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always" codeName="ThisWorkbook" defaultThemeVersion="124226"/>
  <mc:AlternateContent xmlns:mc="http://schemas.openxmlformats.org/markup-compatibility/2006">
    <mc:Choice Requires="x15">
      <x15ac:absPath xmlns:x15ac="http://schemas.microsoft.com/office/spreadsheetml/2010/11/ac" url="Q:\LGF3\LGF3Data\NNDR 1 - 3\NNDR3\2022-23\Stats Release\Release Documents\Ecomms Tables\Jan 24 release\"/>
    </mc:Choice>
  </mc:AlternateContent>
  <xr:revisionPtr revIDLastSave="0" documentId="13_ncr:1_{591D50DF-6518-425D-9750-D9968FE1B8F6}" xr6:coauthVersionLast="47" xr6:coauthVersionMax="47" xr10:uidLastSave="{00000000-0000-0000-0000-000000000000}"/>
  <bookViews>
    <workbookView xWindow="-120" yWindow="-120" windowWidth="29040" windowHeight="14505" tabRatio="803" activeTab="7" xr2:uid="{26CC606A-52AC-42A5-AB9D-AC4BF035E1A4}"/>
  </bookViews>
  <sheets>
    <sheet name="Metadata" sheetId="99" r:id="rId1"/>
    <sheet name="Part 1" sheetId="1" r:id="rId2"/>
    <sheet name="Part 2" sheetId="5" r:id="rId3"/>
    <sheet name="Part 2 DA Summary" sheetId="59" r:id="rId4"/>
    <sheet name="Part 3" sheetId="82" r:id="rId5"/>
    <sheet name="Part 4" sheetId="24" r:id="rId6"/>
    <sheet name="Part 5" sheetId="25" r:id="rId7"/>
    <sheet name="DatasheetPart1" sheetId="100" r:id="rId8"/>
    <sheet name="DatasheetPart2" sheetId="101" r:id="rId9"/>
    <sheet name="DatasheetPart2DA" sheetId="102" r:id="rId10"/>
    <sheet name="DatasheetPart3" sheetId="103" r:id="rId11"/>
    <sheet name="DatasheetPart4" sheetId="104" r:id="rId12"/>
    <sheet name="DatasheetPart5" sheetId="105"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7" hidden="1">DatasheetPart1!$A$4:$V$314</definedName>
    <definedName name="_xlnm._FilterDatabase" localSheetId="8" hidden="1">DatasheetPart2!$A$4:$BW$314</definedName>
    <definedName name="_xlnm._FilterDatabase" localSheetId="9" hidden="1">DatasheetPart2DA!$A$1:$N$237</definedName>
    <definedName name="_xlnm._FilterDatabase" localSheetId="10" hidden="1">DatasheetPart3!$A$4:$IQ$314</definedName>
    <definedName name="_xlnm._FilterDatabase" localSheetId="11" hidden="1">DatasheetPart4!$A$4:$GZ$314</definedName>
    <definedName name="_xlnm._FilterDatabase" localSheetId="12" hidden="1">DatasheetPart5!$A$4:$FH$314</definedName>
    <definedName name="_Order1" hidden="1">255</definedName>
    <definedName name="_Order2" hidden="1">0</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1" hidden="1">{#N/A,#N/A,FALSE,"TMCOMP96";#N/A,#N/A,FALSE,"MAT96";#N/A,#N/A,FALSE,"FANDA96";#N/A,#N/A,FALSE,"INTRAN96";#N/A,#N/A,FALSE,"NAA9697";#N/A,#N/A,FALSE,"ECWEBB";#N/A,#N/A,FALSE,"MFT96";#N/A,#N/A,FALSE,"CTrecon"}</definedName>
    <definedName name="a_1_1_1" hidden="1">{#N/A,#N/A,FALSE,"TMCOMP96";#N/A,#N/A,FALSE,"MAT96";#N/A,#N/A,FALSE,"FANDA96";#N/A,#N/A,FALSE,"INTRAN96";#N/A,#N/A,FALSE,"NAA9697";#N/A,#N/A,FALSE,"ECWEBB";#N/A,#N/A,FALSE,"MFT96";#N/A,#N/A,FALSE,"CTrecon"}</definedName>
    <definedName name="a_1_1_1_1" hidden="1">{#N/A,#N/A,FALSE,"TMCOMP96";#N/A,#N/A,FALSE,"MAT96";#N/A,#N/A,FALSE,"FANDA96";#N/A,#N/A,FALSE,"INTRAN96";#N/A,#N/A,FALSE,"NAA9697";#N/A,#N/A,FALSE,"ECWEBB";#N/A,#N/A,FALSE,"MFT96";#N/A,#N/A,FALSE,"CTrecon"}</definedName>
    <definedName name="a_1_1_1_1_1" hidden="1">{#N/A,#N/A,FALSE,"TMCOMP96";#N/A,#N/A,FALSE,"MAT96";#N/A,#N/A,FALSE,"FANDA96";#N/A,#N/A,FALSE,"INTRAN96";#N/A,#N/A,FALSE,"NAA9697";#N/A,#N/A,FALSE,"ECWEBB";#N/A,#N/A,FALSE,"MFT96";#N/A,#N/A,FALSE,"CTrecon"}</definedName>
    <definedName name="a_1_1_1_1_1_1" hidden="1">{#N/A,#N/A,FALSE,"TMCOMP96";#N/A,#N/A,FALSE,"MAT96";#N/A,#N/A,FALSE,"FANDA96";#N/A,#N/A,FALSE,"INTRAN96";#N/A,#N/A,FALSE,"NAA9697";#N/A,#N/A,FALSE,"ECWEBB";#N/A,#N/A,FALSE,"MFT96";#N/A,#N/A,FALSE,"CTrecon"}</definedName>
    <definedName name="a_1_1_1_1_1_2" hidden="1">{#N/A,#N/A,FALSE,"TMCOMP96";#N/A,#N/A,FALSE,"MAT96";#N/A,#N/A,FALSE,"FANDA96";#N/A,#N/A,FALSE,"INTRAN96";#N/A,#N/A,FALSE,"NAA9697";#N/A,#N/A,FALSE,"ECWEBB";#N/A,#N/A,FALSE,"MFT96";#N/A,#N/A,FALSE,"CTrecon"}</definedName>
    <definedName name="a_1_1_1_1_1_3" hidden="1">{#N/A,#N/A,FALSE,"TMCOMP96";#N/A,#N/A,FALSE,"MAT96";#N/A,#N/A,FALSE,"FANDA96";#N/A,#N/A,FALSE,"INTRAN96";#N/A,#N/A,FALSE,"NAA9697";#N/A,#N/A,FALSE,"ECWEBB";#N/A,#N/A,FALSE,"MFT96";#N/A,#N/A,FALSE,"CTrecon"}</definedName>
    <definedName name="a_1_1_1_1_1_4" hidden="1">{#N/A,#N/A,FALSE,"TMCOMP96";#N/A,#N/A,FALSE,"MAT96";#N/A,#N/A,FALSE,"FANDA96";#N/A,#N/A,FALSE,"INTRAN96";#N/A,#N/A,FALSE,"NAA9697";#N/A,#N/A,FALSE,"ECWEBB";#N/A,#N/A,FALSE,"MFT96";#N/A,#N/A,FALSE,"CTrecon"}</definedName>
    <definedName name="a_1_1_1_1_1_5" hidden="1">{#N/A,#N/A,FALSE,"TMCOMP96";#N/A,#N/A,FALSE,"MAT96";#N/A,#N/A,FALSE,"FANDA96";#N/A,#N/A,FALSE,"INTRAN96";#N/A,#N/A,FALSE,"NAA9697";#N/A,#N/A,FALSE,"ECWEBB";#N/A,#N/A,FALSE,"MFT96";#N/A,#N/A,FALSE,"CTrecon"}</definedName>
    <definedName name="a_1_1_1_1_2" hidden="1">{#N/A,#N/A,FALSE,"TMCOMP96";#N/A,#N/A,FALSE,"MAT96";#N/A,#N/A,FALSE,"FANDA96";#N/A,#N/A,FALSE,"INTRAN96";#N/A,#N/A,FALSE,"NAA9697";#N/A,#N/A,FALSE,"ECWEBB";#N/A,#N/A,FALSE,"MFT96";#N/A,#N/A,FALSE,"CTrecon"}</definedName>
    <definedName name="a_1_1_1_1_2_1" hidden="1">{#N/A,#N/A,FALSE,"TMCOMP96";#N/A,#N/A,FALSE,"MAT96";#N/A,#N/A,FALSE,"FANDA96";#N/A,#N/A,FALSE,"INTRAN96";#N/A,#N/A,FALSE,"NAA9697";#N/A,#N/A,FALSE,"ECWEBB";#N/A,#N/A,FALSE,"MFT96";#N/A,#N/A,FALSE,"CTrecon"}</definedName>
    <definedName name="a_1_1_1_1_2_2" hidden="1">{#N/A,#N/A,FALSE,"TMCOMP96";#N/A,#N/A,FALSE,"MAT96";#N/A,#N/A,FALSE,"FANDA96";#N/A,#N/A,FALSE,"INTRAN96";#N/A,#N/A,FALSE,"NAA9697";#N/A,#N/A,FALSE,"ECWEBB";#N/A,#N/A,FALSE,"MFT96";#N/A,#N/A,FALSE,"CTrecon"}</definedName>
    <definedName name="a_1_1_1_1_2_3" hidden="1">{#N/A,#N/A,FALSE,"TMCOMP96";#N/A,#N/A,FALSE,"MAT96";#N/A,#N/A,FALSE,"FANDA96";#N/A,#N/A,FALSE,"INTRAN96";#N/A,#N/A,FALSE,"NAA9697";#N/A,#N/A,FALSE,"ECWEBB";#N/A,#N/A,FALSE,"MFT96";#N/A,#N/A,FALSE,"CTrecon"}</definedName>
    <definedName name="a_1_1_1_1_2_4" hidden="1">{#N/A,#N/A,FALSE,"TMCOMP96";#N/A,#N/A,FALSE,"MAT96";#N/A,#N/A,FALSE,"FANDA96";#N/A,#N/A,FALSE,"INTRAN96";#N/A,#N/A,FALSE,"NAA9697";#N/A,#N/A,FALSE,"ECWEBB";#N/A,#N/A,FALSE,"MFT96";#N/A,#N/A,FALSE,"CTrecon"}</definedName>
    <definedName name="a_1_1_1_1_2_5" hidden="1">{#N/A,#N/A,FALSE,"TMCOMP96";#N/A,#N/A,FALSE,"MAT96";#N/A,#N/A,FALSE,"FANDA96";#N/A,#N/A,FALSE,"INTRAN96";#N/A,#N/A,FALSE,"NAA9697";#N/A,#N/A,FALSE,"ECWEBB";#N/A,#N/A,FALSE,"MFT96";#N/A,#N/A,FALSE,"CTrecon"}</definedName>
    <definedName name="a_1_1_1_1_3" hidden="1">{#N/A,#N/A,FALSE,"TMCOMP96";#N/A,#N/A,FALSE,"MAT96";#N/A,#N/A,FALSE,"FANDA96";#N/A,#N/A,FALSE,"INTRAN96";#N/A,#N/A,FALSE,"NAA9697";#N/A,#N/A,FALSE,"ECWEBB";#N/A,#N/A,FALSE,"MFT96";#N/A,#N/A,FALSE,"CTrecon"}</definedName>
    <definedName name="a_1_1_1_1_4" hidden="1">{#N/A,#N/A,FALSE,"TMCOMP96";#N/A,#N/A,FALSE,"MAT96";#N/A,#N/A,FALSE,"FANDA96";#N/A,#N/A,FALSE,"INTRAN96";#N/A,#N/A,FALSE,"NAA9697";#N/A,#N/A,FALSE,"ECWEBB";#N/A,#N/A,FALSE,"MFT96";#N/A,#N/A,FALSE,"CTrecon"}</definedName>
    <definedName name="a_1_1_1_1_5" hidden="1">{#N/A,#N/A,FALSE,"TMCOMP96";#N/A,#N/A,FALSE,"MAT96";#N/A,#N/A,FALSE,"FANDA96";#N/A,#N/A,FALSE,"INTRAN96";#N/A,#N/A,FALSE,"NAA9697";#N/A,#N/A,FALSE,"ECWEBB";#N/A,#N/A,FALSE,"MFT96";#N/A,#N/A,FALSE,"CTrecon"}</definedName>
    <definedName name="a_1_1_1_2" hidden="1">{#N/A,#N/A,FALSE,"TMCOMP96";#N/A,#N/A,FALSE,"MAT96";#N/A,#N/A,FALSE,"FANDA96";#N/A,#N/A,FALSE,"INTRAN96";#N/A,#N/A,FALSE,"NAA9697";#N/A,#N/A,FALSE,"ECWEBB";#N/A,#N/A,FALSE,"MFT96";#N/A,#N/A,FALSE,"CTrecon"}</definedName>
    <definedName name="a_1_1_1_2_1" hidden="1">{#N/A,#N/A,FALSE,"TMCOMP96";#N/A,#N/A,FALSE,"MAT96";#N/A,#N/A,FALSE,"FANDA96";#N/A,#N/A,FALSE,"INTRAN96";#N/A,#N/A,FALSE,"NAA9697";#N/A,#N/A,FALSE,"ECWEBB";#N/A,#N/A,FALSE,"MFT96";#N/A,#N/A,FALSE,"CTrecon"}</definedName>
    <definedName name="a_1_1_1_2_2" hidden="1">{#N/A,#N/A,FALSE,"TMCOMP96";#N/A,#N/A,FALSE,"MAT96";#N/A,#N/A,FALSE,"FANDA96";#N/A,#N/A,FALSE,"INTRAN96";#N/A,#N/A,FALSE,"NAA9697";#N/A,#N/A,FALSE,"ECWEBB";#N/A,#N/A,FALSE,"MFT96";#N/A,#N/A,FALSE,"CTrecon"}</definedName>
    <definedName name="a_1_1_1_2_3" hidden="1">{#N/A,#N/A,FALSE,"TMCOMP96";#N/A,#N/A,FALSE,"MAT96";#N/A,#N/A,FALSE,"FANDA96";#N/A,#N/A,FALSE,"INTRAN96";#N/A,#N/A,FALSE,"NAA9697";#N/A,#N/A,FALSE,"ECWEBB";#N/A,#N/A,FALSE,"MFT96";#N/A,#N/A,FALSE,"CTrecon"}</definedName>
    <definedName name="a_1_1_1_2_4" hidden="1">{#N/A,#N/A,FALSE,"TMCOMP96";#N/A,#N/A,FALSE,"MAT96";#N/A,#N/A,FALSE,"FANDA96";#N/A,#N/A,FALSE,"INTRAN96";#N/A,#N/A,FALSE,"NAA9697";#N/A,#N/A,FALSE,"ECWEBB";#N/A,#N/A,FALSE,"MFT96";#N/A,#N/A,FALSE,"CTrecon"}</definedName>
    <definedName name="a_1_1_1_2_5" hidden="1">{#N/A,#N/A,FALSE,"TMCOMP96";#N/A,#N/A,FALSE,"MAT96";#N/A,#N/A,FALSE,"FANDA96";#N/A,#N/A,FALSE,"INTRAN96";#N/A,#N/A,FALSE,"NAA9697";#N/A,#N/A,FALSE,"ECWEBB";#N/A,#N/A,FALSE,"MFT96";#N/A,#N/A,FALSE,"CTrecon"}</definedName>
    <definedName name="a_1_1_1_3" hidden="1">{#N/A,#N/A,FALSE,"TMCOMP96";#N/A,#N/A,FALSE,"MAT96";#N/A,#N/A,FALSE,"FANDA96";#N/A,#N/A,FALSE,"INTRAN96";#N/A,#N/A,FALSE,"NAA9697";#N/A,#N/A,FALSE,"ECWEBB";#N/A,#N/A,FALSE,"MFT96";#N/A,#N/A,FALSE,"CTrecon"}</definedName>
    <definedName name="a_1_1_1_3_1" hidden="1">{#N/A,#N/A,FALSE,"TMCOMP96";#N/A,#N/A,FALSE,"MAT96";#N/A,#N/A,FALSE,"FANDA96";#N/A,#N/A,FALSE,"INTRAN96";#N/A,#N/A,FALSE,"NAA9697";#N/A,#N/A,FALSE,"ECWEBB";#N/A,#N/A,FALSE,"MFT96";#N/A,#N/A,FALSE,"CTrecon"}</definedName>
    <definedName name="a_1_1_1_3_2" hidden="1">{#N/A,#N/A,FALSE,"TMCOMP96";#N/A,#N/A,FALSE,"MAT96";#N/A,#N/A,FALSE,"FANDA96";#N/A,#N/A,FALSE,"INTRAN96";#N/A,#N/A,FALSE,"NAA9697";#N/A,#N/A,FALSE,"ECWEBB";#N/A,#N/A,FALSE,"MFT96";#N/A,#N/A,FALSE,"CTrecon"}</definedName>
    <definedName name="a_1_1_1_3_3" hidden="1">{#N/A,#N/A,FALSE,"TMCOMP96";#N/A,#N/A,FALSE,"MAT96";#N/A,#N/A,FALSE,"FANDA96";#N/A,#N/A,FALSE,"INTRAN96";#N/A,#N/A,FALSE,"NAA9697";#N/A,#N/A,FALSE,"ECWEBB";#N/A,#N/A,FALSE,"MFT96";#N/A,#N/A,FALSE,"CTrecon"}</definedName>
    <definedName name="a_1_1_1_3_4" hidden="1">{#N/A,#N/A,FALSE,"TMCOMP96";#N/A,#N/A,FALSE,"MAT96";#N/A,#N/A,FALSE,"FANDA96";#N/A,#N/A,FALSE,"INTRAN96";#N/A,#N/A,FALSE,"NAA9697";#N/A,#N/A,FALSE,"ECWEBB";#N/A,#N/A,FALSE,"MFT96";#N/A,#N/A,FALSE,"CTrecon"}</definedName>
    <definedName name="a_1_1_1_3_5" hidden="1">{#N/A,#N/A,FALSE,"TMCOMP96";#N/A,#N/A,FALSE,"MAT96";#N/A,#N/A,FALSE,"FANDA96";#N/A,#N/A,FALSE,"INTRAN96";#N/A,#N/A,FALSE,"NAA9697";#N/A,#N/A,FALSE,"ECWEBB";#N/A,#N/A,FALSE,"MFT96";#N/A,#N/A,FALSE,"CTrecon"}</definedName>
    <definedName name="a_1_1_1_4" hidden="1">{#N/A,#N/A,FALSE,"TMCOMP96";#N/A,#N/A,FALSE,"MAT96";#N/A,#N/A,FALSE,"FANDA96";#N/A,#N/A,FALSE,"INTRAN96";#N/A,#N/A,FALSE,"NAA9697";#N/A,#N/A,FALSE,"ECWEBB";#N/A,#N/A,FALSE,"MFT96";#N/A,#N/A,FALSE,"CTrecon"}</definedName>
    <definedName name="a_1_1_1_4_1" hidden="1">{#N/A,#N/A,FALSE,"TMCOMP96";#N/A,#N/A,FALSE,"MAT96";#N/A,#N/A,FALSE,"FANDA96";#N/A,#N/A,FALSE,"INTRAN96";#N/A,#N/A,FALSE,"NAA9697";#N/A,#N/A,FALSE,"ECWEBB";#N/A,#N/A,FALSE,"MFT96";#N/A,#N/A,FALSE,"CTrecon"}</definedName>
    <definedName name="a_1_1_1_4_2" hidden="1">{#N/A,#N/A,FALSE,"TMCOMP96";#N/A,#N/A,FALSE,"MAT96";#N/A,#N/A,FALSE,"FANDA96";#N/A,#N/A,FALSE,"INTRAN96";#N/A,#N/A,FALSE,"NAA9697";#N/A,#N/A,FALSE,"ECWEBB";#N/A,#N/A,FALSE,"MFT96";#N/A,#N/A,FALSE,"CTrecon"}</definedName>
    <definedName name="a_1_1_1_4_3" hidden="1">{#N/A,#N/A,FALSE,"TMCOMP96";#N/A,#N/A,FALSE,"MAT96";#N/A,#N/A,FALSE,"FANDA96";#N/A,#N/A,FALSE,"INTRAN96";#N/A,#N/A,FALSE,"NAA9697";#N/A,#N/A,FALSE,"ECWEBB";#N/A,#N/A,FALSE,"MFT96";#N/A,#N/A,FALSE,"CTrecon"}</definedName>
    <definedName name="a_1_1_1_4_4" hidden="1">{#N/A,#N/A,FALSE,"TMCOMP96";#N/A,#N/A,FALSE,"MAT96";#N/A,#N/A,FALSE,"FANDA96";#N/A,#N/A,FALSE,"INTRAN96";#N/A,#N/A,FALSE,"NAA9697";#N/A,#N/A,FALSE,"ECWEBB";#N/A,#N/A,FALSE,"MFT96";#N/A,#N/A,FALSE,"CTrecon"}</definedName>
    <definedName name="a_1_1_1_4_5" hidden="1">{#N/A,#N/A,FALSE,"TMCOMP96";#N/A,#N/A,FALSE,"MAT96";#N/A,#N/A,FALSE,"FANDA96";#N/A,#N/A,FALSE,"INTRAN96";#N/A,#N/A,FALSE,"NAA9697";#N/A,#N/A,FALSE,"ECWEBB";#N/A,#N/A,FALSE,"MFT96";#N/A,#N/A,FALSE,"CTrecon"}</definedName>
    <definedName name="a_1_1_1_5" hidden="1">{#N/A,#N/A,FALSE,"TMCOMP96";#N/A,#N/A,FALSE,"MAT96";#N/A,#N/A,FALSE,"FANDA96";#N/A,#N/A,FALSE,"INTRAN96";#N/A,#N/A,FALSE,"NAA9697";#N/A,#N/A,FALSE,"ECWEBB";#N/A,#N/A,FALSE,"MFT96";#N/A,#N/A,FALSE,"CTrecon"}</definedName>
    <definedName name="a_1_1_1_5_1" hidden="1">{#N/A,#N/A,FALSE,"TMCOMP96";#N/A,#N/A,FALSE,"MAT96";#N/A,#N/A,FALSE,"FANDA96";#N/A,#N/A,FALSE,"INTRAN96";#N/A,#N/A,FALSE,"NAA9697";#N/A,#N/A,FALSE,"ECWEBB";#N/A,#N/A,FALSE,"MFT96";#N/A,#N/A,FALSE,"CTrecon"}</definedName>
    <definedName name="a_1_1_1_5_2" hidden="1">{#N/A,#N/A,FALSE,"TMCOMP96";#N/A,#N/A,FALSE,"MAT96";#N/A,#N/A,FALSE,"FANDA96";#N/A,#N/A,FALSE,"INTRAN96";#N/A,#N/A,FALSE,"NAA9697";#N/A,#N/A,FALSE,"ECWEBB";#N/A,#N/A,FALSE,"MFT96";#N/A,#N/A,FALSE,"CTrecon"}</definedName>
    <definedName name="a_1_1_1_5_3" hidden="1">{#N/A,#N/A,FALSE,"TMCOMP96";#N/A,#N/A,FALSE,"MAT96";#N/A,#N/A,FALSE,"FANDA96";#N/A,#N/A,FALSE,"INTRAN96";#N/A,#N/A,FALSE,"NAA9697";#N/A,#N/A,FALSE,"ECWEBB";#N/A,#N/A,FALSE,"MFT96";#N/A,#N/A,FALSE,"CTrecon"}</definedName>
    <definedName name="a_1_1_1_5_4" hidden="1">{#N/A,#N/A,FALSE,"TMCOMP96";#N/A,#N/A,FALSE,"MAT96";#N/A,#N/A,FALSE,"FANDA96";#N/A,#N/A,FALSE,"INTRAN96";#N/A,#N/A,FALSE,"NAA9697";#N/A,#N/A,FALSE,"ECWEBB";#N/A,#N/A,FALSE,"MFT96";#N/A,#N/A,FALSE,"CTrecon"}</definedName>
    <definedName name="a_1_1_1_5_5" hidden="1">{#N/A,#N/A,FALSE,"TMCOMP96";#N/A,#N/A,FALSE,"MAT96";#N/A,#N/A,FALSE,"FANDA96";#N/A,#N/A,FALSE,"INTRAN96";#N/A,#N/A,FALSE,"NAA9697";#N/A,#N/A,FALSE,"ECWEBB";#N/A,#N/A,FALSE,"MFT96";#N/A,#N/A,FALSE,"CTrecon"}</definedName>
    <definedName name="a_1_1_2" hidden="1">{#N/A,#N/A,FALSE,"TMCOMP96";#N/A,#N/A,FALSE,"MAT96";#N/A,#N/A,FALSE,"FANDA96";#N/A,#N/A,FALSE,"INTRAN96";#N/A,#N/A,FALSE,"NAA9697";#N/A,#N/A,FALSE,"ECWEBB";#N/A,#N/A,FALSE,"MFT96";#N/A,#N/A,FALSE,"CTrecon"}</definedName>
    <definedName name="a_1_1_2_1" hidden="1">{#N/A,#N/A,FALSE,"TMCOMP96";#N/A,#N/A,FALSE,"MAT96";#N/A,#N/A,FALSE,"FANDA96";#N/A,#N/A,FALSE,"INTRAN96";#N/A,#N/A,FALSE,"NAA9697";#N/A,#N/A,FALSE,"ECWEBB";#N/A,#N/A,FALSE,"MFT96";#N/A,#N/A,FALSE,"CTrecon"}</definedName>
    <definedName name="a_1_1_2_2" hidden="1">{#N/A,#N/A,FALSE,"TMCOMP96";#N/A,#N/A,FALSE,"MAT96";#N/A,#N/A,FALSE,"FANDA96";#N/A,#N/A,FALSE,"INTRAN96";#N/A,#N/A,FALSE,"NAA9697";#N/A,#N/A,FALSE,"ECWEBB";#N/A,#N/A,FALSE,"MFT96";#N/A,#N/A,FALSE,"CTrecon"}</definedName>
    <definedName name="a_1_1_2_3" hidden="1">{#N/A,#N/A,FALSE,"TMCOMP96";#N/A,#N/A,FALSE,"MAT96";#N/A,#N/A,FALSE,"FANDA96";#N/A,#N/A,FALSE,"INTRAN96";#N/A,#N/A,FALSE,"NAA9697";#N/A,#N/A,FALSE,"ECWEBB";#N/A,#N/A,FALSE,"MFT96";#N/A,#N/A,FALSE,"CTrecon"}</definedName>
    <definedName name="a_1_1_2_4" hidden="1">{#N/A,#N/A,FALSE,"TMCOMP96";#N/A,#N/A,FALSE,"MAT96";#N/A,#N/A,FALSE,"FANDA96";#N/A,#N/A,FALSE,"INTRAN96";#N/A,#N/A,FALSE,"NAA9697";#N/A,#N/A,FALSE,"ECWEBB";#N/A,#N/A,FALSE,"MFT96";#N/A,#N/A,FALSE,"CTrecon"}</definedName>
    <definedName name="a_1_1_2_5" hidden="1">{#N/A,#N/A,FALSE,"TMCOMP96";#N/A,#N/A,FALSE,"MAT96";#N/A,#N/A,FALSE,"FANDA96";#N/A,#N/A,FALSE,"INTRAN96";#N/A,#N/A,FALSE,"NAA9697";#N/A,#N/A,FALSE,"ECWEBB";#N/A,#N/A,FALSE,"MFT96";#N/A,#N/A,FALSE,"CTrecon"}</definedName>
    <definedName name="a_1_1_3" hidden="1">{#N/A,#N/A,FALSE,"TMCOMP96";#N/A,#N/A,FALSE,"MAT96";#N/A,#N/A,FALSE,"FANDA96";#N/A,#N/A,FALSE,"INTRAN96";#N/A,#N/A,FALSE,"NAA9697";#N/A,#N/A,FALSE,"ECWEBB";#N/A,#N/A,FALSE,"MFT96";#N/A,#N/A,FALSE,"CTrecon"}</definedName>
    <definedName name="a_1_1_3_1" hidden="1">{#N/A,#N/A,FALSE,"TMCOMP96";#N/A,#N/A,FALSE,"MAT96";#N/A,#N/A,FALSE,"FANDA96";#N/A,#N/A,FALSE,"INTRAN96";#N/A,#N/A,FALSE,"NAA9697";#N/A,#N/A,FALSE,"ECWEBB";#N/A,#N/A,FALSE,"MFT96";#N/A,#N/A,FALSE,"CTrecon"}</definedName>
    <definedName name="a_1_1_3_2" hidden="1">{#N/A,#N/A,FALSE,"TMCOMP96";#N/A,#N/A,FALSE,"MAT96";#N/A,#N/A,FALSE,"FANDA96";#N/A,#N/A,FALSE,"INTRAN96";#N/A,#N/A,FALSE,"NAA9697";#N/A,#N/A,FALSE,"ECWEBB";#N/A,#N/A,FALSE,"MFT96";#N/A,#N/A,FALSE,"CTrecon"}</definedName>
    <definedName name="a_1_1_3_3" hidden="1">{#N/A,#N/A,FALSE,"TMCOMP96";#N/A,#N/A,FALSE,"MAT96";#N/A,#N/A,FALSE,"FANDA96";#N/A,#N/A,FALSE,"INTRAN96";#N/A,#N/A,FALSE,"NAA9697";#N/A,#N/A,FALSE,"ECWEBB";#N/A,#N/A,FALSE,"MFT96";#N/A,#N/A,FALSE,"CTrecon"}</definedName>
    <definedName name="a_1_1_3_4" hidden="1">{#N/A,#N/A,FALSE,"TMCOMP96";#N/A,#N/A,FALSE,"MAT96";#N/A,#N/A,FALSE,"FANDA96";#N/A,#N/A,FALSE,"INTRAN96";#N/A,#N/A,FALSE,"NAA9697";#N/A,#N/A,FALSE,"ECWEBB";#N/A,#N/A,FALSE,"MFT96";#N/A,#N/A,FALSE,"CTrecon"}</definedName>
    <definedName name="a_1_1_3_5" hidden="1">{#N/A,#N/A,FALSE,"TMCOMP96";#N/A,#N/A,FALSE,"MAT96";#N/A,#N/A,FALSE,"FANDA96";#N/A,#N/A,FALSE,"INTRAN96";#N/A,#N/A,FALSE,"NAA9697";#N/A,#N/A,FALSE,"ECWEBB";#N/A,#N/A,FALSE,"MFT96";#N/A,#N/A,FALSE,"CTrecon"}</definedName>
    <definedName name="a_1_1_4" hidden="1">{#N/A,#N/A,FALSE,"TMCOMP96";#N/A,#N/A,FALSE,"MAT96";#N/A,#N/A,FALSE,"FANDA96";#N/A,#N/A,FALSE,"INTRAN96";#N/A,#N/A,FALSE,"NAA9697";#N/A,#N/A,FALSE,"ECWEBB";#N/A,#N/A,FALSE,"MFT96";#N/A,#N/A,FALSE,"CTrecon"}</definedName>
    <definedName name="a_1_1_4_1" hidden="1">{#N/A,#N/A,FALSE,"TMCOMP96";#N/A,#N/A,FALSE,"MAT96";#N/A,#N/A,FALSE,"FANDA96";#N/A,#N/A,FALSE,"INTRAN96";#N/A,#N/A,FALSE,"NAA9697";#N/A,#N/A,FALSE,"ECWEBB";#N/A,#N/A,FALSE,"MFT96";#N/A,#N/A,FALSE,"CTrecon"}</definedName>
    <definedName name="a_1_1_4_2" hidden="1">{#N/A,#N/A,FALSE,"TMCOMP96";#N/A,#N/A,FALSE,"MAT96";#N/A,#N/A,FALSE,"FANDA96";#N/A,#N/A,FALSE,"INTRAN96";#N/A,#N/A,FALSE,"NAA9697";#N/A,#N/A,FALSE,"ECWEBB";#N/A,#N/A,FALSE,"MFT96";#N/A,#N/A,FALSE,"CTrecon"}</definedName>
    <definedName name="a_1_1_4_3" hidden="1">{#N/A,#N/A,FALSE,"TMCOMP96";#N/A,#N/A,FALSE,"MAT96";#N/A,#N/A,FALSE,"FANDA96";#N/A,#N/A,FALSE,"INTRAN96";#N/A,#N/A,FALSE,"NAA9697";#N/A,#N/A,FALSE,"ECWEBB";#N/A,#N/A,FALSE,"MFT96";#N/A,#N/A,FALSE,"CTrecon"}</definedName>
    <definedName name="a_1_1_4_4" hidden="1">{#N/A,#N/A,FALSE,"TMCOMP96";#N/A,#N/A,FALSE,"MAT96";#N/A,#N/A,FALSE,"FANDA96";#N/A,#N/A,FALSE,"INTRAN96";#N/A,#N/A,FALSE,"NAA9697";#N/A,#N/A,FALSE,"ECWEBB";#N/A,#N/A,FALSE,"MFT96";#N/A,#N/A,FALSE,"CTrecon"}</definedName>
    <definedName name="a_1_1_4_5" hidden="1">{#N/A,#N/A,FALSE,"TMCOMP96";#N/A,#N/A,FALSE,"MAT96";#N/A,#N/A,FALSE,"FANDA96";#N/A,#N/A,FALSE,"INTRAN96";#N/A,#N/A,FALSE,"NAA9697";#N/A,#N/A,FALSE,"ECWEBB";#N/A,#N/A,FALSE,"MFT96";#N/A,#N/A,FALSE,"CTrecon"}</definedName>
    <definedName name="a_1_1_5" hidden="1">{#N/A,#N/A,FALSE,"TMCOMP96";#N/A,#N/A,FALSE,"MAT96";#N/A,#N/A,FALSE,"FANDA96";#N/A,#N/A,FALSE,"INTRAN96";#N/A,#N/A,FALSE,"NAA9697";#N/A,#N/A,FALSE,"ECWEBB";#N/A,#N/A,FALSE,"MFT96";#N/A,#N/A,FALSE,"CTrecon"}</definedName>
    <definedName name="a_1_1_5_1" hidden="1">{#N/A,#N/A,FALSE,"TMCOMP96";#N/A,#N/A,FALSE,"MAT96";#N/A,#N/A,FALSE,"FANDA96";#N/A,#N/A,FALSE,"INTRAN96";#N/A,#N/A,FALSE,"NAA9697";#N/A,#N/A,FALSE,"ECWEBB";#N/A,#N/A,FALSE,"MFT96";#N/A,#N/A,FALSE,"CTrecon"}</definedName>
    <definedName name="a_1_1_5_2" hidden="1">{#N/A,#N/A,FALSE,"TMCOMP96";#N/A,#N/A,FALSE,"MAT96";#N/A,#N/A,FALSE,"FANDA96";#N/A,#N/A,FALSE,"INTRAN96";#N/A,#N/A,FALSE,"NAA9697";#N/A,#N/A,FALSE,"ECWEBB";#N/A,#N/A,FALSE,"MFT96";#N/A,#N/A,FALSE,"CTrecon"}</definedName>
    <definedName name="a_1_1_5_3" hidden="1">{#N/A,#N/A,FALSE,"TMCOMP96";#N/A,#N/A,FALSE,"MAT96";#N/A,#N/A,FALSE,"FANDA96";#N/A,#N/A,FALSE,"INTRAN96";#N/A,#N/A,FALSE,"NAA9697";#N/A,#N/A,FALSE,"ECWEBB";#N/A,#N/A,FALSE,"MFT96";#N/A,#N/A,FALSE,"CTrecon"}</definedName>
    <definedName name="a_1_1_5_4" hidden="1">{#N/A,#N/A,FALSE,"TMCOMP96";#N/A,#N/A,FALSE,"MAT96";#N/A,#N/A,FALSE,"FANDA96";#N/A,#N/A,FALSE,"INTRAN96";#N/A,#N/A,FALSE,"NAA9697";#N/A,#N/A,FALSE,"ECWEBB";#N/A,#N/A,FALSE,"MFT96";#N/A,#N/A,FALSE,"CTrecon"}</definedName>
    <definedName name="a_1_1_5_5" hidden="1">{#N/A,#N/A,FALSE,"TMCOMP96";#N/A,#N/A,FALSE,"MAT96";#N/A,#N/A,FALSE,"FANDA96";#N/A,#N/A,FALSE,"INTRAN96";#N/A,#N/A,FALSE,"NAA9697";#N/A,#N/A,FALSE,"ECWEBB";#N/A,#N/A,FALSE,"MFT96";#N/A,#N/A,FALSE,"CTrecon"}</definedName>
    <definedName name="a_1_2" hidden="1">{#N/A,#N/A,FALSE,"TMCOMP96";#N/A,#N/A,FALSE,"MAT96";#N/A,#N/A,FALSE,"FANDA96";#N/A,#N/A,FALSE,"INTRAN96";#N/A,#N/A,FALSE,"NAA9697";#N/A,#N/A,FALSE,"ECWEBB";#N/A,#N/A,FALSE,"MFT96";#N/A,#N/A,FALSE,"CTrecon"}</definedName>
    <definedName name="a_1_2_1" hidden="1">{#N/A,#N/A,FALSE,"TMCOMP96";#N/A,#N/A,FALSE,"MAT96";#N/A,#N/A,FALSE,"FANDA96";#N/A,#N/A,FALSE,"INTRAN96";#N/A,#N/A,FALSE,"NAA9697";#N/A,#N/A,FALSE,"ECWEBB";#N/A,#N/A,FALSE,"MFT96";#N/A,#N/A,FALSE,"CTrecon"}</definedName>
    <definedName name="a_1_2_1_1" hidden="1">{#N/A,#N/A,FALSE,"TMCOMP96";#N/A,#N/A,FALSE,"MAT96";#N/A,#N/A,FALSE,"FANDA96";#N/A,#N/A,FALSE,"INTRAN96";#N/A,#N/A,FALSE,"NAA9697";#N/A,#N/A,FALSE,"ECWEBB";#N/A,#N/A,FALSE,"MFT96";#N/A,#N/A,FALSE,"CTrecon"}</definedName>
    <definedName name="a_1_2_1_1_1" hidden="1">{#N/A,#N/A,FALSE,"TMCOMP96";#N/A,#N/A,FALSE,"MAT96";#N/A,#N/A,FALSE,"FANDA96";#N/A,#N/A,FALSE,"INTRAN96";#N/A,#N/A,FALSE,"NAA9697";#N/A,#N/A,FALSE,"ECWEBB";#N/A,#N/A,FALSE,"MFT96";#N/A,#N/A,FALSE,"CTrecon"}</definedName>
    <definedName name="a_1_2_1_1_1_1" hidden="1">{#N/A,#N/A,FALSE,"TMCOMP96";#N/A,#N/A,FALSE,"MAT96";#N/A,#N/A,FALSE,"FANDA96";#N/A,#N/A,FALSE,"INTRAN96";#N/A,#N/A,FALSE,"NAA9697";#N/A,#N/A,FALSE,"ECWEBB";#N/A,#N/A,FALSE,"MFT96";#N/A,#N/A,FALSE,"CTrecon"}</definedName>
    <definedName name="a_1_2_1_1_1_2" hidden="1">{#N/A,#N/A,FALSE,"TMCOMP96";#N/A,#N/A,FALSE,"MAT96";#N/A,#N/A,FALSE,"FANDA96";#N/A,#N/A,FALSE,"INTRAN96";#N/A,#N/A,FALSE,"NAA9697";#N/A,#N/A,FALSE,"ECWEBB";#N/A,#N/A,FALSE,"MFT96";#N/A,#N/A,FALSE,"CTrecon"}</definedName>
    <definedName name="a_1_2_1_1_1_3" hidden="1">{#N/A,#N/A,FALSE,"TMCOMP96";#N/A,#N/A,FALSE,"MAT96";#N/A,#N/A,FALSE,"FANDA96";#N/A,#N/A,FALSE,"INTRAN96";#N/A,#N/A,FALSE,"NAA9697";#N/A,#N/A,FALSE,"ECWEBB";#N/A,#N/A,FALSE,"MFT96";#N/A,#N/A,FALSE,"CTrecon"}</definedName>
    <definedName name="a_1_2_1_1_1_4" hidden="1">{#N/A,#N/A,FALSE,"TMCOMP96";#N/A,#N/A,FALSE,"MAT96";#N/A,#N/A,FALSE,"FANDA96";#N/A,#N/A,FALSE,"INTRAN96";#N/A,#N/A,FALSE,"NAA9697";#N/A,#N/A,FALSE,"ECWEBB";#N/A,#N/A,FALSE,"MFT96";#N/A,#N/A,FALSE,"CTrecon"}</definedName>
    <definedName name="a_1_2_1_1_1_5" hidden="1">{#N/A,#N/A,FALSE,"TMCOMP96";#N/A,#N/A,FALSE,"MAT96";#N/A,#N/A,FALSE,"FANDA96";#N/A,#N/A,FALSE,"INTRAN96";#N/A,#N/A,FALSE,"NAA9697";#N/A,#N/A,FALSE,"ECWEBB";#N/A,#N/A,FALSE,"MFT96";#N/A,#N/A,FALSE,"CTrecon"}</definedName>
    <definedName name="a_1_2_1_1_2" hidden="1">{#N/A,#N/A,FALSE,"TMCOMP96";#N/A,#N/A,FALSE,"MAT96";#N/A,#N/A,FALSE,"FANDA96";#N/A,#N/A,FALSE,"INTRAN96";#N/A,#N/A,FALSE,"NAA9697";#N/A,#N/A,FALSE,"ECWEBB";#N/A,#N/A,FALSE,"MFT96";#N/A,#N/A,FALSE,"CTrecon"}</definedName>
    <definedName name="a_1_2_1_1_2_1" hidden="1">{#N/A,#N/A,FALSE,"TMCOMP96";#N/A,#N/A,FALSE,"MAT96";#N/A,#N/A,FALSE,"FANDA96";#N/A,#N/A,FALSE,"INTRAN96";#N/A,#N/A,FALSE,"NAA9697";#N/A,#N/A,FALSE,"ECWEBB";#N/A,#N/A,FALSE,"MFT96";#N/A,#N/A,FALSE,"CTrecon"}</definedName>
    <definedName name="a_1_2_1_1_2_2" hidden="1">{#N/A,#N/A,FALSE,"TMCOMP96";#N/A,#N/A,FALSE,"MAT96";#N/A,#N/A,FALSE,"FANDA96";#N/A,#N/A,FALSE,"INTRAN96";#N/A,#N/A,FALSE,"NAA9697";#N/A,#N/A,FALSE,"ECWEBB";#N/A,#N/A,FALSE,"MFT96";#N/A,#N/A,FALSE,"CTrecon"}</definedName>
    <definedName name="a_1_2_1_1_2_3" hidden="1">{#N/A,#N/A,FALSE,"TMCOMP96";#N/A,#N/A,FALSE,"MAT96";#N/A,#N/A,FALSE,"FANDA96";#N/A,#N/A,FALSE,"INTRAN96";#N/A,#N/A,FALSE,"NAA9697";#N/A,#N/A,FALSE,"ECWEBB";#N/A,#N/A,FALSE,"MFT96";#N/A,#N/A,FALSE,"CTrecon"}</definedName>
    <definedName name="a_1_2_1_1_2_4" hidden="1">{#N/A,#N/A,FALSE,"TMCOMP96";#N/A,#N/A,FALSE,"MAT96";#N/A,#N/A,FALSE,"FANDA96";#N/A,#N/A,FALSE,"INTRAN96";#N/A,#N/A,FALSE,"NAA9697";#N/A,#N/A,FALSE,"ECWEBB";#N/A,#N/A,FALSE,"MFT96";#N/A,#N/A,FALSE,"CTrecon"}</definedName>
    <definedName name="a_1_2_1_1_2_5" hidden="1">{#N/A,#N/A,FALSE,"TMCOMP96";#N/A,#N/A,FALSE,"MAT96";#N/A,#N/A,FALSE,"FANDA96";#N/A,#N/A,FALSE,"INTRAN96";#N/A,#N/A,FALSE,"NAA9697";#N/A,#N/A,FALSE,"ECWEBB";#N/A,#N/A,FALSE,"MFT96";#N/A,#N/A,FALSE,"CTrecon"}</definedName>
    <definedName name="a_1_2_1_1_3" hidden="1">{#N/A,#N/A,FALSE,"TMCOMP96";#N/A,#N/A,FALSE,"MAT96";#N/A,#N/A,FALSE,"FANDA96";#N/A,#N/A,FALSE,"INTRAN96";#N/A,#N/A,FALSE,"NAA9697";#N/A,#N/A,FALSE,"ECWEBB";#N/A,#N/A,FALSE,"MFT96";#N/A,#N/A,FALSE,"CTrecon"}</definedName>
    <definedName name="a_1_2_1_1_4" hidden="1">{#N/A,#N/A,FALSE,"TMCOMP96";#N/A,#N/A,FALSE,"MAT96";#N/A,#N/A,FALSE,"FANDA96";#N/A,#N/A,FALSE,"INTRAN96";#N/A,#N/A,FALSE,"NAA9697";#N/A,#N/A,FALSE,"ECWEBB";#N/A,#N/A,FALSE,"MFT96";#N/A,#N/A,FALSE,"CTrecon"}</definedName>
    <definedName name="a_1_2_1_1_5" hidden="1">{#N/A,#N/A,FALSE,"TMCOMP96";#N/A,#N/A,FALSE,"MAT96";#N/A,#N/A,FALSE,"FANDA96";#N/A,#N/A,FALSE,"INTRAN96";#N/A,#N/A,FALSE,"NAA9697";#N/A,#N/A,FALSE,"ECWEBB";#N/A,#N/A,FALSE,"MFT96";#N/A,#N/A,FALSE,"CTrecon"}</definedName>
    <definedName name="a_1_2_1_2" hidden="1">{#N/A,#N/A,FALSE,"TMCOMP96";#N/A,#N/A,FALSE,"MAT96";#N/A,#N/A,FALSE,"FANDA96";#N/A,#N/A,FALSE,"INTRAN96";#N/A,#N/A,FALSE,"NAA9697";#N/A,#N/A,FALSE,"ECWEBB";#N/A,#N/A,FALSE,"MFT96";#N/A,#N/A,FALSE,"CTrecon"}</definedName>
    <definedName name="a_1_2_1_2_1" hidden="1">{#N/A,#N/A,FALSE,"TMCOMP96";#N/A,#N/A,FALSE,"MAT96";#N/A,#N/A,FALSE,"FANDA96";#N/A,#N/A,FALSE,"INTRAN96";#N/A,#N/A,FALSE,"NAA9697";#N/A,#N/A,FALSE,"ECWEBB";#N/A,#N/A,FALSE,"MFT96";#N/A,#N/A,FALSE,"CTrecon"}</definedName>
    <definedName name="a_1_2_1_2_2" hidden="1">{#N/A,#N/A,FALSE,"TMCOMP96";#N/A,#N/A,FALSE,"MAT96";#N/A,#N/A,FALSE,"FANDA96";#N/A,#N/A,FALSE,"INTRAN96";#N/A,#N/A,FALSE,"NAA9697";#N/A,#N/A,FALSE,"ECWEBB";#N/A,#N/A,FALSE,"MFT96";#N/A,#N/A,FALSE,"CTrecon"}</definedName>
    <definedName name="a_1_2_1_2_3" hidden="1">{#N/A,#N/A,FALSE,"TMCOMP96";#N/A,#N/A,FALSE,"MAT96";#N/A,#N/A,FALSE,"FANDA96";#N/A,#N/A,FALSE,"INTRAN96";#N/A,#N/A,FALSE,"NAA9697";#N/A,#N/A,FALSE,"ECWEBB";#N/A,#N/A,FALSE,"MFT96";#N/A,#N/A,FALSE,"CTrecon"}</definedName>
    <definedName name="a_1_2_1_2_4" hidden="1">{#N/A,#N/A,FALSE,"TMCOMP96";#N/A,#N/A,FALSE,"MAT96";#N/A,#N/A,FALSE,"FANDA96";#N/A,#N/A,FALSE,"INTRAN96";#N/A,#N/A,FALSE,"NAA9697";#N/A,#N/A,FALSE,"ECWEBB";#N/A,#N/A,FALSE,"MFT96";#N/A,#N/A,FALSE,"CTrecon"}</definedName>
    <definedName name="a_1_2_1_2_5" hidden="1">{#N/A,#N/A,FALSE,"TMCOMP96";#N/A,#N/A,FALSE,"MAT96";#N/A,#N/A,FALSE,"FANDA96";#N/A,#N/A,FALSE,"INTRAN96";#N/A,#N/A,FALSE,"NAA9697";#N/A,#N/A,FALSE,"ECWEBB";#N/A,#N/A,FALSE,"MFT96";#N/A,#N/A,FALSE,"CTrecon"}</definedName>
    <definedName name="a_1_2_1_3" hidden="1">{#N/A,#N/A,FALSE,"TMCOMP96";#N/A,#N/A,FALSE,"MAT96";#N/A,#N/A,FALSE,"FANDA96";#N/A,#N/A,FALSE,"INTRAN96";#N/A,#N/A,FALSE,"NAA9697";#N/A,#N/A,FALSE,"ECWEBB";#N/A,#N/A,FALSE,"MFT96";#N/A,#N/A,FALSE,"CTrecon"}</definedName>
    <definedName name="a_1_2_1_3_1" hidden="1">{#N/A,#N/A,FALSE,"TMCOMP96";#N/A,#N/A,FALSE,"MAT96";#N/A,#N/A,FALSE,"FANDA96";#N/A,#N/A,FALSE,"INTRAN96";#N/A,#N/A,FALSE,"NAA9697";#N/A,#N/A,FALSE,"ECWEBB";#N/A,#N/A,FALSE,"MFT96";#N/A,#N/A,FALSE,"CTrecon"}</definedName>
    <definedName name="a_1_2_1_3_2" hidden="1">{#N/A,#N/A,FALSE,"TMCOMP96";#N/A,#N/A,FALSE,"MAT96";#N/A,#N/A,FALSE,"FANDA96";#N/A,#N/A,FALSE,"INTRAN96";#N/A,#N/A,FALSE,"NAA9697";#N/A,#N/A,FALSE,"ECWEBB";#N/A,#N/A,FALSE,"MFT96";#N/A,#N/A,FALSE,"CTrecon"}</definedName>
    <definedName name="a_1_2_1_3_3" hidden="1">{#N/A,#N/A,FALSE,"TMCOMP96";#N/A,#N/A,FALSE,"MAT96";#N/A,#N/A,FALSE,"FANDA96";#N/A,#N/A,FALSE,"INTRAN96";#N/A,#N/A,FALSE,"NAA9697";#N/A,#N/A,FALSE,"ECWEBB";#N/A,#N/A,FALSE,"MFT96";#N/A,#N/A,FALSE,"CTrecon"}</definedName>
    <definedName name="a_1_2_1_3_4" hidden="1">{#N/A,#N/A,FALSE,"TMCOMP96";#N/A,#N/A,FALSE,"MAT96";#N/A,#N/A,FALSE,"FANDA96";#N/A,#N/A,FALSE,"INTRAN96";#N/A,#N/A,FALSE,"NAA9697";#N/A,#N/A,FALSE,"ECWEBB";#N/A,#N/A,FALSE,"MFT96";#N/A,#N/A,FALSE,"CTrecon"}</definedName>
    <definedName name="a_1_2_1_3_5" hidden="1">{#N/A,#N/A,FALSE,"TMCOMP96";#N/A,#N/A,FALSE,"MAT96";#N/A,#N/A,FALSE,"FANDA96";#N/A,#N/A,FALSE,"INTRAN96";#N/A,#N/A,FALSE,"NAA9697";#N/A,#N/A,FALSE,"ECWEBB";#N/A,#N/A,FALSE,"MFT96";#N/A,#N/A,FALSE,"CTrecon"}</definedName>
    <definedName name="a_1_2_1_4" hidden="1">{#N/A,#N/A,FALSE,"TMCOMP96";#N/A,#N/A,FALSE,"MAT96";#N/A,#N/A,FALSE,"FANDA96";#N/A,#N/A,FALSE,"INTRAN96";#N/A,#N/A,FALSE,"NAA9697";#N/A,#N/A,FALSE,"ECWEBB";#N/A,#N/A,FALSE,"MFT96";#N/A,#N/A,FALSE,"CTrecon"}</definedName>
    <definedName name="a_1_2_1_4_1" hidden="1">{#N/A,#N/A,FALSE,"TMCOMP96";#N/A,#N/A,FALSE,"MAT96";#N/A,#N/A,FALSE,"FANDA96";#N/A,#N/A,FALSE,"INTRAN96";#N/A,#N/A,FALSE,"NAA9697";#N/A,#N/A,FALSE,"ECWEBB";#N/A,#N/A,FALSE,"MFT96";#N/A,#N/A,FALSE,"CTrecon"}</definedName>
    <definedName name="a_1_2_1_4_2" hidden="1">{#N/A,#N/A,FALSE,"TMCOMP96";#N/A,#N/A,FALSE,"MAT96";#N/A,#N/A,FALSE,"FANDA96";#N/A,#N/A,FALSE,"INTRAN96";#N/A,#N/A,FALSE,"NAA9697";#N/A,#N/A,FALSE,"ECWEBB";#N/A,#N/A,FALSE,"MFT96";#N/A,#N/A,FALSE,"CTrecon"}</definedName>
    <definedName name="a_1_2_1_4_3" hidden="1">{#N/A,#N/A,FALSE,"TMCOMP96";#N/A,#N/A,FALSE,"MAT96";#N/A,#N/A,FALSE,"FANDA96";#N/A,#N/A,FALSE,"INTRAN96";#N/A,#N/A,FALSE,"NAA9697";#N/A,#N/A,FALSE,"ECWEBB";#N/A,#N/A,FALSE,"MFT96";#N/A,#N/A,FALSE,"CTrecon"}</definedName>
    <definedName name="a_1_2_1_4_4" hidden="1">{#N/A,#N/A,FALSE,"TMCOMP96";#N/A,#N/A,FALSE,"MAT96";#N/A,#N/A,FALSE,"FANDA96";#N/A,#N/A,FALSE,"INTRAN96";#N/A,#N/A,FALSE,"NAA9697";#N/A,#N/A,FALSE,"ECWEBB";#N/A,#N/A,FALSE,"MFT96";#N/A,#N/A,FALSE,"CTrecon"}</definedName>
    <definedName name="a_1_2_1_4_5" hidden="1">{#N/A,#N/A,FALSE,"TMCOMP96";#N/A,#N/A,FALSE,"MAT96";#N/A,#N/A,FALSE,"FANDA96";#N/A,#N/A,FALSE,"INTRAN96";#N/A,#N/A,FALSE,"NAA9697";#N/A,#N/A,FALSE,"ECWEBB";#N/A,#N/A,FALSE,"MFT96";#N/A,#N/A,FALSE,"CTrecon"}</definedName>
    <definedName name="a_1_2_1_5" hidden="1">{#N/A,#N/A,FALSE,"TMCOMP96";#N/A,#N/A,FALSE,"MAT96";#N/A,#N/A,FALSE,"FANDA96";#N/A,#N/A,FALSE,"INTRAN96";#N/A,#N/A,FALSE,"NAA9697";#N/A,#N/A,FALSE,"ECWEBB";#N/A,#N/A,FALSE,"MFT96";#N/A,#N/A,FALSE,"CTrecon"}</definedName>
    <definedName name="a_1_2_1_5_1" hidden="1">{#N/A,#N/A,FALSE,"TMCOMP96";#N/A,#N/A,FALSE,"MAT96";#N/A,#N/A,FALSE,"FANDA96";#N/A,#N/A,FALSE,"INTRAN96";#N/A,#N/A,FALSE,"NAA9697";#N/A,#N/A,FALSE,"ECWEBB";#N/A,#N/A,FALSE,"MFT96";#N/A,#N/A,FALSE,"CTrecon"}</definedName>
    <definedName name="a_1_2_1_5_2" hidden="1">{#N/A,#N/A,FALSE,"TMCOMP96";#N/A,#N/A,FALSE,"MAT96";#N/A,#N/A,FALSE,"FANDA96";#N/A,#N/A,FALSE,"INTRAN96";#N/A,#N/A,FALSE,"NAA9697";#N/A,#N/A,FALSE,"ECWEBB";#N/A,#N/A,FALSE,"MFT96";#N/A,#N/A,FALSE,"CTrecon"}</definedName>
    <definedName name="a_1_2_1_5_3" hidden="1">{#N/A,#N/A,FALSE,"TMCOMP96";#N/A,#N/A,FALSE,"MAT96";#N/A,#N/A,FALSE,"FANDA96";#N/A,#N/A,FALSE,"INTRAN96";#N/A,#N/A,FALSE,"NAA9697";#N/A,#N/A,FALSE,"ECWEBB";#N/A,#N/A,FALSE,"MFT96";#N/A,#N/A,FALSE,"CTrecon"}</definedName>
    <definedName name="a_1_2_1_5_4" hidden="1">{#N/A,#N/A,FALSE,"TMCOMP96";#N/A,#N/A,FALSE,"MAT96";#N/A,#N/A,FALSE,"FANDA96";#N/A,#N/A,FALSE,"INTRAN96";#N/A,#N/A,FALSE,"NAA9697";#N/A,#N/A,FALSE,"ECWEBB";#N/A,#N/A,FALSE,"MFT96";#N/A,#N/A,FALSE,"CTrecon"}</definedName>
    <definedName name="a_1_2_1_5_5" hidden="1">{#N/A,#N/A,FALSE,"TMCOMP96";#N/A,#N/A,FALSE,"MAT96";#N/A,#N/A,FALSE,"FANDA96";#N/A,#N/A,FALSE,"INTRAN96";#N/A,#N/A,FALSE,"NAA9697";#N/A,#N/A,FALSE,"ECWEBB";#N/A,#N/A,FALSE,"MFT96";#N/A,#N/A,FALSE,"CTrecon"}</definedName>
    <definedName name="a_1_2_2" hidden="1">{#N/A,#N/A,FALSE,"TMCOMP96";#N/A,#N/A,FALSE,"MAT96";#N/A,#N/A,FALSE,"FANDA96";#N/A,#N/A,FALSE,"INTRAN96";#N/A,#N/A,FALSE,"NAA9697";#N/A,#N/A,FALSE,"ECWEBB";#N/A,#N/A,FALSE,"MFT96";#N/A,#N/A,FALSE,"CTrecon"}</definedName>
    <definedName name="a_1_2_2_1" hidden="1">{#N/A,#N/A,FALSE,"TMCOMP96";#N/A,#N/A,FALSE,"MAT96";#N/A,#N/A,FALSE,"FANDA96";#N/A,#N/A,FALSE,"INTRAN96";#N/A,#N/A,FALSE,"NAA9697";#N/A,#N/A,FALSE,"ECWEBB";#N/A,#N/A,FALSE,"MFT96";#N/A,#N/A,FALSE,"CTrecon"}</definedName>
    <definedName name="a_1_2_2_2" hidden="1">{#N/A,#N/A,FALSE,"TMCOMP96";#N/A,#N/A,FALSE,"MAT96";#N/A,#N/A,FALSE,"FANDA96";#N/A,#N/A,FALSE,"INTRAN96";#N/A,#N/A,FALSE,"NAA9697";#N/A,#N/A,FALSE,"ECWEBB";#N/A,#N/A,FALSE,"MFT96";#N/A,#N/A,FALSE,"CTrecon"}</definedName>
    <definedName name="a_1_2_2_3" hidden="1">{#N/A,#N/A,FALSE,"TMCOMP96";#N/A,#N/A,FALSE,"MAT96";#N/A,#N/A,FALSE,"FANDA96";#N/A,#N/A,FALSE,"INTRAN96";#N/A,#N/A,FALSE,"NAA9697";#N/A,#N/A,FALSE,"ECWEBB";#N/A,#N/A,FALSE,"MFT96";#N/A,#N/A,FALSE,"CTrecon"}</definedName>
    <definedName name="a_1_2_2_4" hidden="1">{#N/A,#N/A,FALSE,"TMCOMP96";#N/A,#N/A,FALSE,"MAT96";#N/A,#N/A,FALSE,"FANDA96";#N/A,#N/A,FALSE,"INTRAN96";#N/A,#N/A,FALSE,"NAA9697";#N/A,#N/A,FALSE,"ECWEBB";#N/A,#N/A,FALSE,"MFT96";#N/A,#N/A,FALSE,"CTrecon"}</definedName>
    <definedName name="a_1_2_2_5" hidden="1">{#N/A,#N/A,FALSE,"TMCOMP96";#N/A,#N/A,FALSE,"MAT96";#N/A,#N/A,FALSE,"FANDA96";#N/A,#N/A,FALSE,"INTRAN96";#N/A,#N/A,FALSE,"NAA9697";#N/A,#N/A,FALSE,"ECWEBB";#N/A,#N/A,FALSE,"MFT96";#N/A,#N/A,FALSE,"CTrecon"}</definedName>
    <definedName name="a_1_2_3" hidden="1">{#N/A,#N/A,FALSE,"TMCOMP96";#N/A,#N/A,FALSE,"MAT96";#N/A,#N/A,FALSE,"FANDA96";#N/A,#N/A,FALSE,"INTRAN96";#N/A,#N/A,FALSE,"NAA9697";#N/A,#N/A,FALSE,"ECWEBB";#N/A,#N/A,FALSE,"MFT96";#N/A,#N/A,FALSE,"CTrecon"}</definedName>
    <definedName name="a_1_2_3_1" hidden="1">{#N/A,#N/A,FALSE,"TMCOMP96";#N/A,#N/A,FALSE,"MAT96";#N/A,#N/A,FALSE,"FANDA96";#N/A,#N/A,FALSE,"INTRAN96";#N/A,#N/A,FALSE,"NAA9697";#N/A,#N/A,FALSE,"ECWEBB";#N/A,#N/A,FALSE,"MFT96";#N/A,#N/A,FALSE,"CTrecon"}</definedName>
    <definedName name="a_1_2_3_2" hidden="1">{#N/A,#N/A,FALSE,"TMCOMP96";#N/A,#N/A,FALSE,"MAT96";#N/A,#N/A,FALSE,"FANDA96";#N/A,#N/A,FALSE,"INTRAN96";#N/A,#N/A,FALSE,"NAA9697";#N/A,#N/A,FALSE,"ECWEBB";#N/A,#N/A,FALSE,"MFT96";#N/A,#N/A,FALSE,"CTrecon"}</definedName>
    <definedName name="a_1_2_3_3" hidden="1">{#N/A,#N/A,FALSE,"TMCOMP96";#N/A,#N/A,FALSE,"MAT96";#N/A,#N/A,FALSE,"FANDA96";#N/A,#N/A,FALSE,"INTRAN96";#N/A,#N/A,FALSE,"NAA9697";#N/A,#N/A,FALSE,"ECWEBB";#N/A,#N/A,FALSE,"MFT96";#N/A,#N/A,FALSE,"CTrecon"}</definedName>
    <definedName name="a_1_2_3_4" hidden="1">{#N/A,#N/A,FALSE,"TMCOMP96";#N/A,#N/A,FALSE,"MAT96";#N/A,#N/A,FALSE,"FANDA96";#N/A,#N/A,FALSE,"INTRAN96";#N/A,#N/A,FALSE,"NAA9697";#N/A,#N/A,FALSE,"ECWEBB";#N/A,#N/A,FALSE,"MFT96";#N/A,#N/A,FALSE,"CTrecon"}</definedName>
    <definedName name="a_1_2_3_5" hidden="1">{#N/A,#N/A,FALSE,"TMCOMP96";#N/A,#N/A,FALSE,"MAT96";#N/A,#N/A,FALSE,"FANDA96";#N/A,#N/A,FALSE,"INTRAN96";#N/A,#N/A,FALSE,"NAA9697";#N/A,#N/A,FALSE,"ECWEBB";#N/A,#N/A,FALSE,"MFT96";#N/A,#N/A,FALSE,"CTrecon"}</definedName>
    <definedName name="a_1_2_4" hidden="1">{#N/A,#N/A,FALSE,"TMCOMP96";#N/A,#N/A,FALSE,"MAT96";#N/A,#N/A,FALSE,"FANDA96";#N/A,#N/A,FALSE,"INTRAN96";#N/A,#N/A,FALSE,"NAA9697";#N/A,#N/A,FALSE,"ECWEBB";#N/A,#N/A,FALSE,"MFT96";#N/A,#N/A,FALSE,"CTrecon"}</definedName>
    <definedName name="a_1_2_4_1" hidden="1">{#N/A,#N/A,FALSE,"TMCOMP96";#N/A,#N/A,FALSE,"MAT96";#N/A,#N/A,FALSE,"FANDA96";#N/A,#N/A,FALSE,"INTRAN96";#N/A,#N/A,FALSE,"NAA9697";#N/A,#N/A,FALSE,"ECWEBB";#N/A,#N/A,FALSE,"MFT96";#N/A,#N/A,FALSE,"CTrecon"}</definedName>
    <definedName name="a_1_2_4_2" hidden="1">{#N/A,#N/A,FALSE,"TMCOMP96";#N/A,#N/A,FALSE,"MAT96";#N/A,#N/A,FALSE,"FANDA96";#N/A,#N/A,FALSE,"INTRAN96";#N/A,#N/A,FALSE,"NAA9697";#N/A,#N/A,FALSE,"ECWEBB";#N/A,#N/A,FALSE,"MFT96";#N/A,#N/A,FALSE,"CTrecon"}</definedName>
    <definedName name="a_1_2_4_3" hidden="1">{#N/A,#N/A,FALSE,"TMCOMP96";#N/A,#N/A,FALSE,"MAT96";#N/A,#N/A,FALSE,"FANDA96";#N/A,#N/A,FALSE,"INTRAN96";#N/A,#N/A,FALSE,"NAA9697";#N/A,#N/A,FALSE,"ECWEBB";#N/A,#N/A,FALSE,"MFT96";#N/A,#N/A,FALSE,"CTrecon"}</definedName>
    <definedName name="a_1_2_4_4" hidden="1">{#N/A,#N/A,FALSE,"TMCOMP96";#N/A,#N/A,FALSE,"MAT96";#N/A,#N/A,FALSE,"FANDA96";#N/A,#N/A,FALSE,"INTRAN96";#N/A,#N/A,FALSE,"NAA9697";#N/A,#N/A,FALSE,"ECWEBB";#N/A,#N/A,FALSE,"MFT96";#N/A,#N/A,FALSE,"CTrecon"}</definedName>
    <definedName name="a_1_2_4_5" hidden="1">{#N/A,#N/A,FALSE,"TMCOMP96";#N/A,#N/A,FALSE,"MAT96";#N/A,#N/A,FALSE,"FANDA96";#N/A,#N/A,FALSE,"INTRAN96";#N/A,#N/A,FALSE,"NAA9697";#N/A,#N/A,FALSE,"ECWEBB";#N/A,#N/A,FALSE,"MFT96";#N/A,#N/A,FALSE,"CTrecon"}</definedName>
    <definedName name="a_1_2_5" hidden="1">{#N/A,#N/A,FALSE,"TMCOMP96";#N/A,#N/A,FALSE,"MAT96";#N/A,#N/A,FALSE,"FANDA96";#N/A,#N/A,FALSE,"INTRAN96";#N/A,#N/A,FALSE,"NAA9697";#N/A,#N/A,FALSE,"ECWEBB";#N/A,#N/A,FALSE,"MFT96";#N/A,#N/A,FALSE,"CTrecon"}</definedName>
    <definedName name="a_1_2_5_1" hidden="1">{#N/A,#N/A,FALSE,"TMCOMP96";#N/A,#N/A,FALSE,"MAT96";#N/A,#N/A,FALSE,"FANDA96";#N/A,#N/A,FALSE,"INTRAN96";#N/A,#N/A,FALSE,"NAA9697";#N/A,#N/A,FALSE,"ECWEBB";#N/A,#N/A,FALSE,"MFT96";#N/A,#N/A,FALSE,"CTrecon"}</definedName>
    <definedName name="a_1_2_5_2" hidden="1">{#N/A,#N/A,FALSE,"TMCOMP96";#N/A,#N/A,FALSE,"MAT96";#N/A,#N/A,FALSE,"FANDA96";#N/A,#N/A,FALSE,"INTRAN96";#N/A,#N/A,FALSE,"NAA9697";#N/A,#N/A,FALSE,"ECWEBB";#N/A,#N/A,FALSE,"MFT96";#N/A,#N/A,FALSE,"CTrecon"}</definedName>
    <definedName name="a_1_2_5_3" hidden="1">{#N/A,#N/A,FALSE,"TMCOMP96";#N/A,#N/A,FALSE,"MAT96";#N/A,#N/A,FALSE,"FANDA96";#N/A,#N/A,FALSE,"INTRAN96";#N/A,#N/A,FALSE,"NAA9697";#N/A,#N/A,FALSE,"ECWEBB";#N/A,#N/A,FALSE,"MFT96";#N/A,#N/A,FALSE,"CTrecon"}</definedName>
    <definedName name="a_1_2_5_4" hidden="1">{#N/A,#N/A,FALSE,"TMCOMP96";#N/A,#N/A,FALSE,"MAT96";#N/A,#N/A,FALSE,"FANDA96";#N/A,#N/A,FALSE,"INTRAN96";#N/A,#N/A,FALSE,"NAA9697";#N/A,#N/A,FALSE,"ECWEBB";#N/A,#N/A,FALSE,"MFT96";#N/A,#N/A,FALSE,"CTrecon"}</definedName>
    <definedName name="a_1_2_5_5" hidden="1">{#N/A,#N/A,FALSE,"TMCOMP96";#N/A,#N/A,FALSE,"MAT96";#N/A,#N/A,FALSE,"FANDA96";#N/A,#N/A,FALSE,"INTRAN96";#N/A,#N/A,FALSE,"NAA9697";#N/A,#N/A,FALSE,"ECWEBB";#N/A,#N/A,FALSE,"MFT96";#N/A,#N/A,FALSE,"CTrecon"}</definedName>
    <definedName name="a_1_3" hidden="1">{#N/A,#N/A,FALSE,"TMCOMP96";#N/A,#N/A,FALSE,"MAT96";#N/A,#N/A,FALSE,"FANDA96";#N/A,#N/A,FALSE,"INTRAN96";#N/A,#N/A,FALSE,"NAA9697";#N/A,#N/A,FALSE,"ECWEBB";#N/A,#N/A,FALSE,"MFT96";#N/A,#N/A,FALSE,"CTrecon"}</definedName>
    <definedName name="a_1_3_1" hidden="1">{#N/A,#N/A,FALSE,"TMCOMP96";#N/A,#N/A,FALSE,"MAT96";#N/A,#N/A,FALSE,"FANDA96";#N/A,#N/A,FALSE,"INTRAN96";#N/A,#N/A,FALSE,"NAA9697";#N/A,#N/A,FALSE,"ECWEBB";#N/A,#N/A,FALSE,"MFT96";#N/A,#N/A,FALSE,"CTrecon"}</definedName>
    <definedName name="a_1_3_1_1" hidden="1">{#N/A,#N/A,FALSE,"TMCOMP96";#N/A,#N/A,FALSE,"MAT96";#N/A,#N/A,FALSE,"FANDA96";#N/A,#N/A,FALSE,"INTRAN96";#N/A,#N/A,FALSE,"NAA9697";#N/A,#N/A,FALSE,"ECWEBB";#N/A,#N/A,FALSE,"MFT96";#N/A,#N/A,FALSE,"CTrecon"}</definedName>
    <definedName name="a_1_3_1_1_1" hidden="1">{#N/A,#N/A,FALSE,"TMCOMP96";#N/A,#N/A,FALSE,"MAT96";#N/A,#N/A,FALSE,"FANDA96";#N/A,#N/A,FALSE,"INTRAN96";#N/A,#N/A,FALSE,"NAA9697";#N/A,#N/A,FALSE,"ECWEBB";#N/A,#N/A,FALSE,"MFT96";#N/A,#N/A,FALSE,"CTrecon"}</definedName>
    <definedName name="a_1_3_1_1_1_1" hidden="1">{#N/A,#N/A,FALSE,"TMCOMP96";#N/A,#N/A,FALSE,"MAT96";#N/A,#N/A,FALSE,"FANDA96";#N/A,#N/A,FALSE,"INTRAN96";#N/A,#N/A,FALSE,"NAA9697";#N/A,#N/A,FALSE,"ECWEBB";#N/A,#N/A,FALSE,"MFT96";#N/A,#N/A,FALSE,"CTrecon"}</definedName>
    <definedName name="a_1_3_1_1_1_2" hidden="1">{#N/A,#N/A,FALSE,"TMCOMP96";#N/A,#N/A,FALSE,"MAT96";#N/A,#N/A,FALSE,"FANDA96";#N/A,#N/A,FALSE,"INTRAN96";#N/A,#N/A,FALSE,"NAA9697";#N/A,#N/A,FALSE,"ECWEBB";#N/A,#N/A,FALSE,"MFT96";#N/A,#N/A,FALSE,"CTrecon"}</definedName>
    <definedName name="a_1_3_1_1_1_3" hidden="1">{#N/A,#N/A,FALSE,"TMCOMP96";#N/A,#N/A,FALSE,"MAT96";#N/A,#N/A,FALSE,"FANDA96";#N/A,#N/A,FALSE,"INTRAN96";#N/A,#N/A,FALSE,"NAA9697";#N/A,#N/A,FALSE,"ECWEBB";#N/A,#N/A,FALSE,"MFT96";#N/A,#N/A,FALSE,"CTrecon"}</definedName>
    <definedName name="a_1_3_1_1_1_4" hidden="1">{#N/A,#N/A,FALSE,"TMCOMP96";#N/A,#N/A,FALSE,"MAT96";#N/A,#N/A,FALSE,"FANDA96";#N/A,#N/A,FALSE,"INTRAN96";#N/A,#N/A,FALSE,"NAA9697";#N/A,#N/A,FALSE,"ECWEBB";#N/A,#N/A,FALSE,"MFT96";#N/A,#N/A,FALSE,"CTrecon"}</definedName>
    <definedName name="a_1_3_1_1_1_5" hidden="1">{#N/A,#N/A,FALSE,"TMCOMP96";#N/A,#N/A,FALSE,"MAT96";#N/A,#N/A,FALSE,"FANDA96";#N/A,#N/A,FALSE,"INTRAN96";#N/A,#N/A,FALSE,"NAA9697";#N/A,#N/A,FALSE,"ECWEBB";#N/A,#N/A,FALSE,"MFT96";#N/A,#N/A,FALSE,"CTrecon"}</definedName>
    <definedName name="a_1_3_1_1_2" hidden="1">{#N/A,#N/A,FALSE,"TMCOMP96";#N/A,#N/A,FALSE,"MAT96";#N/A,#N/A,FALSE,"FANDA96";#N/A,#N/A,FALSE,"INTRAN96";#N/A,#N/A,FALSE,"NAA9697";#N/A,#N/A,FALSE,"ECWEBB";#N/A,#N/A,FALSE,"MFT96";#N/A,#N/A,FALSE,"CTrecon"}</definedName>
    <definedName name="a_1_3_1_1_2_1" hidden="1">{#N/A,#N/A,FALSE,"TMCOMP96";#N/A,#N/A,FALSE,"MAT96";#N/A,#N/A,FALSE,"FANDA96";#N/A,#N/A,FALSE,"INTRAN96";#N/A,#N/A,FALSE,"NAA9697";#N/A,#N/A,FALSE,"ECWEBB";#N/A,#N/A,FALSE,"MFT96";#N/A,#N/A,FALSE,"CTrecon"}</definedName>
    <definedName name="a_1_3_1_1_2_2" hidden="1">{#N/A,#N/A,FALSE,"TMCOMP96";#N/A,#N/A,FALSE,"MAT96";#N/A,#N/A,FALSE,"FANDA96";#N/A,#N/A,FALSE,"INTRAN96";#N/A,#N/A,FALSE,"NAA9697";#N/A,#N/A,FALSE,"ECWEBB";#N/A,#N/A,FALSE,"MFT96";#N/A,#N/A,FALSE,"CTrecon"}</definedName>
    <definedName name="a_1_3_1_1_2_3" hidden="1">{#N/A,#N/A,FALSE,"TMCOMP96";#N/A,#N/A,FALSE,"MAT96";#N/A,#N/A,FALSE,"FANDA96";#N/A,#N/A,FALSE,"INTRAN96";#N/A,#N/A,FALSE,"NAA9697";#N/A,#N/A,FALSE,"ECWEBB";#N/A,#N/A,FALSE,"MFT96";#N/A,#N/A,FALSE,"CTrecon"}</definedName>
    <definedName name="a_1_3_1_1_2_4" hidden="1">{#N/A,#N/A,FALSE,"TMCOMP96";#N/A,#N/A,FALSE,"MAT96";#N/A,#N/A,FALSE,"FANDA96";#N/A,#N/A,FALSE,"INTRAN96";#N/A,#N/A,FALSE,"NAA9697";#N/A,#N/A,FALSE,"ECWEBB";#N/A,#N/A,FALSE,"MFT96";#N/A,#N/A,FALSE,"CTrecon"}</definedName>
    <definedName name="a_1_3_1_1_2_5" hidden="1">{#N/A,#N/A,FALSE,"TMCOMP96";#N/A,#N/A,FALSE,"MAT96";#N/A,#N/A,FALSE,"FANDA96";#N/A,#N/A,FALSE,"INTRAN96";#N/A,#N/A,FALSE,"NAA9697";#N/A,#N/A,FALSE,"ECWEBB";#N/A,#N/A,FALSE,"MFT96";#N/A,#N/A,FALSE,"CTrecon"}</definedName>
    <definedName name="a_1_3_1_1_3" hidden="1">{#N/A,#N/A,FALSE,"TMCOMP96";#N/A,#N/A,FALSE,"MAT96";#N/A,#N/A,FALSE,"FANDA96";#N/A,#N/A,FALSE,"INTRAN96";#N/A,#N/A,FALSE,"NAA9697";#N/A,#N/A,FALSE,"ECWEBB";#N/A,#N/A,FALSE,"MFT96";#N/A,#N/A,FALSE,"CTrecon"}</definedName>
    <definedName name="a_1_3_1_1_4" hidden="1">{#N/A,#N/A,FALSE,"TMCOMP96";#N/A,#N/A,FALSE,"MAT96";#N/A,#N/A,FALSE,"FANDA96";#N/A,#N/A,FALSE,"INTRAN96";#N/A,#N/A,FALSE,"NAA9697";#N/A,#N/A,FALSE,"ECWEBB";#N/A,#N/A,FALSE,"MFT96";#N/A,#N/A,FALSE,"CTrecon"}</definedName>
    <definedName name="a_1_3_1_1_5" hidden="1">{#N/A,#N/A,FALSE,"TMCOMP96";#N/A,#N/A,FALSE,"MAT96";#N/A,#N/A,FALSE,"FANDA96";#N/A,#N/A,FALSE,"INTRAN96";#N/A,#N/A,FALSE,"NAA9697";#N/A,#N/A,FALSE,"ECWEBB";#N/A,#N/A,FALSE,"MFT96";#N/A,#N/A,FALSE,"CTrecon"}</definedName>
    <definedName name="a_1_3_1_2" hidden="1">{#N/A,#N/A,FALSE,"TMCOMP96";#N/A,#N/A,FALSE,"MAT96";#N/A,#N/A,FALSE,"FANDA96";#N/A,#N/A,FALSE,"INTRAN96";#N/A,#N/A,FALSE,"NAA9697";#N/A,#N/A,FALSE,"ECWEBB";#N/A,#N/A,FALSE,"MFT96";#N/A,#N/A,FALSE,"CTrecon"}</definedName>
    <definedName name="a_1_3_1_2_1" hidden="1">{#N/A,#N/A,FALSE,"TMCOMP96";#N/A,#N/A,FALSE,"MAT96";#N/A,#N/A,FALSE,"FANDA96";#N/A,#N/A,FALSE,"INTRAN96";#N/A,#N/A,FALSE,"NAA9697";#N/A,#N/A,FALSE,"ECWEBB";#N/A,#N/A,FALSE,"MFT96";#N/A,#N/A,FALSE,"CTrecon"}</definedName>
    <definedName name="a_1_3_1_2_2" hidden="1">{#N/A,#N/A,FALSE,"TMCOMP96";#N/A,#N/A,FALSE,"MAT96";#N/A,#N/A,FALSE,"FANDA96";#N/A,#N/A,FALSE,"INTRAN96";#N/A,#N/A,FALSE,"NAA9697";#N/A,#N/A,FALSE,"ECWEBB";#N/A,#N/A,FALSE,"MFT96";#N/A,#N/A,FALSE,"CTrecon"}</definedName>
    <definedName name="a_1_3_1_2_3" hidden="1">{#N/A,#N/A,FALSE,"TMCOMP96";#N/A,#N/A,FALSE,"MAT96";#N/A,#N/A,FALSE,"FANDA96";#N/A,#N/A,FALSE,"INTRAN96";#N/A,#N/A,FALSE,"NAA9697";#N/A,#N/A,FALSE,"ECWEBB";#N/A,#N/A,FALSE,"MFT96";#N/A,#N/A,FALSE,"CTrecon"}</definedName>
    <definedName name="a_1_3_1_2_4" hidden="1">{#N/A,#N/A,FALSE,"TMCOMP96";#N/A,#N/A,FALSE,"MAT96";#N/A,#N/A,FALSE,"FANDA96";#N/A,#N/A,FALSE,"INTRAN96";#N/A,#N/A,FALSE,"NAA9697";#N/A,#N/A,FALSE,"ECWEBB";#N/A,#N/A,FALSE,"MFT96";#N/A,#N/A,FALSE,"CTrecon"}</definedName>
    <definedName name="a_1_3_1_2_5" hidden="1">{#N/A,#N/A,FALSE,"TMCOMP96";#N/A,#N/A,FALSE,"MAT96";#N/A,#N/A,FALSE,"FANDA96";#N/A,#N/A,FALSE,"INTRAN96";#N/A,#N/A,FALSE,"NAA9697";#N/A,#N/A,FALSE,"ECWEBB";#N/A,#N/A,FALSE,"MFT96";#N/A,#N/A,FALSE,"CTrecon"}</definedName>
    <definedName name="a_1_3_1_3" hidden="1">{#N/A,#N/A,FALSE,"TMCOMP96";#N/A,#N/A,FALSE,"MAT96";#N/A,#N/A,FALSE,"FANDA96";#N/A,#N/A,FALSE,"INTRAN96";#N/A,#N/A,FALSE,"NAA9697";#N/A,#N/A,FALSE,"ECWEBB";#N/A,#N/A,FALSE,"MFT96";#N/A,#N/A,FALSE,"CTrecon"}</definedName>
    <definedName name="a_1_3_1_3_1" hidden="1">{#N/A,#N/A,FALSE,"TMCOMP96";#N/A,#N/A,FALSE,"MAT96";#N/A,#N/A,FALSE,"FANDA96";#N/A,#N/A,FALSE,"INTRAN96";#N/A,#N/A,FALSE,"NAA9697";#N/A,#N/A,FALSE,"ECWEBB";#N/A,#N/A,FALSE,"MFT96";#N/A,#N/A,FALSE,"CTrecon"}</definedName>
    <definedName name="a_1_3_1_3_2" hidden="1">{#N/A,#N/A,FALSE,"TMCOMP96";#N/A,#N/A,FALSE,"MAT96";#N/A,#N/A,FALSE,"FANDA96";#N/A,#N/A,FALSE,"INTRAN96";#N/A,#N/A,FALSE,"NAA9697";#N/A,#N/A,FALSE,"ECWEBB";#N/A,#N/A,FALSE,"MFT96";#N/A,#N/A,FALSE,"CTrecon"}</definedName>
    <definedName name="a_1_3_1_3_3" hidden="1">{#N/A,#N/A,FALSE,"TMCOMP96";#N/A,#N/A,FALSE,"MAT96";#N/A,#N/A,FALSE,"FANDA96";#N/A,#N/A,FALSE,"INTRAN96";#N/A,#N/A,FALSE,"NAA9697";#N/A,#N/A,FALSE,"ECWEBB";#N/A,#N/A,FALSE,"MFT96";#N/A,#N/A,FALSE,"CTrecon"}</definedName>
    <definedName name="a_1_3_1_3_4" hidden="1">{#N/A,#N/A,FALSE,"TMCOMP96";#N/A,#N/A,FALSE,"MAT96";#N/A,#N/A,FALSE,"FANDA96";#N/A,#N/A,FALSE,"INTRAN96";#N/A,#N/A,FALSE,"NAA9697";#N/A,#N/A,FALSE,"ECWEBB";#N/A,#N/A,FALSE,"MFT96";#N/A,#N/A,FALSE,"CTrecon"}</definedName>
    <definedName name="a_1_3_1_3_5" hidden="1">{#N/A,#N/A,FALSE,"TMCOMP96";#N/A,#N/A,FALSE,"MAT96";#N/A,#N/A,FALSE,"FANDA96";#N/A,#N/A,FALSE,"INTRAN96";#N/A,#N/A,FALSE,"NAA9697";#N/A,#N/A,FALSE,"ECWEBB";#N/A,#N/A,FALSE,"MFT96";#N/A,#N/A,FALSE,"CTrecon"}</definedName>
    <definedName name="a_1_3_1_4" hidden="1">{#N/A,#N/A,FALSE,"TMCOMP96";#N/A,#N/A,FALSE,"MAT96";#N/A,#N/A,FALSE,"FANDA96";#N/A,#N/A,FALSE,"INTRAN96";#N/A,#N/A,FALSE,"NAA9697";#N/A,#N/A,FALSE,"ECWEBB";#N/A,#N/A,FALSE,"MFT96";#N/A,#N/A,FALSE,"CTrecon"}</definedName>
    <definedName name="a_1_3_1_4_1" hidden="1">{#N/A,#N/A,FALSE,"TMCOMP96";#N/A,#N/A,FALSE,"MAT96";#N/A,#N/A,FALSE,"FANDA96";#N/A,#N/A,FALSE,"INTRAN96";#N/A,#N/A,FALSE,"NAA9697";#N/A,#N/A,FALSE,"ECWEBB";#N/A,#N/A,FALSE,"MFT96";#N/A,#N/A,FALSE,"CTrecon"}</definedName>
    <definedName name="a_1_3_1_4_2" hidden="1">{#N/A,#N/A,FALSE,"TMCOMP96";#N/A,#N/A,FALSE,"MAT96";#N/A,#N/A,FALSE,"FANDA96";#N/A,#N/A,FALSE,"INTRAN96";#N/A,#N/A,FALSE,"NAA9697";#N/A,#N/A,FALSE,"ECWEBB";#N/A,#N/A,FALSE,"MFT96";#N/A,#N/A,FALSE,"CTrecon"}</definedName>
    <definedName name="a_1_3_1_4_3" hidden="1">{#N/A,#N/A,FALSE,"TMCOMP96";#N/A,#N/A,FALSE,"MAT96";#N/A,#N/A,FALSE,"FANDA96";#N/A,#N/A,FALSE,"INTRAN96";#N/A,#N/A,FALSE,"NAA9697";#N/A,#N/A,FALSE,"ECWEBB";#N/A,#N/A,FALSE,"MFT96";#N/A,#N/A,FALSE,"CTrecon"}</definedName>
    <definedName name="a_1_3_1_4_4" hidden="1">{#N/A,#N/A,FALSE,"TMCOMP96";#N/A,#N/A,FALSE,"MAT96";#N/A,#N/A,FALSE,"FANDA96";#N/A,#N/A,FALSE,"INTRAN96";#N/A,#N/A,FALSE,"NAA9697";#N/A,#N/A,FALSE,"ECWEBB";#N/A,#N/A,FALSE,"MFT96";#N/A,#N/A,FALSE,"CTrecon"}</definedName>
    <definedName name="a_1_3_1_4_5" hidden="1">{#N/A,#N/A,FALSE,"TMCOMP96";#N/A,#N/A,FALSE,"MAT96";#N/A,#N/A,FALSE,"FANDA96";#N/A,#N/A,FALSE,"INTRAN96";#N/A,#N/A,FALSE,"NAA9697";#N/A,#N/A,FALSE,"ECWEBB";#N/A,#N/A,FALSE,"MFT96";#N/A,#N/A,FALSE,"CTrecon"}</definedName>
    <definedName name="a_1_3_1_5" hidden="1">{#N/A,#N/A,FALSE,"TMCOMP96";#N/A,#N/A,FALSE,"MAT96";#N/A,#N/A,FALSE,"FANDA96";#N/A,#N/A,FALSE,"INTRAN96";#N/A,#N/A,FALSE,"NAA9697";#N/A,#N/A,FALSE,"ECWEBB";#N/A,#N/A,FALSE,"MFT96";#N/A,#N/A,FALSE,"CTrecon"}</definedName>
    <definedName name="a_1_3_1_5_1" hidden="1">{#N/A,#N/A,FALSE,"TMCOMP96";#N/A,#N/A,FALSE,"MAT96";#N/A,#N/A,FALSE,"FANDA96";#N/A,#N/A,FALSE,"INTRAN96";#N/A,#N/A,FALSE,"NAA9697";#N/A,#N/A,FALSE,"ECWEBB";#N/A,#N/A,FALSE,"MFT96";#N/A,#N/A,FALSE,"CTrecon"}</definedName>
    <definedName name="a_1_3_1_5_2" hidden="1">{#N/A,#N/A,FALSE,"TMCOMP96";#N/A,#N/A,FALSE,"MAT96";#N/A,#N/A,FALSE,"FANDA96";#N/A,#N/A,FALSE,"INTRAN96";#N/A,#N/A,FALSE,"NAA9697";#N/A,#N/A,FALSE,"ECWEBB";#N/A,#N/A,FALSE,"MFT96";#N/A,#N/A,FALSE,"CTrecon"}</definedName>
    <definedName name="a_1_3_1_5_3" hidden="1">{#N/A,#N/A,FALSE,"TMCOMP96";#N/A,#N/A,FALSE,"MAT96";#N/A,#N/A,FALSE,"FANDA96";#N/A,#N/A,FALSE,"INTRAN96";#N/A,#N/A,FALSE,"NAA9697";#N/A,#N/A,FALSE,"ECWEBB";#N/A,#N/A,FALSE,"MFT96";#N/A,#N/A,FALSE,"CTrecon"}</definedName>
    <definedName name="a_1_3_1_5_4" hidden="1">{#N/A,#N/A,FALSE,"TMCOMP96";#N/A,#N/A,FALSE,"MAT96";#N/A,#N/A,FALSE,"FANDA96";#N/A,#N/A,FALSE,"INTRAN96";#N/A,#N/A,FALSE,"NAA9697";#N/A,#N/A,FALSE,"ECWEBB";#N/A,#N/A,FALSE,"MFT96";#N/A,#N/A,FALSE,"CTrecon"}</definedName>
    <definedName name="a_1_3_1_5_5" hidden="1">{#N/A,#N/A,FALSE,"TMCOMP96";#N/A,#N/A,FALSE,"MAT96";#N/A,#N/A,FALSE,"FANDA96";#N/A,#N/A,FALSE,"INTRAN96";#N/A,#N/A,FALSE,"NAA9697";#N/A,#N/A,FALSE,"ECWEBB";#N/A,#N/A,FALSE,"MFT96";#N/A,#N/A,FALSE,"CTrecon"}</definedName>
    <definedName name="a_1_3_2" hidden="1">{#N/A,#N/A,FALSE,"TMCOMP96";#N/A,#N/A,FALSE,"MAT96";#N/A,#N/A,FALSE,"FANDA96";#N/A,#N/A,FALSE,"INTRAN96";#N/A,#N/A,FALSE,"NAA9697";#N/A,#N/A,FALSE,"ECWEBB";#N/A,#N/A,FALSE,"MFT96";#N/A,#N/A,FALSE,"CTrecon"}</definedName>
    <definedName name="a_1_3_2_1" hidden="1">{#N/A,#N/A,FALSE,"TMCOMP96";#N/A,#N/A,FALSE,"MAT96";#N/A,#N/A,FALSE,"FANDA96";#N/A,#N/A,FALSE,"INTRAN96";#N/A,#N/A,FALSE,"NAA9697";#N/A,#N/A,FALSE,"ECWEBB";#N/A,#N/A,FALSE,"MFT96";#N/A,#N/A,FALSE,"CTrecon"}</definedName>
    <definedName name="a_1_3_2_2" hidden="1">{#N/A,#N/A,FALSE,"TMCOMP96";#N/A,#N/A,FALSE,"MAT96";#N/A,#N/A,FALSE,"FANDA96";#N/A,#N/A,FALSE,"INTRAN96";#N/A,#N/A,FALSE,"NAA9697";#N/A,#N/A,FALSE,"ECWEBB";#N/A,#N/A,FALSE,"MFT96";#N/A,#N/A,FALSE,"CTrecon"}</definedName>
    <definedName name="a_1_3_2_3" hidden="1">{#N/A,#N/A,FALSE,"TMCOMP96";#N/A,#N/A,FALSE,"MAT96";#N/A,#N/A,FALSE,"FANDA96";#N/A,#N/A,FALSE,"INTRAN96";#N/A,#N/A,FALSE,"NAA9697";#N/A,#N/A,FALSE,"ECWEBB";#N/A,#N/A,FALSE,"MFT96";#N/A,#N/A,FALSE,"CTrecon"}</definedName>
    <definedName name="a_1_3_2_4" hidden="1">{#N/A,#N/A,FALSE,"TMCOMP96";#N/A,#N/A,FALSE,"MAT96";#N/A,#N/A,FALSE,"FANDA96";#N/A,#N/A,FALSE,"INTRAN96";#N/A,#N/A,FALSE,"NAA9697";#N/A,#N/A,FALSE,"ECWEBB";#N/A,#N/A,FALSE,"MFT96";#N/A,#N/A,FALSE,"CTrecon"}</definedName>
    <definedName name="a_1_3_2_5" hidden="1">{#N/A,#N/A,FALSE,"TMCOMP96";#N/A,#N/A,FALSE,"MAT96";#N/A,#N/A,FALSE,"FANDA96";#N/A,#N/A,FALSE,"INTRAN96";#N/A,#N/A,FALSE,"NAA9697";#N/A,#N/A,FALSE,"ECWEBB";#N/A,#N/A,FALSE,"MFT96";#N/A,#N/A,FALSE,"CTrecon"}</definedName>
    <definedName name="a_1_3_3" hidden="1">{#N/A,#N/A,FALSE,"TMCOMP96";#N/A,#N/A,FALSE,"MAT96";#N/A,#N/A,FALSE,"FANDA96";#N/A,#N/A,FALSE,"INTRAN96";#N/A,#N/A,FALSE,"NAA9697";#N/A,#N/A,FALSE,"ECWEBB";#N/A,#N/A,FALSE,"MFT96";#N/A,#N/A,FALSE,"CTrecon"}</definedName>
    <definedName name="a_1_3_3_1" hidden="1">{#N/A,#N/A,FALSE,"TMCOMP96";#N/A,#N/A,FALSE,"MAT96";#N/A,#N/A,FALSE,"FANDA96";#N/A,#N/A,FALSE,"INTRAN96";#N/A,#N/A,FALSE,"NAA9697";#N/A,#N/A,FALSE,"ECWEBB";#N/A,#N/A,FALSE,"MFT96";#N/A,#N/A,FALSE,"CTrecon"}</definedName>
    <definedName name="a_1_3_3_2" hidden="1">{#N/A,#N/A,FALSE,"TMCOMP96";#N/A,#N/A,FALSE,"MAT96";#N/A,#N/A,FALSE,"FANDA96";#N/A,#N/A,FALSE,"INTRAN96";#N/A,#N/A,FALSE,"NAA9697";#N/A,#N/A,FALSE,"ECWEBB";#N/A,#N/A,FALSE,"MFT96";#N/A,#N/A,FALSE,"CTrecon"}</definedName>
    <definedName name="a_1_3_3_3" hidden="1">{#N/A,#N/A,FALSE,"TMCOMP96";#N/A,#N/A,FALSE,"MAT96";#N/A,#N/A,FALSE,"FANDA96";#N/A,#N/A,FALSE,"INTRAN96";#N/A,#N/A,FALSE,"NAA9697";#N/A,#N/A,FALSE,"ECWEBB";#N/A,#N/A,FALSE,"MFT96";#N/A,#N/A,FALSE,"CTrecon"}</definedName>
    <definedName name="a_1_3_3_4" hidden="1">{#N/A,#N/A,FALSE,"TMCOMP96";#N/A,#N/A,FALSE,"MAT96";#N/A,#N/A,FALSE,"FANDA96";#N/A,#N/A,FALSE,"INTRAN96";#N/A,#N/A,FALSE,"NAA9697";#N/A,#N/A,FALSE,"ECWEBB";#N/A,#N/A,FALSE,"MFT96";#N/A,#N/A,FALSE,"CTrecon"}</definedName>
    <definedName name="a_1_3_3_5" hidden="1">{#N/A,#N/A,FALSE,"TMCOMP96";#N/A,#N/A,FALSE,"MAT96";#N/A,#N/A,FALSE,"FANDA96";#N/A,#N/A,FALSE,"INTRAN96";#N/A,#N/A,FALSE,"NAA9697";#N/A,#N/A,FALSE,"ECWEBB";#N/A,#N/A,FALSE,"MFT96";#N/A,#N/A,FALSE,"CTrecon"}</definedName>
    <definedName name="a_1_3_4" hidden="1">{#N/A,#N/A,FALSE,"TMCOMP96";#N/A,#N/A,FALSE,"MAT96";#N/A,#N/A,FALSE,"FANDA96";#N/A,#N/A,FALSE,"INTRAN96";#N/A,#N/A,FALSE,"NAA9697";#N/A,#N/A,FALSE,"ECWEBB";#N/A,#N/A,FALSE,"MFT96";#N/A,#N/A,FALSE,"CTrecon"}</definedName>
    <definedName name="a_1_3_4_1" hidden="1">{#N/A,#N/A,FALSE,"TMCOMP96";#N/A,#N/A,FALSE,"MAT96";#N/A,#N/A,FALSE,"FANDA96";#N/A,#N/A,FALSE,"INTRAN96";#N/A,#N/A,FALSE,"NAA9697";#N/A,#N/A,FALSE,"ECWEBB";#N/A,#N/A,FALSE,"MFT96";#N/A,#N/A,FALSE,"CTrecon"}</definedName>
    <definedName name="a_1_3_4_2" hidden="1">{#N/A,#N/A,FALSE,"TMCOMP96";#N/A,#N/A,FALSE,"MAT96";#N/A,#N/A,FALSE,"FANDA96";#N/A,#N/A,FALSE,"INTRAN96";#N/A,#N/A,FALSE,"NAA9697";#N/A,#N/A,FALSE,"ECWEBB";#N/A,#N/A,FALSE,"MFT96";#N/A,#N/A,FALSE,"CTrecon"}</definedName>
    <definedName name="a_1_3_4_3" hidden="1">{#N/A,#N/A,FALSE,"TMCOMP96";#N/A,#N/A,FALSE,"MAT96";#N/A,#N/A,FALSE,"FANDA96";#N/A,#N/A,FALSE,"INTRAN96";#N/A,#N/A,FALSE,"NAA9697";#N/A,#N/A,FALSE,"ECWEBB";#N/A,#N/A,FALSE,"MFT96";#N/A,#N/A,FALSE,"CTrecon"}</definedName>
    <definedName name="a_1_3_4_4" hidden="1">{#N/A,#N/A,FALSE,"TMCOMP96";#N/A,#N/A,FALSE,"MAT96";#N/A,#N/A,FALSE,"FANDA96";#N/A,#N/A,FALSE,"INTRAN96";#N/A,#N/A,FALSE,"NAA9697";#N/A,#N/A,FALSE,"ECWEBB";#N/A,#N/A,FALSE,"MFT96";#N/A,#N/A,FALSE,"CTrecon"}</definedName>
    <definedName name="a_1_3_4_5" hidden="1">{#N/A,#N/A,FALSE,"TMCOMP96";#N/A,#N/A,FALSE,"MAT96";#N/A,#N/A,FALSE,"FANDA96";#N/A,#N/A,FALSE,"INTRAN96";#N/A,#N/A,FALSE,"NAA9697";#N/A,#N/A,FALSE,"ECWEBB";#N/A,#N/A,FALSE,"MFT96";#N/A,#N/A,FALSE,"CTrecon"}</definedName>
    <definedName name="a_1_3_5" hidden="1">{#N/A,#N/A,FALSE,"TMCOMP96";#N/A,#N/A,FALSE,"MAT96";#N/A,#N/A,FALSE,"FANDA96";#N/A,#N/A,FALSE,"INTRAN96";#N/A,#N/A,FALSE,"NAA9697";#N/A,#N/A,FALSE,"ECWEBB";#N/A,#N/A,FALSE,"MFT96";#N/A,#N/A,FALSE,"CTrecon"}</definedName>
    <definedName name="a_1_3_5_1" hidden="1">{#N/A,#N/A,FALSE,"TMCOMP96";#N/A,#N/A,FALSE,"MAT96";#N/A,#N/A,FALSE,"FANDA96";#N/A,#N/A,FALSE,"INTRAN96";#N/A,#N/A,FALSE,"NAA9697";#N/A,#N/A,FALSE,"ECWEBB";#N/A,#N/A,FALSE,"MFT96";#N/A,#N/A,FALSE,"CTrecon"}</definedName>
    <definedName name="a_1_3_5_2" hidden="1">{#N/A,#N/A,FALSE,"TMCOMP96";#N/A,#N/A,FALSE,"MAT96";#N/A,#N/A,FALSE,"FANDA96";#N/A,#N/A,FALSE,"INTRAN96";#N/A,#N/A,FALSE,"NAA9697";#N/A,#N/A,FALSE,"ECWEBB";#N/A,#N/A,FALSE,"MFT96";#N/A,#N/A,FALSE,"CTrecon"}</definedName>
    <definedName name="a_1_3_5_3" hidden="1">{#N/A,#N/A,FALSE,"TMCOMP96";#N/A,#N/A,FALSE,"MAT96";#N/A,#N/A,FALSE,"FANDA96";#N/A,#N/A,FALSE,"INTRAN96";#N/A,#N/A,FALSE,"NAA9697";#N/A,#N/A,FALSE,"ECWEBB";#N/A,#N/A,FALSE,"MFT96";#N/A,#N/A,FALSE,"CTrecon"}</definedName>
    <definedName name="a_1_3_5_4" hidden="1">{#N/A,#N/A,FALSE,"TMCOMP96";#N/A,#N/A,FALSE,"MAT96";#N/A,#N/A,FALSE,"FANDA96";#N/A,#N/A,FALSE,"INTRAN96";#N/A,#N/A,FALSE,"NAA9697";#N/A,#N/A,FALSE,"ECWEBB";#N/A,#N/A,FALSE,"MFT96";#N/A,#N/A,FALSE,"CTrecon"}</definedName>
    <definedName name="a_1_3_5_5" hidden="1">{#N/A,#N/A,FALSE,"TMCOMP96";#N/A,#N/A,FALSE,"MAT96";#N/A,#N/A,FALSE,"FANDA96";#N/A,#N/A,FALSE,"INTRAN96";#N/A,#N/A,FALSE,"NAA9697";#N/A,#N/A,FALSE,"ECWEBB";#N/A,#N/A,FALSE,"MFT96";#N/A,#N/A,FALSE,"CTrecon"}</definedName>
    <definedName name="a_1_4" hidden="1">{#N/A,#N/A,FALSE,"TMCOMP96";#N/A,#N/A,FALSE,"MAT96";#N/A,#N/A,FALSE,"FANDA96";#N/A,#N/A,FALSE,"INTRAN96";#N/A,#N/A,FALSE,"NAA9697";#N/A,#N/A,FALSE,"ECWEBB";#N/A,#N/A,FALSE,"MFT96";#N/A,#N/A,FALSE,"CTrecon"}</definedName>
    <definedName name="a_1_4_1" hidden="1">{#N/A,#N/A,FALSE,"TMCOMP96";#N/A,#N/A,FALSE,"MAT96";#N/A,#N/A,FALSE,"FANDA96";#N/A,#N/A,FALSE,"INTRAN96";#N/A,#N/A,FALSE,"NAA9697";#N/A,#N/A,FALSE,"ECWEBB";#N/A,#N/A,FALSE,"MFT96";#N/A,#N/A,FALSE,"CTrecon"}</definedName>
    <definedName name="a_1_4_1_1" hidden="1">{#N/A,#N/A,FALSE,"TMCOMP96";#N/A,#N/A,FALSE,"MAT96";#N/A,#N/A,FALSE,"FANDA96";#N/A,#N/A,FALSE,"INTRAN96";#N/A,#N/A,FALSE,"NAA9697";#N/A,#N/A,FALSE,"ECWEBB";#N/A,#N/A,FALSE,"MFT96";#N/A,#N/A,FALSE,"CTrecon"}</definedName>
    <definedName name="a_1_4_1_1_1" hidden="1">{#N/A,#N/A,FALSE,"TMCOMP96";#N/A,#N/A,FALSE,"MAT96";#N/A,#N/A,FALSE,"FANDA96";#N/A,#N/A,FALSE,"INTRAN96";#N/A,#N/A,FALSE,"NAA9697";#N/A,#N/A,FALSE,"ECWEBB";#N/A,#N/A,FALSE,"MFT96";#N/A,#N/A,FALSE,"CTrecon"}</definedName>
    <definedName name="a_1_4_1_1_2" hidden="1">{#N/A,#N/A,FALSE,"TMCOMP96";#N/A,#N/A,FALSE,"MAT96";#N/A,#N/A,FALSE,"FANDA96";#N/A,#N/A,FALSE,"INTRAN96";#N/A,#N/A,FALSE,"NAA9697";#N/A,#N/A,FALSE,"ECWEBB";#N/A,#N/A,FALSE,"MFT96";#N/A,#N/A,FALSE,"CTrecon"}</definedName>
    <definedName name="a_1_4_1_1_3" hidden="1">{#N/A,#N/A,FALSE,"TMCOMP96";#N/A,#N/A,FALSE,"MAT96";#N/A,#N/A,FALSE,"FANDA96";#N/A,#N/A,FALSE,"INTRAN96";#N/A,#N/A,FALSE,"NAA9697";#N/A,#N/A,FALSE,"ECWEBB";#N/A,#N/A,FALSE,"MFT96";#N/A,#N/A,FALSE,"CTrecon"}</definedName>
    <definedName name="a_1_4_1_1_4" hidden="1">{#N/A,#N/A,FALSE,"TMCOMP96";#N/A,#N/A,FALSE,"MAT96";#N/A,#N/A,FALSE,"FANDA96";#N/A,#N/A,FALSE,"INTRAN96";#N/A,#N/A,FALSE,"NAA9697";#N/A,#N/A,FALSE,"ECWEBB";#N/A,#N/A,FALSE,"MFT96";#N/A,#N/A,FALSE,"CTrecon"}</definedName>
    <definedName name="a_1_4_1_1_5" hidden="1">{#N/A,#N/A,FALSE,"TMCOMP96";#N/A,#N/A,FALSE,"MAT96";#N/A,#N/A,FALSE,"FANDA96";#N/A,#N/A,FALSE,"INTRAN96";#N/A,#N/A,FALSE,"NAA9697";#N/A,#N/A,FALSE,"ECWEBB";#N/A,#N/A,FALSE,"MFT96";#N/A,#N/A,FALSE,"CTrecon"}</definedName>
    <definedName name="a_1_4_1_2" hidden="1">{#N/A,#N/A,FALSE,"TMCOMP96";#N/A,#N/A,FALSE,"MAT96";#N/A,#N/A,FALSE,"FANDA96";#N/A,#N/A,FALSE,"INTRAN96";#N/A,#N/A,FALSE,"NAA9697";#N/A,#N/A,FALSE,"ECWEBB";#N/A,#N/A,FALSE,"MFT96";#N/A,#N/A,FALSE,"CTrecon"}</definedName>
    <definedName name="a_1_4_1_2_1" hidden="1">{#N/A,#N/A,FALSE,"TMCOMP96";#N/A,#N/A,FALSE,"MAT96";#N/A,#N/A,FALSE,"FANDA96";#N/A,#N/A,FALSE,"INTRAN96";#N/A,#N/A,FALSE,"NAA9697";#N/A,#N/A,FALSE,"ECWEBB";#N/A,#N/A,FALSE,"MFT96";#N/A,#N/A,FALSE,"CTrecon"}</definedName>
    <definedName name="a_1_4_1_2_2" hidden="1">{#N/A,#N/A,FALSE,"TMCOMP96";#N/A,#N/A,FALSE,"MAT96";#N/A,#N/A,FALSE,"FANDA96";#N/A,#N/A,FALSE,"INTRAN96";#N/A,#N/A,FALSE,"NAA9697";#N/A,#N/A,FALSE,"ECWEBB";#N/A,#N/A,FALSE,"MFT96";#N/A,#N/A,FALSE,"CTrecon"}</definedName>
    <definedName name="a_1_4_1_2_3" hidden="1">{#N/A,#N/A,FALSE,"TMCOMP96";#N/A,#N/A,FALSE,"MAT96";#N/A,#N/A,FALSE,"FANDA96";#N/A,#N/A,FALSE,"INTRAN96";#N/A,#N/A,FALSE,"NAA9697";#N/A,#N/A,FALSE,"ECWEBB";#N/A,#N/A,FALSE,"MFT96";#N/A,#N/A,FALSE,"CTrecon"}</definedName>
    <definedName name="a_1_4_1_2_4" hidden="1">{#N/A,#N/A,FALSE,"TMCOMP96";#N/A,#N/A,FALSE,"MAT96";#N/A,#N/A,FALSE,"FANDA96";#N/A,#N/A,FALSE,"INTRAN96";#N/A,#N/A,FALSE,"NAA9697";#N/A,#N/A,FALSE,"ECWEBB";#N/A,#N/A,FALSE,"MFT96";#N/A,#N/A,FALSE,"CTrecon"}</definedName>
    <definedName name="a_1_4_1_2_5" hidden="1">{#N/A,#N/A,FALSE,"TMCOMP96";#N/A,#N/A,FALSE,"MAT96";#N/A,#N/A,FALSE,"FANDA96";#N/A,#N/A,FALSE,"INTRAN96";#N/A,#N/A,FALSE,"NAA9697";#N/A,#N/A,FALSE,"ECWEBB";#N/A,#N/A,FALSE,"MFT96";#N/A,#N/A,FALSE,"CTrecon"}</definedName>
    <definedName name="a_1_4_1_3" hidden="1">{#N/A,#N/A,FALSE,"TMCOMP96";#N/A,#N/A,FALSE,"MAT96";#N/A,#N/A,FALSE,"FANDA96";#N/A,#N/A,FALSE,"INTRAN96";#N/A,#N/A,FALSE,"NAA9697";#N/A,#N/A,FALSE,"ECWEBB";#N/A,#N/A,FALSE,"MFT96";#N/A,#N/A,FALSE,"CTrecon"}</definedName>
    <definedName name="a_1_4_1_3_1" hidden="1">{#N/A,#N/A,FALSE,"TMCOMP96";#N/A,#N/A,FALSE,"MAT96";#N/A,#N/A,FALSE,"FANDA96";#N/A,#N/A,FALSE,"INTRAN96";#N/A,#N/A,FALSE,"NAA9697";#N/A,#N/A,FALSE,"ECWEBB";#N/A,#N/A,FALSE,"MFT96";#N/A,#N/A,FALSE,"CTrecon"}</definedName>
    <definedName name="a_1_4_1_3_2" hidden="1">{#N/A,#N/A,FALSE,"TMCOMP96";#N/A,#N/A,FALSE,"MAT96";#N/A,#N/A,FALSE,"FANDA96";#N/A,#N/A,FALSE,"INTRAN96";#N/A,#N/A,FALSE,"NAA9697";#N/A,#N/A,FALSE,"ECWEBB";#N/A,#N/A,FALSE,"MFT96";#N/A,#N/A,FALSE,"CTrecon"}</definedName>
    <definedName name="a_1_4_1_3_3" hidden="1">{#N/A,#N/A,FALSE,"TMCOMP96";#N/A,#N/A,FALSE,"MAT96";#N/A,#N/A,FALSE,"FANDA96";#N/A,#N/A,FALSE,"INTRAN96";#N/A,#N/A,FALSE,"NAA9697";#N/A,#N/A,FALSE,"ECWEBB";#N/A,#N/A,FALSE,"MFT96";#N/A,#N/A,FALSE,"CTrecon"}</definedName>
    <definedName name="a_1_4_1_3_4" hidden="1">{#N/A,#N/A,FALSE,"TMCOMP96";#N/A,#N/A,FALSE,"MAT96";#N/A,#N/A,FALSE,"FANDA96";#N/A,#N/A,FALSE,"INTRAN96";#N/A,#N/A,FALSE,"NAA9697";#N/A,#N/A,FALSE,"ECWEBB";#N/A,#N/A,FALSE,"MFT96";#N/A,#N/A,FALSE,"CTrecon"}</definedName>
    <definedName name="a_1_4_1_3_5" hidden="1">{#N/A,#N/A,FALSE,"TMCOMP96";#N/A,#N/A,FALSE,"MAT96";#N/A,#N/A,FALSE,"FANDA96";#N/A,#N/A,FALSE,"INTRAN96";#N/A,#N/A,FALSE,"NAA9697";#N/A,#N/A,FALSE,"ECWEBB";#N/A,#N/A,FALSE,"MFT96";#N/A,#N/A,FALSE,"CTrecon"}</definedName>
    <definedName name="a_1_4_1_4" hidden="1">{#N/A,#N/A,FALSE,"TMCOMP96";#N/A,#N/A,FALSE,"MAT96";#N/A,#N/A,FALSE,"FANDA96";#N/A,#N/A,FALSE,"INTRAN96";#N/A,#N/A,FALSE,"NAA9697";#N/A,#N/A,FALSE,"ECWEBB";#N/A,#N/A,FALSE,"MFT96";#N/A,#N/A,FALSE,"CTrecon"}</definedName>
    <definedName name="a_1_4_1_4_1" hidden="1">{#N/A,#N/A,FALSE,"TMCOMP96";#N/A,#N/A,FALSE,"MAT96";#N/A,#N/A,FALSE,"FANDA96";#N/A,#N/A,FALSE,"INTRAN96";#N/A,#N/A,FALSE,"NAA9697";#N/A,#N/A,FALSE,"ECWEBB";#N/A,#N/A,FALSE,"MFT96";#N/A,#N/A,FALSE,"CTrecon"}</definedName>
    <definedName name="a_1_4_1_4_2" hidden="1">{#N/A,#N/A,FALSE,"TMCOMP96";#N/A,#N/A,FALSE,"MAT96";#N/A,#N/A,FALSE,"FANDA96";#N/A,#N/A,FALSE,"INTRAN96";#N/A,#N/A,FALSE,"NAA9697";#N/A,#N/A,FALSE,"ECWEBB";#N/A,#N/A,FALSE,"MFT96";#N/A,#N/A,FALSE,"CTrecon"}</definedName>
    <definedName name="a_1_4_1_4_3" hidden="1">{#N/A,#N/A,FALSE,"TMCOMP96";#N/A,#N/A,FALSE,"MAT96";#N/A,#N/A,FALSE,"FANDA96";#N/A,#N/A,FALSE,"INTRAN96";#N/A,#N/A,FALSE,"NAA9697";#N/A,#N/A,FALSE,"ECWEBB";#N/A,#N/A,FALSE,"MFT96";#N/A,#N/A,FALSE,"CTrecon"}</definedName>
    <definedName name="a_1_4_1_4_4" hidden="1">{#N/A,#N/A,FALSE,"TMCOMP96";#N/A,#N/A,FALSE,"MAT96";#N/A,#N/A,FALSE,"FANDA96";#N/A,#N/A,FALSE,"INTRAN96";#N/A,#N/A,FALSE,"NAA9697";#N/A,#N/A,FALSE,"ECWEBB";#N/A,#N/A,FALSE,"MFT96";#N/A,#N/A,FALSE,"CTrecon"}</definedName>
    <definedName name="a_1_4_1_4_5" hidden="1">{#N/A,#N/A,FALSE,"TMCOMP96";#N/A,#N/A,FALSE,"MAT96";#N/A,#N/A,FALSE,"FANDA96";#N/A,#N/A,FALSE,"INTRAN96";#N/A,#N/A,FALSE,"NAA9697";#N/A,#N/A,FALSE,"ECWEBB";#N/A,#N/A,FALSE,"MFT96";#N/A,#N/A,FALSE,"CTrecon"}</definedName>
    <definedName name="a_1_4_1_5" hidden="1">{#N/A,#N/A,FALSE,"TMCOMP96";#N/A,#N/A,FALSE,"MAT96";#N/A,#N/A,FALSE,"FANDA96";#N/A,#N/A,FALSE,"INTRAN96";#N/A,#N/A,FALSE,"NAA9697";#N/A,#N/A,FALSE,"ECWEBB";#N/A,#N/A,FALSE,"MFT96";#N/A,#N/A,FALSE,"CTrecon"}</definedName>
    <definedName name="a_1_4_1_5_1" hidden="1">{#N/A,#N/A,FALSE,"TMCOMP96";#N/A,#N/A,FALSE,"MAT96";#N/A,#N/A,FALSE,"FANDA96";#N/A,#N/A,FALSE,"INTRAN96";#N/A,#N/A,FALSE,"NAA9697";#N/A,#N/A,FALSE,"ECWEBB";#N/A,#N/A,FALSE,"MFT96";#N/A,#N/A,FALSE,"CTrecon"}</definedName>
    <definedName name="a_1_4_1_5_2" hidden="1">{#N/A,#N/A,FALSE,"TMCOMP96";#N/A,#N/A,FALSE,"MAT96";#N/A,#N/A,FALSE,"FANDA96";#N/A,#N/A,FALSE,"INTRAN96";#N/A,#N/A,FALSE,"NAA9697";#N/A,#N/A,FALSE,"ECWEBB";#N/A,#N/A,FALSE,"MFT96";#N/A,#N/A,FALSE,"CTrecon"}</definedName>
    <definedName name="a_1_4_1_5_3" hidden="1">{#N/A,#N/A,FALSE,"TMCOMP96";#N/A,#N/A,FALSE,"MAT96";#N/A,#N/A,FALSE,"FANDA96";#N/A,#N/A,FALSE,"INTRAN96";#N/A,#N/A,FALSE,"NAA9697";#N/A,#N/A,FALSE,"ECWEBB";#N/A,#N/A,FALSE,"MFT96";#N/A,#N/A,FALSE,"CTrecon"}</definedName>
    <definedName name="a_1_4_1_5_4" hidden="1">{#N/A,#N/A,FALSE,"TMCOMP96";#N/A,#N/A,FALSE,"MAT96";#N/A,#N/A,FALSE,"FANDA96";#N/A,#N/A,FALSE,"INTRAN96";#N/A,#N/A,FALSE,"NAA9697";#N/A,#N/A,FALSE,"ECWEBB";#N/A,#N/A,FALSE,"MFT96";#N/A,#N/A,FALSE,"CTrecon"}</definedName>
    <definedName name="a_1_4_1_5_5" hidden="1">{#N/A,#N/A,FALSE,"TMCOMP96";#N/A,#N/A,FALSE,"MAT96";#N/A,#N/A,FALSE,"FANDA96";#N/A,#N/A,FALSE,"INTRAN96";#N/A,#N/A,FALSE,"NAA9697";#N/A,#N/A,FALSE,"ECWEBB";#N/A,#N/A,FALSE,"MFT96";#N/A,#N/A,FALSE,"CTrecon"}</definedName>
    <definedName name="a_1_4_2" hidden="1">{#N/A,#N/A,FALSE,"TMCOMP96";#N/A,#N/A,FALSE,"MAT96";#N/A,#N/A,FALSE,"FANDA96";#N/A,#N/A,FALSE,"INTRAN96";#N/A,#N/A,FALSE,"NAA9697";#N/A,#N/A,FALSE,"ECWEBB";#N/A,#N/A,FALSE,"MFT96";#N/A,#N/A,FALSE,"CTrecon"}</definedName>
    <definedName name="a_1_4_2_1" hidden="1">{#N/A,#N/A,FALSE,"TMCOMP96";#N/A,#N/A,FALSE,"MAT96";#N/A,#N/A,FALSE,"FANDA96";#N/A,#N/A,FALSE,"INTRAN96";#N/A,#N/A,FALSE,"NAA9697";#N/A,#N/A,FALSE,"ECWEBB";#N/A,#N/A,FALSE,"MFT96";#N/A,#N/A,FALSE,"CTrecon"}</definedName>
    <definedName name="a_1_4_2_2" hidden="1">{#N/A,#N/A,FALSE,"TMCOMP96";#N/A,#N/A,FALSE,"MAT96";#N/A,#N/A,FALSE,"FANDA96";#N/A,#N/A,FALSE,"INTRAN96";#N/A,#N/A,FALSE,"NAA9697";#N/A,#N/A,FALSE,"ECWEBB";#N/A,#N/A,FALSE,"MFT96";#N/A,#N/A,FALSE,"CTrecon"}</definedName>
    <definedName name="a_1_4_2_3" hidden="1">{#N/A,#N/A,FALSE,"TMCOMP96";#N/A,#N/A,FALSE,"MAT96";#N/A,#N/A,FALSE,"FANDA96";#N/A,#N/A,FALSE,"INTRAN96";#N/A,#N/A,FALSE,"NAA9697";#N/A,#N/A,FALSE,"ECWEBB";#N/A,#N/A,FALSE,"MFT96";#N/A,#N/A,FALSE,"CTrecon"}</definedName>
    <definedName name="a_1_4_2_4" hidden="1">{#N/A,#N/A,FALSE,"TMCOMP96";#N/A,#N/A,FALSE,"MAT96";#N/A,#N/A,FALSE,"FANDA96";#N/A,#N/A,FALSE,"INTRAN96";#N/A,#N/A,FALSE,"NAA9697";#N/A,#N/A,FALSE,"ECWEBB";#N/A,#N/A,FALSE,"MFT96";#N/A,#N/A,FALSE,"CTrecon"}</definedName>
    <definedName name="a_1_4_2_5" hidden="1">{#N/A,#N/A,FALSE,"TMCOMP96";#N/A,#N/A,FALSE,"MAT96";#N/A,#N/A,FALSE,"FANDA96";#N/A,#N/A,FALSE,"INTRAN96";#N/A,#N/A,FALSE,"NAA9697";#N/A,#N/A,FALSE,"ECWEBB";#N/A,#N/A,FALSE,"MFT96";#N/A,#N/A,FALSE,"CTrecon"}</definedName>
    <definedName name="a_1_4_3" hidden="1">{#N/A,#N/A,FALSE,"TMCOMP96";#N/A,#N/A,FALSE,"MAT96";#N/A,#N/A,FALSE,"FANDA96";#N/A,#N/A,FALSE,"INTRAN96";#N/A,#N/A,FALSE,"NAA9697";#N/A,#N/A,FALSE,"ECWEBB";#N/A,#N/A,FALSE,"MFT96";#N/A,#N/A,FALSE,"CTrecon"}</definedName>
    <definedName name="a_1_4_3_1" hidden="1">{#N/A,#N/A,FALSE,"TMCOMP96";#N/A,#N/A,FALSE,"MAT96";#N/A,#N/A,FALSE,"FANDA96";#N/A,#N/A,FALSE,"INTRAN96";#N/A,#N/A,FALSE,"NAA9697";#N/A,#N/A,FALSE,"ECWEBB";#N/A,#N/A,FALSE,"MFT96";#N/A,#N/A,FALSE,"CTrecon"}</definedName>
    <definedName name="a_1_4_3_2" hidden="1">{#N/A,#N/A,FALSE,"TMCOMP96";#N/A,#N/A,FALSE,"MAT96";#N/A,#N/A,FALSE,"FANDA96";#N/A,#N/A,FALSE,"INTRAN96";#N/A,#N/A,FALSE,"NAA9697";#N/A,#N/A,FALSE,"ECWEBB";#N/A,#N/A,FALSE,"MFT96";#N/A,#N/A,FALSE,"CTrecon"}</definedName>
    <definedName name="a_1_4_3_3" hidden="1">{#N/A,#N/A,FALSE,"TMCOMP96";#N/A,#N/A,FALSE,"MAT96";#N/A,#N/A,FALSE,"FANDA96";#N/A,#N/A,FALSE,"INTRAN96";#N/A,#N/A,FALSE,"NAA9697";#N/A,#N/A,FALSE,"ECWEBB";#N/A,#N/A,FALSE,"MFT96";#N/A,#N/A,FALSE,"CTrecon"}</definedName>
    <definedName name="a_1_4_3_4" hidden="1">{#N/A,#N/A,FALSE,"TMCOMP96";#N/A,#N/A,FALSE,"MAT96";#N/A,#N/A,FALSE,"FANDA96";#N/A,#N/A,FALSE,"INTRAN96";#N/A,#N/A,FALSE,"NAA9697";#N/A,#N/A,FALSE,"ECWEBB";#N/A,#N/A,FALSE,"MFT96";#N/A,#N/A,FALSE,"CTrecon"}</definedName>
    <definedName name="a_1_4_3_5" hidden="1">{#N/A,#N/A,FALSE,"TMCOMP96";#N/A,#N/A,FALSE,"MAT96";#N/A,#N/A,FALSE,"FANDA96";#N/A,#N/A,FALSE,"INTRAN96";#N/A,#N/A,FALSE,"NAA9697";#N/A,#N/A,FALSE,"ECWEBB";#N/A,#N/A,FALSE,"MFT96";#N/A,#N/A,FALSE,"CTrecon"}</definedName>
    <definedName name="a_1_4_4" hidden="1">{#N/A,#N/A,FALSE,"TMCOMP96";#N/A,#N/A,FALSE,"MAT96";#N/A,#N/A,FALSE,"FANDA96";#N/A,#N/A,FALSE,"INTRAN96";#N/A,#N/A,FALSE,"NAA9697";#N/A,#N/A,FALSE,"ECWEBB";#N/A,#N/A,FALSE,"MFT96";#N/A,#N/A,FALSE,"CTrecon"}</definedName>
    <definedName name="a_1_4_4_1" hidden="1">{#N/A,#N/A,FALSE,"TMCOMP96";#N/A,#N/A,FALSE,"MAT96";#N/A,#N/A,FALSE,"FANDA96";#N/A,#N/A,FALSE,"INTRAN96";#N/A,#N/A,FALSE,"NAA9697";#N/A,#N/A,FALSE,"ECWEBB";#N/A,#N/A,FALSE,"MFT96";#N/A,#N/A,FALSE,"CTrecon"}</definedName>
    <definedName name="a_1_4_4_2" hidden="1">{#N/A,#N/A,FALSE,"TMCOMP96";#N/A,#N/A,FALSE,"MAT96";#N/A,#N/A,FALSE,"FANDA96";#N/A,#N/A,FALSE,"INTRAN96";#N/A,#N/A,FALSE,"NAA9697";#N/A,#N/A,FALSE,"ECWEBB";#N/A,#N/A,FALSE,"MFT96";#N/A,#N/A,FALSE,"CTrecon"}</definedName>
    <definedName name="a_1_4_4_3" hidden="1">{#N/A,#N/A,FALSE,"TMCOMP96";#N/A,#N/A,FALSE,"MAT96";#N/A,#N/A,FALSE,"FANDA96";#N/A,#N/A,FALSE,"INTRAN96";#N/A,#N/A,FALSE,"NAA9697";#N/A,#N/A,FALSE,"ECWEBB";#N/A,#N/A,FALSE,"MFT96";#N/A,#N/A,FALSE,"CTrecon"}</definedName>
    <definedName name="a_1_4_4_4" hidden="1">{#N/A,#N/A,FALSE,"TMCOMP96";#N/A,#N/A,FALSE,"MAT96";#N/A,#N/A,FALSE,"FANDA96";#N/A,#N/A,FALSE,"INTRAN96";#N/A,#N/A,FALSE,"NAA9697";#N/A,#N/A,FALSE,"ECWEBB";#N/A,#N/A,FALSE,"MFT96";#N/A,#N/A,FALSE,"CTrecon"}</definedName>
    <definedName name="a_1_4_4_5" hidden="1">{#N/A,#N/A,FALSE,"TMCOMP96";#N/A,#N/A,FALSE,"MAT96";#N/A,#N/A,FALSE,"FANDA96";#N/A,#N/A,FALSE,"INTRAN96";#N/A,#N/A,FALSE,"NAA9697";#N/A,#N/A,FALSE,"ECWEBB";#N/A,#N/A,FALSE,"MFT96";#N/A,#N/A,FALSE,"CTrecon"}</definedName>
    <definedName name="a_1_4_5" hidden="1">{#N/A,#N/A,FALSE,"TMCOMP96";#N/A,#N/A,FALSE,"MAT96";#N/A,#N/A,FALSE,"FANDA96";#N/A,#N/A,FALSE,"INTRAN96";#N/A,#N/A,FALSE,"NAA9697";#N/A,#N/A,FALSE,"ECWEBB";#N/A,#N/A,FALSE,"MFT96";#N/A,#N/A,FALSE,"CTrecon"}</definedName>
    <definedName name="a_1_4_5_1" hidden="1">{#N/A,#N/A,FALSE,"TMCOMP96";#N/A,#N/A,FALSE,"MAT96";#N/A,#N/A,FALSE,"FANDA96";#N/A,#N/A,FALSE,"INTRAN96";#N/A,#N/A,FALSE,"NAA9697";#N/A,#N/A,FALSE,"ECWEBB";#N/A,#N/A,FALSE,"MFT96";#N/A,#N/A,FALSE,"CTrecon"}</definedName>
    <definedName name="a_1_4_5_2" hidden="1">{#N/A,#N/A,FALSE,"TMCOMP96";#N/A,#N/A,FALSE,"MAT96";#N/A,#N/A,FALSE,"FANDA96";#N/A,#N/A,FALSE,"INTRAN96";#N/A,#N/A,FALSE,"NAA9697";#N/A,#N/A,FALSE,"ECWEBB";#N/A,#N/A,FALSE,"MFT96";#N/A,#N/A,FALSE,"CTrecon"}</definedName>
    <definedName name="a_1_4_5_3" hidden="1">{#N/A,#N/A,FALSE,"TMCOMP96";#N/A,#N/A,FALSE,"MAT96";#N/A,#N/A,FALSE,"FANDA96";#N/A,#N/A,FALSE,"INTRAN96";#N/A,#N/A,FALSE,"NAA9697";#N/A,#N/A,FALSE,"ECWEBB";#N/A,#N/A,FALSE,"MFT96";#N/A,#N/A,FALSE,"CTrecon"}</definedName>
    <definedName name="a_1_4_5_4" hidden="1">{#N/A,#N/A,FALSE,"TMCOMP96";#N/A,#N/A,FALSE,"MAT96";#N/A,#N/A,FALSE,"FANDA96";#N/A,#N/A,FALSE,"INTRAN96";#N/A,#N/A,FALSE,"NAA9697";#N/A,#N/A,FALSE,"ECWEBB";#N/A,#N/A,FALSE,"MFT96";#N/A,#N/A,FALSE,"CTrecon"}</definedName>
    <definedName name="a_1_4_5_5" hidden="1">{#N/A,#N/A,FALSE,"TMCOMP96";#N/A,#N/A,FALSE,"MAT96";#N/A,#N/A,FALSE,"FANDA96";#N/A,#N/A,FALSE,"INTRAN96";#N/A,#N/A,FALSE,"NAA9697";#N/A,#N/A,FALSE,"ECWEBB";#N/A,#N/A,FALSE,"MFT96";#N/A,#N/A,FALSE,"CTrecon"}</definedName>
    <definedName name="a_1_5" hidden="1">{#N/A,#N/A,FALSE,"TMCOMP96";#N/A,#N/A,FALSE,"MAT96";#N/A,#N/A,FALSE,"FANDA96";#N/A,#N/A,FALSE,"INTRAN96";#N/A,#N/A,FALSE,"NAA9697";#N/A,#N/A,FALSE,"ECWEBB";#N/A,#N/A,FALSE,"MFT96";#N/A,#N/A,FALSE,"CTrecon"}</definedName>
    <definedName name="a_1_5_1" hidden="1">{#N/A,#N/A,FALSE,"TMCOMP96";#N/A,#N/A,FALSE,"MAT96";#N/A,#N/A,FALSE,"FANDA96";#N/A,#N/A,FALSE,"INTRAN96";#N/A,#N/A,FALSE,"NAA9697";#N/A,#N/A,FALSE,"ECWEBB";#N/A,#N/A,FALSE,"MFT96";#N/A,#N/A,FALSE,"CTrecon"}</definedName>
    <definedName name="a_1_5_1_1" hidden="1">{#N/A,#N/A,FALSE,"TMCOMP96";#N/A,#N/A,FALSE,"MAT96";#N/A,#N/A,FALSE,"FANDA96";#N/A,#N/A,FALSE,"INTRAN96";#N/A,#N/A,FALSE,"NAA9697";#N/A,#N/A,FALSE,"ECWEBB";#N/A,#N/A,FALSE,"MFT96";#N/A,#N/A,FALSE,"CTrecon"}</definedName>
    <definedName name="a_1_5_1_2" hidden="1">{#N/A,#N/A,FALSE,"TMCOMP96";#N/A,#N/A,FALSE,"MAT96";#N/A,#N/A,FALSE,"FANDA96";#N/A,#N/A,FALSE,"INTRAN96";#N/A,#N/A,FALSE,"NAA9697";#N/A,#N/A,FALSE,"ECWEBB";#N/A,#N/A,FALSE,"MFT96";#N/A,#N/A,FALSE,"CTrecon"}</definedName>
    <definedName name="a_1_5_1_3" hidden="1">{#N/A,#N/A,FALSE,"TMCOMP96";#N/A,#N/A,FALSE,"MAT96";#N/A,#N/A,FALSE,"FANDA96";#N/A,#N/A,FALSE,"INTRAN96";#N/A,#N/A,FALSE,"NAA9697";#N/A,#N/A,FALSE,"ECWEBB";#N/A,#N/A,FALSE,"MFT96";#N/A,#N/A,FALSE,"CTrecon"}</definedName>
    <definedName name="a_1_5_1_4" hidden="1">{#N/A,#N/A,FALSE,"TMCOMP96";#N/A,#N/A,FALSE,"MAT96";#N/A,#N/A,FALSE,"FANDA96";#N/A,#N/A,FALSE,"INTRAN96";#N/A,#N/A,FALSE,"NAA9697";#N/A,#N/A,FALSE,"ECWEBB";#N/A,#N/A,FALSE,"MFT96";#N/A,#N/A,FALSE,"CTrecon"}</definedName>
    <definedName name="a_1_5_1_5" hidden="1">{#N/A,#N/A,FALSE,"TMCOMP96";#N/A,#N/A,FALSE,"MAT96";#N/A,#N/A,FALSE,"FANDA96";#N/A,#N/A,FALSE,"INTRAN96";#N/A,#N/A,FALSE,"NAA9697";#N/A,#N/A,FALSE,"ECWEBB";#N/A,#N/A,FALSE,"MFT96";#N/A,#N/A,FALSE,"CTrecon"}</definedName>
    <definedName name="a_1_5_2" hidden="1">{#N/A,#N/A,FALSE,"TMCOMP96";#N/A,#N/A,FALSE,"MAT96";#N/A,#N/A,FALSE,"FANDA96";#N/A,#N/A,FALSE,"INTRAN96";#N/A,#N/A,FALSE,"NAA9697";#N/A,#N/A,FALSE,"ECWEBB";#N/A,#N/A,FALSE,"MFT96";#N/A,#N/A,FALSE,"CTrecon"}</definedName>
    <definedName name="a_1_5_2_1" hidden="1">{#N/A,#N/A,FALSE,"TMCOMP96";#N/A,#N/A,FALSE,"MAT96";#N/A,#N/A,FALSE,"FANDA96";#N/A,#N/A,FALSE,"INTRAN96";#N/A,#N/A,FALSE,"NAA9697";#N/A,#N/A,FALSE,"ECWEBB";#N/A,#N/A,FALSE,"MFT96";#N/A,#N/A,FALSE,"CTrecon"}</definedName>
    <definedName name="a_1_5_2_2" hidden="1">{#N/A,#N/A,FALSE,"TMCOMP96";#N/A,#N/A,FALSE,"MAT96";#N/A,#N/A,FALSE,"FANDA96";#N/A,#N/A,FALSE,"INTRAN96";#N/A,#N/A,FALSE,"NAA9697";#N/A,#N/A,FALSE,"ECWEBB";#N/A,#N/A,FALSE,"MFT96";#N/A,#N/A,FALSE,"CTrecon"}</definedName>
    <definedName name="a_1_5_2_3" hidden="1">{#N/A,#N/A,FALSE,"TMCOMP96";#N/A,#N/A,FALSE,"MAT96";#N/A,#N/A,FALSE,"FANDA96";#N/A,#N/A,FALSE,"INTRAN96";#N/A,#N/A,FALSE,"NAA9697";#N/A,#N/A,FALSE,"ECWEBB";#N/A,#N/A,FALSE,"MFT96";#N/A,#N/A,FALSE,"CTrecon"}</definedName>
    <definedName name="a_1_5_2_4" hidden="1">{#N/A,#N/A,FALSE,"TMCOMP96";#N/A,#N/A,FALSE,"MAT96";#N/A,#N/A,FALSE,"FANDA96";#N/A,#N/A,FALSE,"INTRAN96";#N/A,#N/A,FALSE,"NAA9697";#N/A,#N/A,FALSE,"ECWEBB";#N/A,#N/A,FALSE,"MFT96";#N/A,#N/A,FALSE,"CTrecon"}</definedName>
    <definedName name="a_1_5_2_5" hidden="1">{#N/A,#N/A,FALSE,"TMCOMP96";#N/A,#N/A,FALSE,"MAT96";#N/A,#N/A,FALSE,"FANDA96";#N/A,#N/A,FALSE,"INTRAN96";#N/A,#N/A,FALSE,"NAA9697";#N/A,#N/A,FALSE,"ECWEBB";#N/A,#N/A,FALSE,"MFT96";#N/A,#N/A,FALSE,"CTrecon"}</definedName>
    <definedName name="a_1_5_3" hidden="1">{#N/A,#N/A,FALSE,"TMCOMP96";#N/A,#N/A,FALSE,"MAT96";#N/A,#N/A,FALSE,"FANDA96";#N/A,#N/A,FALSE,"INTRAN96";#N/A,#N/A,FALSE,"NAA9697";#N/A,#N/A,FALSE,"ECWEBB";#N/A,#N/A,FALSE,"MFT96";#N/A,#N/A,FALSE,"CTrecon"}</definedName>
    <definedName name="a_1_5_3_1" hidden="1">{#N/A,#N/A,FALSE,"TMCOMP96";#N/A,#N/A,FALSE,"MAT96";#N/A,#N/A,FALSE,"FANDA96";#N/A,#N/A,FALSE,"INTRAN96";#N/A,#N/A,FALSE,"NAA9697";#N/A,#N/A,FALSE,"ECWEBB";#N/A,#N/A,FALSE,"MFT96";#N/A,#N/A,FALSE,"CTrecon"}</definedName>
    <definedName name="a_1_5_3_2" hidden="1">{#N/A,#N/A,FALSE,"TMCOMP96";#N/A,#N/A,FALSE,"MAT96";#N/A,#N/A,FALSE,"FANDA96";#N/A,#N/A,FALSE,"INTRAN96";#N/A,#N/A,FALSE,"NAA9697";#N/A,#N/A,FALSE,"ECWEBB";#N/A,#N/A,FALSE,"MFT96";#N/A,#N/A,FALSE,"CTrecon"}</definedName>
    <definedName name="a_1_5_3_3" hidden="1">{#N/A,#N/A,FALSE,"TMCOMP96";#N/A,#N/A,FALSE,"MAT96";#N/A,#N/A,FALSE,"FANDA96";#N/A,#N/A,FALSE,"INTRAN96";#N/A,#N/A,FALSE,"NAA9697";#N/A,#N/A,FALSE,"ECWEBB";#N/A,#N/A,FALSE,"MFT96";#N/A,#N/A,FALSE,"CTrecon"}</definedName>
    <definedName name="a_1_5_3_4" hidden="1">{#N/A,#N/A,FALSE,"TMCOMP96";#N/A,#N/A,FALSE,"MAT96";#N/A,#N/A,FALSE,"FANDA96";#N/A,#N/A,FALSE,"INTRAN96";#N/A,#N/A,FALSE,"NAA9697";#N/A,#N/A,FALSE,"ECWEBB";#N/A,#N/A,FALSE,"MFT96";#N/A,#N/A,FALSE,"CTrecon"}</definedName>
    <definedName name="a_1_5_3_5" hidden="1">{#N/A,#N/A,FALSE,"TMCOMP96";#N/A,#N/A,FALSE,"MAT96";#N/A,#N/A,FALSE,"FANDA96";#N/A,#N/A,FALSE,"INTRAN96";#N/A,#N/A,FALSE,"NAA9697";#N/A,#N/A,FALSE,"ECWEBB";#N/A,#N/A,FALSE,"MFT96";#N/A,#N/A,FALSE,"CTrecon"}</definedName>
    <definedName name="a_1_5_4" hidden="1">{#N/A,#N/A,FALSE,"TMCOMP96";#N/A,#N/A,FALSE,"MAT96";#N/A,#N/A,FALSE,"FANDA96";#N/A,#N/A,FALSE,"INTRAN96";#N/A,#N/A,FALSE,"NAA9697";#N/A,#N/A,FALSE,"ECWEBB";#N/A,#N/A,FALSE,"MFT96";#N/A,#N/A,FALSE,"CTrecon"}</definedName>
    <definedName name="a_1_5_4_1" hidden="1">{#N/A,#N/A,FALSE,"TMCOMP96";#N/A,#N/A,FALSE,"MAT96";#N/A,#N/A,FALSE,"FANDA96";#N/A,#N/A,FALSE,"INTRAN96";#N/A,#N/A,FALSE,"NAA9697";#N/A,#N/A,FALSE,"ECWEBB";#N/A,#N/A,FALSE,"MFT96";#N/A,#N/A,FALSE,"CTrecon"}</definedName>
    <definedName name="a_1_5_4_2" hidden="1">{#N/A,#N/A,FALSE,"TMCOMP96";#N/A,#N/A,FALSE,"MAT96";#N/A,#N/A,FALSE,"FANDA96";#N/A,#N/A,FALSE,"INTRAN96";#N/A,#N/A,FALSE,"NAA9697";#N/A,#N/A,FALSE,"ECWEBB";#N/A,#N/A,FALSE,"MFT96";#N/A,#N/A,FALSE,"CTrecon"}</definedName>
    <definedName name="a_1_5_4_3" hidden="1">{#N/A,#N/A,FALSE,"TMCOMP96";#N/A,#N/A,FALSE,"MAT96";#N/A,#N/A,FALSE,"FANDA96";#N/A,#N/A,FALSE,"INTRAN96";#N/A,#N/A,FALSE,"NAA9697";#N/A,#N/A,FALSE,"ECWEBB";#N/A,#N/A,FALSE,"MFT96";#N/A,#N/A,FALSE,"CTrecon"}</definedName>
    <definedName name="a_1_5_4_4" hidden="1">{#N/A,#N/A,FALSE,"TMCOMP96";#N/A,#N/A,FALSE,"MAT96";#N/A,#N/A,FALSE,"FANDA96";#N/A,#N/A,FALSE,"INTRAN96";#N/A,#N/A,FALSE,"NAA9697";#N/A,#N/A,FALSE,"ECWEBB";#N/A,#N/A,FALSE,"MFT96";#N/A,#N/A,FALSE,"CTrecon"}</definedName>
    <definedName name="a_1_5_4_5" hidden="1">{#N/A,#N/A,FALSE,"TMCOMP96";#N/A,#N/A,FALSE,"MAT96";#N/A,#N/A,FALSE,"FANDA96";#N/A,#N/A,FALSE,"INTRAN96";#N/A,#N/A,FALSE,"NAA9697";#N/A,#N/A,FALSE,"ECWEBB";#N/A,#N/A,FALSE,"MFT96";#N/A,#N/A,FALSE,"CTrecon"}</definedName>
    <definedName name="a_1_5_5" hidden="1">{#N/A,#N/A,FALSE,"TMCOMP96";#N/A,#N/A,FALSE,"MAT96";#N/A,#N/A,FALSE,"FANDA96";#N/A,#N/A,FALSE,"INTRAN96";#N/A,#N/A,FALSE,"NAA9697";#N/A,#N/A,FALSE,"ECWEBB";#N/A,#N/A,FALSE,"MFT96";#N/A,#N/A,FALSE,"CTrecon"}</definedName>
    <definedName name="a_1_5_5_1" hidden="1">{#N/A,#N/A,FALSE,"TMCOMP96";#N/A,#N/A,FALSE,"MAT96";#N/A,#N/A,FALSE,"FANDA96";#N/A,#N/A,FALSE,"INTRAN96";#N/A,#N/A,FALSE,"NAA9697";#N/A,#N/A,FALSE,"ECWEBB";#N/A,#N/A,FALSE,"MFT96";#N/A,#N/A,FALSE,"CTrecon"}</definedName>
    <definedName name="a_1_5_5_2" hidden="1">{#N/A,#N/A,FALSE,"TMCOMP96";#N/A,#N/A,FALSE,"MAT96";#N/A,#N/A,FALSE,"FANDA96";#N/A,#N/A,FALSE,"INTRAN96";#N/A,#N/A,FALSE,"NAA9697";#N/A,#N/A,FALSE,"ECWEBB";#N/A,#N/A,FALSE,"MFT96";#N/A,#N/A,FALSE,"CTrecon"}</definedName>
    <definedName name="a_1_5_5_3" hidden="1">{#N/A,#N/A,FALSE,"TMCOMP96";#N/A,#N/A,FALSE,"MAT96";#N/A,#N/A,FALSE,"FANDA96";#N/A,#N/A,FALSE,"INTRAN96";#N/A,#N/A,FALSE,"NAA9697";#N/A,#N/A,FALSE,"ECWEBB";#N/A,#N/A,FALSE,"MFT96";#N/A,#N/A,FALSE,"CTrecon"}</definedName>
    <definedName name="a_1_5_5_4" hidden="1">{#N/A,#N/A,FALSE,"TMCOMP96";#N/A,#N/A,FALSE,"MAT96";#N/A,#N/A,FALSE,"FANDA96";#N/A,#N/A,FALSE,"INTRAN96";#N/A,#N/A,FALSE,"NAA9697";#N/A,#N/A,FALSE,"ECWEBB";#N/A,#N/A,FALSE,"MFT96";#N/A,#N/A,FALSE,"CTrecon"}</definedName>
    <definedName name="a_1_5_5_5"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_1" hidden="1">{#N/A,#N/A,FALSE,"TMCOMP96";#N/A,#N/A,FALSE,"MAT96";#N/A,#N/A,FALSE,"FANDA96";#N/A,#N/A,FALSE,"INTRAN96";#N/A,#N/A,FALSE,"NAA9697";#N/A,#N/A,FALSE,"ECWEBB";#N/A,#N/A,FALSE,"MFT96";#N/A,#N/A,FALSE,"CTrecon"}</definedName>
    <definedName name="a_2_1_1" hidden="1">{#N/A,#N/A,FALSE,"TMCOMP96";#N/A,#N/A,FALSE,"MAT96";#N/A,#N/A,FALSE,"FANDA96";#N/A,#N/A,FALSE,"INTRAN96";#N/A,#N/A,FALSE,"NAA9697";#N/A,#N/A,FALSE,"ECWEBB";#N/A,#N/A,FALSE,"MFT96";#N/A,#N/A,FALSE,"CTrecon"}</definedName>
    <definedName name="a_2_1_1_1" hidden="1">{#N/A,#N/A,FALSE,"TMCOMP96";#N/A,#N/A,FALSE,"MAT96";#N/A,#N/A,FALSE,"FANDA96";#N/A,#N/A,FALSE,"INTRAN96";#N/A,#N/A,FALSE,"NAA9697";#N/A,#N/A,FALSE,"ECWEBB";#N/A,#N/A,FALSE,"MFT96";#N/A,#N/A,FALSE,"CTrecon"}</definedName>
    <definedName name="a_2_1_1_1_1" hidden="1">{#N/A,#N/A,FALSE,"TMCOMP96";#N/A,#N/A,FALSE,"MAT96";#N/A,#N/A,FALSE,"FANDA96";#N/A,#N/A,FALSE,"INTRAN96";#N/A,#N/A,FALSE,"NAA9697";#N/A,#N/A,FALSE,"ECWEBB";#N/A,#N/A,FALSE,"MFT96";#N/A,#N/A,FALSE,"CTrecon"}</definedName>
    <definedName name="a_2_1_1_1_2" hidden="1">{#N/A,#N/A,FALSE,"TMCOMP96";#N/A,#N/A,FALSE,"MAT96";#N/A,#N/A,FALSE,"FANDA96";#N/A,#N/A,FALSE,"INTRAN96";#N/A,#N/A,FALSE,"NAA9697";#N/A,#N/A,FALSE,"ECWEBB";#N/A,#N/A,FALSE,"MFT96";#N/A,#N/A,FALSE,"CTrecon"}</definedName>
    <definedName name="a_2_1_1_1_3" hidden="1">{#N/A,#N/A,FALSE,"TMCOMP96";#N/A,#N/A,FALSE,"MAT96";#N/A,#N/A,FALSE,"FANDA96";#N/A,#N/A,FALSE,"INTRAN96";#N/A,#N/A,FALSE,"NAA9697";#N/A,#N/A,FALSE,"ECWEBB";#N/A,#N/A,FALSE,"MFT96";#N/A,#N/A,FALSE,"CTrecon"}</definedName>
    <definedName name="a_2_1_1_1_4" hidden="1">{#N/A,#N/A,FALSE,"TMCOMP96";#N/A,#N/A,FALSE,"MAT96";#N/A,#N/A,FALSE,"FANDA96";#N/A,#N/A,FALSE,"INTRAN96";#N/A,#N/A,FALSE,"NAA9697";#N/A,#N/A,FALSE,"ECWEBB";#N/A,#N/A,FALSE,"MFT96";#N/A,#N/A,FALSE,"CTrecon"}</definedName>
    <definedName name="a_2_1_1_1_5" hidden="1">{#N/A,#N/A,FALSE,"TMCOMP96";#N/A,#N/A,FALSE,"MAT96";#N/A,#N/A,FALSE,"FANDA96";#N/A,#N/A,FALSE,"INTRAN96";#N/A,#N/A,FALSE,"NAA9697";#N/A,#N/A,FALSE,"ECWEBB";#N/A,#N/A,FALSE,"MFT96";#N/A,#N/A,FALSE,"CTrecon"}</definedName>
    <definedName name="a_2_1_1_2" hidden="1">{#N/A,#N/A,FALSE,"TMCOMP96";#N/A,#N/A,FALSE,"MAT96";#N/A,#N/A,FALSE,"FANDA96";#N/A,#N/A,FALSE,"INTRAN96";#N/A,#N/A,FALSE,"NAA9697";#N/A,#N/A,FALSE,"ECWEBB";#N/A,#N/A,FALSE,"MFT96";#N/A,#N/A,FALSE,"CTrecon"}</definedName>
    <definedName name="a_2_1_1_2_1" hidden="1">{#N/A,#N/A,FALSE,"TMCOMP96";#N/A,#N/A,FALSE,"MAT96";#N/A,#N/A,FALSE,"FANDA96";#N/A,#N/A,FALSE,"INTRAN96";#N/A,#N/A,FALSE,"NAA9697";#N/A,#N/A,FALSE,"ECWEBB";#N/A,#N/A,FALSE,"MFT96";#N/A,#N/A,FALSE,"CTrecon"}</definedName>
    <definedName name="a_2_1_1_2_2" hidden="1">{#N/A,#N/A,FALSE,"TMCOMP96";#N/A,#N/A,FALSE,"MAT96";#N/A,#N/A,FALSE,"FANDA96";#N/A,#N/A,FALSE,"INTRAN96";#N/A,#N/A,FALSE,"NAA9697";#N/A,#N/A,FALSE,"ECWEBB";#N/A,#N/A,FALSE,"MFT96";#N/A,#N/A,FALSE,"CTrecon"}</definedName>
    <definedName name="a_2_1_1_2_3" hidden="1">{#N/A,#N/A,FALSE,"TMCOMP96";#N/A,#N/A,FALSE,"MAT96";#N/A,#N/A,FALSE,"FANDA96";#N/A,#N/A,FALSE,"INTRAN96";#N/A,#N/A,FALSE,"NAA9697";#N/A,#N/A,FALSE,"ECWEBB";#N/A,#N/A,FALSE,"MFT96";#N/A,#N/A,FALSE,"CTrecon"}</definedName>
    <definedName name="a_2_1_1_2_4" hidden="1">{#N/A,#N/A,FALSE,"TMCOMP96";#N/A,#N/A,FALSE,"MAT96";#N/A,#N/A,FALSE,"FANDA96";#N/A,#N/A,FALSE,"INTRAN96";#N/A,#N/A,FALSE,"NAA9697";#N/A,#N/A,FALSE,"ECWEBB";#N/A,#N/A,FALSE,"MFT96";#N/A,#N/A,FALSE,"CTrecon"}</definedName>
    <definedName name="a_2_1_1_2_5" hidden="1">{#N/A,#N/A,FALSE,"TMCOMP96";#N/A,#N/A,FALSE,"MAT96";#N/A,#N/A,FALSE,"FANDA96";#N/A,#N/A,FALSE,"INTRAN96";#N/A,#N/A,FALSE,"NAA9697";#N/A,#N/A,FALSE,"ECWEBB";#N/A,#N/A,FALSE,"MFT96";#N/A,#N/A,FALSE,"CTrecon"}</definedName>
    <definedName name="a_2_1_1_3" hidden="1">{#N/A,#N/A,FALSE,"TMCOMP96";#N/A,#N/A,FALSE,"MAT96";#N/A,#N/A,FALSE,"FANDA96";#N/A,#N/A,FALSE,"INTRAN96";#N/A,#N/A,FALSE,"NAA9697";#N/A,#N/A,FALSE,"ECWEBB";#N/A,#N/A,FALSE,"MFT96";#N/A,#N/A,FALSE,"CTrecon"}</definedName>
    <definedName name="a_2_1_1_4" hidden="1">{#N/A,#N/A,FALSE,"TMCOMP96";#N/A,#N/A,FALSE,"MAT96";#N/A,#N/A,FALSE,"FANDA96";#N/A,#N/A,FALSE,"INTRAN96";#N/A,#N/A,FALSE,"NAA9697";#N/A,#N/A,FALSE,"ECWEBB";#N/A,#N/A,FALSE,"MFT96";#N/A,#N/A,FALSE,"CTrecon"}</definedName>
    <definedName name="a_2_1_1_5" hidden="1">{#N/A,#N/A,FALSE,"TMCOMP96";#N/A,#N/A,FALSE,"MAT96";#N/A,#N/A,FALSE,"FANDA96";#N/A,#N/A,FALSE,"INTRAN96";#N/A,#N/A,FALSE,"NAA9697";#N/A,#N/A,FALSE,"ECWEBB";#N/A,#N/A,FALSE,"MFT96";#N/A,#N/A,FALSE,"CTrecon"}</definedName>
    <definedName name="a_2_1_2" hidden="1">{#N/A,#N/A,FALSE,"TMCOMP96";#N/A,#N/A,FALSE,"MAT96";#N/A,#N/A,FALSE,"FANDA96";#N/A,#N/A,FALSE,"INTRAN96";#N/A,#N/A,FALSE,"NAA9697";#N/A,#N/A,FALSE,"ECWEBB";#N/A,#N/A,FALSE,"MFT96";#N/A,#N/A,FALSE,"CTrecon"}</definedName>
    <definedName name="a_2_1_2_1" hidden="1">{#N/A,#N/A,FALSE,"TMCOMP96";#N/A,#N/A,FALSE,"MAT96";#N/A,#N/A,FALSE,"FANDA96";#N/A,#N/A,FALSE,"INTRAN96";#N/A,#N/A,FALSE,"NAA9697";#N/A,#N/A,FALSE,"ECWEBB";#N/A,#N/A,FALSE,"MFT96";#N/A,#N/A,FALSE,"CTrecon"}</definedName>
    <definedName name="a_2_1_2_2" hidden="1">{#N/A,#N/A,FALSE,"TMCOMP96";#N/A,#N/A,FALSE,"MAT96";#N/A,#N/A,FALSE,"FANDA96";#N/A,#N/A,FALSE,"INTRAN96";#N/A,#N/A,FALSE,"NAA9697";#N/A,#N/A,FALSE,"ECWEBB";#N/A,#N/A,FALSE,"MFT96";#N/A,#N/A,FALSE,"CTrecon"}</definedName>
    <definedName name="a_2_1_2_3" hidden="1">{#N/A,#N/A,FALSE,"TMCOMP96";#N/A,#N/A,FALSE,"MAT96";#N/A,#N/A,FALSE,"FANDA96";#N/A,#N/A,FALSE,"INTRAN96";#N/A,#N/A,FALSE,"NAA9697";#N/A,#N/A,FALSE,"ECWEBB";#N/A,#N/A,FALSE,"MFT96";#N/A,#N/A,FALSE,"CTrecon"}</definedName>
    <definedName name="a_2_1_2_4" hidden="1">{#N/A,#N/A,FALSE,"TMCOMP96";#N/A,#N/A,FALSE,"MAT96";#N/A,#N/A,FALSE,"FANDA96";#N/A,#N/A,FALSE,"INTRAN96";#N/A,#N/A,FALSE,"NAA9697";#N/A,#N/A,FALSE,"ECWEBB";#N/A,#N/A,FALSE,"MFT96";#N/A,#N/A,FALSE,"CTrecon"}</definedName>
    <definedName name="a_2_1_2_5" hidden="1">{#N/A,#N/A,FALSE,"TMCOMP96";#N/A,#N/A,FALSE,"MAT96";#N/A,#N/A,FALSE,"FANDA96";#N/A,#N/A,FALSE,"INTRAN96";#N/A,#N/A,FALSE,"NAA9697";#N/A,#N/A,FALSE,"ECWEBB";#N/A,#N/A,FALSE,"MFT96";#N/A,#N/A,FALSE,"CTrecon"}</definedName>
    <definedName name="a_2_1_3" hidden="1">{#N/A,#N/A,FALSE,"TMCOMP96";#N/A,#N/A,FALSE,"MAT96";#N/A,#N/A,FALSE,"FANDA96";#N/A,#N/A,FALSE,"INTRAN96";#N/A,#N/A,FALSE,"NAA9697";#N/A,#N/A,FALSE,"ECWEBB";#N/A,#N/A,FALSE,"MFT96";#N/A,#N/A,FALSE,"CTrecon"}</definedName>
    <definedName name="a_2_1_3_1" hidden="1">{#N/A,#N/A,FALSE,"TMCOMP96";#N/A,#N/A,FALSE,"MAT96";#N/A,#N/A,FALSE,"FANDA96";#N/A,#N/A,FALSE,"INTRAN96";#N/A,#N/A,FALSE,"NAA9697";#N/A,#N/A,FALSE,"ECWEBB";#N/A,#N/A,FALSE,"MFT96";#N/A,#N/A,FALSE,"CTrecon"}</definedName>
    <definedName name="a_2_1_3_2" hidden="1">{#N/A,#N/A,FALSE,"TMCOMP96";#N/A,#N/A,FALSE,"MAT96";#N/A,#N/A,FALSE,"FANDA96";#N/A,#N/A,FALSE,"INTRAN96";#N/A,#N/A,FALSE,"NAA9697";#N/A,#N/A,FALSE,"ECWEBB";#N/A,#N/A,FALSE,"MFT96";#N/A,#N/A,FALSE,"CTrecon"}</definedName>
    <definedName name="a_2_1_3_3" hidden="1">{#N/A,#N/A,FALSE,"TMCOMP96";#N/A,#N/A,FALSE,"MAT96";#N/A,#N/A,FALSE,"FANDA96";#N/A,#N/A,FALSE,"INTRAN96";#N/A,#N/A,FALSE,"NAA9697";#N/A,#N/A,FALSE,"ECWEBB";#N/A,#N/A,FALSE,"MFT96";#N/A,#N/A,FALSE,"CTrecon"}</definedName>
    <definedName name="a_2_1_3_4" hidden="1">{#N/A,#N/A,FALSE,"TMCOMP96";#N/A,#N/A,FALSE,"MAT96";#N/A,#N/A,FALSE,"FANDA96";#N/A,#N/A,FALSE,"INTRAN96";#N/A,#N/A,FALSE,"NAA9697";#N/A,#N/A,FALSE,"ECWEBB";#N/A,#N/A,FALSE,"MFT96";#N/A,#N/A,FALSE,"CTrecon"}</definedName>
    <definedName name="a_2_1_3_5" hidden="1">{#N/A,#N/A,FALSE,"TMCOMP96";#N/A,#N/A,FALSE,"MAT96";#N/A,#N/A,FALSE,"FANDA96";#N/A,#N/A,FALSE,"INTRAN96";#N/A,#N/A,FALSE,"NAA9697";#N/A,#N/A,FALSE,"ECWEBB";#N/A,#N/A,FALSE,"MFT96";#N/A,#N/A,FALSE,"CTrecon"}</definedName>
    <definedName name="a_2_1_4" hidden="1">{#N/A,#N/A,FALSE,"TMCOMP96";#N/A,#N/A,FALSE,"MAT96";#N/A,#N/A,FALSE,"FANDA96";#N/A,#N/A,FALSE,"INTRAN96";#N/A,#N/A,FALSE,"NAA9697";#N/A,#N/A,FALSE,"ECWEBB";#N/A,#N/A,FALSE,"MFT96";#N/A,#N/A,FALSE,"CTrecon"}</definedName>
    <definedName name="a_2_1_4_1" hidden="1">{#N/A,#N/A,FALSE,"TMCOMP96";#N/A,#N/A,FALSE,"MAT96";#N/A,#N/A,FALSE,"FANDA96";#N/A,#N/A,FALSE,"INTRAN96";#N/A,#N/A,FALSE,"NAA9697";#N/A,#N/A,FALSE,"ECWEBB";#N/A,#N/A,FALSE,"MFT96";#N/A,#N/A,FALSE,"CTrecon"}</definedName>
    <definedName name="a_2_1_4_2" hidden="1">{#N/A,#N/A,FALSE,"TMCOMP96";#N/A,#N/A,FALSE,"MAT96";#N/A,#N/A,FALSE,"FANDA96";#N/A,#N/A,FALSE,"INTRAN96";#N/A,#N/A,FALSE,"NAA9697";#N/A,#N/A,FALSE,"ECWEBB";#N/A,#N/A,FALSE,"MFT96";#N/A,#N/A,FALSE,"CTrecon"}</definedName>
    <definedName name="a_2_1_4_3" hidden="1">{#N/A,#N/A,FALSE,"TMCOMP96";#N/A,#N/A,FALSE,"MAT96";#N/A,#N/A,FALSE,"FANDA96";#N/A,#N/A,FALSE,"INTRAN96";#N/A,#N/A,FALSE,"NAA9697";#N/A,#N/A,FALSE,"ECWEBB";#N/A,#N/A,FALSE,"MFT96";#N/A,#N/A,FALSE,"CTrecon"}</definedName>
    <definedName name="a_2_1_4_4" hidden="1">{#N/A,#N/A,FALSE,"TMCOMP96";#N/A,#N/A,FALSE,"MAT96";#N/A,#N/A,FALSE,"FANDA96";#N/A,#N/A,FALSE,"INTRAN96";#N/A,#N/A,FALSE,"NAA9697";#N/A,#N/A,FALSE,"ECWEBB";#N/A,#N/A,FALSE,"MFT96";#N/A,#N/A,FALSE,"CTrecon"}</definedName>
    <definedName name="a_2_1_4_5" hidden="1">{#N/A,#N/A,FALSE,"TMCOMP96";#N/A,#N/A,FALSE,"MAT96";#N/A,#N/A,FALSE,"FANDA96";#N/A,#N/A,FALSE,"INTRAN96";#N/A,#N/A,FALSE,"NAA9697";#N/A,#N/A,FALSE,"ECWEBB";#N/A,#N/A,FALSE,"MFT96";#N/A,#N/A,FALSE,"CTrecon"}</definedName>
    <definedName name="a_2_1_5" hidden="1">{#N/A,#N/A,FALSE,"TMCOMP96";#N/A,#N/A,FALSE,"MAT96";#N/A,#N/A,FALSE,"FANDA96";#N/A,#N/A,FALSE,"INTRAN96";#N/A,#N/A,FALSE,"NAA9697";#N/A,#N/A,FALSE,"ECWEBB";#N/A,#N/A,FALSE,"MFT96";#N/A,#N/A,FALSE,"CTrecon"}</definedName>
    <definedName name="a_2_1_5_1" hidden="1">{#N/A,#N/A,FALSE,"TMCOMP96";#N/A,#N/A,FALSE,"MAT96";#N/A,#N/A,FALSE,"FANDA96";#N/A,#N/A,FALSE,"INTRAN96";#N/A,#N/A,FALSE,"NAA9697";#N/A,#N/A,FALSE,"ECWEBB";#N/A,#N/A,FALSE,"MFT96";#N/A,#N/A,FALSE,"CTrecon"}</definedName>
    <definedName name="a_2_1_5_2" hidden="1">{#N/A,#N/A,FALSE,"TMCOMP96";#N/A,#N/A,FALSE,"MAT96";#N/A,#N/A,FALSE,"FANDA96";#N/A,#N/A,FALSE,"INTRAN96";#N/A,#N/A,FALSE,"NAA9697";#N/A,#N/A,FALSE,"ECWEBB";#N/A,#N/A,FALSE,"MFT96";#N/A,#N/A,FALSE,"CTrecon"}</definedName>
    <definedName name="a_2_1_5_3" hidden="1">{#N/A,#N/A,FALSE,"TMCOMP96";#N/A,#N/A,FALSE,"MAT96";#N/A,#N/A,FALSE,"FANDA96";#N/A,#N/A,FALSE,"INTRAN96";#N/A,#N/A,FALSE,"NAA9697";#N/A,#N/A,FALSE,"ECWEBB";#N/A,#N/A,FALSE,"MFT96";#N/A,#N/A,FALSE,"CTrecon"}</definedName>
    <definedName name="a_2_1_5_4" hidden="1">{#N/A,#N/A,FALSE,"TMCOMP96";#N/A,#N/A,FALSE,"MAT96";#N/A,#N/A,FALSE,"FANDA96";#N/A,#N/A,FALSE,"INTRAN96";#N/A,#N/A,FALSE,"NAA9697";#N/A,#N/A,FALSE,"ECWEBB";#N/A,#N/A,FALSE,"MFT96";#N/A,#N/A,FALSE,"CTrecon"}</definedName>
    <definedName name="a_2_1_5_5" hidden="1">{#N/A,#N/A,FALSE,"TMCOMP96";#N/A,#N/A,FALSE,"MAT96";#N/A,#N/A,FALSE,"FANDA96";#N/A,#N/A,FALSE,"INTRAN96";#N/A,#N/A,FALSE,"NAA9697";#N/A,#N/A,FALSE,"ECWEBB";#N/A,#N/A,FALSE,"MFT96";#N/A,#N/A,FALSE,"CTrecon"}</definedName>
    <definedName name="a_2_2" hidden="1">{#N/A,#N/A,FALSE,"TMCOMP96";#N/A,#N/A,FALSE,"MAT96";#N/A,#N/A,FALSE,"FANDA96";#N/A,#N/A,FALSE,"INTRAN96";#N/A,#N/A,FALSE,"NAA9697";#N/A,#N/A,FALSE,"ECWEBB";#N/A,#N/A,FALSE,"MFT96";#N/A,#N/A,FALSE,"CTrecon"}</definedName>
    <definedName name="a_2_2_1" hidden="1">{#N/A,#N/A,FALSE,"TMCOMP96";#N/A,#N/A,FALSE,"MAT96";#N/A,#N/A,FALSE,"FANDA96";#N/A,#N/A,FALSE,"INTRAN96";#N/A,#N/A,FALSE,"NAA9697";#N/A,#N/A,FALSE,"ECWEBB";#N/A,#N/A,FALSE,"MFT96";#N/A,#N/A,FALSE,"CTrecon"}</definedName>
    <definedName name="a_2_2_2" hidden="1">{#N/A,#N/A,FALSE,"TMCOMP96";#N/A,#N/A,FALSE,"MAT96";#N/A,#N/A,FALSE,"FANDA96";#N/A,#N/A,FALSE,"INTRAN96";#N/A,#N/A,FALSE,"NAA9697";#N/A,#N/A,FALSE,"ECWEBB";#N/A,#N/A,FALSE,"MFT96";#N/A,#N/A,FALSE,"CTrecon"}</definedName>
    <definedName name="a_2_2_3" hidden="1">{#N/A,#N/A,FALSE,"TMCOMP96";#N/A,#N/A,FALSE,"MAT96";#N/A,#N/A,FALSE,"FANDA96";#N/A,#N/A,FALSE,"INTRAN96";#N/A,#N/A,FALSE,"NAA9697";#N/A,#N/A,FALSE,"ECWEBB";#N/A,#N/A,FALSE,"MFT96";#N/A,#N/A,FALSE,"CTrecon"}</definedName>
    <definedName name="a_2_2_4" hidden="1">{#N/A,#N/A,FALSE,"TMCOMP96";#N/A,#N/A,FALSE,"MAT96";#N/A,#N/A,FALSE,"FANDA96";#N/A,#N/A,FALSE,"INTRAN96";#N/A,#N/A,FALSE,"NAA9697";#N/A,#N/A,FALSE,"ECWEBB";#N/A,#N/A,FALSE,"MFT96";#N/A,#N/A,FALSE,"CTrecon"}</definedName>
    <definedName name="a_2_2_5" hidden="1">{#N/A,#N/A,FALSE,"TMCOMP96";#N/A,#N/A,FALSE,"MAT96";#N/A,#N/A,FALSE,"FANDA96";#N/A,#N/A,FALSE,"INTRAN96";#N/A,#N/A,FALSE,"NAA9697";#N/A,#N/A,FALSE,"ECWEBB";#N/A,#N/A,FALSE,"MFT96";#N/A,#N/A,FALSE,"CTrecon"}</definedName>
    <definedName name="a_2_3" hidden="1">{#N/A,#N/A,FALSE,"TMCOMP96";#N/A,#N/A,FALSE,"MAT96";#N/A,#N/A,FALSE,"FANDA96";#N/A,#N/A,FALSE,"INTRAN96";#N/A,#N/A,FALSE,"NAA9697";#N/A,#N/A,FALSE,"ECWEBB";#N/A,#N/A,FALSE,"MFT96";#N/A,#N/A,FALSE,"CTrecon"}</definedName>
    <definedName name="a_2_3_1" hidden="1">{#N/A,#N/A,FALSE,"TMCOMP96";#N/A,#N/A,FALSE,"MAT96";#N/A,#N/A,FALSE,"FANDA96";#N/A,#N/A,FALSE,"INTRAN96";#N/A,#N/A,FALSE,"NAA9697";#N/A,#N/A,FALSE,"ECWEBB";#N/A,#N/A,FALSE,"MFT96";#N/A,#N/A,FALSE,"CTrecon"}</definedName>
    <definedName name="a_2_3_2" hidden="1">{#N/A,#N/A,FALSE,"TMCOMP96";#N/A,#N/A,FALSE,"MAT96";#N/A,#N/A,FALSE,"FANDA96";#N/A,#N/A,FALSE,"INTRAN96";#N/A,#N/A,FALSE,"NAA9697";#N/A,#N/A,FALSE,"ECWEBB";#N/A,#N/A,FALSE,"MFT96";#N/A,#N/A,FALSE,"CTrecon"}</definedName>
    <definedName name="a_2_3_3" hidden="1">{#N/A,#N/A,FALSE,"TMCOMP96";#N/A,#N/A,FALSE,"MAT96";#N/A,#N/A,FALSE,"FANDA96";#N/A,#N/A,FALSE,"INTRAN96";#N/A,#N/A,FALSE,"NAA9697";#N/A,#N/A,FALSE,"ECWEBB";#N/A,#N/A,FALSE,"MFT96";#N/A,#N/A,FALSE,"CTrecon"}</definedName>
    <definedName name="a_2_3_4" hidden="1">{#N/A,#N/A,FALSE,"TMCOMP96";#N/A,#N/A,FALSE,"MAT96";#N/A,#N/A,FALSE,"FANDA96";#N/A,#N/A,FALSE,"INTRAN96";#N/A,#N/A,FALSE,"NAA9697";#N/A,#N/A,FALSE,"ECWEBB";#N/A,#N/A,FALSE,"MFT96";#N/A,#N/A,FALSE,"CTrecon"}</definedName>
    <definedName name="a_2_3_5" hidden="1">{#N/A,#N/A,FALSE,"TMCOMP96";#N/A,#N/A,FALSE,"MAT96";#N/A,#N/A,FALSE,"FANDA96";#N/A,#N/A,FALSE,"INTRAN96";#N/A,#N/A,FALSE,"NAA9697";#N/A,#N/A,FALSE,"ECWEBB";#N/A,#N/A,FALSE,"MFT96";#N/A,#N/A,FALSE,"CTrecon"}</definedName>
    <definedName name="a_2_4" hidden="1">{#N/A,#N/A,FALSE,"TMCOMP96";#N/A,#N/A,FALSE,"MAT96";#N/A,#N/A,FALSE,"FANDA96";#N/A,#N/A,FALSE,"INTRAN96";#N/A,#N/A,FALSE,"NAA9697";#N/A,#N/A,FALSE,"ECWEBB";#N/A,#N/A,FALSE,"MFT96";#N/A,#N/A,FALSE,"CTrecon"}</definedName>
    <definedName name="a_2_4_1" hidden="1">{#N/A,#N/A,FALSE,"TMCOMP96";#N/A,#N/A,FALSE,"MAT96";#N/A,#N/A,FALSE,"FANDA96";#N/A,#N/A,FALSE,"INTRAN96";#N/A,#N/A,FALSE,"NAA9697";#N/A,#N/A,FALSE,"ECWEBB";#N/A,#N/A,FALSE,"MFT96";#N/A,#N/A,FALSE,"CTrecon"}</definedName>
    <definedName name="a_2_4_2" hidden="1">{#N/A,#N/A,FALSE,"TMCOMP96";#N/A,#N/A,FALSE,"MAT96";#N/A,#N/A,FALSE,"FANDA96";#N/A,#N/A,FALSE,"INTRAN96";#N/A,#N/A,FALSE,"NAA9697";#N/A,#N/A,FALSE,"ECWEBB";#N/A,#N/A,FALSE,"MFT96";#N/A,#N/A,FALSE,"CTrecon"}</definedName>
    <definedName name="a_2_4_3" hidden="1">{#N/A,#N/A,FALSE,"TMCOMP96";#N/A,#N/A,FALSE,"MAT96";#N/A,#N/A,FALSE,"FANDA96";#N/A,#N/A,FALSE,"INTRAN96";#N/A,#N/A,FALSE,"NAA9697";#N/A,#N/A,FALSE,"ECWEBB";#N/A,#N/A,FALSE,"MFT96";#N/A,#N/A,FALSE,"CTrecon"}</definedName>
    <definedName name="a_2_4_4" hidden="1">{#N/A,#N/A,FALSE,"TMCOMP96";#N/A,#N/A,FALSE,"MAT96";#N/A,#N/A,FALSE,"FANDA96";#N/A,#N/A,FALSE,"INTRAN96";#N/A,#N/A,FALSE,"NAA9697";#N/A,#N/A,FALSE,"ECWEBB";#N/A,#N/A,FALSE,"MFT96";#N/A,#N/A,FALSE,"CTrecon"}</definedName>
    <definedName name="a_2_4_5" hidden="1">{#N/A,#N/A,FALSE,"TMCOMP96";#N/A,#N/A,FALSE,"MAT96";#N/A,#N/A,FALSE,"FANDA96";#N/A,#N/A,FALSE,"INTRAN96";#N/A,#N/A,FALSE,"NAA9697";#N/A,#N/A,FALSE,"ECWEBB";#N/A,#N/A,FALSE,"MFT96";#N/A,#N/A,FALSE,"CTrecon"}</definedName>
    <definedName name="a_2_5" hidden="1">{#N/A,#N/A,FALSE,"TMCOMP96";#N/A,#N/A,FALSE,"MAT96";#N/A,#N/A,FALSE,"FANDA96";#N/A,#N/A,FALSE,"INTRAN96";#N/A,#N/A,FALSE,"NAA9697";#N/A,#N/A,FALSE,"ECWEBB";#N/A,#N/A,FALSE,"MFT96";#N/A,#N/A,FALSE,"CTrecon"}</definedName>
    <definedName name="a_2_5_1" hidden="1">{#N/A,#N/A,FALSE,"TMCOMP96";#N/A,#N/A,FALSE,"MAT96";#N/A,#N/A,FALSE,"FANDA96";#N/A,#N/A,FALSE,"INTRAN96";#N/A,#N/A,FALSE,"NAA9697";#N/A,#N/A,FALSE,"ECWEBB";#N/A,#N/A,FALSE,"MFT96";#N/A,#N/A,FALSE,"CTrecon"}</definedName>
    <definedName name="a_2_5_2" hidden="1">{#N/A,#N/A,FALSE,"TMCOMP96";#N/A,#N/A,FALSE,"MAT96";#N/A,#N/A,FALSE,"FANDA96";#N/A,#N/A,FALSE,"INTRAN96";#N/A,#N/A,FALSE,"NAA9697";#N/A,#N/A,FALSE,"ECWEBB";#N/A,#N/A,FALSE,"MFT96";#N/A,#N/A,FALSE,"CTrecon"}</definedName>
    <definedName name="a_2_5_3" hidden="1">{#N/A,#N/A,FALSE,"TMCOMP96";#N/A,#N/A,FALSE,"MAT96";#N/A,#N/A,FALSE,"FANDA96";#N/A,#N/A,FALSE,"INTRAN96";#N/A,#N/A,FALSE,"NAA9697";#N/A,#N/A,FALSE,"ECWEBB";#N/A,#N/A,FALSE,"MFT96";#N/A,#N/A,FALSE,"CTrecon"}</definedName>
    <definedName name="a_2_5_4" hidden="1">{#N/A,#N/A,FALSE,"TMCOMP96";#N/A,#N/A,FALSE,"MAT96";#N/A,#N/A,FALSE,"FANDA96";#N/A,#N/A,FALSE,"INTRAN96";#N/A,#N/A,FALSE,"NAA9697";#N/A,#N/A,FALSE,"ECWEBB";#N/A,#N/A,FALSE,"MFT96";#N/A,#N/A,FALSE,"CTrecon"}</definedName>
    <definedName name="a_2_5_5" hidden="1">{#N/A,#N/A,FALSE,"TMCOMP96";#N/A,#N/A,FALSE,"MAT96";#N/A,#N/A,FALSE,"FANDA96";#N/A,#N/A,FALSE,"INTRAN96";#N/A,#N/A,FALSE,"NAA9697";#N/A,#N/A,FALSE,"ECWEBB";#N/A,#N/A,FALSE,"MFT96";#N/A,#N/A,FALSE,"CTrecon"}</definedName>
    <definedName name="a_3" hidden="1">{#N/A,#N/A,FALSE,"TMCOMP96";#N/A,#N/A,FALSE,"MAT96";#N/A,#N/A,FALSE,"FANDA96";#N/A,#N/A,FALSE,"INTRAN96";#N/A,#N/A,FALSE,"NAA9697";#N/A,#N/A,FALSE,"ECWEBB";#N/A,#N/A,FALSE,"MFT96";#N/A,#N/A,FALSE,"CTrecon"}</definedName>
    <definedName name="a_3_1" hidden="1">{#N/A,#N/A,FALSE,"TMCOMP96";#N/A,#N/A,FALSE,"MAT96";#N/A,#N/A,FALSE,"FANDA96";#N/A,#N/A,FALSE,"INTRAN96";#N/A,#N/A,FALSE,"NAA9697";#N/A,#N/A,FALSE,"ECWEBB";#N/A,#N/A,FALSE,"MFT96";#N/A,#N/A,FALSE,"CTrecon"}</definedName>
    <definedName name="a_3_1_1" hidden="1">{#N/A,#N/A,FALSE,"TMCOMP96";#N/A,#N/A,FALSE,"MAT96";#N/A,#N/A,FALSE,"FANDA96";#N/A,#N/A,FALSE,"INTRAN96";#N/A,#N/A,FALSE,"NAA9697";#N/A,#N/A,FALSE,"ECWEBB";#N/A,#N/A,FALSE,"MFT96";#N/A,#N/A,FALSE,"CTrecon"}</definedName>
    <definedName name="a_3_1_1_1" hidden="1">{#N/A,#N/A,FALSE,"TMCOMP96";#N/A,#N/A,FALSE,"MAT96";#N/A,#N/A,FALSE,"FANDA96";#N/A,#N/A,FALSE,"INTRAN96";#N/A,#N/A,FALSE,"NAA9697";#N/A,#N/A,FALSE,"ECWEBB";#N/A,#N/A,FALSE,"MFT96";#N/A,#N/A,FALSE,"CTrecon"}</definedName>
    <definedName name="a_3_1_1_1_1" hidden="1">{#N/A,#N/A,FALSE,"TMCOMP96";#N/A,#N/A,FALSE,"MAT96";#N/A,#N/A,FALSE,"FANDA96";#N/A,#N/A,FALSE,"INTRAN96";#N/A,#N/A,FALSE,"NAA9697";#N/A,#N/A,FALSE,"ECWEBB";#N/A,#N/A,FALSE,"MFT96";#N/A,#N/A,FALSE,"CTrecon"}</definedName>
    <definedName name="a_3_1_1_1_2" hidden="1">{#N/A,#N/A,FALSE,"TMCOMP96";#N/A,#N/A,FALSE,"MAT96";#N/A,#N/A,FALSE,"FANDA96";#N/A,#N/A,FALSE,"INTRAN96";#N/A,#N/A,FALSE,"NAA9697";#N/A,#N/A,FALSE,"ECWEBB";#N/A,#N/A,FALSE,"MFT96";#N/A,#N/A,FALSE,"CTrecon"}</definedName>
    <definedName name="a_3_1_1_1_3" hidden="1">{#N/A,#N/A,FALSE,"TMCOMP96";#N/A,#N/A,FALSE,"MAT96";#N/A,#N/A,FALSE,"FANDA96";#N/A,#N/A,FALSE,"INTRAN96";#N/A,#N/A,FALSE,"NAA9697";#N/A,#N/A,FALSE,"ECWEBB";#N/A,#N/A,FALSE,"MFT96";#N/A,#N/A,FALSE,"CTrecon"}</definedName>
    <definedName name="a_3_1_1_1_4" hidden="1">{#N/A,#N/A,FALSE,"TMCOMP96";#N/A,#N/A,FALSE,"MAT96";#N/A,#N/A,FALSE,"FANDA96";#N/A,#N/A,FALSE,"INTRAN96";#N/A,#N/A,FALSE,"NAA9697";#N/A,#N/A,FALSE,"ECWEBB";#N/A,#N/A,FALSE,"MFT96";#N/A,#N/A,FALSE,"CTrecon"}</definedName>
    <definedName name="a_3_1_1_1_5" hidden="1">{#N/A,#N/A,FALSE,"TMCOMP96";#N/A,#N/A,FALSE,"MAT96";#N/A,#N/A,FALSE,"FANDA96";#N/A,#N/A,FALSE,"INTRAN96";#N/A,#N/A,FALSE,"NAA9697";#N/A,#N/A,FALSE,"ECWEBB";#N/A,#N/A,FALSE,"MFT96";#N/A,#N/A,FALSE,"CTrecon"}</definedName>
    <definedName name="a_3_1_1_2" hidden="1">{#N/A,#N/A,FALSE,"TMCOMP96";#N/A,#N/A,FALSE,"MAT96";#N/A,#N/A,FALSE,"FANDA96";#N/A,#N/A,FALSE,"INTRAN96";#N/A,#N/A,FALSE,"NAA9697";#N/A,#N/A,FALSE,"ECWEBB";#N/A,#N/A,FALSE,"MFT96";#N/A,#N/A,FALSE,"CTrecon"}</definedName>
    <definedName name="a_3_1_1_2_1" hidden="1">{#N/A,#N/A,FALSE,"TMCOMP96";#N/A,#N/A,FALSE,"MAT96";#N/A,#N/A,FALSE,"FANDA96";#N/A,#N/A,FALSE,"INTRAN96";#N/A,#N/A,FALSE,"NAA9697";#N/A,#N/A,FALSE,"ECWEBB";#N/A,#N/A,FALSE,"MFT96";#N/A,#N/A,FALSE,"CTrecon"}</definedName>
    <definedName name="a_3_1_1_2_2" hidden="1">{#N/A,#N/A,FALSE,"TMCOMP96";#N/A,#N/A,FALSE,"MAT96";#N/A,#N/A,FALSE,"FANDA96";#N/A,#N/A,FALSE,"INTRAN96";#N/A,#N/A,FALSE,"NAA9697";#N/A,#N/A,FALSE,"ECWEBB";#N/A,#N/A,FALSE,"MFT96";#N/A,#N/A,FALSE,"CTrecon"}</definedName>
    <definedName name="a_3_1_1_2_3" hidden="1">{#N/A,#N/A,FALSE,"TMCOMP96";#N/A,#N/A,FALSE,"MAT96";#N/A,#N/A,FALSE,"FANDA96";#N/A,#N/A,FALSE,"INTRAN96";#N/A,#N/A,FALSE,"NAA9697";#N/A,#N/A,FALSE,"ECWEBB";#N/A,#N/A,FALSE,"MFT96";#N/A,#N/A,FALSE,"CTrecon"}</definedName>
    <definedName name="a_3_1_1_2_4" hidden="1">{#N/A,#N/A,FALSE,"TMCOMP96";#N/A,#N/A,FALSE,"MAT96";#N/A,#N/A,FALSE,"FANDA96";#N/A,#N/A,FALSE,"INTRAN96";#N/A,#N/A,FALSE,"NAA9697";#N/A,#N/A,FALSE,"ECWEBB";#N/A,#N/A,FALSE,"MFT96";#N/A,#N/A,FALSE,"CTrecon"}</definedName>
    <definedName name="a_3_1_1_2_5" hidden="1">{#N/A,#N/A,FALSE,"TMCOMP96";#N/A,#N/A,FALSE,"MAT96";#N/A,#N/A,FALSE,"FANDA96";#N/A,#N/A,FALSE,"INTRAN96";#N/A,#N/A,FALSE,"NAA9697";#N/A,#N/A,FALSE,"ECWEBB";#N/A,#N/A,FALSE,"MFT96";#N/A,#N/A,FALSE,"CTrecon"}</definedName>
    <definedName name="a_3_1_1_3" hidden="1">{#N/A,#N/A,FALSE,"TMCOMP96";#N/A,#N/A,FALSE,"MAT96";#N/A,#N/A,FALSE,"FANDA96";#N/A,#N/A,FALSE,"INTRAN96";#N/A,#N/A,FALSE,"NAA9697";#N/A,#N/A,FALSE,"ECWEBB";#N/A,#N/A,FALSE,"MFT96";#N/A,#N/A,FALSE,"CTrecon"}</definedName>
    <definedName name="a_3_1_1_4" hidden="1">{#N/A,#N/A,FALSE,"TMCOMP96";#N/A,#N/A,FALSE,"MAT96";#N/A,#N/A,FALSE,"FANDA96";#N/A,#N/A,FALSE,"INTRAN96";#N/A,#N/A,FALSE,"NAA9697";#N/A,#N/A,FALSE,"ECWEBB";#N/A,#N/A,FALSE,"MFT96";#N/A,#N/A,FALSE,"CTrecon"}</definedName>
    <definedName name="a_3_1_1_5" hidden="1">{#N/A,#N/A,FALSE,"TMCOMP96";#N/A,#N/A,FALSE,"MAT96";#N/A,#N/A,FALSE,"FANDA96";#N/A,#N/A,FALSE,"INTRAN96";#N/A,#N/A,FALSE,"NAA9697";#N/A,#N/A,FALSE,"ECWEBB";#N/A,#N/A,FALSE,"MFT96";#N/A,#N/A,FALSE,"CTrecon"}</definedName>
    <definedName name="a_3_1_2" hidden="1">{#N/A,#N/A,FALSE,"TMCOMP96";#N/A,#N/A,FALSE,"MAT96";#N/A,#N/A,FALSE,"FANDA96";#N/A,#N/A,FALSE,"INTRAN96";#N/A,#N/A,FALSE,"NAA9697";#N/A,#N/A,FALSE,"ECWEBB";#N/A,#N/A,FALSE,"MFT96";#N/A,#N/A,FALSE,"CTrecon"}</definedName>
    <definedName name="a_3_1_2_1" hidden="1">{#N/A,#N/A,FALSE,"TMCOMP96";#N/A,#N/A,FALSE,"MAT96";#N/A,#N/A,FALSE,"FANDA96";#N/A,#N/A,FALSE,"INTRAN96";#N/A,#N/A,FALSE,"NAA9697";#N/A,#N/A,FALSE,"ECWEBB";#N/A,#N/A,FALSE,"MFT96";#N/A,#N/A,FALSE,"CTrecon"}</definedName>
    <definedName name="a_3_1_2_2" hidden="1">{#N/A,#N/A,FALSE,"TMCOMP96";#N/A,#N/A,FALSE,"MAT96";#N/A,#N/A,FALSE,"FANDA96";#N/A,#N/A,FALSE,"INTRAN96";#N/A,#N/A,FALSE,"NAA9697";#N/A,#N/A,FALSE,"ECWEBB";#N/A,#N/A,FALSE,"MFT96";#N/A,#N/A,FALSE,"CTrecon"}</definedName>
    <definedName name="a_3_1_2_3" hidden="1">{#N/A,#N/A,FALSE,"TMCOMP96";#N/A,#N/A,FALSE,"MAT96";#N/A,#N/A,FALSE,"FANDA96";#N/A,#N/A,FALSE,"INTRAN96";#N/A,#N/A,FALSE,"NAA9697";#N/A,#N/A,FALSE,"ECWEBB";#N/A,#N/A,FALSE,"MFT96";#N/A,#N/A,FALSE,"CTrecon"}</definedName>
    <definedName name="a_3_1_2_4" hidden="1">{#N/A,#N/A,FALSE,"TMCOMP96";#N/A,#N/A,FALSE,"MAT96";#N/A,#N/A,FALSE,"FANDA96";#N/A,#N/A,FALSE,"INTRAN96";#N/A,#N/A,FALSE,"NAA9697";#N/A,#N/A,FALSE,"ECWEBB";#N/A,#N/A,FALSE,"MFT96";#N/A,#N/A,FALSE,"CTrecon"}</definedName>
    <definedName name="a_3_1_2_5" hidden="1">{#N/A,#N/A,FALSE,"TMCOMP96";#N/A,#N/A,FALSE,"MAT96";#N/A,#N/A,FALSE,"FANDA96";#N/A,#N/A,FALSE,"INTRAN96";#N/A,#N/A,FALSE,"NAA9697";#N/A,#N/A,FALSE,"ECWEBB";#N/A,#N/A,FALSE,"MFT96";#N/A,#N/A,FALSE,"CTrecon"}</definedName>
    <definedName name="a_3_1_3" hidden="1">{#N/A,#N/A,FALSE,"TMCOMP96";#N/A,#N/A,FALSE,"MAT96";#N/A,#N/A,FALSE,"FANDA96";#N/A,#N/A,FALSE,"INTRAN96";#N/A,#N/A,FALSE,"NAA9697";#N/A,#N/A,FALSE,"ECWEBB";#N/A,#N/A,FALSE,"MFT96";#N/A,#N/A,FALSE,"CTrecon"}</definedName>
    <definedName name="a_3_1_3_1" hidden="1">{#N/A,#N/A,FALSE,"TMCOMP96";#N/A,#N/A,FALSE,"MAT96";#N/A,#N/A,FALSE,"FANDA96";#N/A,#N/A,FALSE,"INTRAN96";#N/A,#N/A,FALSE,"NAA9697";#N/A,#N/A,FALSE,"ECWEBB";#N/A,#N/A,FALSE,"MFT96";#N/A,#N/A,FALSE,"CTrecon"}</definedName>
    <definedName name="a_3_1_3_2" hidden="1">{#N/A,#N/A,FALSE,"TMCOMP96";#N/A,#N/A,FALSE,"MAT96";#N/A,#N/A,FALSE,"FANDA96";#N/A,#N/A,FALSE,"INTRAN96";#N/A,#N/A,FALSE,"NAA9697";#N/A,#N/A,FALSE,"ECWEBB";#N/A,#N/A,FALSE,"MFT96";#N/A,#N/A,FALSE,"CTrecon"}</definedName>
    <definedName name="a_3_1_3_3" hidden="1">{#N/A,#N/A,FALSE,"TMCOMP96";#N/A,#N/A,FALSE,"MAT96";#N/A,#N/A,FALSE,"FANDA96";#N/A,#N/A,FALSE,"INTRAN96";#N/A,#N/A,FALSE,"NAA9697";#N/A,#N/A,FALSE,"ECWEBB";#N/A,#N/A,FALSE,"MFT96";#N/A,#N/A,FALSE,"CTrecon"}</definedName>
    <definedName name="a_3_1_3_4" hidden="1">{#N/A,#N/A,FALSE,"TMCOMP96";#N/A,#N/A,FALSE,"MAT96";#N/A,#N/A,FALSE,"FANDA96";#N/A,#N/A,FALSE,"INTRAN96";#N/A,#N/A,FALSE,"NAA9697";#N/A,#N/A,FALSE,"ECWEBB";#N/A,#N/A,FALSE,"MFT96";#N/A,#N/A,FALSE,"CTrecon"}</definedName>
    <definedName name="a_3_1_3_5" hidden="1">{#N/A,#N/A,FALSE,"TMCOMP96";#N/A,#N/A,FALSE,"MAT96";#N/A,#N/A,FALSE,"FANDA96";#N/A,#N/A,FALSE,"INTRAN96";#N/A,#N/A,FALSE,"NAA9697";#N/A,#N/A,FALSE,"ECWEBB";#N/A,#N/A,FALSE,"MFT96";#N/A,#N/A,FALSE,"CTrecon"}</definedName>
    <definedName name="a_3_1_4" hidden="1">{#N/A,#N/A,FALSE,"TMCOMP96";#N/A,#N/A,FALSE,"MAT96";#N/A,#N/A,FALSE,"FANDA96";#N/A,#N/A,FALSE,"INTRAN96";#N/A,#N/A,FALSE,"NAA9697";#N/A,#N/A,FALSE,"ECWEBB";#N/A,#N/A,FALSE,"MFT96";#N/A,#N/A,FALSE,"CTrecon"}</definedName>
    <definedName name="a_3_1_4_1" hidden="1">{#N/A,#N/A,FALSE,"TMCOMP96";#N/A,#N/A,FALSE,"MAT96";#N/A,#N/A,FALSE,"FANDA96";#N/A,#N/A,FALSE,"INTRAN96";#N/A,#N/A,FALSE,"NAA9697";#N/A,#N/A,FALSE,"ECWEBB";#N/A,#N/A,FALSE,"MFT96";#N/A,#N/A,FALSE,"CTrecon"}</definedName>
    <definedName name="a_3_1_4_2" hidden="1">{#N/A,#N/A,FALSE,"TMCOMP96";#N/A,#N/A,FALSE,"MAT96";#N/A,#N/A,FALSE,"FANDA96";#N/A,#N/A,FALSE,"INTRAN96";#N/A,#N/A,FALSE,"NAA9697";#N/A,#N/A,FALSE,"ECWEBB";#N/A,#N/A,FALSE,"MFT96";#N/A,#N/A,FALSE,"CTrecon"}</definedName>
    <definedName name="a_3_1_4_3" hidden="1">{#N/A,#N/A,FALSE,"TMCOMP96";#N/A,#N/A,FALSE,"MAT96";#N/A,#N/A,FALSE,"FANDA96";#N/A,#N/A,FALSE,"INTRAN96";#N/A,#N/A,FALSE,"NAA9697";#N/A,#N/A,FALSE,"ECWEBB";#N/A,#N/A,FALSE,"MFT96";#N/A,#N/A,FALSE,"CTrecon"}</definedName>
    <definedName name="a_3_1_4_4" hidden="1">{#N/A,#N/A,FALSE,"TMCOMP96";#N/A,#N/A,FALSE,"MAT96";#N/A,#N/A,FALSE,"FANDA96";#N/A,#N/A,FALSE,"INTRAN96";#N/A,#N/A,FALSE,"NAA9697";#N/A,#N/A,FALSE,"ECWEBB";#N/A,#N/A,FALSE,"MFT96";#N/A,#N/A,FALSE,"CTrecon"}</definedName>
    <definedName name="a_3_1_4_5" hidden="1">{#N/A,#N/A,FALSE,"TMCOMP96";#N/A,#N/A,FALSE,"MAT96";#N/A,#N/A,FALSE,"FANDA96";#N/A,#N/A,FALSE,"INTRAN96";#N/A,#N/A,FALSE,"NAA9697";#N/A,#N/A,FALSE,"ECWEBB";#N/A,#N/A,FALSE,"MFT96";#N/A,#N/A,FALSE,"CTrecon"}</definedName>
    <definedName name="a_3_1_5" hidden="1">{#N/A,#N/A,FALSE,"TMCOMP96";#N/A,#N/A,FALSE,"MAT96";#N/A,#N/A,FALSE,"FANDA96";#N/A,#N/A,FALSE,"INTRAN96";#N/A,#N/A,FALSE,"NAA9697";#N/A,#N/A,FALSE,"ECWEBB";#N/A,#N/A,FALSE,"MFT96";#N/A,#N/A,FALSE,"CTrecon"}</definedName>
    <definedName name="a_3_1_5_1" hidden="1">{#N/A,#N/A,FALSE,"TMCOMP96";#N/A,#N/A,FALSE,"MAT96";#N/A,#N/A,FALSE,"FANDA96";#N/A,#N/A,FALSE,"INTRAN96";#N/A,#N/A,FALSE,"NAA9697";#N/A,#N/A,FALSE,"ECWEBB";#N/A,#N/A,FALSE,"MFT96";#N/A,#N/A,FALSE,"CTrecon"}</definedName>
    <definedName name="a_3_1_5_2" hidden="1">{#N/A,#N/A,FALSE,"TMCOMP96";#N/A,#N/A,FALSE,"MAT96";#N/A,#N/A,FALSE,"FANDA96";#N/A,#N/A,FALSE,"INTRAN96";#N/A,#N/A,FALSE,"NAA9697";#N/A,#N/A,FALSE,"ECWEBB";#N/A,#N/A,FALSE,"MFT96";#N/A,#N/A,FALSE,"CTrecon"}</definedName>
    <definedName name="a_3_1_5_3" hidden="1">{#N/A,#N/A,FALSE,"TMCOMP96";#N/A,#N/A,FALSE,"MAT96";#N/A,#N/A,FALSE,"FANDA96";#N/A,#N/A,FALSE,"INTRAN96";#N/A,#N/A,FALSE,"NAA9697";#N/A,#N/A,FALSE,"ECWEBB";#N/A,#N/A,FALSE,"MFT96";#N/A,#N/A,FALSE,"CTrecon"}</definedName>
    <definedName name="a_3_1_5_4" hidden="1">{#N/A,#N/A,FALSE,"TMCOMP96";#N/A,#N/A,FALSE,"MAT96";#N/A,#N/A,FALSE,"FANDA96";#N/A,#N/A,FALSE,"INTRAN96";#N/A,#N/A,FALSE,"NAA9697";#N/A,#N/A,FALSE,"ECWEBB";#N/A,#N/A,FALSE,"MFT96";#N/A,#N/A,FALSE,"CTrecon"}</definedName>
    <definedName name="a_3_1_5_5" hidden="1">{#N/A,#N/A,FALSE,"TMCOMP96";#N/A,#N/A,FALSE,"MAT96";#N/A,#N/A,FALSE,"FANDA96";#N/A,#N/A,FALSE,"INTRAN96";#N/A,#N/A,FALSE,"NAA9697";#N/A,#N/A,FALSE,"ECWEBB";#N/A,#N/A,FALSE,"MFT96";#N/A,#N/A,FALSE,"CTrecon"}</definedName>
    <definedName name="a_3_2" hidden="1">{#N/A,#N/A,FALSE,"TMCOMP96";#N/A,#N/A,FALSE,"MAT96";#N/A,#N/A,FALSE,"FANDA96";#N/A,#N/A,FALSE,"INTRAN96";#N/A,#N/A,FALSE,"NAA9697";#N/A,#N/A,FALSE,"ECWEBB";#N/A,#N/A,FALSE,"MFT96";#N/A,#N/A,FALSE,"CTrecon"}</definedName>
    <definedName name="a_3_2_1" hidden="1">{#N/A,#N/A,FALSE,"TMCOMP96";#N/A,#N/A,FALSE,"MAT96";#N/A,#N/A,FALSE,"FANDA96";#N/A,#N/A,FALSE,"INTRAN96";#N/A,#N/A,FALSE,"NAA9697";#N/A,#N/A,FALSE,"ECWEBB";#N/A,#N/A,FALSE,"MFT96";#N/A,#N/A,FALSE,"CTrecon"}</definedName>
    <definedName name="a_3_2_2" hidden="1">{#N/A,#N/A,FALSE,"TMCOMP96";#N/A,#N/A,FALSE,"MAT96";#N/A,#N/A,FALSE,"FANDA96";#N/A,#N/A,FALSE,"INTRAN96";#N/A,#N/A,FALSE,"NAA9697";#N/A,#N/A,FALSE,"ECWEBB";#N/A,#N/A,FALSE,"MFT96";#N/A,#N/A,FALSE,"CTrecon"}</definedName>
    <definedName name="a_3_2_3" hidden="1">{#N/A,#N/A,FALSE,"TMCOMP96";#N/A,#N/A,FALSE,"MAT96";#N/A,#N/A,FALSE,"FANDA96";#N/A,#N/A,FALSE,"INTRAN96";#N/A,#N/A,FALSE,"NAA9697";#N/A,#N/A,FALSE,"ECWEBB";#N/A,#N/A,FALSE,"MFT96";#N/A,#N/A,FALSE,"CTrecon"}</definedName>
    <definedName name="a_3_2_4" hidden="1">{#N/A,#N/A,FALSE,"TMCOMP96";#N/A,#N/A,FALSE,"MAT96";#N/A,#N/A,FALSE,"FANDA96";#N/A,#N/A,FALSE,"INTRAN96";#N/A,#N/A,FALSE,"NAA9697";#N/A,#N/A,FALSE,"ECWEBB";#N/A,#N/A,FALSE,"MFT96";#N/A,#N/A,FALSE,"CTrecon"}</definedName>
    <definedName name="a_3_2_5" hidden="1">{#N/A,#N/A,FALSE,"TMCOMP96";#N/A,#N/A,FALSE,"MAT96";#N/A,#N/A,FALSE,"FANDA96";#N/A,#N/A,FALSE,"INTRAN96";#N/A,#N/A,FALSE,"NAA9697";#N/A,#N/A,FALSE,"ECWEBB";#N/A,#N/A,FALSE,"MFT96";#N/A,#N/A,FALSE,"CTrecon"}</definedName>
    <definedName name="a_3_3" hidden="1">{#N/A,#N/A,FALSE,"TMCOMP96";#N/A,#N/A,FALSE,"MAT96";#N/A,#N/A,FALSE,"FANDA96";#N/A,#N/A,FALSE,"INTRAN96";#N/A,#N/A,FALSE,"NAA9697";#N/A,#N/A,FALSE,"ECWEBB";#N/A,#N/A,FALSE,"MFT96";#N/A,#N/A,FALSE,"CTrecon"}</definedName>
    <definedName name="a_3_3_1" hidden="1">{#N/A,#N/A,FALSE,"TMCOMP96";#N/A,#N/A,FALSE,"MAT96";#N/A,#N/A,FALSE,"FANDA96";#N/A,#N/A,FALSE,"INTRAN96";#N/A,#N/A,FALSE,"NAA9697";#N/A,#N/A,FALSE,"ECWEBB";#N/A,#N/A,FALSE,"MFT96";#N/A,#N/A,FALSE,"CTrecon"}</definedName>
    <definedName name="a_3_3_2" hidden="1">{#N/A,#N/A,FALSE,"TMCOMP96";#N/A,#N/A,FALSE,"MAT96";#N/A,#N/A,FALSE,"FANDA96";#N/A,#N/A,FALSE,"INTRAN96";#N/A,#N/A,FALSE,"NAA9697";#N/A,#N/A,FALSE,"ECWEBB";#N/A,#N/A,FALSE,"MFT96";#N/A,#N/A,FALSE,"CTrecon"}</definedName>
    <definedName name="a_3_3_3" hidden="1">{#N/A,#N/A,FALSE,"TMCOMP96";#N/A,#N/A,FALSE,"MAT96";#N/A,#N/A,FALSE,"FANDA96";#N/A,#N/A,FALSE,"INTRAN96";#N/A,#N/A,FALSE,"NAA9697";#N/A,#N/A,FALSE,"ECWEBB";#N/A,#N/A,FALSE,"MFT96";#N/A,#N/A,FALSE,"CTrecon"}</definedName>
    <definedName name="a_3_3_4" hidden="1">{#N/A,#N/A,FALSE,"TMCOMP96";#N/A,#N/A,FALSE,"MAT96";#N/A,#N/A,FALSE,"FANDA96";#N/A,#N/A,FALSE,"INTRAN96";#N/A,#N/A,FALSE,"NAA9697";#N/A,#N/A,FALSE,"ECWEBB";#N/A,#N/A,FALSE,"MFT96";#N/A,#N/A,FALSE,"CTrecon"}</definedName>
    <definedName name="a_3_3_5" hidden="1">{#N/A,#N/A,FALSE,"TMCOMP96";#N/A,#N/A,FALSE,"MAT96";#N/A,#N/A,FALSE,"FANDA96";#N/A,#N/A,FALSE,"INTRAN96";#N/A,#N/A,FALSE,"NAA9697";#N/A,#N/A,FALSE,"ECWEBB";#N/A,#N/A,FALSE,"MFT96";#N/A,#N/A,FALSE,"CTrecon"}</definedName>
    <definedName name="a_3_4" hidden="1">{#N/A,#N/A,FALSE,"TMCOMP96";#N/A,#N/A,FALSE,"MAT96";#N/A,#N/A,FALSE,"FANDA96";#N/A,#N/A,FALSE,"INTRAN96";#N/A,#N/A,FALSE,"NAA9697";#N/A,#N/A,FALSE,"ECWEBB";#N/A,#N/A,FALSE,"MFT96";#N/A,#N/A,FALSE,"CTrecon"}</definedName>
    <definedName name="a_3_4_1" hidden="1">{#N/A,#N/A,FALSE,"TMCOMP96";#N/A,#N/A,FALSE,"MAT96";#N/A,#N/A,FALSE,"FANDA96";#N/A,#N/A,FALSE,"INTRAN96";#N/A,#N/A,FALSE,"NAA9697";#N/A,#N/A,FALSE,"ECWEBB";#N/A,#N/A,FALSE,"MFT96";#N/A,#N/A,FALSE,"CTrecon"}</definedName>
    <definedName name="a_3_4_2" hidden="1">{#N/A,#N/A,FALSE,"TMCOMP96";#N/A,#N/A,FALSE,"MAT96";#N/A,#N/A,FALSE,"FANDA96";#N/A,#N/A,FALSE,"INTRAN96";#N/A,#N/A,FALSE,"NAA9697";#N/A,#N/A,FALSE,"ECWEBB";#N/A,#N/A,FALSE,"MFT96";#N/A,#N/A,FALSE,"CTrecon"}</definedName>
    <definedName name="a_3_4_3" hidden="1">{#N/A,#N/A,FALSE,"TMCOMP96";#N/A,#N/A,FALSE,"MAT96";#N/A,#N/A,FALSE,"FANDA96";#N/A,#N/A,FALSE,"INTRAN96";#N/A,#N/A,FALSE,"NAA9697";#N/A,#N/A,FALSE,"ECWEBB";#N/A,#N/A,FALSE,"MFT96";#N/A,#N/A,FALSE,"CTrecon"}</definedName>
    <definedName name="a_3_4_4" hidden="1">{#N/A,#N/A,FALSE,"TMCOMP96";#N/A,#N/A,FALSE,"MAT96";#N/A,#N/A,FALSE,"FANDA96";#N/A,#N/A,FALSE,"INTRAN96";#N/A,#N/A,FALSE,"NAA9697";#N/A,#N/A,FALSE,"ECWEBB";#N/A,#N/A,FALSE,"MFT96";#N/A,#N/A,FALSE,"CTrecon"}</definedName>
    <definedName name="a_3_4_5" hidden="1">{#N/A,#N/A,FALSE,"TMCOMP96";#N/A,#N/A,FALSE,"MAT96";#N/A,#N/A,FALSE,"FANDA96";#N/A,#N/A,FALSE,"INTRAN96";#N/A,#N/A,FALSE,"NAA9697";#N/A,#N/A,FALSE,"ECWEBB";#N/A,#N/A,FALSE,"MFT96";#N/A,#N/A,FALSE,"CTrecon"}</definedName>
    <definedName name="a_3_5" hidden="1">{#N/A,#N/A,FALSE,"TMCOMP96";#N/A,#N/A,FALSE,"MAT96";#N/A,#N/A,FALSE,"FANDA96";#N/A,#N/A,FALSE,"INTRAN96";#N/A,#N/A,FALSE,"NAA9697";#N/A,#N/A,FALSE,"ECWEBB";#N/A,#N/A,FALSE,"MFT96";#N/A,#N/A,FALSE,"CTrecon"}</definedName>
    <definedName name="a_3_5_1" hidden="1">{#N/A,#N/A,FALSE,"TMCOMP96";#N/A,#N/A,FALSE,"MAT96";#N/A,#N/A,FALSE,"FANDA96";#N/A,#N/A,FALSE,"INTRAN96";#N/A,#N/A,FALSE,"NAA9697";#N/A,#N/A,FALSE,"ECWEBB";#N/A,#N/A,FALSE,"MFT96";#N/A,#N/A,FALSE,"CTrecon"}</definedName>
    <definedName name="a_3_5_2" hidden="1">{#N/A,#N/A,FALSE,"TMCOMP96";#N/A,#N/A,FALSE,"MAT96";#N/A,#N/A,FALSE,"FANDA96";#N/A,#N/A,FALSE,"INTRAN96";#N/A,#N/A,FALSE,"NAA9697";#N/A,#N/A,FALSE,"ECWEBB";#N/A,#N/A,FALSE,"MFT96";#N/A,#N/A,FALSE,"CTrecon"}</definedName>
    <definedName name="a_3_5_3" hidden="1">{#N/A,#N/A,FALSE,"TMCOMP96";#N/A,#N/A,FALSE,"MAT96";#N/A,#N/A,FALSE,"FANDA96";#N/A,#N/A,FALSE,"INTRAN96";#N/A,#N/A,FALSE,"NAA9697";#N/A,#N/A,FALSE,"ECWEBB";#N/A,#N/A,FALSE,"MFT96";#N/A,#N/A,FALSE,"CTrecon"}</definedName>
    <definedName name="a_3_5_4" hidden="1">{#N/A,#N/A,FALSE,"TMCOMP96";#N/A,#N/A,FALSE,"MAT96";#N/A,#N/A,FALSE,"FANDA96";#N/A,#N/A,FALSE,"INTRAN96";#N/A,#N/A,FALSE,"NAA9697";#N/A,#N/A,FALSE,"ECWEBB";#N/A,#N/A,FALSE,"MFT96";#N/A,#N/A,FALSE,"CTrecon"}</definedName>
    <definedName name="a_3_5_5" hidden="1">{#N/A,#N/A,FALSE,"TMCOMP96";#N/A,#N/A,FALSE,"MAT96";#N/A,#N/A,FALSE,"FANDA96";#N/A,#N/A,FALSE,"INTRAN96";#N/A,#N/A,FALSE,"NAA9697";#N/A,#N/A,FALSE,"ECWEBB";#N/A,#N/A,FALSE,"MFT96";#N/A,#N/A,FALSE,"CTrecon"}</definedName>
    <definedName name="a_4" hidden="1">{#N/A,#N/A,FALSE,"TMCOMP96";#N/A,#N/A,FALSE,"MAT96";#N/A,#N/A,FALSE,"FANDA96";#N/A,#N/A,FALSE,"INTRAN96";#N/A,#N/A,FALSE,"NAA9697";#N/A,#N/A,FALSE,"ECWEBB";#N/A,#N/A,FALSE,"MFT96";#N/A,#N/A,FALSE,"CTrecon"}</definedName>
    <definedName name="a_4_1" hidden="1">{#N/A,#N/A,FALSE,"TMCOMP96";#N/A,#N/A,FALSE,"MAT96";#N/A,#N/A,FALSE,"FANDA96";#N/A,#N/A,FALSE,"INTRAN96";#N/A,#N/A,FALSE,"NAA9697";#N/A,#N/A,FALSE,"ECWEBB";#N/A,#N/A,FALSE,"MFT96";#N/A,#N/A,FALSE,"CTrecon"}</definedName>
    <definedName name="a_4_1_1" hidden="1">{#N/A,#N/A,FALSE,"TMCOMP96";#N/A,#N/A,FALSE,"MAT96";#N/A,#N/A,FALSE,"FANDA96";#N/A,#N/A,FALSE,"INTRAN96";#N/A,#N/A,FALSE,"NAA9697";#N/A,#N/A,FALSE,"ECWEBB";#N/A,#N/A,FALSE,"MFT96";#N/A,#N/A,FALSE,"CTrecon"}</definedName>
    <definedName name="a_4_1_1_1" hidden="1">{#N/A,#N/A,FALSE,"TMCOMP96";#N/A,#N/A,FALSE,"MAT96";#N/A,#N/A,FALSE,"FANDA96";#N/A,#N/A,FALSE,"INTRAN96";#N/A,#N/A,FALSE,"NAA9697";#N/A,#N/A,FALSE,"ECWEBB";#N/A,#N/A,FALSE,"MFT96";#N/A,#N/A,FALSE,"CTrecon"}</definedName>
    <definedName name="a_4_1_1_1_1" hidden="1">{#N/A,#N/A,FALSE,"TMCOMP96";#N/A,#N/A,FALSE,"MAT96";#N/A,#N/A,FALSE,"FANDA96";#N/A,#N/A,FALSE,"INTRAN96";#N/A,#N/A,FALSE,"NAA9697";#N/A,#N/A,FALSE,"ECWEBB";#N/A,#N/A,FALSE,"MFT96";#N/A,#N/A,FALSE,"CTrecon"}</definedName>
    <definedName name="a_4_1_1_1_2" hidden="1">{#N/A,#N/A,FALSE,"TMCOMP96";#N/A,#N/A,FALSE,"MAT96";#N/A,#N/A,FALSE,"FANDA96";#N/A,#N/A,FALSE,"INTRAN96";#N/A,#N/A,FALSE,"NAA9697";#N/A,#N/A,FALSE,"ECWEBB";#N/A,#N/A,FALSE,"MFT96";#N/A,#N/A,FALSE,"CTrecon"}</definedName>
    <definedName name="a_4_1_1_1_3" hidden="1">{#N/A,#N/A,FALSE,"TMCOMP96";#N/A,#N/A,FALSE,"MAT96";#N/A,#N/A,FALSE,"FANDA96";#N/A,#N/A,FALSE,"INTRAN96";#N/A,#N/A,FALSE,"NAA9697";#N/A,#N/A,FALSE,"ECWEBB";#N/A,#N/A,FALSE,"MFT96";#N/A,#N/A,FALSE,"CTrecon"}</definedName>
    <definedName name="a_4_1_1_1_4" hidden="1">{#N/A,#N/A,FALSE,"TMCOMP96";#N/A,#N/A,FALSE,"MAT96";#N/A,#N/A,FALSE,"FANDA96";#N/A,#N/A,FALSE,"INTRAN96";#N/A,#N/A,FALSE,"NAA9697";#N/A,#N/A,FALSE,"ECWEBB";#N/A,#N/A,FALSE,"MFT96";#N/A,#N/A,FALSE,"CTrecon"}</definedName>
    <definedName name="a_4_1_1_1_5" hidden="1">{#N/A,#N/A,FALSE,"TMCOMP96";#N/A,#N/A,FALSE,"MAT96";#N/A,#N/A,FALSE,"FANDA96";#N/A,#N/A,FALSE,"INTRAN96";#N/A,#N/A,FALSE,"NAA9697";#N/A,#N/A,FALSE,"ECWEBB";#N/A,#N/A,FALSE,"MFT96";#N/A,#N/A,FALSE,"CTrecon"}</definedName>
    <definedName name="a_4_1_1_2" hidden="1">{#N/A,#N/A,FALSE,"TMCOMP96";#N/A,#N/A,FALSE,"MAT96";#N/A,#N/A,FALSE,"FANDA96";#N/A,#N/A,FALSE,"INTRAN96";#N/A,#N/A,FALSE,"NAA9697";#N/A,#N/A,FALSE,"ECWEBB";#N/A,#N/A,FALSE,"MFT96";#N/A,#N/A,FALSE,"CTrecon"}</definedName>
    <definedName name="a_4_1_1_2_1" hidden="1">{#N/A,#N/A,FALSE,"TMCOMP96";#N/A,#N/A,FALSE,"MAT96";#N/A,#N/A,FALSE,"FANDA96";#N/A,#N/A,FALSE,"INTRAN96";#N/A,#N/A,FALSE,"NAA9697";#N/A,#N/A,FALSE,"ECWEBB";#N/A,#N/A,FALSE,"MFT96";#N/A,#N/A,FALSE,"CTrecon"}</definedName>
    <definedName name="a_4_1_1_2_2" hidden="1">{#N/A,#N/A,FALSE,"TMCOMP96";#N/A,#N/A,FALSE,"MAT96";#N/A,#N/A,FALSE,"FANDA96";#N/A,#N/A,FALSE,"INTRAN96";#N/A,#N/A,FALSE,"NAA9697";#N/A,#N/A,FALSE,"ECWEBB";#N/A,#N/A,FALSE,"MFT96";#N/A,#N/A,FALSE,"CTrecon"}</definedName>
    <definedName name="a_4_1_1_2_3" hidden="1">{#N/A,#N/A,FALSE,"TMCOMP96";#N/A,#N/A,FALSE,"MAT96";#N/A,#N/A,FALSE,"FANDA96";#N/A,#N/A,FALSE,"INTRAN96";#N/A,#N/A,FALSE,"NAA9697";#N/A,#N/A,FALSE,"ECWEBB";#N/A,#N/A,FALSE,"MFT96";#N/A,#N/A,FALSE,"CTrecon"}</definedName>
    <definedName name="a_4_1_1_2_4" hidden="1">{#N/A,#N/A,FALSE,"TMCOMP96";#N/A,#N/A,FALSE,"MAT96";#N/A,#N/A,FALSE,"FANDA96";#N/A,#N/A,FALSE,"INTRAN96";#N/A,#N/A,FALSE,"NAA9697";#N/A,#N/A,FALSE,"ECWEBB";#N/A,#N/A,FALSE,"MFT96";#N/A,#N/A,FALSE,"CTrecon"}</definedName>
    <definedName name="a_4_1_1_2_5" hidden="1">{#N/A,#N/A,FALSE,"TMCOMP96";#N/A,#N/A,FALSE,"MAT96";#N/A,#N/A,FALSE,"FANDA96";#N/A,#N/A,FALSE,"INTRAN96";#N/A,#N/A,FALSE,"NAA9697";#N/A,#N/A,FALSE,"ECWEBB";#N/A,#N/A,FALSE,"MFT96";#N/A,#N/A,FALSE,"CTrecon"}</definedName>
    <definedName name="a_4_1_1_3" hidden="1">{#N/A,#N/A,FALSE,"TMCOMP96";#N/A,#N/A,FALSE,"MAT96";#N/A,#N/A,FALSE,"FANDA96";#N/A,#N/A,FALSE,"INTRAN96";#N/A,#N/A,FALSE,"NAA9697";#N/A,#N/A,FALSE,"ECWEBB";#N/A,#N/A,FALSE,"MFT96";#N/A,#N/A,FALSE,"CTrecon"}</definedName>
    <definedName name="a_4_1_1_4" hidden="1">{#N/A,#N/A,FALSE,"TMCOMP96";#N/A,#N/A,FALSE,"MAT96";#N/A,#N/A,FALSE,"FANDA96";#N/A,#N/A,FALSE,"INTRAN96";#N/A,#N/A,FALSE,"NAA9697";#N/A,#N/A,FALSE,"ECWEBB";#N/A,#N/A,FALSE,"MFT96";#N/A,#N/A,FALSE,"CTrecon"}</definedName>
    <definedName name="a_4_1_1_5" hidden="1">{#N/A,#N/A,FALSE,"TMCOMP96";#N/A,#N/A,FALSE,"MAT96";#N/A,#N/A,FALSE,"FANDA96";#N/A,#N/A,FALSE,"INTRAN96";#N/A,#N/A,FALSE,"NAA9697";#N/A,#N/A,FALSE,"ECWEBB";#N/A,#N/A,FALSE,"MFT96";#N/A,#N/A,FALSE,"CTrecon"}</definedName>
    <definedName name="a_4_1_2" hidden="1">{#N/A,#N/A,FALSE,"TMCOMP96";#N/A,#N/A,FALSE,"MAT96";#N/A,#N/A,FALSE,"FANDA96";#N/A,#N/A,FALSE,"INTRAN96";#N/A,#N/A,FALSE,"NAA9697";#N/A,#N/A,FALSE,"ECWEBB";#N/A,#N/A,FALSE,"MFT96";#N/A,#N/A,FALSE,"CTrecon"}</definedName>
    <definedName name="a_4_1_2_1" hidden="1">{#N/A,#N/A,FALSE,"TMCOMP96";#N/A,#N/A,FALSE,"MAT96";#N/A,#N/A,FALSE,"FANDA96";#N/A,#N/A,FALSE,"INTRAN96";#N/A,#N/A,FALSE,"NAA9697";#N/A,#N/A,FALSE,"ECWEBB";#N/A,#N/A,FALSE,"MFT96";#N/A,#N/A,FALSE,"CTrecon"}</definedName>
    <definedName name="a_4_1_2_2" hidden="1">{#N/A,#N/A,FALSE,"TMCOMP96";#N/A,#N/A,FALSE,"MAT96";#N/A,#N/A,FALSE,"FANDA96";#N/A,#N/A,FALSE,"INTRAN96";#N/A,#N/A,FALSE,"NAA9697";#N/A,#N/A,FALSE,"ECWEBB";#N/A,#N/A,FALSE,"MFT96";#N/A,#N/A,FALSE,"CTrecon"}</definedName>
    <definedName name="a_4_1_2_3" hidden="1">{#N/A,#N/A,FALSE,"TMCOMP96";#N/A,#N/A,FALSE,"MAT96";#N/A,#N/A,FALSE,"FANDA96";#N/A,#N/A,FALSE,"INTRAN96";#N/A,#N/A,FALSE,"NAA9697";#N/A,#N/A,FALSE,"ECWEBB";#N/A,#N/A,FALSE,"MFT96";#N/A,#N/A,FALSE,"CTrecon"}</definedName>
    <definedName name="a_4_1_2_4" hidden="1">{#N/A,#N/A,FALSE,"TMCOMP96";#N/A,#N/A,FALSE,"MAT96";#N/A,#N/A,FALSE,"FANDA96";#N/A,#N/A,FALSE,"INTRAN96";#N/A,#N/A,FALSE,"NAA9697";#N/A,#N/A,FALSE,"ECWEBB";#N/A,#N/A,FALSE,"MFT96";#N/A,#N/A,FALSE,"CTrecon"}</definedName>
    <definedName name="a_4_1_2_5" hidden="1">{#N/A,#N/A,FALSE,"TMCOMP96";#N/A,#N/A,FALSE,"MAT96";#N/A,#N/A,FALSE,"FANDA96";#N/A,#N/A,FALSE,"INTRAN96";#N/A,#N/A,FALSE,"NAA9697";#N/A,#N/A,FALSE,"ECWEBB";#N/A,#N/A,FALSE,"MFT96";#N/A,#N/A,FALSE,"CTrecon"}</definedName>
    <definedName name="a_4_1_3" hidden="1">{#N/A,#N/A,FALSE,"TMCOMP96";#N/A,#N/A,FALSE,"MAT96";#N/A,#N/A,FALSE,"FANDA96";#N/A,#N/A,FALSE,"INTRAN96";#N/A,#N/A,FALSE,"NAA9697";#N/A,#N/A,FALSE,"ECWEBB";#N/A,#N/A,FALSE,"MFT96";#N/A,#N/A,FALSE,"CTrecon"}</definedName>
    <definedName name="a_4_1_3_1" hidden="1">{#N/A,#N/A,FALSE,"TMCOMP96";#N/A,#N/A,FALSE,"MAT96";#N/A,#N/A,FALSE,"FANDA96";#N/A,#N/A,FALSE,"INTRAN96";#N/A,#N/A,FALSE,"NAA9697";#N/A,#N/A,FALSE,"ECWEBB";#N/A,#N/A,FALSE,"MFT96";#N/A,#N/A,FALSE,"CTrecon"}</definedName>
    <definedName name="a_4_1_3_2" hidden="1">{#N/A,#N/A,FALSE,"TMCOMP96";#N/A,#N/A,FALSE,"MAT96";#N/A,#N/A,FALSE,"FANDA96";#N/A,#N/A,FALSE,"INTRAN96";#N/A,#N/A,FALSE,"NAA9697";#N/A,#N/A,FALSE,"ECWEBB";#N/A,#N/A,FALSE,"MFT96";#N/A,#N/A,FALSE,"CTrecon"}</definedName>
    <definedName name="a_4_1_3_3" hidden="1">{#N/A,#N/A,FALSE,"TMCOMP96";#N/A,#N/A,FALSE,"MAT96";#N/A,#N/A,FALSE,"FANDA96";#N/A,#N/A,FALSE,"INTRAN96";#N/A,#N/A,FALSE,"NAA9697";#N/A,#N/A,FALSE,"ECWEBB";#N/A,#N/A,FALSE,"MFT96";#N/A,#N/A,FALSE,"CTrecon"}</definedName>
    <definedName name="a_4_1_3_4" hidden="1">{#N/A,#N/A,FALSE,"TMCOMP96";#N/A,#N/A,FALSE,"MAT96";#N/A,#N/A,FALSE,"FANDA96";#N/A,#N/A,FALSE,"INTRAN96";#N/A,#N/A,FALSE,"NAA9697";#N/A,#N/A,FALSE,"ECWEBB";#N/A,#N/A,FALSE,"MFT96";#N/A,#N/A,FALSE,"CTrecon"}</definedName>
    <definedName name="a_4_1_3_5" hidden="1">{#N/A,#N/A,FALSE,"TMCOMP96";#N/A,#N/A,FALSE,"MAT96";#N/A,#N/A,FALSE,"FANDA96";#N/A,#N/A,FALSE,"INTRAN96";#N/A,#N/A,FALSE,"NAA9697";#N/A,#N/A,FALSE,"ECWEBB";#N/A,#N/A,FALSE,"MFT96";#N/A,#N/A,FALSE,"CTrecon"}</definedName>
    <definedName name="a_4_1_4" hidden="1">{#N/A,#N/A,FALSE,"TMCOMP96";#N/A,#N/A,FALSE,"MAT96";#N/A,#N/A,FALSE,"FANDA96";#N/A,#N/A,FALSE,"INTRAN96";#N/A,#N/A,FALSE,"NAA9697";#N/A,#N/A,FALSE,"ECWEBB";#N/A,#N/A,FALSE,"MFT96";#N/A,#N/A,FALSE,"CTrecon"}</definedName>
    <definedName name="a_4_1_4_1" hidden="1">{#N/A,#N/A,FALSE,"TMCOMP96";#N/A,#N/A,FALSE,"MAT96";#N/A,#N/A,FALSE,"FANDA96";#N/A,#N/A,FALSE,"INTRAN96";#N/A,#N/A,FALSE,"NAA9697";#N/A,#N/A,FALSE,"ECWEBB";#N/A,#N/A,FALSE,"MFT96";#N/A,#N/A,FALSE,"CTrecon"}</definedName>
    <definedName name="a_4_1_4_2" hidden="1">{#N/A,#N/A,FALSE,"TMCOMP96";#N/A,#N/A,FALSE,"MAT96";#N/A,#N/A,FALSE,"FANDA96";#N/A,#N/A,FALSE,"INTRAN96";#N/A,#N/A,FALSE,"NAA9697";#N/A,#N/A,FALSE,"ECWEBB";#N/A,#N/A,FALSE,"MFT96";#N/A,#N/A,FALSE,"CTrecon"}</definedName>
    <definedName name="a_4_1_4_3" hidden="1">{#N/A,#N/A,FALSE,"TMCOMP96";#N/A,#N/A,FALSE,"MAT96";#N/A,#N/A,FALSE,"FANDA96";#N/A,#N/A,FALSE,"INTRAN96";#N/A,#N/A,FALSE,"NAA9697";#N/A,#N/A,FALSE,"ECWEBB";#N/A,#N/A,FALSE,"MFT96";#N/A,#N/A,FALSE,"CTrecon"}</definedName>
    <definedName name="a_4_1_4_4" hidden="1">{#N/A,#N/A,FALSE,"TMCOMP96";#N/A,#N/A,FALSE,"MAT96";#N/A,#N/A,FALSE,"FANDA96";#N/A,#N/A,FALSE,"INTRAN96";#N/A,#N/A,FALSE,"NAA9697";#N/A,#N/A,FALSE,"ECWEBB";#N/A,#N/A,FALSE,"MFT96";#N/A,#N/A,FALSE,"CTrecon"}</definedName>
    <definedName name="a_4_1_4_5" hidden="1">{#N/A,#N/A,FALSE,"TMCOMP96";#N/A,#N/A,FALSE,"MAT96";#N/A,#N/A,FALSE,"FANDA96";#N/A,#N/A,FALSE,"INTRAN96";#N/A,#N/A,FALSE,"NAA9697";#N/A,#N/A,FALSE,"ECWEBB";#N/A,#N/A,FALSE,"MFT96";#N/A,#N/A,FALSE,"CTrecon"}</definedName>
    <definedName name="a_4_1_5" hidden="1">{#N/A,#N/A,FALSE,"TMCOMP96";#N/A,#N/A,FALSE,"MAT96";#N/A,#N/A,FALSE,"FANDA96";#N/A,#N/A,FALSE,"INTRAN96";#N/A,#N/A,FALSE,"NAA9697";#N/A,#N/A,FALSE,"ECWEBB";#N/A,#N/A,FALSE,"MFT96";#N/A,#N/A,FALSE,"CTrecon"}</definedName>
    <definedName name="a_4_1_5_1" hidden="1">{#N/A,#N/A,FALSE,"TMCOMP96";#N/A,#N/A,FALSE,"MAT96";#N/A,#N/A,FALSE,"FANDA96";#N/A,#N/A,FALSE,"INTRAN96";#N/A,#N/A,FALSE,"NAA9697";#N/A,#N/A,FALSE,"ECWEBB";#N/A,#N/A,FALSE,"MFT96";#N/A,#N/A,FALSE,"CTrecon"}</definedName>
    <definedName name="a_4_1_5_2" hidden="1">{#N/A,#N/A,FALSE,"TMCOMP96";#N/A,#N/A,FALSE,"MAT96";#N/A,#N/A,FALSE,"FANDA96";#N/A,#N/A,FALSE,"INTRAN96";#N/A,#N/A,FALSE,"NAA9697";#N/A,#N/A,FALSE,"ECWEBB";#N/A,#N/A,FALSE,"MFT96";#N/A,#N/A,FALSE,"CTrecon"}</definedName>
    <definedName name="a_4_1_5_3" hidden="1">{#N/A,#N/A,FALSE,"TMCOMP96";#N/A,#N/A,FALSE,"MAT96";#N/A,#N/A,FALSE,"FANDA96";#N/A,#N/A,FALSE,"INTRAN96";#N/A,#N/A,FALSE,"NAA9697";#N/A,#N/A,FALSE,"ECWEBB";#N/A,#N/A,FALSE,"MFT96";#N/A,#N/A,FALSE,"CTrecon"}</definedName>
    <definedName name="a_4_1_5_4" hidden="1">{#N/A,#N/A,FALSE,"TMCOMP96";#N/A,#N/A,FALSE,"MAT96";#N/A,#N/A,FALSE,"FANDA96";#N/A,#N/A,FALSE,"INTRAN96";#N/A,#N/A,FALSE,"NAA9697";#N/A,#N/A,FALSE,"ECWEBB";#N/A,#N/A,FALSE,"MFT96";#N/A,#N/A,FALSE,"CTrecon"}</definedName>
    <definedName name="a_4_1_5_5" hidden="1">{#N/A,#N/A,FALSE,"TMCOMP96";#N/A,#N/A,FALSE,"MAT96";#N/A,#N/A,FALSE,"FANDA96";#N/A,#N/A,FALSE,"INTRAN96";#N/A,#N/A,FALSE,"NAA9697";#N/A,#N/A,FALSE,"ECWEBB";#N/A,#N/A,FALSE,"MFT96";#N/A,#N/A,FALSE,"CTrecon"}</definedName>
    <definedName name="a_4_2" hidden="1">{#N/A,#N/A,FALSE,"TMCOMP96";#N/A,#N/A,FALSE,"MAT96";#N/A,#N/A,FALSE,"FANDA96";#N/A,#N/A,FALSE,"INTRAN96";#N/A,#N/A,FALSE,"NAA9697";#N/A,#N/A,FALSE,"ECWEBB";#N/A,#N/A,FALSE,"MFT96";#N/A,#N/A,FALSE,"CTrecon"}</definedName>
    <definedName name="a_4_2_1" hidden="1">{#N/A,#N/A,FALSE,"TMCOMP96";#N/A,#N/A,FALSE,"MAT96";#N/A,#N/A,FALSE,"FANDA96";#N/A,#N/A,FALSE,"INTRAN96";#N/A,#N/A,FALSE,"NAA9697";#N/A,#N/A,FALSE,"ECWEBB";#N/A,#N/A,FALSE,"MFT96";#N/A,#N/A,FALSE,"CTrecon"}</definedName>
    <definedName name="a_4_2_2" hidden="1">{#N/A,#N/A,FALSE,"TMCOMP96";#N/A,#N/A,FALSE,"MAT96";#N/A,#N/A,FALSE,"FANDA96";#N/A,#N/A,FALSE,"INTRAN96";#N/A,#N/A,FALSE,"NAA9697";#N/A,#N/A,FALSE,"ECWEBB";#N/A,#N/A,FALSE,"MFT96";#N/A,#N/A,FALSE,"CTrecon"}</definedName>
    <definedName name="a_4_2_3" hidden="1">{#N/A,#N/A,FALSE,"TMCOMP96";#N/A,#N/A,FALSE,"MAT96";#N/A,#N/A,FALSE,"FANDA96";#N/A,#N/A,FALSE,"INTRAN96";#N/A,#N/A,FALSE,"NAA9697";#N/A,#N/A,FALSE,"ECWEBB";#N/A,#N/A,FALSE,"MFT96";#N/A,#N/A,FALSE,"CTrecon"}</definedName>
    <definedName name="a_4_2_4" hidden="1">{#N/A,#N/A,FALSE,"TMCOMP96";#N/A,#N/A,FALSE,"MAT96";#N/A,#N/A,FALSE,"FANDA96";#N/A,#N/A,FALSE,"INTRAN96";#N/A,#N/A,FALSE,"NAA9697";#N/A,#N/A,FALSE,"ECWEBB";#N/A,#N/A,FALSE,"MFT96";#N/A,#N/A,FALSE,"CTrecon"}</definedName>
    <definedName name="a_4_2_5" hidden="1">{#N/A,#N/A,FALSE,"TMCOMP96";#N/A,#N/A,FALSE,"MAT96";#N/A,#N/A,FALSE,"FANDA96";#N/A,#N/A,FALSE,"INTRAN96";#N/A,#N/A,FALSE,"NAA9697";#N/A,#N/A,FALSE,"ECWEBB";#N/A,#N/A,FALSE,"MFT96";#N/A,#N/A,FALSE,"CTrecon"}</definedName>
    <definedName name="a_4_3" hidden="1">{#N/A,#N/A,FALSE,"TMCOMP96";#N/A,#N/A,FALSE,"MAT96";#N/A,#N/A,FALSE,"FANDA96";#N/A,#N/A,FALSE,"INTRAN96";#N/A,#N/A,FALSE,"NAA9697";#N/A,#N/A,FALSE,"ECWEBB";#N/A,#N/A,FALSE,"MFT96";#N/A,#N/A,FALSE,"CTrecon"}</definedName>
    <definedName name="a_4_3_1" hidden="1">{#N/A,#N/A,FALSE,"TMCOMP96";#N/A,#N/A,FALSE,"MAT96";#N/A,#N/A,FALSE,"FANDA96";#N/A,#N/A,FALSE,"INTRAN96";#N/A,#N/A,FALSE,"NAA9697";#N/A,#N/A,FALSE,"ECWEBB";#N/A,#N/A,FALSE,"MFT96";#N/A,#N/A,FALSE,"CTrecon"}</definedName>
    <definedName name="a_4_3_2" hidden="1">{#N/A,#N/A,FALSE,"TMCOMP96";#N/A,#N/A,FALSE,"MAT96";#N/A,#N/A,FALSE,"FANDA96";#N/A,#N/A,FALSE,"INTRAN96";#N/A,#N/A,FALSE,"NAA9697";#N/A,#N/A,FALSE,"ECWEBB";#N/A,#N/A,FALSE,"MFT96";#N/A,#N/A,FALSE,"CTrecon"}</definedName>
    <definedName name="a_4_3_3" hidden="1">{#N/A,#N/A,FALSE,"TMCOMP96";#N/A,#N/A,FALSE,"MAT96";#N/A,#N/A,FALSE,"FANDA96";#N/A,#N/A,FALSE,"INTRAN96";#N/A,#N/A,FALSE,"NAA9697";#N/A,#N/A,FALSE,"ECWEBB";#N/A,#N/A,FALSE,"MFT96";#N/A,#N/A,FALSE,"CTrecon"}</definedName>
    <definedName name="a_4_3_4" hidden="1">{#N/A,#N/A,FALSE,"TMCOMP96";#N/A,#N/A,FALSE,"MAT96";#N/A,#N/A,FALSE,"FANDA96";#N/A,#N/A,FALSE,"INTRAN96";#N/A,#N/A,FALSE,"NAA9697";#N/A,#N/A,FALSE,"ECWEBB";#N/A,#N/A,FALSE,"MFT96";#N/A,#N/A,FALSE,"CTrecon"}</definedName>
    <definedName name="a_4_3_5" hidden="1">{#N/A,#N/A,FALSE,"TMCOMP96";#N/A,#N/A,FALSE,"MAT96";#N/A,#N/A,FALSE,"FANDA96";#N/A,#N/A,FALSE,"INTRAN96";#N/A,#N/A,FALSE,"NAA9697";#N/A,#N/A,FALSE,"ECWEBB";#N/A,#N/A,FALSE,"MFT96";#N/A,#N/A,FALSE,"CTrecon"}</definedName>
    <definedName name="a_4_4" hidden="1">{#N/A,#N/A,FALSE,"TMCOMP96";#N/A,#N/A,FALSE,"MAT96";#N/A,#N/A,FALSE,"FANDA96";#N/A,#N/A,FALSE,"INTRAN96";#N/A,#N/A,FALSE,"NAA9697";#N/A,#N/A,FALSE,"ECWEBB";#N/A,#N/A,FALSE,"MFT96";#N/A,#N/A,FALSE,"CTrecon"}</definedName>
    <definedName name="a_4_4_1" hidden="1">{#N/A,#N/A,FALSE,"TMCOMP96";#N/A,#N/A,FALSE,"MAT96";#N/A,#N/A,FALSE,"FANDA96";#N/A,#N/A,FALSE,"INTRAN96";#N/A,#N/A,FALSE,"NAA9697";#N/A,#N/A,FALSE,"ECWEBB";#N/A,#N/A,FALSE,"MFT96";#N/A,#N/A,FALSE,"CTrecon"}</definedName>
    <definedName name="a_4_4_2" hidden="1">{#N/A,#N/A,FALSE,"TMCOMP96";#N/A,#N/A,FALSE,"MAT96";#N/A,#N/A,FALSE,"FANDA96";#N/A,#N/A,FALSE,"INTRAN96";#N/A,#N/A,FALSE,"NAA9697";#N/A,#N/A,FALSE,"ECWEBB";#N/A,#N/A,FALSE,"MFT96";#N/A,#N/A,FALSE,"CTrecon"}</definedName>
    <definedName name="a_4_4_3" hidden="1">{#N/A,#N/A,FALSE,"TMCOMP96";#N/A,#N/A,FALSE,"MAT96";#N/A,#N/A,FALSE,"FANDA96";#N/A,#N/A,FALSE,"INTRAN96";#N/A,#N/A,FALSE,"NAA9697";#N/A,#N/A,FALSE,"ECWEBB";#N/A,#N/A,FALSE,"MFT96";#N/A,#N/A,FALSE,"CTrecon"}</definedName>
    <definedName name="a_4_4_4" hidden="1">{#N/A,#N/A,FALSE,"TMCOMP96";#N/A,#N/A,FALSE,"MAT96";#N/A,#N/A,FALSE,"FANDA96";#N/A,#N/A,FALSE,"INTRAN96";#N/A,#N/A,FALSE,"NAA9697";#N/A,#N/A,FALSE,"ECWEBB";#N/A,#N/A,FALSE,"MFT96";#N/A,#N/A,FALSE,"CTrecon"}</definedName>
    <definedName name="a_4_4_5" hidden="1">{#N/A,#N/A,FALSE,"TMCOMP96";#N/A,#N/A,FALSE,"MAT96";#N/A,#N/A,FALSE,"FANDA96";#N/A,#N/A,FALSE,"INTRAN96";#N/A,#N/A,FALSE,"NAA9697";#N/A,#N/A,FALSE,"ECWEBB";#N/A,#N/A,FALSE,"MFT96";#N/A,#N/A,FALSE,"CTrecon"}</definedName>
    <definedName name="a_4_5" hidden="1">{#N/A,#N/A,FALSE,"TMCOMP96";#N/A,#N/A,FALSE,"MAT96";#N/A,#N/A,FALSE,"FANDA96";#N/A,#N/A,FALSE,"INTRAN96";#N/A,#N/A,FALSE,"NAA9697";#N/A,#N/A,FALSE,"ECWEBB";#N/A,#N/A,FALSE,"MFT96";#N/A,#N/A,FALSE,"CTrecon"}</definedName>
    <definedName name="a_4_5_1" hidden="1">{#N/A,#N/A,FALSE,"TMCOMP96";#N/A,#N/A,FALSE,"MAT96";#N/A,#N/A,FALSE,"FANDA96";#N/A,#N/A,FALSE,"INTRAN96";#N/A,#N/A,FALSE,"NAA9697";#N/A,#N/A,FALSE,"ECWEBB";#N/A,#N/A,FALSE,"MFT96";#N/A,#N/A,FALSE,"CTrecon"}</definedName>
    <definedName name="a_4_5_2" hidden="1">{#N/A,#N/A,FALSE,"TMCOMP96";#N/A,#N/A,FALSE,"MAT96";#N/A,#N/A,FALSE,"FANDA96";#N/A,#N/A,FALSE,"INTRAN96";#N/A,#N/A,FALSE,"NAA9697";#N/A,#N/A,FALSE,"ECWEBB";#N/A,#N/A,FALSE,"MFT96";#N/A,#N/A,FALSE,"CTrecon"}</definedName>
    <definedName name="a_4_5_3" hidden="1">{#N/A,#N/A,FALSE,"TMCOMP96";#N/A,#N/A,FALSE,"MAT96";#N/A,#N/A,FALSE,"FANDA96";#N/A,#N/A,FALSE,"INTRAN96";#N/A,#N/A,FALSE,"NAA9697";#N/A,#N/A,FALSE,"ECWEBB";#N/A,#N/A,FALSE,"MFT96";#N/A,#N/A,FALSE,"CTrecon"}</definedName>
    <definedName name="a_4_5_4" hidden="1">{#N/A,#N/A,FALSE,"TMCOMP96";#N/A,#N/A,FALSE,"MAT96";#N/A,#N/A,FALSE,"FANDA96";#N/A,#N/A,FALSE,"INTRAN96";#N/A,#N/A,FALSE,"NAA9697";#N/A,#N/A,FALSE,"ECWEBB";#N/A,#N/A,FALSE,"MFT96";#N/A,#N/A,FALSE,"CTrecon"}</definedName>
    <definedName name="a_4_5_5" hidden="1">{#N/A,#N/A,FALSE,"TMCOMP96";#N/A,#N/A,FALSE,"MAT96";#N/A,#N/A,FALSE,"FANDA96";#N/A,#N/A,FALSE,"INTRAN96";#N/A,#N/A,FALSE,"NAA9697";#N/A,#N/A,FALSE,"ECWEBB";#N/A,#N/A,FALSE,"MFT96";#N/A,#N/A,FALSE,"CTrecon"}</definedName>
    <definedName name="a_5" hidden="1">{#N/A,#N/A,FALSE,"TMCOMP96";#N/A,#N/A,FALSE,"MAT96";#N/A,#N/A,FALSE,"FANDA96";#N/A,#N/A,FALSE,"INTRAN96";#N/A,#N/A,FALSE,"NAA9697";#N/A,#N/A,FALSE,"ECWEBB";#N/A,#N/A,FALSE,"MFT96";#N/A,#N/A,FALSE,"CTrecon"}</definedName>
    <definedName name="a_5_1" hidden="1">{#N/A,#N/A,FALSE,"TMCOMP96";#N/A,#N/A,FALSE,"MAT96";#N/A,#N/A,FALSE,"FANDA96";#N/A,#N/A,FALSE,"INTRAN96";#N/A,#N/A,FALSE,"NAA9697";#N/A,#N/A,FALSE,"ECWEBB";#N/A,#N/A,FALSE,"MFT96";#N/A,#N/A,FALSE,"CTrecon"}</definedName>
    <definedName name="a_5_1_1" hidden="1">{#N/A,#N/A,FALSE,"TMCOMP96";#N/A,#N/A,FALSE,"MAT96";#N/A,#N/A,FALSE,"FANDA96";#N/A,#N/A,FALSE,"INTRAN96";#N/A,#N/A,FALSE,"NAA9697";#N/A,#N/A,FALSE,"ECWEBB";#N/A,#N/A,FALSE,"MFT96";#N/A,#N/A,FALSE,"CTrecon"}</definedName>
    <definedName name="a_5_1_1_1" hidden="1">{#N/A,#N/A,FALSE,"TMCOMP96";#N/A,#N/A,FALSE,"MAT96";#N/A,#N/A,FALSE,"FANDA96";#N/A,#N/A,FALSE,"INTRAN96";#N/A,#N/A,FALSE,"NAA9697";#N/A,#N/A,FALSE,"ECWEBB";#N/A,#N/A,FALSE,"MFT96";#N/A,#N/A,FALSE,"CTrecon"}</definedName>
    <definedName name="a_5_1_1_1_1" hidden="1">{#N/A,#N/A,FALSE,"TMCOMP96";#N/A,#N/A,FALSE,"MAT96";#N/A,#N/A,FALSE,"FANDA96";#N/A,#N/A,FALSE,"INTRAN96";#N/A,#N/A,FALSE,"NAA9697";#N/A,#N/A,FALSE,"ECWEBB";#N/A,#N/A,FALSE,"MFT96";#N/A,#N/A,FALSE,"CTrecon"}</definedName>
    <definedName name="a_5_1_1_1_2" hidden="1">{#N/A,#N/A,FALSE,"TMCOMP96";#N/A,#N/A,FALSE,"MAT96";#N/A,#N/A,FALSE,"FANDA96";#N/A,#N/A,FALSE,"INTRAN96";#N/A,#N/A,FALSE,"NAA9697";#N/A,#N/A,FALSE,"ECWEBB";#N/A,#N/A,FALSE,"MFT96";#N/A,#N/A,FALSE,"CTrecon"}</definedName>
    <definedName name="a_5_1_1_1_3" hidden="1">{#N/A,#N/A,FALSE,"TMCOMP96";#N/A,#N/A,FALSE,"MAT96";#N/A,#N/A,FALSE,"FANDA96";#N/A,#N/A,FALSE,"INTRAN96";#N/A,#N/A,FALSE,"NAA9697";#N/A,#N/A,FALSE,"ECWEBB";#N/A,#N/A,FALSE,"MFT96";#N/A,#N/A,FALSE,"CTrecon"}</definedName>
    <definedName name="a_5_1_1_1_4" hidden="1">{#N/A,#N/A,FALSE,"TMCOMP96";#N/A,#N/A,FALSE,"MAT96";#N/A,#N/A,FALSE,"FANDA96";#N/A,#N/A,FALSE,"INTRAN96";#N/A,#N/A,FALSE,"NAA9697";#N/A,#N/A,FALSE,"ECWEBB";#N/A,#N/A,FALSE,"MFT96";#N/A,#N/A,FALSE,"CTrecon"}</definedName>
    <definedName name="a_5_1_1_1_5" hidden="1">{#N/A,#N/A,FALSE,"TMCOMP96";#N/A,#N/A,FALSE,"MAT96";#N/A,#N/A,FALSE,"FANDA96";#N/A,#N/A,FALSE,"INTRAN96";#N/A,#N/A,FALSE,"NAA9697";#N/A,#N/A,FALSE,"ECWEBB";#N/A,#N/A,FALSE,"MFT96";#N/A,#N/A,FALSE,"CTrecon"}</definedName>
    <definedName name="a_5_1_1_2" hidden="1">{#N/A,#N/A,FALSE,"TMCOMP96";#N/A,#N/A,FALSE,"MAT96";#N/A,#N/A,FALSE,"FANDA96";#N/A,#N/A,FALSE,"INTRAN96";#N/A,#N/A,FALSE,"NAA9697";#N/A,#N/A,FALSE,"ECWEBB";#N/A,#N/A,FALSE,"MFT96";#N/A,#N/A,FALSE,"CTrecon"}</definedName>
    <definedName name="a_5_1_1_2_1" hidden="1">{#N/A,#N/A,FALSE,"TMCOMP96";#N/A,#N/A,FALSE,"MAT96";#N/A,#N/A,FALSE,"FANDA96";#N/A,#N/A,FALSE,"INTRAN96";#N/A,#N/A,FALSE,"NAA9697";#N/A,#N/A,FALSE,"ECWEBB";#N/A,#N/A,FALSE,"MFT96";#N/A,#N/A,FALSE,"CTrecon"}</definedName>
    <definedName name="a_5_1_1_2_2" hidden="1">{#N/A,#N/A,FALSE,"TMCOMP96";#N/A,#N/A,FALSE,"MAT96";#N/A,#N/A,FALSE,"FANDA96";#N/A,#N/A,FALSE,"INTRAN96";#N/A,#N/A,FALSE,"NAA9697";#N/A,#N/A,FALSE,"ECWEBB";#N/A,#N/A,FALSE,"MFT96";#N/A,#N/A,FALSE,"CTrecon"}</definedName>
    <definedName name="a_5_1_1_2_3" hidden="1">{#N/A,#N/A,FALSE,"TMCOMP96";#N/A,#N/A,FALSE,"MAT96";#N/A,#N/A,FALSE,"FANDA96";#N/A,#N/A,FALSE,"INTRAN96";#N/A,#N/A,FALSE,"NAA9697";#N/A,#N/A,FALSE,"ECWEBB";#N/A,#N/A,FALSE,"MFT96";#N/A,#N/A,FALSE,"CTrecon"}</definedName>
    <definedName name="a_5_1_1_2_4" hidden="1">{#N/A,#N/A,FALSE,"TMCOMP96";#N/A,#N/A,FALSE,"MAT96";#N/A,#N/A,FALSE,"FANDA96";#N/A,#N/A,FALSE,"INTRAN96";#N/A,#N/A,FALSE,"NAA9697";#N/A,#N/A,FALSE,"ECWEBB";#N/A,#N/A,FALSE,"MFT96";#N/A,#N/A,FALSE,"CTrecon"}</definedName>
    <definedName name="a_5_1_1_2_5" hidden="1">{#N/A,#N/A,FALSE,"TMCOMP96";#N/A,#N/A,FALSE,"MAT96";#N/A,#N/A,FALSE,"FANDA96";#N/A,#N/A,FALSE,"INTRAN96";#N/A,#N/A,FALSE,"NAA9697";#N/A,#N/A,FALSE,"ECWEBB";#N/A,#N/A,FALSE,"MFT96";#N/A,#N/A,FALSE,"CTrecon"}</definedName>
    <definedName name="a_5_1_1_3" hidden="1">{#N/A,#N/A,FALSE,"TMCOMP96";#N/A,#N/A,FALSE,"MAT96";#N/A,#N/A,FALSE,"FANDA96";#N/A,#N/A,FALSE,"INTRAN96";#N/A,#N/A,FALSE,"NAA9697";#N/A,#N/A,FALSE,"ECWEBB";#N/A,#N/A,FALSE,"MFT96";#N/A,#N/A,FALSE,"CTrecon"}</definedName>
    <definedName name="a_5_1_1_4" hidden="1">{#N/A,#N/A,FALSE,"TMCOMP96";#N/A,#N/A,FALSE,"MAT96";#N/A,#N/A,FALSE,"FANDA96";#N/A,#N/A,FALSE,"INTRAN96";#N/A,#N/A,FALSE,"NAA9697";#N/A,#N/A,FALSE,"ECWEBB";#N/A,#N/A,FALSE,"MFT96";#N/A,#N/A,FALSE,"CTrecon"}</definedName>
    <definedName name="a_5_1_1_5" hidden="1">{#N/A,#N/A,FALSE,"TMCOMP96";#N/A,#N/A,FALSE,"MAT96";#N/A,#N/A,FALSE,"FANDA96";#N/A,#N/A,FALSE,"INTRAN96";#N/A,#N/A,FALSE,"NAA9697";#N/A,#N/A,FALSE,"ECWEBB";#N/A,#N/A,FALSE,"MFT96";#N/A,#N/A,FALSE,"CTrecon"}</definedName>
    <definedName name="a_5_1_2" hidden="1">{#N/A,#N/A,FALSE,"TMCOMP96";#N/A,#N/A,FALSE,"MAT96";#N/A,#N/A,FALSE,"FANDA96";#N/A,#N/A,FALSE,"INTRAN96";#N/A,#N/A,FALSE,"NAA9697";#N/A,#N/A,FALSE,"ECWEBB";#N/A,#N/A,FALSE,"MFT96";#N/A,#N/A,FALSE,"CTrecon"}</definedName>
    <definedName name="a_5_1_2_1" hidden="1">{#N/A,#N/A,FALSE,"TMCOMP96";#N/A,#N/A,FALSE,"MAT96";#N/A,#N/A,FALSE,"FANDA96";#N/A,#N/A,FALSE,"INTRAN96";#N/A,#N/A,FALSE,"NAA9697";#N/A,#N/A,FALSE,"ECWEBB";#N/A,#N/A,FALSE,"MFT96";#N/A,#N/A,FALSE,"CTrecon"}</definedName>
    <definedName name="a_5_1_2_2" hidden="1">{#N/A,#N/A,FALSE,"TMCOMP96";#N/A,#N/A,FALSE,"MAT96";#N/A,#N/A,FALSE,"FANDA96";#N/A,#N/A,FALSE,"INTRAN96";#N/A,#N/A,FALSE,"NAA9697";#N/A,#N/A,FALSE,"ECWEBB";#N/A,#N/A,FALSE,"MFT96";#N/A,#N/A,FALSE,"CTrecon"}</definedName>
    <definedName name="a_5_1_2_3" hidden="1">{#N/A,#N/A,FALSE,"TMCOMP96";#N/A,#N/A,FALSE,"MAT96";#N/A,#N/A,FALSE,"FANDA96";#N/A,#N/A,FALSE,"INTRAN96";#N/A,#N/A,FALSE,"NAA9697";#N/A,#N/A,FALSE,"ECWEBB";#N/A,#N/A,FALSE,"MFT96";#N/A,#N/A,FALSE,"CTrecon"}</definedName>
    <definedName name="a_5_1_2_4" hidden="1">{#N/A,#N/A,FALSE,"TMCOMP96";#N/A,#N/A,FALSE,"MAT96";#N/A,#N/A,FALSE,"FANDA96";#N/A,#N/A,FALSE,"INTRAN96";#N/A,#N/A,FALSE,"NAA9697";#N/A,#N/A,FALSE,"ECWEBB";#N/A,#N/A,FALSE,"MFT96";#N/A,#N/A,FALSE,"CTrecon"}</definedName>
    <definedName name="a_5_1_2_5" hidden="1">{#N/A,#N/A,FALSE,"TMCOMP96";#N/A,#N/A,FALSE,"MAT96";#N/A,#N/A,FALSE,"FANDA96";#N/A,#N/A,FALSE,"INTRAN96";#N/A,#N/A,FALSE,"NAA9697";#N/A,#N/A,FALSE,"ECWEBB";#N/A,#N/A,FALSE,"MFT96";#N/A,#N/A,FALSE,"CTrecon"}</definedName>
    <definedName name="a_5_1_3" hidden="1">{#N/A,#N/A,FALSE,"TMCOMP96";#N/A,#N/A,FALSE,"MAT96";#N/A,#N/A,FALSE,"FANDA96";#N/A,#N/A,FALSE,"INTRAN96";#N/A,#N/A,FALSE,"NAA9697";#N/A,#N/A,FALSE,"ECWEBB";#N/A,#N/A,FALSE,"MFT96";#N/A,#N/A,FALSE,"CTrecon"}</definedName>
    <definedName name="a_5_1_3_1" hidden="1">{#N/A,#N/A,FALSE,"TMCOMP96";#N/A,#N/A,FALSE,"MAT96";#N/A,#N/A,FALSE,"FANDA96";#N/A,#N/A,FALSE,"INTRAN96";#N/A,#N/A,FALSE,"NAA9697";#N/A,#N/A,FALSE,"ECWEBB";#N/A,#N/A,FALSE,"MFT96";#N/A,#N/A,FALSE,"CTrecon"}</definedName>
    <definedName name="a_5_1_3_2" hidden="1">{#N/A,#N/A,FALSE,"TMCOMP96";#N/A,#N/A,FALSE,"MAT96";#N/A,#N/A,FALSE,"FANDA96";#N/A,#N/A,FALSE,"INTRAN96";#N/A,#N/A,FALSE,"NAA9697";#N/A,#N/A,FALSE,"ECWEBB";#N/A,#N/A,FALSE,"MFT96";#N/A,#N/A,FALSE,"CTrecon"}</definedName>
    <definedName name="a_5_1_3_3" hidden="1">{#N/A,#N/A,FALSE,"TMCOMP96";#N/A,#N/A,FALSE,"MAT96";#N/A,#N/A,FALSE,"FANDA96";#N/A,#N/A,FALSE,"INTRAN96";#N/A,#N/A,FALSE,"NAA9697";#N/A,#N/A,FALSE,"ECWEBB";#N/A,#N/A,FALSE,"MFT96";#N/A,#N/A,FALSE,"CTrecon"}</definedName>
    <definedName name="a_5_1_3_4" hidden="1">{#N/A,#N/A,FALSE,"TMCOMP96";#N/A,#N/A,FALSE,"MAT96";#N/A,#N/A,FALSE,"FANDA96";#N/A,#N/A,FALSE,"INTRAN96";#N/A,#N/A,FALSE,"NAA9697";#N/A,#N/A,FALSE,"ECWEBB";#N/A,#N/A,FALSE,"MFT96";#N/A,#N/A,FALSE,"CTrecon"}</definedName>
    <definedName name="a_5_1_3_5" hidden="1">{#N/A,#N/A,FALSE,"TMCOMP96";#N/A,#N/A,FALSE,"MAT96";#N/A,#N/A,FALSE,"FANDA96";#N/A,#N/A,FALSE,"INTRAN96";#N/A,#N/A,FALSE,"NAA9697";#N/A,#N/A,FALSE,"ECWEBB";#N/A,#N/A,FALSE,"MFT96";#N/A,#N/A,FALSE,"CTrecon"}</definedName>
    <definedName name="a_5_1_4" hidden="1">{#N/A,#N/A,FALSE,"TMCOMP96";#N/A,#N/A,FALSE,"MAT96";#N/A,#N/A,FALSE,"FANDA96";#N/A,#N/A,FALSE,"INTRAN96";#N/A,#N/A,FALSE,"NAA9697";#N/A,#N/A,FALSE,"ECWEBB";#N/A,#N/A,FALSE,"MFT96";#N/A,#N/A,FALSE,"CTrecon"}</definedName>
    <definedName name="a_5_1_4_1" hidden="1">{#N/A,#N/A,FALSE,"TMCOMP96";#N/A,#N/A,FALSE,"MAT96";#N/A,#N/A,FALSE,"FANDA96";#N/A,#N/A,FALSE,"INTRAN96";#N/A,#N/A,FALSE,"NAA9697";#N/A,#N/A,FALSE,"ECWEBB";#N/A,#N/A,FALSE,"MFT96";#N/A,#N/A,FALSE,"CTrecon"}</definedName>
    <definedName name="a_5_1_4_2" hidden="1">{#N/A,#N/A,FALSE,"TMCOMP96";#N/A,#N/A,FALSE,"MAT96";#N/A,#N/A,FALSE,"FANDA96";#N/A,#N/A,FALSE,"INTRAN96";#N/A,#N/A,FALSE,"NAA9697";#N/A,#N/A,FALSE,"ECWEBB";#N/A,#N/A,FALSE,"MFT96";#N/A,#N/A,FALSE,"CTrecon"}</definedName>
    <definedName name="a_5_1_4_3" hidden="1">{#N/A,#N/A,FALSE,"TMCOMP96";#N/A,#N/A,FALSE,"MAT96";#N/A,#N/A,FALSE,"FANDA96";#N/A,#N/A,FALSE,"INTRAN96";#N/A,#N/A,FALSE,"NAA9697";#N/A,#N/A,FALSE,"ECWEBB";#N/A,#N/A,FALSE,"MFT96";#N/A,#N/A,FALSE,"CTrecon"}</definedName>
    <definedName name="a_5_1_4_4" hidden="1">{#N/A,#N/A,FALSE,"TMCOMP96";#N/A,#N/A,FALSE,"MAT96";#N/A,#N/A,FALSE,"FANDA96";#N/A,#N/A,FALSE,"INTRAN96";#N/A,#N/A,FALSE,"NAA9697";#N/A,#N/A,FALSE,"ECWEBB";#N/A,#N/A,FALSE,"MFT96";#N/A,#N/A,FALSE,"CTrecon"}</definedName>
    <definedName name="a_5_1_4_5" hidden="1">{#N/A,#N/A,FALSE,"TMCOMP96";#N/A,#N/A,FALSE,"MAT96";#N/A,#N/A,FALSE,"FANDA96";#N/A,#N/A,FALSE,"INTRAN96";#N/A,#N/A,FALSE,"NAA9697";#N/A,#N/A,FALSE,"ECWEBB";#N/A,#N/A,FALSE,"MFT96";#N/A,#N/A,FALSE,"CTrecon"}</definedName>
    <definedName name="a_5_1_5" hidden="1">{#N/A,#N/A,FALSE,"TMCOMP96";#N/A,#N/A,FALSE,"MAT96";#N/A,#N/A,FALSE,"FANDA96";#N/A,#N/A,FALSE,"INTRAN96";#N/A,#N/A,FALSE,"NAA9697";#N/A,#N/A,FALSE,"ECWEBB";#N/A,#N/A,FALSE,"MFT96";#N/A,#N/A,FALSE,"CTrecon"}</definedName>
    <definedName name="a_5_1_5_1" hidden="1">{#N/A,#N/A,FALSE,"TMCOMP96";#N/A,#N/A,FALSE,"MAT96";#N/A,#N/A,FALSE,"FANDA96";#N/A,#N/A,FALSE,"INTRAN96";#N/A,#N/A,FALSE,"NAA9697";#N/A,#N/A,FALSE,"ECWEBB";#N/A,#N/A,FALSE,"MFT96";#N/A,#N/A,FALSE,"CTrecon"}</definedName>
    <definedName name="a_5_1_5_2" hidden="1">{#N/A,#N/A,FALSE,"TMCOMP96";#N/A,#N/A,FALSE,"MAT96";#N/A,#N/A,FALSE,"FANDA96";#N/A,#N/A,FALSE,"INTRAN96";#N/A,#N/A,FALSE,"NAA9697";#N/A,#N/A,FALSE,"ECWEBB";#N/A,#N/A,FALSE,"MFT96";#N/A,#N/A,FALSE,"CTrecon"}</definedName>
    <definedName name="a_5_1_5_3" hidden="1">{#N/A,#N/A,FALSE,"TMCOMP96";#N/A,#N/A,FALSE,"MAT96";#N/A,#N/A,FALSE,"FANDA96";#N/A,#N/A,FALSE,"INTRAN96";#N/A,#N/A,FALSE,"NAA9697";#N/A,#N/A,FALSE,"ECWEBB";#N/A,#N/A,FALSE,"MFT96";#N/A,#N/A,FALSE,"CTrecon"}</definedName>
    <definedName name="a_5_1_5_4" hidden="1">{#N/A,#N/A,FALSE,"TMCOMP96";#N/A,#N/A,FALSE,"MAT96";#N/A,#N/A,FALSE,"FANDA96";#N/A,#N/A,FALSE,"INTRAN96";#N/A,#N/A,FALSE,"NAA9697";#N/A,#N/A,FALSE,"ECWEBB";#N/A,#N/A,FALSE,"MFT96";#N/A,#N/A,FALSE,"CTrecon"}</definedName>
    <definedName name="a_5_1_5_5" hidden="1">{#N/A,#N/A,FALSE,"TMCOMP96";#N/A,#N/A,FALSE,"MAT96";#N/A,#N/A,FALSE,"FANDA96";#N/A,#N/A,FALSE,"INTRAN96";#N/A,#N/A,FALSE,"NAA9697";#N/A,#N/A,FALSE,"ECWEBB";#N/A,#N/A,FALSE,"MFT96";#N/A,#N/A,FALSE,"CTrecon"}</definedName>
    <definedName name="a_5_2" hidden="1">{#N/A,#N/A,FALSE,"TMCOMP96";#N/A,#N/A,FALSE,"MAT96";#N/A,#N/A,FALSE,"FANDA96";#N/A,#N/A,FALSE,"INTRAN96";#N/A,#N/A,FALSE,"NAA9697";#N/A,#N/A,FALSE,"ECWEBB";#N/A,#N/A,FALSE,"MFT96";#N/A,#N/A,FALSE,"CTrecon"}</definedName>
    <definedName name="a_5_2_1" hidden="1">{#N/A,#N/A,FALSE,"TMCOMP96";#N/A,#N/A,FALSE,"MAT96";#N/A,#N/A,FALSE,"FANDA96";#N/A,#N/A,FALSE,"INTRAN96";#N/A,#N/A,FALSE,"NAA9697";#N/A,#N/A,FALSE,"ECWEBB";#N/A,#N/A,FALSE,"MFT96";#N/A,#N/A,FALSE,"CTrecon"}</definedName>
    <definedName name="a_5_2_2" hidden="1">{#N/A,#N/A,FALSE,"TMCOMP96";#N/A,#N/A,FALSE,"MAT96";#N/A,#N/A,FALSE,"FANDA96";#N/A,#N/A,FALSE,"INTRAN96";#N/A,#N/A,FALSE,"NAA9697";#N/A,#N/A,FALSE,"ECWEBB";#N/A,#N/A,FALSE,"MFT96";#N/A,#N/A,FALSE,"CTrecon"}</definedName>
    <definedName name="a_5_2_3" hidden="1">{#N/A,#N/A,FALSE,"TMCOMP96";#N/A,#N/A,FALSE,"MAT96";#N/A,#N/A,FALSE,"FANDA96";#N/A,#N/A,FALSE,"INTRAN96";#N/A,#N/A,FALSE,"NAA9697";#N/A,#N/A,FALSE,"ECWEBB";#N/A,#N/A,FALSE,"MFT96";#N/A,#N/A,FALSE,"CTrecon"}</definedName>
    <definedName name="a_5_2_4" hidden="1">{#N/A,#N/A,FALSE,"TMCOMP96";#N/A,#N/A,FALSE,"MAT96";#N/A,#N/A,FALSE,"FANDA96";#N/A,#N/A,FALSE,"INTRAN96";#N/A,#N/A,FALSE,"NAA9697";#N/A,#N/A,FALSE,"ECWEBB";#N/A,#N/A,FALSE,"MFT96";#N/A,#N/A,FALSE,"CTrecon"}</definedName>
    <definedName name="a_5_2_5" hidden="1">{#N/A,#N/A,FALSE,"TMCOMP96";#N/A,#N/A,FALSE,"MAT96";#N/A,#N/A,FALSE,"FANDA96";#N/A,#N/A,FALSE,"INTRAN96";#N/A,#N/A,FALSE,"NAA9697";#N/A,#N/A,FALSE,"ECWEBB";#N/A,#N/A,FALSE,"MFT96";#N/A,#N/A,FALSE,"CTrecon"}</definedName>
    <definedName name="a_5_3" hidden="1">{#N/A,#N/A,FALSE,"TMCOMP96";#N/A,#N/A,FALSE,"MAT96";#N/A,#N/A,FALSE,"FANDA96";#N/A,#N/A,FALSE,"INTRAN96";#N/A,#N/A,FALSE,"NAA9697";#N/A,#N/A,FALSE,"ECWEBB";#N/A,#N/A,FALSE,"MFT96";#N/A,#N/A,FALSE,"CTrecon"}</definedName>
    <definedName name="a_5_3_1" hidden="1">{#N/A,#N/A,FALSE,"TMCOMP96";#N/A,#N/A,FALSE,"MAT96";#N/A,#N/A,FALSE,"FANDA96";#N/A,#N/A,FALSE,"INTRAN96";#N/A,#N/A,FALSE,"NAA9697";#N/A,#N/A,FALSE,"ECWEBB";#N/A,#N/A,FALSE,"MFT96";#N/A,#N/A,FALSE,"CTrecon"}</definedName>
    <definedName name="a_5_3_2" hidden="1">{#N/A,#N/A,FALSE,"TMCOMP96";#N/A,#N/A,FALSE,"MAT96";#N/A,#N/A,FALSE,"FANDA96";#N/A,#N/A,FALSE,"INTRAN96";#N/A,#N/A,FALSE,"NAA9697";#N/A,#N/A,FALSE,"ECWEBB";#N/A,#N/A,FALSE,"MFT96";#N/A,#N/A,FALSE,"CTrecon"}</definedName>
    <definedName name="a_5_3_3" hidden="1">{#N/A,#N/A,FALSE,"TMCOMP96";#N/A,#N/A,FALSE,"MAT96";#N/A,#N/A,FALSE,"FANDA96";#N/A,#N/A,FALSE,"INTRAN96";#N/A,#N/A,FALSE,"NAA9697";#N/A,#N/A,FALSE,"ECWEBB";#N/A,#N/A,FALSE,"MFT96";#N/A,#N/A,FALSE,"CTrecon"}</definedName>
    <definedName name="a_5_3_4" hidden="1">{#N/A,#N/A,FALSE,"TMCOMP96";#N/A,#N/A,FALSE,"MAT96";#N/A,#N/A,FALSE,"FANDA96";#N/A,#N/A,FALSE,"INTRAN96";#N/A,#N/A,FALSE,"NAA9697";#N/A,#N/A,FALSE,"ECWEBB";#N/A,#N/A,FALSE,"MFT96";#N/A,#N/A,FALSE,"CTrecon"}</definedName>
    <definedName name="a_5_3_5" hidden="1">{#N/A,#N/A,FALSE,"TMCOMP96";#N/A,#N/A,FALSE,"MAT96";#N/A,#N/A,FALSE,"FANDA96";#N/A,#N/A,FALSE,"INTRAN96";#N/A,#N/A,FALSE,"NAA9697";#N/A,#N/A,FALSE,"ECWEBB";#N/A,#N/A,FALSE,"MFT96";#N/A,#N/A,FALSE,"CTrecon"}</definedName>
    <definedName name="a_5_4" hidden="1">{#N/A,#N/A,FALSE,"TMCOMP96";#N/A,#N/A,FALSE,"MAT96";#N/A,#N/A,FALSE,"FANDA96";#N/A,#N/A,FALSE,"INTRAN96";#N/A,#N/A,FALSE,"NAA9697";#N/A,#N/A,FALSE,"ECWEBB";#N/A,#N/A,FALSE,"MFT96";#N/A,#N/A,FALSE,"CTrecon"}</definedName>
    <definedName name="a_5_4_1" hidden="1">{#N/A,#N/A,FALSE,"TMCOMP96";#N/A,#N/A,FALSE,"MAT96";#N/A,#N/A,FALSE,"FANDA96";#N/A,#N/A,FALSE,"INTRAN96";#N/A,#N/A,FALSE,"NAA9697";#N/A,#N/A,FALSE,"ECWEBB";#N/A,#N/A,FALSE,"MFT96";#N/A,#N/A,FALSE,"CTrecon"}</definedName>
    <definedName name="a_5_4_2" hidden="1">{#N/A,#N/A,FALSE,"TMCOMP96";#N/A,#N/A,FALSE,"MAT96";#N/A,#N/A,FALSE,"FANDA96";#N/A,#N/A,FALSE,"INTRAN96";#N/A,#N/A,FALSE,"NAA9697";#N/A,#N/A,FALSE,"ECWEBB";#N/A,#N/A,FALSE,"MFT96";#N/A,#N/A,FALSE,"CTrecon"}</definedName>
    <definedName name="a_5_4_3" hidden="1">{#N/A,#N/A,FALSE,"TMCOMP96";#N/A,#N/A,FALSE,"MAT96";#N/A,#N/A,FALSE,"FANDA96";#N/A,#N/A,FALSE,"INTRAN96";#N/A,#N/A,FALSE,"NAA9697";#N/A,#N/A,FALSE,"ECWEBB";#N/A,#N/A,FALSE,"MFT96";#N/A,#N/A,FALSE,"CTrecon"}</definedName>
    <definedName name="a_5_4_4" hidden="1">{#N/A,#N/A,FALSE,"TMCOMP96";#N/A,#N/A,FALSE,"MAT96";#N/A,#N/A,FALSE,"FANDA96";#N/A,#N/A,FALSE,"INTRAN96";#N/A,#N/A,FALSE,"NAA9697";#N/A,#N/A,FALSE,"ECWEBB";#N/A,#N/A,FALSE,"MFT96";#N/A,#N/A,FALSE,"CTrecon"}</definedName>
    <definedName name="a_5_4_5" hidden="1">{#N/A,#N/A,FALSE,"TMCOMP96";#N/A,#N/A,FALSE,"MAT96";#N/A,#N/A,FALSE,"FANDA96";#N/A,#N/A,FALSE,"INTRAN96";#N/A,#N/A,FALSE,"NAA9697";#N/A,#N/A,FALSE,"ECWEBB";#N/A,#N/A,FALSE,"MFT96";#N/A,#N/A,FALSE,"CTrecon"}</definedName>
    <definedName name="a_5_5" hidden="1">{#N/A,#N/A,FALSE,"TMCOMP96";#N/A,#N/A,FALSE,"MAT96";#N/A,#N/A,FALSE,"FANDA96";#N/A,#N/A,FALSE,"INTRAN96";#N/A,#N/A,FALSE,"NAA9697";#N/A,#N/A,FALSE,"ECWEBB";#N/A,#N/A,FALSE,"MFT96";#N/A,#N/A,FALSE,"CTrecon"}</definedName>
    <definedName name="a_5_5_1" hidden="1">{#N/A,#N/A,FALSE,"TMCOMP96";#N/A,#N/A,FALSE,"MAT96";#N/A,#N/A,FALSE,"FANDA96";#N/A,#N/A,FALSE,"INTRAN96";#N/A,#N/A,FALSE,"NAA9697";#N/A,#N/A,FALSE,"ECWEBB";#N/A,#N/A,FALSE,"MFT96";#N/A,#N/A,FALSE,"CTrecon"}</definedName>
    <definedName name="a_5_5_2" hidden="1">{#N/A,#N/A,FALSE,"TMCOMP96";#N/A,#N/A,FALSE,"MAT96";#N/A,#N/A,FALSE,"FANDA96";#N/A,#N/A,FALSE,"INTRAN96";#N/A,#N/A,FALSE,"NAA9697";#N/A,#N/A,FALSE,"ECWEBB";#N/A,#N/A,FALSE,"MFT96";#N/A,#N/A,FALSE,"CTrecon"}</definedName>
    <definedName name="a_5_5_3" hidden="1">{#N/A,#N/A,FALSE,"TMCOMP96";#N/A,#N/A,FALSE,"MAT96";#N/A,#N/A,FALSE,"FANDA96";#N/A,#N/A,FALSE,"INTRAN96";#N/A,#N/A,FALSE,"NAA9697";#N/A,#N/A,FALSE,"ECWEBB";#N/A,#N/A,FALSE,"MFT96";#N/A,#N/A,FALSE,"CTrecon"}</definedName>
    <definedName name="a_5_5_4" hidden="1">{#N/A,#N/A,FALSE,"TMCOMP96";#N/A,#N/A,FALSE,"MAT96";#N/A,#N/A,FALSE,"FANDA96";#N/A,#N/A,FALSE,"INTRAN96";#N/A,#N/A,FALSE,"NAA9697";#N/A,#N/A,FALSE,"ECWEBB";#N/A,#N/A,FALSE,"MFT96";#N/A,#N/A,FALSE,"CTrecon"}</definedName>
    <definedName name="a_5_5_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1" hidden="1">{#N/A,#N/A,FALSE,"TMCOMP96";#N/A,#N/A,FALSE,"MAT96";#N/A,#N/A,FALSE,"FANDA96";#N/A,#N/A,FALSE,"INTRAN96";#N/A,#N/A,FALSE,"NAA9697";#N/A,#N/A,FALSE,"ECWEBB";#N/A,#N/A,FALSE,"MFT96";#N/A,#N/A,FALSE,"CTrecon"}</definedName>
    <definedName name="asdas_1_1_1" hidden="1">{#N/A,#N/A,FALSE,"TMCOMP96";#N/A,#N/A,FALSE,"MAT96";#N/A,#N/A,FALSE,"FANDA96";#N/A,#N/A,FALSE,"INTRAN96";#N/A,#N/A,FALSE,"NAA9697";#N/A,#N/A,FALSE,"ECWEBB";#N/A,#N/A,FALSE,"MFT96";#N/A,#N/A,FALSE,"CTrecon"}</definedName>
    <definedName name="asdas_1_1_1_1" hidden="1">{#N/A,#N/A,FALSE,"TMCOMP96";#N/A,#N/A,FALSE,"MAT96";#N/A,#N/A,FALSE,"FANDA96";#N/A,#N/A,FALSE,"INTRAN96";#N/A,#N/A,FALSE,"NAA9697";#N/A,#N/A,FALSE,"ECWEBB";#N/A,#N/A,FALSE,"MFT96";#N/A,#N/A,FALSE,"CTrecon"}</definedName>
    <definedName name="asdas_1_1_1_1_1" hidden="1">{#N/A,#N/A,FALSE,"TMCOMP96";#N/A,#N/A,FALSE,"MAT96";#N/A,#N/A,FALSE,"FANDA96";#N/A,#N/A,FALSE,"INTRAN96";#N/A,#N/A,FALSE,"NAA9697";#N/A,#N/A,FALSE,"ECWEBB";#N/A,#N/A,FALSE,"MFT96";#N/A,#N/A,FALSE,"CTrecon"}</definedName>
    <definedName name="asdas_1_1_1_1_1_1" hidden="1">{#N/A,#N/A,FALSE,"TMCOMP96";#N/A,#N/A,FALSE,"MAT96";#N/A,#N/A,FALSE,"FANDA96";#N/A,#N/A,FALSE,"INTRAN96";#N/A,#N/A,FALSE,"NAA9697";#N/A,#N/A,FALSE,"ECWEBB";#N/A,#N/A,FALSE,"MFT96";#N/A,#N/A,FALSE,"CTrecon"}</definedName>
    <definedName name="asdas_1_1_1_1_1_2" hidden="1">{#N/A,#N/A,FALSE,"TMCOMP96";#N/A,#N/A,FALSE,"MAT96";#N/A,#N/A,FALSE,"FANDA96";#N/A,#N/A,FALSE,"INTRAN96";#N/A,#N/A,FALSE,"NAA9697";#N/A,#N/A,FALSE,"ECWEBB";#N/A,#N/A,FALSE,"MFT96";#N/A,#N/A,FALSE,"CTrecon"}</definedName>
    <definedName name="asdas_1_1_1_1_1_3" hidden="1">{#N/A,#N/A,FALSE,"TMCOMP96";#N/A,#N/A,FALSE,"MAT96";#N/A,#N/A,FALSE,"FANDA96";#N/A,#N/A,FALSE,"INTRAN96";#N/A,#N/A,FALSE,"NAA9697";#N/A,#N/A,FALSE,"ECWEBB";#N/A,#N/A,FALSE,"MFT96";#N/A,#N/A,FALSE,"CTrecon"}</definedName>
    <definedName name="asdas_1_1_1_1_1_4" hidden="1">{#N/A,#N/A,FALSE,"TMCOMP96";#N/A,#N/A,FALSE,"MAT96";#N/A,#N/A,FALSE,"FANDA96";#N/A,#N/A,FALSE,"INTRAN96";#N/A,#N/A,FALSE,"NAA9697";#N/A,#N/A,FALSE,"ECWEBB";#N/A,#N/A,FALSE,"MFT96";#N/A,#N/A,FALSE,"CTrecon"}</definedName>
    <definedName name="asdas_1_1_1_1_1_5" hidden="1">{#N/A,#N/A,FALSE,"TMCOMP96";#N/A,#N/A,FALSE,"MAT96";#N/A,#N/A,FALSE,"FANDA96";#N/A,#N/A,FALSE,"INTRAN96";#N/A,#N/A,FALSE,"NAA9697";#N/A,#N/A,FALSE,"ECWEBB";#N/A,#N/A,FALSE,"MFT96";#N/A,#N/A,FALSE,"CTrecon"}</definedName>
    <definedName name="asdas_1_1_1_1_2" hidden="1">{#N/A,#N/A,FALSE,"TMCOMP96";#N/A,#N/A,FALSE,"MAT96";#N/A,#N/A,FALSE,"FANDA96";#N/A,#N/A,FALSE,"INTRAN96";#N/A,#N/A,FALSE,"NAA9697";#N/A,#N/A,FALSE,"ECWEBB";#N/A,#N/A,FALSE,"MFT96";#N/A,#N/A,FALSE,"CTrecon"}</definedName>
    <definedName name="asdas_1_1_1_1_2_1" hidden="1">{#N/A,#N/A,FALSE,"TMCOMP96";#N/A,#N/A,FALSE,"MAT96";#N/A,#N/A,FALSE,"FANDA96";#N/A,#N/A,FALSE,"INTRAN96";#N/A,#N/A,FALSE,"NAA9697";#N/A,#N/A,FALSE,"ECWEBB";#N/A,#N/A,FALSE,"MFT96";#N/A,#N/A,FALSE,"CTrecon"}</definedName>
    <definedName name="asdas_1_1_1_1_2_2" hidden="1">{#N/A,#N/A,FALSE,"TMCOMP96";#N/A,#N/A,FALSE,"MAT96";#N/A,#N/A,FALSE,"FANDA96";#N/A,#N/A,FALSE,"INTRAN96";#N/A,#N/A,FALSE,"NAA9697";#N/A,#N/A,FALSE,"ECWEBB";#N/A,#N/A,FALSE,"MFT96";#N/A,#N/A,FALSE,"CTrecon"}</definedName>
    <definedName name="asdas_1_1_1_1_2_3" hidden="1">{#N/A,#N/A,FALSE,"TMCOMP96";#N/A,#N/A,FALSE,"MAT96";#N/A,#N/A,FALSE,"FANDA96";#N/A,#N/A,FALSE,"INTRAN96";#N/A,#N/A,FALSE,"NAA9697";#N/A,#N/A,FALSE,"ECWEBB";#N/A,#N/A,FALSE,"MFT96";#N/A,#N/A,FALSE,"CTrecon"}</definedName>
    <definedName name="asdas_1_1_1_1_2_4" hidden="1">{#N/A,#N/A,FALSE,"TMCOMP96";#N/A,#N/A,FALSE,"MAT96";#N/A,#N/A,FALSE,"FANDA96";#N/A,#N/A,FALSE,"INTRAN96";#N/A,#N/A,FALSE,"NAA9697";#N/A,#N/A,FALSE,"ECWEBB";#N/A,#N/A,FALSE,"MFT96";#N/A,#N/A,FALSE,"CTrecon"}</definedName>
    <definedName name="asdas_1_1_1_1_2_5" hidden="1">{#N/A,#N/A,FALSE,"TMCOMP96";#N/A,#N/A,FALSE,"MAT96";#N/A,#N/A,FALSE,"FANDA96";#N/A,#N/A,FALSE,"INTRAN96";#N/A,#N/A,FALSE,"NAA9697";#N/A,#N/A,FALSE,"ECWEBB";#N/A,#N/A,FALSE,"MFT96";#N/A,#N/A,FALSE,"CTrecon"}</definedName>
    <definedName name="asdas_1_1_1_1_3" hidden="1">{#N/A,#N/A,FALSE,"TMCOMP96";#N/A,#N/A,FALSE,"MAT96";#N/A,#N/A,FALSE,"FANDA96";#N/A,#N/A,FALSE,"INTRAN96";#N/A,#N/A,FALSE,"NAA9697";#N/A,#N/A,FALSE,"ECWEBB";#N/A,#N/A,FALSE,"MFT96";#N/A,#N/A,FALSE,"CTrecon"}</definedName>
    <definedName name="asdas_1_1_1_1_4" hidden="1">{#N/A,#N/A,FALSE,"TMCOMP96";#N/A,#N/A,FALSE,"MAT96";#N/A,#N/A,FALSE,"FANDA96";#N/A,#N/A,FALSE,"INTRAN96";#N/A,#N/A,FALSE,"NAA9697";#N/A,#N/A,FALSE,"ECWEBB";#N/A,#N/A,FALSE,"MFT96";#N/A,#N/A,FALSE,"CTrecon"}</definedName>
    <definedName name="asdas_1_1_1_1_5" hidden="1">{#N/A,#N/A,FALSE,"TMCOMP96";#N/A,#N/A,FALSE,"MAT96";#N/A,#N/A,FALSE,"FANDA96";#N/A,#N/A,FALSE,"INTRAN96";#N/A,#N/A,FALSE,"NAA9697";#N/A,#N/A,FALSE,"ECWEBB";#N/A,#N/A,FALSE,"MFT96";#N/A,#N/A,FALSE,"CTrecon"}</definedName>
    <definedName name="asdas_1_1_1_2" hidden="1">{#N/A,#N/A,FALSE,"TMCOMP96";#N/A,#N/A,FALSE,"MAT96";#N/A,#N/A,FALSE,"FANDA96";#N/A,#N/A,FALSE,"INTRAN96";#N/A,#N/A,FALSE,"NAA9697";#N/A,#N/A,FALSE,"ECWEBB";#N/A,#N/A,FALSE,"MFT96";#N/A,#N/A,FALSE,"CTrecon"}</definedName>
    <definedName name="asdas_1_1_1_2_1" hidden="1">{#N/A,#N/A,FALSE,"TMCOMP96";#N/A,#N/A,FALSE,"MAT96";#N/A,#N/A,FALSE,"FANDA96";#N/A,#N/A,FALSE,"INTRAN96";#N/A,#N/A,FALSE,"NAA9697";#N/A,#N/A,FALSE,"ECWEBB";#N/A,#N/A,FALSE,"MFT96";#N/A,#N/A,FALSE,"CTrecon"}</definedName>
    <definedName name="asdas_1_1_1_2_2" hidden="1">{#N/A,#N/A,FALSE,"TMCOMP96";#N/A,#N/A,FALSE,"MAT96";#N/A,#N/A,FALSE,"FANDA96";#N/A,#N/A,FALSE,"INTRAN96";#N/A,#N/A,FALSE,"NAA9697";#N/A,#N/A,FALSE,"ECWEBB";#N/A,#N/A,FALSE,"MFT96";#N/A,#N/A,FALSE,"CTrecon"}</definedName>
    <definedName name="asdas_1_1_1_2_3" hidden="1">{#N/A,#N/A,FALSE,"TMCOMP96";#N/A,#N/A,FALSE,"MAT96";#N/A,#N/A,FALSE,"FANDA96";#N/A,#N/A,FALSE,"INTRAN96";#N/A,#N/A,FALSE,"NAA9697";#N/A,#N/A,FALSE,"ECWEBB";#N/A,#N/A,FALSE,"MFT96";#N/A,#N/A,FALSE,"CTrecon"}</definedName>
    <definedName name="asdas_1_1_1_2_4" hidden="1">{#N/A,#N/A,FALSE,"TMCOMP96";#N/A,#N/A,FALSE,"MAT96";#N/A,#N/A,FALSE,"FANDA96";#N/A,#N/A,FALSE,"INTRAN96";#N/A,#N/A,FALSE,"NAA9697";#N/A,#N/A,FALSE,"ECWEBB";#N/A,#N/A,FALSE,"MFT96";#N/A,#N/A,FALSE,"CTrecon"}</definedName>
    <definedName name="asdas_1_1_1_2_5" hidden="1">{#N/A,#N/A,FALSE,"TMCOMP96";#N/A,#N/A,FALSE,"MAT96";#N/A,#N/A,FALSE,"FANDA96";#N/A,#N/A,FALSE,"INTRAN96";#N/A,#N/A,FALSE,"NAA9697";#N/A,#N/A,FALSE,"ECWEBB";#N/A,#N/A,FALSE,"MFT96";#N/A,#N/A,FALSE,"CTrecon"}</definedName>
    <definedName name="asdas_1_1_1_3" hidden="1">{#N/A,#N/A,FALSE,"TMCOMP96";#N/A,#N/A,FALSE,"MAT96";#N/A,#N/A,FALSE,"FANDA96";#N/A,#N/A,FALSE,"INTRAN96";#N/A,#N/A,FALSE,"NAA9697";#N/A,#N/A,FALSE,"ECWEBB";#N/A,#N/A,FALSE,"MFT96";#N/A,#N/A,FALSE,"CTrecon"}</definedName>
    <definedName name="asdas_1_1_1_3_1" hidden="1">{#N/A,#N/A,FALSE,"TMCOMP96";#N/A,#N/A,FALSE,"MAT96";#N/A,#N/A,FALSE,"FANDA96";#N/A,#N/A,FALSE,"INTRAN96";#N/A,#N/A,FALSE,"NAA9697";#N/A,#N/A,FALSE,"ECWEBB";#N/A,#N/A,FALSE,"MFT96";#N/A,#N/A,FALSE,"CTrecon"}</definedName>
    <definedName name="asdas_1_1_1_3_2" hidden="1">{#N/A,#N/A,FALSE,"TMCOMP96";#N/A,#N/A,FALSE,"MAT96";#N/A,#N/A,FALSE,"FANDA96";#N/A,#N/A,FALSE,"INTRAN96";#N/A,#N/A,FALSE,"NAA9697";#N/A,#N/A,FALSE,"ECWEBB";#N/A,#N/A,FALSE,"MFT96";#N/A,#N/A,FALSE,"CTrecon"}</definedName>
    <definedName name="asdas_1_1_1_3_3" hidden="1">{#N/A,#N/A,FALSE,"TMCOMP96";#N/A,#N/A,FALSE,"MAT96";#N/A,#N/A,FALSE,"FANDA96";#N/A,#N/A,FALSE,"INTRAN96";#N/A,#N/A,FALSE,"NAA9697";#N/A,#N/A,FALSE,"ECWEBB";#N/A,#N/A,FALSE,"MFT96";#N/A,#N/A,FALSE,"CTrecon"}</definedName>
    <definedName name="asdas_1_1_1_3_4" hidden="1">{#N/A,#N/A,FALSE,"TMCOMP96";#N/A,#N/A,FALSE,"MAT96";#N/A,#N/A,FALSE,"FANDA96";#N/A,#N/A,FALSE,"INTRAN96";#N/A,#N/A,FALSE,"NAA9697";#N/A,#N/A,FALSE,"ECWEBB";#N/A,#N/A,FALSE,"MFT96";#N/A,#N/A,FALSE,"CTrecon"}</definedName>
    <definedName name="asdas_1_1_1_3_5" hidden="1">{#N/A,#N/A,FALSE,"TMCOMP96";#N/A,#N/A,FALSE,"MAT96";#N/A,#N/A,FALSE,"FANDA96";#N/A,#N/A,FALSE,"INTRAN96";#N/A,#N/A,FALSE,"NAA9697";#N/A,#N/A,FALSE,"ECWEBB";#N/A,#N/A,FALSE,"MFT96";#N/A,#N/A,FALSE,"CTrecon"}</definedName>
    <definedName name="asdas_1_1_1_4" hidden="1">{#N/A,#N/A,FALSE,"TMCOMP96";#N/A,#N/A,FALSE,"MAT96";#N/A,#N/A,FALSE,"FANDA96";#N/A,#N/A,FALSE,"INTRAN96";#N/A,#N/A,FALSE,"NAA9697";#N/A,#N/A,FALSE,"ECWEBB";#N/A,#N/A,FALSE,"MFT96";#N/A,#N/A,FALSE,"CTrecon"}</definedName>
    <definedName name="asdas_1_1_1_4_1" hidden="1">{#N/A,#N/A,FALSE,"TMCOMP96";#N/A,#N/A,FALSE,"MAT96";#N/A,#N/A,FALSE,"FANDA96";#N/A,#N/A,FALSE,"INTRAN96";#N/A,#N/A,FALSE,"NAA9697";#N/A,#N/A,FALSE,"ECWEBB";#N/A,#N/A,FALSE,"MFT96";#N/A,#N/A,FALSE,"CTrecon"}</definedName>
    <definedName name="asdas_1_1_1_4_2" hidden="1">{#N/A,#N/A,FALSE,"TMCOMP96";#N/A,#N/A,FALSE,"MAT96";#N/A,#N/A,FALSE,"FANDA96";#N/A,#N/A,FALSE,"INTRAN96";#N/A,#N/A,FALSE,"NAA9697";#N/A,#N/A,FALSE,"ECWEBB";#N/A,#N/A,FALSE,"MFT96";#N/A,#N/A,FALSE,"CTrecon"}</definedName>
    <definedName name="asdas_1_1_1_4_3" hidden="1">{#N/A,#N/A,FALSE,"TMCOMP96";#N/A,#N/A,FALSE,"MAT96";#N/A,#N/A,FALSE,"FANDA96";#N/A,#N/A,FALSE,"INTRAN96";#N/A,#N/A,FALSE,"NAA9697";#N/A,#N/A,FALSE,"ECWEBB";#N/A,#N/A,FALSE,"MFT96";#N/A,#N/A,FALSE,"CTrecon"}</definedName>
    <definedName name="asdas_1_1_1_4_4" hidden="1">{#N/A,#N/A,FALSE,"TMCOMP96";#N/A,#N/A,FALSE,"MAT96";#N/A,#N/A,FALSE,"FANDA96";#N/A,#N/A,FALSE,"INTRAN96";#N/A,#N/A,FALSE,"NAA9697";#N/A,#N/A,FALSE,"ECWEBB";#N/A,#N/A,FALSE,"MFT96";#N/A,#N/A,FALSE,"CTrecon"}</definedName>
    <definedName name="asdas_1_1_1_4_5" hidden="1">{#N/A,#N/A,FALSE,"TMCOMP96";#N/A,#N/A,FALSE,"MAT96";#N/A,#N/A,FALSE,"FANDA96";#N/A,#N/A,FALSE,"INTRAN96";#N/A,#N/A,FALSE,"NAA9697";#N/A,#N/A,FALSE,"ECWEBB";#N/A,#N/A,FALSE,"MFT96";#N/A,#N/A,FALSE,"CTrecon"}</definedName>
    <definedName name="asdas_1_1_1_5" hidden="1">{#N/A,#N/A,FALSE,"TMCOMP96";#N/A,#N/A,FALSE,"MAT96";#N/A,#N/A,FALSE,"FANDA96";#N/A,#N/A,FALSE,"INTRAN96";#N/A,#N/A,FALSE,"NAA9697";#N/A,#N/A,FALSE,"ECWEBB";#N/A,#N/A,FALSE,"MFT96";#N/A,#N/A,FALSE,"CTrecon"}</definedName>
    <definedName name="asdas_1_1_1_5_1" hidden="1">{#N/A,#N/A,FALSE,"TMCOMP96";#N/A,#N/A,FALSE,"MAT96";#N/A,#N/A,FALSE,"FANDA96";#N/A,#N/A,FALSE,"INTRAN96";#N/A,#N/A,FALSE,"NAA9697";#N/A,#N/A,FALSE,"ECWEBB";#N/A,#N/A,FALSE,"MFT96";#N/A,#N/A,FALSE,"CTrecon"}</definedName>
    <definedName name="asdas_1_1_1_5_2" hidden="1">{#N/A,#N/A,FALSE,"TMCOMP96";#N/A,#N/A,FALSE,"MAT96";#N/A,#N/A,FALSE,"FANDA96";#N/A,#N/A,FALSE,"INTRAN96";#N/A,#N/A,FALSE,"NAA9697";#N/A,#N/A,FALSE,"ECWEBB";#N/A,#N/A,FALSE,"MFT96";#N/A,#N/A,FALSE,"CTrecon"}</definedName>
    <definedName name="asdas_1_1_1_5_3" hidden="1">{#N/A,#N/A,FALSE,"TMCOMP96";#N/A,#N/A,FALSE,"MAT96";#N/A,#N/A,FALSE,"FANDA96";#N/A,#N/A,FALSE,"INTRAN96";#N/A,#N/A,FALSE,"NAA9697";#N/A,#N/A,FALSE,"ECWEBB";#N/A,#N/A,FALSE,"MFT96";#N/A,#N/A,FALSE,"CTrecon"}</definedName>
    <definedName name="asdas_1_1_1_5_4" hidden="1">{#N/A,#N/A,FALSE,"TMCOMP96";#N/A,#N/A,FALSE,"MAT96";#N/A,#N/A,FALSE,"FANDA96";#N/A,#N/A,FALSE,"INTRAN96";#N/A,#N/A,FALSE,"NAA9697";#N/A,#N/A,FALSE,"ECWEBB";#N/A,#N/A,FALSE,"MFT96";#N/A,#N/A,FALSE,"CTrecon"}</definedName>
    <definedName name="asdas_1_1_1_5_5" hidden="1">{#N/A,#N/A,FALSE,"TMCOMP96";#N/A,#N/A,FALSE,"MAT96";#N/A,#N/A,FALSE,"FANDA96";#N/A,#N/A,FALSE,"INTRAN96";#N/A,#N/A,FALSE,"NAA9697";#N/A,#N/A,FALSE,"ECWEBB";#N/A,#N/A,FALSE,"MFT96";#N/A,#N/A,FALSE,"CTrecon"}</definedName>
    <definedName name="asdas_1_1_2" hidden="1">{#N/A,#N/A,FALSE,"TMCOMP96";#N/A,#N/A,FALSE,"MAT96";#N/A,#N/A,FALSE,"FANDA96";#N/A,#N/A,FALSE,"INTRAN96";#N/A,#N/A,FALSE,"NAA9697";#N/A,#N/A,FALSE,"ECWEBB";#N/A,#N/A,FALSE,"MFT96";#N/A,#N/A,FALSE,"CTrecon"}</definedName>
    <definedName name="asdas_1_1_2_1" hidden="1">{#N/A,#N/A,FALSE,"TMCOMP96";#N/A,#N/A,FALSE,"MAT96";#N/A,#N/A,FALSE,"FANDA96";#N/A,#N/A,FALSE,"INTRAN96";#N/A,#N/A,FALSE,"NAA9697";#N/A,#N/A,FALSE,"ECWEBB";#N/A,#N/A,FALSE,"MFT96";#N/A,#N/A,FALSE,"CTrecon"}</definedName>
    <definedName name="asdas_1_1_2_2" hidden="1">{#N/A,#N/A,FALSE,"TMCOMP96";#N/A,#N/A,FALSE,"MAT96";#N/A,#N/A,FALSE,"FANDA96";#N/A,#N/A,FALSE,"INTRAN96";#N/A,#N/A,FALSE,"NAA9697";#N/A,#N/A,FALSE,"ECWEBB";#N/A,#N/A,FALSE,"MFT96";#N/A,#N/A,FALSE,"CTrecon"}</definedName>
    <definedName name="asdas_1_1_2_3" hidden="1">{#N/A,#N/A,FALSE,"TMCOMP96";#N/A,#N/A,FALSE,"MAT96";#N/A,#N/A,FALSE,"FANDA96";#N/A,#N/A,FALSE,"INTRAN96";#N/A,#N/A,FALSE,"NAA9697";#N/A,#N/A,FALSE,"ECWEBB";#N/A,#N/A,FALSE,"MFT96";#N/A,#N/A,FALSE,"CTrecon"}</definedName>
    <definedName name="asdas_1_1_2_4" hidden="1">{#N/A,#N/A,FALSE,"TMCOMP96";#N/A,#N/A,FALSE,"MAT96";#N/A,#N/A,FALSE,"FANDA96";#N/A,#N/A,FALSE,"INTRAN96";#N/A,#N/A,FALSE,"NAA9697";#N/A,#N/A,FALSE,"ECWEBB";#N/A,#N/A,FALSE,"MFT96";#N/A,#N/A,FALSE,"CTrecon"}</definedName>
    <definedName name="asdas_1_1_2_5" hidden="1">{#N/A,#N/A,FALSE,"TMCOMP96";#N/A,#N/A,FALSE,"MAT96";#N/A,#N/A,FALSE,"FANDA96";#N/A,#N/A,FALSE,"INTRAN96";#N/A,#N/A,FALSE,"NAA9697";#N/A,#N/A,FALSE,"ECWEBB";#N/A,#N/A,FALSE,"MFT96";#N/A,#N/A,FALSE,"CTrecon"}</definedName>
    <definedName name="asdas_1_1_3" hidden="1">{#N/A,#N/A,FALSE,"TMCOMP96";#N/A,#N/A,FALSE,"MAT96";#N/A,#N/A,FALSE,"FANDA96";#N/A,#N/A,FALSE,"INTRAN96";#N/A,#N/A,FALSE,"NAA9697";#N/A,#N/A,FALSE,"ECWEBB";#N/A,#N/A,FALSE,"MFT96";#N/A,#N/A,FALSE,"CTrecon"}</definedName>
    <definedName name="asdas_1_1_3_1" hidden="1">{#N/A,#N/A,FALSE,"TMCOMP96";#N/A,#N/A,FALSE,"MAT96";#N/A,#N/A,FALSE,"FANDA96";#N/A,#N/A,FALSE,"INTRAN96";#N/A,#N/A,FALSE,"NAA9697";#N/A,#N/A,FALSE,"ECWEBB";#N/A,#N/A,FALSE,"MFT96";#N/A,#N/A,FALSE,"CTrecon"}</definedName>
    <definedName name="asdas_1_1_3_2" hidden="1">{#N/A,#N/A,FALSE,"TMCOMP96";#N/A,#N/A,FALSE,"MAT96";#N/A,#N/A,FALSE,"FANDA96";#N/A,#N/A,FALSE,"INTRAN96";#N/A,#N/A,FALSE,"NAA9697";#N/A,#N/A,FALSE,"ECWEBB";#N/A,#N/A,FALSE,"MFT96";#N/A,#N/A,FALSE,"CTrecon"}</definedName>
    <definedName name="asdas_1_1_3_3" hidden="1">{#N/A,#N/A,FALSE,"TMCOMP96";#N/A,#N/A,FALSE,"MAT96";#N/A,#N/A,FALSE,"FANDA96";#N/A,#N/A,FALSE,"INTRAN96";#N/A,#N/A,FALSE,"NAA9697";#N/A,#N/A,FALSE,"ECWEBB";#N/A,#N/A,FALSE,"MFT96";#N/A,#N/A,FALSE,"CTrecon"}</definedName>
    <definedName name="asdas_1_1_3_4" hidden="1">{#N/A,#N/A,FALSE,"TMCOMP96";#N/A,#N/A,FALSE,"MAT96";#N/A,#N/A,FALSE,"FANDA96";#N/A,#N/A,FALSE,"INTRAN96";#N/A,#N/A,FALSE,"NAA9697";#N/A,#N/A,FALSE,"ECWEBB";#N/A,#N/A,FALSE,"MFT96";#N/A,#N/A,FALSE,"CTrecon"}</definedName>
    <definedName name="asdas_1_1_3_5" hidden="1">{#N/A,#N/A,FALSE,"TMCOMP96";#N/A,#N/A,FALSE,"MAT96";#N/A,#N/A,FALSE,"FANDA96";#N/A,#N/A,FALSE,"INTRAN96";#N/A,#N/A,FALSE,"NAA9697";#N/A,#N/A,FALSE,"ECWEBB";#N/A,#N/A,FALSE,"MFT96";#N/A,#N/A,FALSE,"CTrecon"}</definedName>
    <definedName name="asdas_1_1_4" hidden="1">{#N/A,#N/A,FALSE,"TMCOMP96";#N/A,#N/A,FALSE,"MAT96";#N/A,#N/A,FALSE,"FANDA96";#N/A,#N/A,FALSE,"INTRAN96";#N/A,#N/A,FALSE,"NAA9697";#N/A,#N/A,FALSE,"ECWEBB";#N/A,#N/A,FALSE,"MFT96";#N/A,#N/A,FALSE,"CTrecon"}</definedName>
    <definedName name="asdas_1_1_4_1" hidden="1">{#N/A,#N/A,FALSE,"TMCOMP96";#N/A,#N/A,FALSE,"MAT96";#N/A,#N/A,FALSE,"FANDA96";#N/A,#N/A,FALSE,"INTRAN96";#N/A,#N/A,FALSE,"NAA9697";#N/A,#N/A,FALSE,"ECWEBB";#N/A,#N/A,FALSE,"MFT96";#N/A,#N/A,FALSE,"CTrecon"}</definedName>
    <definedName name="asdas_1_1_4_2" hidden="1">{#N/A,#N/A,FALSE,"TMCOMP96";#N/A,#N/A,FALSE,"MAT96";#N/A,#N/A,FALSE,"FANDA96";#N/A,#N/A,FALSE,"INTRAN96";#N/A,#N/A,FALSE,"NAA9697";#N/A,#N/A,FALSE,"ECWEBB";#N/A,#N/A,FALSE,"MFT96";#N/A,#N/A,FALSE,"CTrecon"}</definedName>
    <definedName name="asdas_1_1_4_3" hidden="1">{#N/A,#N/A,FALSE,"TMCOMP96";#N/A,#N/A,FALSE,"MAT96";#N/A,#N/A,FALSE,"FANDA96";#N/A,#N/A,FALSE,"INTRAN96";#N/A,#N/A,FALSE,"NAA9697";#N/A,#N/A,FALSE,"ECWEBB";#N/A,#N/A,FALSE,"MFT96";#N/A,#N/A,FALSE,"CTrecon"}</definedName>
    <definedName name="asdas_1_1_4_4" hidden="1">{#N/A,#N/A,FALSE,"TMCOMP96";#N/A,#N/A,FALSE,"MAT96";#N/A,#N/A,FALSE,"FANDA96";#N/A,#N/A,FALSE,"INTRAN96";#N/A,#N/A,FALSE,"NAA9697";#N/A,#N/A,FALSE,"ECWEBB";#N/A,#N/A,FALSE,"MFT96";#N/A,#N/A,FALSE,"CTrecon"}</definedName>
    <definedName name="asdas_1_1_4_5" hidden="1">{#N/A,#N/A,FALSE,"TMCOMP96";#N/A,#N/A,FALSE,"MAT96";#N/A,#N/A,FALSE,"FANDA96";#N/A,#N/A,FALSE,"INTRAN96";#N/A,#N/A,FALSE,"NAA9697";#N/A,#N/A,FALSE,"ECWEBB";#N/A,#N/A,FALSE,"MFT96";#N/A,#N/A,FALSE,"CTrecon"}</definedName>
    <definedName name="asdas_1_1_5" hidden="1">{#N/A,#N/A,FALSE,"TMCOMP96";#N/A,#N/A,FALSE,"MAT96";#N/A,#N/A,FALSE,"FANDA96";#N/A,#N/A,FALSE,"INTRAN96";#N/A,#N/A,FALSE,"NAA9697";#N/A,#N/A,FALSE,"ECWEBB";#N/A,#N/A,FALSE,"MFT96";#N/A,#N/A,FALSE,"CTrecon"}</definedName>
    <definedName name="asdas_1_1_5_1" hidden="1">{#N/A,#N/A,FALSE,"TMCOMP96";#N/A,#N/A,FALSE,"MAT96";#N/A,#N/A,FALSE,"FANDA96";#N/A,#N/A,FALSE,"INTRAN96";#N/A,#N/A,FALSE,"NAA9697";#N/A,#N/A,FALSE,"ECWEBB";#N/A,#N/A,FALSE,"MFT96";#N/A,#N/A,FALSE,"CTrecon"}</definedName>
    <definedName name="asdas_1_1_5_2" hidden="1">{#N/A,#N/A,FALSE,"TMCOMP96";#N/A,#N/A,FALSE,"MAT96";#N/A,#N/A,FALSE,"FANDA96";#N/A,#N/A,FALSE,"INTRAN96";#N/A,#N/A,FALSE,"NAA9697";#N/A,#N/A,FALSE,"ECWEBB";#N/A,#N/A,FALSE,"MFT96";#N/A,#N/A,FALSE,"CTrecon"}</definedName>
    <definedName name="asdas_1_1_5_3" hidden="1">{#N/A,#N/A,FALSE,"TMCOMP96";#N/A,#N/A,FALSE,"MAT96";#N/A,#N/A,FALSE,"FANDA96";#N/A,#N/A,FALSE,"INTRAN96";#N/A,#N/A,FALSE,"NAA9697";#N/A,#N/A,FALSE,"ECWEBB";#N/A,#N/A,FALSE,"MFT96";#N/A,#N/A,FALSE,"CTrecon"}</definedName>
    <definedName name="asdas_1_1_5_4" hidden="1">{#N/A,#N/A,FALSE,"TMCOMP96";#N/A,#N/A,FALSE,"MAT96";#N/A,#N/A,FALSE,"FANDA96";#N/A,#N/A,FALSE,"INTRAN96";#N/A,#N/A,FALSE,"NAA9697";#N/A,#N/A,FALSE,"ECWEBB";#N/A,#N/A,FALSE,"MFT96";#N/A,#N/A,FALSE,"CTrecon"}</definedName>
    <definedName name="asdas_1_1_5_5" hidden="1">{#N/A,#N/A,FALSE,"TMCOMP96";#N/A,#N/A,FALSE,"MAT96";#N/A,#N/A,FALSE,"FANDA96";#N/A,#N/A,FALSE,"INTRAN96";#N/A,#N/A,FALSE,"NAA9697";#N/A,#N/A,FALSE,"ECWEBB";#N/A,#N/A,FALSE,"MFT96";#N/A,#N/A,FALSE,"CTrecon"}</definedName>
    <definedName name="asdas_1_2" hidden="1">{#N/A,#N/A,FALSE,"TMCOMP96";#N/A,#N/A,FALSE,"MAT96";#N/A,#N/A,FALSE,"FANDA96";#N/A,#N/A,FALSE,"INTRAN96";#N/A,#N/A,FALSE,"NAA9697";#N/A,#N/A,FALSE,"ECWEBB";#N/A,#N/A,FALSE,"MFT96";#N/A,#N/A,FALSE,"CTrecon"}</definedName>
    <definedName name="asdas_1_2_1" hidden="1">{#N/A,#N/A,FALSE,"TMCOMP96";#N/A,#N/A,FALSE,"MAT96";#N/A,#N/A,FALSE,"FANDA96";#N/A,#N/A,FALSE,"INTRAN96";#N/A,#N/A,FALSE,"NAA9697";#N/A,#N/A,FALSE,"ECWEBB";#N/A,#N/A,FALSE,"MFT96";#N/A,#N/A,FALSE,"CTrecon"}</definedName>
    <definedName name="asdas_1_2_1_1" hidden="1">{#N/A,#N/A,FALSE,"TMCOMP96";#N/A,#N/A,FALSE,"MAT96";#N/A,#N/A,FALSE,"FANDA96";#N/A,#N/A,FALSE,"INTRAN96";#N/A,#N/A,FALSE,"NAA9697";#N/A,#N/A,FALSE,"ECWEBB";#N/A,#N/A,FALSE,"MFT96";#N/A,#N/A,FALSE,"CTrecon"}</definedName>
    <definedName name="asdas_1_2_1_1_1" hidden="1">{#N/A,#N/A,FALSE,"TMCOMP96";#N/A,#N/A,FALSE,"MAT96";#N/A,#N/A,FALSE,"FANDA96";#N/A,#N/A,FALSE,"INTRAN96";#N/A,#N/A,FALSE,"NAA9697";#N/A,#N/A,FALSE,"ECWEBB";#N/A,#N/A,FALSE,"MFT96";#N/A,#N/A,FALSE,"CTrecon"}</definedName>
    <definedName name="asdas_1_2_1_1_1_1" hidden="1">{#N/A,#N/A,FALSE,"TMCOMP96";#N/A,#N/A,FALSE,"MAT96";#N/A,#N/A,FALSE,"FANDA96";#N/A,#N/A,FALSE,"INTRAN96";#N/A,#N/A,FALSE,"NAA9697";#N/A,#N/A,FALSE,"ECWEBB";#N/A,#N/A,FALSE,"MFT96";#N/A,#N/A,FALSE,"CTrecon"}</definedName>
    <definedName name="asdas_1_2_1_1_1_2" hidden="1">{#N/A,#N/A,FALSE,"TMCOMP96";#N/A,#N/A,FALSE,"MAT96";#N/A,#N/A,FALSE,"FANDA96";#N/A,#N/A,FALSE,"INTRAN96";#N/A,#N/A,FALSE,"NAA9697";#N/A,#N/A,FALSE,"ECWEBB";#N/A,#N/A,FALSE,"MFT96";#N/A,#N/A,FALSE,"CTrecon"}</definedName>
    <definedName name="asdas_1_2_1_1_1_3" hidden="1">{#N/A,#N/A,FALSE,"TMCOMP96";#N/A,#N/A,FALSE,"MAT96";#N/A,#N/A,FALSE,"FANDA96";#N/A,#N/A,FALSE,"INTRAN96";#N/A,#N/A,FALSE,"NAA9697";#N/A,#N/A,FALSE,"ECWEBB";#N/A,#N/A,FALSE,"MFT96";#N/A,#N/A,FALSE,"CTrecon"}</definedName>
    <definedName name="asdas_1_2_1_1_1_4" hidden="1">{#N/A,#N/A,FALSE,"TMCOMP96";#N/A,#N/A,FALSE,"MAT96";#N/A,#N/A,FALSE,"FANDA96";#N/A,#N/A,FALSE,"INTRAN96";#N/A,#N/A,FALSE,"NAA9697";#N/A,#N/A,FALSE,"ECWEBB";#N/A,#N/A,FALSE,"MFT96";#N/A,#N/A,FALSE,"CTrecon"}</definedName>
    <definedName name="asdas_1_2_1_1_1_5" hidden="1">{#N/A,#N/A,FALSE,"TMCOMP96";#N/A,#N/A,FALSE,"MAT96";#N/A,#N/A,FALSE,"FANDA96";#N/A,#N/A,FALSE,"INTRAN96";#N/A,#N/A,FALSE,"NAA9697";#N/A,#N/A,FALSE,"ECWEBB";#N/A,#N/A,FALSE,"MFT96";#N/A,#N/A,FALSE,"CTrecon"}</definedName>
    <definedName name="asdas_1_2_1_1_2" hidden="1">{#N/A,#N/A,FALSE,"TMCOMP96";#N/A,#N/A,FALSE,"MAT96";#N/A,#N/A,FALSE,"FANDA96";#N/A,#N/A,FALSE,"INTRAN96";#N/A,#N/A,FALSE,"NAA9697";#N/A,#N/A,FALSE,"ECWEBB";#N/A,#N/A,FALSE,"MFT96";#N/A,#N/A,FALSE,"CTrecon"}</definedName>
    <definedName name="asdas_1_2_1_1_2_1" hidden="1">{#N/A,#N/A,FALSE,"TMCOMP96";#N/A,#N/A,FALSE,"MAT96";#N/A,#N/A,FALSE,"FANDA96";#N/A,#N/A,FALSE,"INTRAN96";#N/A,#N/A,FALSE,"NAA9697";#N/A,#N/A,FALSE,"ECWEBB";#N/A,#N/A,FALSE,"MFT96";#N/A,#N/A,FALSE,"CTrecon"}</definedName>
    <definedName name="asdas_1_2_1_1_2_2" hidden="1">{#N/A,#N/A,FALSE,"TMCOMP96";#N/A,#N/A,FALSE,"MAT96";#N/A,#N/A,FALSE,"FANDA96";#N/A,#N/A,FALSE,"INTRAN96";#N/A,#N/A,FALSE,"NAA9697";#N/A,#N/A,FALSE,"ECWEBB";#N/A,#N/A,FALSE,"MFT96";#N/A,#N/A,FALSE,"CTrecon"}</definedName>
    <definedName name="asdas_1_2_1_1_2_3" hidden="1">{#N/A,#N/A,FALSE,"TMCOMP96";#N/A,#N/A,FALSE,"MAT96";#N/A,#N/A,FALSE,"FANDA96";#N/A,#N/A,FALSE,"INTRAN96";#N/A,#N/A,FALSE,"NAA9697";#N/A,#N/A,FALSE,"ECWEBB";#N/A,#N/A,FALSE,"MFT96";#N/A,#N/A,FALSE,"CTrecon"}</definedName>
    <definedName name="asdas_1_2_1_1_2_4" hidden="1">{#N/A,#N/A,FALSE,"TMCOMP96";#N/A,#N/A,FALSE,"MAT96";#N/A,#N/A,FALSE,"FANDA96";#N/A,#N/A,FALSE,"INTRAN96";#N/A,#N/A,FALSE,"NAA9697";#N/A,#N/A,FALSE,"ECWEBB";#N/A,#N/A,FALSE,"MFT96";#N/A,#N/A,FALSE,"CTrecon"}</definedName>
    <definedName name="asdas_1_2_1_1_2_5" hidden="1">{#N/A,#N/A,FALSE,"TMCOMP96";#N/A,#N/A,FALSE,"MAT96";#N/A,#N/A,FALSE,"FANDA96";#N/A,#N/A,FALSE,"INTRAN96";#N/A,#N/A,FALSE,"NAA9697";#N/A,#N/A,FALSE,"ECWEBB";#N/A,#N/A,FALSE,"MFT96";#N/A,#N/A,FALSE,"CTrecon"}</definedName>
    <definedName name="asdas_1_2_1_1_3" hidden="1">{#N/A,#N/A,FALSE,"TMCOMP96";#N/A,#N/A,FALSE,"MAT96";#N/A,#N/A,FALSE,"FANDA96";#N/A,#N/A,FALSE,"INTRAN96";#N/A,#N/A,FALSE,"NAA9697";#N/A,#N/A,FALSE,"ECWEBB";#N/A,#N/A,FALSE,"MFT96";#N/A,#N/A,FALSE,"CTrecon"}</definedName>
    <definedName name="asdas_1_2_1_1_4" hidden="1">{#N/A,#N/A,FALSE,"TMCOMP96";#N/A,#N/A,FALSE,"MAT96";#N/A,#N/A,FALSE,"FANDA96";#N/A,#N/A,FALSE,"INTRAN96";#N/A,#N/A,FALSE,"NAA9697";#N/A,#N/A,FALSE,"ECWEBB";#N/A,#N/A,FALSE,"MFT96";#N/A,#N/A,FALSE,"CTrecon"}</definedName>
    <definedName name="asdas_1_2_1_1_5" hidden="1">{#N/A,#N/A,FALSE,"TMCOMP96";#N/A,#N/A,FALSE,"MAT96";#N/A,#N/A,FALSE,"FANDA96";#N/A,#N/A,FALSE,"INTRAN96";#N/A,#N/A,FALSE,"NAA9697";#N/A,#N/A,FALSE,"ECWEBB";#N/A,#N/A,FALSE,"MFT96";#N/A,#N/A,FALSE,"CTrecon"}</definedName>
    <definedName name="asdas_1_2_1_2" hidden="1">{#N/A,#N/A,FALSE,"TMCOMP96";#N/A,#N/A,FALSE,"MAT96";#N/A,#N/A,FALSE,"FANDA96";#N/A,#N/A,FALSE,"INTRAN96";#N/A,#N/A,FALSE,"NAA9697";#N/A,#N/A,FALSE,"ECWEBB";#N/A,#N/A,FALSE,"MFT96";#N/A,#N/A,FALSE,"CTrecon"}</definedName>
    <definedName name="asdas_1_2_1_2_1" hidden="1">{#N/A,#N/A,FALSE,"TMCOMP96";#N/A,#N/A,FALSE,"MAT96";#N/A,#N/A,FALSE,"FANDA96";#N/A,#N/A,FALSE,"INTRAN96";#N/A,#N/A,FALSE,"NAA9697";#N/A,#N/A,FALSE,"ECWEBB";#N/A,#N/A,FALSE,"MFT96";#N/A,#N/A,FALSE,"CTrecon"}</definedName>
    <definedName name="asdas_1_2_1_2_2" hidden="1">{#N/A,#N/A,FALSE,"TMCOMP96";#N/A,#N/A,FALSE,"MAT96";#N/A,#N/A,FALSE,"FANDA96";#N/A,#N/A,FALSE,"INTRAN96";#N/A,#N/A,FALSE,"NAA9697";#N/A,#N/A,FALSE,"ECWEBB";#N/A,#N/A,FALSE,"MFT96";#N/A,#N/A,FALSE,"CTrecon"}</definedName>
    <definedName name="asdas_1_2_1_2_3" hidden="1">{#N/A,#N/A,FALSE,"TMCOMP96";#N/A,#N/A,FALSE,"MAT96";#N/A,#N/A,FALSE,"FANDA96";#N/A,#N/A,FALSE,"INTRAN96";#N/A,#N/A,FALSE,"NAA9697";#N/A,#N/A,FALSE,"ECWEBB";#N/A,#N/A,FALSE,"MFT96";#N/A,#N/A,FALSE,"CTrecon"}</definedName>
    <definedName name="asdas_1_2_1_2_4" hidden="1">{#N/A,#N/A,FALSE,"TMCOMP96";#N/A,#N/A,FALSE,"MAT96";#N/A,#N/A,FALSE,"FANDA96";#N/A,#N/A,FALSE,"INTRAN96";#N/A,#N/A,FALSE,"NAA9697";#N/A,#N/A,FALSE,"ECWEBB";#N/A,#N/A,FALSE,"MFT96";#N/A,#N/A,FALSE,"CTrecon"}</definedName>
    <definedName name="asdas_1_2_1_2_5" hidden="1">{#N/A,#N/A,FALSE,"TMCOMP96";#N/A,#N/A,FALSE,"MAT96";#N/A,#N/A,FALSE,"FANDA96";#N/A,#N/A,FALSE,"INTRAN96";#N/A,#N/A,FALSE,"NAA9697";#N/A,#N/A,FALSE,"ECWEBB";#N/A,#N/A,FALSE,"MFT96";#N/A,#N/A,FALSE,"CTrecon"}</definedName>
    <definedName name="asdas_1_2_1_3" hidden="1">{#N/A,#N/A,FALSE,"TMCOMP96";#N/A,#N/A,FALSE,"MAT96";#N/A,#N/A,FALSE,"FANDA96";#N/A,#N/A,FALSE,"INTRAN96";#N/A,#N/A,FALSE,"NAA9697";#N/A,#N/A,FALSE,"ECWEBB";#N/A,#N/A,FALSE,"MFT96";#N/A,#N/A,FALSE,"CTrecon"}</definedName>
    <definedName name="asdas_1_2_1_3_1" hidden="1">{#N/A,#N/A,FALSE,"TMCOMP96";#N/A,#N/A,FALSE,"MAT96";#N/A,#N/A,FALSE,"FANDA96";#N/A,#N/A,FALSE,"INTRAN96";#N/A,#N/A,FALSE,"NAA9697";#N/A,#N/A,FALSE,"ECWEBB";#N/A,#N/A,FALSE,"MFT96";#N/A,#N/A,FALSE,"CTrecon"}</definedName>
    <definedName name="asdas_1_2_1_3_2" hidden="1">{#N/A,#N/A,FALSE,"TMCOMP96";#N/A,#N/A,FALSE,"MAT96";#N/A,#N/A,FALSE,"FANDA96";#N/A,#N/A,FALSE,"INTRAN96";#N/A,#N/A,FALSE,"NAA9697";#N/A,#N/A,FALSE,"ECWEBB";#N/A,#N/A,FALSE,"MFT96";#N/A,#N/A,FALSE,"CTrecon"}</definedName>
    <definedName name="asdas_1_2_1_3_3" hidden="1">{#N/A,#N/A,FALSE,"TMCOMP96";#N/A,#N/A,FALSE,"MAT96";#N/A,#N/A,FALSE,"FANDA96";#N/A,#N/A,FALSE,"INTRAN96";#N/A,#N/A,FALSE,"NAA9697";#N/A,#N/A,FALSE,"ECWEBB";#N/A,#N/A,FALSE,"MFT96";#N/A,#N/A,FALSE,"CTrecon"}</definedName>
    <definedName name="asdas_1_2_1_3_4" hidden="1">{#N/A,#N/A,FALSE,"TMCOMP96";#N/A,#N/A,FALSE,"MAT96";#N/A,#N/A,FALSE,"FANDA96";#N/A,#N/A,FALSE,"INTRAN96";#N/A,#N/A,FALSE,"NAA9697";#N/A,#N/A,FALSE,"ECWEBB";#N/A,#N/A,FALSE,"MFT96";#N/A,#N/A,FALSE,"CTrecon"}</definedName>
    <definedName name="asdas_1_2_1_3_5" hidden="1">{#N/A,#N/A,FALSE,"TMCOMP96";#N/A,#N/A,FALSE,"MAT96";#N/A,#N/A,FALSE,"FANDA96";#N/A,#N/A,FALSE,"INTRAN96";#N/A,#N/A,FALSE,"NAA9697";#N/A,#N/A,FALSE,"ECWEBB";#N/A,#N/A,FALSE,"MFT96";#N/A,#N/A,FALSE,"CTrecon"}</definedName>
    <definedName name="asdas_1_2_1_4" hidden="1">{#N/A,#N/A,FALSE,"TMCOMP96";#N/A,#N/A,FALSE,"MAT96";#N/A,#N/A,FALSE,"FANDA96";#N/A,#N/A,FALSE,"INTRAN96";#N/A,#N/A,FALSE,"NAA9697";#N/A,#N/A,FALSE,"ECWEBB";#N/A,#N/A,FALSE,"MFT96";#N/A,#N/A,FALSE,"CTrecon"}</definedName>
    <definedName name="asdas_1_2_1_4_1" hidden="1">{#N/A,#N/A,FALSE,"TMCOMP96";#N/A,#N/A,FALSE,"MAT96";#N/A,#N/A,FALSE,"FANDA96";#N/A,#N/A,FALSE,"INTRAN96";#N/A,#N/A,FALSE,"NAA9697";#N/A,#N/A,FALSE,"ECWEBB";#N/A,#N/A,FALSE,"MFT96";#N/A,#N/A,FALSE,"CTrecon"}</definedName>
    <definedName name="asdas_1_2_1_4_2" hidden="1">{#N/A,#N/A,FALSE,"TMCOMP96";#N/A,#N/A,FALSE,"MAT96";#N/A,#N/A,FALSE,"FANDA96";#N/A,#N/A,FALSE,"INTRAN96";#N/A,#N/A,FALSE,"NAA9697";#N/A,#N/A,FALSE,"ECWEBB";#N/A,#N/A,FALSE,"MFT96";#N/A,#N/A,FALSE,"CTrecon"}</definedName>
    <definedName name="asdas_1_2_1_4_3" hidden="1">{#N/A,#N/A,FALSE,"TMCOMP96";#N/A,#N/A,FALSE,"MAT96";#N/A,#N/A,FALSE,"FANDA96";#N/A,#N/A,FALSE,"INTRAN96";#N/A,#N/A,FALSE,"NAA9697";#N/A,#N/A,FALSE,"ECWEBB";#N/A,#N/A,FALSE,"MFT96";#N/A,#N/A,FALSE,"CTrecon"}</definedName>
    <definedName name="asdas_1_2_1_4_4" hidden="1">{#N/A,#N/A,FALSE,"TMCOMP96";#N/A,#N/A,FALSE,"MAT96";#N/A,#N/A,FALSE,"FANDA96";#N/A,#N/A,FALSE,"INTRAN96";#N/A,#N/A,FALSE,"NAA9697";#N/A,#N/A,FALSE,"ECWEBB";#N/A,#N/A,FALSE,"MFT96";#N/A,#N/A,FALSE,"CTrecon"}</definedName>
    <definedName name="asdas_1_2_1_4_5" hidden="1">{#N/A,#N/A,FALSE,"TMCOMP96";#N/A,#N/A,FALSE,"MAT96";#N/A,#N/A,FALSE,"FANDA96";#N/A,#N/A,FALSE,"INTRAN96";#N/A,#N/A,FALSE,"NAA9697";#N/A,#N/A,FALSE,"ECWEBB";#N/A,#N/A,FALSE,"MFT96";#N/A,#N/A,FALSE,"CTrecon"}</definedName>
    <definedName name="asdas_1_2_1_5" hidden="1">{#N/A,#N/A,FALSE,"TMCOMP96";#N/A,#N/A,FALSE,"MAT96";#N/A,#N/A,FALSE,"FANDA96";#N/A,#N/A,FALSE,"INTRAN96";#N/A,#N/A,FALSE,"NAA9697";#N/A,#N/A,FALSE,"ECWEBB";#N/A,#N/A,FALSE,"MFT96";#N/A,#N/A,FALSE,"CTrecon"}</definedName>
    <definedName name="asdas_1_2_1_5_1" hidden="1">{#N/A,#N/A,FALSE,"TMCOMP96";#N/A,#N/A,FALSE,"MAT96";#N/A,#N/A,FALSE,"FANDA96";#N/A,#N/A,FALSE,"INTRAN96";#N/A,#N/A,FALSE,"NAA9697";#N/A,#N/A,FALSE,"ECWEBB";#N/A,#N/A,FALSE,"MFT96";#N/A,#N/A,FALSE,"CTrecon"}</definedName>
    <definedName name="asdas_1_2_1_5_2" hidden="1">{#N/A,#N/A,FALSE,"TMCOMP96";#N/A,#N/A,FALSE,"MAT96";#N/A,#N/A,FALSE,"FANDA96";#N/A,#N/A,FALSE,"INTRAN96";#N/A,#N/A,FALSE,"NAA9697";#N/A,#N/A,FALSE,"ECWEBB";#N/A,#N/A,FALSE,"MFT96";#N/A,#N/A,FALSE,"CTrecon"}</definedName>
    <definedName name="asdas_1_2_1_5_3" hidden="1">{#N/A,#N/A,FALSE,"TMCOMP96";#N/A,#N/A,FALSE,"MAT96";#N/A,#N/A,FALSE,"FANDA96";#N/A,#N/A,FALSE,"INTRAN96";#N/A,#N/A,FALSE,"NAA9697";#N/A,#N/A,FALSE,"ECWEBB";#N/A,#N/A,FALSE,"MFT96";#N/A,#N/A,FALSE,"CTrecon"}</definedName>
    <definedName name="asdas_1_2_1_5_4" hidden="1">{#N/A,#N/A,FALSE,"TMCOMP96";#N/A,#N/A,FALSE,"MAT96";#N/A,#N/A,FALSE,"FANDA96";#N/A,#N/A,FALSE,"INTRAN96";#N/A,#N/A,FALSE,"NAA9697";#N/A,#N/A,FALSE,"ECWEBB";#N/A,#N/A,FALSE,"MFT96";#N/A,#N/A,FALSE,"CTrecon"}</definedName>
    <definedName name="asdas_1_2_1_5_5" hidden="1">{#N/A,#N/A,FALSE,"TMCOMP96";#N/A,#N/A,FALSE,"MAT96";#N/A,#N/A,FALSE,"FANDA96";#N/A,#N/A,FALSE,"INTRAN96";#N/A,#N/A,FALSE,"NAA9697";#N/A,#N/A,FALSE,"ECWEBB";#N/A,#N/A,FALSE,"MFT96";#N/A,#N/A,FALSE,"CTrecon"}</definedName>
    <definedName name="asdas_1_2_2" hidden="1">{#N/A,#N/A,FALSE,"TMCOMP96";#N/A,#N/A,FALSE,"MAT96";#N/A,#N/A,FALSE,"FANDA96";#N/A,#N/A,FALSE,"INTRAN96";#N/A,#N/A,FALSE,"NAA9697";#N/A,#N/A,FALSE,"ECWEBB";#N/A,#N/A,FALSE,"MFT96";#N/A,#N/A,FALSE,"CTrecon"}</definedName>
    <definedName name="asdas_1_2_2_1" hidden="1">{#N/A,#N/A,FALSE,"TMCOMP96";#N/A,#N/A,FALSE,"MAT96";#N/A,#N/A,FALSE,"FANDA96";#N/A,#N/A,FALSE,"INTRAN96";#N/A,#N/A,FALSE,"NAA9697";#N/A,#N/A,FALSE,"ECWEBB";#N/A,#N/A,FALSE,"MFT96";#N/A,#N/A,FALSE,"CTrecon"}</definedName>
    <definedName name="asdas_1_2_2_2" hidden="1">{#N/A,#N/A,FALSE,"TMCOMP96";#N/A,#N/A,FALSE,"MAT96";#N/A,#N/A,FALSE,"FANDA96";#N/A,#N/A,FALSE,"INTRAN96";#N/A,#N/A,FALSE,"NAA9697";#N/A,#N/A,FALSE,"ECWEBB";#N/A,#N/A,FALSE,"MFT96";#N/A,#N/A,FALSE,"CTrecon"}</definedName>
    <definedName name="asdas_1_2_2_3" hidden="1">{#N/A,#N/A,FALSE,"TMCOMP96";#N/A,#N/A,FALSE,"MAT96";#N/A,#N/A,FALSE,"FANDA96";#N/A,#N/A,FALSE,"INTRAN96";#N/A,#N/A,FALSE,"NAA9697";#N/A,#N/A,FALSE,"ECWEBB";#N/A,#N/A,FALSE,"MFT96";#N/A,#N/A,FALSE,"CTrecon"}</definedName>
    <definedName name="asdas_1_2_2_4" hidden="1">{#N/A,#N/A,FALSE,"TMCOMP96";#N/A,#N/A,FALSE,"MAT96";#N/A,#N/A,FALSE,"FANDA96";#N/A,#N/A,FALSE,"INTRAN96";#N/A,#N/A,FALSE,"NAA9697";#N/A,#N/A,FALSE,"ECWEBB";#N/A,#N/A,FALSE,"MFT96";#N/A,#N/A,FALSE,"CTrecon"}</definedName>
    <definedName name="asdas_1_2_2_5" hidden="1">{#N/A,#N/A,FALSE,"TMCOMP96";#N/A,#N/A,FALSE,"MAT96";#N/A,#N/A,FALSE,"FANDA96";#N/A,#N/A,FALSE,"INTRAN96";#N/A,#N/A,FALSE,"NAA9697";#N/A,#N/A,FALSE,"ECWEBB";#N/A,#N/A,FALSE,"MFT96";#N/A,#N/A,FALSE,"CTrecon"}</definedName>
    <definedName name="asdas_1_2_3" hidden="1">{#N/A,#N/A,FALSE,"TMCOMP96";#N/A,#N/A,FALSE,"MAT96";#N/A,#N/A,FALSE,"FANDA96";#N/A,#N/A,FALSE,"INTRAN96";#N/A,#N/A,FALSE,"NAA9697";#N/A,#N/A,FALSE,"ECWEBB";#N/A,#N/A,FALSE,"MFT96";#N/A,#N/A,FALSE,"CTrecon"}</definedName>
    <definedName name="asdas_1_2_3_1" hidden="1">{#N/A,#N/A,FALSE,"TMCOMP96";#N/A,#N/A,FALSE,"MAT96";#N/A,#N/A,FALSE,"FANDA96";#N/A,#N/A,FALSE,"INTRAN96";#N/A,#N/A,FALSE,"NAA9697";#N/A,#N/A,FALSE,"ECWEBB";#N/A,#N/A,FALSE,"MFT96";#N/A,#N/A,FALSE,"CTrecon"}</definedName>
    <definedName name="asdas_1_2_3_2" hidden="1">{#N/A,#N/A,FALSE,"TMCOMP96";#N/A,#N/A,FALSE,"MAT96";#N/A,#N/A,FALSE,"FANDA96";#N/A,#N/A,FALSE,"INTRAN96";#N/A,#N/A,FALSE,"NAA9697";#N/A,#N/A,FALSE,"ECWEBB";#N/A,#N/A,FALSE,"MFT96";#N/A,#N/A,FALSE,"CTrecon"}</definedName>
    <definedName name="asdas_1_2_3_3" hidden="1">{#N/A,#N/A,FALSE,"TMCOMP96";#N/A,#N/A,FALSE,"MAT96";#N/A,#N/A,FALSE,"FANDA96";#N/A,#N/A,FALSE,"INTRAN96";#N/A,#N/A,FALSE,"NAA9697";#N/A,#N/A,FALSE,"ECWEBB";#N/A,#N/A,FALSE,"MFT96";#N/A,#N/A,FALSE,"CTrecon"}</definedName>
    <definedName name="asdas_1_2_3_4" hidden="1">{#N/A,#N/A,FALSE,"TMCOMP96";#N/A,#N/A,FALSE,"MAT96";#N/A,#N/A,FALSE,"FANDA96";#N/A,#N/A,FALSE,"INTRAN96";#N/A,#N/A,FALSE,"NAA9697";#N/A,#N/A,FALSE,"ECWEBB";#N/A,#N/A,FALSE,"MFT96";#N/A,#N/A,FALSE,"CTrecon"}</definedName>
    <definedName name="asdas_1_2_3_5" hidden="1">{#N/A,#N/A,FALSE,"TMCOMP96";#N/A,#N/A,FALSE,"MAT96";#N/A,#N/A,FALSE,"FANDA96";#N/A,#N/A,FALSE,"INTRAN96";#N/A,#N/A,FALSE,"NAA9697";#N/A,#N/A,FALSE,"ECWEBB";#N/A,#N/A,FALSE,"MFT96";#N/A,#N/A,FALSE,"CTrecon"}</definedName>
    <definedName name="asdas_1_2_4" hidden="1">{#N/A,#N/A,FALSE,"TMCOMP96";#N/A,#N/A,FALSE,"MAT96";#N/A,#N/A,FALSE,"FANDA96";#N/A,#N/A,FALSE,"INTRAN96";#N/A,#N/A,FALSE,"NAA9697";#N/A,#N/A,FALSE,"ECWEBB";#N/A,#N/A,FALSE,"MFT96";#N/A,#N/A,FALSE,"CTrecon"}</definedName>
    <definedName name="asdas_1_2_4_1" hidden="1">{#N/A,#N/A,FALSE,"TMCOMP96";#N/A,#N/A,FALSE,"MAT96";#N/A,#N/A,FALSE,"FANDA96";#N/A,#N/A,FALSE,"INTRAN96";#N/A,#N/A,FALSE,"NAA9697";#N/A,#N/A,FALSE,"ECWEBB";#N/A,#N/A,FALSE,"MFT96";#N/A,#N/A,FALSE,"CTrecon"}</definedName>
    <definedName name="asdas_1_2_4_2" hidden="1">{#N/A,#N/A,FALSE,"TMCOMP96";#N/A,#N/A,FALSE,"MAT96";#N/A,#N/A,FALSE,"FANDA96";#N/A,#N/A,FALSE,"INTRAN96";#N/A,#N/A,FALSE,"NAA9697";#N/A,#N/A,FALSE,"ECWEBB";#N/A,#N/A,FALSE,"MFT96";#N/A,#N/A,FALSE,"CTrecon"}</definedName>
    <definedName name="asdas_1_2_4_3" hidden="1">{#N/A,#N/A,FALSE,"TMCOMP96";#N/A,#N/A,FALSE,"MAT96";#N/A,#N/A,FALSE,"FANDA96";#N/A,#N/A,FALSE,"INTRAN96";#N/A,#N/A,FALSE,"NAA9697";#N/A,#N/A,FALSE,"ECWEBB";#N/A,#N/A,FALSE,"MFT96";#N/A,#N/A,FALSE,"CTrecon"}</definedName>
    <definedName name="asdas_1_2_4_4" hidden="1">{#N/A,#N/A,FALSE,"TMCOMP96";#N/A,#N/A,FALSE,"MAT96";#N/A,#N/A,FALSE,"FANDA96";#N/A,#N/A,FALSE,"INTRAN96";#N/A,#N/A,FALSE,"NAA9697";#N/A,#N/A,FALSE,"ECWEBB";#N/A,#N/A,FALSE,"MFT96";#N/A,#N/A,FALSE,"CTrecon"}</definedName>
    <definedName name="asdas_1_2_4_5" hidden="1">{#N/A,#N/A,FALSE,"TMCOMP96";#N/A,#N/A,FALSE,"MAT96";#N/A,#N/A,FALSE,"FANDA96";#N/A,#N/A,FALSE,"INTRAN96";#N/A,#N/A,FALSE,"NAA9697";#N/A,#N/A,FALSE,"ECWEBB";#N/A,#N/A,FALSE,"MFT96";#N/A,#N/A,FALSE,"CTrecon"}</definedName>
    <definedName name="asdas_1_2_5" hidden="1">{#N/A,#N/A,FALSE,"TMCOMP96";#N/A,#N/A,FALSE,"MAT96";#N/A,#N/A,FALSE,"FANDA96";#N/A,#N/A,FALSE,"INTRAN96";#N/A,#N/A,FALSE,"NAA9697";#N/A,#N/A,FALSE,"ECWEBB";#N/A,#N/A,FALSE,"MFT96";#N/A,#N/A,FALSE,"CTrecon"}</definedName>
    <definedName name="asdas_1_2_5_1" hidden="1">{#N/A,#N/A,FALSE,"TMCOMP96";#N/A,#N/A,FALSE,"MAT96";#N/A,#N/A,FALSE,"FANDA96";#N/A,#N/A,FALSE,"INTRAN96";#N/A,#N/A,FALSE,"NAA9697";#N/A,#N/A,FALSE,"ECWEBB";#N/A,#N/A,FALSE,"MFT96";#N/A,#N/A,FALSE,"CTrecon"}</definedName>
    <definedName name="asdas_1_2_5_2" hidden="1">{#N/A,#N/A,FALSE,"TMCOMP96";#N/A,#N/A,FALSE,"MAT96";#N/A,#N/A,FALSE,"FANDA96";#N/A,#N/A,FALSE,"INTRAN96";#N/A,#N/A,FALSE,"NAA9697";#N/A,#N/A,FALSE,"ECWEBB";#N/A,#N/A,FALSE,"MFT96";#N/A,#N/A,FALSE,"CTrecon"}</definedName>
    <definedName name="asdas_1_2_5_3" hidden="1">{#N/A,#N/A,FALSE,"TMCOMP96";#N/A,#N/A,FALSE,"MAT96";#N/A,#N/A,FALSE,"FANDA96";#N/A,#N/A,FALSE,"INTRAN96";#N/A,#N/A,FALSE,"NAA9697";#N/A,#N/A,FALSE,"ECWEBB";#N/A,#N/A,FALSE,"MFT96";#N/A,#N/A,FALSE,"CTrecon"}</definedName>
    <definedName name="asdas_1_2_5_4" hidden="1">{#N/A,#N/A,FALSE,"TMCOMP96";#N/A,#N/A,FALSE,"MAT96";#N/A,#N/A,FALSE,"FANDA96";#N/A,#N/A,FALSE,"INTRAN96";#N/A,#N/A,FALSE,"NAA9697";#N/A,#N/A,FALSE,"ECWEBB";#N/A,#N/A,FALSE,"MFT96";#N/A,#N/A,FALSE,"CTrecon"}</definedName>
    <definedName name="asdas_1_2_5_5" hidden="1">{#N/A,#N/A,FALSE,"TMCOMP96";#N/A,#N/A,FALSE,"MAT96";#N/A,#N/A,FALSE,"FANDA96";#N/A,#N/A,FALSE,"INTRAN96";#N/A,#N/A,FALSE,"NAA9697";#N/A,#N/A,FALSE,"ECWEBB";#N/A,#N/A,FALSE,"MFT96";#N/A,#N/A,FALSE,"CTrecon"}</definedName>
    <definedName name="asdas_1_3" hidden="1">{#N/A,#N/A,FALSE,"TMCOMP96";#N/A,#N/A,FALSE,"MAT96";#N/A,#N/A,FALSE,"FANDA96";#N/A,#N/A,FALSE,"INTRAN96";#N/A,#N/A,FALSE,"NAA9697";#N/A,#N/A,FALSE,"ECWEBB";#N/A,#N/A,FALSE,"MFT96";#N/A,#N/A,FALSE,"CTrecon"}</definedName>
    <definedName name="asdas_1_3_1" hidden="1">{#N/A,#N/A,FALSE,"TMCOMP96";#N/A,#N/A,FALSE,"MAT96";#N/A,#N/A,FALSE,"FANDA96";#N/A,#N/A,FALSE,"INTRAN96";#N/A,#N/A,FALSE,"NAA9697";#N/A,#N/A,FALSE,"ECWEBB";#N/A,#N/A,FALSE,"MFT96";#N/A,#N/A,FALSE,"CTrecon"}</definedName>
    <definedName name="asdas_1_3_1_1" hidden="1">{#N/A,#N/A,FALSE,"TMCOMP96";#N/A,#N/A,FALSE,"MAT96";#N/A,#N/A,FALSE,"FANDA96";#N/A,#N/A,FALSE,"INTRAN96";#N/A,#N/A,FALSE,"NAA9697";#N/A,#N/A,FALSE,"ECWEBB";#N/A,#N/A,FALSE,"MFT96";#N/A,#N/A,FALSE,"CTrecon"}</definedName>
    <definedName name="asdas_1_3_1_1_1" hidden="1">{#N/A,#N/A,FALSE,"TMCOMP96";#N/A,#N/A,FALSE,"MAT96";#N/A,#N/A,FALSE,"FANDA96";#N/A,#N/A,FALSE,"INTRAN96";#N/A,#N/A,FALSE,"NAA9697";#N/A,#N/A,FALSE,"ECWEBB";#N/A,#N/A,FALSE,"MFT96";#N/A,#N/A,FALSE,"CTrecon"}</definedName>
    <definedName name="asdas_1_3_1_1_1_1" hidden="1">{#N/A,#N/A,FALSE,"TMCOMP96";#N/A,#N/A,FALSE,"MAT96";#N/A,#N/A,FALSE,"FANDA96";#N/A,#N/A,FALSE,"INTRAN96";#N/A,#N/A,FALSE,"NAA9697";#N/A,#N/A,FALSE,"ECWEBB";#N/A,#N/A,FALSE,"MFT96";#N/A,#N/A,FALSE,"CTrecon"}</definedName>
    <definedName name="asdas_1_3_1_1_1_2" hidden="1">{#N/A,#N/A,FALSE,"TMCOMP96";#N/A,#N/A,FALSE,"MAT96";#N/A,#N/A,FALSE,"FANDA96";#N/A,#N/A,FALSE,"INTRAN96";#N/A,#N/A,FALSE,"NAA9697";#N/A,#N/A,FALSE,"ECWEBB";#N/A,#N/A,FALSE,"MFT96";#N/A,#N/A,FALSE,"CTrecon"}</definedName>
    <definedName name="asdas_1_3_1_1_1_3" hidden="1">{#N/A,#N/A,FALSE,"TMCOMP96";#N/A,#N/A,FALSE,"MAT96";#N/A,#N/A,FALSE,"FANDA96";#N/A,#N/A,FALSE,"INTRAN96";#N/A,#N/A,FALSE,"NAA9697";#N/A,#N/A,FALSE,"ECWEBB";#N/A,#N/A,FALSE,"MFT96";#N/A,#N/A,FALSE,"CTrecon"}</definedName>
    <definedName name="asdas_1_3_1_1_1_4" hidden="1">{#N/A,#N/A,FALSE,"TMCOMP96";#N/A,#N/A,FALSE,"MAT96";#N/A,#N/A,FALSE,"FANDA96";#N/A,#N/A,FALSE,"INTRAN96";#N/A,#N/A,FALSE,"NAA9697";#N/A,#N/A,FALSE,"ECWEBB";#N/A,#N/A,FALSE,"MFT96";#N/A,#N/A,FALSE,"CTrecon"}</definedName>
    <definedName name="asdas_1_3_1_1_1_5" hidden="1">{#N/A,#N/A,FALSE,"TMCOMP96";#N/A,#N/A,FALSE,"MAT96";#N/A,#N/A,FALSE,"FANDA96";#N/A,#N/A,FALSE,"INTRAN96";#N/A,#N/A,FALSE,"NAA9697";#N/A,#N/A,FALSE,"ECWEBB";#N/A,#N/A,FALSE,"MFT96";#N/A,#N/A,FALSE,"CTrecon"}</definedName>
    <definedName name="asdas_1_3_1_1_2" hidden="1">{#N/A,#N/A,FALSE,"TMCOMP96";#N/A,#N/A,FALSE,"MAT96";#N/A,#N/A,FALSE,"FANDA96";#N/A,#N/A,FALSE,"INTRAN96";#N/A,#N/A,FALSE,"NAA9697";#N/A,#N/A,FALSE,"ECWEBB";#N/A,#N/A,FALSE,"MFT96";#N/A,#N/A,FALSE,"CTrecon"}</definedName>
    <definedName name="asdas_1_3_1_1_2_1" hidden="1">{#N/A,#N/A,FALSE,"TMCOMP96";#N/A,#N/A,FALSE,"MAT96";#N/A,#N/A,FALSE,"FANDA96";#N/A,#N/A,FALSE,"INTRAN96";#N/A,#N/A,FALSE,"NAA9697";#N/A,#N/A,FALSE,"ECWEBB";#N/A,#N/A,FALSE,"MFT96";#N/A,#N/A,FALSE,"CTrecon"}</definedName>
    <definedName name="asdas_1_3_1_1_2_2" hidden="1">{#N/A,#N/A,FALSE,"TMCOMP96";#N/A,#N/A,FALSE,"MAT96";#N/A,#N/A,FALSE,"FANDA96";#N/A,#N/A,FALSE,"INTRAN96";#N/A,#N/A,FALSE,"NAA9697";#N/A,#N/A,FALSE,"ECWEBB";#N/A,#N/A,FALSE,"MFT96";#N/A,#N/A,FALSE,"CTrecon"}</definedName>
    <definedName name="asdas_1_3_1_1_2_3" hidden="1">{#N/A,#N/A,FALSE,"TMCOMP96";#N/A,#N/A,FALSE,"MAT96";#N/A,#N/A,FALSE,"FANDA96";#N/A,#N/A,FALSE,"INTRAN96";#N/A,#N/A,FALSE,"NAA9697";#N/A,#N/A,FALSE,"ECWEBB";#N/A,#N/A,FALSE,"MFT96";#N/A,#N/A,FALSE,"CTrecon"}</definedName>
    <definedName name="asdas_1_3_1_1_2_4" hidden="1">{#N/A,#N/A,FALSE,"TMCOMP96";#N/A,#N/A,FALSE,"MAT96";#N/A,#N/A,FALSE,"FANDA96";#N/A,#N/A,FALSE,"INTRAN96";#N/A,#N/A,FALSE,"NAA9697";#N/A,#N/A,FALSE,"ECWEBB";#N/A,#N/A,FALSE,"MFT96";#N/A,#N/A,FALSE,"CTrecon"}</definedName>
    <definedName name="asdas_1_3_1_1_2_5" hidden="1">{#N/A,#N/A,FALSE,"TMCOMP96";#N/A,#N/A,FALSE,"MAT96";#N/A,#N/A,FALSE,"FANDA96";#N/A,#N/A,FALSE,"INTRAN96";#N/A,#N/A,FALSE,"NAA9697";#N/A,#N/A,FALSE,"ECWEBB";#N/A,#N/A,FALSE,"MFT96";#N/A,#N/A,FALSE,"CTrecon"}</definedName>
    <definedName name="asdas_1_3_1_1_3" hidden="1">{#N/A,#N/A,FALSE,"TMCOMP96";#N/A,#N/A,FALSE,"MAT96";#N/A,#N/A,FALSE,"FANDA96";#N/A,#N/A,FALSE,"INTRAN96";#N/A,#N/A,FALSE,"NAA9697";#N/A,#N/A,FALSE,"ECWEBB";#N/A,#N/A,FALSE,"MFT96";#N/A,#N/A,FALSE,"CTrecon"}</definedName>
    <definedName name="asdas_1_3_1_1_4" hidden="1">{#N/A,#N/A,FALSE,"TMCOMP96";#N/A,#N/A,FALSE,"MAT96";#N/A,#N/A,FALSE,"FANDA96";#N/A,#N/A,FALSE,"INTRAN96";#N/A,#N/A,FALSE,"NAA9697";#N/A,#N/A,FALSE,"ECWEBB";#N/A,#N/A,FALSE,"MFT96";#N/A,#N/A,FALSE,"CTrecon"}</definedName>
    <definedName name="asdas_1_3_1_1_5" hidden="1">{#N/A,#N/A,FALSE,"TMCOMP96";#N/A,#N/A,FALSE,"MAT96";#N/A,#N/A,FALSE,"FANDA96";#N/A,#N/A,FALSE,"INTRAN96";#N/A,#N/A,FALSE,"NAA9697";#N/A,#N/A,FALSE,"ECWEBB";#N/A,#N/A,FALSE,"MFT96";#N/A,#N/A,FALSE,"CTrecon"}</definedName>
    <definedName name="asdas_1_3_1_2" hidden="1">{#N/A,#N/A,FALSE,"TMCOMP96";#N/A,#N/A,FALSE,"MAT96";#N/A,#N/A,FALSE,"FANDA96";#N/A,#N/A,FALSE,"INTRAN96";#N/A,#N/A,FALSE,"NAA9697";#N/A,#N/A,FALSE,"ECWEBB";#N/A,#N/A,FALSE,"MFT96";#N/A,#N/A,FALSE,"CTrecon"}</definedName>
    <definedName name="asdas_1_3_1_2_1" hidden="1">{#N/A,#N/A,FALSE,"TMCOMP96";#N/A,#N/A,FALSE,"MAT96";#N/A,#N/A,FALSE,"FANDA96";#N/A,#N/A,FALSE,"INTRAN96";#N/A,#N/A,FALSE,"NAA9697";#N/A,#N/A,FALSE,"ECWEBB";#N/A,#N/A,FALSE,"MFT96";#N/A,#N/A,FALSE,"CTrecon"}</definedName>
    <definedName name="asdas_1_3_1_2_2" hidden="1">{#N/A,#N/A,FALSE,"TMCOMP96";#N/A,#N/A,FALSE,"MAT96";#N/A,#N/A,FALSE,"FANDA96";#N/A,#N/A,FALSE,"INTRAN96";#N/A,#N/A,FALSE,"NAA9697";#N/A,#N/A,FALSE,"ECWEBB";#N/A,#N/A,FALSE,"MFT96";#N/A,#N/A,FALSE,"CTrecon"}</definedName>
    <definedName name="asdas_1_3_1_2_3" hidden="1">{#N/A,#N/A,FALSE,"TMCOMP96";#N/A,#N/A,FALSE,"MAT96";#N/A,#N/A,FALSE,"FANDA96";#N/A,#N/A,FALSE,"INTRAN96";#N/A,#N/A,FALSE,"NAA9697";#N/A,#N/A,FALSE,"ECWEBB";#N/A,#N/A,FALSE,"MFT96";#N/A,#N/A,FALSE,"CTrecon"}</definedName>
    <definedName name="asdas_1_3_1_2_4" hidden="1">{#N/A,#N/A,FALSE,"TMCOMP96";#N/A,#N/A,FALSE,"MAT96";#N/A,#N/A,FALSE,"FANDA96";#N/A,#N/A,FALSE,"INTRAN96";#N/A,#N/A,FALSE,"NAA9697";#N/A,#N/A,FALSE,"ECWEBB";#N/A,#N/A,FALSE,"MFT96";#N/A,#N/A,FALSE,"CTrecon"}</definedName>
    <definedName name="asdas_1_3_1_2_5" hidden="1">{#N/A,#N/A,FALSE,"TMCOMP96";#N/A,#N/A,FALSE,"MAT96";#N/A,#N/A,FALSE,"FANDA96";#N/A,#N/A,FALSE,"INTRAN96";#N/A,#N/A,FALSE,"NAA9697";#N/A,#N/A,FALSE,"ECWEBB";#N/A,#N/A,FALSE,"MFT96";#N/A,#N/A,FALSE,"CTrecon"}</definedName>
    <definedName name="asdas_1_3_1_3" hidden="1">{#N/A,#N/A,FALSE,"TMCOMP96";#N/A,#N/A,FALSE,"MAT96";#N/A,#N/A,FALSE,"FANDA96";#N/A,#N/A,FALSE,"INTRAN96";#N/A,#N/A,FALSE,"NAA9697";#N/A,#N/A,FALSE,"ECWEBB";#N/A,#N/A,FALSE,"MFT96";#N/A,#N/A,FALSE,"CTrecon"}</definedName>
    <definedName name="asdas_1_3_1_3_1" hidden="1">{#N/A,#N/A,FALSE,"TMCOMP96";#N/A,#N/A,FALSE,"MAT96";#N/A,#N/A,FALSE,"FANDA96";#N/A,#N/A,FALSE,"INTRAN96";#N/A,#N/A,FALSE,"NAA9697";#N/A,#N/A,FALSE,"ECWEBB";#N/A,#N/A,FALSE,"MFT96";#N/A,#N/A,FALSE,"CTrecon"}</definedName>
    <definedName name="asdas_1_3_1_3_2" hidden="1">{#N/A,#N/A,FALSE,"TMCOMP96";#N/A,#N/A,FALSE,"MAT96";#N/A,#N/A,FALSE,"FANDA96";#N/A,#N/A,FALSE,"INTRAN96";#N/A,#N/A,FALSE,"NAA9697";#N/A,#N/A,FALSE,"ECWEBB";#N/A,#N/A,FALSE,"MFT96";#N/A,#N/A,FALSE,"CTrecon"}</definedName>
    <definedName name="asdas_1_3_1_3_3" hidden="1">{#N/A,#N/A,FALSE,"TMCOMP96";#N/A,#N/A,FALSE,"MAT96";#N/A,#N/A,FALSE,"FANDA96";#N/A,#N/A,FALSE,"INTRAN96";#N/A,#N/A,FALSE,"NAA9697";#N/A,#N/A,FALSE,"ECWEBB";#N/A,#N/A,FALSE,"MFT96";#N/A,#N/A,FALSE,"CTrecon"}</definedName>
    <definedName name="asdas_1_3_1_3_4" hidden="1">{#N/A,#N/A,FALSE,"TMCOMP96";#N/A,#N/A,FALSE,"MAT96";#N/A,#N/A,FALSE,"FANDA96";#N/A,#N/A,FALSE,"INTRAN96";#N/A,#N/A,FALSE,"NAA9697";#N/A,#N/A,FALSE,"ECWEBB";#N/A,#N/A,FALSE,"MFT96";#N/A,#N/A,FALSE,"CTrecon"}</definedName>
    <definedName name="asdas_1_3_1_3_5" hidden="1">{#N/A,#N/A,FALSE,"TMCOMP96";#N/A,#N/A,FALSE,"MAT96";#N/A,#N/A,FALSE,"FANDA96";#N/A,#N/A,FALSE,"INTRAN96";#N/A,#N/A,FALSE,"NAA9697";#N/A,#N/A,FALSE,"ECWEBB";#N/A,#N/A,FALSE,"MFT96";#N/A,#N/A,FALSE,"CTrecon"}</definedName>
    <definedName name="asdas_1_3_1_4" hidden="1">{#N/A,#N/A,FALSE,"TMCOMP96";#N/A,#N/A,FALSE,"MAT96";#N/A,#N/A,FALSE,"FANDA96";#N/A,#N/A,FALSE,"INTRAN96";#N/A,#N/A,FALSE,"NAA9697";#N/A,#N/A,FALSE,"ECWEBB";#N/A,#N/A,FALSE,"MFT96";#N/A,#N/A,FALSE,"CTrecon"}</definedName>
    <definedName name="asdas_1_3_1_4_1" hidden="1">{#N/A,#N/A,FALSE,"TMCOMP96";#N/A,#N/A,FALSE,"MAT96";#N/A,#N/A,FALSE,"FANDA96";#N/A,#N/A,FALSE,"INTRAN96";#N/A,#N/A,FALSE,"NAA9697";#N/A,#N/A,FALSE,"ECWEBB";#N/A,#N/A,FALSE,"MFT96";#N/A,#N/A,FALSE,"CTrecon"}</definedName>
    <definedName name="asdas_1_3_1_4_2" hidden="1">{#N/A,#N/A,FALSE,"TMCOMP96";#N/A,#N/A,FALSE,"MAT96";#N/A,#N/A,FALSE,"FANDA96";#N/A,#N/A,FALSE,"INTRAN96";#N/A,#N/A,FALSE,"NAA9697";#N/A,#N/A,FALSE,"ECWEBB";#N/A,#N/A,FALSE,"MFT96";#N/A,#N/A,FALSE,"CTrecon"}</definedName>
    <definedName name="asdas_1_3_1_4_3" hidden="1">{#N/A,#N/A,FALSE,"TMCOMP96";#N/A,#N/A,FALSE,"MAT96";#N/A,#N/A,FALSE,"FANDA96";#N/A,#N/A,FALSE,"INTRAN96";#N/A,#N/A,FALSE,"NAA9697";#N/A,#N/A,FALSE,"ECWEBB";#N/A,#N/A,FALSE,"MFT96";#N/A,#N/A,FALSE,"CTrecon"}</definedName>
    <definedName name="asdas_1_3_1_4_4" hidden="1">{#N/A,#N/A,FALSE,"TMCOMP96";#N/A,#N/A,FALSE,"MAT96";#N/A,#N/A,FALSE,"FANDA96";#N/A,#N/A,FALSE,"INTRAN96";#N/A,#N/A,FALSE,"NAA9697";#N/A,#N/A,FALSE,"ECWEBB";#N/A,#N/A,FALSE,"MFT96";#N/A,#N/A,FALSE,"CTrecon"}</definedName>
    <definedName name="asdas_1_3_1_4_5" hidden="1">{#N/A,#N/A,FALSE,"TMCOMP96";#N/A,#N/A,FALSE,"MAT96";#N/A,#N/A,FALSE,"FANDA96";#N/A,#N/A,FALSE,"INTRAN96";#N/A,#N/A,FALSE,"NAA9697";#N/A,#N/A,FALSE,"ECWEBB";#N/A,#N/A,FALSE,"MFT96";#N/A,#N/A,FALSE,"CTrecon"}</definedName>
    <definedName name="asdas_1_3_1_5" hidden="1">{#N/A,#N/A,FALSE,"TMCOMP96";#N/A,#N/A,FALSE,"MAT96";#N/A,#N/A,FALSE,"FANDA96";#N/A,#N/A,FALSE,"INTRAN96";#N/A,#N/A,FALSE,"NAA9697";#N/A,#N/A,FALSE,"ECWEBB";#N/A,#N/A,FALSE,"MFT96";#N/A,#N/A,FALSE,"CTrecon"}</definedName>
    <definedName name="asdas_1_3_1_5_1" hidden="1">{#N/A,#N/A,FALSE,"TMCOMP96";#N/A,#N/A,FALSE,"MAT96";#N/A,#N/A,FALSE,"FANDA96";#N/A,#N/A,FALSE,"INTRAN96";#N/A,#N/A,FALSE,"NAA9697";#N/A,#N/A,FALSE,"ECWEBB";#N/A,#N/A,FALSE,"MFT96";#N/A,#N/A,FALSE,"CTrecon"}</definedName>
    <definedName name="asdas_1_3_1_5_2" hidden="1">{#N/A,#N/A,FALSE,"TMCOMP96";#N/A,#N/A,FALSE,"MAT96";#N/A,#N/A,FALSE,"FANDA96";#N/A,#N/A,FALSE,"INTRAN96";#N/A,#N/A,FALSE,"NAA9697";#N/A,#N/A,FALSE,"ECWEBB";#N/A,#N/A,FALSE,"MFT96";#N/A,#N/A,FALSE,"CTrecon"}</definedName>
    <definedName name="asdas_1_3_1_5_3" hidden="1">{#N/A,#N/A,FALSE,"TMCOMP96";#N/A,#N/A,FALSE,"MAT96";#N/A,#N/A,FALSE,"FANDA96";#N/A,#N/A,FALSE,"INTRAN96";#N/A,#N/A,FALSE,"NAA9697";#N/A,#N/A,FALSE,"ECWEBB";#N/A,#N/A,FALSE,"MFT96";#N/A,#N/A,FALSE,"CTrecon"}</definedName>
    <definedName name="asdas_1_3_1_5_4" hidden="1">{#N/A,#N/A,FALSE,"TMCOMP96";#N/A,#N/A,FALSE,"MAT96";#N/A,#N/A,FALSE,"FANDA96";#N/A,#N/A,FALSE,"INTRAN96";#N/A,#N/A,FALSE,"NAA9697";#N/A,#N/A,FALSE,"ECWEBB";#N/A,#N/A,FALSE,"MFT96";#N/A,#N/A,FALSE,"CTrecon"}</definedName>
    <definedName name="asdas_1_3_1_5_5" hidden="1">{#N/A,#N/A,FALSE,"TMCOMP96";#N/A,#N/A,FALSE,"MAT96";#N/A,#N/A,FALSE,"FANDA96";#N/A,#N/A,FALSE,"INTRAN96";#N/A,#N/A,FALSE,"NAA9697";#N/A,#N/A,FALSE,"ECWEBB";#N/A,#N/A,FALSE,"MFT96";#N/A,#N/A,FALSE,"CTrecon"}</definedName>
    <definedName name="asdas_1_3_2" hidden="1">{#N/A,#N/A,FALSE,"TMCOMP96";#N/A,#N/A,FALSE,"MAT96";#N/A,#N/A,FALSE,"FANDA96";#N/A,#N/A,FALSE,"INTRAN96";#N/A,#N/A,FALSE,"NAA9697";#N/A,#N/A,FALSE,"ECWEBB";#N/A,#N/A,FALSE,"MFT96";#N/A,#N/A,FALSE,"CTrecon"}</definedName>
    <definedName name="asdas_1_3_2_1" hidden="1">{#N/A,#N/A,FALSE,"TMCOMP96";#N/A,#N/A,FALSE,"MAT96";#N/A,#N/A,FALSE,"FANDA96";#N/A,#N/A,FALSE,"INTRAN96";#N/A,#N/A,FALSE,"NAA9697";#N/A,#N/A,FALSE,"ECWEBB";#N/A,#N/A,FALSE,"MFT96";#N/A,#N/A,FALSE,"CTrecon"}</definedName>
    <definedName name="asdas_1_3_2_2" hidden="1">{#N/A,#N/A,FALSE,"TMCOMP96";#N/A,#N/A,FALSE,"MAT96";#N/A,#N/A,FALSE,"FANDA96";#N/A,#N/A,FALSE,"INTRAN96";#N/A,#N/A,FALSE,"NAA9697";#N/A,#N/A,FALSE,"ECWEBB";#N/A,#N/A,FALSE,"MFT96";#N/A,#N/A,FALSE,"CTrecon"}</definedName>
    <definedName name="asdas_1_3_2_3" hidden="1">{#N/A,#N/A,FALSE,"TMCOMP96";#N/A,#N/A,FALSE,"MAT96";#N/A,#N/A,FALSE,"FANDA96";#N/A,#N/A,FALSE,"INTRAN96";#N/A,#N/A,FALSE,"NAA9697";#N/A,#N/A,FALSE,"ECWEBB";#N/A,#N/A,FALSE,"MFT96";#N/A,#N/A,FALSE,"CTrecon"}</definedName>
    <definedName name="asdas_1_3_2_4" hidden="1">{#N/A,#N/A,FALSE,"TMCOMP96";#N/A,#N/A,FALSE,"MAT96";#N/A,#N/A,FALSE,"FANDA96";#N/A,#N/A,FALSE,"INTRAN96";#N/A,#N/A,FALSE,"NAA9697";#N/A,#N/A,FALSE,"ECWEBB";#N/A,#N/A,FALSE,"MFT96";#N/A,#N/A,FALSE,"CTrecon"}</definedName>
    <definedName name="asdas_1_3_2_5" hidden="1">{#N/A,#N/A,FALSE,"TMCOMP96";#N/A,#N/A,FALSE,"MAT96";#N/A,#N/A,FALSE,"FANDA96";#N/A,#N/A,FALSE,"INTRAN96";#N/A,#N/A,FALSE,"NAA9697";#N/A,#N/A,FALSE,"ECWEBB";#N/A,#N/A,FALSE,"MFT96";#N/A,#N/A,FALSE,"CTrecon"}</definedName>
    <definedName name="asdas_1_3_3" hidden="1">{#N/A,#N/A,FALSE,"TMCOMP96";#N/A,#N/A,FALSE,"MAT96";#N/A,#N/A,FALSE,"FANDA96";#N/A,#N/A,FALSE,"INTRAN96";#N/A,#N/A,FALSE,"NAA9697";#N/A,#N/A,FALSE,"ECWEBB";#N/A,#N/A,FALSE,"MFT96";#N/A,#N/A,FALSE,"CTrecon"}</definedName>
    <definedName name="asdas_1_3_3_1" hidden="1">{#N/A,#N/A,FALSE,"TMCOMP96";#N/A,#N/A,FALSE,"MAT96";#N/A,#N/A,FALSE,"FANDA96";#N/A,#N/A,FALSE,"INTRAN96";#N/A,#N/A,FALSE,"NAA9697";#N/A,#N/A,FALSE,"ECWEBB";#N/A,#N/A,FALSE,"MFT96";#N/A,#N/A,FALSE,"CTrecon"}</definedName>
    <definedName name="asdas_1_3_3_2" hidden="1">{#N/A,#N/A,FALSE,"TMCOMP96";#N/A,#N/A,FALSE,"MAT96";#N/A,#N/A,FALSE,"FANDA96";#N/A,#N/A,FALSE,"INTRAN96";#N/A,#N/A,FALSE,"NAA9697";#N/A,#N/A,FALSE,"ECWEBB";#N/A,#N/A,FALSE,"MFT96";#N/A,#N/A,FALSE,"CTrecon"}</definedName>
    <definedName name="asdas_1_3_3_3" hidden="1">{#N/A,#N/A,FALSE,"TMCOMP96";#N/A,#N/A,FALSE,"MAT96";#N/A,#N/A,FALSE,"FANDA96";#N/A,#N/A,FALSE,"INTRAN96";#N/A,#N/A,FALSE,"NAA9697";#N/A,#N/A,FALSE,"ECWEBB";#N/A,#N/A,FALSE,"MFT96";#N/A,#N/A,FALSE,"CTrecon"}</definedName>
    <definedName name="asdas_1_3_3_4" hidden="1">{#N/A,#N/A,FALSE,"TMCOMP96";#N/A,#N/A,FALSE,"MAT96";#N/A,#N/A,FALSE,"FANDA96";#N/A,#N/A,FALSE,"INTRAN96";#N/A,#N/A,FALSE,"NAA9697";#N/A,#N/A,FALSE,"ECWEBB";#N/A,#N/A,FALSE,"MFT96";#N/A,#N/A,FALSE,"CTrecon"}</definedName>
    <definedName name="asdas_1_3_3_5" hidden="1">{#N/A,#N/A,FALSE,"TMCOMP96";#N/A,#N/A,FALSE,"MAT96";#N/A,#N/A,FALSE,"FANDA96";#N/A,#N/A,FALSE,"INTRAN96";#N/A,#N/A,FALSE,"NAA9697";#N/A,#N/A,FALSE,"ECWEBB";#N/A,#N/A,FALSE,"MFT96";#N/A,#N/A,FALSE,"CTrecon"}</definedName>
    <definedName name="asdas_1_3_4" hidden="1">{#N/A,#N/A,FALSE,"TMCOMP96";#N/A,#N/A,FALSE,"MAT96";#N/A,#N/A,FALSE,"FANDA96";#N/A,#N/A,FALSE,"INTRAN96";#N/A,#N/A,FALSE,"NAA9697";#N/A,#N/A,FALSE,"ECWEBB";#N/A,#N/A,FALSE,"MFT96";#N/A,#N/A,FALSE,"CTrecon"}</definedName>
    <definedName name="asdas_1_3_4_1" hidden="1">{#N/A,#N/A,FALSE,"TMCOMP96";#N/A,#N/A,FALSE,"MAT96";#N/A,#N/A,FALSE,"FANDA96";#N/A,#N/A,FALSE,"INTRAN96";#N/A,#N/A,FALSE,"NAA9697";#N/A,#N/A,FALSE,"ECWEBB";#N/A,#N/A,FALSE,"MFT96";#N/A,#N/A,FALSE,"CTrecon"}</definedName>
    <definedName name="asdas_1_3_4_2" hidden="1">{#N/A,#N/A,FALSE,"TMCOMP96";#N/A,#N/A,FALSE,"MAT96";#N/A,#N/A,FALSE,"FANDA96";#N/A,#N/A,FALSE,"INTRAN96";#N/A,#N/A,FALSE,"NAA9697";#N/A,#N/A,FALSE,"ECWEBB";#N/A,#N/A,FALSE,"MFT96";#N/A,#N/A,FALSE,"CTrecon"}</definedName>
    <definedName name="asdas_1_3_4_3" hidden="1">{#N/A,#N/A,FALSE,"TMCOMP96";#N/A,#N/A,FALSE,"MAT96";#N/A,#N/A,FALSE,"FANDA96";#N/A,#N/A,FALSE,"INTRAN96";#N/A,#N/A,FALSE,"NAA9697";#N/A,#N/A,FALSE,"ECWEBB";#N/A,#N/A,FALSE,"MFT96";#N/A,#N/A,FALSE,"CTrecon"}</definedName>
    <definedName name="asdas_1_3_4_4" hidden="1">{#N/A,#N/A,FALSE,"TMCOMP96";#N/A,#N/A,FALSE,"MAT96";#N/A,#N/A,FALSE,"FANDA96";#N/A,#N/A,FALSE,"INTRAN96";#N/A,#N/A,FALSE,"NAA9697";#N/A,#N/A,FALSE,"ECWEBB";#N/A,#N/A,FALSE,"MFT96";#N/A,#N/A,FALSE,"CTrecon"}</definedName>
    <definedName name="asdas_1_3_4_5" hidden="1">{#N/A,#N/A,FALSE,"TMCOMP96";#N/A,#N/A,FALSE,"MAT96";#N/A,#N/A,FALSE,"FANDA96";#N/A,#N/A,FALSE,"INTRAN96";#N/A,#N/A,FALSE,"NAA9697";#N/A,#N/A,FALSE,"ECWEBB";#N/A,#N/A,FALSE,"MFT96";#N/A,#N/A,FALSE,"CTrecon"}</definedName>
    <definedName name="asdas_1_3_5" hidden="1">{#N/A,#N/A,FALSE,"TMCOMP96";#N/A,#N/A,FALSE,"MAT96";#N/A,#N/A,FALSE,"FANDA96";#N/A,#N/A,FALSE,"INTRAN96";#N/A,#N/A,FALSE,"NAA9697";#N/A,#N/A,FALSE,"ECWEBB";#N/A,#N/A,FALSE,"MFT96";#N/A,#N/A,FALSE,"CTrecon"}</definedName>
    <definedName name="asdas_1_3_5_1" hidden="1">{#N/A,#N/A,FALSE,"TMCOMP96";#N/A,#N/A,FALSE,"MAT96";#N/A,#N/A,FALSE,"FANDA96";#N/A,#N/A,FALSE,"INTRAN96";#N/A,#N/A,FALSE,"NAA9697";#N/A,#N/A,FALSE,"ECWEBB";#N/A,#N/A,FALSE,"MFT96";#N/A,#N/A,FALSE,"CTrecon"}</definedName>
    <definedName name="asdas_1_3_5_2" hidden="1">{#N/A,#N/A,FALSE,"TMCOMP96";#N/A,#N/A,FALSE,"MAT96";#N/A,#N/A,FALSE,"FANDA96";#N/A,#N/A,FALSE,"INTRAN96";#N/A,#N/A,FALSE,"NAA9697";#N/A,#N/A,FALSE,"ECWEBB";#N/A,#N/A,FALSE,"MFT96";#N/A,#N/A,FALSE,"CTrecon"}</definedName>
    <definedName name="asdas_1_3_5_3" hidden="1">{#N/A,#N/A,FALSE,"TMCOMP96";#N/A,#N/A,FALSE,"MAT96";#N/A,#N/A,FALSE,"FANDA96";#N/A,#N/A,FALSE,"INTRAN96";#N/A,#N/A,FALSE,"NAA9697";#N/A,#N/A,FALSE,"ECWEBB";#N/A,#N/A,FALSE,"MFT96";#N/A,#N/A,FALSE,"CTrecon"}</definedName>
    <definedName name="asdas_1_3_5_4" hidden="1">{#N/A,#N/A,FALSE,"TMCOMP96";#N/A,#N/A,FALSE,"MAT96";#N/A,#N/A,FALSE,"FANDA96";#N/A,#N/A,FALSE,"INTRAN96";#N/A,#N/A,FALSE,"NAA9697";#N/A,#N/A,FALSE,"ECWEBB";#N/A,#N/A,FALSE,"MFT96";#N/A,#N/A,FALSE,"CTrecon"}</definedName>
    <definedName name="asdas_1_3_5_5" hidden="1">{#N/A,#N/A,FALSE,"TMCOMP96";#N/A,#N/A,FALSE,"MAT96";#N/A,#N/A,FALSE,"FANDA96";#N/A,#N/A,FALSE,"INTRAN96";#N/A,#N/A,FALSE,"NAA9697";#N/A,#N/A,FALSE,"ECWEBB";#N/A,#N/A,FALSE,"MFT96";#N/A,#N/A,FALSE,"CTrecon"}</definedName>
    <definedName name="asdas_1_4" hidden="1">{#N/A,#N/A,FALSE,"TMCOMP96";#N/A,#N/A,FALSE,"MAT96";#N/A,#N/A,FALSE,"FANDA96";#N/A,#N/A,FALSE,"INTRAN96";#N/A,#N/A,FALSE,"NAA9697";#N/A,#N/A,FALSE,"ECWEBB";#N/A,#N/A,FALSE,"MFT96";#N/A,#N/A,FALSE,"CTrecon"}</definedName>
    <definedName name="asdas_1_4_1" hidden="1">{#N/A,#N/A,FALSE,"TMCOMP96";#N/A,#N/A,FALSE,"MAT96";#N/A,#N/A,FALSE,"FANDA96";#N/A,#N/A,FALSE,"INTRAN96";#N/A,#N/A,FALSE,"NAA9697";#N/A,#N/A,FALSE,"ECWEBB";#N/A,#N/A,FALSE,"MFT96";#N/A,#N/A,FALSE,"CTrecon"}</definedName>
    <definedName name="asdas_1_4_1_1" hidden="1">{#N/A,#N/A,FALSE,"TMCOMP96";#N/A,#N/A,FALSE,"MAT96";#N/A,#N/A,FALSE,"FANDA96";#N/A,#N/A,FALSE,"INTRAN96";#N/A,#N/A,FALSE,"NAA9697";#N/A,#N/A,FALSE,"ECWEBB";#N/A,#N/A,FALSE,"MFT96";#N/A,#N/A,FALSE,"CTrecon"}</definedName>
    <definedName name="asdas_1_4_1_1_1" hidden="1">{#N/A,#N/A,FALSE,"TMCOMP96";#N/A,#N/A,FALSE,"MAT96";#N/A,#N/A,FALSE,"FANDA96";#N/A,#N/A,FALSE,"INTRAN96";#N/A,#N/A,FALSE,"NAA9697";#N/A,#N/A,FALSE,"ECWEBB";#N/A,#N/A,FALSE,"MFT96";#N/A,#N/A,FALSE,"CTrecon"}</definedName>
    <definedName name="asdas_1_4_1_1_2" hidden="1">{#N/A,#N/A,FALSE,"TMCOMP96";#N/A,#N/A,FALSE,"MAT96";#N/A,#N/A,FALSE,"FANDA96";#N/A,#N/A,FALSE,"INTRAN96";#N/A,#N/A,FALSE,"NAA9697";#N/A,#N/A,FALSE,"ECWEBB";#N/A,#N/A,FALSE,"MFT96";#N/A,#N/A,FALSE,"CTrecon"}</definedName>
    <definedName name="asdas_1_4_1_1_3" hidden="1">{#N/A,#N/A,FALSE,"TMCOMP96";#N/A,#N/A,FALSE,"MAT96";#N/A,#N/A,FALSE,"FANDA96";#N/A,#N/A,FALSE,"INTRAN96";#N/A,#N/A,FALSE,"NAA9697";#N/A,#N/A,FALSE,"ECWEBB";#N/A,#N/A,FALSE,"MFT96";#N/A,#N/A,FALSE,"CTrecon"}</definedName>
    <definedName name="asdas_1_4_1_1_4" hidden="1">{#N/A,#N/A,FALSE,"TMCOMP96";#N/A,#N/A,FALSE,"MAT96";#N/A,#N/A,FALSE,"FANDA96";#N/A,#N/A,FALSE,"INTRAN96";#N/A,#N/A,FALSE,"NAA9697";#N/A,#N/A,FALSE,"ECWEBB";#N/A,#N/A,FALSE,"MFT96";#N/A,#N/A,FALSE,"CTrecon"}</definedName>
    <definedName name="asdas_1_4_1_1_5" hidden="1">{#N/A,#N/A,FALSE,"TMCOMP96";#N/A,#N/A,FALSE,"MAT96";#N/A,#N/A,FALSE,"FANDA96";#N/A,#N/A,FALSE,"INTRAN96";#N/A,#N/A,FALSE,"NAA9697";#N/A,#N/A,FALSE,"ECWEBB";#N/A,#N/A,FALSE,"MFT96";#N/A,#N/A,FALSE,"CTrecon"}</definedName>
    <definedName name="asdas_1_4_1_2" hidden="1">{#N/A,#N/A,FALSE,"TMCOMP96";#N/A,#N/A,FALSE,"MAT96";#N/A,#N/A,FALSE,"FANDA96";#N/A,#N/A,FALSE,"INTRAN96";#N/A,#N/A,FALSE,"NAA9697";#N/A,#N/A,FALSE,"ECWEBB";#N/A,#N/A,FALSE,"MFT96";#N/A,#N/A,FALSE,"CTrecon"}</definedName>
    <definedName name="asdas_1_4_1_2_1" hidden="1">{#N/A,#N/A,FALSE,"TMCOMP96";#N/A,#N/A,FALSE,"MAT96";#N/A,#N/A,FALSE,"FANDA96";#N/A,#N/A,FALSE,"INTRAN96";#N/A,#N/A,FALSE,"NAA9697";#N/A,#N/A,FALSE,"ECWEBB";#N/A,#N/A,FALSE,"MFT96";#N/A,#N/A,FALSE,"CTrecon"}</definedName>
    <definedName name="asdas_1_4_1_2_2" hidden="1">{#N/A,#N/A,FALSE,"TMCOMP96";#N/A,#N/A,FALSE,"MAT96";#N/A,#N/A,FALSE,"FANDA96";#N/A,#N/A,FALSE,"INTRAN96";#N/A,#N/A,FALSE,"NAA9697";#N/A,#N/A,FALSE,"ECWEBB";#N/A,#N/A,FALSE,"MFT96";#N/A,#N/A,FALSE,"CTrecon"}</definedName>
    <definedName name="asdas_1_4_1_2_3" hidden="1">{#N/A,#N/A,FALSE,"TMCOMP96";#N/A,#N/A,FALSE,"MAT96";#N/A,#N/A,FALSE,"FANDA96";#N/A,#N/A,FALSE,"INTRAN96";#N/A,#N/A,FALSE,"NAA9697";#N/A,#N/A,FALSE,"ECWEBB";#N/A,#N/A,FALSE,"MFT96";#N/A,#N/A,FALSE,"CTrecon"}</definedName>
    <definedName name="asdas_1_4_1_2_4" hidden="1">{#N/A,#N/A,FALSE,"TMCOMP96";#N/A,#N/A,FALSE,"MAT96";#N/A,#N/A,FALSE,"FANDA96";#N/A,#N/A,FALSE,"INTRAN96";#N/A,#N/A,FALSE,"NAA9697";#N/A,#N/A,FALSE,"ECWEBB";#N/A,#N/A,FALSE,"MFT96";#N/A,#N/A,FALSE,"CTrecon"}</definedName>
    <definedName name="asdas_1_4_1_2_5" hidden="1">{#N/A,#N/A,FALSE,"TMCOMP96";#N/A,#N/A,FALSE,"MAT96";#N/A,#N/A,FALSE,"FANDA96";#N/A,#N/A,FALSE,"INTRAN96";#N/A,#N/A,FALSE,"NAA9697";#N/A,#N/A,FALSE,"ECWEBB";#N/A,#N/A,FALSE,"MFT96";#N/A,#N/A,FALSE,"CTrecon"}</definedName>
    <definedName name="asdas_1_4_1_3" hidden="1">{#N/A,#N/A,FALSE,"TMCOMP96";#N/A,#N/A,FALSE,"MAT96";#N/A,#N/A,FALSE,"FANDA96";#N/A,#N/A,FALSE,"INTRAN96";#N/A,#N/A,FALSE,"NAA9697";#N/A,#N/A,FALSE,"ECWEBB";#N/A,#N/A,FALSE,"MFT96";#N/A,#N/A,FALSE,"CTrecon"}</definedName>
    <definedName name="asdas_1_4_1_3_1" hidden="1">{#N/A,#N/A,FALSE,"TMCOMP96";#N/A,#N/A,FALSE,"MAT96";#N/A,#N/A,FALSE,"FANDA96";#N/A,#N/A,FALSE,"INTRAN96";#N/A,#N/A,FALSE,"NAA9697";#N/A,#N/A,FALSE,"ECWEBB";#N/A,#N/A,FALSE,"MFT96";#N/A,#N/A,FALSE,"CTrecon"}</definedName>
    <definedName name="asdas_1_4_1_3_2" hidden="1">{#N/A,#N/A,FALSE,"TMCOMP96";#N/A,#N/A,FALSE,"MAT96";#N/A,#N/A,FALSE,"FANDA96";#N/A,#N/A,FALSE,"INTRAN96";#N/A,#N/A,FALSE,"NAA9697";#N/A,#N/A,FALSE,"ECWEBB";#N/A,#N/A,FALSE,"MFT96";#N/A,#N/A,FALSE,"CTrecon"}</definedName>
    <definedName name="asdas_1_4_1_3_3" hidden="1">{#N/A,#N/A,FALSE,"TMCOMP96";#N/A,#N/A,FALSE,"MAT96";#N/A,#N/A,FALSE,"FANDA96";#N/A,#N/A,FALSE,"INTRAN96";#N/A,#N/A,FALSE,"NAA9697";#N/A,#N/A,FALSE,"ECWEBB";#N/A,#N/A,FALSE,"MFT96";#N/A,#N/A,FALSE,"CTrecon"}</definedName>
    <definedName name="asdas_1_4_1_3_4" hidden="1">{#N/A,#N/A,FALSE,"TMCOMP96";#N/A,#N/A,FALSE,"MAT96";#N/A,#N/A,FALSE,"FANDA96";#N/A,#N/A,FALSE,"INTRAN96";#N/A,#N/A,FALSE,"NAA9697";#N/A,#N/A,FALSE,"ECWEBB";#N/A,#N/A,FALSE,"MFT96";#N/A,#N/A,FALSE,"CTrecon"}</definedName>
    <definedName name="asdas_1_4_1_3_5" hidden="1">{#N/A,#N/A,FALSE,"TMCOMP96";#N/A,#N/A,FALSE,"MAT96";#N/A,#N/A,FALSE,"FANDA96";#N/A,#N/A,FALSE,"INTRAN96";#N/A,#N/A,FALSE,"NAA9697";#N/A,#N/A,FALSE,"ECWEBB";#N/A,#N/A,FALSE,"MFT96";#N/A,#N/A,FALSE,"CTrecon"}</definedName>
    <definedName name="asdas_1_4_1_4" hidden="1">{#N/A,#N/A,FALSE,"TMCOMP96";#N/A,#N/A,FALSE,"MAT96";#N/A,#N/A,FALSE,"FANDA96";#N/A,#N/A,FALSE,"INTRAN96";#N/A,#N/A,FALSE,"NAA9697";#N/A,#N/A,FALSE,"ECWEBB";#N/A,#N/A,FALSE,"MFT96";#N/A,#N/A,FALSE,"CTrecon"}</definedName>
    <definedName name="asdas_1_4_1_4_1" hidden="1">{#N/A,#N/A,FALSE,"TMCOMP96";#N/A,#N/A,FALSE,"MAT96";#N/A,#N/A,FALSE,"FANDA96";#N/A,#N/A,FALSE,"INTRAN96";#N/A,#N/A,FALSE,"NAA9697";#N/A,#N/A,FALSE,"ECWEBB";#N/A,#N/A,FALSE,"MFT96";#N/A,#N/A,FALSE,"CTrecon"}</definedName>
    <definedName name="asdas_1_4_1_4_2" hidden="1">{#N/A,#N/A,FALSE,"TMCOMP96";#N/A,#N/A,FALSE,"MAT96";#N/A,#N/A,FALSE,"FANDA96";#N/A,#N/A,FALSE,"INTRAN96";#N/A,#N/A,FALSE,"NAA9697";#N/A,#N/A,FALSE,"ECWEBB";#N/A,#N/A,FALSE,"MFT96";#N/A,#N/A,FALSE,"CTrecon"}</definedName>
    <definedName name="asdas_1_4_1_4_3" hidden="1">{#N/A,#N/A,FALSE,"TMCOMP96";#N/A,#N/A,FALSE,"MAT96";#N/A,#N/A,FALSE,"FANDA96";#N/A,#N/A,FALSE,"INTRAN96";#N/A,#N/A,FALSE,"NAA9697";#N/A,#N/A,FALSE,"ECWEBB";#N/A,#N/A,FALSE,"MFT96";#N/A,#N/A,FALSE,"CTrecon"}</definedName>
    <definedName name="asdas_1_4_1_4_4" hidden="1">{#N/A,#N/A,FALSE,"TMCOMP96";#N/A,#N/A,FALSE,"MAT96";#N/A,#N/A,FALSE,"FANDA96";#N/A,#N/A,FALSE,"INTRAN96";#N/A,#N/A,FALSE,"NAA9697";#N/A,#N/A,FALSE,"ECWEBB";#N/A,#N/A,FALSE,"MFT96";#N/A,#N/A,FALSE,"CTrecon"}</definedName>
    <definedName name="asdas_1_4_1_4_5" hidden="1">{#N/A,#N/A,FALSE,"TMCOMP96";#N/A,#N/A,FALSE,"MAT96";#N/A,#N/A,FALSE,"FANDA96";#N/A,#N/A,FALSE,"INTRAN96";#N/A,#N/A,FALSE,"NAA9697";#N/A,#N/A,FALSE,"ECWEBB";#N/A,#N/A,FALSE,"MFT96";#N/A,#N/A,FALSE,"CTrecon"}</definedName>
    <definedName name="asdas_1_4_1_5" hidden="1">{#N/A,#N/A,FALSE,"TMCOMP96";#N/A,#N/A,FALSE,"MAT96";#N/A,#N/A,FALSE,"FANDA96";#N/A,#N/A,FALSE,"INTRAN96";#N/A,#N/A,FALSE,"NAA9697";#N/A,#N/A,FALSE,"ECWEBB";#N/A,#N/A,FALSE,"MFT96";#N/A,#N/A,FALSE,"CTrecon"}</definedName>
    <definedName name="asdas_1_4_1_5_1" hidden="1">{#N/A,#N/A,FALSE,"TMCOMP96";#N/A,#N/A,FALSE,"MAT96";#N/A,#N/A,FALSE,"FANDA96";#N/A,#N/A,FALSE,"INTRAN96";#N/A,#N/A,FALSE,"NAA9697";#N/A,#N/A,FALSE,"ECWEBB";#N/A,#N/A,FALSE,"MFT96";#N/A,#N/A,FALSE,"CTrecon"}</definedName>
    <definedName name="asdas_1_4_1_5_2" hidden="1">{#N/A,#N/A,FALSE,"TMCOMP96";#N/A,#N/A,FALSE,"MAT96";#N/A,#N/A,FALSE,"FANDA96";#N/A,#N/A,FALSE,"INTRAN96";#N/A,#N/A,FALSE,"NAA9697";#N/A,#N/A,FALSE,"ECWEBB";#N/A,#N/A,FALSE,"MFT96";#N/A,#N/A,FALSE,"CTrecon"}</definedName>
    <definedName name="asdas_1_4_1_5_3" hidden="1">{#N/A,#N/A,FALSE,"TMCOMP96";#N/A,#N/A,FALSE,"MAT96";#N/A,#N/A,FALSE,"FANDA96";#N/A,#N/A,FALSE,"INTRAN96";#N/A,#N/A,FALSE,"NAA9697";#N/A,#N/A,FALSE,"ECWEBB";#N/A,#N/A,FALSE,"MFT96";#N/A,#N/A,FALSE,"CTrecon"}</definedName>
    <definedName name="asdas_1_4_1_5_4" hidden="1">{#N/A,#N/A,FALSE,"TMCOMP96";#N/A,#N/A,FALSE,"MAT96";#N/A,#N/A,FALSE,"FANDA96";#N/A,#N/A,FALSE,"INTRAN96";#N/A,#N/A,FALSE,"NAA9697";#N/A,#N/A,FALSE,"ECWEBB";#N/A,#N/A,FALSE,"MFT96";#N/A,#N/A,FALSE,"CTrecon"}</definedName>
    <definedName name="asdas_1_4_1_5_5" hidden="1">{#N/A,#N/A,FALSE,"TMCOMP96";#N/A,#N/A,FALSE,"MAT96";#N/A,#N/A,FALSE,"FANDA96";#N/A,#N/A,FALSE,"INTRAN96";#N/A,#N/A,FALSE,"NAA9697";#N/A,#N/A,FALSE,"ECWEBB";#N/A,#N/A,FALSE,"MFT96";#N/A,#N/A,FALSE,"CTrecon"}</definedName>
    <definedName name="asdas_1_4_2" hidden="1">{#N/A,#N/A,FALSE,"TMCOMP96";#N/A,#N/A,FALSE,"MAT96";#N/A,#N/A,FALSE,"FANDA96";#N/A,#N/A,FALSE,"INTRAN96";#N/A,#N/A,FALSE,"NAA9697";#N/A,#N/A,FALSE,"ECWEBB";#N/A,#N/A,FALSE,"MFT96";#N/A,#N/A,FALSE,"CTrecon"}</definedName>
    <definedName name="asdas_1_4_2_1" hidden="1">{#N/A,#N/A,FALSE,"TMCOMP96";#N/A,#N/A,FALSE,"MAT96";#N/A,#N/A,FALSE,"FANDA96";#N/A,#N/A,FALSE,"INTRAN96";#N/A,#N/A,FALSE,"NAA9697";#N/A,#N/A,FALSE,"ECWEBB";#N/A,#N/A,FALSE,"MFT96";#N/A,#N/A,FALSE,"CTrecon"}</definedName>
    <definedName name="asdas_1_4_2_2" hidden="1">{#N/A,#N/A,FALSE,"TMCOMP96";#N/A,#N/A,FALSE,"MAT96";#N/A,#N/A,FALSE,"FANDA96";#N/A,#N/A,FALSE,"INTRAN96";#N/A,#N/A,FALSE,"NAA9697";#N/A,#N/A,FALSE,"ECWEBB";#N/A,#N/A,FALSE,"MFT96";#N/A,#N/A,FALSE,"CTrecon"}</definedName>
    <definedName name="asdas_1_4_2_3" hidden="1">{#N/A,#N/A,FALSE,"TMCOMP96";#N/A,#N/A,FALSE,"MAT96";#N/A,#N/A,FALSE,"FANDA96";#N/A,#N/A,FALSE,"INTRAN96";#N/A,#N/A,FALSE,"NAA9697";#N/A,#N/A,FALSE,"ECWEBB";#N/A,#N/A,FALSE,"MFT96";#N/A,#N/A,FALSE,"CTrecon"}</definedName>
    <definedName name="asdas_1_4_2_4" hidden="1">{#N/A,#N/A,FALSE,"TMCOMP96";#N/A,#N/A,FALSE,"MAT96";#N/A,#N/A,FALSE,"FANDA96";#N/A,#N/A,FALSE,"INTRAN96";#N/A,#N/A,FALSE,"NAA9697";#N/A,#N/A,FALSE,"ECWEBB";#N/A,#N/A,FALSE,"MFT96";#N/A,#N/A,FALSE,"CTrecon"}</definedName>
    <definedName name="asdas_1_4_2_5" hidden="1">{#N/A,#N/A,FALSE,"TMCOMP96";#N/A,#N/A,FALSE,"MAT96";#N/A,#N/A,FALSE,"FANDA96";#N/A,#N/A,FALSE,"INTRAN96";#N/A,#N/A,FALSE,"NAA9697";#N/A,#N/A,FALSE,"ECWEBB";#N/A,#N/A,FALSE,"MFT96";#N/A,#N/A,FALSE,"CTrecon"}</definedName>
    <definedName name="asdas_1_4_3" hidden="1">{#N/A,#N/A,FALSE,"TMCOMP96";#N/A,#N/A,FALSE,"MAT96";#N/A,#N/A,FALSE,"FANDA96";#N/A,#N/A,FALSE,"INTRAN96";#N/A,#N/A,FALSE,"NAA9697";#N/A,#N/A,FALSE,"ECWEBB";#N/A,#N/A,FALSE,"MFT96";#N/A,#N/A,FALSE,"CTrecon"}</definedName>
    <definedName name="asdas_1_4_3_1" hidden="1">{#N/A,#N/A,FALSE,"TMCOMP96";#N/A,#N/A,FALSE,"MAT96";#N/A,#N/A,FALSE,"FANDA96";#N/A,#N/A,FALSE,"INTRAN96";#N/A,#N/A,FALSE,"NAA9697";#N/A,#N/A,FALSE,"ECWEBB";#N/A,#N/A,FALSE,"MFT96";#N/A,#N/A,FALSE,"CTrecon"}</definedName>
    <definedName name="asdas_1_4_3_2" hidden="1">{#N/A,#N/A,FALSE,"TMCOMP96";#N/A,#N/A,FALSE,"MAT96";#N/A,#N/A,FALSE,"FANDA96";#N/A,#N/A,FALSE,"INTRAN96";#N/A,#N/A,FALSE,"NAA9697";#N/A,#N/A,FALSE,"ECWEBB";#N/A,#N/A,FALSE,"MFT96";#N/A,#N/A,FALSE,"CTrecon"}</definedName>
    <definedName name="asdas_1_4_3_3" hidden="1">{#N/A,#N/A,FALSE,"TMCOMP96";#N/A,#N/A,FALSE,"MAT96";#N/A,#N/A,FALSE,"FANDA96";#N/A,#N/A,FALSE,"INTRAN96";#N/A,#N/A,FALSE,"NAA9697";#N/A,#N/A,FALSE,"ECWEBB";#N/A,#N/A,FALSE,"MFT96";#N/A,#N/A,FALSE,"CTrecon"}</definedName>
    <definedName name="asdas_1_4_3_4" hidden="1">{#N/A,#N/A,FALSE,"TMCOMP96";#N/A,#N/A,FALSE,"MAT96";#N/A,#N/A,FALSE,"FANDA96";#N/A,#N/A,FALSE,"INTRAN96";#N/A,#N/A,FALSE,"NAA9697";#N/A,#N/A,FALSE,"ECWEBB";#N/A,#N/A,FALSE,"MFT96";#N/A,#N/A,FALSE,"CTrecon"}</definedName>
    <definedName name="asdas_1_4_3_5" hidden="1">{#N/A,#N/A,FALSE,"TMCOMP96";#N/A,#N/A,FALSE,"MAT96";#N/A,#N/A,FALSE,"FANDA96";#N/A,#N/A,FALSE,"INTRAN96";#N/A,#N/A,FALSE,"NAA9697";#N/A,#N/A,FALSE,"ECWEBB";#N/A,#N/A,FALSE,"MFT96";#N/A,#N/A,FALSE,"CTrecon"}</definedName>
    <definedName name="asdas_1_4_4" hidden="1">{#N/A,#N/A,FALSE,"TMCOMP96";#N/A,#N/A,FALSE,"MAT96";#N/A,#N/A,FALSE,"FANDA96";#N/A,#N/A,FALSE,"INTRAN96";#N/A,#N/A,FALSE,"NAA9697";#N/A,#N/A,FALSE,"ECWEBB";#N/A,#N/A,FALSE,"MFT96";#N/A,#N/A,FALSE,"CTrecon"}</definedName>
    <definedName name="asdas_1_4_4_1" hidden="1">{#N/A,#N/A,FALSE,"TMCOMP96";#N/A,#N/A,FALSE,"MAT96";#N/A,#N/A,FALSE,"FANDA96";#N/A,#N/A,FALSE,"INTRAN96";#N/A,#N/A,FALSE,"NAA9697";#N/A,#N/A,FALSE,"ECWEBB";#N/A,#N/A,FALSE,"MFT96";#N/A,#N/A,FALSE,"CTrecon"}</definedName>
    <definedName name="asdas_1_4_4_2" hidden="1">{#N/A,#N/A,FALSE,"TMCOMP96";#N/A,#N/A,FALSE,"MAT96";#N/A,#N/A,FALSE,"FANDA96";#N/A,#N/A,FALSE,"INTRAN96";#N/A,#N/A,FALSE,"NAA9697";#N/A,#N/A,FALSE,"ECWEBB";#N/A,#N/A,FALSE,"MFT96";#N/A,#N/A,FALSE,"CTrecon"}</definedName>
    <definedName name="asdas_1_4_4_3" hidden="1">{#N/A,#N/A,FALSE,"TMCOMP96";#N/A,#N/A,FALSE,"MAT96";#N/A,#N/A,FALSE,"FANDA96";#N/A,#N/A,FALSE,"INTRAN96";#N/A,#N/A,FALSE,"NAA9697";#N/A,#N/A,FALSE,"ECWEBB";#N/A,#N/A,FALSE,"MFT96";#N/A,#N/A,FALSE,"CTrecon"}</definedName>
    <definedName name="asdas_1_4_4_4" hidden="1">{#N/A,#N/A,FALSE,"TMCOMP96";#N/A,#N/A,FALSE,"MAT96";#N/A,#N/A,FALSE,"FANDA96";#N/A,#N/A,FALSE,"INTRAN96";#N/A,#N/A,FALSE,"NAA9697";#N/A,#N/A,FALSE,"ECWEBB";#N/A,#N/A,FALSE,"MFT96";#N/A,#N/A,FALSE,"CTrecon"}</definedName>
    <definedName name="asdas_1_4_4_5" hidden="1">{#N/A,#N/A,FALSE,"TMCOMP96";#N/A,#N/A,FALSE,"MAT96";#N/A,#N/A,FALSE,"FANDA96";#N/A,#N/A,FALSE,"INTRAN96";#N/A,#N/A,FALSE,"NAA9697";#N/A,#N/A,FALSE,"ECWEBB";#N/A,#N/A,FALSE,"MFT96";#N/A,#N/A,FALSE,"CTrecon"}</definedName>
    <definedName name="asdas_1_4_5" hidden="1">{#N/A,#N/A,FALSE,"TMCOMP96";#N/A,#N/A,FALSE,"MAT96";#N/A,#N/A,FALSE,"FANDA96";#N/A,#N/A,FALSE,"INTRAN96";#N/A,#N/A,FALSE,"NAA9697";#N/A,#N/A,FALSE,"ECWEBB";#N/A,#N/A,FALSE,"MFT96";#N/A,#N/A,FALSE,"CTrecon"}</definedName>
    <definedName name="asdas_1_4_5_1" hidden="1">{#N/A,#N/A,FALSE,"TMCOMP96";#N/A,#N/A,FALSE,"MAT96";#N/A,#N/A,FALSE,"FANDA96";#N/A,#N/A,FALSE,"INTRAN96";#N/A,#N/A,FALSE,"NAA9697";#N/A,#N/A,FALSE,"ECWEBB";#N/A,#N/A,FALSE,"MFT96";#N/A,#N/A,FALSE,"CTrecon"}</definedName>
    <definedName name="asdas_1_4_5_2" hidden="1">{#N/A,#N/A,FALSE,"TMCOMP96";#N/A,#N/A,FALSE,"MAT96";#N/A,#N/A,FALSE,"FANDA96";#N/A,#N/A,FALSE,"INTRAN96";#N/A,#N/A,FALSE,"NAA9697";#N/A,#N/A,FALSE,"ECWEBB";#N/A,#N/A,FALSE,"MFT96";#N/A,#N/A,FALSE,"CTrecon"}</definedName>
    <definedName name="asdas_1_4_5_3" hidden="1">{#N/A,#N/A,FALSE,"TMCOMP96";#N/A,#N/A,FALSE,"MAT96";#N/A,#N/A,FALSE,"FANDA96";#N/A,#N/A,FALSE,"INTRAN96";#N/A,#N/A,FALSE,"NAA9697";#N/A,#N/A,FALSE,"ECWEBB";#N/A,#N/A,FALSE,"MFT96";#N/A,#N/A,FALSE,"CTrecon"}</definedName>
    <definedName name="asdas_1_4_5_4" hidden="1">{#N/A,#N/A,FALSE,"TMCOMP96";#N/A,#N/A,FALSE,"MAT96";#N/A,#N/A,FALSE,"FANDA96";#N/A,#N/A,FALSE,"INTRAN96";#N/A,#N/A,FALSE,"NAA9697";#N/A,#N/A,FALSE,"ECWEBB";#N/A,#N/A,FALSE,"MFT96";#N/A,#N/A,FALSE,"CTrecon"}</definedName>
    <definedName name="asdas_1_4_5_5" hidden="1">{#N/A,#N/A,FALSE,"TMCOMP96";#N/A,#N/A,FALSE,"MAT96";#N/A,#N/A,FALSE,"FANDA96";#N/A,#N/A,FALSE,"INTRAN96";#N/A,#N/A,FALSE,"NAA9697";#N/A,#N/A,FALSE,"ECWEBB";#N/A,#N/A,FALSE,"MFT96";#N/A,#N/A,FALSE,"CTrecon"}</definedName>
    <definedName name="asdas_1_5" hidden="1">{#N/A,#N/A,FALSE,"TMCOMP96";#N/A,#N/A,FALSE,"MAT96";#N/A,#N/A,FALSE,"FANDA96";#N/A,#N/A,FALSE,"INTRAN96";#N/A,#N/A,FALSE,"NAA9697";#N/A,#N/A,FALSE,"ECWEBB";#N/A,#N/A,FALSE,"MFT96";#N/A,#N/A,FALSE,"CTrecon"}</definedName>
    <definedName name="asdas_1_5_1" hidden="1">{#N/A,#N/A,FALSE,"TMCOMP96";#N/A,#N/A,FALSE,"MAT96";#N/A,#N/A,FALSE,"FANDA96";#N/A,#N/A,FALSE,"INTRAN96";#N/A,#N/A,FALSE,"NAA9697";#N/A,#N/A,FALSE,"ECWEBB";#N/A,#N/A,FALSE,"MFT96";#N/A,#N/A,FALSE,"CTrecon"}</definedName>
    <definedName name="asdas_1_5_1_1" hidden="1">{#N/A,#N/A,FALSE,"TMCOMP96";#N/A,#N/A,FALSE,"MAT96";#N/A,#N/A,FALSE,"FANDA96";#N/A,#N/A,FALSE,"INTRAN96";#N/A,#N/A,FALSE,"NAA9697";#N/A,#N/A,FALSE,"ECWEBB";#N/A,#N/A,FALSE,"MFT96";#N/A,#N/A,FALSE,"CTrecon"}</definedName>
    <definedName name="asdas_1_5_1_2" hidden="1">{#N/A,#N/A,FALSE,"TMCOMP96";#N/A,#N/A,FALSE,"MAT96";#N/A,#N/A,FALSE,"FANDA96";#N/A,#N/A,FALSE,"INTRAN96";#N/A,#N/A,FALSE,"NAA9697";#N/A,#N/A,FALSE,"ECWEBB";#N/A,#N/A,FALSE,"MFT96";#N/A,#N/A,FALSE,"CTrecon"}</definedName>
    <definedName name="asdas_1_5_1_3" hidden="1">{#N/A,#N/A,FALSE,"TMCOMP96";#N/A,#N/A,FALSE,"MAT96";#N/A,#N/A,FALSE,"FANDA96";#N/A,#N/A,FALSE,"INTRAN96";#N/A,#N/A,FALSE,"NAA9697";#N/A,#N/A,FALSE,"ECWEBB";#N/A,#N/A,FALSE,"MFT96";#N/A,#N/A,FALSE,"CTrecon"}</definedName>
    <definedName name="asdas_1_5_1_4" hidden="1">{#N/A,#N/A,FALSE,"TMCOMP96";#N/A,#N/A,FALSE,"MAT96";#N/A,#N/A,FALSE,"FANDA96";#N/A,#N/A,FALSE,"INTRAN96";#N/A,#N/A,FALSE,"NAA9697";#N/A,#N/A,FALSE,"ECWEBB";#N/A,#N/A,FALSE,"MFT96";#N/A,#N/A,FALSE,"CTrecon"}</definedName>
    <definedName name="asdas_1_5_1_5" hidden="1">{#N/A,#N/A,FALSE,"TMCOMP96";#N/A,#N/A,FALSE,"MAT96";#N/A,#N/A,FALSE,"FANDA96";#N/A,#N/A,FALSE,"INTRAN96";#N/A,#N/A,FALSE,"NAA9697";#N/A,#N/A,FALSE,"ECWEBB";#N/A,#N/A,FALSE,"MFT96";#N/A,#N/A,FALSE,"CTrecon"}</definedName>
    <definedName name="asdas_1_5_2" hidden="1">{#N/A,#N/A,FALSE,"TMCOMP96";#N/A,#N/A,FALSE,"MAT96";#N/A,#N/A,FALSE,"FANDA96";#N/A,#N/A,FALSE,"INTRAN96";#N/A,#N/A,FALSE,"NAA9697";#N/A,#N/A,FALSE,"ECWEBB";#N/A,#N/A,FALSE,"MFT96";#N/A,#N/A,FALSE,"CTrecon"}</definedName>
    <definedName name="asdas_1_5_2_1" hidden="1">{#N/A,#N/A,FALSE,"TMCOMP96";#N/A,#N/A,FALSE,"MAT96";#N/A,#N/A,FALSE,"FANDA96";#N/A,#N/A,FALSE,"INTRAN96";#N/A,#N/A,FALSE,"NAA9697";#N/A,#N/A,FALSE,"ECWEBB";#N/A,#N/A,FALSE,"MFT96";#N/A,#N/A,FALSE,"CTrecon"}</definedName>
    <definedName name="asdas_1_5_2_2" hidden="1">{#N/A,#N/A,FALSE,"TMCOMP96";#N/A,#N/A,FALSE,"MAT96";#N/A,#N/A,FALSE,"FANDA96";#N/A,#N/A,FALSE,"INTRAN96";#N/A,#N/A,FALSE,"NAA9697";#N/A,#N/A,FALSE,"ECWEBB";#N/A,#N/A,FALSE,"MFT96";#N/A,#N/A,FALSE,"CTrecon"}</definedName>
    <definedName name="asdas_1_5_2_3" hidden="1">{#N/A,#N/A,FALSE,"TMCOMP96";#N/A,#N/A,FALSE,"MAT96";#N/A,#N/A,FALSE,"FANDA96";#N/A,#N/A,FALSE,"INTRAN96";#N/A,#N/A,FALSE,"NAA9697";#N/A,#N/A,FALSE,"ECWEBB";#N/A,#N/A,FALSE,"MFT96";#N/A,#N/A,FALSE,"CTrecon"}</definedName>
    <definedName name="asdas_1_5_2_4" hidden="1">{#N/A,#N/A,FALSE,"TMCOMP96";#N/A,#N/A,FALSE,"MAT96";#N/A,#N/A,FALSE,"FANDA96";#N/A,#N/A,FALSE,"INTRAN96";#N/A,#N/A,FALSE,"NAA9697";#N/A,#N/A,FALSE,"ECWEBB";#N/A,#N/A,FALSE,"MFT96";#N/A,#N/A,FALSE,"CTrecon"}</definedName>
    <definedName name="asdas_1_5_2_5" hidden="1">{#N/A,#N/A,FALSE,"TMCOMP96";#N/A,#N/A,FALSE,"MAT96";#N/A,#N/A,FALSE,"FANDA96";#N/A,#N/A,FALSE,"INTRAN96";#N/A,#N/A,FALSE,"NAA9697";#N/A,#N/A,FALSE,"ECWEBB";#N/A,#N/A,FALSE,"MFT96";#N/A,#N/A,FALSE,"CTrecon"}</definedName>
    <definedName name="asdas_1_5_3" hidden="1">{#N/A,#N/A,FALSE,"TMCOMP96";#N/A,#N/A,FALSE,"MAT96";#N/A,#N/A,FALSE,"FANDA96";#N/A,#N/A,FALSE,"INTRAN96";#N/A,#N/A,FALSE,"NAA9697";#N/A,#N/A,FALSE,"ECWEBB";#N/A,#N/A,FALSE,"MFT96";#N/A,#N/A,FALSE,"CTrecon"}</definedName>
    <definedName name="asdas_1_5_3_1" hidden="1">{#N/A,#N/A,FALSE,"TMCOMP96";#N/A,#N/A,FALSE,"MAT96";#N/A,#N/A,FALSE,"FANDA96";#N/A,#N/A,FALSE,"INTRAN96";#N/A,#N/A,FALSE,"NAA9697";#N/A,#N/A,FALSE,"ECWEBB";#N/A,#N/A,FALSE,"MFT96";#N/A,#N/A,FALSE,"CTrecon"}</definedName>
    <definedName name="asdas_1_5_3_2" hidden="1">{#N/A,#N/A,FALSE,"TMCOMP96";#N/A,#N/A,FALSE,"MAT96";#N/A,#N/A,FALSE,"FANDA96";#N/A,#N/A,FALSE,"INTRAN96";#N/A,#N/A,FALSE,"NAA9697";#N/A,#N/A,FALSE,"ECWEBB";#N/A,#N/A,FALSE,"MFT96";#N/A,#N/A,FALSE,"CTrecon"}</definedName>
    <definedName name="asdas_1_5_3_3" hidden="1">{#N/A,#N/A,FALSE,"TMCOMP96";#N/A,#N/A,FALSE,"MAT96";#N/A,#N/A,FALSE,"FANDA96";#N/A,#N/A,FALSE,"INTRAN96";#N/A,#N/A,FALSE,"NAA9697";#N/A,#N/A,FALSE,"ECWEBB";#N/A,#N/A,FALSE,"MFT96";#N/A,#N/A,FALSE,"CTrecon"}</definedName>
    <definedName name="asdas_1_5_3_4" hidden="1">{#N/A,#N/A,FALSE,"TMCOMP96";#N/A,#N/A,FALSE,"MAT96";#N/A,#N/A,FALSE,"FANDA96";#N/A,#N/A,FALSE,"INTRAN96";#N/A,#N/A,FALSE,"NAA9697";#N/A,#N/A,FALSE,"ECWEBB";#N/A,#N/A,FALSE,"MFT96";#N/A,#N/A,FALSE,"CTrecon"}</definedName>
    <definedName name="asdas_1_5_3_5" hidden="1">{#N/A,#N/A,FALSE,"TMCOMP96";#N/A,#N/A,FALSE,"MAT96";#N/A,#N/A,FALSE,"FANDA96";#N/A,#N/A,FALSE,"INTRAN96";#N/A,#N/A,FALSE,"NAA9697";#N/A,#N/A,FALSE,"ECWEBB";#N/A,#N/A,FALSE,"MFT96";#N/A,#N/A,FALSE,"CTrecon"}</definedName>
    <definedName name="asdas_1_5_4" hidden="1">{#N/A,#N/A,FALSE,"TMCOMP96";#N/A,#N/A,FALSE,"MAT96";#N/A,#N/A,FALSE,"FANDA96";#N/A,#N/A,FALSE,"INTRAN96";#N/A,#N/A,FALSE,"NAA9697";#N/A,#N/A,FALSE,"ECWEBB";#N/A,#N/A,FALSE,"MFT96";#N/A,#N/A,FALSE,"CTrecon"}</definedName>
    <definedName name="asdas_1_5_4_1" hidden="1">{#N/A,#N/A,FALSE,"TMCOMP96";#N/A,#N/A,FALSE,"MAT96";#N/A,#N/A,FALSE,"FANDA96";#N/A,#N/A,FALSE,"INTRAN96";#N/A,#N/A,FALSE,"NAA9697";#N/A,#N/A,FALSE,"ECWEBB";#N/A,#N/A,FALSE,"MFT96";#N/A,#N/A,FALSE,"CTrecon"}</definedName>
    <definedName name="asdas_1_5_4_2" hidden="1">{#N/A,#N/A,FALSE,"TMCOMP96";#N/A,#N/A,FALSE,"MAT96";#N/A,#N/A,FALSE,"FANDA96";#N/A,#N/A,FALSE,"INTRAN96";#N/A,#N/A,FALSE,"NAA9697";#N/A,#N/A,FALSE,"ECWEBB";#N/A,#N/A,FALSE,"MFT96";#N/A,#N/A,FALSE,"CTrecon"}</definedName>
    <definedName name="asdas_1_5_4_3" hidden="1">{#N/A,#N/A,FALSE,"TMCOMP96";#N/A,#N/A,FALSE,"MAT96";#N/A,#N/A,FALSE,"FANDA96";#N/A,#N/A,FALSE,"INTRAN96";#N/A,#N/A,FALSE,"NAA9697";#N/A,#N/A,FALSE,"ECWEBB";#N/A,#N/A,FALSE,"MFT96";#N/A,#N/A,FALSE,"CTrecon"}</definedName>
    <definedName name="asdas_1_5_4_4" hidden="1">{#N/A,#N/A,FALSE,"TMCOMP96";#N/A,#N/A,FALSE,"MAT96";#N/A,#N/A,FALSE,"FANDA96";#N/A,#N/A,FALSE,"INTRAN96";#N/A,#N/A,FALSE,"NAA9697";#N/A,#N/A,FALSE,"ECWEBB";#N/A,#N/A,FALSE,"MFT96";#N/A,#N/A,FALSE,"CTrecon"}</definedName>
    <definedName name="asdas_1_5_4_5" hidden="1">{#N/A,#N/A,FALSE,"TMCOMP96";#N/A,#N/A,FALSE,"MAT96";#N/A,#N/A,FALSE,"FANDA96";#N/A,#N/A,FALSE,"INTRAN96";#N/A,#N/A,FALSE,"NAA9697";#N/A,#N/A,FALSE,"ECWEBB";#N/A,#N/A,FALSE,"MFT96";#N/A,#N/A,FALSE,"CTrecon"}</definedName>
    <definedName name="asdas_1_5_5" hidden="1">{#N/A,#N/A,FALSE,"TMCOMP96";#N/A,#N/A,FALSE,"MAT96";#N/A,#N/A,FALSE,"FANDA96";#N/A,#N/A,FALSE,"INTRAN96";#N/A,#N/A,FALSE,"NAA9697";#N/A,#N/A,FALSE,"ECWEBB";#N/A,#N/A,FALSE,"MFT96";#N/A,#N/A,FALSE,"CTrecon"}</definedName>
    <definedName name="asdas_1_5_5_1" hidden="1">{#N/A,#N/A,FALSE,"TMCOMP96";#N/A,#N/A,FALSE,"MAT96";#N/A,#N/A,FALSE,"FANDA96";#N/A,#N/A,FALSE,"INTRAN96";#N/A,#N/A,FALSE,"NAA9697";#N/A,#N/A,FALSE,"ECWEBB";#N/A,#N/A,FALSE,"MFT96";#N/A,#N/A,FALSE,"CTrecon"}</definedName>
    <definedName name="asdas_1_5_5_2" hidden="1">{#N/A,#N/A,FALSE,"TMCOMP96";#N/A,#N/A,FALSE,"MAT96";#N/A,#N/A,FALSE,"FANDA96";#N/A,#N/A,FALSE,"INTRAN96";#N/A,#N/A,FALSE,"NAA9697";#N/A,#N/A,FALSE,"ECWEBB";#N/A,#N/A,FALSE,"MFT96";#N/A,#N/A,FALSE,"CTrecon"}</definedName>
    <definedName name="asdas_1_5_5_3" hidden="1">{#N/A,#N/A,FALSE,"TMCOMP96";#N/A,#N/A,FALSE,"MAT96";#N/A,#N/A,FALSE,"FANDA96";#N/A,#N/A,FALSE,"INTRAN96";#N/A,#N/A,FALSE,"NAA9697";#N/A,#N/A,FALSE,"ECWEBB";#N/A,#N/A,FALSE,"MFT96";#N/A,#N/A,FALSE,"CTrecon"}</definedName>
    <definedName name="asdas_1_5_5_4" hidden="1">{#N/A,#N/A,FALSE,"TMCOMP96";#N/A,#N/A,FALSE,"MAT96";#N/A,#N/A,FALSE,"FANDA96";#N/A,#N/A,FALSE,"INTRAN96";#N/A,#N/A,FALSE,"NAA9697";#N/A,#N/A,FALSE,"ECWEBB";#N/A,#N/A,FALSE,"MFT96";#N/A,#N/A,FALSE,"CTrecon"}</definedName>
    <definedName name="asdas_1_5_5_5"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1" hidden="1">{#N/A,#N/A,FALSE,"TMCOMP96";#N/A,#N/A,FALSE,"MAT96";#N/A,#N/A,FALSE,"FANDA96";#N/A,#N/A,FALSE,"INTRAN96";#N/A,#N/A,FALSE,"NAA9697";#N/A,#N/A,FALSE,"ECWEBB";#N/A,#N/A,FALSE,"MFT96";#N/A,#N/A,FALSE,"CTrecon"}</definedName>
    <definedName name="asdas_2_1_1" hidden="1">{#N/A,#N/A,FALSE,"TMCOMP96";#N/A,#N/A,FALSE,"MAT96";#N/A,#N/A,FALSE,"FANDA96";#N/A,#N/A,FALSE,"INTRAN96";#N/A,#N/A,FALSE,"NAA9697";#N/A,#N/A,FALSE,"ECWEBB";#N/A,#N/A,FALSE,"MFT96";#N/A,#N/A,FALSE,"CTrecon"}</definedName>
    <definedName name="asdas_2_1_1_1" hidden="1">{#N/A,#N/A,FALSE,"TMCOMP96";#N/A,#N/A,FALSE,"MAT96";#N/A,#N/A,FALSE,"FANDA96";#N/A,#N/A,FALSE,"INTRAN96";#N/A,#N/A,FALSE,"NAA9697";#N/A,#N/A,FALSE,"ECWEBB";#N/A,#N/A,FALSE,"MFT96";#N/A,#N/A,FALSE,"CTrecon"}</definedName>
    <definedName name="asdas_2_1_1_1_1" hidden="1">{#N/A,#N/A,FALSE,"TMCOMP96";#N/A,#N/A,FALSE,"MAT96";#N/A,#N/A,FALSE,"FANDA96";#N/A,#N/A,FALSE,"INTRAN96";#N/A,#N/A,FALSE,"NAA9697";#N/A,#N/A,FALSE,"ECWEBB";#N/A,#N/A,FALSE,"MFT96";#N/A,#N/A,FALSE,"CTrecon"}</definedName>
    <definedName name="asdas_2_1_1_1_2" hidden="1">{#N/A,#N/A,FALSE,"TMCOMP96";#N/A,#N/A,FALSE,"MAT96";#N/A,#N/A,FALSE,"FANDA96";#N/A,#N/A,FALSE,"INTRAN96";#N/A,#N/A,FALSE,"NAA9697";#N/A,#N/A,FALSE,"ECWEBB";#N/A,#N/A,FALSE,"MFT96";#N/A,#N/A,FALSE,"CTrecon"}</definedName>
    <definedName name="asdas_2_1_1_1_3" hidden="1">{#N/A,#N/A,FALSE,"TMCOMP96";#N/A,#N/A,FALSE,"MAT96";#N/A,#N/A,FALSE,"FANDA96";#N/A,#N/A,FALSE,"INTRAN96";#N/A,#N/A,FALSE,"NAA9697";#N/A,#N/A,FALSE,"ECWEBB";#N/A,#N/A,FALSE,"MFT96";#N/A,#N/A,FALSE,"CTrecon"}</definedName>
    <definedName name="asdas_2_1_1_1_4" hidden="1">{#N/A,#N/A,FALSE,"TMCOMP96";#N/A,#N/A,FALSE,"MAT96";#N/A,#N/A,FALSE,"FANDA96";#N/A,#N/A,FALSE,"INTRAN96";#N/A,#N/A,FALSE,"NAA9697";#N/A,#N/A,FALSE,"ECWEBB";#N/A,#N/A,FALSE,"MFT96";#N/A,#N/A,FALSE,"CTrecon"}</definedName>
    <definedName name="asdas_2_1_1_1_5" hidden="1">{#N/A,#N/A,FALSE,"TMCOMP96";#N/A,#N/A,FALSE,"MAT96";#N/A,#N/A,FALSE,"FANDA96";#N/A,#N/A,FALSE,"INTRAN96";#N/A,#N/A,FALSE,"NAA9697";#N/A,#N/A,FALSE,"ECWEBB";#N/A,#N/A,FALSE,"MFT96";#N/A,#N/A,FALSE,"CTrecon"}</definedName>
    <definedName name="asdas_2_1_1_2" hidden="1">{#N/A,#N/A,FALSE,"TMCOMP96";#N/A,#N/A,FALSE,"MAT96";#N/A,#N/A,FALSE,"FANDA96";#N/A,#N/A,FALSE,"INTRAN96";#N/A,#N/A,FALSE,"NAA9697";#N/A,#N/A,FALSE,"ECWEBB";#N/A,#N/A,FALSE,"MFT96";#N/A,#N/A,FALSE,"CTrecon"}</definedName>
    <definedName name="asdas_2_1_1_2_1" hidden="1">{#N/A,#N/A,FALSE,"TMCOMP96";#N/A,#N/A,FALSE,"MAT96";#N/A,#N/A,FALSE,"FANDA96";#N/A,#N/A,FALSE,"INTRAN96";#N/A,#N/A,FALSE,"NAA9697";#N/A,#N/A,FALSE,"ECWEBB";#N/A,#N/A,FALSE,"MFT96";#N/A,#N/A,FALSE,"CTrecon"}</definedName>
    <definedName name="asdas_2_1_1_2_2" hidden="1">{#N/A,#N/A,FALSE,"TMCOMP96";#N/A,#N/A,FALSE,"MAT96";#N/A,#N/A,FALSE,"FANDA96";#N/A,#N/A,FALSE,"INTRAN96";#N/A,#N/A,FALSE,"NAA9697";#N/A,#N/A,FALSE,"ECWEBB";#N/A,#N/A,FALSE,"MFT96";#N/A,#N/A,FALSE,"CTrecon"}</definedName>
    <definedName name="asdas_2_1_1_2_3" hidden="1">{#N/A,#N/A,FALSE,"TMCOMP96";#N/A,#N/A,FALSE,"MAT96";#N/A,#N/A,FALSE,"FANDA96";#N/A,#N/A,FALSE,"INTRAN96";#N/A,#N/A,FALSE,"NAA9697";#N/A,#N/A,FALSE,"ECWEBB";#N/A,#N/A,FALSE,"MFT96";#N/A,#N/A,FALSE,"CTrecon"}</definedName>
    <definedName name="asdas_2_1_1_2_4" hidden="1">{#N/A,#N/A,FALSE,"TMCOMP96";#N/A,#N/A,FALSE,"MAT96";#N/A,#N/A,FALSE,"FANDA96";#N/A,#N/A,FALSE,"INTRAN96";#N/A,#N/A,FALSE,"NAA9697";#N/A,#N/A,FALSE,"ECWEBB";#N/A,#N/A,FALSE,"MFT96";#N/A,#N/A,FALSE,"CTrecon"}</definedName>
    <definedName name="asdas_2_1_1_2_5" hidden="1">{#N/A,#N/A,FALSE,"TMCOMP96";#N/A,#N/A,FALSE,"MAT96";#N/A,#N/A,FALSE,"FANDA96";#N/A,#N/A,FALSE,"INTRAN96";#N/A,#N/A,FALSE,"NAA9697";#N/A,#N/A,FALSE,"ECWEBB";#N/A,#N/A,FALSE,"MFT96";#N/A,#N/A,FALSE,"CTrecon"}</definedName>
    <definedName name="asdas_2_1_1_3" hidden="1">{#N/A,#N/A,FALSE,"TMCOMP96";#N/A,#N/A,FALSE,"MAT96";#N/A,#N/A,FALSE,"FANDA96";#N/A,#N/A,FALSE,"INTRAN96";#N/A,#N/A,FALSE,"NAA9697";#N/A,#N/A,FALSE,"ECWEBB";#N/A,#N/A,FALSE,"MFT96";#N/A,#N/A,FALSE,"CTrecon"}</definedName>
    <definedName name="asdas_2_1_1_4" hidden="1">{#N/A,#N/A,FALSE,"TMCOMP96";#N/A,#N/A,FALSE,"MAT96";#N/A,#N/A,FALSE,"FANDA96";#N/A,#N/A,FALSE,"INTRAN96";#N/A,#N/A,FALSE,"NAA9697";#N/A,#N/A,FALSE,"ECWEBB";#N/A,#N/A,FALSE,"MFT96";#N/A,#N/A,FALSE,"CTrecon"}</definedName>
    <definedName name="asdas_2_1_1_5" hidden="1">{#N/A,#N/A,FALSE,"TMCOMP96";#N/A,#N/A,FALSE,"MAT96";#N/A,#N/A,FALSE,"FANDA96";#N/A,#N/A,FALSE,"INTRAN96";#N/A,#N/A,FALSE,"NAA9697";#N/A,#N/A,FALSE,"ECWEBB";#N/A,#N/A,FALSE,"MFT96";#N/A,#N/A,FALSE,"CTrecon"}</definedName>
    <definedName name="asdas_2_1_2" hidden="1">{#N/A,#N/A,FALSE,"TMCOMP96";#N/A,#N/A,FALSE,"MAT96";#N/A,#N/A,FALSE,"FANDA96";#N/A,#N/A,FALSE,"INTRAN96";#N/A,#N/A,FALSE,"NAA9697";#N/A,#N/A,FALSE,"ECWEBB";#N/A,#N/A,FALSE,"MFT96";#N/A,#N/A,FALSE,"CTrecon"}</definedName>
    <definedName name="asdas_2_1_2_1" hidden="1">{#N/A,#N/A,FALSE,"TMCOMP96";#N/A,#N/A,FALSE,"MAT96";#N/A,#N/A,FALSE,"FANDA96";#N/A,#N/A,FALSE,"INTRAN96";#N/A,#N/A,FALSE,"NAA9697";#N/A,#N/A,FALSE,"ECWEBB";#N/A,#N/A,FALSE,"MFT96";#N/A,#N/A,FALSE,"CTrecon"}</definedName>
    <definedName name="asdas_2_1_2_2" hidden="1">{#N/A,#N/A,FALSE,"TMCOMP96";#N/A,#N/A,FALSE,"MAT96";#N/A,#N/A,FALSE,"FANDA96";#N/A,#N/A,FALSE,"INTRAN96";#N/A,#N/A,FALSE,"NAA9697";#N/A,#N/A,FALSE,"ECWEBB";#N/A,#N/A,FALSE,"MFT96";#N/A,#N/A,FALSE,"CTrecon"}</definedName>
    <definedName name="asdas_2_1_2_3" hidden="1">{#N/A,#N/A,FALSE,"TMCOMP96";#N/A,#N/A,FALSE,"MAT96";#N/A,#N/A,FALSE,"FANDA96";#N/A,#N/A,FALSE,"INTRAN96";#N/A,#N/A,FALSE,"NAA9697";#N/A,#N/A,FALSE,"ECWEBB";#N/A,#N/A,FALSE,"MFT96";#N/A,#N/A,FALSE,"CTrecon"}</definedName>
    <definedName name="asdas_2_1_2_4" hidden="1">{#N/A,#N/A,FALSE,"TMCOMP96";#N/A,#N/A,FALSE,"MAT96";#N/A,#N/A,FALSE,"FANDA96";#N/A,#N/A,FALSE,"INTRAN96";#N/A,#N/A,FALSE,"NAA9697";#N/A,#N/A,FALSE,"ECWEBB";#N/A,#N/A,FALSE,"MFT96";#N/A,#N/A,FALSE,"CTrecon"}</definedName>
    <definedName name="asdas_2_1_2_5" hidden="1">{#N/A,#N/A,FALSE,"TMCOMP96";#N/A,#N/A,FALSE,"MAT96";#N/A,#N/A,FALSE,"FANDA96";#N/A,#N/A,FALSE,"INTRAN96";#N/A,#N/A,FALSE,"NAA9697";#N/A,#N/A,FALSE,"ECWEBB";#N/A,#N/A,FALSE,"MFT96";#N/A,#N/A,FALSE,"CTrecon"}</definedName>
    <definedName name="asdas_2_1_3" hidden="1">{#N/A,#N/A,FALSE,"TMCOMP96";#N/A,#N/A,FALSE,"MAT96";#N/A,#N/A,FALSE,"FANDA96";#N/A,#N/A,FALSE,"INTRAN96";#N/A,#N/A,FALSE,"NAA9697";#N/A,#N/A,FALSE,"ECWEBB";#N/A,#N/A,FALSE,"MFT96";#N/A,#N/A,FALSE,"CTrecon"}</definedName>
    <definedName name="asdas_2_1_3_1" hidden="1">{#N/A,#N/A,FALSE,"TMCOMP96";#N/A,#N/A,FALSE,"MAT96";#N/A,#N/A,FALSE,"FANDA96";#N/A,#N/A,FALSE,"INTRAN96";#N/A,#N/A,FALSE,"NAA9697";#N/A,#N/A,FALSE,"ECWEBB";#N/A,#N/A,FALSE,"MFT96";#N/A,#N/A,FALSE,"CTrecon"}</definedName>
    <definedName name="asdas_2_1_3_2" hidden="1">{#N/A,#N/A,FALSE,"TMCOMP96";#N/A,#N/A,FALSE,"MAT96";#N/A,#N/A,FALSE,"FANDA96";#N/A,#N/A,FALSE,"INTRAN96";#N/A,#N/A,FALSE,"NAA9697";#N/A,#N/A,FALSE,"ECWEBB";#N/A,#N/A,FALSE,"MFT96";#N/A,#N/A,FALSE,"CTrecon"}</definedName>
    <definedName name="asdas_2_1_3_3" hidden="1">{#N/A,#N/A,FALSE,"TMCOMP96";#N/A,#N/A,FALSE,"MAT96";#N/A,#N/A,FALSE,"FANDA96";#N/A,#N/A,FALSE,"INTRAN96";#N/A,#N/A,FALSE,"NAA9697";#N/A,#N/A,FALSE,"ECWEBB";#N/A,#N/A,FALSE,"MFT96";#N/A,#N/A,FALSE,"CTrecon"}</definedName>
    <definedName name="asdas_2_1_3_4" hidden="1">{#N/A,#N/A,FALSE,"TMCOMP96";#N/A,#N/A,FALSE,"MAT96";#N/A,#N/A,FALSE,"FANDA96";#N/A,#N/A,FALSE,"INTRAN96";#N/A,#N/A,FALSE,"NAA9697";#N/A,#N/A,FALSE,"ECWEBB";#N/A,#N/A,FALSE,"MFT96";#N/A,#N/A,FALSE,"CTrecon"}</definedName>
    <definedName name="asdas_2_1_3_5" hidden="1">{#N/A,#N/A,FALSE,"TMCOMP96";#N/A,#N/A,FALSE,"MAT96";#N/A,#N/A,FALSE,"FANDA96";#N/A,#N/A,FALSE,"INTRAN96";#N/A,#N/A,FALSE,"NAA9697";#N/A,#N/A,FALSE,"ECWEBB";#N/A,#N/A,FALSE,"MFT96";#N/A,#N/A,FALSE,"CTrecon"}</definedName>
    <definedName name="asdas_2_1_4" hidden="1">{#N/A,#N/A,FALSE,"TMCOMP96";#N/A,#N/A,FALSE,"MAT96";#N/A,#N/A,FALSE,"FANDA96";#N/A,#N/A,FALSE,"INTRAN96";#N/A,#N/A,FALSE,"NAA9697";#N/A,#N/A,FALSE,"ECWEBB";#N/A,#N/A,FALSE,"MFT96";#N/A,#N/A,FALSE,"CTrecon"}</definedName>
    <definedName name="asdas_2_1_4_1" hidden="1">{#N/A,#N/A,FALSE,"TMCOMP96";#N/A,#N/A,FALSE,"MAT96";#N/A,#N/A,FALSE,"FANDA96";#N/A,#N/A,FALSE,"INTRAN96";#N/A,#N/A,FALSE,"NAA9697";#N/A,#N/A,FALSE,"ECWEBB";#N/A,#N/A,FALSE,"MFT96";#N/A,#N/A,FALSE,"CTrecon"}</definedName>
    <definedName name="asdas_2_1_4_2" hidden="1">{#N/A,#N/A,FALSE,"TMCOMP96";#N/A,#N/A,FALSE,"MAT96";#N/A,#N/A,FALSE,"FANDA96";#N/A,#N/A,FALSE,"INTRAN96";#N/A,#N/A,FALSE,"NAA9697";#N/A,#N/A,FALSE,"ECWEBB";#N/A,#N/A,FALSE,"MFT96";#N/A,#N/A,FALSE,"CTrecon"}</definedName>
    <definedName name="asdas_2_1_4_3" hidden="1">{#N/A,#N/A,FALSE,"TMCOMP96";#N/A,#N/A,FALSE,"MAT96";#N/A,#N/A,FALSE,"FANDA96";#N/A,#N/A,FALSE,"INTRAN96";#N/A,#N/A,FALSE,"NAA9697";#N/A,#N/A,FALSE,"ECWEBB";#N/A,#N/A,FALSE,"MFT96";#N/A,#N/A,FALSE,"CTrecon"}</definedName>
    <definedName name="asdas_2_1_4_4" hidden="1">{#N/A,#N/A,FALSE,"TMCOMP96";#N/A,#N/A,FALSE,"MAT96";#N/A,#N/A,FALSE,"FANDA96";#N/A,#N/A,FALSE,"INTRAN96";#N/A,#N/A,FALSE,"NAA9697";#N/A,#N/A,FALSE,"ECWEBB";#N/A,#N/A,FALSE,"MFT96";#N/A,#N/A,FALSE,"CTrecon"}</definedName>
    <definedName name="asdas_2_1_4_5" hidden="1">{#N/A,#N/A,FALSE,"TMCOMP96";#N/A,#N/A,FALSE,"MAT96";#N/A,#N/A,FALSE,"FANDA96";#N/A,#N/A,FALSE,"INTRAN96";#N/A,#N/A,FALSE,"NAA9697";#N/A,#N/A,FALSE,"ECWEBB";#N/A,#N/A,FALSE,"MFT96";#N/A,#N/A,FALSE,"CTrecon"}</definedName>
    <definedName name="asdas_2_1_5" hidden="1">{#N/A,#N/A,FALSE,"TMCOMP96";#N/A,#N/A,FALSE,"MAT96";#N/A,#N/A,FALSE,"FANDA96";#N/A,#N/A,FALSE,"INTRAN96";#N/A,#N/A,FALSE,"NAA9697";#N/A,#N/A,FALSE,"ECWEBB";#N/A,#N/A,FALSE,"MFT96";#N/A,#N/A,FALSE,"CTrecon"}</definedName>
    <definedName name="asdas_2_1_5_1" hidden="1">{#N/A,#N/A,FALSE,"TMCOMP96";#N/A,#N/A,FALSE,"MAT96";#N/A,#N/A,FALSE,"FANDA96";#N/A,#N/A,FALSE,"INTRAN96";#N/A,#N/A,FALSE,"NAA9697";#N/A,#N/A,FALSE,"ECWEBB";#N/A,#N/A,FALSE,"MFT96";#N/A,#N/A,FALSE,"CTrecon"}</definedName>
    <definedName name="asdas_2_1_5_2" hidden="1">{#N/A,#N/A,FALSE,"TMCOMP96";#N/A,#N/A,FALSE,"MAT96";#N/A,#N/A,FALSE,"FANDA96";#N/A,#N/A,FALSE,"INTRAN96";#N/A,#N/A,FALSE,"NAA9697";#N/A,#N/A,FALSE,"ECWEBB";#N/A,#N/A,FALSE,"MFT96";#N/A,#N/A,FALSE,"CTrecon"}</definedName>
    <definedName name="asdas_2_1_5_3" hidden="1">{#N/A,#N/A,FALSE,"TMCOMP96";#N/A,#N/A,FALSE,"MAT96";#N/A,#N/A,FALSE,"FANDA96";#N/A,#N/A,FALSE,"INTRAN96";#N/A,#N/A,FALSE,"NAA9697";#N/A,#N/A,FALSE,"ECWEBB";#N/A,#N/A,FALSE,"MFT96";#N/A,#N/A,FALSE,"CTrecon"}</definedName>
    <definedName name="asdas_2_1_5_4" hidden="1">{#N/A,#N/A,FALSE,"TMCOMP96";#N/A,#N/A,FALSE,"MAT96";#N/A,#N/A,FALSE,"FANDA96";#N/A,#N/A,FALSE,"INTRAN96";#N/A,#N/A,FALSE,"NAA9697";#N/A,#N/A,FALSE,"ECWEBB";#N/A,#N/A,FALSE,"MFT96";#N/A,#N/A,FALSE,"CTrecon"}</definedName>
    <definedName name="asdas_2_1_5_5" hidden="1">{#N/A,#N/A,FALSE,"TMCOMP96";#N/A,#N/A,FALSE,"MAT96";#N/A,#N/A,FALSE,"FANDA96";#N/A,#N/A,FALSE,"INTRAN96";#N/A,#N/A,FALSE,"NAA9697";#N/A,#N/A,FALSE,"ECWEBB";#N/A,#N/A,FALSE,"MFT96";#N/A,#N/A,FALSE,"CTrecon"}</definedName>
    <definedName name="asdas_2_2" hidden="1">{#N/A,#N/A,FALSE,"TMCOMP96";#N/A,#N/A,FALSE,"MAT96";#N/A,#N/A,FALSE,"FANDA96";#N/A,#N/A,FALSE,"INTRAN96";#N/A,#N/A,FALSE,"NAA9697";#N/A,#N/A,FALSE,"ECWEBB";#N/A,#N/A,FALSE,"MFT96";#N/A,#N/A,FALSE,"CTrecon"}</definedName>
    <definedName name="asdas_2_2_1" hidden="1">{#N/A,#N/A,FALSE,"TMCOMP96";#N/A,#N/A,FALSE,"MAT96";#N/A,#N/A,FALSE,"FANDA96";#N/A,#N/A,FALSE,"INTRAN96";#N/A,#N/A,FALSE,"NAA9697";#N/A,#N/A,FALSE,"ECWEBB";#N/A,#N/A,FALSE,"MFT96";#N/A,#N/A,FALSE,"CTrecon"}</definedName>
    <definedName name="asdas_2_2_2" hidden="1">{#N/A,#N/A,FALSE,"TMCOMP96";#N/A,#N/A,FALSE,"MAT96";#N/A,#N/A,FALSE,"FANDA96";#N/A,#N/A,FALSE,"INTRAN96";#N/A,#N/A,FALSE,"NAA9697";#N/A,#N/A,FALSE,"ECWEBB";#N/A,#N/A,FALSE,"MFT96";#N/A,#N/A,FALSE,"CTrecon"}</definedName>
    <definedName name="asdas_2_2_3" hidden="1">{#N/A,#N/A,FALSE,"TMCOMP96";#N/A,#N/A,FALSE,"MAT96";#N/A,#N/A,FALSE,"FANDA96";#N/A,#N/A,FALSE,"INTRAN96";#N/A,#N/A,FALSE,"NAA9697";#N/A,#N/A,FALSE,"ECWEBB";#N/A,#N/A,FALSE,"MFT96";#N/A,#N/A,FALSE,"CTrecon"}</definedName>
    <definedName name="asdas_2_2_4" hidden="1">{#N/A,#N/A,FALSE,"TMCOMP96";#N/A,#N/A,FALSE,"MAT96";#N/A,#N/A,FALSE,"FANDA96";#N/A,#N/A,FALSE,"INTRAN96";#N/A,#N/A,FALSE,"NAA9697";#N/A,#N/A,FALSE,"ECWEBB";#N/A,#N/A,FALSE,"MFT96";#N/A,#N/A,FALSE,"CTrecon"}</definedName>
    <definedName name="asdas_2_2_5" hidden="1">{#N/A,#N/A,FALSE,"TMCOMP96";#N/A,#N/A,FALSE,"MAT96";#N/A,#N/A,FALSE,"FANDA96";#N/A,#N/A,FALSE,"INTRAN96";#N/A,#N/A,FALSE,"NAA9697";#N/A,#N/A,FALSE,"ECWEBB";#N/A,#N/A,FALSE,"MFT96";#N/A,#N/A,FALSE,"CTrecon"}</definedName>
    <definedName name="asdas_2_3" hidden="1">{#N/A,#N/A,FALSE,"TMCOMP96";#N/A,#N/A,FALSE,"MAT96";#N/A,#N/A,FALSE,"FANDA96";#N/A,#N/A,FALSE,"INTRAN96";#N/A,#N/A,FALSE,"NAA9697";#N/A,#N/A,FALSE,"ECWEBB";#N/A,#N/A,FALSE,"MFT96";#N/A,#N/A,FALSE,"CTrecon"}</definedName>
    <definedName name="asdas_2_3_1" hidden="1">{#N/A,#N/A,FALSE,"TMCOMP96";#N/A,#N/A,FALSE,"MAT96";#N/A,#N/A,FALSE,"FANDA96";#N/A,#N/A,FALSE,"INTRAN96";#N/A,#N/A,FALSE,"NAA9697";#N/A,#N/A,FALSE,"ECWEBB";#N/A,#N/A,FALSE,"MFT96";#N/A,#N/A,FALSE,"CTrecon"}</definedName>
    <definedName name="asdas_2_3_2" hidden="1">{#N/A,#N/A,FALSE,"TMCOMP96";#N/A,#N/A,FALSE,"MAT96";#N/A,#N/A,FALSE,"FANDA96";#N/A,#N/A,FALSE,"INTRAN96";#N/A,#N/A,FALSE,"NAA9697";#N/A,#N/A,FALSE,"ECWEBB";#N/A,#N/A,FALSE,"MFT96";#N/A,#N/A,FALSE,"CTrecon"}</definedName>
    <definedName name="asdas_2_3_3" hidden="1">{#N/A,#N/A,FALSE,"TMCOMP96";#N/A,#N/A,FALSE,"MAT96";#N/A,#N/A,FALSE,"FANDA96";#N/A,#N/A,FALSE,"INTRAN96";#N/A,#N/A,FALSE,"NAA9697";#N/A,#N/A,FALSE,"ECWEBB";#N/A,#N/A,FALSE,"MFT96";#N/A,#N/A,FALSE,"CTrecon"}</definedName>
    <definedName name="asdas_2_3_4" hidden="1">{#N/A,#N/A,FALSE,"TMCOMP96";#N/A,#N/A,FALSE,"MAT96";#N/A,#N/A,FALSE,"FANDA96";#N/A,#N/A,FALSE,"INTRAN96";#N/A,#N/A,FALSE,"NAA9697";#N/A,#N/A,FALSE,"ECWEBB";#N/A,#N/A,FALSE,"MFT96";#N/A,#N/A,FALSE,"CTrecon"}</definedName>
    <definedName name="asdas_2_3_5" hidden="1">{#N/A,#N/A,FALSE,"TMCOMP96";#N/A,#N/A,FALSE,"MAT96";#N/A,#N/A,FALSE,"FANDA96";#N/A,#N/A,FALSE,"INTRAN96";#N/A,#N/A,FALSE,"NAA9697";#N/A,#N/A,FALSE,"ECWEBB";#N/A,#N/A,FALSE,"MFT96";#N/A,#N/A,FALSE,"CTrecon"}</definedName>
    <definedName name="asdas_2_4" hidden="1">{#N/A,#N/A,FALSE,"TMCOMP96";#N/A,#N/A,FALSE,"MAT96";#N/A,#N/A,FALSE,"FANDA96";#N/A,#N/A,FALSE,"INTRAN96";#N/A,#N/A,FALSE,"NAA9697";#N/A,#N/A,FALSE,"ECWEBB";#N/A,#N/A,FALSE,"MFT96";#N/A,#N/A,FALSE,"CTrecon"}</definedName>
    <definedName name="asdas_2_4_1" hidden="1">{#N/A,#N/A,FALSE,"TMCOMP96";#N/A,#N/A,FALSE,"MAT96";#N/A,#N/A,FALSE,"FANDA96";#N/A,#N/A,FALSE,"INTRAN96";#N/A,#N/A,FALSE,"NAA9697";#N/A,#N/A,FALSE,"ECWEBB";#N/A,#N/A,FALSE,"MFT96";#N/A,#N/A,FALSE,"CTrecon"}</definedName>
    <definedName name="asdas_2_4_2" hidden="1">{#N/A,#N/A,FALSE,"TMCOMP96";#N/A,#N/A,FALSE,"MAT96";#N/A,#N/A,FALSE,"FANDA96";#N/A,#N/A,FALSE,"INTRAN96";#N/A,#N/A,FALSE,"NAA9697";#N/A,#N/A,FALSE,"ECWEBB";#N/A,#N/A,FALSE,"MFT96";#N/A,#N/A,FALSE,"CTrecon"}</definedName>
    <definedName name="asdas_2_4_3" hidden="1">{#N/A,#N/A,FALSE,"TMCOMP96";#N/A,#N/A,FALSE,"MAT96";#N/A,#N/A,FALSE,"FANDA96";#N/A,#N/A,FALSE,"INTRAN96";#N/A,#N/A,FALSE,"NAA9697";#N/A,#N/A,FALSE,"ECWEBB";#N/A,#N/A,FALSE,"MFT96";#N/A,#N/A,FALSE,"CTrecon"}</definedName>
    <definedName name="asdas_2_4_4" hidden="1">{#N/A,#N/A,FALSE,"TMCOMP96";#N/A,#N/A,FALSE,"MAT96";#N/A,#N/A,FALSE,"FANDA96";#N/A,#N/A,FALSE,"INTRAN96";#N/A,#N/A,FALSE,"NAA9697";#N/A,#N/A,FALSE,"ECWEBB";#N/A,#N/A,FALSE,"MFT96";#N/A,#N/A,FALSE,"CTrecon"}</definedName>
    <definedName name="asdas_2_4_5" hidden="1">{#N/A,#N/A,FALSE,"TMCOMP96";#N/A,#N/A,FALSE,"MAT96";#N/A,#N/A,FALSE,"FANDA96";#N/A,#N/A,FALSE,"INTRAN96";#N/A,#N/A,FALSE,"NAA9697";#N/A,#N/A,FALSE,"ECWEBB";#N/A,#N/A,FALSE,"MFT96";#N/A,#N/A,FALSE,"CTrecon"}</definedName>
    <definedName name="asdas_2_5" hidden="1">{#N/A,#N/A,FALSE,"TMCOMP96";#N/A,#N/A,FALSE,"MAT96";#N/A,#N/A,FALSE,"FANDA96";#N/A,#N/A,FALSE,"INTRAN96";#N/A,#N/A,FALSE,"NAA9697";#N/A,#N/A,FALSE,"ECWEBB";#N/A,#N/A,FALSE,"MFT96";#N/A,#N/A,FALSE,"CTrecon"}</definedName>
    <definedName name="asdas_2_5_1" hidden="1">{#N/A,#N/A,FALSE,"TMCOMP96";#N/A,#N/A,FALSE,"MAT96";#N/A,#N/A,FALSE,"FANDA96";#N/A,#N/A,FALSE,"INTRAN96";#N/A,#N/A,FALSE,"NAA9697";#N/A,#N/A,FALSE,"ECWEBB";#N/A,#N/A,FALSE,"MFT96";#N/A,#N/A,FALSE,"CTrecon"}</definedName>
    <definedName name="asdas_2_5_2" hidden="1">{#N/A,#N/A,FALSE,"TMCOMP96";#N/A,#N/A,FALSE,"MAT96";#N/A,#N/A,FALSE,"FANDA96";#N/A,#N/A,FALSE,"INTRAN96";#N/A,#N/A,FALSE,"NAA9697";#N/A,#N/A,FALSE,"ECWEBB";#N/A,#N/A,FALSE,"MFT96";#N/A,#N/A,FALSE,"CTrecon"}</definedName>
    <definedName name="asdas_2_5_3" hidden="1">{#N/A,#N/A,FALSE,"TMCOMP96";#N/A,#N/A,FALSE,"MAT96";#N/A,#N/A,FALSE,"FANDA96";#N/A,#N/A,FALSE,"INTRAN96";#N/A,#N/A,FALSE,"NAA9697";#N/A,#N/A,FALSE,"ECWEBB";#N/A,#N/A,FALSE,"MFT96";#N/A,#N/A,FALSE,"CTrecon"}</definedName>
    <definedName name="asdas_2_5_4" hidden="1">{#N/A,#N/A,FALSE,"TMCOMP96";#N/A,#N/A,FALSE,"MAT96";#N/A,#N/A,FALSE,"FANDA96";#N/A,#N/A,FALSE,"INTRAN96";#N/A,#N/A,FALSE,"NAA9697";#N/A,#N/A,FALSE,"ECWEBB";#N/A,#N/A,FALSE,"MFT96";#N/A,#N/A,FALSE,"CTrecon"}</definedName>
    <definedName name="asdas_2_5_5" hidden="1">{#N/A,#N/A,FALSE,"TMCOMP96";#N/A,#N/A,FALSE,"MAT96";#N/A,#N/A,FALSE,"FANDA96";#N/A,#N/A,FALSE,"INTRAN96";#N/A,#N/A,FALSE,"NAA9697";#N/A,#N/A,FALSE,"ECWEBB";#N/A,#N/A,FALSE,"MFT96";#N/A,#N/A,FALSE,"CTrecon"}</definedName>
    <definedName name="asdas_3" hidden="1">{#N/A,#N/A,FALSE,"TMCOMP96";#N/A,#N/A,FALSE,"MAT96";#N/A,#N/A,FALSE,"FANDA96";#N/A,#N/A,FALSE,"INTRAN96";#N/A,#N/A,FALSE,"NAA9697";#N/A,#N/A,FALSE,"ECWEBB";#N/A,#N/A,FALSE,"MFT96";#N/A,#N/A,FALSE,"CTrecon"}</definedName>
    <definedName name="asdas_3_1" hidden="1">{#N/A,#N/A,FALSE,"TMCOMP96";#N/A,#N/A,FALSE,"MAT96";#N/A,#N/A,FALSE,"FANDA96";#N/A,#N/A,FALSE,"INTRAN96";#N/A,#N/A,FALSE,"NAA9697";#N/A,#N/A,FALSE,"ECWEBB";#N/A,#N/A,FALSE,"MFT96";#N/A,#N/A,FALSE,"CTrecon"}</definedName>
    <definedName name="asdas_3_1_1" hidden="1">{#N/A,#N/A,FALSE,"TMCOMP96";#N/A,#N/A,FALSE,"MAT96";#N/A,#N/A,FALSE,"FANDA96";#N/A,#N/A,FALSE,"INTRAN96";#N/A,#N/A,FALSE,"NAA9697";#N/A,#N/A,FALSE,"ECWEBB";#N/A,#N/A,FALSE,"MFT96";#N/A,#N/A,FALSE,"CTrecon"}</definedName>
    <definedName name="asdas_3_1_1_1" hidden="1">{#N/A,#N/A,FALSE,"TMCOMP96";#N/A,#N/A,FALSE,"MAT96";#N/A,#N/A,FALSE,"FANDA96";#N/A,#N/A,FALSE,"INTRAN96";#N/A,#N/A,FALSE,"NAA9697";#N/A,#N/A,FALSE,"ECWEBB";#N/A,#N/A,FALSE,"MFT96";#N/A,#N/A,FALSE,"CTrecon"}</definedName>
    <definedName name="asdas_3_1_1_1_1" hidden="1">{#N/A,#N/A,FALSE,"TMCOMP96";#N/A,#N/A,FALSE,"MAT96";#N/A,#N/A,FALSE,"FANDA96";#N/A,#N/A,FALSE,"INTRAN96";#N/A,#N/A,FALSE,"NAA9697";#N/A,#N/A,FALSE,"ECWEBB";#N/A,#N/A,FALSE,"MFT96";#N/A,#N/A,FALSE,"CTrecon"}</definedName>
    <definedName name="asdas_3_1_1_1_2" hidden="1">{#N/A,#N/A,FALSE,"TMCOMP96";#N/A,#N/A,FALSE,"MAT96";#N/A,#N/A,FALSE,"FANDA96";#N/A,#N/A,FALSE,"INTRAN96";#N/A,#N/A,FALSE,"NAA9697";#N/A,#N/A,FALSE,"ECWEBB";#N/A,#N/A,FALSE,"MFT96";#N/A,#N/A,FALSE,"CTrecon"}</definedName>
    <definedName name="asdas_3_1_1_1_3" hidden="1">{#N/A,#N/A,FALSE,"TMCOMP96";#N/A,#N/A,FALSE,"MAT96";#N/A,#N/A,FALSE,"FANDA96";#N/A,#N/A,FALSE,"INTRAN96";#N/A,#N/A,FALSE,"NAA9697";#N/A,#N/A,FALSE,"ECWEBB";#N/A,#N/A,FALSE,"MFT96";#N/A,#N/A,FALSE,"CTrecon"}</definedName>
    <definedName name="asdas_3_1_1_1_4" hidden="1">{#N/A,#N/A,FALSE,"TMCOMP96";#N/A,#N/A,FALSE,"MAT96";#N/A,#N/A,FALSE,"FANDA96";#N/A,#N/A,FALSE,"INTRAN96";#N/A,#N/A,FALSE,"NAA9697";#N/A,#N/A,FALSE,"ECWEBB";#N/A,#N/A,FALSE,"MFT96";#N/A,#N/A,FALSE,"CTrecon"}</definedName>
    <definedName name="asdas_3_1_1_1_5" hidden="1">{#N/A,#N/A,FALSE,"TMCOMP96";#N/A,#N/A,FALSE,"MAT96";#N/A,#N/A,FALSE,"FANDA96";#N/A,#N/A,FALSE,"INTRAN96";#N/A,#N/A,FALSE,"NAA9697";#N/A,#N/A,FALSE,"ECWEBB";#N/A,#N/A,FALSE,"MFT96";#N/A,#N/A,FALSE,"CTrecon"}</definedName>
    <definedName name="asdas_3_1_1_2" hidden="1">{#N/A,#N/A,FALSE,"TMCOMP96";#N/A,#N/A,FALSE,"MAT96";#N/A,#N/A,FALSE,"FANDA96";#N/A,#N/A,FALSE,"INTRAN96";#N/A,#N/A,FALSE,"NAA9697";#N/A,#N/A,FALSE,"ECWEBB";#N/A,#N/A,FALSE,"MFT96";#N/A,#N/A,FALSE,"CTrecon"}</definedName>
    <definedName name="asdas_3_1_1_2_1" hidden="1">{#N/A,#N/A,FALSE,"TMCOMP96";#N/A,#N/A,FALSE,"MAT96";#N/A,#N/A,FALSE,"FANDA96";#N/A,#N/A,FALSE,"INTRAN96";#N/A,#N/A,FALSE,"NAA9697";#N/A,#N/A,FALSE,"ECWEBB";#N/A,#N/A,FALSE,"MFT96";#N/A,#N/A,FALSE,"CTrecon"}</definedName>
    <definedName name="asdas_3_1_1_2_2" hidden="1">{#N/A,#N/A,FALSE,"TMCOMP96";#N/A,#N/A,FALSE,"MAT96";#N/A,#N/A,FALSE,"FANDA96";#N/A,#N/A,FALSE,"INTRAN96";#N/A,#N/A,FALSE,"NAA9697";#N/A,#N/A,FALSE,"ECWEBB";#N/A,#N/A,FALSE,"MFT96";#N/A,#N/A,FALSE,"CTrecon"}</definedName>
    <definedName name="asdas_3_1_1_2_3" hidden="1">{#N/A,#N/A,FALSE,"TMCOMP96";#N/A,#N/A,FALSE,"MAT96";#N/A,#N/A,FALSE,"FANDA96";#N/A,#N/A,FALSE,"INTRAN96";#N/A,#N/A,FALSE,"NAA9697";#N/A,#N/A,FALSE,"ECWEBB";#N/A,#N/A,FALSE,"MFT96";#N/A,#N/A,FALSE,"CTrecon"}</definedName>
    <definedName name="asdas_3_1_1_2_4" hidden="1">{#N/A,#N/A,FALSE,"TMCOMP96";#N/A,#N/A,FALSE,"MAT96";#N/A,#N/A,FALSE,"FANDA96";#N/A,#N/A,FALSE,"INTRAN96";#N/A,#N/A,FALSE,"NAA9697";#N/A,#N/A,FALSE,"ECWEBB";#N/A,#N/A,FALSE,"MFT96";#N/A,#N/A,FALSE,"CTrecon"}</definedName>
    <definedName name="asdas_3_1_1_2_5" hidden="1">{#N/A,#N/A,FALSE,"TMCOMP96";#N/A,#N/A,FALSE,"MAT96";#N/A,#N/A,FALSE,"FANDA96";#N/A,#N/A,FALSE,"INTRAN96";#N/A,#N/A,FALSE,"NAA9697";#N/A,#N/A,FALSE,"ECWEBB";#N/A,#N/A,FALSE,"MFT96";#N/A,#N/A,FALSE,"CTrecon"}</definedName>
    <definedName name="asdas_3_1_1_3" hidden="1">{#N/A,#N/A,FALSE,"TMCOMP96";#N/A,#N/A,FALSE,"MAT96";#N/A,#N/A,FALSE,"FANDA96";#N/A,#N/A,FALSE,"INTRAN96";#N/A,#N/A,FALSE,"NAA9697";#N/A,#N/A,FALSE,"ECWEBB";#N/A,#N/A,FALSE,"MFT96";#N/A,#N/A,FALSE,"CTrecon"}</definedName>
    <definedName name="asdas_3_1_1_4" hidden="1">{#N/A,#N/A,FALSE,"TMCOMP96";#N/A,#N/A,FALSE,"MAT96";#N/A,#N/A,FALSE,"FANDA96";#N/A,#N/A,FALSE,"INTRAN96";#N/A,#N/A,FALSE,"NAA9697";#N/A,#N/A,FALSE,"ECWEBB";#N/A,#N/A,FALSE,"MFT96";#N/A,#N/A,FALSE,"CTrecon"}</definedName>
    <definedName name="asdas_3_1_1_5" hidden="1">{#N/A,#N/A,FALSE,"TMCOMP96";#N/A,#N/A,FALSE,"MAT96";#N/A,#N/A,FALSE,"FANDA96";#N/A,#N/A,FALSE,"INTRAN96";#N/A,#N/A,FALSE,"NAA9697";#N/A,#N/A,FALSE,"ECWEBB";#N/A,#N/A,FALSE,"MFT96";#N/A,#N/A,FALSE,"CTrecon"}</definedName>
    <definedName name="asdas_3_1_2" hidden="1">{#N/A,#N/A,FALSE,"TMCOMP96";#N/A,#N/A,FALSE,"MAT96";#N/A,#N/A,FALSE,"FANDA96";#N/A,#N/A,FALSE,"INTRAN96";#N/A,#N/A,FALSE,"NAA9697";#N/A,#N/A,FALSE,"ECWEBB";#N/A,#N/A,FALSE,"MFT96";#N/A,#N/A,FALSE,"CTrecon"}</definedName>
    <definedName name="asdas_3_1_2_1" hidden="1">{#N/A,#N/A,FALSE,"TMCOMP96";#N/A,#N/A,FALSE,"MAT96";#N/A,#N/A,FALSE,"FANDA96";#N/A,#N/A,FALSE,"INTRAN96";#N/A,#N/A,FALSE,"NAA9697";#N/A,#N/A,FALSE,"ECWEBB";#N/A,#N/A,FALSE,"MFT96";#N/A,#N/A,FALSE,"CTrecon"}</definedName>
    <definedName name="asdas_3_1_2_2" hidden="1">{#N/A,#N/A,FALSE,"TMCOMP96";#N/A,#N/A,FALSE,"MAT96";#N/A,#N/A,FALSE,"FANDA96";#N/A,#N/A,FALSE,"INTRAN96";#N/A,#N/A,FALSE,"NAA9697";#N/A,#N/A,FALSE,"ECWEBB";#N/A,#N/A,FALSE,"MFT96";#N/A,#N/A,FALSE,"CTrecon"}</definedName>
    <definedName name="asdas_3_1_2_3" hidden="1">{#N/A,#N/A,FALSE,"TMCOMP96";#N/A,#N/A,FALSE,"MAT96";#N/A,#N/A,FALSE,"FANDA96";#N/A,#N/A,FALSE,"INTRAN96";#N/A,#N/A,FALSE,"NAA9697";#N/A,#N/A,FALSE,"ECWEBB";#N/A,#N/A,FALSE,"MFT96";#N/A,#N/A,FALSE,"CTrecon"}</definedName>
    <definedName name="asdas_3_1_2_4" hidden="1">{#N/A,#N/A,FALSE,"TMCOMP96";#N/A,#N/A,FALSE,"MAT96";#N/A,#N/A,FALSE,"FANDA96";#N/A,#N/A,FALSE,"INTRAN96";#N/A,#N/A,FALSE,"NAA9697";#N/A,#N/A,FALSE,"ECWEBB";#N/A,#N/A,FALSE,"MFT96";#N/A,#N/A,FALSE,"CTrecon"}</definedName>
    <definedName name="asdas_3_1_2_5" hidden="1">{#N/A,#N/A,FALSE,"TMCOMP96";#N/A,#N/A,FALSE,"MAT96";#N/A,#N/A,FALSE,"FANDA96";#N/A,#N/A,FALSE,"INTRAN96";#N/A,#N/A,FALSE,"NAA9697";#N/A,#N/A,FALSE,"ECWEBB";#N/A,#N/A,FALSE,"MFT96";#N/A,#N/A,FALSE,"CTrecon"}</definedName>
    <definedName name="asdas_3_1_3" hidden="1">{#N/A,#N/A,FALSE,"TMCOMP96";#N/A,#N/A,FALSE,"MAT96";#N/A,#N/A,FALSE,"FANDA96";#N/A,#N/A,FALSE,"INTRAN96";#N/A,#N/A,FALSE,"NAA9697";#N/A,#N/A,FALSE,"ECWEBB";#N/A,#N/A,FALSE,"MFT96";#N/A,#N/A,FALSE,"CTrecon"}</definedName>
    <definedName name="asdas_3_1_3_1" hidden="1">{#N/A,#N/A,FALSE,"TMCOMP96";#N/A,#N/A,FALSE,"MAT96";#N/A,#N/A,FALSE,"FANDA96";#N/A,#N/A,FALSE,"INTRAN96";#N/A,#N/A,FALSE,"NAA9697";#N/A,#N/A,FALSE,"ECWEBB";#N/A,#N/A,FALSE,"MFT96";#N/A,#N/A,FALSE,"CTrecon"}</definedName>
    <definedName name="asdas_3_1_3_2" hidden="1">{#N/A,#N/A,FALSE,"TMCOMP96";#N/A,#N/A,FALSE,"MAT96";#N/A,#N/A,FALSE,"FANDA96";#N/A,#N/A,FALSE,"INTRAN96";#N/A,#N/A,FALSE,"NAA9697";#N/A,#N/A,FALSE,"ECWEBB";#N/A,#N/A,FALSE,"MFT96";#N/A,#N/A,FALSE,"CTrecon"}</definedName>
    <definedName name="asdas_3_1_3_3" hidden="1">{#N/A,#N/A,FALSE,"TMCOMP96";#N/A,#N/A,FALSE,"MAT96";#N/A,#N/A,FALSE,"FANDA96";#N/A,#N/A,FALSE,"INTRAN96";#N/A,#N/A,FALSE,"NAA9697";#N/A,#N/A,FALSE,"ECWEBB";#N/A,#N/A,FALSE,"MFT96";#N/A,#N/A,FALSE,"CTrecon"}</definedName>
    <definedName name="asdas_3_1_3_4" hidden="1">{#N/A,#N/A,FALSE,"TMCOMP96";#N/A,#N/A,FALSE,"MAT96";#N/A,#N/A,FALSE,"FANDA96";#N/A,#N/A,FALSE,"INTRAN96";#N/A,#N/A,FALSE,"NAA9697";#N/A,#N/A,FALSE,"ECWEBB";#N/A,#N/A,FALSE,"MFT96";#N/A,#N/A,FALSE,"CTrecon"}</definedName>
    <definedName name="asdas_3_1_3_5" hidden="1">{#N/A,#N/A,FALSE,"TMCOMP96";#N/A,#N/A,FALSE,"MAT96";#N/A,#N/A,FALSE,"FANDA96";#N/A,#N/A,FALSE,"INTRAN96";#N/A,#N/A,FALSE,"NAA9697";#N/A,#N/A,FALSE,"ECWEBB";#N/A,#N/A,FALSE,"MFT96";#N/A,#N/A,FALSE,"CTrecon"}</definedName>
    <definedName name="asdas_3_1_4" hidden="1">{#N/A,#N/A,FALSE,"TMCOMP96";#N/A,#N/A,FALSE,"MAT96";#N/A,#N/A,FALSE,"FANDA96";#N/A,#N/A,FALSE,"INTRAN96";#N/A,#N/A,FALSE,"NAA9697";#N/A,#N/A,FALSE,"ECWEBB";#N/A,#N/A,FALSE,"MFT96";#N/A,#N/A,FALSE,"CTrecon"}</definedName>
    <definedName name="asdas_3_1_4_1" hidden="1">{#N/A,#N/A,FALSE,"TMCOMP96";#N/A,#N/A,FALSE,"MAT96";#N/A,#N/A,FALSE,"FANDA96";#N/A,#N/A,FALSE,"INTRAN96";#N/A,#N/A,FALSE,"NAA9697";#N/A,#N/A,FALSE,"ECWEBB";#N/A,#N/A,FALSE,"MFT96";#N/A,#N/A,FALSE,"CTrecon"}</definedName>
    <definedName name="asdas_3_1_4_2" hidden="1">{#N/A,#N/A,FALSE,"TMCOMP96";#N/A,#N/A,FALSE,"MAT96";#N/A,#N/A,FALSE,"FANDA96";#N/A,#N/A,FALSE,"INTRAN96";#N/A,#N/A,FALSE,"NAA9697";#N/A,#N/A,FALSE,"ECWEBB";#N/A,#N/A,FALSE,"MFT96";#N/A,#N/A,FALSE,"CTrecon"}</definedName>
    <definedName name="asdas_3_1_4_3" hidden="1">{#N/A,#N/A,FALSE,"TMCOMP96";#N/A,#N/A,FALSE,"MAT96";#N/A,#N/A,FALSE,"FANDA96";#N/A,#N/A,FALSE,"INTRAN96";#N/A,#N/A,FALSE,"NAA9697";#N/A,#N/A,FALSE,"ECWEBB";#N/A,#N/A,FALSE,"MFT96";#N/A,#N/A,FALSE,"CTrecon"}</definedName>
    <definedName name="asdas_3_1_4_4" hidden="1">{#N/A,#N/A,FALSE,"TMCOMP96";#N/A,#N/A,FALSE,"MAT96";#N/A,#N/A,FALSE,"FANDA96";#N/A,#N/A,FALSE,"INTRAN96";#N/A,#N/A,FALSE,"NAA9697";#N/A,#N/A,FALSE,"ECWEBB";#N/A,#N/A,FALSE,"MFT96";#N/A,#N/A,FALSE,"CTrecon"}</definedName>
    <definedName name="asdas_3_1_4_5" hidden="1">{#N/A,#N/A,FALSE,"TMCOMP96";#N/A,#N/A,FALSE,"MAT96";#N/A,#N/A,FALSE,"FANDA96";#N/A,#N/A,FALSE,"INTRAN96";#N/A,#N/A,FALSE,"NAA9697";#N/A,#N/A,FALSE,"ECWEBB";#N/A,#N/A,FALSE,"MFT96";#N/A,#N/A,FALSE,"CTrecon"}</definedName>
    <definedName name="asdas_3_1_5" hidden="1">{#N/A,#N/A,FALSE,"TMCOMP96";#N/A,#N/A,FALSE,"MAT96";#N/A,#N/A,FALSE,"FANDA96";#N/A,#N/A,FALSE,"INTRAN96";#N/A,#N/A,FALSE,"NAA9697";#N/A,#N/A,FALSE,"ECWEBB";#N/A,#N/A,FALSE,"MFT96";#N/A,#N/A,FALSE,"CTrecon"}</definedName>
    <definedName name="asdas_3_1_5_1" hidden="1">{#N/A,#N/A,FALSE,"TMCOMP96";#N/A,#N/A,FALSE,"MAT96";#N/A,#N/A,FALSE,"FANDA96";#N/A,#N/A,FALSE,"INTRAN96";#N/A,#N/A,FALSE,"NAA9697";#N/A,#N/A,FALSE,"ECWEBB";#N/A,#N/A,FALSE,"MFT96";#N/A,#N/A,FALSE,"CTrecon"}</definedName>
    <definedName name="asdas_3_1_5_2" hidden="1">{#N/A,#N/A,FALSE,"TMCOMP96";#N/A,#N/A,FALSE,"MAT96";#N/A,#N/A,FALSE,"FANDA96";#N/A,#N/A,FALSE,"INTRAN96";#N/A,#N/A,FALSE,"NAA9697";#N/A,#N/A,FALSE,"ECWEBB";#N/A,#N/A,FALSE,"MFT96";#N/A,#N/A,FALSE,"CTrecon"}</definedName>
    <definedName name="asdas_3_1_5_3" hidden="1">{#N/A,#N/A,FALSE,"TMCOMP96";#N/A,#N/A,FALSE,"MAT96";#N/A,#N/A,FALSE,"FANDA96";#N/A,#N/A,FALSE,"INTRAN96";#N/A,#N/A,FALSE,"NAA9697";#N/A,#N/A,FALSE,"ECWEBB";#N/A,#N/A,FALSE,"MFT96";#N/A,#N/A,FALSE,"CTrecon"}</definedName>
    <definedName name="asdas_3_1_5_4" hidden="1">{#N/A,#N/A,FALSE,"TMCOMP96";#N/A,#N/A,FALSE,"MAT96";#N/A,#N/A,FALSE,"FANDA96";#N/A,#N/A,FALSE,"INTRAN96";#N/A,#N/A,FALSE,"NAA9697";#N/A,#N/A,FALSE,"ECWEBB";#N/A,#N/A,FALSE,"MFT96";#N/A,#N/A,FALSE,"CTrecon"}</definedName>
    <definedName name="asdas_3_1_5_5" hidden="1">{#N/A,#N/A,FALSE,"TMCOMP96";#N/A,#N/A,FALSE,"MAT96";#N/A,#N/A,FALSE,"FANDA96";#N/A,#N/A,FALSE,"INTRAN96";#N/A,#N/A,FALSE,"NAA9697";#N/A,#N/A,FALSE,"ECWEBB";#N/A,#N/A,FALSE,"MFT96";#N/A,#N/A,FALSE,"CTrecon"}</definedName>
    <definedName name="asdas_3_2" hidden="1">{#N/A,#N/A,FALSE,"TMCOMP96";#N/A,#N/A,FALSE,"MAT96";#N/A,#N/A,FALSE,"FANDA96";#N/A,#N/A,FALSE,"INTRAN96";#N/A,#N/A,FALSE,"NAA9697";#N/A,#N/A,FALSE,"ECWEBB";#N/A,#N/A,FALSE,"MFT96";#N/A,#N/A,FALSE,"CTrecon"}</definedName>
    <definedName name="asdas_3_2_1" hidden="1">{#N/A,#N/A,FALSE,"TMCOMP96";#N/A,#N/A,FALSE,"MAT96";#N/A,#N/A,FALSE,"FANDA96";#N/A,#N/A,FALSE,"INTRAN96";#N/A,#N/A,FALSE,"NAA9697";#N/A,#N/A,FALSE,"ECWEBB";#N/A,#N/A,FALSE,"MFT96";#N/A,#N/A,FALSE,"CTrecon"}</definedName>
    <definedName name="asdas_3_2_2" hidden="1">{#N/A,#N/A,FALSE,"TMCOMP96";#N/A,#N/A,FALSE,"MAT96";#N/A,#N/A,FALSE,"FANDA96";#N/A,#N/A,FALSE,"INTRAN96";#N/A,#N/A,FALSE,"NAA9697";#N/A,#N/A,FALSE,"ECWEBB";#N/A,#N/A,FALSE,"MFT96";#N/A,#N/A,FALSE,"CTrecon"}</definedName>
    <definedName name="asdas_3_2_3" hidden="1">{#N/A,#N/A,FALSE,"TMCOMP96";#N/A,#N/A,FALSE,"MAT96";#N/A,#N/A,FALSE,"FANDA96";#N/A,#N/A,FALSE,"INTRAN96";#N/A,#N/A,FALSE,"NAA9697";#N/A,#N/A,FALSE,"ECWEBB";#N/A,#N/A,FALSE,"MFT96";#N/A,#N/A,FALSE,"CTrecon"}</definedName>
    <definedName name="asdas_3_2_4" hidden="1">{#N/A,#N/A,FALSE,"TMCOMP96";#N/A,#N/A,FALSE,"MAT96";#N/A,#N/A,FALSE,"FANDA96";#N/A,#N/A,FALSE,"INTRAN96";#N/A,#N/A,FALSE,"NAA9697";#N/A,#N/A,FALSE,"ECWEBB";#N/A,#N/A,FALSE,"MFT96";#N/A,#N/A,FALSE,"CTrecon"}</definedName>
    <definedName name="asdas_3_2_5" hidden="1">{#N/A,#N/A,FALSE,"TMCOMP96";#N/A,#N/A,FALSE,"MAT96";#N/A,#N/A,FALSE,"FANDA96";#N/A,#N/A,FALSE,"INTRAN96";#N/A,#N/A,FALSE,"NAA9697";#N/A,#N/A,FALSE,"ECWEBB";#N/A,#N/A,FALSE,"MFT96";#N/A,#N/A,FALSE,"CTrecon"}</definedName>
    <definedName name="asdas_3_3" hidden="1">{#N/A,#N/A,FALSE,"TMCOMP96";#N/A,#N/A,FALSE,"MAT96";#N/A,#N/A,FALSE,"FANDA96";#N/A,#N/A,FALSE,"INTRAN96";#N/A,#N/A,FALSE,"NAA9697";#N/A,#N/A,FALSE,"ECWEBB";#N/A,#N/A,FALSE,"MFT96";#N/A,#N/A,FALSE,"CTrecon"}</definedName>
    <definedName name="asdas_3_3_1" hidden="1">{#N/A,#N/A,FALSE,"TMCOMP96";#N/A,#N/A,FALSE,"MAT96";#N/A,#N/A,FALSE,"FANDA96";#N/A,#N/A,FALSE,"INTRAN96";#N/A,#N/A,FALSE,"NAA9697";#N/A,#N/A,FALSE,"ECWEBB";#N/A,#N/A,FALSE,"MFT96";#N/A,#N/A,FALSE,"CTrecon"}</definedName>
    <definedName name="asdas_3_3_2" hidden="1">{#N/A,#N/A,FALSE,"TMCOMP96";#N/A,#N/A,FALSE,"MAT96";#N/A,#N/A,FALSE,"FANDA96";#N/A,#N/A,FALSE,"INTRAN96";#N/A,#N/A,FALSE,"NAA9697";#N/A,#N/A,FALSE,"ECWEBB";#N/A,#N/A,FALSE,"MFT96";#N/A,#N/A,FALSE,"CTrecon"}</definedName>
    <definedName name="asdas_3_3_3" hidden="1">{#N/A,#N/A,FALSE,"TMCOMP96";#N/A,#N/A,FALSE,"MAT96";#N/A,#N/A,FALSE,"FANDA96";#N/A,#N/A,FALSE,"INTRAN96";#N/A,#N/A,FALSE,"NAA9697";#N/A,#N/A,FALSE,"ECWEBB";#N/A,#N/A,FALSE,"MFT96";#N/A,#N/A,FALSE,"CTrecon"}</definedName>
    <definedName name="asdas_3_3_4" hidden="1">{#N/A,#N/A,FALSE,"TMCOMP96";#N/A,#N/A,FALSE,"MAT96";#N/A,#N/A,FALSE,"FANDA96";#N/A,#N/A,FALSE,"INTRAN96";#N/A,#N/A,FALSE,"NAA9697";#N/A,#N/A,FALSE,"ECWEBB";#N/A,#N/A,FALSE,"MFT96";#N/A,#N/A,FALSE,"CTrecon"}</definedName>
    <definedName name="asdas_3_3_5" hidden="1">{#N/A,#N/A,FALSE,"TMCOMP96";#N/A,#N/A,FALSE,"MAT96";#N/A,#N/A,FALSE,"FANDA96";#N/A,#N/A,FALSE,"INTRAN96";#N/A,#N/A,FALSE,"NAA9697";#N/A,#N/A,FALSE,"ECWEBB";#N/A,#N/A,FALSE,"MFT96";#N/A,#N/A,FALSE,"CTrecon"}</definedName>
    <definedName name="asdas_3_4" hidden="1">{#N/A,#N/A,FALSE,"TMCOMP96";#N/A,#N/A,FALSE,"MAT96";#N/A,#N/A,FALSE,"FANDA96";#N/A,#N/A,FALSE,"INTRAN96";#N/A,#N/A,FALSE,"NAA9697";#N/A,#N/A,FALSE,"ECWEBB";#N/A,#N/A,FALSE,"MFT96";#N/A,#N/A,FALSE,"CTrecon"}</definedName>
    <definedName name="asdas_3_4_1" hidden="1">{#N/A,#N/A,FALSE,"TMCOMP96";#N/A,#N/A,FALSE,"MAT96";#N/A,#N/A,FALSE,"FANDA96";#N/A,#N/A,FALSE,"INTRAN96";#N/A,#N/A,FALSE,"NAA9697";#N/A,#N/A,FALSE,"ECWEBB";#N/A,#N/A,FALSE,"MFT96";#N/A,#N/A,FALSE,"CTrecon"}</definedName>
    <definedName name="asdas_3_4_2" hidden="1">{#N/A,#N/A,FALSE,"TMCOMP96";#N/A,#N/A,FALSE,"MAT96";#N/A,#N/A,FALSE,"FANDA96";#N/A,#N/A,FALSE,"INTRAN96";#N/A,#N/A,FALSE,"NAA9697";#N/A,#N/A,FALSE,"ECWEBB";#N/A,#N/A,FALSE,"MFT96";#N/A,#N/A,FALSE,"CTrecon"}</definedName>
    <definedName name="asdas_3_4_3" hidden="1">{#N/A,#N/A,FALSE,"TMCOMP96";#N/A,#N/A,FALSE,"MAT96";#N/A,#N/A,FALSE,"FANDA96";#N/A,#N/A,FALSE,"INTRAN96";#N/A,#N/A,FALSE,"NAA9697";#N/A,#N/A,FALSE,"ECWEBB";#N/A,#N/A,FALSE,"MFT96";#N/A,#N/A,FALSE,"CTrecon"}</definedName>
    <definedName name="asdas_3_4_4" hidden="1">{#N/A,#N/A,FALSE,"TMCOMP96";#N/A,#N/A,FALSE,"MAT96";#N/A,#N/A,FALSE,"FANDA96";#N/A,#N/A,FALSE,"INTRAN96";#N/A,#N/A,FALSE,"NAA9697";#N/A,#N/A,FALSE,"ECWEBB";#N/A,#N/A,FALSE,"MFT96";#N/A,#N/A,FALSE,"CTrecon"}</definedName>
    <definedName name="asdas_3_4_5" hidden="1">{#N/A,#N/A,FALSE,"TMCOMP96";#N/A,#N/A,FALSE,"MAT96";#N/A,#N/A,FALSE,"FANDA96";#N/A,#N/A,FALSE,"INTRAN96";#N/A,#N/A,FALSE,"NAA9697";#N/A,#N/A,FALSE,"ECWEBB";#N/A,#N/A,FALSE,"MFT96";#N/A,#N/A,FALSE,"CTrecon"}</definedName>
    <definedName name="asdas_3_5" hidden="1">{#N/A,#N/A,FALSE,"TMCOMP96";#N/A,#N/A,FALSE,"MAT96";#N/A,#N/A,FALSE,"FANDA96";#N/A,#N/A,FALSE,"INTRAN96";#N/A,#N/A,FALSE,"NAA9697";#N/A,#N/A,FALSE,"ECWEBB";#N/A,#N/A,FALSE,"MFT96";#N/A,#N/A,FALSE,"CTrecon"}</definedName>
    <definedName name="asdas_3_5_1" hidden="1">{#N/A,#N/A,FALSE,"TMCOMP96";#N/A,#N/A,FALSE,"MAT96";#N/A,#N/A,FALSE,"FANDA96";#N/A,#N/A,FALSE,"INTRAN96";#N/A,#N/A,FALSE,"NAA9697";#N/A,#N/A,FALSE,"ECWEBB";#N/A,#N/A,FALSE,"MFT96";#N/A,#N/A,FALSE,"CTrecon"}</definedName>
    <definedName name="asdas_3_5_2" hidden="1">{#N/A,#N/A,FALSE,"TMCOMP96";#N/A,#N/A,FALSE,"MAT96";#N/A,#N/A,FALSE,"FANDA96";#N/A,#N/A,FALSE,"INTRAN96";#N/A,#N/A,FALSE,"NAA9697";#N/A,#N/A,FALSE,"ECWEBB";#N/A,#N/A,FALSE,"MFT96";#N/A,#N/A,FALSE,"CTrecon"}</definedName>
    <definedName name="asdas_3_5_3" hidden="1">{#N/A,#N/A,FALSE,"TMCOMP96";#N/A,#N/A,FALSE,"MAT96";#N/A,#N/A,FALSE,"FANDA96";#N/A,#N/A,FALSE,"INTRAN96";#N/A,#N/A,FALSE,"NAA9697";#N/A,#N/A,FALSE,"ECWEBB";#N/A,#N/A,FALSE,"MFT96";#N/A,#N/A,FALSE,"CTrecon"}</definedName>
    <definedName name="asdas_3_5_4" hidden="1">{#N/A,#N/A,FALSE,"TMCOMP96";#N/A,#N/A,FALSE,"MAT96";#N/A,#N/A,FALSE,"FANDA96";#N/A,#N/A,FALSE,"INTRAN96";#N/A,#N/A,FALSE,"NAA9697";#N/A,#N/A,FALSE,"ECWEBB";#N/A,#N/A,FALSE,"MFT96";#N/A,#N/A,FALSE,"CTrecon"}</definedName>
    <definedName name="asdas_3_5_5" hidden="1">{#N/A,#N/A,FALSE,"TMCOMP96";#N/A,#N/A,FALSE,"MAT96";#N/A,#N/A,FALSE,"FANDA96";#N/A,#N/A,FALSE,"INTRAN96";#N/A,#N/A,FALSE,"NAA9697";#N/A,#N/A,FALSE,"ECWEBB";#N/A,#N/A,FALSE,"MFT96";#N/A,#N/A,FALSE,"CTrecon"}</definedName>
    <definedName name="asdas_4" hidden="1">{#N/A,#N/A,FALSE,"TMCOMP96";#N/A,#N/A,FALSE,"MAT96";#N/A,#N/A,FALSE,"FANDA96";#N/A,#N/A,FALSE,"INTRAN96";#N/A,#N/A,FALSE,"NAA9697";#N/A,#N/A,FALSE,"ECWEBB";#N/A,#N/A,FALSE,"MFT96";#N/A,#N/A,FALSE,"CTrecon"}</definedName>
    <definedName name="asdas_4_1" hidden="1">{#N/A,#N/A,FALSE,"TMCOMP96";#N/A,#N/A,FALSE,"MAT96";#N/A,#N/A,FALSE,"FANDA96";#N/A,#N/A,FALSE,"INTRAN96";#N/A,#N/A,FALSE,"NAA9697";#N/A,#N/A,FALSE,"ECWEBB";#N/A,#N/A,FALSE,"MFT96";#N/A,#N/A,FALSE,"CTrecon"}</definedName>
    <definedName name="asdas_4_1_1" hidden="1">{#N/A,#N/A,FALSE,"TMCOMP96";#N/A,#N/A,FALSE,"MAT96";#N/A,#N/A,FALSE,"FANDA96";#N/A,#N/A,FALSE,"INTRAN96";#N/A,#N/A,FALSE,"NAA9697";#N/A,#N/A,FALSE,"ECWEBB";#N/A,#N/A,FALSE,"MFT96";#N/A,#N/A,FALSE,"CTrecon"}</definedName>
    <definedName name="asdas_4_1_1_1" hidden="1">{#N/A,#N/A,FALSE,"TMCOMP96";#N/A,#N/A,FALSE,"MAT96";#N/A,#N/A,FALSE,"FANDA96";#N/A,#N/A,FALSE,"INTRAN96";#N/A,#N/A,FALSE,"NAA9697";#N/A,#N/A,FALSE,"ECWEBB";#N/A,#N/A,FALSE,"MFT96";#N/A,#N/A,FALSE,"CTrecon"}</definedName>
    <definedName name="asdas_4_1_1_1_1" hidden="1">{#N/A,#N/A,FALSE,"TMCOMP96";#N/A,#N/A,FALSE,"MAT96";#N/A,#N/A,FALSE,"FANDA96";#N/A,#N/A,FALSE,"INTRAN96";#N/A,#N/A,FALSE,"NAA9697";#N/A,#N/A,FALSE,"ECWEBB";#N/A,#N/A,FALSE,"MFT96";#N/A,#N/A,FALSE,"CTrecon"}</definedName>
    <definedName name="asdas_4_1_1_1_2" hidden="1">{#N/A,#N/A,FALSE,"TMCOMP96";#N/A,#N/A,FALSE,"MAT96";#N/A,#N/A,FALSE,"FANDA96";#N/A,#N/A,FALSE,"INTRAN96";#N/A,#N/A,FALSE,"NAA9697";#N/A,#N/A,FALSE,"ECWEBB";#N/A,#N/A,FALSE,"MFT96";#N/A,#N/A,FALSE,"CTrecon"}</definedName>
    <definedName name="asdas_4_1_1_1_3" hidden="1">{#N/A,#N/A,FALSE,"TMCOMP96";#N/A,#N/A,FALSE,"MAT96";#N/A,#N/A,FALSE,"FANDA96";#N/A,#N/A,FALSE,"INTRAN96";#N/A,#N/A,FALSE,"NAA9697";#N/A,#N/A,FALSE,"ECWEBB";#N/A,#N/A,FALSE,"MFT96";#N/A,#N/A,FALSE,"CTrecon"}</definedName>
    <definedName name="asdas_4_1_1_1_4" hidden="1">{#N/A,#N/A,FALSE,"TMCOMP96";#N/A,#N/A,FALSE,"MAT96";#N/A,#N/A,FALSE,"FANDA96";#N/A,#N/A,FALSE,"INTRAN96";#N/A,#N/A,FALSE,"NAA9697";#N/A,#N/A,FALSE,"ECWEBB";#N/A,#N/A,FALSE,"MFT96";#N/A,#N/A,FALSE,"CTrecon"}</definedName>
    <definedName name="asdas_4_1_1_1_5" hidden="1">{#N/A,#N/A,FALSE,"TMCOMP96";#N/A,#N/A,FALSE,"MAT96";#N/A,#N/A,FALSE,"FANDA96";#N/A,#N/A,FALSE,"INTRAN96";#N/A,#N/A,FALSE,"NAA9697";#N/A,#N/A,FALSE,"ECWEBB";#N/A,#N/A,FALSE,"MFT96";#N/A,#N/A,FALSE,"CTrecon"}</definedName>
    <definedName name="asdas_4_1_1_2" hidden="1">{#N/A,#N/A,FALSE,"TMCOMP96";#N/A,#N/A,FALSE,"MAT96";#N/A,#N/A,FALSE,"FANDA96";#N/A,#N/A,FALSE,"INTRAN96";#N/A,#N/A,FALSE,"NAA9697";#N/A,#N/A,FALSE,"ECWEBB";#N/A,#N/A,FALSE,"MFT96";#N/A,#N/A,FALSE,"CTrecon"}</definedName>
    <definedName name="asdas_4_1_1_2_1" hidden="1">{#N/A,#N/A,FALSE,"TMCOMP96";#N/A,#N/A,FALSE,"MAT96";#N/A,#N/A,FALSE,"FANDA96";#N/A,#N/A,FALSE,"INTRAN96";#N/A,#N/A,FALSE,"NAA9697";#N/A,#N/A,FALSE,"ECWEBB";#N/A,#N/A,FALSE,"MFT96";#N/A,#N/A,FALSE,"CTrecon"}</definedName>
    <definedName name="asdas_4_1_1_2_2" hidden="1">{#N/A,#N/A,FALSE,"TMCOMP96";#N/A,#N/A,FALSE,"MAT96";#N/A,#N/A,FALSE,"FANDA96";#N/A,#N/A,FALSE,"INTRAN96";#N/A,#N/A,FALSE,"NAA9697";#N/A,#N/A,FALSE,"ECWEBB";#N/A,#N/A,FALSE,"MFT96";#N/A,#N/A,FALSE,"CTrecon"}</definedName>
    <definedName name="asdas_4_1_1_2_3" hidden="1">{#N/A,#N/A,FALSE,"TMCOMP96";#N/A,#N/A,FALSE,"MAT96";#N/A,#N/A,FALSE,"FANDA96";#N/A,#N/A,FALSE,"INTRAN96";#N/A,#N/A,FALSE,"NAA9697";#N/A,#N/A,FALSE,"ECWEBB";#N/A,#N/A,FALSE,"MFT96";#N/A,#N/A,FALSE,"CTrecon"}</definedName>
    <definedName name="asdas_4_1_1_2_4" hidden="1">{#N/A,#N/A,FALSE,"TMCOMP96";#N/A,#N/A,FALSE,"MAT96";#N/A,#N/A,FALSE,"FANDA96";#N/A,#N/A,FALSE,"INTRAN96";#N/A,#N/A,FALSE,"NAA9697";#N/A,#N/A,FALSE,"ECWEBB";#N/A,#N/A,FALSE,"MFT96";#N/A,#N/A,FALSE,"CTrecon"}</definedName>
    <definedName name="asdas_4_1_1_2_5" hidden="1">{#N/A,#N/A,FALSE,"TMCOMP96";#N/A,#N/A,FALSE,"MAT96";#N/A,#N/A,FALSE,"FANDA96";#N/A,#N/A,FALSE,"INTRAN96";#N/A,#N/A,FALSE,"NAA9697";#N/A,#N/A,FALSE,"ECWEBB";#N/A,#N/A,FALSE,"MFT96";#N/A,#N/A,FALSE,"CTrecon"}</definedName>
    <definedName name="asdas_4_1_1_3" hidden="1">{#N/A,#N/A,FALSE,"TMCOMP96";#N/A,#N/A,FALSE,"MAT96";#N/A,#N/A,FALSE,"FANDA96";#N/A,#N/A,FALSE,"INTRAN96";#N/A,#N/A,FALSE,"NAA9697";#N/A,#N/A,FALSE,"ECWEBB";#N/A,#N/A,FALSE,"MFT96";#N/A,#N/A,FALSE,"CTrecon"}</definedName>
    <definedName name="asdas_4_1_1_4" hidden="1">{#N/A,#N/A,FALSE,"TMCOMP96";#N/A,#N/A,FALSE,"MAT96";#N/A,#N/A,FALSE,"FANDA96";#N/A,#N/A,FALSE,"INTRAN96";#N/A,#N/A,FALSE,"NAA9697";#N/A,#N/A,FALSE,"ECWEBB";#N/A,#N/A,FALSE,"MFT96";#N/A,#N/A,FALSE,"CTrecon"}</definedName>
    <definedName name="asdas_4_1_1_5" hidden="1">{#N/A,#N/A,FALSE,"TMCOMP96";#N/A,#N/A,FALSE,"MAT96";#N/A,#N/A,FALSE,"FANDA96";#N/A,#N/A,FALSE,"INTRAN96";#N/A,#N/A,FALSE,"NAA9697";#N/A,#N/A,FALSE,"ECWEBB";#N/A,#N/A,FALSE,"MFT96";#N/A,#N/A,FALSE,"CTrecon"}</definedName>
    <definedName name="asdas_4_1_2" hidden="1">{#N/A,#N/A,FALSE,"TMCOMP96";#N/A,#N/A,FALSE,"MAT96";#N/A,#N/A,FALSE,"FANDA96";#N/A,#N/A,FALSE,"INTRAN96";#N/A,#N/A,FALSE,"NAA9697";#N/A,#N/A,FALSE,"ECWEBB";#N/A,#N/A,FALSE,"MFT96";#N/A,#N/A,FALSE,"CTrecon"}</definedName>
    <definedName name="asdas_4_1_2_1" hidden="1">{#N/A,#N/A,FALSE,"TMCOMP96";#N/A,#N/A,FALSE,"MAT96";#N/A,#N/A,FALSE,"FANDA96";#N/A,#N/A,FALSE,"INTRAN96";#N/A,#N/A,FALSE,"NAA9697";#N/A,#N/A,FALSE,"ECWEBB";#N/A,#N/A,FALSE,"MFT96";#N/A,#N/A,FALSE,"CTrecon"}</definedName>
    <definedName name="asdas_4_1_2_2" hidden="1">{#N/A,#N/A,FALSE,"TMCOMP96";#N/A,#N/A,FALSE,"MAT96";#N/A,#N/A,FALSE,"FANDA96";#N/A,#N/A,FALSE,"INTRAN96";#N/A,#N/A,FALSE,"NAA9697";#N/A,#N/A,FALSE,"ECWEBB";#N/A,#N/A,FALSE,"MFT96";#N/A,#N/A,FALSE,"CTrecon"}</definedName>
    <definedName name="asdas_4_1_2_3" hidden="1">{#N/A,#N/A,FALSE,"TMCOMP96";#N/A,#N/A,FALSE,"MAT96";#N/A,#N/A,FALSE,"FANDA96";#N/A,#N/A,FALSE,"INTRAN96";#N/A,#N/A,FALSE,"NAA9697";#N/A,#N/A,FALSE,"ECWEBB";#N/A,#N/A,FALSE,"MFT96";#N/A,#N/A,FALSE,"CTrecon"}</definedName>
    <definedName name="asdas_4_1_2_4" hidden="1">{#N/A,#N/A,FALSE,"TMCOMP96";#N/A,#N/A,FALSE,"MAT96";#N/A,#N/A,FALSE,"FANDA96";#N/A,#N/A,FALSE,"INTRAN96";#N/A,#N/A,FALSE,"NAA9697";#N/A,#N/A,FALSE,"ECWEBB";#N/A,#N/A,FALSE,"MFT96";#N/A,#N/A,FALSE,"CTrecon"}</definedName>
    <definedName name="asdas_4_1_2_5" hidden="1">{#N/A,#N/A,FALSE,"TMCOMP96";#N/A,#N/A,FALSE,"MAT96";#N/A,#N/A,FALSE,"FANDA96";#N/A,#N/A,FALSE,"INTRAN96";#N/A,#N/A,FALSE,"NAA9697";#N/A,#N/A,FALSE,"ECWEBB";#N/A,#N/A,FALSE,"MFT96";#N/A,#N/A,FALSE,"CTrecon"}</definedName>
    <definedName name="asdas_4_1_3" hidden="1">{#N/A,#N/A,FALSE,"TMCOMP96";#N/A,#N/A,FALSE,"MAT96";#N/A,#N/A,FALSE,"FANDA96";#N/A,#N/A,FALSE,"INTRAN96";#N/A,#N/A,FALSE,"NAA9697";#N/A,#N/A,FALSE,"ECWEBB";#N/A,#N/A,FALSE,"MFT96";#N/A,#N/A,FALSE,"CTrecon"}</definedName>
    <definedName name="asdas_4_1_3_1" hidden="1">{#N/A,#N/A,FALSE,"TMCOMP96";#N/A,#N/A,FALSE,"MAT96";#N/A,#N/A,FALSE,"FANDA96";#N/A,#N/A,FALSE,"INTRAN96";#N/A,#N/A,FALSE,"NAA9697";#N/A,#N/A,FALSE,"ECWEBB";#N/A,#N/A,FALSE,"MFT96";#N/A,#N/A,FALSE,"CTrecon"}</definedName>
    <definedName name="asdas_4_1_3_2" hidden="1">{#N/A,#N/A,FALSE,"TMCOMP96";#N/A,#N/A,FALSE,"MAT96";#N/A,#N/A,FALSE,"FANDA96";#N/A,#N/A,FALSE,"INTRAN96";#N/A,#N/A,FALSE,"NAA9697";#N/A,#N/A,FALSE,"ECWEBB";#N/A,#N/A,FALSE,"MFT96";#N/A,#N/A,FALSE,"CTrecon"}</definedName>
    <definedName name="asdas_4_1_3_3" hidden="1">{#N/A,#N/A,FALSE,"TMCOMP96";#N/A,#N/A,FALSE,"MAT96";#N/A,#N/A,FALSE,"FANDA96";#N/A,#N/A,FALSE,"INTRAN96";#N/A,#N/A,FALSE,"NAA9697";#N/A,#N/A,FALSE,"ECWEBB";#N/A,#N/A,FALSE,"MFT96";#N/A,#N/A,FALSE,"CTrecon"}</definedName>
    <definedName name="asdas_4_1_3_4" hidden="1">{#N/A,#N/A,FALSE,"TMCOMP96";#N/A,#N/A,FALSE,"MAT96";#N/A,#N/A,FALSE,"FANDA96";#N/A,#N/A,FALSE,"INTRAN96";#N/A,#N/A,FALSE,"NAA9697";#N/A,#N/A,FALSE,"ECWEBB";#N/A,#N/A,FALSE,"MFT96";#N/A,#N/A,FALSE,"CTrecon"}</definedName>
    <definedName name="asdas_4_1_3_5" hidden="1">{#N/A,#N/A,FALSE,"TMCOMP96";#N/A,#N/A,FALSE,"MAT96";#N/A,#N/A,FALSE,"FANDA96";#N/A,#N/A,FALSE,"INTRAN96";#N/A,#N/A,FALSE,"NAA9697";#N/A,#N/A,FALSE,"ECWEBB";#N/A,#N/A,FALSE,"MFT96";#N/A,#N/A,FALSE,"CTrecon"}</definedName>
    <definedName name="asdas_4_1_4" hidden="1">{#N/A,#N/A,FALSE,"TMCOMP96";#N/A,#N/A,FALSE,"MAT96";#N/A,#N/A,FALSE,"FANDA96";#N/A,#N/A,FALSE,"INTRAN96";#N/A,#N/A,FALSE,"NAA9697";#N/A,#N/A,FALSE,"ECWEBB";#N/A,#N/A,FALSE,"MFT96";#N/A,#N/A,FALSE,"CTrecon"}</definedName>
    <definedName name="asdas_4_1_4_1" hidden="1">{#N/A,#N/A,FALSE,"TMCOMP96";#N/A,#N/A,FALSE,"MAT96";#N/A,#N/A,FALSE,"FANDA96";#N/A,#N/A,FALSE,"INTRAN96";#N/A,#N/A,FALSE,"NAA9697";#N/A,#N/A,FALSE,"ECWEBB";#N/A,#N/A,FALSE,"MFT96";#N/A,#N/A,FALSE,"CTrecon"}</definedName>
    <definedName name="asdas_4_1_4_2" hidden="1">{#N/A,#N/A,FALSE,"TMCOMP96";#N/A,#N/A,FALSE,"MAT96";#N/A,#N/A,FALSE,"FANDA96";#N/A,#N/A,FALSE,"INTRAN96";#N/A,#N/A,FALSE,"NAA9697";#N/A,#N/A,FALSE,"ECWEBB";#N/A,#N/A,FALSE,"MFT96";#N/A,#N/A,FALSE,"CTrecon"}</definedName>
    <definedName name="asdas_4_1_4_3" hidden="1">{#N/A,#N/A,FALSE,"TMCOMP96";#N/A,#N/A,FALSE,"MAT96";#N/A,#N/A,FALSE,"FANDA96";#N/A,#N/A,FALSE,"INTRAN96";#N/A,#N/A,FALSE,"NAA9697";#N/A,#N/A,FALSE,"ECWEBB";#N/A,#N/A,FALSE,"MFT96";#N/A,#N/A,FALSE,"CTrecon"}</definedName>
    <definedName name="asdas_4_1_4_4" hidden="1">{#N/A,#N/A,FALSE,"TMCOMP96";#N/A,#N/A,FALSE,"MAT96";#N/A,#N/A,FALSE,"FANDA96";#N/A,#N/A,FALSE,"INTRAN96";#N/A,#N/A,FALSE,"NAA9697";#N/A,#N/A,FALSE,"ECWEBB";#N/A,#N/A,FALSE,"MFT96";#N/A,#N/A,FALSE,"CTrecon"}</definedName>
    <definedName name="asdas_4_1_4_5" hidden="1">{#N/A,#N/A,FALSE,"TMCOMP96";#N/A,#N/A,FALSE,"MAT96";#N/A,#N/A,FALSE,"FANDA96";#N/A,#N/A,FALSE,"INTRAN96";#N/A,#N/A,FALSE,"NAA9697";#N/A,#N/A,FALSE,"ECWEBB";#N/A,#N/A,FALSE,"MFT96";#N/A,#N/A,FALSE,"CTrecon"}</definedName>
    <definedName name="asdas_4_1_5" hidden="1">{#N/A,#N/A,FALSE,"TMCOMP96";#N/A,#N/A,FALSE,"MAT96";#N/A,#N/A,FALSE,"FANDA96";#N/A,#N/A,FALSE,"INTRAN96";#N/A,#N/A,FALSE,"NAA9697";#N/A,#N/A,FALSE,"ECWEBB";#N/A,#N/A,FALSE,"MFT96";#N/A,#N/A,FALSE,"CTrecon"}</definedName>
    <definedName name="asdas_4_1_5_1" hidden="1">{#N/A,#N/A,FALSE,"TMCOMP96";#N/A,#N/A,FALSE,"MAT96";#N/A,#N/A,FALSE,"FANDA96";#N/A,#N/A,FALSE,"INTRAN96";#N/A,#N/A,FALSE,"NAA9697";#N/A,#N/A,FALSE,"ECWEBB";#N/A,#N/A,FALSE,"MFT96";#N/A,#N/A,FALSE,"CTrecon"}</definedName>
    <definedName name="asdas_4_1_5_2" hidden="1">{#N/A,#N/A,FALSE,"TMCOMP96";#N/A,#N/A,FALSE,"MAT96";#N/A,#N/A,FALSE,"FANDA96";#N/A,#N/A,FALSE,"INTRAN96";#N/A,#N/A,FALSE,"NAA9697";#N/A,#N/A,FALSE,"ECWEBB";#N/A,#N/A,FALSE,"MFT96";#N/A,#N/A,FALSE,"CTrecon"}</definedName>
    <definedName name="asdas_4_1_5_3" hidden="1">{#N/A,#N/A,FALSE,"TMCOMP96";#N/A,#N/A,FALSE,"MAT96";#N/A,#N/A,FALSE,"FANDA96";#N/A,#N/A,FALSE,"INTRAN96";#N/A,#N/A,FALSE,"NAA9697";#N/A,#N/A,FALSE,"ECWEBB";#N/A,#N/A,FALSE,"MFT96";#N/A,#N/A,FALSE,"CTrecon"}</definedName>
    <definedName name="asdas_4_1_5_4" hidden="1">{#N/A,#N/A,FALSE,"TMCOMP96";#N/A,#N/A,FALSE,"MAT96";#N/A,#N/A,FALSE,"FANDA96";#N/A,#N/A,FALSE,"INTRAN96";#N/A,#N/A,FALSE,"NAA9697";#N/A,#N/A,FALSE,"ECWEBB";#N/A,#N/A,FALSE,"MFT96";#N/A,#N/A,FALSE,"CTrecon"}</definedName>
    <definedName name="asdas_4_1_5_5" hidden="1">{#N/A,#N/A,FALSE,"TMCOMP96";#N/A,#N/A,FALSE,"MAT96";#N/A,#N/A,FALSE,"FANDA96";#N/A,#N/A,FALSE,"INTRAN96";#N/A,#N/A,FALSE,"NAA9697";#N/A,#N/A,FALSE,"ECWEBB";#N/A,#N/A,FALSE,"MFT96";#N/A,#N/A,FALSE,"CTrecon"}</definedName>
    <definedName name="asdas_4_2" hidden="1">{#N/A,#N/A,FALSE,"TMCOMP96";#N/A,#N/A,FALSE,"MAT96";#N/A,#N/A,FALSE,"FANDA96";#N/A,#N/A,FALSE,"INTRAN96";#N/A,#N/A,FALSE,"NAA9697";#N/A,#N/A,FALSE,"ECWEBB";#N/A,#N/A,FALSE,"MFT96";#N/A,#N/A,FALSE,"CTrecon"}</definedName>
    <definedName name="asdas_4_2_1" hidden="1">{#N/A,#N/A,FALSE,"TMCOMP96";#N/A,#N/A,FALSE,"MAT96";#N/A,#N/A,FALSE,"FANDA96";#N/A,#N/A,FALSE,"INTRAN96";#N/A,#N/A,FALSE,"NAA9697";#N/A,#N/A,FALSE,"ECWEBB";#N/A,#N/A,FALSE,"MFT96";#N/A,#N/A,FALSE,"CTrecon"}</definedName>
    <definedName name="asdas_4_2_2" hidden="1">{#N/A,#N/A,FALSE,"TMCOMP96";#N/A,#N/A,FALSE,"MAT96";#N/A,#N/A,FALSE,"FANDA96";#N/A,#N/A,FALSE,"INTRAN96";#N/A,#N/A,FALSE,"NAA9697";#N/A,#N/A,FALSE,"ECWEBB";#N/A,#N/A,FALSE,"MFT96";#N/A,#N/A,FALSE,"CTrecon"}</definedName>
    <definedName name="asdas_4_2_3" hidden="1">{#N/A,#N/A,FALSE,"TMCOMP96";#N/A,#N/A,FALSE,"MAT96";#N/A,#N/A,FALSE,"FANDA96";#N/A,#N/A,FALSE,"INTRAN96";#N/A,#N/A,FALSE,"NAA9697";#N/A,#N/A,FALSE,"ECWEBB";#N/A,#N/A,FALSE,"MFT96";#N/A,#N/A,FALSE,"CTrecon"}</definedName>
    <definedName name="asdas_4_2_4" hidden="1">{#N/A,#N/A,FALSE,"TMCOMP96";#N/A,#N/A,FALSE,"MAT96";#N/A,#N/A,FALSE,"FANDA96";#N/A,#N/A,FALSE,"INTRAN96";#N/A,#N/A,FALSE,"NAA9697";#N/A,#N/A,FALSE,"ECWEBB";#N/A,#N/A,FALSE,"MFT96";#N/A,#N/A,FALSE,"CTrecon"}</definedName>
    <definedName name="asdas_4_2_5" hidden="1">{#N/A,#N/A,FALSE,"TMCOMP96";#N/A,#N/A,FALSE,"MAT96";#N/A,#N/A,FALSE,"FANDA96";#N/A,#N/A,FALSE,"INTRAN96";#N/A,#N/A,FALSE,"NAA9697";#N/A,#N/A,FALSE,"ECWEBB";#N/A,#N/A,FALSE,"MFT96";#N/A,#N/A,FALSE,"CTrecon"}</definedName>
    <definedName name="asdas_4_3" hidden="1">{#N/A,#N/A,FALSE,"TMCOMP96";#N/A,#N/A,FALSE,"MAT96";#N/A,#N/A,FALSE,"FANDA96";#N/A,#N/A,FALSE,"INTRAN96";#N/A,#N/A,FALSE,"NAA9697";#N/A,#N/A,FALSE,"ECWEBB";#N/A,#N/A,FALSE,"MFT96";#N/A,#N/A,FALSE,"CTrecon"}</definedName>
    <definedName name="asdas_4_3_1" hidden="1">{#N/A,#N/A,FALSE,"TMCOMP96";#N/A,#N/A,FALSE,"MAT96";#N/A,#N/A,FALSE,"FANDA96";#N/A,#N/A,FALSE,"INTRAN96";#N/A,#N/A,FALSE,"NAA9697";#N/A,#N/A,FALSE,"ECWEBB";#N/A,#N/A,FALSE,"MFT96";#N/A,#N/A,FALSE,"CTrecon"}</definedName>
    <definedName name="asdas_4_3_2" hidden="1">{#N/A,#N/A,FALSE,"TMCOMP96";#N/A,#N/A,FALSE,"MAT96";#N/A,#N/A,FALSE,"FANDA96";#N/A,#N/A,FALSE,"INTRAN96";#N/A,#N/A,FALSE,"NAA9697";#N/A,#N/A,FALSE,"ECWEBB";#N/A,#N/A,FALSE,"MFT96";#N/A,#N/A,FALSE,"CTrecon"}</definedName>
    <definedName name="asdas_4_3_3" hidden="1">{#N/A,#N/A,FALSE,"TMCOMP96";#N/A,#N/A,FALSE,"MAT96";#N/A,#N/A,FALSE,"FANDA96";#N/A,#N/A,FALSE,"INTRAN96";#N/A,#N/A,FALSE,"NAA9697";#N/A,#N/A,FALSE,"ECWEBB";#N/A,#N/A,FALSE,"MFT96";#N/A,#N/A,FALSE,"CTrecon"}</definedName>
    <definedName name="asdas_4_3_4" hidden="1">{#N/A,#N/A,FALSE,"TMCOMP96";#N/A,#N/A,FALSE,"MAT96";#N/A,#N/A,FALSE,"FANDA96";#N/A,#N/A,FALSE,"INTRAN96";#N/A,#N/A,FALSE,"NAA9697";#N/A,#N/A,FALSE,"ECWEBB";#N/A,#N/A,FALSE,"MFT96";#N/A,#N/A,FALSE,"CTrecon"}</definedName>
    <definedName name="asdas_4_3_5" hidden="1">{#N/A,#N/A,FALSE,"TMCOMP96";#N/A,#N/A,FALSE,"MAT96";#N/A,#N/A,FALSE,"FANDA96";#N/A,#N/A,FALSE,"INTRAN96";#N/A,#N/A,FALSE,"NAA9697";#N/A,#N/A,FALSE,"ECWEBB";#N/A,#N/A,FALSE,"MFT96";#N/A,#N/A,FALSE,"CTrecon"}</definedName>
    <definedName name="asdas_4_4" hidden="1">{#N/A,#N/A,FALSE,"TMCOMP96";#N/A,#N/A,FALSE,"MAT96";#N/A,#N/A,FALSE,"FANDA96";#N/A,#N/A,FALSE,"INTRAN96";#N/A,#N/A,FALSE,"NAA9697";#N/A,#N/A,FALSE,"ECWEBB";#N/A,#N/A,FALSE,"MFT96";#N/A,#N/A,FALSE,"CTrecon"}</definedName>
    <definedName name="asdas_4_4_1" hidden="1">{#N/A,#N/A,FALSE,"TMCOMP96";#N/A,#N/A,FALSE,"MAT96";#N/A,#N/A,FALSE,"FANDA96";#N/A,#N/A,FALSE,"INTRAN96";#N/A,#N/A,FALSE,"NAA9697";#N/A,#N/A,FALSE,"ECWEBB";#N/A,#N/A,FALSE,"MFT96";#N/A,#N/A,FALSE,"CTrecon"}</definedName>
    <definedName name="asdas_4_4_2" hidden="1">{#N/A,#N/A,FALSE,"TMCOMP96";#N/A,#N/A,FALSE,"MAT96";#N/A,#N/A,FALSE,"FANDA96";#N/A,#N/A,FALSE,"INTRAN96";#N/A,#N/A,FALSE,"NAA9697";#N/A,#N/A,FALSE,"ECWEBB";#N/A,#N/A,FALSE,"MFT96";#N/A,#N/A,FALSE,"CTrecon"}</definedName>
    <definedName name="asdas_4_4_3" hidden="1">{#N/A,#N/A,FALSE,"TMCOMP96";#N/A,#N/A,FALSE,"MAT96";#N/A,#N/A,FALSE,"FANDA96";#N/A,#N/A,FALSE,"INTRAN96";#N/A,#N/A,FALSE,"NAA9697";#N/A,#N/A,FALSE,"ECWEBB";#N/A,#N/A,FALSE,"MFT96";#N/A,#N/A,FALSE,"CTrecon"}</definedName>
    <definedName name="asdas_4_4_4" hidden="1">{#N/A,#N/A,FALSE,"TMCOMP96";#N/A,#N/A,FALSE,"MAT96";#N/A,#N/A,FALSE,"FANDA96";#N/A,#N/A,FALSE,"INTRAN96";#N/A,#N/A,FALSE,"NAA9697";#N/A,#N/A,FALSE,"ECWEBB";#N/A,#N/A,FALSE,"MFT96";#N/A,#N/A,FALSE,"CTrecon"}</definedName>
    <definedName name="asdas_4_4_5" hidden="1">{#N/A,#N/A,FALSE,"TMCOMP96";#N/A,#N/A,FALSE,"MAT96";#N/A,#N/A,FALSE,"FANDA96";#N/A,#N/A,FALSE,"INTRAN96";#N/A,#N/A,FALSE,"NAA9697";#N/A,#N/A,FALSE,"ECWEBB";#N/A,#N/A,FALSE,"MFT96";#N/A,#N/A,FALSE,"CTrecon"}</definedName>
    <definedName name="asdas_4_5" hidden="1">{#N/A,#N/A,FALSE,"TMCOMP96";#N/A,#N/A,FALSE,"MAT96";#N/A,#N/A,FALSE,"FANDA96";#N/A,#N/A,FALSE,"INTRAN96";#N/A,#N/A,FALSE,"NAA9697";#N/A,#N/A,FALSE,"ECWEBB";#N/A,#N/A,FALSE,"MFT96";#N/A,#N/A,FALSE,"CTrecon"}</definedName>
    <definedName name="asdas_4_5_1" hidden="1">{#N/A,#N/A,FALSE,"TMCOMP96";#N/A,#N/A,FALSE,"MAT96";#N/A,#N/A,FALSE,"FANDA96";#N/A,#N/A,FALSE,"INTRAN96";#N/A,#N/A,FALSE,"NAA9697";#N/A,#N/A,FALSE,"ECWEBB";#N/A,#N/A,FALSE,"MFT96";#N/A,#N/A,FALSE,"CTrecon"}</definedName>
    <definedName name="asdas_4_5_2" hidden="1">{#N/A,#N/A,FALSE,"TMCOMP96";#N/A,#N/A,FALSE,"MAT96";#N/A,#N/A,FALSE,"FANDA96";#N/A,#N/A,FALSE,"INTRAN96";#N/A,#N/A,FALSE,"NAA9697";#N/A,#N/A,FALSE,"ECWEBB";#N/A,#N/A,FALSE,"MFT96";#N/A,#N/A,FALSE,"CTrecon"}</definedName>
    <definedName name="asdas_4_5_3" hidden="1">{#N/A,#N/A,FALSE,"TMCOMP96";#N/A,#N/A,FALSE,"MAT96";#N/A,#N/A,FALSE,"FANDA96";#N/A,#N/A,FALSE,"INTRAN96";#N/A,#N/A,FALSE,"NAA9697";#N/A,#N/A,FALSE,"ECWEBB";#N/A,#N/A,FALSE,"MFT96";#N/A,#N/A,FALSE,"CTrecon"}</definedName>
    <definedName name="asdas_4_5_4" hidden="1">{#N/A,#N/A,FALSE,"TMCOMP96";#N/A,#N/A,FALSE,"MAT96";#N/A,#N/A,FALSE,"FANDA96";#N/A,#N/A,FALSE,"INTRAN96";#N/A,#N/A,FALSE,"NAA9697";#N/A,#N/A,FALSE,"ECWEBB";#N/A,#N/A,FALSE,"MFT96";#N/A,#N/A,FALSE,"CTrecon"}</definedName>
    <definedName name="asdas_4_5_5" hidden="1">{#N/A,#N/A,FALSE,"TMCOMP96";#N/A,#N/A,FALSE,"MAT96";#N/A,#N/A,FALSE,"FANDA96";#N/A,#N/A,FALSE,"INTRAN96";#N/A,#N/A,FALSE,"NAA9697";#N/A,#N/A,FALSE,"ECWEBB";#N/A,#N/A,FALSE,"MFT96";#N/A,#N/A,FALSE,"CTrecon"}</definedName>
    <definedName name="asdas_5" hidden="1">{#N/A,#N/A,FALSE,"TMCOMP96";#N/A,#N/A,FALSE,"MAT96";#N/A,#N/A,FALSE,"FANDA96";#N/A,#N/A,FALSE,"INTRAN96";#N/A,#N/A,FALSE,"NAA9697";#N/A,#N/A,FALSE,"ECWEBB";#N/A,#N/A,FALSE,"MFT96";#N/A,#N/A,FALSE,"CTrecon"}</definedName>
    <definedName name="asdas_5_1" hidden="1">{#N/A,#N/A,FALSE,"TMCOMP96";#N/A,#N/A,FALSE,"MAT96";#N/A,#N/A,FALSE,"FANDA96";#N/A,#N/A,FALSE,"INTRAN96";#N/A,#N/A,FALSE,"NAA9697";#N/A,#N/A,FALSE,"ECWEBB";#N/A,#N/A,FALSE,"MFT96";#N/A,#N/A,FALSE,"CTrecon"}</definedName>
    <definedName name="asdas_5_1_1" hidden="1">{#N/A,#N/A,FALSE,"TMCOMP96";#N/A,#N/A,FALSE,"MAT96";#N/A,#N/A,FALSE,"FANDA96";#N/A,#N/A,FALSE,"INTRAN96";#N/A,#N/A,FALSE,"NAA9697";#N/A,#N/A,FALSE,"ECWEBB";#N/A,#N/A,FALSE,"MFT96";#N/A,#N/A,FALSE,"CTrecon"}</definedName>
    <definedName name="asdas_5_1_1_1" hidden="1">{#N/A,#N/A,FALSE,"TMCOMP96";#N/A,#N/A,FALSE,"MAT96";#N/A,#N/A,FALSE,"FANDA96";#N/A,#N/A,FALSE,"INTRAN96";#N/A,#N/A,FALSE,"NAA9697";#N/A,#N/A,FALSE,"ECWEBB";#N/A,#N/A,FALSE,"MFT96";#N/A,#N/A,FALSE,"CTrecon"}</definedName>
    <definedName name="asdas_5_1_1_1_1" hidden="1">{#N/A,#N/A,FALSE,"TMCOMP96";#N/A,#N/A,FALSE,"MAT96";#N/A,#N/A,FALSE,"FANDA96";#N/A,#N/A,FALSE,"INTRAN96";#N/A,#N/A,FALSE,"NAA9697";#N/A,#N/A,FALSE,"ECWEBB";#N/A,#N/A,FALSE,"MFT96";#N/A,#N/A,FALSE,"CTrecon"}</definedName>
    <definedName name="asdas_5_1_1_1_2" hidden="1">{#N/A,#N/A,FALSE,"TMCOMP96";#N/A,#N/A,FALSE,"MAT96";#N/A,#N/A,FALSE,"FANDA96";#N/A,#N/A,FALSE,"INTRAN96";#N/A,#N/A,FALSE,"NAA9697";#N/A,#N/A,FALSE,"ECWEBB";#N/A,#N/A,FALSE,"MFT96";#N/A,#N/A,FALSE,"CTrecon"}</definedName>
    <definedName name="asdas_5_1_1_1_3" hidden="1">{#N/A,#N/A,FALSE,"TMCOMP96";#N/A,#N/A,FALSE,"MAT96";#N/A,#N/A,FALSE,"FANDA96";#N/A,#N/A,FALSE,"INTRAN96";#N/A,#N/A,FALSE,"NAA9697";#N/A,#N/A,FALSE,"ECWEBB";#N/A,#N/A,FALSE,"MFT96";#N/A,#N/A,FALSE,"CTrecon"}</definedName>
    <definedName name="asdas_5_1_1_1_4" hidden="1">{#N/A,#N/A,FALSE,"TMCOMP96";#N/A,#N/A,FALSE,"MAT96";#N/A,#N/A,FALSE,"FANDA96";#N/A,#N/A,FALSE,"INTRAN96";#N/A,#N/A,FALSE,"NAA9697";#N/A,#N/A,FALSE,"ECWEBB";#N/A,#N/A,FALSE,"MFT96";#N/A,#N/A,FALSE,"CTrecon"}</definedName>
    <definedName name="asdas_5_1_1_1_5" hidden="1">{#N/A,#N/A,FALSE,"TMCOMP96";#N/A,#N/A,FALSE,"MAT96";#N/A,#N/A,FALSE,"FANDA96";#N/A,#N/A,FALSE,"INTRAN96";#N/A,#N/A,FALSE,"NAA9697";#N/A,#N/A,FALSE,"ECWEBB";#N/A,#N/A,FALSE,"MFT96";#N/A,#N/A,FALSE,"CTrecon"}</definedName>
    <definedName name="asdas_5_1_1_2" hidden="1">{#N/A,#N/A,FALSE,"TMCOMP96";#N/A,#N/A,FALSE,"MAT96";#N/A,#N/A,FALSE,"FANDA96";#N/A,#N/A,FALSE,"INTRAN96";#N/A,#N/A,FALSE,"NAA9697";#N/A,#N/A,FALSE,"ECWEBB";#N/A,#N/A,FALSE,"MFT96";#N/A,#N/A,FALSE,"CTrecon"}</definedName>
    <definedName name="asdas_5_1_1_2_1" hidden="1">{#N/A,#N/A,FALSE,"TMCOMP96";#N/A,#N/A,FALSE,"MAT96";#N/A,#N/A,FALSE,"FANDA96";#N/A,#N/A,FALSE,"INTRAN96";#N/A,#N/A,FALSE,"NAA9697";#N/A,#N/A,FALSE,"ECWEBB";#N/A,#N/A,FALSE,"MFT96";#N/A,#N/A,FALSE,"CTrecon"}</definedName>
    <definedName name="asdas_5_1_1_2_2" hidden="1">{#N/A,#N/A,FALSE,"TMCOMP96";#N/A,#N/A,FALSE,"MAT96";#N/A,#N/A,FALSE,"FANDA96";#N/A,#N/A,FALSE,"INTRAN96";#N/A,#N/A,FALSE,"NAA9697";#N/A,#N/A,FALSE,"ECWEBB";#N/A,#N/A,FALSE,"MFT96";#N/A,#N/A,FALSE,"CTrecon"}</definedName>
    <definedName name="asdas_5_1_1_2_3" hidden="1">{#N/A,#N/A,FALSE,"TMCOMP96";#N/A,#N/A,FALSE,"MAT96";#N/A,#N/A,FALSE,"FANDA96";#N/A,#N/A,FALSE,"INTRAN96";#N/A,#N/A,FALSE,"NAA9697";#N/A,#N/A,FALSE,"ECWEBB";#N/A,#N/A,FALSE,"MFT96";#N/A,#N/A,FALSE,"CTrecon"}</definedName>
    <definedName name="asdas_5_1_1_2_4" hidden="1">{#N/A,#N/A,FALSE,"TMCOMP96";#N/A,#N/A,FALSE,"MAT96";#N/A,#N/A,FALSE,"FANDA96";#N/A,#N/A,FALSE,"INTRAN96";#N/A,#N/A,FALSE,"NAA9697";#N/A,#N/A,FALSE,"ECWEBB";#N/A,#N/A,FALSE,"MFT96";#N/A,#N/A,FALSE,"CTrecon"}</definedName>
    <definedName name="asdas_5_1_1_2_5" hidden="1">{#N/A,#N/A,FALSE,"TMCOMP96";#N/A,#N/A,FALSE,"MAT96";#N/A,#N/A,FALSE,"FANDA96";#N/A,#N/A,FALSE,"INTRAN96";#N/A,#N/A,FALSE,"NAA9697";#N/A,#N/A,FALSE,"ECWEBB";#N/A,#N/A,FALSE,"MFT96";#N/A,#N/A,FALSE,"CTrecon"}</definedName>
    <definedName name="asdas_5_1_1_3" hidden="1">{#N/A,#N/A,FALSE,"TMCOMP96";#N/A,#N/A,FALSE,"MAT96";#N/A,#N/A,FALSE,"FANDA96";#N/A,#N/A,FALSE,"INTRAN96";#N/A,#N/A,FALSE,"NAA9697";#N/A,#N/A,FALSE,"ECWEBB";#N/A,#N/A,FALSE,"MFT96";#N/A,#N/A,FALSE,"CTrecon"}</definedName>
    <definedName name="asdas_5_1_1_4" hidden="1">{#N/A,#N/A,FALSE,"TMCOMP96";#N/A,#N/A,FALSE,"MAT96";#N/A,#N/A,FALSE,"FANDA96";#N/A,#N/A,FALSE,"INTRAN96";#N/A,#N/A,FALSE,"NAA9697";#N/A,#N/A,FALSE,"ECWEBB";#N/A,#N/A,FALSE,"MFT96";#N/A,#N/A,FALSE,"CTrecon"}</definedName>
    <definedName name="asdas_5_1_1_5" hidden="1">{#N/A,#N/A,FALSE,"TMCOMP96";#N/A,#N/A,FALSE,"MAT96";#N/A,#N/A,FALSE,"FANDA96";#N/A,#N/A,FALSE,"INTRAN96";#N/A,#N/A,FALSE,"NAA9697";#N/A,#N/A,FALSE,"ECWEBB";#N/A,#N/A,FALSE,"MFT96";#N/A,#N/A,FALSE,"CTrecon"}</definedName>
    <definedName name="asdas_5_1_2" hidden="1">{#N/A,#N/A,FALSE,"TMCOMP96";#N/A,#N/A,FALSE,"MAT96";#N/A,#N/A,FALSE,"FANDA96";#N/A,#N/A,FALSE,"INTRAN96";#N/A,#N/A,FALSE,"NAA9697";#N/A,#N/A,FALSE,"ECWEBB";#N/A,#N/A,FALSE,"MFT96";#N/A,#N/A,FALSE,"CTrecon"}</definedName>
    <definedName name="asdas_5_1_2_1" hidden="1">{#N/A,#N/A,FALSE,"TMCOMP96";#N/A,#N/A,FALSE,"MAT96";#N/A,#N/A,FALSE,"FANDA96";#N/A,#N/A,FALSE,"INTRAN96";#N/A,#N/A,FALSE,"NAA9697";#N/A,#N/A,FALSE,"ECWEBB";#N/A,#N/A,FALSE,"MFT96";#N/A,#N/A,FALSE,"CTrecon"}</definedName>
    <definedName name="asdas_5_1_2_2" hidden="1">{#N/A,#N/A,FALSE,"TMCOMP96";#N/A,#N/A,FALSE,"MAT96";#N/A,#N/A,FALSE,"FANDA96";#N/A,#N/A,FALSE,"INTRAN96";#N/A,#N/A,FALSE,"NAA9697";#N/A,#N/A,FALSE,"ECWEBB";#N/A,#N/A,FALSE,"MFT96";#N/A,#N/A,FALSE,"CTrecon"}</definedName>
    <definedName name="asdas_5_1_2_3" hidden="1">{#N/A,#N/A,FALSE,"TMCOMP96";#N/A,#N/A,FALSE,"MAT96";#N/A,#N/A,FALSE,"FANDA96";#N/A,#N/A,FALSE,"INTRAN96";#N/A,#N/A,FALSE,"NAA9697";#N/A,#N/A,FALSE,"ECWEBB";#N/A,#N/A,FALSE,"MFT96";#N/A,#N/A,FALSE,"CTrecon"}</definedName>
    <definedName name="asdas_5_1_2_4" hidden="1">{#N/A,#N/A,FALSE,"TMCOMP96";#N/A,#N/A,FALSE,"MAT96";#N/A,#N/A,FALSE,"FANDA96";#N/A,#N/A,FALSE,"INTRAN96";#N/A,#N/A,FALSE,"NAA9697";#N/A,#N/A,FALSE,"ECWEBB";#N/A,#N/A,FALSE,"MFT96";#N/A,#N/A,FALSE,"CTrecon"}</definedName>
    <definedName name="asdas_5_1_2_5" hidden="1">{#N/A,#N/A,FALSE,"TMCOMP96";#N/A,#N/A,FALSE,"MAT96";#N/A,#N/A,FALSE,"FANDA96";#N/A,#N/A,FALSE,"INTRAN96";#N/A,#N/A,FALSE,"NAA9697";#N/A,#N/A,FALSE,"ECWEBB";#N/A,#N/A,FALSE,"MFT96";#N/A,#N/A,FALSE,"CTrecon"}</definedName>
    <definedName name="asdas_5_1_3" hidden="1">{#N/A,#N/A,FALSE,"TMCOMP96";#N/A,#N/A,FALSE,"MAT96";#N/A,#N/A,FALSE,"FANDA96";#N/A,#N/A,FALSE,"INTRAN96";#N/A,#N/A,FALSE,"NAA9697";#N/A,#N/A,FALSE,"ECWEBB";#N/A,#N/A,FALSE,"MFT96";#N/A,#N/A,FALSE,"CTrecon"}</definedName>
    <definedName name="asdas_5_1_3_1" hidden="1">{#N/A,#N/A,FALSE,"TMCOMP96";#N/A,#N/A,FALSE,"MAT96";#N/A,#N/A,FALSE,"FANDA96";#N/A,#N/A,FALSE,"INTRAN96";#N/A,#N/A,FALSE,"NAA9697";#N/A,#N/A,FALSE,"ECWEBB";#N/A,#N/A,FALSE,"MFT96";#N/A,#N/A,FALSE,"CTrecon"}</definedName>
    <definedName name="asdas_5_1_3_2" hidden="1">{#N/A,#N/A,FALSE,"TMCOMP96";#N/A,#N/A,FALSE,"MAT96";#N/A,#N/A,FALSE,"FANDA96";#N/A,#N/A,FALSE,"INTRAN96";#N/A,#N/A,FALSE,"NAA9697";#N/A,#N/A,FALSE,"ECWEBB";#N/A,#N/A,FALSE,"MFT96";#N/A,#N/A,FALSE,"CTrecon"}</definedName>
    <definedName name="asdas_5_1_3_3" hidden="1">{#N/A,#N/A,FALSE,"TMCOMP96";#N/A,#N/A,FALSE,"MAT96";#N/A,#N/A,FALSE,"FANDA96";#N/A,#N/A,FALSE,"INTRAN96";#N/A,#N/A,FALSE,"NAA9697";#N/A,#N/A,FALSE,"ECWEBB";#N/A,#N/A,FALSE,"MFT96";#N/A,#N/A,FALSE,"CTrecon"}</definedName>
    <definedName name="asdas_5_1_3_4" hidden="1">{#N/A,#N/A,FALSE,"TMCOMP96";#N/A,#N/A,FALSE,"MAT96";#N/A,#N/A,FALSE,"FANDA96";#N/A,#N/A,FALSE,"INTRAN96";#N/A,#N/A,FALSE,"NAA9697";#N/A,#N/A,FALSE,"ECWEBB";#N/A,#N/A,FALSE,"MFT96";#N/A,#N/A,FALSE,"CTrecon"}</definedName>
    <definedName name="asdas_5_1_3_5" hidden="1">{#N/A,#N/A,FALSE,"TMCOMP96";#N/A,#N/A,FALSE,"MAT96";#N/A,#N/A,FALSE,"FANDA96";#N/A,#N/A,FALSE,"INTRAN96";#N/A,#N/A,FALSE,"NAA9697";#N/A,#N/A,FALSE,"ECWEBB";#N/A,#N/A,FALSE,"MFT96";#N/A,#N/A,FALSE,"CTrecon"}</definedName>
    <definedName name="asdas_5_1_4" hidden="1">{#N/A,#N/A,FALSE,"TMCOMP96";#N/A,#N/A,FALSE,"MAT96";#N/A,#N/A,FALSE,"FANDA96";#N/A,#N/A,FALSE,"INTRAN96";#N/A,#N/A,FALSE,"NAA9697";#N/A,#N/A,FALSE,"ECWEBB";#N/A,#N/A,FALSE,"MFT96";#N/A,#N/A,FALSE,"CTrecon"}</definedName>
    <definedName name="asdas_5_1_4_1" hidden="1">{#N/A,#N/A,FALSE,"TMCOMP96";#N/A,#N/A,FALSE,"MAT96";#N/A,#N/A,FALSE,"FANDA96";#N/A,#N/A,FALSE,"INTRAN96";#N/A,#N/A,FALSE,"NAA9697";#N/A,#N/A,FALSE,"ECWEBB";#N/A,#N/A,FALSE,"MFT96";#N/A,#N/A,FALSE,"CTrecon"}</definedName>
    <definedName name="asdas_5_1_4_2" hidden="1">{#N/A,#N/A,FALSE,"TMCOMP96";#N/A,#N/A,FALSE,"MAT96";#N/A,#N/A,FALSE,"FANDA96";#N/A,#N/A,FALSE,"INTRAN96";#N/A,#N/A,FALSE,"NAA9697";#N/A,#N/A,FALSE,"ECWEBB";#N/A,#N/A,FALSE,"MFT96";#N/A,#N/A,FALSE,"CTrecon"}</definedName>
    <definedName name="asdas_5_1_4_3" hidden="1">{#N/A,#N/A,FALSE,"TMCOMP96";#N/A,#N/A,FALSE,"MAT96";#N/A,#N/A,FALSE,"FANDA96";#N/A,#N/A,FALSE,"INTRAN96";#N/A,#N/A,FALSE,"NAA9697";#N/A,#N/A,FALSE,"ECWEBB";#N/A,#N/A,FALSE,"MFT96";#N/A,#N/A,FALSE,"CTrecon"}</definedName>
    <definedName name="asdas_5_1_4_4" hidden="1">{#N/A,#N/A,FALSE,"TMCOMP96";#N/A,#N/A,FALSE,"MAT96";#N/A,#N/A,FALSE,"FANDA96";#N/A,#N/A,FALSE,"INTRAN96";#N/A,#N/A,FALSE,"NAA9697";#N/A,#N/A,FALSE,"ECWEBB";#N/A,#N/A,FALSE,"MFT96";#N/A,#N/A,FALSE,"CTrecon"}</definedName>
    <definedName name="asdas_5_1_4_5" hidden="1">{#N/A,#N/A,FALSE,"TMCOMP96";#N/A,#N/A,FALSE,"MAT96";#N/A,#N/A,FALSE,"FANDA96";#N/A,#N/A,FALSE,"INTRAN96";#N/A,#N/A,FALSE,"NAA9697";#N/A,#N/A,FALSE,"ECWEBB";#N/A,#N/A,FALSE,"MFT96";#N/A,#N/A,FALSE,"CTrecon"}</definedName>
    <definedName name="asdas_5_1_5" hidden="1">{#N/A,#N/A,FALSE,"TMCOMP96";#N/A,#N/A,FALSE,"MAT96";#N/A,#N/A,FALSE,"FANDA96";#N/A,#N/A,FALSE,"INTRAN96";#N/A,#N/A,FALSE,"NAA9697";#N/A,#N/A,FALSE,"ECWEBB";#N/A,#N/A,FALSE,"MFT96";#N/A,#N/A,FALSE,"CTrecon"}</definedName>
    <definedName name="asdas_5_1_5_1" hidden="1">{#N/A,#N/A,FALSE,"TMCOMP96";#N/A,#N/A,FALSE,"MAT96";#N/A,#N/A,FALSE,"FANDA96";#N/A,#N/A,FALSE,"INTRAN96";#N/A,#N/A,FALSE,"NAA9697";#N/A,#N/A,FALSE,"ECWEBB";#N/A,#N/A,FALSE,"MFT96";#N/A,#N/A,FALSE,"CTrecon"}</definedName>
    <definedName name="asdas_5_1_5_2" hidden="1">{#N/A,#N/A,FALSE,"TMCOMP96";#N/A,#N/A,FALSE,"MAT96";#N/A,#N/A,FALSE,"FANDA96";#N/A,#N/A,FALSE,"INTRAN96";#N/A,#N/A,FALSE,"NAA9697";#N/A,#N/A,FALSE,"ECWEBB";#N/A,#N/A,FALSE,"MFT96";#N/A,#N/A,FALSE,"CTrecon"}</definedName>
    <definedName name="asdas_5_1_5_3" hidden="1">{#N/A,#N/A,FALSE,"TMCOMP96";#N/A,#N/A,FALSE,"MAT96";#N/A,#N/A,FALSE,"FANDA96";#N/A,#N/A,FALSE,"INTRAN96";#N/A,#N/A,FALSE,"NAA9697";#N/A,#N/A,FALSE,"ECWEBB";#N/A,#N/A,FALSE,"MFT96";#N/A,#N/A,FALSE,"CTrecon"}</definedName>
    <definedName name="asdas_5_1_5_4" hidden="1">{#N/A,#N/A,FALSE,"TMCOMP96";#N/A,#N/A,FALSE,"MAT96";#N/A,#N/A,FALSE,"FANDA96";#N/A,#N/A,FALSE,"INTRAN96";#N/A,#N/A,FALSE,"NAA9697";#N/A,#N/A,FALSE,"ECWEBB";#N/A,#N/A,FALSE,"MFT96";#N/A,#N/A,FALSE,"CTrecon"}</definedName>
    <definedName name="asdas_5_1_5_5" hidden="1">{#N/A,#N/A,FALSE,"TMCOMP96";#N/A,#N/A,FALSE,"MAT96";#N/A,#N/A,FALSE,"FANDA96";#N/A,#N/A,FALSE,"INTRAN96";#N/A,#N/A,FALSE,"NAA9697";#N/A,#N/A,FALSE,"ECWEBB";#N/A,#N/A,FALSE,"MFT96";#N/A,#N/A,FALSE,"CTrecon"}</definedName>
    <definedName name="asdas_5_2" hidden="1">{#N/A,#N/A,FALSE,"TMCOMP96";#N/A,#N/A,FALSE,"MAT96";#N/A,#N/A,FALSE,"FANDA96";#N/A,#N/A,FALSE,"INTRAN96";#N/A,#N/A,FALSE,"NAA9697";#N/A,#N/A,FALSE,"ECWEBB";#N/A,#N/A,FALSE,"MFT96";#N/A,#N/A,FALSE,"CTrecon"}</definedName>
    <definedName name="asdas_5_2_1" hidden="1">{#N/A,#N/A,FALSE,"TMCOMP96";#N/A,#N/A,FALSE,"MAT96";#N/A,#N/A,FALSE,"FANDA96";#N/A,#N/A,FALSE,"INTRAN96";#N/A,#N/A,FALSE,"NAA9697";#N/A,#N/A,FALSE,"ECWEBB";#N/A,#N/A,FALSE,"MFT96";#N/A,#N/A,FALSE,"CTrecon"}</definedName>
    <definedName name="asdas_5_2_2" hidden="1">{#N/A,#N/A,FALSE,"TMCOMP96";#N/A,#N/A,FALSE,"MAT96";#N/A,#N/A,FALSE,"FANDA96";#N/A,#N/A,FALSE,"INTRAN96";#N/A,#N/A,FALSE,"NAA9697";#N/A,#N/A,FALSE,"ECWEBB";#N/A,#N/A,FALSE,"MFT96";#N/A,#N/A,FALSE,"CTrecon"}</definedName>
    <definedName name="asdas_5_2_3" hidden="1">{#N/A,#N/A,FALSE,"TMCOMP96";#N/A,#N/A,FALSE,"MAT96";#N/A,#N/A,FALSE,"FANDA96";#N/A,#N/A,FALSE,"INTRAN96";#N/A,#N/A,FALSE,"NAA9697";#N/A,#N/A,FALSE,"ECWEBB";#N/A,#N/A,FALSE,"MFT96";#N/A,#N/A,FALSE,"CTrecon"}</definedName>
    <definedName name="asdas_5_2_4" hidden="1">{#N/A,#N/A,FALSE,"TMCOMP96";#N/A,#N/A,FALSE,"MAT96";#N/A,#N/A,FALSE,"FANDA96";#N/A,#N/A,FALSE,"INTRAN96";#N/A,#N/A,FALSE,"NAA9697";#N/A,#N/A,FALSE,"ECWEBB";#N/A,#N/A,FALSE,"MFT96";#N/A,#N/A,FALSE,"CTrecon"}</definedName>
    <definedName name="asdas_5_2_5" hidden="1">{#N/A,#N/A,FALSE,"TMCOMP96";#N/A,#N/A,FALSE,"MAT96";#N/A,#N/A,FALSE,"FANDA96";#N/A,#N/A,FALSE,"INTRAN96";#N/A,#N/A,FALSE,"NAA9697";#N/A,#N/A,FALSE,"ECWEBB";#N/A,#N/A,FALSE,"MFT96";#N/A,#N/A,FALSE,"CTrecon"}</definedName>
    <definedName name="asdas_5_3" hidden="1">{#N/A,#N/A,FALSE,"TMCOMP96";#N/A,#N/A,FALSE,"MAT96";#N/A,#N/A,FALSE,"FANDA96";#N/A,#N/A,FALSE,"INTRAN96";#N/A,#N/A,FALSE,"NAA9697";#N/A,#N/A,FALSE,"ECWEBB";#N/A,#N/A,FALSE,"MFT96";#N/A,#N/A,FALSE,"CTrecon"}</definedName>
    <definedName name="asdas_5_3_1" hidden="1">{#N/A,#N/A,FALSE,"TMCOMP96";#N/A,#N/A,FALSE,"MAT96";#N/A,#N/A,FALSE,"FANDA96";#N/A,#N/A,FALSE,"INTRAN96";#N/A,#N/A,FALSE,"NAA9697";#N/A,#N/A,FALSE,"ECWEBB";#N/A,#N/A,FALSE,"MFT96";#N/A,#N/A,FALSE,"CTrecon"}</definedName>
    <definedName name="asdas_5_3_2" hidden="1">{#N/A,#N/A,FALSE,"TMCOMP96";#N/A,#N/A,FALSE,"MAT96";#N/A,#N/A,FALSE,"FANDA96";#N/A,#N/A,FALSE,"INTRAN96";#N/A,#N/A,FALSE,"NAA9697";#N/A,#N/A,FALSE,"ECWEBB";#N/A,#N/A,FALSE,"MFT96";#N/A,#N/A,FALSE,"CTrecon"}</definedName>
    <definedName name="asdas_5_3_3" hidden="1">{#N/A,#N/A,FALSE,"TMCOMP96";#N/A,#N/A,FALSE,"MAT96";#N/A,#N/A,FALSE,"FANDA96";#N/A,#N/A,FALSE,"INTRAN96";#N/A,#N/A,FALSE,"NAA9697";#N/A,#N/A,FALSE,"ECWEBB";#N/A,#N/A,FALSE,"MFT96";#N/A,#N/A,FALSE,"CTrecon"}</definedName>
    <definedName name="asdas_5_3_4" hidden="1">{#N/A,#N/A,FALSE,"TMCOMP96";#N/A,#N/A,FALSE,"MAT96";#N/A,#N/A,FALSE,"FANDA96";#N/A,#N/A,FALSE,"INTRAN96";#N/A,#N/A,FALSE,"NAA9697";#N/A,#N/A,FALSE,"ECWEBB";#N/A,#N/A,FALSE,"MFT96";#N/A,#N/A,FALSE,"CTrecon"}</definedName>
    <definedName name="asdas_5_3_5" hidden="1">{#N/A,#N/A,FALSE,"TMCOMP96";#N/A,#N/A,FALSE,"MAT96";#N/A,#N/A,FALSE,"FANDA96";#N/A,#N/A,FALSE,"INTRAN96";#N/A,#N/A,FALSE,"NAA9697";#N/A,#N/A,FALSE,"ECWEBB";#N/A,#N/A,FALSE,"MFT96";#N/A,#N/A,FALSE,"CTrecon"}</definedName>
    <definedName name="asdas_5_4" hidden="1">{#N/A,#N/A,FALSE,"TMCOMP96";#N/A,#N/A,FALSE,"MAT96";#N/A,#N/A,FALSE,"FANDA96";#N/A,#N/A,FALSE,"INTRAN96";#N/A,#N/A,FALSE,"NAA9697";#N/A,#N/A,FALSE,"ECWEBB";#N/A,#N/A,FALSE,"MFT96";#N/A,#N/A,FALSE,"CTrecon"}</definedName>
    <definedName name="asdas_5_4_1" hidden="1">{#N/A,#N/A,FALSE,"TMCOMP96";#N/A,#N/A,FALSE,"MAT96";#N/A,#N/A,FALSE,"FANDA96";#N/A,#N/A,FALSE,"INTRAN96";#N/A,#N/A,FALSE,"NAA9697";#N/A,#N/A,FALSE,"ECWEBB";#N/A,#N/A,FALSE,"MFT96";#N/A,#N/A,FALSE,"CTrecon"}</definedName>
    <definedName name="asdas_5_4_2" hidden="1">{#N/A,#N/A,FALSE,"TMCOMP96";#N/A,#N/A,FALSE,"MAT96";#N/A,#N/A,FALSE,"FANDA96";#N/A,#N/A,FALSE,"INTRAN96";#N/A,#N/A,FALSE,"NAA9697";#N/A,#N/A,FALSE,"ECWEBB";#N/A,#N/A,FALSE,"MFT96";#N/A,#N/A,FALSE,"CTrecon"}</definedName>
    <definedName name="asdas_5_4_3" hidden="1">{#N/A,#N/A,FALSE,"TMCOMP96";#N/A,#N/A,FALSE,"MAT96";#N/A,#N/A,FALSE,"FANDA96";#N/A,#N/A,FALSE,"INTRAN96";#N/A,#N/A,FALSE,"NAA9697";#N/A,#N/A,FALSE,"ECWEBB";#N/A,#N/A,FALSE,"MFT96";#N/A,#N/A,FALSE,"CTrecon"}</definedName>
    <definedName name="asdas_5_4_4" hidden="1">{#N/A,#N/A,FALSE,"TMCOMP96";#N/A,#N/A,FALSE,"MAT96";#N/A,#N/A,FALSE,"FANDA96";#N/A,#N/A,FALSE,"INTRAN96";#N/A,#N/A,FALSE,"NAA9697";#N/A,#N/A,FALSE,"ECWEBB";#N/A,#N/A,FALSE,"MFT96";#N/A,#N/A,FALSE,"CTrecon"}</definedName>
    <definedName name="asdas_5_4_5" hidden="1">{#N/A,#N/A,FALSE,"TMCOMP96";#N/A,#N/A,FALSE,"MAT96";#N/A,#N/A,FALSE,"FANDA96";#N/A,#N/A,FALSE,"INTRAN96";#N/A,#N/A,FALSE,"NAA9697";#N/A,#N/A,FALSE,"ECWEBB";#N/A,#N/A,FALSE,"MFT96";#N/A,#N/A,FALSE,"CTrecon"}</definedName>
    <definedName name="asdas_5_5" hidden="1">{#N/A,#N/A,FALSE,"TMCOMP96";#N/A,#N/A,FALSE,"MAT96";#N/A,#N/A,FALSE,"FANDA96";#N/A,#N/A,FALSE,"INTRAN96";#N/A,#N/A,FALSE,"NAA9697";#N/A,#N/A,FALSE,"ECWEBB";#N/A,#N/A,FALSE,"MFT96";#N/A,#N/A,FALSE,"CTrecon"}</definedName>
    <definedName name="asdas_5_5_1" hidden="1">{#N/A,#N/A,FALSE,"TMCOMP96";#N/A,#N/A,FALSE,"MAT96";#N/A,#N/A,FALSE,"FANDA96";#N/A,#N/A,FALSE,"INTRAN96";#N/A,#N/A,FALSE,"NAA9697";#N/A,#N/A,FALSE,"ECWEBB";#N/A,#N/A,FALSE,"MFT96";#N/A,#N/A,FALSE,"CTrecon"}</definedName>
    <definedName name="asdas_5_5_2" hidden="1">{#N/A,#N/A,FALSE,"TMCOMP96";#N/A,#N/A,FALSE,"MAT96";#N/A,#N/A,FALSE,"FANDA96";#N/A,#N/A,FALSE,"INTRAN96";#N/A,#N/A,FALSE,"NAA9697";#N/A,#N/A,FALSE,"ECWEBB";#N/A,#N/A,FALSE,"MFT96";#N/A,#N/A,FALSE,"CTrecon"}</definedName>
    <definedName name="asdas_5_5_3" hidden="1">{#N/A,#N/A,FALSE,"TMCOMP96";#N/A,#N/A,FALSE,"MAT96";#N/A,#N/A,FALSE,"FANDA96";#N/A,#N/A,FALSE,"INTRAN96";#N/A,#N/A,FALSE,"NAA9697";#N/A,#N/A,FALSE,"ECWEBB";#N/A,#N/A,FALSE,"MFT96";#N/A,#N/A,FALSE,"CTrecon"}</definedName>
    <definedName name="asdas_5_5_4" hidden="1">{#N/A,#N/A,FALSE,"TMCOMP96";#N/A,#N/A,FALSE,"MAT96";#N/A,#N/A,FALSE,"FANDA96";#N/A,#N/A,FALSE,"INTRAN96";#N/A,#N/A,FALSE,"NAA9697";#N/A,#N/A,FALSE,"ECWEBB";#N/A,#N/A,FALSE,"MFT96";#N/A,#N/A,FALSE,"CTrecon"}</definedName>
    <definedName name="asdas_5_5_5"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17aug_1_1" hidden="1">{#N/A,#N/A,FALSE,"TMCOMP96";#N/A,#N/A,FALSE,"MAT96";#N/A,#N/A,FALSE,"FANDA96";#N/A,#N/A,FALSE,"INTRAN96";#N/A,#N/A,FALSE,"NAA9697";#N/A,#N/A,FALSE,"ECWEBB";#N/A,#N/A,FALSE,"MFT96";#N/A,#N/A,FALSE,"CTrecon"}</definedName>
    <definedName name="asdas17aug_1_1_1" hidden="1">{#N/A,#N/A,FALSE,"TMCOMP96";#N/A,#N/A,FALSE,"MAT96";#N/A,#N/A,FALSE,"FANDA96";#N/A,#N/A,FALSE,"INTRAN96";#N/A,#N/A,FALSE,"NAA9697";#N/A,#N/A,FALSE,"ECWEBB";#N/A,#N/A,FALSE,"MFT96";#N/A,#N/A,FALSE,"CTrecon"}</definedName>
    <definedName name="asdas17aug_1_1_1_1" hidden="1">{#N/A,#N/A,FALSE,"TMCOMP96";#N/A,#N/A,FALSE,"MAT96";#N/A,#N/A,FALSE,"FANDA96";#N/A,#N/A,FALSE,"INTRAN96";#N/A,#N/A,FALSE,"NAA9697";#N/A,#N/A,FALSE,"ECWEBB";#N/A,#N/A,FALSE,"MFT96";#N/A,#N/A,FALSE,"CTrecon"}</definedName>
    <definedName name="asdas17aug_1_1_1_1_1" hidden="1">{#N/A,#N/A,FALSE,"TMCOMP96";#N/A,#N/A,FALSE,"MAT96";#N/A,#N/A,FALSE,"FANDA96";#N/A,#N/A,FALSE,"INTRAN96";#N/A,#N/A,FALSE,"NAA9697";#N/A,#N/A,FALSE,"ECWEBB";#N/A,#N/A,FALSE,"MFT96";#N/A,#N/A,FALSE,"CTrecon"}</definedName>
    <definedName name="asdas17aug_1_1_1_1_1_1" hidden="1">{#N/A,#N/A,FALSE,"TMCOMP96";#N/A,#N/A,FALSE,"MAT96";#N/A,#N/A,FALSE,"FANDA96";#N/A,#N/A,FALSE,"INTRAN96";#N/A,#N/A,FALSE,"NAA9697";#N/A,#N/A,FALSE,"ECWEBB";#N/A,#N/A,FALSE,"MFT96";#N/A,#N/A,FALSE,"CTrecon"}</definedName>
    <definedName name="asdas17aug_1_1_1_1_1_2" hidden="1">{#N/A,#N/A,FALSE,"TMCOMP96";#N/A,#N/A,FALSE,"MAT96";#N/A,#N/A,FALSE,"FANDA96";#N/A,#N/A,FALSE,"INTRAN96";#N/A,#N/A,FALSE,"NAA9697";#N/A,#N/A,FALSE,"ECWEBB";#N/A,#N/A,FALSE,"MFT96";#N/A,#N/A,FALSE,"CTrecon"}</definedName>
    <definedName name="asdas17aug_1_1_1_1_1_3" hidden="1">{#N/A,#N/A,FALSE,"TMCOMP96";#N/A,#N/A,FALSE,"MAT96";#N/A,#N/A,FALSE,"FANDA96";#N/A,#N/A,FALSE,"INTRAN96";#N/A,#N/A,FALSE,"NAA9697";#N/A,#N/A,FALSE,"ECWEBB";#N/A,#N/A,FALSE,"MFT96";#N/A,#N/A,FALSE,"CTrecon"}</definedName>
    <definedName name="asdas17aug_1_1_1_1_1_4" hidden="1">{#N/A,#N/A,FALSE,"TMCOMP96";#N/A,#N/A,FALSE,"MAT96";#N/A,#N/A,FALSE,"FANDA96";#N/A,#N/A,FALSE,"INTRAN96";#N/A,#N/A,FALSE,"NAA9697";#N/A,#N/A,FALSE,"ECWEBB";#N/A,#N/A,FALSE,"MFT96";#N/A,#N/A,FALSE,"CTrecon"}</definedName>
    <definedName name="asdas17aug_1_1_1_1_1_5" hidden="1">{#N/A,#N/A,FALSE,"TMCOMP96";#N/A,#N/A,FALSE,"MAT96";#N/A,#N/A,FALSE,"FANDA96";#N/A,#N/A,FALSE,"INTRAN96";#N/A,#N/A,FALSE,"NAA9697";#N/A,#N/A,FALSE,"ECWEBB";#N/A,#N/A,FALSE,"MFT96";#N/A,#N/A,FALSE,"CTrecon"}</definedName>
    <definedName name="asdas17aug_1_1_1_1_2" hidden="1">{#N/A,#N/A,FALSE,"TMCOMP96";#N/A,#N/A,FALSE,"MAT96";#N/A,#N/A,FALSE,"FANDA96";#N/A,#N/A,FALSE,"INTRAN96";#N/A,#N/A,FALSE,"NAA9697";#N/A,#N/A,FALSE,"ECWEBB";#N/A,#N/A,FALSE,"MFT96";#N/A,#N/A,FALSE,"CTrecon"}</definedName>
    <definedName name="asdas17aug_1_1_1_1_2_1" hidden="1">{#N/A,#N/A,FALSE,"TMCOMP96";#N/A,#N/A,FALSE,"MAT96";#N/A,#N/A,FALSE,"FANDA96";#N/A,#N/A,FALSE,"INTRAN96";#N/A,#N/A,FALSE,"NAA9697";#N/A,#N/A,FALSE,"ECWEBB";#N/A,#N/A,FALSE,"MFT96";#N/A,#N/A,FALSE,"CTrecon"}</definedName>
    <definedName name="asdas17aug_1_1_1_1_2_2" hidden="1">{#N/A,#N/A,FALSE,"TMCOMP96";#N/A,#N/A,FALSE,"MAT96";#N/A,#N/A,FALSE,"FANDA96";#N/A,#N/A,FALSE,"INTRAN96";#N/A,#N/A,FALSE,"NAA9697";#N/A,#N/A,FALSE,"ECWEBB";#N/A,#N/A,FALSE,"MFT96";#N/A,#N/A,FALSE,"CTrecon"}</definedName>
    <definedName name="asdas17aug_1_1_1_1_2_3" hidden="1">{#N/A,#N/A,FALSE,"TMCOMP96";#N/A,#N/A,FALSE,"MAT96";#N/A,#N/A,FALSE,"FANDA96";#N/A,#N/A,FALSE,"INTRAN96";#N/A,#N/A,FALSE,"NAA9697";#N/A,#N/A,FALSE,"ECWEBB";#N/A,#N/A,FALSE,"MFT96";#N/A,#N/A,FALSE,"CTrecon"}</definedName>
    <definedName name="asdas17aug_1_1_1_1_2_4" hidden="1">{#N/A,#N/A,FALSE,"TMCOMP96";#N/A,#N/A,FALSE,"MAT96";#N/A,#N/A,FALSE,"FANDA96";#N/A,#N/A,FALSE,"INTRAN96";#N/A,#N/A,FALSE,"NAA9697";#N/A,#N/A,FALSE,"ECWEBB";#N/A,#N/A,FALSE,"MFT96";#N/A,#N/A,FALSE,"CTrecon"}</definedName>
    <definedName name="asdas17aug_1_1_1_1_2_5" hidden="1">{#N/A,#N/A,FALSE,"TMCOMP96";#N/A,#N/A,FALSE,"MAT96";#N/A,#N/A,FALSE,"FANDA96";#N/A,#N/A,FALSE,"INTRAN96";#N/A,#N/A,FALSE,"NAA9697";#N/A,#N/A,FALSE,"ECWEBB";#N/A,#N/A,FALSE,"MFT96";#N/A,#N/A,FALSE,"CTrecon"}</definedName>
    <definedName name="asdas17aug_1_1_1_1_3" hidden="1">{#N/A,#N/A,FALSE,"TMCOMP96";#N/A,#N/A,FALSE,"MAT96";#N/A,#N/A,FALSE,"FANDA96";#N/A,#N/A,FALSE,"INTRAN96";#N/A,#N/A,FALSE,"NAA9697";#N/A,#N/A,FALSE,"ECWEBB";#N/A,#N/A,FALSE,"MFT96";#N/A,#N/A,FALSE,"CTrecon"}</definedName>
    <definedName name="asdas17aug_1_1_1_1_4" hidden="1">{#N/A,#N/A,FALSE,"TMCOMP96";#N/A,#N/A,FALSE,"MAT96";#N/A,#N/A,FALSE,"FANDA96";#N/A,#N/A,FALSE,"INTRAN96";#N/A,#N/A,FALSE,"NAA9697";#N/A,#N/A,FALSE,"ECWEBB";#N/A,#N/A,FALSE,"MFT96";#N/A,#N/A,FALSE,"CTrecon"}</definedName>
    <definedName name="asdas17aug_1_1_1_1_5" hidden="1">{#N/A,#N/A,FALSE,"TMCOMP96";#N/A,#N/A,FALSE,"MAT96";#N/A,#N/A,FALSE,"FANDA96";#N/A,#N/A,FALSE,"INTRAN96";#N/A,#N/A,FALSE,"NAA9697";#N/A,#N/A,FALSE,"ECWEBB";#N/A,#N/A,FALSE,"MFT96";#N/A,#N/A,FALSE,"CTrecon"}</definedName>
    <definedName name="asdas17aug_1_1_1_2" hidden="1">{#N/A,#N/A,FALSE,"TMCOMP96";#N/A,#N/A,FALSE,"MAT96";#N/A,#N/A,FALSE,"FANDA96";#N/A,#N/A,FALSE,"INTRAN96";#N/A,#N/A,FALSE,"NAA9697";#N/A,#N/A,FALSE,"ECWEBB";#N/A,#N/A,FALSE,"MFT96";#N/A,#N/A,FALSE,"CTrecon"}</definedName>
    <definedName name="asdas17aug_1_1_1_2_1" hidden="1">{#N/A,#N/A,FALSE,"TMCOMP96";#N/A,#N/A,FALSE,"MAT96";#N/A,#N/A,FALSE,"FANDA96";#N/A,#N/A,FALSE,"INTRAN96";#N/A,#N/A,FALSE,"NAA9697";#N/A,#N/A,FALSE,"ECWEBB";#N/A,#N/A,FALSE,"MFT96";#N/A,#N/A,FALSE,"CTrecon"}</definedName>
    <definedName name="asdas17aug_1_1_1_2_2" hidden="1">{#N/A,#N/A,FALSE,"TMCOMP96";#N/A,#N/A,FALSE,"MAT96";#N/A,#N/A,FALSE,"FANDA96";#N/A,#N/A,FALSE,"INTRAN96";#N/A,#N/A,FALSE,"NAA9697";#N/A,#N/A,FALSE,"ECWEBB";#N/A,#N/A,FALSE,"MFT96";#N/A,#N/A,FALSE,"CTrecon"}</definedName>
    <definedName name="asdas17aug_1_1_1_2_3" hidden="1">{#N/A,#N/A,FALSE,"TMCOMP96";#N/A,#N/A,FALSE,"MAT96";#N/A,#N/A,FALSE,"FANDA96";#N/A,#N/A,FALSE,"INTRAN96";#N/A,#N/A,FALSE,"NAA9697";#N/A,#N/A,FALSE,"ECWEBB";#N/A,#N/A,FALSE,"MFT96";#N/A,#N/A,FALSE,"CTrecon"}</definedName>
    <definedName name="asdas17aug_1_1_1_2_4" hidden="1">{#N/A,#N/A,FALSE,"TMCOMP96";#N/A,#N/A,FALSE,"MAT96";#N/A,#N/A,FALSE,"FANDA96";#N/A,#N/A,FALSE,"INTRAN96";#N/A,#N/A,FALSE,"NAA9697";#N/A,#N/A,FALSE,"ECWEBB";#N/A,#N/A,FALSE,"MFT96";#N/A,#N/A,FALSE,"CTrecon"}</definedName>
    <definedName name="asdas17aug_1_1_1_2_5" hidden="1">{#N/A,#N/A,FALSE,"TMCOMP96";#N/A,#N/A,FALSE,"MAT96";#N/A,#N/A,FALSE,"FANDA96";#N/A,#N/A,FALSE,"INTRAN96";#N/A,#N/A,FALSE,"NAA9697";#N/A,#N/A,FALSE,"ECWEBB";#N/A,#N/A,FALSE,"MFT96";#N/A,#N/A,FALSE,"CTrecon"}</definedName>
    <definedName name="asdas17aug_1_1_1_3" hidden="1">{#N/A,#N/A,FALSE,"TMCOMP96";#N/A,#N/A,FALSE,"MAT96";#N/A,#N/A,FALSE,"FANDA96";#N/A,#N/A,FALSE,"INTRAN96";#N/A,#N/A,FALSE,"NAA9697";#N/A,#N/A,FALSE,"ECWEBB";#N/A,#N/A,FALSE,"MFT96";#N/A,#N/A,FALSE,"CTrecon"}</definedName>
    <definedName name="asdas17aug_1_1_1_3_1" hidden="1">{#N/A,#N/A,FALSE,"TMCOMP96";#N/A,#N/A,FALSE,"MAT96";#N/A,#N/A,FALSE,"FANDA96";#N/A,#N/A,FALSE,"INTRAN96";#N/A,#N/A,FALSE,"NAA9697";#N/A,#N/A,FALSE,"ECWEBB";#N/A,#N/A,FALSE,"MFT96";#N/A,#N/A,FALSE,"CTrecon"}</definedName>
    <definedName name="asdas17aug_1_1_1_3_2" hidden="1">{#N/A,#N/A,FALSE,"TMCOMP96";#N/A,#N/A,FALSE,"MAT96";#N/A,#N/A,FALSE,"FANDA96";#N/A,#N/A,FALSE,"INTRAN96";#N/A,#N/A,FALSE,"NAA9697";#N/A,#N/A,FALSE,"ECWEBB";#N/A,#N/A,FALSE,"MFT96";#N/A,#N/A,FALSE,"CTrecon"}</definedName>
    <definedName name="asdas17aug_1_1_1_3_3" hidden="1">{#N/A,#N/A,FALSE,"TMCOMP96";#N/A,#N/A,FALSE,"MAT96";#N/A,#N/A,FALSE,"FANDA96";#N/A,#N/A,FALSE,"INTRAN96";#N/A,#N/A,FALSE,"NAA9697";#N/A,#N/A,FALSE,"ECWEBB";#N/A,#N/A,FALSE,"MFT96";#N/A,#N/A,FALSE,"CTrecon"}</definedName>
    <definedName name="asdas17aug_1_1_1_3_4" hidden="1">{#N/A,#N/A,FALSE,"TMCOMP96";#N/A,#N/A,FALSE,"MAT96";#N/A,#N/A,FALSE,"FANDA96";#N/A,#N/A,FALSE,"INTRAN96";#N/A,#N/A,FALSE,"NAA9697";#N/A,#N/A,FALSE,"ECWEBB";#N/A,#N/A,FALSE,"MFT96";#N/A,#N/A,FALSE,"CTrecon"}</definedName>
    <definedName name="asdas17aug_1_1_1_3_5" hidden="1">{#N/A,#N/A,FALSE,"TMCOMP96";#N/A,#N/A,FALSE,"MAT96";#N/A,#N/A,FALSE,"FANDA96";#N/A,#N/A,FALSE,"INTRAN96";#N/A,#N/A,FALSE,"NAA9697";#N/A,#N/A,FALSE,"ECWEBB";#N/A,#N/A,FALSE,"MFT96";#N/A,#N/A,FALSE,"CTrecon"}</definedName>
    <definedName name="asdas17aug_1_1_1_4" hidden="1">{#N/A,#N/A,FALSE,"TMCOMP96";#N/A,#N/A,FALSE,"MAT96";#N/A,#N/A,FALSE,"FANDA96";#N/A,#N/A,FALSE,"INTRAN96";#N/A,#N/A,FALSE,"NAA9697";#N/A,#N/A,FALSE,"ECWEBB";#N/A,#N/A,FALSE,"MFT96";#N/A,#N/A,FALSE,"CTrecon"}</definedName>
    <definedName name="asdas17aug_1_1_1_4_1" hidden="1">{#N/A,#N/A,FALSE,"TMCOMP96";#N/A,#N/A,FALSE,"MAT96";#N/A,#N/A,FALSE,"FANDA96";#N/A,#N/A,FALSE,"INTRAN96";#N/A,#N/A,FALSE,"NAA9697";#N/A,#N/A,FALSE,"ECWEBB";#N/A,#N/A,FALSE,"MFT96";#N/A,#N/A,FALSE,"CTrecon"}</definedName>
    <definedName name="asdas17aug_1_1_1_4_2" hidden="1">{#N/A,#N/A,FALSE,"TMCOMP96";#N/A,#N/A,FALSE,"MAT96";#N/A,#N/A,FALSE,"FANDA96";#N/A,#N/A,FALSE,"INTRAN96";#N/A,#N/A,FALSE,"NAA9697";#N/A,#N/A,FALSE,"ECWEBB";#N/A,#N/A,FALSE,"MFT96";#N/A,#N/A,FALSE,"CTrecon"}</definedName>
    <definedName name="asdas17aug_1_1_1_4_3" hidden="1">{#N/A,#N/A,FALSE,"TMCOMP96";#N/A,#N/A,FALSE,"MAT96";#N/A,#N/A,FALSE,"FANDA96";#N/A,#N/A,FALSE,"INTRAN96";#N/A,#N/A,FALSE,"NAA9697";#N/A,#N/A,FALSE,"ECWEBB";#N/A,#N/A,FALSE,"MFT96";#N/A,#N/A,FALSE,"CTrecon"}</definedName>
    <definedName name="asdas17aug_1_1_1_4_4" hidden="1">{#N/A,#N/A,FALSE,"TMCOMP96";#N/A,#N/A,FALSE,"MAT96";#N/A,#N/A,FALSE,"FANDA96";#N/A,#N/A,FALSE,"INTRAN96";#N/A,#N/A,FALSE,"NAA9697";#N/A,#N/A,FALSE,"ECWEBB";#N/A,#N/A,FALSE,"MFT96";#N/A,#N/A,FALSE,"CTrecon"}</definedName>
    <definedName name="asdas17aug_1_1_1_4_5" hidden="1">{#N/A,#N/A,FALSE,"TMCOMP96";#N/A,#N/A,FALSE,"MAT96";#N/A,#N/A,FALSE,"FANDA96";#N/A,#N/A,FALSE,"INTRAN96";#N/A,#N/A,FALSE,"NAA9697";#N/A,#N/A,FALSE,"ECWEBB";#N/A,#N/A,FALSE,"MFT96";#N/A,#N/A,FALSE,"CTrecon"}</definedName>
    <definedName name="asdas17aug_1_1_1_5" hidden="1">{#N/A,#N/A,FALSE,"TMCOMP96";#N/A,#N/A,FALSE,"MAT96";#N/A,#N/A,FALSE,"FANDA96";#N/A,#N/A,FALSE,"INTRAN96";#N/A,#N/A,FALSE,"NAA9697";#N/A,#N/A,FALSE,"ECWEBB";#N/A,#N/A,FALSE,"MFT96";#N/A,#N/A,FALSE,"CTrecon"}</definedName>
    <definedName name="asdas17aug_1_1_1_5_1" hidden="1">{#N/A,#N/A,FALSE,"TMCOMP96";#N/A,#N/A,FALSE,"MAT96";#N/A,#N/A,FALSE,"FANDA96";#N/A,#N/A,FALSE,"INTRAN96";#N/A,#N/A,FALSE,"NAA9697";#N/A,#N/A,FALSE,"ECWEBB";#N/A,#N/A,FALSE,"MFT96";#N/A,#N/A,FALSE,"CTrecon"}</definedName>
    <definedName name="asdas17aug_1_1_1_5_2" hidden="1">{#N/A,#N/A,FALSE,"TMCOMP96";#N/A,#N/A,FALSE,"MAT96";#N/A,#N/A,FALSE,"FANDA96";#N/A,#N/A,FALSE,"INTRAN96";#N/A,#N/A,FALSE,"NAA9697";#N/A,#N/A,FALSE,"ECWEBB";#N/A,#N/A,FALSE,"MFT96";#N/A,#N/A,FALSE,"CTrecon"}</definedName>
    <definedName name="asdas17aug_1_1_1_5_3" hidden="1">{#N/A,#N/A,FALSE,"TMCOMP96";#N/A,#N/A,FALSE,"MAT96";#N/A,#N/A,FALSE,"FANDA96";#N/A,#N/A,FALSE,"INTRAN96";#N/A,#N/A,FALSE,"NAA9697";#N/A,#N/A,FALSE,"ECWEBB";#N/A,#N/A,FALSE,"MFT96";#N/A,#N/A,FALSE,"CTrecon"}</definedName>
    <definedName name="asdas17aug_1_1_1_5_4" hidden="1">{#N/A,#N/A,FALSE,"TMCOMP96";#N/A,#N/A,FALSE,"MAT96";#N/A,#N/A,FALSE,"FANDA96";#N/A,#N/A,FALSE,"INTRAN96";#N/A,#N/A,FALSE,"NAA9697";#N/A,#N/A,FALSE,"ECWEBB";#N/A,#N/A,FALSE,"MFT96";#N/A,#N/A,FALSE,"CTrecon"}</definedName>
    <definedName name="asdas17aug_1_1_1_5_5" hidden="1">{#N/A,#N/A,FALSE,"TMCOMP96";#N/A,#N/A,FALSE,"MAT96";#N/A,#N/A,FALSE,"FANDA96";#N/A,#N/A,FALSE,"INTRAN96";#N/A,#N/A,FALSE,"NAA9697";#N/A,#N/A,FALSE,"ECWEBB";#N/A,#N/A,FALSE,"MFT96";#N/A,#N/A,FALSE,"CTrecon"}</definedName>
    <definedName name="asdas17aug_1_1_2" hidden="1">{#N/A,#N/A,FALSE,"TMCOMP96";#N/A,#N/A,FALSE,"MAT96";#N/A,#N/A,FALSE,"FANDA96";#N/A,#N/A,FALSE,"INTRAN96";#N/A,#N/A,FALSE,"NAA9697";#N/A,#N/A,FALSE,"ECWEBB";#N/A,#N/A,FALSE,"MFT96";#N/A,#N/A,FALSE,"CTrecon"}</definedName>
    <definedName name="asdas17aug_1_1_2_1" hidden="1">{#N/A,#N/A,FALSE,"TMCOMP96";#N/A,#N/A,FALSE,"MAT96";#N/A,#N/A,FALSE,"FANDA96";#N/A,#N/A,FALSE,"INTRAN96";#N/A,#N/A,FALSE,"NAA9697";#N/A,#N/A,FALSE,"ECWEBB";#N/A,#N/A,FALSE,"MFT96";#N/A,#N/A,FALSE,"CTrecon"}</definedName>
    <definedName name="asdas17aug_1_1_2_2" hidden="1">{#N/A,#N/A,FALSE,"TMCOMP96";#N/A,#N/A,FALSE,"MAT96";#N/A,#N/A,FALSE,"FANDA96";#N/A,#N/A,FALSE,"INTRAN96";#N/A,#N/A,FALSE,"NAA9697";#N/A,#N/A,FALSE,"ECWEBB";#N/A,#N/A,FALSE,"MFT96";#N/A,#N/A,FALSE,"CTrecon"}</definedName>
    <definedName name="asdas17aug_1_1_2_3" hidden="1">{#N/A,#N/A,FALSE,"TMCOMP96";#N/A,#N/A,FALSE,"MAT96";#N/A,#N/A,FALSE,"FANDA96";#N/A,#N/A,FALSE,"INTRAN96";#N/A,#N/A,FALSE,"NAA9697";#N/A,#N/A,FALSE,"ECWEBB";#N/A,#N/A,FALSE,"MFT96";#N/A,#N/A,FALSE,"CTrecon"}</definedName>
    <definedName name="asdas17aug_1_1_2_4" hidden="1">{#N/A,#N/A,FALSE,"TMCOMP96";#N/A,#N/A,FALSE,"MAT96";#N/A,#N/A,FALSE,"FANDA96";#N/A,#N/A,FALSE,"INTRAN96";#N/A,#N/A,FALSE,"NAA9697";#N/A,#N/A,FALSE,"ECWEBB";#N/A,#N/A,FALSE,"MFT96";#N/A,#N/A,FALSE,"CTrecon"}</definedName>
    <definedName name="asdas17aug_1_1_2_5" hidden="1">{#N/A,#N/A,FALSE,"TMCOMP96";#N/A,#N/A,FALSE,"MAT96";#N/A,#N/A,FALSE,"FANDA96";#N/A,#N/A,FALSE,"INTRAN96";#N/A,#N/A,FALSE,"NAA9697";#N/A,#N/A,FALSE,"ECWEBB";#N/A,#N/A,FALSE,"MFT96";#N/A,#N/A,FALSE,"CTrecon"}</definedName>
    <definedName name="asdas17aug_1_1_3" hidden="1">{#N/A,#N/A,FALSE,"TMCOMP96";#N/A,#N/A,FALSE,"MAT96";#N/A,#N/A,FALSE,"FANDA96";#N/A,#N/A,FALSE,"INTRAN96";#N/A,#N/A,FALSE,"NAA9697";#N/A,#N/A,FALSE,"ECWEBB";#N/A,#N/A,FALSE,"MFT96";#N/A,#N/A,FALSE,"CTrecon"}</definedName>
    <definedName name="asdas17aug_1_1_3_1" hidden="1">{#N/A,#N/A,FALSE,"TMCOMP96";#N/A,#N/A,FALSE,"MAT96";#N/A,#N/A,FALSE,"FANDA96";#N/A,#N/A,FALSE,"INTRAN96";#N/A,#N/A,FALSE,"NAA9697";#N/A,#N/A,FALSE,"ECWEBB";#N/A,#N/A,FALSE,"MFT96";#N/A,#N/A,FALSE,"CTrecon"}</definedName>
    <definedName name="asdas17aug_1_1_3_2" hidden="1">{#N/A,#N/A,FALSE,"TMCOMP96";#N/A,#N/A,FALSE,"MAT96";#N/A,#N/A,FALSE,"FANDA96";#N/A,#N/A,FALSE,"INTRAN96";#N/A,#N/A,FALSE,"NAA9697";#N/A,#N/A,FALSE,"ECWEBB";#N/A,#N/A,FALSE,"MFT96";#N/A,#N/A,FALSE,"CTrecon"}</definedName>
    <definedName name="asdas17aug_1_1_3_3" hidden="1">{#N/A,#N/A,FALSE,"TMCOMP96";#N/A,#N/A,FALSE,"MAT96";#N/A,#N/A,FALSE,"FANDA96";#N/A,#N/A,FALSE,"INTRAN96";#N/A,#N/A,FALSE,"NAA9697";#N/A,#N/A,FALSE,"ECWEBB";#N/A,#N/A,FALSE,"MFT96";#N/A,#N/A,FALSE,"CTrecon"}</definedName>
    <definedName name="asdas17aug_1_1_3_4" hidden="1">{#N/A,#N/A,FALSE,"TMCOMP96";#N/A,#N/A,FALSE,"MAT96";#N/A,#N/A,FALSE,"FANDA96";#N/A,#N/A,FALSE,"INTRAN96";#N/A,#N/A,FALSE,"NAA9697";#N/A,#N/A,FALSE,"ECWEBB";#N/A,#N/A,FALSE,"MFT96";#N/A,#N/A,FALSE,"CTrecon"}</definedName>
    <definedName name="asdas17aug_1_1_3_5" hidden="1">{#N/A,#N/A,FALSE,"TMCOMP96";#N/A,#N/A,FALSE,"MAT96";#N/A,#N/A,FALSE,"FANDA96";#N/A,#N/A,FALSE,"INTRAN96";#N/A,#N/A,FALSE,"NAA9697";#N/A,#N/A,FALSE,"ECWEBB";#N/A,#N/A,FALSE,"MFT96";#N/A,#N/A,FALSE,"CTrecon"}</definedName>
    <definedName name="asdas17aug_1_1_4" hidden="1">{#N/A,#N/A,FALSE,"TMCOMP96";#N/A,#N/A,FALSE,"MAT96";#N/A,#N/A,FALSE,"FANDA96";#N/A,#N/A,FALSE,"INTRAN96";#N/A,#N/A,FALSE,"NAA9697";#N/A,#N/A,FALSE,"ECWEBB";#N/A,#N/A,FALSE,"MFT96";#N/A,#N/A,FALSE,"CTrecon"}</definedName>
    <definedName name="asdas17aug_1_1_4_1" hidden="1">{#N/A,#N/A,FALSE,"TMCOMP96";#N/A,#N/A,FALSE,"MAT96";#N/A,#N/A,FALSE,"FANDA96";#N/A,#N/A,FALSE,"INTRAN96";#N/A,#N/A,FALSE,"NAA9697";#N/A,#N/A,FALSE,"ECWEBB";#N/A,#N/A,FALSE,"MFT96";#N/A,#N/A,FALSE,"CTrecon"}</definedName>
    <definedName name="asdas17aug_1_1_4_2" hidden="1">{#N/A,#N/A,FALSE,"TMCOMP96";#N/A,#N/A,FALSE,"MAT96";#N/A,#N/A,FALSE,"FANDA96";#N/A,#N/A,FALSE,"INTRAN96";#N/A,#N/A,FALSE,"NAA9697";#N/A,#N/A,FALSE,"ECWEBB";#N/A,#N/A,FALSE,"MFT96";#N/A,#N/A,FALSE,"CTrecon"}</definedName>
    <definedName name="asdas17aug_1_1_4_3" hidden="1">{#N/A,#N/A,FALSE,"TMCOMP96";#N/A,#N/A,FALSE,"MAT96";#N/A,#N/A,FALSE,"FANDA96";#N/A,#N/A,FALSE,"INTRAN96";#N/A,#N/A,FALSE,"NAA9697";#N/A,#N/A,FALSE,"ECWEBB";#N/A,#N/A,FALSE,"MFT96";#N/A,#N/A,FALSE,"CTrecon"}</definedName>
    <definedName name="asdas17aug_1_1_4_4" hidden="1">{#N/A,#N/A,FALSE,"TMCOMP96";#N/A,#N/A,FALSE,"MAT96";#N/A,#N/A,FALSE,"FANDA96";#N/A,#N/A,FALSE,"INTRAN96";#N/A,#N/A,FALSE,"NAA9697";#N/A,#N/A,FALSE,"ECWEBB";#N/A,#N/A,FALSE,"MFT96";#N/A,#N/A,FALSE,"CTrecon"}</definedName>
    <definedName name="asdas17aug_1_1_4_5" hidden="1">{#N/A,#N/A,FALSE,"TMCOMP96";#N/A,#N/A,FALSE,"MAT96";#N/A,#N/A,FALSE,"FANDA96";#N/A,#N/A,FALSE,"INTRAN96";#N/A,#N/A,FALSE,"NAA9697";#N/A,#N/A,FALSE,"ECWEBB";#N/A,#N/A,FALSE,"MFT96";#N/A,#N/A,FALSE,"CTrecon"}</definedName>
    <definedName name="asdas17aug_1_1_5" hidden="1">{#N/A,#N/A,FALSE,"TMCOMP96";#N/A,#N/A,FALSE,"MAT96";#N/A,#N/A,FALSE,"FANDA96";#N/A,#N/A,FALSE,"INTRAN96";#N/A,#N/A,FALSE,"NAA9697";#N/A,#N/A,FALSE,"ECWEBB";#N/A,#N/A,FALSE,"MFT96";#N/A,#N/A,FALSE,"CTrecon"}</definedName>
    <definedName name="asdas17aug_1_1_5_1" hidden="1">{#N/A,#N/A,FALSE,"TMCOMP96";#N/A,#N/A,FALSE,"MAT96";#N/A,#N/A,FALSE,"FANDA96";#N/A,#N/A,FALSE,"INTRAN96";#N/A,#N/A,FALSE,"NAA9697";#N/A,#N/A,FALSE,"ECWEBB";#N/A,#N/A,FALSE,"MFT96";#N/A,#N/A,FALSE,"CTrecon"}</definedName>
    <definedName name="asdas17aug_1_1_5_2" hidden="1">{#N/A,#N/A,FALSE,"TMCOMP96";#N/A,#N/A,FALSE,"MAT96";#N/A,#N/A,FALSE,"FANDA96";#N/A,#N/A,FALSE,"INTRAN96";#N/A,#N/A,FALSE,"NAA9697";#N/A,#N/A,FALSE,"ECWEBB";#N/A,#N/A,FALSE,"MFT96";#N/A,#N/A,FALSE,"CTrecon"}</definedName>
    <definedName name="asdas17aug_1_1_5_3" hidden="1">{#N/A,#N/A,FALSE,"TMCOMP96";#N/A,#N/A,FALSE,"MAT96";#N/A,#N/A,FALSE,"FANDA96";#N/A,#N/A,FALSE,"INTRAN96";#N/A,#N/A,FALSE,"NAA9697";#N/A,#N/A,FALSE,"ECWEBB";#N/A,#N/A,FALSE,"MFT96";#N/A,#N/A,FALSE,"CTrecon"}</definedName>
    <definedName name="asdas17aug_1_1_5_4" hidden="1">{#N/A,#N/A,FALSE,"TMCOMP96";#N/A,#N/A,FALSE,"MAT96";#N/A,#N/A,FALSE,"FANDA96";#N/A,#N/A,FALSE,"INTRAN96";#N/A,#N/A,FALSE,"NAA9697";#N/A,#N/A,FALSE,"ECWEBB";#N/A,#N/A,FALSE,"MFT96";#N/A,#N/A,FALSE,"CTrecon"}</definedName>
    <definedName name="asdas17aug_1_1_5_5" hidden="1">{#N/A,#N/A,FALSE,"TMCOMP96";#N/A,#N/A,FALSE,"MAT96";#N/A,#N/A,FALSE,"FANDA96";#N/A,#N/A,FALSE,"INTRAN96";#N/A,#N/A,FALSE,"NAA9697";#N/A,#N/A,FALSE,"ECWEBB";#N/A,#N/A,FALSE,"MFT96";#N/A,#N/A,FALSE,"CTrecon"}</definedName>
    <definedName name="asdas17aug_1_2" hidden="1">{#N/A,#N/A,FALSE,"TMCOMP96";#N/A,#N/A,FALSE,"MAT96";#N/A,#N/A,FALSE,"FANDA96";#N/A,#N/A,FALSE,"INTRAN96";#N/A,#N/A,FALSE,"NAA9697";#N/A,#N/A,FALSE,"ECWEBB";#N/A,#N/A,FALSE,"MFT96";#N/A,#N/A,FALSE,"CTrecon"}</definedName>
    <definedName name="asdas17aug_1_2_1" hidden="1">{#N/A,#N/A,FALSE,"TMCOMP96";#N/A,#N/A,FALSE,"MAT96";#N/A,#N/A,FALSE,"FANDA96";#N/A,#N/A,FALSE,"INTRAN96";#N/A,#N/A,FALSE,"NAA9697";#N/A,#N/A,FALSE,"ECWEBB";#N/A,#N/A,FALSE,"MFT96";#N/A,#N/A,FALSE,"CTrecon"}</definedName>
    <definedName name="asdas17aug_1_2_1_1" hidden="1">{#N/A,#N/A,FALSE,"TMCOMP96";#N/A,#N/A,FALSE,"MAT96";#N/A,#N/A,FALSE,"FANDA96";#N/A,#N/A,FALSE,"INTRAN96";#N/A,#N/A,FALSE,"NAA9697";#N/A,#N/A,FALSE,"ECWEBB";#N/A,#N/A,FALSE,"MFT96";#N/A,#N/A,FALSE,"CTrecon"}</definedName>
    <definedName name="asdas17aug_1_2_1_1_1" hidden="1">{#N/A,#N/A,FALSE,"TMCOMP96";#N/A,#N/A,FALSE,"MAT96";#N/A,#N/A,FALSE,"FANDA96";#N/A,#N/A,FALSE,"INTRAN96";#N/A,#N/A,FALSE,"NAA9697";#N/A,#N/A,FALSE,"ECWEBB";#N/A,#N/A,FALSE,"MFT96";#N/A,#N/A,FALSE,"CTrecon"}</definedName>
    <definedName name="asdas17aug_1_2_1_1_1_1" hidden="1">{#N/A,#N/A,FALSE,"TMCOMP96";#N/A,#N/A,FALSE,"MAT96";#N/A,#N/A,FALSE,"FANDA96";#N/A,#N/A,FALSE,"INTRAN96";#N/A,#N/A,FALSE,"NAA9697";#N/A,#N/A,FALSE,"ECWEBB";#N/A,#N/A,FALSE,"MFT96";#N/A,#N/A,FALSE,"CTrecon"}</definedName>
    <definedName name="asdas17aug_1_2_1_1_1_2" hidden="1">{#N/A,#N/A,FALSE,"TMCOMP96";#N/A,#N/A,FALSE,"MAT96";#N/A,#N/A,FALSE,"FANDA96";#N/A,#N/A,FALSE,"INTRAN96";#N/A,#N/A,FALSE,"NAA9697";#N/A,#N/A,FALSE,"ECWEBB";#N/A,#N/A,FALSE,"MFT96";#N/A,#N/A,FALSE,"CTrecon"}</definedName>
    <definedName name="asdas17aug_1_2_1_1_1_3" hidden="1">{#N/A,#N/A,FALSE,"TMCOMP96";#N/A,#N/A,FALSE,"MAT96";#N/A,#N/A,FALSE,"FANDA96";#N/A,#N/A,FALSE,"INTRAN96";#N/A,#N/A,FALSE,"NAA9697";#N/A,#N/A,FALSE,"ECWEBB";#N/A,#N/A,FALSE,"MFT96";#N/A,#N/A,FALSE,"CTrecon"}</definedName>
    <definedName name="asdas17aug_1_2_1_1_1_4" hidden="1">{#N/A,#N/A,FALSE,"TMCOMP96";#N/A,#N/A,FALSE,"MAT96";#N/A,#N/A,FALSE,"FANDA96";#N/A,#N/A,FALSE,"INTRAN96";#N/A,#N/A,FALSE,"NAA9697";#N/A,#N/A,FALSE,"ECWEBB";#N/A,#N/A,FALSE,"MFT96";#N/A,#N/A,FALSE,"CTrecon"}</definedName>
    <definedName name="asdas17aug_1_2_1_1_1_5" hidden="1">{#N/A,#N/A,FALSE,"TMCOMP96";#N/A,#N/A,FALSE,"MAT96";#N/A,#N/A,FALSE,"FANDA96";#N/A,#N/A,FALSE,"INTRAN96";#N/A,#N/A,FALSE,"NAA9697";#N/A,#N/A,FALSE,"ECWEBB";#N/A,#N/A,FALSE,"MFT96";#N/A,#N/A,FALSE,"CTrecon"}</definedName>
    <definedName name="asdas17aug_1_2_1_1_2" hidden="1">{#N/A,#N/A,FALSE,"TMCOMP96";#N/A,#N/A,FALSE,"MAT96";#N/A,#N/A,FALSE,"FANDA96";#N/A,#N/A,FALSE,"INTRAN96";#N/A,#N/A,FALSE,"NAA9697";#N/A,#N/A,FALSE,"ECWEBB";#N/A,#N/A,FALSE,"MFT96";#N/A,#N/A,FALSE,"CTrecon"}</definedName>
    <definedName name="asdas17aug_1_2_1_1_2_1" hidden="1">{#N/A,#N/A,FALSE,"TMCOMP96";#N/A,#N/A,FALSE,"MAT96";#N/A,#N/A,FALSE,"FANDA96";#N/A,#N/A,FALSE,"INTRAN96";#N/A,#N/A,FALSE,"NAA9697";#N/A,#N/A,FALSE,"ECWEBB";#N/A,#N/A,FALSE,"MFT96";#N/A,#N/A,FALSE,"CTrecon"}</definedName>
    <definedName name="asdas17aug_1_2_1_1_2_2" hidden="1">{#N/A,#N/A,FALSE,"TMCOMP96";#N/A,#N/A,FALSE,"MAT96";#N/A,#N/A,FALSE,"FANDA96";#N/A,#N/A,FALSE,"INTRAN96";#N/A,#N/A,FALSE,"NAA9697";#N/A,#N/A,FALSE,"ECWEBB";#N/A,#N/A,FALSE,"MFT96";#N/A,#N/A,FALSE,"CTrecon"}</definedName>
    <definedName name="asdas17aug_1_2_1_1_2_3" hidden="1">{#N/A,#N/A,FALSE,"TMCOMP96";#N/A,#N/A,FALSE,"MAT96";#N/A,#N/A,FALSE,"FANDA96";#N/A,#N/A,FALSE,"INTRAN96";#N/A,#N/A,FALSE,"NAA9697";#N/A,#N/A,FALSE,"ECWEBB";#N/A,#N/A,FALSE,"MFT96";#N/A,#N/A,FALSE,"CTrecon"}</definedName>
    <definedName name="asdas17aug_1_2_1_1_2_4" hidden="1">{#N/A,#N/A,FALSE,"TMCOMP96";#N/A,#N/A,FALSE,"MAT96";#N/A,#N/A,FALSE,"FANDA96";#N/A,#N/A,FALSE,"INTRAN96";#N/A,#N/A,FALSE,"NAA9697";#N/A,#N/A,FALSE,"ECWEBB";#N/A,#N/A,FALSE,"MFT96";#N/A,#N/A,FALSE,"CTrecon"}</definedName>
    <definedName name="asdas17aug_1_2_1_1_2_5" hidden="1">{#N/A,#N/A,FALSE,"TMCOMP96";#N/A,#N/A,FALSE,"MAT96";#N/A,#N/A,FALSE,"FANDA96";#N/A,#N/A,FALSE,"INTRAN96";#N/A,#N/A,FALSE,"NAA9697";#N/A,#N/A,FALSE,"ECWEBB";#N/A,#N/A,FALSE,"MFT96";#N/A,#N/A,FALSE,"CTrecon"}</definedName>
    <definedName name="asdas17aug_1_2_1_1_3" hidden="1">{#N/A,#N/A,FALSE,"TMCOMP96";#N/A,#N/A,FALSE,"MAT96";#N/A,#N/A,FALSE,"FANDA96";#N/A,#N/A,FALSE,"INTRAN96";#N/A,#N/A,FALSE,"NAA9697";#N/A,#N/A,FALSE,"ECWEBB";#N/A,#N/A,FALSE,"MFT96";#N/A,#N/A,FALSE,"CTrecon"}</definedName>
    <definedName name="asdas17aug_1_2_1_1_4" hidden="1">{#N/A,#N/A,FALSE,"TMCOMP96";#N/A,#N/A,FALSE,"MAT96";#N/A,#N/A,FALSE,"FANDA96";#N/A,#N/A,FALSE,"INTRAN96";#N/A,#N/A,FALSE,"NAA9697";#N/A,#N/A,FALSE,"ECWEBB";#N/A,#N/A,FALSE,"MFT96";#N/A,#N/A,FALSE,"CTrecon"}</definedName>
    <definedName name="asdas17aug_1_2_1_1_5" hidden="1">{#N/A,#N/A,FALSE,"TMCOMP96";#N/A,#N/A,FALSE,"MAT96";#N/A,#N/A,FALSE,"FANDA96";#N/A,#N/A,FALSE,"INTRAN96";#N/A,#N/A,FALSE,"NAA9697";#N/A,#N/A,FALSE,"ECWEBB";#N/A,#N/A,FALSE,"MFT96";#N/A,#N/A,FALSE,"CTrecon"}</definedName>
    <definedName name="asdas17aug_1_2_1_2" hidden="1">{#N/A,#N/A,FALSE,"TMCOMP96";#N/A,#N/A,FALSE,"MAT96";#N/A,#N/A,FALSE,"FANDA96";#N/A,#N/A,FALSE,"INTRAN96";#N/A,#N/A,FALSE,"NAA9697";#N/A,#N/A,FALSE,"ECWEBB";#N/A,#N/A,FALSE,"MFT96";#N/A,#N/A,FALSE,"CTrecon"}</definedName>
    <definedName name="asdas17aug_1_2_1_2_1" hidden="1">{#N/A,#N/A,FALSE,"TMCOMP96";#N/A,#N/A,FALSE,"MAT96";#N/A,#N/A,FALSE,"FANDA96";#N/A,#N/A,FALSE,"INTRAN96";#N/A,#N/A,FALSE,"NAA9697";#N/A,#N/A,FALSE,"ECWEBB";#N/A,#N/A,FALSE,"MFT96";#N/A,#N/A,FALSE,"CTrecon"}</definedName>
    <definedName name="asdas17aug_1_2_1_2_2" hidden="1">{#N/A,#N/A,FALSE,"TMCOMP96";#N/A,#N/A,FALSE,"MAT96";#N/A,#N/A,FALSE,"FANDA96";#N/A,#N/A,FALSE,"INTRAN96";#N/A,#N/A,FALSE,"NAA9697";#N/A,#N/A,FALSE,"ECWEBB";#N/A,#N/A,FALSE,"MFT96";#N/A,#N/A,FALSE,"CTrecon"}</definedName>
    <definedName name="asdas17aug_1_2_1_2_3" hidden="1">{#N/A,#N/A,FALSE,"TMCOMP96";#N/A,#N/A,FALSE,"MAT96";#N/A,#N/A,FALSE,"FANDA96";#N/A,#N/A,FALSE,"INTRAN96";#N/A,#N/A,FALSE,"NAA9697";#N/A,#N/A,FALSE,"ECWEBB";#N/A,#N/A,FALSE,"MFT96";#N/A,#N/A,FALSE,"CTrecon"}</definedName>
    <definedName name="asdas17aug_1_2_1_2_4" hidden="1">{#N/A,#N/A,FALSE,"TMCOMP96";#N/A,#N/A,FALSE,"MAT96";#N/A,#N/A,FALSE,"FANDA96";#N/A,#N/A,FALSE,"INTRAN96";#N/A,#N/A,FALSE,"NAA9697";#N/A,#N/A,FALSE,"ECWEBB";#N/A,#N/A,FALSE,"MFT96";#N/A,#N/A,FALSE,"CTrecon"}</definedName>
    <definedName name="asdas17aug_1_2_1_2_5" hidden="1">{#N/A,#N/A,FALSE,"TMCOMP96";#N/A,#N/A,FALSE,"MAT96";#N/A,#N/A,FALSE,"FANDA96";#N/A,#N/A,FALSE,"INTRAN96";#N/A,#N/A,FALSE,"NAA9697";#N/A,#N/A,FALSE,"ECWEBB";#N/A,#N/A,FALSE,"MFT96";#N/A,#N/A,FALSE,"CTrecon"}</definedName>
    <definedName name="asdas17aug_1_2_1_3" hidden="1">{#N/A,#N/A,FALSE,"TMCOMP96";#N/A,#N/A,FALSE,"MAT96";#N/A,#N/A,FALSE,"FANDA96";#N/A,#N/A,FALSE,"INTRAN96";#N/A,#N/A,FALSE,"NAA9697";#N/A,#N/A,FALSE,"ECWEBB";#N/A,#N/A,FALSE,"MFT96";#N/A,#N/A,FALSE,"CTrecon"}</definedName>
    <definedName name="asdas17aug_1_2_1_3_1" hidden="1">{#N/A,#N/A,FALSE,"TMCOMP96";#N/A,#N/A,FALSE,"MAT96";#N/A,#N/A,FALSE,"FANDA96";#N/A,#N/A,FALSE,"INTRAN96";#N/A,#N/A,FALSE,"NAA9697";#N/A,#N/A,FALSE,"ECWEBB";#N/A,#N/A,FALSE,"MFT96";#N/A,#N/A,FALSE,"CTrecon"}</definedName>
    <definedName name="asdas17aug_1_2_1_3_2" hidden="1">{#N/A,#N/A,FALSE,"TMCOMP96";#N/A,#N/A,FALSE,"MAT96";#N/A,#N/A,FALSE,"FANDA96";#N/A,#N/A,FALSE,"INTRAN96";#N/A,#N/A,FALSE,"NAA9697";#N/A,#N/A,FALSE,"ECWEBB";#N/A,#N/A,FALSE,"MFT96";#N/A,#N/A,FALSE,"CTrecon"}</definedName>
    <definedName name="asdas17aug_1_2_1_3_3" hidden="1">{#N/A,#N/A,FALSE,"TMCOMP96";#N/A,#N/A,FALSE,"MAT96";#N/A,#N/A,FALSE,"FANDA96";#N/A,#N/A,FALSE,"INTRAN96";#N/A,#N/A,FALSE,"NAA9697";#N/A,#N/A,FALSE,"ECWEBB";#N/A,#N/A,FALSE,"MFT96";#N/A,#N/A,FALSE,"CTrecon"}</definedName>
    <definedName name="asdas17aug_1_2_1_3_4" hidden="1">{#N/A,#N/A,FALSE,"TMCOMP96";#N/A,#N/A,FALSE,"MAT96";#N/A,#N/A,FALSE,"FANDA96";#N/A,#N/A,FALSE,"INTRAN96";#N/A,#N/A,FALSE,"NAA9697";#N/A,#N/A,FALSE,"ECWEBB";#N/A,#N/A,FALSE,"MFT96";#N/A,#N/A,FALSE,"CTrecon"}</definedName>
    <definedName name="asdas17aug_1_2_1_3_5" hidden="1">{#N/A,#N/A,FALSE,"TMCOMP96";#N/A,#N/A,FALSE,"MAT96";#N/A,#N/A,FALSE,"FANDA96";#N/A,#N/A,FALSE,"INTRAN96";#N/A,#N/A,FALSE,"NAA9697";#N/A,#N/A,FALSE,"ECWEBB";#N/A,#N/A,FALSE,"MFT96";#N/A,#N/A,FALSE,"CTrecon"}</definedName>
    <definedName name="asdas17aug_1_2_1_4" hidden="1">{#N/A,#N/A,FALSE,"TMCOMP96";#N/A,#N/A,FALSE,"MAT96";#N/A,#N/A,FALSE,"FANDA96";#N/A,#N/A,FALSE,"INTRAN96";#N/A,#N/A,FALSE,"NAA9697";#N/A,#N/A,FALSE,"ECWEBB";#N/A,#N/A,FALSE,"MFT96";#N/A,#N/A,FALSE,"CTrecon"}</definedName>
    <definedName name="asdas17aug_1_2_1_4_1" hidden="1">{#N/A,#N/A,FALSE,"TMCOMP96";#N/A,#N/A,FALSE,"MAT96";#N/A,#N/A,FALSE,"FANDA96";#N/A,#N/A,FALSE,"INTRAN96";#N/A,#N/A,FALSE,"NAA9697";#N/A,#N/A,FALSE,"ECWEBB";#N/A,#N/A,FALSE,"MFT96";#N/A,#N/A,FALSE,"CTrecon"}</definedName>
    <definedName name="asdas17aug_1_2_1_4_2" hidden="1">{#N/A,#N/A,FALSE,"TMCOMP96";#N/A,#N/A,FALSE,"MAT96";#N/A,#N/A,FALSE,"FANDA96";#N/A,#N/A,FALSE,"INTRAN96";#N/A,#N/A,FALSE,"NAA9697";#N/A,#N/A,FALSE,"ECWEBB";#N/A,#N/A,FALSE,"MFT96";#N/A,#N/A,FALSE,"CTrecon"}</definedName>
    <definedName name="asdas17aug_1_2_1_4_3" hidden="1">{#N/A,#N/A,FALSE,"TMCOMP96";#N/A,#N/A,FALSE,"MAT96";#N/A,#N/A,FALSE,"FANDA96";#N/A,#N/A,FALSE,"INTRAN96";#N/A,#N/A,FALSE,"NAA9697";#N/A,#N/A,FALSE,"ECWEBB";#N/A,#N/A,FALSE,"MFT96";#N/A,#N/A,FALSE,"CTrecon"}</definedName>
    <definedName name="asdas17aug_1_2_1_4_4" hidden="1">{#N/A,#N/A,FALSE,"TMCOMP96";#N/A,#N/A,FALSE,"MAT96";#N/A,#N/A,FALSE,"FANDA96";#N/A,#N/A,FALSE,"INTRAN96";#N/A,#N/A,FALSE,"NAA9697";#N/A,#N/A,FALSE,"ECWEBB";#N/A,#N/A,FALSE,"MFT96";#N/A,#N/A,FALSE,"CTrecon"}</definedName>
    <definedName name="asdas17aug_1_2_1_4_5" hidden="1">{#N/A,#N/A,FALSE,"TMCOMP96";#N/A,#N/A,FALSE,"MAT96";#N/A,#N/A,FALSE,"FANDA96";#N/A,#N/A,FALSE,"INTRAN96";#N/A,#N/A,FALSE,"NAA9697";#N/A,#N/A,FALSE,"ECWEBB";#N/A,#N/A,FALSE,"MFT96";#N/A,#N/A,FALSE,"CTrecon"}</definedName>
    <definedName name="asdas17aug_1_2_1_5" hidden="1">{#N/A,#N/A,FALSE,"TMCOMP96";#N/A,#N/A,FALSE,"MAT96";#N/A,#N/A,FALSE,"FANDA96";#N/A,#N/A,FALSE,"INTRAN96";#N/A,#N/A,FALSE,"NAA9697";#N/A,#N/A,FALSE,"ECWEBB";#N/A,#N/A,FALSE,"MFT96";#N/A,#N/A,FALSE,"CTrecon"}</definedName>
    <definedName name="asdas17aug_1_2_1_5_1" hidden="1">{#N/A,#N/A,FALSE,"TMCOMP96";#N/A,#N/A,FALSE,"MAT96";#N/A,#N/A,FALSE,"FANDA96";#N/A,#N/A,FALSE,"INTRAN96";#N/A,#N/A,FALSE,"NAA9697";#N/A,#N/A,FALSE,"ECWEBB";#N/A,#N/A,FALSE,"MFT96";#N/A,#N/A,FALSE,"CTrecon"}</definedName>
    <definedName name="asdas17aug_1_2_1_5_2" hidden="1">{#N/A,#N/A,FALSE,"TMCOMP96";#N/A,#N/A,FALSE,"MAT96";#N/A,#N/A,FALSE,"FANDA96";#N/A,#N/A,FALSE,"INTRAN96";#N/A,#N/A,FALSE,"NAA9697";#N/A,#N/A,FALSE,"ECWEBB";#N/A,#N/A,FALSE,"MFT96";#N/A,#N/A,FALSE,"CTrecon"}</definedName>
    <definedName name="asdas17aug_1_2_1_5_3" hidden="1">{#N/A,#N/A,FALSE,"TMCOMP96";#N/A,#N/A,FALSE,"MAT96";#N/A,#N/A,FALSE,"FANDA96";#N/A,#N/A,FALSE,"INTRAN96";#N/A,#N/A,FALSE,"NAA9697";#N/A,#N/A,FALSE,"ECWEBB";#N/A,#N/A,FALSE,"MFT96";#N/A,#N/A,FALSE,"CTrecon"}</definedName>
    <definedName name="asdas17aug_1_2_1_5_4" hidden="1">{#N/A,#N/A,FALSE,"TMCOMP96";#N/A,#N/A,FALSE,"MAT96";#N/A,#N/A,FALSE,"FANDA96";#N/A,#N/A,FALSE,"INTRAN96";#N/A,#N/A,FALSE,"NAA9697";#N/A,#N/A,FALSE,"ECWEBB";#N/A,#N/A,FALSE,"MFT96";#N/A,#N/A,FALSE,"CTrecon"}</definedName>
    <definedName name="asdas17aug_1_2_1_5_5" hidden="1">{#N/A,#N/A,FALSE,"TMCOMP96";#N/A,#N/A,FALSE,"MAT96";#N/A,#N/A,FALSE,"FANDA96";#N/A,#N/A,FALSE,"INTRAN96";#N/A,#N/A,FALSE,"NAA9697";#N/A,#N/A,FALSE,"ECWEBB";#N/A,#N/A,FALSE,"MFT96";#N/A,#N/A,FALSE,"CTrecon"}</definedName>
    <definedName name="asdas17aug_1_2_2" hidden="1">{#N/A,#N/A,FALSE,"TMCOMP96";#N/A,#N/A,FALSE,"MAT96";#N/A,#N/A,FALSE,"FANDA96";#N/A,#N/A,FALSE,"INTRAN96";#N/A,#N/A,FALSE,"NAA9697";#N/A,#N/A,FALSE,"ECWEBB";#N/A,#N/A,FALSE,"MFT96";#N/A,#N/A,FALSE,"CTrecon"}</definedName>
    <definedName name="asdas17aug_1_2_2_1" hidden="1">{#N/A,#N/A,FALSE,"TMCOMP96";#N/A,#N/A,FALSE,"MAT96";#N/A,#N/A,FALSE,"FANDA96";#N/A,#N/A,FALSE,"INTRAN96";#N/A,#N/A,FALSE,"NAA9697";#N/A,#N/A,FALSE,"ECWEBB";#N/A,#N/A,FALSE,"MFT96";#N/A,#N/A,FALSE,"CTrecon"}</definedName>
    <definedName name="asdas17aug_1_2_2_2" hidden="1">{#N/A,#N/A,FALSE,"TMCOMP96";#N/A,#N/A,FALSE,"MAT96";#N/A,#N/A,FALSE,"FANDA96";#N/A,#N/A,FALSE,"INTRAN96";#N/A,#N/A,FALSE,"NAA9697";#N/A,#N/A,FALSE,"ECWEBB";#N/A,#N/A,FALSE,"MFT96";#N/A,#N/A,FALSE,"CTrecon"}</definedName>
    <definedName name="asdas17aug_1_2_2_3" hidden="1">{#N/A,#N/A,FALSE,"TMCOMP96";#N/A,#N/A,FALSE,"MAT96";#N/A,#N/A,FALSE,"FANDA96";#N/A,#N/A,FALSE,"INTRAN96";#N/A,#N/A,FALSE,"NAA9697";#N/A,#N/A,FALSE,"ECWEBB";#N/A,#N/A,FALSE,"MFT96";#N/A,#N/A,FALSE,"CTrecon"}</definedName>
    <definedName name="asdas17aug_1_2_2_4" hidden="1">{#N/A,#N/A,FALSE,"TMCOMP96";#N/A,#N/A,FALSE,"MAT96";#N/A,#N/A,FALSE,"FANDA96";#N/A,#N/A,FALSE,"INTRAN96";#N/A,#N/A,FALSE,"NAA9697";#N/A,#N/A,FALSE,"ECWEBB";#N/A,#N/A,FALSE,"MFT96";#N/A,#N/A,FALSE,"CTrecon"}</definedName>
    <definedName name="asdas17aug_1_2_2_5" hidden="1">{#N/A,#N/A,FALSE,"TMCOMP96";#N/A,#N/A,FALSE,"MAT96";#N/A,#N/A,FALSE,"FANDA96";#N/A,#N/A,FALSE,"INTRAN96";#N/A,#N/A,FALSE,"NAA9697";#N/A,#N/A,FALSE,"ECWEBB";#N/A,#N/A,FALSE,"MFT96";#N/A,#N/A,FALSE,"CTrecon"}</definedName>
    <definedName name="asdas17aug_1_2_3" hidden="1">{#N/A,#N/A,FALSE,"TMCOMP96";#N/A,#N/A,FALSE,"MAT96";#N/A,#N/A,FALSE,"FANDA96";#N/A,#N/A,FALSE,"INTRAN96";#N/A,#N/A,FALSE,"NAA9697";#N/A,#N/A,FALSE,"ECWEBB";#N/A,#N/A,FALSE,"MFT96";#N/A,#N/A,FALSE,"CTrecon"}</definedName>
    <definedName name="asdas17aug_1_2_3_1" hidden="1">{#N/A,#N/A,FALSE,"TMCOMP96";#N/A,#N/A,FALSE,"MAT96";#N/A,#N/A,FALSE,"FANDA96";#N/A,#N/A,FALSE,"INTRAN96";#N/A,#N/A,FALSE,"NAA9697";#N/A,#N/A,FALSE,"ECWEBB";#N/A,#N/A,FALSE,"MFT96";#N/A,#N/A,FALSE,"CTrecon"}</definedName>
    <definedName name="asdas17aug_1_2_3_2" hidden="1">{#N/A,#N/A,FALSE,"TMCOMP96";#N/A,#N/A,FALSE,"MAT96";#N/A,#N/A,FALSE,"FANDA96";#N/A,#N/A,FALSE,"INTRAN96";#N/A,#N/A,FALSE,"NAA9697";#N/A,#N/A,FALSE,"ECWEBB";#N/A,#N/A,FALSE,"MFT96";#N/A,#N/A,FALSE,"CTrecon"}</definedName>
    <definedName name="asdas17aug_1_2_3_3" hidden="1">{#N/A,#N/A,FALSE,"TMCOMP96";#N/A,#N/A,FALSE,"MAT96";#N/A,#N/A,FALSE,"FANDA96";#N/A,#N/A,FALSE,"INTRAN96";#N/A,#N/A,FALSE,"NAA9697";#N/A,#N/A,FALSE,"ECWEBB";#N/A,#N/A,FALSE,"MFT96";#N/A,#N/A,FALSE,"CTrecon"}</definedName>
    <definedName name="asdas17aug_1_2_3_4" hidden="1">{#N/A,#N/A,FALSE,"TMCOMP96";#N/A,#N/A,FALSE,"MAT96";#N/A,#N/A,FALSE,"FANDA96";#N/A,#N/A,FALSE,"INTRAN96";#N/A,#N/A,FALSE,"NAA9697";#N/A,#N/A,FALSE,"ECWEBB";#N/A,#N/A,FALSE,"MFT96";#N/A,#N/A,FALSE,"CTrecon"}</definedName>
    <definedName name="asdas17aug_1_2_3_5" hidden="1">{#N/A,#N/A,FALSE,"TMCOMP96";#N/A,#N/A,FALSE,"MAT96";#N/A,#N/A,FALSE,"FANDA96";#N/A,#N/A,FALSE,"INTRAN96";#N/A,#N/A,FALSE,"NAA9697";#N/A,#N/A,FALSE,"ECWEBB";#N/A,#N/A,FALSE,"MFT96";#N/A,#N/A,FALSE,"CTrecon"}</definedName>
    <definedName name="asdas17aug_1_2_4" hidden="1">{#N/A,#N/A,FALSE,"TMCOMP96";#N/A,#N/A,FALSE,"MAT96";#N/A,#N/A,FALSE,"FANDA96";#N/A,#N/A,FALSE,"INTRAN96";#N/A,#N/A,FALSE,"NAA9697";#N/A,#N/A,FALSE,"ECWEBB";#N/A,#N/A,FALSE,"MFT96";#N/A,#N/A,FALSE,"CTrecon"}</definedName>
    <definedName name="asdas17aug_1_2_4_1" hidden="1">{#N/A,#N/A,FALSE,"TMCOMP96";#N/A,#N/A,FALSE,"MAT96";#N/A,#N/A,FALSE,"FANDA96";#N/A,#N/A,FALSE,"INTRAN96";#N/A,#N/A,FALSE,"NAA9697";#N/A,#N/A,FALSE,"ECWEBB";#N/A,#N/A,FALSE,"MFT96";#N/A,#N/A,FALSE,"CTrecon"}</definedName>
    <definedName name="asdas17aug_1_2_4_2" hidden="1">{#N/A,#N/A,FALSE,"TMCOMP96";#N/A,#N/A,FALSE,"MAT96";#N/A,#N/A,FALSE,"FANDA96";#N/A,#N/A,FALSE,"INTRAN96";#N/A,#N/A,FALSE,"NAA9697";#N/A,#N/A,FALSE,"ECWEBB";#N/A,#N/A,FALSE,"MFT96";#N/A,#N/A,FALSE,"CTrecon"}</definedName>
    <definedName name="asdas17aug_1_2_4_3" hidden="1">{#N/A,#N/A,FALSE,"TMCOMP96";#N/A,#N/A,FALSE,"MAT96";#N/A,#N/A,FALSE,"FANDA96";#N/A,#N/A,FALSE,"INTRAN96";#N/A,#N/A,FALSE,"NAA9697";#N/A,#N/A,FALSE,"ECWEBB";#N/A,#N/A,FALSE,"MFT96";#N/A,#N/A,FALSE,"CTrecon"}</definedName>
    <definedName name="asdas17aug_1_2_4_4" hidden="1">{#N/A,#N/A,FALSE,"TMCOMP96";#N/A,#N/A,FALSE,"MAT96";#N/A,#N/A,FALSE,"FANDA96";#N/A,#N/A,FALSE,"INTRAN96";#N/A,#N/A,FALSE,"NAA9697";#N/A,#N/A,FALSE,"ECWEBB";#N/A,#N/A,FALSE,"MFT96";#N/A,#N/A,FALSE,"CTrecon"}</definedName>
    <definedName name="asdas17aug_1_2_4_5" hidden="1">{#N/A,#N/A,FALSE,"TMCOMP96";#N/A,#N/A,FALSE,"MAT96";#N/A,#N/A,FALSE,"FANDA96";#N/A,#N/A,FALSE,"INTRAN96";#N/A,#N/A,FALSE,"NAA9697";#N/A,#N/A,FALSE,"ECWEBB";#N/A,#N/A,FALSE,"MFT96";#N/A,#N/A,FALSE,"CTrecon"}</definedName>
    <definedName name="asdas17aug_1_2_5" hidden="1">{#N/A,#N/A,FALSE,"TMCOMP96";#N/A,#N/A,FALSE,"MAT96";#N/A,#N/A,FALSE,"FANDA96";#N/A,#N/A,FALSE,"INTRAN96";#N/A,#N/A,FALSE,"NAA9697";#N/A,#N/A,FALSE,"ECWEBB";#N/A,#N/A,FALSE,"MFT96";#N/A,#N/A,FALSE,"CTrecon"}</definedName>
    <definedName name="asdas17aug_1_2_5_1" hidden="1">{#N/A,#N/A,FALSE,"TMCOMP96";#N/A,#N/A,FALSE,"MAT96";#N/A,#N/A,FALSE,"FANDA96";#N/A,#N/A,FALSE,"INTRAN96";#N/A,#N/A,FALSE,"NAA9697";#N/A,#N/A,FALSE,"ECWEBB";#N/A,#N/A,FALSE,"MFT96";#N/A,#N/A,FALSE,"CTrecon"}</definedName>
    <definedName name="asdas17aug_1_2_5_2" hidden="1">{#N/A,#N/A,FALSE,"TMCOMP96";#N/A,#N/A,FALSE,"MAT96";#N/A,#N/A,FALSE,"FANDA96";#N/A,#N/A,FALSE,"INTRAN96";#N/A,#N/A,FALSE,"NAA9697";#N/A,#N/A,FALSE,"ECWEBB";#N/A,#N/A,FALSE,"MFT96";#N/A,#N/A,FALSE,"CTrecon"}</definedName>
    <definedName name="asdas17aug_1_2_5_3" hidden="1">{#N/A,#N/A,FALSE,"TMCOMP96";#N/A,#N/A,FALSE,"MAT96";#N/A,#N/A,FALSE,"FANDA96";#N/A,#N/A,FALSE,"INTRAN96";#N/A,#N/A,FALSE,"NAA9697";#N/A,#N/A,FALSE,"ECWEBB";#N/A,#N/A,FALSE,"MFT96";#N/A,#N/A,FALSE,"CTrecon"}</definedName>
    <definedName name="asdas17aug_1_2_5_4" hidden="1">{#N/A,#N/A,FALSE,"TMCOMP96";#N/A,#N/A,FALSE,"MAT96";#N/A,#N/A,FALSE,"FANDA96";#N/A,#N/A,FALSE,"INTRAN96";#N/A,#N/A,FALSE,"NAA9697";#N/A,#N/A,FALSE,"ECWEBB";#N/A,#N/A,FALSE,"MFT96";#N/A,#N/A,FALSE,"CTrecon"}</definedName>
    <definedName name="asdas17aug_1_2_5_5" hidden="1">{#N/A,#N/A,FALSE,"TMCOMP96";#N/A,#N/A,FALSE,"MAT96";#N/A,#N/A,FALSE,"FANDA96";#N/A,#N/A,FALSE,"INTRAN96";#N/A,#N/A,FALSE,"NAA9697";#N/A,#N/A,FALSE,"ECWEBB";#N/A,#N/A,FALSE,"MFT96";#N/A,#N/A,FALSE,"CTrecon"}</definedName>
    <definedName name="asdas17aug_1_3" hidden="1">{#N/A,#N/A,FALSE,"TMCOMP96";#N/A,#N/A,FALSE,"MAT96";#N/A,#N/A,FALSE,"FANDA96";#N/A,#N/A,FALSE,"INTRAN96";#N/A,#N/A,FALSE,"NAA9697";#N/A,#N/A,FALSE,"ECWEBB";#N/A,#N/A,FALSE,"MFT96";#N/A,#N/A,FALSE,"CTrecon"}</definedName>
    <definedName name="asdas17aug_1_3_1" hidden="1">{#N/A,#N/A,FALSE,"TMCOMP96";#N/A,#N/A,FALSE,"MAT96";#N/A,#N/A,FALSE,"FANDA96";#N/A,#N/A,FALSE,"INTRAN96";#N/A,#N/A,FALSE,"NAA9697";#N/A,#N/A,FALSE,"ECWEBB";#N/A,#N/A,FALSE,"MFT96";#N/A,#N/A,FALSE,"CTrecon"}</definedName>
    <definedName name="asdas17aug_1_3_1_1" hidden="1">{#N/A,#N/A,FALSE,"TMCOMP96";#N/A,#N/A,FALSE,"MAT96";#N/A,#N/A,FALSE,"FANDA96";#N/A,#N/A,FALSE,"INTRAN96";#N/A,#N/A,FALSE,"NAA9697";#N/A,#N/A,FALSE,"ECWEBB";#N/A,#N/A,FALSE,"MFT96";#N/A,#N/A,FALSE,"CTrecon"}</definedName>
    <definedName name="asdas17aug_1_3_1_1_1" hidden="1">{#N/A,#N/A,FALSE,"TMCOMP96";#N/A,#N/A,FALSE,"MAT96";#N/A,#N/A,FALSE,"FANDA96";#N/A,#N/A,FALSE,"INTRAN96";#N/A,#N/A,FALSE,"NAA9697";#N/A,#N/A,FALSE,"ECWEBB";#N/A,#N/A,FALSE,"MFT96";#N/A,#N/A,FALSE,"CTrecon"}</definedName>
    <definedName name="asdas17aug_1_3_1_1_1_1" hidden="1">{#N/A,#N/A,FALSE,"TMCOMP96";#N/A,#N/A,FALSE,"MAT96";#N/A,#N/A,FALSE,"FANDA96";#N/A,#N/A,FALSE,"INTRAN96";#N/A,#N/A,FALSE,"NAA9697";#N/A,#N/A,FALSE,"ECWEBB";#N/A,#N/A,FALSE,"MFT96";#N/A,#N/A,FALSE,"CTrecon"}</definedName>
    <definedName name="asdas17aug_1_3_1_1_1_2" hidden="1">{#N/A,#N/A,FALSE,"TMCOMP96";#N/A,#N/A,FALSE,"MAT96";#N/A,#N/A,FALSE,"FANDA96";#N/A,#N/A,FALSE,"INTRAN96";#N/A,#N/A,FALSE,"NAA9697";#N/A,#N/A,FALSE,"ECWEBB";#N/A,#N/A,FALSE,"MFT96";#N/A,#N/A,FALSE,"CTrecon"}</definedName>
    <definedName name="asdas17aug_1_3_1_1_1_3" hidden="1">{#N/A,#N/A,FALSE,"TMCOMP96";#N/A,#N/A,FALSE,"MAT96";#N/A,#N/A,FALSE,"FANDA96";#N/A,#N/A,FALSE,"INTRAN96";#N/A,#N/A,FALSE,"NAA9697";#N/A,#N/A,FALSE,"ECWEBB";#N/A,#N/A,FALSE,"MFT96";#N/A,#N/A,FALSE,"CTrecon"}</definedName>
    <definedName name="asdas17aug_1_3_1_1_1_4" hidden="1">{#N/A,#N/A,FALSE,"TMCOMP96";#N/A,#N/A,FALSE,"MAT96";#N/A,#N/A,FALSE,"FANDA96";#N/A,#N/A,FALSE,"INTRAN96";#N/A,#N/A,FALSE,"NAA9697";#N/A,#N/A,FALSE,"ECWEBB";#N/A,#N/A,FALSE,"MFT96";#N/A,#N/A,FALSE,"CTrecon"}</definedName>
    <definedName name="asdas17aug_1_3_1_1_1_5" hidden="1">{#N/A,#N/A,FALSE,"TMCOMP96";#N/A,#N/A,FALSE,"MAT96";#N/A,#N/A,FALSE,"FANDA96";#N/A,#N/A,FALSE,"INTRAN96";#N/A,#N/A,FALSE,"NAA9697";#N/A,#N/A,FALSE,"ECWEBB";#N/A,#N/A,FALSE,"MFT96";#N/A,#N/A,FALSE,"CTrecon"}</definedName>
    <definedName name="asdas17aug_1_3_1_1_2" hidden="1">{#N/A,#N/A,FALSE,"TMCOMP96";#N/A,#N/A,FALSE,"MAT96";#N/A,#N/A,FALSE,"FANDA96";#N/A,#N/A,FALSE,"INTRAN96";#N/A,#N/A,FALSE,"NAA9697";#N/A,#N/A,FALSE,"ECWEBB";#N/A,#N/A,FALSE,"MFT96";#N/A,#N/A,FALSE,"CTrecon"}</definedName>
    <definedName name="asdas17aug_1_3_1_1_2_1" hidden="1">{#N/A,#N/A,FALSE,"TMCOMP96";#N/A,#N/A,FALSE,"MAT96";#N/A,#N/A,FALSE,"FANDA96";#N/A,#N/A,FALSE,"INTRAN96";#N/A,#N/A,FALSE,"NAA9697";#N/A,#N/A,FALSE,"ECWEBB";#N/A,#N/A,FALSE,"MFT96";#N/A,#N/A,FALSE,"CTrecon"}</definedName>
    <definedName name="asdas17aug_1_3_1_1_2_2" hidden="1">{#N/A,#N/A,FALSE,"TMCOMP96";#N/A,#N/A,FALSE,"MAT96";#N/A,#N/A,FALSE,"FANDA96";#N/A,#N/A,FALSE,"INTRAN96";#N/A,#N/A,FALSE,"NAA9697";#N/A,#N/A,FALSE,"ECWEBB";#N/A,#N/A,FALSE,"MFT96";#N/A,#N/A,FALSE,"CTrecon"}</definedName>
    <definedName name="asdas17aug_1_3_1_1_2_3" hidden="1">{#N/A,#N/A,FALSE,"TMCOMP96";#N/A,#N/A,FALSE,"MAT96";#N/A,#N/A,FALSE,"FANDA96";#N/A,#N/A,FALSE,"INTRAN96";#N/A,#N/A,FALSE,"NAA9697";#N/A,#N/A,FALSE,"ECWEBB";#N/A,#N/A,FALSE,"MFT96";#N/A,#N/A,FALSE,"CTrecon"}</definedName>
    <definedName name="asdas17aug_1_3_1_1_2_4" hidden="1">{#N/A,#N/A,FALSE,"TMCOMP96";#N/A,#N/A,FALSE,"MAT96";#N/A,#N/A,FALSE,"FANDA96";#N/A,#N/A,FALSE,"INTRAN96";#N/A,#N/A,FALSE,"NAA9697";#N/A,#N/A,FALSE,"ECWEBB";#N/A,#N/A,FALSE,"MFT96";#N/A,#N/A,FALSE,"CTrecon"}</definedName>
    <definedName name="asdas17aug_1_3_1_1_2_5" hidden="1">{#N/A,#N/A,FALSE,"TMCOMP96";#N/A,#N/A,FALSE,"MAT96";#N/A,#N/A,FALSE,"FANDA96";#N/A,#N/A,FALSE,"INTRAN96";#N/A,#N/A,FALSE,"NAA9697";#N/A,#N/A,FALSE,"ECWEBB";#N/A,#N/A,FALSE,"MFT96";#N/A,#N/A,FALSE,"CTrecon"}</definedName>
    <definedName name="asdas17aug_1_3_1_1_3" hidden="1">{#N/A,#N/A,FALSE,"TMCOMP96";#N/A,#N/A,FALSE,"MAT96";#N/A,#N/A,FALSE,"FANDA96";#N/A,#N/A,FALSE,"INTRAN96";#N/A,#N/A,FALSE,"NAA9697";#N/A,#N/A,FALSE,"ECWEBB";#N/A,#N/A,FALSE,"MFT96";#N/A,#N/A,FALSE,"CTrecon"}</definedName>
    <definedName name="asdas17aug_1_3_1_1_4" hidden="1">{#N/A,#N/A,FALSE,"TMCOMP96";#N/A,#N/A,FALSE,"MAT96";#N/A,#N/A,FALSE,"FANDA96";#N/A,#N/A,FALSE,"INTRAN96";#N/A,#N/A,FALSE,"NAA9697";#N/A,#N/A,FALSE,"ECWEBB";#N/A,#N/A,FALSE,"MFT96";#N/A,#N/A,FALSE,"CTrecon"}</definedName>
    <definedName name="asdas17aug_1_3_1_1_5" hidden="1">{#N/A,#N/A,FALSE,"TMCOMP96";#N/A,#N/A,FALSE,"MAT96";#N/A,#N/A,FALSE,"FANDA96";#N/A,#N/A,FALSE,"INTRAN96";#N/A,#N/A,FALSE,"NAA9697";#N/A,#N/A,FALSE,"ECWEBB";#N/A,#N/A,FALSE,"MFT96";#N/A,#N/A,FALSE,"CTrecon"}</definedName>
    <definedName name="asdas17aug_1_3_1_2" hidden="1">{#N/A,#N/A,FALSE,"TMCOMP96";#N/A,#N/A,FALSE,"MAT96";#N/A,#N/A,FALSE,"FANDA96";#N/A,#N/A,FALSE,"INTRAN96";#N/A,#N/A,FALSE,"NAA9697";#N/A,#N/A,FALSE,"ECWEBB";#N/A,#N/A,FALSE,"MFT96";#N/A,#N/A,FALSE,"CTrecon"}</definedName>
    <definedName name="asdas17aug_1_3_1_2_1" hidden="1">{#N/A,#N/A,FALSE,"TMCOMP96";#N/A,#N/A,FALSE,"MAT96";#N/A,#N/A,FALSE,"FANDA96";#N/A,#N/A,FALSE,"INTRAN96";#N/A,#N/A,FALSE,"NAA9697";#N/A,#N/A,FALSE,"ECWEBB";#N/A,#N/A,FALSE,"MFT96";#N/A,#N/A,FALSE,"CTrecon"}</definedName>
    <definedName name="asdas17aug_1_3_1_2_2" hidden="1">{#N/A,#N/A,FALSE,"TMCOMP96";#N/A,#N/A,FALSE,"MAT96";#N/A,#N/A,FALSE,"FANDA96";#N/A,#N/A,FALSE,"INTRAN96";#N/A,#N/A,FALSE,"NAA9697";#N/A,#N/A,FALSE,"ECWEBB";#N/A,#N/A,FALSE,"MFT96";#N/A,#N/A,FALSE,"CTrecon"}</definedName>
    <definedName name="asdas17aug_1_3_1_2_3" hidden="1">{#N/A,#N/A,FALSE,"TMCOMP96";#N/A,#N/A,FALSE,"MAT96";#N/A,#N/A,FALSE,"FANDA96";#N/A,#N/A,FALSE,"INTRAN96";#N/A,#N/A,FALSE,"NAA9697";#N/A,#N/A,FALSE,"ECWEBB";#N/A,#N/A,FALSE,"MFT96";#N/A,#N/A,FALSE,"CTrecon"}</definedName>
    <definedName name="asdas17aug_1_3_1_2_4" hidden="1">{#N/A,#N/A,FALSE,"TMCOMP96";#N/A,#N/A,FALSE,"MAT96";#N/A,#N/A,FALSE,"FANDA96";#N/A,#N/A,FALSE,"INTRAN96";#N/A,#N/A,FALSE,"NAA9697";#N/A,#N/A,FALSE,"ECWEBB";#N/A,#N/A,FALSE,"MFT96";#N/A,#N/A,FALSE,"CTrecon"}</definedName>
    <definedName name="asdas17aug_1_3_1_2_5" hidden="1">{#N/A,#N/A,FALSE,"TMCOMP96";#N/A,#N/A,FALSE,"MAT96";#N/A,#N/A,FALSE,"FANDA96";#N/A,#N/A,FALSE,"INTRAN96";#N/A,#N/A,FALSE,"NAA9697";#N/A,#N/A,FALSE,"ECWEBB";#N/A,#N/A,FALSE,"MFT96";#N/A,#N/A,FALSE,"CTrecon"}</definedName>
    <definedName name="asdas17aug_1_3_1_3" hidden="1">{#N/A,#N/A,FALSE,"TMCOMP96";#N/A,#N/A,FALSE,"MAT96";#N/A,#N/A,FALSE,"FANDA96";#N/A,#N/A,FALSE,"INTRAN96";#N/A,#N/A,FALSE,"NAA9697";#N/A,#N/A,FALSE,"ECWEBB";#N/A,#N/A,FALSE,"MFT96";#N/A,#N/A,FALSE,"CTrecon"}</definedName>
    <definedName name="asdas17aug_1_3_1_3_1" hidden="1">{#N/A,#N/A,FALSE,"TMCOMP96";#N/A,#N/A,FALSE,"MAT96";#N/A,#N/A,FALSE,"FANDA96";#N/A,#N/A,FALSE,"INTRAN96";#N/A,#N/A,FALSE,"NAA9697";#N/A,#N/A,FALSE,"ECWEBB";#N/A,#N/A,FALSE,"MFT96";#N/A,#N/A,FALSE,"CTrecon"}</definedName>
    <definedName name="asdas17aug_1_3_1_3_2" hidden="1">{#N/A,#N/A,FALSE,"TMCOMP96";#N/A,#N/A,FALSE,"MAT96";#N/A,#N/A,FALSE,"FANDA96";#N/A,#N/A,FALSE,"INTRAN96";#N/A,#N/A,FALSE,"NAA9697";#N/A,#N/A,FALSE,"ECWEBB";#N/A,#N/A,FALSE,"MFT96";#N/A,#N/A,FALSE,"CTrecon"}</definedName>
    <definedName name="asdas17aug_1_3_1_3_3" hidden="1">{#N/A,#N/A,FALSE,"TMCOMP96";#N/A,#N/A,FALSE,"MAT96";#N/A,#N/A,FALSE,"FANDA96";#N/A,#N/A,FALSE,"INTRAN96";#N/A,#N/A,FALSE,"NAA9697";#N/A,#N/A,FALSE,"ECWEBB";#N/A,#N/A,FALSE,"MFT96";#N/A,#N/A,FALSE,"CTrecon"}</definedName>
    <definedName name="asdas17aug_1_3_1_3_4" hidden="1">{#N/A,#N/A,FALSE,"TMCOMP96";#N/A,#N/A,FALSE,"MAT96";#N/A,#N/A,FALSE,"FANDA96";#N/A,#N/A,FALSE,"INTRAN96";#N/A,#N/A,FALSE,"NAA9697";#N/A,#N/A,FALSE,"ECWEBB";#N/A,#N/A,FALSE,"MFT96";#N/A,#N/A,FALSE,"CTrecon"}</definedName>
    <definedName name="asdas17aug_1_3_1_3_5" hidden="1">{#N/A,#N/A,FALSE,"TMCOMP96";#N/A,#N/A,FALSE,"MAT96";#N/A,#N/A,FALSE,"FANDA96";#N/A,#N/A,FALSE,"INTRAN96";#N/A,#N/A,FALSE,"NAA9697";#N/A,#N/A,FALSE,"ECWEBB";#N/A,#N/A,FALSE,"MFT96";#N/A,#N/A,FALSE,"CTrecon"}</definedName>
    <definedName name="asdas17aug_1_3_1_4" hidden="1">{#N/A,#N/A,FALSE,"TMCOMP96";#N/A,#N/A,FALSE,"MAT96";#N/A,#N/A,FALSE,"FANDA96";#N/A,#N/A,FALSE,"INTRAN96";#N/A,#N/A,FALSE,"NAA9697";#N/A,#N/A,FALSE,"ECWEBB";#N/A,#N/A,FALSE,"MFT96";#N/A,#N/A,FALSE,"CTrecon"}</definedName>
    <definedName name="asdas17aug_1_3_1_4_1" hidden="1">{#N/A,#N/A,FALSE,"TMCOMP96";#N/A,#N/A,FALSE,"MAT96";#N/A,#N/A,FALSE,"FANDA96";#N/A,#N/A,FALSE,"INTRAN96";#N/A,#N/A,FALSE,"NAA9697";#N/A,#N/A,FALSE,"ECWEBB";#N/A,#N/A,FALSE,"MFT96";#N/A,#N/A,FALSE,"CTrecon"}</definedName>
    <definedName name="asdas17aug_1_3_1_4_2" hidden="1">{#N/A,#N/A,FALSE,"TMCOMP96";#N/A,#N/A,FALSE,"MAT96";#N/A,#N/A,FALSE,"FANDA96";#N/A,#N/A,FALSE,"INTRAN96";#N/A,#N/A,FALSE,"NAA9697";#N/A,#N/A,FALSE,"ECWEBB";#N/A,#N/A,FALSE,"MFT96";#N/A,#N/A,FALSE,"CTrecon"}</definedName>
    <definedName name="asdas17aug_1_3_1_4_3" hidden="1">{#N/A,#N/A,FALSE,"TMCOMP96";#N/A,#N/A,FALSE,"MAT96";#N/A,#N/A,FALSE,"FANDA96";#N/A,#N/A,FALSE,"INTRAN96";#N/A,#N/A,FALSE,"NAA9697";#N/A,#N/A,FALSE,"ECWEBB";#N/A,#N/A,FALSE,"MFT96";#N/A,#N/A,FALSE,"CTrecon"}</definedName>
    <definedName name="asdas17aug_1_3_1_4_4" hidden="1">{#N/A,#N/A,FALSE,"TMCOMP96";#N/A,#N/A,FALSE,"MAT96";#N/A,#N/A,FALSE,"FANDA96";#N/A,#N/A,FALSE,"INTRAN96";#N/A,#N/A,FALSE,"NAA9697";#N/A,#N/A,FALSE,"ECWEBB";#N/A,#N/A,FALSE,"MFT96";#N/A,#N/A,FALSE,"CTrecon"}</definedName>
    <definedName name="asdas17aug_1_3_1_4_5" hidden="1">{#N/A,#N/A,FALSE,"TMCOMP96";#N/A,#N/A,FALSE,"MAT96";#N/A,#N/A,FALSE,"FANDA96";#N/A,#N/A,FALSE,"INTRAN96";#N/A,#N/A,FALSE,"NAA9697";#N/A,#N/A,FALSE,"ECWEBB";#N/A,#N/A,FALSE,"MFT96";#N/A,#N/A,FALSE,"CTrecon"}</definedName>
    <definedName name="asdas17aug_1_3_1_5" hidden="1">{#N/A,#N/A,FALSE,"TMCOMP96";#N/A,#N/A,FALSE,"MAT96";#N/A,#N/A,FALSE,"FANDA96";#N/A,#N/A,FALSE,"INTRAN96";#N/A,#N/A,FALSE,"NAA9697";#N/A,#N/A,FALSE,"ECWEBB";#N/A,#N/A,FALSE,"MFT96";#N/A,#N/A,FALSE,"CTrecon"}</definedName>
    <definedName name="asdas17aug_1_3_1_5_1" hidden="1">{#N/A,#N/A,FALSE,"TMCOMP96";#N/A,#N/A,FALSE,"MAT96";#N/A,#N/A,FALSE,"FANDA96";#N/A,#N/A,FALSE,"INTRAN96";#N/A,#N/A,FALSE,"NAA9697";#N/A,#N/A,FALSE,"ECWEBB";#N/A,#N/A,FALSE,"MFT96";#N/A,#N/A,FALSE,"CTrecon"}</definedName>
    <definedName name="asdas17aug_1_3_1_5_2" hidden="1">{#N/A,#N/A,FALSE,"TMCOMP96";#N/A,#N/A,FALSE,"MAT96";#N/A,#N/A,FALSE,"FANDA96";#N/A,#N/A,FALSE,"INTRAN96";#N/A,#N/A,FALSE,"NAA9697";#N/A,#N/A,FALSE,"ECWEBB";#N/A,#N/A,FALSE,"MFT96";#N/A,#N/A,FALSE,"CTrecon"}</definedName>
    <definedName name="asdas17aug_1_3_1_5_3" hidden="1">{#N/A,#N/A,FALSE,"TMCOMP96";#N/A,#N/A,FALSE,"MAT96";#N/A,#N/A,FALSE,"FANDA96";#N/A,#N/A,FALSE,"INTRAN96";#N/A,#N/A,FALSE,"NAA9697";#N/A,#N/A,FALSE,"ECWEBB";#N/A,#N/A,FALSE,"MFT96";#N/A,#N/A,FALSE,"CTrecon"}</definedName>
    <definedName name="asdas17aug_1_3_1_5_4" hidden="1">{#N/A,#N/A,FALSE,"TMCOMP96";#N/A,#N/A,FALSE,"MAT96";#N/A,#N/A,FALSE,"FANDA96";#N/A,#N/A,FALSE,"INTRAN96";#N/A,#N/A,FALSE,"NAA9697";#N/A,#N/A,FALSE,"ECWEBB";#N/A,#N/A,FALSE,"MFT96";#N/A,#N/A,FALSE,"CTrecon"}</definedName>
    <definedName name="asdas17aug_1_3_1_5_5" hidden="1">{#N/A,#N/A,FALSE,"TMCOMP96";#N/A,#N/A,FALSE,"MAT96";#N/A,#N/A,FALSE,"FANDA96";#N/A,#N/A,FALSE,"INTRAN96";#N/A,#N/A,FALSE,"NAA9697";#N/A,#N/A,FALSE,"ECWEBB";#N/A,#N/A,FALSE,"MFT96";#N/A,#N/A,FALSE,"CTrecon"}</definedName>
    <definedName name="asdas17aug_1_3_2" hidden="1">{#N/A,#N/A,FALSE,"TMCOMP96";#N/A,#N/A,FALSE,"MAT96";#N/A,#N/A,FALSE,"FANDA96";#N/A,#N/A,FALSE,"INTRAN96";#N/A,#N/A,FALSE,"NAA9697";#N/A,#N/A,FALSE,"ECWEBB";#N/A,#N/A,FALSE,"MFT96";#N/A,#N/A,FALSE,"CTrecon"}</definedName>
    <definedName name="asdas17aug_1_3_2_1" hidden="1">{#N/A,#N/A,FALSE,"TMCOMP96";#N/A,#N/A,FALSE,"MAT96";#N/A,#N/A,FALSE,"FANDA96";#N/A,#N/A,FALSE,"INTRAN96";#N/A,#N/A,FALSE,"NAA9697";#N/A,#N/A,FALSE,"ECWEBB";#N/A,#N/A,FALSE,"MFT96";#N/A,#N/A,FALSE,"CTrecon"}</definedName>
    <definedName name="asdas17aug_1_3_2_2" hidden="1">{#N/A,#N/A,FALSE,"TMCOMP96";#N/A,#N/A,FALSE,"MAT96";#N/A,#N/A,FALSE,"FANDA96";#N/A,#N/A,FALSE,"INTRAN96";#N/A,#N/A,FALSE,"NAA9697";#N/A,#N/A,FALSE,"ECWEBB";#N/A,#N/A,FALSE,"MFT96";#N/A,#N/A,FALSE,"CTrecon"}</definedName>
    <definedName name="asdas17aug_1_3_2_3" hidden="1">{#N/A,#N/A,FALSE,"TMCOMP96";#N/A,#N/A,FALSE,"MAT96";#N/A,#N/A,FALSE,"FANDA96";#N/A,#N/A,FALSE,"INTRAN96";#N/A,#N/A,FALSE,"NAA9697";#N/A,#N/A,FALSE,"ECWEBB";#N/A,#N/A,FALSE,"MFT96";#N/A,#N/A,FALSE,"CTrecon"}</definedName>
    <definedName name="asdas17aug_1_3_2_4" hidden="1">{#N/A,#N/A,FALSE,"TMCOMP96";#N/A,#N/A,FALSE,"MAT96";#N/A,#N/A,FALSE,"FANDA96";#N/A,#N/A,FALSE,"INTRAN96";#N/A,#N/A,FALSE,"NAA9697";#N/A,#N/A,FALSE,"ECWEBB";#N/A,#N/A,FALSE,"MFT96";#N/A,#N/A,FALSE,"CTrecon"}</definedName>
    <definedName name="asdas17aug_1_3_2_5" hidden="1">{#N/A,#N/A,FALSE,"TMCOMP96";#N/A,#N/A,FALSE,"MAT96";#N/A,#N/A,FALSE,"FANDA96";#N/A,#N/A,FALSE,"INTRAN96";#N/A,#N/A,FALSE,"NAA9697";#N/A,#N/A,FALSE,"ECWEBB";#N/A,#N/A,FALSE,"MFT96";#N/A,#N/A,FALSE,"CTrecon"}</definedName>
    <definedName name="asdas17aug_1_3_3" hidden="1">{#N/A,#N/A,FALSE,"TMCOMP96";#N/A,#N/A,FALSE,"MAT96";#N/A,#N/A,FALSE,"FANDA96";#N/A,#N/A,FALSE,"INTRAN96";#N/A,#N/A,FALSE,"NAA9697";#N/A,#N/A,FALSE,"ECWEBB";#N/A,#N/A,FALSE,"MFT96";#N/A,#N/A,FALSE,"CTrecon"}</definedName>
    <definedName name="asdas17aug_1_3_3_1" hidden="1">{#N/A,#N/A,FALSE,"TMCOMP96";#N/A,#N/A,FALSE,"MAT96";#N/A,#N/A,FALSE,"FANDA96";#N/A,#N/A,FALSE,"INTRAN96";#N/A,#N/A,FALSE,"NAA9697";#N/A,#N/A,FALSE,"ECWEBB";#N/A,#N/A,FALSE,"MFT96";#N/A,#N/A,FALSE,"CTrecon"}</definedName>
    <definedName name="asdas17aug_1_3_3_2" hidden="1">{#N/A,#N/A,FALSE,"TMCOMP96";#N/A,#N/A,FALSE,"MAT96";#N/A,#N/A,FALSE,"FANDA96";#N/A,#N/A,FALSE,"INTRAN96";#N/A,#N/A,FALSE,"NAA9697";#N/A,#N/A,FALSE,"ECWEBB";#N/A,#N/A,FALSE,"MFT96";#N/A,#N/A,FALSE,"CTrecon"}</definedName>
    <definedName name="asdas17aug_1_3_3_3" hidden="1">{#N/A,#N/A,FALSE,"TMCOMP96";#N/A,#N/A,FALSE,"MAT96";#N/A,#N/A,FALSE,"FANDA96";#N/A,#N/A,FALSE,"INTRAN96";#N/A,#N/A,FALSE,"NAA9697";#N/A,#N/A,FALSE,"ECWEBB";#N/A,#N/A,FALSE,"MFT96";#N/A,#N/A,FALSE,"CTrecon"}</definedName>
    <definedName name="asdas17aug_1_3_3_4" hidden="1">{#N/A,#N/A,FALSE,"TMCOMP96";#N/A,#N/A,FALSE,"MAT96";#N/A,#N/A,FALSE,"FANDA96";#N/A,#N/A,FALSE,"INTRAN96";#N/A,#N/A,FALSE,"NAA9697";#N/A,#N/A,FALSE,"ECWEBB";#N/A,#N/A,FALSE,"MFT96";#N/A,#N/A,FALSE,"CTrecon"}</definedName>
    <definedName name="asdas17aug_1_3_3_5" hidden="1">{#N/A,#N/A,FALSE,"TMCOMP96";#N/A,#N/A,FALSE,"MAT96";#N/A,#N/A,FALSE,"FANDA96";#N/A,#N/A,FALSE,"INTRAN96";#N/A,#N/A,FALSE,"NAA9697";#N/A,#N/A,FALSE,"ECWEBB";#N/A,#N/A,FALSE,"MFT96";#N/A,#N/A,FALSE,"CTrecon"}</definedName>
    <definedName name="asdas17aug_1_3_4" hidden="1">{#N/A,#N/A,FALSE,"TMCOMP96";#N/A,#N/A,FALSE,"MAT96";#N/A,#N/A,FALSE,"FANDA96";#N/A,#N/A,FALSE,"INTRAN96";#N/A,#N/A,FALSE,"NAA9697";#N/A,#N/A,FALSE,"ECWEBB";#N/A,#N/A,FALSE,"MFT96";#N/A,#N/A,FALSE,"CTrecon"}</definedName>
    <definedName name="asdas17aug_1_3_4_1" hidden="1">{#N/A,#N/A,FALSE,"TMCOMP96";#N/A,#N/A,FALSE,"MAT96";#N/A,#N/A,FALSE,"FANDA96";#N/A,#N/A,FALSE,"INTRAN96";#N/A,#N/A,FALSE,"NAA9697";#N/A,#N/A,FALSE,"ECWEBB";#N/A,#N/A,FALSE,"MFT96";#N/A,#N/A,FALSE,"CTrecon"}</definedName>
    <definedName name="asdas17aug_1_3_4_2" hidden="1">{#N/A,#N/A,FALSE,"TMCOMP96";#N/A,#N/A,FALSE,"MAT96";#N/A,#N/A,FALSE,"FANDA96";#N/A,#N/A,FALSE,"INTRAN96";#N/A,#N/A,FALSE,"NAA9697";#N/A,#N/A,FALSE,"ECWEBB";#N/A,#N/A,FALSE,"MFT96";#N/A,#N/A,FALSE,"CTrecon"}</definedName>
    <definedName name="asdas17aug_1_3_4_3" hidden="1">{#N/A,#N/A,FALSE,"TMCOMP96";#N/A,#N/A,FALSE,"MAT96";#N/A,#N/A,FALSE,"FANDA96";#N/A,#N/A,FALSE,"INTRAN96";#N/A,#N/A,FALSE,"NAA9697";#N/A,#N/A,FALSE,"ECWEBB";#N/A,#N/A,FALSE,"MFT96";#N/A,#N/A,FALSE,"CTrecon"}</definedName>
    <definedName name="asdas17aug_1_3_4_4" hidden="1">{#N/A,#N/A,FALSE,"TMCOMP96";#N/A,#N/A,FALSE,"MAT96";#N/A,#N/A,FALSE,"FANDA96";#N/A,#N/A,FALSE,"INTRAN96";#N/A,#N/A,FALSE,"NAA9697";#N/A,#N/A,FALSE,"ECWEBB";#N/A,#N/A,FALSE,"MFT96";#N/A,#N/A,FALSE,"CTrecon"}</definedName>
    <definedName name="asdas17aug_1_3_4_5" hidden="1">{#N/A,#N/A,FALSE,"TMCOMP96";#N/A,#N/A,FALSE,"MAT96";#N/A,#N/A,FALSE,"FANDA96";#N/A,#N/A,FALSE,"INTRAN96";#N/A,#N/A,FALSE,"NAA9697";#N/A,#N/A,FALSE,"ECWEBB";#N/A,#N/A,FALSE,"MFT96";#N/A,#N/A,FALSE,"CTrecon"}</definedName>
    <definedName name="asdas17aug_1_3_5" hidden="1">{#N/A,#N/A,FALSE,"TMCOMP96";#N/A,#N/A,FALSE,"MAT96";#N/A,#N/A,FALSE,"FANDA96";#N/A,#N/A,FALSE,"INTRAN96";#N/A,#N/A,FALSE,"NAA9697";#N/A,#N/A,FALSE,"ECWEBB";#N/A,#N/A,FALSE,"MFT96";#N/A,#N/A,FALSE,"CTrecon"}</definedName>
    <definedName name="asdas17aug_1_3_5_1" hidden="1">{#N/A,#N/A,FALSE,"TMCOMP96";#N/A,#N/A,FALSE,"MAT96";#N/A,#N/A,FALSE,"FANDA96";#N/A,#N/A,FALSE,"INTRAN96";#N/A,#N/A,FALSE,"NAA9697";#N/A,#N/A,FALSE,"ECWEBB";#N/A,#N/A,FALSE,"MFT96";#N/A,#N/A,FALSE,"CTrecon"}</definedName>
    <definedName name="asdas17aug_1_3_5_2" hidden="1">{#N/A,#N/A,FALSE,"TMCOMP96";#N/A,#N/A,FALSE,"MAT96";#N/A,#N/A,FALSE,"FANDA96";#N/A,#N/A,FALSE,"INTRAN96";#N/A,#N/A,FALSE,"NAA9697";#N/A,#N/A,FALSE,"ECWEBB";#N/A,#N/A,FALSE,"MFT96";#N/A,#N/A,FALSE,"CTrecon"}</definedName>
    <definedName name="asdas17aug_1_3_5_3" hidden="1">{#N/A,#N/A,FALSE,"TMCOMP96";#N/A,#N/A,FALSE,"MAT96";#N/A,#N/A,FALSE,"FANDA96";#N/A,#N/A,FALSE,"INTRAN96";#N/A,#N/A,FALSE,"NAA9697";#N/A,#N/A,FALSE,"ECWEBB";#N/A,#N/A,FALSE,"MFT96";#N/A,#N/A,FALSE,"CTrecon"}</definedName>
    <definedName name="asdas17aug_1_3_5_4" hidden="1">{#N/A,#N/A,FALSE,"TMCOMP96";#N/A,#N/A,FALSE,"MAT96";#N/A,#N/A,FALSE,"FANDA96";#N/A,#N/A,FALSE,"INTRAN96";#N/A,#N/A,FALSE,"NAA9697";#N/A,#N/A,FALSE,"ECWEBB";#N/A,#N/A,FALSE,"MFT96";#N/A,#N/A,FALSE,"CTrecon"}</definedName>
    <definedName name="asdas17aug_1_3_5_5" hidden="1">{#N/A,#N/A,FALSE,"TMCOMP96";#N/A,#N/A,FALSE,"MAT96";#N/A,#N/A,FALSE,"FANDA96";#N/A,#N/A,FALSE,"INTRAN96";#N/A,#N/A,FALSE,"NAA9697";#N/A,#N/A,FALSE,"ECWEBB";#N/A,#N/A,FALSE,"MFT96";#N/A,#N/A,FALSE,"CTrecon"}</definedName>
    <definedName name="asdas17aug_1_4" hidden="1">{#N/A,#N/A,FALSE,"TMCOMP96";#N/A,#N/A,FALSE,"MAT96";#N/A,#N/A,FALSE,"FANDA96";#N/A,#N/A,FALSE,"INTRAN96";#N/A,#N/A,FALSE,"NAA9697";#N/A,#N/A,FALSE,"ECWEBB";#N/A,#N/A,FALSE,"MFT96";#N/A,#N/A,FALSE,"CTrecon"}</definedName>
    <definedName name="asdas17aug_1_4_1" hidden="1">{#N/A,#N/A,FALSE,"TMCOMP96";#N/A,#N/A,FALSE,"MAT96";#N/A,#N/A,FALSE,"FANDA96";#N/A,#N/A,FALSE,"INTRAN96";#N/A,#N/A,FALSE,"NAA9697";#N/A,#N/A,FALSE,"ECWEBB";#N/A,#N/A,FALSE,"MFT96";#N/A,#N/A,FALSE,"CTrecon"}</definedName>
    <definedName name="asdas17aug_1_4_1_1" hidden="1">{#N/A,#N/A,FALSE,"TMCOMP96";#N/A,#N/A,FALSE,"MAT96";#N/A,#N/A,FALSE,"FANDA96";#N/A,#N/A,FALSE,"INTRAN96";#N/A,#N/A,FALSE,"NAA9697";#N/A,#N/A,FALSE,"ECWEBB";#N/A,#N/A,FALSE,"MFT96";#N/A,#N/A,FALSE,"CTrecon"}</definedName>
    <definedName name="asdas17aug_1_4_1_1_1" hidden="1">{#N/A,#N/A,FALSE,"TMCOMP96";#N/A,#N/A,FALSE,"MAT96";#N/A,#N/A,FALSE,"FANDA96";#N/A,#N/A,FALSE,"INTRAN96";#N/A,#N/A,FALSE,"NAA9697";#N/A,#N/A,FALSE,"ECWEBB";#N/A,#N/A,FALSE,"MFT96";#N/A,#N/A,FALSE,"CTrecon"}</definedName>
    <definedName name="asdas17aug_1_4_1_1_2" hidden="1">{#N/A,#N/A,FALSE,"TMCOMP96";#N/A,#N/A,FALSE,"MAT96";#N/A,#N/A,FALSE,"FANDA96";#N/A,#N/A,FALSE,"INTRAN96";#N/A,#N/A,FALSE,"NAA9697";#N/A,#N/A,FALSE,"ECWEBB";#N/A,#N/A,FALSE,"MFT96";#N/A,#N/A,FALSE,"CTrecon"}</definedName>
    <definedName name="asdas17aug_1_4_1_1_3" hidden="1">{#N/A,#N/A,FALSE,"TMCOMP96";#N/A,#N/A,FALSE,"MAT96";#N/A,#N/A,FALSE,"FANDA96";#N/A,#N/A,FALSE,"INTRAN96";#N/A,#N/A,FALSE,"NAA9697";#N/A,#N/A,FALSE,"ECWEBB";#N/A,#N/A,FALSE,"MFT96";#N/A,#N/A,FALSE,"CTrecon"}</definedName>
    <definedName name="asdas17aug_1_4_1_1_4" hidden="1">{#N/A,#N/A,FALSE,"TMCOMP96";#N/A,#N/A,FALSE,"MAT96";#N/A,#N/A,FALSE,"FANDA96";#N/A,#N/A,FALSE,"INTRAN96";#N/A,#N/A,FALSE,"NAA9697";#N/A,#N/A,FALSE,"ECWEBB";#N/A,#N/A,FALSE,"MFT96";#N/A,#N/A,FALSE,"CTrecon"}</definedName>
    <definedName name="asdas17aug_1_4_1_1_5" hidden="1">{#N/A,#N/A,FALSE,"TMCOMP96";#N/A,#N/A,FALSE,"MAT96";#N/A,#N/A,FALSE,"FANDA96";#N/A,#N/A,FALSE,"INTRAN96";#N/A,#N/A,FALSE,"NAA9697";#N/A,#N/A,FALSE,"ECWEBB";#N/A,#N/A,FALSE,"MFT96";#N/A,#N/A,FALSE,"CTrecon"}</definedName>
    <definedName name="asdas17aug_1_4_1_2" hidden="1">{#N/A,#N/A,FALSE,"TMCOMP96";#N/A,#N/A,FALSE,"MAT96";#N/A,#N/A,FALSE,"FANDA96";#N/A,#N/A,FALSE,"INTRAN96";#N/A,#N/A,FALSE,"NAA9697";#N/A,#N/A,FALSE,"ECWEBB";#N/A,#N/A,FALSE,"MFT96";#N/A,#N/A,FALSE,"CTrecon"}</definedName>
    <definedName name="asdas17aug_1_4_1_2_1" hidden="1">{#N/A,#N/A,FALSE,"TMCOMP96";#N/A,#N/A,FALSE,"MAT96";#N/A,#N/A,FALSE,"FANDA96";#N/A,#N/A,FALSE,"INTRAN96";#N/A,#N/A,FALSE,"NAA9697";#N/A,#N/A,FALSE,"ECWEBB";#N/A,#N/A,FALSE,"MFT96";#N/A,#N/A,FALSE,"CTrecon"}</definedName>
    <definedName name="asdas17aug_1_4_1_2_2" hidden="1">{#N/A,#N/A,FALSE,"TMCOMP96";#N/A,#N/A,FALSE,"MAT96";#N/A,#N/A,FALSE,"FANDA96";#N/A,#N/A,FALSE,"INTRAN96";#N/A,#N/A,FALSE,"NAA9697";#N/A,#N/A,FALSE,"ECWEBB";#N/A,#N/A,FALSE,"MFT96";#N/A,#N/A,FALSE,"CTrecon"}</definedName>
    <definedName name="asdas17aug_1_4_1_2_3" hidden="1">{#N/A,#N/A,FALSE,"TMCOMP96";#N/A,#N/A,FALSE,"MAT96";#N/A,#N/A,FALSE,"FANDA96";#N/A,#N/A,FALSE,"INTRAN96";#N/A,#N/A,FALSE,"NAA9697";#N/A,#N/A,FALSE,"ECWEBB";#N/A,#N/A,FALSE,"MFT96";#N/A,#N/A,FALSE,"CTrecon"}</definedName>
    <definedName name="asdas17aug_1_4_1_2_4" hidden="1">{#N/A,#N/A,FALSE,"TMCOMP96";#N/A,#N/A,FALSE,"MAT96";#N/A,#N/A,FALSE,"FANDA96";#N/A,#N/A,FALSE,"INTRAN96";#N/A,#N/A,FALSE,"NAA9697";#N/A,#N/A,FALSE,"ECWEBB";#N/A,#N/A,FALSE,"MFT96";#N/A,#N/A,FALSE,"CTrecon"}</definedName>
    <definedName name="asdas17aug_1_4_1_2_5" hidden="1">{#N/A,#N/A,FALSE,"TMCOMP96";#N/A,#N/A,FALSE,"MAT96";#N/A,#N/A,FALSE,"FANDA96";#N/A,#N/A,FALSE,"INTRAN96";#N/A,#N/A,FALSE,"NAA9697";#N/A,#N/A,FALSE,"ECWEBB";#N/A,#N/A,FALSE,"MFT96";#N/A,#N/A,FALSE,"CTrecon"}</definedName>
    <definedName name="asdas17aug_1_4_1_3" hidden="1">{#N/A,#N/A,FALSE,"TMCOMP96";#N/A,#N/A,FALSE,"MAT96";#N/A,#N/A,FALSE,"FANDA96";#N/A,#N/A,FALSE,"INTRAN96";#N/A,#N/A,FALSE,"NAA9697";#N/A,#N/A,FALSE,"ECWEBB";#N/A,#N/A,FALSE,"MFT96";#N/A,#N/A,FALSE,"CTrecon"}</definedName>
    <definedName name="asdas17aug_1_4_1_3_1" hidden="1">{#N/A,#N/A,FALSE,"TMCOMP96";#N/A,#N/A,FALSE,"MAT96";#N/A,#N/A,FALSE,"FANDA96";#N/A,#N/A,FALSE,"INTRAN96";#N/A,#N/A,FALSE,"NAA9697";#N/A,#N/A,FALSE,"ECWEBB";#N/A,#N/A,FALSE,"MFT96";#N/A,#N/A,FALSE,"CTrecon"}</definedName>
    <definedName name="asdas17aug_1_4_1_3_2" hidden="1">{#N/A,#N/A,FALSE,"TMCOMP96";#N/A,#N/A,FALSE,"MAT96";#N/A,#N/A,FALSE,"FANDA96";#N/A,#N/A,FALSE,"INTRAN96";#N/A,#N/A,FALSE,"NAA9697";#N/A,#N/A,FALSE,"ECWEBB";#N/A,#N/A,FALSE,"MFT96";#N/A,#N/A,FALSE,"CTrecon"}</definedName>
    <definedName name="asdas17aug_1_4_1_3_3" hidden="1">{#N/A,#N/A,FALSE,"TMCOMP96";#N/A,#N/A,FALSE,"MAT96";#N/A,#N/A,FALSE,"FANDA96";#N/A,#N/A,FALSE,"INTRAN96";#N/A,#N/A,FALSE,"NAA9697";#N/A,#N/A,FALSE,"ECWEBB";#N/A,#N/A,FALSE,"MFT96";#N/A,#N/A,FALSE,"CTrecon"}</definedName>
    <definedName name="asdas17aug_1_4_1_3_4" hidden="1">{#N/A,#N/A,FALSE,"TMCOMP96";#N/A,#N/A,FALSE,"MAT96";#N/A,#N/A,FALSE,"FANDA96";#N/A,#N/A,FALSE,"INTRAN96";#N/A,#N/A,FALSE,"NAA9697";#N/A,#N/A,FALSE,"ECWEBB";#N/A,#N/A,FALSE,"MFT96";#N/A,#N/A,FALSE,"CTrecon"}</definedName>
    <definedName name="asdas17aug_1_4_1_3_5" hidden="1">{#N/A,#N/A,FALSE,"TMCOMP96";#N/A,#N/A,FALSE,"MAT96";#N/A,#N/A,FALSE,"FANDA96";#N/A,#N/A,FALSE,"INTRAN96";#N/A,#N/A,FALSE,"NAA9697";#N/A,#N/A,FALSE,"ECWEBB";#N/A,#N/A,FALSE,"MFT96";#N/A,#N/A,FALSE,"CTrecon"}</definedName>
    <definedName name="asdas17aug_1_4_1_4" hidden="1">{#N/A,#N/A,FALSE,"TMCOMP96";#N/A,#N/A,FALSE,"MAT96";#N/A,#N/A,FALSE,"FANDA96";#N/A,#N/A,FALSE,"INTRAN96";#N/A,#N/A,FALSE,"NAA9697";#N/A,#N/A,FALSE,"ECWEBB";#N/A,#N/A,FALSE,"MFT96";#N/A,#N/A,FALSE,"CTrecon"}</definedName>
    <definedName name="asdas17aug_1_4_1_4_1" hidden="1">{#N/A,#N/A,FALSE,"TMCOMP96";#N/A,#N/A,FALSE,"MAT96";#N/A,#N/A,FALSE,"FANDA96";#N/A,#N/A,FALSE,"INTRAN96";#N/A,#N/A,FALSE,"NAA9697";#N/A,#N/A,FALSE,"ECWEBB";#N/A,#N/A,FALSE,"MFT96";#N/A,#N/A,FALSE,"CTrecon"}</definedName>
    <definedName name="asdas17aug_1_4_1_4_2" hidden="1">{#N/A,#N/A,FALSE,"TMCOMP96";#N/A,#N/A,FALSE,"MAT96";#N/A,#N/A,FALSE,"FANDA96";#N/A,#N/A,FALSE,"INTRAN96";#N/A,#N/A,FALSE,"NAA9697";#N/A,#N/A,FALSE,"ECWEBB";#N/A,#N/A,FALSE,"MFT96";#N/A,#N/A,FALSE,"CTrecon"}</definedName>
    <definedName name="asdas17aug_1_4_1_4_3" hidden="1">{#N/A,#N/A,FALSE,"TMCOMP96";#N/A,#N/A,FALSE,"MAT96";#N/A,#N/A,FALSE,"FANDA96";#N/A,#N/A,FALSE,"INTRAN96";#N/A,#N/A,FALSE,"NAA9697";#N/A,#N/A,FALSE,"ECWEBB";#N/A,#N/A,FALSE,"MFT96";#N/A,#N/A,FALSE,"CTrecon"}</definedName>
    <definedName name="asdas17aug_1_4_1_4_4" hidden="1">{#N/A,#N/A,FALSE,"TMCOMP96";#N/A,#N/A,FALSE,"MAT96";#N/A,#N/A,FALSE,"FANDA96";#N/A,#N/A,FALSE,"INTRAN96";#N/A,#N/A,FALSE,"NAA9697";#N/A,#N/A,FALSE,"ECWEBB";#N/A,#N/A,FALSE,"MFT96";#N/A,#N/A,FALSE,"CTrecon"}</definedName>
    <definedName name="asdas17aug_1_4_1_4_5" hidden="1">{#N/A,#N/A,FALSE,"TMCOMP96";#N/A,#N/A,FALSE,"MAT96";#N/A,#N/A,FALSE,"FANDA96";#N/A,#N/A,FALSE,"INTRAN96";#N/A,#N/A,FALSE,"NAA9697";#N/A,#N/A,FALSE,"ECWEBB";#N/A,#N/A,FALSE,"MFT96";#N/A,#N/A,FALSE,"CTrecon"}</definedName>
    <definedName name="asdas17aug_1_4_1_5" hidden="1">{#N/A,#N/A,FALSE,"TMCOMP96";#N/A,#N/A,FALSE,"MAT96";#N/A,#N/A,FALSE,"FANDA96";#N/A,#N/A,FALSE,"INTRAN96";#N/A,#N/A,FALSE,"NAA9697";#N/A,#N/A,FALSE,"ECWEBB";#N/A,#N/A,FALSE,"MFT96";#N/A,#N/A,FALSE,"CTrecon"}</definedName>
    <definedName name="asdas17aug_1_4_1_5_1" hidden="1">{#N/A,#N/A,FALSE,"TMCOMP96";#N/A,#N/A,FALSE,"MAT96";#N/A,#N/A,FALSE,"FANDA96";#N/A,#N/A,FALSE,"INTRAN96";#N/A,#N/A,FALSE,"NAA9697";#N/A,#N/A,FALSE,"ECWEBB";#N/A,#N/A,FALSE,"MFT96";#N/A,#N/A,FALSE,"CTrecon"}</definedName>
    <definedName name="asdas17aug_1_4_1_5_2" hidden="1">{#N/A,#N/A,FALSE,"TMCOMP96";#N/A,#N/A,FALSE,"MAT96";#N/A,#N/A,FALSE,"FANDA96";#N/A,#N/A,FALSE,"INTRAN96";#N/A,#N/A,FALSE,"NAA9697";#N/A,#N/A,FALSE,"ECWEBB";#N/A,#N/A,FALSE,"MFT96";#N/A,#N/A,FALSE,"CTrecon"}</definedName>
    <definedName name="asdas17aug_1_4_1_5_3" hidden="1">{#N/A,#N/A,FALSE,"TMCOMP96";#N/A,#N/A,FALSE,"MAT96";#N/A,#N/A,FALSE,"FANDA96";#N/A,#N/A,FALSE,"INTRAN96";#N/A,#N/A,FALSE,"NAA9697";#N/A,#N/A,FALSE,"ECWEBB";#N/A,#N/A,FALSE,"MFT96";#N/A,#N/A,FALSE,"CTrecon"}</definedName>
    <definedName name="asdas17aug_1_4_1_5_4" hidden="1">{#N/A,#N/A,FALSE,"TMCOMP96";#N/A,#N/A,FALSE,"MAT96";#N/A,#N/A,FALSE,"FANDA96";#N/A,#N/A,FALSE,"INTRAN96";#N/A,#N/A,FALSE,"NAA9697";#N/A,#N/A,FALSE,"ECWEBB";#N/A,#N/A,FALSE,"MFT96";#N/A,#N/A,FALSE,"CTrecon"}</definedName>
    <definedName name="asdas17aug_1_4_1_5_5" hidden="1">{#N/A,#N/A,FALSE,"TMCOMP96";#N/A,#N/A,FALSE,"MAT96";#N/A,#N/A,FALSE,"FANDA96";#N/A,#N/A,FALSE,"INTRAN96";#N/A,#N/A,FALSE,"NAA9697";#N/A,#N/A,FALSE,"ECWEBB";#N/A,#N/A,FALSE,"MFT96";#N/A,#N/A,FALSE,"CTrecon"}</definedName>
    <definedName name="asdas17aug_1_4_2" hidden="1">{#N/A,#N/A,FALSE,"TMCOMP96";#N/A,#N/A,FALSE,"MAT96";#N/A,#N/A,FALSE,"FANDA96";#N/A,#N/A,FALSE,"INTRAN96";#N/A,#N/A,FALSE,"NAA9697";#N/A,#N/A,FALSE,"ECWEBB";#N/A,#N/A,FALSE,"MFT96";#N/A,#N/A,FALSE,"CTrecon"}</definedName>
    <definedName name="asdas17aug_1_4_2_1" hidden="1">{#N/A,#N/A,FALSE,"TMCOMP96";#N/A,#N/A,FALSE,"MAT96";#N/A,#N/A,FALSE,"FANDA96";#N/A,#N/A,FALSE,"INTRAN96";#N/A,#N/A,FALSE,"NAA9697";#N/A,#N/A,FALSE,"ECWEBB";#N/A,#N/A,FALSE,"MFT96";#N/A,#N/A,FALSE,"CTrecon"}</definedName>
    <definedName name="asdas17aug_1_4_2_2" hidden="1">{#N/A,#N/A,FALSE,"TMCOMP96";#N/A,#N/A,FALSE,"MAT96";#N/A,#N/A,FALSE,"FANDA96";#N/A,#N/A,FALSE,"INTRAN96";#N/A,#N/A,FALSE,"NAA9697";#N/A,#N/A,FALSE,"ECWEBB";#N/A,#N/A,FALSE,"MFT96";#N/A,#N/A,FALSE,"CTrecon"}</definedName>
    <definedName name="asdas17aug_1_4_2_3" hidden="1">{#N/A,#N/A,FALSE,"TMCOMP96";#N/A,#N/A,FALSE,"MAT96";#N/A,#N/A,FALSE,"FANDA96";#N/A,#N/A,FALSE,"INTRAN96";#N/A,#N/A,FALSE,"NAA9697";#N/A,#N/A,FALSE,"ECWEBB";#N/A,#N/A,FALSE,"MFT96";#N/A,#N/A,FALSE,"CTrecon"}</definedName>
    <definedName name="asdas17aug_1_4_2_4" hidden="1">{#N/A,#N/A,FALSE,"TMCOMP96";#N/A,#N/A,FALSE,"MAT96";#N/A,#N/A,FALSE,"FANDA96";#N/A,#N/A,FALSE,"INTRAN96";#N/A,#N/A,FALSE,"NAA9697";#N/A,#N/A,FALSE,"ECWEBB";#N/A,#N/A,FALSE,"MFT96";#N/A,#N/A,FALSE,"CTrecon"}</definedName>
    <definedName name="asdas17aug_1_4_2_5" hidden="1">{#N/A,#N/A,FALSE,"TMCOMP96";#N/A,#N/A,FALSE,"MAT96";#N/A,#N/A,FALSE,"FANDA96";#N/A,#N/A,FALSE,"INTRAN96";#N/A,#N/A,FALSE,"NAA9697";#N/A,#N/A,FALSE,"ECWEBB";#N/A,#N/A,FALSE,"MFT96";#N/A,#N/A,FALSE,"CTrecon"}</definedName>
    <definedName name="asdas17aug_1_4_3" hidden="1">{#N/A,#N/A,FALSE,"TMCOMP96";#N/A,#N/A,FALSE,"MAT96";#N/A,#N/A,FALSE,"FANDA96";#N/A,#N/A,FALSE,"INTRAN96";#N/A,#N/A,FALSE,"NAA9697";#N/A,#N/A,FALSE,"ECWEBB";#N/A,#N/A,FALSE,"MFT96";#N/A,#N/A,FALSE,"CTrecon"}</definedName>
    <definedName name="asdas17aug_1_4_3_1" hidden="1">{#N/A,#N/A,FALSE,"TMCOMP96";#N/A,#N/A,FALSE,"MAT96";#N/A,#N/A,FALSE,"FANDA96";#N/A,#N/A,FALSE,"INTRAN96";#N/A,#N/A,FALSE,"NAA9697";#N/A,#N/A,FALSE,"ECWEBB";#N/A,#N/A,FALSE,"MFT96";#N/A,#N/A,FALSE,"CTrecon"}</definedName>
    <definedName name="asdas17aug_1_4_3_2" hidden="1">{#N/A,#N/A,FALSE,"TMCOMP96";#N/A,#N/A,FALSE,"MAT96";#N/A,#N/A,FALSE,"FANDA96";#N/A,#N/A,FALSE,"INTRAN96";#N/A,#N/A,FALSE,"NAA9697";#N/A,#N/A,FALSE,"ECWEBB";#N/A,#N/A,FALSE,"MFT96";#N/A,#N/A,FALSE,"CTrecon"}</definedName>
    <definedName name="asdas17aug_1_4_3_3" hidden="1">{#N/A,#N/A,FALSE,"TMCOMP96";#N/A,#N/A,FALSE,"MAT96";#N/A,#N/A,FALSE,"FANDA96";#N/A,#N/A,FALSE,"INTRAN96";#N/A,#N/A,FALSE,"NAA9697";#N/A,#N/A,FALSE,"ECWEBB";#N/A,#N/A,FALSE,"MFT96";#N/A,#N/A,FALSE,"CTrecon"}</definedName>
    <definedName name="asdas17aug_1_4_3_4" hidden="1">{#N/A,#N/A,FALSE,"TMCOMP96";#N/A,#N/A,FALSE,"MAT96";#N/A,#N/A,FALSE,"FANDA96";#N/A,#N/A,FALSE,"INTRAN96";#N/A,#N/A,FALSE,"NAA9697";#N/A,#N/A,FALSE,"ECWEBB";#N/A,#N/A,FALSE,"MFT96";#N/A,#N/A,FALSE,"CTrecon"}</definedName>
    <definedName name="asdas17aug_1_4_3_5" hidden="1">{#N/A,#N/A,FALSE,"TMCOMP96";#N/A,#N/A,FALSE,"MAT96";#N/A,#N/A,FALSE,"FANDA96";#N/A,#N/A,FALSE,"INTRAN96";#N/A,#N/A,FALSE,"NAA9697";#N/A,#N/A,FALSE,"ECWEBB";#N/A,#N/A,FALSE,"MFT96";#N/A,#N/A,FALSE,"CTrecon"}</definedName>
    <definedName name="asdas17aug_1_4_4" hidden="1">{#N/A,#N/A,FALSE,"TMCOMP96";#N/A,#N/A,FALSE,"MAT96";#N/A,#N/A,FALSE,"FANDA96";#N/A,#N/A,FALSE,"INTRAN96";#N/A,#N/A,FALSE,"NAA9697";#N/A,#N/A,FALSE,"ECWEBB";#N/A,#N/A,FALSE,"MFT96";#N/A,#N/A,FALSE,"CTrecon"}</definedName>
    <definedName name="asdas17aug_1_4_4_1" hidden="1">{#N/A,#N/A,FALSE,"TMCOMP96";#N/A,#N/A,FALSE,"MAT96";#N/A,#N/A,FALSE,"FANDA96";#N/A,#N/A,FALSE,"INTRAN96";#N/A,#N/A,FALSE,"NAA9697";#N/A,#N/A,FALSE,"ECWEBB";#N/A,#N/A,FALSE,"MFT96";#N/A,#N/A,FALSE,"CTrecon"}</definedName>
    <definedName name="asdas17aug_1_4_4_2" hidden="1">{#N/A,#N/A,FALSE,"TMCOMP96";#N/A,#N/A,FALSE,"MAT96";#N/A,#N/A,FALSE,"FANDA96";#N/A,#N/A,FALSE,"INTRAN96";#N/A,#N/A,FALSE,"NAA9697";#N/A,#N/A,FALSE,"ECWEBB";#N/A,#N/A,FALSE,"MFT96";#N/A,#N/A,FALSE,"CTrecon"}</definedName>
    <definedName name="asdas17aug_1_4_4_3" hidden="1">{#N/A,#N/A,FALSE,"TMCOMP96";#N/A,#N/A,FALSE,"MAT96";#N/A,#N/A,FALSE,"FANDA96";#N/A,#N/A,FALSE,"INTRAN96";#N/A,#N/A,FALSE,"NAA9697";#N/A,#N/A,FALSE,"ECWEBB";#N/A,#N/A,FALSE,"MFT96";#N/A,#N/A,FALSE,"CTrecon"}</definedName>
    <definedName name="asdas17aug_1_4_4_4" hidden="1">{#N/A,#N/A,FALSE,"TMCOMP96";#N/A,#N/A,FALSE,"MAT96";#N/A,#N/A,FALSE,"FANDA96";#N/A,#N/A,FALSE,"INTRAN96";#N/A,#N/A,FALSE,"NAA9697";#N/A,#N/A,FALSE,"ECWEBB";#N/A,#N/A,FALSE,"MFT96";#N/A,#N/A,FALSE,"CTrecon"}</definedName>
    <definedName name="asdas17aug_1_4_4_5" hidden="1">{#N/A,#N/A,FALSE,"TMCOMP96";#N/A,#N/A,FALSE,"MAT96";#N/A,#N/A,FALSE,"FANDA96";#N/A,#N/A,FALSE,"INTRAN96";#N/A,#N/A,FALSE,"NAA9697";#N/A,#N/A,FALSE,"ECWEBB";#N/A,#N/A,FALSE,"MFT96";#N/A,#N/A,FALSE,"CTrecon"}</definedName>
    <definedName name="asdas17aug_1_4_5" hidden="1">{#N/A,#N/A,FALSE,"TMCOMP96";#N/A,#N/A,FALSE,"MAT96";#N/A,#N/A,FALSE,"FANDA96";#N/A,#N/A,FALSE,"INTRAN96";#N/A,#N/A,FALSE,"NAA9697";#N/A,#N/A,FALSE,"ECWEBB";#N/A,#N/A,FALSE,"MFT96";#N/A,#N/A,FALSE,"CTrecon"}</definedName>
    <definedName name="asdas17aug_1_4_5_1" hidden="1">{#N/A,#N/A,FALSE,"TMCOMP96";#N/A,#N/A,FALSE,"MAT96";#N/A,#N/A,FALSE,"FANDA96";#N/A,#N/A,FALSE,"INTRAN96";#N/A,#N/A,FALSE,"NAA9697";#N/A,#N/A,FALSE,"ECWEBB";#N/A,#N/A,FALSE,"MFT96";#N/A,#N/A,FALSE,"CTrecon"}</definedName>
    <definedName name="asdas17aug_1_4_5_2" hidden="1">{#N/A,#N/A,FALSE,"TMCOMP96";#N/A,#N/A,FALSE,"MAT96";#N/A,#N/A,FALSE,"FANDA96";#N/A,#N/A,FALSE,"INTRAN96";#N/A,#N/A,FALSE,"NAA9697";#N/A,#N/A,FALSE,"ECWEBB";#N/A,#N/A,FALSE,"MFT96";#N/A,#N/A,FALSE,"CTrecon"}</definedName>
    <definedName name="asdas17aug_1_4_5_3" hidden="1">{#N/A,#N/A,FALSE,"TMCOMP96";#N/A,#N/A,FALSE,"MAT96";#N/A,#N/A,FALSE,"FANDA96";#N/A,#N/A,FALSE,"INTRAN96";#N/A,#N/A,FALSE,"NAA9697";#N/A,#N/A,FALSE,"ECWEBB";#N/A,#N/A,FALSE,"MFT96";#N/A,#N/A,FALSE,"CTrecon"}</definedName>
    <definedName name="asdas17aug_1_4_5_4" hidden="1">{#N/A,#N/A,FALSE,"TMCOMP96";#N/A,#N/A,FALSE,"MAT96";#N/A,#N/A,FALSE,"FANDA96";#N/A,#N/A,FALSE,"INTRAN96";#N/A,#N/A,FALSE,"NAA9697";#N/A,#N/A,FALSE,"ECWEBB";#N/A,#N/A,FALSE,"MFT96";#N/A,#N/A,FALSE,"CTrecon"}</definedName>
    <definedName name="asdas17aug_1_4_5_5" hidden="1">{#N/A,#N/A,FALSE,"TMCOMP96";#N/A,#N/A,FALSE,"MAT96";#N/A,#N/A,FALSE,"FANDA96";#N/A,#N/A,FALSE,"INTRAN96";#N/A,#N/A,FALSE,"NAA9697";#N/A,#N/A,FALSE,"ECWEBB";#N/A,#N/A,FALSE,"MFT96";#N/A,#N/A,FALSE,"CTrecon"}</definedName>
    <definedName name="asdas17aug_1_5" hidden="1">{#N/A,#N/A,FALSE,"TMCOMP96";#N/A,#N/A,FALSE,"MAT96";#N/A,#N/A,FALSE,"FANDA96";#N/A,#N/A,FALSE,"INTRAN96";#N/A,#N/A,FALSE,"NAA9697";#N/A,#N/A,FALSE,"ECWEBB";#N/A,#N/A,FALSE,"MFT96";#N/A,#N/A,FALSE,"CTrecon"}</definedName>
    <definedName name="asdas17aug_1_5_1" hidden="1">{#N/A,#N/A,FALSE,"TMCOMP96";#N/A,#N/A,FALSE,"MAT96";#N/A,#N/A,FALSE,"FANDA96";#N/A,#N/A,FALSE,"INTRAN96";#N/A,#N/A,FALSE,"NAA9697";#N/A,#N/A,FALSE,"ECWEBB";#N/A,#N/A,FALSE,"MFT96";#N/A,#N/A,FALSE,"CTrecon"}</definedName>
    <definedName name="asdas17aug_1_5_1_1" hidden="1">{#N/A,#N/A,FALSE,"TMCOMP96";#N/A,#N/A,FALSE,"MAT96";#N/A,#N/A,FALSE,"FANDA96";#N/A,#N/A,FALSE,"INTRAN96";#N/A,#N/A,FALSE,"NAA9697";#N/A,#N/A,FALSE,"ECWEBB";#N/A,#N/A,FALSE,"MFT96";#N/A,#N/A,FALSE,"CTrecon"}</definedName>
    <definedName name="asdas17aug_1_5_1_2" hidden="1">{#N/A,#N/A,FALSE,"TMCOMP96";#N/A,#N/A,FALSE,"MAT96";#N/A,#N/A,FALSE,"FANDA96";#N/A,#N/A,FALSE,"INTRAN96";#N/A,#N/A,FALSE,"NAA9697";#N/A,#N/A,FALSE,"ECWEBB";#N/A,#N/A,FALSE,"MFT96";#N/A,#N/A,FALSE,"CTrecon"}</definedName>
    <definedName name="asdas17aug_1_5_1_3" hidden="1">{#N/A,#N/A,FALSE,"TMCOMP96";#N/A,#N/A,FALSE,"MAT96";#N/A,#N/A,FALSE,"FANDA96";#N/A,#N/A,FALSE,"INTRAN96";#N/A,#N/A,FALSE,"NAA9697";#N/A,#N/A,FALSE,"ECWEBB";#N/A,#N/A,FALSE,"MFT96";#N/A,#N/A,FALSE,"CTrecon"}</definedName>
    <definedName name="asdas17aug_1_5_1_4" hidden="1">{#N/A,#N/A,FALSE,"TMCOMP96";#N/A,#N/A,FALSE,"MAT96";#N/A,#N/A,FALSE,"FANDA96";#N/A,#N/A,FALSE,"INTRAN96";#N/A,#N/A,FALSE,"NAA9697";#N/A,#N/A,FALSE,"ECWEBB";#N/A,#N/A,FALSE,"MFT96";#N/A,#N/A,FALSE,"CTrecon"}</definedName>
    <definedName name="asdas17aug_1_5_1_5" hidden="1">{#N/A,#N/A,FALSE,"TMCOMP96";#N/A,#N/A,FALSE,"MAT96";#N/A,#N/A,FALSE,"FANDA96";#N/A,#N/A,FALSE,"INTRAN96";#N/A,#N/A,FALSE,"NAA9697";#N/A,#N/A,FALSE,"ECWEBB";#N/A,#N/A,FALSE,"MFT96";#N/A,#N/A,FALSE,"CTrecon"}</definedName>
    <definedName name="asdas17aug_1_5_2" hidden="1">{#N/A,#N/A,FALSE,"TMCOMP96";#N/A,#N/A,FALSE,"MAT96";#N/A,#N/A,FALSE,"FANDA96";#N/A,#N/A,FALSE,"INTRAN96";#N/A,#N/A,FALSE,"NAA9697";#N/A,#N/A,FALSE,"ECWEBB";#N/A,#N/A,FALSE,"MFT96";#N/A,#N/A,FALSE,"CTrecon"}</definedName>
    <definedName name="asdas17aug_1_5_2_1" hidden="1">{#N/A,#N/A,FALSE,"TMCOMP96";#N/A,#N/A,FALSE,"MAT96";#N/A,#N/A,FALSE,"FANDA96";#N/A,#N/A,FALSE,"INTRAN96";#N/A,#N/A,FALSE,"NAA9697";#N/A,#N/A,FALSE,"ECWEBB";#N/A,#N/A,FALSE,"MFT96";#N/A,#N/A,FALSE,"CTrecon"}</definedName>
    <definedName name="asdas17aug_1_5_2_2" hidden="1">{#N/A,#N/A,FALSE,"TMCOMP96";#N/A,#N/A,FALSE,"MAT96";#N/A,#N/A,FALSE,"FANDA96";#N/A,#N/A,FALSE,"INTRAN96";#N/A,#N/A,FALSE,"NAA9697";#N/A,#N/A,FALSE,"ECWEBB";#N/A,#N/A,FALSE,"MFT96";#N/A,#N/A,FALSE,"CTrecon"}</definedName>
    <definedName name="asdas17aug_1_5_2_3" hidden="1">{#N/A,#N/A,FALSE,"TMCOMP96";#N/A,#N/A,FALSE,"MAT96";#N/A,#N/A,FALSE,"FANDA96";#N/A,#N/A,FALSE,"INTRAN96";#N/A,#N/A,FALSE,"NAA9697";#N/A,#N/A,FALSE,"ECWEBB";#N/A,#N/A,FALSE,"MFT96";#N/A,#N/A,FALSE,"CTrecon"}</definedName>
    <definedName name="asdas17aug_1_5_2_4" hidden="1">{#N/A,#N/A,FALSE,"TMCOMP96";#N/A,#N/A,FALSE,"MAT96";#N/A,#N/A,FALSE,"FANDA96";#N/A,#N/A,FALSE,"INTRAN96";#N/A,#N/A,FALSE,"NAA9697";#N/A,#N/A,FALSE,"ECWEBB";#N/A,#N/A,FALSE,"MFT96";#N/A,#N/A,FALSE,"CTrecon"}</definedName>
    <definedName name="asdas17aug_1_5_2_5" hidden="1">{#N/A,#N/A,FALSE,"TMCOMP96";#N/A,#N/A,FALSE,"MAT96";#N/A,#N/A,FALSE,"FANDA96";#N/A,#N/A,FALSE,"INTRAN96";#N/A,#N/A,FALSE,"NAA9697";#N/A,#N/A,FALSE,"ECWEBB";#N/A,#N/A,FALSE,"MFT96";#N/A,#N/A,FALSE,"CTrecon"}</definedName>
    <definedName name="asdas17aug_1_5_3" hidden="1">{#N/A,#N/A,FALSE,"TMCOMP96";#N/A,#N/A,FALSE,"MAT96";#N/A,#N/A,FALSE,"FANDA96";#N/A,#N/A,FALSE,"INTRAN96";#N/A,#N/A,FALSE,"NAA9697";#N/A,#N/A,FALSE,"ECWEBB";#N/A,#N/A,FALSE,"MFT96";#N/A,#N/A,FALSE,"CTrecon"}</definedName>
    <definedName name="asdas17aug_1_5_3_1" hidden="1">{#N/A,#N/A,FALSE,"TMCOMP96";#N/A,#N/A,FALSE,"MAT96";#N/A,#N/A,FALSE,"FANDA96";#N/A,#N/A,FALSE,"INTRAN96";#N/A,#N/A,FALSE,"NAA9697";#N/A,#N/A,FALSE,"ECWEBB";#N/A,#N/A,FALSE,"MFT96";#N/A,#N/A,FALSE,"CTrecon"}</definedName>
    <definedName name="asdas17aug_1_5_3_2" hidden="1">{#N/A,#N/A,FALSE,"TMCOMP96";#N/A,#N/A,FALSE,"MAT96";#N/A,#N/A,FALSE,"FANDA96";#N/A,#N/A,FALSE,"INTRAN96";#N/A,#N/A,FALSE,"NAA9697";#N/A,#N/A,FALSE,"ECWEBB";#N/A,#N/A,FALSE,"MFT96";#N/A,#N/A,FALSE,"CTrecon"}</definedName>
    <definedName name="asdas17aug_1_5_3_3" hidden="1">{#N/A,#N/A,FALSE,"TMCOMP96";#N/A,#N/A,FALSE,"MAT96";#N/A,#N/A,FALSE,"FANDA96";#N/A,#N/A,FALSE,"INTRAN96";#N/A,#N/A,FALSE,"NAA9697";#N/A,#N/A,FALSE,"ECWEBB";#N/A,#N/A,FALSE,"MFT96";#N/A,#N/A,FALSE,"CTrecon"}</definedName>
    <definedName name="asdas17aug_1_5_3_4" hidden="1">{#N/A,#N/A,FALSE,"TMCOMP96";#N/A,#N/A,FALSE,"MAT96";#N/A,#N/A,FALSE,"FANDA96";#N/A,#N/A,FALSE,"INTRAN96";#N/A,#N/A,FALSE,"NAA9697";#N/A,#N/A,FALSE,"ECWEBB";#N/A,#N/A,FALSE,"MFT96";#N/A,#N/A,FALSE,"CTrecon"}</definedName>
    <definedName name="asdas17aug_1_5_3_5" hidden="1">{#N/A,#N/A,FALSE,"TMCOMP96";#N/A,#N/A,FALSE,"MAT96";#N/A,#N/A,FALSE,"FANDA96";#N/A,#N/A,FALSE,"INTRAN96";#N/A,#N/A,FALSE,"NAA9697";#N/A,#N/A,FALSE,"ECWEBB";#N/A,#N/A,FALSE,"MFT96";#N/A,#N/A,FALSE,"CTrecon"}</definedName>
    <definedName name="asdas17aug_1_5_4" hidden="1">{#N/A,#N/A,FALSE,"TMCOMP96";#N/A,#N/A,FALSE,"MAT96";#N/A,#N/A,FALSE,"FANDA96";#N/A,#N/A,FALSE,"INTRAN96";#N/A,#N/A,FALSE,"NAA9697";#N/A,#N/A,FALSE,"ECWEBB";#N/A,#N/A,FALSE,"MFT96";#N/A,#N/A,FALSE,"CTrecon"}</definedName>
    <definedName name="asdas17aug_1_5_4_1" hidden="1">{#N/A,#N/A,FALSE,"TMCOMP96";#N/A,#N/A,FALSE,"MAT96";#N/A,#N/A,FALSE,"FANDA96";#N/A,#N/A,FALSE,"INTRAN96";#N/A,#N/A,FALSE,"NAA9697";#N/A,#N/A,FALSE,"ECWEBB";#N/A,#N/A,FALSE,"MFT96";#N/A,#N/A,FALSE,"CTrecon"}</definedName>
    <definedName name="asdas17aug_1_5_4_2" hidden="1">{#N/A,#N/A,FALSE,"TMCOMP96";#N/A,#N/A,FALSE,"MAT96";#N/A,#N/A,FALSE,"FANDA96";#N/A,#N/A,FALSE,"INTRAN96";#N/A,#N/A,FALSE,"NAA9697";#N/A,#N/A,FALSE,"ECWEBB";#N/A,#N/A,FALSE,"MFT96";#N/A,#N/A,FALSE,"CTrecon"}</definedName>
    <definedName name="asdas17aug_1_5_4_3" hidden="1">{#N/A,#N/A,FALSE,"TMCOMP96";#N/A,#N/A,FALSE,"MAT96";#N/A,#N/A,FALSE,"FANDA96";#N/A,#N/A,FALSE,"INTRAN96";#N/A,#N/A,FALSE,"NAA9697";#N/A,#N/A,FALSE,"ECWEBB";#N/A,#N/A,FALSE,"MFT96";#N/A,#N/A,FALSE,"CTrecon"}</definedName>
    <definedName name="asdas17aug_1_5_4_4" hidden="1">{#N/A,#N/A,FALSE,"TMCOMP96";#N/A,#N/A,FALSE,"MAT96";#N/A,#N/A,FALSE,"FANDA96";#N/A,#N/A,FALSE,"INTRAN96";#N/A,#N/A,FALSE,"NAA9697";#N/A,#N/A,FALSE,"ECWEBB";#N/A,#N/A,FALSE,"MFT96";#N/A,#N/A,FALSE,"CTrecon"}</definedName>
    <definedName name="asdas17aug_1_5_4_5" hidden="1">{#N/A,#N/A,FALSE,"TMCOMP96";#N/A,#N/A,FALSE,"MAT96";#N/A,#N/A,FALSE,"FANDA96";#N/A,#N/A,FALSE,"INTRAN96";#N/A,#N/A,FALSE,"NAA9697";#N/A,#N/A,FALSE,"ECWEBB";#N/A,#N/A,FALSE,"MFT96";#N/A,#N/A,FALSE,"CTrecon"}</definedName>
    <definedName name="asdas17aug_1_5_5" hidden="1">{#N/A,#N/A,FALSE,"TMCOMP96";#N/A,#N/A,FALSE,"MAT96";#N/A,#N/A,FALSE,"FANDA96";#N/A,#N/A,FALSE,"INTRAN96";#N/A,#N/A,FALSE,"NAA9697";#N/A,#N/A,FALSE,"ECWEBB";#N/A,#N/A,FALSE,"MFT96";#N/A,#N/A,FALSE,"CTrecon"}</definedName>
    <definedName name="asdas17aug_1_5_5_1" hidden="1">{#N/A,#N/A,FALSE,"TMCOMP96";#N/A,#N/A,FALSE,"MAT96";#N/A,#N/A,FALSE,"FANDA96";#N/A,#N/A,FALSE,"INTRAN96";#N/A,#N/A,FALSE,"NAA9697";#N/A,#N/A,FALSE,"ECWEBB";#N/A,#N/A,FALSE,"MFT96";#N/A,#N/A,FALSE,"CTrecon"}</definedName>
    <definedName name="asdas17aug_1_5_5_2" hidden="1">{#N/A,#N/A,FALSE,"TMCOMP96";#N/A,#N/A,FALSE,"MAT96";#N/A,#N/A,FALSE,"FANDA96";#N/A,#N/A,FALSE,"INTRAN96";#N/A,#N/A,FALSE,"NAA9697";#N/A,#N/A,FALSE,"ECWEBB";#N/A,#N/A,FALSE,"MFT96";#N/A,#N/A,FALSE,"CTrecon"}</definedName>
    <definedName name="asdas17aug_1_5_5_3" hidden="1">{#N/A,#N/A,FALSE,"TMCOMP96";#N/A,#N/A,FALSE,"MAT96";#N/A,#N/A,FALSE,"FANDA96";#N/A,#N/A,FALSE,"INTRAN96";#N/A,#N/A,FALSE,"NAA9697";#N/A,#N/A,FALSE,"ECWEBB";#N/A,#N/A,FALSE,"MFT96";#N/A,#N/A,FALSE,"CTrecon"}</definedName>
    <definedName name="asdas17aug_1_5_5_4" hidden="1">{#N/A,#N/A,FALSE,"TMCOMP96";#N/A,#N/A,FALSE,"MAT96";#N/A,#N/A,FALSE,"FANDA96";#N/A,#N/A,FALSE,"INTRAN96";#N/A,#N/A,FALSE,"NAA9697";#N/A,#N/A,FALSE,"ECWEBB";#N/A,#N/A,FALSE,"MFT96";#N/A,#N/A,FALSE,"CTrecon"}</definedName>
    <definedName name="asdas17aug_1_5_5_5" hidden="1">{#N/A,#N/A,FALSE,"TMCOMP96";#N/A,#N/A,FALSE,"MAT96";#N/A,#N/A,FALSE,"FANDA96";#N/A,#N/A,FALSE,"INTRAN96";#N/A,#N/A,FALSE,"NAA9697";#N/A,#N/A,FALSE,"ECWEBB";#N/A,#N/A,FALSE,"MFT96";#N/A,#N/A,FALSE,"CTrecon"}</definedName>
    <definedName name="asdas17aug_2" hidden="1">{#N/A,#N/A,FALSE,"TMCOMP96";#N/A,#N/A,FALSE,"MAT96";#N/A,#N/A,FALSE,"FANDA96";#N/A,#N/A,FALSE,"INTRAN96";#N/A,#N/A,FALSE,"NAA9697";#N/A,#N/A,FALSE,"ECWEBB";#N/A,#N/A,FALSE,"MFT96";#N/A,#N/A,FALSE,"CTrecon"}</definedName>
    <definedName name="asdas17aug_2_1" hidden="1">{#N/A,#N/A,FALSE,"TMCOMP96";#N/A,#N/A,FALSE,"MAT96";#N/A,#N/A,FALSE,"FANDA96";#N/A,#N/A,FALSE,"INTRAN96";#N/A,#N/A,FALSE,"NAA9697";#N/A,#N/A,FALSE,"ECWEBB";#N/A,#N/A,FALSE,"MFT96";#N/A,#N/A,FALSE,"CTrecon"}</definedName>
    <definedName name="asdas17aug_2_1_1" hidden="1">{#N/A,#N/A,FALSE,"TMCOMP96";#N/A,#N/A,FALSE,"MAT96";#N/A,#N/A,FALSE,"FANDA96";#N/A,#N/A,FALSE,"INTRAN96";#N/A,#N/A,FALSE,"NAA9697";#N/A,#N/A,FALSE,"ECWEBB";#N/A,#N/A,FALSE,"MFT96";#N/A,#N/A,FALSE,"CTrecon"}</definedName>
    <definedName name="asdas17aug_2_1_1_1" hidden="1">{#N/A,#N/A,FALSE,"TMCOMP96";#N/A,#N/A,FALSE,"MAT96";#N/A,#N/A,FALSE,"FANDA96";#N/A,#N/A,FALSE,"INTRAN96";#N/A,#N/A,FALSE,"NAA9697";#N/A,#N/A,FALSE,"ECWEBB";#N/A,#N/A,FALSE,"MFT96";#N/A,#N/A,FALSE,"CTrecon"}</definedName>
    <definedName name="asdas17aug_2_1_1_1_1" hidden="1">{#N/A,#N/A,FALSE,"TMCOMP96";#N/A,#N/A,FALSE,"MAT96";#N/A,#N/A,FALSE,"FANDA96";#N/A,#N/A,FALSE,"INTRAN96";#N/A,#N/A,FALSE,"NAA9697";#N/A,#N/A,FALSE,"ECWEBB";#N/A,#N/A,FALSE,"MFT96";#N/A,#N/A,FALSE,"CTrecon"}</definedName>
    <definedName name="asdas17aug_2_1_1_1_2" hidden="1">{#N/A,#N/A,FALSE,"TMCOMP96";#N/A,#N/A,FALSE,"MAT96";#N/A,#N/A,FALSE,"FANDA96";#N/A,#N/A,FALSE,"INTRAN96";#N/A,#N/A,FALSE,"NAA9697";#N/A,#N/A,FALSE,"ECWEBB";#N/A,#N/A,FALSE,"MFT96";#N/A,#N/A,FALSE,"CTrecon"}</definedName>
    <definedName name="asdas17aug_2_1_1_1_3" hidden="1">{#N/A,#N/A,FALSE,"TMCOMP96";#N/A,#N/A,FALSE,"MAT96";#N/A,#N/A,FALSE,"FANDA96";#N/A,#N/A,FALSE,"INTRAN96";#N/A,#N/A,FALSE,"NAA9697";#N/A,#N/A,FALSE,"ECWEBB";#N/A,#N/A,FALSE,"MFT96";#N/A,#N/A,FALSE,"CTrecon"}</definedName>
    <definedName name="asdas17aug_2_1_1_1_4" hidden="1">{#N/A,#N/A,FALSE,"TMCOMP96";#N/A,#N/A,FALSE,"MAT96";#N/A,#N/A,FALSE,"FANDA96";#N/A,#N/A,FALSE,"INTRAN96";#N/A,#N/A,FALSE,"NAA9697";#N/A,#N/A,FALSE,"ECWEBB";#N/A,#N/A,FALSE,"MFT96";#N/A,#N/A,FALSE,"CTrecon"}</definedName>
    <definedName name="asdas17aug_2_1_1_1_5" hidden="1">{#N/A,#N/A,FALSE,"TMCOMP96";#N/A,#N/A,FALSE,"MAT96";#N/A,#N/A,FALSE,"FANDA96";#N/A,#N/A,FALSE,"INTRAN96";#N/A,#N/A,FALSE,"NAA9697";#N/A,#N/A,FALSE,"ECWEBB";#N/A,#N/A,FALSE,"MFT96";#N/A,#N/A,FALSE,"CTrecon"}</definedName>
    <definedName name="asdas17aug_2_1_1_2" hidden="1">{#N/A,#N/A,FALSE,"TMCOMP96";#N/A,#N/A,FALSE,"MAT96";#N/A,#N/A,FALSE,"FANDA96";#N/A,#N/A,FALSE,"INTRAN96";#N/A,#N/A,FALSE,"NAA9697";#N/A,#N/A,FALSE,"ECWEBB";#N/A,#N/A,FALSE,"MFT96";#N/A,#N/A,FALSE,"CTrecon"}</definedName>
    <definedName name="asdas17aug_2_1_1_2_1" hidden="1">{#N/A,#N/A,FALSE,"TMCOMP96";#N/A,#N/A,FALSE,"MAT96";#N/A,#N/A,FALSE,"FANDA96";#N/A,#N/A,FALSE,"INTRAN96";#N/A,#N/A,FALSE,"NAA9697";#N/A,#N/A,FALSE,"ECWEBB";#N/A,#N/A,FALSE,"MFT96";#N/A,#N/A,FALSE,"CTrecon"}</definedName>
    <definedName name="asdas17aug_2_1_1_2_2" hidden="1">{#N/A,#N/A,FALSE,"TMCOMP96";#N/A,#N/A,FALSE,"MAT96";#N/A,#N/A,FALSE,"FANDA96";#N/A,#N/A,FALSE,"INTRAN96";#N/A,#N/A,FALSE,"NAA9697";#N/A,#N/A,FALSE,"ECWEBB";#N/A,#N/A,FALSE,"MFT96";#N/A,#N/A,FALSE,"CTrecon"}</definedName>
    <definedName name="asdas17aug_2_1_1_2_3" hidden="1">{#N/A,#N/A,FALSE,"TMCOMP96";#N/A,#N/A,FALSE,"MAT96";#N/A,#N/A,FALSE,"FANDA96";#N/A,#N/A,FALSE,"INTRAN96";#N/A,#N/A,FALSE,"NAA9697";#N/A,#N/A,FALSE,"ECWEBB";#N/A,#N/A,FALSE,"MFT96";#N/A,#N/A,FALSE,"CTrecon"}</definedName>
    <definedName name="asdas17aug_2_1_1_2_4" hidden="1">{#N/A,#N/A,FALSE,"TMCOMP96";#N/A,#N/A,FALSE,"MAT96";#N/A,#N/A,FALSE,"FANDA96";#N/A,#N/A,FALSE,"INTRAN96";#N/A,#N/A,FALSE,"NAA9697";#N/A,#N/A,FALSE,"ECWEBB";#N/A,#N/A,FALSE,"MFT96";#N/A,#N/A,FALSE,"CTrecon"}</definedName>
    <definedName name="asdas17aug_2_1_1_2_5" hidden="1">{#N/A,#N/A,FALSE,"TMCOMP96";#N/A,#N/A,FALSE,"MAT96";#N/A,#N/A,FALSE,"FANDA96";#N/A,#N/A,FALSE,"INTRAN96";#N/A,#N/A,FALSE,"NAA9697";#N/A,#N/A,FALSE,"ECWEBB";#N/A,#N/A,FALSE,"MFT96";#N/A,#N/A,FALSE,"CTrecon"}</definedName>
    <definedName name="asdas17aug_2_1_1_3" hidden="1">{#N/A,#N/A,FALSE,"TMCOMP96";#N/A,#N/A,FALSE,"MAT96";#N/A,#N/A,FALSE,"FANDA96";#N/A,#N/A,FALSE,"INTRAN96";#N/A,#N/A,FALSE,"NAA9697";#N/A,#N/A,FALSE,"ECWEBB";#N/A,#N/A,FALSE,"MFT96";#N/A,#N/A,FALSE,"CTrecon"}</definedName>
    <definedName name="asdas17aug_2_1_1_4" hidden="1">{#N/A,#N/A,FALSE,"TMCOMP96";#N/A,#N/A,FALSE,"MAT96";#N/A,#N/A,FALSE,"FANDA96";#N/A,#N/A,FALSE,"INTRAN96";#N/A,#N/A,FALSE,"NAA9697";#N/A,#N/A,FALSE,"ECWEBB";#N/A,#N/A,FALSE,"MFT96";#N/A,#N/A,FALSE,"CTrecon"}</definedName>
    <definedName name="asdas17aug_2_1_1_5" hidden="1">{#N/A,#N/A,FALSE,"TMCOMP96";#N/A,#N/A,FALSE,"MAT96";#N/A,#N/A,FALSE,"FANDA96";#N/A,#N/A,FALSE,"INTRAN96";#N/A,#N/A,FALSE,"NAA9697";#N/A,#N/A,FALSE,"ECWEBB";#N/A,#N/A,FALSE,"MFT96";#N/A,#N/A,FALSE,"CTrecon"}</definedName>
    <definedName name="asdas17aug_2_1_2" hidden="1">{#N/A,#N/A,FALSE,"TMCOMP96";#N/A,#N/A,FALSE,"MAT96";#N/A,#N/A,FALSE,"FANDA96";#N/A,#N/A,FALSE,"INTRAN96";#N/A,#N/A,FALSE,"NAA9697";#N/A,#N/A,FALSE,"ECWEBB";#N/A,#N/A,FALSE,"MFT96";#N/A,#N/A,FALSE,"CTrecon"}</definedName>
    <definedName name="asdas17aug_2_1_2_1" hidden="1">{#N/A,#N/A,FALSE,"TMCOMP96";#N/A,#N/A,FALSE,"MAT96";#N/A,#N/A,FALSE,"FANDA96";#N/A,#N/A,FALSE,"INTRAN96";#N/A,#N/A,FALSE,"NAA9697";#N/A,#N/A,FALSE,"ECWEBB";#N/A,#N/A,FALSE,"MFT96";#N/A,#N/A,FALSE,"CTrecon"}</definedName>
    <definedName name="asdas17aug_2_1_2_2" hidden="1">{#N/A,#N/A,FALSE,"TMCOMP96";#N/A,#N/A,FALSE,"MAT96";#N/A,#N/A,FALSE,"FANDA96";#N/A,#N/A,FALSE,"INTRAN96";#N/A,#N/A,FALSE,"NAA9697";#N/A,#N/A,FALSE,"ECWEBB";#N/A,#N/A,FALSE,"MFT96";#N/A,#N/A,FALSE,"CTrecon"}</definedName>
    <definedName name="asdas17aug_2_1_2_3" hidden="1">{#N/A,#N/A,FALSE,"TMCOMP96";#N/A,#N/A,FALSE,"MAT96";#N/A,#N/A,FALSE,"FANDA96";#N/A,#N/A,FALSE,"INTRAN96";#N/A,#N/A,FALSE,"NAA9697";#N/A,#N/A,FALSE,"ECWEBB";#N/A,#N/A,FALSE,"MFT96";#N/A,#N/A,FALSE,"CTrecon"}</definedName>
    <definedName name="asdas17aug_2_1_2_4" hidden="1">{#N/A,#N/A,FALSE,"TMCOMP96";#N/A,#N/A,FALSE,"MAT96";#N/A,#N/A,FALSE,"FANDA96";#N/A,#N/A,FALSE,"INTRAN96";#N/A,#N/A,FALSE,"NAA9697";#N/A,#N/A,FALSE,"ECWEBB";#N/A,#N/A,FALSE,"MFT96";#N/A,#N/A,FALSE,"CTrecon"}</definedName>
    <definedName name="asdas17aug_2_1_2_5" hidden="1">{#N/A,#N/A,FALSE,"TMCOMP96";#N/A,#N/A,FALSE,"MAT96";#N/A,#N/A,FALSE,"FANDA96";#N/A,#N/A,FALSE,"INTRAN96";#N/A,#N/A,FALSE,"NAA9697";#N/A,#N/A,FALSE,"ECWEBB";#N/A,#N/A,FALSE,"MFT96";#N/A,#N/A,FALSE,"CTrecon"}</definedName>
    <definedName name="asdas17aug_2_1_3" hidden="1">{#N/A,#N/A,FALSE,"TMCOMP96";#N/A,#N/A,FALSE,"MAT96";#N/A,#N/A,FALSE,"FANDA96";#N/A,#N/A,FALSE,"INTRAN96";#N/A,#N/A,FALSE,"NAA9697";#N/A,#N/A,FALSE,"ECWEBB";#N/A,#N/A,FALSE,"MFT96";#N/A,#N/A,FALSE,"CTrecon"}</definedName>
    <definedName name="asdas17aug_2_1_3_1" hidden="1">{#N/A,#N/A,FALSE,"TMCOMP96";#N/A,#N/A,FALSE,"MAT96";#N/A,#N/A,FALSE,"FANDA96";#N/A,#N/A,FALSE,"INTRAN96";#N/A,#N/A,FALSE,"NAA9697";#N/A,#N/A,FALSE,"ECWEBB";#N/A,#N/A,FALSE,"MFT96";#N/A,#N/A,FALSE,"CTrecon"}</definedName>
    <definedName name="asdas17aug_2_1_3_2" hidden="1">{#N/A,#N/A,FALSE,"TMCOMP96";#N/A,#N/A,FALSE,"MAT96";#N/A,#N/A,FALSE,"FANDA96";#N/A,#N/A,FALSE,"INTRAN96";#N/A,#N/A,FALSE,"NAA9697";#N/A,#N/A,FALSE,"ECWEBB";#N/A,#N/A,FALSE,"MFT96";#N/A,#N/A,FALSE,"CTrecon"}</definedName>
    <definedName name="asdas17aug_2_1_3_3" hidden="1">{#N/A,#N/A,FALSE,"TMCOMP96";#N/A,#N/A,FALSE,"MAT96";#N/A,#N/A,FALSE,"FANDA96";#N/A,#N/A,FALSE,"INTRAN96";#N/A,#N/A,FALSE,"NAA9697";#N/A,#N/A,FALSE,"ECWEBB";#N/A,#N/A,FALSE,"MFT96";#N/A,#N/A,FALSE,"CTrecon"}</definedName>
    <definedName name="asdas17aug_2_1_3_4" hidden="1">{#N/A,#N/A,FALSE,"TMCOMP96";#N/A,#N/A,FALSE,"MAT96";#N/A,#N/A,FALSE,"FANDA96";#N/A,#N/A,FALSE,"INTRAN96";#N/A,#N/A,FALSE,"NAA9697";#N/A,#N/A,FALSE,"ECWEBB";#N/A,#N/A,FALSE,"MFT96";#N/A,#N/A,FALSE,"CTrecon"}</definedName>
    <definedName name="asdas17aug_2_1_3_5" hidden="1">{#N/A,#N/A,FALSE,"TMCOMP96";#N/A,#N/A,FALSE,"MAT96";#N/A,#N/A,FALSE,"FANDA96";#N/A,#N/A,FALSE,"INTRAN96";#N/A,#N/A,FALSE,"NAA9697";#N/A,#N/A,FALSE,"ECWEBB";#N/A,#N/A,FALSE,"MFT96";#N/A,#N/A,FALSE,"CTrecon"}</definedName>
    <definedName name="asdas17aug_2_1_4" hidden="1">{#N/A,#N/A,FALSE,"TMCOMP96";#N/A,#N/A,FALSE,"MAT96";#N/A,#N/A,FALSE,"FANDA96";#N/A,#N/A,FALSE,"INTRAN96";#N/A,#N/A,FALSE,"NAA9697";#N/A,#N/A,FALSE,"ECWEBB";#N/A,#N/A,FALSE,"MFT96";#N/A,#N/A,FALSE,"CTrecon"}</definedName>
    <definedName name="asdas17aug_2_1_4_1" hidden="1">{#N/A,#N/A,FALSE,"TMCOMP96";#N/A,#N/A,FALSE,"MAT96";#N/A,#N/A,FALSE,"FANDA96";#N/A,#N/A,FALSE,"INTRAN96";#N/A,#N/A,FALSE,"NAA9697";#N/A,#N/A,FALSE,"ECWEBB";#N/A,#N/A,FALSE,"MFT96";#N/A,#N/A,FALSE,"CTrecon"}</definedName>
    <definedName name="asdas17aug_2_1_4_2" hidden="1">{#N/A,#N/A,FALSE,"TMCOMP96";#N/A,#N/A,FALSE,"MAT96";#N/A,#N/A,FALSE,"FANDA96";#N/A,#N/A,FALSE,"INTRAN96";#N/A,#N/A,FALSE,"NAA9697";#N/A,#N/A,FALSE,"ECWEBB";#N/A,#N/A,FALSE,"MFT96";#N/A,#N/A,FALSE,"CTrecon"}</definedName>
    <definedName name="asdas17aug_2_1_4_3" hidden="1">{#N/A,#N/A,FALSE,"TMCOMP96";#N/A,#N/A,FALSE,"MAT96";#N/A,#N/A,FALSE,"FANDA96";#N/A,#N/A,FALSE,"INTRAN96";#N/A,#N/A,FALSE,"NAA9697";#N/A,#N/A,FALSE,"ECWEBB";#N/A,#N/A,FALSE,"MFT96";#N/A,#N/A,FALSE,"CTrecon"}</definedName>
    <definedName name="asdas17aug_2_1_4_4" hidden="1">{#N/A,#N/A,FALSE,"TMCOMP96";#N/A,#N/A,FALSE,"MAT96";#N/A,#N/A,FALSE,"FANDA96";#N/A,#N/A,FALSE,"INTRAN96";#N/A,#N/A,FALSE,"NAA9697";#N/A,#N/A,FALSE,"ECWEBB";#N/A,#N/A,FALSE,"MFT96";#N/A,#N/A,FALSE,"CTrecon"}</definedName>
    <definedName name="asdas17aug_2_1_4_5" hidden="1">{#N/A,#N/A,FALSE,"TMCOMP96";#N/A,#N/A,FALSE,"MAT96";#N/A,#N/A,FALSE,"FANDA96";#N/A,#N/A,FALSE,"INTRAN96";#N/A,#N/A,FALSE,"NAA9697";#N/A,#N/A,FALSE,"ECWEBB";#N/A,#N/A,FALSE,"MFT96";#N/A,#N/A,FALSE,"CTrecon"}</definedName>
    <definedName name="asdas17aug_2_1_5" hidden="1">{#N/A,#N/A,FALSE,"TMCOMP96";#N/A,#N/A,FALSE,"MAT96";#N/A,#N/A,FALSE,"FANDA96";#N/A,#N/A,FALSE,"INTRAN96";#N/A,#N/A,FALSE,"NAA9697";#N/A,#N/A,FALSE,"ECWEBB";#N/A,#N/A,FALSE,"MFT96";#N/A,#N/A,FALSE,"CTrecon"}</definedName>
    <definedName name="asdas17aug_2_1_5_1" hidden="1">{#N/A,#N/A,FALSE,"TMCOMP96";#N/A,#N/A,FALSE,"MAT96";#N/A,#N/A,FALSE,"FANDA96";#N/A,#N/A,FALSE,"INTRAN96";#N/A,#N/A,FALSE,"NAA9697";#N/A,#N/A,FALSE,"ECWEBB";#N/A,#N/A,FALSE,"MFT96";#N/A,#N/A,FALSE,"CTrecon"}</definedName>
    <definedName name="asdas17aug_2_1_5_2" hidden="1">{#N/A,#N/A,FALSE,"TMCOMP96";#N/A,#N/A,FALSE,"MAT96";#N/A,#N/A,FALSE,"FANDA96";#N/A,#N/A,FALSE,"INTRAN96";#N/A,#N/A,FALSE,"NAA9697";#N/A,#N/A,FALSE,"ECWEBB";#N/A,#N/A,FALSE,"MFT96";#N/A,#N/A,FALSE,"CTrecon"}</definedName>
    <definedName name="asdas17aug_2_1_5_3" hidden="1">{#N/A,#N/A,FALSE,"TMCOMP96";#N/A,#N/A,FALSE,"MAT96";#N/A,#N/A,FALSE,"FANDA96";#N/A,#N/A,FALSE,"INTRAN96";#N/A,#N/A,FALSE,"NAA9697";#N/A,#N/A,FALSE,"ECWEBB";#N/A,#N/A,FALSE,"MFT96";#N/A,#N/A,FALSE,"CTrecon"}</definedName>
    <definedName name="asdas17aug_2_1_5_4" hidden="1">{#N/A,#N/A,FALSE,"TMCOMP96";#N/A,#N/A,FALSE,"MAT96";#N/A,#N/A,FALSE,"FANDA96";#N/A,#N/A,FALSE,"INTRAN96";#N/A,#N/A,FALSE,"NAA9697";#N/A,#N/A,FALSE,"ECWEBB";#N/A,#N/A,FALSE,"MFT96";#N/A,#N/A,FALSE,"CTrecon"}</definedName>
    <definedName name="asdas17aug_2_1_5_5" hidden="1">{#N/A,#N/A,FALSE,"TMCOMP96";#N/A,#N/A,FALSE,"MAT96";#N/A,#N/A,FALSE,"FANDA96";#N/A,#N/A,FALSE,"INTRAN96";#N/A,#N/A,FALSE,"NAA9697";#N/A,#N/A,FALSE,"ECWEBB";#N/A,#N/A,FALSE,"MFT96";#N/A,#N/A,FALSE,"CTrecon"}</definedName>
    <definedName name="asdas17aug_2_2" hidden="1">{#N/A,#N/A,FALSE,"TMCOMP96";#N/A,#N/A,FALSE,"MAT96";#N/A,#N/A,FALSE,"FANDA96";#N/A,#N/A,FALSE,"INTRAN96";#N/A,#N/A,FALSE,"NAA9697";#N/A,#N/A,FALSE,"ECWEBB";#N/A,#N/A,FALSE,"MFT96";#N/A,#N/A,FALSE,"CTrecon"}</definedName>
    <definedName name="asdas17aug_2_2_1" hidden="1">{#N/A,#N/A,FALSE,"TMCOMP96";#N/A,#N/A,FALSE,"MAT96";#N/A,#N/A,FALSE,"FANDA96";#N/A,#N/A,FALSE,"INTRAN96";#N/A,#N/A,FALSE,"NAA9697";#N/A,#N/A,FALSE,"ECWEBB";#N/A,#N/A,FALSE,"MFT96";#N/A,#N/A,FALSE,"CTrecon"}</definedName>
    <definedName name="asdas17aug_2_2_2" hidden="1">{#N/A,#N/A,FALSE,"TMCOMP96";#N/A,#N/A,FALSE,"MAT96";#N/A,#N/A,FALSE,"FANDA96";#N/A,#N/A,FALSE,"INTRAN96";#N/A,#N/A,FALSE,"NAA9697";#N/A,#N/A,FALSE,"ECWEBB";#N/A,#N/A,FALSE,"MFT96";#N/A,#N/A,FALSE,"CTrecon"}</definedName>
    <definedName name="asdas17aug_2_2_3" hidden="1">{#N/A,#N/A,FALSE,"TMCOMP96";#N/A,#N/A,FALSE,"MAT96";#N/A,#N/A,FALSE,"FANDA96";#N/A,#N/A,FALSE,"INTRAN96";#N/A,#N/A,FALSE,"NAA9697";#N/A,#N/A,FALSE,"ECWEBB";#N/A,#N/A,FALSE,"MFT96";#N/A,#N/A,FALSE,"CTrecon"}</definedName>
    <definedName name="asdas17aug_2_2_4" hidden="1">{#N/A,#N/A,FALSE,"TMCOMP96";#N/A,#N/A,FALSE,"MAT96";#N/A,#N/A,FALSE,"FANDA96";#N/A,#N/A,FALSE,"INTRAN96";#N/A,#N/A,FALSE,"NAA9697";#N/A,#N/A,FALSE,"ECWEBB";#N/A,#N/A,FALSE,"MFT96";#N/A,#N/A,FALSE,"CTrecon"}</definedName>
    <definedName name="asdas17aug_2_2_5" hidden="1">{#N/A,#N/A,FALSE,"TMCOMP96";#N/A,#N/A,FALSE,"MAT96";#N/A,#N/A,FALSE,"FANDA96";#N/A,#N/A,FALSE,"INTRAN96";#N/A,#N/A,FALSE,"NAA9697";#N/A,#N/A,FALSE,"ECWEBB";#N/A,#N/A,FALSE,"MFT96";#N/A,#N/A,FALSE,"CTrecon"}</definedName>
    <definedName name="asdas17aug_2_3" hidden="1">{#N/A,#N/A,FALSE,"TMCOMP96";#N/A,#N/A,FALSE,"MAT96";#N/A,#N/A,FALSE,"FANDA96";#N/A,#N/A,FALSE,"INTRAN96";#N/A,#N/A,FALSE,"NAA9697";#N/A,#N/A,FALSE,"ECWEBB";#N/A,#N/A,FALSE,"MFT96";#N/A,#N/A,FALSE,"CTrecon"}</definedName>
    <definedName name="asdas17aug_2_3_1" hidden="1">{#N/A,#N/A,FALSE,"TMCOMP96";#N/A,#N/A,FALSE,"MAT96";#N/A,#N/A,FALSE,"FANDA96";#N/A,#N/A,FALSE,"INTRAN96";#N/A,#N/A,FALSE,"NAA9697";#N/A,#N/A,FALSE,"ECWEBB";#N/A,#N/A,FALSE,"MFT96";#N/A,#N/A,FALSE,"CTrecon"}</definedName>
    <definedName name="asdas17aug_2_3_2" hidden="1">{#N/A,#N/A,FALSE,"TMCOMP96";#N/A,#N/A,FALSE,"MAT96";#N/A,#N/A,FALSE,"FANDA96";#N/A,#N/A,FALSE,"INTRAN96";#N/A,#N/A,FALSE,"NAA9697";#N/A,#N/A,FALSE,"ECWEBB";#N/A,#N/A,FALSE,"MFT96";#N/A,#N/A,FALSE,"CTrecon"}</definedName>
    <definedName name="asdas17aug_2_3_3" hidden="1">{#N/A,#N/A,FALSE,"TMCOMP96";#N/A,#N/A,FALSE,"MAT96";#N/A,#N/A,FALSE,"FANDA96";#N/A,#N/A,FALSE,"INTRAN96";#N/A,#N/A,FALSE,"NAA9697";#N/A,#N/A,FALSE,"ECWEBB";#N/A,#N/A,FALSE,"MFT96";#N/A,#N/A,FALSE,"CTrecon"}</definedName>
    <definedName name="asdas17aug_2_3_4" hidden="1">{#N/A,#N/A,FALSE,"TMCOMP96";#N/A,#N/A,FALSE,"MAT96";#N/A,#N/A,FALSE,"FANDA96";#N/A,#N/A,FALSE,"INTRAN96";#N/A,#N/A,FALSE,"NAA9697";#N/A,#N/A,FALSE,"ECWEBB";#N/A,#N/A,FALSE,"MFT96";#N/A,#N/A,FALSE,"CTrecon"}</definedName>
    <definedName name="asdas17aug_2_3_5" hidden="1">{#N/A,#N/A,FALSE,"TMCOMP96";#N/A,#N/A,FALSE,"MAT96";#N/A,#N/A,FALSE,"FANDA96";#N/A,#N/A,FALSE,"INTRAN96";#N/A,#N/A,FALSE,"NAA9697";#N/A,#N/A,FALSE,"ECWEBB";#N/A,#N/A,FALSE,"MFT96";#N/A,#N/A,FALSE,"CTrecon"}</definedName>
    <definedName name="asdas17aug_2_4" hidden="1">{#N/A,#N/A,FALSE,"TMCOMP96";#N/A,#N/A,FALSE,"MAT96";#N/A,#N/A,FALSE,"FANDA96";#N/A,#N/A,FALSE,"INTRAN96";#N/A,#N/A,FALSE,"NAA9697";#N/A,#N/A,FALSE,"ECWEBB";#N/A,#N/A,FALSE,"MFT96";#N/A,#N/A,FALSE,"CTrecon"}</definedName>
    <definedName name="asdas17aug_2_4_1" hidden="1">{#N/A,#N/A,FALSE,"TMCOMP96";#N/A,#N/A,FALSE,"MAT96";#N/A,#N/A,FALSE,"FANDA96";#N/A,#N/A,FALSE,"INTRAN96";#N/A,#N/A,FALSE,"NAA9697";#N/A,#N/A,FALSE,"ECWEBB";#N/A,#N/A,FALSE,"MFT96";#N/A,#N/A,FALSE,"CTrecon"}</definedName>
    <definedName name="asdas17aug_2_4_2" hidden="1">{#N/A,#N/A,FALSE,"TMCOMP96";#N/A,#N/A,FALSE,"MAT96";#N/A,#N/A,FALSE,"FANDA96";#N/A,#N/A,FALSE,"INTRAN96";#N/A,#N/A,FALSE,"NAA9697";#N/A,#N/A,FALSE,"ECWEBB";#N/A,#N/A,FALSE,"MFT96";#N/A,#N/A,FALSE,"CTrecon"}</definedName>
    <definedName name="asdas17aug_2_4_3" hidden="1">{#N/A,#N/A,FALSE,"TMCOMP96";#N/A,#N/A,FALSE,"MAT96";#N/A,#N/A,FALSE,"FANDA96";#N/A,#N/A,FALSE,"INTRAN96";#N/A,#N/A,FALSE,"NAA9697";#N/A,#N/A,FALSE,"ECWEBB";#N/A,#N/A,FALSE,"MFT96";#N/A,#N/A,FALSE,"CTrecon"}</definedName>
    <definedName name="asdas17aug_2_4_4" hidden="1">{#N/A,#N/A,FALSE,"TMCOMP96";#N/A,#N/A,FALSE,"MAT96";#N/A,#N/A,FALSE,"FANDA96";#N/A,#N/A,FALSE,"INTRAN96";#N/A,#N/A,FALSE,"NAA9697";#N/A,#N/A,FALSE,"ECWEBB";#N/A,#N/A,FALSE,"MFT96";#N/A,#N/A,FALSE,"CTrecon"}</definedName>
    <definedName name="asdas17aug_2_4_5" hidden="1">{#N/A,#N/A,FALSE,"TMCOMP96";#N/A,#N/A,FALSE,"MAT96";#N/A,#N/A,FALSE,"FANDA96";#N/A,#N/A,FALSE,"INTRAN96";#N/A,#N/A,FALSE,"NAA9697";#N/A,#N/A,FALSE,"ECWEBB";#N/A,#N/A,FALSE,"MFT96";#N/A,#N/A,FALSE,"CTrecon"}</definedName>
    <definedName name="asdas17aug_2_5" hidden="1">{#N/A,#N/A,FALSE,"TMCOMP96";#N/A,#N/A,FALSE,"MAT96";#N/A,#N/A,FALSE,"FANDA96";#N/A,#N/A,FALSE,"INTRAN96";#N/A,#N/A,FALSE,"NAA9697";#N/A,#N/A,FALSE,"ECWEBB";#N/A,#N/A,FALSE,"MFT96";#N/A,#N/A,FALSE,"CTrecon"}</definedName>
    <definedName name="asdas17aug_2_5_1" hidden="1">{#N/A,#N/A,FALSE,"TMCOMP96";#N/A,#N/A,FALSE,"MAT96";#N/A,#N/A,FALSE,"FANDA96";#N/A,#N/A,FALSE,"INTRAN96";#N/A,#N/A,FALSE,"NAA9697";#N/A,#N/A,FALSE,"ECWEBB";#N/A,#N/A,FALSE,"MFT96";#N/A,#N/A,FALSE,"CTrecon"}</definedName>
    <definedName name="asdas17aug_2_5_2" hidden="1">{#N/A,#N/A,FALSE,"TMCOMP96";#N/A,#N/A,FALSE,"MAT96";#N/A,#N/A,FALSE,"FANDA96";#N/A,#N/A,FALSE,"INTRAN96";#N/A,#N/A,FALSE,"NAA9697";#N/A,#N/A,FALSE,"ECWEBB";#N/A,#N/A,FALSE,"MFT96";#N/A,#N/A,FALSE,"CTrecon"}</definedName>
    <definedName name="asdas17aug_2_5_3" hidden="1">{#N/A,#N/A,FALSE,"TMCOMP96";#N/A,#N/A,FALSE,"MAT96";#N/A,#N/A,FALSE,"FANDA96";#N/A,#N/A,FALSE,"INTRAN96";#N/A,#N/A,FALSE,"NAA9697";#N/A,#N/A,FALSE,"ECWEBB";#N/A,#N/A,FALSE,"MFT96";#N/A,#N/A,FALSE,"CTrecon"}</definedName>
    <definedName name="asdas17aug_2_5_4" hidden="1">{#N/A,#N/A,FALSE,"TMCOMP96";#N/A,#N/A,FALSE,"MAT96";#N/A,#N/A,FALSE,"FANDA96";#N/A,#N/A,FALSE,"INTRAN96";#N/A,#N/A,FALSE,"NAA9697";#N/A,#N/A,FALSE,"ECWEBB";#N/A,#N/A,FALSE,"MFT96";#N/A,#N/A,FALSE,"CTrecon"}</definedName>
    <definedName name="asdas17aug_2_5_5" hidden="1">{#N/A,#N/A,FALSE,"TMCOMP96";#N/A,#N/A,FALSE,"MAT96";#N/A,#N/A,FALSE,"FANDA96";#N/A,#N/A,FALSE,"INTRAN96";#N/A,#N/A,FALSE,"NAA9697";#N/A,#N/A,FALSE,"ECWEBB";#N/A,#N/A,FALSE,"MFT96";#N/A,#N/A,FALSE,"CTrecon"}</definedName>
    <definedName name="asdas17aug_3" hidden="1">{#N/A,#N/A,FALSE,"TMCOMP96";#N/A,#N/A,FALSE,"MAT96";#N/A,#N/A,FALSE,"FANDA96";#N/A,#N/A,FALSE,"INTRAN96";#N/A,#N/A,FALSE,"NAA9697";#N/A,#N/A,FALSE,"ECWEBB";#N/A,#N/A,FALSE,"MFT96";#N/A,#N/A,FALSE,"CTrecon"}</definedName>
    <definedName name="asdas17aug_3_1" hidden="1">{#N/A,#N/A,FALSE,"TMCOMP96";#N/A,#N/A,FALSE,"MAT96";#N/A,#N/A,FALSE,"FANDA96";#N/A,#N/A,FALSE,"INTRAN96";#N/A,#N/A,FALSE,"NAA9697";#N/A,#N/A,FALSE,"ECWEBB";#N/A,#N/A,FALSE,"MFT96";#N/A,#N/A,FALSE,"CTrecon"}</definedName>
    <definedName name="asdas17aug_3_1_1" hidden="1">{#N/A,#N/A,FALSE,"TMCOMP96";#N/A,#N/A,FALSE,"MAT96";#N/A,#N/A,FALSE,"FANDA96";#N/A,#N/A,FALSE,"INTRAN96";#N/A,#N/A,FALSE,"NAA9697";#N/A,#N/A,FALSE,"ECWEBB";#N/A,#N/A,FALSE,"MFT96";#N/A,#N/A,FALSE,"CTrecon"}</definedName>
    <definedName name="asdas17aug_3_1_1_1" hidden="1">{#N/A,#N/A,FALSE,"TMCOMP96";#N/A,#N/A,FALSE,"MAT96";#N/A,#N/A,FALSE,"FANDA96";#N/A,#N/A,FALSE,"INTRAN96";#N/A,#N/A,FALSE,"NAA9697";#N/A,#N/A,FALSE,"ECWEBB";#N/A,#N/A,FALSE,"MFT96";#N/A,#N/A,FALSE,"CTrecon"}</definedName>
    <definedName name="asdas17aug_3_1_1_1_1" hidden="1">{#N/A,#N/A,FALSE,"TMCOMP96";#N/A,#N/A,FALSE,"MAT96";#N/A,#N/A,FALSE,"FANDA96";#N/A,#N/A,FALSE,"INTRAN96";#N/A,#N/A,FALSE,"NAA9697";#N/A,#N/A,FALSE,"ECWEBB";#N/A,#N/A,FALSE,"MFT96";#N/A,#N/A,FALSE,"CTrecon"}</definedName>
    <definedName name="asdas17aug_3_1_1_1_2" hidden="1">{#N/A,#N/A,FALSE,"TMCOMP96";#N/A,#N/A,FALSE,"MAT96";#N/A,#N/A,FALSE,"FANDA96";#N/A,#N/A,FALSE,"INTRAN96";#N/A,#N/A,FALSE,"NAA9697";#N/A,#N/A,FALSE,"ECWEBB";#N/A,#N/A,FALSE,"MFT96";#N/A,#N/A,FALSE,"CTrecon"}</definedName>
    <definedName name="asdas17aug_3_1_1_1_3" hidden="1">{#N/A,#N/A,FALSE,"TMCOMP96";#N/A,#N/A,FALSE,"MAT96";#N/A,#N/A,FALSE,"FANDA96";#N/A,#N/A,FALSE,"INTRAN96";#N/A,#N/A,FALSE,"NAA9697";#N/A,#N/A,FALSE,"ECWEBB";#N/A,#N/A,FALSE,"MFT96";#N/A,#N/A,FALSE,"CTrecon"}</definedName>
    <definedName name="asdas17aug_3_1_1_1_4" hidden="1">{#N/A,#N/A,FALSE,"TMCOMP96";#N/A,#N/A,FALSE,"MAT96";#N/A,#N/A,FALSE,"FANDA96";#N/A,#N/A,FALSE,"INTRAN96";#N/A,#N/A,FALSE,"NAA9697";#N/A,#N/A,FALSE,"ECWEBB";#N/A,#N/A,FALSE,"MFT96";#N/A,#N/A,FALSE,"CTrecon"}</definedName>
    <definedName name="asdas17aug_3_1_1_1_5" hidden="1">{#N/A,#N/A,FALSE,"TMCOMP96";#N/A,#N/A,FALSE,"MAT96";#N/A,#N/A,FALSE,"FANDA96";#N/A,#N/A,FALSE,"INTRAN96";#N/A,#N/A,FALSE,"NAA9697";#N/A,#N/A,FALSE,"ECWEBB";#N/A,#N/A,FALSE,"MFT96";#N/A,#N/A,FALSE,"CTrecon"}</definedName>
    <definedName name="asdas17aug_3_1_1_2" hidden="1">{#N/A,#N/A,FALSE,"TMCOMP96";#N/A,#N/A,FALSE,"MAT96";#N/A,#N/A,FALSE,"FANDA96";#N/A,#N/A,FALSE,"INTRAN96";#N/A,#N/A,FALSE,"NAA9697";#N/A,#N/A,FALSE,"ECWEBB";#N/A,#N/A,FALSE,"MFT96";#N/A,#N/A,FALSE,"CTrecon"}</definedName>
    <definedName name="asdas17aug_3_1_1_2_1" hidden="1">{#N/A,#N/A,FALSE,"TMCOMP96";#N/A,#N/A,FALSE,"MAT96";#N/A,#N/A,FALSE,"FANDA96";#N/A,#N/A,FALSE,"INTRAN96";#N/A,#N/A,FALSE,"NAA9697";#N/A,#N/A,FALSE,"ECWEBB";#N/A,#N/A,FALSE,"MFT96";#N/A,#N/A,FALSE,"CTrecon"}</definedName>
    <definedName name="asdas17aug_3_1_1_2_2" hidden="1">{#N/A,#N/A,FALSE,"TMCOMP96";#N/A,#N/A,FALSE,"MAT96";#N/A,#N/A,FALSE,"FANDA96";#N/A,#N/A,FALSE,"INTRAN96";#N/A,#N/A,FALSE,"NAA9697";#N/A,#N/A,FALSE,"ECWEBB";#N/A,#N/A,FALSE,"MFT96";#N/A,#N/A,FALSE,"CTrecon"}</definedName>
    <definedName name="asdas17aug_3_1_1_2_3" hidden="1">{#N/A,#N/A,FALSE,"TMCOMP96";#N/A,#N/A,FALSE,"MAT96";#N/A,#N/A,FALSE,"FANDA96";#N/A,#N/A,FALSE,"INTRAN96";#N/A,#N/A,FALSE,"NAA9697";#N/A,#N/A,FALSE,"ECWEBB";#N/A,#N/A,FALSE,"MFT96";#N/A,#N/A,FALSE,"CTrecon"}</definedName>
    <definedName name="asdas17aug_3_1_1_2_4" hidden="1">{#N/A,#N/A,FALSE,"TMCOMP96";#N/A,#N/A,FALSE,"MAT96";#N/A,#N/A,FALSE,"FANDA96";#N/A,#N/A,FALSE,"INTRAN96";#N/A,#N/A,FALSE,"NAA9697";#N/A,#N/A,FALSE,"ECWEBB";#N/A,#N/A,FALSE,"MFT96";#N/A,#N/A,FALSE,"CTrecon"}</definedName>
    <definedName name="asdas17aug_3_1_1_2_5" hidden="1">{#N/A,#N/A,FALSE,"TMCOMP96";#N/A,#N/A,FALSE,"MAT96";#N/A,#N/A,FALSE,"FANDA96";#N/A,#N/A,FALSE,"INTRAN96";#N/A,#N/A,FALSE,"NAA9697";#N/A,#N/A,FALSE,"ECWEBB";#N/A,#N/A,FALSE,"MFT96";#N/A,#N/A,FALSE,"CTrecon"}</definedName>
    <definedName name="asdas17aug_3_1_1_3" hidden="1">{#N/A,#N/A,FALSE,"TMCOMP96";#N/A,#N/A,FALSE,"MAT96";#N/A,#N/A,FALSE,"FANDA96";#N/A,#N/A,FALSE,"INTRAN96";#N/A,#N/A,FALSE,"NAA9697";#N/A,#N/A,FALSE,"ECWEBB";#N/A,#N/A,FALSE,"MFT96";#N/A,#N/A,FALSE,"CTrecon"}</definedName>
    <definedName name="asdas17aug_3_1_1_4" hidden="1">{#N/A,#N/A,FALSE,"TMCOMP96";#N/A,#N/A,FALSE,"MAT96";#N/A,#N/A,FALSE,"FANDA96";#N/A,#N/A,FALSE,"INTRAN96";#N/A,#N/A,FALSE,"NAA9697";#N/A,#N/A,FALSE,"ECWEBB";#N/A,#N/A,FALSE,"MFT96";#N/A,#N/A,FALSE,"CTrecon"}</definedName>
    <definedName name="asdas17aug_3_1_1_5" hidden="1">{#N/A,#N/A,FALSE,"TMCOMP96";#N/A,#N/A,FALSE,"MAT96";#N/A,#N/A,FALSE,"FANDA96";#N/A,#N/A,FALSE,"INTRAN96";#N/A,#N/A,FALSE,"NAA9697";#N/A,#N/A,FALSE,"ECWEBB";#N/A,#N/A,FALSE,"MFT96";#N/A,#N/A,FALSE,"CTrecon"}</definedName>
    <definedName name="asdas17aug_3_1_2" hidden="1">{#N/A,#N/A,FALSE,"TMCOMP96";#N/A,#N/A,FALSE,"MAT96";#N/A,#N/A,FALSE,"FANDA96";#N/A,#N/A,FALSE,"INTRAN96";#N/A,#N/A,FALSE,"NAA9697";#N/A,#N/A,FALSE,"ECWEBB";#N/A,#N/A,FALSE,"MFT96";#N/A,#N/A,FALSE,"CTrecon"}</definedName>
    <definedName name="asdas17aug_3_1_2_1" hidden="1">{#N/A,#N/A,FALSE,"TMCOMP96";#N/A,#N/A,FALSE,"MAT96";#N/A,#N/A,FALSE,"FANDA96";#N/A,#N/A,FALSE,"INTRAN96";#N/A,#N/A,FALSE,"NAA9697";#N/A,#N/A,FALSE,"ECWEBB";#N/A,#N/A,FALSE,"MFT96";#N/A,#N/A,FALSE,"CTrecon"}</definedName>
    <definedName name="asdas17aug_3_1_2_2" hidden="1">{#N/A,#N/A,FALSE,"TMCOMP96";#N/A,#N/A,FALSE,"MAT96";#N/A,#N/A,FALSE,"FANDA96";#N/A,#N/A,FALSE,"INTRAN96";#N/A,#N/A,FALSE,"NAA9697";#N/A,#N/A,FALSE,"ECWEBB";#N/A,#N/A,FALSE,"MFT96";#N/A,#N/A,FALSE,"CTrecon"}</definedName>
    <definedName name="asdas17aug_3_1_2_3" hidden="1">{#N/A,#N/A,FALSE,"TMCOMP96";#N/A,#N/A,FALSE,"MAT96";#N/A,#N/A,FALSE,"FANDA96";#N/A,#N/A,FALSE,"INTRAN96";#N/A,#N/A,FALSE,"NAA9697";#N/A,#N/A,FALSE,"ECWEBB";#N/A,#N/A,FALSE,"MFT96";#N/A,#N/A,FALSE,"CTrecon"}</definedName>
    <definedName name="asdas17aug_3_1_2_4" hidden="1">{#N/A,#N/A,FALSE,"TMCOMP96";#N/A,#N/A,FALSE,"MAT96";#N/A,#N/A,FALSE,"FANDA96";#N/A,#N/A,FALSE,"INTRAN96";#N/A,#N/A,FALSE,"NAA9697";#N/A,#N/A,FALSE,"ECWEBB";#N/A,#N/A,FALSE,"MFT96";#N/A,#N/A,FALSE,"CTrecon"}</definedName>
    <definedName name="asdas17aug_3_1_2_5" hidden="1">{#N/A,#N/A,FALSE,"TMCOMP96";#N/A,#N/A,FALSE,"MAT96";#N/A,#N/A,FALSE,"FANDA96";#N/A,#N/A,FALSE,"INTRAN96";#N/A,#N/A,FALSE,"NAA9697";#N/A,#N/A,FALSE,"ECWEBB";#N/A,#N/A,FALSE,"MFT96";#N/A,#N/A,FALSE,"CTrecon"}</definedName>
    <definedName name="asdas17aug_3_1_3" hidden="1">{#N/A,#N/A,FALSE,"TMCOMP96";#N/A,#N/A,FALSE,"MAT96";#N/A,#N/A,FALSE,"FANDA96";#N/A,#N/A,FALSE,"INTRAN96";#N/A,#N/A,FALSE,"NAA9697";#N/A,#N/A,FALSE,"ECWEBB";#N/A,#N/A,FALSE,"MFT96";#N/A,#N/A,FALSE,"CTrecon"}</definedName>
    <definedName name="asdas17aug_3_1_3_1" hidden="1">{#N/A,#N/A,FALSE,"TMCOMP96";#N/A,#N/A,FALSE,"MAT96";#N/A,#N/A,FALSE,"FANDA96";#N/A,#N/A,FALSE,"INTRAN96";#N/A,#N/A,FALSE,"NAA9697";#N/A,#N/A,FALSE,"ECWEBB";#N/A,#N/A,FALSE,"MFT96";#N/A,#N/A,FALSE,"CTrecon"}</definedName>
    <definedName name="asdas17aug_3_1_3_2" hidden="1">{#N/A,#N/A,FALSE,"TMCOMP96";#N/A,#N/A,FALSE,"MAT96";#N/A,#N/A,FALSE,"FANDA96";#N/A,#N/A,FALSE,"INTRAN96";#N/A,#N/A,FALSE,"NAA9697";#N/A,#N/A,FALSE,"ECWEBB";#N/A,#N/A,FALSE,"MFT96";#N/A,#N/A,FALSE,"CTrecon"}</definedName>
    <definedName name="asdas17aug_3_1_3_3" hidden="1">{#N/A,#N/A,FALSE,"TMCOMP96";#N/A,#N/A,FALSE,"MAT96";#N/A,#N/A,FALSE,"FANDA96";#N/A,#N/A,FALSE,"INTRAN96";#N/A,#N/A,FALSE,"NAA9697";#N/A,#N/A,FALSE,"ECWEBB";#N/A,#N/A,FALSE,"MFT96";#N/A,#N/A,FALSE,"CTrecon"}</definedName>
    <definedName name="asdas17aug_3_1_3_4" hidden="1">{#N/A,#N/A,FALSE,"TMCOMP96";#N/A,#N/A,FALSE,"MAT96";#N/A,#N/A,FALSE,"FANDA96";#N/A,#N/A,FALSE,"INTRAN96";#N/A,#N/A,FALSE,"NAA9697";#N/A,#N/A,FALSE,"ECWEBB";#N/A,#N/A,FALSE,"MFT96";#N/A,#N/A,FALSE,"CTrecon"}</definedName>
    <definedName name="asdas17aug_3_1_3_5" hidden="1">{#N/A,#N/A,FALSE,"TMCOMP96";#N/A,#N/A,FALSE,"MAT96";#N/A,#N/A,FALSE,"FANDA96";#N/A,#N/A,FALSE,"INTRAN96";#N/A,#N/A,FALSE,"NAA9697";#N/A,#N/A,FALSE,"ECWEBB";#N/A,#N/A,FALSE,"MFT96";#N/A,#N/A,FALSE,"CTrecon"}</definedName>
    <definedName name="asdas17aug_3_1_4" hidden="1">{#N/A,#N/A,FALSE,"TMCOMP96";#N/A,#N/A,FALSE,"MAT96";#N/A,#N/A,FALSE,"FANDA96";#N/A,#N/A,FALSE,"INTRAN96";#N/A,#N/A,FALSE,"NAA9697";#N/A,#N/A,FALSE,"ECWEBB";#N/A,#N/A,FALSE,"MFT96";#N/A,#N/A,FALSE,"CTrecon"}</definedName>
    <definedName name="asdas17aug_3_1_4_1" hidden="1">{#N/A,#N/A,FALSE,"TMCOMP96";#N/A,#N/A,FALSE,"MAT96";#N/A,#N/A,FALSE,"FANDA96";#N/A,#N/A,FALSE,"INTRAN96";#N/A,#N/A,FALSE,"NAA9697";#N/A,#N/A,FALSE,"ECWEBB";#N/A,#N/A,FALSE,"MFT96";#N/A,#N/A,FALSE,"CTrecon"}</definedName>
    <definedName name="asdas17aug_3_1_4_2" hidden="1">{#N/A,#N/A,FALSE,"TMCOMP96";#N/A,#N/A,FALSE,"MAT96";#N/A,#N/A,FALSE,"FANDA96";#N/A,#N/A,FALSE,"INTRAN96";#N/A,#N/A,FALSE,"NAA9697";#N/A,#N/A,FALSE,"ECWEBB";#N/A,#N/A,FALSE,"MFT96";#N/A,#N/A,FALSE,"CTrecon"}</definedName>
    <definedName name="asdas17aug_3_1_4_3" hidden="1">{#N/A,#N/A,FALSE,"TMCOMP96";#N/A,#N/A,FALSE,"MAT96";#N/A,#N/A,FALSE,"FANDA96";#N/A,#N/A,FALSE,"INTRAN96";#N/A,#N/A,FALSE,"NAA9697";#N/A,#N/A,FALSE,"ECWEBB";#N/A,#N/A,FALSE,"MFT96";#N/A,#N/A,FALSE,"CTrecon"}</definedName>
    <definedName name="asdas17aug_3_1_4_4" hidden="1">{#N/A,#N/A,FALSE,"TMCOMP96";#N/A,#N/A,FALSE,"MAT96";#N/A,#N/A,FALSE,"FANDA96";#N/A,#N/A,FALSE,"INTRAN96";#N/A,#N/A,FALSE,"NAA9697";#N/A,#N/A,FALSE,"ECWEBB";#N/A,#N/A,FALSE,"MFT96";#N/A,#N/A,FALSE,"CTrecon"}</definedName>
    <definedName name="asdas17aug_3_1_4_5" hidden="1">{#N/A,#N/A,FALSE,"TMCOMP96";#N/A,#N/A,FALSE,"MAT96";#N/A,#N/A,FALSE,"FANDA96";#N/A,#N/A,FALSE,"INTRAN96";#N/A,#N/A,FALSE,"NAA9697";#N/A,#N/A,FALSE,"ECWEBB";#N/A,#N/A,FALSE,"MFT96";#N/A,#N/A,FALSE,"CTrecon"}</definedName>
    <definedName name="asdas17aug_3_1_5" hidden="1">{#N/A,#N/A,FALSE,"TMCOMP96";#N/A,#N/A,FALSE,"MAT96";#N/A,#N/A,FALSE,"FANDA96";#N/A,#N/A,FALSE,"INTRAN96";#N/A,#N/A,FALSE,"NAA9697";#N/A,#N/A,FALSE,"ECWEBB";#N/A,#N/A,FALSE,"MFT96";#N/A,#N/A,FALSE,"CTrecon"}</definedName>
    <definedName name="asdas17aug_3_1_5_1" hidden="1">{#N/A,#N/A,FALSE,"TMCOMP96";#N/A,#N/A,FALSE,"MAT96";#N/A,#N/A,FALSE,"FANDA96";#N/A,#N/A,FALSE,"INTRAN96";#N/A,#N/A,FALSE,"NAA9697";#N/A,#N/A,FALSE,"ECWEBB";#N/A,#N/A,FALSE,"MFT96";#N/A,#N/A,FALSE,"CTrecon"}</definedName>
    <definedName name="asdas17aug_3_1_5_2" hidden="1">{#N/A,#N/A,FALSE,"TMCOMP96";#N/A,#N/A,FALSE,"MAT96";#N/A,#N/A,FALSE,"FANDA96";#N/A,#N/A,FALSE,"INTRAN96";#N/A,#N/A,FALSE,"NAA9697";#N/A,#N/A,FALSE,"ECWEBB";#N/A,#N/A,FALSE,"MFT96";#N/A,#N/A,FALSE,"CTrecon"}</definedName>
    <definedName name="asdas17aug_3_1_5_3" hidden="1">{#N/A,#N/A,FALSE,"TMCOMP96";#N/A,#N/A,FALSE,"MAT96";#N/A,#N/A,FALSE,"FANDA96";#N/A,#N/A,FALSE,"INTRAN96";#N/A,#N/A,FALSE,"NAA9697";#N/A,#N/A,FALSE,"ECWEBB";#N/A,#N/A,FALSE,"MFT96";#N/A,#N/A,FALSE,"CTrecon"}</definedName>
    <definedName name="asdas17aug_3_1_5_4" hidden="1">{#N/A,#N/A,FALSE,"TMCOMP96";#N/A,#N/A,FALSE,"MAT96";#N/A,#N/A,FALSE,"FANDA96";#N/A,#N/A,FALSE,"INTRAN96";#N/A,#N/A,FALSE,"NAA9697";#N/A,#N/A,FALSE,"ECWEBB";#N/A,#N/A,FALSE,"MFT96";#N/A,#N/A,FALSE,"CTrecon"}</definedName>
    <definedName name="asdas17aug_3_1_5_5" hidden="1">{#N/A,#N/A,FALSE,"TMCOMP96";#N/A,#N/A,FALSE,"MAT96";#N/A,#N/A,FALSE,"FANDA96";#N/A,#N/A,FALSE,"INTRAN96";#N/A,#N/A,FALSE,"NAA9697";#N/A,#N/A,FALSE,"ECWEBB";#N/A,#N/A,FALSE,"MFT96";#N/A,#N/A,FALSE,"CTrecon"}</definedName>
    <definedName name="asdas17aug_3_2" hidden="1">{#N/A,#N/A,FALSE,"TMCOMP96";#N/A,#N/A,FALSE,"MAT96";#N/A,#N/A,FALSE,"FANDA96";#N/A,#N/A,FALSE,"INTRAN96";#N/A,#N/A,FALSE,"NAA9697";#N/A,#N/A,FALSE,"ECWEBB";#N/A,#N/A,FALSE,"MFT96";#N/A,#N/A,FALSE,"CTrecon"}</definedName>
    <definedName name="asdas17aug_3_2_1" hidden="1">{#N/A,#N/A,FALSE,"TMCOMP96";#N/A,#N/A,FALSE,"MAT96";#N/A,#N/A,FALSE,"FANDA96";#N/A,#N/A,FALSE,"INTRAN96";#N/A,#N/A,FALSE,"NAA9697";#N/A,#N/A,FALSE,"ECWEBB";#N/A,#N/A,FALSE,"MFT96";#N/A,#N/A,FALSE,"CTrecon"}</definedName>
    <definedName name="asdas17aug_3_2_2" hidden="1">{#N/A,#N/A,FALSE,"TMCOMP96";#N/A,#N/A,FALSE,"MAT96";#N/A,#N/A,FALSE,"FANDA96";#N/A,#N/A,FALSE,"INTRAN96";#N/A,#N/A,FALSE,"NAA9697";#N/A,#N/A,FALSE,"ECWEBB";#N/A,#N/A,FALSE,"MFT96";#N/A,#N/A,FALSE,"CTrecon"}</definedName>
    <definedName name="asdas17aug_3_2_3" hidden="1">{#N/A,#N/A,FALSE,"TMCOMP96";#N/A,#N/A,FALSE,"MAT96";#N/A,#N/A,FALSE,"FANDA96";#N/A,#N/A,FALSE,"INTRAN96";#N/A,#N/A,FALSE,"NAA9697";#N/A,#N/A,FALSE,"ECWEBB";#N/A,#N/A,FALSE,"MFT96";#N/A,#N/A,FALSE,"CTrecon"}</definedName>
    <definedName name="asdas17aug_3_2_4" hidden="1">{#N/A,#N/A,FALSE,"TMCOMP96";#N/A,#N/A,FALSE,"MAT96";#N/A,#N/A,FALSE,"FANDA96";#N/A,#N/A,FALSE,"INTRAN96";#N/A,#N/A,FALSE,"NAA9697";#N/A,#N/A,FALSE,"ECWEBB";#N/A,#N/A,FALSE,"MFT96";#N/A,#N/A,FALSE,"CTrecon"}</definedName>
    <definedName name="asdas17aug_3_2_5" hidden="1">{#N/A,#N/A,FALSE,"TMCOMP96";#N/A,#N/A,FALSE,"MAT96";#N/A,#N/A,FALSE,"FANDA96";#N/A,#N/A,FALSE,"INTRAN96";#N/A,#N/A,FALSE,"NAA9697";#N/A,#N/A,FALSE,"ECWEBB";#N/A,#N/A,FALSE,"MFT96";#N/A,#N/A,FALSE,"CTrecon"}</definedName>
    <definedName name="asdas17aug_3_3" hidden="1">{#N/A,#N/A,FALSE,"TMCOMP96";#N/A,#N/A,FALSE,"MAT96";#N/A,#N/A,FALSE,"FANDA96";#N/A,#N/A,FALSE,"INTRAN96";#N/A,#N/A,FALSE,"NAA9697";#N/A,#N/A,FALSE,"ECWEBB";#N/A,#N/A,FALSE,"MFT96";#N/A,#N/A,FALSE,"CTrecon"}</definedName>
    <definedName name="asdas17aug_3_3_1" hidden="1">{#N/A,#N/A,FALSE,"TMCOMP96";#N/A,#N/A,FALSE,"MAT96";#N/A,#N/A,FALSE,"FANDA96";#N/A,#N/A,FALSE,"INTRAN96";#N/A,#N/A,FALSE,"NAA9697";#N/A,#N/A,FALSE,"ECWEBB";#N/A,#N/A,FALSE,"MFT96";#N/A,#N/A,FALSE,"CTrecon"}</definedName>
    <definedName name="asdas17aug_3_3_2" hidden="1">{#N/A,#N/A,FALSE,"TMCOMP96";#N/A,#N/A,FALSE,"MAT96";#N/A,#N/A,FALSE,"FANDA96";#N/A,#N/A,FALSE,"INTRAN96";#N/A,#N/A,FALSE,"NAA9697";#N/A,#N/A,FALSE,"ECWEBB";#N/A,#N/A,FALSE,"MFT96";#N/A,#N/A,FALSE,"CTrecon"}</definedName>
    <definedName name="asdas17aug_3_3_3" hidden="1">{#N/A,#N/A,FALSE,"TMCOMP96";#N/A,#N/A,FALSE,"MAT96";#N/A,#N/A,FALSE,"FANDA96";#N/A,#N/A,FALSE,"INTRAN96";#N/A,#N/A,FALSE,"NAA9697";#N/A,#N/A,FALSE,"ECWEBB";#N/A,#N/A,FALSE,"MFT96";#N/A,#N/A,FALSE,"CTrecon"}</definedName>
    <definedName name="asdas17aug_3_3_4" hidden="1">{#N/A,#N/A,FALSE,"TMCOMP96";#N/A,#N/A,FALSE,"MAT96";#N/A,#N/A,FALSE,"FANDA96";#N/A,#N/A,FALSE,"INTRAN96";#N/A,#N/A,FALSE,"NAA9697";#N/A,#N/A,FALSE,"ECWEBB";#N/A,#N/A,FALSE,"MFT96";#N/A,#N/A,FALSE,"CTrecon"}</definedName>
    <definedName name="asdas17aug_3_3_5" hidden="1">{#N/A,#N/A,FALSE,"TMCOMP96";#N/A,#N/A,FALSE,"MAT96";#N/A,#N/A,FALSE,"FANDA96";#N/A,#N/A,FALSE,"INTRAN96";#N/A,#N/A,FALSE,"NAA9697";#N/A,#N/A,FALSE,"ECWEBB";#N/A,#N/A,FALSE,"MFT96";#N/A,#N/A,FALSE,"CTrecon"}</definedName>
    <definedName name="asdas17aug_3_4" hidden="1">{#N/A,#N/A,FALSE,"TMCOMP96";#N/A,#N/A,FALSE,"MAT96";#N/A,#N/A,FALSE,"FANDA96";#N/A,#N/A,FALSE,"INTRAN96";#N/A,#N/A,FALSE,"NAA9697";#N/A,#N/A,FALSE,"ECWEBB";#N/A,#N/A,FALSE,"MFT96";#N/A,#N/A,FALSE,"CTrecon"}</definedName>
    <definedName name="asdas17aug_3_4_1" hidden="1">{#N/A,#N/A,FALSE,"TMCOMP96";#N/A,#N/A,FALSE,"MAT96";#N/A,#N/A,FALSE,"FANDA96";#N/A,#N/A,FALSE,"INTRAN96";#N/A,#N/A,FALSE,"NAA9697";#N/A,#N/A,FALSE,"ECWEBB";#N/A,#N/A,FALSE,"MFT96";#N/A,#N/A,FALSE,"CTrecon"}</definedName>
    <definedName name="asdas17aug_3_4_2" hidden="1">{#N/A,#N/A,FALSE,"TMCOMP96";#N/A,#N/A,FALSE,"MAT96";#N/A,#N/A,FALSE,"FANDA96";#N/A,#N/A,FALSE,"INTRAN96";#N/A,#N/A,FALSE,"NAA9697";#N/A,#N/A,FALSE,"ECWEBB";#N/A,#N/A,FALSE,"MFT96";#N/A,#N/A,FALSE,"CTrecon"}</definedName>
    <definedName name="asdas17aug_3_4_3" hidden="1">{#N/A,#N/A,FALSE,"TMCOMP96";#N/A,#N/A,FALSE,"MAT96";#N/A,#N/A,FALSE,"FANDA96";#N/A,#N/A,FALSE,"INTRAN96";#N/A,#N/A,FALSE,"NAA9697";#N/A,#N/A,FALSE,"ECWEBB";#N/A,#N/A,FALSE,"MFT96";#N/A,#N/A,FALSE,"CTrecon"}</definedName>
    <definedName name="asdas17aug_3_4_4" hidden="1">{#N/A,#N/A,FALSE,"TMCOMP96";#N/A,#N/A,FALSE,"MAT96";#N/A,#N/A,FALSE,"FANDA96";#N/A,#N/A,FALSE,"INTRAN96";#N/A,#N/A,FALSE,"NAA9697";#N/A,#N/A,FALSE,"ECWEBB";#N/A,#N/A,FALSE,"MFT96";#N/A,#N/A,FALSE,"CTrecon"}</definedName>
    <definedName name="asdas17aug_3_4_5" hidden="1">{#N/A,#N/A,FALSE,"TMCOMP96";#N/A,#N/A,FALSE,"MAT96";#N/A,#N/A,FALSE,"FANDA96";#N/A,#N/A,FALSE,"INTRAN96";#N/A,#N/A,FALSE,"NAA9697";#N/A,#N/A,FALSE,"ECWEBB";#N/A,#N/A,FALSE,"MFT96";#N/A,#N/A,FALSE,"CTrecon"}</definedName>
    <definedName name="asdas17aug_3_5" hidden="1">{#N/A,#N/A,FALSE,"TMCOMP96";#N/A,#N/A,FALSE,"MAT96";#N/A,#N/A,FALSE,"FANDA96";#N/A,#N/A,FALSE,"INTRAN96";#N/A,#N/A,FALSE,"NAA9697";#N/A,#N/A,FALSE,"ECWEBB";#N/A,#N/A,FALSE,"MFT96";#N/A,#N/A,FALSE,"CTrecon"}</definedName>
    <definedName name="asdas17aug_3_5_1" hidden="1">{#N/A,#N/A,FALSE,"TMCOMP96";#N/A,#N/A,FALSE,"MAT96";#N/A,#N/A,FALSE,"FANDA96";#N/A,#N/A,FALSE,"INTRAN96";#N/A,#N/A,FALSE,"NAA9697";#N/A,#N/A,FALSE,"ECWEBB";#N/A,#N/A,FALSE,"MFT96";#N/A,#N/A,FALSE,"CTrecon"}</definedName>
    <definedName name="asdas17aug_3_5_2" hidden="1">{#N/A,#N/A,FALSE,"TMCOMP96";#N/A,#N/A,FALSE,"MAT96";#N/A,#N/A,FALSE,"FANDA96";#N/A,#N/A,FALSE,"INTRAN96";#N/A,#N/A,FALSE,"NAA9697";#N/A,#N/A,FALSE,"ECWEBB";#N/A,#N/A,FALSE,"MFT96";#N/A,#N/A,FALSE,"CTrecon"}</definedName>
    <definedName name="asdas17aug_3_5_3" hidden="1">{#N/A,#N/A,FALSE,"TMCOMP96";#N/A,#N/A,FALSE,"MAT96";#N/A,#N/A,FALSE,"FANDA96";#N/A,#N/A,FALSE,"INTRAN96";#N/A,#N/A,FALSE,"NAA9697";#N/A,#N/A,FALSE,"ECWEBB";#N/A,#N/A,FALSE,"MFT96";#N/A,#N/A,FALSE,"CTrecon"}</definedName>
    <definedName name="asdas17aug_3_5_4" hidden="1">{#N/A,#N/A,FALSE,"TMCOMP96";#N/A,#N/A,FALSE,"MAT96";#N/A,#N/A,FALSE,"FANDA96";#N/A,#N/A,FALSE,"INTRAN96";#N/A,#N/A,FALSE,"NAA9697";#N/A,#N/A,FALSE,"ECWEBB";#N/A,#N/A,FALSE,"MFT96";#N/A,#N/A,FALSE,"CTrecon"}</definedName>
    <definedName name="asdas17aug_3_5_5" hidden="1">{#N/A,#N/A,FALSE,"TMCOMP96";#N/A,#N/A,FALSE,"MAT96";#N/A,#N/A,FALSE,"FANDA96";#N/A,#N/A,FALSE,"INTRAN96";#N/A,#N/A,FALSE,"NAA9697";#N/A,#N/A,FALSE,"ECWEBB";#N/A,#N/A,FALSE,"MFT96";#N/A,#N/A,FALSE,"CTrecon"}</definedName>
    <definedName name="asdas17aug_4" hidden="1">{#N/A,#N/A,FALSE,"TMCOMP96";#N/A,#N/A,FALSE,"MAT96";#N/A,#N/A,FALSE,"FANDA96";#N/A,#N/A,FALSE,"INTRAN96";#N/A,#N/A,FALSE,"NAA9697";#N/A,#N/A,FALSE,"ECWEBB";#N/A,#N/A,FALSE,"MFT96";#N/A,#N/A,FALSE,"CTrecon"}</definedName>
    <definedName name="asdas17aug_4_1" hidden="1">{#N/A,#N/A,FALSE,"TMCOMP96";#N/A,#N/A,FALSE,"MAT96";#N/A,#N/A,FALSE,"FANDA96";#N/A,#N/A,FALSE,"INTRAN96";#N/A,#N/A,FALSE,"NAA9697";#N/A,#N/A,FALSE,"ECWEBB";#N/A,#N/A,FALSE,"MFT96";#N/A,#N/A,FALSE,"CTrecon"}</definedName>
    <definedName name="asdas17aug_4_1_1" hidden="1">{#N/A,#N/A,FALSE,"TMCOMP96";#N/A,#N/A,FALSE,"MAT96";#N/A,#N/A,FALSE,"FANDA96";#N/A,#N/A,FALSE,"INTRAN96";#N/A,#N/A,FALSE,"NAA9697";#N/A,#N/A,FALSE,"ECWEBB";#N/A,#N/A,FALSE,"MFT96";#N/A,#N/A,FALSE,"CTrecon"}</definedName>
    <definedName name="asdas17aug_4_1_1_1" hidden="1">{#N/A,#N/A,FALSE,"TMCOMP96";#N/A,#N/A,FALSE,"MAT96";#N/A,#N/A,FALSE,"FANDA96";#N/A,#N/A,FALSE,"INTRAN96";#N/A,#N/A,FALSE,"NAA9697";#N/A,#N/A,FALSE,"ECWEBB";#N/A,#N/A,FALSE,"MFT96";#N/A,#N/A,FALSE,"CTrecon"}</definedName>
    <definedName name="asdas17aug_4_1_1_1_1" hidden="1">{#N/A,#N/A,FALSE,"TMCOMP96";#N/A,#N/A,FALSE,"MAT96";#N/A,#N/A,FALSE,"FANDA96";#N/A,#N/A,FALSE,"INTRAN96";#N/A,#N/A,FALSE,"NAA9697";#N/A,#N/A,FALSE,"ECWEBB";#N/A,#N/A,FALSE,"MFT96";#N/A,#N/A,FALSE,"CTrecon"}</definedName>
    <definedName name="asdas17aug_4_1_1_1_2" hidden="1">{#N/A,#N/A,FALSE,"TMCOMP96";#N/A,#N/A,FALSE,"MAT96";#N/A,#N/A,FALSE,"FANDA96";#N/A,#N/A,FALSE,"INTRAN96";#N/A,#N/A,FALSE,"NAA9697";#N/A,#N/A,FALSE,"ECWEBB";#N/A,#N/A,FALSE,"MFT96";#N/A,#N/A,FALSE,"CTrecon"}</definedName>
    <definedName name="asdas17aug_4_1_1_1_3" hidden="1">{#N/A,#N/A,FALSE,"TMCOMP96";#N/A,#N/A,FALSE,"MAT96";#N/A,#N/A,FALSE,"FANDA96";#N/A,#N/A,FALSE,"INTRAN96";#N/A,#N/A,FALSE,"NAA9697";#N/A,#N/A,FALSE,"ECWEBB";#N/A,#N/A,FALSE,"MFT96";#N/A,#N/A,FALSE,"CTrecon"}</definedName>
    <definedName name="asdas17aug_4_1_1_1_4" hidden="1">{#N/A,#N/A,FALSE,"TMCOMP96";#N/A,#N/A,FALSE,"MAT96";#N/A,#N/A,FALSE,"FANDA96";#N/A,#N/A,FALSE,"INTRAN96";#N/A,#N/A,FALSE,"NAA9697";#N/A,#N/A,FALSE,"ECWEBB";#N/A,#N/A,FALSE,"MFT96";#N/A,#N/A,FALSE,"CTrecon"}</definedName>
    <definedName name="asdas17aug_4_1_1_1_5" hidden="1">{#N/A,#N/A,FALSE,"TMCOMP96";#N/A,#N/A,FALSE,"MAT96";#N/A,#N/A,FALSE,"FANDA96";#N/A,#N/A,FALSE,"INTRAN96";#N/A,#N/A,FALSE,"NAA9697";#N/A,#N/A,FALSE,"ECWEBB";#N/A,#N/A,FALSE,"MFT96";#N/A,#N/A,FALSE,"CTrecon"}</definedName>
    <definedName name="asdas17aug_4_1_1_2" hidden="1">{#N/A,#N/A,FALSE,"TMCOMP96";#N/A,#N/A,FALSE,"MAT96";#N/A,#N/A,FALSE,"FANDA96";#N/A,#N/A,FALSE,"INTRAN96";#N/A,#N/A,FALSE,"NAA9697";#N/A,#N/A,FALSE,"ECWEBB";#N/A,#N/A,FALSE,"MFT96";#N/A,#N/A,FALSE,"CTrecon"}</definedName>
    <definedName name="asdas17aug_4_1_1_2_1" hidden="1">{#N/A,#N/A,FALSE,"TMCOMP96";#N/A,#N/A,FALSE,"MAT96";#N/A,#N/A,FALSE,"FANDA96";#N/A,#N/A,FALSE,"INTRAN96";#N/A,#N/A,FALSE,"NAA9697";#N/A,#N/A,FALSE,"ECWEBB";#N/A,#N/A,FALSE,"MFT96";#N/A,#N/A,FALSE,"CTrecon"}</definedName>
    <definedName name="asdas17aug_4_1_1_2_2" hidden="1">{#N/A,#N/A,FALSE,"TMCOMP96";#N/A,#N/A,FALSE,"MAT96";#N/A,#N/A,FALSE,"FANDA96";#N/A,#N/A,FALSE,"INTRAN96";#N/A,#N/A,FALSE,"NAA9697";#N/A,#N/A,FALSE,"ECWEBB";#N/A,#N/A,FALSE,"MFT96";#N/A,#N/A,FALSE,"CTrecon"}</definedName>
    <definedName name="asdas17aug_4_1_1_2_3" hidden="1">{#N/A,#N/A,FALSE,"TMCOMP96";#N/A,#N/A,FALSE,"MAT96";#N/A,#N/A,FALSE,"FANDA96";#N/A,#N/A,FALSE,"INTRAN96";#N/A,#N/A,FALSE,"NAA9697";#N/A,#N/A,FALSE,"ECWEBB";#N/A,#N/A,FALSE,"MFT96";#N/A,#N/A,FALSE,"CTrecon"}</definedName>
    <definedName name="asdas17aug_4_1_1_2_4" hidden="1">{#N/A,#N/A,FALSE,"TMCOMP96";#N/A,#N/A,FALSE,"MAT96";#N/A,#N/A,FALSE,"FANDA96";#N/A,#N/A,FALSE,"INTRAN96";#N/A,#N/A,FALSE,"NAA9697";#N/A,#N/A,FALSE,"ECWEBB";#N/A,#N/A,FALSE,"MFT96";#N/A,#N/A,FALSE,"CTrecon"}</definedName>
    <definedName name="asdas17aug_4_1_1_2_5" hidden="1">{#N/A,#N/A,FALSE,"TMCOMP96";#N/A,#N/A,FALSE,"MAT96";#N/A,#N/A,FALSE,"FANDA96";#N/A,#N/A,FALSE,"INTRAN96";#N/A,#N/A,FALSE,"NAA9697";#N/A,#N/A,FALSE,"ECWEBB";#N/A,#N/A,FALSE,"MFT96";#N/A,#N/A,FALSE,"CTrecon"}</definedName>
    <definedName name="asdas17aug_4_1_1_3" hidden="1">{#N/A,#N/A,FALSE,"TMCOMP96";#N/A,#N/A,FALSE,"MAT96";#N/A,#N/A,FALSE,"FANDA96";#N/A,#N/A,FALSE,"INTRAN96";#N/A,#N/A,FALSE,"NAA9697";#N/A,#N/A,FALSE,"ECWEBB";#N/A,#N/A,FALSE,"MFT96";#N/A,#N/A,FALSE,"CTrecon"}</definedName>
    <definedName name="asdas17aug_4_1_1_4" hidden="1">{#N/A,#N/A,FALSE,"TMCOMP96";#N/A,#N/A,FALSE,"MAT96";#N/A,#N/A,FALSE,"FANDA96";#N/A,#N/A,FALSE,"INTRAN96";#N/A,#N/A,FALSE,"NAA9697";#N/A,#N/A,FALSE,"ECWEBB";#N/A,#N/A,FALSE,"MFT96";#N/A,#N/A,FALSE,"CTrecon"}</definedName>
    <definedName name="asdas17aug_4_1_1_5" hidden="1">{#N/A,#N/A,FALSE,"TMCOMP96";#N/A,#N/A,FALSE,"MAT96";#N/A,#N/A,FALSE,"FANDA96";#N/A,#N/A,FALSE,"INTRAN96";#N/A,#N/A,FALSE,"NAA9697";#N/A,#N/A,FALSE,"ECWEBB";#N/A,#N/A,FALSE,"MFT96";#N/A,#N/A,FALSE,"CTrecon"}</definedName>
    <definedName name="asdas17aug_4_1_2" hidden="1">{#N/A,#N/A,FALSE,"TMCOMP96";#N/A,#N/A,FALSE,"MAT96";#N/A,#N/A,FALSE,"FANDA96";#N/A,#N/A,FALSE,"INTRAN96";#N/A,#N/A,FALSE,"NAA9697";#N/A,#N/A,FALSE,"ECWEBB";#N/A,#N/A,FALSE,"MFT96";#N/A,#N/A,FALSE,"CTrecon"}</definedName>
    <definedName name="asdas17aug_4_1_2_1" hidden="1">{#N/A,#N/A,FALSE,"TMCOMP96";#N/A,#N/A,FALSE,"MAT96";#N/A,#N/A,FALSE,"FANDA96";#N/A,#N/A,FALSE,"INTRAN96";#N/A,#N/A,FALSE,"NAA9697";#N/A,#N/A,FALSE,"ECWEBB";#N/A,#N/A,FALSE,"MFT96";#N/A,#N/A,FALSE,"CTrecon"}</definedName>
    <definedName name="asdas17aug_4_1_2_2" hidden="1">{#N/A,#N/A,FALSE,"TMCOMP96";#N/A,#N/A,FALSE,"MAT96";#N/A,#N/A,FALSE,"FANDA96";#N/A,#N/A,FALSE,"INTRAN96";#N/A,#N/A,FALSE,"NAA9697";#N/A,#N/A,FALSE,"ECWEBB";#N/A,#N/A,FALSE,"MFT96";#N/A,#N/A,FALSE,"CTrecon"}</definedName>
    <definedName name="asdas17aug_4_1_2_3" hidden="1">{#N/A,#N/A,FALSE,"TMCOMP96";#N/A,#N/A,FALSE,"MAT96";#N/A,#N/A,FALSE,"FANDA96";#N/A,#N/A,FALSE,"INTRAN96";#N/A,#N/A,FALSE,"NAA9697";#N/A,#N/A,FALSE,"ECWEBB";#N/A,#N/A,FALSE,"MFT96";#N/A,#N/A,FALSE,"CTrecon"}</definedName>
    <definedName name="asdas17aug_4_1_2_4" hidden="1">{#N/A,#N/A,FALSE,"TMCOMP96";#N/A,#N/A,FALSE,"MAT96";#N/A,#N/A,FALSE,"FANDA96";#N/A,#N/A,FALSE,"INTRAN96";#N/A,#N/A,FALSE,"NAA9697";#N/A,#N/A,FALSE,"ECWEBB";#N/A,#N/A,FALSE,"MFT96";#N/A,#N/A,FALSE,"CTrecon"}</definedName>
    <definedName name="asdas17aug_4_1_2_5" hidden="1">{#N/A,#N/A,FALSE,"TMCOMP96";#N/A,#N/A,FALSE,"MAT96";#N/A,#N/A,FALSE,"FANDA96";#N/A,#N/A,FALSE,"INTRAN96";#N/A,#N/A,FALSE,"NAA9697";#N/A,#N/A,FALSE,"ECWEBB";#N/A,#N/A,FALSE,"MFT96";#N/A,#N/A,FALSE,"CTrecon"}</definedName>
    <definedName name="asdas17aug_4_1_3" hidden="1">{#N/A,#N/A,FALSE,"TMCOMP96";#N/A,#N/A,FALSE,"MAT96";#N/A,#N/A,FALSE,"FANDA96";#N/A,#N/A,FALSE,"INTRAN96";#N/A,#N/A,FALSE,"NAA9697";#N/A,#N/A,FALSE,"ECWEBB";#N/A,#N/A,FALSE,"MFT96";#N/A,#N/A,FALSE,"CTrecon"}</definedName>
    <definedName name="asdas17aug_4_1_3_1" hidden="1">{#N/A,#N/A,FALSE,"TMCOMP96";#N/A,#N/A,FALSE,"MAT96";#N/A,#N/A,FALSE,"FANDA96";#N/A,#N/A,FALSE,"INTRAN96";#N/A,#N/A,FALSE,"NAA9697";#N/A,#N/A,FALSE,"ECWEBB";#N/A,#N/A,FALSE,"MFT96";#N/A,#N/A,FALSE,"CTrecon"}</definedName>
    <definedName name="asdas17aug_4_1_3_2" hidden="1">{#N/A,#N/A,FALSE,"TMCOMP96";#N/A,#N/A,FALSE,"MAT96";#N/A,#N/A,FALSE,"FANDA96";#N/A,#N/A,FALSE,"INTRAN96";#N/A,#N/A,FALSE,"NAA9697";#N/A,#N/A,FALSE,"ECWEBB";#N/A,#N/A,FALSE,"MFT96";#N/A,#N/A,FALSE,"CTrecon"}</definedName>
    <definedName name="asdas17aug_4_1_3_3" hidden="1">{#N/A,#N/A,FALSE,"TMCOMP96";#N/A,#N/A,FALSE,"MAT96";#N/A,#N/A,FALSE,"FANDA96";#N/A,#N/A,FALSE,"INTRAN96";#N/A,#N/A,FALSE,"NAA9697";#N/A,#N/A,FALSE,"ECWEBB";#N/A,#N/A,FALSE,"MFT96";#N/A,#N/A,FALSE,"CTrecon"}</definedName>
    <definedName name="asdas17aug_4_1_3_4" hidden="1">{#N/A,#N/A,FALSE,"TMCOMP96";#N/A,#N/A,FALSE,"MAT96";#N/A,#N/A,FALSE,"FANDA96";#N/A,#N/A,FALSE,"INTRAN96";#N/A,#N/A,FALSE,"NAA9697";#N/A,#N/A,FALSE,"ECWEBB";#N/A,#N/A,FALSE,"MFT96";#N/A,#N/A,FALSE,"CTrecon"}</definedName>
    <definedName name="asdas17aug_4_1_3_5" hidden="1">{#N/A,#N/A,FALSE,"TMCOMP96";#N/A,#N/A,FALSE,"MAT96";#N/A,#N/A,FALSE,"FANDA96";#N/A,#N/A,FALSE,"INTRAN96";#N/A,#N/A,FALSE,"NAA9697";#N/A,#N/A,FALSE,"ECWEBB";#N/A,#N/A,FALSE,"MFT96";#N/A,#N/A,FALSE,"CTrecon"}</definedName>
    <definedName name="asdas17aug_4_1_4" hidden="1">{#N/A,#N/A,FALSE,"TMCOMP96";#N/A,#N/A,FALSE,"MAT96";#N/A,#N/A,FALSE,"FANDA96";#N/A,#N/A,FALSE,"INTRAN96";#N/A,#N/A,FALSE,"NAA9697";#N/A,#N/A,FALSE,"ECWEBB";#N/A,#N/A,FALSE,"MFT96";#N/A,#N/A,FALSE,"CTrecon"}</definedName>
    <definedName name="asdas17aug_4_1_4_1" hidden="1">{#N/A,#N/A,FALSE,"TMCOMP96";#N/A,#N/A,FALSE,"MAT96";#N/A,#N/A,FALSE,"FANDA96";#N/A,#N/A,FALSE,"INTRAN96";#N/A,#N/A,FALSE,"NAA9697";#N/A,#N/A,FALSE,"ECWEBB";#N/A,#N/A,FALSE,"MFT96";#N/A,#N/A,FALSE,"CTrecon"}</definedName>
    <definedName name="asdas17aug_4_1_4_2" hidden="1">{#N/A,#N/A,FALSE,"TMCOMP96";#N/A,#N/A,FALSE,"MAT96";#N/A,#N/A,FALSE,"FANDA96";#N/A,#N/A,FALSE,"INTRAN96";#N/A,#N/A,FALSE,"NAA9697";#N/A,#N/A,FALSE,"ECWEBB";#N/A,#N/A,FALSE,"MFT96";#N/A,#N/A,FALSE,"CTrecon"}</definedName>
    <definedName name="asdas17aug_4_1_4_3" hidden="1">{#N/A,#N/A,FALSE,"TMCOMP96";#N/A,#N/A,FALSE,"MAT96";#N/A,#N/A,FALSE,"FANDA96";#N/A,#N/A,FALSE,"INTRAN96";#N/A,#N/A,FALSE,"NAA9697";#N/A,#N/A,FALSE,"ECWEBB";#N/A,#N/A,FALSE,"MFT96";#N/A,#N/A,FALSE,"CTrecon"}</definedName>
    <definedName name="asdas17aug_4_1_4_4" hidden="1">{#N/A,#N/A,FALSE,"TMCOMP96";#N/A,#N/A,FALSE,"MAT96";#N/A,#N/A,FALSE,"FANDA96";#N/A,#N/A,FALSE,"INTRAN96";#N/A,#N/A,FALSE,"NAA9697";#N/A,#N/A,FALSE,"ECWEBB";#N/A,#N/A,FALSE,"MFT96";#N/A,#N/A,FALSE,"CTrecon"}</definedName>
    <definedName name="asdas17aug_4_1_4_5" hidden="1">{#N/A,#N/A,FALSE,"TMCOMP96";#N/A,#N/A,FALSE,"MAT96";#N/A,#N/A,FALSE,"FANDA96";#N/A,#N/A,FALSE,"INTRAN96";#N/A,#N/A,FALSE,"NAA9697";#N/A,#N/A,FALSE,"ECWEBB";#N/A,#N/A,FALSE,"MFT96";#N/A,#N/A,FALSE,"CTrecon"}</definedName>
    <definedName name="asdas17aug_4_1_5" hidden="1">{#N/A,#N/A,FALSE,"TMCOMP96";#N/A,#N/A,FALSE,"MAT96";#N/A,#N/A,FALSE,"FANDA96";#N/A,#N/A,FALSE,"INTRAN96";#N/A,#N/A,FALSE,"NAA9697";#N/A,#N/A,FALSE,"ECWEBB";#N/A,#N/A,FALSE,"MFT96";#N/A,#N/A,FALSE,"CTrecon"}</definedName>
    <definedName name="asdas17aug_4_1_5_1" hidden="1">{#N/A,#N/A,FALSE,"TMCOMP96";#N/A,#N/A,FALSE,"MAT96";#N/A,#N/A,FALSE,"FANDA96";#N/A,#N/A,FALSE,"INTRAN96";#N/A,#N/A,FALSE,"NAA9697";#N/A,#N/A,FALSE,"ECWEBB";#N/A,#N/A,FALSE,"MFT96";#N/A,#N/A,FALSE,"CTrecon"}</definedName>
    <definedName name="asdas17aug_4_1_5_2" hidden="1">{#N/A,#N/A,FALSE,"TMCOMP96";#N/A,#N/A,FALSE,"MAT96";#N/A,#N/A,FALSE,"FANDA96";#N/A,#N/A,FALSE,"INTRAN96";#N/A,#N/A,FALSE,"NAA9697";#N/A,#N/A,FALSE,"ECWEBB";#N/A,#N/A,FALSE,"MFT96";#N/A,#N/A,FALSE,"CTrecon"}</definedName>
    <definedName name="asdas17aug_4_1_5_3" hidden="1">{#N/A,#N/A,FALSE,"TMCOMP96";#N/A,#N/A,FALSE,"MAT96";#N/A,#N/A,FALSE,"FANDA96";#N/A,#N/A,FALSE,"INTRAN96";#N/A,#N/A,FALSE,"NAA9697";#N/A,#N/A,FALSE,"ECWEBB";#N/A,#N/A,FALSE,"MFT96";#N/A,#N/A,FALSE,"CTrecon"}</definedName>
    <definedName name="asdas17aug_4_1_5_4" hidden="1">{#N/A,#N/A,FALSE,"TMCOMP96";#N/A,#N/A,FALSE,"MAT96";#N/A,#N/A,FALSE,"FANDA96";#N/A,#N/A,FALSE,"INTRAN96";#N/A,#N/A,FALSE,"NAA9697";#N/A,#N/A,FALSE,"ECWEBB";#N/A,#N/A,FALSE,"MFT96";#N/A,#N/A,FALSE,"CTrecon"}</definedName>
    <definedName name="asdas17aug_4_1_5_5" hidden="1">{#N/A,#N/A,FALSE,"TMCOMP96";#N/A,#N/A,FALSE,"MAT96";#N/A,#N/A,FALSE,"FANDA96";#N/A,#N/A,FALSE,"INTRAN96";#N/A,#N/A,FALSE,"NAA9697";#N/A,#N/A,FALSE,"ECWEBB";#N/A,#N/A,FALSE,"MFT96";#N/A,#N/A,FALSE,"CTrecon"}</definedName>
    <definedName name="asdas17aug_4_2" hidden="1">{#N/A,#N/A,FALSE,"TMCOMP96";#N/A,#N/A,FALSE,"MAT96";#N/A,#N/A,FALSE,"FANDA96";#N/A,#N/A,FALSE,"INTRAN96";#N/A,#N/A,FALSE,"NAA9697";#N/A,#N/A,FALSE,"ECWEBB";#N/A,#N/A,FALSE,"MFT96";#N/A,#N/A,FALSE,"CTrecon"}</definedName>
    <definedName name="asdas17aug_4_2_1" hidden="1">{#N/A,#N/A,FALSE,"TMCOMP96";#N/A,#N/A,FALSE,"MAT96";#N/A,#N/A,FALSE,"FANDA96";#N/A,#N/A,FALSE,"INTRAN96";#N/A,#N/A,FALSE,"NAA9697";#N/A,#N/A,FALSE,"ECWEBB";#N/A,#N/A,FALSE,"MFT96";#N/A,#N/A,FALSE,"CTrecon"}</definedName>
    <definedName name="asdas17aug_4_2_2" hidden="1">{#N/A,#N/A,FALSE,"TMCOMP96";#N/A,#N/A,FALSE,"MAT96";#N/A,#N/A,FALSE,"FANDA96";#N/A,#N/A,FALSE,"INTRAN96";#N/A,#N/A,FALSE,"NAA9697";#N/A,#N/A,FALSE,"ECWEBB";#N/A,#N/A,FALSE,"MFT96";#N/A,#N/A,FALSE,"CTrecon"}</definedName>
    <definedName name="asdas17aug_4_2_3" hidden="1">{#N/A,#N/A,FALSE,"TMCOMP96";#N/A,#N/A,FALSE,"MAT96";#N/A,#N/A,FALSE,"FANDA96";#N/A,#N/A,FALSE,"INTRAN96";#N/A,#N/A,FALSE,"NAA9697";#N/A,#N/A,FALSE,"ECWEBB";#N/A,#N/A,FALSE,"MFT96";#N/A,#N/A,FALSE,"CTrecon"}</definedName>
    <definedName name="asdas17aug_4_2_4" hidden="1">{#N/A,#N/A,FALSE,"TMCOMP96";#N/A,#N/A,FALSE,"MAT96";#N/A,#N/A,FALSE,"FANDA96";#N/A,#N/A,FALSE,"INTRAN96";#N/A,#N/A,FALSE,"NAA9697";#N/A,#N/A,FALSE,"ECWEBB";#N/A,#N/A,FALSE,"MFT96";#N/A,#N/A,FALSE,"CTrecon"}</definedName>
    <definedName name="asdas17aug_4_2_5" hidden="1">{#N/A,#N/A,FALSE,"TMCOMP96";#N/A,#N/A,FALSE,"MAT96";#N/A,#N/A,FALSE,"FANDA96";#N/A,#N/A,FALSE,"INTRAN96";#N/A,#N/A,FALSE,"NAA9697";#N/A,#N/A,FALSE,"ECWEBB";#N/A,#N/A,FALSE,"MFT96";#N/A,#N/A,FALSE,"CTrecon"}</definedName>
    <definedName name="asdas17aug_4_3" hidden="1">{#N/A,#N/A,FALSE,"TMCOMP96";#N/A,#N/A,FALSE,"MAT96";#N/A,#N/A,FALSE,"FANDA96";#N/A,#N/A,FALSE,"INTRAN96";#N/A,#N/A,FALSE,"NAA9697";#N/A,#N/A,FALSE,"ECWEBB";#N/A,#N/A,FALSE,"MFT96";#N/A,#N/A,FALSE,"CTrecon"}</definedName>
    <definedName name="asdas17aug_4_3_1" hidden="1">{#N/A,#N/A,FALSE,"TMCOMP96";#N/A,#N/A,FALSE,"MAT96";#N/A,#N/A,FALSE,"FANDA96";#N/A,#N/A,FALSE,"INTRAN96";#N/A,#N/A,FALSE,"NAA9697";#N/A,#N/A,FALSE,"ECWEBB";#N/A,#N/A,FALSE,"MFT96";#N/A,#N/A,FALSE,"CTrecon"}</definedName>
    <definedName name="asdas17aug_4_3_2" hidden="1">{#N/A,#N/A,FALSE,"TMCOMP96";#N/A,#N/A,FALSE,"MAT96";#N/A,#N/A,FALSE,"FANDA96";#N/A,#N/A,FALSE,"INTRAN96";#N/A,#N/A,FALSE,"NAA9697";#N/A,#N/A,FALSE,"ECWEBB";#N/A,#N/A,FALSE,"MFT96";#N/A,#N/A,FALSE,"CTrecon"}</definedName>
    <definedName name="asdas17aug_4_3_3" hidden="1">{#N/A,#N/A,FALSE,"TMCOMP96";#N/A,#N/A,FALSE,"MAT96";#N/A,#N/A,FALSE,"FANDA96";#N/A,#N/A,FALSE,"INTRAN96";#N/A,#N/A,FALSE,"NAA9697";#N/A,#N/A,FALSE,"ECWEBB";#N/A,#N/A,FALSE,"MFT96";#N/A,#N/A,FALSE,"CTrecon"}</definedName>
    <definedName name="asdas17aug_4_3_4" hidden="1">{#N/A,#N/A,FALSE,"TMCOMP96";#N/A,#N/A,FALSE,"MAT96";#N/A,#N/A,FALSE,"FANDA96";#N/A,#N/A,FALSE,"INTRAN96";#N/A,#N/A,FALSE,"NAA9697";#N/A,#N/A,FALSE,"ECWEBB";#N/A,#N/A,FALSE,"MFT96";#N/A,#N/A,FALSE,"CTrecon"}</definedName>
    <definedName name="asdas17aug_4_3_5" hidden="1">{#N/A,#N/A,FALSE,"TMCOMP96";#N/A,#N/A,FALSE,"MAT96";#N/A,#N/A,FALSE,"FANDA96";#N/A,#N/A,FALSE,"INTRAN96";#N/A,#N/A,FALSE,"NAA9697";#N/A,#N/A,FALSE,"ECWEBB";#N/A,#N/A,FALSE,"MFT96";#N/A,#N/A,FALSE,"CTrecon"}</definedName>
    <definedName name="asdas17aug_4_4" hidden="1">{#N/A,#N/A,FALSE,"TMCOMP96";#N/A,#N/A,FALSE,"MAT96";#N/A,#N/A,FALSE,"FANDA96";#N/A,#N/A,FALSE,"INTRAN96";#N/A,#N/A,FALSE,"NAA9697";#N/A,#N/A,FALSE,"ECWEBB";#N/A,#N/A,FALSE,"MFT96";#N/A,#N/A,FALSE,"CTrecon"}</definedName>
    <definedName name="asdas17aug_4_4_1" hidden="1">{#N/A,#N/A,FALSE,"TMCOMP96";#N/A,#N/A,FALSE,"MAT96";#N/A,#N/A,FALSE,"FANDA96";#N/A,#N/A,FALSE,"INTRAN96";#N/A,#N/A,FALSE,"NAA9697";#N/A,#N/A,FALSE,"ECWEBB";#N/A,#N/A,FALSE,"MFT96";#N/A,#N/A,FALSE,"CTrecon"}</definedName>
    <definedName name="asdas17aug_4_4_2" hidden="1">{#N/A,#N/A,FALSE,"TMCOMP96";#N/A,#N/A,FALSE,"MAT96";#N/A,#N/A,FALSE,"FANDA96";#N/A,#N/A,FALSE,"INTRAN96";#N/A,#N/A,FALSE,"NAA9697";#N/A,#N/A,FALSE,"ECWEBB";#N/A,#N/A,FALSE,"MFT96";#N/A,#N/A,FALSE,"CTrecon"}</definedName>
    <definedName name="asdas17aug_4_4_3" hidden="1">{#N/A,#N/A,FALSE,"TMCOMP96";#N/A,#N/A,FALSE,"MAT96";#N/A,#N/A,FALSE,"FANDA96";#N/A,#N/A,FALSE,"INTRAN96";#N/A,#N/A,FALSE,"NAA9697";#N/A,#N/A,FALSE,"ECWEBB";#N/A,#N/A,FALSE,"MFT96";#N/A,#N/A,FALSE,"CTrecon"}</definedName>
    <definedName name="asdas17aug_4_4_4" hidden="1">{#N/A,#N/A,FALSE,"TMCOMP96";#N/A,#N/A,FALSE,"MAT96";#N/A,#N/A,FALSE,"FANDA96";#N/A,#N/A,FALSE,"INTRAN96";#N/A,#N/A,FALSE,"NAA9697";#N/A,#N/A,FALSE,"ECWEBB";#N/A,#N/A,FALSE,"MFT96";#N/A,#N/A,FALSE,"CTrecon"}</definedName>
    <definedName name="asdas17aug_4_4_5" hidden="1">{#N/A,#N/A,FALSE,"TMCOMP96";#N/A,#N/A,FALSE,"MAT96";#N/A,#N/A,FALSE,"FANDA96";#N/A,#N/A,FALSE,"INTRAN96";#N/A,#N/A,FALSE,"NAA9697";#N/A,#N/A,FALSE,"ECWEBB";#N/A,#N/A,FALSE,"MFT96";#N/A,#N/A,FALSE,"CTrecon"}</definedName>
    <definedName name="asdas17aug_4_5" hidden="1">{#N/A,#N/A,FALSE,"TMCOMP96";#N/A,#N/A,FALSE,"MAT96";#N/A,#N/A,FALSE,"FANDA96";#N/A,#N/A,FALSE,"INTRAN96";#N/A,#N/A,FALSE,"NAA9697";#N/A,#N/A,FALSE,"ECWEBB";#N/A,#N/A,FALSE,"MFT96";#N/A,#N/A,FALSE,"CTrecon"}</definedName>
    <definedName name="asdas17aug_4_5_1" hidden="1">{#N/A,#N/A,FALSE,"TMCOMP96";#N/A,#N/A,FALSE,"MAT96";#N/A,#N/A,FALSE,"FANDA96";#N/A,#N/A,FALSE,"INTRAN96";#N/A,#N/A,FALSE,"NAA9697";#N/A,#N/A,FALSE,"ECWEBB";#N/A,#N/A,FALSE,"MFT96";#N/A,#N/A,FALSE,"CTrecon"}</definedName>
    <definedName name="asdas17aug_4_5_2" hidden="1">{#N/A,#N/A,FALSE,"TMCOMP96";#N/A,#N/A,FALSE,"MAT96";#N/A,#N/A,FALSE,"FANDA96";#N/A,#N/A,FALSE,"INTRAN96";#N/A,#N/A,FALSE,"NAA9697";#N/A,#N/A,FALSE,"ECWEBB";#N/A,#N/A,FALSE,"MFT96";#N/A,#N/A,FALSE,"CTrecon"}</definedName>
    <definedName name="asdas17aug_4_5_3" hidden="1">{#N/A,#N/A,FALSE,"TMCOMP96";#N/A,#N/A,FALSE,"MAT96";#N/A,#N/A,FALSE,"FANDA96";#N/A,#N/A,FALSE,"INTRAN96";#N/A,#N/A,FALSE,"NAA9697";#N/A,#N/A,FALSE,"ECWEBB";#N/A,#N/A,FALSE,"MFT96";#N/A,#N/A,FALSE,"CTrecon"}</definedName>
    <definedName name="asdas17aug_4_5_4" hidden="1">{#N/A,#N/A,FALSE,"TMCOMP96";#N/A,#N/A,FALSE,"MAT96";#N/A,#N/A,FALSE,"FANDA96";#N/A,#N/A,FALSE,"INTRAN96";#N/A,#N/A,FALSE,"NAA9697";#N/A,#N/A,FALSE,"ECWEBB";#N/A,#N/A,FALSE,"MFT96";#N/A,#N/A,FALSE,"CTrecon"}</definedName>
    <definedName name="asdas17aug_4_5_5" hidden="1">{#N/A,#N/A,FALSE,"TMCOMP96";#N/A,#N/A,FALSE,"MAT96";#N/A,#N/A,FALSE,"FANDA96";#N/A,#N/A,FALSE,"INTRAN96";#N/A,#N/A,FALSE,"NAA9697";#N/A,#N/A,FALSE,"ECWEBB";#N/A,#N/A,FALSE,"MFT96";#N/A,#N/A,FALSE,"CTrecon"}</definedName>
    <definedName name="asdas17aug_5" hidden="1">{#N/A,#N/A,FALSE,"TMCOMP96";#N/A,#N/A,FALSE,"MAT96";#N/A,#N/A,FALSE,"FANDA96";#N/A,#N/A,FALSE,"INTRAN96";#N/A,#N/A,FALSE,"NAA9697";#N/A,#N/A,FALSE,"ECWEBB";#N/A,#N/A,FALSE,"MFT96";#N/A,#N/A,FALSE,"CTrecon"}</definedName>
    <definedName name="asdas17aug_5_1" hidden="1">{#N/A,#N/A,FALSE,"TMCOMP96";#N/A,#N/A,FALSE,"MAT96";#N/A,#N/A,FALSE,"FANDA96";#N/A,#N/A,FALSE,"INTRAN96";#N/A,#N/A,FALSE,"NAA9697";#N/A,#N/A,FALSE,"ECWEBB";#N/A,#N/A,FALSE,"MFT96";#N/A,#N/A,FALSE,"CTrecon"}</definedName>
    <definedName name="asdas17aug_5_1_1" hidden="1">{#N/A,#N/A,FALSE,"TMCOMP96";#N/A,#N/A,FALSE,"MAT96";#N/A,#N/A,FALSE,"FANDA96";#N/A,#N/A,FALSE,"INTRAN96";#N/A,#N/A,FALSE,"NAA9697";#N/A,#N/A,FALSE,"ECWEBB";#N/A,#N/A,FALSE,"MFT96";#N/A,#N/A,FALSE,"CTrecon"}</definedName>
    <definedName name="asdas17aug_5_1_1_1" hidden="1">{#N/A,#N/A,FALSE,"TMCOMP96";#N/A,#N/A,FALSE,"MAT96";#N/A,#N/A,FALSE,"FANDA96";#N/A,#N/A,FALSE,"INTRAN96";#N/A,#N/A,FALSE,"NAA9697";#N/A,#N/A,FALSE,"ECWEBB";#N/A,#N/A,FALSE,"MFT96";#N/A,#N/A,FALSE,"CTrecon"}</definedName>
    <definedName name="asdas17aug_5_1_1_1_1" hidden="1">{#N/A,#N/A,FALSE,"TMCOMP96";#N/A,#N/A,FALSE,"MAT96";#N/A,#N/A,FALSE,"FANDA96";#N/A,#N/A,FALSE,"INTRAN96";#N/A,#N/A,FALSE,"NAA9697";#N/A,#N/A,FALSE,"ECWEBB";#N/A,#N/A,FALSE,"MFT96";#N/A,#N/A,FALSE,"CTrecon"}</definedName>
    <definedName name="asdas17aug_5_1_1_1_2" hidden="1">{#N/A,#N/A,FALSE,"TMCOMP96";#N/A,#N/A,FALSE,"MAT96";#N/A,#N/A,FALSE,"FANDA96";#N/A,#N/A,FALSE,"INTRAN96";#N/A,#N/A,FALSE,"NAA9697";#N/A,#N/A,FALSE,"ECWEBB";#N/A,#N/A,FALSE,"MFT96";#N/A,#N/A,FALSE,"CTrecon"}</definedName>
    <definedName name="asdas17aug_5_1_1_1_3" hidden="1">{#N/A,#N/A,FALSE,"TMCOMP96";#N/A,#N/A,FALSE,"MAT96";#N/A,#N/A,FALSE,"FANDA96";#N/A,#N/A,FALSE,"INTRAN96";#N/A,#N/A,FALSE,"NAA9697";#N/A,#N/A,FALSE,"ECWEBB";#N/A,#N/A,FALSE,"MFT96";#N/A,#N/A,FALSE,"CTrecon"}</definedName>
    <definedName name="asdas17aug_5_1_1_1_4" hidden="1">{#N/A,#N/A,FALSE,"TMCOMP96";#N/A,#N/A,FALSE,"MAT96";#N/A,#N/A,FALSE,"FANDA96";#N/A,#N/A,FALSE,"INTRAN96";#N/A,#N/A,FALSE,"NAA9697";#N/A,#N/A,FALSE,"ECWEBB";#N/A,#N/A,FALSE,"MFT96";#N/A,#N/A,FALSE,"CTrecon"}</definedName>
    <definedName name="asdas17aug_5_1_1_1_5" hidden="1">{#N/A,#N/A,FALSE,"TMCOMP96";#N/A,#N/A,FALSE,"MAT96";#N/A,#N/A,FALSE,"FANDA96";#N/A,#N/A,FALSE,"INTRAN96";#N/A,#N/A,FALSE,"NAA9697";#N/A,#N/A,FALSE,"ECWEBB";#N/A,#N/A,FALSE,"MFT96";#N/A,#N/A,FALSE,"CTrecon"}</definedName>
    <definedName name="asdas17aug_5_1_1_2" hidden="1">{#N/A,#N/A,FALSE,"TMCOMP96";#N/A,#N/A,FALSE,"MAT96";#N/A,#N/A,FALSE,"FANDA96";#N/A,#N/A,FALSE,"INTRAN96";#N/A,#N/A,FALSE,"NAA9697";#N/A,#N/A,FALSE,"ECWEBB";#N/A,#N/A,FALSE,"MFT96";#N/A,#N/A,FALSE,"CTrecon"}</definedName>
    <definedName name="asdas17aug_5_1_1_2_1" hidden="1">{#N/A,#N/A,FALSE,"TMCOMP96";#N/A,#N/A,FALSE,"MAT96";#N/A,#N/A,FALSE,"FANDA96";#N/A,#N/A,FALSE,"INTRAN96";#N/A,#N/A,FALSE,"NAA9697";#N/A,#N/A,FALSE,"ECWEBB";#N/A,#N/A,FALSE,"MFT96";#N/A,#N/A,FALSE,"CTrecon"}</definedName>
    <definedName name="asdas17aug_5_1_1_2_2" hidden="1">{#N/A,#N/A,FALSE,"TMCOMP96";#N/A,#N/A,FALSE,"MAT96";#N/A,#N/A,FALSE,"FANDA96";#N/A,#N/A,FALSE,"INTRAN96";#N/A,#N/A,FALSE,"NAA9697";#N/A,#N/A,FALSE,"ECWEBB";#N/A,#N/A,FALSE,"MFT96";#N/A,#N/A,FALSE,"CTrecon"}</definedName>
    <definedName name="asdas17aug_5_1_1_2_3" hidden="1">{#N/A,#N/A,FALSE,"TMCOMP96";#N/A,#N/A,FALSE,"MAT96";#N/A,#N/A,FALSE,"FANDA96";#N/A,#N/A,FALSE,"INTRAN96";#N/A,#N/A,FALSE,"NAA9697";#N/A,#N/A,FALSE,"ECWEBB";#N/A,#N/A,FALSE,"MFT96";#N/A,#N/A,FALSE,"CTrecon"}</definedName>
    <definedName name="asdas17aug_5_1_1_2_4" hidden="1">{#N/A,#N/A,FALSE,"TMCOMP96";#N/A,#N/A,FALSE,"MAT96";#N/A,#N/A,FALSE,"FANDA96";#N/A,#N/A,FALSE,"INTRAN96";#N/A,#N/A,FALSE,"NAA9697";#N/A,#N/A,FALSE,"ECWEBB";#N/A,#N/A,FALSE,"MFT96";#N/A,#N/A,FALSE,"CTrecon"}</definedName>
    <definedName name="asdas17aug_5_1_1_2_5" hidden="1">{#N/A,#N/A,FALSE,"TMCOMP96";#N/A,#N/A,FALSE,"MAT96";#N/A,#N/A,FALSE,"FANDA96";#N/A,#N/A,FALSE,"INTRAN96";#N/A,#N/A,FALSE,"NAA9697";#N/A,#N/A,FALSE,"ECWEBB";#N/A,#N/A,FALSE,"MFT96";#N/A,#N/A,FALSE,"CTrecon"}</definedName>
    <definedName name="asdas17aug_5_1_1_3" hidden="1">{#N/A,#N/A,FALSE,"TMCOMP96";#N/A,#N/A,FALSE,"MAT96";#N/A,#N/A,FALSE,"FANDA96";#N/A,#N/A,FALSE,"INTRAN96";#N/A,#N/A,FALSE,"NAA9697";#N/A,#N/A,FALSE,"ECWEBB";#N/A,#N/A,FALSE,"MFT96";#N/A,#N/A,FALSE,"CTrecon"}</definedName>
    <definedName name="asdas17aug_5_1_1_4" hidden="1">{#N/A,#N/A,FALSE,"TMCOMP96";#N/A,#N/A,FALSE,"MAT96";#N/A,#N/A,FALSE,"FANDA96";#N/A,#N/A,FALSE,"INTRAN96";#N/A,#N/A,FALSE,"NAA9697";#N/A,#N/A,FALSE,"ECWEBB";#N/A,#N/A,FALSE,"MFT96";#N/A,#N/A,FALSE,"CTrecon"}</definedName>
    <definedName name="asdas17aug_5_1_1_5" hidden="1">{#N/A,#N/A,FALSE,"TMCOMP96";#N/A,#N/A,FALSE,"MAT96";#N/A,#N/A,FALSE,"FANDA96";#N/A,#N/A,FALSE,"INTRAN96";#N/A,#N/A,FALSE,"NAA9697";#N/A,#N/A,FALSE,"ECWEBB";#N/A,#N/A,FALSE,"MFT96";#N/A,#N/A,FALSE,"CTrecon"}</definedName>
    <definedName name="asdas17aug_5_1_2" hidden="1">{#N/A,#N/A,FALSE,"TMCOMP96";#N/A,#N/A,FALSE,"MAT96";#N/A,#N/A,FALSE,"FANDA96";#N/A,#N/A,FALSE,"INTRAN96";#N/A,#N/A,FALSE,"NAA9697";#N/A,#N/A,FALSE,"ECWEBB";#N/A,#N/A,FALSE,"MFT96";#N/A,#N/A,FALSE,"CTrecon"}</definedName>
    <definedName name="asdas17aug_5_1_2_1" hidden="1">{#N/A,#N/A,FALSE,"TMCOMP96";#N/A,#N/A,FALSE,"MAT96";#N/A,#N/A,FALSE,"FANDA96";#N/A,#N/A,FALSE,"INTRAN96";#N/A,#N/A,FALSE,"NAA9697";#N/A,#N/A,FALSE,"ECWEBB";#N/A,#N/A,FALSE,"MFT96";#N/A,#N/A,FALSE,"CTrecon"}</definedName>
    <definedName name="asdas17aug_5_1_2_2" hidden="1">{#N/A,#N/A,FALSE,"TMCOMP96";#N/A,#N/A,FALSE,"MAT96";#N/A,#N/A,FALSE,"FANDA96";#N/A,#N/A,FALSE,"INTRAN96";#N/A,#N/A,FALSE,"NAA9697";#N/A,#N/A,FALSE,"ECWEBB";#N/A,#N/A,FALSE,"MFT96";#N/A,#N/A,FALSE,"CTrecon"}</definedName>
    <definedName name="asdas17aug_5_1_2_3" hidden="1">{#N/A,#N/A,FALSE,"TMCOMP96";#N/A,#N/A,FALSE,"MAT96";#N/A,#N/A,FALSE,"FANDA96";#N/A,#N/A,FALSE,"INTRAN96";#N/A,#N/A,FALSE,"NAA9697";#N/A,#N/A,FALSE,"ECWEBB";#N/A,#N/A,FALSE,"MFT96";#N/A,#N/A,FALSE,"CTrecon"}</definedName>
    <definedName name="asdas17aug_5_1_2_4" hidden="1">{#N/A,#N/A,FALSE,"TMCOMP96";#N/A,#N/A,FALSE,"MAT96";#N/A,#N/A,FALSE,"FANDA96";#N/A,#N/A,FALSE,"INTRAN96";#N/A,#N/A,FALSE,"NAA9697";#N/A,#N/A,FALSE,"ECWEBB";#N/A,#N/A,FALSE,"MFT96";#N/A,#N/A,FALSE,"CTrecon"}</definedName>
    <definedName name="asdas17aug_5_1_2_5" hidden="1">{#N/A,#N/A,FALSE,"TMCOMP96";#N/A,#N/A,FALSE,"MAT96";#N/A,#N/A,FALSE,"FANDA96";#N/A,#N/A,FALSE,"INTRAN96";#N/A,#N/A,FALSE,"NAA9697";#N/A,#N/A,FALSE,"ECWEBB";#N/A,#N/A,FALSE,"MFT96";#N/A,#N/A,FALSE,"CTrecon"}</definedName>
    <definedName name="asdas17aug_5_1_3" hidden="1">{#N/A,#N/A,FALSE,"TMCOMP96";#N/A,#N/A,FALSE,"MAT96";#N/A,#N/A,FALSE,"FANDA96";#N/A,#N/A,FALSE,"INTRAN96";#N/A,#N/A,FALSE,"NAA9697";#N/A,#N/A,FALSE,"ECWEBB";#N/A,#N/A,FALSE,"MFT96";#N/A,#N/A,FALSE,"CTrecon"}</definedName>
    <definedName name="asdas17aug_5_1_3_1" hidden="1">{#N/A,#N/A,FALSE,"TMCOMP96";#N/A,#N/A,FALSE,"MAT96";#N/A,#N/A,FALSE,"FANDA96";#N/A,#N/A,FALSE,"INTRAN96";#N/A,#N/A,FALSE,"NAA9697";#N/A,#N/A,FALSE,"ECWEBB";#N/A,#N/A,FALSE,"MFT96";#N/A,#N/A,FALSE,"CTrecon"}</definedName>
    <definedName name="asdas17aug_5_1_3_2" hidden="1">{#N/A,#N/A,FALSE,"TMCOMP96";#N/A,#N/A,FALSE,"MAT96";#N/A,#N/A,FALSE,"FANDA96";#N/A,#N/A,FALSE,"INTRAN96";#N/A,#N/A,FALSE,"NAA9697";#N/A,#N/A,FALSE,"ECWEBB";#N/A,#N/A,FALSE,"MFT96";#N/A,#N/A,FALSE,"CTrecon"}</definedName>
    <definedName name="asdas17aug_5_1_3_3" hidden="1">{#N/A,#N/A,FALSE,"TMCOMP96";#N/A,#N/A,FALSE,"MAT96";#N/A,#N/A,FALSE,"FANDA96";#N/A,#N/A,FALSE,"INTRAN96";#N/A,#N/A,FALSE,"NAA9697";#N/A,#N/A,FALSE,"ECWEBB";#N/A,#N/A,FALSE,"MFT96";#N/A,#N/A,FALSE,"CTrecon"}</definedName>
    <definedName name="asdas17aug_5_1_3_4" hidden="1">{#N/A,#N/A,FALSE,"TMCOMP96";#N/A,#N/A,FALSE,"MAT96";#N/A,#N/A,FALSE,"FANDA96";#N/A,#N/A,FALSE,"INTRAN96";#N/A,#N/A,FALSE,"NAA9697";#N/A,#N/A,FALSE,"ECWEBB";#N/A,#N/A,FALSE,"MFT96";#N/A,#N/A,FALSE,"CTrecon"}</definedName>
    <definedName name="asdas17aug_5_1_3_5" hidden="1">{#N/A,#N/A,FALSE,"TMCOMP96";#N/A,#N/A,FALSE,"MAT96";#N/A,#N/A,FALSE,"FANDA96";#N/A,#N/A,FALSE,"INTRAN96";#N/A,#N/A,FALSE,"NAA9697";#N/A,#N/A,FALSE,"ECWEBB";#N/A,#N/A,FALSE,"MFT96";#N/A,#N/A,FALSE,"CTrecon"}</definedName>
    <definedName name="asdas17aug_5_1_4" hidden="1">{#N/A,#N/A,FALSE,"TMCOMP96";#N/A,#N/A,FALSE,"MAT96";#N/A,#N/A,FALSE,"FANDA96";#N/A,#N/A,FALSE,"INTRAN96";#N/A,#N/A,FALSE,"NAA9697";#N/A,#N/A,FALSE,"ECWEBB";#N/A,#N/A,FALSE,"MFT96";#N/A,#N/A,FALSE,"CTrecon"}</definedName>
    <definedName name="asdas17aug_5_1_4_1" hidden="1">{#N/A,#N/A,FALSE,"TMCOMP96";#N/A,#N/A,FALSE,"MAT96";#N/A,#N/A,FALSE,"FANDA96";#N/A,#N/A,FALSE,"INTRAN96";#N/A,#N/A,FALSE,"NAA9697";#N/A,#N/A,FALSE,"ECWEBB";#N/A,#N/A,FALSE,"MFT96";#N/A,#N/A,FALSE,"CTrecon"}</definedName>
    <definedName name="asdas17aug_5_1_4_2" hidden="1">{#N/A,#N/A,FALSE,"TMCOMP96";#N/A,#N/A,FALSE,"MAT96";#N/A,#N/A,FALSE,"FANDA96";#N/A,#N/A,FALSE,"INTRAN96";#N/A,#N/A,FALSE,"NAA9697";#N/A,#N/A,FALSE,"ECWEBB";#N/A,#N/A,FALSE,"MFT96";#N/A,#N/A,FALSE,"CTrecon"}</definedName>
    <definedName name="asdas17aug_5_1_4_3" hidden="1">{#N/A,#N/A,FALSE,"TMCOMP96";#N/A,#N/A,FALSE,"MAT96";#N/A,#N/A,FALSE,"FANDA96";#N/A,#N/A,FALSE,"INTRAN96";#N/A,#N/A,FALSE,"NAA9697";#N/A,#N/A,FALSE,"ECWEBB";#N/A,#N/A,FALSE,"MFT96";#N/A,#N/A,FALSE,"CTrecon"}</definedName>
    <definedName name="asdas17aug_5_1_4_4" hidden="1">{#N/A,#N/A,FALSE,"TMCOMP96";#N/A,#N/A,FALSE,"MAT96";#N/A,#N/A,FALSE,"FANDA96";#N/A,#N/A,FALSE,"INTRAN96";#N/A,#N/A,FALSE,"NAA9697";#N/A,#N/A,FALSE,"ECWEBB";#N/A,#N/A,FALSE,"MFT96";#N/A,#N/A,FALSE,"CTrecon"}</definedName>
    <definedName name="asdas17aug_5_1_4_5" hidden="1">{#N/A,#N/A,FALSE,"TMCOMP96";#N/A,#N/A,FALSE,"MAT96";#N/A,#N/A,FALSE,"FANDA96";#N/A,#N/A,FALSE,"INTRAN96";#N/A,#N/A,FALSE,"NAA9697";#N/A,#N/A,FALSE,"ECWEBB";#N/A,#N/A,FALSE,"MFT96";#N/A,#N/A,FALSE,"CTrecon"}</definedName>
    <definedName name="asdas17aug_5_1_5" hidden="1">{#N/A,#N/A,FALSE,"TMCOMP96";#N/A,#N/A,FALSE,"MAT96";#N/A,#N/A,FALSE,"FANDA96";#N/A,#N/A,FALSE,"INTRAN96";#N/A,#N/A,FALSE,"NAA9697";#N/A,#N/A,FALSE,"ECWEBB";#N/A,#N/A,FALSE,"MFT96";#N/A,#N/A,FALSE,"CTrecon"}</definedName>
    <definedName name="asdas17aug_5_1_5_1" hidden="1">{#N/A,#N/A,FALSE,"TMCOMP96";#N/A,#N/A,FALSE,"MAT96";#N/A,#N/A,FALSE,"FANDA96";#N/A,#N/A,FALSE,"INTRAN96";#N/A,#N/A,FALSE,"NAA9697";#N/A,#N/A,FALSE,"ECWEBB";#N/A,#N/A,FALSE,"MFT96";#N/A,#N/A,FALSE,"CTrecon"}</definedName>
    <definedName name="asdas17aug_5_1_5_2" hidden="1">{#N/A,#N/A,FALSE,"TMCOMP96";#N/A,#N/A,FALSE,"MAT96";#N/A,#N/A,FALSE,"FANDA96";#N/A,#N/A,FALSE,"INTRAN96";#N/A,#N/A,FALSE,"NAA9697";#N/A,#N/A,FALSE,"ECWEBB";#N/A,#N/A,FALSE,"MFT96";#N/A,#N/A,FALSE,"CTrecon"}</definedName>
    <definedName name="asdas17aug_5_1_5_3" hidden="1">{#N/A,#N/A,FALSE,"TMCOMP96";#N/A,#N/A,FALSE,"MAT96";#N/A,#N/A,FALSE,"FANDA96";#N/A,#N/A,FALSE,"INTRAN96";#N/A,#N/A,FALSE,"NAA9697";#N/A,#N/A,FALSE,"ECWEBB";#N/A,#N/A,FALSE,"MFT96";#N/A,#N/A,FALSE,"CTrecon"}</definedName>
    <definedName name="asdas17aug_5_1_5_4" hidden="1">{#N/A,#N/A,FALSE,"TMCOMP96";#N/A,#N/A,FALSE,"MAT96";#N/A,#N/A,FALSE,"FANDA96";#N/A,#N/A,FALSE,"INTRAN96";#N/A,#N/A,FALSE,"NAA9697";#N/A,#N/A,FALSE,"ECWEBB";#N/A,#N/A,FALSE,"MFT96";#N/A,#N/A,FALSE,"CTrecon"}</definedName>
    <definedName name="asdas17aug_5_1_5_5" hidden="1">{#N/A,#N/A,FALSE,"TMCOMP96";#N/A,#N/A,FALSE,"MAT96";#N/A,#N/A,FALSE,"FANDA96";#N/A,#N/A,FALSE,"INTRAN96";#N/A,#N/A,FALSE,"NAA9697";#N/A,#N/A,FALSE,"ECWEBB";#N/A,#N/A,FALSE,"MFT96";#N/A,#N/A,FALSE,"CTrecon"}</definedName>
    <definedName name="asdas17aug_5_2" hidden="1">{#N/A,#N/A,FALSE,"TMCOMP96";#N/A,#N/A,FALSE,"MAT96";#N/A,#N/A,FALSE,"FANDA96";#N/A,#N/A,FALSE,"INTRAN96";#N/A,#N/A,FALSE,"NAA9697";#N/A,#N/A,FALSE,"ECWEBB";#N/A,#N/A,FALSE,"MFT96";#N/A,#N/A,FALSE,"CTrecon"}</definedName>
    <definedName name="asdas17aug_5_2_1" hidden="1">{#N/A,#N/A,FALSE,"TMCOMP96";#N/A,#N/A,FALSE,"MAT96";#N/A,#N/A,FALSE,"FANDA96";#N/A,#N/A,FALSE,"INTRAN96";#N/A,#N/A,FALSE,"NAA9697";#N/A,#N/A,FALSE,"ECWEBB";#N/A,#N/A,FALSE,"MFT96";#N/A,#N/A,FALSE,"CTrecon"}</definedName>
    <definedName name="asdas17aug_5_2_2" hidden="1">{#N/A,#N/A,FALSE,"TMCOMP96";#N/A,#N/A,FALSE,"MAT96";#N/A,#N/A,FALSE,"FANDA96";#N/A,#N/A,FALSE,"INTRAN96";#N/A,#N/A,FALSE,"NAA9697";#N/A,#N/A,FALSE,"ECWEBB";#N/A,#N/A,FALSE,"MFT96";#N/A,#N/A,FALSE,"CTrecon"}</definedName>
    <definedName name="asdas17aug_5_2_3" hidden="1">{#N/A,#N/A,FALSE,"TMCOMP96";#N/A,#N/A,FALSE,"MAT96";#N/A,#N/A,FALSE,"FANDA96";#N/A,#N/A,FALSE,"INTRAN96";#N/A,#N/A,FALSE,"NAA9697";#N/A,#N/A,FALSE,"ECWEBB";#N/A,#N/A,FALSE,"MFT96";#N/A,#N/A,FALSE,"CTrecon"}</definedName>
    <definedName name="asdas17aug_5_2_4" hidden="1">{#N/A,#N/A,FALSE,"TMCOMP96";#N/A,#N/A,FALSE,"MAT96";#N/A,#N/A,FALSE,"FANDA96";#N/A,#N/A,FALSE,"INTRAN96";#N/A,#N/A,FALSE,"NAA9697";#N/A,#N/A,FALSE,"ECWEBB";#N/A,#N/A,FALSE,"MFT96";#N/A,#N/A,FALSE,"CTrecon"}</definedName>
    <definedName name="asdas17aug_5_2_5" hidden="1">{#N/A,#N/A,FALSE,"TMCOMP96";#N/A,#N/A,FALSE,"MAT96";#N/A,#N/A,FALSE,"FANDA96";#N/A,#N/A,FALSE,"INTRAN96";#N/A,#N/A,FALSE,"NAA9697";#N/A,#N/A,FALSE,"ECWEBB";#N/A,#N/A,FALSE,"MFT96";#N/A,#N/A,FALSE,"CTrecon"}</definedName>
    <definedName name="asdas17aug_5_3" hidden="1">{#N/A,#N/A,FALSE,"TMCOMP96";#N/A,#N/A,FALSE,"MAT96";#N/A,#N/A,FALSE,"FANDA96";#N/A,#N/A,FALSE,"INTRAN96";#N/A,#N/A,FALSE,"NAA9697";#N/A,#N/A,FALSE,"ECWEBB";#N/A,#N/A,FALSE,"MFT96";#N/A,#N/A,FALSE,"CTrecon"}</definedName>
    <definedName name="asdas17aug_5_3_1" hidden="1">{#N/A,#N/A,FALSE,"TMCOMP96";#N/A,#N/A,FALSE,"MAT96";#N/A,#N/A,FALSE,"FANDA96";#N/A,#N/A,FALSE,"INTRAN96";#N/A,#N/A,FALSE,"NAA9697";#N/A,#N/A,FALSE,"ECWEBB";#N/A,#N/A,FALSE,"MFT96";#N/A,#N/A,FALSE,"CTrecon"}</definedName>
    <definedName name="asdas17aug_5_3_2" hidden="1">{#N/A,#N/A,FALSE,"TMCOMP96";#N/A,#N/A,FALSE,"MAT96";#N/A,#N/A,FALSE,"FANDA96";#N/A,#N/A,FALSE,"INTRAN96";#N/A,#N/A,FALSE,"NAA9697";#N/A,#N/A,FALSE,"ECWEBB";#N/A,#N/A,FALSE,"MFT96";#N/A,#N/A,FALSE,"CTrecon"}</definedName>
    <definedName name="asdas17aug_5_3_3" hidden="1">{#N/A,#N/A,FALSE,"TMCOMP96";#N/A,#N/A,FALSE,"MAT96";#N/A,#N/A,FALSE,"FANDA96";#N/A,#N/A,FALSE,"INTRAN96";#N/A,#N/A,FALSE,"NAA9697";#N/A,#N/A,FALSE,"ECWEBB";#N/A,#N/A,FALSE,"MFT96";#N/A,#N/A,FALSE,"CTrecon"}</definedName>
    <definedName name="asdas17aug_5_3_4" hidden="1">{#N/A,#N/A,FALSE,"TMCOMP96";#N/A,#N/A,FALSE,"MAT96";#N/A,#N/A,FALSE,"FANDA96";#N/A,#N/A,FALSE,"INTRAN96";#N/A,#N/A,FALSE,"NAA9697";#N/A,#N/A,FALSE,"ECWEBB";#N/A,#N/A,FALSE,"MFT96";#N/A,#N/A,FALSE,"CTrecon"}</definedName>
    <definedName name="asdas17aug_5_3_5" hidden="1">{#N/A,#N/A,FALSE,"TMCOMP96";#N/A,#N/A,FALSE,"MAT96";#N/A,#N/A,FALSE,"FANDA96";#N/A,#N/A,FALSE,"INTRAN96";#N/A,#N/A,FALSE,"NAA9697";#N/A,#N/A,FALSE,"ECWEBB";#N/A,#N/A,FALSE,"MFT96";#N/A,#N/A,FALSE,"CTrecon"}</definedName>
    <definedName name="asdas17aug_5_4" hidden="1">{#N/A,#N/A,FALSE,"TMCOMP96";#N/A,#N/A,FALSE,"MAT96";#N/A,#N/A,FALSE,"FANDA96";#N/A,#N/A,FALSE,"INTRAN96";#N/A,#N/A,FALSE,"NAA9697";#N/A,#N/A,FALSE,"ECWEBB";#N/A,#N/A,FALSE,"MFT96";#N/A,#N/A,FALSE,"CTrecon"}</definedName>
    <definedName name="asdas17aug_5_4_1" hidden="1">{#N/A,#N/A,FALSE,"TMCOMP96";#N/A,#N/A,FALSE,"MAT96";#N/A,#N/A,FALSE,"FANDA96";#N/A,#N/A,FALSE,"INTRAN96";#N/A,#N/A,FALSE,"NAA9697";#N/A,#N/A,FALSE,"ECWEBB";#N/A,#N/A,FALSE,"MFT96";#N/A,#N/A,FALSE,"CTrecon"}</definedName>
    <definedName name="asdas17aug_5_4_2" hidden="1">{#N/A,#N/A,FALSE,"TMCOMP96";#N/A,#N/A,FALSE,"MAT96";#N/A,#N/A,FALSE,"FANDA96";#N/A,#N/A,FALSE,"INTRAN96";#N/A,#N/A,FALSE,"NAA9697";#N/A,#N/A,FALSE,"ECWEBB";#N/A,#N/A,FALSE,"MFT96";#N/A,#N/A,FALSE,"CTrecon"}</definedName>
    <definedName name="asdas17aug_5_4_3" hidden="1">{#N/A,#N/A,FALSE,"TMCOMP96";#N/A,#N/A,FALSE,"MAT96";#N/A,#N/A,FALSE,"FANDA96";#N/A,#N/A,FALSE,"INTRAN96";#N/A,#N/A,FALSE,"NAA9697";#N/A,#N/A,FALSE,"ECWEBB";#N/A,#N/A,FALSE,"MFT96";#N/A,#N/A,FALSE,"CTrecon"}</definedName>
    <definedName name="asdas17aug_5_4_4" hidden="1">{#N/A,#N/A,FALSE,"TMCOMP96";#N/A,#N/A,FALSE,"MAT96";#N/A,#N/A,FALSE,"FANDA96";#N/A,#N/A,FALSE,"INTRAN96";#N/A,#N/A,FALSE,"NAA9697";#N/A,#N/A,FALSE,"ECWEBB";#N/A,#N/A,FALSE,"MFT96";#N/A,#N/A,FALSE,"CTrecon"}</definedName>
    <definedName name="asdas17aug_5_4_5" hidden="1">{#N/A,#N/A,FALSE,"TMCOMP96";#N/A,#N/A,FALSE,"MAT96";#N/A,#N/A,FALSE,"FANDA96";#N/A,#N/A,FALSE,"INTRAN96";#N/A,#N/A,FALSE,"NAA9697";#N/A,#N/A,FALSE,"ECWEBB";#N/A,#N/A,FALSE,"MFT96";#N/A,#N/A,FALSE,"CTrecon"}</definedName>
    <definedName name="asdas17aug_5_5" hidden="1">{#N/A,#N/A,FALSE,"TMCOMP96";#N/A,#N/A,FALSE,"MAT96";#N/A,#N/A,FALSE,"FANDA96";#N/A,#N/A,FALSE,"INTRAN96";#N/A,#N/A,FALSE,"NAA9697";#N/A,#N/A,FALSE,"ECWEBB";#N/A,#N/A,FALSE,"MFT96";#N/A,#N/A,FALSE,"CTrecon"}</definedName>
    <definedName name="asdas17aug_5_5_1" hidden="1">{#N/A,#N/A,FALSE,"TMCOMP96";#N/A,#N/A,FALSE,"MAT96";#N/A,#N/A,FALSE,"FANDA96";#N/A,#N/A,FALSE,"INTRAN96";#N/A,#N/A,FALSE,"NAA9697";#N/A,#N/A,FALSE,"ECWEBB";#N/A,#N/A,FALSE,"MFT96";#N/A,#N/A,FALSE,"CTrecon"}</definedName>
    <definedName name="asdas17aug_5_5_2" hidden="1">{#N/A,#N/A,FALSE,"TMCOMP96";#N/A,#N/A,FALSE,"MAT96";#N/A,#N/A,FALSE,"FANDA96";#N/A,#N/A,FALSE,"INTRAN96";#N/A,#N/A,FALSE,"NAA9697";#N/A,#N/A,FALSE,"ECWEBB";#N/A,#N/A,FALSE,"MFT96";#N/A,#N/A,FALSE,"CTrecon"}</definedName>
    <definedName name="asdas17aug_5_5_3" hidden="1">{#N/A,#N/A,FALSE,"TMCOMP96";#N/A,#N/A,FALSE,"MAT96";#N/A,#N/A,FALSE,"FANDA96";#N/A,#N/A,FALSE,"INTRAN96";#N/A,#N/A,FALSE,"NAA9697";#N/A,#N/A,FALSE,"ECWEBB";#N/A,#N/A,FALSE,"MFT96";#N/A,#N/A,FALSE,"CTrecon"}</definedName>
    <definedName name="asdas17aug_5_5_4" hidden="1">{#N/A,#N/A,FALSE,"TMCOMP96";#N/A,#N/A,FALSE,"MAT96";#N/A,#N/A,FALSE,"FANDA96";#N/A,#N/A,FALSE,"INTRAN96";#N/A,#N/A,FALSE,"NAA9697";#N/A,#N/A,FALSE,"ECWEBB";#N/A,#N/A,FALSE,"MFT96";#N/A,#N/A,FALSE,"CTrecon"}</definedName>
    <definedName name="asdas17aug_5_5_5"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1_1" hidden="1">{#N/A,#N/A,FALSE,"TMCOMP96";#N/A,#N/A,FALSE,"MAT96";#N/A,#N/A,FALSE,"FANDA96";#N/A,#N/A,FALSE,"INTRAN96";#N/A,#N/A,FALSE,"NAA9697";#N/A,#N/A,FALSE,"ECWEBB";#N/A,#N/A,FALSE,"MFT96";#N/A,#N/A,FALSE,"CTrecon"}</definedName>
    <definedName name="ASDASFD_1_1_1" hidden="1">{#N/A,#N/A,FALSE,"TMCOMP96";#N/A,#N/A,FALSE,"MAT96";#N/A,#N/A,FALSE,"FANDA96";#N/A,#N/A,FALSE,"INTRAN96";#N/A,#N/A,FALSE,"NAA9697";#N/A,#N/A,FALSE,"ECWEBB";#N/A,#N/A,FALSE,"MFT96";#N/A,#N/A,FALSE,"CTrecon"}</definedName>
    <definedName name="ASDASFD_1_1_1_1" hidden="1">{#N/A,#N/A,FALSE,"TMCOMP96";#N/A,#N/A,FALSE,"MAT96";#N/A,#N/A,FALSE,"FANDA96";#N/A,#N/A,FALSE,"INTRAN96";#N/A,#N/A,FALSE,"NAA9697";#N/A,#N/A,FALSE,"ECWEBB";#N/A,#N/A,FALSE,"MFT96";#N/A,#N/A,FALSE,"CTrecon"}</definedName>
    <definedName name="ASDASFD_1_1_1_1_1" hidden="1">{#N/A,#N/A,FALSE,"TMCOMP96";#N/A,#N/A,FALSE,"MAT96";#N/A,#N/A,FALSE,"FANDA96";#N/A,#N/A,FALSE,"INTRAN96";#N/A,#N/A,FALSE,"NAA9697";#N/A,#N/A,FALSE,"ECWEBB";#N/A,#N/A,FALSE,"MFT96";#N/A,#N/A,FALSE,"CTrecon"}</definedName>
    <definedName name="ASDASFD_1_1_1_1_1_1" hidden="1">{#N/A,#N/A,FALSE,"TMCOMP96";#N/A,#N/A,FALSE,"MAT96";#N/A,#N/A,FALSE,"FANDA96";#N/A,#N/A,FALSE,"INTRAN96";#N/A,#N/A,FALSE,"NAA9697";#N/A,#N/A,FALSE,"ECWEBB";#N/A,#N/A,FALSE,"MFT96";#N/A,#N/A,FALSE,"CTrecon"}</definedName>
    <definedName name="ASDASFD_1_1_1_1_1_2" hidden="1">{#N/A,#N/A,FALSE,"TMCOMP96";#N/A,#N/A,FALSE,"MAT96";#N/A,#N/A,FALSE,"FANDA96";#N/A,#N/A,FALSE,"INTRAN96";#N/A,#N/A,FALSE,"NAA9697";#N/A,#N/A,FALSE,"ECWEBB";#N/A,#N/A,FALSE,"MFT96";#N/A,#N/A,FALSE,"CTrecon"}</definedName>
    <definedName name="ASDASFD_1_1_1_1_1_3" hidden="1">{#N/A,#N/A,FALSE,"TMCOMP96";#N/A,#N/A,FALSE,"MAT96";#N/A,#N/A,FALSE,"FANDA96";#N/A,#N/A,FALSE,"INTRAN96";#N/A,#N/A,FALSE,"NAA9697";#N/A,#N/A,FALSE,"ECWEBB";#N/A,#N/A,FALSE,"MFT96";#N/A,#N/A,FALSE,"CTrecon"}</definedName>
    <definedName name="ASDASFD_1_1_1_1_1_4" hidden="1">{#N/A,#N/A,FALSE,"TMCOMP96";#N/A,#N/A,FALSE,"MAT96";#N/A,#N/A,FALSE,"FANDA96";#N/A,#N/A,FALSE,"INTRAN96";#N/A,#N/A,FALSE,"NAA9697";#N/A,#N/A,FALSE,"ECWEBB";#N/A,#N/A,FALSE,"MFT96";#N/A,#N/A,FALSE,"CTrecon"}</definedName>
    <definedName name="ASDASFD_1_1_1_1_1_5" hidden="1">{#N/A,#N/A,FALSE,"TMCOMP96";#N/A,#N/A,FALSE,"MAT96";#N/A,#N/A,FALSE,"FANDA96";#N/A,#N/A,FALSE,"INTRAN96";#N/A,#N/A,FALSE,"NAA9697";#N/A,#N/A,FALSE,"ECWEBB";#N/A,#N/A,FALSE,"MFT96";#N/A,#N/A,FALSE,"CTrecon"}</definedName>
    <definedName name="ASDASFD_1_1_1_1_2" hidden="1">{#N/A,#N/A,FALSE,"TMCOMP96";#N/A,#N/A,FALSE,"MAT96";#N/A,#N/A,FALSE,"FANDA96";#N/A,#N/A,FALSE,"INTRAN96";#N/A,#N/A,FALSE,"NAA9697";#N/A,#N/A,FALSE,"ECWEBB";#N/A,#N/A,FALSE,"MFT96";#N/A,#N/A,FALSE,"CTrecon"}</definedName>
    <definedName name="ASDASFD_1_1_1_1_2_1" hidden="1">{#N/A,#N/A,FALSE,"TMCOMP96";#N/A,#N/A,FALSE,"MAT96";#N/A,#N/A,FALSE,"FANDA96";#N/A,#N/A,FALSE,"INTRAN96";#N/A,#N/A,FALSE,"NAA9697";#N/A,#N/A,FALSE,"ECWEBB";#N/A,#N/A,FALSE,"MFT96";#N/A,#N/A,FALSE,"CTrecon"}</definedName>
    <definedName name="ASDASFD_1_1_1_1_2_2" hidden="1">{#N/A,#N/A,FALSE,"TMCOMP96";#N/A,#N/A,FALSE,"MAT96";#N/A,#N/A,FALSE,"FANDA96";#N/A,#N/A,FALSE,"INTRAN96";#N/A,#N/A,FALSE,"NAA9697";#N/A,#N/A,FALSE,"ECWEBB";#N/A,#N/A,FALSE,"MFT96";#N/A,#N/A,FALSE,"CTrecon"}</definedName>
    <definedName name="ASDASFD_1_1_1_1_2_3" hidden="1">{#N/A,#N/A,FALSE,"TMCOMP96";#N/A,#N/A,FALSE,"MAT96";#N/A,#N/A,FALSE,"FANDA96";#N/A,#N/A,FALSE,"INTRAN96";#N/A,#N/A,FALSE,"NAA9697";#N/A,#N/A,FALSE,"ECWEBB";#N/A,#N/A,FALSE,"MFT96";#N/A,#N/A,FALSE,"CTrecon"}</definedName>
    <definedName name="ASDASFD_1_1_1_1_2_4" hidden="1">{#N/A,#N/A,FALSE,"TMCOMP96";#N/A,#N/A,FALSE,"MAT96";#N/A,#N/A,FALSE,"FANDA96";#N/A,#N/A,FALSE,"INTRAN96";#N/A,#N/A,FALSE,"NAA9697";#N/A,#N/A,FALSE,"ECWEBB";#N/A,#N/A,FALSE,"MFT96";#N/A,#N/A,FALSE,"CTrecon"}</definedName>
    <definedName name="ASDASFD_1_1_1_1_2_5" hidden="1">{#N/A,#N/A,FALSE,"TMCOMP96";#N/A,#N/A,FALSE,"MAT96";#N/A,#N/A,FALSE,"FANDA96";#N/A,#N/A,FALSE,"INTRAN96";#N/A,#N/A,FALSE,"NAA9697";#N/A,#N/A,FALSE,"ECWEBB";#N/A,#N/A,FALSE,"MFT96";#N/A,#N/A,FALSE,"CTrecon"}</definedName>
    <definedName name="ASDASFD_1_1_1_1_3" hidden="1">{#N/A,#N/A,FALSE,"TMCOMP96";#N/A,#N/A,FALSE,"MAT96";#N/A,#N/A,FALSE,"FANDA96";#N/A,#N/A,FALSE,"INTRAN96";#N/A,#N/A,FALSE,"NAA9697";#N/A,#N/A,FALSE,"ECWEBB";#N/A,#N/A,FALSE,"MFT96";#N/A,#N/A,FALSE,"CTrecon"}</definedName>
    <definedName name="ASDASFD_1_1_1_1_4" hidden="1">{#N/A,#N/A,FALSE,"TMCOMP96";#N/A,#N/A,FALSE,"MAT96";#N/A,#N/A,FALSE,"FANDA96";#N/A,#N/A,FALSE,"INTRAN96";#N/A,#N/A,FALSE,"NAA9697";#N/A,#N/A,FALSE,"ECWEBB";#N/A,#N/A,FALSE,"MFT96";#N/A,#N/A,FALSE,"CTrecon"}</definedName>
    <definedName name="ASDASFD_1_1_1_1_5" hidden="1">{#N/A,#N/A,FALSE,"TMCOMP96";#N/A,#N/A,FALSE,"MAT96";#N/A,#N/A,FALSE,"FANDA96";#N/A,#N/A,FALSE,"INTRAN96";#N/A,#N/A,FALSE,"NAA9697";#N/A,#N/A,FALSE,"ECWEBB";#N/A,#N/A,FALSE,"MFT96";#N/A,#N/A,FALSE,"CTrecon"}</definedName>
    <definedName name="ASDASFD_1_1_1_2" hidden="1">{#N/A,#N/A,FALSE,"TMCOMP96";#N/A,#N/A,FALSE,"MAT96";#N/A,#N/A,FALSE,"FANDA96";#N/A,#N/A,FALSE,"INTRAN96";#N/A,#N/A,FALSE,"NAA9697";#N/A,#N/A,FALSE,"ECWEBB";#N/A,#N/A,FALSE,"MFT96";#N/A,#N/A,FALSE,"CTrecon"}</definedName>
    <definedName name="ASDASFD_1_1_1_2_1" hidden="1">{#N/A,#N/A,FALSE,"TMCOMP96";#N/A,#N/A,FALSE,"MAT96";#N/A,#N/A,FALSE,"FANDA96";#N/A,#N/A,FALSE,"INTRAN96";#N/A,#N/A,FALSE,"NAA9697";#N/A,#N/A,FALSE,"ECWEBB";#N/A,#N/A,FALSE,"MFT96";#N/A,#N/A,FALSE,"CTrecon"}</definedName>
    <definedName name="ASDASFD_1_1_1_2_2" hidden="1">{#N/A,#N/A,FALSE,"TMCOMP96";#N/A,#N/A,FALSE,"MAT96";#N/A,#N/A,FALSE,"FANDA96";#N/A,#N/A,FALSE,"INTRAN96";#N/A,#N/A,FALSE,"NAA9697";#N/A,#N/A,FALSE,"ECWEBB";#N/A,#N/A,FALSE,"MFT96";#N/A,#N/A,FALSE,"CTrecon"}</definedName>
    <definedName name="ASDASFD_1_1_1_2_3" hidden="1">{#N/A,#N/A,FALSE,"TMCOMP96";#N/A,#N/A,FALSE,"MAT96";#N/A,#N/A,FALSE,"FANDA96";#N/A,#N/A,FALSE,"INTRAN96";#N/A,#N/A,FALSE,"NAA9697";#N/A,#N/A,FALSE,"ECWEBB";#N/A,#N/A,FALSE,"MFT96";#N/A,#N/A,FALSE,"CTrecon"}</definedName>
    <definedName name="ASDASFD_1_1_1_2_4" hidden="1">{#N/A,#N/A,FALSE,"TMCOMP96";#N/A,#N/A,FALSE,"MAT96";#N/A,#N/A,FALSE,"FANDA96";#N/A,#N/A,FALSE,"INTRAN96";#N/A,#N/A,FALSE,"NAA9697";#N/A,#N/A,FALSE,"ECWEBB";#N/A,#N/A,FALSE,"MFT96";#N/A,#N/A,FALSE,"CTrecon"}</definedName>
    <definedName name="ASDASFD_1_1_1_2_5" hidden="1">{#N/A,#N/A,FALSE,"TMCOMP96";#N/A,#N/A,FALSE,"MAT96";#N/A,#N/A,FALSE,"FANDA96";#N/A,#N/A,FALSE,"INTRAN96";#N/A,#N/A,FALSE,"NAA9697";#N/A,#N/A,FALSE,"ECWEBB";#N/A,#N/A,FALSE,"MFT96";#N/A,#N/A,FALSE,"CTrecon"}</definedName>
    <definedName name="ASDASFD_1_1_1_3" hidden="1">{#N/A,#N/A,FALSE,"TMCOMP96";#N/A,#N/A,FALSE,"MAT96";#N/A,#N/A,FALSE,"FANDA96";#N/A,#N/A,FALSE,"INTRAN96";#N/A,#N/A,FALSE,"NAA9697";#N/A,#N/A,FALSE,"ECWEBB";#N/A,#N/A,FALSE,"MFT96";#N/A,#N/A,FALSE,"CTrecon"}</definedName>
    <definedName name="ASDASFD_1_1_1_3_1" hidden="1">{#N/A,#N/A,FALSE,"TMCOMP96";#N/A,#N/A,FALSE,"MAT96";#N/A,#N/A,FALSE,"FANDA96";#N/A,#N/A,FALSE,"INTRAN96";#N/A,#N/A,FALSE,"NAA9697";#N/A,#N/A,FALSE,"ECWEBB";#N/A,#N/A,FALSE,"MFT96";#N/A,#N/A,FALSE,"CTrecon"}</definedName>
    <definedName name="ASDASFD_1_1_1_3_2" hidden="1">{#N/A,#N/A,FALSE,"TMCOMP96";#N/A,#N/A,FALSE,"MAT96";#N/A,#N/A,FALSE,"FANDA96";#N/A,#N/A,FALSE,"INTRAN96";#N/A,#N/A,FALSE,"NAA9697";#N/A,#N/A,FALSE,"ECWEBB";#N/A,#N/A,FALSE,"MFT96";#N/A,#N/A,FALSE,"CTrecon"}</definedName>
    <definedName name="ASDASFD_1_1_1_3_3" hidden="1">{#N/A,#N/A,FALSE,"TMCOMP96";#N/A,#N/A,FALSE,"MAT96";#N/A,#N/A,FALSE,"FANDA96";#N/A,#N/A,FALSE,"INTRAN96";#N/A,#N/A,FALSE,"NAA9697";#N/A,#N/A,FALSE,"ECWEBB";#N/A,#N/A,FALSE,"MFT96";#N/A,#N/A,FALSE,"CTrecon"}</definedName>
    <definedName name="ASDASFD_1_1_1_3_4" hidden="1">{#N/A,#N/A,FALSE,"TMCOMP96";#N/A,#N/A,FALSE,"MAT96";#N/A,#N/A,FALSE,"FANDA96";#N/A,#N/A,FALSE,"INTRAN96";#N/A,#N/A,FALSE,"NAA9697";#N/A,#N/A,FALSE,"ECWEBB";#N/A,#N/A,FALSE,"MFT96";#N/A,#N/A,FALSE,"CTrecon"}</definedName>
    <definedName name="ASDASFD_1_1_1_3_5" hidden="1">{#N/A,#N/A,FALSE,"TMCOMP96";#N/A,#N/A,FALSE,"MAT96";#N/A,#N/A,FALSE,"FANDA96";#N/A,#N/A,FALSE,"INTRAN96";#N/A,#N/A,FALSE,"NAA9697";#N/A,#N/A,FALSE,"ECWEBB";#N/A,#N/A,FALSE,"MFT96";#N/A,#N/A,FALSE,"CTrecon"}</definedName>
    <definedName name="ASDASFD_1_1_1_4" hidden="1">{#N/A,#N/A,FALSE,"TMCOMP96";#N/A,#N/A,FALSE,"MAT96";#N/A,#N/A,FALSE,"FANDA96";#N/A,#N/A,FALSE,"INTRAN96";#N/A,#N/A,FALSE,"NAA9697";#N/A,#N/A,FALSE,"ECWEBB";#N/A,#N/A,FALSE,"MFT96";#N/A,#N/A,FALSE,"CTrecon"}</definedName>
    <definedName name="ASDASFD_1_1_1_4_1" hidden="1">{#N/A,#N/A,FALSE,"TMCOMP96";#N/A,#N/A,FALSE,"MAT96";#N/A,#N/A,FALSE,"FANDA96";#N/A,#N/A,FALSE,"INTRAN96";#N/A,#N/A,FALSE,"NAA9697";#N/A,#N/A,FALSE,"ECWEBB";#N/A,#N/A,FALSE,"MFT96";#N/A,#N/A,FALSE,"CTrecon"}</definedName>
    <definedName name="ASDASFD_1_1_1_4_2" hidden="1">{#N/A,#N/A,FALSE,"TMCOMP96";#N/A,#N/A,FALSE,"MAT96";#N/A,#N/A,FALSE,"FANDA96";#N/A,#N/A,FALSE,"INTRAN96";#N/A,#N/A,FALSE,"NAA9697";#N/A,#N/A,FALSE,"ECWEBB";#N/A,#N/A,FALSE,"MFT96";#N/A,#N/A,FALSE,"CTrecon"}</definedName>
    <definedName name="ASDASFD_1_1_1_4_3" hidden="1">{#N/A,#N/A,FALSE,"TMCOMP96";#N/A,#N/A,FALSE,"MAT96";#N/A,#N/A,FALSE,"FANDA96";#N/A,#N/A,FALSE,"INTRAN96";#N/A,#N/A,FALSE,"NAA9697";#N/A,#N/A,FALSE,"ECWEBB";#N/A,#N/A,FALSE,"MFT96";#N/A,#N/A,FALSE,"CTrecon"}</definedName>
    <definedName name="ASDASFD_1_1_1_4_4" hidden="1">{#N/A,#N/A,FALSE,"TMCOMP96";#N/A,#N/A,FALSE,"MAT96";#N/A,#N/A,FALSE,"FANDA96";#N/A,#N/A,FALSE,"INTRAN96";#N/A,#N/A,FALSE,"NAA9697";#N/A,#N/A,FALSE,"ECWEBB";#N/A,#N/A,FALSE,"MFT96";#N/A,#N/A,FALSE,"CTrecon"}</definedName>
    <definedName name="ASDASFD_1_1_1_4_5" hidden="1">{#N/A,#N/A,FALSE,"TMCOMP96";#N/A,#N/A,FALSE,"MAT96";#N/A,#N/A,FALSE,"FANDA96";#N/A,#N/A,FALSE,"INTRAN96";#N/A,#N/A,FALSE,"NAA9697";#N/A,#N/A,FALSE,"ECWEBB";#N/A,#N/A,FALSE,"MFT96";#N/A,#N/A,FALSE,"CTrecon"}</definedName>
    <definedName name="ASDASFD_1_1_1_5" hidden="1">{#N/A,#N/A,FALSE,"TMCOMP96";#N/A,#N/A,FALSE,"MAT96";#N/A,#N/A,FALSE,"FANDA96";#N/A,#N/A,FALSE,"INTRAN96";#N/A,#N/A,FALSE,"NAA9697";#N/A,#N/A,FALSE,"ECWEBB";#N/A,#N/A,FALSE,"MFT96";#N/A,#N/A,FALSE,"CTrecon"}</definedName>
    <definedName name="ASDASFD_1_1_1_5_1" hidden="1">{#N/A,#N/A,FALSE,"TMCOMP96";#N/A,#N/A,FALSE,"MAT96";#N/A,#N/A,FALSE,"FANDA96";#N/A,#N/A,FALSE,"INTRAN96";#N/A,#N/A,FALSE,"NAA9697";#N/A,#N/A,FALSE,"ECWEBB";#N/A,#N/A,FALSE,"MFT96";#N/A,#N/A,FALSE,"CTrecon"}</definedName>
    <definedName name="ASDASFD_1_1_1_5_2" hidden="1">{#N/A,#N/A,FALSE,"TMCOMP96";#N/A,#N/A,FALSE,"MAT96";#N/A,#N/A,FALSE,"FANDA96";#N/A,#N/A,FALSE,"INTRAN96";#N/A,#N/A,FALSE,"NAA9697";#N/A,#N/A,FALSE,"ECWEBB";#N/A,#N/A,FALSE,"MFT96";#N/A,#N/A,FALSE,"CTrecon"}</definedName>
    <definedName name="ASDASFD_1_1_1_5_3" hidden="1">{#N/A,#N/A,FALSE,"TMCOMP96";#N/A,#N/A,FALSE,"MAT96";#N/A,#N/A,FALSE,"FANDA96";#N/A,#N/A,FALSE,"INTRAN96";#N/A,#N/A,FALSE,"NAA9697";#N/A,#N/A,FALSE,"ECWEBB";#N/A,#N/A,FALSE,"MFT96";#N/A,#N/A,FALSE,"CTrecon"}</definedName>
    <definedName name="ASDASFD_1_1_1_5_4" hidden="1">{#N/A,#N/A,FALSE,"TMCOMP96";#N/A,#N/A,FALSE,"MAT96";#N/A,#N/A,FALSE,"FANDA96";#N/A,#N/A,FALSE,"INTRAN96";#N/A,#N/A,FALSE,"NAA9697";#N/A,#N/A,FALSE,"ECWEBB";#N/A,#N/A,FALSE,"MFT96";#N/A,#N/A,FALSE,"CTrecon"}</definedName>
    <definedName name="ASDASFD_1_1_1_5_5" hidden="1">{#N/A,#N/A,FALSE,"TMCOMP96";#N/A,#N/A,FALSE,"MAT96";#N/A,#N/A,FALSE,"FANDA96";#N/A,#N/A,FALSE,"INTRAN96";#N/A,#N/A,FALSE,"NAA9697";#N/A,#N/A,FALSE,"ECWEBB";#N/A,#N/A,FALSE,"MFT96";#N/A,#N/A,FALSE,"CTrecon"}</definedName>
    <definedName name="ASDASFD_1_1_2" hidden="1">{#N/A,#N/A,FALSE,"TMCOMP96";#N/A,#N/A,FALSE,"MAT96";#N/A,#N/A,FALSE,"FANDA96";#N/A,#N/A,FALSE,"INTRAN96";#N/A,#N/A,FALSE,"NAA9697";#N/A,#N/A,FALSE,"ECWEBB";#N/A,#N/A,FALSE,"MFT96";#N/A,#N/A,FALSE,"CTrecon"}</definedName>
    <definedName name="ASDASFD_1_1_2_1" hidden="1">{#N/A,#N/A,FALSE,"TMCOMP96";#N/A,#N/A,FALSE,"MAT96";#N/A,#N/A,FALSE,"FANDA96";#N/A,#N/A,FALSE,"INTRAN96";#N/A,#N/A,FALSE,"NAA9697";#N/A,#N/A,FALSE,"ECWEBB";#N/A,#N/A,FALSE,"MFT96";#N/A,#N/A,FALSE,"CTrecon"}</definedName>
    <definedName name="ASDASFD_1_1_2_2" hidden="1">{#N/A,#N/A,FALSE,"TMCOMP96";#N/A,#N/A,FALSE,"MAT96";#N/A,#N/A,FALSE,"FANDA96";#N/A,#N/A,FALSE,"INTRAN96";#N/A,#N/A,FALSE,"NAA9697";#N/A,#N/A,FALSE,"ECWEBB";#N/A,#N/A,FALSE,"MFT96";#N/A,#N/A,FALSE,"CTrecon"}</definedName>
    <definedName name="ASDASFD_1_1_2_3" hidden="1">{#N/A,#N/A,FALSE,"TMCOMP96";#N/A,#N/A,FALSE,"MAT96";#N/A,#N/A,FALSE,"FANDA96";#N/A,#N/A,FALSE,"INTRAN96";#N/A,#N/A,FALSE,"NAA9697";#N/A,#N/A,FALSE,"ECWEBB";#N/A,#N/A,FALSE,"MFT96";#N/A,#N/A,FALSE,"CTrecon"}</definedName>
    <definedName name="ASDASFD_1_1_2_4" hidden="1">{#N/A,#N/A,FALSE,"TMCOMP96";#N/A,#N/A,FALSE,"MAT96";#N/A,#N/A,FALSE,"FANDA96";#N/A,#N/A,FALSE,"INTRAN96";#N/A,#N/A,FALSE,"NAA9697";#N/A,#N/A,FALSE,"ECWEBB";#N/A,#N/A,FALSE,"MFT96";#N/A,#N/A,FALSE,"CTrecon"}</definedName>
    <definedName name="ASDASFD_1_1_2_5" hidden="1">{#N/A,#N/A,FALSE,"TMCOMP96";#N/A,#N/A,FALSE,"MAT96";#N/A,#N/A,FALSE,"FANDA96";#N/A,#N/A,FALSE,"INTRAN96";#N/A,#N/A,FALSE,"NAA9697";#N/A,#N/A,FALSE,"ECWEBB";#N/A,#N/A,FALSE,"MFT96";#N/A,#N/A,FALSE,"CTrecon"}</definedName>
    <definedName name="ASDASFD_1_1_3" hidden="1">{#N/A,#N/A,FALSE,"TMCOMP96";#N/A,#N/A,FALSE,"MAT96";#N/A,#N/A,FALSE,"FANDA96";#N/A,#N/A,FALSE,"INTRAN96";#N/A,#N/A,FALSE,"NAA9697";#N/A,#N/A,FALSE,"ECWEBB";#N/A,#N/A,FALSE,"MFT96";#N/A,#N/A,FALSE,"CTrecon"}</definedName>
    <definedName name="ASDASFD_1_1_3_1" hidden="1">{#N/A,#N/A,FALSE,"TMCOMP96";#N/A,#N/A,FALSE,"MAT96";#N/A,#N/A,FALSE,"FANDA96";#N/A,#N/A,FALSE,"INTRAN96";#N/A,#N/A,FALSE,"NAA9697";#N/A,#N/A,FALSE,"ECWEBB";#N/A,#N/A,FALSE,"MFT96";#N/A,#N/A,FALSE,"CTrecon"}</definedName>
    <definedName name="ASDASFD_1_1_3_2" hidden="1">{#N/A,#N/A,FALSE,"TMCOMP96";#N/A,#N/A,FALSE,"MAT96";#N/A,#N/A,FALSE,"FANDA96";#N/A,#N/A,FALSE,"INTRAN96";#N/A,#N/A,FALSE,"NAA9697";#N/A,#N/A,FALSE,"ECWEBB";#N/A,#N/A,FALSE,"MFT96";#N/A,#N/A,FALSE,"CTrecon"}</definedName>
    <definedName name="ASDASFD_1_1_3_3" hidden="1">{#N/A,#N/A,FALSE,"TMCOMP96";#N/A,#N/A,FALSE,"MAT96";#N/A,#N/A,FALSE,"FANDA96";#N/A,#N/A,FALSE,"INTRAN96";#N/A,#N/A,FALSE,"NAA9697";#N/A,#N/A,FALSE,"ECWEBB";#N/A,#N/A,FALSE,"MFT96";#N/A,#N/A,FALSE,"CTrecon"}</definedName>
    <definedName name="ASDASFD_1_1_3_4" hidden="1">{#N/A,#N/A,FALSE,"TMCOMP96";#N/A,#N/A,FALSE,"MAT96";#N/A,#N/A,FALSE,"FANDA96";#N/A,#N/A,FALSE,"INTRAN96";#N/A,#N/A,FALSE,"NAA9697";#N/A,#N/A,FALSE,"ECWEBB";#N/A,#N/A,FALSE,"MFT96";#N/A,#N/A,FALSE,"CTrecon"}</definedName>
    <definedName name="ASDASFD_1_1_3_5" hidden="1">{#N/A,#N/A,FALSE,"TMCOMP96";#N/A,#N/A,FALSE,"MAT96";#N/A,#N/A,FALSE,"FANDA96";#N/A,#N/A,FALSE,"INTRAN96";#N/A,#N/A,FALSE,"NAA9697";#N/A,#N/A,FALSE,"ECWEBB";#N/A,#N/A,FALSE,"MFT96";#N/A,#N/A,FALSE,"CTrecon"}</definedName>
    <definedName name="ASDASFD_1_1_4" hidden="1">{#N/A,#N/A,FALSE,"TMCOMP96";#N/A,#N/A,FALSE,"MAT96";#N/A,#N/A,FALSE,"FANDA96";#N/A,#N/A,FALSE,"INTRAN96";#N/A,#N/A,FALSE,"NAA9697";#N/A,#N/A,FALSE,"ECWEBB";#N/A,#N/A,FALSE,"MFT96";#N/A,#N/A,FALSE,"CTrecon"}</definedName>
    <definedName name="ASDASFD_1_1_4_1" hidden="1">{#N/A,#N/A,FALSE,"TMCOMP96";#N/A,#N/A,FALSE,"MAT96";#N/A,#N/A,FALSE,"FANDA96";#N/A,#N/A,FALSE,"INTRAN96";#N/A,#N/A,FALSE,"NAA9697";#N/A,#N/A,FALSE,"ECWEBB";#N/A,#N/A,FALSE,"MFT96";#N/A,#N/A,FALSE,"CTrecon"}</definedName>
    <definedName name="ASDASFD_1_1_4_2" hidden="1">{#N/A,#N/A,FALSE,"TMCOMP96";#N/A,#N/A,FALSE,"MAT96";#N/A,#N/A,FALSE,"FANDA96";#N/A,#N/A,FALSE,"INTRAN96";#N/A,#N/A,FALSE,"NAA9697";#N/A,#N/A,FALSE,"ECWEBB";#N/A,#N/A,FALSE,"MFT96";#N/A,#N/A,FALSE,"CTrecon"}</definedName>
    <definedName name="ASDASFD_1_1_4_3" hidden="1">{#N/A,#N/A,FALSE,"TMCOMP96";#N/A,#N/A,FALSE,"MAT96";#N/A,#N/A,FALSE,"FANDA96";#N/A,#N/A,FALSE,"INTRAN96";#N/A,#N/A,FALSE,"NAA9697";#N/A,#N/A,FALSE,"ECWEBB";#N/A,#N/A,FALSE,"MFT96";#N/A,#N/A,FALSE,"CTrecon"}</definedName>
    <definedName name="ASDASFD_1_1_4_4" hidden="1">{#N/A,#N/A,FALSE,"TMCOMP96";#N/A,#N/A,FALSE,"MAT96";#N/A,#N/A,FALSE,"FANDA96";#N/A,#N/A,FALSE,"INTRAN96";#N/A,#N/A,FALSE,"NAA9697";#N/A,#N/A,FALSE,"ECWEBB";#N/A,#N/A,FALSE,"MFT96";#N/A,#N/A,FALSE,"CTrecon"}</definedName>
    <definedName name="ASDASFD_1_1_4_5" hidden="1">{#N/A,#N/A,FALSE,"TMCOMP96";#N/A,#N/A,FALSE,"MAT96";#N/A,#N/A,FALSE,"FANDA96";#N/A,#N/A,FALSE,"INTRAN96";#N/A,#N/A,FALSE,"NAA9697";#N/A,#N/A,FALSE,"ECWEBB";#N/A,#N/A,FALSE,"MFT96";#N/A,#N/A,FALSE,"CTrecon"}</definedName>
    <definedName name="ASDASFD_1_1_5" hidden="1">{#N/A,#N/A,FALSE,"TMCOMP96";#N/A,#N/A,FALSE,"MAT96";#N/A,#N/A,FALSE,"FANDA96";#N/A,#N/A,FALSE,"INTRAN96";#N/A,#N/A,FALSE,"NAA9697";#N/A,#N/A,FALSE,"ECWEBB";#N/A,#N/A,FALSE,"MFT96";#N/A,#N/A,FALSE,"CTrecon"}</definedName>
    <definedName name="ASDASFD_1_1_5_1" hidden="1">{#N/A,#N/A,FALSE,"TMCOMP96";#N/A,#N/A,FALSE,"MAT96";#N/A,#N/A,FALSE,"FANDA96";#N/A,#N/A,FALSE,"INTRAN96";#N/A,#N/A,FALSE,"NAA9697";#N/A,#N/A,FALSE,"ECWEBB";#N/A,#N/A,FALSE,"MFT96";#N/A,#N/A,FALSE,"CTrecon"}</definedName>
    <definedName name="ASDASFD_1_1_5_2" hidden="1">{#N/A,#N/A,FALSE,"TMCOMP96";#N/A,#N/A,FALSE,"MAT96";#N/A,#N/A,FALSE,"FANDA96";#N/A,#N/A,FALSE,"INTRAN96";#N/A,#N/A,FALSE,"NAA9697";#N/A,#N/A,FALSE,"ECWEBB";#N/A,#N/A,FALSE,"MFT96";#N/A,#N/A,FALSE,"CTrecon"}</definedName>
    <definedName name="ASDASFD_1_1_5_3" hidden="1">{#N/A,#N/A,FALSE,"TMCOMP96";#N/A,#N/A,FALSE,"MAT96";#N/A,#N/A,FALSE,"FANDA96";#N/A,#N/A,FALSE,"INTRAN96";#N/A,#N/A,FALSE,"NAA9697";#N/A,#N/A,FALSE,"ECWEBB";#N/A,#N/A,FALSE,"MFT96";#N/A,#N/A,FALSE,"CTrecon"}</definedName>
    <definedName name="ASDASFD_1_1_5_4" hidden="1">{#N/A,#N/A,FALSE,"TMCOMP96";#N/A,#N/A,FALSE,"MAT96";#N/A,#N/A,FALSE,"FANDA96";#N/A,#N/A,FALSE,"INTRAN96";#N/A,#N/A,FALSE,"NAA9697";#N/A,#N/A,FALSE,"ECWEBB";#N/A,#N/A,FALSE,"MFT96";#N/A,#N/A,FALSE,"CTrecon"}</definedName>
    <definedName name="ASDASFD_1_1_5_5" hidden="1">{#N/A,#N/A,FALSE,"TMCOMP96";#N/A,#N/A,FALSE,"MAT96";#N/A,#N/A,FALSE,"FANDA96";#N/A,#N/A,FALSE,"INTRAN96";#N/A,#N/A,FALSE,"NAA9697";#N/A,#N/A,FALSE,"ECWEBB";#N/A,#N/A,FALSE,"MFT96";#N/A,#N/A,FALSE,"CTrecon"}</definedName>
    <definedName name="ASDASFD_1_2" hidden="1">{#N/A,#N/A,FALSE,"TMCOMP96";#N/A,#N/A,FALSE,"MAT96";#N/A,#N/A,FALSE,"FANDA96";#N/A,#N/A,FALSE,"INTRAN96";#N/A,#N/A,FALSE,"NAA9697";#N/A,#N/A,FALSE,"ECWEBB";#N/A,#N/A,FALSE,"MFT96";#N/A,#N/A,FALSE,"CTrecon"}</definedName>
    <definedName name="ASDASFD_1_2_1" hidden="1">{#N/A,#N/A,FALSE,"TMCOMP96";#N/A,#N/A,FALSE,"MAT96";#N/A,#N/A,FALSE,"FANDA96";#N/A,#N/A,FALSE,"INTRAN96";#N/A,#N/A,FALSE,"NAA9697";#N/A,#N/A,FALSE,"ECWEBB";#N/A,#N/A,FALSE,"MFT96";#N/A,#N/A,FALSE,"CTrecon"}</definedName>
    <definedName name="ASDASFD_1_2_1_1" hidden="1">{#N/A,#N/A,FALSE,"TMCOMP96";#N/A,#N/A,FALSE,"MAT96";#N/A,#N/A,FALSE,"FANDA96";#N/A,#N/A,FALSE,"INTRAN96";#N/A,#N/A,FALSE,"NAA9697";#N/A,#N/A,FALSE,"ECWEBB";#N/A,#N/A,FALSE,"MFT96";#N/A,#N/A,FALSE,"CTrecon"}</definedName>
    <definedName name="ASDASFD_1_2_1_1_1" hidden="1">{#N/A,#N/A,FALSE,"TMCOMP96";#N/A,#N/A,FALSE,"MAT96";#N/A,#N/A,FALSE,"FANDA96";#N/A,#N/A,FALSE,"INTRAN96";#N/A,#N/A,FALSE,"NAA9697";#N/A,#N/A,FALSE,"ECWEBB";#N/A,#N/A,FALSE,"MFT96";#N/A,#N/A,FALSE,"CTrecon"}</definedName>
    <definedName name="ASDASFD_1_2_1_1_1_1" hidden="1">{#N/A,#N/A,FALSE,"TMCOMP96";#N/A,#N/A,FALSE,"MAT96";#N/A,#N/A,FALSE,"FANDA96";#N/A,#N/A,FALSE,"INTRAN96";#N/A,#N/A,FALSE,"NAA9697";#N/A,#N/A,FALSE,"ECWEBB";#N/A,#N/A,FALSE,"MFT96";#N/A,#N/A,FALSE,"CTrecon"}</definedName>
    <definedName name="ASDASFD_1_2_1_1_1_2" hidden="1">{#N/A,#N/A,FALSE,"TMCOMP96";#N/A,#N/A,FALSE,"MAT96";#N/A,#N/A,FALSE,"FANDA96";#N/A,#N/A,FALSE,"INTRAN96";#N/A,#N/A,FALSE,"NAA9697";#N/A,#N/A,FALSE,"ECWEBB";#N/A,#N/A,FALSE,"MFT96";#N/A,#N/A,FALSE,"CTrecon"}</definedName>
    <definedName name="ASDASFD_1_2_1_1_1_3" hidden="1">{#N/A,#N/A,FALSE,"TMCOMP96";#N/A,#N/A,FALSE,"MAT96";#N/A,#N/A,FALSE,"FANDA96";#N/A,#N/A,FALSE,"INTRAN96";#N/A,#N/A,FALSE,"NAA9697";#N/A,#N/A,FALSE,"ECWEBB";#N/A,#N/A,FALSE,"MFT96";#N/A,#N/A,FALSE,"CTrecon"}</definedName>
    <definedName name="ASDASFD_1_2_1_1_1_4" hidden="1">{#N/A,#N/A,FALSE,"TMCOMP96";#N/A,#N/A,FALSE,"MAT96";#N/A,#N/A,FALSE,"FANDA96";#N/A,#N/A,FALSE,"INTRAN96";#N/A,#N/A,FALSE,"NAA9697";#N/A,#N/A,FALSE,"ECWEBB";#N/A,#N/A,FALSE,"MFT96";#N/A,#N/A,FALSE,"CTrecon"}</definedName>
    <definedName name="ASDASFD_1_2_1_1_1_5" hidden="1">{#N/A,#N/A,FALSE,"TMCOMP96";#N/A,#N/A,FALSE,"MAT96";#N/A,#N/A,FALSE,"FANDA96";#N/A,#N/A,FALSE,"INTRAN96";#N/A,#N/A,FALSE,"NAA9697";#N/A,#N/A,FALSE,"ECWEBB";#N/A,#N/A,FALSE,"MFT96";#N/A,#N/A,FALSE,"CTrecon"}</definedName>
    <definedName name="ASDASFD_1_2_1_1_2" hidden="1">{#N/A,#N/A,FALSE,"TMCOMP96";#N/A,#N/A,FALSE,"MAT96";#N/A,#N/A,FALSE,"FANDA96";#N/A,#N/A,FALSE,"INTRAN96";#N/A,#N/A,FALSE,"NAA9697";#N/A,#N/A,FALSE,"ECWEBB";#N/A,#N/A,FALSE,"MFT96";#N/A,#N/A,FALSE,"CTrecon"}</definedName>
    <definedName name="ASDASFD_1_2_1_1_2_1" hidden="1">{#N/A,#N/A,FALSE,"TMCOMP96";#N/A,#N/A,FALSE,"MAT96";#N/A,#N/A,FALSE,"FANDA96";#N/A,#N/A,FALSE,"INTRAN96";#N/A,#N/A,FALSE,"NAA9697";#N/A,#N/A,FALSE,"ECWEBB";#N/A,#N/A,FALSE,"MFT96";#N/A,#N/A,FALSE,"CTrecon"}</definedName>
    <definedName name="ASDASFD_1_2_1_1_2_2" hidden="1">{#N/A,#N/A,FALSE,"TMCOMP96";#N/A,#N/A,FALSE,"MAT96";#N/A,#N/A,FALSE,"FANDA96";#N/A,#N/A,FALSE,"INTRAN96";#N/A,#N/A,FALSE,"NAA9697";#N/A,#N/A,FALSE,"ECWEBB";#N/A,#N/A,FALSE,"MFT96";#N/A,#N/A,FALSE,"CTrecon"}</definedName>
    <definedName name="ASDASFD_1_2_1_1_2_3" hidden="1">{#N/A,#N/A,FALSE,"TMCOMP96";#N/A,#N/A,FALSE,"MAT96";#N/A,#N/A,FALSE,"FANDA96";#N/A,#N/A,FALSE,"INTRAN96";#N/A,#N/A,FALSE,"NAA9697";#N/A,#N/A,FALSE,"ECWEBB";#N/A,#N/A,FALSE,"MFT96";#N/A,#N/A,FALSE,"CTrecon"}</definedName>
    <definedName name="ASDASFD_1_2_1_1_2_4" hidden="1">{#N/A,#N/A,FALSE,"TMCOMP96";#N/A,#N/A,FALSE,"MAT96";#N/A,#N/A,FALSE,"FANDA96";#N/A,#N/A,FALSE,"INTRAN96";#N/A,#N/A,FALSE,"NAA9697";#N/A,#N/A,FALSE,"ECWEBB";#N/A,#N/A,FALSE,"MFT96";#N/A,#N/A,FALSE,"CTrecon"}</definedName>
    <definedName name="ASDASFD_1_2_1_1_2_5" hidden="1">{#N/A,#N/A,FALSE,"TMCOMP96";#N/A,#N/A,FALSE,"MAT96";#N/A,#N/A,FALSE,"FANDA96";#N/A,#N/A,FALSE,"INTRAN96";#N/A,#N/A,FALSE,"NAA9697";#N/A,#N/A,FALSE,"ECWEBB";#N/A,#N/A,FALSE,"MFT96";#N/A,#N/A,FALSE,"CTrecon"}</definedName>
    <definedName name="ASDASFD_1_2_1_1_3" hidden="1">{#N/A,#N/A,FALSE,"TMCOMP96";#N/A,#N/A,FALSE,"MAT96";#N/A,#N/A,FALSE,"FANDA96";#N/A,#N/A,FALSE,"INTRAN96";#N/A,#N/A,FALSE,"NAA9697";#N/A,#N/A,FALSE,"ECWEBB";#N/A,#N/A,FALSE,"MFT96";#N/A,#N/A,FALSE,"CTrecon"}</definedName>
    <definedName name="ASDASFD_1_2_1_1_4" hidden="1">{#N/A,#N/A,FALSE,"TMCOMP96";#N/A,#N/A,FALSE,"MAT96";#N/A,#N/A,FALSE,"FANDA96";#N/A,#N/A,FALSE,"INTRAN96";#N/A,#N/A,FALSE,"NAA9697";#N/A,#N/A,FALSE,"ECWEBB";#N/A,#N/A,FALSE,"MFT96";#N/A,#N/A,FALSE,"CTrecon"}</definedName>
    <definedName name="ASDASFD_1_2_1_1_5" hidden="1">{#N/A,#N/A,FALSE,"TMCOMP96";#N/A,#N/A,FALSE,"MAT96";#N/A,#N/A,FALSE,"FANDA96";#N/A,#N/A,FALSE,"INTRAN96";#N/A,#N/A,FALSE,"NAA9697";#N/A,#N/A,FALSE,"ECWEBB";#N/A,#N/A,FALSE,"MFT96";#N/A,#N/A,FALSE,"CTrecon"}</definedName>
    <definedName name="ASDASFD_1_2_1_2" hidden="1">{#N/A,#N/A,FALSE,"TMCOMP96";#N/A,#N/A,FALSE,"MAT96";#N/A,#N/A,FALSE,"FANDA96";#N/A,#N/A,FALSE,"INTRAN96";#N/A,#N/A,FALSE,"NAA9697";#N/A,#N/A,FALSE,"ECWEBB";#N/A,#N/A,FALSE,"MFT96";#N/A,#N/A,FALSE,"CTrecon"}</definedName>
    <definedName name="ASDASFD_1_2_1_2_1" hidden="1">{#N/A,#N/A,FALSE,"TMCOMP96";#N/A,#N/A,FALSE,"MAT96";#N/A,#N/A,FALSE,"FANDA96";#N/A,#N/A,FALSE,"INTRAN96";#N/A,#N/A,FALSE,"NAA9697";#N/A,#N/A,FALSE,"ECWEBB";#N/A,#N/A,FALSE,"MFT96";#N/A,#N/A,FALSE,"CTrecon"}</definedName>
    <definedName name="ASDASFD_1_2_1_2_2" hidden="1">{#N/A,#N/A,FALSE,"TMCOMP96";#N/A,#N/A,FALSE,"MAT96";#N/A,#N/A,FALSE,"FANDA96";#N/A,#N/A,FALSE,"INTRAN96";#N/A,#N/A,FALSE,"NAA9697";#N/A,#N/A,FALSE,"ECWEBB";#N/A,#N/A,FALSE,"MFT96";#N/A,#N/A,FALSE,"CTrecon"}</definedName>
    <definedName name="ASDASFD_1_2_1_2_3" hidden="1">{#N/A,#N/A,FALSE,"TMCOMP96";#N/A,#N/A,FALSE,"MAT96";#N/A,#N/A,FALSE,"FANDA96";#N/A,#N/A,FALSE,"INTRAN96";#N/A,#N/A,FALSE,"NAA9697";#N/A,#N/A,FALSE,"ECWEBB";#N/A,#N/A,FALSE,"MFT96";#N/A,#N/A,FALSE,"CTrecon"}</definedName>
    <definedName name="ASDASFD_1_2_1_2_4" hidden="1">{#N/A,#N/A,FALSE,"TMCOMP96";#N/A,#N/A,FALSE,"MAT96";#N/A,#N/A,FALSE,"FANDA96";#N/A,#N/A,FALSE,"INTRAN96";#N/A,#N/A,FALSE,"NAA9697";#N/A,#N/A,FALSE,"ECWEBB";#N/A,#N/A,FALSE,"MFT96";#N/A,#N/A,FALSE,"CTrecon"}</definedName>
    <definedName name="ASDASFD_1_2_1_2_5" hidden="1">{#N/A,#N/A,FALSE,"TMCOMP96";#N/A,#N/A,FALSE,"MAT96";#N/A,#N/A,FALSE,"FANDA96";#N/A,#N/A,FALSE,"INTRAN96";#N/A,#N/A,FALSE,"NAA9697";#N/A,#N/A,FALSE,"ECWEBB";#N/A,#N/A,FALSE,"MFT96";#N/A,#N/A,FALSE,"CTrecon"}</definedName>
    <definedName name="ASDASFD_1_2_1_3" hidden="1">{#N/A,#N/A,FALSE,"TMCOMP96";#N/A,#N/A,FALSE,"MAT96";#N/A,#N/A,FALSE,"FANDA96";#N/A,#N/A,FALSE,"INTRAN96";#N/A,#N/A,FALSE,"NAA9697";#N/A,#N/A,FALSE,"ECWEBB";#N/A,#N/A,FALSE,"MFT96";#N/A,#N/A,FALSE,"CTrecon"}</definedName>
    <definedName name="ASDASFD_1_2_1_3_1" hidden="1">{#N/A,#N/A,FALSE,"TMCOMP96";#N/A,#N/A,FALSE,"MAT96";#N/A,#N/A,FALSE,"FANDA96";#N/A,#N/A,FALSE,"INTRAN96";#N/A,#N/A,FALSE,"NAA9697";#N/A,#N/A,FALSE,"ECWEBB";#N/A,#N/A,FALSE,"MFT96";#N/A,#N/A,FALSE,"CTrecon"}</definedName>
    <definedName name="ASDASFD_1_2_1_3_2" hidden="1">{#N/A,#N/A,FALSE,"TMCOMP96";#N/A,#N/A,FALSE,"MAT96";#N/A,#N/A,FALSE,"FANDA96";#N/A,#N/A,FALSE,"INTRAN96";#N/A,#N/A,FALSE,"NAA9697";#N/A,#N/A,FALSE,"ECWEBB";#N/A,#N/A,FALSE,"MFT96";#N/A,#N/A,FALSE,"CTrecon"}</definedName>
    <definedName name="ASDASFD_1_2_1_3_3" hidden="1">{#N/A,#N/A,FALSE,"TMCOMP96";#N/A,#N/A,FALSE,"MAT96";#N/A,#N/A,FALSE,"FANDA96";#N/A,#N/A,FALSE,"INTRAN96";#N/A,#N/A,FALSE,"NAA9697";#N/A,#N/A,FALSE,"ECWEBB";#N/A,#N/A,FALSE,"MFT96";#N/A,#N/A,FALSE,"CTrecon"}</definedName>
    <definedName name="ASDASFD_1_2_1_3_4" hidden="1">{#N/A,#N/A,FALSE,"TMCOMP96";#N/A,#N/A,FALSE,"MAT96";#N/A,#N/A,FALSE,"FANDA96";#N/A,#N/A,FALSE,"INTRAN96";#N/A,#N/A,FALSE,"NAA9697";#N/A,#N/A,FALSE,"ECWEBB";#N/A,#N/A,FALSE,"MFT96";#N/A,#N/A,FALSE,"CTrecon"}</definedName>
    <definedName name="ASDASFD_1_2_1_3_5" hidden="1">{#N/A,#N/A,FALSE,"TMCOMP96";#N/A,#N/A,FALSE,"MAT96";#N/A,#N/A,FALSE,"FANDA96";#N/A,#N/A,FALSE,"INTRAN96";#N/A,#N/A,FALSE,"NAA9697";#N/A,#N/A,FALSE,"ECWEBB";#N/A,#N/A,FALSE,"MFT96";#N/A,#N/A,FALSE,"CTrecon"}</definedName>
    <definedName name="ASDASFD_1_2_1_4" hidden="1">{#N/A,#N/A,FALSE,"TMCOMP96";#N/A,#N/A,FALSE,"MAT96";#N/A,#N/A,FALSE,"FANDA96";#N/A,#N/A,FALSE,"INTRAN96";#N/A,#N/A,FALSE,"NAA9697";#N/A,#N/A,FALSE,"ECWEBB";#N/A,#N/A,FALSE,"MFT96";#N/A,#N/A,FALSE,"CTrecon"}</definedName>
    <definedName name="ASDASFD_1_2_1_4_1" hidden="1">{#N/A,#N/A,FALSE,"TMCOMP96";#N/A,#N/A,FALSE,"MAT96";#N/A,#N/A,FALSE,"FANDA96";#N/A,#N/A,FALSE,"INTRAN96";#N/A,#N/A,FALSE,"NAA9697";#N/A,#N/A,FALSE,"ECWEBB";#N/A,#N/A,FALSE,"MFT96";#N/A,#N/A,FALSE,"CTrecon"}</definedName>
    <definedName name="ASDASFD_1_2_1_4_2" hidden="1">{#N/A,#N/A,FALSE,"TMCOMP96";#N/A,#N/A,FALSE,"MAT96";#N/A,#N/A,FALSE,"FANDA96";#N/A,#N/A,FALSE,"INTRAN96";#N/A,#N/A,FALSE,"NAA9697";#N/A,#N/A,FALSE,"ECWEBB";#N/A,#N/A,FALSE,"MFT96";#N/A,#N/A,FALSE,"CTrecon"}</definedName>
    <definedName name="ASDASFD_1_2_1_4_3" hidden="1">{#N/A,#N/A,FALSE,"TMCOMP96";#N/A,#N/A,FALSE,"MAT96";#N/A,#N/A,FALSE,"FANDA96";#N/A,#N/A,FALSE,"INTRAN96";#N/A,#N/A,FALSE,"NAA9697";#N/A,#N/A,FALSE,"ECWEBB";#N/A,#N/A,FALSE,"MFT96";#N/A,#N/A,FALSE,"CTrecon"}</definedName>
    <definedName name="ASDASFD_1_2_1_4_4" hidden="1">{#N/A,#N/A,FALSE,"TMCOMP96";#N/A,#N/A,FALSE,"MAT96";#N/A,#N/A,FALSE,"FANDA96";#N/A,#N/A,FALSE,"INTRAN96";#N/A,#N/A,FALSE,"NAA9697";#N/A,#N/A,FALSE,"ECWEBB";#N/A,#N/A,FALSE,"MFT96";#N/A,#N/A,FALSE,"CTrecon"}</definedName>
    <definedName name="ASDASFD_1_2_1_4_5" hidden="1">{#N/A,#N/A,FALSE,"TMCOMP96";#N/A,#N/A,FALSE,"MAT96";#N/A,#N/A,FALSE,"FANDA96";#N/A,#N/A,FALSE,"INTRAN96";#N/A,#N/A,FALSE,"NAA9697";#N/A,#N/A,FALSE,"ECWEBB";#N/A,#N/A,FALSE,"MFT96";#N/A,#N/A,FALSE,"CTrecon"}</definedName>
    <definedName name="ASDASFD_1_2_1_5" hidden="1">{#N/A,#N/A,FALSE,"TMCOMP96";#N/A,#N/A,FALSE,"MAT96";#N/A,#N/A,FALSE,"FANDA96";#N/A,#N/A,FALSE,"INTRAN96";#N/A,#N/A,FALSE,"NAA9697";#N/A,#N/A,FALSE,"ECWEBB";#N/A,#N/A,FALSE,"MFT96";#N/A,#N/A,FALSE,"CTrecon"}</definedName>
    <definedName name="ASDASFD_1_2_1_5_1" hidden="1">{#N/A,#N/A,FALSE,"TMCOMP96";#N/A,#N/A,FALSE,"MAT96";#N/A,#N/A,FALSE,"FANDA96";#N/A,#N/A,FALSE,"INTRAN96";#N/A,#N/A,FALSE,"NAA9697";#N/A,#N/A,FALSE,"ECWEBB";#N/A,#N/A,FALSE,"MFT96";#N/A,#N/A,FALSE,"CTrecon"}</definedName>
    <definedName name="ASDASFD_1_2_1_5_2" hidden="1">{#N/A,#N/A,FALSE,"TMCOMP96";#N/A,#N/A,FALSE,"MAT96";#N/A,#N/A,FALSE,"FANDA96";#N/A,#N/A,FALSE,"INTRAN96";#N/A,#N/A,FALSE,"NAA9697";#N/A,#N/A,FALSE,"ECWEBB";#N/A,#N/A,FALSE,"MFT96";#N/A,#N/A,FALSE,"CTrecon"}</definedName>
    <definedName name="ASDASFD_1_2_1_5_3" hidden="1">{#N/A,#N/A,FALSE,"TMCOMP96";#N/A,#N/A,FALSE,"MAT96";#N/A,#N/A,FALSE,"FANDA96";#N/A,#N/A,FALSE,"INTRAN96";#N/A,#N/A,FALSE,"NAA9697";#N/A,#N/A,FALSE,"ECWEBB";#N/A,#N/A,FALSE,"MFT96";#N/A,#N/A,FALSE,"CTrecon"}</definedName>
    <definedName name="ASDASFD_1_2_1_5_4" hidden="1">{#N/A,#N/A,FALSE,"TMCOMP96";#N/A,#N/A,FALSE,"MAT96";#N/A,#N/A,FALSE,"FANDA96";#N/A,#N/A,FALSE,"INTRAN96";#N/A,#N/A,FALSE,"NAA9697";#N/A,#N/A,FALSE,"ECWEBB";#N/A,#N/A,FALSE,"MFT96";#N/A,#N/A,FALSE,"CTrecon"}</definedName>
    <definedName name="ASDASFD_1_2_1_5_5" hidden="1">{#N/A,#N/A,FALSE,"TMCOMP96";#N/A,#N/A,FALSE,"MAT96";#N/A,#N/A,FALSE,"FANDA96";#N/A,#N/A,FALSE,"INTRAN96";#N/A,#N/A,FALSE,"NAA9697";#N/A,#N/A,FALSE,"ECWEBB";#N/A,#N/A,FALSE,"MFT96";#N/A,#N/A,FALSE,"CTrecon"}</definedName>
    <definedName name="ASDASFD_1_2_2" hidden="1">{#N/A,#N/A,FALSE,"TMCOMP96";#N/A,#N/A,FALSE,"MAT96";#N/A,#N/A,FALSE,"FANDA96";#N/A,#N/A,FALSE,"INTRAN96";#N/A,#N/A,FALSE,"NAA9697";#N/A,#N/A,FALSE,"ECWEBB";#N/A,#N/A,FALSE,"MFT96";#N/A,#N/A,FALSE,"CTrecon"}</definedName>
    <definedName name="ASDASFD_1_2_2_1" hidden="1">{#N/A,#N/A,FALSE,"TMCOMP96";#N/A,#N/A,FALSE,"MAT96";#N/A,#N/A,FALSE,"FANDA96";#N/A,#N/A,FALSE,"INTRAN96";#N/A,#N/A,FALSE,"NAA9697";#N/A,#N/A,FALSE,"ECWEBB";#N/A,#N/A,FALSE,"MFT96";#N/A,#N/A,FALSE,"CTrecon"}</definedName>
    <definedName name="ASDASFD_1_2_2_2" hidden="1">{#N/A,#N/A,FALSE,"TMCOMP96";#N/A,#N/A,FALSE,"MAT96";#N/A,#N/A,FALSE,"FANDA96";#N/A,#N/A,FALSE,"INTRAN96";#N/A,#N/A,FALSE,"NAA9697";#N/A,#N/A,FALSE,"ECWEBB";#N/A,#N/A,FALSE,"MFT96";#N/A,#N/A,FALSE,"CTrecon"}</definedName>
    <definedName name="ASDASFD_1_2_2_3" hidden="1">{#N/A,#N/A,FALSE,"TMCOMP96";#N/A,#N/A,FALSE,"MAT96";#N/A,#N/A,FALSE,"FANDA96";#N/A,#N/A,FALSE,"INTRAN96";#N/A,#N/A,FALSE,"NAA9697";#N/A,#N/A,FALSE,"ECWEBB";#N/A,#N/A,FALSE,"MFT96";#N/A,#N/A,FALSE,"CTrecon"}</definedName>
    <definedName name="ASDASFD_1_2_2_4" hidden="1">{#N/A,#N/A,FALSE,"TMCOMP96";#N/A,#N/A,FALSE,"MAT96";#N/A,#N/A,FALSE,"FANDA96";#N/A,#N/A,FALSE,"INTRAN96";#N/A,#N/A,FALSE,"NAA9697";#N/A,#N/A,FALSE,"ECWEBB";#N/A,#N/A,FALSE,"MFT96";#N/A,#N/A,FALSE,"CTrecon"}</definedName>
    <definedName name="ASDASFD_1_2_2_5" hidden="1">{#N/A,#N/A,FALSE,"TMCOMP96";#N/A,#N/A,FALSE,"MAT96";#N/A,#N/A,FALSE,"FANDA96";#N/A,#N/A,FALSE,"INTRAN96";#N/A,#N/A,FALSE,"NAA9697";#N/A,#N/A,FALSE,"ECWEBB";#N/A,#N/A,FALSE,"MFT96";#N/A,#N/A,FALSE,"CTrecon"}</definedName>
    <definedName name="ASDASFD_1_2_3" hidden="1">{#N/A,#N/A,FALSE,"TMCOMP96";#N/A,#N/A,FALSE,"MAT96";#N/A,#N/A,FALSE,"FANDA96";#N/A,#N/A,FALSE,"INTRAN96";#N/A,#N/A,FALSE,"NAA9697";#N/A,#N/A,FALSE,"ECWEBB";#N/A,#N/A,FALSE,"MFT96";#N/A,#N/A,FALSE,"CTrecon"}</definedName>
    <definedName name="ASDASFD_1_2_3_1" hidden="1">{#N/A,#N/A,FALSE,"TMCOMP96";#N/A,#N/A,FALSE,"MAT96";#N/A,#N/A,FALSE,"FANDA96";#N/A,#N/A,FALSE,"INTRAN96";#N/A,#N/A,FALSE,"NAA9697";#N/A,#N/A,FALSE,"ECWEBB";#N/A,#N/A,FALSE,"MFT96";#N/A,#N/A,FALSE,"CTrecon"}</definedName>
    <definedName name="ASDASFD_1_2_3_2" hidden="1">{#N/A,#N/A,FALSE,"TMCOMP96";#N/A,#N/A,FALSE,"MAT96";#N/A,#N/A,FALSE,"FANDA96";#N/A,#N/A,FALSE,"INTRAN96";#N/A,#N/A,FALSE,"NAA9697";#N/A,#N/A,FALSE,"ECWEBB";#N/A,#N/A,FALSE,"MFT96";#N/A,#N/A,FALSE,"CTrecon"}</definedName>
    <definedName name="ASDASFD_1_2_3_3" hidden="1">{#N/A,#N/A,FALSE,"TMCOMP96";#N/A,#N/A,FALSE,"MAT96";#N/A,#N/A,FALSE,"FANDA96";#N/A,#N/A,FALSE,"INTRAN96";#N/A,#N/A,FALSE,"NAA9697";#N/A,#N/A,FALSE,"ECWEBB";#N/A,#N/A,FALSE,"MFT96";#N/A,#N/A,FALSE,"CTrecon"}</definedName>
    <definedName name="ASDASFD_1_2_3_4" hidden="1">{#N/A,#N/A,FALSE,"TMCOMP96";#N/A,#N/A,FALSE,"MAT96";#N/A,#N/A,FALSE,"FANDA96";#N/A,#N/A,FALSE,"INTRAN96";#N/A,#N/A,FALSE,"NAA9697";#N/A,#N/A,FALSE,"ECWEBB";#N/A,#N/A,FALSE,"MFT96";#N/A,#N/A,FALSE,"CTrecon"}</definedName>
    <definedName name="ASDASFD_1_2_3_5" hidden="1">{#N/A,#N/A,FALSE,"TMCOMP96";#N/A,#N/A,FALSE,"MAT96";#N/A,#N/A,FALSE,"FANDA96";#N/A,#N/A,FALSE,"INTRAN96";#N/A,#N/A,FALSE,"NAA9697";#N/A,#N/A,FALSE,"ECWEBB";#N/A,#N/A,FALSE,"MFT96";#N/A,#N/A,FALSE,"CTrecon"}</definedName>
    <definedName name="ASDASFD_1_2_4" hidden="1">{#N/A,#N/A,FALSE,"TMCOMP96";#N/A,#N/A,FALSE,"MAT96";#N/A,#N/A,FALSE,"FANDA96";#N/A,#N/A,FALSE,"INTRAN96";#N/A,#N/A,FALSE,"NAA9697";#N/A,#N/A,FALSE,"ECWEBB";#N/A,#N/A,FALSE,"MFT96";#N/A,#N/A,FALSE,"CTrecon"}</definedName>
    <definedName name="ASDASFD_1_2_4_1" hidden="1">{#N/A,#N/A,FALSE,"TMCOMP96";#N/A,#N/A,FALSE,"MAT96";#N/A,#N/A,FALSE,"FANDA96";#N/A,#N/A,FALSE,"INTRAN96";#N/A,#N/A,FALSE,"NAA9697";#N/A,#N/A,FALSE,"ECWEBB";#N/A,#N/A,FALSE,"MFT96";#N/A,#N/A,FALSE,"CTrecon"}</definedName>
    <definedName name="ASDASFD_1_2_4_2" hidden="1">{#N/A,#N/A,FALSE,"TMCOMP96";#N/A,#N/A,FALSE,"MAT96";#N/A,#N/A,FALSE,"FANDA96";#N/A,#N/A,FALSE,"INTRAN96";#N/A,#N/A,FALSE,"NAA9697";#N/A,#N/A,FALSE,"ECWEBB";#N/A,#N/A,FALSE,"MFT96";#N/A,#N/A,FALSE,"CTrecon"}</definedName>
    <definedName name="ASDASFD_1_2_4_3" hidden="1">{#N/A,#N/A,FALSE,"TMCOMP96";#N/A,#N/A,FALSE,"MAT96";#N/A,#N/A,FALSE,"FANDA96";#N/A,#N/A,FALSE,"INTRAN96";#N/A,#N/A,FALSE,"NAA9697";#N/A,#N/A,FALSE,"ECWEBB";#N/A,#N/A,FALSE,"MFT96";#N/A,#N/A,FALSE,"CTrecon"}</definedName>
    <definedName name="ASDASFD_1_2_4_4" hidden="1">{#N/A,#N/A,FALSE,"TMCOMP96";#N/A,#N/A,FALSE,"MAT96";#N/A,#N/A,FALSE,"FANDA96";#N/A,#N/A,FALSE,"INTRAN96";#N/A,#N/A,FALSE,"NAA9697";#N/A,#N/A,FALSE,"ECWEBB";#N/A,#N/A,FALSE,"MFT96";#N/A,#N/A,FALSE,"CTrecon"}</definedName>
    <definedName name="ASDASFD_1_2_4_5" hidden="1">{#N/A,#N/A,FALSE,"TMCOMP96";#N/A,#N/A,FALSE,"MAT96";#N/A,#N/A,FALSE,"FANDA96";#N/A,#N/A,FALSE,"INTRAN96";#N/A,#N/A,FALSE,"NAA9697";#N/A,#N/A,FALSE,"ECWEBB";#N/A,#N/A,FALSE,"MFT96";#N/A,#N/A,FALSE,"CTrecon"}</definedName>
    <definedName name="ASDASFD_1_2_5" hidden="1">{#N/A,#N/A,FALSE,"TMCOMP96";#N/A,#N/A,FALSE,"MAT96";#N/A,#N/A,FALSE,"FANDA96";#N/A,#N/A,FALSE,"INTRAN96";#N/A,#N/A,FALSE,"NAA9697";#N/A,#N/A,FALSE,"ECWEBB";#N/A,#N/A,FALSE,"MFT96";#N/A,#N/A,FALSE,"CTrecon"}</definedName>
    <definedName name="ASDASFD_1_2_5_1" hidden="1">{#N/A,#N/A,FALSE,"TMCOMP96";#N/A,#N/A,FALSE,"MAT96";#N/A,#N/A,FALSE,"FANDA96";#N/A,#N/A,FALSE,"INTRAN96";#N/A,#N/A,FALSE,"NAA9697";#N/A,#N/A,FALSE,"ECWEBB";#N/A,#N/A,FALSE,"MFT96";#N/A,#N/A,FALSE,"CTrecon"}</definedName>
    <definedName name="ASDASFD_1_2_5_2" hidden="1">{#N/A,#N/A,FALSE,"TMCOMP96";#N/A,#N/A,FALSE,"MAT96";#N/A,#N/A,FALSE,"FANDA96";#N/A,#N/A,FALSE,"INTRAN96";#N/A,#N/A,FALSE,"NAA9697";#N/A,#N/A,FALSE,"ECWEBB";#N/A,#N/A,FALSE,"MFT96";#N/A,#N/A,FALSE,"CTrecon"}</definedName>
    <definedName name="ASDASFD_1_2_5_3" hidden="1">{#N/A,#N/A,FALSE,"TMCOMP96";#N/A,#N/A,FALSE,"MAT96";#N/A,#N/A,FALSE,"FANDA96";#N/A,#N/A,FALSE,"INTRAN96";#N/A,#N/A,FALSE,"NAA9697";#N/A,#N/A,FALSE,"ECWEBB";#N/A,#N/A,FALSE,"MFT96";#N/A,#N/A,FALSE,"CTrecon"}</definedName>
    <definedName name="ASDASFD_1_2_5_4" hidden="1">{#N/A,#N/A,FALSE,"TMCOMP96";#N/A,#N/A,FALSE,"MAT96";#N/A,#N/A,FALSE,"FANDA96";#N/A,#N/A,FALSE,"INTRAN96";#N/A,#N/A,FALSE,"NAA9697";#N/A,#N/A,FALSE,"ECWEBB";#N/A,#N/A,FALSE,"MFT96";#N/A,#N/A,FALSE,"CTrecon"}</definedName>
    <definedName name="ASDASFD_1_2_5_5" hidden="1">{#N/A,#N/A,FALSE,"TMCOMP96";#N/A,#N/A,FALSE,"MAT96";#N/A,#N/A,FALSE,"FANDA96";#N/A,#N/A,FALSE,"INTRAN96";#N/A,#N/A,FALSE,"NAA9697";#N/A,#N/A,FALSE,"ECWEBB";#N/A,#N/A,FALSE,"MFT96";#N/A,#N/A,FALSE,"CTrecon"}</definedName>
    <definedName name="ASDASFD_1_3" hidden="1">{#N/A,#N/A,FALSE,"TMCOMP96";#N/A,#N/A,FALSE,"MAT96";#N/A,#N/A,FALSE,"FANDA96";#N/A,#N/A,FALSE,"INTRAN96";#N/A,#N/A,FALSE,"NAA9697";#N/A,#N/A,FALSE,"ECWEBB";#N/A,#N/A,FALSE,"MFT96";#N/A,#N/A,FALSE,"CTrecon"}</definedName>
    <definedName name="ASDASFD_1_3_1" hidden="1">{#N/A,#N/A,FALSE,"TMCOMP96";#N/A,#N/A,FALSE,"MAT96";#N/A,#N/A,FALSE,"FANDA96";#N/A,#N/A,FALSE,"INTRAN96";#N/A,#N/A,FALSE,"NAA9697";#N/A,#N/A,FALSE,"ECWEBB";#N/A,#N/A,FALSE,"MFT96";#N/A,#N/A,FALSE,"CTrecon"}</definedName>
    <definedName name="ASDASFD_1_3_1_1" hidden="1">{#N/A,#N/A,FALSE,"TMCOMP96";#N/A,#N/A,FALSE,"MAT96";#N/A,#N/A,FALSE,"FANDA96";#N/A,#N/A,FALSE,"INTRAN96";#N/A,#N/A,FALSE,"NAA9697";#N/A,#N/A,FALSE,"ECWEBB";#N/A,#N/A,FALSE,"MFT96";#N/A,#N/A,FALSE,"CTrecon"}</definedName>
    <definedName name="ASDASFD_1_3_1_1_1" hidden="1">{#N/A,#N/A,FALSE,"TMCOMP96";#N/A,#N/A,FALSE,"MAT96";#N/A,#N/A,FALSE,"FANDA96";#N/A,#N/A,FALSE,"INTRAN96";#N/A,#N/A,FALSE,"NAA9697";#N/A,#N/A,FALSE,"ECWEBB";#N/A,#N/A,FALSE,"MFT96";#N/A,#N/A,FALSE,"CTrecon"}</definedName>
    <definedName name="ASDASFD_1_3_1_1_1_1" hidden="1">{#N/A,#N/A,FALSE,"TMCOMP96";#N/A,#N/A,FALSE,"MAT96";#N/A,#N/A,FALSE,"FANDA96";#N/A,#N/A,FALSE,"INTRAN96";#N/A,#N/A,FALSE,"NAA9697";#N/A,#N/A,FALSE,"ECWEBB";#N/A,#N/A,FALSE,"MFT96";#N/A,#N/A,FALSE,"CTrecon"}</definedName>
    <definedName name="ASDASFD_1_3_1_1_1_2" hidden="1">{#N/A,#N/A,FALSE,"TMCOMP96";#N/A,#N/A,FALSE,"MAT96";#N/A,#N/A,FALSE,"FANDA96";#N/A,#N/A,FALSE,"INTRAN96";#N/A,#N/A,FALSE,"NAA9697";#N/A,#N/A,FALSE,"ECWEBB";#N/A,#N/A,FALSE,"MFT96";#N/A,#N/A,FALSE,"CTrecon"}</definedName>
    <definedName name="ASDASFD_1_3_1_1_1_3" hidden="1">{#N/A,#N/A,FALSE,"TMCOMP96";#N/A,#N/A,FALSE,"MAT96";#N/A,#N/A,FALSE,"FANDA96";#N/A,#N/A,FALSE,"INTRAN96";#N/A,#N/A,FALSE,"NAA9697";#N/A,#N/A,FALSE,"ECWEBB";#N/A,#N/A,FALSE,"MFT96";#N/A,#N/A,FALSE,"CTrecon"}</definedName>
    <definedName name="ASDASFD_1_3_1_1_1_4" hidden="1">{#N/A,#N/A,FALSE,"TMCOMP96";#N/A,#N/A,FALSE,"MAT96";#N/A,#N/A,FALSE,"FANDA96";#N/A,#N/A,FALSE,"INTRAN96";#N/A,#N/A,FALSE,"NAA9697";#N/A,#N/A,FALSE,"ECWEBB";#N/A,#N/A,FALSE,"MFT96";#N/A,#N/A,FALSE,"CTrecon"}</definedName>
    <definedName name="ASDASFD_1_3_1_1_1_5" hidden="1">{#N/A,#N/A,FALSE,"TMCOMP96";#N/A,#N/A,FALSE,"MAT96";#N/A,#N/A,FALSE,"FANDA96";#N/A,#N/A,FALSE,"INTRAN96";#N/A,#N/A,FALSE,"NAA9697";#N/A,#N/A,FALSE,"ECWEBB";#N/A,#N/A,FALSE,"MFT96";#N/A,#N/A,FALSE,"CTrecon"}</definedName>
    <definedName name="ASDASFD_1_3_1_1_2" hidden="1">{#N/A,#N/A,FALSE,"TMCOMP96";#N/A,#N/A,FALSE,"MAT96";#N/A,#N/A,FALSE,"FANDA96";#N/A,#N/A,FALSE,"INTRAN96";#N/A,#N/A,FALSE,"NAA9697";#N/A,#N/A,FALSE,"ECWEBB";#N/A,#N/A,FALSE,"MFT96";#N/A,#N/A,FALSE,"CTrecon"}</definedName>
    <definedName name="ASDASFD_1_3_1_1_2_1" hidden="1">{#N/A,#N/A,FALSE,"TMCOMP96";#N/A,#N/A,FALSE,"MAT96";#N/A,#N/A,FALSE,"FANDA96";#N/A,#N/A,FALSE,"INTRAN96";#N/A,#N/A,FALSE,"NAA9697";#N/A,#N/A,FALSE,"ECWEBB";#N/A,#N/A,FALSE,"MFT96";#N/A,#N/A,FALSE,"CTrecon"}</definedName>
    <definedName name="ASDASFD_1_3_1_1_2_2" hidden="1">{#N/A,#N/A,FALSE,"TMCOMP96";#N/A,#N/A,FALSE,"MAT96";#N/A,#N/A,FALSE,"FANDA96";#N/A,#N/A,FALSE,"INTRAN96";#N/A,#N/A,FALSE,"NAA9697";#N/A,#N/A,FALSE,"ECWEBB";#N/A,#N/A,FALSE,"MFT96";#N/A,#N/A,FALSE,"CTrecon"}</definedName>
    <definedName name="ASDASFD_1_3_1_1_2_3" hidden="1">{#N/A,#N/A,FALSE,"TMCOMP96";#N/A,#N/A,FALSE,"MAT96";#N/A,#N/A,FALSE,"FANDA96";#N/A,#N/A,FALSE,"INTRAN96";#N/A,#N/A,FALSE,"NAA9697";#N/A,#N/A,FALSE,"ECWEBB";#N/A,#N/A,FALSE,"MFT96";#N/A,#N/A,FALSE,"CTrecon"}</definedName>
    <definedName name="ASDASFD_1_3_1_1_2_4" hidden="1">{#N/A,#N/A,FALSE,"TMCOMP96";#N/A,#N/A,FALSE,"MAT96";#N/A,#N/A,FALSE,"FANDA96";#N/A,#N/A,FALSE,"INTRAN96";#N/A,#N/A,FALSE,"NAA9697";#N/A,#N/A,FALSE,"ECWEBB";#N/A,#N/A,FALSE,"MFT96";#N/A,#N/A,FALSE,"CTrecon"}</definedName>
    <definedName name="ASDASFD_1_3_1_1_2_5" hidden="1">{#N/A,#N/A,FALSE,"TMCOMP96";#N/A,#N/A,FALSE,"MAT96";#N/A,#N/A,FALSE,"FANDA96";#N/A,#N/A,FALSE,"INTRAN96";#N/A,#N/A,FALSE,"NAA9697";#N/A,#N/A,FALSE,"ECWEBB";#N/A,#N/A,FALSE,"MFT96";#N/A,#N/A,FALSE,"CTrecon"}</definedName>
    <definedName name="ASDASFD_1_3_1_1_3" hidden="1">{#N/A,#N/A,FALSE,"TMCOMP96";#N/A,#N/A,FALSE,"MAT96";#N/A,#N/A,FALSE,"FANDA96";#N/A,#N/A,FALSE,"INTRAN96";#N/A,#N/A,FALSE,"NAA9697";#N/A,#N/A,FALSE,"ECWEBB";#N/A,#N/A,FALSE,"MFT96";#N/A,#N/A,FALSE,"CTrecon"}</definedName>
    <definedName name="ASDASFD_1_3_1_1_4" hidden="1">{#N/A,#N/A,FALSE,"TMCOMP96";#N/A,#N/A,FALSE,"MAT96";#N/A,#N/A,FALSE,"FANDA96";#N/A,#N/A,FALSE,"INTRAN96";#N/A,#N/A,FALSE,"NAA9697";#N/A,#N/A,FALSE,"ECWEBB";#N/A,#N/A,FALSE,"MFT96";#N/A,#N/A,FALSE,"CTrecon"}</definedName>
    <definedName name="ASDASFD_1_3_1_1_5" hidden="1">{#N/A,#N/A,FALSE,"TMCOMP96";#N/A,#N/A,FALSE,"MAT96";#N/A,#N/A,FALSE,"FANDA96";#N/A,#N/A,FALSE,"INTRAN96";#N/A,#N/A,FALSE,"NAA9697";#N/A,#N/A,FALSE,"ECWEBB";#N/A,#N/A,FALSE,"MFT96";#N/A,#N/A,FALSE,"CTrecon"}</definedName>
    <definedName name="ASDASFD_1_3_1_2" hidden="1">{#N/A,#N/A,FALSE,"TMCOMP96";#N/A,#N/A,FALSE,"MAT96";#N/A,#N/A,FALSE,"FANDA96";#N/A,#N/A,FALSE,"INTRAN96";#N/A,#N/A,FALSE,"NAA9697";#N/A,#N/A,FALSE,"ECWEBB";#N/A,#N/A,FALSE,"MFT96";#N/A,#N/A,FALSE,"CTrecon"}</definedName>
    <definedName name="ASDASFD_1_3_1_2_1" hidden="1">{#N/A,#N/A,FALSE,"TMCOMP96";#N/A,#N/A,FALSE,"MAT96";#N/A,#N/A,FALSE,"FANDA96";#N/A,#N/A,FALSE,"INTRAN96";#N/A,#N/A,FALSE,"NAA9697";#N/A,#N/A,FALSE,"ECWEBB";#N/A,#N/A,FALSE,"MFT96";#N/A,#N/A,FALSE,"CTrecon"}</definedName>
    <definedName name="ASDASFD_1_3_1_2_2" hidden="1">{#N/A,#N/A,FALSE,"TMCOMP96";#N/A,#N/A,FALSE,"MAT96";#N/A,#N/A,FALSE,"FANDA96";#N/A,#N/A,FALSE,"INTRAN96";#N/A,#N/A,FALSE,"NAA9697";#N/A,#N/A,FALSE,"ECWEBB";#N/A,#N/A,FALSE,"MFT96";#N/A,#N/A,FALSE,"CTrecon"}</definedName>
    <definedName name="ASDASFD_1_3_1_2_3" hidden="1">{#N/A,#N/A,FALSE,"TMCOMP96";#N/A,#N/A,FALSE,"MAT96";#N/A,#N/A,FALSE,"FANDA96";#N/A,#N/A,FALSE,"INTRAN96";#N/A,#N/A,FALSE,"NAA9697";#N/A,#N/A,FALSE,"ECWEBB";#N/A,#N/A,FALSE,"MFT96";#N/A,#N/A,FALSE,"CTrecon"}</definedName>
    <definedName name="ASDASFD_1_3_1_2_4" hidden="1">{#N/A,#N/A,FALSE,"TMCOMP96";#N/A,#N/A,FALSE,"MAT96";#N/A,#N/A,FALSE,"FANDA96";#N/A,#N/A,FALSE,"INTRAN96";#N/A,#N/A,FALSE,"NAA9697";#N/A,#N/A,FALSE,"ECWEBB";#N/A,#N/A,FALSE,"MFT96";#N/A,#N/A,FALSE,"CTrecon"}</definedName>
    <definedName name="ASDASFD_1_3_1_2_5" hidden="1">{#N/A,#N/A,FALSE,"TMCOMP96";#N/A,#N/A,FALSE,"MAT96";#N/A,#N/A,FALSE,"FANDA96";#N/A,#N/A,FALSE,"INTRAN96";#N/A,#N/A,FALSE,"NAA9697";#N/A,#N/A,FALSE,"ECWEBB";#N/A,#N/A,FALSE,"MFT96";#N/A,#N/A,FALSE,"CTrecon"}</definedName>
    <definedName name="ASDASFD_1_3_1_3" hidden="1">{#N/A,#N/A,FALSE,"TMCOMP96";#N/A,#N/A,FALSE,"MAT96";#N/A,#N/A,FALSE,"FANDA96";#N/A,#N/A,FALSE,"INTRAN96";#N/A,#N/A,FALSE,"NAA9697";#N/A,#N/A,FALSE,"ECWEBB";#N/A,#N/A,FALSE,"MFT96";#N/A,#N/A,FALSE,"CTrecon"}</definedName>
    <definedName name="ASDASFD_1_3_1_3_1" hidden="1">{#N/A,#N/A,FALSE,"TMCOMP96";#N/A,#N/A,FALSE,"MAT96";#N/A,#N/A,FALSE,"FANDA96";#N/A,#N/A,FALSE,"INTRAN96";#N/A,#N/A,FALSE,"NAA9697";#N/A,#N/A,FALSE,"ECWEBB";#N/A,#N/A,FALSE,"MFT96";#N/A,#N/A,FALSE,"CTrecon"}</definedName>
    <definedName name="ASDASFD_1_3_1_3_2" hidden="1">{#N/A,#N/A,FALSE,"TMCOMP96";#N/A,#N/A,FALSE,"MAT96";#N/A,#N/A,FALSE,"FANDA96";#N/A,#N/A,FALSE,"INTRAN96";#N/A,#N/A,FALSE,"NAA9697";#N/A,#N/A,FALSE,"ECWEBB";#N/A,#N/A,FALSE,"MFT96";#N/A,#N/A,FALSE,"CTrecon"}</definedName>
    <definedName name="ASDASFD_1_3_1_3_3" hidden="1">{#N/A,#N/A,FALSE,"TMCOMP96";#N/A,#N/A,FALSE,"MAT96";#N/A,#N/A,FALSE,"FANDA96";#N/A,#N/A,FALSE,"INTRAN96";#N/A,#N/A,FALSE,"NAA9697";#N/A,#N/A,FALSE,"ECWEBB";#N/A,#N/A,FALSE,"MFT96";#N/A,#N/A,FALSE,"CTrecon"}</definedName>
    <definedName name="ASDASFD_1_3_1_3_4" hidden="1">{#N/A,#N/A,FALSE,"TMCOMP96";#N/A,#N/A,FALSE,"MAT96";#N/A,#N/A,FALSE,"FANDA96";#N/A,#N/A,FALSE,"INTRAN96";#N/A,#N/A,FALSE,"NAA9697";#N/A,#N/A,FALSE,"ECWEBB";#N/A,#N/A,FALSE,"MFT96";#N/A,#N/A,FALSE,"CTrecon"}</definedName>
    <definedName name="ASDASFD_1_3_1_3_5" hidden="1">{#N/A,#N/A,FALSE,"TMCOMP96";#N/A,#N/A,FALSE,"MAT96";#N/A,#N/A,FALSE,"FANDA96";#N/A,#N/A,FALSE,"INTRAN96";#N/A,#N/A,FALSE,"NAA9697";#N/A,#N/A,FALSE,"ECWEBB";#N/A,#N/A,FALSE,"MFT96";#N/A,#N/A,FALSE,"CTrecon"}</definedName>
    <definedName name="ASDASFD_1_3_1_4" hidden="1">{#N/A,#N/A,FALSE,"TMCOMP96";#N/A,#N/A,FALSE,"MAT96";#N/A,#N/A,FALSE,"FANDA96";#N/A,#N/A,FALSE,"INTRAN96";#N/A,#N/A,FALSE,"NAA9697";#N/A,#N/A,FALSE,"ECWEBB";#N/A,#N/A,FALSE,"MFT96";#N/A,#N/A,FALSE,"CTrecon"}</definedName>
    <definedName name="ASDASFD_1_3_1_4_1" hidden="1">{#N/A,#N/A,FALSE,"TMCOMP96";#N/A,#N/A,FALSE,"MAT96";#N/A,#N/A,FALSE,"FANDA96";#N/A,#N/A,FALSE,"INTRAN96";#N/A,#N/A,FALSE,"NAA9697";#N/A,#N/A,FALSE,"ECWEBB";#N/A,#N/A,FALSE,"MFT96";#N/A,#N/A,FALSE,"CTrecon"}</definedName>
    <definedName name="ASDASFD_1_3_1_4_2" hidden="1">{#N/A,#N/A,FALSE,"TMCOMP96";#N/A,#N/A,FALSE,"MAT96";#N/A,#N/A,FALSE,"FANDA96";#N/A,#N/A,FALSE,"INTRAN96";#N/A,#N/A,FALSE,"NAA9697";#N/A,#N/A,FALSE,"ECWEBB";#N/A,#N/A,FALSE,"MFT96";#N/A,#N/A,FALSE,"CTrecon"}</definedName>
    <definedName name="ASDASFD_1_3_1_4_3" hidden="1">{#N/A,#N/A,FALSE,"TMCOMP96";#N/A,#N/A,FALSE,"MAT96";#N/A,#N/A,FALSE,"FANDA96";#N/A,#N/A,FALSE,"INTRAN96";#N/A,#N/A,FALSE,"NAA9697";#N/A,#N/A,FALSE,"ECWEBB";#N/A,#N/A,FALSE,"MFT96";#N/A,#N/A,FALSE,"CTrecon"}</definedName>
    <definedName name="ASDASFD_1_3_1_4_4" hidden="1">{#N/A,#N/A,FALSE,"TMCOMP96";#N/A,#N/A,FALSE,"MAT96";#N/A,#N/A,FALSE,"FANDA96";#N/A,#N/A,FALSE,"INTRAN96";#N/A,#N/A,FALSE,"NAA9697";#N/A,#N/A,FALSE,"ECWEBB";#N/A,#N/A,FALSE,"MFT96";#N/A,#N/A,FALSE,"CTrecon"}</definedName>
    <definedName name="ASDASFD_1_3_1_4_5" hidden="1">{#N/A,#N/A,FALSE,"TMCOMP96";#N/A,#N/A,FALSE,"MAT96";#N/A,#N/A,FALSE,"FANDA96";#N/A,#N/A,FALSE,"INTRAN96";#N/A,#N/A,FALSE,"NAA9697";#N/A,#N/A,FALSE,"ECWEBB";#N/A,#N/A,FALSE,"MFT96";#N/A,#N/A,FALSE,"CTrecon"}</definedName>
    <definedName name="ASDASFD_1_3_1_5" hidden="1">{#N/A,#N/A,FALSE,"TMCOMP96";#N/A,#N/A,FALSE,"MAT96";#N/A,#N/A,FALSE,"FANDA96";#N/A,#N/A,FALSE,"INTRAN96";#N/A,#N/A,FALSE,"NAA9697";#N/A,#N/A,FALSE,"ECWEBB";#N/A,#N/A,FALSE,"MFT96";#N/A,#N/A,FALSE,"CTrecon"}</definedName>
    <definedName name="ASDASFD_1_3_1_5_1" hidden="1">{#N/A,#N/A,FALSE,"TMCOMP96";#N/A,#N/A,FALSE,"MAT96";#N/A,#N/A,FALSE,"FANDA96";#N/A,#N/A,FALSE,"INTRAN96";#N/A,#N/A,FALSE,"NAA9697";#N/A,#N/A,FALSE,"ECWEBB";#N/A,#N/A,FALSE,"MFT96";#N/A,#N/A,FALSE,"CTrecon"}</definedName>
    <definedName name="ASDASFD_1_3_1_5_2" hidden="1">{#N/A,#N/A,FALSE,"TMCOMP96";#N/A,#N/A,FALSE,"MAT96";#N/A,#N/A,FALSE,"FANDA96";#N/A,#N/A,FALSE,"INTRAN96";#N/A,#N/A,FALSE,"NAA9697";#N/A,#N/A,FALSE,"ECWEBB";#N/A,#N/A,FALSE,"MFT96";#N/A,#N/A,FALSE,"CTrecon"}</definedName>
    <definedName name="ASDASFD_1_3_1_5_3" hidden="1">{#N/A,#N/A,FALSE,"TMCOMP96";#N/A,#N/A,FALSE,"MAT96";#N/A,#N/A,FALSE,"FANDA96";#N/A,#N/A,FALSE,"INTRAN96";#N/A,#N/A,FALSE,"NAA9697";#N/A,#N/A,FALSE,"ECWEBB";#N/A,#N/A,FALSE,"MFT96";#N/A,#N/A,FALSE,"CTrecon"}</definedName>
    <definedName name="ASDASFD_1_3_1_5_4" hidden="1">{#N/A,#N/A,FALSE,"TMCOMP96";#N/A,#N/A,FALSE,"MAT96";#N/A,#N/A,FALSE,"FANDA96";#N/A,#N/A,FALSE,"INTRAN96";#N/A,#N/A,FALSE,"NAA9697";#N/A,#N/A,FALSE,"ECWEBB";#N/A,#N/A,FALSE,"MFT96";#N/A,#N/A,FALSE,"CTrecon"}</definedName>
    <definedName name="ASDASFD_1_3_1_5_5" hidden="1">{#N/A,#N/A,FALSE,"TMCOMP96";#N/A,#N/A,FALSE,"MAT96";#N/A,#N/A,FALSE,"FANDA96";#N/A,#N/A,FALSE,"INTRAN96";#N/A,#N/A,FALSE,"NAA9697";#N/A,#N/A,FALSE,"ECWEBB";#N/A,#N/A,FALSE,"MFT96";#N/A,#N/A,FALSE,"CTrecon"}</definedName>
    <definedName name="ASDASFD_1_3_2" hidden="1">{#N/A,#N/A,FALSE,"TMCOMP96";#N/A,#N/A,FALSE,"MAT96";#N/A,#N/A,FALSE,"FANDA96";#N/A,#N/A,FALSE,"INTRAN96";#N/A,#N/A,FALSE,"NAA9697";#N/A,#N/A,FALSE,"ECWEBB";#N/A,#N/A,FALSE,"MFT96";#N/A,#N/A,FALSE,"CTrecon"}</definedName>
    <definedName name="ASDASFD_1_3_2_1" hidden="1">{#N/A,#N/A,FALSE,"TMCOMP96";#N/A,#N/A,FALSE,"MAT96";#N/A,#N/A,FALSE,"FANDA96";#N/A,#N/A,FALSE,"INTRAN96";#N/A,#N/A,FALSE,"NAA9697";#N/A,#N/A,FALSE,"ECWEBB";#N/A,#N/A,FALSE,"MFT96";#N/A,#N/A,FALSE,"CTrecon"}</definedName>
    <definedName name="ASDASFD_1_3_2_2" hidden="1">{#N/A,#N/A,FALSE,"TMCOMP96";#N/A,#N/A,FALSE,"MAT96";#N/A,#N/A,FALSE,"FANDA96";#N/A,#N/A,FALSE,"INTRAN96";#N/A,#N/A,FALSE,"NAA9697";#N/A,#N/A,FALSE,"ECWEBB";#N/A,#N/A,FALSE,"MFT96";#N/A,#N/A,FALSE,"CTrecon"}</definedName>
    <definedName name="ASDASFD_1_3_2_3" hidden="1">{#N/A,#N/A,FALSE,"TMCOMP96";#N/A,#N/A,FALSE,"MAT96";#N/A,#N/A,FALSE,"FANDA96";#N/A,#N/A,FALSE,"INTRAN96";#N/A,#N/A,FALSE,"NAA9697";#N/A,#N/A,FALSE,"ECWEBB";#N/A,#N/A,FALSE,"MFT96";#N/A,#N/A,FALSE,"CTrecon"}</definedName>
    <definedName name="ASDASFD_1_3_2_4" hidden="1">{#N/A,#N/A,FALSE,"TMCOMP96";#N/A,#N/A,FALSE,"MAT96";#N/A,#N/A,FALSE,"FANDA96";#N/A,#N/A,FALSE,"INTRAN96";#N/A,#N/A,FALSE,"NAA9697";#N/A,#N/A,FALSE,"ECWEBB";#N/A,#N/A,FALSE,"MFT96";#N/A,#N/A,FALSE,"CTrecon"}</definedName>
    <definedName name="ASDASFD_1_3_2_5" hidden="1">{#N/A,#N/A,FALSE,"TMCOMP96";#N/A,#N/A,FALSE,"MAT96";#N/A,#N/A,FALSE,"FANDA96";#N/A,#N/A,FALSE,"INTRAN96";#N/A,#N/A,FALSE,"NAA9697";#N/A,#N/A,FALSE,"ECWEBB";#N/A,#N/A,FALSE,"MFT96";#N/A,#N/A,FALSE,"CTrecon"}</definedName>
    <definedName name="ASDASFD_1_3_3" hidden="1">{#N/A,#N/A,FALSE,"TMCOMP96";#N/A,#N/A,FALSE,"MAT96";#N/A,#N/A,FALSE,"FANDA96";#N/A,#N/A,FALSE,"INTRAN96";#N/A,#N/A,FALSE,"NAA9697";#N/A,#N/A,FALSE,"ECWEBB";#N/A,#N/A,FALSE,"MFT96";#N/A,#N/A,FALSE,"CTrecon"}</definedName>
    <definedName name="ASDASFD_1_3_3_1" hidden="1">{#N/A,#N/A,FALSE,"TMCOMP96";#N/A,#N/A,FALSE,"MAT96";#N/A,#N/A,FALSE,"FANDA96";#N/A,#N/A,FALSE,"INTRAN96";#N/A,#N/A,FALSE,"NAA9697";#N/A,#N/A,FALSE,"ECWEBB";#N/A,#N/A,FALSE,"MFT96";#N/A,#N/A,FALSE,"CTrecon"}</definedName>
    <definedName name="ASDASFD_1_3_3_2" hidden="1">{#N/A,#N/A,FALSE,"TMCOMP96";#N/A,#N/A,FALSE,"MAT96";#N/A,#N/A,FALSE,"FANDA96";#N/A,#N/A,FALSE,"INTRAN96";#N/A,#N/A,FALSE,"NAA9697";#N/A,#N/A,FALSE,"ECWEBB";#N/A,#N/A,FALSE,"MFT96";#N/A,#N/A,FALSE,"CTrecon"}</definedName>
    <definedName name="ASDASFD_1_3_3_3" hidden="1">{#N/A,#N/A,FALSE,"TMCOMP96";#N/A,#N/A,FALSE,"MAT96";#N/A,#N/A,FALSE,"FANDA96";#N/A,#N/A,FALSE,"INTRAN96";#N/A,#N/A,FALSE,"NAA9697";#N/A,#N/A,FALSE,"ECWEBB";#N/A,#N/A,FALSE,"MFT96";#N/A,#N/A,FALSE,"CTrecon"}</definedName>
    <definedName name="ASDASFD_1_3_3_4" hidden="1">{#N/A,#N/A,FALSE,"TMCOMP96";#N/A,#N/A,FALSE,"MAT96";#N/A,#N/A,FALSE,"FANDA96";#N/A,#N/A,FALSE,"INTRAN96";#N/A,#N/A,FALSE,"NAA9697";#N/A,#N/A,FALSE,"ECWEBB";#N/A,#N/A,FALSE,"MFT96";#N/A,#N/A,FALSE,"CTrecon"}</definedName>
    <definedName name="ASDASFD_1_3_3_5" hidden="1">{#N/A,#N/A,FALSE,"TMCOMP96";#N/A,#N/A,FALSE,"MAT96";#N/A,#N/A,FALSE,"FANDA96";#N/A,#N/A,FALSE,"INTRAN96";#N/A,#N/A,FALSE,"NAA9697";#N/A,#N/A,FALSE,"ECWEBB";#N/A,#N/A,FALSE,"MFT96";#N/A,#N/A,FALSE,"CTrecon"}</definedName>
    <definedName name="ASDASFD_1_3_4" hidden="1">{#N/A,#N/A,FALSE,"TMCOMP96";#N/A,#N/A,FALSE,"MAT96";#N/A,#N/A,FALSE,"FANDA96";#N/A,#N/A,FALSE,"INTRAN96";#N/A,#N/A,FALSE,"NAA9697";#N/A,#N/A,FALSE,"ECWEBB";#N/A,#N/A,FALSE,"MFT96";#N/A,#N/A,FALSE,"CTrecon"}</definedName>
    <definedName name="ASDASFD_1_3_4_1" hidden="1">{#N/A,#N/A,FALSE,"TMCOMP96";#N/A,#N/A,FALSE,"MAT96";#N/A,#N/A,FALSE,"FANDA96";#N/A,#N/A,FALSE,"INTRAN96";#N/A,#N/A,FALSE,"NAA9697";#N/A,#N/A,FALSE,"ECWEBB";#N/A,#N/A,FALSE,"MFT96";#N/A,#N/A,FALSE,"CTrecon"}</definedName>
    <definedName name="ASDASFD_1_3_4_2" hidden="1">{#N/A,#N/A,FALSE,"TMCOMP96";#N/A,#N/A,FALSE,"MAT96";#N/A,#N/A,FALSE,"FANDA96";#N/A,#N/A,FALSE,"INTRAN96";#N/A,#N/A,FALSE,"NAA9697";#N/A,#N/A,FALSE,"ECWEBB";#N/A,#N/A,FALSE,"MFT96";#N/A,#N/A,FALSE,"CTrecon"}</definedName>
    <definedName name="ASDASFD_1_3_4_3" hidden="1">{#N/A,#N/A,FALSE,"TMCOMP96";#N/A,#N/A,FALSE,"MAT96";#N/A,#N/A,FALSE,"FANDA96";#N/A,#N/A,FALSE,"INTRAN96";#N/A,#N/A,FALSE,"NAA9697";#N/A,#N/A,FALSE,"ECWEBB";#N/A,#N/A,FALSE,"MFT96";#N/A,#N/A,FALSE,"CTrecon"}</definedName>
    <definedName name="ASDASFD_1_3_4_4" hidden="1">{#N/A,#N/A,FALSE,"TMCOMP96";#N/A,#N/A,FALSE,"MAT96";#N/A,#N/A,FALSE,"FANDA96";#N/A,#N/A,FALSE,"INTRAN96";#N/A,#N/A,FALSE,"NAA9697";#N/A,#N/A,FALSE,"ECWEBB";#N/A,#N/A,FALSE,"MFT96";#N/A,#N/A,FALSE,"CTrecon"}</definedName>
    <definedName name="ASDASFD_1_3_4_5" hidden="1">{#N/A,#N/A,FALSE,"TMCOMP96";#N/A,#N/A,FALSE,"MAT96";#N/A,#N/A,FALSE,"FANDA96";#N/A,#N/A,FALSE,"INTRAN96";#N/A,#N/A,FALSE,"NAA9697";#N/A,#N/A,FALSE,"ECWEBB";#N/A,#N/A,FALSE,"MFT96";#N/A,#N/A,FALSE,"CTrecon"}</definedName>
    <definedName name="ASDASFD_1_3_5" hidden="1">{#N/A,#N/A,FALSE,"TMCOMP96";#N/A,#N/A,FALSE,"MAT96";#N/A,#N/A,FALSE,"FANDA96";#N/A,#N/A,FALSE,"INTRAN96";#N/A,#N/A,FALSE,"NAA9697";#N/A,#N/A,FALSE,"ECWEBB";#N/A,#N/A,FALSE,"MFT96";#N/A,#N/A,FALSE,"CTrecon"}</definedName>
    <definedName name="ASDASFD_1_3_5_1" hidden="1">{#N/A,#N/A,FALSE,"TMCOMP96";#N/A,#N/A,FALSE,"MAT96";#N/A,#N/A,FALSE,"FANDA96";#N/A,#N/A,FALSE,"INTRAN96";#N/A,#N/A,FALSE,"NAA9697";#N/A,#N/A,FALSE,"ECWEBB";#N/A,#N/A,FALSE,"MFT96";#N/A,#N/A,FALSE,"CTrecon"}</definedName>
    <definedName name="ASDASFD_1_3_5_2" hidden="1">{#N/A,#N/A,FALSE,"TMCOMP96";#N/A,#N/A,FALSE,"MAT96";#N/A,#N/A,FALSE,"FANDA96";#N/A,#N/A,FALSE,"INTRAN96";#N/A,#N/A,FALSE,"NAA9697";#N/A,#N/A,FALSE,"ECWEBB";#N/A,#N/A,FALSE,"MFT96";#N/A,#N/A,FALSE,"CTrecon"}</definedName>
    <definedName name="ASDASFD_1_3_5_3" hidden="1">{#N/A,#N/A,FALSE,"TMCOMP96";#N/A,#N/A,FALSE,"MAT96";#N/A,#N/A,FALSE,"FANDA96";#N/A,#N/A,FALSE,"INTRAN96";#N/A,#N/A,FALSE,"NAA9697";#N/A,#N/A,FALSE,"ECWEBB";#N/A,#N/A,FALSE,"MFT96";#N/A,#N/A,FALSE,"CTrecon"}</definedName>
    <definedName name="ASDASFD_1_3_5_4" hidden="1">{#N/A,#N/A,FALSE,"TMCOMP96";#N/A,#N/A,FALSE,"MAT96";#N/A,#N/A,FALSE,"FANDA96";#N/A,#N/A,FALSE,"INTRAN96";#N/A,#N/A,FALSE,"NAA9697";#N/A,#N/A,FALSE,"ECWEBB";#N/A,#N/A,FALSE,"MFT96";#N/A,#N/A,FALSE,"CTrecon"}</definedName>
    <definedName name="ASDASFD_1_3_5_5" hidden="1">{#N/A,#N/A,FALSE,"TMCOMP96";#N/A,#N/A,FALSE,"MAT96";#N/A,#N/A,FALSE,"FANDA96";#N/A,#N/A,FALSE,"INTRAN96";#N/A,#N/A,FALSE,"NAA9697";#N/A,#N/A,FALSE,"ECWEBB";#N/A,#N/A,FALSE,"MFT96";#N/A,#N/A,FALSE,"CTrecon"}</definedName>
    <definedName name="ASDASFD_1_4" hidden="1">{#N/A,#N/A,FALSE,"TMCOMP96";#N/A,#N/A,FALSE,"MAT96";#N/A,#N/A,FALSE,"FANDA96";#N/A,#N/A,FALSE,"INTRAN96";#N/A,#N/A,FALSE,"NAA9697";#N/A,#N/A,FALSE,"ECWEBB";#N/A,#N/A,FALSE,"MFT96";#N/A,#N/A,FALSE,"CTrecon"}</definedName>
    <definedName name="ASDASFD_1_4_1" hidden="1">{#N/A,#N/A,FALSE,"TMCOMP96";#N/A,#N/A,FALSE,"MAT96";#N/A,#N/A,FALSE,"FANDA96";#N/A,#N/A,FALSE,"INTRAN96";#N/A,#N/A,FALSE,"NAA9697";#N/A,#N/A,FALSE,"ECWEBB";#N/A,#N/A,FALSE,"MFT96";#N/A,#N/A,FALSE,"CTrecon"}</definedName>
    <definedName name="ASDASFD_1_4_1_1" hidden="1">{#N/A,#N/A,FALSE,"TMCOMP96";#N/A,#N/A,FALSE,"MAT96";#N/A,#N/A,FALSE,"FANDA96";#N/A,#N/A,FALSE,"INTRAN96";#N/A,#N/A,FALSE,"NAA9697";#N/A,#N/A,FALSE,"ECWEBB";#N/A,#N/A,FALSE,"MFT96";#N/A,#N/A,FALSE,"CTrecon"}</definedName>
    <definedName name="ASDASFD_1_4_1_1_1" hidden="1">{#N/A,#N/A,FALSE,"TMCOMP96";#N/A,#N/A,FALSE,"MAT96";#N/A,#N/A,FALSE,"FANDA96";#N/A,#N/A,FALSE,"INTRAN96";#N/A,#N/A,FALSE,"NAA9697";#N/A,#N/A,FALSE,"ECWEBB";#N/A,#N/A,FALSE,"MFT96";#N/A,#N/A,FALSE,"CTrecon"}</definedName>
    <definedName name="ASDASFD_1_4_1_1_2" hidden="1">{#N/A,#N/A,FALSE,"TMCOMP96";#N/A,#N/A,FALSE,"MAT96";#N/A,#N/A,FALSE,"FANDA96";#N/A,#N/A,FALSE,"INTRAN96";#N/A,#N/A,FALSE,"NAA9697";#N/A,#N/A,FALSE,"ECWEBB";#N/A,#N/A,FALSE,"MFT96";#N/A,#N/A,FALSE,"CTrecon"}</definedName>
    <definedName name="ASDASFD_1_4_1_1_3" hidden="1">{#N/A,#N/A,FALSE,"TMCOMP96";#N/A,#N/A,FALSE,"MAT96";#N/A,#N/A,FALSE,"FANDA96";#N/A,#N/A,FALSE,"INTRAN96";#N/A,#N/A,FALSE,"NAA9697";#N/A,#N/A,FALSE,"ECWEBB";#N/A,#N/A,FALSE,"MFT96";#N/A,#N/A,FALSE,"CTrecon"}</definedName>
    <definedName name="ASDASFD_1_4_1_1_4" hidden="1">{#N/A,#N/A,FALSE,"TMCOMP96";#N/A,#N/A,FALSE,"MAT96";#N/A,#N/A,FALSE,"FANDA96";#N/A,#N/A,FALSE,"INTRAN96";#N/A,#N/A,FALSE,"NAA9697";#N/A,#N/A,FALSE,"ECWEBB";#N/A,#N/A,FALSE,"MFT96";#N/A,#N/A,FALSE,"CTrecon"}</definedName>
    <definedName name="ASDASFD_1_4_1_1_5" hidden="1">{#N/A,#N/A,FALSE,"TMCOMP96";#N/A,#N/A,FALSE,"MAT96";#N/A,#N/A,FALSE,"FANDA96";#N/A,#N/A,FALSE,"INTRAN96";#N/A,#N/A,FALSE,"NAA9697";#N/A,#N/A,FALSE,"ECWEBB";#N/A,#N/A,FALSE,"MFT96";#N/A,#N/A,FALSE,"CTrecon"}</definedName>
    <definedName name="ASDASFD_1_4_1_2" hidden="1">{#N/A,#N/A,FALSE,"TMCOMP96";#N/A,#N/A,FALSE,"MAT96";#N/A,#N/A,FALSE,"FANDA96";#N/A,#N/A,FALSE,"INTRAN96";#N/A,#N/A,FALSE,"NAA9697";#N/A,#N/A,FALSE,"ECWEBB";#N/A,#N/A,FALSE,"MFT96";#N/A,#N/A,FALSE,"CTrecon"}</definedName>
    <definedName name="ASDASFD_1_4_1_2_1" hidden="1">{#N/A,#N/A,FALSE,"TMCOMP96";#N/A,#N/A,FALSE,"MAT96";#N/A,#N/A,FALSE,"FANDA96";#N/A,#N/A,FALSE,"INTRAN96";#N/A,#N/A,FALSE,"NAA9697";#N/A,#N/A,FALSE,"ECWEBB";#N/A,#N/A,FALSE,"MFT96";#N/A,#N/A,FALSE,"CTrecon"}</definedName>
    <definedName name="ASDASFD_1_4_1_2_2" hidden="1">{#N/A,#N/A,FALSE,"TMCOMP96";#N/A,#N/A,FALSE,"MAT96";#N/A,#N/A,FALSE,"FANDA96";#N/A,#N/A,FALSE,"INTRAN96";#N/A,#N/A,FALSE,"NAA9697";#N/A,#N/A,FALSE,"ECWEBB";#N/A,#N/A,FALSE,"MFT96";#N/A,#N/A,FALSE,"CTrecon"}</definedName>
    <definedName name="ASDASFD_1_4_1_2_3" hidden="1">{#N/A,#N/A,FALSE,"TMCOMP96";#N/A,#N/A,FALSE,"MAT96";#N/A,#N/A,FALSE,"FANDA96";#N/A,#N/A,FALSE,"INTRAN96";#N/A,#N/A,FALSE,"NAA9697";#N/A,#N/A,FALSE,"ECWEBB";#N/A,#N/A,FALSE,"MFT96";#N/A,#N/A,FALSE,"CTrecon"}</definedName>
    <definedName name="ASDASFD_1_4_1_2_4" hidden="1">{#N/A,#N/A,FALSE,"TMCOMP96";#N/A,#N/A,FALSE,"MAT96";#N/A,#N/A,FALSE,"FANDA96";#N/A,#N/A,FALSE,"INTRAN96";#N/A,#N/A,FALSE,"NAA9697";#N/A,#N/A,FALSE,"ECWEBB";#N/A,#N/A,FALSE,"MFT96";#N/A,#N/A,FALSE,"CTrecon"}</definedName>
    <definedName name="ASDASFD_1_4_1_2_5" hidden="1">{#N/A,#N/A,FALSE,"TMCOMP96";#N/A,#N/A,FALSE,"MAT96";#N/A,#N/A,FALSE,"FANDA96";#N/A,#N/A,FALSE,"INTRAN96";#N/A,#N/A,FALSE,"NAA9697";#N/A,#N/A,FALSE,"ECWEBB";#N/A,#N/A,FALSE,"MFT96";#N/A,#N/A,FALSE,"CTrecon"}</definedName>
    <definedName name="ASDASFD_1_4_1_3" hidden="1">{#N/A,#N/A,FALSE,"TMCOMP96";#N/A,#N/A,FALSE,"MAT96";#N/A,#N/A,FALSE,"FANDA96";#N/A,#N/A,FALSE,"INTRAN96";#N/A,#N/A,FALSE,"NAA9697";#N/A,#N/A,FALSE,"ECWEBB";#N/A,#N/A,FALSE,"MFT96";#N/A,#N/A,FALSE,"CTrecon"}</definedName>
    <definedName name="ASDASFD_1_4_1_3_1" hidden="1">{#N/A,#N/A,FALSE,"TMCOMP96";#N/A,#N/A,FALSE,"MAT96";#N/A,#N/A,FALSE,"FANDA96";#N/A,#N/A,FALSE,"INTRAN96";#N/A,#N/A,FALSE,"NAA9697";#N/A,#N/A,FALSE,"ECWEBB";#N/A,#N/A,FALSE,"MFT96";#N/A,#N/A,FALSE,"CTrecon"}</definedName>
    <definedName name="ASDASFD_1_4_1_3_2" hidden="1">{#N/A,#N/A,FALSE,"TMCOMP96";#N/A,#N/A,FALSE,"MAT96";#N/A,#N/A,FALSE,"FANDA96";#N/A,#N/A,FALSE,"INTRAN96";#N/A,#N/A,FALSE,"NAA9697";#N/A,#N/A,FALSE,"ECWEBB";#N/A,#N/A,FALSE,"MFT96";#N/A,#N/A,FALSE,"CTrecon"}</definedName>
    <definedName name="ASDASFD_1_4_1_3_3" hidden="1">{#N/A,#N/A,FALSE,"TMCOMP96";#N/A,#N/A,FALSE,"MAT96";#N/A,#N/A,FALSE,"FANDA96";#N/A,#N/A,FALSE,"INTRAN96";#N/A,#N/A,FALSE,"NAA9697";#N/A,#N/A,FALSE,"ECWEBB";#N/A,#N/A,FALSE,"MFT96";#N/A,#N/A,FALSE,"CTrecon"}</definedName>
    <definedName name="ASDASFD_1_4_1_3_4" hidden="1">{#N/A,#N/A,FALSE,"TMCOMP96";#N/A,#N/A,FALSE,"MAT96";#N/A,#N/A,FALSE,"FANDA96";#N/A,#N/A,FALSE,"INTRAN96";#N/A,#N/A,FALSE,"NAA9697";#N/A,#N/A,FALSE,"ECWEBB";#N/A,#N/A,FALSE,"MFT96";#N/A,#N/A,FALSE,"CTrecon"}</definedName>
    <definedName name="ASDASFD_1_4_1_3_5" hidden="1">{#N/A,#N/A,FALSE,"TMCOMP96";#N/A,#N/A,FALSE,"MAT96";#N/A,#N/A,FALSE,"FANDA96";#N/A,#N/A,FALSE,"INTRAN96";#N/A,#N/A,FALSE,"NAA9697";#N/A,#N/A,FALSE,"ECWEBB";#N/A,#N/A,FALSE,"MFT96";#N/A,#N/A,FALSE,"CTrecon"}</definedName>
    <definedName name="ASDASFD_1_4_1_4" hidden="1">{#N/A,#N/A,FALSE,"TMCOMP96";#N/A,#N/A,FALSE,"MAT96";#N/A,#N/A,FALSE,"FANDA96";#N/A,#N/A,FALSE,"INTRAN96";#N/A,#N/A,FALSE,"NAA9697";#N/A,#N/A,FALSE,"ECWEBB";#N/A,#N/A,FALSE,"MFT96";#N/A,#N/A,FALSE,"CTrecon"}</definedName>
    <definedName name="ASDASFD_1_4_1_4_1" hidden="1">{#N/A,#N/A,FALSE,"TMCOMP96";#N/A,#N/A,FALSE,"MAT96";#N/A,#N/A,FALSE,"FANDA96";#N/A,#N/A,FALSE,"INTRAN96";#N/A,#N/A,FALSE,"NAA9697";#N/A,#N/A,FALSE,"ECWEBB";#N/A,#N/A,FALSE,"MFT96";#N/A,#N/A,FALSE,"CTrecon"}</definedName>
    <definedName name="ASDASFD_1_4_1_4_2" hidden="1">{#N/A,#N/A,FALSE,"TMCOMP96";#N/A,#N/A,FALSE,"MAT96";#N/A,#N/A,FALSE,"FANDA96";#N/A,#N/A,FALSE,"INTRAN96";#N/A,#N/A,FALSE,"NAA9697";#N/A,#N/A,FALSE,"ECWEBB";#N/A,#N/A,FALSE,"MFT96";#N/A,#N/A,FALSE,"CTrecon"}</definedName>
    <definedName name="ASDASFD_1_4_1_4_3" hidden="1">{#N/A,#N/A,FALSE,"TMCOMP96";#N/A,#N/A,FALSE,"MAT96";#N/A,#N/A,FALSE,"FANDA96";#N/A,#N/A,FALSE,"INTRAN96";#N/A,#N/A,FALSE,"NAA9697";#N/A,#N/A,FALSE,"ECWEBB";#N/A,#N/A,FALSE,"MFT96";#N/A,#N/A,FALSE,"CTrecon"}</definedName>
    <definedName name="ASDASFD_1_4_1_4_4" hidden="1">{#N/A,#N/A,FALSE,"TMCOMP96";#N/A,#N/A,FALSE,"MAT96";#N/A,#N/A,FALSE,"FANDA96";#N/A,#N/A,FALSE,"INTRAN96";#N/A,#N/A,FALSE,"NAA9697";#N/A,#N/A,FALSE,"ECWEBB";#N/A,#N/A,FALSE,"MFT96";#N/A,#N/A,FALSE,"CTrecon"}</definedName>
    <definedName name="ASDASFD_1_4_1_4_5" hidden="1">{#N/A,#N/A,FALSE,"TMCOMP96";#N/A,#N/A,FALSE,"MAT96";#N/A,#N/A,FALSE,"FANDA96";#N/A,#N/A,FALSE,"INTRAN96";#N/A,#N/A,FALSE,"NAA9697";#N/A,#N/A,FALSE,"ECWEBB";#N/A,#N/A,FALSE,"MFT96";#N/A,#N/A,FALSE,"CTrecon"}</definedName>
    <definedName name="ASDASFD_1_4_1_5" hidden="1">{#N/A,#N/A,FALSE,"TMCOMP96";#N/A,#N/A,FALSE,"MAT96";#N/A,#N/A,FALSE,"FANDA96";#N/A,#N/A,FALSE,"INTRAN96";#N/A,#N/A,FALSE,"NAA9697";#N/A,#N/A,FALSE,"ECWEBB";#N/A,#N/A,FALSE,"MFT96";#N/A,#N/A,FALSE,"CTrecon"}</definedName>
    <definedName name="ASDASFD_1_4_1_5_1" hidden="1">{#N/A,#N/A,FALSE,"TMCOMP96";#N/A,#N/A,FALSE,"MAT96";#N/A,#N/A,FALSE,"FANDA96";#N/A,#N/A,FALSE,"INTRAN96";#N/A,#N/A,FALSE,"NAA9697";#N/A,#N/A,FALSE,"ECWEBB";#N/A,#N/A,FALSE,"MFT96";#N/A,#N/A,FALSE,"CTrecon"}</definedName>
    <definedName name="ASDASFD_1_4_1_5_2" hidden="1">{#N/A,#N/A,FALSE,"TMCOMP96";#N/A,#N/A,FALSE,"MAT96";#N/A,#N/A,FALSE,"FANDA96";#N/A,#N/A,FALSE,"INTRAN96";#N/A,#N/A,FALSE,"NAA9697";#N/A,#N/A,FALSE,"ECWEBB";#N/A,#N/A,FALSE,"MFT96";#N/A,#N/A,FALSE,"CTrecon"}</definedName>
    <definedName name="ASDASFD_1_4_1_5_3" hidden="1">{#N/A,#N/A,FALSE,"TMCOMP96";#N/A,#N/A,FALSE,"MAT96";#N/A,#N/A,FALSE,"FANDA96";#N/A,#N/A,FALSE,"INTRAN96";#N/A,#N/A,FALSE,"NAA9697";#N/A,#N/A,FALSE,"ECWEBB";#N/A,#N/A,FALSE,"MFT96";#N/A,#N/A,FALSE,"CTrecon"}</definedName>
    <definedName name="ASDASFD_1_4_1_5_4" hidden="1">{#N/A,#N/A,FALSE,"TMCOMP96";#N/A,#N/A,FALSE,"MAT96";#N/A,#N/A,FALSE,"FANDA96";#N/A,#N/A,FALSE,"INTRAN96";#N/A,#N/A,FALSE,"NAA9697";#N/A,#N/A,FALSE,"ECWEBB";#N/A,#N/A,FALSE,"MFT96";#N/A,#N/A,FALSE,"CTrecon"}</definedName>
    <definedName name="ASDASFD_1_4_1_5_5" hidden="1">{#N/A,#N/A,FALSE,"TMCOMP96";#N/A,#N/A,FALSE,"MAT96";#N/A,#N/A,FALSE,"FANDA96";#N/A,#N/A,FALSE,"INTRAN96";#N/A,#N/A,FALSE,"NAA9697";#N/A,#N/A,FALSE,"ECWEBB";#N/A,#N/A,FALSE,"MFT96";#N/A,#N/A,FALSE,"CTrecon"}</definedName>
    <definedName name="ASDASFD_1_4_2" hidden="1">{#N/A,#N/A,FALSE,"TMCOMP96";#N/A,#N/A,FALSE,"MAT96";#N/A,#N/A,FALSE,"FANDA96";#N/A,#N/A,FALSE,"INTRAN96";#N/A,#N/A,FALSE,"NAA9697";#N/A,#N/A,FALSE,"ECWEBB";#N/A,#N/A,FALSE,"MFT96";#N/A,#N/A,FALSE,"CTrecon"}</definedName>
    <definedName name="ASDASFD_1_4_2_1" hidden="1">{#N/A,#N/A,FALSE,"TMCOMP96";#N/A,#N/A,FALSE,"MAT96";#N/A,#N/A,FALSE,"FANDA96";#N/A,#N/A,FALSE,"INTRAN96";#N/A,#N/A,FALSE,"NAA9697";#N/A,#N/A,FALSE,"ECWEBB";#N/A,#N/A,FALSE,"MFT96";#N/A,#N/A,FALSE,"CTrecon"}</definedName>
    <definedName name="ASDASFD_1_4_2_2" hidden="1">{#N/A,#N/A,FALSE,"TMCOMP96";#N/A,#N/A,FALSE,"MAT96";#N/A,#N/A,FALSE,"FANDA96";#N/A,#N/A,FALSE,"INTRAN96";#N/A,#N/A,FALSE,"NAA9697";#N/A,#N/A,FALSE,"ECWEBB";#N/A,#N/A,FALSE,"MFT96";#N/A,#N/A,FALSE,"CTrecon"}</definedName>
    <definedName name="ASDASFD_1_4_2_3" hidden="1">{#N/A,#N/A,FALSE,"TMCOMP96";#N/A,#N/A,FALSE,"MAT96";#N/A,#N/A,FALSE,"FANDA96";#N/A,#N/A,FALSE,"INTRAN96";#N/A,#N/A,FALSE,"NAA9697";#N/A,#N/A,FALSE,"ECWEBB";#N/A,#N/A,FALSE,"MFT96";#N/A,#N/A,FALSE,"CTrecon"}</definedName>
    <definedName name="ASDASFD_1_4_2_4" hidden="1">{#N/A,#N/A,FALSE,"TMCOMP96";#N/A,#N/A,FALSE,"MAT96";#N/A,#N/A,FALSE,"FANDA96";#N/A,#N/A,FALSE,"INTRAN96";#N/A,#N/A,FALSE,"NAA9697";#N/A,#N/A,FALSE,"ECWEBB";#N/A,#N/A,FALSE,"MFT96";#N/A,#N/A,FALSE,"CTrecon"}</definedName>
    <definedName name="ASDASFD_1_4_2_5" hidden="1">{#N/A,#N/A,FALSE,"TMCOMP96";#N/A,#N/A,FALSE,"MAT96";#N/A,#N/A,FALSE,"FANDA96";#N/A,#N/A,FALSE,"INTRAN96";#N/A,#N/A,FALSE,"NAA9697";#N/A,#N/A,FALSE,"ECWEBB";#N/A,#N/A,FALSE,"MFT96";#N/A,#N/A,FALSE,"CTrecon"}</definedName>
    <definedName name="ASDASFD_1_4_3" hidden="1">{#N/A,#N/A,FALSE,"TMCOMP96";#N/A,#N/A,FALSE,"MAT96";#N/A,#N/A,FALSE,"FANDA96";#N/A,#N/A,FALSE,"INTRAN96";#N/A,#N/A,FALSE,"NAA9697";#N/A,#N/A,FALSE,"ECWEBB";#N/A,#N/A,FALSE,"MFT96";#N/A,#N/A,FALSE,"CTrecon"}</definedName>
    <definedName name="ASDASFD_1_4_3_1" hidden="1">{#N/A,#N/A,FALSE,"TMCOMP96";#N/A,#N/A,FALSE,"MAT96";#N/A,#N/A,FALSE,"FANDA96";#N/A,#N/A,FALSE,"INTRAN96";#N/A,#N/A,FALSE,"NAA9697";#N/A,#N/A,FALSE,"ECWEBB";#N/A,#N/A,FALSE,"MFT96";#N/A,#N/A,FALSE,"CTrecon"}</definedName>
    <definedName name="ASDASFD_1_4_3_2" hidden="1">{#N/A,#N/A,FALSE,"TMCOMP96";#N/A,#N/A,FALSE,"MAT96";#N/A,#N/A,FALSE,"FANDA96";#N/A,#N/A,FALSE,"INTRAN96";#N/A,#N/A,FALSE,"NAA9697";#N/A,#N/A,FALSE,"ECWEBB";#N/A,#N/A,FALSE,"MFT96";#N/A,#N/A,FALSE,"CTrecon"}</definedName>
    <definedName name="ASDASFD_1_4_3_3" hidden="1">{#N/A,#N/A,FALSE,"TMCOMP96";#N/A,#N/A,FALSE,"MAT96";#N/A,#N/A,FALSE,"FANDA96";#N/A,#N/A,FALSE,"INTRAN96";#N/A,#N/A,FALSE,"NAA9697";#N/A,#N/A,FALSE,"ECWEBB";#N/A,#N/A,FALSE,"MFT96";#N/A,#N/A,FALSE,"CTrecon"}</definedName>
    <definedName name="ASDASFD_1_4_3_4" hidden="1">{#N/A,#N/A,FALSE,"TMCOMP96";#N/A,#N/A,FALSE,"MAT96";#N/A,#N/A,FALSE,"FANDA96";#N/A,#N/A,FALSE,"INTRAN96";#N/A,#N/A,FALSE,"NAA9697";#N/A,#N/A,FALSE,"ECWEBB";#N/A,#N/A,FALSE,"MFT96";#N/A,#N/A,FALSE,"CTrecon"}</definedName>
    <definedName name="ASDASFD_1_4_3_5" hidden="1">{#N/A,#N/A,FALSE,"TMCOMP96";#N/A,#N/A,FALSE,"MAT96";#N/A,#N/A,FALSE,"FANDA96";#N/A,#N/A,FALSE,"INTRAN96";#N/A,#N/A,FALSE,"NAA9697";#N/A,#N/A,FALSE,"ECWEBB";#N/A,#N/A,FALSE,"MFT96";#N/A,#N/A,FALSE,"CTrecon"}</definedName>
    <definedName name="ASDASFD_1_4_4" hidden="1">{#N/A,#N/A,FALSE,"TMCOMP96";#N/A,#N/A,FALSE,"MAT96";#N/A,#N/A,FALSE,"FANDA96";#N/A,#N/A,FALSE,"INTRAN96";#N/A,#N/A,FALSE,"NAA9697";#N/A,#N/A,FALSE,"ECWEBB";#N/A,#N/A,FALSE,"MFT96";#N/A,#N/A,FALSE,"CTrecon"}</definedName>
    <definedName name="ASDASFD_1_4_4_1" hidden="1">{#N/A,#N/A,FALSE,"TMCOMP96";#N/A,#N/A,FALSE,"MAT96";#N/A,#N/A,FALSE,"FANDA96";#N/A,#N/A,FALSE,"INTRAN96";#N/A,#N/A,FALSE,"NAA9697";#N/A,#N/A,FALSE,"ECWEBB";#N/A,#N/A,FALSE,"MFT96";#N/A,#N/A,FALSE,"CTrecon"}</definedName>
    <definedName name="ASDASFD_1_4_4_2" hidden="1">{#N/A,#N/A,FALSE,"TMCOMP96";#N/A,#N/A,FALSE,"MAT96";#N/A,#N/A,FALSE,"FANDA96";#N/A,#N/A,FALSE,"INTRAN96";#N/A,#N/A,FALSE,"NAA9697";#N/A,#N/A,FALSE,"ECWEBB";#N/A,#N/A,FALSE,"MFT96";#N/A,#N/A,FALSE,"CTrecon"}</definedName>
    <definedName name="ASDASFD_1_4_4_3" hidden="1">{#N/A,#N/A,FALSE,"TMCOMP96";#N/A,#N/A,FALSE,"MAT96";#N/A,#N/A,FALSE,"FANDA96";#N/A,#N/A,FALSE,"INTRAN96";#N/A,#N/A,FALSE,"NAA9697";#N/A,#N/A,FALSE,"ECWEBB";#N/A,#N/A,FALSE,"MFT96";#N/A,#N/A,FALSE,"CTrecon"}</definedName>
    <definedName name="ASDASFD_1_4_4_4" hidden="1">{#N/A,#N/A,FALSE,"TMCOMP96";#N/A,#N/A,FALSE,"MAT96";#N/A,#N/A,FALSE,"FANDA96";#N/A,#N/A,FALSE,"INTRAN96";#N/A,#N/A,FALSE,"NAA9697";#N/A,#N/A,FALSE,"ECWEBB";#N/A,#N/A,FALSE,"MFT96";#N/A,#N/A,FALSE,"CTrecon"}</definedName>
    <definedName name="ASDASFD_1_4_4_5" hidden="1">{#N/A,#N/A,FALSE,"TMCOMP96";#N/A,#N/A,FALSE,"MAT96";#N/A,#N/A,FALSE,"FANDA96";#N/A,#N/A,FALSE,"INTRAN96";#N/A,#N/A,FALSE,"NAA9697";#N/A,#N/A,FALSE,"ECWEBB";#N/A,#N/A,FALSE,"MFT96";#N/A,#N/A,FALSE,"CTrecon"}</definedName>
    <definedName name="ASDASFD_1_4_5" hidden="1">{#N/A,#N/A,FALSE,"TMCOMP96";#N/A,#N/A,FALSE,"MAT96";#N/A,#N/A,FALSE,"FANDA96";#N/A,#N/A,FALSE,"INTRAN96";#N/A,#N/A,FALSE,"NAA9697";#N/A,#N/A,FALSE,"ECWEBB";#N/A,#N/A,FALSE,"MFT96";#N/A,#N/A,FALSE,"CTrecon"}</definedName>
    <definedName name="ASDASFD_1_4_5_1" hidden="1">{#N/A,#N/A,FALSE,"TMCOMP96";#N/A,#N/A,FALSE,"MAT96";#N/A,#N/A,FALSE,"FANDA96";#N/A,#N/A,FALSE,"INTRAN96";#N/A,#N/A,FALSE,"NAA9697";#N/A,#N/A,FALSE,"ECWEBB";#N/A,#N/A,FALSE,"MFT96";#N/A,#N/A,FALSE,"CTrecon"}</definedName>
    <definedName name="ASDASFD_1_4_5_2" hidden="1">{#N/A,#N/A,FALSE,"TMCOMP96";#N/A,#N/A,FALSE,"MAT96";#N/A,#N/A,FALSE,"FANDA96";#N/A,#N/A,FALSE,"INTRAN96";#N/A,#N/A,FALSE,"NAA9697";#N/A,#N/A,FALSE,"ECWEBB";#N/A,#N/A,FALSE,"MFT96";#N/A,#N/A,FALSE,"CTrecon"}</definedName>
    <definedName name="ASDASFD_1_4_5_3" hidden="1">{#N/A,#N/A,FALSE,"TMCOMP96";#N/A,#N/A,FALSE,"MAT96";#N/A,#N/A,FALSE,"FANDA96";#N/A,#N/A,FALSE,"INTRAN96";#N/A,#N/A,FALSE,"NAA9697";#N/A,#N/A,FALSE,"ECWEBB";#N/A,#N/A,FALSE,"MFT96";#N/A,#N/A,FALSE,"CTrecon"}</definedName>
    <definedName name="ASDASFD_1_4_5_4" hidden="1">{#N/A,#N/A,FALSE,"TMCOMP96";#N/A,#N/A,FALSE,"MAT96";#N/A,#N/A,FALSE,"FANDA96";#N/A,#N/A,FALSE,"INTRAN96";#N/A,#N/A,FALSE,"NAA9697";#N/A,#N/A,FALSE,"ECWEBB";#N/A,#N/A,FALSE,"MFT96";#N/A,#N/A,FALSE,"CTrecon"}</definedName>
    <definedName name="ASDASFD_1_4_5_5" hidden="1">{#N/A,#N/A,FALSE,"TMCOMP96";#N/A,#N/A,FALSE,"MAT96";#N/A,#N/A,FALSE,"FANDA96";#N/A,#N/A,FALSE,"INTRAN96";#N/A,#N/A,FALSE,"NAA9697";#N/A,#N/A,FALSE,"ECWEBB";#N/A,#N/A,FALSE,"MFT96";#N/A,#N/A,FALSE,"CTrecon"}</definedName>
    <definedName name="ASDASFD_1_5" hidden="1">{#N/A,#N/A,FALSE,"TMCOMP96";#N/A,#N/A,FALSE,"MAT96";#N/A,#N/A,FALSE,"FANDA96";#N/A,#N/A,FALSE,"INTRAN96";#N/A,#N/A,FALSE,"NAA9697";#N/A,#N/A,FALSE,"ECWEBB";#N/A,#N/A,FALSE,"MFT96";#N/A,#N/A,FALSE,"CTrecon"}</definedName>
    <definedName name="ASDASFD_1_5_1" hidden="1">{#N/A,#N/A,FALSE,"TMCOMP96";#N/A,#N/A,FALSE,"MAT96";#N/A,#N/A,FALSE,"FANDA96";#N/A,#N/A,FALSE,"INTRAN96";#N/A,#N/A,FALSE,"NAA9697";#N/A,#N/A,FALSE,"ECWEBB";#N/A,#N/A,FALSE,"MFT96";#N/A,#N/A,FALSE,"CTrecon"}</definedName>
    <definedName name="ASDASFD_1_5_1_1" hidden="1">{#N/A,#N/A,FALSE,"TMCOMP96";#N/A,#N/A,FALSE,"MAT96";#N/A,#N/A,FALSE,"FANDA96";#N/A,#N/A,FALSE,"INTRAN96";#N/A,#N/A,FALSE,"NAA9697";#N/A,#N/A,FALSE,"ECWEBB";#N/A,#N/A,FALSE,"MFT96";#N/A,#N/A,FALSE,"CTrecon"}</definedName>
    <definedName name="ASDASFD_1_5_1_2" hidden="1">{#N/A,#N/A,FALSE,"TMCOMP96";#N/A,#N/A,FALSE,"MAT96";#N/A,#N/A,FALSE,"FANDA96";#N/A,#N/A,FALSE,"INTRAN96";#N/A,#N/A,FALSE,"NAA9697";#N/A,#N/A,FALSE,"ECWEBB";#N/A,#N/A,FALSE,"MFT96";#N/A,#N/A,FALSE,"CTrecon"}</definedName>
    <definedName name="ASDASFD_1_5_1_3" hidden="1">{#N/A,#N/A,FALSE,"TMCOMP96";#N/A,#N/A,FALSE,"MAT96";#N/A,#N/A,FALSE,"FANDA96";#N/A,#N/A,FALSE,"INTRAN96";#N/A,#N/A,FALSE,"NAA9697";#N/A,#N/A,FALSE,"ECWEBB";#N/A,#N/A,FALSE,"MFT96";#N/A,#N/A,FALSE,"CTrecon"}</definedName>
    <definedName name="ASDASFD_1_5_1_4" hidden="1">{#N/A,#N/A,FALSE,"TMCOMP96";#N/A,#N/A,FALSE,"MAT96";#N/A,#N/A,FALSE,"FANDA96";#N/A,#N/A,FALSE,"INTRAN96";#N/A,#N/A,FALSE,"NAA9697";#N/A,#N/A,FALSE,"ECWEBB";#N/A,#N/A,FALSE,"MFT96";#N/A,#N/A,FALSE,"CTrecon"}</definedName>
    <definedName name="ASDASFD_1_5_1_5" hidden="1">{#N/A,#N/A,FALSE,"TMCOMP96";#N/A,#N/A,FALSE,"MAT96";#N/A,#N/A,FALSE,"FANDA96";#N/A,#N/A,FALSE,"INTRAN96";#N/A,#N/A,FALSE,"NAA9697";#N/A,#N/A,FALSE,"ECWEBB";#N/A,#N/A,FALSE,"MFT96";#N/A,#N/A,FALSE,"CTrecon"}</definedName>
    <definedName name="ASDASFD_1_5_2" hidden="1">{#N/A,#N/A,FALSE,"TMCOMP96";#N/A,#N/A,FALSE,"MAT96";#N/A,#N/A,FALSE,"FANDA96";#N/A,#N/A,FALSE,"INTRAN96";#N/A,#N/A,FALSE,"NAA9697";#N/A,#N/A,FALSE,"ECWEBB";#N/A,#N/A,FALSE,"MFT96";#N/A,#N/A,FALSE,"CTrecon"}</definedName>
    <definedName name="ASDASFD_1_5_2_1" hidden="1">{#N/A,#N/A,FALSE,"TMCOMP96";#N/A,#N/A,FALSE,"MAT96";#N/A,#N/A,FALSE,"FANDA96";#N/A,#N/A,FALSE,"INTRAN96";#N/A,#N/A,FALSE,"NAA9697";#N/A,#N/A,FALSE,"ECWEBB";#N/A,#N/A,FALSE,"MFT96";#N/A,#N/A,FALSE,"CTrecon"}</definedName>
    <definedName name="ASDASFD_1_5_2_2" hidden="1">{#N/A,#N/A,FALSE,"TMCOMP96";#N/A,#N/A,FALSE,"MAT96";#N/A,#N/A,FALSE,"FANDA96";#N/A,#N/A,FALSE,"INTRAN96";#N/A,#N/A,FALSE,"NAA9697";#N/A,#N/A,FALSE,"ECWEBB";#N/A,#N/A,FALSE,"MFT96";#N/A,#N/A,FALSE,"CTrecon"}</definedName>
    <definedName name="ASDASFD_1_5_2_3" hidden="1">{#N/A,#N/A,FALSE,"TMCOMP96";#N/A,#N/A,FALSE,"MAT96";#N/A,#N/A,FALSE,"FANDA96";#N/A,#N/A,FALSE,"INTRAN96";#N/A,#N/A,FALSE,"NAA9697";#N/A,#N/A,FALSE,"ECWEBB";#N/A,#N/A,FALSE,"MFT96";#N/A,#N/A,FALSE,"CTrecon"}</definedName>
    <definedName name="ASDASFD_1_5_2_4" hidden="1">{#N/A,#N/A,FALSE,"TMCOMP96";#N/A,#N/A,FALSE,"MAT96";#N/A,#N/A,FALSE,"FANDA96";#N/A,#N/A,FALSE,"INTRAN96";#N/A,#N/A,FALSE,"NAA9697";#N/A,#N/A,FALSE,"ECWEBB";#N/A,#N/A,FALSE,"MFT96";#N/A,#N/A,FALSE,"CTrecon"}</definedName>
    <definedName name="ASDASFD_1_5_2_5" hidden="1">{#N/A,#N/A,FALSE,"TMCOMP96";#N/A,#N/A,FALSE,"MAT96";#N/A,#N/A,FALSE,"FANDA96";#N/A,#N/A,FALSE,"INTRAN96";#N/A,#N/A,FALSE,"NAA9697";#N/A,#N/A,FALSE,"ECWEBB";#N/A,#N/A,FALSE,"MFT96";#N/A,#N/A,FALSE,"CTrecon"}</definedName>
    <definedName name="ASDASFD_1_5_3" hidden="1">{#N/A,#N/A,FALSE,"TMCOMP96";#N/A,#N/A,FALSE,"MAT96";#N/A,#N/A,FALSE,"FANDA96";#N/A,#N/A,FALSE,"INTRAN96";#N/A,#N/A,FALSE,"NAA9697";#N/A,#N/A,FALSE,"ECWEBB";#N/A,#N/A,FALSE,"MFT96";#N/A,#N/A,FALSE,"CTrecon"}</definedName>
    <definedName name="ASDASFD_1_5_3_1" hidden="1">{#N/A,#N/A,FALSE,"TMCOMP96";#N/A,#N/A,FALSE,"MAT96";#N/A,#N/A,FALSE,"FANDA96";#N/A,#N/A,FALSE,"INTRAN96";#N/A,#N/A,FALSE,"NAA9697";#N/A,#N/A,FALSE,"ECWEBB";#N/A,#N/A,FALSE,"MFT96";#N/A,#N/A,FALSE,"CTrecon"}</definedName>
    <definedName name="ASDASFD_1_5_3_2" hidden="1">{#N/A,#N/A,FALSE,"TMCOMP96";#N/A,#N/A,FALSE,"MAT96";#N/A,#N/A,FALSE,"FANDA96";#N/A,#N/A,FALSE,"INTRAN96";#N/A,#N/A,FALSE,"NAA9697";#N/A,#N/A,FALSE,"ECWEBB";#N/A,#N/A,FALSE,"MFT96";#N/A,#N/A,FALSE,"CTrecon"}</definedName>
    <definedName name="ASDASFD_1_5_3_3" hidden="1">{#N/A,#N/A,FALSE,"TMCOMP96";#N/A,#N/A,FALSE,"MAT96";#N/A,#N/A,FALSE,"FANDA96";#N/A,#N/A,FALSE,"INTRAN96";#N/A,#N/A,FALSE,"NAA9697";#N/A,#N/A,FALSE,"ECWEBB";#N/A,#N/A,FALSE,"MFT96";#N/A,#N/A,FALSE,"CTrecon"}</definedName>
    <definedName name="ASDASFD_1_5_3_4" hidden="1">{#N/A,#N/A,FALSE,"TMCOMP96";#N/A,#N/A,FALSE,"MAT96";#N/A,#N/A,FALSE,"FANDA96";#N/A,#N/A,FALSE,"INTRAN96";#N/A,#N/A,FALSE,"NAA9697";#N/A,#N/A,FALSE,"ECWEBB";#N/A,#N/A,FALSE,"MFT96";#N/A,#N/A,FALSE,"CTrecon"}</definedName>
    <definedName name="ASDASFD_1_5_3_5" hidden="1">{#N/A,#N/A,FALSE,"TMCOMP96";#N/A,#N/A,FALSE,"MAT96";#N/A,#N/A,FALSE,"FANDA96";#N/A,#N/A,FALSE,"INTRAN96";#N/A,#N/A,FALSE,"NAA9697";#N/A,#N/A,FALSE,"ECWEBB";#N/A,#N/A,FALSE,"MFT96";#N/A,#N/A,FALSE,"CTrecon"}</definedName>
    <definedName name="ASDASFD_1_5_4" hidden="1">{#N/A,#N/A,FALSE,"TMCOMP96";#N/A,#N/A,FALSE,"MAT96";#N/A,#N/A,FALSE,"FANDA96";#N/A,#N/A,FALSE,"INTRAN96";#N/A,#N/A,FALSE,"NAA9697";#N/A,#N/A,FALSE,"ECWEBB";#N/A,#N/A,FALSE,"MFT96";#N/A,#N/A,FALSE,"CTrecon"}</definedName>
    <definedName name="ASDASFD_1_5_4_1" hidden="1">{#N/A,#N/A,FALSE,"TMCOMP96";#N/A,#N/A,FALSE,"MAT96";#N/A,#N/A,FALSE,"FANDA96";#N/A,#N/A,FALSE,"INTRAN96";#N/A,#N/A,FALSE,"NAA9697";#N/A,#N/A,FALSE,"ECWEBB";#N/A,#N/A,FALSE,"MFT96";#N/A,#N/A,FALSE,"CTrecon"}</definedName>
    <definedName name="ASDASFD_1_5_4_2" hidden="1">{#N/A,#N/A,FALSE,"TMCOMP96";#N/A,#N/A,FALSE,"MAT96";#N/A,#N/A,FALSE,"FANDA96";#N/A,#N/A,FALSE,"INTRAN96";#N/A,#N/A,FALSE,"NAA9697";#N/A,#N/A,FALSE,"ECWEBB";#N/A,#N/A,FALSE,"MFT96";#N/A,#N/A,FALSE,"CTrecon"}</definedName>
    <definedName name="ASDASFD_1_5_4_3" hidden="1">{#N/A,#N/A,FALSE,"TMCOMP96";#N/A,#N/A,FALSE,"MAT96";#N/A,#N/A,FALSE,"FANDA96";#N/A,#N/A,FALSE,"INTRAN96";#N/A,#N/A,FALSE,"NAA9697";#N/A,#N/A,FALSE,"ECWEBB";#N/A,#N/A,FALSE,"MFT96";#N/A,#N/A,FALSE,"CTrecon"}</definedName>
    <definedName name="ASDASFD_1_5_4_4" hidden="1">{#N/A,#N/A,FALSE,"TMCOMP96";#N/A,#N/A,FALSE,"MAT96";#N/A,#N/A,FALSE,"FANDA96";#N/A,#N/A,FALSE,"INTRAN96";#N/A,#N/A,FALSE,"NAA9697";#N/A,#N/A,FALSE,"ECWEBB";#N/A,#N/A,FALSE,"MFT96";#N/A,#N/A,FALSE,"CTrecon"}</definedName>
    <definedName name="ASDASFD_1_5_4_5" hidden="1">{#N/A,#N/A,FALSE,"TMCOMP96";#N/A,#N/A,FALSE,"MAT96";#N/A,#N/A,FALSE,"FANDA96";#N/A,#N/A,FALSE,"INTRAN96";#N/A,#N/A,FALSE,"NAA9697";#N/A,#N/A,FALSE,"ECWEBB";#N/A,#N/A,FALSE,"MFT96";#N/A,#N/A,FALSE,"CTrecon"}</definedName>
    <definedName name="ASDASFD_1_5_5" hidden="1">{#N/A,#N/A,FALSE,"TMCOMP96";#N/A,#N/A,FALSE,"MAT96";#N/A,#N/A,FALSE,"FANDA96";#N/A,#N/A,FALSE,"INTRAN96";#N/A,#N/A,FALSE,"NAA9697";#N/A,#N/A,FALSE,"ECWEBB";#N/A,#N/A,FALSE,"MFT96";#N/A,#N/A,FALSE,"CTrecon"}</definedName>
    <definedName name="ASDASFD_1_5_5_1" hidden="1">{#N/A,#N/A,FALSE,"TMCOMP96";#N/A,#N/A,FALSE,"MAT96";#N/A,#N/A,FALSE,"FANDA96";#N/A,#N/A,FALSE,"INTRAN96";#N/A,#N/A,FALSE,"NAA9697";#N/A,#N/A,FALSE,"ECWEBB";#N/A,#N/A,FALSE,"MFT96";#N/A,#N/A,FALSE,"CTrecon"}</definedName>
    <definedName name="ASDASFD_1_5_5_2" hidden="1">{#N/A,#N/A,FALSE,"TMCOMP96";#N/A,#N/A,FALSE,"MAT96";#N/A,#N/A,FALSE,"FANDA96";#N/A,#N/A,FALSE,"INTRAN96";#N/A,#N/A,FALSE,"NAA9697";#N/A,#N/A,FALSE,"ECWEBB";#N/A,#N/A,FALSE,"MFT96";#N/A,#N/A,FALSE,"CTrecon"}</definedName>
    <definedName name="ASDASFD_1_5_5_3" hidden="1">{#N/A,#N/A,FALSE,"TMCOMP96";#N/A,#N/A,FALSE,"MAT96";#N/A,#N/A,FALSE,"FANDA96";#N/A,#N/A,FALSE,"INTRAN96";#N/A,#N/A,FALSE,"NAA9697";#N/A,#N/A,FALSE,"ECWEBB";#N/A,#N/A,FALSE,"MFT96";#N/A,#N/A,FALSE,"CTrecon"}</definedName>
    <definedName name="ASDASFD_1_5_5_4" hidden="1">{#N/A,#N/A,FALSE,"TMCOMP96";#N/A,#N/A,FALSE,"MAT96";#N/A,#N/A,FALSE,"FANDA96";#N/A,#N/A,FALSE,"INTRAN96";#N/A,#N/A,FALSE,"NAA9697";#N/A,#N/A,FALSE,"ECWEBB";#N/A,#N/A,FALSE,"MFT96";#N/A,#N/A,FALSE,"CTrecon"}</definedName>
    <definedName name="ASDASFD_1_5_5_5" hidden="1">{#N/A,#N/A,FALSE,"TMCOMP96";#N/A,#N/A,FALSE,"MAT96";#N/A,#N/A,FALSE,"FANDA96";#N/A,#N/A,FALSE,"INTRAN96";#N/A,#N/A,FALSE,"NAA9697";#N/A,#N/A,FALSE,"ECWEBB";#N/A,#N/A,FALSE,"MFT96";#N/A,#N/A,FALSE,"CTrecon"}</definedName>
    <definedName name="ASDASFD_2" hidden="1">{#N/A,#N/A,FALSE,"TMCOMP96";#N/A,#N/A,FALSE,"MAT96";#N/A,#N/A,FALSE,"FANDA96";#N/A,#N/A,FALSE,"INTRAN96";#N/A,#N/A,FALSE,"NAA9697";#N/A,#N/A,FALSE,"ECWEBB";#N/A,#N/A,FALSE,"MFT96";#N/A,#N/A,FALSE,"CTrecon"}</definedName>
    <definedName name="ASDASFD_2_1" hidden="1">{#N/A,#N/A,FALSE,"TMCOMP96";#N/A,#N/A,FALSE,"MAT96";#N/A,#N/A,FALSE,"FANDA96";#N/A,#N/A,FALSE,"INTRAN96";#N/A,#N/A,FALSE,"NAA9697";#N/A,#N/A,FALSE,"ECWEBB";#N/A,#N/A,FALSE,"MFT96";#N/A,#N/A,FALSE,"CTrecon"}</definedName>
    <definedName name="ASDASFD_2_1_1" hidden="1">{#N/A,#N/A,FALSE,"TMCOMP96";#N/A,#N/A,FALSE,"MAT96";#N/A,#N/A,FALSE,"FANDA96";#N/A,#N/A,FALSE,"INTRAN96";#N/A,#N/A,FALSE,"NAA9697";#N/A,#N/A,FALSE,"ECWEBB";#N/A,#N/A,FALSE,"MFT96";#N/A,#N/A,FALSE,"CTrecon"}</definedName>
    <definedName name="ASDASFD_2_1_1_1" hidden="1">{#N/A,#N/A,FALSE,"TMCOMP96";#N/A,#N/A,FALSE,"MAT96";#N/A,#N/A,FALSE,"FANDA96";#N/A,#N/A,FALSE,"INTRAN96";#N/A,#N/A,FALSE,"NAA9697";#N/A,#N/A,FALSE,"ECWEBB";#N/A,#N/A,FALSE,"MFT96";#N/A,#N/A,FALSE,"CTrecon"}</definedName>
    <definedName name="ASDASFD_2_1_1_1_1" hidden="1">{#N/A,#N/A,FALSE,"TMCOMP96";#N/A,#N/A,FALSE,"MAT96";#N/A,#N/A,FALSE,"FANDA96";#N/A,#N/A,FALSE,"INTRAN96";#N/A,#N/A,FALSE,"NAA9697";#N/A,#N/A,FALSE,"ECWEBB";#N/A,#N/A,FALSE,"MFT96";#N/A,#N/A,FALSE,"CTrecon"}</definedName>
    <definedName name="ASDASFD_2_1_1_1_2" hidden="1">{#N/A,#N/A,FALSE,"TMCOMP96";#N/A,#N/A,FALSE,"MAT96";#N/A,#N/A,FALSE,"FANDA96";#N/A,#N/A,FALSE,"INTRAN96";#N/A,#N/A,FALSE,"NAA9697";#N/A,#N/A,FALSE,"ECWEBB";#N/A,#N/A,FALSE,"MFT96";#N/A,#N/A,FALSE,"CTrecon"}</definedName>
    <definedName name="ASDASFD_2_1_1_1_3" hidden="1">{#N/A,#N/A,FALSE,"TMCOMP96";#N/A,#N/A,FALSE,"MAT96";#N/A,#N/A,FALSE,"FANDA96";#N/A,#N/A,FALSE,"INTRAN96";#N/A,#N/A,FALSE,"NAA9697";#N/A,#N/A,FALSE,"ECWEBB";#N/A,#N/A,FALSE,"MFT96";#N/A,#N/A,FALSE,"CTrecon"}</definedName>
    <definedName name="ASDASFD_2_1_1_1_4" hidden="1">{#N/A,#N/A,FALSE,"TMCOMP96";#N/A,#N/A,FALSE,"MAT96";#N/A,#N/A,FALSE,"FANDA96";#N/A,#N/A,FALSE,"INTRAN96";#N/A,#N/A,FALSE,"NAA9697";#N/A,#N/A,FALSE,"ECWEBB";#N/A,#N/A,FALSE,"MFT96";#N/A,#N/A,FALSE,"CTrecon"}</definedName>
    <definedName name="ASDASFD_2_1_1_1_5" hidden="1">{#N/A,#N/A,FALSE,"TMCOMP96";#N/A,#N/A,FALSE,"MAT96";#N/A,#N/A,FALSE,"FANDA96";#N/A,#N/A,FALSE,"INTRAN96";#N/A,#N/A,FALSE,"NAA9697";#N/A,#N/A,FALSE,"ECWEBB";#N/A,#N/A,FALSE,"MFT96";#N/A,#N/A,FALSE,"CTrecon"}</definedName>
    <definedName name="ASDASFD_2_1_1_2" hidden="1">{#N/A,#N/A,FALSE,"TMCOMP96";#N/A,#N/A,FALSE,"MAT96";#N/A,#N/A,FALSE,"FANDA96";#N/A,#N/A,FALSE,"INTRAN96";#N/A,#N/A,FALSE,"NAA9697";#N/A,#N/A,FALSE,"ECWEBB";#N/A,#N/A,FALSE,"MFT96";#N/A,#N/A,FALSE,"CTrecon"}</definedName>
    <definedName name="ASDASFD_2_1_1_2_1" hidden="1">{#N/A,#N/A,FALSE,"TMCOMP96";#N/A,#N/A,FALSE,"MAT96";#N/A,#N/A,FALSE,"FANDA96";#N/A,#N/A,FALSE,"INTRAN96";#N/A,#N/A,FALSE,"NAA9697";#N/A,#N/A,FALSE,"ECWEBB";#N/A,#N/A,FALSE,"MFT96";#N/A,#N/A,FALSE,"CTrecon"}</definedName>
    <definedName name="ASDASFD_2_1_1_2_2" hidden="1">{#N/A,#N/A,FALSE,"TMCOMP96";#N/A,#N/A,FALSE,"MAT96";#N/A,#N/A,FALSE,"FANDA96";#N/A,#N/A,FALSE,"INTRAN96";#N/A,#N/A,FALSE,"NAA9697";#N/A,#N/A,FALSE,"ECWEBB";#N/A,#N/A,FALSE,"MFT96";#N/A,#N/A,FALSE,"CTrecon"}</definedName>
    <definedName name="ASDASFD_2_1_1_2_3" hidden="1">{#N/A,#N/A,FALSE,"TMCOMP96";#N/A,#N/A,FALSE,"MAT96";#N/A,#N/A,FALSE,"FANDA96";#N/A,#N/A,FALSE,"INTRAN96";#N/A,#N/A,FALSE,"NAA9697";#N/A,#N/A,FALSE,"ECWEBB";#N/A,#N/A,FALSE,"MFT96";#N/A,#N/A,FALSE,"CTrecon"}</definedName>
    <definedName name="ASDASFD_2_1_1_2_4" hidden="1">{#N/A,#N/A,FALSE,"TMCOMP96";#N/A,#N/A,FALSE,"MAT96";#N/A,#N/A,FALSE,"FANDA96";#N/A,#N/A,FALSE,"INTRAN96";#N/A,#N/A,FALSE,"NAA9697";#N/A,#N/A,FALSE,"ECWEBB";#N/A,#N/A,FALSE,"MFT96";#N/A,#N/A,FALSE,"CTrecon"}</definedName>
    <definedName name="ASDASFD_2_1_1_2_5" hidden="1">{#N/A,#N/A,FALSE,"TMCOMP96";#N/A,#N/A,FALSE,"MAT96";#N/A,#N/A,FALSE,"FANDA96";#N/A,#N/A,FALSE,"INTRAN96";#N/A,#N/A,FALSE,"NAA9697";#N/A,#N/A,FALSE,"ECWEBB";#N/A,#N/A,FALSE,"MFT96";#N/A,#N/A,FALSE,"CTrecon"}</definedName>
    <definedName name="ASDASFD_2_1_1_3" hidden="1">{#N/A,#N/A,FALSE,"TMCOMP96";#N/A,#N/A,FALSE,"MAT96";#N/A,#N/A,FALSE,"FANDA96";#N/A,#N/A,FALSE,"INTRAN96";#N/A,#N/A,FALSE,"NAA9697";#N/A,#N/A,FALSE,"ECWEBB";#N/A,#N/A,FALSE,"MFT96";#N/A,#N/A,FALSE,"CTrecon"}</definedName>
    <definedName name="ASDASFD_2_1_1_4" hidden="1">{#N/A,#N/A,FALSE,"TMCOMP96";#N/A,#N/A,FALSE,"MAT96";#N/A,#N/A,FALSE,"FANDA96";#N/A,#N/A,FALSE,"INTRAN96";#N/A,#N/A,FALSE,"NAA9697";#N/A,#N/A,FALSE,"ECWEBB";#N/A,#N/A,FALSE,"MFT96";#N/A,#N/A,FALSE,"CTrecon"}</definedName>
    <definedName name="ASDASFD_2_1_1_5" hidden="1">{#N/A,#N/A,FALSE,"TMCOMP96";#N/A,#N/A,FALSE,"MAT96";#N/A,#N/A,FALSE,"FANDA96";#N/A,#N/A,FALSE,"INTRAN96";#N/A,#N/A,FALSE,"NAA9697";#N/A,#N/A,FALSE,"ECWEBB";#N/A,#N/A,FALSE,"MFT96";#N/A,#N/A,FALSE,"CTrecon"}</definedName>
    <definedName name="ASDASFD_2_1_2" hidden="1">{#N/A,#N/A,FALSE,"TMCOMP96";#N/A,#N/A,FALSE,"MAT96";#N/A,#N/A,FALSE,"FANDA96";#N/A,#N/A,FALSE,"INTRAN96";#N/A,#N/A,FALSE,"NAA9697";#N/A,#N/A,FALSE,"ECWEBB";#N/A,#N/A,FALSE,"MFT96";#N/A,#N/A,FALSE,"CTrecon"}</definedName>
    <definedName name="ASDASFD_2_1_2_1" hidden="1">{#N/A,#N/A,FALSE,"TMCOMP96";#N/A,#N/A,FALSE,"MAT96";#N/A,#N/A,FALSE,"FANDA96";#N/A,#N/A,FALSE,"INTRAN96";#N/A,#N/A,FALSE,"NAA9697";#N/A,#N/A,FALSE,"ECWEBB";#N/A,#N/A,FALSE,"MFT96";#N/A,#N/A,FALSE,"CTrecon"}</definedName>
    <definedName name="ASDASFD_2_1_2_2" hidden="1">{#N/A,#N/A,FALSE,"TMCOMP96";#N/A,#N/A,FALSE,"MAT96";#N/A,#N/A,FALSE,"FANDA96";#N/A,#N/A,FALSE,"INTRAN96";#N/A,#N/A,FALSE,"NAA9697";#N/A,#N/A,FALSE,"ECWEBB";#N/A,#N/A,FALSE,"MFT96";#N/A,#N/A,FALSE,"CTrecon"}</definedName>
    <definedName name="ASDASFD_2_1_2_3" hidden="1">{#N/A,#N/A,FALSE,"TMCOMP96";#N/A,#N/A,FALSE,"MAT96";#N/A,#N/A,FALSE,"FANDA96";#N/A,#N/A,FALSE,"INTRAN96";#N/A,#N/A,FALSE,"NAA9697";#N/A,#N/A,FALSE,"ECWEBB";#N/A,#N/A,FALSE,"MFT96";#N/A,#N/A,FALSE,"CTrecon"}</definedName>
    <definedName name="ASDASFD_2_1_2_4" hidden="1">{#N/A,#N/A,FALSE,"TMCOMP96";#N/A,#N/A,FALSE,"MAT96";#N/A,#N/A,FALSE,"FANDA96";#N/A,#N/A,FALSE,"INTRAN96";#N/A,#N/A,FALSE,"NAA9697";#N/A,#N/A,FALSE,"ECWEBB";#N/A,#N/A,FALSE,"MFT96";#N/A,#N/A,FALSE,"CTrecon"}</definedName>
    <definedName name="ASDASFD_2_1_2_5" hidden="1">{#N/A,#N/A,FALSE,"TMCOMP96";#N/A,#N/A,FALSE,"MAT96";#N/A,#N/A,FALSE,"FANDA96";#N/A,#N/A,FALSE,"INTRAN96";#N/A,#N/A,FALSE,"NAA9697";#N/A,#N/A,FALSE,"ECWEBB";#N/A,#N/A,FALSE,"MFT96";#N/A,#N/A,FALSE,"CTrecon"}</definedName>
    <definedName name="ASDASFD_2_1_3" hidden="1">{#N/A,#N/A,FALSE,"TMCOMP96";#N/A,#N/A,FALSE,"MAT96";#N/A,#N/A,FALSE,"FANDA96";#N/A,#N/A,FALSE,"INTRAN96";#N/A,#N/A,FALSE,"NAA9697";#N/A,#N/A,FALSE,"ECWEBB";#N/A,#N/A,FALSE,"MFT96";#N/A,#N/A,FALSE,"CTrecon"}</definedName>
    <definedName name="ASDASFD_2_1_3_1" hidden="1">{#N/A,#N/A,FALSE,"TMCOMP96";#N/A,#N/A,FALSE,"MAT96";#N/A,#N/A,FALSE,"FANDA96";#N/A,#N/A,FALSE,"INTRAN96";#N/A,#N/A,FALSE,"NAA9697";#N/A,#N/A,FALSE,"ECWEBB";#N/A,#N/A,FALSE,"MFT96";#N/A,#N/A,FALSE,"CTrecon"}</definedName>
    <definedName name="ASDASFD_2_1_3_2" hidden="1">{#N/A,#N/A,FALSE,"TMCOMP96";#N/A,#N/A,FALSE,"MAT96";#N/A,#N/A,FALSE,"FANDA96";#N/A,#N/A,FALSE,"INTRAN96";#N/A,#N/A,FALSE,"NAA9697";#N/A,#N/A,FALSE,"ECWEBB";#N/A,#N/A,FALSE,"MFT96";#N/A,#N/A,FALSE,"CTrecon"}</definedName>
    <definedName name="ASDASFD_2_1_3_3" hidden="1">{#N/A,#N/A,FALSE,"TMCOMP96";#N/A,#N/A,FALSE,"MAT96";#N/A,#N/A,FALSE,"FANDA96";#N/A,#N/A,FALSE,"INTRAN96";#N/A,#N/A,FALSE,"NAA9697";#N/A,#N/A,FALSE,"ECWEBB";#N/A,#N/A,FALSE,"MFT96";#N/A,#N/A,FALSE,"CTrecon"}</definedName>
    <definedName name="ASDASFD_2_1_3_4" hidden="1">{#N/A,#N/A,FALSE,"TMCOMP96";#N/A,#N/A,FALSE,"MAT96";#N/A,#N/A,FALSE,"FANDA96";#N/A,#N/A,FALSE,"INTRAN96";#N/A,#N/A,FALSE,"NAA9697";#N/A,#N/A,FALSE,"ECWEBB";#N/A,#N/A,FALSE,"MFT96";#N/A,#N/A,FALSE,"CTrecon"}</definedName>
    <definedName name="ASDASFD_2_1_3_5" hidden="1">{#N/A,#N/A,FALSE,"TMCOMP96";#N/A,#N/A,FALSE,"MAT96";#N/A,#N/A,FALSE,"FANDA96";#N/A,#N/A,FALSE,"INTRAN96";#N/A,#N/A,FALSE,"NAA9697";#N/A,#N/A,FALSE,"ECWEBB";#N/A,#N/A,FALSE,"MFT96";#N/A,#N/A,FALSE,"CTrecon"}</definedName>
    <definedName name="ASDASFD_2_1_4" hidden="1">{#N/A,#N/A,FALSE,"TMCOMP96";#N/A,#N/A,FALSE,"MAT96";#N/A,#N/A,FALSE,"FANDA96";#N/A,#N/A,FALSE,"INTRAN96";#N/A,#N/A,FALSE,"NAA9697";#N/A,#N/A,FALSE,"ECWEBB";#N/A,#N/A,FALSE,"MFT96";#N/A,#N/A,FALSE,"CTrecon"}</definedName>
    <definedName name="ASDASFD_2_1_4_1" hidden="1">{#N/A,#N/A,FALSE,"TMCOMP96";#N/A,#N/A,FALSE,"MAT96";#N/A,#N/A,FALSE,"FANDA96";#N/A,#N/A,FALSE,"INTRAN96";#N/A,#N/A,FALSE,"NAA9697";#N/A,#N/A,FALSE,"ECWEBB";#N/A,#N/A,FALSE,"MFT96";#N/A,#N/A,FALSE,"CTrecon"}</definedName>
    <definedName name="ASDASFD_2_1_4_2" hidden="1">{#N/A,#N/A,FALSE,"TMCOMP96";#N/A,#N/A,FALSE,"MAT96";#N/A,#N/A,FALSE,"FANDA96";#N/A,#N/A,FALSE,"INTRAN96";#N/A,#N/A,FALSE,"NAA9697";#N/A,#N/A,FALSE,"ECWEBB";#N/A,#N/A,FALSE,"MFT96";#N/A,#N/A,FALSE,"CTrecon"}</definedName>
    <definedName name="ASDASFD_2_1_4_3" hidden="1">{#N/A,#N/A,FALSE,"TMCOMP96";#N/A,#N/A,FALSE,"MAT96";#N/A,#N/A,FALSE,"FANDA96";#N/A,#N/A,FALSE,"INTRAN96";#N/A,#N/A,FALSE,"NAA9697";#N/A,#N/A,FALSE,"ECWEBB";#N/A,#N/A,FALSE,"MFT96";#N/A,#N/A,FALSE,"CTrecon"}</definedName>
    <definedName name="ASDASFD_2_1_4_4" hidden="1">{#N/A,#N/A,FALSE,"TMCOMP96";#N/A,#N/A,FALSE,"MAT96";#N/A,#N/A,FALSE,"FANDA96";#N/A,#N/A,FALSE,"INTRAN96";#N/A,#N/A,FALSE,"NAA9697";#N/A,#N/A,FALSE,"ECWEBB";#N/A,#N/A,FALSE,"MFT96";#N/A,#N/A,FALSE,"CTrecon"}</definedName>
    <definedName name="ASDASFD_2_1_4_5" hidden="1">{#N/A,#N/A,FALSE,"TMCOMP96";#N/A,#N/A,FALSE,"MAT96";#N/A,#N/A,FALSE,"FANDA96";#N/A,#N/A,FALSE,"INTRAN96";#N/A,#N/A,FALSE,"NAA9697";#N/A,#N/A,FALSE,"ECWEBB";#N/A,#N/A,FALSE,"MFT96";#N/A,#N/A,FALSE,"CTrecon"}</definedName>
    <definedName name="ASDASFD_2_1_5" hidden="1">{#N/A,#N/A,FALSE,"TMCOMP96";#N/A,#N/A,FALSE,"MAT96";#N/A,#N/A,FALSE,"FANDA96";#N/A,#N/A,FALSE,"INTRAN96";#N/A,#N/A,FALSE,"NAA9697";#N/A,#N/A,FALSE,"ECWEBB";#N/A,#N/A,FALSE,"MFT96";#N/A,#N/A,FALSE,"CTrecon"}</definedName>
    <definedName name="ASDASFD_2_1_5_1" hidden="1">{#N/A,#N/A,FALSE,"TMCOMP96";#N/A,#N/A,FALSE,"MAT96";#N/A,#N/A,FALSE,"FANDA96";#N/A,#N/A,FALSE,"INTRAN96";#N/A,#N/A,FALSE,"NAA9697";#N/A,#N/A,FALSE,"ECWEBB";#N/A,#N/A,FALSE,"MFT96";#N/A,#N/A,FALSE,"CTrecon"}</definedName>
    <definedName name="ASDASFD_2_1_5_2" hidden="1">{#N/A,#N/A,FALSE,"TMCOMP96";#N/A,#N/A,FALSE,"MAT96";#N/A,#N/A,FALSE,"FANDA96";#N/A,#N/A,FALSE,"INTRAN96";#N/A,#N/A,FALSE,"NAA9697";#N/A,#N/A,FALSE,"ECWEBB";#N/A,#N/A,FALSE,"MFT96";#N/A,#N/A,FALSE,"CTrecon"}</definedName>
    <definedName name="ASDASFD_2_1_5_3" hidden="1">{#N/A,#N/A,FALSE,"TMCOMP96";#N/A,#N/A,FALSE,"MAT96";#N/A,#N/A,FALSE,"FANDA96";#N/A,#N/A,FALSE,"INTRAN96";#N/A,#N/A,FALSE,"NAA9697";#N/A,#N/A,FALSE,"ECWEBB";#N/A,#N/A,FALSE,"MFT96";#N/A,#N/A,FALSE,"CTrecon"}</definedName>
    <definedName name="ASDASFD_2_1_5_4" hidden="1">{#N/A,#N/A,FALSE,"TMCOMP96";#N/A,#N/A,FALSE,"MAT96";#N/A,#N/A,FALSE,"FANDA96";#N/A,#N/A,FALSE,"INTRAN96";#N/A,#N/A,FALSE,"NAA9697";#N/A,#N/A,FALSE,"ECWEBB";#N/A,#N/A,FALSE,"MFT96";#N/A,#N/A,FALSE,"CTrecon"}</definedName>
    <definedName name="ASDASFD_2_1_5_5" hidden="1">{#N/A,#N/A,FALSE,"TMCOMP96";#N/A,#N/A,FALSE,"MAT96";#N/A,#N/A,FALSE,"FANDA96";#N/A,#N/A,FALSE,"INTRAN96";#N/A,#N/A,FALSE,"NAA9697";#N/A,#N/A,FALSE,"ECWEBB";#N/A,#N/A,FALSE,"MFT96";#N/A,#N/A,FALSE,"CTrecon"}</definedName>
    <definedName name="ASDASFD_2_2" hidden="1">{#N/A,#N/A,FALSE,"TMCOMP96";#N/A,#N/A,FALSE,"MAT96";#N/A,#N/A,FALSE,"FANDA96";#N/A,#N/A,FALSE,"INTRAN96";#N/A,#N/A,FALSE,"NAA9697";#N/A,#N/A,FALSE,"ECWEBB";#N/A,#N/A,FALSE,"MFT96";#N/A,#N/A,FALSE,"CTrecon"}</definedName>
    <definedName name="ASDASFD_2_2_1" hidden="1">{#N/A,#N/A,FALSE,"TMCOMP96";#N/A,#N/A,FALSE,"MAT96";#N/A,#N/A,FALSE,"FANDA96";#N/A,#N/A,FALSE,"INTRAN96";#N/A,#N/A,FALSE,"NAA9697";#N/A,#N/A,FALSE,"ECWEBB";#N/A,#N/A,FALSE,"MFT96";#N/A,#N/A,FALSE,"CTrecon"}</definedName>
    <definedName name="ASDASFD_2_2_2" hidden="1">{#N/A,#N/A,FALSE,"TMCOMP96";#N/A,#N/A,FALSE,"MAT96";#N/A,#N/A,FALSE,"FANDA96";#N/A,#N/A,FALSE,"INTRAN96";#N/A,#N/A,FALSE,"NAA9697";#N/A,#N/A,FALSE,"ECWEBB";#N/A,#N/A,FALSE,"MFT96";#N/A,#N/A,FALSE,"CTrecon"}</definedName>
    <definedName name="ASDASFD_2_2_3" hidden="1">{#N/A,#N/A,FALSE,"TMCOMP96";#N/A,#N/A,FALSE,"MAT96";#N/A,#N/A,FALSE,"FANDA96";#N/A,#N/A,FALSE,"INTRAN96";#N/A,#N/A,FALSE,"NAA9697";#N/A,#N/A,FALSE,"ECWEBB";#N/A,#N/A,FALSE,"MFT96";#N/A,#N/A,FALSE,"CTrecon"}</definedName>
    <definedName name="ASDASFD_2_2_4" hidden="1">{#N/A,#N/A,FALSE,"TMCOMP96";#N/A,#N/A,FALSE,"MAT96";#N/A,#N/A,FALSE,"FANDA96";#N/A,#N/A,FALSE,"INTRAN96";#N/A,#N/A,FALSE,"NAA9697";#N/A,#N/A,FALSE,"ECWEBB";#N/A,#N/A,FALSE,"MFT96";#N/A,#N/A,FALSE,"CTrecon"}</definedName>
    <definedName name="ASDASFD_2_2_5" hidden="1">{#N/A,#N/A,FALSE,"TMCOMP96";#N/A,#N/A,FALSE,"MAT96";#N/A,#N/A,FALSE,"FANDA96";#N/A,#N/A,FALSE,"INTRAN96";#N/A,#N/A,FALSE,"NAA9697";#N/A,#N/A,FALSE,"ECWEBB";#N/A,#N/A,FALSE,"MFT96";#N/A,#N/A,FALSE,"CTrecon"}</definedName>
    <definedName name="ASDASFD_2_3" hidden="1">{#N/A,#N/A,FALSE,"TMCOMP96";#N/A,#N/A,FALSE,"MAT96";#N/A,#N/A,FALSE,"FANDA96";#N/A,#N/A,FALSE,"INTRAN96";#N/A,#N/A,FALSE,"NAA9697";#N/A,#N/A,FALSE,"ECWEBB";#N/A,#N/A,FALSE,"MFT96";#N/A,#N/A,FALSE,"CTrecon"}</definedName>
    <definedName name="ASDASFD_2_3_1" hidden="1">{#N/A,#N/A,FALSE,"TMCOMP96";#N/A,#N/A,FALSE,"MAT96";#N/A,#N/A,FALSE,"FANDA96";#N/A,#N/A,FALSE,"INTRAN96";#N/A,#N/A,FALSE,"NAA9697";#N/A,#N/A,FALSE,"ECWEBB";#N/A,#N/A,FALSE,"MFT96";#N/A,#N/A,FALSE,"CTrecon"}</definedName>
    <definedName name="ASDASFD_2_3_2" hidden="1">{#N/A,#N/A,FALSE,"TMCOMP96";#N/A,#N/A,FALSE,"MAT96";#N/A,#N/A,FALSE,"FANDA96";#N/A,#N/A,FALSE,"INTRAN96";#N/A,#N/A,FALSE,"NAA9697";#N/A,#N/A,FALSE,"ECWEBB";#N/A,#N/A,FALSE,"MFT96";#N/A,#N/A,FALSE,"CTrecon"}</definedName>
    <definedName name="ASDASFD_2_3_3" hidden="1">{#N/A,#N/A,FALSE,"TMCOMP96";#N/A,#N/A,FALSE,"MAT96";#N/A,#N/A,FALSE,"FANDA96";#N/A,#N/A,FALSE,"INTRAN96";#N/A,#N/A,FALSE,"NAA9697";#N/A,#N/A,FALSE,"ECWEBB";#N/A,#N/A,FALSE,"MFT96";#N/A,#N/A,FALSE,"CTrecon"}</definedName>
    <definedName name="ASDASFD_2_3_4" hidden="1">{#N/A,#N/A,FALSE,"TMCOMP96";#N/A,#N/A,FALSE,"MAT96";#N/A,#N/A,FALSE,"FANDA96";#N/A,#N/A,FALSE,"INTRAN96";#N/A,#N/A,FALSE,"NAA9697";#N/A,#N/A,FALSE,"ECWEBB";#N/A,#N/A,FALSE,"MFT96";#N/A,#N/A,FALSE,"CTrecon"}</definedName>
    <definedName name="ASDASFD_2_3_5" hidden="1">{#N/A,#N/A,FALSE,"TMCOMP96";#N/A,#N/A,FALSE,"MAT96";#N/A,#N/A,FALSE,"FANDA96";#N/A,#N/A,FALSE,"INTRAN96";#N/A,#N/A,FALSE,"NAA9697";#N/A,#N/A,FALSE,"ECWEBB";#N/A,#N/A,FALSE,"MFT96";#N/A,#N/A,FALSE,"CTrecon"}</definedName>
    <definedName name="ASDASFD_2_4" hidden="1">{#N/A,#N/A,FALSE,"TMCOMP96";#N/A,#N/A,FALSE,"MAT96";#N/A,#N/A,FALSE,"FANDA96";#N/A,#N/A,FALSE,"INTRAN96";#N/A,#N/A,FALSE,"NAA9697";#N/A,#N/A,FALSE,"ECWEBB";#N/A,#N/A,FALSE,"MFT96";#N/A,#N/A,FALSE,"CTrecon"}</definedName>
    <definedName name="ASDASFD_2_4_1" hidden="1">{#N/A,#N/A,FALSE,"TMCOMP96";#N/A,#N/A,FALSE,"MAT96";#N/A,#N/A,FALSE,"FANDA96";#N/A,#N/A,FALSE,"INTRAN96";#N/A,#N/A,FALSE,"NAA9697";#N/A,#N/A,FALSE,"ECWEBB";#N/A,#N/A,FALSE,"MFT96";#N/A,#N/A,FALSE,"CTrecon"}</definedName>
    <definedName name="ASDASFD_2_4_2" hidden="1">{#N/A,#N/A,FALSE,"TMCOMP96";#N/A,#N/A,FALSE,"MAT96";#N/A,#N/A,FALSE,"FANDA96";#N/A,#N/A,FALSE,"INTRAN96";#N/A,#N/A,FALSE,"NAA9697";#N/A,#N/A,FALSE,"ECWEBB";#N/A,#N/A,FALSE,"MFT96";#N/A,#N/A,FALSE,"CTrecon"}</definedName>
    <definedName name="ASDASFD_2_4_3" hidden="1">{#N/A,#N/A,FALSE,"TMCOMP96";#N/A,#N/A,FALSE,"MAT96";#N/A,#N/A,FALSE,"FANDA96";#N/A,#N/A,FALSE,"INTRAN96";#N/A,#N/A,FALSE,"NAA9697";#N/A,#N/A,FALSE,"ECWEBB";#N/A,#N/A,FALSE,"MFT96";#N/A,#N/A,FALSE,"CTrecon"}</definedName>
    <definedName name="ASDASFD_2_4_4" hidden="1">{#N/A,#N/A,FALSE,"TMCOMP96";#N/A,#N/A,FALSE,"MAT96";#N/A,#N/A,FALSE,"FANDA96";#N/A,#N/A,FALSE,"INTRAN96";#N/A,#N/A,FALSE,"NAA9697";#N/A,#N/A,FALSE,"ECWEBB";#N/A,#N/A,FALSE,"MFT96";#N/A,#N/A,FALSE,"CTrecon"}</definedName>
    <definedName name="ASDASFD_2_4_5" hidden="1">{#N/A,#N/A,FALSE,"TMCOMP96";#N/A,#N/A,FALSE,"MAT96";#N/A,#N/A,FALSE,"FANDA96";#N/A,#N/A,FALSE,"INTRAN96";#N/A,#N/A,FALSE,"NAA9697";#N/A,#N/A,FALSE,"ECWEBB";#N/A,#N/A,FALSE,"MFT96";#N/A,#N/A,FALSE,"CTrecon"}</definedName>
    <definedName name="ASDASFD_2_5" hidden="1">{#N/A,#N/A,FALSE,"TMCOMP96";#N/A,#N/A,FALSE,"MAT96";#N/A,#N/A,FALSE,"FANDA96";#N/A,#N/A,FALSE,"INTRAN96";#N/A,#N/A,FALSE,"NAA9697";#N/A,#N/A,FALSE,"ECWEBB";#N/A,#N/A,FALSE,"MFT96";#N/A,#N/A,FALSE,"CTrecon"}</definedName>
    <definedName name="ASDASFD_2_5_1" hidden="1">{#N/A,#N/A,FALSE,"TMCOMP96";#N/A,#N/A,FALSE,"MAT96";#N/A,#N/A,FALSE,"FANDA96";#N/A,#N/A,FALSE,"INTRAN96";#N/A,#N/A,FALSE,"NAA9697";#N/A,#N/A,FALSE,"ECWEBB";#N/A,#N/A,FALSE,"MFT96";#N/A,#N/A,FALSE,"CTrecon"}</definedName>
    <definedName name="ASDASFD_2_5_2" hidden="1">{#N/A,#N/A,FALSE,"TMCOMP96";#N/A,#N/A,FALSE,"MAT96";#N/A,#N/A,FALSE,"FANDA96";#N/A,#N/A,FALSE,"INTRAN96";#N/A,#N/A,FALSE,"NAA9697";#N/A,#N/A,FALSE,"ECWEBB";#N/A,#N/A,FALSE,"MFT96";#N/A,#N/A,FALSE,"CTrecon"}</definedName>
    <definedName name="ASDASFD_2_5_3" hidden="1">{#N/A,#N/A,FALSE,"TMCOMP96";#N/A,#N/A,FALSE,"MAT96";#N/A,#N/A,FALSE,"FANDA96";#N/A,#N/A,FALSE,"INTRAN96";#N/A,#N/A,FALSE,"NAA9697";#N/A,#N/A,FALSE,"ECWEBB";#N/A,#N/A,FALSE,"MFT96";#N/A,#N/A,FALSE,"CTrecon"}</definedName>
    <definedName name="ASDASFD_2_5_4" hidden="1">{#N/A,#N/A,FALSE,"TMCOMP96";#N/A,#N/A,FALSE,"MAT96";#N/A,#N/A,FALSE,"FANDA96";#N/A,#N/A,FALSE,"INTRAN96";#N/A,#N/A,FALSE,"NAA9697";#N/A,#N/A,FALSE,"ECWEBB";#N/A,#N/A,FALSE,"MFT96";#N/A,#N/A,FALSE,"CTrecon"}</definedName>
    <definedName name="ASDASFD_2_5_5" hidden="1">{#N/A,#N/A,FALSE,"TMCOMP96";#N/A,#N/A,FALSE,"MAT96";#N/A,#N/A,FALSE,"FANDA96";#N/A,#N/A,FALSE,"INTRAN96";#N/A,#N/A,FALSE,"NAA9697";#N/A,#N/A,FALSE,"ECWEBB";#N/A,#N/A,FALSE,"MFT96";#N/A,#N/A,FALSE,"CTrecon"}</definedName>
    <definedName name="ASDASFD_3" hidden="1">{#N/A,#N/A,FALSE,"TMCOMP96";#N/A,#N/A,FALSE,"MAT96";#N/A,#N/A,FALSE,"FANDA96";#N/A,#N/A,FALSE,"INTRAN96";#N/A,#N/A,FALSE,"NAA9697";#N/A,#N/A,FALSE,"ECWEBB";#N/A,#N/A,FALSE,"MFT96";#N/A,#N/A,FALSE,"CTrecon"}</definedName>
    <definedName name="ASDASFD_3_1" hidden="1">{#N/A,#N/A,FALSE,"TMCOMP96";#N/A,#N/A,FALSE,"MAT96";#N/A,#N/A,FALSE,"FANDA96";#N/A,#N/A,FALSE,"INTRAN96";#N/A,#N/A,FALSE,"NAA9697";#N/A,#N/A,FALSE,"ECWEBB";#N/A,#N/A,FALSE,"MFT96";#N/A,#N/A,FALSE,"CTrecon"}</definedName>
    <definedName name="ASDASFD_3_1_1" hidden="1">{#N/A,#N/A,FALSE,"TMCOMP96";#N/A,#N/A,FALSE,"MAT96";#N/A,#N/A,FALSE,"FANDA96";#N/A,#N/A,FALSE,"INTRAN96";#N/A,#N/A,FALSE,"NAA9697";#N/A,#N/A,FALSE,"ECWEBB";#N/A,#N/A,FALSE,"MFT96";#N/A,#N/A,FALSE,"CTrecon"}</definedName>
    <definedName name="ASDASFD_3_1_1_1" hidden="1">{#N/A,#N/A,FALSE,"TMCOMP96";#N/A,#N/A,FALSE,"MAT96";#N/A,#N/A,FALSE,"FANDA96";#N/A,#N/A,FALSE,"INTRAN96";#N/A,#N/A,FALSE,"NAA9697";#N/A,#N/A,FALSE,"ECWEBB";#N/A,#N/A,FALSE,"MFT96";#N/A,#N/A,FALSE,"CTrecon"}</definedName>
    <definedName name="ASDASFD_3_1_1_1_1" hidden="1">{#N/A,#N/A,FALSE,"TMCOMP96";#N/A,#N/A,FALSE,"MAT96";#N/A,#N/A,FALSE,"FANDA96";#N/A,#N/A,FALSE,"INTRAN96";#N/A,#N/A,FALSE,"NAA9697";#N/A,#N/A,FALSE,"ECWEBB";#N/A,#N/A,FALSE,"MFT96";#N/A,#N/A,FALSE,"CTrecon"}</definedName>
    <definedName name="ASDASFD_3_1_1_1_2" hidden="1">{#N/A,#N/A,FALSE,"TMCOMP96";#N/A,#N/A,FALSE,"MAT96";#N/A,#N/A,FALSE,"FANDA96";#N/A,#N/A,FALSE,"INTRAN96";#N/A,#N/A,FALSE,"NAA9697";#N/A,#N/A,FALSE,"ECWEBB";#N/A,#N/A,FALSE,"MFT96";#N/A,#N/A,FALSE,"CTrecon"}</definedName>
    <definedName name="ASDASFD_3_1_1_1_3" hidden="1">{#N/A,#N/A,FALSE,"TMCOMP96";#N/A,#N/A,FALSE,"MAT96";#N/A,#N/A,FALSE,"FANDA96";#N/A,#N/A,FALSE,"INTRAN96";#N/A,#N/A,FALSE,"NAA9697";#N/A,#N/A,FALSE,"ECWEBB";#N/A,#N/A,FALSE,"MFT96";#N/A,#N/A,FALSE,"CTrecon"}</definedName>
    <definedName name="ASDASFD_3_1_1_1_4" hidden="1">{#N/A,#N/A,FALSE,"TMCOMP96";#N/A,#N/A,FALSE,"MAT96";#N/A,#N/A,FALSE,"FANDA96";#N/A,#N/A,FALSE,"INTRAN96";#N/A,#N/A,FALSE,"NAA9697";#N/A,#N/A,FALSE,"ECWEBB";#N/A,#N/A,FALSE,"MFT96";#N/A,#N/A,FALSE,"CTrecon"}</definedName>
    <definedName name="ASDASFD_3_1_1_1_5" hidden="1">{#N/A,#N/A,FALSE,"TMCOMP96";#N/A,#N/A,FALSE,"MAT96";#N/A,#N/A,FALSE,"FANDA96";#N/A,#N/A,FALSE,"INTRAN96";#N/A,#N/A,FALSE,"NAA9697";#N/A,#N/A,FALSE,"ECWEBB";#N/A,#N/A,FALSE,"MFT96";#N/A,#N/A,FALSE,"CTrecon"}</definedName>
    <definedName name="ASDASFD_3_1_1_2" hidden="1">{#N/A,#N/A,FALSE,"TMCOMP96";#N/A,#N/A,FALSE,"MAT96";#N/A,#N/A,FALSE,"FANDA96";#N/A,#N/A,FALSE,"INTRAN96";#N/A,#N/A,FALSE,"NAA9697";#N/A,#N/A,FALSE,"ECWEBB";#N/A,#N/A,FALSE,"MFT96";#N/A,#N/A,FALSE,"CTrecon"}</definedName>
    <definedName name="ASDASFD_3_1_1_2_1" hidden="1">{#N/A,#N/A,FALSE,"TMCOMP96";#N/A,#N/A,FALSE,"MAT96";#N/A,#N/A,FALSE,"FANDA96";#N/A,#N/A,FALSE,"INTRAN96";#N/A,#N/A,FALSE,"NAA9697";#N/A,#N/A,FALSE,"ECWEBB";#N/A,#N/A,FALSE,"MFT96";#N/A,#N/A,FALSE,"CTrecon"}</definedName>
    <definedName name="ASDASFD_3_1_1_2_2" hidden="1">{#N/A,#N/A,FALSE,"TMCOMP96";#N/A,#N/A,FALSE,"MAT96";#N/A,#N/A,FALSE,"FANDA96";#N/A,#N/A,FALSE,"INTRAN96";#N/A,#N/A,FALSE,"NAA9697";#N/A,#N/A,FALSE,"ECWEBB";#N/A,#N/A,FALSE,"MFT96";#N/A,#N/A,FALSE,"CTrecon"}</definedName>
    <definedName name="ASDASFD_3_1_1_2_3" hidden="1">{#N/A,#N/A,FALSE,"TMCOMP96";#N/A,#N/A,FALSE,"MAT96";#N/A,#N/A,FALSE,"FANDA96";#N/A,#N/A,FALSE,"INTRAN96";#N/A,#N/A,FALSE,"NAA9697";#N/A,#N/A,FALSE,"ECWEBB";#N/A,#N/A,FALSE,"MFT96";#N/A,#N/A,FALSE,"CTrecon"}</definedName>
    <definedName name="ASDASFD_3_1_1_2_4" hidden="1">{#N/A,#N/A,FALSE,"TMCOMP96";#N/A,#N/A,FALSE,"MAT96";#N/A,#N/A,FALSE,"FANDA96";#N/A,#N/A,FALSE,"INTRAN96";#N/A,#N/A,FALSE,"NAA9697";#N/A,#N/A,FALSE,"ECWEBB";#N/A,#N/A,FALSE,"MFT96";#N/A,#N/A,FALSE,"CTrecon"}</definedName>
    <definedName name="ASDASFD_3_1_1_2_5" hidden="1">{#N/A,#N/A,FALSE,"TMCOMP96";#N/A,#N/A,FALSE,"MAT96";#N/A,#N/A,FALSE,"FANDA96";#N/A,#N/A,FALSE,"INTRAN96";#N/A,#N/A,FALSE,"NAA9697";#N/A,#N/A,FALSE,"ECWEBB";#N/A,#N/A,FALSE,"MFT96";#N/A,#N/A,FALSE,"CTrecon"}</definedName>
    <definedName name="ASDASFD_3_1_1_3" hidden="1">{#N/A,#N/A,FALSE,"TMCOMP96";#N/A,#N/A,FALSE,"MAT96";#N/A,#N/A,FALSE,"FANDA96";#N/A,#N/A,FALSE,"INTRAN96";#N/A,#N/A,FALSE,"NAA9697";#N/A,#N/A,FALSE,"ECWEBB";#N/A,#N/A,FALSE,"MFT96";#N/A,#N/A,FALSE,"CTrecon"}</definedName>
    <definedName name="ASDASFD_3_1_1_4" hidden="1">{#N/A,#N/A,FALSE,"TMCOMP96";#N/A,#N/A,FALSE,"MAT96";#N/A,#N/A,FALSE,"FANDA96";#N/A,#N/A,FALSE,"INTRAN96";#N/A,#N/A,FALSE,"NAA9697";#N/A,#N/A,FALSE,"ECWEBB";#N/A,#N/A,FALSE,"MFT96";#N/A,#N/A,FALSE,"CTrecon"}</definedName>
    <definedName name="ASDASFD_3_1_1_5" hidden="1">{#N/A,#N/A,FALSE,"TMCOMP96";#N/A,#N/A,FALSE,"MAT96";#N/A,#N/A,FALSE,"FANDA96";#N/A,#N/A,FALSE,"INTRAN96";#N/A,#N/A,FALSE,"NAA9697";#N/A,#N/A,FALSE,"ECWEBB";#N/A,#N/A,FALSE,"MFT96";#N/A,#N/A,FALSE,"CTrecon"}</definedName>
    <definedName name="ASDASFD_3_1_2" hidden="1">{#N/A,#N/A,FALSE,"TMCOMP96";#N/A,#N/A,FALSE,"MAT96";#N/A,#N/A,FALSE,"FANDA96";#N/A,#N/A,FALSE,"INTRAN96";#N/A,#N/A,FALSE,"NAA9697";#N/A,#N/A,FALSE,"ECWEBB";#N/A,#N/A,FALSE,"MFT96";#N/A,#N/A,FALSE,"CTrecon"}</definedName>
    <definedName name="ASDASFD_3_1_2_1" hidden="1">{#N/A,#N/A,FALSE,"TMCOMP96";#N/A,#N/A,FALSE,"MAT96";#N/A,#N/A,FALSE,"FANDA96";#N/A,#N/A,FALSE,"INTRAN96";#N/A,#N/A,FALSE,"NAA9697";#N/A,#N/A,FALSE,"ECWEBB";#N/A,#N/A,FALSE,"MFT96";#N/A,#N/A,FALSE,"CTrecon"}</definedName>
    <definedName name="ASDASFD_3_1_2_2" hidden="1">{#N/A,#N/A,FALSE,"TMCOMP96";#N/A,#N/A,FALSE,"MAT96";#N/A,#N/A,FALSE,"FANDA96";#N/A,#N/A,FALSE,"INTRAN96";#N/A,#N/A,FALSE,"NAA9697";#N/A,#N/A,FALSE,"ECWEBB";#N/A,#N/A,FALSE,"MFT96";#N/A,#N/A,FALSE,"CTrecon"}</definedName>
    <definedName name="ASDASFD_3_1_2_3" hidden="1">{#N/A,#N/A,FALSE,"TMCOMP96";#N/A,#N/A,FALSE,"MAT96";#N/A,#N/A,FALSE,"FANDA96";#N/A,#N/A,FALSE,"INTRAN96";#N/A,#N/A,FALSE,"NAA9697";#N/A,#N/A,FALSE,"ECWEBB";#N/A,#N/A,FALSE,"MFT96";#N/A,#N/A,FALSE,"CTrecon"}</definedName>
    <definedName name="ASDASFD_3_1_2_4" hidden="1">{#N/A,#N/A,FALSE,"TMCOMP96";#N/A,#N/A,FALSE,"MAT96";#N/A,#N/A,FALSE,"FANDA96";#N/A,#N/A,FALSE,"INTRAN96";#N/A,#N/A,FALSE,"NAA9697";#N/A,#N/A,FALSE,"ECWEBB";#N/A,#N/A,FALSE,"MFT96";#N/A,#N/A,FALSE,"CTrecon"}</definedName>
    <definedName name="ASDASFD_3_1_2_5" hidden="1">{#N/A,#N/A,FALSE,"TMCOMP96";#N/A,#N/A,FALSE,"MAT96";#N/A,#N/A,FALSE,"FANDA96";#N/A,#N/A,FALSE,"INTRAN96";#N/A,#N/A,FALSE,"NAA9697";#N/A,#N/A,FALSE,"ECWEBB";#N/A,#N/A,FALSE,"MFT96";#N/A,#N/A,FALSE,"CTrecon"}</definedName>
    <definedName name="ASDASFD_3_1_3" hidden="1">{#N/A,#N/A,FALSE,"TMCOMP96";#N/A,#N/A,FALSE,"MAT96";#N/A,#N/A,FALSE,"FANDA96";#N/A,#N/A,FALSE,"INTRAN96";#N/A,#N/A,FALSE,"NAA9697";#N/A,#N/A,FALSE,"ECWEBB";#N/A,#N/A,FALSE,"MFT96";#N/A,#N/A,FALSE,"CTrecon"}</definedName>
    <definedName name="ASDASFD_3_1_3_1" hidden="1">{#N/A,#N/A,FALSE,"TMCOMP96";#N/A,#N/A,FALSE,"MAT96";#N/A,#N/A,FALSE,"FANDA96";#N/A,#N/A,FALSE,"INTRAN96";#N/A,#N/A,FALSE,"NAA9697";#N/A,#N/A,FALSE,"ECWEBB";#N/A,#N/A,FALSE,"MFT96";#N/A,#N/A,FALSE,"CTrecon"}</definedName>
    <definedName name="ASDASFD_3_1_3_2" hidden="1">{#N/A,#N/A,FALSE,"TMCOMP96";#N/A,#N/A,FALSE,"MAT96";#N/A,#N/A,FALSE,"FANDA96";#N/A,#N/A,FALSE,"INTRAN96";#N/A,#N/A,FALSE,"NAA9697";#N/A,#N/A,FALSE,"ECWEBB";#N/A,#N/A,FALSE,"MFT96";#N/A,#N/A,FALSE,"CTrecon"}</definedName>
    <definedName name="ASDASFD_3_1_3_3" hidden="1">{#N/A,#N/A,FALSE,"TMCOMP96";#N/A,#N/A,FALSE,"MAT96";#N/A,#N/A,FALSE,"FANDA96";#N/A,#N/A,FALSE,"INTRAN96";#N/A,#N/A,FALSE,"NAA9697";#N/A,#N/A,FALSE,"ECWEBB";#N/A,#N/A,FALSE,"MFT96";#N/A,#N/A,FALSE,"CTrecon"}</definedName>
    <definedName name="ASDASFD_3_1_3_4" hidden="1">{#N/A,#N/A,FALSE,"TMCOMP96";#N/A,#N/A,FALSE,"MAT96";#N/A,#N/A,FALSE,"FANDA96";#N/A,#N/A,FALSE,"INTRAN96";#N/A,#N/A,FALSE,"NAA9697";#N/A,#N/A,FALSE,"ECWEBB";#N/A,#N/A,FALSE,"MFT96";#N/A,#N/A,FALSE,"CTrecon"}</definedName>
    <definedName name="ASDASFD_3_1_3_5" hidden="1">{#N/A,#N/A,FALSE,"TMCOMP96";#N/A,#N/A,FALSE,"MAT96";#N/A,#N/A,FALSE,"FANDA96";#N/A,#N/A,FALSE,"INTRAN96";#N/A,#N/A,FALSE,"NAA9697";#N/A,#N/A,FALSE,"ECWEBB";#N/A,#N/A,FALSE,"MFT96";#N/A,#N/A,FALSE,"CTrecon"}</definedName>
    <definedName name="ASDASFD_3_1_4" hidden="1">{#N/A,#N/A,FALSE,"TMCOMP96";#N/A,#N/A,FALSE,"MAT96";#N/A,#N/A,FALSE,"FANDA96";#N/A,#N/A,FALSE,"INTRAN96";#N/A,#N/A,FALSE,"NAA9697";#N/A,#N/A,FALSE,"ECWEBB";#N/A,#N/A,FALSE,"MFT96";#N/A,#N/A,FALSE,"CTrecon"}</definedName>
    <definedName name="ASDASFD_3_1_4_1" hidden="1">{#N/A,#N/A,FALSE,"TMCOMP96";#N/A,#N/A,FALSE,"MAT96";#N/A,#N/A,FALSE,"FANDA96";#N/A,#N/A,FALSE,"INTRAN96";#N/A,#N/A,FALSE,"NAA9697";#N/A,#N/A,FALSE,"ECWEBB";#N/A,#N/A,FALSE,"MFT96";#N/A,#N/A,FALSE,"CTrecon"}</definedName>
    <definedName name="ASDASFD_3_1_4_2" hidden="1">{#N/A,#N/A,FALSE,"TMCOMP96";#N/A,#N/A,FALSE,"MAT96";#N/A,#N/A,FALSE,"FANDA96";#N/A,#N/A,FALSE,"INTRAN96";#N/A,#N/A,FALSE,"NAA9697";#N/A,#N/A,FALSE,"ECWEBB";#N/A,#N/A,FALSE,"MFT96";#N/A,#N/A,FALSE,"CTrecon"}</definedName>
    <definedName name="ASDASFD_3_1_4_3" hidden="1">{#N/A,#N/A,FALSE,"TMCOMP96";#N/A,#N/A,FALSE,"MAT96";#N/A,#N/A,FALSE,"FANDA96";#N/A,#N/A,FALSE,"INTRAN96";#N/A,#N/A,FALSE,"NAA9697";#N/A,#N/A,FALSE,"ECWEBB";#N/A,#N/A,FALSE,"MFT96";#N/A,#N/A,FALSE,"CTrecon"}</definedName>
    <definedName name="ASDASFD_3_1_4_4" hidden="1">{#N/A,#N/A,FALSE,"TMCOMP96";#N/A,#N/A,FALSE,"MAT96";#N/A,#N/A,FALSE,"FANDA96";#N/A,#N/A,FALSE,"INTRAN96";#N/A,#N/A,FALSE,"NAA9697";#N/A,#N/A,FALSE,"ECWEBB";#N/A,#N/A,FALSE,"MFT96";#N/A,#N/A,FALSE,"CTrecon"}</definedName>
    <definedName name="ASDASFD_3_1_4_5" hidden="1">{#N/A,#N/A,FALSE,"TMCOMP96";#N/A,#N/A,FALSE,"MAT96";#N/A,#N/A,FALSE,"FANDA96";#N/A,#N/A,FALSE,"INTRAN96";#N/A,#N/A,FALSE,"NAA9697";#N/A,#N/A,FALSE,"ECWEBB";#N/A,#N/A,FALSE,"MFT96";#N/A,#N/A,FALSE,"CTrecon"}</definedName>
    <definedName name="ASDASFD_3_1_5" hidden="1">{#N/A,#N/A,FALSE,"TMCOMP96";#N/A,#N/A,FALSE,"MAT96";#N/A,#N/A,FALSE,"FANDA96";#N/A,#N/A,FALSE,"INTRAN96";#N/A,#N/A,FALSE,"NAA9697";#N/A,#N/A,FALSE,"ECWEBB";#N/A,#N/A,FALSE,"MFT96";#N/A,#N/A,FALSE,"CTrecon"}</definedName>
    <definedName name="ASDASFD_3_1_5_1" hidden="1">{#N/A,#N/A,FALSE,"TMCOMP96";#N/A,#N/A,FALSE,"MAT96";#N/A,#N/A,FALSE,"FANDA96";#N/A,#N/A,FALSE,"INTRAN96";#N/A,#N/A,FALSE,"NAA9697";#N/A,#N/A,FALSE,"ECWEBB";#N/A,#N/A,FALSE,"MFT96";#N/A,#N/A,FALSE,"CTrecon"}</definedName>
    <definedName name="ASDASFD_3_1_5_2" hidden="1">{#N/A,#N/A,FALSE,"TMCOMP96";#N/A,#N/A,FALSE,"MAT96";#N/A,#N/A,FALSE,"FANDA96";#N/A,#N/A,FALSE,"INTRAN96";#N/A,#N/A,FALSE,"NAA9697";#N/A,#N/A,FALSE,"ECWEBB";#N/A,#N/A,FALSE,"MFT96";#N/A,#N/A,FALSE,"CTrecon"}</definedName>
    <definedName name="ASDASFD_3_1_5_3" hidden="1">{#N/A,#N/A,FALSE,"TMCOMP96";#N/A,#N/A,FALSE,"MAT96";#N/A,#N/A,FALSE,"FANDA96";#N/A,#N/A,FALSE,"INTRAN96";#N/A,#N/A,FALSE,"NAA9697";#N/A,#N/A,FALSE,"ECWEBB";#N/A,#N/A,FALSE,"MFT96";#N/A,#N/A,FALSE,"CTrecon"}</definedName>
    <definedName name="ASDASFD_3_1_5_4" hidden="1">{#N/A,#N/A,FALSE,"TMCOMP96";#N/A,#N/A,FALSE,"MAT96";#N/A,#N/A,FALSE,"FANDA96";#N/A,#N/A,FALSE,"INTRAN96";#N/A,#N/A,FALSE,"NAA9697";#N/A,#N/A,FALSE,"ECWEBB";#N/A,#N/A,FALSE,"MFT96";#N/A,#N/A,FALSE,"CTrecon"}</definedName>
    <definedName name="ASDASFD_3_1_5_5" hidden="1">{#N/A,#N/A,FALSE,"TMCOMP96";#N/A,#N/A,FALSE,"MAT96";#N/A,#N/A,FALSE,"FANDA96";#N/A,#N/A,FALSE,"INTRAN96";#N/A,#N/A,FALSE,"NAA9697";#N/A,#N/A,FALSE,"ECWEBB";#N/A,#N/A,FALSE,"MFT96";#N/A,#N/A,FALSE,"CTrecon"}</definedName>
    <definedName name="ASDASFD_3_2" hidden="1">{#N/A,#N/A,FALSE,"TMCOMP96";#N/A,#N/A,FALSE,"MAT96";#N/A,#N/A,FALSE,"FANDA96";#N/A,#N/A,FALSE,"INTRAN96";#N/A,#N/A,FALSE,"NAA9697";#N/A,#N/A,FALSE,"ECWEBB";#N/A,#N/A,FALSE,"MFT96";#N/A,#N/A,FALSE,"CTrecon"}</definedName>
    <definedName name="ASDASFD_3_2_1" hidden="1">{#N/A,#N/A,FALSE,"TMCOMP96";#N/A,#N/A,FALSE,"MAT96";#N/A,#N/A,FALSE,"FANDA96";#N/A,#N/A,FALSE,"INTRAN96";#N/A,#N/A,FALSE,"NAA9697";#N/A,#N/A,FALSE,"ECWEBB";#N/A,#N/A,FALSE,"MFT96";#N/A,#N/A,FALSE,"CTrecon"}</definedName>
    <definedName name="ASDASFD_3_2_2" hidden="1">{#N/A,#N/A,FALSE,"TMCOMP96";#N/A,#N/A,FALSE,"MAT96";#N/A,#N/A,FALSE,"FANDA96";#N/A,#N/A,FALSE,"INTRAN96";#N/A,#N/A,FALSE,"NAA9697";#N/A,#N/A,FALSE,"ECWEBB";#N/A,#N/A,FALSE,"MFT96";#N/A,#N/A,FALSE,"CTrecon"}</definedName>
    <definedName name="ASDASFD_3_2_3" hidden="1">{#N/A,#N/A,FALSE,"TMCOMP96";#N/A,#N/A,FALSE,"MAT96";#N/A,#N/A,FALSE,"FANDA96";#N/A,#N/A,FALSE,"INTRAN96";#N/A,#N/A,FALSE,"NAA9697";#N/A,#N/A,FALSE,"ECWEBB";#N/A,#N/A,FALSE,"MFT96";#N/A,#N/A,FALSE,"CTrecon"}</definedName>
    <definedName name="ASDASFD_3_2_4" hidden="1">{#N/A,#N/A,FALSE,"TMCOMP96";#N/A,#N/A,FALSE,"MAT96";#N/A,#N/A,FALSE,"FANDA96";#N/A,#N/A,FALSE,"INTRAN96";#N/A,#N/A,FALSE,"NAA9697";#N/A,#N/A,FALSE,"ECWEBB";#N/A,#N/A,FALSE,"MFT96";#N/A,#N/A,FALSE,"CTrecon"}</definedName>
    <definedName name="ASDASFD_3_2_5" hidden="1">{#N/A,#N/A,FALSE,"TMCOMP96";#N/A,#N/A,FALSE,"MAT96";#N/A,#N/A,FALSE,"FANDA96";#N/A,#N/A,FALSE,"INTRAN96";#N/A,#N/A,FALSE,"NAA9697";#N/A,#N/A,FALSE,"ECWEBB";#N/A,#N/A,FALSE,"MFT96";#N/A,#N/A,FALSE,"CTrecon"}</definedName>
    <definedName name="ASDASFD_3_3" hidden="1">{#N/A,#N/A,FALSE,"TMCOMP96";#N/A,#N/A,FALSE,"MAT96";#N/A,#N/A,FALSE,"FANDA96";#N/A,#N/A,FALSE,"INTRAN96";#N/A,#N/A,FALSE,"NAA9697";#N/A,#N/A,FALSE,"ECWEBB";#N/A,#N/A,FALSE,"MFT96";#N/A,#N/A,FALSE,"CTrecon"}</definedName>
    <definedName name="ASDASFD_3_3_1" hidden="1">{#N/A,#N/A,FALSE,"TMCOMP96";#N/A,#N/A,FALSE,"MAT96";#N/A,#N/A,FALSE,"FANDA96";#N/A,#N/A,FALSE,"INTRAN96";#N/A,#N/A,FALSE,"NAA9697";#N/A,#N/A,FALSE,"ECWEBB";#N/A,#N/A,FALSE,"MFT96";#N/A,#N/A,FALSE,"CTrecon"}</definedName>
    <definedName name="ASDASFD_3_3_2" hidden="1">{#N/A,#N/A,FALSE,"TMCOMP96";#N/A,#N/A,FALSE,"MAT96";#N/A,#N/A,FALSE,"FANDA96";#N/A,#N/A,FALSE,"INTRAN96";#N/A,#N/A,FALSE,"NAA9697";#N/A,#N/A,FALSE,"ECWEBB";#N/A,#N/A,FALSE,"MFT96";#N/A,#N/A,FALSE,"CTrecon"}</definedName>
    <definedName name="ASDASFD_3_3_3" hidden="1">{#N/A,#N/A,FALSE,"TMCOMP96";#N/A,#N/A,FALSE,"MAT96";#N/A,#N/A,FALSE,"FANDA96";#N/A,#N/A,FALSE,"INTRAN96";#N/A,#N/A,FALSE,"NAA9697";#N/A,#N/A,FALSE,"ECWEBB";#N/A,#N/A,FALSE,"MFT96";#N/A,#N/A,FALSE,"CTrecon"}</definedName>
    <definedName name="ASDASFD_3_3_4" hidden="1">{#N/A,#N/A,FALSE,"TMCOMP96";#N/A,#N/A,FALSE,"MAT96";#N/A,#N/A,FALSE,"FANDA96";#N/A,#N/A,FALSE,"INTRAN96";#N/A,#N/A,FALSE,"NAA9697";#N/A,#N/A,FALSE,"ECWEBB";#N/A,#N/A,FALSE,"MFT96";#N/A,#N/A,FALSE,"CTrecon"}</definedName>
    <definedName name="ASDASFD_3_3_5" hidden="1">{#N/A,#N/A,FALSE,"TMCOMP96";#N/A,#N/A,FALSE,"MAT96";#N/A,#N/A,FALSE,"FANDA96";#N/A,#N/A,FALSE,"INTRAN96";#N/A,#N/A,FALSE,"NAA9697";#N/A,#N/A,FALSE,"ECWEBB";#N/A,#N/A,FALSE,"MFT96";#N/A,#N/A,FALSE,"CTrecon"}</definedName>
    <definedName name="ASDASFD_3_4" hidden="1">{#N/A,#N/A,FALSE,"TMCOMP96";#N/A,#N/A,FALSE,"MAT96";#N/A,#N/A,FALSE,"FANDA96";#N/A,#N/A,FALSE,"INTRAN96";#N/A,#N/A,FALSE,"NAA9697";#N/A,#N/A,FALSE,"ECWEBB";#N/A,#N/A,FALSE,"MFT96";#N/A,#N/A,FALSE,"CTrecon"}</definedName>
    <definedName name="ASDASFD_3_4_1" hidden="1">{#N/A,#N/A,FALSE,"TMCOMP96";#N/A,#N/A,FALSE,"MAT96";#N/A,#N/A,FALSE,"FANDA96";#N/A,#N/A,FALSE,"INTRAN96";#N/A,#N/A,FALSE,"NAA9697";#N/A,#N/A,FALSE,"ECWEBB";#N/A,#N/A,FALSE,"MFT96";#N/A,#N/A,FALSE,"CTrecon"}</definedName>
    <definedName name="ASDASFD_3_4_2" hidden="1">{#N/A,#N/A,FALSE,"TMCOMP96";#N/A,#N/A,FALSE,"MAT96";#N/A,#N/A,FALSE,"FANDA96";#N/A,#N/A,FALSE,"INTRAN96";#N/A,#N/A,FALSE,"NAA9697";#N/A,#N/A,FALSE,"ECWEBB";#N/A,#N/A,FALSE,"MFT96";#N/A,#N/A,FALSE,"CTrecon"}</definedName>
    <definedName name="ASDASFD_3_4_3" hidden="1">{#N/A,#N/A,FALSE,"TMCOMP96";#N/A,#N/A,FALSE,"MAT96";#N/A,#N/A,FALSE,"FANDA96";#N/A,#N/A,FALSE,"INTRAN96";#N/A,#N/A,FALSE,"NAA9697";#N/A,#N/A,FALSE,"ECWEBB";#N/A,#N/A,FALSE,"MFT96";#N/A,#N/A,FALSE,"CTrecon"}</definedName>
    <definedName name="ASDASFD_3_4_4" hidden="1">{#N/A,#N/A,FALSE,"TMCOMP96";#N/A,#N/A,FALSE,"MAT96";#N/A,#N/A,FALSE,"FANDA96";#N/A,#N/A,FALSE,"INTRAN96";#N/A,#N/A,FALSE,"NAA9697";#N/A,#N/A,FALSE,"ECWEBB";#N/A,#N/A,FALSE,"MFT96";#N/A,#N/A,FALSE,"CTrecon"}</definedName>
    <definedName name="ASDASFD_3_4_5" hidden="1">{#N/A,#N/A,FALSE,"TMCOMP96";#N/A,#N/A,FALSE,"MAT96";#N/A,#N/A,FALSE,"FANDA96";#N/A,#N/A,FALSE,"INTRAN96";#N/A,#N/A,FALSE,"NAA9697";#N/A,#N/A,FALSE,"ECWEBB";#N/A,#N/A,FALSE,"MFT96";#N/A,#N/A,FALSE,"CTrecon"}</definedName>
    <definedName name="ASDASFD_3_5" hidden="1">{#N/A,#N/A,FALSE,"TMCOMP96";#N/A,#N/A,FALSE,"MAT96";#N/A,#N/A,FALSE,"FANDA96";#N/A,#N/A,FALSE,"INTRAN96";#N/A,#N/A,FALSE,"NAA9697";#N/A,#N/A,FALSE,"ECWEBB";#N/A,#N/A,FALSE,"MFT96";#N/A,#N/A,FALSE,"CTrecon"}</definedName>
    <definedName name="ASDASFD_3_5_1" hidden="1">{#N/A,#N/A,FALSE,"TMCOMP96";#N/A,#N/A,FALSE,"MAT96";#N/A,#N/A,FALSE,"FANDA96";#N/A,#N/A,FALSE,"INTRAN96";#N/A,#N/A,FALSE,"NAA9697";#N/A,#N/A,FALSE,"ECWEBB";#N/A,#N/A,FALSE,"MFT96";#N/A,#N/A,FALSE,"CTrecon"}</definedName>
    <definedName name="ASDASFD_3_5_2" hidden="1">{#N/A,#N/A,FALSE,"TMCOMP96";#N/A,#N/A,FALSE,"MAT96";#N/A,#N/A,FALSE,"FANDA96";#N/A,#N/A,FALSE,"INTRAN96";#N/A,#N/A,FALSE,"NAA9697";#N/A,#N/A,FALSE,"ECWEBB";#N/A,#N/A,FALSE,"MFT96";#N/A,#N/A,FALSE,"CTrecon"}</definedName>
    <definedName name="ASDASFD_3_5_3" hidden="1">{#N/A,#N/A,FALSE,"TMCOMP96";#N/A,#N/A,FALSE,"MAT96";#N/A,#N/A,FALSE,"FANDA96";#N/A,#N/A,FALSE,"INTRAN96";#N/A,#N/A,FALSE,"NAA9697";#N/A,#N/A,FALSE,"ECWEBB";#N/A,#N/A,FALSE,"MFT96";#N/A,#N/A,FALSE,"CTrecon"}</definedName>
    <definedName name="ASDASFD_3_5_4" hidden="1">{#N/A,#N/A,FALSE,"TMCOMP96";#N/A,#N/A,FALSE,"MAT96";#N/A,#N/A,FALSE,"FANDA96";#N/A,#N/A,FALSE,"INTRAN96";#N/A,#N/A,FALSE,"NAA9697";#N/A,#N/A,FALSE,"ECWEBB";#N/A,#N/A,FALSE,"MFT96";#N/A,#N/A,FALSE,"CTrecon"}</definedName>
    <definedName name="ASDASFD_3_5_5" hidden="1">{#N/A,#N/A,FALSE,"TMCOMP96";#N/A,#N/A,FALSE,"MAT96";#N/A,#N/A,FALSE,"FANDA96";#N/A,#N/A,FALSE,"INTRAN96";#N/A,#N/A,FALSE,"NAA9697";#N/A,#N/A,FALSE,"ECWEBB";#N/A,#N/A,FALSE,"MFT96";#N/A,#N/A,FALSE,"CTrecon"}</definedName>
    <definedName name="ASDASFD_4" hidden="1">{#N/A,#N/A,FALSE,"TMCOMP96";#N/A,#N/A,FALSE,"MAT96";#N/A,#N/A,FALSE,"FANDA96";#N/A,#N/A,FALSE,"INTRAN96";#N/A,#N/A,FALSE,"NAA9697";#N/A,#N/A,FALSE,"ECWEBB";#N/A,#N/A,FALSE,"MFT96";#N/A,#N/A,FALSE,"CTrecon"}</definedName>
    <definedName name="ASDASFD_4_1" hidden="1">{#N/A,#N/A,FALSE,"TMCOMP96";#N/A,#N/A,FALSE,"MAT96";#N/A,#N/A,FALSE,"FANDA96";#N/A,#N/A,FALSE,"INTRAN96";#N/A,#N/A,FALSE,"NAA9697";#N/A,#N/A,FALSE,"ECWEBB";#N/A,#N/A,FALSE,"MFT96";#N/A,#N/A,FALSE,"CTrecon"}</definedName>
    <definedName name="ASDASFD_4_1_1" hidden="1">{#N/A,#N/A,FALSE,"TMCOMP96";#N/A,#N/A,FALSE,"MAT96";#N/A,#N/A,FALSE,"FANDA96";#N/A,#N/A,FALSE,"INTRAN96";#N/A,#N/A,FALSE,"NAA9697";#N/A,#N/A,FALSE,"ECWEBB";#N/A,#N/A,FALSE,"MFT96";#N/A,#N/A,FALSE,"CTrecon"}</definedName>
    <definedName name="ASDASFD_4_1_1_1" hidden="1">{#N/A,#N/A,FALSE,"TMCOMP96";#N/A,#N/A,FALSE,"MAT96";#N/A,#N/A,FALSE,"FANDA96";#N/A,#N/A,FALSE,"INTRAN96";#N/A,#N/A,FALSE,"NAA9697";#N/A,#N/A,FALSE,"ECWEBB";#N/A,#N/A,FALSE,"MFT96";#N/A,#N/A,FALSE,"CTrecon"}</definedName>
    <definedName name="ASDASFD_4_1_1_1_1" hidden="1">{#N/A,#N/A,FALSE,"TMCOMP96";#N/A,#N/A,FALSE,"MAT96";#N/A,#N/A,FALSE,"FANDA96";#N/A,#N/A,FALSE,"INTRAN96";#N/A,#N/A,FALSE,"NAA9697";#N/A,#N/A,FALSE,"ECWEBB";#N/A,#N/A,FALSE,"MFT96";#N/A,#N/A,FALSE,"CTrecon"}</definedName>
    <definedName name="ASDASFD_4_1_1_1_2" hidden="1">{#N/A,#N/A,FALSE,"TMCOMP96";#N/A,#N/A,FALSE,"MAT96";#N/A,#N/A,FALSE,"FANDA96";#N/A,#N/A,FALSE,"INTRAN96";#N/A,#N/A,FALSE,"NAA9697";#N/A,#N/A,FALSE,"ECWEBB";#N/A,#N/A,FALSE,"MFT96";#N/A,#N/A,FALSE,"CTrecon"}</definedName>
    <definedName name="ASDASFD_4_1_1_1_3" hidden="1">{#N/A,#N/A,FALSE,"TMCOMP96";#N/A,#N/A,FALSE,"MAT96";#N/A,#N/A,FALSE,"FANDA96";#N/A,#N/A,FALSE,"INTRAN96";#N/A,#N/A,FALSE,"NAA9697";#N/A,#N/A,FALSE,"ECWEBB";#N/A,#N/A,FALSE,"MFT96";#N/A,#N/A,FALSE,"CTrecon"}</definedName>
    <definedName name="ASDASFD_4_1_1_1_4" hidden="1">{#N/A,#N/A,FALSE,"TMCOMP96";#N/A,#N/A,FALSE,"MAT96";#N/A,#N/A,FALSE,"FANDA96";#N/A,#N/A,FALSE,"INTRAN96";#N/A,#N/A,FALSE,"NAA9697";#N/A,#N/A,FALSE,"ECWEBB";#N/A,#N/A,FALSE,"MFT96";#N/A,#N/A,FALSE,"CTrecon"}</definedName>
    <definedName name="ASDASFD_4_1_1_1_5" hidden="1">{#N/A,#N/A,FALSE,"TMCOMP96";#N/A,#N/A,FALSE,"MAT96";#N/A,#N/A,FALSE,"FANDA96";#N/A,#N/A,FALSE,"INTRAN96";#N/A,#N/A,FALSE,"NAA9697";#N/A,#N/A,FALSE,"ECWEBB";#N/A,#N/A,FALSE,"MFT96";#N/A,#N/A,FALSE,"CTrecon"}</definedName>
    <definedName name="ASDASFD_4_1_1_2" hidden="1">{#N/A,#N/A,FALSE,"TMCOMP96";#N/A,#N/A,FALSE,"MAT96";#N/A,#N/A,FALSE,"FANDA96";#N/A,#N/A,FALSE,"INTRAN96";#N/A,#N/A,FALSE,"NAA9697";#N/A,#N/A,FALSE,"ECWEBB";#N/A,#N/A,FALSE,"MFT96";#N/A,#N/A,FALSE,"CTrecon"}</definedName>
    <definedName name="ASDASFD_4_1_1_2_1" hidden="1">{#N/A,#N/A,FALSE,"TMCOMP96";#N/A,#N/A,FALSE,"MAT96";#N/A,#N/A,FALSE,"FANDA96";#N/A,#N/A,FALSE,"INTRAN96";#N/A,#N/A,FALSE,"NAA9697";#N/A,#N/A,FALSE,"ECWEBB";#N/A,#N/A,FALSE,"MFT96";#N/A,#N/A,FALSE,"CTrecon"}</definedName>
    <definedName name="ASDASFD_4_1_1_2_2" hidden="1">{#N/A,#N/A,FALSE,"TMCOMP96";#N/A,#N/A,FALSE,"MAT96";#N/A,#N/A,FALSE,"FANDA96";#N/A,#N/A,FALSE,"INTRAN96";#N/A,#N/A,FALSE,"NAA9697";#N/A,#N/A,FALSE,"ECWEBB";#N/A,#N/A,FALSE,"MFT96";#N/A,#N/A,FALSE,"CTrecon"}</definedName>
    <definedName name="ASDASFD_4_1_1_2_3" hidden="1">{#N/A,#N/A,FALSE,"TMCOMP96";#N/A,#N/A,FALSE,"MAT96";#N/A,#N/A,FALSE,"FANDA96";#N/A,#N/A,FALSE,"INTRAN96";#N/A,#N/A,FALSE,"NAA9697";#N/A,#N/A,FALSE,"ECWEBB";#N/A,#N/A,FALSE,"MFT96";#N/A,#N/A,FALSE,"CTrecon"}</definedName>
    <definedName name="ASDASFD_4_1_1_2_4" hidden="1">{#N/A,#N/A,FALSE,"TMCOMP96";#N/A,#N/A,FALSE,"MAT96";#N/A,#N/A,FALSE,"FANDA96";#N/A,#N/A,FALSE,"INTRAN96";#N/A,#N/A,FALSE,"NAA9697";#N/A,#N/A,FALSE,"ECWEBB";#N/A,#N/A,FALSE,"MFT96";#N/A,#N/A,FALSE,"CTrecon"}</definedName>
    <definedName name="ASDASFD_4_1_1_2_5" hidden="1">{#N/A,#N/A,FALSE,"TMCOMP96";#N/A,#N/A,FALSE,"MAT96";#N/A,#N/A,FALSE,"FANDA96";#N/A,#N/A,FALSE,"INTRAN96";#N/A,#N/A,FALSE,"NAA9697";#N/A,#N/A,FALSE,"ECWEBB";#N/A,#N/A,FALSE,"MFT96";#N/A,#N/A,FALSE,"CTrecon"}</definedName>
    <definedName name="ASDASFD_4_1_1_3" hidden="1">{#N/A,#N/A,FALSE,"TMCOMP96";#N/A,#N/A,FALSE,"MAT96";#N/A,#N/A,FALSE,"FANDA96";#N/A,#N/A,FALSE,"INTRAN96";#N/A,#N/A,FALSE,"NAA9697";#N/A,#N/A,FALSE,"ECWEBB";#N/A,#N/A,FALSE,"MFT96";#N/A,#N/A,FALSE,"CTrecon"}</definedName>
    <definedName name="ASDASFD_4_1_1_4" hidden="1">{#N/A,#N/A,FALSE,"TMCOMP96";#N/A,#N/A,FALSE,"MAT96";#N/A,#N/A,FALSE,"FANDA96";#N/A,#N/A,FALSE,"INTRAN96";#N/A,#N/A,FALSE,"NAA9697";#N/A,#N/A,FALSE,"ECWEBB";#N/A,#N/A,FALSE,"MFT96";#N/A,#N/A,FALSE,"CTrecon"}</definedName>
    <definedName name="ASDASFD_4_1_1_5" hidden="1">{#N/A,#N/A,FALSE,"TMCOMP96";#N/A,#N/A,FALSE,"MAT96";#N/A,#N/A,FALSE,"FANDA96";#N/A,#N/A,FALSE,"INTRAN96";#N/A,#N/A,FALSE,"NAA9697";#N/A,#N/A,FALSE,"ECWEBB";#N/A,#N/A,FALSE,"MFT96";#N/A,#N/A,FALSE,"CTrecon"}</definedName>
    <definedName name="ASDASFD_4_1_2" hidden="1">{#N/A,#N/A,FALSE,"TMCOMP96";#N/A,#N/A,FALSE,"MAT96";#N/A,#N/A,FALSE,"FANDA96";#N/A,#N/A,FALSE,"INTRAN96";#N/A,#N/A,FALSE,"NAA9697";#N/A,#N/A,FALSE,"ECWEBB";#N/A,#N/A,FALSE,"MFT96";#N/A,#N/A,FALSE,"CTrecon"}</definedName>
    <definedName name="ASDASFD_4_1_2_1" hidden="1">{#N/A,#N/A,FALSE,"TMCOMP96";#N/A,#N/A,FALSE,"MAT96";#N/A,#N/A,FALSE,"FANDA96";#N/A,#N/A,FALSE,"INTRAN96";#N/A,#N/A,FALSE,"NAA9697";#N/A,#N/A,FALSE,"ECWEBB";#N/A,#N/A,FALSE,"MFT96";#N/A,#N/A,FALSE,"CTrecon"}</definedName>
    <definedName name="ASDASFD_4_1_2_2" hidden="1">{#N/A,#N/A,FALSE,"TMCOMP96";#N/A,#N/A,FALSE,"MAT96";#N/A,#N/A,FALSE,"FANDA96";#N/A,#N/A,FALSE,"INTRAN96";#N/A,#N/A,FALSE,"NAA9697";#N/A,#N/A,FALSE,"ECWEBB";#N/A,#N/A,FALSE,"MFT96";#N/A,#N/A,FALSE,"CTrecon"}</definedName>
    <definedName name="ASDASFD_4_1_2_3" hidden="1">{#N/A,#N/A,FALSE,"TMCOMP96";#N/A,#N/A,FALSE,"MAT96";#N/A,#N/A,FALSE,"FANDA96";#N/A,#N/A,FALSE,"INTRAN96";#N/A,#N/A,FALSE,"NAA9697";#N/A,#N/A,FALSE,"ECWEBB";#N/A,#N/A,FALSE,"MFT96";#N/A,#N/A,FALSE,"CTrecon"}</definedName>
    <definedName name="ASDASFD_4_1_2_4" hidden="1">{#N/A,#N/A,FALSE,"TMCOMP96";#N/A,#N/A,FALSE,"MAT96";#N/A,#N/A,FALSE,"FANDA96";#N/A,#N/A,FALSE,"INTRAN96";#N/A,#N/A,FALSE,"NAA9697";#N/A,#N/A,FALSE,"ECWEBB";#N/A,#N/A,FALSE,"MFT96";#N/A,#N/A,FALSE,"CTrecon"}</definedName>
    <definedName name="ASDASFD_4_1_2_5" hidden="1">{#N/A,#N/A,FALSE,"TMCOMP96";#N/A,#N/A,FALSE,"MAT96";#N/A,#N/A,FALSE,"FANDA96";#N/A,#N/A,FALSE,"INTRAN96";#N/A,#N/A,FALSE,"NAA9697";#N/A,#N/A,FALSE,"ECWEBB";#N/A,#N/A,FALSE,"MFT96";#N/A,#N/A,FALSE,"CTrecon"}</definedName>
    <definedName name="ASDASFD_4_1_3" hidden="1">{#N/A,#N/A,FALSE,"TMCOMP96";#N/A,#N/A,FALSE,"MAT96";#N/A,#N/A,FALSE,"FANDA96";#N/A,#N/A,FALSE,"INTRAN96";#N/A,#N/A,FALSE,"NAA9697";#N/A,#N/A,FALSE,"ECWEBB";#N/A,#N/A,FALSE,"MFT96";#N/A,#N/A,FALSE,"CTrecon"}</definedName>
    <definedName name="ASDASFD_4_1_3_1" hidden="1">{#N/A,#N/A,FALSE,"TMCOMP96";#N/A,#N/A,FALSE,"MAT96";#N/A,#N/A,FALSE,"FANDA96";#N/A,#N/A,FALSE,"INTRAN96";#N/A,#N/A,FALSE,"NAA9697";#N/A,#N/A,FALSE,"ECWEBB";#N/A,#N/A,FALSE,"MFT96";#N/A,#N/A,FALSE,"CTrecon"}</definedName>
    <definedName name="ASDASFD_4_1_3_2" hidden="1">{#N/A,#N/A,FALSE,"TMCOMP96";#N/A,#N/A,FALSE,"MAT96";#N/A,#N/A,FALSE,"FANDA96";#N/A,#N/A,FALSE,"INTRAN96";#N/A,#N/A,FALSE,"NAA9697";#N/A,#N/A,FALSE,"ECWEBB";#N/A,#N/A,FALSE,"MFT96";#N/A,#N/A,FALSE,"CTrecon"}</definedName>
    <definedName name="ASDASFD_4_1_3_3" hidden="1">{#N/A,#N/A,FALSE,"TMCOMP96";#N/A,#N/A,FALSE,"MAT96";#N/A,#N/A,FALSE,"FANDA96";#N/A,#N/A,FALSE,"INTRAN96";#N/A,#N/A,FALSE,"NAA9697";#N/A,#N/A,FALSE,"ECWEBB";#N/A,#N/A,FALSE,"MFT96";#N/A,#N/A,FALSE,"CTrecon"}</definedName>
    <definedName name="ASDASFD_4_1_3_4" hidden="1">{#N/A,#N/A,FALSE,"TMCOMP96";#N/A,#N/A,FALSE,"MAT96";#N/A,#N/A,FALSE,"FANDA96";#N/A,#N/A,FALSE,"INTRAN96";#N/A,#N/A,FALSE,"NAA9697";#N/A,#N/A,FALSE,"ECWEBB";#N/A,#N/A,FALSE,"MFT96";#N/A,#N/A,FALSE,"CTrecon"}</definedName>
    <definedName name="ASDASFD_4_1_3_5" hidden="1">{#N/A,#N/A,FALSE,"TMCOMP96";#N/A,#N/A,FALSE,"MAT96";#N/A,#N/A,FALSE,"FANDA96";#N/A,#N/A,FALSE,"INTRAN96";#N/A,#N/A,FALSE,"NAA9697";#N/A,#N/A,FALSE,"ECWEBB";#N/A,#N/A,FALSE,"MFT96";#N/A,#N/A,FALSE,"CTrecon"}</definedName>
    <definedName name="ASDASFD_4_1_4" hidden="1">{#N/A,#N/A,FALSE,"TMCOMP96";#N/A,#N/A,FALSE,"MAT96";#N/A,#N/A,FALSE,"FANDA96";#N/A,#N/A,FALSE,"INTRAN96";#N/A,#N/A,FALSE,"NAA9697";#N/A,#N/A,FALSE,"ECWEBB";#N/A,#N/A,FALSE,"MFT96";#N/A,#N/A,FALSE,"CTrecon"}</definedName>
    <definedName name="ASDASFD_4_1_4_1" hidden="1">{#N/A,#N/A,FALSE,"TMCOMP96";#N/A,#N/A,FALSE,"MAT96";#N/A,#N/A,FALSE,"FANDA96";#N/A,#N/A,FALSE,"INTRAN96";#N/A,#N/A,FALSE,"NAA9697";#N/A,#N/A,FALSE,"ECWEBB";#N/A,#N/A,FALSE,"MFT96";#N/A,#N/A,FALSE,"CTrecon"}</definedName>
    <definedName name="ASDASFD_4_1_4_2" hidden="1">{#N/A,#N/A,FALSE,"TMCOMP96";#N/A,#N/A,FALSE,"MAT96";#N/A,#N/A,FALSE,"FANDA96";#N/A,#N/A,FALSE,"INTRAN96";#N/A,#N/A,FALSE,"NAA9697";#N/A,#N/A,FALSE,"ECWEBB";#N/A,#N/A,FALSE,"MFT96";#N/A,#N/A,FALSE,"CTrecon"}</definedName>
    <definedName name="ASDASFD_4_1_4_3" hidden="1">{#N/A,#N/A,FALSE,"TMCOMP96";#N/A,#N/A,FALSE,"MAT96";#N/A,#N/A,FALSE,"FANDA96";#N/A,#N/A,FALSE,"INTRAN96";#N/A,#N/A,FALSE,"NAA9697";#N/A,#N/A,FALSE,"ECWEBB";#N/A,#N/A,FALSE,"MFT96";#N/A,#N/A,FALSE,"CTrecon"}</definedName>
    <definedName name="ASDASFD_4_1_4_4" hidden="1">{#N/A,#N/A,FALSE,"TMCOMP96";#N/A,#N/A,FALSE,"MAT96";#N/A,#N/A,FALSE,"FANDA96";#N/A,#N/A,FALSE,"INTRAN96";#N/A,#N/A,FALSE,"NAA9697";#N/A,#N/A,FALSE,"ECWEBB";#N/A,#N/A,FALSE,"MFT96";#N/A,#N/A,FALSE,"CTrecon"}</definedName>
    <definedName name="ASDASFD_4_1_4_5" hidden="1">{#N/A,#N/A,FALSE,"TMCOMP96";#N/A,#N/A,FALSE,"MAT96";#N/A,#N/A,FALSE,"FANDA96";#N/A,#N/A,FALSE,"INTRAN96";#N/A,#N/A,FALSE,"NAA9697";#N/A,#N/A,FALSE,"ECWEBB";#N/A,#N/A,FALSE,"MFT96";#N/A,#N/A,FALSE,"CTrecon"}</definedName>
    <definedName name="ASDASFD_4_1_5" hidden="1">{#N/A,#N/A,FALSE,"TMCOMP96";#N/A,#N/A,FALSE,"MAT96";#N/A,#N/A,FALSE,"FANDA96";#N/A,#N/A,FALSE,"INTRAN96";#N/A,#N/A,FALSE,"NAA9697";#N/A,#N/A,FALSE,"ECWEBB";#N/A,#N/A,FALSE,"MFT96";#N/A,#N/A,FALSE,"CTrecon"}</definedName>
    <definedName name="ASDASFD_4_1_5_1" hidden="1">{#N/A,#N/A,FALSE,"TMCOMP96";#N/A,#N/A,FALSE,"MAT96";#N/A,#N/A,FALSE,"FANDA96";#N/A,#N/A,FALSE,"INTRAN96";#N/A,#N/A,FALSE,"NAA9697";#N/A,#N/A,FALSE,"ECWEBB";#N/A,#N/A,FALSE,"MFT96";#N/A,#N/A,FALSE,"CTrecon"}</definedName>
    <definedName name="ASDASFD_4_1_5_2" hidden="1">{#N/A,#N/A,FALSE,"TMCOMP96";#N/A,#N/A,FALSE,"MAT96";#N/A,#N/A,FALSE,"FANDA96";#N/A,#N/A,FALSE,"INTRAN96";#N/A,#N/A,FALSE,"NAA9697";#N/A,#N/A,FALSE,"ECWEBB";#N/A,#N/A,FALSE,"MFT96";#N/A,#N/A,FALSE,"CTrecon"}</definedName>
    <definedName name="ASDASFD_4_1_5_3" hidden="1">{#N/A,#N/A,FALSE,"TMCOMP96";#N/A,#N/A,FALSE,"MAT96";#N/A,#N/A,FALSE,"FANDA96";#N/A,#N/A,FALSE,"INTRAN96";#N/A,#N/A,FALSE,"NAA9697";#N/A,#N/A,FALSE,"ECWEBB";#N/A,#N/A,FALSE,"MFT96";#N/A,#N/A,FALSE,"CTrecon"}</definedName>
    <definedName name="ASDASFD_4_1_5_4" hidden="1">{#N/A,#N/A,FALSE,"TMCOMP96";#N/A,#N/A,FALSE,"MAT96";#N/A,#N/A,FALSE,"FANDA96";#N/A,#N/A,FALSE,"INTRAN96";#N/A,#N/A,FALSE,"NAA9697";#N/A,#N/A,FALSE,"ECWEBB";#N/A,#N/A,FALSE,"MFT96";#N/A,#N/A,FALSE,"CTrecon"}</definedName>
    <definedName name="ASDASFD_4_1_5_5" hidden="1">{#N/A,#N/A,FALSE,"TMCOMP96";#N/A,#N/A,FALSE,"MAT96";#N/A,#N/A,FALSE,"FANDA96";#N/A,#N/A,FALSE,"INTRAN96";#N/A,#N/A,FALSE,"NAA9697";#N/A,#N/A,FALSE,"ECWEBB";#N/A,#N/A,FALSE,"MFT96";#N/A,#N/A,FALSE,"CTrecon"}</definedName>
    <definedName name="ASDASFD_4_2" hidden="1">{#N/A,#N/A,FALSE,"TMCOMP96";#N/A,#N/A,FALSE,"MAT96";#N/A,#N/A,FALSE,"FANDA96";#N/A,#N/A,FALSE,"INTRAN96";#N/A,#N/A,FALSE,"NAA9697";#N/A,#N/A,FALSE,"ECWEBB";#N/A,#N/A,FALSE,"MFT96";#N/A,#N/A,FALSE,"CTrecon"}</definedName>
    <definedName name="ASDASFD_4_2_1" hidden="1">{#N/A,#N/A,FALSE,"TMCOMP96";#N/A,#N/A,FALSE,"MAT96";#N/A,#N/A,FALSE,"FANDA96";#N/A,#N/A,FALSE,"INTRAN96";#N/A,#N/A,FALSE,"NAA9697";#N/A,#N/A,FALSE,"ECWEBB";#N/A,#N/A,FALSE,"MFT96";#N/A,#N/A,FALSE,"CTrecon"}</definedName>
    <definedName name="ASDASFD_4_2_2" hidden="1">{#N/A,#N/A,FALSE,"TMCOMP96";#N/A,#N/A,FALSE,"MAT96";#N/A,#N/A,FALSE,"FANDA96";#N/A,#N/A,FALSE,"INTRAN96";#N/A,#N/A,FALSE,"NAA9697";#N/A,#N/A,FALSE,"ECWEBB";#N/A,#N/A,FALSE,"MFT96";#N/A,#N/A,FALSE,"CTrecon"}</definedName>
    <definedName name="ASDASFD_4_2_3" hidden="1">{#N/A,#N/A,FALSE,"TMCOMP96";#N/A,#N/A,FALSE,"MAT96";#N/A,#N/A,FALSE,"FANDA96";#N/A,#N/A,FALSE,"INTRAN96";#N/A,#N/A,FALSE,"NAA9697";#N/A,#N/A,FALSE,"ECWEBB";#N/A,#N/A,FALSE,"MFT96";#N/A,#N/A,FALSE,"CTrecon"}</definedName>
    <definedName name="ASDASFD_4_2_4" hidden="1">{#N/A,#N/A,FALSE,"TMCOMP96";#N/A,#N/A,FALSE,"MAT96";#N/A,#N/A,FALSE,"FANDA96";#N/A,#N/A,FALSE,"INTRAN96";#N/A,#N/A,FALSE,"NAA9697";#N/A,#N/A,FALSE,"ECWEBB";#N/A,#N/A,FALSE,"MFT96";#N/A,#N/A,FALSE,"CTrecon"}</definedName>
    <definedName name="ASDASFD_4_2_5" hidden="1">{#N/A,#N/A,FALSE,"TMCOMP96";#N/A,#N/A,FALSE,"MAT96";#N/A,#N/A,FALSE,"FANDA96";#N/A,#N/A,FALSE,"INTRAN96";#N/A,#N/A,FALSE,"NAA9697";#N/A,#N/A,FALSE,"ECWEBB";#N/A,#N/A,FALSE,"MFT96";#N/A,#N/A,FALSE,"CTrecon"}</definedName>
    <definedName name="ASDASFD_4_3" hidden="1">{#N/A,#N/A,FALSE,"TMCOMP96";#N/A,#N/A,FALSE,"MAT96";#N/A,#N/A,FALSE,"FANDA96";#N/A,#N/A,FALSE,"INTRAN96";#N/A,#N/A,FALSE,"NAA9697";#N/A,#N/A,FALSE,"ECWEBB";#N/A,#N/A,FALSE,"MFT96";#N/A,#N/A,FALSE,"CTrecon"}</definedName>
    <definedName name="ASDASFD_4_3_1" hidden="1">{#N/A,#N/A,FALSE,"TMCOMP96";#N/A,#N/A,FALSE,"MAT96";#N/A,#N/A,FALSE,"FANDA96";#N/A,#N/A,FALSE,"INTRAN96";#N/A,#N/A,FALSE,"NAA9697";#N/A,#N/A,FALSE,"ECWEBB";#N/A,#N/A,FALSE,"MFT96";#N/A,#N/A,FALSE,"CTrecon"}</definedName>
    <definedName name="ASDASFD_4_3_2" hidden="1">{#N/A,#N/A,FALSE,"TMCOMP96";#N/A,#N/A,FALSE,"MAT96";#N/A,#N/A,FALSE,"FANDA96";#N/A,#N/A,FALSE,"INTRAN96";#N/A,#N/A,FALSE,"NAA9697";#N/A,#N/A,FALSE,"ECWEBB";#N/A,#N/A,FALSE,"MFT96";#N/A,#N/A,FALSE,"CTrecon"}</definedName>
    <definedName name="ASDASFD_4_3_3" hidden="1">{#N/A,#N/A,FALSE,"TMCOMP96";#N/A,#N/A,FALSE,"MAT96";#N/A,#N/A,FALSE,"FANDA96";#N/A,#N/A,FALSE,"INTRAN96";#N/A,#N/A,FALSE,"NAA9697";#N/A,#N/A,FALSE,"ECWEBB";#N/A,#N/A,FALSE,"MFT96";#N/A,#N/A,FALSE,"CTrecon"}</definedName>
    <definedName name="ASDASFD_4_3_4" hidden="1">{#N/A,#N/A,FALSE,"TMCOMP96";#N/A,#N/A,FALSE,"MAT96";#N/A,#N/A,FALSE,"FANDA96";#N/A,#N/A,FALSE,"INTRAN96";#N/A,#N/A,FALSE,"NAA9697";#N/A,#N/A,FALSE,"ECWEBB";#N/A,#N/A,FALSE,"MFT96";#N/A,#N/A,FALSE,"CTrecon"}</definedName>
    <definedName name="ASDASFD_4_3_5" hidden="1">{#N/A,#N/A,FALSE,"TMCOMP96";#N/A,#N/A,FALSE,"MAT96";#N/A,#N/A,FALSE,"FANDA96";#N/A,#N/A,FALSE,"INTRAN96";#N/A,#N/A,FALSE,"NAA9697";#N/A,#N/A,FALSE,"ECWEBB";#N/A,#N/A,FALSE,"MFT96";#N/A,#N/A,FALSE,"CTrecon"}</definedName>
    <definedName name="ASDASFD_4_4" hidden="1">{#N/A,#N/A,FALSE,"TMCOMP96";#N/A,#N/A,FALSE,"MAT96";#N/A,#N/A,FALSE,"FANDA96";#N/A,#N/A,FALSE,"INTRAN96";#N/A,#N/A,FALSE,"NAA9697";#N/A,#N/A,FALSE,"ECWEBB";#N/A,#N/A,FALSE,"MFT96";#N/A,#N/A,FALSE,"CTrecon"}</definedName>
    <definedName name="ASDASFD_4_4_1" hidden="1">{#N/A,#N/A,FALSE,"TMCOMP96";#N/A,#N/A,FALSE,"MAT96";#N/A,#N/A,FALSE,"FANDA96";#N/A,#N/A,FALSE,"INTRAN96";#N/A,#N/A,FALSE,"NAA9697";#N/A,#N/A,FALSE,"ECWEBB";#N/A,#N/A,FALSE,"MFT96";#N/A,#N/A,FALSE,"CTrecon"}</definedName>
    <definedName name="ASDASFD_4_4_2" hidden="1">{#N/A,#N/A,FALSE,"TMCOMP96";#N/A,#N/A,FALSE,"MAT96";#N/A,#N/A,FALSE,"FANDA96";#N/A,#N/A,FALSE,"INTRAN96";#N/A,#N/A,FALSE,"NAA9697";#N/A,#N/A,FALSE,"ECWEBB";#N/A,#N/A,FALSE,"MFT96";#N/A,#N/A,FALSE,"CTrecon"}</definedName>
    <definedName name="ASDASFD_4_4_3" hidden="1">{#N/A,#N/A,FALSE,"TMCOMP96";#N/A,#N/A,FALSE,"MAT96";#N/A,#N/A,FALSE,"FANDA96";#N/A,#N/A,FALSE,"INTRAN96";#N/A,#N/A,FALSE,"NAA9697";#N/A,#N/A,FALSE,"ECWEBB";#N/A,#N/A,FALSE,"MFT96";#N/A,#N/A,FALSE,"CTrecon"}</definedName>
    <definedName name="ASDASFD_4_4_4" hidden="1">{#N/A,#N/A,FALSE,"TMCOMP96";#N/A,#N/A,FALSE,"MAT96";#N/A,#N/A,FALSE,"FANDA96";#N/A,#N/A,FALSE,"INTRAN96";#N/A,#N/A,FALSE,"NAA9697";#N/A,#N/A,FALSE,"ECWEBB";#N/A,#N/A,FALSE,"MFT96";#N/A,#N/A,FALSE,"CTrecon"}</definedName>
    <definedName name="ASDASFD_4_4_5" hidden="1">{#N/A,#N/A,FALSE,"TMCOMP96";#N/A,#N/A,FALSE,"MAT96";#N/A,#N/A,FALSE,"FANDA96";#N/A,#N/A,FALSE,"INTRAN96";#N/A,#N/A,FALSE,"NAA9697";#N/A,#N/A,FALSE,"ECWEBB";#N/A,#N/A,FALSE,"MFT96";#N/A,#N/A,FALSE,"CTrecon"}</definedName>
    <definedName name="ASDASFD_4_5" hidden="1">{#N/A,#N/A,FALSE,"TMCOMP96";#N/A,#N/A,FALSE,"MAT96";#N/A,#N/A,FALSE,"FANDA96";#N/A,#N/A,FALSE,"INTRAN96";#N/A,#N/A,FALSE,"NAA9697";#N/A,#N/A,FALSE,"ECWEBB";#N/A,#N/A,FALSE,"MFT96";#N/A,#N/A,FALSE,"CTrecon"}</definedName>
    <definedName name="ASDASFD_4_5_1" hidden="1">{#N/A,#N/A,FALSE,"TMCOMP96";#N/A,#N/A,FALSE,"MAT96";#N/A,#N/A,FALSE,"FANDA96";#N/A,#N/A,FALSE,"INTRAN96";#N/A,#N/A,FALSE,"NAA9697";#N/A,#N/A,FALSE,"ECWEBB";#N/A,#N/A,FALSE,"MFT96";#N/A,#N/A,FALSE,"CTrecon"}</definedName>
    <definedName name="ASDASFD_4_5_2" hidden="1">{#N/A,#N/A,FALSE,"TMCOMP96";#N/A,#N/A,FALSE,"MAT96";#N/A,#N/A,FALSE,"FANDA96";#N/A,#N/A,FALSE,"INTRAN96";#N/A,#N/A,FALSE,"NAA9697";#N/A,#N/A,FALSE,"ECWEBB";#N/A,#N/A,FALSE,"MFT96";#N/A,#N/A,FALSE,"CTrecon"}</definedName>
    <definedName name="ASDASFD_4_5_3" hidden="1">{#N/A,#N/A,FALSE,"TMCOMP96";#N/A,#N/A,FALSE,"MAT96";#N/A,#N/A,FALSE,"FANDA96";#N/A,#N/A,FALSE,"INTRAN96";#N/A,#N/A,FALSE,"NAA9697";#N/A,#N/A,FALSE,"ECWEBB";#N/A,#N/A,FALSE,"MFT96";#N/A,#N/A,FALSE,"CTrecon"}</definedName>
    <definedName name="ASDASFD_4_5_4" hidden="1">{#N/A,#N/A,FALSE,"TMCOMP96";#N/A,#N/A,FALSE,"MAT96";#N/A,#N/A,FALSE,"FANDA96";#N/A,#N/A,FALSE,"INTRAN96";#N/A,#N/A,FALSE,"NAA9697";#N/A,#N/A,FALSE,"ECWEBB";#N/A,#N/A,FALSE,"MFT96";#N/A,#N/A,FALSE,"CTrecon"}</definedName>
    <definedName name="ASDASFD_4_5_5" hidden="1">{#N/A,#N/A,FALSE,"TMCOMP96";#N/A,#N/A,FALSE,"MAT96";#N/A,#N/A,FALSE,"FANDA96";#N/A,#N/A,FALSE,"INTRAN96";#N/A,#N/A,FALSE,"NAA9697";#N/A,#N/A,FALSE,"ECWEBB";#N/A,#N/A,FALSE,"MFT96";#N/A,#N/A,FALSE,"CTrecon"}</definedName>
    <definedName name="ASDASFD_5" hidden="1">{#N/A,#N/A,FALSE,"TMCOMP96";#N/A,#N/A,FALSE,"MAT96";#N/A,#N/A,FALSE,"FANDA96";#N/A,#N/A,FALSE,"INTRAN96";#N/A,#N/A,FALSE,"NAA9697";#N/A,#N/A,FALSE,"ECWEBB";#N/A,#N/A,FALSE,"MFT96";#N/A,#N/A,FALSE,"CTrecon"}</definedName>
    <definedName name="ASDASFD_5_1" hidden="1">{#N/A,#N/A,FALSE,"TMCOMP96";#N/A,#N/A,FALSE,"MAT96";#N/A,#N/A,FALSE,"FANDA96";#N/A,#N/A,FALSE,"INTRAN96";#N/A,#N/A,FALSE,"NAA9697";#N/A,#N/A,FALSE,"ECWEBB";#N/A,#N/A,FALSE,"MFT96";#N/A,#N/A,FALSE,"CTrecon"}</definedName>
    <definedName name="ASDASFD_5_1_1" hidden="1">{#N/A,#N/A,FALSE,"TMCOMP96";#N/A,#N/A,FALSE,"MAT96";#N/A,#N/A,FALSE,"FANDA96";#N/A,#N/A,FALSE,"INTRAN96";#N/A,#N/A,FALSE,"NAA9697";#N/A,#N/A,FALSE,"ECWEBB";#N/A,#N/A,FALSE,"MFT96";#N/A,#N/A,FALSE,"CTrecon"}</definedName>
    <definedName name="ASDASFD_5_1_1_1" hidden="1">{#N/A,#N/A,FALSE,"TMCOMP96";#N/A,#N/A,FALSE,"MAT96";#N/A,#N/A,FALSE,"FANDA96";#N/A,#N/A,FALSE,"INTRAN96";#N/A,#N/A,FALSE,"NAA9697";#N/A,#N/A,FALSE,"ECWEBB";#N/A,#N/A,FALSE,"MFT96";#N/A,#N/A,FALSE,"CTrecon"}</definedName>
    <definedName name="ASDASFD_5_1_1_1_1" hidden="1">{#N/A,#N/A,FALSE,"TMCOMP96";#N/A,#N/A,FALSE,"MAT96";#N/A,#N/A,FALSE,"FANDA96";#N/A,#N/A,FALSE,"INTRAN96";#N/A,#N/A,FALSE,"NAA9697";#N/A,#N/A,FALSE,"ECWEBB";#N/A,#N/A,FALSE,"MFT96";#N/A,#N/A,FALSE,"CTrecon"}</definedName>
    <definedName name="ASDASFD_5_1_1_1_2" hidden="1">{#N/A,#N/A,FALSE,"TMCOMP96";#N/A,#N/A,FALSE,"MAT96";#N/A,#N/A,FALSE,"FANDA96";#N/A,#N/A,FALSE,"INTRAN96";#N/A,#N/A,FALSE,"NAA9697";#N/A,#N/A,FALSE,"ECWEBB";#N/A,#N/A,FALSE,"MFT96";#N/A,#N/A,FALSE,"CTrecon"}</definedName>
    <definedName name="ASDASFD_5_1_1_1_3" hidden="1">{#N/A,#N/A,FALSE,"TMCOMP96";#N/A,#N/A,FALSE,"MAT96";#N/A,#N/A,FALSE,"FANDA96";#N/A,#N/A,FALSE,"INTRAN96";#N/A,#N/A,FALSE,"NAA9697";#N/A,#N/A,FALSE,"ECWEBB";#N/A,#N/A,FALSE,"MFT96";#N/A,#N/A,FALSE,"CTrecon"}</definedName>
    <definedName name="ASDASFD_5_1_1_1_4" hidden="1">{#N/A,#N/A,FALSE,"TMCOMP96";#N/A,#N/A,FALSE,"MAT96";#N/A,#N/A,FALSE,"FANDA96";#N/A,#N/A,FALSE,"INTRAN96";#N/A,#N/A,FALSE,"NAA9697";#N/A,#N/A,FALSE,"ECWEBB";#N/A,#N/A,FALSE,"MFT96";#N/A,#N/A,FALSE,"CTrecon"}</definedName>
    <definedName name="ASDASFD_5_1_1_1_5" hidden="1">{#N/A,#N/A,FALSE,"TMCOMP96";#N/A,#N/A,FALSE,"MAT96";#N/A,#N/A,FALSE,"FANDA96";#N/A,#N/A,FALSE,"INTRAN96";#N/A,#N/A,FALSE,"NAA9697";#N/A,#N/A,FALSE,"ECWEBB";#N/A,#N/A,FALSE,"MFT96";#N/A,#N/A,FALSE,"CTrecon"}</definedName>
    <definedName name="ASDASFD_5_1_1_2" hidden="1">{#N/A,#N/A,FALSE,"TMCOMP96";#N/A,#N/A,FALSE,"MAT96";#N/A,#N/A,FALSE,"FANDA96";#N/A,#N/A,FALSE,"INTRAN96";#N/A,#N/A,FALSE,"NAA9697";#N/A,#N/A,FALSE,"ECWEBB";#N/A,#N/A,FALSE,"MFT96";#N/A,#N/A,FALSE,"CTrecon"}</definedName>
    <definedName name="ASDASFD_5_1_1_2_1" hidden="1">{#N/A,#N/A,FALSE,"TMCOMP96";#N/A,#N/A,FALSE,"MAT96";#N/A,#N/A,FALSE,"FANDA96";#N/A,#N/A,FALSE,"INTRAN96";#N/A,#N/A,FALSE,"NAA9697";#N/A,#N/A,FALSE,"ECWEBB";#N/A,#N/A,FALSE,"MFT96";#N/A,#N/A,FALSE,"CTrecon"}</definedName>
    <definedName name="ASDASFD_5_1_1_2_2" hidden="1">{#N/A,#N/A,FALSE,"TMCOMP96";#N/A,#N/A,FALSE,"MAT96";#N/A,#N/A,FALSE,"FANDA96";#N/A,#N/A,FALSE,"INTRAN96";#N/A,#N/A,FALSE,"NAA9697";#N/A,#N/A,FALSE,"ECWEBB";#N/A,#N/A,FALSE,"MFT96";#N/A,#N/A,FALSE,"CTrecon"}</definedName>
    <definedName name="ASDASFD_5_1_1_2_3" hidden="1">{#N/A,#N/A,FALSE,"TMCOMP96";#N/A,#N/A,FALSE,"MAT96";#N/A,#N/A,FALSE,"FANDA96";#N/A,#N/A,FALSE,"INTRAN96";#N/A,#N/A,FALSE,"NAA9697";#N/A,#N/A,FALSE,"ECWEBB";#N/A,#N/A,FALSE,"MFT96";#N/A,#N/A,FALSE,"CTrecon"}</definedName>
    <definedName name="ASDASFD_5_1_1_2_4" hidden="1">{#N/A,#N/A,FALSE,"TMCOMP96";#N/A,#N/A,FALSE,"MAT96";#N/A,#N/A,FALSE,"FANDA96";#N/A,#N/A,FALSE,"INTRAN96";#N/A,#N/A,FALSE,"NAA9697";#N/A,#N/A,FALSE,"ECWEBB";#N/A,#N/A,FALSE,"MFT96";#N/A,#N/A,FALSE,"CTrecon"}</definedName>
    <definedName name="ASDASFD_5_1_1_2_5" hidden="1">{#N/A,#N/A,FALSE,"TMCOMP96";#N/A,#N/A,FALSE,"MAT96";#N/A,#N/A,FALSE,"FANDA96";#N/A,#N/A,FALSE,"INTRAN96";#N/A,#N/A,FALSE,"NAA9697";#N/A,#N/A,FALSE,"ECWEBB";#N/A,#N/A,FALSE,"MFT96";#N/A,#N/A,FALSE,"CTrecon"}</definedName>
    <definedName name="ASDASFD_5_1_1_3" hidden="1">{#N/A,#N/A,FALSE,"TMCOMP96";#N/A,#N/A,FALSE,"MAT96";#N/A,#N/A,FALSE,"FANDA96";#N/A,#N/A,FALSE,"INTRAN96";#N/A,#N/A,FALSE,"NAA9697";#N/A,#N/A,FALSE,"ECWEBB";#N/A,#N/A,FALSE,"MFT96";#N/A,#N/A,FALSE,"CTrecon"}</definedName>
    <definedName name="ASDASFD_5_1_1_4" hidden="1">{#N/A,#N/A,FALSE,"TMCOMP96";#N/A,#N/A,FALSE,"MAT96";#N/A,#N/A,FALSE,"FANDA96";#N/A,#N/A,FALSE,"INTRAN96";#N/A,#N/A,FALSE,"NAA9697";#N/A,#N/A,FALSE,"ECWEBB";#N/A,#N/A,FALSE,"MFT96";#N/A,#N/A,FALSE,"CTrecon"}</definedName>
    <definedName name="ASDASFD_5_1_1_5" hidden="1">{#N/A,#N/A,FALSE,"TMCOMP96";#N/A,#N/A,FALSE,"MAT96";#N/A,#N/A,FALSE,"FANDA96";#N/A,#N/A,FALSE,"INTRAN96";#N/A,#N/A,FALSE,"NAA9697";#N/A,#N/A,FALSE,"ECWEBB";#N/A,#N/A,FALSE,"MFT96";#N/A,#N/A,FALSE,"CTrecon"}</definedName>
    <definedName name="ASDASFD_5_1_2" hidden="1">{#N/A,#N/A,FALSE,"TMCOMP96";#N/A,#N/A,FALSE,"MAT96";#N/A,#N/A,FALSE,"FANDA96";#N/A,#N/A,FALSE,"INTRAN96";#N/A,#N/A,FALSE,"NAA9697";#N/A,#N/A,FALSE,"ECWEBB";#N/A,#N/A,FALSE,"MFT96";#N/A,#N/A,FALSE,"CTrecon"}</definedName>
    <definedName name="ASDASFD_5_1_2_1" hidden="1">{#N/A,#N/A,FALSE,"TMCOMP96";#N/A,#N/A,FALSE,"MAT96";#N/A,#N/A,FALSE,"FANDA96";#N/A,#N/A,FALSE,"INTRAN96";#N/A,#N/A,FALSE,"NAA9697";#N/A,#N/A,FALSE,"ECWEBB";#N/A,#N/A,FALSE,"MFT96";#N/A,#N/A,FALSE,"CTrecon"}</definedName>
    <definedName name="ASDASFD_5_1_2_2" hidden="1">{#N/A,#N/A,FALSE,"TMCOMP96";#N/A,#N/A,FALSE,"MAT96";#N/A,#N/A,FALSE,"FANDA96";#N/A,#N/A,FALSE,"INTRAN96";#N/A,#N/A,FALSE,"NAA9697";#N/A,#N/A,FALSE,"ECWEBB";#N/A,#N/A,FALSE,"MFT96";#N/A,#N/A,FALSE,"CTrecon"}</definedName>
    <definedName name="ASDASFD_5_1_2_3" hidden="1">{#N/A,#N/A,FALSE,"TMCOMP96";#N/A,#N/A,FALSE,"MAT96";#N/A,#N/A,FALSE,"FANDA96";#N/A,#N/A,FALSE,"INTRAN96";#N/A,#N/A,FALSE,"NAA9697";#N/A,#N/A,FALSE,"ECWEBB";#N/A,#N/A,FALSE,"MFT96";#N/A,#N/A,FALSE,"CTrecon"}</definedName>
    <definedName name="ASDASFD_5_1_2_4" hidden="1">{#N/A,#N/A,FALSE,"TMCOMP96";#N/A,#N/A,FALSE,"MAT96";#N/A,#N/A,FALSE,"FANDA96";#N/A,#N/A,FALSE,"INTRAN96";#N/A,#N/A,FALSE,"NAA9697";#N/A,#N/A,FALSE,"ECWEBB";#N/A,#N/A,FALSE,"MFT96";#N/A,#N/A,FALSE,"CTrecon"}</definedName>
    <definedName name="ASDASFD_5_1_2_5" hidden="1">{#N/A,#N/A,FALSE,"TMCOMP96";#N/A,#N/A,FALSE,"MAT96";#N/A,#N/A,FALSE,"FANDA96";#N/A,#N/A,FALSE,"INTRAN96";#N/A,#N/A,FALSE,"NAA9697";#N/A,#N/A,FALSE,"ECWEBB";#N/A,#N/A,FALSE,"MFT96";#N/A,#N/A,FALSE,"CTrecon"}</definedName>
    <definedName name="ASDASFD_5_1_3" hidden="1">{#N/A,#N/A,FALSE,"TMCOMP96";#N/A,#N/A,FALSE,"MAT96";#N/A,#N/A,FALSE,"FANDA96";#N/A,#N/A,FALSE,"INTRAN96";#N/A,#N/A,FALSE,"NAA9697";#N/A,#N/A,FALSE,"ECWEBB";#N/A,#N/A,FALSE,"MFT96";#N/A,#N/A,FALSE,"CTrecon"}</definedName>
    <definedName name="ASDASFD_5_1_3_1" hidden="1">{#N/A,#N/A,FALSE,"TMCOMP96";#N/A,#N/A,FALSE,"MAT96";#N/A,#N/A,FALSE,"FANDA96";#N/A,#N/A,FALSE,"INTRAN96";#N/A,#N/A,FALSE,"NAA9697";#N/A,#N/A,FALSE,"ECWEBB";#N/A,#N/A,FALSE,"MFT96";#N/A,#N/A,FALSE,"CTrecon"}</definedName>
    <definedName name="ASDASFD_5_1_3_2" hidden="1">{#N/A,#N/A,FALSE,"TMCOMP96";#N/A,#N/A,FALSE,"MAT96";#N/A,#N/A,FALSE,"FANDA96";#N/A,#N/A,FALSE,"INTRAN96";#N/A,#N/A,FALSE,"NAA9697";#N/A,#N/A,FALSE,"ECWEBB";#N/A,#N/A,FALSE,"MFT96";#N/A,#N/A,FALSE,"CTrecon"}</definedName>
    <definedName name="ASDASFD_5_1_3_3" hidden="1">{#N/A,#N/A,FALSE,"TMCOMP96";#N/A,#N/A,FALSE,"MAT96";#N/A,#N/A,FALSE,"FANDA96";#N/A,#N/A,FALSE,"INTRAN96";#N/A,#N/A,FALSE,"NAA9697";#N/A,#N/A,FALSE,"ECWEBB";#N/A,#N/A,FALSE,"MFT96";#N/A,#N/A,FALSE,"CTrecon"}</definedName>
    <definedName name="ASDASFD_5_1_3_4" hidden="1">{#N/A,#N/A,FALSE,"TMCOMP96";#N/A,#N/A,FALSE,"MAT96";#N/A,#N/A,FALSE,"FANDA96";#N/A,#N/A,FALSE,"INTRAN96";#N/A,#N/A,FALSE,"NAA9697";#N/A,#N/A,FALSE,"ECWEBB";#N/A,#N/A,FALSE,"MFT96";#N/A,#N/A,FALSE,"CTrecon"}</definedName>
    <definedName name="ASDASFD_5_1_3_5" hidden="1">{#N/A,#N/A,FALSE,"TMCOMP96";#N/A,#N/A,FALSE,"MAT96";#N/A,#N/A,FALSE,"FANDA96";#N/A,#N/A,FALSE,"INTRAN96";#N/A,#N/A,FALSE,"NAA9697";#N/A,#N/A,FALSE,"ECWEBB";#N/A,#N/A,FALSE,"MFT96";#N/A,#N/A,FALSE,"CTrecon"}</definedName>
    <definedName name="ASDASFD_5_1_4" hidden="1">{#N/A,#N/A,FALSE,"TMCOMP96";#N/A,#N/A,FALSE,"MAT96";#N/A,#N/A,FALSE,"FANDA96";#N/A,#N/A,FALSE,"INTRAN96";#N/A,#N/A,FALSE,"NAA9697";#N/A,#N/A,FALSE,"ECWEBB";#N/A,#N/A,FALSE,"MFT96";#N/A,#N/A,FALSE,"CTrecon"}</definedName>
    <definedName name="ASDASFD_5_1_4_1" hidden="1">{#N/A,#N/A,FALSE,"TMCOMP96";#N/A,#N/A,FALSE,"MAT96";#N/A,#N/A,FALSE,"FANDA96";#N/A,#N/A,FALSE,"INTRAN96";#N/A,#N/A,FALSE,"NAA9697";#N/A,#N/A,FALSE,"ECWEBB";#N/A,#N/A,FALSE,"MFT96";#N/A,#N/A,FALSE,"CTrecon"}</definedName>
    <definedName name="ASDASFD_5_1_4_2" hidden="1">{#N/A,#N/A,FALSE,"TMCOMP96";#N/A,#N/A,FALSE,"MAT96";#N/A,#N/A,FALSE,"FANDA96";#N/A,#N/A,FALSE,"INTRAN96";#N/A,#N/A,FALSE,"NAA9697";#N/A,#N/A,FALSE,"ECWEBB";#N/A,#N/A,FALSE,"MFT96";#N/A,#N/A,FALSE,"CTrecon"}</definedName>
    <definedName name="ASDASFD_5_1_4_3" hidden="1">{#N/A,#N/A,FALSE,"TMCOMP96";#N/A,#N/A,FALSE,"MAT96";#N/A,#N/A,FALSE,"FANDA96";#N/A,#N/A,FALSE,"INTRAN96";#N/A,#N/A,FALSE,"NAA9697";#N/A,#N/A,FALSE,"ECWEBB";#N/A,#N/A,FALSE,"MFT96";#N/A,#N/A,FALSE,"CTrecon"}</definedName>
    <definedName name="ASDASFD_5_1_4_4" hidden="1">{#N/A,#N/A,FALSE,"TMCOMP96";#N/A,#N/A,FALSE,"MAT96";#N/A,#N/A,FALSE,"FANDA96";#N/A,#N/A,FALSE,"INTRAN96";#N/A,#N/A,FALSE,"NAA9697";#N/A,#N/A,FALSE,"ECWEBB";#N/A,#N/A,FALSE,"MFT96";#N/A,#N/A,FALSE,"CTrecon"}</definedName>
    <definedName name="ASDASFD_5_1_4_5" hidden="1">{#N/A,#N/A,FALSE,"TMCOMP96";#N/A,#N/A,FALSE,"MAT96";#N/A,#N/A,FALSE,"FANDA96";#N/A,#N/A,FALSE,"INTRAN96";#N/A,#N/A,FALSE,"NAA9697";#N/A,#N/A,FALSE,"ECWEBB";#N/A,#N/A,FALSE,"MFT96";#N/A,#N/A,FALSE,"CTrecon"}</definedName>
    <definedName name="ASDASFD_5_1_5" hidden="1">{#N/A,#N/A,FALSE,"TMCOMP96";#N/A,#N/A,FALSE,"MAT96";#N/A,#N/A,FALSE,"FANDA96";#N/A,#N/A,FALSE,"INTRAN96";#N/A,#N/A,FALSE,"NAA9697";#N/A,#N/A,FALSE,"ECWEBB";#N/A,#N/A,FALSE,"MFT96";#N/A,#N/A,FALSE,"CTrecon"}</definedName>
    <definedName name="ASDASFD_5_1_5_1" hidden="1">{#N/A,#N/A,FALSE,"TMCOMP96";#N/A,#N/A,FALSE,"MAT96";#N/A,#N/A,FALSE,"FANDA96";#N/A,#N/A,FALSE,"INTRAN96";#N/A,#N/A,FALSE,"NAA9697";#N/A,#N/A,FALSE,"ECWEBB";#N/A,#N/A,FALSE,"MFT96";#N/A,#N/A,FALSE,"CTrecon"}</definedName>
    <definedName name="ASDASFD_5_1_5_2" hidden="1">{#N/A,#N/A,FALSE,"TMCOMP96";#N/A,#N/A,FALSE,"MAT96";#N/A,#N/A,FALSE,"FANDA96";#N/A,#N/A,FALSE,"INTRAN96";#N/A,#N/A,FALSE,"NAA9697";#N/A,#N/A,FALSE,"ECWEBB";#N/A,#N/A,FALSE,"MFT96";#N/A,#N/A,FALSE,"CTrecon"}</definedName>
    <definedName name="ASDASFD_5_1_5_3" hidden="1">{#N/A,#N/A,FALSE,"TMCOMP96";#N/A,#N/A,FALSE,"MAT96";#N/A,#N/A,FALSE,"FANDA96";#N/A,#N/A,FALSE,"INTRAN96";#N/A,#N/A,FALSE,"NAA9697";#N/A,#N/A,FALSE,"ECWEBB";#N/A,#N/A,FALSE,"MFT96";#N/A,#N/A,FALSE,"CTrecon"}</definedName>
    <definedName name="ASDASFD_5_1_5_4" hidden="1">{#N/A,#N/A,FALSE,"TMCOMP96";#N/A,#N/A,FALSE,"MAT96";#N/A,#N/A,FALSE,"FANDA96";#N/A,#N/A,FALSE,"INTRAN96";#N/A,#N/A,FALSE,"NAA9697";#N/A,#N/A,FALSE,"ECWEBB";#N/A,#N/A,FALSE,"MFT96";#N/A,#N/A,FALSE,"CTrecon"}</definedName>
    <definedName name="ASDASFD_5_1_5_5" hidden="1">{#N/A,#N/A,FALSE,"TMCOMP96";#N/A,#N/A,FALSE,"MAT96";#N/A,#N/A,FALSE,"FANDA96";#N/A,#N/A,FALSE,"INTRAN96";#N/A,#N/A,FALSE,"NAA9697";#N/A,#N/A,FALSE,"ECWEBB";#N/A,#N/A,FALSE,"MFT96";#N/A,#N/A,FALSE,"CTrecon"}</definedName>
    <definedName name="ASDASFD_5_2" hidden="1">{#N/A,#N/A,FALSE,"TMCOMP96";#N/A,#N/A,FALSE,"MAT96";#N/A,#N/A,FALSE,"FANDA96";#N/A,#N/A,FALSE,"INTRAN96";#N/A,#N/A,FALSE,"NAA9697";#N/A,#N/A,FALSE,"ECWEBB";#N/A,#N/A,FALSE,"MFT96";#N/A,#N/A,FALSE,"CTrecon"}</definedName>
    <definedName name="ASDASFD_5_2_1" hidden="1">{#N/A,#N/A,FALSE,"TMCOMP96";#N/A,#N/A,FALSE,"MAT96";#N/A,#N/A,FALSE,"FANDA96";#N/A,#N/A,FALSE,"INTRAN96";#N/A,#N/A,FALSE,"NAA9697";#N/A,#N/A,FALSE,"ECWEBB";#N/A,#N/A,FALSE,"MFT96";#N/A,#N/A,FALSE,"CTrecon"}</definedName>
    <definedName name="ASDASFD_5_2_2" hidden="1">{#N/A,#N/A,FALSE,"TMCOMP96";#N/A,#N/A,FALSE,"MAT96";#N/A,#N/A,FALSE,"FANDA96";#N/A,#N/A,FALSE,"INTRAN96";#N/A,#N/A,FALSE,"NAA9697";#N/A,#N/A,FALSE,"ECWEBB";#N/A,#N/A,FALSE,"MFT96";#N/A,#N/A,FALSE,"CTrecon"}</definedName>
    <definedName name="ASDASFD_5_2_3" hidden="1">{#N/A,#N/A,FALSE,"TMCOMP96";#N/A,#N/A,FALSE,"MAT96";#N/A,#N/A,FALSE,"FANDA96";#N/A,#N/A,FALSE,"INTRAN96";#N/A,#N/A,FALSE,"NAA9697";#N/A,#N/A,FALSE,"ECWEBB";#N/A,#N/A,FALSE,"MFT96";#N/A,#N/A,FALSE,"CTrecon"}</definedName>
    <definedName name="ASDASFD_5_2_4" hidden="1">{#N/A,#N/A,FALSE,"TMCOMP96";#N/A,#N/A,FALSE,"MAT96";#N/A,#N/A,FALSE,"FANDA96";#N/A,#N/A,FALSE,"INTRAN96";#N/A,#N/A,FALSE,"NAA9697";#N/A,#N/A,FALSE,"ECWEBB";#N/A,#N/A,FALSE,"MFT96";#N/A,#N/A,FALSE,"CTrecon"}</definedName>
    <definedName name="ASDASFD_5_2_5" hidden="1">{#N/A,#N/A,FALSE,"TMCOMP96";#N/A,#N/A,FALSE,"MAT96";#N/A,#N/A,FALSE,"FANDA96";#N/A,#N/A,FALSE,"INTRAN96";#N/A,#N/A,FALSE,"NAA9697";#N/A,#N/A,FALSE,"ECWEBB";#N/A,#N/A,FALSE,"MFT96";#N/A,#N/A,FALSE,"CTrecon"}</definedName>
    <definedName name="ASDASFD_5_3" hidden="1">{#N/A,#N/A,FALSE,"TMCOMP96";#N/A,#N/A,FALSE,"MAT96";#N/A,#N/A,FALSE,"FANDA96";#N/A,#N/A,FALSE,"INTRAN96";#N/A,#N/A,FALSE,"NAA9697";#N/A,#N/A,FALSE,"ECWEBB";#N/A,#N/A,FALSE,"MFT96";#N/A,#N/A,FALSE,"CTrecon"}</definedName>
    <definedName name="ASDASFD_5_3_1" hidden="1">{#N/A,#N/A,FALSE,"TMCOMP96";#N/A,#N/A,FALSE,"MAT96";#N/A,#N/A,FALSE,"FANDA96";#N/A,#N/A,FALSE,"INTRAN96";#N/A,#N/A,FALSE,"NAA9697";#N/A,#N/A,FALSE,"ECWEBB";#N/A,#N/A,FALSE,"MFT96";#N/A,#N/A,FALSE,"CTrecon"}</definedName>
    <definedName name="ASDASFD_5_3_2" hidden="1">{#N/A,#N/A,FALSE,"TMCOMP96";#N/A,#N/A,FALSE,"MAT96";#N/A,#N/A,FALSE,"FANDA96";#N/A,#N/A,FALSE,"INTRAN96";#N/A,#N/A,FALSE,"NAA9697";#N/A,#N/A,FALSE,"ECWEBB";#N/A,#N/A,FALSE,"MFT96";#N/A,#N/A,FALSE,"CTrecon"}</definedName>
    <definedName name="ASDASFD_5_3_3" hidden="1">{#N/A,#N/A,FALSE,"TMCOMP96";#N/A,#N/A,FALSE,"MAT96";#N/A,#N/A,FALSE,"FANDA96";#N/A,#N/A,FALSE,"INTRAN96";#N/A,#N/A,FALSE,"NAA9697";#N/A,#N/A,FALSE,"ECWEBB";#N/A,#N/A,FALSE,"MFT96";#N/A,#N/A,FALSE,"CTrecon"}</definedName>
    <definedName name="ASDASFD_5_3_4" hidden="1">{#N/A,#N/A,FALSE,"TMCOMP96";#N/A,#N/A,FALSE,"MAT96";#N/A,#N/A,FALSE,"FANDA96";#N/A,#N/A,FALSE,"INTRAN96";#N/A,#N/A,FALSE,"NAA9697";#N/A,#N/A,FALSE,"ECWEBB";#N/A,#N/A,FALSE,"MFT96";#N/A,#N/A,FALSE,"CTrecon"}</definedName>
    <definedName name="ASDASFD_5_3_5" hidden="1">{#N/A,#N/A,FALSE,"TMCOMP96";#N/A,#N/A,FALSE,"MAT96";#N/A,#N/A,FALSE,"FANDA96";#N/A,#N/A,FALSE,"INTRAN96";#N/A,#N/A,FALSE,"NAA9697";#N/A,#N/A,FALSE,"ECWEBB";#N/A,#N/A,FALSE,"MFT96";#N/A,#N/A,FALSE,"CTrecon"}</definedName>
    <definedName name="ASDASFD_5_4" hidden="1">{#N/A,#N/A,FALSE,"TMCOMP96";#N/A,#N/A,FALSE,"MAT96";#N/A,#N/A,FALSE,"FANDA96";#N/A,#N/A,FALSE,"INTRAN96";#N/A,#N/A,FALSE,"NAA9697";#N/A,#N/A,FALSE,"ECWEBB";#N/A,#N/A,FALSE,"MFT96";#N/A,#N/A,FALSE,"CTrecon"}</definedName>
    <definedName name="ASDASFD_5_4_1" hidden="1">{#N/A,#N/A,FALSE,"TMCOMP96";#N/A,#N/A,FALSE,"MAT96";#N/A,#N/A,FALSE,"FANDA96";#N/A,#N/A,FALSE,"INTRAN96";#N/A,#N/A,FALSE,"NAA9697";#N/A,#N/A,FALSE,"ECWEBB";#N/A,#N/A,FALSE,"MFT96";#N/A,#N/A,FALSE,"CTrecon"}</definedName>
    <definedName name="ASDASFD_5_4_2" hidden="1">{#N/A,#N/A,FALSE,"TMCOMP96";#N/A,#N/A,FALSE,"MAT96";#N/A,#N/A,FALSE,"FANDA96";#N/A,#N/A,FALSE,"INTRAN96";#N/A,#N/A,FALSE,"NAA9697";#N/A,#N/A,FALSE,"ECWEBB";#N/A,#N/A,FALSE,"MFT96";#N/A,#N/A,FALSE,"CTrecon"}</definedName>
    <definedName name="ASDASFD_5_4_3" hidden="1">{#N/A,#N/A,FALSE,"TMCOMP96";#N/A,#N/A,FALSE,"MAT96";#N/A,#N/A,FALSE,"FANDA96";#N/A,#N/A,FALSE,"INTRAN96";#N/A,#N/A,FALSE,"NAA9697";#N/A,#N/A,FALSE,"ECWEBB";#N/A,#N/A,FALSE,"MFT96";#N/A,#N/A,FALSE,"CTrecon"}</definedName>
    <definedName name="ASDASFD_5_4_4" hidden="1">{#N/A,#N/A,FALSE,"TMCOMP96";#N/A,#N/A,FALSE,"MAT96";#N/A,#N/A,FALSE,"FANDA96";#N/A,#N/A,FALSE,"INTRAN96";#N/A,#N/A,FALSE,"NAA9697";#N/A,#N/A,FALSE,"ECWEBB";#N/A,#N/A,FALSE,"MFT96";#N/A,#N/A,FALSE,"CTrecon"}</definedName>
    <definedName name="ASDASFD_5_4_5" hidden="1">{#N/A,#N/A,FALSE,"TMCOMP96";#N/A,#N/A,FALSE,"MAT96";#N/A,#N/A,FALSE,"FANDA96";#N/A,#N/A,FALSE,"INTRAN96";#N/A,#N/A,FALSE,"NAA9697";#N/A,#N/A,FALSE,"ECWEBB";#N/A,#N/A,FALSE,"MFT96";#N/A,#N/A,FALSE,"CTrecon"}</definedName>
    <definedName name="ASDASFD_5_5" hidden="1">{#N/A,#N/A,FALSE,"TMCOMP96";#N/A,#N/A,FALSE,"MAT96";#N/A,#N/A,FALSE,"FANDA96";#N/A,#N/A,FALSE,"INTRAN96";#N/A,#N/A,FALSE,"NAA9697";#N/A,#N/A,FALSE,"ECWEBB";#N/A,#N/A,FALSE,"MFT96";#N/A,#N/A,FALSE,"CTrecon"}</definedName>
    <definedName name="ASDASFD_5_5_1" hidden="1">{#N/A,#N/A,FALSE,"TMCOMP96";#N/A,#N/A,FALSE,"MAT96";#N/A,#N/A,FALSE,"FANDA96";#N/A,#N/A,FALSE,"INTRAN96";#N/A,#N/A,FALSE,"NAA9697";#N/A,#N/A,FALSE,"ECWEBB";#N/A,#N/A,FALSE,"MFT96";#N/A,#N/A,FALSE,"CTrecon"}</definedName>
    <definedName name="ASDASFD_5_5_2" hidden="1">{#N/A,#N/A,FALSE,"TMCOMP96";#N/A,#N/A,FALSE,"MAT96";#N/A,#N/A,FALSE,"FANDA96";#N/A,#N/A,FALSE,"INTRAN96";#N/A,#N/A,FALSE,"NAA9697";#N/A,#N/A,FALSE,"ECWEBB";#N/A,#N/A,FALSE,"MFT96";#N/A,#N/A,FALSE,"CTrecon"}</definedName>
    <definedName name="ASDASFD_5_5_3" hidden="1">{#N/A,#N/A,FALSE,"TMCOMP96";#N/A,#N/A,FALSE,"MAT96";#N/A,#N/A,FALSE,"FANDA96";#N/A,#N/A,FALSE,"INTRAN96";#N/A,#N/A,FALSE,"NAA9697";#N/A,#N/A,FALSE,"ECWEBB";#N/A,#N/A,FALSE,"MFT96";#N/A,#N/A,FALSE,"CTrecon"}</definedName>
    <definedName name="ASDASFD_5_5_4" hidden="1">{#N/A,#N/A,FALSE,"TMCOMP96";#N/A,#N/A,FALSE,"MAT96";#N/A,#N/A,FALSE,"FANDA96";#N/A,#N/A,FALSE,"INTRAN96";#N/A,#N/A,FALSE,"NAA9697";#N/A,#N/A,FALSE,"ECWEBB";#N/A,#N/A,FALSE,"MFT96";#N/A,#N/A,FALSE,"CTrecon"}</definedName>
    <definedName name="ASDASFD_5_5_5"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1_1" hidden="1">{#N/A,#N/A,FALSE,"TMCOMP96";#N/A,#N/A,FALSE,"MAT96";#N/A,#N/A,FALSE,"FANDA96";#N/A,#N/A,FALSE,"INTRAN96";#N/A,#N/A,FALSE,"NAA9697";#N/A,#N/A,FALSE,"ECWEBB";#N/A,#N/A,FALSE,"MFT96";#N/A,#N/A,FALSE,"CTrecon"}</definedName>
    <definedName name="ASDF_1_1_1" hidden="1">{#N/A,#N/A,FALSE,"TMCOMP96";#N/A,#N/A,FALSE,"MAT96";#N/A,#N/A,FALSE,"FANDA96";#N/A,#N/A,FALSE,"INTRAN96";#N/A,#N/A,FALSE,"NAA9697";#N/A,#N/A,FALSE,"ECWEBB";#N/A,#N/A,FALSE,"MFT96";#N/A,#N/A,FALSE,"CTrecon"}</definedName>
    <definedName name="ASDF_1_1_1_1" hidden="1">{#N/A,#N/A,FALSE,"TMCOMP96";#N/A,#N/A,FALSE,"MAT96";#N/A,#N/A,FALSE,"FANDA96";#N/A,#N/A,FALSE,"INTRAN96";#N/A,#N/A,FALSE,"NAA9697";#N/A,#N/A,FALSE,"ECWEBB";#N/A,#N/A,FALSE,"MFT96";#N/A,#N/A,FALSE,"CTrecon"}</definedName>
    <definedName name="ASDF_1_1_1_1_1" hidden="1">{#N/A,#N/A,FALSE,"TMCOMP96";#N/A,#N/A,FALSE,"MAT96";#N/A,#N/A,FALSE,"FANDA96";#N/A,#N/A,FALSE,"INTRAN96";#N/A,#N/A,FALSE,"NAA9697";#N/A,#N/A,FALSE,"ECWEBB";#N/A,#N/A,FALSE,"MFT96";#N/A,#N/A,FALSE,"CTrecon"}</definedName>
    <definedName name="ASDF_1_1_1_1_1_1" hidden="1">{#N/A,#N/A,FALSE,"TMCOMP96";#N/A,#N/A,FALSE,"MAT96";#N/A,#N/A,FALSE,"FANDA96";#N/A,#N/A,FALSE,"INTRAN96";#N/A,#N/A,FALSE,"NAA9697";#N/A,#N/A,FALSE,"ECWEBB";#N/A,#N/A,FALSE,"MFT96";#N/A,#N/A,FALSE,"CTrecon"}</definedName>
    <definedName name="ASDF_1_1_1_1_1_2" hidden="1">{#N/A,#N/A,FALSE,"TMCOMP96";#N/A,#N/A,FALSE,"MAT96";#N/A,#N/A,FALSE,"FANDA96";#N/A,#N/A,FALSE,"INTRAN96";#N/A,#N/A,FALSE,"NAA9697";#N/A,#N/A,FALSE,"ECWEBB";#N/A,#N/A,FALSE,"MFT96";#N/A,#N/A,FALSE,"CTrecon"}</definedName>
    <definedName name="ASDF_1_1_1_1_1_3" hidden="1">{#N/A,#N/A,FALSE,"TMCOMP96";#N/A,#N/A,FALSE,"MAT96";#N/A,#N/A,FALSE,"FANDA96";#N/A,#N/A,FALSE,"INTRAN96";#N/A,#N/A,FALSE,"NAA9697";#N/A,#N/A,FALSE,"ECWEBB";#N/A,#N/A,FALSE,"MFT96";#N/A,#N/A,FALSE,"CTrecon"}</definedName>
    <definedName name="ASDF_1_1_1_1_1_4" hidden="1">{#N/A,#N/A,FALSE,"TMCOMP96";#N/A,#N/A,FALSE,"MAT96";#N/A,#N/A,FALSE,"FANDA96";#N/A,#N/A,FALSE,"INTRAN96";#N/A,#N/A,FALSE,"NAA9697";#N/A,#N/A,FALSE,"ECWEBB";#N/A,#N/A,FALSE,"MFT96";#N/A,#N/A,FALSE,"CTrecon"}</definedName>
    <definedName name="ASDF_1_1_1_1_1_5" hidden="1">{#N/A,#N/A,FALSE,"TMCOMP96";#N/A,#N/A,FALSE,"MAT96";#N/A,#N/A,FALSE,"FANDA96";#N/A,#N/A,FALSE,"INTRAN96";#N/A,#N/A,FALSE,"NAA9697";#N/A,#N/A,FALSE,"ECWEBB";#N/A,#N/A,FALSE,"MFT96";#N/A,#N/A,FALSE,"CTrecon"}</definedName>
    <definedName name="ASDF_1_1_1_1_2" hidden="1">{#N/A,#N/A,FALSE,"TMCOMP96";#N/A,#N/A,FALSE,"MAT96";#N/A,#N/A,FALSE,"FANDA96";#N/A,#N/A,FALSE,"INTRAN96";#N/A,#N/A,FALSE,"NAA9697";#N/A,#N/A,FALSE,"ECWEBB";#N/A,#N/A,FALSE,"MFT96";#N/A,#N/A,FALSE,"CTrecon"}</definedName>
    <definedName name="ASDF_1_1_1_1_2_1" hidden="1">{#N/A,#N/A,FALSE,"TMCOMP96";#N/A,#N/A,FALSE,"MAT96";#N/A,#N/A,FALSE,"FANDA96";#N/A,#N/A,FALSE,"INTRAN96";#N/A,#N/A,FALSE,"NAA9697";#N/A,#N/A,FALSE,"ECWEBB";#N/A,#N/A,FALSE,"MFT96";#N/A,#N/A,FALSE,"CTrecon"}</definedName>
    <definedName name="ASDF_1_1_1_1_2_2" hidden="1">{#N/A,#N/A,FALSE,"TMCOMP96";#N/A,#N/A,FALSE,"MAT96";#N/A,#N/A,FALSE,"FANDA96";#N/A,#N/A,FALSE,"INTRAN96";#N/A,#N/A,FALSE,"NAA9697";#N/A,#N/A,FALSE,"ECWEBB";#N/A,#N/A,FALSE,"MFT96";#N/A,#N/A,FALSE,"CTrecon"}</definedName>
    <definedName name="ASDF_1_1_1_1_2_3" hidden="1">{#N/A,#N/A,FALSE,"TMCOMP96";#N/A,#N/A,FALSE,"MAT96";#N/A,#N/A,FALSE,"FANDA96";#N/A,#N/A,FALSE,"INTRAN96";#N/A,#N/A,FALSE,"NAA9697";#N/A,#N/A,FALSE,"ECWEBB";#N/A,#N/A,FALSE,"MFT96";#N/A,#N/A,FALSE,"CTrecon"}</definedName>
    <definedName name="ASDF_1_1_1_1_2_4" hidden="1">{#N/A,#N/A,FALSE,"TMCOMP96";#N/A,#N/A,FALSE,"MAT96";#N/A,#N/A,FALSE,"FANDA96";#N/A,#N/A,FALSE,"INTRAN96";#N/A,#N/A,FALSE,"NAA9697";#N/A,#N/A,FALSE,"ECWEBB";#N/A,#N/A,FALSE,"MFT96";#N/A,#N/A,FALSE,"CTrecon"}</definedName>
    <definedName name="ASDF_1_1_1_1_2_5" hidden="1">{#N/A,#N/A,FALSE,"TMCOMP96";#N/A,#N/A,FALSE,"MAT96";#N/A,#N/A,FALSE,"FANDA96";#N/A,#N/A,FALSE,"INTRAN96";#N/A,#N/A,FALSE,"NAA9697";#N/A,#N/A,FALSE,"ECWEBB";#N/A,#N/A,FALSE,"MFT96";#N/A,#N/A,FALSE,"CTrecon"}</definedName>
    <definedName name="ASDF_1_1_1_1_3" hidden="1">{#N/A,#N/A,FALSE,"TMCOMP96";#N/A,#N/A,FALSE,"MAT96";#N/A,#N/A,FALSE,"FANDA96";#N/A,#N/A,FALSE,"INTRAN96";#N/A,#N/A,FALSE,"NAA9697";#N/A,#N/A,FALSE,"ECWEBB";#N/A,#N/A,FALSE,"MFT96";#N/A,#N/A,FALSE,"CTrecon"}</definedName>
    <definedName name="ASDF_1_1_1_1_4" hidden="1">{#N/A,#N/A,FALSE,"TMCOMP96";#N/A,#N/A,FALSE,"MAT96";#N/A,#N/A,FALSE,"FANDA96";#N/A,#N/A,FALSE,"INTRAN96";#N/A,#N/A,FALSE,"NAA9697";#N/A,#N/A,FALSE,"ECWEBB";#N/A,#N/A,FALSE,"MFT96";#N/A,#N/A,FALSE,"CTrecon"}</definedName>
    <definedName name="ASDF_1_1_1_1_5" hidden="1">{#N/A,#N/A,FALSE,"TMCOMP96";#N/A,#N/A,FALSE,"MAT96";#N/A,#N/A,FALSE,"FANDA96";#N/A,#N/A,FALSE,"INTRAN96";#N/A,#N/A,FALSE,"NAA9697";#N/A,#N/A,FALSE,"ECWEBB";#N/A,#N/A,FALSE,"MFT96";#N/A,#N/A,FALSE,"CTrecon"}</definedName>
    <definedName name="ASDF_1_1_1_2" hidden="1">{#N/A,#N/A,FALSE,"TMCOMP96";#N/A,#N/A,FALSE,"MAT96";#N/A,#N/A,FALSE,"FANDA96";#N/A,#N/A,FALSE,"INTRAN96";#N/A,#N/A,FALSE,"NAA9697";#N/A,#N/A,FALSE,"ECWEBB";#N/A,#N/A,FALSE,"MFT96";#N/A,#N/A,FALSE,"CTrecon"}</definedName>
    <definedName name="ASDF_1_1_1_2_1" hidden="1">{#N/A,#N/A,FALSE,"TMCOMP96";#N/A,#N/A,FALSE,"MAT96";#N/A,#N/A,FALSE,"FANDA96";#N/A,#N/A,FALSE,"INTRAN96";#N/A,#N/A,FALSE,"NAA9697";#N/A,#N/A,FALSE,"ECWEBB";#N/A,#N/A,FALSE,"MFT96";#N/A,#N/A,FALSE,"CTrecon"}</definedName>
    <definedName name="ASDF_1_1_1_2_2" hidden="1">{#N/A,#N/A,FALSE,"TMCOMP96";#N/A,#N/A,FALSE,"MAT96";#N/A,#N/A,FALSE,"FANDA96";#N/A,#N/A,FALSE,"INTRAN96";#N/A,#N/A,FALSE,"NAA9697";#N/A,#N/A,FALSE,"ECWEBB";#N/A,#N/A,FALSE,"MFT96";#N/A,#N/A,FALSE,"CTrecon"}</definedName>
    <definedName name="ASDF_1_1_1_2_3" hidden="1">{#N/A,#N/A,FALSE,"TMCOMP96";#N/A,#N/A,FALSE,"MAT96";#N/A,#N/A,FALSE,"FANDA96";#N/A,#N/A,FALSE,"INTRAN96";#N/A,#N/A,FALSE,"NAA9697";#N/A,#N/A,FALSE,"ECWEBB";#N/A,#N/A,FALSE,"MFT96";#N/A,#N/A,FALSE,"CTrecon"}</definedName>
    <definedName name="ASDF_1_1_1_2_4" hidden="1">{#N/A,#N/A,FALSE,"TMCOMP96";#N/A,#N/A,FALSE,"MAT96";#N/A,#N/A,FALSE,"FANDA96";#N/A,#N/A,FALSE,"INTRAN96";#N/A,#N/A,FALSE,"NAA9697";#N/A,#N/A,FALSE,"ECWEBB";#N/A,#N/A,FALSE,"MFT96";#N/A,#N/A,FALSE,"CTrecon"}</definedName>
    <definedName name="ASDF_1_1_1_2_5" hidden="1">{#N/A,#N/A,FALSE,"TMCOMP96";#N/A,#N/A,FALSE,"MAT96";#N/A,#N/A,FALSE,"FANDA96";#N/A,#N/A,FALSE,"INTRAN96";#N/A,#N/A,FALSE,"NAA9697";#N/A,#N/A,FALSE,"ECWEBB";#N/A,#N/A,FALSE,"MFT96";#N/A,#N/A,FALSE,"CTrecon"}</definedName>
    <definedName name="ASDF_1_1_1_3" hidden="1">{#N/A,#N/A,FALSE,"TMCOMP96";#N/A,#N/A,FALSE,"MAT96";#N/A,#N/A,FALSE,"FANDA96";#N/A,#N/A,FALSE,"INTRAN96";#N/A,#N/A,FALSE,"NAA9697";#N/A,#N/A,FALSE,"ECWEBB";#N/A,#N/A,FALSE,"MFT96";#N/A,#N/A,FALSE,"CTrecon"}</definedName>
    <definedName name="ASDF_1_1_1_3_1" hidden="1">{#N/A,#N/A,FALSE,"TMCOMP96";#N/A,#N/A,FALSE,"MAT96";#N/A,#N/A,FALSE,"FANDA96";#N/A,#N/A,FALSE,"INTRAN96";#N/A,#N/A,FALSE,"NAA9697";#N/A,#N/A,FALSE,"ECWEBB";#N/A,#N/A,FALSE,"MFT96";#N/A,#N/A,FALSE,"CTrecon"}</definedName>
    <definedName name="ASDF_1_1_1_3_2" hidden="1">{#N/A,#N/A,FALSE,"TMCOMP96";#N/A,#N/A,FALSE,"MAT96";#N/A,#N/A,FALSE,"FANDA96";#N/A,#N/A,FALSE,"INTRAN96";#N/A,#N/A,FALSE,"NAA9697";#N/A,#N/A,FALSE,"ECWEBB";#N/A,#N/A,FALSE,"MFT96";#N/A,#N/A,FALSE,"CTrecon"}</definedName>
    <definedName name="ASDF_1_1_1_3_3" hidden="1">{#N/A,#N/A,FALSE,"TMCOMP96";#N/A,#N/A,FALSE,"MAT96";#N/A,#N/A,FALSE,"FANDA96";#N/A,#N/A,FALSE,"INTRAN96";#N/A,#N/A,FALSE,"NAA9697";#N/A,#N/A,FALSE,"ECWEBB";#N/A,#N/A,FALSE,"MFT96";#N/A,#N/A,FALSE,"CTrecon"}</definedName>
    <definedName name="ASDF_1_1_1_3_4" hidden="1">{#N/A,#N/A,FALSE,"TMCOMP96";#N/A,#N/A,FALSE,"MAT96";#N/A,#N/A,FALSE,"FANDA96";#N/A,#N/A,FALSE,"INTRAN96";#N/A,#N/A,FALSE,"NAA9697";#N/A,#N/A,FALSE,"ECWEBB";#N/A,#N/A,FALSE,"MFT96";#N/A,#N/A,FALSE,"CTrecon"}</definedName>
    <definedName name="ASDF_1_1_1_3_5" hidden="1">{#N/A,#N/A,FALSE,"TMCOMP96";#N/A,#N/A,FALSE,"MAT96";#N/A,#N/A,FALSE,"FANDA96";#N/A,#N/A,FALSE,"INTRAN96";#N/A,#N/A,FALSE,"NAA9697";#N/A,#N/A,FALSE,"ECWEBB";#N/A,#N/A,FALSE,"MFT96";#N/A,#N/A,FALSE,"CTrecon"}</definedName>
    <definedName name="ASDF_1_1_1_4" hidden="1">{#N/A,#N/A,FALSE,"TMCOMP96";#N/A,#N/A,FALSE,"MAT96";#N/A,#N/A,FALSE,"FANDA96";#N/A,#N/A,FALSE,"INTRAN96";#N/A,#N/A,FALSE,"NAA9697";#N/A,#N/A,FALSE,"ECWEBB";#N/A,#N/A,FALSE,"MFT96";#N/A,#N/A,FALSE,"CTrecon"}</definedName>
    <definedName name="ASDF_1_1_1_4_1" hidden="1">{#N/A,#N/A,FALSE,"TMCOMP96";#N/A,#N/A,FALSE,"MAT96";#N/A,#N/A,FALSE,"FANDA96";#N/A,#N/A,FALSE,"INTRAN96";#N/A,#N/A,FALSE,"NAA9697";#N/A,#N/A,FALSE,"ECWEBB";#N/A,#N/A,FALSE,"MFT96";#N/A,#N/A,FALSE,"CTrecon"}</definedName>
    <definedName name="ASDF_1_1_1_4_2" hidden="1">{#N/A,#N/A,FALSE,"TMCOMP96";#N/A,#N/A,FALSE,"MAT96";#N/A,#N/A,FALSE,"FANDA96";#N/A,#N/A,FALSE,"INTRAN96";#N/A,#N/A,FALSE,"NAA9697";#N/A,#N/A,FALSE,"ECWEBB";#N/A,#N/A,FALSE,"MFT96";#N/A,#N/A,FALSE,"CTrecon"}</definedName>
    <definedName name="ASDF_1_1_1_4_3" hidden="1">{#N/A,#N/A,FALSE,"TMCOMP96";#N/A,#N/A,FALSE,"MAT96";#N/A,#N/A,FALSE,"FANDA96";#N/A,#N/A,FALSE,"INTRAN96";#N/A,#N/A,FALSE,"NAA9697";#N/A,#N/A,FALSE,"ECWEBB";#N/A,#N/A,FALSE,"MFT96";#N/A,#N/A,FALSE,"CTrecon"}</definedName>
    <definedName name="ASDF_1_1_1_4_4" hidden="1">{#N/A,#N/A,FALSE,"TMCOMP96";#N/A,#N/A,FALSE,"MAT96";#N/A,#N/A,FALSE,"FANDA96";#N/A,#N/A,FALSE,"INTRAN96";#N/A,#N/A,FALSE,"NAA9697";#N/A,#N/A,FALSE,"ECWEBB";#N/A,#N/A,FALSE,"MFT96";#N/A,#N/A,FALSE,"CTrecon"}</definedName>
    <definedName name="ASDF_1_1_1_4_5" hidden="1">{#N/A,#N/A,FALSE,"TMCOMP96";#N/A,#N/A,FALSE,"MAT96";#N/A,#N/A,FALSE,"FANDA96";#N/A,#N/A,FALSE,"INTRAN96";#N/A,#N/A,FALSE,"NAA9697";#N/A,#N/A,FALSE,"ECWEBB";#N/A,#N/A,FALSE,"MFT96";#N/A,#N/A,FALSE,"CTrecon"}</definedName>
    <definedName name="ASDF_1_1_1_5" hidden="1">{#N/A,#N/A,FALSE,"TMCOMP96";#N/A,#N/A,FALSE,"MAT96";#N/A,#N/A,FALSE,"FANDA96";#N/A,#N/A,FALSE,"INTRAN96";#N/A,#N/A,FALSE,"NAA9697";#N/A,#N/A,FALSE,"ECWEBB";#N/A,#N/A,FALSE,"MFT96";#N/A,#N/A,FALSE,"CTrecon"}</definedName>
    <definedName name="ASDF_1_1_1_5_1" hidden="1">{#N/A,#N/A,FALSE,"TMCOMP96";#N/A,#N/A,FALSE,"MAT96";#N/A,#N/A,FALSE,"FANDA96";#N/A,#N/A,FALSE,"INTRAN96";#N/A,#N/A,FALSE,"NAA9697";#N/A,#N/A,FALSE,"ECWEBB";#N/A,#N/A,FALSE,"MFT96";#N/A,#N/A,FALSE,"CTrecon"}</definedName>
    <definedName name="ASDF_1_1_1_5_2" hidden="1">{#N/A,#N/A,FALSE,"TMCOMP96";#N/A,#N/A,FALSE,"MAT96";#N/A,#N/A,FALSE,"FANDA96";#N/A,#N/A,FALSE,"INTRAN96";#N/A,#N/A,FALSE,"NAA9697";#N/A,#N/A,FALSE,"ECWEBB";#N/A,#N/A,FALSE,"MFT96";#N/A,#N/A,FALSE,"CTrecon"}</definedName>
    <definedName name="ASDF_1_1_1_5_3" hidden="1">{#N/A,#N/A,FALSE,"TMCOMP96";#N/A,#N/A,FALSE,"MAT96";#N/A,#N/A,FALSE,"FANDA96";#N/A,#N/A,FALSE,"INTRAN96";#N/A,#N/A,FALSE,"NAA9697";#N/A,#N/A,FALSE,"ECWEBB";#N/A,#N/A,FALSE,"MFT96";#N/A,#N/A,FALSE,"CTrecon"}</definedName>
    <definedName name="ASDF_1_1_1_5_4" hidden="1">{#N/A,#N/A,FALSE,"TMCOMP96";#N/A,#N/A,FALSE,"MAT96";#N/A,#N/A,FALSE,"FANDA96";#N/A,#N/A,FALSE,"INTRAN96";#N/A,#N/A,FALSE,"NAA9697";#N/A,#N/A,FALSE,"ECWEBB";#N/A,#N/A,FALSE,"MFT96";#N/A,#N/A,FALSE,"CTrecon"}</definedName>
    <definedName name="ASDF_1_1_1_5_5" hidden="1">{#N/A,#N/A,FALSE,"TMCOMP96";#N/A,#N/A,FALSE,"MAT96";#N/A,#N/A,FALSE,"FANDA96";#N/A,#N/A,FALSE,"INTRAN96";#N/A,#N/A,FALSE,"NAA9697";#N/A,#N/A,FALSE,"ECWEBB";#N/A,#N/A,FALSE,"MFT96";#N/A,#N/A,FALSE,"CTrecon"}</definedName>
    <definedName name="ASDF_1_1_2" hidden="1">{#N/A,#N/A,FALSE,"TMCOMP96";#N/A,#N/A,FALSE,"MAT96";#N/A,#N/A,FALSE,"FANDA96";#N/A,#N/A,FALSE,"INTRAN96";#N/A,#N/A,FALSE,"NAA9697";#N/A,#N/A,FALSE,"ECWEBB";#N/A,#N/A,FALSE,"MFT96";#N/A,#N/A,FALSE,"CTrecon"}</definedName>
    <definedName name="ASDF_1_1_2_1" hidden="1">{#N/A,#N/A,FALSE,"TMCOMP96";#N/A,#N/A,FALSE,"MAT96";#N/A,#N/A,FALSE,"FANDA96";#N/A,#N/A,FALSE,"INTRAN96";#N/A,#N/A,FALSE,"NAA9697";#N/A,#N/A,FALSE,"ECWEBB";#N/A,#N/A,FALSE,"MFT96";#N/A,#N/A,FALSE,"CTrecon"}</definedName>
    <definedName name="ASDF_1_1_2_2" hidden="1">{#N/A,#N/A,FALSE,"TMCOMP96";#N/A,#N/A,FALSE,"MAT96";#N/A,#N/A,FALSE,"FANDA96";#N/A,#N/A,FALSE,"INTRAN96";#N/A,#N/A,FALSE,"NAA9697";#N/A,#N/A,FALSE,"ECWEBB";#N/A,#N/A,FALSE,"MFT96";#N/A,#N/A,FALSE,"CTrecon"}</definedName>
    <definedName name="ASDF_1_1_2_3" hidden="1">{#N/A,#N/A,FALSE,"TMCOMP96";#N/A,#N/A,FALSE,"MAT96";#N/A,#N/A,FALSE,"FANDA96";#N/A,#N/A,FALSE,"INTRAN96";#N/A,#N/A,FALSE,"NAA9697";#N/A,#N/A,FALSE,"ECWEBB";#N/A,#N/A,FALSE,"MFT96";#N/A,#N/A,FALSE,"CTrecon"}</definedName>
    <definedName name="ASDF_1_1_2_4" hidden="1">{#N/A,#N/A,FALSE,"TMCOMP96";#N/A,#N/A,FALSE,"MAT96";#N/A,#N/A,FALSE,"FANDA96";#N/A,#N/A,FALSE,"INTRAN96";#N/A,#N/A,FALSE,"NAA9697";#N/A,#N/A,FALSE,"ECWEBB";#N/A,#N/A,FALSE,"MFT96";#N/A,#N/A,FALSE,"CTrecon"}</definedName>
    <definedName name="ASDF_1_1_2_5" hidden="1">{#N/A,#N/A,FALSE,"TMCOMP96";#N/A,#N/A,FALSE,"MAT96";#N/A,#N/A,FALSE,"FANDA96";#N/A,#N/A,FALSE,"INTRAN96";#N/A,#N/A,FALSE,"NAA9697";#N/A,#N/A,FALSE,"ECWEBB";#N/A,#N/A,FALSE,"MFT96";#N/A,#N/A,FALSE,"CTrecon"}</definedName>
    <definedName name="ASDF_1_1_3" hidden="1">{#N/A,#N/A,FALSE,"TMCOMP96";#N/A,#N/A,FALSE,"MAT96";#N/A,#N/A,FALSE,"FANDA96";#N/A,#N/A,FALSE,"INTRAN96";#N/A,#N/A,FALSE,"NAA9697";#N/A,#N/A,FALSE,"ECWEBB";#N/A,#N/A,FALSE,"MFT96";#N/A,#N/A,FALSE,"CTrecon"}</definedName>
    <definedName name="ASDF_1_1_3_1" hidden="1">{#N/A,#N/A,FALSE,"TMCOMP96";#N/A,#N/A,FALSE,"MAT96";#N/A,#N/A,FALSE,"FANDA96";#N/A,#N/A,FALSE,"INTRAN96";#N/A,#N/A,FALSE,"NAA9697";#N/A,#N/A,FALSE,"ECWEBB";#N/A,#N/A,FALSE,"MFT96";#N/A,#N/A,FALSE,"CTrecon"}</definedName>
    <definedName name="ASDF_1_1_3_2" hidden="1">{#N/A,#N/A,FALSE,"TMCOMP96";#N/A,#N/A,FALSE,"MAT96";#N/A,#N/A,FALSE,"FANDA96";#N/A,#N/A,FALSE,"INTRAN96";#N/A,#N/A,FALSE,"NAA9697";#N/A,#N/A,FALSE,"ECWEBB";#N/A,#N/A,FALSE,"MFT96";#N/A,#N/A,FALSE,"CTrecon"}</definedName>
    <definedName name="ASDF_1_1_3_3" hidden="1">{#N/A,#N/A,FALSE,"TMCOMP96";#N/A,#N/A,FALSE,"MAT96";#N/A,#N/A,FALSE,"FANDA96";#N/A,#N/A,FALSE,"INTRAN96";#N/A,#N/A,FALSE,"NAA9697";#N/A,#N/A,FALSE,"ECWEBB";#N/A,#N/A,FALSE,"MFT96";#N/A,#N/A,FALSE,"CTrecon"}</definedName>
    <definedName name="ASDF_1_1_3_4" hidden="1">{#N/A,#N/A,FALSE,"TMCOMP96";#N/A,#N/A,FALSE,"MAT96";#N/A,#N/A,FALSE,"FANDA96";#N/A,#N/A,FALSE,"INTRAN96";#N/A,#N/A,FALSE,"NAA9697";#N/A,#N/A,FALSE,"ECWEBB";#N/A,#N/A,FALSE,"MFT96";#N/A,#N/A,FALSE,"CTrecon"}</definedName>
    <definedName name="ASDF_1_1_3_5" hidden="1">{#N/A,#N/A,FALSE,"TMCOMP96";#N/A,#N/A,FALSE,"MAT96";#N/A,#N/A,FALSE,"FANDA96";#N/A,#N/A,FALSE,"INTRAN96";#N/A,#N/A,FALSE,"NAA9697";#N/A,#N/A,FALSE,"ECWEBB";#N/A,#N/A,FALSE,"MFT96";#N/A,#N/A,FALSE,"CTrecon"}</definedName>
    <definedName name="ASDF_1_1_4" hidden="1">{#N/A,#N/A,FALSE,"TMCOMP96";#N/A,#N/A,FALSE,"MAT96";#N/A,#N/A,FALSE,"FANDA96";#N/A,#N/A,FALSE,"INTRAN96";#N/A,#N/A,FALSE,"NAA9697";#N/A,#N/A,FALSE,"ECWEBB";#N/A,#N/A,FALSE,"MFT96";#N/A,#N/A,FALSE,"CTrecon"}</definedName>
    <definedName name="ASDF_1_1_4_1" hidden="1">{#N/A,#N/A,FALSE,"TMCOMP96";#N/A,#N/A,FALSE,"MAT96";#N/A,#N/A,FALSE,"FANDA96";#N/A,#N/A,FALSE,"INTRAN96";#N/A,#N/A,FALSE,"NAA9697";#N/A,#N/A,FALSE,"ECWEBB";#N/A,#N/A,FALSE,"MFT96";#N/A,#N/A,FALSE,"CTrecon"}</definedName>
    <definedName name="ASDF_1_1_4_2" hidden="1">{#N/A,#N/A,FALSE,"TMCOMP96";#N/A,#N/A,FALSE,"MAT96";#N/A,#N/A,FALSE,"FANDA96";#N/A,#N/A,FALSE,"INTRAN96";#N/A,#N/A,FALSE,"NAA9697";#N/A,#N/A,FALSE,"ECWEBB";#N/A,#N/A,FALSE,"MFT96";#N/A,#N/A,FALSE,"CTrecon"}</definedName>
    <definedName name="ASDF_1_1_4_3" hidden="1">{#N/A,#N/A,FALSE,"TMCOMP96";#N/A,#N/A,FALSE,"MAT96";#N/A,#N/A,FALSE,"FANDA96";#N/A,#N/A,FALSE,"INTRAN96";#N/A,#N/A,FALSE,"NAA9697";#N/A,#N/A,FALSE,"ECWEBB";#N/A,#N/A,FALSE,"MFT96";#N/A,#N/A,FALSE,"CTrecon"}</definedName>
    <definedName name="ASDF_1_1_4_4" hidden="1">{#N/A,#N/A,FALSE,"TMCOMP96";#N/A,#N/A,FALSE,"MAT96";#N/A,#N/A,FALSE,"FANDA96";#N/A,#N/A,FALSE,"INTRAN96";#N/A,#N/A,FALSE,"NAA9697";#N/A,#N/A,FALSE,"ECWEBB";#N/A,#N/A,FALSE,"MFT96";#N/A,#N/A,FALSE,"CTrecon"}</definedName>
    <definedName name="ASDF_1_1_4_5" hidden="1">{#N/A,#N/A,FALSE,"TMCOMP96";#N/A,#N/A,FALSE,"MAT96";#N/A,#N/A,FALSE,"FANDA96";#N/A,#N/A,FALSE,"INTRAN96";#N/A,#N/A,FALSE,"NAA9697";#N/A,#N/A,FALSE,"ECWEBB";#N/A,#N/A,FALSE,"MFT96";#N/A,#N/A,FALSE,"CTrecon"}</definedName>
    <definedName name="ASDF_1_1_5" hidden="1">{#N/A,#N/A,FALSE,"TMCOMP96";#N/A,#N/A,FALSE,"MAT96";#N/A,#N/A,FALSE,"FANDA96";#N/A,#N/A,FALSE,"INTRAN96";#N/A,#N/A,FALSE,"NAA9697";#N/A,#N/A,FALSE,"ECWEBB";#N/A,#N/A,FALSE,"MFT96";#N/A,#N/A,FALSE,"CTrecon"}</definedName>
    <definedName name="ASDF_1_1_5_1" hidden="1">{#N/A,#N/A,FALSE,"TMCOMP96";#N/A,#N/A,FALSE,"MAT96";#N/A,#N/A,FALSE,"FANDA96";#N/A,#N/A,FALSE,"INTRAN96";#N/A,#N/A,FALSE,"NAA9697";#N/A,#N/A,FALSE,"ECWEBB";#N/A,#N/A,FALSE,"MFT96";#N/A,#N/A,FALSE,"CTrecon"}</definedName>
    <definedName name="ASDF_1_1_5_2" hidden="1">{#N/A,#N/A,FALSE,"TMCOMP96";#N/A,#N/A,FALSE,"MAT96";#N/A,#N/A,FALSE,"FANDA96";#N/A,#N/A,FALSE,"INTRAN96";#N/A,#N/A,FALSE,"NAA9697";#N/A,#N/A,FALSE,"ECWEBB";#N/A,#N/A,FALSE,"MFT96";#N/A,#N/A,FALSE,"CTrecon"}</definedName>
    <definedName name="ASDF_1_1_5_3" hidden="1">{#N/A,#N/A,FALSE,"TMCOMP96";#N/A,#N/A,FALSE,"MAT96";#N/A,#N/A,FALSE,"FANDA96";#N/A,#N/A,FALSE,"INTRAN96";#N/A,#N/A,FALSE,"NAA9697";#N/A,#N/A,FALSE,"ECWEBB";#N/A,#N/A,FALSE,"MFT96";#N/A,#N/A,FALSE,"CTrecon"}</definedName>
    <definedName name="ASDF_1_1_5_4" hidden="1">{#N/A,#N/A,FALSE,"TMCOMP96";#N/A,#N/A,FALSE,"MAT96";#N/A,#N/A,FALSE,"FANDA96";#N/A,#N/A,FALSE,"INTRAN96";#N/A,#N/A,FALSE,"NAA9697";#N/A,#N/A,FALSE,"ECWEBB";#N/A,#N/A,FALSE,"MFT96";#N/A,#N/A,FALSE,"CTrecon"}</definedName>
    <definedName name="ASDF_1_1_5_5" hidden="1">{#N/A,#N/A,FALSE,"TMCOMP96";#N/A,#N/A,FALSE,"MAT96";#N/A,#N/A,FALSE,"FANDA96";#N/A,#N/A,FALSE,"INTRAN96";#N/A,#N/A,FALSE,"NAA9697";#N/A,#N/A,FALSE,"ECWEBB";#N/A,#N/A,FALSE,"MFT96";#N/A,#N/A,FALSE,"CTrecon"}</definedName>
    <definedName name="ASDF_1_2" hidden="1">{#N/A,#N/A,FALSE,"TMCOMP96";#N/A,#N/A,FALSE,"MAT96";#N/A,#N/A,FALSE,"FANDA96";#N/A,#N/A,FALSE,"INTRAN96";#N/A,#N/A,FALSE,"NAA9697";#N/A,#N/A,FALSE,"ECWEBB";#N/A,#N/A,FALSE,"MFT96";#N/A,#N/A,FALSE,"CTrecon"}</definedName>
    <definedName name="ASDF_1_2_1" hidden="1">{#N/A,#N/A,FALSE,"TMCOMP96";#N/A,#N/A,FALSE,"MAT96";#N/A,#N/A,FALSE,"FANDA96";#N/A,#N/A,FALSE,"INTRAN96";#N/A,#N/A,FALSE,"NAA9697";#N/A,#N/A,FALSE,"ECWEBB";#N/A,#N/A,FALSE,"MFT96";#N/A,#N/A,FALSE,"CTrecon"}</definedName>
    <definedName name="ASDF_1_2_1_1" hidden="1">{#N/A,#N/A,FALSE,"TMCOMP96";#N/A,#N/A,FALSE,"MAT96";#N/A,#N/A,FALSE,"FANDA96";#N/A,#N/A,FALSE,"INTRAN96";#N/A,#N/A,FALSE,"NAA9697";#N/A,#N/A,FALSE,"ECWEBB";#N/A,#N/A,FALSE,"MFT96";#N/A,#N/A,FALSE,"CTrecon"}</definedName>
    <definedName name="ASDF_1_2_1_1_1" hidden="1">{#N/A,#N/A,FALSE,"TMCOMP96";#N/A,#N/A,FALSE,"MAT96";#N/A,#N/A,FALSE,"FANDA96";#N/A,#N/A,FALSE,"INTRAN96";#N/A,#N/A,FALSE,"NAA9697";#N/A,#N/A,FALSE,"ECWEBB";#N/A,#N/A,FALSE,"MFT96";#N/A,#N/A,FALSE,"CTrecon"}</definedName>
    <definedName name="ASDF_1_2_1_1_1_1" hidden="1">{#N/A,#N/A,FALSE,"TMCOMP96";#N/A,#N/A,FALSE,"MAT96";#N/A,#N/A,FALSE,"FANDA96";#N/A,#N/A,FALSE,"INTRAN96";#N/A,#N/A,FALSE,"NAA9697";#N/A,#N/A,FALSE,"ECWEBB";#N/A,#N/A,FALSE,"MFT96";#N/A,#N/A,FALSE,"CTrecon"}</definedName>
    <definedName name="ASDF_1_2_1_1_1_2" hidden="1">{#N/A,#N/A,FALSE,"TMCOMP96";#N/A,#N/A,FALSE,"MAT96";#N/A,#N/A,FALSE,"FANDA96";#N/A,#N/A,FALSE,"INTRAN96";#N/A,#N/A,FALSE,"NAA9697";#N/A,#N/A,FALSE,"ECWEBB";#N/A,#N/A,FALSE,"MFT96";#N/A,#N/A,FALSE,"CTrecon"}</definedName>
    <definedName name="ASDF_1_2_1_1_1_3" hidden="1">{#N/A,#N/A,FALSE,"TMCOMP96";#N/A,#N/A,FALSE,"MAT96";#N/A,#N/A,FALSE,"FANDA96";#N/A,#N/A,FALSE,"INTRAN96";#N/A,#N/A,FALSE,"NAA9697";#N/A,#N/A,FALSE,"ECWEBB";#N/A,#N/A,FALSE,"MFT96";#N/A,#N/A,FALSE,"CTrecon"}</definedName>
    <definedName name="ASDF_1_2_1_1_1_4" hidden="1">{#N/A,#N/A,FALSE,"TMCOMP96";#N/A,#N/A,FALSE,"MAT96";#N/A,#N/A,FALSE,"FANDA96";#N/A,#N/A,FALSE,"INTRAN96";#N/A,#N/A,FALSE,"NAA9697";#N/A,#N/A,FALSE,"ECWEBB";#N/A,#N/A,FALSE,"MFT96";#N/A,#N/A,FALSE,"CTrecon"}</definedName>
    <definedName name="ASDF_1_2_1_1_1_5" hidden="1">{#N/A,#N/A,FALSE,"TMCOMP96";#N/A,#N/A,FALSE,"MAT96";#N/A,#N/A,FALSE,"FANDA96";#N/A,#N/A,FALSE,"INTRAN96";#N/A,#N/A,FALSE,"NAA9697";#N/A,#N/A,FALSE,"ECWEBB";#N/A,#N/A,FALSE,"MFT96";#N/A,#N/A,FALSE,"CTrecon"}</definedName>
    <definedName name="ASDF_1_2_1_1_2" hidden="1">{#N/A,#N/A,FALSE,"TMCOMP96";#N/A,#N/A,FALSE,"MAT96";#N/A,#N/A,FALSE,"FANDA96";#N/A,#N/A,FALSE,"INTRAN96";#N/A,#N/A,FALSE,"NAA9697";#N/A,#N/A,FALSE,"ECWEBB";#N/A,#N/A,FALSE,"MFT96";#N/A,#N/A,FALSE,"CTrecon"}</definedName>
    <definedName name="ASDF_1_2_1_1_2_1" hidden="1">{#N/A,#N/A,FALSE,"TMCOMP96";#N/A,#N/A,FALSE,"MAT96";#N/A,#N/A,FALSE,"FANDA96";#N/A,#N/A,FALSE,"INTRAN96";#N/A,#N/A,FALSE,"NAA9697";#N/A,#N/A,FALSE,"ECWEBB";#N/A,#N/A,FALSE,"MFT96";#N/A,#N/A,FALSE,"CTrecon"}</definedName>
    <definedName name="ASDF_1_2_1_1_2_2" hidden="1">{#N/A,#N/A,FALSE,"TMCOMP96";#N/A,#N/A,FALSE,"MAT96";#N/A,#N/A,FALSE,"FANDA96";#N/A,#N/A,FALSE,"INTRAN96";#N/A,#N/A,FALSE,"NAA9697";#N/A,#N/A,FALSE,"ECWEBB";#N/A,#N/A,FALSE,"MFT96";#N/A,#N/A,FALSE,"CTrecon"}</definedName>
    <definedName name="ASDF_1_2_1_1_2_3" hidden="1">{#N/A,#N/A,FALSE,"TMCOMP96";#N/A,#N/A,FALSE,"MAT96";#N/A,#N/A,FALSE,"FANDA96";#N/A,#N/A,FALSE,"INTRAN96";#N/A,#N/A,FALSE,"NAA9697";#N/A,#N/A,FALSE,"ECWEBB";#N/A,#N/A,FALSE,"MFT96";#N/A,#N/A,FALSE,"CTrecon"}</definedName>
    <definedName name="ASDF_1_2_1_1_2_4" hidden="1">{#N/A,#N/A,FALSE,"TMCOMP96";#N/A,#N/A,FALSE,"MAT96";#N/A,#N/A,FALSE,"FANDA96";#N/A,#N/A,FALSE,"INTRAN96";#N/A,#N/A,FALSE,"NAA9697";#N/A,#N/A,FALSE,"ECWEBB";#N/A,#N/A,FALSE,"MFT96";#N/A,#N/A,FALSE,"CTrecon"}</definedName>
    <definedName name="ASDF_1_2_1_1_2_5" hidden="1">{#N/A,#N/A,FALSE,"TMCOMP96";#N/A,#N/A,FALSE,"MAT96";#N/A,#N/A,FALSE,"FANDA96";#N/A,#N/A,FALSE,"INTRAN96";#N/A,#N/A,FALSE,"NAA9697";#N/A,#N/A,FALSE,"ECWEBB";#N/A,#N/A,FALSE,"MFT96";#N/A,#N/A,FALSE,"CTrecon"}</definedName>
    <definedName name="ASDF_1_2_1_1_3" hidden="1">{#N/A,#N/A,FALSE,"TMCOMP96";#N/A,#N/A,FALSE,"MAT96";#N/A,#N/A,FALSE,"FANDA96";#N/A,#N/A,FALSE,"INTRAN96";#N/A,#N/A,FALSE,"NAA9697";#N/A,#N/A,FALSE,"ECWEBB";#N/A,#N/A,FALSE,"MFT96";#N/A,#N/A,FALSE,"CTrecon"}</definedName>
    <definedName name="ASDF_1_2_1_1_4" hidden="1">{#N/A,#N/A,FALSE,"TMCOMP96";#N/A,#N/A,FALSE,"MAT96";#N/A,#N/A,FALSE,"FANDA96";#N/A,#N/A,FALSE,"INTRAN96";#N/A,#N/A,FALSE,"NAA9697";#N/A,#N/A,FALSE,"ECWEBB";#N/A,#N/A,FALSE,"MFT96";#N/A,#N/A,FALSE,"CTrecon"}</definedName>
    <definedName name="ASDF_1_2_1_1_5" hidden="1">{#N/A,#N/A,FALSE,"TMCOMP96";#N/A,#N/A,FALSE,"MAT96";#N/A,#N/A,FALSE,"FANDA96";#N/A,#N/A,FALSE,"INTRAN96";#N/A,#N/A,FALSE,"NAA9697";#N/A,#N/A,FALSE,"ECWEBB";#N/A,#N/A,FALSE,"MFT96";#N/A,#N/A,FALSE,"CTrecon"}</definedName>
    <definedName name="ASDF_1_2_1_2" hidden="1">{#N/A,#N/A,FALSE,"TMCOMP96";#N/A,#N/A,FALSE,"MAT96";#N/A,#N/A,FALSE,"FANDA96";#N/A,#N/A,FALSE,"INTRAN96";#N/A,#N/A,FALSE,"NAA9697";#N/A,#N/A,FALSE,"ECWEBB";#N/A,#N/A,FALSE,"MFT96";#N/A,#N/A,FALSE,"CTrecon"}</definedName>
    <definedName name="ASDF_1_2_1_2_1" hidden="1">{#N/A,#N/A,FALSE,"TMCOMP96";#N/A,#N/A,FALSE,"MAT96";#N/A,#N/A,FALSE,"FANDA96";#N/A,#N/A,FALSE,"INTRAN96";#N/A,#N/A,FALSE,"NAA9697";#N/A,#N/A,FALSE,"ECWEBB";#N/A,#N/A,FALSE,"MFT96";#N/A,#N/A,FALSE,"CTrecon"}</definedName>
    <definedName name="ASDF_1_2_1_2_2" hidden="1">{#N/A,#N/A,FALSE,"TMCOMP96";#N/A,#N/A,FALSE,"MAT96";#N/A,#N/A,FALSE,"FANDA96";#N/A,#N/A,FALSE,"INTRAN96";#N/A,#N/A,FALSE,"NAA9697";#N/A,#N/A,FALSE,"ECWEBB";#N/A,#N/A,FALSE,"MFT96";#N/A,#N/A,FALSE,"CTrecon"}</definedName>
    <definedName name="ASDF_1_2_1_2_3" hidden="1">{#N/A,#N/A,FALSE,"TMCOMP96";#N/A,#N/A,FALSE,"MAT96";#N/A,#N/A,FALSE,"FANDA96";#N/A,#N/A,FALSE,"INTRAN96";#N/A,#N/A,FALSE,"NAA9697";#N/A,#N/A,FALSE,"ECWEBB";#N/A,#N/A,FALSE,"MFT96";#N/A,#N/A,FALSE,"CTrecon"}</definedName>
    <definedName name="ASDF_1_2_1_2_4" hidden="1">{#N/A,#N/A,FALSE,"TMCOMP96";#N/A,#N/A,FALSE,"MAT96";#N/A,#N/A,FALSE,"FANDA96";#N/A,#N/A,FALSE,"INTRAN96";#N/A,#N/A,FALSE,"NAA9697";#N/A,#N/A,FALSE,"ECWEBB";#N/A,#N/A,FALSE,"MFT96";#N/A,#N/A,FALSE,"CTrecon"}</definedName>
    <definedName name="ASDF_1_2_1_2_5" hidden="1">{#N/A,#N/A,FALSE,"TMCOMP96";#N/A,#N/A,FALSE,"MAT96";#N/A,#N/A,FALSE,"FANDA96";#N/A,#N/A,FALSE,"INTRAN96";#N/A,#N/A,FALSE,"NAA9697";#N/A,#N/A,FALSE,"ECWEBB";#N/A,#N/A,FALSE,"MFT96";#N/A,#N/A,FALSE,"CTrecon"}</definedName>
    <definedName name="ASDF_1_2_1_3" hidden="1">{#N/A,#N/A,FALSE,"TMCOMP96";#N/A,#N/A,FALSE,"MAT96";#N/A,#N/A,FALSE,"FANDA96";#N/A,#N/A,FALSE,"INTRAN96";#N/A,#N/A,FALSE,"NAA9697";#N/A,#N/A,FALSE,"ECWEBB";#N/A,#N/A,FALSE,"MFT96";#N/A,#N/A,FALSE,"CTrecon"}</definedName>
    <definedName name="ASDF_1_2_1_3_1" hidden="1">{#N/A,#N/A,FALSE,"TMCOMP96";#N/A,#N/A,FALSE,"MAT96";#N/A,#N/A,FALSE,"FANDA96";#N/A,#N/A,FALSE,"INTRAN96";#N/A,#N/A,FALSE,"NAA9697";#N/A,#N/A,FALSE,"ECWEBB";#N/A,#N/A,FALSE,"MFT96";#N/A,#N/A,FALSE,"CTrecon"}</definedName>
    <definedName name="ASDF_1_2_1_3_2" hidden="1">{#N/A,#N/A,FALSE,"TMCOMP96";#N/A,#N/A,FALSE,"MAT96";#N/A,#N/A,FALSE,"FANDA96";#N/A,#N/A,FALSE,"INTRAN96";#N/A,#N/A,FALSE,"NAA9697";#N/A,#N/A,FALSE,"ECWEBB";#N/A,#N/A,FALSE,"MFT96";#N/A,#N/A,FALSE,"CTrecon"}</definedName>
    <definedName name="ASDF_1_2_1_3_3" hidden="1">{#N/A,#N/A,FALSE,"TMCOMP96";#N/A,#N/A,FALSE,"MAT96";#N/A,#N/A,FALSE,"FANDA96";#N/A,#N/A,FALSE,"INTRAN96";#N/A,#N/A,FALSE,"NAA9697";#N/A,#N/A,FALSE,"ECWEBB";#N/A,#N/A,FALSE,"MFT96";#N/A,#N/A,FALSE,"CTrecon"}</definedName>
    <definedName name="ASDF_1_2_1_3_4" hidden="1">{#N/A,#N/A,FALSE,"TMCOMP96";#N/A,#N/A,FALSE,"MAT96";#N/A,#N/A,FALSE,"FANDA96";#N/A,#N/A,FALSE,"INTRAN96";#N/A,#N/A,FALSE,"NAA9697";#N/A,#N/A,FALSE,"ECWEBB";#N/A,#N/A,FALSE,"MFT96";#N/A,#N/A,FALSE,"CTrecon"}</definedName>
    <definedName name="ASDF_1_2_1_3_5" hidden="1">{#N/A,#N/A,FALSE,"TMCOMP96";#N/A,#N/A,FALSE,"MAT96";#N/A,#N/A,FALSE,"FANDA96";#N/A,#N/A,FALSE,"INTRAN96";#N/A,#N/A,FALSE,"NAA9697";#N/A,#N/A,FALSE,"ECWEBB";#N/A,#N/A,FALSE,"MFT96";#N/A,#N/A,FALSE,"CTrecon"}</definedName>
    <definedName name="ASDF_1_2_1_4" hidden="1">{#N/A,#N/A,FALSE,"TMCOMP96";#N/A,#N/A,FALSE,"MAT96";#N/A,#N/A,FALSE,"FANDA96";#N/A,#N/A,FALSE,"INTRAN96";#N/A,#N/A,FALSE,"NAA9697";#N/A,#N/A,FALSE,"ECWEBB";#N/A,#N/A,FALSE,"MFT96";#N/A,#N/A,FALSE,"CTrecon"}</definedName>
    <definedName name="ASDF_1_2_1_4_1" hidden="1">{#N/A,#N/A,FALSE,"TMCOMP96";#N/A,#N/A,FALSE,"MAT96";#N/A,#N/A,FALSE,"FANDA96";#N/A,#N/A,FALSE,"INTRAN96";#N/A,#N/A,FALSE,"NAA9697";#N/A,#N/A,FALSE,"ECWEBB";#N/A,#N/A,FALSE,"MFT96";#N/A,#N/A,FALSE,"CTrecon"}</definedName>
    <definedName name="ASDF_1_2_1_4_2" hidden="1">{#N/A,#N/A,FALSE,"TMCOMP96";#N/A,#N/A,FALSE,"MAT96";#N/A,#N/A,FALSE,"FANDA96";#N/A,#N/A,FALSE,"INTRAN96";#N/A,#N/A,FALSE,"NAA9697";#N/A,#N/A,FALSE,"ECWEBB";#N/A,#N/A,FALSE,"MFT96";#N/A,#N/A,FALSE,"CTrecon"}</definedName>
    <definedName name="ASDF_1_2_1_4_3" hidden="1">{#N/A,#N/A,FALSE,"TMCOMP96";#N/A,#N/A,FALSE,"MAT96";#N/A,#N/A,FALSE,"FANDA96";#N/A,#N/A,FALSE,"INTRAN96";#N/A,#N/A,FALSE,"NAA9697";#N/A,#N/A,FALSE,"ECWEBB";#N/A,#N/A,FALSE,"MFT96";#N/A,#N/A,FALSE,"CTrecon"}</definedName>
    <definedName name="ASDF_1_2_1_4_4" hidden="1">{#N/A,#N/A,FALSE,"TMCOMP96";#N/A,#N/A,FALSE,"MAT96";#N/A,#N/A,FALSE,"FANDA96";#N/A,#N/A,FALSE,"INTRAN96";#N/A,#N/A,FALSE,"NAA9697";#N/A,#N/A,FALSE,"ECWEBB";#N/A,#N/A,FALSE,"MFT96";#N/A,#N/A,FALSE,"CTrecon"}</definedName>
    <definedName name="ASDF_1_2_1_4_5" hidden="1">{#N/A,#N/A,FALSE,"TMCOMP96";#N/A,#N/A,FALSE,"MAT96";#N/A,#N/A,FALSE,"FANDA96";#N/A,#N/A,FALSE,"INTRAN96";#N/A,#N/A,FALSE,"NAA9697";#N/A,#N/A,FALSE,"ECWEBB";#N/A,#N/A,FALSE,"MFT96";#N/A,#N/A,FALSE,"CTrecon"}</definedName>
    <definedName name="ASDF_1_2_1_5" hidden="1">{#N/A,#N/A,FALSE,"TMCOMP96";#N/A,#N/A,FALSE,"MAT96";#N/A,#N/A,FALSE,"FANDA96";#N/A,#N/A,FALSE,"INTRAN96";#N/A,#N/A,FALSE,"NAA9697";#N/A,#N/A,FALSE,"ECWEBB";#N/A,#N/A,FALSE,"MFT96";#N/A,#N/A,FALSE,"CTrecon"}</definedName>
    <definedName name="ASDF_1_2_1_5_1" hidden="1">{#N/A,#N/A,FALSE,"TMCOMP96";#N/A,#N/A,FALSE,"MAT96";#N/A,#N/A,FALSE,"FANDA96";#N/A,#N/A,FALSE,"INTRAN96";#N/A,#N/A,FALSE,"NAA9697";#N/A,#N/A,FALSE,"ECWEBB";#N/A,#N/A,FALSE,"MFT96";#N/A,#N/A,FALSE,"CTrecon"}</definedName>
    <definedName name="ASDF_1_2_1_5_2" hidden="1">{#N/A,#N/A,FALSE,"TMCOMP96";#N/A,#N/A,FALSE,"MAT96";#N/A,#N/A,FALSE,"FANDA96";#N/A,#N/A,FALSE,"INTRAN96";#N/A,#N/A,FALSE,"NAA9697";#N/A,#N/A,FALSE,"ECWEBB";#N/A,#N/A,FALSE,"MFT96";#N/A,#N/A,FALSE,"CTrecon"}</definedName>
    <definedName name="ASDF_1_2_1_5_3" hidden="1">{#N/A,#N/A,FALSE,"TMCOMP96";#N/A,#N/A,FALSE,"MAT96";#N/A,#N/A,FALSE,"FANDA96";#N/A,#N/A,FALSE,"INTRAN96";#N/A,#N/A,FALSE,"NAA9697";#N/A,#N/A,FALSE,"ECWEBB";#N/A,#N/A,FALSE,"MFT96";#N/A,#N/A,FALSE,"CTrecon"}</definedName>
    <definedName name="ASDF_1_2_1_5_4" hidden="1">{#N/A,#N/A,FALSE,"TMCOMP96";#N/A,#N/A,FALSE,"MAT96";#N/A,#N/A,FALSE,"FANDA96";#N/A,#N/A,FALSE,"INTRAN96";#N/A,#N/A,FALSE,"NAA9697";#N/A,#N/A,FALSE,"ECWEBB";#N/A,#N/A,FALSE,"MFT96";#N/A,#N/A,FALSE,"CTrecon"}</definedName>
    <definedName name="ASDF_1_2_1_5_5" hidden="1">{#N/A,#N/A,FALSE,"TMCOMP96";#N/A,#N/A,FALSE,"MAT96";#N/A,#N/A,FALSE,"FANDA96";#N/A,#N/A,FALSE,"INTRAN96";#N/A,#N/A,FALSE,"NAA9697";#N/A,#N/A,FALSE,"ECWEBB";#N/A,#N/A,FALSE,"MFT96";#N/A,#N/A,FALSE,"CTrecon"}</definedName>
    <definedName name="ASDF_1_2_2" hidden="1">{#N/A,#N/A,FALSE,"TMCOMP96";#N/A,#N/A,FALSE,"MAT96";#N/A,#N/A,FALSE,"FANDA96";#N/A,#N/A,FALSE,"INTRAN96";#N/A,#N/A,FALSE,"NAA9697";#N/A,#N/A,FALSE,"ECWEBB";#N/A,#N/A,FALSE,"MFT96";#N/A,#N/A,FALSE,"CTrecon"}</definedName>
    <definedName name="ASDF_1_2_2_1" hidden="1">{#N/A,#N/A,FALSE,"TMCOMP96";#N/A,#N/A,FALSE,"MAT96";#N/A,#N/A,FALSE,"FANDA96";#N/A,#N/A,FALSE,"INTRAN96";#N/A,#N/A,FALSE,"NAA9697";#N/A,#N/A,FALSE,"ECWEBB";#N/A,#N/A,FALSE,"MFT96";#N/A,#N/A,FALSE,"CTrecon"}</definedName>
    <definedName name="ASDF_1_2_2_2" hidden="1">{#N/A,#N/A,FALSE,"TMCOMP96";#N/A,#N/A,FALSE,"MAT96";#N/A,#N/A,FALSE,"FANDA96";#N/A,#N/A,FALSE,"INTRAN96";#N/A,#N/A,FALSE,"NAA9697";#N/A,#N/A,FALSE,"ECWEBB";#N/A,#N/A,FALSE,"MFT96";#N/A,#N/A,FALSE,"CTrecon"}</definedName>
    <definedName name="ASDF_1_2_2_3" hidden="1">{#N/A,#N/A,FALSE,"TMCOMP96";#N/A,#N/A,FALSE,"MAT96";#N/A,#N/A,FALSE,"FANDA96";#N/A,#N/A,FALSE,"INTRAN96";#N/A,#N/A,FALSE,"NAA9697";#N/A,#N/A,FALSE,"ECWEBB";#N/A,#N/A,FALSE,"MFT96";#N/A,#N/A,FALSE,"CTrecon"}</definedName>
    <definedName name="ASDF_1_2_2_4" hidden="1">{#N/A,#N/A,FALSE,"TMCOMP96";#N/A,#N/A,FALSE,"MAT96";#N/A,#N/A,FALSE,"FANDA96";#N/A,#N/A,FALSE,"INTRAN96";#N/A,#N/A,FALSE,"NAA9697";#N/A,#N/A,FALSE,"ECWEBB";#N/A,#N/A,FALSE,"MFT96";#N/A,#N/A,FALSE,"CTrecon"}</definedName>
    <definedName name="ASDF_1_2_2_5" hidden="1">{#N/A,#N/A,FALSE,"TMCOMP96";#N/A,#N/A,FALSE,"MAT96";#N/A,#N/A,FALSE,"FANDA96";#N/A,#N/A,FALSE,"INTRAN96";#N/A,#N/A,FALSE,"NAA9697";#N/A,#N/A,FALSE,"ECWEBB";#N/A,#N/A,FALSE,"MFT96";#N/A,#N/A,FALSE,"CTrecon"}</definedName>
    <definedName name="ASDF_1_2_3" hidden="1">{#N/A,#N/A,FALSE,"TMCOMP96";#N/A,#N/A,FALSE,"MAT96";#N/A,#N/A,FALSE,"FANDA96";#N/A,#N/A,FALSE,"INTRAN96";#N/A,#N/A,FALSE,"NAA9697";#N/A,#N/A,FALSE,"ECWEBB";#N/A,#N/A,FALSE,"MFT96";#N/A,#N/A,FALSE,"CTrecon"}</definedName>
    <definedName name="ASDF_1_2_3_1" hidden="1">{#N/A,#N/A,FALSE,"TMCOMP96";#N/A,#N/A,FALSE,"MAT96";#N/A,#N/A,FALSE,"FANDA96";#N/A,#N/A,FALSE,"INTRAN96";#N/A,#N/A,FALSE,"NAA9697";#N/A,#N/A,FALSE,"ECWEBB";#N/A,#N/A,FALSE,"MFT96";#N/A,#N/A,FALSE,"CTrecon"}</definedName>
    <definedName name="ASDF_1_2_3_2" hidden="1">{#N/A,#N/A,FALSE,"TMCOMP96";#N/A,#N/A,FALSE,"MAT96";#N/A,#N/A,FALSE,"FANDA96";#N/A,#N/A,FALSE,"INTRAN96";#N/A,#N/A,FALSE,"NAA9697";#N/A,#N/A,FALSE,"ECWEBB";#N/A,#N/A,FALSE,"MFT96";#N/A,#N/A,FALSE,"CTrecon"}</definedName>
    <definedName name="ASDF_1_2_3_3" hidden="1">{#N/A,#N/A,FALSE,"TMCOMP96";#N/A,#N/A,FALSE,"MAT96";#N/A,#N/A,FALSE,"FANDA96";#N/A,#N/A,FALSE,"INTRAN96";#N/A,#N/A,FALSE,"NAA9697";#N/A,#N/A,FALSE,"ECWEBB";#N/A,#N/A,FALSE,"MFT96";#N/A,#N/A,FALSE,"CTrecon"}</definedName>
    <definedName name="ASDF_1_2_3_4" hidden="1">{#N/A,#N/A,FALSE,"TMCOMP96";#N/A,#N/A,FALSE,"MAT96";#N/A,#N/A,FALSE,"FANDA96";#N/A,#N/A,FALSE,"INTRAN96";#N/A,#N/A,FALSE,"NAA9697";#N/A,#N/A,FALSE,"ECWEBB";#N/A,#N/A,FALSE,"MFT96";#N/A,#N/A,FALSE,"CTrecon"}</definedName>
    <definedName name="ASDF_1_2_3_5" hidden="1">{#N/A,#N/A,FALSE,"TMCOMP96";#N/A,#N/A,FALSE,"MAT96";#N/A,#N/A,FALSE,"FANDA96";#N/A,#N/A,FALSE,"INTRAN96";#N/A,#N/A,FALSE,"NAA9697";#N/A,#N/A,FALSE,"ECWEBB";#N/A,#N/A,FALSE,"MFT96";#N/A,#N/A,FALSE,"CTrecon"}</definedName>
    <definedName name="ASDF_1_2_4" hidden="1">{#N/A,#N/A,FALSE,"TMCOMP96";#N/A,#N/A,FALSE,"MAT96";#N/A,#N/A,FALSE,"FANDA96";#N/A,#N/A,FALSE,"INTRAN96";#N/A,#N/A,FALSE,"NAA9697";#N/A,#N/A,FALSE,"ECWEBB";#N/A,#N/A,FALSE,"MFT96";#N/A,#N/A,FALSE,"CTrecon"}</definedName>
    <definedName name="ASDF_1_2_4_1" hidden="1">{#N/A,#N/A,FALSE,"TMCOMP96";#N/A,#N/A,FALSE,"MAT96";#N/A,#N/A,FALSE,"FANDA96";#N/A,#N/A,FALSE,"INTRAN96";#N/A,#N/A,FALSE,"NAA9697";#N/A,#N/A,FALSE,"ECWEBB";#N/A,#N/A,FALSE,"MFT96";#N/A,#N/A,FALSE,"CTrecon"}</definedName>
    <definedName name="ASDF_1_2_4_2" hidden="1">{#N/A,#N/A,FALSE,"TMCOMP96";#N/A,#N/A,FALSE,"MAT96";#N/A,#N/A,FALSE,"FANDA96";#N/A,#N/A,FALSE,"INTRAN96";#N/A,#N/A,FALSE,"NAA9697";#N/A,#N/A,FALSE,"ECWEBB";#N/A,#N/A,FALSE,"MFT96";#N/A,#N/A,FALSE,"CTrecon"}</definedName>
    <definedName name="ASDF_1_2_4_3" hidden="1">{#N/A,#N/A,FALSE,"TMCOMP96";#N/A,#N/A,FALSE,"MAT96";#N/A,#N/A,FALSE,"FANDA96";#N/A,#N/A,FALSE,"INTRAN96";#N/A,#N/A,FALSE,"NAA9697";#N/A,#N/A,FALSE,"ECWEBB";#N/A,#N/A,FALSE,"MFT96";#N/A,#N/A,FALSE,"CTrecon"}</definedName>
    <definedName name="ASDF_1_2_4_4" hidden="1">{#N/A,#N/A,FALSE,"TMCOMP96";#N/A,#N/A,FALSE,"MAT96";#N/A,#N/A,FALSE,"FANDA96";#N/A,#N/A,FALSE,"INTRAN96";#N/A,#N/A,FALSE,"NAA9697";#N/A,#N/A,FALSE,"ECWEBB";#N/A,#N/A,FALSE,"MFT96";#N/A,#N/A,FALSE,"CTrecon"}</definedName>
    <definedName name="ASDF_1_2_4_5" hidden="1">{#N/A,#N/A,FALSE,"TMCOMP96";#N/A,#N/A,FALSE,"MAT96";#N/A,#N/A,FALSE,"FANDA96";#N/A,#N/A,FALSE,"INTRAN96";#N/A,#N/A,FALSE,"NAA9697";#N/A,#N/A,FALSE,"ECWEBB";#N/A,#N/A,FALSE,"MFT96";#N/A,#N/A,FALSE,"CTrecon"}</definedName>
    <definedName name="ASDF_1_2_5" hidden="1">{#N/A,#N/A,FALSE,"TMCOMP96";#N/A,#N/A,FALSE,"MAT96";#N/A,#N/A,FALSE,"FANDA96";#N/A,#N/A,FALSE,"INTRAN96";#N/A,#N/A,FALSE,"NAA9697";#N/A,#N/A,FALSE,"ECWEBB";#N/A,#N/A,FALSE,"MFT96";#N/A,#N/A,FALSE,"CTrecon"}</definedName>
    <definedName name="ASDF_1_2_5_1" hidden="1">{#N/A,#N/A,FALSE,"TMCOMP96";#N/A,#N/A,FALSE,"MAT96";#N/A,#N/A,FALSE,"FANDA96";#N/A,#N/A,FALSE,"INTRAN96";#N/A,#N/A,FALSE,"NAA9697";#N/A,#N/A,FALSE,"ECWEBB";#N/A,#N/A,FALSE,"MFT96";#N/A,#N/A,FALSE,"CTrecon"}</definedName>
    <definedName name="ASDF_1_2_5_2" hidden="1">{#N/A,#N/A,FALSE,"TMCOMP96";#N/A,#N/A,FALSE,"MAT96";#N/A,#N/A,FALSE,"FANDA96";#N/A,#N/A,FALSE,"INTRAN96";#N/A,#N/A,FALSE,"NAA9697";#N/A,#N/A,FALSE,"ECWEBB";#N/A,#N/A,FALSE,"MFT96";#N/A,#N/A,FALSE,"CTrecon"}</definedName>
    <definedName name="ASDF_1_2_5_3" hidden="1">{#N/A,#N/A,FALSE,"TMCOMP96";#N/A,#N/A,FALSE,"MAT96";#N/A,#N/A,FALSE,"FANDA96";#N/A,#N/A,FALSE,"INTRAN96";#N/A,#N/A,FALSE,"NAA9697";#N/A,#N/A,FALSE,"ECWEBB";#N/A,#N/A,FALSE,"MFT96";#N/A,#N/A,FALSE,"CTrecon"}</definedName>
    <definedName name="ASDF_1_2_5_4" hidden="1">{#N/A,#N/A,FALSE,"TMCOMP96";#N/A,#N/A,FALSE,"MAT96";#N/A,#N/A,FALSE,"FANDA96";#N/A,#N/A,FALSE,"INTRAN96";#N/A,#N/A,FALSE,"NAA9697";#N/A,#N/A,FALSE,"ECWEBB";#N/A,#N/A,FALSE,"MFT96";#N/A,#N/A,FALSE,"CTrecon"}</definedName>
    <definedName name="ASDF_1_2_5_5" hidden="1">{#N/A,#N/A,FALSE,"TMCOMP96";#N/A,#N/A,FALSE,"MAT96";#N/A,#N/A,FALSE,"FANDA96";#N/A,#N/A,FALSE,"INTRAN96";#N/A,#N/A,FALSE,"NAA9697";#N/A,#N/A,FALSE,"ECWEBB";#N/A,#N/A,FALSE,"MFT96";#N/A,#N/A,FALSE,"CTrecon"}</definedName>
    <definedName name="ASDF_1_3" hidden="1">{#N/A,#N/A,FALSE,"TMCOMP96";#N/A,#N/A,FALSE,"MAT96";#N/A,#N/A,FALSE,"FANDA96";#N/A,#N/A,FALSE,"INTRAN96";#N/A,#N/A,FALSE,"NAA9697";#N/A,#N/A,FALSE,"ECWEBB";#N/A,#N/A,FALSE,"MFT96";#N/A,#N/A,FALSE,"CTrecon"}</definedName>
    <definedName name="ASDF_1_3_1" hidden="1">{#N/A,#N/A,FALSE,"TMCOMP96";#N/A,#N/A,FALSE,"MAT96";#N/A,#N/A,FALSE,"FANDA96";#N/A,#N/A,FALSE,"INTRAN96";#N/A,#N/A,FALSE,"NAA9697";#N/A,#N/A,FALSE,"ECWEBB";#N/A,#N/A,FALSE,"MFT96";#N/A,#N/A,FALSE,"CTrecon"}</definedName>
    <definedName name="ASDF_1_3_1_1" hidden="1">{#N/A,#N/A,FALSE,"TMCOMP96";#N/A,#N/A,FALSE,"MAT96";#N/A,#N/A,FALSE,"FANDA96";#N/A,#N/A,FALSE,"INTRAN96";#N/A,#N/A,FALSE,"NAA9697";#N/A,#N/A,FALSE,"ECWEBB";#N/A,#N/A,FALSE,"MFT96";#N/A,#N/A,FALSE,"CTrecon"}</definedName>
    <definedName name="ASDF_1_3_1_1_1" hidden="1">{#N/A,#N/A,FALSE,"TMCOMP96";#N/A,#N/A,FALSE,"MAT96";#N/A,#N/A,FALSE,"FANDA96";#N/A,#N/A,FALSE,"INTRAN96";#N/A,#N/A,FALSE,"NAA9697";#N/A,#N/A,FALSE,"ECWEBB";#N/A,#N/A,FALSE,"MFT96";#N/A,#N/A,FALSE,"CTrecon"}</definedName>
    <definedName name="ASDF_1_3_1_1_1_1" hidden="1">{#N/A,#N/A,FALSE,"TMCOMP96";#N/A,#N/A,FALSE,"MAT96";#N/A,#N/A,FALSE,"FANDA96";#N/A,#N/A,FALSE,"INTRAN96";#N/A,#N/A,FALSE,"NAA9697";#N/A,#N/A,FALSE,"ECWEBB";#N/A,#N/A,FALSE,"MFT96";#N/A,#N/A,FALSE,"CTrecon"}</definedName>
    <definedName name="ASDF_1_3_1_1_1_2" hidden="1">{#N/A,#N/A,FALSE,"TMCOMP96";#N/A,#N/A,FALSE,"MAT96";#N/A,#N/A,FALSE,"FANDA96";#N/A,#N/A,FALSE,"INTRAN96";#N/A,#N/A,FALSE,"NAA9697";#N/A,#N/A,FALSE,"ECWEBB";#N/A,#N/A,FALSE,"MFT96";#N/A,#N/A,FALSE,"CTrecon"}</definedName>
    <definedName name="ASDF_1_3_1_1_1_3" hidden="1">{#N/A,#N/A,FALSE,"TMCOMP96";#N/A,#N/A,FALSE,"MAT96";#N/A,#N/A,FALSE,"FANDA96";#N/A,#N/A,FALSE,"INTRAN96";#N/A,#N/A,FALSE,"NAA9697";#N/A,#N/A,FALSE,"ECWEBB";#N/A,#N/A,FALSE,"MFT96";#N/A,#N/A,FALSE,"CTrecon"}</definedName>
    <definedName name="ASDF_1_3_1_1_1_4" hidden="1">{#N/A,#N/A,FALSE,"TMCOMP96";#N/A,#N/A,FALSE,"MAT96";#N/A,#N/A,FALSE,"FANDA96";#N/A,#N/A,FALSE,"INTRAN96";#N/A,#N/A,FALSE,"NAA9697";#N/A,#N/A,FALSE,"ECWEBB";#N/A,#N/A,FALSE,"MFT96";#N/A,#N/A,FALSE,"CTrecon"}</definedName>
    <definedName name="ASDF_1_3_1_1_1_5" hidden="1">{#N/A,#N/A,FALSE,"TMCOMP96";#N/A,#N/A,FALSE,"MAT96";#N/A,#N/A,FALSE,"FANDA96";#N/A,#N/A,FALSE,"INTRAN96";#N/A,#N/A,FALSE,"NAA9697";#N/A,#N/A,FALSE,"ECWEBB";#N/A,#N/A,FALSE,"MFT96";#N/A,#N/A,FALSE,"CTrecon"}</definedName>
    <definedName name="ASDF_1_3_1_1_2" hidden="1">{#N/A,#N/A,FALSE,"TMCOMP96";#N/A,#N/A,FALSE,"MAT96";#N/A,#N/A,FALSE,"FANDA96";#N/A,#N/A,FALSE,"INTRAN96";#N/A,#N/A,FALSE,"NAA9697";#N/A,#N/A,FALSE,"ECWEBB";#N/A,#N/A,FALSE,"MFT96";#N/A,#N/A,FALSE,"CTrecon"}</definedName>
    <definedName name="ASDF_1_3_1_1_2_1" hidden="1">{#N/A,#N/A,FALSE,"TMCOMP96";#N/A,#N/A,FALSE,"MAT96";#N/A,#N/A,FALSE,"FANDA96";#N/A,#N/A,FALSE,"INTRAN96";#N/A,#N/A,FALSE,"NAA9697";#N/A,#N/A,FALSE,"ECWEBB";#N/A,#N/A,FALSE,"MFT96";#N/A,#N/A,FALSE,"CTrecon"}</definedName>
    <definedName name="ASDF_1_3_1_1_2_2" hidden="1">{#N/A,#N/A,FALSE,"TMCOMP96";#N/A,#N/A,FALSE,"MAT96";#N/A,#N/A,FALSE,"FANDA96";#N/A,#N/A,FALSE,"INTRAN96";#N/A,#N/A,FALSE,"NAA9697";#N/A,#N/A,FALSE,"ECWEBB";#N/A,#N/A,FALSE,"MFT96";#N/A,#N/A,FALSE,"CTrecon"}</definedName>
    <definedName name="ASDF_1_3_1_1_2_3" hidden="1">{#N/A,#N/A,FALSE,"TMCOMP96";#N/A,#N/A,FALSE,"MAT96";#N/A,#N/A,FALSE,"FANDA96";#N/A,#N/A,FALSE,"INTRAN96";#N/A,#N/A,FALSE,"NAA9697";#N/A,#N/A,FALSE,"ECWEBB";#N/A,#N/A,FALSE,"MFT96";#N/A,#N/A,FALSE,"CTrecon"}</definedName>
    <definedName name="ASDF_1_3_1_1_2_4" hidden="1">{#N/A,#N/A,FALSE,"TMCOMP96";#N/A,#N/A,FALSE,"MAT96";#N/A,#N/A,FALSE,"FANDA96";#N/A,#N/A,FALSE,"INTRAN96";#N/A,#N/A,FALSE,"NAA9697";#N/A,#N/A,FALSE,"ECWEBB";#N/A,#N/A,FALSE,"MFT96";#N/A,#N/A,FALSE,"CTrecon"}</definedName>
    <definedName name="ASDF_1_3_1_1_2_5" hidden="1">{#N/A,#N/A,FALSE,"TMCOMP96";#N/A,#N/A,FALSE,"MAT96";#N/A,#N/A,FALSE,"FANDA96";#N/A,#N/A,FALSE,"INTRAN96";#N/A,#N/A,FALSE,"NAA9697";#N/A,#N/A,FALSE,"ECWEBB";#N/A,#N/A,FALSE,"MFT96";#N/A,#N/A,FALSE,"CTrecon"}</definedName>
    <definedName name="ASDF_1_3_1_1_3" hidden="1">{#N/A,#N/A,FALSE,"TMCOMP96";#N/A,#N/A,FALSE,"MAT96";#N/A,#N/A,FALSE,"FANDA96";#N/A,#N/A,FALSE,"INTRAN96";#N/A,#N/A,FALSE,"NAA9697";#N/A,#N/A,FALSE,"ECWEBB";#N/A,#N/A,FALSE,"MFT96";#N/A,#N/A,FALSE,"CTrecon"}</definedName>
    <definedName name="ASDF_1_3_1_1_4" hidden="1">{#N/A,#N/A,FALSE,"TMCOMP96";#N/A,#N/A,FALSE,"MAT96";#N/A,#N/A,FALSE,"FANDA96";#N/A,#N/A,FALSE,"INTRAN96";#N/A,#N/A,FALSE,"NAA9697";#N/A,#N/A,FALSE,"ECWEBB";#N/A,#N/A,FALSE,"MFT96";#N/A,#N/A,FALSE,"CTrecon"}</definedName>
    <definedName name="ASDF_1_3_1_1_5" hidden="1">{#N/A,#N/A,FALSE,"TMCOMP96";#N/A,#N/A,FALSE,"MAT96";#N/A,#N/A,FALSE,"FANDA96";#N/A,#N/A,FALSE,"INTRAN96";#N/A,#N/A,FALSE,"NAA9697";#N/A,#N/A,FALSE,"ECWEBB";#N/A,#N/A,FALSE,"MFT96";#N/A,#N/A,FALSE,"CTrecon"}</definedName>
    <definedName name="ASDF_1_3_1_2" hidden="1">{#N/A,#N/A,FALSE,"TMCOMP96";#N/A,#N/A,FALSE,"MAT96";#N/A,#N/A,FALSE,"FANDA96";#N/A,#N/A,FALSE,"INTRAN96";#N/A,#N/A,FALSE,"NAA9697";#N/A,#N/A,FALSE,"ECWEBB";#N/A,#N/A,FALSE,"MFT96";#N/A,#N/A,FALSE,"CTrecon"}</definedName>
    <definedName name="ASDF_1_3_1_2_1" hidden="1">{#N/A,#N/A,FALSE,"TMCOMP96";#N/A,#N/A,FALSE,"MAT96";#N/A,#N/A,FALSE,"FANDA96";#N/A,#N/A,FALSE,"INTRAN96";#N/A,#N/A,FALSE,"NAA9697";#N/A,#N/A,FALSE,"ECWEBB";#N/A,#N/A,FALSE,"MFT96";#N/A,#N/A,FALSE,"CTrecon"}</definedName>
    <definedName name="ASDF_1_3_1_2_2" hidden="1">{#N/A,#N/A,FALSE,"TMCOMP96";#N/A,#N/A,FALSE,"MAT96";#N/A,#N/A,FALSE,"FANDA96";#N/A,#N/A,FALSE,"INTRAN96";#N/A,#N/A,FALSE,"NAA9697";#N/A,#N/A,FALSE,"ECWEBB";#N/A,#N/A,FALSE,"MFT96";#N/A,#N/A,FALSE,"CTrecon"}</definedName>
    <definedName name="ASDF_1_3_1_2_3" hidden="1">{#N/A,#N/A,FALSE,"TMCOMP96";#N/A,#N/A,FALSE,"MAT96";#N/A,#N/A,FALSE,"FANDA96";#N/A,#N/A,FALSE,"INTRAN96";#N/A,#N/A,FALSE,"NAA9697";#N/A,#N/A,FALSE,"ECWEBB";#N/A,#N/A,FALSE,"MFT96";#N/A,#N/A,FALSE,"CTrecon"}</definedName>
    <definedName name="ASDF_1_3_1_2_4" hidden="1">{#N/A,#N/A,FALSE,"TMCOMP96";#N/A,#N/A,FALSE,"MAT96";#N/A,#N/A,FALSE,"FANDA96";#N/A,#N/A,FALSE,"INTRAN96";#N/A,#N/A,FALSE,"NAA9697";#N/A,#N/A,FALSE,"ECWEBB";#N/A,#N/A,FALSE,"MFT96";#N/A,#N/A,FALSE,"CTrecon"}</definedName>
    <definedName name="ASDF_1_3_1_2_5" hidden="1">{#N/A,#N/A,FALSE,"TMCOMP96";#N/A,#N/A,FALSE,"MAT96";#N/A,#N/A,FALSE,"FANDA96";#N/A,#N/A,FALSE,"INTRAN96";#N/A,#N/A,FALSE,"NAA9697";#N/A,#N/A,FALSE,"ECWEBB";#N/A,#N/A,FALSE,"MFT96";#N/A,#N/A,FALSE,"CTrecon"}</definedName>
    <definedName name="ASDF_1_3_1_3" hidden="1">{#N/A,#N/A,FALSE,"TMCOMP96";#N/A,#N/A,FALSE,"MAT96";#N/A,#N/A,FALSE,"FANDA96";#N/A,#N/A,FALSE,"INTRAN96";#N/A,#N/A,FALSE,"NAA9697";#N/A,#N/A,FALSE,"ECWEBB";#N/A,#N/A,FALSE,"MFT96";#N/A,#N/A,FALSE,"CTrecon"}</definedName>
    <definedName name="ASDF_1_3_1_3_1" hidden="1">{#N/A,#N/A,FALSE,"TMCOMP96";#N/A,#N/A,FALSE,"MAT96";#N/A,#N/A,FALSE,"FANDA96";#N/A,#N/A,FALSE,"INTRAN96";#N/A,#N/A,FALSE,"NAA9697";#N/A,#N/A,FALSE,"ECWEBB";#N/A,#N/A,FALSE,"MFT96";#N/A,#N/A,FALSE,"CTrecon"}</definedName>
    <definedName name="ASDF_1_3_1_3_2" hidden="1">{#N/A,#N/A,FALSE,"TMCOMP96";#N/A,#N/A,FALSE,"MAT96";#N/A,#N/A,FALSE,"FANDA96";#N/A,#N/A,FALSE,"INTRAN96";#N/A,#N/A,FALSE,"NAA9697";#N/A,#N/A,FALSE,"ECWEBB";#N/A,#N/A,FALSE,"MFT96";#N/A,#N/A,FALSE,"CTrecon"}</definedName>
    <definedName name="ASDF_1_3_1_3_3" hidden="1">{#N/A,#N/A,FALSE,"TMCOMP96";#N/A,#N/A,FALSE,"MAT96";#N/A,#N/A,FALSE,"FANDA96";#N/A,#N/A,FALSE,"INTRAN96";#N/A,#N/A,FALSE,"NAA9697";#N/A,#N/A,FALSE,"ECWEBB";#N/A,#N/A,FALSE,"MFT96";#N/A,#N/A,FALSE,"CTrecon"}</definedName>
    <definedName name="ASDF_1_3_1_3_4" hidden="1">{#N/A,#N/A,FALSE,"TMCOMP96";#N/A,#N/A,FALSE,"MAT96";#N/A,#N/A,FALSE,"FANDA96";#N/A,#N/A,FALSE,"INTRAN96";#N/A,#N/A,FALSE,"NAA9697";#N/A,#N/A,FALSE,"ECWEBB";#N/A,#N/A,FALSE,"MFT96";#N/A,#N/A,FALSE,"CTrecon"}</definedName>
    <definedName name="ASDF_1_3_1_3_5" hidden="1">{#N/A,#N/A,FALSE,"TMCOMP96";#N/A,#N/A,FALSE,"MAT96";#N/A,#N/A,FALSE,"FANDA96";#N/A,#N/A,FALSE,"INTRAN96";#N/A,#N/A,FALSE,"NAA9697";#N/A,#N/A,FALSE,"ECWEBB";#N/A,#N/A,FALSE,"MFT96";#N/A,#N/A,FALSE,"CTrecon"}</definedName>
    <definedName name="ASDF_1_3_1_4" hidden="1">{#N/A,#N/A,FALSE,"TMCOMP96";#N/A,#N/A,FALSE,"MAT96";#N/A,#N/A,FALSE,"FANDA96";#N/A,#N/A,FALSE,"INTRAN96";#N/A,#N/A,FALSE,"NAA9697";#N/A,#N/A,FALSE,"ECWEBB";#N/A,#N/A,FALSE,"MFT96";#N/A,#N/A,FALSE,"CTrecon"}</definedName>
    <definedName name="ASDF_1_3_1_4_1" hidden="1">{#N/A,#N/A,FALSE,"TMCOMP96";#N/A,#N/A,FALSE,"MAT96";#N/A,#N/A,FALSE,"FANDA96";#N/A,#N/A,FALSE,"INTRAN96";#N/A,#N/A,FALSE,"NAA9697";#N/A,#N/A,FALSE,"ECWEBB";#N/A,#N/A,FALSE,"MFT96";#N/A,#N/A,FALSE,"CTrecon"}</definedName>
    <definedName name="ASDF_1_3_1_4_2" hidden="1">{#N/A,#N/A,FALSE,"TMCOMP96";#N/A,#N/A,FALSE,"MAT96";#N/A,#N/A,FALSE,"FANDA96";#N/A,#N/A,FALSE,"INTRAN96";#N/A,#N/A,FALSE,"NAA9697";#N/A,#N/A,FALSE,"ECWEBB";#N/A,#N/A,FALSE,"MFT96";#N/A,#N/A,FALSE,"CTrecon"}</definedName>
    <definedName name="ASDF_1_3_1_4_3" hidden="1">{#N/A,#N/A,FALSE,"TMCOMP96";#N/A,#N/A,FALSE,"MAT96";#N/A,#N/A,FALSE,"FANDA96";#N/A,#N/A,FALSE,"INTRAN96";#N/A,#N/A,FALSE,"NAA9697";#N/A,#N/A,FALSE,"ECWEBB";#N/A,#N/A,FALSE,"MFT96";#N/A,#N/A,FALSE,"CTrecon"}</definedName>
    <definedName name="ASDF_1_3_1_4_4" hidden="1">{#N/A,#N/A,FALSE,"TMCOMP96";#N/A,#N/A,FALSE,"MAT96";#N/A,#N/A,FALSE,"FANDA96";#N/A,#N/A,FALSE,"INTRAN96";#N/A,#N/A,FALSE,"NAA9697";#N/A,#N/A,FALSE,"ECWEBB";#N/A,#N/A,FALSE,"MFT96";#N/A,#N/A,FALSE,"CTrecon"}</definedName>
    <definedName name="ASDF_1_3_1_4_5" hidden="1">{#N/A,#N/A,FALSE,"TMCOMP96";#N/A,#N/A,FALSE,"MAT96";#N/A,#N/A,FALSE,"FANDA96";#N/A,#N/A,FALSE,"INTRAN96";#N/A,#N/A,FALSE,"NAA9697";#N/A,#N/A,FALSE,"ECWEBB";#N/A,#N/A,FALSE,"MFT96";#N/A,#N/A,FALSE,"CTrecon"}</definedName>
    <definedName name="ASDF_1_3_1_5" hidden="1">{#N/A,#N/A,FALSE,"TMCOMP96";#N/A,#N/A,FALSE,"MAT96";#N/A,#N/A,FALSE,"FANDA96";#N/A,#N/A,FALSE,"INTRAN96";#N/A,#N/A,FALSE,"NAA9697";#N/A,#N/A,FALSE,"ECWEBB";#N/A,#N/A,FALSE,"MFT96";#N/A,#N/A,FALSE,"CTrecon"}</definedName>
    <definedName name="ASDF_1_3_1_5_1" hidden="1">{#N/A,#N/A,FALSE,"TMCOMP96";#N/A,#N/A,FALSE,"MAT96";#N/A,#N/A,FALSE,"FANDA96";#N/A,#N/A,FALSE,"INTRAN96";#N/A,#N/A,FALSE,"NAA9697";#N/A,#N/A,FALSE,"ECWEBB";#N/A,#N/A,FALSE,"MFT96";#N/A,#N/A,FALSE,"CTrecon"}</definedName>
    <definedName name="ASDF_1_3_1_5_2" hidden="1">{#N/A,#N/A,FALSE,"TMCOMP96";#N/A,#N/A,FALSE,"MAT96";#N/A,#N/A,FALSE,"FANDA96";#N/A,#N/A,FALSE,"INTRAN96";#N/A,#N/A,FALSE,"NAA9697";#N/A,#N/A,FALSE,"ECWEBB";#N/A,#N/A,FALSE,"MFT96";#N/A,#N/A,FALSE,"CTrecon"}</definedName>
    <definedName name="ASDF_1_3_1_5_3" hidden="1">{#N/A,#N/A,FALSE,"TMCOMP96";#N/A,#N/A,FALSE,"MAT96";#N/A,#N/A,FALSE,"FANDA96";#N/A,#N/A,FALSE,"INTRAN96";#N/A,#N/A,FALSE,"NAA9697";#N/A,#N/A,FALSE,"ECWEBB";#N/A,#N/A,FALSE,"MFT96";#N/A,#N/A,FALSE,"CTrecon"}</definedName>
    <definedName name="ASDF_1_3_1_5_4" hidden="1">{#N/A,#N/A,FALSE,"TMCOMP96";#N/A,#N/A,FALSE,"MAT96";#N/A,#N/A,FALSE,"FANDA96";#N/A,#N/A,FALSE,"INTRAN96";#N/A,#N/A,FALSE,"NAA9697";#N/A,#N/A,FALSE,"ECWEBB";#N/A,#N/A,FALSE,"MFT96";#N/A,#N/A,FALSE,"CTrecon"}</definedName>
    <definedName name="ASDF_1_3_1_5_5" hidden="1">{#N/A,#N/A,FALSE,"TMCOMP96";#N/A,#N/A,FALSE,"MAT96";#N/A,#N/A,FALSE,"FANDA96";#N/A,#N/A,FALSE,"INTRAN96";#N/A,#N/A,FALSE,"NAA9697";#N/A,#N/A,FALSE,"ECWEBB";#N/A,#N/A,FALSE,"MFT96";#N/A,#N/A,FALSE,"CTrecon"}</definedName>
    <definedName name="ASDF_1_3_2" hidden="1">{#N/A,#N/A,FALSE,"TMCOMP96";#N/A,#N/A,FALSE,"MAT96";#N/A,#N/A,FALSE,"FANDA96";#N/A,#N/A,FALSE,"INTRAN96";#N/A,#N/A,FALSE,"NAA9697";#N/A,#N/A,FALSE,"ECWEBB";#N/A,#N/A,FALSE,"MFT96";#N/A,#N/A,FALSE,"CTrecon"}</definedName>
    <definedName name="ASDF_1_3_2_1" hidden="1">{#N/A,#N/A,FALSE,"TMCOMP96";#N/A,#N/A,FALSE,"MAT96";#N/A,#N/A,FALSE,"FANDA96";#N/A,#N/A,FALSE,"INTRAN96";#N/A,#N/A,FALSE,"NAA9697";#N/A,#N/A,FALSE,"ECWEBB";#N/A,#N/A,FALSE,"MFT96";#N/A,#N/A,FALSE,"CTrecon"}</definedName>
    <definedName name="ASDF_1_3_2_2" hidden="1">{#N/A,#N/A,FALSE,"TMCOMP96";#N/A,#N/A,FALSE,"MAT96";#N/A,#N/A,FALSE,"FANDA96";#N/A,#N/A,FALSE,"INTRAN96";#N/A,#N/A,FALSE,"NAA9697";#N/A,#N/A,FALSE,"ECWEBB";#N/A,#N/A,FALSE,"MFT96";#N/A,#N/A,FALSE,"CTrecon"}</definedName>
    <definedName name="ASDF_1_3_2_3" hidden="1">{#N/A,#N/A,FALSE,"TMCOMP96";#N/A,#N/A,FALSE,"MAT96";#N/A,#N/A,FALSE,"FANDA96";#N/A,#N/A,FALSE,"INTRAN96";#N/A,#N/A,FALSE,"NAA9697";#N/A,#N/A,FALSE,"ECWEBB";#N/A,#N/A,FALSE,"MFT96";#N/A,#N/A,FALSE,"CTrecon"}</definedName>
    <definedName name="ASDF_1_3_2_4" hidden="1">{#N/A,#N/A,FALSE,"TMCOMP96";#N/A,#N/A,FALSE,"MAT96";#N/A,#N/A,FALSE,"FANDA96";#N/A,#N/A,FALSE,"INTRAN96";#N/A,#N/A,FALSE,"NAA9697";#N/A,#N/A,FALSE,"ECWEBB";#N/A,#N/A,FALSE,"MFT96";#N/A,#N/A,FALSE,"CTrecon"}</definedName>
    <definedName name="ASDF_1_3_2_5" hidden="1">{#N/A,#N/A,FALSE,"TMCOMP96";#N/A,#N/A,FALSE,"MAT96";#N/A,#N/A,FALSE,"FANDA96";#N/A,#N/A,FALSE,"INTRAN96";#N/A,#N/A,FALSE,"NAA9697";#N/A,#N/A,FALSE,"ECWEBB";#N/A,#N/A,FALSE,"MFT96";#N/A,#N/A,FALSE,"CTrecon"}</definedName>
    <definedName name="ASDF_1_3_3" hidden="1">{#N/A,#N/A,FALSE,"TMCOMP96";#N/A,#N/A,FALSE,"MAT96";#N/A,#N/A,FALSE,"FANDA96";#N/A,#N/A,FALSE,"INTRAN96";#N/A,#N/A,FALSE,"NAA9697";#N/A,#N/A,FALSE,"ECWEBB";#N/A,#N/A,FALSE,"MFT96";#N/A,#N/A,FALSE,"CTrecon"}</definedName>
    <definedName name="ASDF_1_3_3_1" hidden="1">{#N/A,#N/A,FALSE,"TMCOMP96";#N/A,#N/A,FALSE,"MAT96";#N/A,#N/A,FALSE,"FANDA96";#N/A,#N/A,FALSE,"INTRAN96";#N/A,#N/A,FALSE,"NAA9697";#N/A,#N/A,FALSE,"ECWEBB";#N/A,#N/A,FALSE,"MFT96";#N/A,#N/A,FALSE,"CTrecon"}</definedName>
    <definedName name="ASDF_1_3_3_2" hidden="1">{#N/A,#N/A,FALSE,"TMCOMP96";#N/A,#N/A,FALSE,"MAT96";#N/A,#N/A,FALSE,"FANDA96";#N/A,#N/A,FALSE,"INTRAN96";#N/A,#N/A,FALSE,"NAA9697";#N/A,#N/A,FALSE,"ECWEBB";#N/A,#N/A,FALSE,"MFT96";#N/A,#N/A,FALSE,"CTrecon"}</definedName>
    <definedName name="ASDF_1_3_3_3" hidden="1">{#N/A,#N/A,FALSE,"TMCOMP96";#N/A,#N/A,FALSE,"MAT96";#N/A,#N/A,FALSE,"FANDA96";#N/A,#N/A,FALSE,"INTRAN96";#N/A,#N/A,FALSE,"NAA9697";#N/A,#N/A,FALSE,"ECWEBB";#N/A,#N/A,FALSE,"MFT96";#N/A,#N/A,FALSE,"CTrecon"}</definedName>
    <definedName name="ASDF_1_3_3_4" hidden="1">{#N/A,#N/A,FALSE,"TMCOMP96";#N/A,#N/A,FALSE,"MAT96";#N/A,#N/A,FALSE,"FANDA96";#N/A,#N/A,FALSE,"INTRAN96";#N/A,#N/A,FALSE,"NAA9697";#N/A,#N/A,FALSE,"ECWEBB";#N/A,#N/A,FALSE,"MFT96";#N/A,#N/A,FALSE,"CTrecon"}</definedName>
    <definedName name="ASDF_1_3_3_5" hidden="1">{#N/A,#N/A,FALSE,"TMCOMP96";#N/A,#N/A,FALSE,"MAT96";#N/A,#N/A,FALSE,"FANDA96";#N/A,#N/A,FALSE,"INTRAN96";#N/A,#N/A,FALSE,"NAA9697";#N/A,#N/A,FALSE,"ECWEBB";#N/A,#N/A,FALSE,"MFT96";#N/A,#N/A,FALSE,"CTrecon"}</definedName>
    <definedName name="ASDF_1_3_4" hidden="1">{#N/A,#N/A,FALSE,"TMCOMP96";#N/A,#N/A,FALSE,"MAT96";#N/A,#N/A,FALSE,"FANDA96";#N/A,#N/A,FALSE,"INTRAN96";#N/A,#N/A,FALSE,"NAA9697";#N/A,#N/A,FALSE,"ECWEBB";#N/A,#N/A,FALSE,"MFT96";#N/A,#N/A,FALSE,"CTrecon"}</definedName>
    <definedName name="ASDF_1_3_4_1" hidden="1">{#N/A,#N/A,FALSE,"TMCOMP96";#N/A,#N/A,FALSE,"MAT96";#N/A,#N/A,FALSE,"FANDA96";#N/A,#N/A,FALSE,"INTRAN96";#N/A,#N/A,FALSE,"NAA9697";#N/A,#N/A,FALSE,"ECWEBB";#N/A,#N/A,FALSE,"MFT96";#N/A,#N/A,FALSE,"CTrecon"}</definedName>
    <definedName name="ASDF_1_3_4_2" hidden="1">{#N/A,#N/A,FALSE,"TMCOMP96";#N/A,#N/A,FALSE,"MAT96";#N/A,#N/A,FALSE,"FANDA96";#N/A,#N/A,FALSE,"INTRAN96";#N/A,#N/A,FALSE,"NAA9697";#N/A,#N/A,FALSE,"ECWEBB";#N/A,#N/A,FALSE,"MFT96";#N/A,#N/A,FALSE,"CTrecon"}</definedName>
    <definedName name="ASDF_1_3_4_3" hidden="1">{#N/A,#N/A,FALSE,"TMCOMP96";#N/A,#N/A,FALSE,"MAT96";#N/A,#N/A,FALSE,"FANDA96";#N/A,#N/A,FALSE,"INTRAN96";#N/A,#N/A,FALSE,"NAA9697";#N/A,#N/A,FALSE,"ECWEBB";#N/A,#N/A,FALSE,"MFT96";#N/A,#N/A,FALSE,"CTrecon"}</definedName>
    <definedName name="ASDF_1_3_4_4" hidden="1">{#N/A,#N/A,FALSE,"TMCOMP96";#N/A,#N/A,FALSE,"MAT96";#N/A,#N/A,FALSE,"FANDA96";#N/A,#N/A,FALSE,"INTRAN96";#N/A,#N/A,FALSE,"NAA9697";#N/A,#N/A,FALSE,"ECWEBB";#N/A,#N/A,FALSE,"MFT96";#N/A,#N/A,FALSE,"CTrecon"}</definedName>
    <definedName name="ASDF_1_3_4_5" hidden="1">{#N/A,#N/A,FALSE,"TMCOMP96";#N/A,#N/A,FALSE,"MAT96";#N/A,#N/A,FALSE,"FANDA96";#N/A,#N/A,FALSE,"INTRAN96";#N/A,#N/A,FALSE,"NAA9697";#N/A,#N/A,FALSE,"ECWEBB";#N/A,#N/A,FALSE,"MFT96";#N/A,#N/A,FALSE,"CTrecon"}</definedName>
    <definedName name="ASDF_1_3_5" hidden="1">{#N/A,#N/A,FALSE,"TMCOMP96";#N/A,#N/A,FALSE,"MAT96";#N/A,#N/A,FALSE,"FANDA96";#N/A,#N/A,FALSE,"INTRAN96";#N/A,#N/A,FALSE,"NAA9697";#N/A,#N/A,FALSE,"ECWEBB";#N/A,#N/A,FALSE,"MFT96";#N/A,#N/A,FALSE,"CTrecon"}</definedName>
    <definedName name="ASDF_1_3_5_1" hidden="1">{#N/A,#N/A,FALSE,"TMCOMP96";#N/A,#N/A,FALSE,"MAT96";#N/A,#N/A,FALSE,"FANDA96";#N/A,#N/A,FALSE,"INTRAN96";#N/A,#N/A,FALSE,"NAA9697";#N/A,#N/A,FALSE,"ECWEBB";#N/A,#N/A,FALSE,"MFT96";#N/A,#N/A,FALSE,"CTrecon"}</definedName>
    <definedName name="ASDF_1_3_5_2" hidden="1">{#N/A,#N/A,FALSE,"TMCOMP96";#N/A,#N/A,FALSE,"MAT96";#N/A,#N/A,FALSE,"FANDA96";#N/A,#N/A,FALSE,"INTRAN96";#N/A,#N/A,FALSE,"NAA9697";#N/A,#N/A,FALSE,"ECWEBB";#N/A,#N/A,FALSE,"MFT96";#N/A,#N/A,FALSE,"CTrecon"}</definedName>
    <definedName name="ASDF_1_3_5_3" hidden="1">{#N/A,#N/A,FALSE,"TMCOMP96";#N/A,#N/A,FALSE,"MAT96";#N/A,#N/A,FALSE,"FANDA96";#N/A,#N/A,FALSE,"INTRAN96";#N/A,#N/A,FALSE,"NAA9697";#N/A,#N/A,FALSE,"ECWEBB";#N/A,#N/A,FALSE,"MFT96";#N/A,#N/A,FALSE,"CTrecon"}</definedName>
    <definedName name="ASDF_1_3_5_4" hidden="1">{#N/A,#N/A,FALSE,"TMCOMP96";#N/A,#N/A,FALSE,"MAT96";#N/A,#N/A,FALSE,"FANDA96";#N/A,#N/A,FALSE,"INTRAN96";#N/A,#N/A,FALSE,"NAA9697";#N/A,#N/A,FALSE,"ECWEBB";#N/A,#N/A,FALSE,"MFT96";#N/A,#N/A,FALSE,"CTrecon"}</definedName>
    <definedName name="ASDF_1_3_5_5" hidden="1">{#N/A,#N/A,FALSE,"TMCOMP96";#N/A,#N/A,FALSE,"MAT96";#N/A,#N/A,FALSE,"FANDA96";#N/A,#N/A,FALSE,"INTRAN96";#N/A,#N/A,FALSE,"NAA9697";#N/A,#N/A,FALSE,"ECWEBB";#N/A,#N/A,FALSE,"MFT96";#N/A,#N/A,FALSE,"CTrecon"}</definedName>
    <definedName name="ASDF_1_4" hidden="1">{#N/A,#N/A,FALSE,"TMCOMP96";#N/A,#N/A,FALSE,"MAT96";#N/A,#N/A,FALSE,"FANDA96";#N/A,#N/A,FALSE,"INTRAN96";#N/A,#N/A,FALSE,"NAA9697";#N/A,#N/A,FALSE,"ECWEBB";#N/A,#N/A,FALSE,"MFT96";#N/A,#N/A,FALSE,"CTrecon"}</definedName>
    <definedName name="ASDF_1_4_1" hidden="1">{#N/A,#N/A,FALSE,"TMCOMP96";#N/A,#N/A,FALSE,"MAT96";#N/A,#N/A,FALSE,"FANDA96";#N/A,#N/A,FALSE,"INTRAN96";#N/A,#N/A,FALSE,"NAA9697";#N/A,#N/A,FALSE,"ECWEBB";#N/A,#N/A,FALSE,"MFT96";#N/A,#N/A,FALSE,"CTrecon"}</definedName>
    <definedName name="ASDF_1_4_1_1" hidden="1">{#N/A,#N/A,FALSE,"TMCOMP96";#N/A,#N/A,FALSE,"MAT96";#N/A,#N/A,FALSE,"FANDA96";#N/A,#N/A,FALSE,"INTRAN96";#N/A,#N/A,FALSE,"NAA9697";#N/A,#N/A,FALSE,"ECWEBB";#N/A,#N/A,FALSE,"MFT96";#N/A,#N/A,FALSE,"CTrecon"}</definedName>
    <definedName name="ASDF_1_4_1_1_1" hidden="1">{#N/A,#N/A,FALSE,"TMCOMP96";#N/A,#N/A,FALSE,"MAT96";#N/A,#N/A,FALSE,"FANDA96";#N/A,#N/A,FALSE,"INTRAN96";#N/A,#N/A,FALSE,"NAA9697";#N/A,#N/A,FALSE,"ECWEBB";#N/A,#N/A,FALSE,"MFT96";#N/A,#N/A,FALSE,"CTrecon"}</definedName>
    <definedName name="ASDF_1_4_1_1_2" hidden="1">{#N/A,#N/A,FALSE,"TMCOMP96";#N/A,#N/A,FALSE,"MAT96";#N/A,#N/A,FALSE,"FANDA96";#N/A,#N/A,FALSE,"INTRAN96";#N/A,#N/A,FALSE,"NAA9697";#N/A,#N/A,FALSE,"ECWEBB";#N/A,#N/A,FALSE,"MFT96";#N/A,#N/A,FALSE,"CTrecon"}</definedName>
    <definedName name="ASDF_1_4_1_1_3" hidden="1">{#N/A,#N/A,FALSE,"TMCOMP96";#N/A,#N/A,FALSE,"MAT96";#N/A,#N/A,FALSE,"FANDA96";#N/A,#N/A,FALSE,"INTRAN96";#N/A,#N/A,FALSE,"NAA9697";#N/A,#N/A,FALSE,"ECWEBB";#N/A,#N/A,FALSE,"MFT96";#N/A,#N/A,FALSE,"CTrecon"}</definedName>
    <definedName name="ASDF_1_4_1_1_4" hidden="1">{#N/A,#N/A,FALSE,"TMCOMP96";#N/A,#N/A,FALSE,"MAT96";#N/A,#N/A,FALSE,"FANDA96";#N/A,#N/A,FALSE,"INTRAN96";#N/A,#N/A,FALSE,"NAA9697";#N/A,#N/A,FALSE,"ECWEBB";#N/A,#N/A,FALSE,"MFT96";#N/A,#N/A,FALSE,"CTrecon"}</definedName>
    <definedName name="ASDF_1_4_1_1_5" hidden="1">{#N/A,#N/A,FALSE,"TMCOMP96";#N/A,#N/A,FALSE,"MAT96";#N/A,#N/A,FALSE,"FANDA96";#N/A,#N/A,FALSE,"INTRAN96";#N/A,#N/A,FALSE,"NAA9697";#N/A,#N/A,FALSE,"ECWEBB";#N/A,#N/A,FALSE,"MFT96";#N/A,#N/A,FALSE,"CTrecon"}</definedName>
    <definedName name="ASDF_1_4_1_2" hidden="1">{#N/A,#N/A,FALSE,"TMCOMP96";#N/A,#N/A,FALSE,"MAT96";#N/A,#N/A,FALSE,"FANDA96";#N/A,#N/A,FALSE,"INTRAN96";#N/A,#N/A,FALSE,"NAA9697";#N/A,#N/A,FALSE,"ECWEBB";#N/A,#N/A,FALSE,"MFT96";#N/A,#N/A,FALSE,"CTrecon"}</definedName>
    <definedName name="ASDF_1_4_1_2_1" hidden="1">{#N/A,#N/A,FALSE,"TMCOMP96";#N/A,#N/A,FALSE,"MAT96";#N/A,#N/A,FALSE,"FANDA96";#N/A,#N/A,FALSE,"INTRAN96";#N/A,#N/A,FALSE,"NAA9697";#N/A,#N/A,FALSE,"ECWEBB";#N/A,#N/A,FALSE,"MFT96";#N/A,#N/A,FALSE,"CTrecon"}</definedName>
    <definedName name="ASDF_1_4_1_2_2" hidden="1">{#N/A,#N/A,FALSE,"TMCOMP96";#N/A,#N/A,FALSE,"MAT96";#N/A,#N/A,FALSE,"FANDA96";#N/A,#N/A,FALSE,"INTRAN96";#N/A,#N/A,FALSE,"NAA9697";#N/A,#N/A,FALSE,"ECWEBB";#N/A,#N/A,FALSE,"MFT96";#N/A,#N/A,FALSE,"CTrecon"}</definedName>
    <definedName name="ASDF_1_4_1_2_3" hidden="1">{#N/A,#N/A,FALSE,"TMCOMP96";#N/A,#N/A,FALSE,"MAT96";#N/A,#N/A,FALSE,"FANDA96";#N/A,#N/A,FALSE,"INTRAN96";#N/A,#N/A,FALSE,"NAA9697";#N/A,#N/A,FALSE,"ECWEBB";#N/A,#N/A,FALSE,"MFT96";#N/A,#N/A,FALSE,"CTrecon"}</definedName>
    <definedName name="ASDF_1_4_1_2_4" hidden="1">{#N/A,#N/A,FALSE,"TMCOMP96";#N/A,#N/A,FALSE,"MAT96";#N/A,#N/A,FALSE,"FANDA96";#N/A,#N/A,FALSE,"INTRAN96";#N/A,#N/A,FALSE,"NAA9697";#N/A,#N/A,FALSE,"ECWEBB";#N/A,#N/A,FALSE,"MFT96";#N/A,#N/A,FALSE,"CTrecon"}</definedName>
    <definedName name="ASDF_1_4_1_2_5" hidden="1">{#N/A,#N/A,FALSE,"TMCOMP96";#N/A,#N/A,FALSE,"MAT96";#N/A,#N/A,FALSE,"FANDA96";#N/A,#N/A,FALSE,"INTRAN96";#N/A,#N/A,FALSE,"NAA9697";#N/A,#N/A,FALSE,"ECWEBB";#N/A,#N/A,FALSE,"MFT96";#N/A,#N/A,FALSE,"CTrecon"}</definedName>
    <definedName name="ASDF_1_4_1_3" hidden="1">{#N/A,#N/A,FALSE,"TMCOMP96";#N/A,#N/A,FALSE,"MAT96";#N/A,#N/A,FALSE,"FANDA96";#N/A,#N/A,FALSE,"INTRAN96";#N/A,#N/A,FALSE,"NAA9697";#N/A,#N/A,FALSE,"ECWEBB";#N/A,#N/A,FALSE,"MFT96";#N/A,#N/A,FALSE,"CTrecon"}</definedName>
    <definedName name="ASDF_1_4_1_3_1" hidden="1">{#N/A,#N/A,FALSE,"TMCOMP96";#N/A,#N/A,FALSE,"MAT96";#N/A,#N/A,FALSE,"FANDA96";#N/A,#N/A,FALSE,"INTRAN96";#N/A,#N/A,FALSE,"NAA9697";#N/A,#N/A,FALSE,"ECWEBB";#N/A,#N/A,FALSE,"MFT96";#N/A,#N/A,FALSE,"CTrecon"}</definedName>
    <definedName name="ASDF_1_4_1_3_2" hidden="1">{#N/A,#N/A,FALSE,"TMCOMP96";#N/A,#N/A,FALSE,"MAT96";#N/A,#N/A,FALSE,"FANDA96";#N/A,#N/A,FALSE,"INTRAN96";#N/A,#N/A,FALSE,"NAA9697";#N/A,#N/A,FALSE,"ECWEBB";#N/A,#N/A,FALSE,"MFT96";#N/A,#N/A,FALSE,"CTrecon"}</definedName>
    <definedName name="ASDF_1_4_1_3_3" hidden="1">{#N/A,#N/A,FALSE,"TMCOMP96";#N/A,#N/A,FALSE,"MAT96";#N/A,#N/A,FALSE,"FANDA96";#N/A,#N/A,FALSE,"INTRAN96";#N/A,#N/A,FALSE,"NAA9697";#N/A,#N/A,FALSE,"ECWEBB";#N/A,#N/A,FALSE,"MFT96";#N/A,#N/A,FALSE,"CTrecon"}</definedName>
    <definedName name="ASDF_1_4_1_3_4" hidden="1">{#N/A,#N/A,FALSE,"TMCOMP96";#N/A,#N/A,FALSE,"MAT96";#N/A,#N/A,FALSE,"FANDA96";#N/A,#N/A,FALSE,"INTRAN96";#N/A,#N/A,FALSE,"NAA9697";#N/A,#N/A,FALSE,"ECWEBB";#N/A,#N/A,FALSE,"MFT96";#N/A,#N/A,FALSE,"CTrecon"}</definedName>
    <definedName name="ASDF_1_4_1_3_5" hidden="1">{#N/A,#N/A,FALSE,"TMCOMP96";#N/A,#N/A,FALSE,"MAT96";#N/A,#N/A,FALSE,"FANDA96";#N/A,#N/A,FALSE,"INTRAN96";#N/A,#N/A,FALSE,"NAA9697";#N/A,#N/A,FALSE,"ECWEBB";#N/A,#N/A,FALSE,"MFT96";#N/A,#N/A,FALSE,"CTrecon"}</definedName>
    <definedName name="ASDF_1_4_1_4" hidden="1">{#N/A,#N/A,FALSE,"TMCOMP96";#N/A,#N/A,FALSE,"MAT96";#N/A,#N/A,FALSE,"FANDA96";#N/A,#N/A,FALSE,"INTRAN96";#N/A,#N/A,FALSE,"NAA9697";#N/A,#N/A,FALSE,"ECWEBB";#N/A,#N/A,FALSE,"MFT96";#N/A,#N/A,FALSE,"CTrecon"}</definedName>
    <definedName name="ASDF_1_4_1_4_1" hidden="1">{#N/A,#N/A,FALSE,"TMCOMP96";#N/A,#N/A,FALSE,"MAT96";#N/A,#N/A,FALSE,"FANDA96";#N/A,#N/A,FALSE,"INTRAN96";#N/A,#N/A,FALSE,"NAA9697";#N/A,#N/A,FALSE,"ECWEBB";#N/A,#N/A,FALSE,"MFT96";#N/A,#N/A,FALSE,"CTrecon"}</definedName>
    <definedName name="ASDF_1_4_1_4_2" hidden="1">{#N/A,#N/A,FALSE,"TMCOMP96";#N/A,#N/A,FALSE,"MAT96";#N/A,#N/A,FALSE,"FANDA96";#N/A,#N/A,FALSE,"INTRAN96";#N/A,#N/A,FALSE,"NAA9697";#N/A,#N/A,FALSE,"ECWEBB";#N/A,#N/A,FALSE,"MFT96";#N/A,#N/A,FALSE,"CTrecon"}</definedName>
    <definedName name="ASDF_1_4_1_4_3" hidden="1">{#N/A,#N/A,FALSE,"TMCOMP96";#N/A,#N/A,FALSE,"MAT96";#N/A,#N/A,FALSE,"FANDA96";#N/A,#N/A,FALSE,"INTRAN96";#N/A,#N/A,FALSE,"NAA9697";#N/A,#N/A,FALSE,"ECWEBB";#N/A,#N/A,FALSE,"MFT96";#N/A,#N/A,FALSE,"CTrecon"}</definedName>
    <definedName name="ASDF_1_4_1_4_4" hidden="1">{#N/A,#N/A,FALSE,"TMCOMP96";#N/A,#N/A,FALSE,"MAT96";#N/A,#N/A,FALSE,"FANDA96";#N/A,#N/A,FALSE,"INTRAN96";#N/A,#N/A,FALSE,"NAA9697";#N/A,#N/A,FALSE,"ECWEBB";#N/A,#N/A,FALSE,"MFT96";#N/A,#N/A,FALSE,"CTrecon"}</definedName>
    <definedName name="ASDF_1_4_1_4_5" hidden="1">{#N/A,#N/A,FALSE,"TMCOMP96";#N/A,#N/A,FALSE,"MAT96";#N/A,#N/A,FALSE,"FANDA96";#N/A,#N/A,FALSE,"INTRAN96";#N/A,#N/A,FALSE,"NAA9697";#N/A,#N/A,FALSE,"ECWEBB";#N/A,#N/A,FALSE,"MFT96";#N/A,#N/A,FALSE,"CTrecon"}</definedName>
    <definedName name="ASDF_1_4_1_5" hidden="1">{#N/A,#N/A,FALSE,"TMCOMP96";#N/A,#N/A,FALSE,"MAT96";#N/A,#N/A,FALSE,"FANDA96";#N/A,#N/A,FALSE,"INTRAN96";#N/A,#N/A,FALSE,"NAA9697";#N/A,#N/A,FALSE,"ECWEBB";#N/A,#N/A,FALSE,"MFT96";#N/A,#N/A,FALSE,"CTrecon"}</definedName>
    <definedName name="ASDF_1_4_1_5_1" hidden="1">{#N/A,#N/A,FALSE,"TMCOMP96";#N/A,#N/A,FALSE,"MAT96";#N/A,#N/A,FALSE,"FANDA96";#N/A,#N/A,FALSE,"INTRAN96";#N/A,#N/A,FALSE,"NAA9697";#N/A,#N/A,FALSE,"ECWEBB";#N/A,#N/A,FALSE,"MFT96";#N/A,#N/A,FALSE,"CTrecon"}</definedName>
    <definedName name="ASDF_1_4_1_5_2" hidden="1">{#N/A,#N/A,FALSE,"TMCOMP96";#N/A,#N/A,FALSE,"MAT96";#N/A,#N/A,FALSE,"FANDA96";#N/A,#N/A,FALSE,"INTRAN96";#N/A,#N/A,FALSE,"NAA9697";#N/A,#N/A,FALSE,"ECWEBB";#N/A,#N/A,FALSE,"MFT96";#N/A,#N/A,FALSE,"CTrecon"}</definedName>
    <definedName name="ASDF_1_4_1_5_3" hidden="1">{#N/A,#N/A,FALSE,"TMCOMP96";#N/A,#N/A,FALSE,"MAT96";#N/A,#N/A,FALSE,"FANDA96";#N/A,#N/A,FALSE,"INTRAN96";#N/A,#N/A,FALSE,"NAA9697";#N/A,#N/A,FALSE,"ECWEBB";#N/A,#N/A,FALSE,"MFT96";#N/A,#N/A,FALSE,"CTrecon"}</definedName>
    <definedName name="ASDF_1_4_1_5_4" hidden="1">{#N/A,#N/A,FALSE,"TMCOMP96";#N/A,#N/A,FALSE,"MAT96";#N/A,#N/A,FALSE,"FANDA96";#N/A,#N/A,FALSE,"INTRAN96";#N/A,#N/A,FALSE,"NAA9697";#N/A,#N/A,FALSE,"ECWEBB";#N/A,#N/A,FALSE,"MFT96";#N/A,#N/A,FALSE,"CTrecon"}</definedName>
    <definedName name="ASDF_1_4_1_5_5" hidden="1">{#N/A,#N/A,FALSE,"TMCOMP96";#N/A,#N/A,FALSE,"MAT96";#N/A,#N/A,FALSE,"FANDA96";#N/A,#N/A,FALSE,"INTRAN96";#N/A,#N/A,FALSE,"NAA9697";#N/A,#N/A,FALSE,"ECWEBB";#N/A,#N/A,FALSE,"MFT96";#N/A,#N/A,FALSE,"CTrecon"}</definedName>
    <definedName name="ASDF_1_4_2" hidden="1">{#N/A,#N/A,FALSE,"TMCOMP96";#N/A,#N/A,FALSE,"MAT96";#N/A,#N/A,FALSE,"FANDA96";#N/A,#N/A,FALSE,"INTRAN96";#N/A,#N/A,FALSE,"NAA9697";#N/A,#N/A,FALSE,"ECWEBB";#N/A,#N/A,FALSE,"MFT96";#N/A,#N/A,FALSE,"CTrecon"}</definedName>
    <definedName name="ASDF_1_4_2_1" hidden="1">{#N/A,#N/A,FALSE,"TMCOMP96";#N/A,#N/A,FALSE,"MAT96";#N/A,#N/A,FALSE,"FANDA96";#N/A,#N/A,FALSE,"INTRAN96";#N/A,#N/A,FALSE,"NAA9697";#N/A,#N/A,FALSE,"ECWEBB";#N/A,#N/A,FALSE,"MFT96";#N/A,#N/A,FALSE,"CTrecon"}</definedName>
    <definedName name="ASDF_1_4_2_2" hidden="1">{#N/A,#N/A,FALSE,"TMCOMP96";#N/A,#N/A,FALSE,"MAT96";#N/A,#N/A,FALSE,"FANDA96";#N/A,#N/A,FALSE,"INTRAN96";#N/A,#N/A,FALSE,"NAA9697";#N/A,#N/A,FALSE,"ECWEBB";#N/A,#N/A,FALSE,"MFT96";#N/A,#N/A,FALSE,"CTrecon"}</definedName>
    <definedName name="ASDF_1_4_2_3" hidden="1">{#N/A,#N/A,FALSE,"TMCOMP96";#N/A,#N/A,FALSE,"MAT96";#N/A,#N/A,FALSE,"FANDA96";#N/A,#N/A,FALSE,"INTRAN96";#N/A,#N/A,FALSE,"NAA9697";#N/A,#N/A,FALSE,"ECWEBB";#N/A,#N/A,FALSE,"MFT96";#N/A,#N/A,FALSE,"CTrecon"}</definedName>
    <definedName name="ASDF_1_4_2_4" hidden="1">{#N/A,#N/A,FALSE,"TMCOMP96";#N/A,#N/A,FALSE,"MAT96";#N/A,#N/A,FALSE,"FANDA96";#N/A,#N/A,FALSE,"INTRAN96";#N/A,#N/A,FALSE,"NAA9697";#N/A,#N/A,FALSE,"ECWEBB";#N/A,#N/A,FALSE,"MFT96";#N/A,#N/A,FALSE,"CTrecon"}</definedName>
    <definedName name="ASDF_1_4_2_5" hidden="1">{#N/A,#N/A,FALSE,"TMCOMP96";#N/A,#N/A,FALSE,"MAT96";#N/A,#N/A,FALSE,"FANDA96";#N/A,#N/A,FALSE,"INTRAN96";#N/A,#N/A,FALSE,"NAA9697";#N/A,#N/A,FALSE,"ECWEBB";#N/A,#N/A,FALSE,"MFT96";#N/A,#N/A,FALSE,"CTrecon"}</definedName>
    <definedName name="ASDF_1_4_3" hidden="1">{#N/A,#N/A,FALSE,"TMCOMP96";#N/A,#N/A,FALSE,"MAT96";#N/A,#N/A,FALSE,"FANDA96";#N/A,#N/A,FALSE,"INTRAN96";#N/A,#N/A,FALSE,"NAA9697";#N/A,#N/A,FALSE,"ECWEBB";#N/A,#N/A,FALSE,"MFT96";#N/A,#N/A,FALSE,"CTrecon"}</definedName>
    <definedName name="ASDF_1_4_3_1" hidden="1">{#N/A,#N/A,FALSE,"TMCOMP96";#N/A,#N/A,FALSE,"MAT96";#N/A,#N/A,FALSE,"FANDA96";#N/A,#N/A,FALSE,"INTRAN96";#N/A,#N/A,FALSE,"NAA9697";#N/A,#N/A,FALSE,"ECWEBB";#N/A,#N/A,FALSE,"MFT96";#N/A,#N/A,FALSE,"CTrecon"}</definedName>
    <definedName name="ASDF_1_4_3_2" hidden="1">{#N/A,#N/A,FALSE,"TMCOMP96";#N/A,#N/A,FALSE,"MAT96";#N/A,#N/A,FALSE,"FANDA96";#N/A,#N/A,FALSE,"INTRAN96";#N/A,#N/A,FALSE,"NAA9697";#N/A,#N/A,FALSE,"ECWEBB";#N/A,#N/A,FALSE,"MFT96";#N/A,#N/A,FALSE,"CTrecon"}</definedName>
    <definedName name="ASDF_1_4_3_3" hidden="1">{#N/A,#N/A,FALSE,"TMCOMP96";#N/A,#N/A,FALSE,"MAT96";#N/A,#N/A,FALSE,"FANDA96";#N/A,#N/A,FALSE,"INTRAN96";#N/A,#N/A,FALSE,"NAA9697";#N/A,#N/A,FALSE,"ECWEBB";#N/A,#N/A,FALSE,"MFT96";#N/A,#N/A,FALSE,"CTrecon"}</definedName>
    <definedName name="ASDF_1_4_3_4" hidden="1">{#N/A,#N/A,FALSE,"TMCOMP96";#N/A,#N/A,FALSE,"MAT96";#N/A,#N/A,FALSE,"FANDA96";#N/A,#N/A,FALSE,"INTRAN96";#N/A,#N/A,FALSE,"NAA9697";#N/A,#N/A,FALSE,"ECWEBB";#N/A,#N/A,FALSE,"MFT96";#N/A,#N/A,FALSE,"CTrecon"}</definedName>
    <definedName name="ASDF_1_4_3_5" hidden="1">{#N/A,#N/A,FALSE,"TMCOMP96";#N/A,#N/A,FALSE,"MAT96";#N/A,#N/A,FALSE,"FANDA96";#N/A,#N/A,FALSE,"INTRAN96";#N/A,#N/A,FALSE,"NAA9697";#N/A,#N/A,FALSE,"ECWEBB";#N/A,#N/A,FALSE,"MFT96";#N/A,#N/A,FALSE,"CTrecon"}</definedName>
    <definedName name="ASDF_1_4_4" hidden="1">{#N/A,#N/A,FALSE,"TMCOMP96";#N/A,#N/A,FALSE,"MAT96";#N/A,#N/A,FALSE,"FANDA96";#N/A,#N/A,FALSE,"INTRAN96";#N/A,#N/A,FALSE,"NAA9697";#N/A,#N/A,FALSE,"ECWEBB";#N/A,#N/A,FALSE,"MFT96";#N/A,#N/A,FALSE,"CTrecon"}</definedName>
    <definedName name="ASDF_1_4_4_1" hidden="1">{#N/A,#N/A,FALSE,"TMCOMP96";#N/A,#N/A,FALSE,"MAT96";#N/A,#N/A,FALSE,"FANDA96";#N/A,#N/A,FALSE,"INTRAN96";#N/A,#N/A,FALSE,"NAA9697";#N/A,#N/A,FALSE,"ECWEBB";#N/A,#N/A,FALSE,"MFT96";#N/A,#N/A,FALSE,"CTrecon"}</definedName>
    <definedName name="ASDF_1_4_4_2" hidden="1">{#N/A,#N/A,FALSE,"TMCOMP96";#N/A,#N/A,FALSE,"MAT96";#N/A,#N/A,FALSE,"FANDA96";#N/A,#N/A,FALSE,"INTRAN96";#N/A,#N/A,FALSE,"NAA9697";#N/A,#N/A,FALSE,"ECWEBB";#N/A,#N/A,FALSE,"MFT96";#N/A,#N/A,FALSE,"CTrecon"}</definedName>
    <definedName name="ASDF_1_4_4_3" hidden="1">{#N/A,#N/A,FALSE,"TMCOMP96";#N/A,#N/A,FALSE,"MAT96";#N/A,#N/A,FALSE,"FANDA96";#N/A,#N/A,FALSE,"INTRAN96";#N/A,#N/A,FALSE,"NAA9697";#N/A,#N/A,FALSE,"ECWEBB";#N/A,#N/A,FALSE,"MFT96";#N/A,#N/A,FALSE,"CTrecon"}</definedName>
    <definedName name="ASDF_1_4_4_4" hidden="1">{#N/A,#N/A,FALSE,"TMCOMP96";#N/A,#N/A,FALSE,"MAT96";#N/A,#N/A,FALSE,"FANDA96";#N/A,#N/A,FALSE,"INTRAN96";#N/A,#N/A,FALSE,"NAA9697";#N/A,#N/A,FALSE,"ECWEBB";#N/A,#N/A,FALSE,"MFT96";#N/A,#N/A,FALSE,"CTrecon"}</definedName>
    <definedName name="ASDF_1_4_4_5" hidden="1">{#N/A,#N/A,FALSE,"TMCOMP96";#N/A,#N/A,FALSE,"MAT96";#N/A,#N/A,FALSE,"FANDA96";#N/A,#N/A,FALSE,"INTRAN96";#N/A,#N/A,FALSE,"NAA9697";#N/A,#N/A,FALSE,"ECWEBB";#N/A,#N/A,FALSE,"MFT96";#N/A,#N/A,FALSE,"CTrecon"}</definedName>
    <definedName name="ASDF_1_4_5" hidden="1">{#N/A,#N/A,FALSE,"TMCOMP96";#N/A,#N/A,FALSE,"MAT96";#N/A,#N/A,FALSE,"FANDA96";#N/A,#N/A,FALSE,"INTRAN96";#N/A,#N/A,FALSE,"NAA9697";#N/A,#N/A,FALSE,"ECWEBB";#N/A,#N/A,FALSE,"MFT96";#N/A,#N/A,FALSE,"CTrecon"}</definedName>
    <definedName name="ASDF_1_4_5_1" hidden="1">{#N/A,#N/A,FALSE,"TMCOMP96";#N/A,#N/A,FALSE,"MAT96";#N/A,#N/A,FALSE,"FANDA96";#N/A,#N/A,FALSE,"INTRAN96";#N/A,#N/A,FALSE,"NAA9697";#N/A,#N/A,FALSE,"ECWEBB";#N/A,#N/A,FALSE,"MFT96";#N/A,#N/A,FALSE,"CTrecon"}</definedName>
    <definedName name="ASDF_1_4_5_2" hidden="1">{#N/A,#N/A,FALSE,"TMCOMP96";#N/A,#N/A,FALSE,"MAT96";#N/A,#N/A,FALSE,"FANDA96";#N/A,#N/A,FALSE,"INTRAN96";#N/A,#N/A,FALSE,"NAA9697";#N/A,#N/A,FALSE,"ECWEBB";#N/A,#N/A,FALSE,"MFT96";#N/A,#N/A,FALSE,"CTrecon"}</definedName>
    <definedName name="ASDF_1_4_5_3" hidden="1">{#N/A,#N/A,FALSE,"TMCOMP96";#N/A,#N/A,FALSE,"MAT96";#N/A,#N/A,FALSE,"FANDA96";#N/A,#N/A,FALSE,"INTRAN96";#N/A,#N/A,FALSE,"NAA9697";#N/A,#N/A,FALSE,"ECWEBB";#N/A,#N/A,FALSE,"MFT96";#N/A,#N/A,FALSE,"CTrecon"}</definedName>
    <definedName name="ASDF_1_4_5_4" hidden="1">{#N/A,#N/A,FALSE,"TMCOMP96";#N/A,#N/A,FALSE,"MAT96";#N/A,#N/A,FALSE,"FANDA96";#N/A,#N/A,FALSE,"INTRAN96";#N/A,#N/A,FALSE,"NAA9697";#N/A,#N/A,FALSE,"ECWEBB";#N/A,#N/A,FALSE,"MFT96";#N/A,#N/A,FALSE,"CTrecon"}</definedName>
    <definedName name="ASDF_1_4_5_5" hidden="1">{#N/A,#N/A,FALSE,"TMCOMP96";#N/A,#N/A,FALSE,"MAT96";#N/A,#N/A,FALSE,"FANDA96";#N/A,#N/A,FALSE,"INTRAN96";#N/A,#N/A,FALSE,"NAA9697";#N/A,#N/A,FALSE,"ECWEBB";#N/A,#N/A,FALSE,"MFT96";#N/A,#N/A,FALSE,"CTrecon"}</definedName>
    <definedName name="ASDF_1_5" hidden="1">{#N/A,#N/A,FALSE,"TMCOMP96";#N/A,#N/A,FALSE,"MAT96";#N/A,#N/A,FALSE,"FANDA96";#N/A,#N/A,FALSE,"INTRAN96";#N/A,#N/A,FALSE,"NAA9697";#N/A,#N/A,FALSE,"ECWEBB";#N/A,#N/A,FALSE,"MFT96";#N/A,#N/A,FALSE,"CTrecon"}</definedName>
    <definedName name="ASDF_1_5_1" hidden="1">{#N/A,#N/A,FALSE,"TMCOMP96";#N/A,#N/A,FALSE,"MAT96";#N/A,#N/A,FALSE,"FANDA96";#N/A,#N/A,FALSE,"INTRAN96";#N/A,#N/A,FALSE,"NAA9697";#N/A,#N/A,FALSE,"ECWEBB";#N/A,#N/A,FALSE,"MFT96";#N/A,#N/A,FALSE,"CTrecon"}</definedName>
    <definedName name="ASDF_1_5_1_1" hidden="1">{#N/A,#N/A,FALSE,"TMCOMP96";#N/A,#N/A,FALSE,"MAT96";#N/A,#N/A,FALSE,"FANDA96";#N/A,#N/A,FALSE,"INTRAN96";#N/A,#N/A,FALSE,"NAA9697";#N/A,#N/A,FALSE,"ECWEBB";#N/A,#N/A,FALSE,"MFT96";#N/A,#N/A,FALSE,"CTrecon"}</definedName>
    <definedName name="ASDF_1_5_1_2" hidden="1">{#N/A,#N/A,FALSE,"TMCOMP96";#N/A,#N/A,FALSE,"MAT96";#N/A,#N/A,FALSE,"FANDA96";#N/A,#N/A,FALSE,"INTRAN96";#N/A,#N/A,FALSE,"NAA9697";#N/A,#N/A,FALSE,"ECWEBB";#N/A,#N/A,FALSE,"MFT96";#N/A,#N/A,FALSE,"CTrecon"}</definedName>
    <definedName name="ASDF_1_5_1_3" hidden="1">{#N/A,#N/A,FALSE,"TMCOMP96";#N/A,#N/A,FALSE,"MAT96";#N/A,#N/A,FALSE,"FANDA96";#N/A,#N/A,FALSE,"INTRAN96";#N/A,#N/A,FALSE,"NAA9697";#N/A,#N/A,FALSE,"ECWEBB";#N/A,#N/A,FALSE,"MFT96";#N/A,#N/A,FALSE,"CTrecon"}</definedName>
    <definedName name="ASDF_1_5_1_4" hidden="1">{#N/A,#N/A,FALSE,"TMCOMP96";#N/A,#N/A,FALSE,"MAT96";#N/A,#N/A,FALSE,"FANDA96";#N/A,#N/A,FALSE,"INTRAN96";#N/A,#N/A,FALSE,"NAA9697";#N/A,#N/A,FALSE,"ECWEBB";#N/A,#N/A,FALSE,"MFT96";#N/A,#N/A,FALSE,"CTrecon"}</definedName>
    <definedName name="ASDF_1_5_1_5" hidden="1">{#N/A,#N/A,FALSE,"TMCOMP96";#N/A,#N/A,FALSE,"MAT96";#N/A,#N/A,FALSE,"FANDA96";#N/A,#N/A,FALSE,"INTRAN96";#N/A,#N/A,FALSE,"NAA9697";#N/A,#N/A,FALSE,"ECWEBB";#N/A,#N/A,FALSE,"MFT96";#N/A,#N/A,FALSE,"CTrecon"}</definedName>
    <definedName name="ASDF_1_5_2" hidden="1">{#N/A,#N/A,FALSE,"TMCOMP96";#N/A,#N/A,FALSE,"MAT96";#N/A,#N/A,FALSE,"FANDA96";#N/A,#N/A,FALSE,"INTRAN96";#N/A,#N/A,FALSE,"NAA9697";#N/A,#N/A,FALSE,"ECWEBB";#N/A,#N/A,FALSE,"MFT96";#N/A,#N/A,FALSE,"CTrecon"}</definedName>
    <definedName name="ASDF_1_5_2_1" hidden="1">{#N/A,#N/A,FALSE,"TMCOMP96";#N/A,#N/A,FALSE,"MAT96";#N/A,#N/A,FALSE,"FANDA96";#N/A,#N/A,FALSE,"INTRAN96";#N/A,#N/A,FALSE,"NAA9697";#N/A,#N/A,FALSE,"ECWEBB";#N/A,#N/A,FALSE,"MFT96";#N/A,#N/A,FALSE,"CTrecon"}</definedName>
    <definedName name="ASDF_1_5_2_2" hidden="1">{#N/A,#N/A,FALSE,"TMCOMP96";#N/A,#N/A,FALSE,"MAT96";#N/A,#N/A,FALSE,"FANDA96";#N/A,#N/A,FALSE,"INTRAN96";#N/A,#N/A,FALSE,"NAA9697";#N/A,#N/A,FALSE,"ECWEBB";#N/A,#N/A,FALSE,"MFT96";#N/A,#N/A,FALSE,"CTrecon"}</definedName>
    <definedName name="ASDF_1_5_2_3" hidden="1">{#N/A,#N/A,FALSE,"TMCOMP96";#N/A,#N/A,FALSE,"MAT96";#N/A,#N/A,FALSE,"FANDA96";#N/A,#N/A,FALSE,"INTRAN96";#N/A,#N/A,FALSE,"NAA9697";#N/A,#N/A,FALSE,"ECWEBB";#N/A,#N/A,FALSE,"MFT96";#N/A,#N/A,FALSE,"CTrecon"}</definedName>
    <definedName name="ASDF_1_5_2_4" hidden="1">{#N/A,#N/A,FALSE,"TMCOMP96";#N/A,#N/A,FALSE,"MAT96";#N/A,#N/A,FALSE,"FANDA96";#N/A,#N/A,FALSE,"INTRAN96";#N/A,#N/A,FALSE,"NAA9697";#N/A,#N/A,FALSE,"ECWEBB";#N/A,#N/A,FALSE,"MFT96";#N/A,#N/A,FALSE,"CTrecon"}</definedName>
    <definedName name="ASDF_1_5_2_5" hidden="1">{#N/A,#N/A,FALSE,"TMCOMP96";#N/A,#N/A,FALSE,"MAT96";#N/A,#N/A,FALSE,"FANDA96";#N/A,#N/A,FALSE,"INTRAN96";#N/A,#N/A,FALSE,"NAA9697";#N/A,#N/A,FALSE,"ECWEBB";#N/A,#N/A,FALSE,"MFT96";#N/A,#N/A,FALSE,"CTrecon"}</definedName>
    <definedName name="ASDF_1_5_3" hidden="1">{#N/A,#N/A,FALSE,"TMCOMP96";#N/A,#N/A,FALSE,"MAT96";#N/A,#N/A,FALSE,"FANDA96";#N/A,#N/A,FALSE,"INTRAN96";#N/A,#N/A,FALSE,"NAA9697";#N/A,#N/A,FALSE,"ECWEBB";#N/A,#N/A,FALSE,"MFT96";#N/A,#N/A,FALSE,"CTrecon"}</definedName>
    <definedName name="ASDF_1_5_3_1" hidden="1">{#N/A,#N/A,FALSE,"TMCOMP96";#N/A,#N/A,FALSE,"MAT96";#N/A,#N/A,FALSE,"FANDA96";#N/A,#N/A,FALSE,"INTRAN96";#N/A,#N/A,FALSE,"NAA9697";#N/A,#N/A,FALSE,"ECWEBB";#N/A,#N/A,FALSE,"MFT96";#N/A,#N/A,FALSE,"CTrecon"}</definedName>
    <definedName name="ASDF_1_5_3_2" hidden="1">{#N/A,#N/A,FALSE,"TMCOMP96";#N/A,#N/A,FALSE,"MAT96";#N/A,#N/A,FALSE,"FANDA96";#N/A,#N/A,FALSE,"INTRAN96";#N/A,#N/A,FALSE,"NAA9697";#N/A,#N/A,FALSE,"ECWEBB";#N/A,#N/A,FALSE,"MFT96";#N/A,#N/A,FALSE,"CTrecon"}</definedName>
    <definedName name="ASDF_1_5_3_3" hidden="1">{#N/A,#N/A,FALSE,"TMCOMP96";#N/A,#N/A,FALSE,"MAT96";#N/A,#N/A,FALSE,"FANDA96";#N/A,#N/A,FALSE,"INTRAN96";#N/A,#N/A,FALSE,"NAA9697";#N/A,#N/A,FALSE,"ECWEBB";#N/A,#N/A,FALSE,"MFT96";#N/A,#N/A,FALSE,"CTrecon"}</definedName>
    <definedName name="ASDF_1_5_3_4" hidden="1">{#N/A,#N/A,FALSE,"TMCOMP96";#N/A,#N/A,FALSE,"MAT96";#N/A,#N/A,FALSE,"FANDA96";#N/A,#N/A,FALSE,"INTRAN96";#N/A,#N/A,FALSE,"NAA9697";#N/A,#N/A,FALSE,"ECWEBB";#N/A,#N/A,FALSE,"MFT96";#N/A,#N/A,FALSE,"CTrecon"}</definedName>
    <definedName name="ASDF_1_5_3_5" hidden="1">{#N/A,#N/A,FALSE,"TMCOMP96";#N/A,#N/A,FALSE,"MAT96";#N/A,#N/A,FALSE,"FANDA96";#N/A,#N/A,FALSE,"INTRAN96";#N/A,#N/A,FALSE,"NAA9697";#N/A,#N/A,FALSE,"ECWEBB";#N/A,#N/A,FALSE,"MFT96";#N/A,#N/A,FALSE,"CTrecon"}</definedName>
    <definedName name="ASDF_1_5_4" hidden="1">{#N/A,#N/A,FALSE,"TMCOMP96";#N/A,#N/A,FALSE,"MAT96";#N/A,#N/A,FALSE,"FANDA96";#N/A,#N/A,FALSE,"INTRAN96";#N/A,#N/A,FALSE,"NAA9697";#N/A,#N/A,FALSE,"ECWEBB";#N/A,#N/A,FALSE,"MFT96";#N/A,#N/A,FALSE,"CTrecon"}</definedName>
    <definedName name="ASDF_1_5_4_1" hidden="1">{#N/A,#N/A,FALSE,"TMCOMP96";#N/A,#N/A,FALSE,"MAT96";#N/A,#N/A,FALSE,"FANDA96";#N/A,#N/A,FALSE,"INTRAN96";#N/A,#N/A,FALSE,"NAA9697";#N/A,#N/A,FALSE,"ECWEBB";#N/A,#N/A,FALSE,"MFT96";#N/A,#N/A,FALSE,"CTrecon"}</definedName>
    <definedName name="ASDF_1_5_4_2" hidden="1">{#N/A,#N/A,FALSE,"TMCOMP96";#N/A,#N/A,FALSE,"MAT96";#N/A,#N/A,FALSE,"FANDA96";#N/A,#N/A,FALSE,"INTRAN96";#N/A,#N/A,FALSE,"NAA9697";#N/A,#N/A,FALSE,"ECWEBB";#N/A,#N/A,FALSE,"MFT96";#N/A,#N/A,FALSE,"CTrecon"}</definedName>
    <definedName name="ASDF_1_5_4_3" hidden="1">{#N/A,#N/A,FALSE,"TMCOMP96";#N/A,#N/A,FALSE,"MAT96";#N/A,#N/A,FALSE,"FANDA96";#N/A,#N/A,FALSE,"INTRAN96";#N/A,#N/A,FALSE,"NAA9697";#N/A,#N/A,FALSE,"ECWEBB";#N/A,#N/A,FALSE,"MFT96";#N/A,#N/A,FALSE,"CTrecon"}</definedName>
    <definedName name="ASDF_1_5_4_4" hidden="1">{#N/A,#N/A,FALSE,"TMCOMP96";#N/A,#N/A,FALSE,"MAT96";#N/A,#N/A,FALSE,"FANDA96";#N/A,#N/A,FALSE,"INTRAN96";#N/A,#N/A,FALSE,"NAA9697";#N/A,#N/A,FALSE,"ECWEBB";#N/A,#N/A,FALSE,"MFT96";#N/A,#N/A,FALSE,"CTrecon"}</definedName>
    <definedName name="ASDF_1_5_4_5" hidden="1">{#N/A,#N/A,FALSE,"TMCOMP96";#N/A,#N/A,FALSE,"MAT96";#N/A,#N/A,FALSE,"FANDA96";#N/A,#N/A,FALSE,"INTRAN96";#N/A,#N/A,FALSE,"NAA9697";#N/A,#N/A,FALSE,"ECWEBB";#N/A,#N/A,FALSE,"MFT96";#N/A,#N/A,FALSE,"CTrecon"}</definedName>
    <definedName name="ASDF_1_5_5" hidden="1">{#N/A,#N/A,FALSE,"TMCOMP96";#N/A,#N/A,FALSE,"MAT96";#N/A,#N/A,FALSE,"FANDA96";#N/A,#N/A,FALSE,"INTRAN96";#N/A,#N/A,FALSE,"NAA9697";#N/A,#N/A,FALSE,"ECWEBB";#N/A,#N/A,FALSE,"MFT96";#N/A,#N/A,FALSE,"CTrecon"}</definedName>
    <definedName name="ASDF_1_5_5_1" hidden="1">{#N/A,#N/A,FALSE,"TMCOMP96";#N/A,#N/A,FALSE,"MAT96";#N/A,#N/A,FALSE,"FANDA96";#N/A,#N/A,FALSE,"INTRAN96";#N/A,#N/A,FALSE,"NAA9697";#N/A,#N/A,FALSE,"ECWEBB";#N/A,#N/A,FALSE,"MFT96";#N/A,#N/A,FALSE,"CTrecon"}</definedName>
    <definedName name="ASDF_1_5_5_2" hidden="1">{#N/A,#N/A,FALSE,"TMCOMP96";#N/A,#N/A,FALSE,"MAT96";#N/A,#N/A,FALSE,"FANDA96";#N/A,#N/A,FALSE,"INTRAN96";#N/A,#N/A,FALSE,"NAA9697";#N/A,#N/A,FALSE,"ECWEBB";#N/A,#N/A,FALSE,"MFT96";#N/A,#N/A,FALSE,"CTrecon"}</definedName>
    <definedName name="ASDF_1_5_5_3" hidden="1">{#N/A,#N/A,FALSE,"TMCOMP96";#N/A,#N/A,FALSE,"MAT96";#N/A,#N/A,FALSE,"FANDA96";#N/A,#N/A,FALSE,"INTRAN96";#N/A,#N/A,FALSE,"NAA9697";#N/A,#N/A,FALSE,"ECWEBB";#N/A,#N/A,FALSE,"MFT96";#N/A,#N/A,FALSE,"CTrecon"}</definedName>
    <definedName name="ASDF_1_5_5_4" hidden="1">{#N/A,#N/A,FALSE,"TMCOMP96";#N/A,#N/A,FALSE,"MAT96";#N/A,#N/A,FALSE,"FANDA96";#N/A,#N/A,FALSE,"INTRAN96";#N/A,#N/A,FALSE,"NAA9697";#N/A,#N/A,FALSE,"ECWEBB";#N/A,#N/A,FALSE,"MFT96";#N/A,#N/A,FALSE,"CTrecon"}</definedName>
    <definedName name="ASDF_1_5_5_5" hidden="1">{#N/A,#N/A,FALSE,"TMCOMP96";#N/A,#N/A,FALSE,"MAT96";#N/A,#N/A,FALSE,"FANDA96";#N/A,#N/A,FALSE,"INTRAN96";#N/A,#N/A,FALSE,"NAA9697";#N/A,#N/A,FALSE,"ECWEBB";#N/A,#N/A,FALSE,"MFT96";#N/A,#N/A,FALSE,"CTrecon"}</definedName>
    <definedName name="ASDF_2" hidden="1">{#N/A,#N/A,FALSE,"TMCOMP96";#N/A,#N/A,FALSE,"MAT96";#N/A,#N/A,FALSE,"FANDA96";#N/A,#N/A,FALSE,"INTRAN96";#N/A,#N/A,FALSE,"NAA9697";#N/A,#N/A,FALSE,"ECWEBB";#N/A,#N/A,FALSE,"MFT96";#N/A,#N/A,FALSE,"CTrecon"}</definedName>
    <definedName name="ASDF_2_1" hidden="1">{#N/A,#N/A,FALSE,"TMCOMP96";#N/A,#N/A,FALSE,"MAT96";#N/A,#N/A,FALSE,"FANDA96";#N/A,#N/A,FALSE,"INTRAN96";#N/A,#N/A,FALSE,"NAA9697";#N/A,#N/A,FALSE,"ECWEBB";#N/A,#N/A,FALSE,"MFT96";#N/A,#N/A,FALSE,"CTrecon"}</definedName>
    <definedName name="ASDF_2_1_1" hidden="1">{#N/A,#N/A,FALSE,"TMCOMP96";#N/A,#N/A,FALSE,"MAT96";#N/A,#N/A,FALSE,"FANDA96";#N/A,#N/A,FALSE,"INTRAN96";#N/A,#N/A,FALSE,"NAA9697";#N/A,#N/A,FALSE,"ECWEBB";#N/A,#N/A,FALSE,"MFT96";#N/A,#N/A,FALSE,"CTrecon"}</definedName>
    <definedName name="ASDF_2_1_1_1" hidden="1">{#N/A,#N/A,FALSE,"TMCOMP96";#N/A,#N/A,FALSE,"MAT96";#N/A,#N/A,FALSE,"FANDA96";#N/A,#N/A,FALSE,"INTRAN96";#N/A,#N/A,FALSE,"NAA9697";#N/A,#N/A,FALSE,"ECWEBB";#N/A,#N/A,FALSE,"MFT96";#N/A,#N/A,FALSE,"CTrecon"}</definedName>
    <definedName name="ASDF_2_1_1_1_1" hidden="1">{#N/A,#N/A,FALSE,"TMCOMP96";#N/A,#N/A,FALSE,"MAT96";#N/A,#N/A,FALSE,"FANDA96";#N/A,#N/A,FALSE,"INTRAN96";#N/A,#N/A,FALSE,"NAA9697";#N/A,#N/A,FALSE,"ECWEBB";#N/A,#N/A,FALSE,"MFT96";#N/A,#N/A,FALSE,"CTrecon"}</definedName>
    <definedName name="ASDF_2_1_1_1_2" hidden="1">{#N/A,#N/A,FALSE,"TMCOMP96";#N/A,#N/A,FALSE,"MAT96";#N/A,#N/A,FALSE,"FANDA96";#N/A,#N/A,FALSE,"INTRAN96";#N/A,#N/A,FALSE,"NAA9697";#N/A,#N/A,FALSE,"ECWEBB";#N/A,#N/A,FALSE,"MFT96";#N/A,#N/A,FALSE,"CTrecon"}</definedName>
    <definedName name="ASDF_2_1_1_1_3" hidden="1">{#N/A,#N/A,FALSE,"TMCOMP96";#N/A,#N/A,FALSE,"MAT96";#N/A,#N/A,FALSE,"FANDA96";#N/A,#N/A,FALSE,"INTRAN96";#N/A,#N/A,FALSE,"NAA9697";#N/A,#N/A,FALSE,"ECWEBB";#N/A,#N/A,FALSE,"MFT96";#N/A,#N/A,FALSE,"CTrecon"}</definedName>
    <definedName name="ASDF_2_1_1_1_4" hidden="1">{#N/A,#N/A,FALSE,"TMCOMP96";#N/A,#N/A,FALSE,"MAT96";#N/A,#N/A,FALSE,"FANDA96";#N/A,#N/A,FALSE,"INTRAN96";#N/A,#N/A,FALSE,"NAA9697";#N/A,#N/A,FALSE,"ECWEBB";#N/A,#N/A,FALSE,"MFT96";#N/A,#N/A,FALSE,"CTrecon"}</definedName>
    <definedName name="ASDF_2_1_1_1_5" hidden="1">{#N/A,#N/A,FALSE,"TMCOMP96";#N/A,#N/A,FALSE,"MAT96";#N/A,#N/A,FALSE,"FANDA96";#N/A,#N/A,FALSE,"INTRAN96";#N/A,#N/A,FALSE,"NAA9697";#N/A,#N/A,FALSE,"ECWEBB";#N/A,#N/A,FALSE,"MFT96";#N/A,#N/A,FALSE,"CTrecon"}</definedName>
    <definedName name="ASDF_2_1_1_2" hidden="1">{#N/A,#N/A,FALSE,"TMCOMP96";#N/A,#N/A,FALSE,"MAT96";#N/A,#N/A,FALSE,"FANDA96";#N/A,#N/A,FALSE,"INTRAN96";#N/A,#N/A,FALSE,"NAA9697";#N/A,#N/A,FALSE,"ECWEBB";#N/A,#N/A,FALSE,"MFT96";#N/A,#N/A,FALSE,"CTrecon"}</definedName>
    <definedName name="ASDF_2_1_1_2_1" hidden="1">{#N/A,#N/A,FALSE,"TMCOMP96";#N/A,#N/A,FALSE,"MAT96";#N/A,#N/A,FALSE,"FANDA96";#N/A,#N/A,FALSE,"INTRAN96";#N/A,#N/A,FALSE,"NAA9697";#N/A,#N/A,FALSE,"ECWEBB";#N/A,#N/A,FALSE,"MFT96";#N/A,#N/A,FALSE,"CTrecon"}</definedName>
    <definedName name="ASDF_2_1_1_2_2" hidden="1">{#N/A,#N/A,FALSE,"TMCOMP96";#N/A,#N/A,FALSE,"MAT96";#N/A,#N/A,FALSE,"FANDA96";#N/A,#N/A,FALSE,"INTRAN96";#N/A,#N/A,FALSE,"NAA9697";#N/A,#N/A,FALSE,"ECWEBB";#N/A,#N/A,FALSE,"MFT96";#N/A,#N/A,FALSE,"CTrecon"}</definedName>
    <definedName name="ASDF_2_1_1_2_3" hidden="1">{#N/A,#N/A,FALSE,"TMCOMP96";#N/A,#N/A,FALSE,"MAT96";#N/A,#N/A,FALSE,"FANDA96";#N/A,#N/A,FALSE,"INTRAN96";#N/A,#N/A,FALSE,"NAA9697";#N/A,#N/A,FALSE,"ECWEBB";#N/A,#N/A,FALSE,"MFT96";#N/A,#N/A,FALSE,"CTrecon"}</definedName>
    <definedName name="ASDF_2_1_1_2_4" hidden="1">{#N/A,#N/A,FALSE,"TMCOMP96";#N/A,#N/A,FALSE,"MAT96";#N/A,#N/A,FALSE,"FANDA96";#N/A,#N/A,FALSE,"INTRAN96";#N/A,#N/A,FALSE,"NAA9697";#N/A,#N/A,FALSE,"ECWEBB";#N/A,#N/A,FALSE,"MFT96";#N/A,#N/A,FALSE,"CTrecon"}</definedName>
    <definedName name="ASDF_2_1_1_2_5" hidden="1">{#N/A,#N/A,FALSE,"TMCOMP96";#N/A,#N/A,FALSE,"MAT96";#N/A,#N/A,FALSE,"FANDA96";#N/A,#N/A,FALSE,"INTRAN96";#N/A,#N/A,FALSE,"NAA9697";#N/A,#N/A,FALSE,"ECWEBB";#N/A,#N/A,FALSE,"MFT96";#N/A,#N/A,FALSE,"CTrecon"}</definedName>
    <definedName name="ASDF_2_1_1_3" hidden="1">{#N/A,#N/A,FALSE,"TMCOMP96";#N/A,#N/A,FALSE,"MAT96";#N/A,#N/A,FALSE,"FANDA96";#N/A,#N/A,FALSE,"INTRAN96";#N/A,#N/A,FALSE,"NAA9697";#N/A,#N/A,FALSE,"ECWEBB";#N/A,#N/A,FALSE,"MFT96";#N/A,#N/A,FALSE,"CTrecon"}</definedName>
    <definedName name="ASDF_2_1_1_4" hidden="1">{#N/A,#N/A,FALSE,"TMCOMP96";#N/A,#N/A,FALSE,"MAT96";#N/A,#N/A,FALSE,"FANDA96";#N/A,#N/A,FALSE,"INTRAN96";#N/A,#N/A,FALSE,"NAA9697";#N/A,#N/A,FALSE,"ECWEBB";#N/A,#N/A,FALSE,"MFT96";#N/A,#N/A,FALSE,"CTrecon"}</definedName>
    <definedName name="ASDF_2_1_1_5" hidden="1">{#N/A,#N/A,FALSE,"TMCOMP96";#N/A,#N/A,FALSE,"MAT96";#N/A,#N/A,FALSE,"FANDA96";#N/A,#N/A,FALSE,"INTRAN96";#N/A,#N/A,FALSE,"NAA9697";#N/A,#N/A,FALSE,"ECWEBB";#N/A,#N/A,FALSE,"MFT96";#N/A,#N/A,FALSE,"CTrecon"}</definedName>
    <definedName name="ASDF_2_1_2" hidden="1">{#N/A,#N/A,FALSE,"TMCOMP96";#N/A,#N/A,FALSE,"MAT96";#N/A,#N/A,FALSE,"FANDA96";#N/A,#N/A,FALSE,"INTRAN96";#N/A,#N/A,FALSE,"NAA9697";#N/A,#N/A,FALSE,"ECWEBB";#N/A,#N/A,FALSE,"MFT96";#N/A,#N/A,FALSE,"CTrecon"}</definedName>
    <definedName name="ASDF_2_1_2_1" hidden="1">{#N/A,#N/A,FALSE,"TMCOMP96";#N/A,#N/A,FALSE,"MAT96";#N/A,#N/A,FALSE,"FANDA96";#N/A,#N/A,FALSE,"INTRAN96";#N/A,#N/A,FALSE,"NAA9697";#N/A,#N/A,FALSE,"ECWEBB";#N/A,#N/A,FALSE,"MFT96";#N/A,#N/A,FALSE,"CTrecon"}</definedName>
    <definedName name="ASDF_2_1_2_2" hidden="1">{#N/A,#N/A,FALSE,"TMCOMP96";#N/A,#N/A,FALSE,"MAT96";#N/A,#N/A,FALSE,"FANDA96";#N/A,#N/A,FALSE,"INTRAN96";#N/A,#N/A,FALSE,"NAA9697";#N/A,#N/A,FALSE,"ECWEBB";#N/A,#N/A,FALSE,"MFT96";#N/A,#N/A,FALSE,"CTrecon"}</definedName>
    <definedName name="ASDF_2_1_2_3" hidden="1">{#N/A,#N/A,FALSE,"TMCOMP96";#N/A,#N/A,FALSE,"MAT96";#N/A,#N/A,FALSE,"FANDA96";#N/A,#N/A,FALSE,"INTRAN96";#N/A,#N/A,FALSE,"NAA9697";#N/A,#N/A,FALSE,"ECWEBB";#N/A,#N/A,FALSE,"MFT96";#N/A,#N/A,FALSE,"CTrecon"}</definedName>
    <definedName name="ASDF_2_1_2_4" hidden="1">{#N/A,#N/A,FALSE,"TMCOMP96";#N/A,#N/A,FALSE,"MAT96";#N/A,#N/A,FALSE,"FANDA96";#N/A,#N/A,FALSE,"INTRAN96";#N/A,#N/A,FALSE,"NAA9697";#N/A,#N/A,FALSE,"ECWEBB";#N/A,#N/A,FALSE,"MFT96";#N/A,#N/A,FALSE,"CTrecon"}</definedName>
    <definedName name="ASDF_2_1_2_5" hidden="1">{#N/A,#N/A,FALSE,"TMCOMP96";#N/A,#N/A,FALSE,"MAT96";#N/A,#N/A,FALSE,"FANDA96";#N/A,#N/A,FALSE,"INTRAN96";#N/A,#N/A,FALSE,"NAA9697";#N/A,#N/A,FALSE,"ECWEBB";#N/A,#N/A,FALSE,"MFT96";#N/A,#N/A,FALSE,"CTrecon"}</definedName>
    <definedName name="ASDF_2_1_3" hidden="1">{#N/A,#N/A,FALSE,"TMCOMP96";#N/A,#N/A,FALSE,"MAT96";#N/A,#N/A,FALSE,"FANDA96";#N/A,#N/A,FALSE,"INTRAN96";#N/A,#N/A,FALSE,"NAA9697";#N/A,#N/A,FALSE,"ECWEBB";#N/A,#N/A,FALSE,"MFT96";#N/A,#N/A,FALSE,"CTrecon"}</definedName>
    <definedName name="ASDF_2_1_3_1" hidden="1">{#N/A,#N/A,FALSE,"TMCOMP96";#N/A,#N/A,FALSE,"MAT96";#N/A,#N/A,FALSE,"FANDA96";#N/A,#N/A,FALSE,"INTRAN96";#N/A,#N/A,FALSE,"NAA9697";#N/A,#N/A,FALSE,"ECWEBB";#N/A,#N/A,FALSE,"MFT96";#N/A,#N/A,FALSE,"CTrecon"}</definedName>
    <definedName name="ASDF_2_1_3_2" hidden="1">{#N/A,#N/A,FALSE,"TMCOMP96";#N/A,#N/A,FALSE,"MAT96";#N/A,#N/A,FALSE,"FANDA96";#N/A,#N/A,FALSE,"INTRAN96";#N/A,#N/A,FALSE,"NAA9697";#N/A,#N/A,FALSE,"ECWEBB";#N/A,#N/A,FALSE,"MFT96";#N/A,#N/A,FALSE,"CTrecon"}</definedName>
    <definedName name="ASDF_2_1_3_3" hidden="1">{#N/A,#N/A,FALSE,"TMCOMP96";#N/A,#N/A,FALSE,"MAT96";#N/A,#N/A,FALSE,"FANDA96";#N/A,#N/A,FALSE,"INTRAN96";#N/A,#N/A,FALSE,"NAA9697";#N/A,#N/A,FALSE,"ECWEBB";#N/A,#N/A,FALSE,"MFT96";#N/A,#N/A,FALSE,"CTrecon"}</definedName>
    <definedName name="ASDF_2_1_3_4" hidden="1">{#N/A,#N/A,FALSE,"TMCOMP96";#N/A,#N/A,FALSE,"MAT96";#N/A,#N/A,FALSE,"FANDA96";#N/A,#N/A,FALSE,"INTRAN96";#N/A,#N/A,FALSE,"NAA9697";#N/A,#N/A,FALSE,"ECWEBB";#N/A,#N/A,FALSE,"MFT96";#N/A,#N/A,FALSE,"CTrecon"}</definedName>
    <definedName name="ASDF_2_1_3_5" hidden="1">{#N/A,#N/A,FALSE,"TMCOMP96";#N/A,#N/A,FALSE,"MAT96";#N/A,#N/A,FALSE,"FANDA96";#N/A,#N/A,FALSE,"INTRAN96";#N/A,#N/A,FALSE,"NAA9697";#N/A,#N/A,FALSE,"ECWEBB";#N/A,#N/A,FALSE,"MFT96";#N/A,#N/A,FALSE,"CTrecon"}</definedName>
    <definedName name="ASDF_2_1_4" hidden="1">{#N/A,#N/A,FALSE,"TMCOMP96";#N/A,#N/A,FALSE,"MAT96";#N/A,#N/A,FALSE,"FANDA96";#N/A,#N/A,FALSE,"INTRAN96";#N/A,#N/A,FALSE,"NAA9697";#N/A,#N/A,FALSE,"ECWEBB";#N/A,#N/A,FALSE,"MFT96";#N/A,#N/A,FALSE,"CTrecon"}</definedName>
    <definedName name="ASDF_2_1_4_1" hidden="1">{#N/A,#N/A,FALSE,"TMCOMP96";#N/A,#N/A,FALSE,"MAT96";#N/A,#N/A,FALSE,"FANDA96";#N/A,#N/A,FALSE,"INTRAN96";#N/A,#N/A,FALSE,"NAA9697";#N/A,#N/A,FALSE,"ECWEBB";#N/A,#N/A,FALSE,"MFT96";#N/A,#N/A,FALSE,"CTrecon"}</definedName>
    <definedName name="ASDF_2_1_4_2" hidden="1">{#N/A,#N/A,FALSE,"TMCOMP96";#N/A,#N/A,FALSE,"MAT96";#N/A,#N/A,FALSE,"FANDA96";#N/A,#N/A,FALSE,"INTRAN96";#N/A,#N/A,FALSE,"NAA9697";#N/A,#N/A,FALSE,"ECWEBB";#N/A,#N/A,FALSE,"MFT96";#N/A,#N/A,FALSE,"CTrecon"}</definedName>
    <definedName name="ASDF_2_1_4_3" hidden="1">{#N/A,#N/A,FALSE,"TMCOMP96";#N/A,#N/A,FALSE,"MAT96";#N/A,#N/A,FALSE,"FANDA96";#N/A,#N/A,FALSE,"INTRAN96";#N/A,#N/A,FALSE,"NAA9697";#N/A,#N/A,FALSE,"ECWEBB";#N/A,#N/A,FALSE,"MFT96";#N/A,#N/A,FALSE,"CTrecon"}</definedName>
    <definedName name="ASDF_2_1_4_4" hidden="1">{#N/A,#N/A,FALSE,"TMCOMP96";#N/A,#N/A,FALSE,"MAT96";#N/A,#N/A,FALSE,"FANDA96";#N/A,#N/A,FALSE,"INTRAN96";#N/A,#N/A,FALSE,"NAA9697";#N/A,#N/A,FALSE,"ECWEBB";#N/A,#N/A,FALSE,"MFT96";#N/A,#N/A,FALSE,"CTrecon"}</definedName>
    <definedName name="ASDF_2_1_4_5" hidden="1">{#N/A,#N/A,FALSE,"TMCOMP96";#N/A,#N/A,FALSE,"MAT96";#N/A,#N/A,FALSE,"FANDA96";#N/A,#N/A,FALSE,"INTRAN96";#N/A,#N/A,FALSE,"NAA9697";#N/A,#N/A,FALSE,"ECWEBB";#N/A,#N/A,FALSE,"MFT96";#N/A,#N/A,FALSE,"CTrecon"}</definedName>
    <definedName name="ASDF_2_1_5" hidden="1">{#N/A,#N/A,FALSE,"TMCOMP96";#N/A,#N/A,FALSE,"MAT96";#N/A,#N/A,FALSE,"FANDA96";#N/A,#N/A,FALSE,"INTRAN96";#N/A,#N/A,FALSE,"NAA9697";#N/A,#N/A,FALSE,"ECWEBB";#N/A,#N/A,FALSE,"MFT96";#N/A,#N/A,FALSE,"CTrecon"}</definedName>
    <definedName name="ASDF_2_1_5_1" hidden="1">{#N/A,#N/A,FALSE,"TMCOMP96";#N/A,#N/A,FALSE,"MAT96";#N/A,#N/A,FALSE,"FANDA96";#N/A,#N/A,FALSE,"INTRAN96";#N/A,#N/A,FALSE,"NAA9697";#N/A,#N/A,FALSE,"ECWEBB";#N/A,#N/A,FALSE,"MFT96";#N/A,#N/A,FALSE,"CTrecon"}</definedName>
    <definedName name="ASDF_2_1_5_2" hidden="1">{#N/A,#N/A,FALSE,"TMCOMP96";#N/A,#N/A,FALSE,"MAT96";#N/A,#N/A,FALSE,"FANDA96";#N/A,#N/A,FALSE,"INTRAN96";#N/A,#N/A,FALSE,"NAA9697";#N/A,#N/A,FALSE,"ECWEBB";#N/A,#N/A,FALSE,"MFT96";#N/A,#N/A,FALSE,"CTrecon"}</definedName>
    <definedName name="ASDF_2_1_5_3" hidden="1">{#N/A,#N/A,FALSE,"TMCOMP96";#N/A,#N/A,FALSE,"MAT96";#N/A,#N/A,FALSE,"FANDA96";#N/A,#N/A,FALSE,"INTRAN96";#N/A,#N/A,FALSE,"NAA9697";#N/A,#N/A,FALSE,"ECWEBB";#N/A,#N/A,FALSE,"MFT96";#N/A,#N/A,FALSE,"CTrecon"}</definedName>
    <definedName name="ASDF_2_1_5_4" hidden="1">{#N/A,#N/A,FALSE,"TMCOMP96";#N/A,#N/A,FALSE,"MAT96";#N/A,#N/A,FALSE,"FANDA96";#N/A,#N/A,FALSE,"INTRAN96";#N/A,#N/A,FALSE,"NAA9697";#N/A,#N/A,FALSE,"ECWEBB";#N/A,#N/A,FALSE,"MFT96";#N/A,#N/A,FALSE,"CTrecon"}</definedName>
    <definedName name="ASDF_2_1_5_5" hidden="1">{#N/A,#N/A,FALSE,"TMCOMP96";#N/A,#N/A,FALSE,"MAT96";#N/A,#N/A,FALSE,"FANDA96";#N/A,#N/A,FALSE,"INTRAN96";#N/A,#N/A,FALSE,"NAA9697";#N/A,#N/A,FALSE,"ECWEBB";#N/A,#N/A,FALSE,"MFT96";#N/A,#N/A,FALSE,"CTrecon"}</definedName>
    <definedName name="ASDF_2_2" hidden="1">{#N/A,#N/A,FALSE,"TMCOMP96";#N/A,#N/A,FALSE,"MAT96";#N/A,#N/A,FALSE,"FANDA96";#N/A,#N/A,FALSE,"INTRAN96";#N/A,#N/A,FALSE,"NAA9697";#N/A,#N/A,FALSE,"ECWEBB";#N/A,#N/A,FALSE,"MFT96";#N/A,#N/A,FALSE,"CTrecon"}</definedName>
    <definedName name="ASDF_2_2_1" hidden="1">{#N/A,#N/A,FALSE,"TMCOMP96";#N/A,#N/A,FALSE,"MAT96";#N/A,#N/A,FALSE,"FANDA96";#N/A,#N/A,FALSE,"INTRAN96";#N/A,#N/A,FALSE,"NAA9697";#N/A,#N/A,FALSE,"ECWEBB";#N/A,#N/A,FALSE,"MFT96";#N/A,#N/A,FALSE,"CTrecon"}</definedName>
    <definedName name="ASDF_2_2_2" hidden="1">{#N/A,#N/A,FALSE,"TMCOMP96";#N/A,#N/A,FALSE,"MAT96";#N/A,#N/A,FALSE,"FANDA96";#N/A,#N/A,FALSE,"INTRAN96";#N/A,#N/A,FALSE,"NAA9697";#N/A,#N/A,FALSE,"ECWEBB";#N/A,#N/A,FALSE,"MFT96";#N/A,#N/A,FALSE,"CTrecon"}</definedName>
    <definedName name="ASDF_2_2_3" hidden="1">{#N/A,#N/A,FALSE,"TMCOMP96";#N/A,#N/A,FALSE,"MAT96";#N/A,#N/A,FALSE,"FANDA96";#N/A,#N/A,FALSE,"INTRAN96";#N/A,#N/A,FALSE,"NAA9697";#N/A,#N/A,FALSE,"ECWEBB";#N/A,#N/A,FALSE,"MFT96";#N/A,#N/A,FALSE,"CTrecon"}</definedName>
    <definedName name="ASDF_2_2_4" hidden="1">{#N/A,#N/A,FALSE,"TMCOMP96";#N/A,#N/A,FALSE,"MAT96";#N/A,#N/A,FALSE,"FANDA96";#N/A,#N/A,FALSE,"INTRAN96";#N/A,#N/A,FALSE,"NAA9697";#N/A,#N/A,FALSE,"ECWEBB";#N/A,#N/A,FALSE,"MFT96";#N/A,#N/A,FALSE,"CTrecon"}</definedName>
    <definedName name="ASDF_2_2_5" hidden="1">{#N/A,#N/A,FALSE,"TMCOMP96";#N/A,#N/A,FALSE,"MAT96";#N/A,#N/A,FALSE,"FANDA96";#N/A,#N/A,FALSE,"INTRAN96";#N/A,#N/A,FALSE,"NAA9697";#N/A,#N/A,FALSE,"ECWEBB";#N/A,#N/A,FALSE,"MFT96";#N/A,#N/A,FALSE,"CTrecon"}</definedName>
    <definedName name="ASDF_2_3" hidden="1">{#N/A,#N/A,FALSE,"TMCOMP96";#N/A,#N/A,FALSE,"MAT96";#N/A,#N/A,FALSE,"FANDA96";#N/A,#N/A,FALSE,"INTRAN96";#N/A,#N/A,FALSE,"NAA9697";#N/A,#N/A,FALSE,"ECWEBB";#N/A,#N/A,FALSE,"MFT96";#N/A,#N/A,FALSE,"CTrecon"}</definedName>
    <definedName name="ASDF_2_3_1" hidden="1">{#N/A,#N/A,FALSE,"TMCOMP96";#N/A,#N/A,FALSE,"MAT96";#N/A,#N/A,FALSE,"FANDA96";#N/A,#N/A,FALSE,"INTRAN96";#N/A,#N/A,FALSE,"NAA9697";#N/A,#N/A,FALSE,"ECWEBB";#N/A,#N/A,FALSE,"MFT96";#N/A,#N/A,FALSE,"CTrecon"}</definedName>
    <definedName name="ASDF_2_3_2" hidden="1">{#N/A,#N/A,FALSE,"TMCOMP96";#N/A,#N/A,FALSE,"MAT96";#N/A,#N/A,FALSE,"FANDA96";#N/A,#N/A,FALSE,"INTRAN96";#N/A,#N/A,FALSE,"NAA9697";#N/A,#N/A,FALSE,"ECWEBB";#N/A,#N/A,FALSE,"MFT96";#N/A,#N/A,FALSE,"CTrecon"}</definedName>
    <definedName name="ASDF_2_3_3" hidden="1">{#N/A,#N/A,FALSE,"TMCOMP96";#N/A,#N/A,FALSE,"MAT96";#N/A,#N/A,FALSE,"FANDA96";#N/A,#N/A,FALSE,"INTRAN96";#N/A,#N/A,FALSE,"NAA9697";#N/A,#N/A,FALSE,"ECWEBB";#N/A,#N/A,FALSE,"MFT96";#N/A,#N/A,FALSE,"CTrecon"}</definedName>
    <definedName name="ASDF_2_3_4" hidden="1">{#N/A,#N/A,FALSE,"TMCOMP96";#N/A,#N/A,FALSE,"MAT96";#N/A,#N/A,FALSE,"FANDA96";#N/A,#N/A,FALSE,"INTRAN96";#N/A,#N/A,FALSE,"NAA9697";#N/A,#N/A,FALSE,"ECWEBB";#N/A,#N/A,FALSE,"MFT96";#N/A,#N/A,FALSE,"CTrecon"}</definedName>
    <definedName name="ASDF_2_3_5" hidden="1">{#N/A,#N/A,FALSE,"TMCOMP96";#N/A,#N/A,FALSE,"MAT96";#N/A,#N/A,FALSE,"FANDA96";#N/A,#N/A,FALSE,"INTRAN96";#N/A,#N/A,FALSE,"NAA9697";#N/A,#N/A,FALSE,"ECWEBB";#N/A,#N/A,FALSE,"MFT96";#N/A,#N/A,FALSE,"CTrecon"}</definedName>
    <definedName name="ASDF_2_4" hidden="1">{#N/A,#N/A,FALSE,"TMCOMP96";#N/A,#N/A,FALSE,"MAT96";#N/A,#N/A,FALSE,"FANDA96";#N/A,#N/A,FALSE,"INTRAN96";#N/A,#N/A,FALSE,"NAA9697";#N/A,#N/A,FALSE,"ECWEBB";#N/A,#N/A,FALSE,"MFT96";#N/A,#N/A,FALSE,"CTrecon"}</definedName>
    <definedName name="ASDF_2_4_1" hidden="1">{#N/A,#N/A,FALSE,"TMCOMP96";#N/A,#N/A,FALSE,"MAT96";#N/A,#N/A,FALSE,"FANDA96";#N/A,#N/A,FALSE,"INTRAN96";#N/A,#N/A,FALSE,"NAA9697";#N/A,#N/A,FALSE,"ECWEBB";#N/A,#N/A,FALSE,"MFT96";#N/A,#N/A,FALSE,"CTrecon"}</definedName>
    <definedName name="ASDF_2_4_2" hidden="1">{#N/A,#N/A,FALSE,"TMCOMP96";#N/A,#N/A,FALSE,"MAT96";#N/A,#N/A,FALSE,"FANDA96";#N/A,#N/A,FALSE,"INTRAN96";#N/A,#N/A,FALSE,"NAA9697";#N/A,#N/A,FALSE,"ECWEBB";#N/A,#N/A,FALSE,"MFT96";#N/A,#N/A,FALSE,"CTrecon"}</definedName>
    <definedName name="ASDF_2_4_3" hidden="1">{#N/A,#N/A,FALSE,"TMCOMP96";#N/A,#N/A,FALSE,"MAT96";#N/A,#N/A,FALSE,"FANDA96";#N/A,#N/A,FALSE,"INTRAN96";#N/A,#N/A,FALSE,"NAA9697";#N/A,#N/A,FALSE,"ECWEBB";#N/A,#N/A,FALSE,"MFT96";#N/A,#N/A,FALSE,"CTrecon"}</definedName>
    <definedName name="ASDF_2_4_4" hidden="1">{#N/A,#N/A,FALSE,"TMCOMP96";#N/A,#N/A,FALSE,"MAT96";#N/A,#N/A,FALSE,"FANDA96";#N/A,#N/A,FALSE,"INTRAN96";#N/A,#N/A,FALSE,"NAA9697";#N/A,#N/A,FALSE,"ECWEBB";#N/A,#N/A,FALSE,"MFT96";#N/A,#N/A,FALSE,"CTrecon"}</definedName>
    <definedName name="ASDF_2_4_5" hidden="1">{#N/A,#N/A,FALSE,"TMCOMP96";#N/A,#N/A,FALSE,"MAT96";#N/A,#N/A,FALSE,"FANDA96";#N/A,#N/A,FALSE,"INTRAN96";#N/A,#N/A,FALSE,"NAA9697";#N/A,#N/A,FALSE,"ECWEBB";#N/A,#N/A,FALSE,"MFT96";#N/A,#N/A,FALSE,"CTrecon"}</definedName>
    <definedName name="ASDF_2_5" hidden="1">{#N/A,#N/A,FALSE,"TMCOMP96";#N/A,#N/A,FALSE,"MAT96";#N/A,#N/A,FALSE,"FANDA96";#N/A,#N/A,FALSE,"INTRAN96";#N/A,#N/A,FALSE,"NAA9697";#N/A,#N/A,FALSE,"ECWEBB";#N/A,#N/A,FALSE,"MFT96";#N/A,#N/A,FALSE,"CTrecon"}</definedName>
    <definedName name="ASDF_2_5_1" hidden="1">{#N/A,#N/A,FALSE,"TMCOMP96";#N/A,#N/A,FALSE,"MAT96";#N/A,#N/A,FALSE,"FANDA96";#N/A,#N/A,FALSE,"INTRAN96";#N/A,#N/A,FALSE,"NAA9697";#N/A,#N/A,FALSE,"ECWEBB";#N/A,#N/A,FALSE,"MFT96";#N/A,#N/A,FALSE,"CTrecon"}</definedName>
    <definedName name="ASDF_2_5_2" hidden="1">{#N/A,#N/A,FALSE,"TMCOMP96";#N/A,#N/A,FALSE,"MAT96";#N/A,#N/A,FALSE,"FANDA96";#N/A,#N/A,FALSE,"INTRAN96";#N/A,#N/A,FALSE,"NAA9697";#N/A,#N/A,FALSE,"ECWEBB";#N/A,#N/A,FALSE,"MFT96";#N/A,#N/A,FALSE,"CTrecon"}</definedName>
    <definedName name="ASDF_2_5_3" hidden="1">{#N/A,#N/A,FALSE,"TMCOMP96";#N/A,#N/A,FALSE,"MAT96";#N/A,#N/A,FALSE,"FANDA96";#N/A,#N/A,FALSE,"INTRAN96";#N/A,#N/A,FALSE,"NAA9697";#N/A,#N/A,FALSE,"ECWEBB";#N/A,#N/A,FALSE,"MFT96";#N/A,#N/A,FALSE,"CTrecon"}</definedName>
    <definedName name="ASDF_2_5_4" hidden="1">{#N/A,#N/A,FALSE,"TMCOMP96";#N/A,#N/A,FALSE,"MAT96";#N/A,#N/A,FALSE,"FANDA96";#N/A,#N/A,FALSE,"INTRAN96";#N/A,#N/A,FALSE,"NAA9697";#N/A,#N/A,FALSE,"ECWEBB";#N/A,#N/A,FALSE,"MFT96";#N/A,#N/A,FALSE,"CTrecon"}</definedName>
    <definedName name="ASDF_2_5_5" hidden="1">{#N/A,#N/A,FALSE,"TMCOMP96";#N/A,#N/A,FALSE,"MAT96";#N/A,#N/A,FALSE,"FANDA96";#N/A,#N/A,FALSE,"INTRAN96";#N/A,#N/A,FALSE,"NAA9697";#N/A,#N/A,FALSE,"ECWEBB";#N/A,#N/A,FALSE,"MFT96";#N/A,#N/A,FALSE,"CTrecon"}</definedName>
    <definedName name="ASDF_3" hidden="1">{#N/A,#N/A,FALSE,"TMCOMP96";#N/A,#N/A,FALSE,"MAT96";#N/A,#N/A,FALSE,"FANDA96";#N/A,#N/A,FALSE,"INTRAN96";#N/A,#N/A,FALSE,"NAA9697";#N/A,#N/A,FALSE,"ECWEBB";#N/A,#N/A,FALSE,"MFT96";#N/A,#N/A,FALSE,"CTrecon"}</definedName>
    <definedName name="ASDF_3_1" hidden="1">{#N/A,#N/A,FALSE,"TMCOMP96";#N/A,#N/A,FALSE,"MAT96";#N/A,#N/A,FALSE,"FANDA96";#N/A,#N/A,FALSE,"INTRAN96";#N/A,#N/A,FALSE,"NAA9697";#N/A,#N/A,FALSE,"ECWEBB";#N/A,#N/A,FALSE,"MFT96";#N/A,#N/A,FALSE,"CTrecon"}</definedName>
    <definedName name="ASDF_3_1_1" hidden="1">{#N/A,#N/A,FALSE,"TMCOMP96";#N/A,#N/A,FALSE,"MAT96";#N/A,#N/A,FALSE,"FANDA96";#N/A,#N/A,FALSE,"INTRAN96";#N/A,#N/A,FALSE,"NAA9697";#N/A,#N/A,FALSE,"ECWEBB";#N/A,#N/A,FALSE,"MFT96";#N/A,#N/A,FALSE,"CTrecon"}</definedName>
    <definedName name="ASDF_3_1_1_1" hidden="1">{#N/A,#N/A,FALSE,"TMCOMP96";#N/A,#N/A,FALSE,"MAT96";#N/A,#N/A,FALSE,"FANDA96";#N/A,#N/A,FALSE,"INTRAN96";#N/A,#N/A,FALSE,"NAA9697";#N/A,#N/A,FALSE,"ECWEBB";#N/A,#N/A,FALSE,"MFT96";#N/A,#N/A,FALSE,"CTrecon"}</definedName>
    <definedName name="ASDF_3_1_1_1_1" hidden="1">{#N/A,#N/A,FALSE,"TMCOMP96";#N/A,#N/A,FALSE,"MAT96";#N/A,#N/A,FALSE,"FANDA96";#N/A,#N/A,FALSE,"INTRAN96";#N/A,#N/A,FALSE,"NAA9697";#N/A,#N/A,FALSE,"ECWEBB";#N/A,#N/A,FALSE,"MFT96";#N/A,#N/A,FALSE,"CTrecon"}</definedName>
    <definedName name="ASDF_3_1_1_1_2" hidden="1">{#N/A,#N/A,FALSE,"TMCOMP96";#N/A,#N/A,FALSE,"MAT96";#N/A,#N/A,FALSE,"FANDA96";#N/A,#N/A,FALSE,"INTRAN96";#N/A,#N/A,FALSE,"NAA9697";#N/A,#N/A,FALSE,"ECWEBB";#N/A,#N/A,FALSE,"MFT96";#N/A,#N/A,FALSE,"CTrecon"}</definedName>
    <definedName name="ASDF_3_1_1_1_3" hidden="1">{#N/A,#N/A,FALSE,"TMCOMP96";#N/A,#N/A,FALSE,"MAT96";#N/A,#N/A,FALSE,"FANDA96";#N/A,#N/A,FALSE,"INTRAN96";#N/A,#N/A,FALSE,"NAA9697";#N/A,#N/A,FALSE,"ECWEBB";#N/A,#N/A,FALSE,"MFT96";#N/A,#N/A,FALSE,"CTrecon"}</definedName>
    <definedName name="ASDF_3_1_1_1_4" hidden="1">{#N/A,#N/A,FALSE,"TMCOMP96";#N/A,#N/A,FALSE,"MAT96";#N/A,#N/A,FALSE,"FANDA96";#N/A,#N/A,FALSE,"INTRAN96";#N/A,#N/A,FALSE,"NAA9697";#N/A,#N/A,FALSE,"ECWEBB";#N/A,#N/A,FALSE,"MFT96";#N/A,#N/A,FALSE,"CTrecon"}</definedName>
    <definedName name="ASDF_3_1_1_1_5" hidden="1">{#N/A,#N/A,FALSE,"TMCOMP96";#N/A,#N/A,FALSE,"MAT96";#N/A,#N/A,FALSE,"FANDA96";#N/A,#N/A,FALSE,"INTRAN96";#N/A,#N/A,FALSE,"NAA9697";#N/A,#N/A,FALSE,"ECWEBB";#N/A,#N/A,FALSE,"MFT96";#N/A,#N/A,FALSE,"CTrecon"}</definedName>
    <definedName name="ASDF_3_1_1_2" hidden="1">{#N/A,#N/A,FALSE,"TMCOMP96";#N/A,#N/A,FALSE,"MAT96";#N/A,#N/A,FALSE,"FANDA96";#N/A,#N/A,FALSE,"INTRAN96";#N/A,#N/A,FALSE,"NAA9697";#N/A,#N/A,FALSE,"ECWEBB";#N/A,#N/A,FALSE,"MFT96";#N/A,#N/A,FALSE,"CTrecon"}</definedName>
    <definedName name="ASDF_3_1_1_2_1" hidden="1">{#N/A,#N/A,FALSE,"TMCOMP96";#N/A,#N/A,FALSE,"MAT96";#N/A,#N/A,FALSE,"FANDA96";#N/A,#N/A,FALSE,"INTRAN96";#N/A,#N/A,FALSE,"NAA9697";#N/A,#N/A,FALSE,"ECWEBB";#N/A,#N/A,FALSE,"MFT96";#N/A,#N/A,FALSE,"CTrecon"}</definedName>
    <definedName name="ASDF_3_1_1_2_2" hidden="1">{#N/A,#N/A,FALSE,"TMCOMP96";#N/A,#N/A,FALSE,"MAT96";#N/A,#N/A,FALSE,"FANDA96";#N/A,#N/A,FALSE,"INTRAN96";#N/A,#N/A,FALSE,"NAA9697";#N/A,#N/A,FALSE,"ECWEBB";#N/A,#N/A,FALSE,"MFT96";#N/A,#N/A,FALSE,"CTrecon"}</definedName>
    <definedName name="ASDF_3_1_1_2_3" hidden="1">{#N/A,#N/A,FALSE,"TMCOMP96";#N/A,#N/A,FALSE,"MAT96";#N/A,#N/A,FALSE,"FANDA96";#N/A,#N/A,FALSE,"INTRAN96";#N/A,#N/A,FALSE,"NAA9697";#N/A,#N/A,FALSE,"ECWEBB";#N/A,#N/A,FALSE,"MFT96";#N/A,#N/A,FALSE,"CTrecon"}</definedName>
    <definedName name="ASDF_3_1_1_2_4" hidden="1">{#N/A,#N/A,FALSE,"TMCOMP96";#N/A,#N/A,FALSE,"MAT96";#N/A,#N/A,FALSE,"FANDA96";#N/A,#N/A,FALSE,"INTRAN96";#N/A,#N/A,FALSE,"NAA9697";#N/A,#N/A,FALSE,"ECWEBB";#N/A,#N/A,FALSE,"MFT96";#N/A,#N/A,FALSE,"CTrecon"}</definedName>
    <definedName name="ASDF_3_1_1_2_5" hidden="1">{#N/A,#N/A,FALSE,"TMCOMP96";#N/A,#N/A,FALSE,"MAT96";#N/A,#N/A,FALSE,"FANDA96";#N/A,#N/A,FALSE,"INTRAN96";#N/A,#N/A,FALSE,"NAA9697";#N/A,#N/A,FALSE,"ECWEBB";#N/A,#N/A,FALSE,"MFT96";#N/A,#N/A,FALSE,"CTrecon"}</definedName>
    <definedName name="ASDF_3_1_1_3" hidden="1">{#N/A,#N/A,FALSE,"TMCOMP96";#N/A,#N/A,FALSE,"MAT96";#N/A,#N/A,FALSE,"FANDA96";#N/A,#N/A,FALSE,"INTRAN96";#N/A,#N/A,FALSE,"NAA9697";#N/A,#N/A,FALSE,"ECWEBB";#N/A,#N/A,FALSE,"MFT96";#N/A,#N/A,FALSE,"CTrecon"}</definedName>
    <definedName name="ASDF_3_1_1_4" hidden="1">{#N/A,#N/A,FALSE,"TMCOMP96";#N/A,#N/A,FALSE,"MAT96";#N/A,#N/A,FALSE,"FANDA96";#N/A,#N/A,FALSE,"INTRAN96";#N/A,#N/A,FALSE,"NAA9697";#N/A,#N/A,FALSE,"ECWEBB";#N/A,#N/A,FALSE,"MFT96";#N/A,#N/A,FALSE,"CTrecon"}</definedName>
    <definedName name="ASDF_3_1_1_5" hidden="1">{#N/A,#N/A,FALSE,"TMCOMP96";#N/A,#N/A,FALSE,"MAT96";#N/A,#N/A,FALSE,"FANDA96";#N/A,#N/A,FALSE,"INTRAN96";#N/A,#N/A,FALSE,"NAA9697";#N/A,#N/A,FALSE,"ECWEBB";#N/A,#N/A,FALSE,"MFT96";#N/A,#N/A,FALSE,"CTrecon"}</definedName>
    <definedName name="ASDF_3_1_2" hidden="1">{#N/A,#N/A,FALSE,"TMCOMP96";#N/A,#N/A,FALSE,"MAT96";#N/A,#N/A,FALSE,"FANDA96";#N/A,#N/A,FALSE,"INTRAN96";#N/A,#N/A,FALSE,"NAA9697";#N/A,#N/A,FALSE,"ECWEBB";#N/A,#N/A,FALSE,"MFT96";#N/A,#N/A,FALSE,"CTrecon"}</definedName>
    <definedName name="ASDF_3_1_2_1" hidden="1">{#N/A,#N/A,FALSE,"TMCOMP96";#N/A,#N/A,FALSE,"MAT96";#N/A,#N/A,FALSE,"FANDA96";#N/A,#N/A,FALSE,"INTRAN96";#N/A,#N/A,FALSE,"NAA9697";#N/A,#N/A,FALSE,"ECWEBB";#N/A,#N/A,FALSE,"MFT96";#N/A,#N/A,FALSE,"CTrecon"}</definedName>
    <definedName name="ASDF_3_1_2_2" hidden="1">{#N/A,#N/A,FALSE,"TMCOMP96";#N/A,#N/A,FALSE,"MAT96";#N/A,#N/A,FALSE,"FANDA96";#N/A,#N/A,FALSE,"INTRAN96";#N/A,#N/A,FALSE,"NAA9697";#N/A,#N/A,FALSE,"ECWEBB";#N/A,#N/A,FALSE,"MFT96";#N/A,#N/A,FALSE,"CTrecon"}</definedName>
    <definedName name="ASDF_3_1_2_3" hidden="1">{#N/A,#N/A,FALSE,"TMCOMP96";#N/A,#N/A,FALSE,"MAT96";#N/A,#N/A,FALSE,"FANDA96";#N/A,#N/A,FALSE,"INTRAN96";#N/A,#N/A,FALSE,"NAA9697";#N/A,#N/A,FALSE,"ECWEBB";#N/A,#N/A,FALSE,"MFT96";#N/A,#N/A,FALSE,"CTrecon"}</definedName>
    <definedName name="ASDF_3_1_2_4" hidden="1">{#N/A,#N/A,FALSE,"TMCOMP96";#N/A,#N/A,FALSE,"MAT96";#N/A,#N/A,FALSE,"FANDA96";#N/A,#N/A,FALSE,"INTRAN96";#N/A,#N/A,FALSE,"NAA9697";#N/A,#N/A,FALSE,"ECWEBB";#N/A,#N/A,FALSE,"MFT96";#N/A,#N/A,FALSE,"CTrecon"}</definedName>
    <definedName name="ASDF_3_1_2_5" hidden="1">{#N/A,#N/A,FALSE,"TMCOMP96";#N/A,#N/A,FALSE,"MAT96";#N/A,#N/A,FALSE,"FANDA96";#N/A,#N/A,FALSE,"INTRAN96";#N/A,#N/A,FALSE,"NAA9697";#N/A,#N/A,FALSE,"ECWEBB";#N/A,#N/A,FALSE,"MFT96";#N/A,#N/A,FALSE,"CTrecon"}</definedName>
    <definedName name="ASDF_3_1_3" hidden="1">{#N/A,#N/A,FALSE,"TMCOMP96";#N/A,#N/A,FALSE,"MAT96";#N/A,#N/A,FALSE,"FANDA96";#N/A,#N/A,FALSE,"INTRAN96";#N/A,#N/A,FALSE,"NAA9697";#N/A,#N/A,FALSE,"ECWEBB";#N/A,#N/A,FALSE,"MFT96";#N/A,#N/A,FALSE,"CTrecon"}</definedName>
    <definedName name="ASDF_3_1_3_1" hidden="1">{#N/A,#N/A,FALSE,"TMCOMP96";#N/A,#N/A,FALSE,"MAT96";#N/A,#N/A,FALSE,"FANDA96";#N/A,#N/A,FALSE,"INTRAN96";#N/A,#N/A,FALSE,"NAA9697";#N/A,#N/A,FALSE,"ECWEBB";#N/A,#N/A,FALSE,"MFT96";#N/A,#N/A,FALSE,"CTrecon"}</definedName>
    <definedName name="ASDF_3_1_3_2" hidden="1">{#N/A,#N/A,FALSE,"TMCOMP96";#N/A,#N/A,FALSE,"MAT96";#N/A,#N/A,FALSE,"FANDA96";#N/A,#N/A,FALSE,"INTRAN96";#N/A,#N/A,FALSE,"NAA9697";#N/A,#N/A,FALSE,"ECWEBB";#N/A,#N/A,FALSE,"MFT96";#N/A,#N/A,FALSE,"CTrecon"}</definedName>
    <definedName name="ASDF_3_1_3_3" hidden="1">{#N/A,#N/A,FALSE,"TMCOMP96";#N/A,#N/A,FALSE,"MAT96";#N/A,#N/A,FALSE,"FANDA96";#N/A,#N/A,FALSE,"INTRAN96";#N/A,#N/A,FALSE,"NAA9697";#N/A,#N/A,FALSE,"ECWEBB";#N/A,#N/A,FALSE,"MFT96";#N/A,#N/A,FALSE,"CTrecon"}</definedName>
    <definedName name="ASDF_3_1_3_4" hidden="1">{#N/A,#N/A,FALSE,"TMCOMP96";#N/A,#N/A,FALSE,"MAT96";#N/A,#N/A,FALSE,"FANDA96";#N/A,#N/A,FALSE,"INTRAN96";#N/A,#N/A,FALSE,"NAA9697";#N/A,#N/A,FALSE,"ECWEBB";#N/A,#N/A,FALSE,"MFT96";#N/A,#N/A,FALSE,"CTrecon"}</definedName>
    <definedName name="ASDF_3_1_3_5" hidden="1">{#N/A,#N/A,FALSE,"TMCOMP96";#N/A,#N/A,FALSE,"MAT96";#N/A,#N/A,FALSE,"FANDA96";#N/A,#N/A,FALSE,"INTRAN96";#N/A,#N/A,FALSE,"NAA9697";#N/A,#N/A,FALSE,"ECWEBB";#N/A,#N/A,FALSE,"MFT96";#N/A,#N/A,FALSE,"CTrecon"}</definedName>
    <definedName name="ASDF_3_1_4" hidden="1">{#N/A,#N/A,FALSE,"TMCOMP96";#N/A,#N/A,FALSE,"MAT96";#N/A,#N/A,FALSE,"FANDA96";#N/A,#N/A,FALSE,"INTRAN96";#N/A,#N/A,FALSE,"NAA9697";#N/A,#N/A,FALSE,"ECWEBB";#N/A,#N/A,FALSE,"MFT96";#N/A,#N/A,FALSE,"CTrecon"}</definedName>
    <definedName name="ASDF_3_1_4_1" hidden="1">{#N/A,#N/A,FALSE,"TMCOMP96";#N/A,#N/A,FALSE,"MAT96";#N/A,#N/A,FALSE,"FANDA96";#N/A,#N/A,FALSE,"INTRAN96";#N/A,#N/A,FALSE,"NAA9697";#N/A,#N/A,FALSE,"ECWEBB";#N/A,#N/A,FALSE,"MFT96";#N/A,#N/A,FALSE,"CTrecon"}</definedName>
    <definedName name="ASDF_3_1_4_2" hidden="1">{#N/A,#N/A,FALSE,"TMCOMP96";#N/A,#N/A,FALSE,"MAT96";#N/A,#N/A,FALSE,"FANDA96";#N/A,#N/A,FALSE,"INTRAN96";#N/A,#N/A,FALSE,"NAA9697";#N/A,#N/A,FALSE,"ECWEBB";#N/A,#N/A,FALSE,"MFT96";#N/A,#N/A,FALSE,"CTrecon"}</definedName>
    <definedName name="ASDF_3_1_4_3" hidden="1">{#N/A,#N/A,FALSE,"TMCOMP96";#N/A,#N/A,FALSE,"MAT96";#N/A,#N/A,FALSE,"FANDA96";#N/A,#N/A,FALSE,"INTRAN96";#N/A,#N/A,FALSE,"NAA9697";#N/A,#N/A,FALSE,"ECWEBB";#N/A,#N/A,FALSE,"MFT96";#N/A,#N/A,FALSE,"CTrecon"}</definedName>
    <definedName name="ASDF_3_1_4_4" hidden="1">{#N/A,#N/A,FALSE,"TMCOMP96";#N/A,#N/A,FALSE,"MAT96";#N/A,#N/A,FALSE,"FANDA96";#N/A,#N/A,FALSE,"INTRAN96";#N/A,#N/A,FALSE,"NAA9697";#N/A,#N/A,FALSE,"ECWEBB";#N/A,#N/A,FALSE,"MFT96";#N/A,#N/A,FALSE,"CTrecon"}</definedName>
    <definedName name="ASDF_3_1_4_5" hidden="1">{#N/A,#N/A,FALSE,"TMCOMP96";#N/A,#N/A,FALSE,"MAT96";#N/A,#N/A,FALSE,"FANDA96";#N/A,#N/A,FALSE,"INTRAN96";#N/A,#N/A,FALSE,"NAA9697";#N/A,#N/A,FALSE,"ECWEBB";#N/A,#N/A,FALSE,"MFT96";#N/A,#N/A,FALSE,"CTrecon"}</definedName>
    <definedName name="ASDF_3_1_5" hidden="1">{#N/A,#N/A,FALSE,"TMCOMP96";#N/A,#N/A,FALSE,"MAT96";#N/A,#N/A,FALSE,"FANDA96";#N/A,#N/A,FALSE,"INTRAN96";#N/A,#N/A,FALSE,"NAA9697";#N/A,#N/A,FALSE,"ECWEBB";#N/A,#N/A,FALSE,"MFT96";#N/A,#N/A,FALSE,"CTrecon"}</definedName>
    <definedName name="ASDF_3_1_5_1" hidden="1">{#N/A,#N/A,FALSE,"TMCOMP96";#N/A,#N/A,FALSE,"MAT96";#N/A,#N/A,FALSE,"FANDA96";#N/A,#N/A,FALSE,"INTRAN96";#N/A,#N/A,FALSE,"NAA9697";#N/A,#N/A,FALSE,"ECWEBB";#N/A,#N/A,FALSE,"MFT96";#N/A,#N/A,FALSE,"CTrecon"}</definedName>
    <definedName name="ASDF_3_1_5_2" hidden="1">{#N/A,#N/A,FALSE,"TMCOMP96";#N/A,#N/A,FALSE,"MAT96";#N/A,#N/A,FALSE,"FANDA96";#N/A,#N/A,FALSE,"INTRAN96";#N/A,#N/A,FALSE,"NAA9697";#N/A,#N/A,FALSE,"ECWEBB";#N/A,#N/A,FALSE,"MFT96";#N/A,#N/A,FALSE,"CTrecon"}</definedName>
    <definedName name="ASDF_3_1_5_3" hidden="1">{#N/A,#N/A,FALSE,"TMCOMP96";#N/A,#N/A,FALSE,"MAT96";#N/A,#N/A,FALSE,"FANDA96";#N/A,#N/A,FALSE,"INTRAN96";#N/A,#N/A,FALSE,"NAA9697";#N/A,#N/A,FALSE,"ECWEBB";#N/A,#N/A,FALSE,"MFT96";#N/A,#N/A,FALSE,"CTrecon"}</definedName>
    <definedName name="ASDF_3_1_5_4" hidden="1">{#N/A,#N/A,FALSE,"TMCOMP96";#N/A,#N/A,FALSE,"MAT96";#N/A,#N/A,FALSE,"FANDA96";#N/A,#N/A,FALSE,"INTRAN96";#N/A,#N/A,FALSE,"NAA9697";#N/A,#N/A,FALSE,"ECWEBB";#N/A,#N/A,FALSE,"MFT96";#N/A,#N/A,FALSE,"CTrecon"}</definedName>
    <definedName name="ASDF_3_1_5_5" hidden="1">{#N/A,#N/A,FALSE,"TMCOMP96";#N/A,#N/A,FALSE,"MAT96";#N/A,#N/A,FALSE,"FANDA96";#N/A,#N/A,FALSE,"INTRAN96";#N/A,#N/A,FALSE,"NAA9697";#N/A,#N/A,FALSE,"ECWEBB";#N/A,#N/A,FALSE,"MFT96";#N/A,#N/A,FALSE,"CTrecon"}</definedName>
    <definedName name="ASDF_3_2" hidden="1">{#N/A,#N/A,FALSE,"TMCOMP96";#N/A,#N/A,FALSE,"MAT96";#N/A,#N/A,FALSE,"FANDA96";#N/A,#N/A,FALSE,"INTRAN96";#N/A,#N/A,FALSE,"NAA9697";#N/A,#N/A,FALSE,"ECWEBB";#N/A,#N/A,FALSE,"MFT96";#N/A,#N/A,FALSE,"CTrecon"}</definedName>
    <definedName name="ASDF_3_2_1" hidden="1">{#N/A,#N/A,FALSE,"TMCOMP96";#N/A,#N/A,FALSE,"MAT96";#N/A,#N/A,FALSE,"FANDA96";#N/A,#N/A,FALSE,"INTRAN96";#N/A,#N/A,FALSE,"NAA9697";#N/A,#N/A,FALSE,"ECWEBB";#N/A,#N/A,FALSE,"MFT96";#N/A,#N/A,FALSE,"CTrecon"}</definedName>
    <definedName name="ASDF_3_2_2" hidden="1">{#N/A,#N/A,FALSE,"TMCOMP96";#N/A,#N/A,FALSE,"MAT96";#N/A,#N/A,FALSE,"FANDA96";#N/A,#N/A,FALSE,"INTRAN96";#N/A,#N/A,FALSE,"NAA9697";#N/A,#N/A,FALSE,"ECWEBB";#N/A,#N/A,FALSE,"MFT96";#N/A,#N/A,FALSE,"CTrecon"}</definedName>
    <definedName name="ASDF_3_2_3" hidden="1">{#N/A,#N/A,FALSE,"TMCOMP96";#N/A,#N/A,FALSE,"MAT96";#N/A,#N/A,FALSE,"FANDA96";#N/A,#N/A,FALSE,"INTRAN96";#N/A,#N/A,FALSE,"NAA9697";#N/A,#N/A,FALSE,"ECWEBB";#N/A,#N/A,FALSE,"MFT96";#N/A,#N/A,FALSE,"CTrecon"}</definedName>
    <definedName name="ASDF_3_2_4" hidden="1">{#N/A,#N/A,FALSE,"TMCOMP96";#N/A,#N/A,FALSE,"MAT96";#N/A,#N/A,FALSE,"FANDA96";#N/A,#N/A,FALSE,"INTRAN96";#N/A,#N/A,FALSE,"NAA9697";#N/A,#N/A,FALSE,"ECWEBB";#N/A,#N/A,FALSE,"MFT96";#N/A,#N/A,FALSE,"CTrecon"}</definedName>
    <definedName name="ASDF_3_2_5" hidden="1">{#N/A,#N/A,FALSE,"TMCOMP96";#N/A,#N/A,FALSE,"MAT96";#N/A,#N/A,FALSE,"FANDA96";#N/A,#N/A,FALSE,"INTRAN96";#N/A,#N/A,FALSE,"NAA9697";#N/A,#N/A,FALSE,"ECWEBB";#N/A,#N/A,FALSE,"MFT96";#N/A,#N/A,FALSE,"CTrecon"}</definedName>
    <definedName name="ASDF_3_3" hidden="1">{#N/A,#N/A,FALSE,"TMCOMP96";#N/A,#N/A,FALSE,"MAT96";#N/A,#N/A,FALSE,"FANDA96";#N/A,#N/A,FALSE,"INTRAN96";#N/A,#N/A,FALSE,"NAA9697";#N/A,#N/A,FALSE,"ECWEBB";#N/A,#N/A,FALSE,"MFT96";#N/A,#N/A,FALSE,"CTrecon"}</definedName>
    <definedName name="ASDF_3_3_1" hidden="1">{#N/A,#N/A,FALSE,"TMCOMP96";#N/A,#N/A,FALSE,"MAT96";#N/A,#N/A,FALSE,"FANDA96";#N/A,#N/A,FALSE,"INTRAN96";#N/A,#N/A,FALSE,"NAA9697";#N/A,#N/A,FALSE,"ECWEBB";#N/A,#N/A,FALSE,"MFT96";#N/A,#N/A,FALSE,"CTrecon"}</definedName>
    <definedName name="ASDF_3_3_2" hidden="1">{#N/A,#N/A,FALSE,"TMCOMP96";#N/A,#N/A,FALSE,"MAT96";#N/A,#N/A,FALSE,"FANDA96";#N/A,#N/A,FALSE,"INTRAN96";#N/A,#N/A,FALSE,"NAA9697";#N/A,#N/A,FALSE,"ECWEBB";#N/A,#N/A,FALSE,"MFT96";#N/A,#N/A,FALSE,"CTrecon"}</definedName>
    <definedName name="ASDF_3_3_3" hidden="1">{#N/A,#N/A,FALSE,"TMCOMP96";#N/A,#N/A,FALSE,"MAT96";#N/A,#N/A,FALSE,"FANDA96";#N/A,#N/A,FALSE,"INTRAN96";#N/A,#N/A,FALSE,"NAA9697";#N/A,#N/A,FALSE,"ECWEBB";#N/A,#N/A,FALSE,"MFT96";#N/A,#N/A,FALSE,"CTrecon"}</definedName>
    <definedName name="ASDF_3_3_4" hidden="1">{#N/A,#N/A,FALSE,"TMCOMP96";#N/A,#N/A,FALSE,"MAT96";#N/A,#N/A,FALSE,"FANDA96";#N/A,#N/A,FALSE,"INTRAN96";#N/A,#N/A,FALSE,"NAA9697";#N/A,#N/A,FALSE,"ECWEBB";#N/A,#N/A,FALSE,"MFT96";#N/A,#N/A,FALSE,"CTrecon"}</definedName>
    <definedName name="ASDF_3_3_5" hidden="1">{#N/A,#N/A,FALSE,"TMCOMP96";#N/A,#N/A,FALSE,"MAT96";#N/A,#N/A,FALSE,"FANDA96";#N/A,#N/A,FALSE,"INTRAN96";#N/A,#N/A,FALSE,"NAA9697";#N/A,#N/A,FALSE,"ECWEBB";#N/A,#N/A,FALSE,"MFT96";#N/A,#N/A,FALSE,"CTrecon"}</definedName>
    <definedName name="ASDF_3_4" hidden="1">{#N/A,#N/A,FALSE,"TMCOMP96";#N/A,#N/A,FALSE,"MAT96";#N/A,#N/A,FALSE,"FANDA96";#N/A,#N/A,FALSE,"INTRAN96";#N/A,#N/A,FALSE,"NAA9697";#N/A,#N/A,FALSE,"ECWEBB";#N/A,#N/A,FALSE,"MFT96";#N/A,#N/A,FALSE,"CTrecon"}</definedName>
    <definedName name="ASDF_3_4_1" hidden="1">{#N/A,#N/A,FALSE,"TMCOMP96";#N/A,#N/A,FALSE,"MAT96";#N/A,#N/A,FALSE,"FANDA96";#N/A,#N/A,FALSE,"INTRAN96";#N/A,#N/A,FALSE,"NAA9697";#N/A,#N/A,FALSE,"ECWEBB";#N/A,#N/A,FALSE,"MFT96";#N/A,#N/A,FALSE,"CTrecon"}</definedName>
    <definedName name="ASDF_3_4_2" hidden="1">{#N/A,#N/A,FALSE,"TMCOMP96";#N/A,#N/A,FALSE,"MAT96";#N/A,#N/A,FALSE,"FANDA96";#N/A,#N/A,FALSE,"INTRAN96";#N/A,#N/A,FALSE,"NAA9697";#N/A,#N/A,FALSE,"ECWEBB";#N/A,#N/A,FALSE,"MFT96";#N/A,#N/A,FALSE,"CTrecon"}</definedName>
    <definedName name="ASDF_3_4_3" hidden="1">{#N/A,#N/A,FALSE,"TMCOMP96";#N/A,#N/A,FALSE,"MAT96";#N/A,#N/A,FALSE,"FANDA96";#N/A,#N/A,FALSE,"INTRAN96";#N/A,#N/A,FALSE,"NAA9697";#N/A,#N/A,FALSE,"ECWEBB";#N/A,#N/A,FALSE,"MFT96";#N/A,#N/A,FALSE,"CTrecon"}</definedName>
    <definedName name="ASDF_3_4_4" hidden="1">{#N/A,#N/A,FALSE,"TMCOMP96";#N/A,#N/A,FALSE,"MAT96";#N/A,#N/A,FALSE,"FANDA96";#N/A,#N/A,FALSE,"INTRAN96";#N/A,#N/A,FALSE,"NAA9697";#N/A,#N/A,FALSE,"ECWEBB";#N/A,#N/A,FALSE,"MFT96";#N/A,#N/A,FALSE,"CTrecon"}</definedName>
    <definedName name="ASDF_3_4_5" hidden="1">{#N/A,#N/A,FALSE,"TMCOMP96";#N/A,#N/A,FALSE,"MAT96";#N/A,#N/A,FALSE,"FANDA96";#N/A,#N/A,FALSE,"INTRAN96";#N/A,#N/A,FALSE,"NAA9697";#N/A,#N/A,FALSE,"ECWEBB";#N/A,#N/A,FALSE,"MFT96";#N/A,#N/A,FALSE,"CTrecon"}</definedName>
    <definedName name="ASDF_3_5" hidden="1">{#N/A,#N/A,FALSE,"TMCOMP96";#N/A,#N/A,FALSE,"MAT96";#N/A,#N/A,FALSE,"FANDA96";#N/A,#N/A,FALSE,"INTRAN96";#N/A,#N/A,FALSE,"NAA9697";#N/A,#N/A,FALSE,"ECWEBB";#N/A,#N/A,FALSE,"MFT96";#N/A,#N/A,FALSE,"CTrecon"}</definedName>
    <definedName name="ASDF_3_5_1" hidden="1">{#N/A,#N/A,FALSE,"TMCOMP96";#N/A,#N/A,FALSE,"MAT96";#N/A,#N/A,FALSE,"FANDA96";#N/A,#N/A,FALSE,"INTRAN96";#N/A,#N/A,FALSE,"NAA9697";#N/A,#N/A,FALSE,"ECWEBB";#N/A,#N/A,FALSE,"MFT96";#N/A,#N/A,FALSE,"CTrecon"}</definedName>
    <definedName name="ASDF_3_5_2" hidden="1">{#N/A,#N/A,FALSE,"TMCOMP96";#N/A,#N/A,FALSE,"MAT96";#N/A,#N/A,FALSE,"FANDA96";#N/A,#N/A,FALSE,"INTRAN96";#N/A,#N/A,FALSE,"NAA9697";#N/A,#N/A,FALSE,"ECWEBB";#N/A,#N/A,FALSE,"MFT96";#N/A,#N/A,FALSE,"CTrecon"}</definedName>
    <definedName name="ASDF_3_5_3" hidden="1">{#N/A,#N/A,FALSE,"TMCOMP96";#N/A,#N/A,FALSE,"MAT96";#N/A,#N/A,FALSE,"FANDA96";#N/A,#N/A,FALSE,"INTRAN96";#N/A,#N/A,FALSE,"NAA9697";#N/A,#N/A,FALSE,"ECWEBB";#N/A,#N/A,FALSE,"MFT96";#N/A,#N/A,FALSE,"CTrecon"}</definedName>
    <definedName name="ASDF_3_5_4" hidden="1">{#N/A,#N/A,FALSE,"TMCOMP96";#N/A,#N/A,FALSE,"MAT96";#N/A,#N/A,FALSE,"FANDA96";#N/A,#N/A,FALSE,"INTRAN96";#N/A,#N/A,FALSE,"NAA9697";#N/A,#N/A,FALSE,"ECWEBB";#N/A,#N/A,FALSE,"MFT96";#N/A,#N/A,FALSE,"CTrecon"}</definedName>
    <definedName name="ASDF_3_5_5" hidden="1">{#N/A,#N/A,FALSE,"TMCOMP96";#N/A,#N/A,FALSE,"MAT96";#N/A,#N/A,FALSE,"FANDA96";#N/A,#N/A,FALSE,"INTRAN96";#N/A,#N/A,FALSE,"NAA9697";#N/A,#N/A,FALSE,"ECWEBB";#N/A,#N/A,FALSE,"MFT96";#N/A,#N/A,FALSE,"CTrecon"}</definedName>
    <definedName name="ASDF_4" hidden="1">{#N/A,#N/A,FALSE,"TMCOMP96";#N/A,#N/A,FALSE,"MAT96";#N/A,#N/A,FALSE,"FANDA96";#N/A,#N/A,FALSE,"INTRAN96";#N/A,#N/A,FALSE,"NAA9697";#N/A,#N/A,FALSE,"ECWEBB";#N/A,#N/A,FALSE,"MFT96";#N/A,#N/A,FALSE,"CTrecon"}</definedName>
    <definedName name="ASDF_4_1" hidden="1">{#N/A,#N/A,FALSE,"TMCOMP96";#N/A,#N/A,FALSE,"MAT96";#N/A,#N/A,FALSE,"FANDA96";#N/A,#N/A,FALSE,"INTRAN96";#N/A,#N/A,FALSE,"NAA9697";#N/A,#N/A,FALSE,"ECWEBB";#N/A,#N/A,FALSE,"MFT96";#N/A,#N/A,FALSE,"CTrecon"}</definedName>
    <definedName name="ASDF_4_1_1" hidden="1">{#N/A,#N/A,FALSE,"TMCOMP96";#N/A,#N/A,FALSE,"MAT96";#N/A,#N/A,FALSE,"FANDA96";#N/A,#N/A,FALSE,"INTRAN96";#N/A,#N/A,FALSE,"NAA9697";#N/A,#N/A,FALSE,"ECWEBB";#N/A,#N/A,FALSE,"MFT96";#N/A,#N/A,FALSE,"CTrecon"}</definedName>
    <definedName name="ASDF_4_1_1_1" hidden="1">{#N/A,#N/A,FALSE,"TMCOMP96";#N/A,#N/A,FALSE,"MAT96";#N/A,#N/A,FALSE,"FANDA96";#N/A,#N/A,FALSE,"INTRAN96";#N/A,#N/A,FALSE,"NAA9697";#N/A,#N/A,FALSE,"ECWEBB";#N/A,#N/A,FALSE,"MFT96";#N/A,#N/A,FALSE,"CTrecon"}</definedName>
    <definedName name="ASDF_4_1_1_1_1" hidden="1">{#N/A,#N/A,FALSE,"TMCOMP96";#N/A,#N/A,FALSE,"MAT96";#N/A,#N/A,FALSE,"FANDA96";#N/A,#N/A,FALSE,"INTRAN96";#N/A,#N/A,FALSE,"NAA9697";#N/A,#N/A,FALSE,"ECWEBB";#N/A,#N/A,FALSE,"MFT96";#N/A,#N/A,FALSE,"CTrecon"}</definedName>
    <definedName name="ASDF_4_1_1_1_2" hidden="1">{#N/A,#N/A,FALSE,"TMCOMP96";#N/A,#N/A,FALSE,"MAT96";#N/A,#N/A,FALSE,"FANDA96";#N/A,#N/A,FALSE,"INTRAN96";#N/A,#N/A,FALSE,"NAA9697";#N/A,#N/A,FALSE,"ECWEBB";#N/A,#N/A,FALSE,"MFT96";#N/A,#N/A,FALSE,"CTrecon"}</definedName>
    <definedName name="ASDF_4_1_1_1_3" hidden="1">{#N/A,#N/A,FALSE,"TMCOMP96";#N/A,#N/A,FALSE,"MAT96";#N/A,#N/A,FALSE,"FANDA96";#N/A,#N/A,FALSE,"INTRAN96";#N/A,#N/A,FALSE,"NAA9697";#N/A,#N/A,FALSE,"ECWEBB";#N/A,#N/A,FALSE,"MFT96";#N/A,#N/A,FALSE,"CTrecon"}</definedName>
    <definedName name="ASDF_4_1_1_1_4" hidden="1">{#N/A,#N/A,FALSE,"TMCOMP96";#N/A,#N/A,FALSE,"MAT96";#N/A,#N/A,FALSE,"FANDA96";#N/A,#N/A,FALSE,"INTRAN96";#N/A,#N/A,FALSE,"NAA9697";#N/A,#N/A,FALSE,"ECWEBB";#N/A,#N/A,FALSE,"MFT96";#N/A,#N/A,FALSE,"CTrecon"}</definedName>
    <definedName name="ASDF_4_1_1_1_5" hidden="1">{#N/A,#N/A,FALSE,"TMCOMP96";#N/A,#N/A,FALSE,"MAT96";#N/A,#N/A,FALSE,"FANDA96";#N/A,#N/A,FALSE,"INTRAN96";#N/A,#N/A,FALSE,"NAA9697";#N/A,#N/A,FALSE,"ECWEBB";#N/A,#N/A,FALSE,"MFT96";#N/A,#N/A,FALSE,"CTrecon"}</definedName>
    <definedName name="ASDF_4_1_1_2" hidden="1">{#N/A,#N/A,FALSE,"TMCOMP96";#N/A,#N/A,FALSE,"MAT96";#N/A,#N/A,FALSE,"FANDA96";#N/A,#N/A,FALSE,"INTRAN96";#N/A,#N/A,FALSE,"NAA9697";#N/A,#N/A,FALSE,"ECWEBB";#N/A,#N/A,FALSE,"MFT96";#N/A,#N/A,FALSE,"CTrecon"}</definedName>
    <definedName name="ASDF_4_1_1_2_1" hidden="1">{#N/A,#N/A,FALSE,"TMCOMP96";#N/A,#N/A,FALSE,"MAT96";#N/A,#N/A,FALSE,"FANDA96";#N/A,#N/A,FALSE,"INTRAN96";#N/A,#N/A,FALSE,"NAA9697";#N/A,#N/A,FALSE,"ECWEBB";#N/A,#N/A,FALSE,"MFT96";#N/A,#N/A,FALSE,"CTrecon"}</definedName>
    <definedName name="ASDF_4_1_1_2_2" hidden="1">{#N/A,#N/A,FALSE,"TMCOMP96";#N/A,#N/A,FALSE,"MAT96";#N/A,#N/A,FALSE,"FANDA96";#N/A,#N/A,FALSE,"INTRAN96";#N/A,#N/A,FALSE,"NAA9697";#N/A,#N/A,FALSE,"ECWEBB";#N/A,#N/A,FALSE,"MFT96";#N/A,#N/A,FALSE,"CTrecon"}</definedName>
    <definedName name="ASDF_4_1_1_2_3" hidden="1">{#N/A,#N/A,FALSE,"TMCOMP96";#N/A,#N/A,FALSE,"MAT96";#N/A,#N/A,FALSE,"FANDA96";#N/A,#N/A,FALSE,"INTRAN96";#N/A,#N/A,FALSE,"NAA9697";#N/A,#N/A,FALSE,"ECWEBB";#N/A,#N/A,FALSE,"MFT96";#N/A,#N/A,FALSE,"CTrecon"}</definedName>
    <definedName name="ASDF_4_1_1_2_4" hidden="1">{#N/A,#N/A,FALSE,"TMCOMP96";#N/A,#N/A,FALSE,"MAT96";#N/A,#N/A,FALSE,"FANDA96";#N/A,#N/A,FALSE,"INTRAN96";#N/A,#N/A,FALSE,"NAA9697";#N/A,#N/A,FALSE,"ECWEBB";#N/A,#N/A,FALSE,"MFT96";#N/A,#N/A,FALSE,"CTrecon"}</definedName>
    <definedName name="ASDF_4_1_1_2_5" hidden="1">{#N/A,#N/A,FALSE,"TMCOMP96";#N/A,#N/A,FALSE,"MAT96";#N/A,#N/A,FALSE,"FANDA96";#N/A,#N/A,FALSE,"INTRAN96";#N/A,#N/A,FALSE,"NAA9697";#N/A,#N/A,FALSE,"ECWEBB";#N/A,#N/A,FALSE,"MFT96";#N/A,#N/A,FALSE,"CTrecon"}</definedName>
    <definedName name="ASDF_4_1_1_3" hidden="1">{#N/A,#N/A,FALSE,"TMCOMP96";#N/A,#N/A,FALSE,"MAT96";#N/A,#N/A,FALSE,"FANDA96";#N/A,#N/A,FALSE,"INTRAN96";#N/A,#N/A,FALSE,"NAA9697";#N/A,#N/A,FALSE,"ECWEBB";#N/A,#N/A,FALSE,"MFT96";#N/A,#N/A,FALSE,"CTrecon"}</definedName>
    <definedName name="ASDF_4_1_1_4" hidden="1">{#N/A,#N/A,FALSE,"TMCOMP96";#N/A,#N/A,FALSE,"MAT96";#N/A,#N/A,FALSE,"FANDA96";#N/A,#N/A,FALSE,"INTRAN96";#N/A,#N/A,FALSE,"NAA9697";#N/A,#N/A,FALSE,"ECWEBB";#N/A,#N/A,FALSE,"MFT96";#N/A,#N/A,FALSE,"CTrecon"}</definedName>
    <definedName name="ASDF_4_1_1_5" hidden="1">{#N/A,#N/A,FALSE,"TMCOMP96";#N/A,#N/A,FALSE,"MAT96";#N/A,#N/A,FALSE,"FANDA96";#N/A,#N/A,FALSE,"INTRAN96";#N/A,#N/A,FALSE,"NAA9697";#N/A,#N/A,FALSE,"ECWEBB";#N/A,#N/A,FALSE,"MFT96";#N/A,#N/A,FALSE,"CTrecon"}</definedName>
    <definedName name="ASDF_4_1_2" hidden="1">{#N/A,#N/A,FALSE,"TMCOMP96";#N/A,#N/A,FALSE,"MAT96";#N/A,#N/A,FALSE,"FANDA96";#N/A,#N/A,FALSE,"INTRAN96";#N/A,#N/A,FALSE,"NAA9697";#N/A,#N/A,FALSE,"ECWEBB";#N/A,#N/A,FALSE,"MFT96";#N/A,#N/A,FALSE,"CTrecon"}</definedName>
    <definedName name="ASDF_4_1_2_1" hidden="1">{#N/A,#N/A,FALSE,"TMCOMP96";#N/A,#N/A,FALSE,"MAT96";#N/A,#N/A,FALSE,"FANDA96";#N/A,#N/A,FALSE,"INTRAN96";#N/A,#N/A,FALSE,"NAA9697";#N/A,#N/A,FALSE,"ECWEBB";#N/A,#N/A,FALSE,"MFT96";#N/A,#N/A,FALSE,"CTrecon"}</definedName>
    <definedName name="ASDF_4_1_2_2" hidden="1">{#N/A,#N/A,FALSE,"TMCOMP96";#N/A,#N/A,FALSE,"MAT96";#N/A,#N/A,FALSE,"FANDA96";#N/A,#N/A,FALSE,"INTRAN96";#N/A,#N/A,FALSE,"NAA9697";#N/A,#N/A,FALSE,"ECWEBB";#N/A,#N/A,FALSE,"MFT96";#N/A,#N/A,FALSE,"CTrecon"}</definedName>
    <definedName name="ASDF_4_1_2_3" hidden="1">{#N/A,#N/A,FALSE,"TMCOMP96";#N/A,#N/A,FALSE,"MAT96";#N/A,#N/A,FALSE,"FANDA96";#N/A,#N/A,FALSE,"INTRAN96";#N/A,#N/A,FALSE,"NAA9697";#N/A,#N/A,FALSE,"ECWEBB";#N/A,#N/A,FALSE,"MFT96";#N/A,#N/A,FALSE,"CTrecon"}</definedName>
    <definedName name="ASDF_4_1_2_4" hidden="1">{#N/A,#N/A,FALSE,"TMCOMP96";#N/A,#N/A,FALSE,"MAT96";#N/A,#N/A,FALSE,"FANDA96";#N/A,#N/A,FALSE,"INTRAN96";#N/A,#N/A,FALSE,"NAA9697";#N/A,#N/A,FALSE,"ECWEBB";#N/A,#N/A,FALSE,"MFT96";#N/A,#N/A,FALSE,"CTrecon"}</definedName>
    <definedName name="ASDF_4_1_2_5" hidden="1">{#N/A,#N/A,FALSE,"TMCOMP96";#N/A,#N/A,FALSE,"MAT96";#N/A,#N/A,FALSE,"FANDA96";#N/A,#N/A,FALSE,"INTRAN96";#N/A,#N/A,FALSE,"NAA9697";#N/A,#N/A,FALSE,"ECWEBB";#N/A,#N/A,FALSE,"MFT96";#N/A,#N/A,FALSE,"CTrecon"}</definedName>
    <definedName name="ASDF_4_1_3" hidden="1">{#N/A,#N/A,FALSE,"TMCOMP96";#N/A,#N/A,FALSE,"MAT96";#N/A,#N/A,FALSE,"FANDA96";#N/A,#N/A,FALSE,"INTRAN96";#N/A,#N/A,FALSE,"NAA9697";#N/A,#N/A,FALSE,"ECWEBB";#N/A,#N/A,FALSE,"MFT96";#N/A,#N/A,FALSE,"CTrecon"}</definedName>
    <definedName name="ASDF_4_1_3_1" hidden="1">{#N/A,#N/A,FALSE,"TMCOMP96";#N/A,#N/A,FALSE,"MAT96";#N/A,#N/A,FALSE,"FANDA96";#N/A,#N/A,FALSE,"INTRAN96";#N/A,#N/A,FALSE,"NAA9697";#N/A,#N/A,FALSE,"ECWEBB";#N/A,#N/A,FALSE,"MFT96";#N/A,#N/A,FALSE,"CTrecon"}</definedName>
    <definedName name="ASDF_4_1_3_2" hidden="1">{#N/A,#N/A,FALSE,"TMCOMP96";#N/A,#N/A,FALSE,"MAT96";#N/A,#N/A,FALSE,"FANDA96";#N/A,#N/A,FALSE,"INTRAN96";#N/A,#N/A,FALSE,"NAA9697";#N/A,#N/A,FALSE,"ECWEBB";#N/A,#N/A,FALSE,"MFT96";#N/A,#N/A,FALSE,"CTrecon"}</definedName>
    <definedName name="ASDF_4_1_3_3" hidden="1">{#N/A,#N/A,FALSE,"TMCOMP96";#N/A,#N/A,FALSE,"MAT96";#N/A,#N/A,FALSE,"FANDA96";#N/A,#N/A,FALSE,"INTRAN96";#N/A,#N/A,FALSE,"NAA9697";#N/A,#N/A,FALSE,"ECWEBB";#N/A,#N/A,FALSE,"MFT96";#N/A,#N/A,FALSE,"CTrecon"}</definedName>
    <definedName name="ASDF_4_1_3_4" hidden="1">{#N/A,#N/A,FALSE,"TMCOMP96";#N/A,#N/A,FALSE,"MAT96";#N/A,#N/A,FALSE,"FANDA96";#N/A,#N/A,FALSE,"INTRAN96";#N/A,#N/A,FALSE,"NAA9697";#N/A,#N/A,FALSE,"ECWEBB";#N/A,#N/A,FALSE,"MFT96";#N/A,#N/A,FALSE,"CTrecon"}</definedName>
    <definedName name="ASDF_4_1_3_5" hidden="1">{#N/A,#N/A,FALSE,"TMCOMP96";#N/A,#N/A,FALSE,"MAT96";#N/A,#N/A,FALSE,"FANDA96";#N/A,#N/A,FALSE,"INTRAN96";#N/A,#N/A,FALSE,"NAA9697";#N/A,#N/A,FALSE,"ECWEBB";#N/A,#N/A,FALSE,"MFT96";#N/A,#N/A,FALSE,"CTrecon"}</definedName>
    <definedName name="ASDF_4_1_4" hidden="1">{#N/A,#N/A,FALSE,"TMCOMP96";#N/A,#N/A,FALSE,"MAT96";#N/A,#N/A,FALSE,"FANDA96";#N/A,#N/A,FALSE,"INTRAN96";#N/A,#N/A,FALSE,"NAA9697";#N/A,#N/A,FALSE,"ECWEBB";#N/A,#N/A,FALSE,"MFT96";#N/A,#N/A,FALSE,"CTrecon"}</definedName>
    <definedName name="ASDF_4_1_4_1" hidden="1">{#N/A,#N/A,FALSE,"TMCOMP96";#N/A,#N/A,FALSE,"MAT96";#N/A,#N/A,FALSE,"FANDA96";#N/A,#N/A,FALSE,"INTRAN96";#N/A,#N/A,FALSE,"NAA9697";#N/A,#N/A,FALSE,"ECWEBB";#N/A,#N/A,FALSE,"MFT96";#N/A,#N/A,FALSE,"CTrecon"}</definedName>
    <definedName name="ASDF_4_1_4_2" hidden="1">{#N/A,#N/A,FALSE,"TMCOMP96";#N/A,#N/A,FALSE,"MAT96";#N/A,#N/A,FALSE,"FANDA96";#N/A,#N/A,FALSE,"INTRAN96";#N/A,#N/A,FALSE,"NAA9697";#N/A,#N/A,FALSE,"ECWEBB";#N/A,#N/A,FALSE,"MFT96";#N/A,#N/A,FALSE,"CTrecon"}</definedName>
    <definedName name="ASDF_4_1_4_3" hidden="1">{#N/A,#N/A,FALSE,"TMCOMP96";#N/A,#N/A,FALSE,"MAT96";#N/A,#N/A,FALSE,"FANDA96";#N/A,#N/A,FALSE,"INTRAN96";#N/A,#N/A,FALSE,"NAA9697";#N/A,#N/A,FALSE,"ECWEBB";#N/A,#N/A,FALSE,"MFT96";#N/A,#N/A,FALSE,"CTrecon"}</definedName>
    <definedName name="ASDF_4_1_4_4" hidden="1">{#N/A,#N/A,FALSE,"TMCOMP96";#N/A,#N/A,FALSE,"MAT96";#N/A,#N/A,FALSE,"FANDA96";#N/A,#N/A,FALSE,"INTRAN96";#N/A,#N/A,FALSE,"NAA9697";#N/A,#N/A,FALSE,"ECWEBB";#N/A,#N/A,FALSE,"MFT96";#N/A,#N/A,FALSE,"CTrecon"}</definedName>
    <definedName name="ASDF_4_1_4_5" hidden="1">{#N/A,#N/A,FALSE,"TMCOMP96";#N/A,#N/A,FALSE,"MAT96";#N/A,#N/A,FALSE,"FANDA96";#N/A,#N/A,FALSE,"INTRAN96";#N/A,#N/A,FALSE,"NAA9697";#N/A,#N/A,FALSE,"ECWEBB";#N/A,#N/A,FALSE,"MFT96";#N/A,#N/A,FALSE,"CTrecon"}</definedName>
    <definedName name="ASDF_4_1_5" hidden="1">{#N/A,#N/A,FALSE,"TMCOMP96";#N/A,#N/A,FALSE,"MAT96";#N/A,#N/A,FALSE,"FANDA96";#N/A,#N/A,FALSE,"INTRAN96";#N/A,#N/A,FALSE,"NAA9697";#N/A,#N/A,FALSE,"ECWEBB";#N/A,#N/A,FALSE,"MFT96";#N/A,#N/A,FALSE,"CTrecon"}</definedName>
    <definedName name="ASDF_4_1_5_1" hidden="1">{#N/A,#N/A,FALSE,"TMCOMP96";#N/A,#N/A,FALSE,"MAT96";#N/A,#N/A,FALSE,"FANDA96";#N/A,#N/A,FALSE,"INTRAN96";#N/A,#N/A,FALSE,"NAA9697";#N/A,#N/A,FALSE,"ECWEBB";#N/A,#N/A,FALSE,"MFT96";#N/A,#N/A,FALSE,"CTrecon"}</definedName>
    <definedName name="ASDF_4_1_5_2" hidden="1">{#N/A,#N/A,FALSE,"TMCOMP96";#N/A,#N/A,FALSE,"MAT96";#N/A,#N/A,FALSE,"FANDA96";#N/A,#N/A,FALSE,"INTRAN96";#N/A,#N/A,FALSE,"NAA9697";#N/A,#N/A,FALSE,"ECWEBB";#N/A,#N/A,FALSE,"MFT96";#N/A,#N/A,FALSE,"CTrecon"}</definedName>
    <definedName name="ASDF_4_1_5_3" hidden="1">{#N/A,#N/A,FALSE,"TMCOMP96";#N/A,#N/A,FALSE,"MAT96";#N/A,#N/A,FALSE,"FANDA96";#N/A,#N/A,FALSE,"INTRAN96";#N/A,#N/A,FALSE,"NAA9697";#N/A,#N/A,FALSE,"ECWEBB";#N/A,#N/A,FALSE,"MFT96";#N/A,#N/A,FALSE,"CTrecon"}</definedName>
    <definedName name="ASDF_4_1_5_4" hidden="1">{#N/A,#N/A,FALSE,"TMCOMP96";#N/A,#N/A,FALSE,"MAT96";#N/A,#N/A,FALSE,"FANDA96";#N/A,#N/A,FALSE,"INTRAN96";#N/A,#N/A,FALSE,"NAA9697";#N/A,#N/A,FALSE,"ECWEBB";#N/A,#N/A,FALSE,"MFT96";#N/A,#N/A,FALSE,"CTrecon"}</definedName>
    <definedName name="ASDF_4_1_5_5" hidden="1">{#N/A,#N/A,FALSE,"TMCOMP96";#N/A,#N/A,FALSE,"MAT96";#N/A,#N/A,FALSE,"FANDA96";#N/A,#N/A,FALSE,"INTRAN96";#N/A,#N/A,FALSE,"NAA9697";#N/A,#N/A,FALSE,"ECWEBB";#N/A,#N/A,FALSE,"MFT96";#N/A,#N/A,FALSE,"CTrecon"}</definedName>
    <definedName name="ASDF_4_2" hidden="1">{#N/A,#N/A,FALSE,"TMCOMP96";#N/A,#N/A,FALSE,"MAT96";#N/A,#N/A,FALSE,"FANDA96";#N/A,#N/A,FALSE,"INTRAN96";#N/A,#N/A,FALSE,"NAA9697";#N/A,#N/A,FALSE,"ECWEBB";#N/A,#N/A,FALSE,"MFT96";#N/A,#N/A,FALSE,"CTrecon"}</definedName>
    <definedName name="ASDF_4_2_1" hidden="1">{#N/A,#N/A,FALSE,"TMCOMP96";#N/A,#N/A,FALSE,"MAT96";#N/A,#N/A,FALSE,"FANDA96";#N/A,#N/A,FALSE,"INTRAN96";#N/A,#N/A,FALSE,"NAA9697";#N/A,#N/A,FALSE,"ECWEBB";#N/A,#N/A,FALSE,"MFT96";#N/A,#N/A,FALSE,"CTrecon"}</definedName>
    <definedName name="ASDF_4_2_2" hidden="1">{#N/A,#N/A,FALSE,"TMCOMP96";#N/A,#N/A,FALSE,"MAT96";#N/A,#N/A,FALSE,"FANDA96";#N/A,#N/A,FALSE,"INTRAN96";#N/A,#N/A,FALSE,"NAA9697";#N/A,#N/A,FALSE,"ECWEBB";#N/A,#N/A,FALSE,"MFT96";#N/A,#N/A,FALSE,"CTrecon"}</definedName>
    <definedName name="ASDF_4_2_3" hidden="1">{#N/A,#N/A,FALSE,"TMCOMP96";#N/A,#N/A,FALSE,"MAT96";#N/A,#N/A,FALSE,"FANDA96";#N/A,#N/A,FALSE,"INTRAN96";#N/A,#N/A,FALSE,"NAA9697";#N/A,#N/A,FALSE,"ECWEBB";#N/A,#N/A,FALSE,"MFT96";#N/A,#N/A,FALSE,"CTrecon"}</definedName>
    <definedName name="ASDF_4_2_4" hidden="1">{#N/A,#N/A,FALSE,"TMCOMP96";#N/A,#N/A,FALSE,"MAT96";#N/A,#N/A,FALSE,"FANDA96";#N/A,#N/A,FALSE,"INTRAN96";#N/A,#N/A,FALSE,"NAA9697";#N/A,#N/A,FALSE,"ECWEBB";#N/A,#N/A,FALSE,"MFT96";#N/A,#N/A,FALSE,"CTrecon"}</definedName>
    <definedName name="ASDF_4_2_5" hidden="1">{#N/A,#N/A,FALSE,"TMCOMP96";#N/A,#N/A,FALSE,"MAT96";#N/A,#N/A,FALSE,"FANDA96";#N/A,#N/A,FALSE,"INTRAN96";#N/A,#N/A,FALSE,"NAA9697";#N/A,#N/A,FALSE,"ECWEBB";#N/A,#N/A,FALSE,"MFT96";#N/A,#N/A,FALSE,"CTrecon"}</definedName>
    <definedName name="ASDF_4_3" hidden="1">{#N/A,#N/A,FALSE,"TMCOMP96";#N/A,#N/A,FALSE,"MAT96";#N/A,#N/A,FALSE,"FANDA96";#N/A,#N/A,FALSE,"INTRAN96";#N/A,#N/A,FALSE,"NAA9697";#N/A,#N/A,FALSE,"ECWEBB";#N/A,#N/A,FALSE,"MFT96";#N/A,#N/A,FALSE,"CTrecon"}</definedName>
    <definedName name="ASDF_4_3_1" hidden="1">{#N/A,#N/A,FALSE,"TMCOMP96";#N/A,#N/A,FALSE,"MAT96";#N/A,#N/A,FALSE,"FANDA96";#N/A,#N/A,FALSE,"INTRAN96";#N/A,#N/A,FALSE,"NAA9697";#N/A,#N/A,FALSE,"ECWEBB";#N/A,#N/A,FALSE,"MFT96";#N/A,#N/A,FALSE,"CTrecon"}</definedName>
    <definedName name="ASDF_4_3_2" hidden="1">{#N/A,#N/A,FALSE,"TMCOMP96";#N/A,#N/A,FALSE,"MAT96";#N/A,#N/A,FALSE,"FANDA96";#N/A,#N/A,FALSE,"INTRAN96";#N/A,#N/A,FALSE,"NAA9697";#N/A,#N/A,FALSE,"ECWEBB";#N/A,#N/A,FALSE,"MFT96";#N/A,#N/A,FALSE,"CTrecon"}</definedName>
    <definedName name="ASDF_4_3_3" hidden="1">{#N/A,#N/A,FALSE,"TMCOMP96";#N/A,#N/A,FALSE,"MAT96";#N/A,#N/A,FALSE,"FANDA96";#N/A,#N/A,FALSE,"INTRAN96";#N/A,#N/A,FALSE,"NAA9697";#N/A,#N/A,FALSE,"ECWEBB";#N/A,#N/A,FALSE,"MFT96";#N/A,#N/A,FALSE,"CTrecon"}</definedName>
    <definedName name="ASDF_4_3_4" hidden="1">{#N/A,#N/A,FALSE,"TMCOMP96";#N/A,#N/A,FALSE,"MAT96";#N/A,#N/A,FALSE,"FANDA96";#N/A,#N/A,FALSE,"INTRAN96";#N/A,#N/A,FALSE,"NAA9697";#N/A,#N/A,FALSE,"ECWEBB";#N/A,#N/A,FALSE,"MFT96";#N/A,#N/A,FALSE,"CTrecon"}</definedName>
    <definedName name="ASDF_4_3_5" hidden="1">{#N/A,#N/A,FALSE,"TMCOMP96";#N/A,#N/A,FALSE,"MAT96";#N/A,#N/A,FALSE,"FANDA96";#N/A,#N/A,FALSE,"INTRAN96";#N/A,#N/A,FALSE,"NAA9697";#N/A,#N/A,FALSE,"ECWEBB";#N/A,#N/A,FALSE,"MFT96";#N/A,#N/A,FALSE,"CTrecon"}</definedName>
    <definedName name="ASDF_4_4" hidden="1">{#N/A,#N/A,FALSE,"TMCOMP96";#N/A,#N/A,FALSE,"MAT96";#N/A,#N/A,FALSE,"FANDA96";#N/A,#N/A,FALSE,"INTRAN96";#N/A,#N/A,FALSE,"NAA9697";#N/A,#N/A,FALSE,"ECWEBB";#N/A,#N/A,FALSE,"MFT96";#N/A,#N/A,FALSE,"CTrecon"}</definedName>
    <definedName name="ASDF_4_4_1" hidden="1">{#N/A,#N/A,FALSE,"TMCOMP96";#N/A,#N/A,FALSE,"MAT96";#N/A,#N/A,FALSE,"FANDA96";#N/A,#N/A,FALSE,"INTRAN96";#N/A,#N/A,FALSE,"NAA9697";#N/A,#N/A,FALSE,"ECWEBB";#N/A,#N/A,FALSE,"MFT96";#N/A,#N/A,FALSE,"CTrecon"}</definedName>
    <definedName name="ASDF_4_4_2" hidden="1">{#N/A,#N/A,FALSE,"TMCOMP96";#N/A,#N/A,FALSE,"MAT96";#N/A,#N/A,FALSE,"FANDA96";#N/A,#N/A,FALSE,"INTRAN96";#N/A,#N/A,FALSE,"NAA9697";#N/A,#N/A,FALSE,"ECWEBB";#N/A,#N/A,FALSE,"MFT96";#N/A,#N/A,FALSE,"CTrecon"}</definedName>
    <definedName name="ASDF_4_4_3" hidden="1">{#N/A,#N/A,FALSE,"TMCOMP96";#N/A,#N/A,FALSE,"MAT96";#N/A,#N/A,FALSE,"FANDA96";#N/A,#N/A,FALSE,"INTRAN96";#N/A,#N/A,FALSE,"NAA9697";#N/A,#N/A,FALSE,"ECWEBB";#N/A,#N/A,FALSE,"MFT96";#N/A,#N/A,FALSE,"CTrecon"}</definedName>
    <definedName name="ASDF_4_4_4" hidden="1">{#N/A,#N/A,FALSE,"TMCOMP96";#N/A,#N/A,FALSE,"MAT96";#N/A,#N/A,FALSE,"FANDA96";#N/A,#N/A,FALSE,"INTRAN96";#N/A,#N/A,FALSE,"NAA9697";#N/A,#N/A,FALSE,"ECWEBB";#N/A,#N/A,FALSE,"MFT96";#N/A,#N/A,FALSE,"CTrecon"}</definedName>
    <definedName name="ASDF_4_4_5" hidden="1">{#N/A,#N/A,FALSE,"TMCOMP96";#N/A,#N/A,FALSE,"MAT96";#N/A,#N/A,FALSE,"FANDA96";#N/A,#N/A,FALSE,"INTRAN96";#N/A,#N/A,FALSE,"NAA9697";#N/A,#N/A,FALSE,"ECWEBB";#N/A,#N/A,FALSE,"MFT96";#N/A,#N/A,FALSE,"CTrecon"}</definedName>
    <definedName name="ASDF_4_5" hidden="1">{#N/A,#N/A,FALSE,"TMCOMP96";#N/A,#N/A,FALSE,"MAT96";#N/A,#N/A,FALSE,"FANDA96";#N/A,#N/A,FALSE,"INTRAN96";#N/A,#N/A,FALSE,"NAA9697";#N/A,#N/A,FALSE,"ECWEBB";#N/A,#N/A,FALSE,"MFT96";#N/A,#N/A,FALSE,"CTrecon"}</definedName>
    <definedName name="ASDF_4_5_1" hidden="1">{#N/A,#N/A,FALSE,"TMCOMP96";#N/A,#N/A,FALSE,"MAT96";#N/A,#N/A,FALSE,"FANDA96";#N/A,#N/A,FALSE,"INTRAN96";#N/A,#N/A,FALSE,"NAA9697";#N/A,#N/A,FALSE,"ECWEBB";#N/A,#N/A,FALSE,"MFT96";#N/A,#N/A,FALSE,"CTrecon"}</definedName>
    <definedName name="ASDF_4_5_2" hidden="1">{#N/A,#N/A,FALSE,"TMCOMP96";#N/A,#N/A,FALSE,"MAT96";#N/A,#N/A,FALSE,"FANDA96";#N/A,#N/A,FALSE,"INTRAN96";#N/A,#N/A,FALSE,"NAA9697";#N/A,#N/A,FALSE,"ECWEBB";#N/A,#N/A,FALSE,"MFT96";#N/A,#N/A,FALSE,"CTrecon"}</definedName>
    <definedName name="ASDF_4_5_3" hidden="1">{#N/A,#N/A,FALSE,"TMCOMP96";#N/A,#N/A,FALSE,"MAT96";#N/A,#N/A,FALSE,"FANDA96";#N/A,#N/A,FALSE,"INTRAN96";#N/A,#N/A,FALSE,"NAA9697";#N/A,#N/A,FALSE,"ECWEBB";#N/A,#N/A,FALSE,"MFT96";#N/A,#N/A,FALSE,"CTrecon"}</definedName>
    <definedName name="ASDF_4_5_4" hidden="1">{#N/A,#N/A,FALSE,"TMCOMP96";#N/A,#N/A,FALSE,"MAT96";#N/A,#N/A,FALSE,"FANDA96";#N/A,#N/A,FALSE,"INTRAN96";#N/A,#N/A,FALSE,"NAA9697";#N/A,#N/A,FALSE,"ECWEBB";#N/A,#N/A,FALSE,"MFT96";#N/A,#N/A,FALSE,"CTrecon"}</definedName>
    <definedName name="ASDF_4_5_5" hidden="1">{#N/A,#N/A,FALSE,"TMCOMP96";#N/A,#N/A,FALSE,"MAT96";#N/A,#N/A,FALSE,"FANDA96";#N/A,#N/A,FALSE,"INTRAN96";#N/A,#N/A,FALSE,"NAA9697";#N/A,#N/A,FALSE,"ECWEBB";#N/A,#N/A,FALSE,"MFT96";#N/A,#N/A,FALSE,"CTrecon"}</definedName>
    <definedName name="ASDF_5" hidden="1">{#N/A,#N/A,FALSE,"TMCOMP96";#N/A,#N/A,FALSE,"MAT96";#N/A,#N/A,FALSE,"FANDA96";#N/A,#N/A,FALSE,"INTRAN96";#N/A,#N/A,FALSE,"NAA9697";#N/A,#N/A,FALSE,"ECWEBB";#N/A,#N/A,FALSE,"MFT96";#N/A,#N/A,FALSE,"CTrecon"}</definedName>
    <definedName name="ASDF_5_1" hidden="1">{#N/A,#N/A,FALSE,"TMCOMP96";#N/A,#N/A,FALSE,"MAT96";#N/A,#N/A,FALSE,"FANDA96";#N/A,#N/A,FALSE,"INTRAN96";#N/A,#N/A,FALSE,"NAA9697";#N/A,#N/A,FALSE,"ECWEBB";#N/A,#N/A,FALSE,"MFT96";#N/A,#N/A,FALSE,"CTrecon"}</definedName>
    <definedName name="ASDF_5_1_1" hidden="1">{#N/A,#N/A,FALSE,"TMCOMP96";#N/A,#N/A,FALSE,"MAT96";#N/A,#N/A,FALSE,"FANDA96";#N/A,#N/A,FALSE,"INTRAN96";#N/A,#N/A,FALSE,"NAA9697";#N/A,#N/A,FALSE,"ECWEBB";#N/A,#N/A,FALSE,"MFT96";#N/A,#N/A,FALSE,"CTrecon"}</definedName>
    <definedName name="ASDF_5_1_1_1" hidden="1">{#N/A,#N/A,FALSE,"TMCOMP96";#N/A,#N/A,FALSE,"MAT96";#N/A,#N/A,FALSE,"FANDA96";#N/A,#N/A,FALSE,"INTRAN96";#N/A,#N/A,FALSE,"NAA9697";#N/A,#N/A,FALSE,"ECWEBB";#N/A,#N/A,FALSE,"MFT96";#N/A,#N/A,FALSE,"CTrecon"}</definedName>
    <definedName name="ASDF_5_1_1_1_1" hidden="1">{#N/A,#N/A,FALSE,"TMCOMP96";#N/A,#N/A,FALSE,"MAT96";#N/A,#N/A,FALSE,"FANDA96";#N/A,#N/A,FALSE,"INTRAN96";#N/A,#N/A,FALSE,"NAA9697";#N/A,#N/A,FALSE,"ECWEBB";#N/A,#N/A,FALSE,"MFT96";#N/A,#N/A,FALSE,"CTrecon"}</definedName>
    <definedName name="ASDF_5_1_1_1_2" hidden="1">{#N/A,#N/A,FALSE,"TMCOMP96";#N/A,#N/A,FALSE,"MAT96";#N/A,#N/A,FALSE,"FANDA96";#N/A,#N/A,FALSE,"INTRAN96";#N/A,#N/A,FALSE,"NAA9697";#N/A,#N/A,FALSE,"ECWEBB";#N/A,#N/A,FALSE,"MFT96";#N/A,#N/A,FALSE,"CTrecon"}</definedName>
    <definedName name="ASDF_5_1_1_1_3" hidden="1">{#N/A,#N/A,FALSE,"TMCOMP96";#N/A,#N/A,FALSE,"MAT96";#N/A,#N/A,FALSE,"FANDA96";#N/A,#N/A,FALSE,"INTRAN96";#N/A,#N/A,FALSE,"NAA9697";#N/A,#N/A,FALSE,"ECWEBB";#N/A,#N/A,FALSE,"MFT96";#N/A,#N/A,FALSE,"CTrecon"}</definedName>
    <definedName name="ASDF_5_1_1_1_4" hidden="1">{#N/A,#N/A,FALSE,"TMCOMP96";#N/A,#N/A,FALSE,"MAT96";#N/A,#N/A,FALSE,"FANDA96";#N/A,#N/A,FALSE,"INTRAN96";#N/A,#N/A,FALSE,"NAA9697";#N/A,#N/A,FALSE,"ECWEBB";#N/A,#N/A,FALSE,"MFT96";#N/A,#N/A,FALSE,"CTrecon"}</definedName>
    <definedName name="ASDF_5_1_1_1_5" hidden="1">{#N/A,#N/A,FALSE,"TMCOMP96";#N/A,#N/A,FALSE,"MAT96";#N/A,#N/A,FALSE,"FANDA96";#N/A,#N/A,FALSE,"INTRAN96";#N/A,#N/A,FALSE,"NAA9697";#N/A,#N/A,FALSE,"ECWEBB";#N/A,#N/A,FALSE,"MFT96";#N/A,#N/A,FALSE,"CTrecon"}</definedName>
    <definedName name="ASDF_5_1_1_2" hidden="1">{#N/A,#N/A,FALSE,"TMCOMP96";#N/A,#N/A,FALSE,"MAT96";#N/A,#N/A,FALSE,"FANDA96";#N/A,#N/A,FALSE,"INTRAN96";#N/A,#N/A,FALSE,"NAA9697";#N/A,#N/A,FALSE,"ECWEBB";#N/A,#N/A,FALSE,"MFT96";#N/A,#N/A,FALSE,"CTrecon"}</definedName>
    <definedName name="ASDF_5_1_1_2_1" hidden="1">{#N/A,#N/A,FALSE,"TMCOMP96";#N/A,#N/A,FALSE,"MAT96";#N/A,#N/A,FALSE,"FANDA96";#N/A,#N/A,FALSE,"INTRAN96";#N/A,#N/A,FALSE,"NAA9697";#N/A,#N/A,FALSE,"ECWEBB";#N/A,#N/A,FALSE,"MFT96";#N/A,#N/A,FALSE,"CTrecon"}</definedName>
    <definedName name="ASDF_5_1_1_2_2" hidden="1">{#N/A,#N/A,FALSE,"TMCOMP96";#N/A,#N/A,FALSE,"MAT96";#N/A,#N/A,FALSE,"FANDA96";#N/A,#N/A,FALSE,"INTRAN96";#N/A,#N/A,FALSE,"NAA9697";#N/A,#N/A,FALSE,"ECWEBB";#N/A,#N/A,FALSE,"MFT96";#N/A,#N/A,FALSE,"CTrecon"}</definedName>
    <definedName name="ASDF_5_1_1_2_3" hidden="1">{#N/A,#N/A,FALSE,"TMCOMP96";#N/A,#N/A,FALSE,"MAT96";#N/A,#N/A,FALSE,"FANDA96";#N/A,#N/A,FALSE,"INTRAN96";#N/A,#N/A,FALSE,"NAA9697";#N/A,#N/A,FALSE,"ECWEBB";#N/A,#N/A,FALSE,"MFT96";#N/A,#N/A,FALSE,"CTrecon"}</definedName>
    <definedName name="ASDF_5_1_1_2_4" hidden="1">{#N/A,#N/A,FALSE,"TMCOMP96";#N/A,#N/A,FALSE,"MAT96";#N/A,#N/A,FALSE,"FANDA96";#N/A,#N/A,FALSE,"INTRAN96";#N/A,#N/A,FALSE,"NAA9697";#N/A,#N/A,FALSE,"ECWEBB";#N/A,#N/A,FALSE,"MFT96";#N/A,#N/A,FALSE,"CTrecon"}</definedName>
    <definedName name="ASDF_5_1_1_2_5" hidden="1">{#N/A,#N/A,FALSE,"TMCOMP96";#N/A,#N/A,FALSE,"MAT96";#N/A,#N/A,FALSE,"FANDA96";#N/A,#N/A,FALSE,"INTRAN96";#N/A,#N/A,FALSE,"NAA9697";#N/A,#N/A,FALSE,"ECWEBB";#N/A,#N/A,FALSE,"MFT96";#N/A,#N/A,FALSE,"CTrecon"}</definedName>
    <definedName name="ASDF_5_1_1_3" hidden="1">{#N/A,#N/A,FALSE,"TMCOMP96";#N/A,#N/A,FALSE,"MAT96";#N/A,#N/A,FALSE,"FANDA96";#N/A,#N/A,FALSE,"INTRAN96";#N/A,#N/A,FALSE,"NAA9697";#N/A,#N/A,FALSE,"ECWEBB";#N/A,#N/A,FALSE,"MFT96";#N/A,#N/A,FALSE,"CTrecon"}</definedName>
    <definedName name="ASDF_5_1_1_4" hidden="1">{#N/A,#N/A,FALSE,"TMCOMP96";#N/A,#N/A,FALSE,"MAT96";#N/A,#N/A,FALSE,"FANDA96";#N/A,#N/A,FALSE,"INTRAN96";#N/A,#N/A,FALSE,"NAA9697";#N/A,#N/A,FALSE,"ECWEBB";#N/A,#N/A,FALSE,"MFT96";#N/A,#N/A,FALSE,"CTrecon"}</definedName>
    <definedName name="ASDF_5_1_1_5" hidden="1">{#N/A,#N/A,FALSE,"TMCOMP96";#N/A,#N/A,FALSE,"MAT96";#N/A,#N/A,FALSE,"FANDA96";#N/A,#N/A,FALSE,"INTRAN96";#N/A,#N/A,FALSE,"NAA9697";#N/A,#N/A,FALSE,"ECWEBB";#N/A,#N/A,FALSE,"MFT96";#N/A,#N/A,FALSE,"CTrecon"}</definedName>
    <definedName name="ASDF_5_1_2" hidden="1">{#N/A,#N/A,FALSE,"TMCOMP96";#N/A,#N/A,FALSE,"MAT96";#N/A,#N/A,FALSE,"FANDA96";#N/A,#N/A,FALSE,"INTRAN96";#N/A,#N/A,FALSE,"NAA9697";#N/A,#N/A,FALSE,"ECWEBB";#N/A,#N/A,FALSE,"MFT96";#N/A,#N/A,FALSE,"CTrecon"}</definedName>
    <definedName name="ASDF_5_1_2_1" hidden="1">{#N/A,#N/A,FALSE,"TMCOMP96";#N/A,#N/A,FALSE,"MAT96";#N/A,#N/A,FALSE,"FANDA96";#N/A,#N/A,FALSE,"INTRAN96";#N/A,#N/A,FALSE,"NAA9697";#N/A,#N/A,FALSE,"ECWEBB";#N/A,#N/A,FALSE,"MFT96";#N/A,#N/A,FALSE,"CTrecon"}</definedName>
    <definedName name="ASDF_5_1_2_2" hidden="1">{#N/A,#N/A,FALSE,"TMCOMP96";#N/A,#N/A,FALSE,"MAT96";#N/A,#N/A,FALSE,"FANDA96";#N/A,#N/A,FALSE,"INTRAN96";#N/A,#N/A,FALSE,"NAA9697";#N/A,#N/A,FALSE,"ECWEBB";#N/A,#N/A,FALSE,"MFT96";#N/A,#N/A,FALSE,"CTrecon"}</definedName>
    <definedName name="ASDF_5_1_2_3" hidden="1">{#N/A,#N/A,FALSE,"TMCOMP96";#N/A,#N/A,FALSE,"MAT96";#N/A,#N/A,FALSE,"FANDA96";#N/A,#N/A,FALSE,"INTRAN96";#N/A,#N/A,FALSE,"NAA9697";#N/A,#N/A,FALSE,"ECWEBB";#N/A,#N/A,FALSE,"MFT96";#N/A,#N/A,FALSE,"CTrecon"}</definedName>
    <definedName name="ASDF_5_1_2_4" hidden="1">{#N/A,#N/A,FALSE,"TMCOMP96";#N/A,#N/A,FALSE,"MAT96";#N/A,#N/A,FALSE,"FANDA96";#N/A,#N/A,FALSE,"INTRAN96";#N/A,#N/A,FALSE,"NAA9697";#N/A,#N/A,FALSE,"ECWEBB";#N/A,#N/A,FALSE,"MFT96";#N/A,#N/A,FALSE,"CTrecon"}</definedName>
    <definedName name="ASDF_5_1_2_5" hidden="1">{#N/A,#N/A,FALSE,"TMCOMP96";#N/A,#N/A,FALSE,"MAT96";#N/A,#N/A,FALSE,"FANDA96";#N/A,#N/A,FALSE,"INTRAN96";#N/A,#N/A,FALSE,"NAA9697";#N/A,#N/A,FALSE,"ECWEBB";#N/A,#N/A,FALSE,"MFT96";#N/A,#N/A,FALSE,"CTrecon"}</definedName>
    <definedName name="ASDF_5_1_3" hidden="1">{#N/A,#N/A,FALSE,"TMCOMP96";#N/A,#N/A,FALSE,"MAT96";#N/A,#N/A,FALSE,"FANDA96";#N/A,#N/A,FALSE,"INTRAN96";#N/A,#N/A,FALSE,"NAA9697";#N/A,#N/A,FALSE,"ECWEBB";#N/A,#N/A,FALSE,"MFT96";#N/A,#N/A,FALSE,"CTrecon"}</definedName>
    <definedName name="ASDF_5_1_3_1" hidden="1">{#N/A,#N/A,FALSE,"TMCOMP96";#N/A,#N/A,FALSE,"MAT96";#N/A,#N/A,FALSE,"FANDA96";#N/A,#N/A,FALSE,"INTRAN96";#N/A,#N/A,FALSE,"NAA9697";#N/A,#N/A,FALSE,"ECWEBB";#N/A,#N/A,FALSE,"MFT96";#N/A,#N/A,FALSE,"CTrecon"}</definedName>
    <definedName name="ASDF_5_1_3_2" hidden="1">{#N/A,#N/A,FALSE,"TMCOMP96";#N/A,#N/A,FALSE,"MAT96";#N/A,#N/A,FALSE,"FANDA96";#N/A,#N/A,FALSE,"INTRAN96";#N/A,#N/A,FALSE,"NAA9697";#N/A,#N/A,FALSE,"ECWEBB";#N/A,#N/A,FALSE,"MFT96";#N/A,#N/A,FALSE,"CTrecon"}</definedName>
    <definedName name="ASDF_5_1_3_3" hidden="1">{#N/A,#N/A,FALSE,"TMCOMP96";#N/A,#N/A,FALSE,"MAT96";#N/A,#N/A,FALSE,"FANDA96";#N/A,#N/A,FALSE,"INTRAN96";#N/A,#N/A,FALSE,"NAA9697";#N/A,#N/A,FALSE,"ECWEBB";#N/A,#N/A,FALSE,"MFT96";#N/A,#N/A,FALSE,"CTrecon"}</definedName>
    <definedName name="ASDF_5_1_3_4" hidden="1">{#N/A,#N/A,FALSE,"TMCOMP96";#N/A,#N/A,FALSE,"MAT96";#N/A,#N/A,FALSE,"FANDA96";#N/A,#N/A,FALSE,"INTRAN96";#N/A,#N/A,FALSE,"NAA9697";#N/A,#N/A,FALSE,"ECWEBB";#N/A,#N/A,FALSE,"MFT96";#N/A,#N/A,FALSE,"CTrecon"}</definedName>
    <definedName name="ASDF_5_1_3_5" hidden="1">{#N/A,#N/A,FALSE,"TMCOMP96";#N/A,#N/A,FALSE,"MAT96";#N/A,#N/A,FALSE,"FANDA96";#N/A,#N/A,FALSE,"INTRAN96";#N/A,#N/A,FALSE,"NAA9697";#N/A,#N/A,FALSE,"ECWEBB";#N/A,#N/A,FALSE,"MFT96";#N/A,#N/A,FALSE,"CTrecon"}</definedName>
    <definedName name="ASDF_5_1_4" hidden="1">{#N/A,#N/A,FALSE,"TMCOMP96";#N/A,#N/A,FALSE,"MAT96";#N/A,#N/A,FALSE,"FANDA96";#N/A,#N/A,FALSE,"INTRAN96";#N/A,#N/A,FALSE,"NAA9697";#N/A,#N/A,FALSE,"ECWEBB";#N/A,#N/A,FALSE,"MFT96";#N/A,#N/A,FALSE,"CTrecon"}</definedName>
    <definedName name="ASDF_5_1_4_1" hidden="1">{#N/A,#N/A,FALSE,"TMCOMP96";#N/A,#N/A,FALSE,"MAT96";#N/A,#N/A,FALSE,"FANDA96";#N/A,#N/A,FALSE,"INTRAN96";#N/A,#N/A,FALSE,"NAA9697";#N/A,#N/A,FALSE,"ECWEBB";#N/A,#N/A,FALSE,"MFT96";#N/A,#N/A,FALSE,"CTrecon"}</definedName>
    <definedName name="ASDF_5_1_4_2" hidden="1">{#N/A,#N/A,FALSE,"TMCOMP96";#N/A,#N/A,FALSE,"MAT96";#N/A,#N/A,FALSE,"FANDA96";#N/A,#N/A,FALSE,"INTRAN96";#N/A,#N/A,FALSE,"NAA9697";#N/A,#N/A,FALSE,"ECWEBB";#N/A,#N/A,FALSE,"MFT96";#N/A,#N/A,FALSE,"CTrecon"}</definedName>
    <definedName name="ASDF_5_1_4_3" hidden="1">{#N/A,#N/A,FALSE,"TMCOMP96";#N/A,#N/A,FALSE,"MAT96";#N/A,#N/A,FALSE,"FANDA96";#N/A,#N/A,FALSE,"INTRAN96";#N/A,#N/A,FALSE,"NAA9697";#N/A,#N/A,FALSE,"ECWEBB";#N/A,#N/A,FALSE,"MFT96";#N/A,#N/A,FALSE,"CTrecon"}</definedName>
    <definedName name="ASDF_5_1_4_4" hidden="1">{#N/A,#N/A,FALSE,"TMCOMP96";#N/A,#N/A,FALSE,"MAT96";#N/A,#N/A,FALSE,"FANDA96";#N/A,#N/A,FALSE,"INTRAN96";#N/A,#N/A,FALSE,"NAA9697";#N/A,#N/A,FALSE,"ECWEBB";#N/A,#N/A,FALSE,"MFT96";#N/A,#N/A,FALSE,"CTrecon"}</definedName>
    <definedName name="ASDF_5_1_4_5" hidden="1">{#N/A,#N/A,FALSE,"TMCOMP96";#N/A,#N/A,FALSE,"MAT96";#N/A,#N/A,FALSE,"FANDA96";#N/A,#N/A,FALSE,"INTRAN96";#N/A,#N/A,FALSE,"NAA9697";#N/A,#N/A,FALSE,"ECWEBB";#N/A,#N/A,FALSE,"MFT96";#N/A,#N/A,FALSE,"CTrecon"}</definedName>
    <definedName name="ASDF_5_1_5" hidden="1">{#N/A,#N/A,FALSE,"TMCOMP96";#N/A,#N/A,FALSE,"MAT96";#N/A,#N/A,FALSE,"FANDA96";#N/A,#N/A,FALSE,"INTRAN96";#N/A,#N/A,FALSE,"NAA9697";#N/A,#N/A,FALSE,"ECWEBB";#N/A,#N/A,FALSE,"MFT96";#N/A,#N/A,FALSE,"CTrecon"}</definedName>
    <definedName name="ASDF_5_1_5_1" hidden="1">{#N/A,#N/A,FALSE,"TMCOMP96";#N/A,#N/A,FALSE,"MAT96";#N/A,#N/A,FALSE,"FANDA96";#N/A,#N/A,FALSE,"INTRAN96";#N/A,#N/A,FALSE,"NAA9697";#N/A,#N/A,FALSE,"ECWEBB";#N/A,#N/A,FALSE,"MFT96";#N/A,#N/A,FALSE,"CTrecon"}</definedName>
    <definedName name="ASDF_5_1_5_2" hidden="1">{#N/A,#N/A,FALSE,"TMCOMP96";#N/A,#N/A,FALSE,"MAT96";#N/A,#N/A,FALSE,"FANDA96";#N/A,#N/A,FALSE,"INTRAN96";#N/A,#N/A,FALSE,"NAA9697";#N/A,#N/A,FALSE,"ECWEBB";#N/A,#N/A,FALSE,"MFT96";#N/A,#N/A,FALSE,"CTrecon"}</definedName>
    <definedName name="ASDF_5_1_5_3" hidden="1">{#N/A,#N/A,FALSE,"TMCOMP96";#N/A,#N/A,FALSE,"MAT96";#N/A,#N/A,FALSE,"FANDA96";#N/A,#N/A,FALSE,"INTRAN96";#N/A,#N/A,FALSE,"NAA9697";#N/A,#N/A,FALSE,"ECWEBB";#N/A,#N/A,FALSE,"MFT96";#N/A,#N/A,FALSE,"CTrecon"}</definedName>
    <definedName name="ASDF_5_1_5_4" hidden="1">{#N/A,#N/A,FALSE,"TMCOMP96";#N/A,#N/A,FALSE,"MAT96";#N/A,#N/A,FALSE,"FANDA96";#N/A,#N/A,FALSE,"INTRAN96";#N/A,#N/A,FALSE,"NAA9697";#N/A,#N/A,FALSE,"ECWEBB";#N/A,#N/A,FALSE,"MFT96";#N/A,#N/A,FALSE,"CTrecon"}</definedName>
    <definedName name="ASDF_5_1_5_5" hidden="1">{#N/A,#N/A,FALSE,"TMCOMP96";#N/A,#N/A,FALSE,"MAT96";#N/A,#N/A,FALSE,"FANDA96";#N/A,#N/A,FALSE,"INTRAN96";#N/A,#N/A,FALSE,"NAA9697";#N/A,#N/A,FALSE,"ECWEBB";#N/A,#N/A,FALSE,"MFT96";#N/A,#N/A,FALSE,"CTrecon"}</definedName>
    <definedName name="ASDF_5_2" hidden="1">{#N/A,#N/A,FALSE,"TMCOMP96";#N/A,#N/A,FALSE,"MAT96";#N/A,#N/A,FALSE,"FANDA96";#N/A,#N/A,FALSE,"INTRAN96";#N/A,#N/A,FALSE,"NAA9697";#N/A,#N/A,FALSE,"ECWEBB";#N/A,#N/A,FALSE,"MFT96";#N/A,#N/A,FALSE,"CTrecon"}</definedName>
    <definedName name="ASDF_5_2_1" hidden="1">{#N/A,#N/A,FALSE,"TMCOMP96";#N/A,#N/A,FALSE,"MAT96";#N/A,#N/A,FALSE,"FANDA96";#N/A,#N/A,FALSE,"INTRAN96";#N/A,#N/A,FALSE,"NAA9697";#N/A,#N/A,FALSE,"ECWEBB";#N/A,#N/A,FALSE,"MFT96";#N/A,#N/A,FALSE,"CTrecon"}</definedName>
    <definedName name="ASDF_5_2_2" hidden="1">{#N/A,#N/A,FALSE,"TMCOMP96";#N/A,#N/A,FALSE,"MAT96";#N/A,#N/A,FALSE,"FANDA96";#N/A,#N/A,FALSE,"INTRAN96";#N/A,#N/A,FALSE,"NAA9697";#N/A,#N/A,FALSE,"ECWEBB";#N/A,#N/A,FALSE,"MFT96";#N/A,#N/A,FALSE,"CTrecon"}</definedName>
    <definedName name="ASDF_5_2_3" hidden="1">{#N/A,#N/A,FALSE,"TMCOMP96";#N/A,#N/A,FALSE,"MAT96";#N/A,#N/A,FALSE,"FANDA96";#N/A,#N/A,FALSE,"INTRAN96";#N/A,#N/A,FALSE,"NAA9697";#N/A,#N/A,FALSE,"ECWEBB";#N/A,#N/A,FALSE,"MFT96";#N/A,#N/A,FALSE,"CTrecon"}</definedName>
    <definedName name="ASDF_5_2_4" hidden="1">{#N/A,#N/A,FALSE,"TMCOMP96";#N/A,#N/A,FALSE,"MAT96";#N/A,#N/A,FALSE,"FANDA96";#N/A,#N/A,FALSE,"INTRAN96";#N/A,#N/A,FALSE,"NAA9697";#N/A,#N/A,FALSE,"ECWEBB";#N/A,#N/A,FALSE,"MFT96";#N/A,#N/A,FALSE,"CTrecon"}</definedName>
    <definedName name="ASDF_5_2_5" hidden="1">{#N/A,#N/A,FALSE,"TMCOMP96";#N/A,#N/A,FALSE,"MAT96";#N/A,#N/A,FALSE,"FANDA96";#N/A,#N/A,FALSE,"INTRAN96";#N/A,#N/A,FALSE,"NAA9697";#N/A,#N/A,FALSE,"ECWEBB";#N/A,#N/A,FALSE,"MFT96";#N/A,#N/A,FALSE,"CTrecon"}</definedName>
    <definedName name="ASDF_5_3" hidden="1">{#N/A,#N/A,FALSE,"TMCOMP96";#N/A,#N/A,FALSE,"MAT96";#N/A,#N/A,FALSE,"FANDA96";#N/A,#N/A,FALSE,"INTRAN96";#N/A,#N/A,FALSE,"NAA9697";#N/A,#N/A,FALSE,"ECWEBB";#N/A,#N/A,FALSE,"MFT96";#N/A,#N/A,FALSE,"CTrecon"}</definedName>
    <definedName name="ASDF_5_3_1" hidden="1">{#N/A,#N/A,FALSE,"TMCOMP96";#N/A,#N/A,FALSE,"MAT96";#N/A,#N/A,FALSE,"FANDA96";#N/A,#N/A,FALSE,"INTRAN96";#N/A,#N/A,FALSE,"NAA9697";#N/A,#N/A,FALSE,"ECWEBB";#N/A,#N/A,FALSE,"MFT96";#N/A,#N/A,FALSE,"CTrecon"}</definedName>
    <definedName name="ASDF_5_3_2" hidden="1">{#N/A,#N/A,FALSE,"TMCOMP96";#N/A,#N/A,FALSE,"MAT96";#N/A,#N/A,FALSE,"FANDA96";#N/A,#N/A,FALSE,"INTRAN96";#N/A,#N/A,FALSE,"NAA9697";#N/A,#N/A,FALSE,"ECWEBB";#N/A,#N/A,FALSE,"MFT96";#N/A,#N/A,FALSE,"CTrecon"}</definedName>
    <definedName name="ASDF_5_3_3" hidden="1">{#N/A,#N/A,FALSE,"TMCOMP96";#N/A,#N/A,FALSE,"MAT96";#N/A,#N/A,FALSE,"FANDA96";#N/A,#N/A,FALSE,"INTRAN96";#N/A,#N/A,FALSE,"NAA9697";#N/A,#N/A,FALSE,"ECWEBB";#N/A,#N/A,FALSE,"MFT96";#N/A,#N/A,FALSE,"CTrecon"}</definedName>
    <definedName name="ASDF_5_3_4" hidden="1">{#N/A,#N/A,FALSE,"TMCOMP96";#N/A,#N/A,FALSE,"MAT96";#N/A,#N/A,FALSE,"FANDA96";#N/A,#N/A,FALSE,"INTRAN96";#N/A,#N/A,FALSE,"NAA9697";#N/A,#N/A,FALSE,"ECWEBB";#N/A,#N/A,FALSE,"MFT96";#N/A,#N/A,FALSE,"CTrecon"}</definedName>
    <definedName name="ASDF_5_3_5" hidden="1">{#N/A,#N/A,FALSE,"TMCOMP96";#N/A,#N/A,FALSE,"MAT96";#N/A,#N/A,FALSE,"FANDA96";#N/A,#N/A,FALSE,"INTRAN96";#N/A,#N/A,FALSE,"NAA9697";#N/A,#N/A,FALSE,"ECWEBB";#N/A,#N/A,FALSE,"MFT96";#N/A,#N/A,FALSE,"CTrecon"}</definedName>
    <definedName name="ASDF_5_4" hidden="1">{#N/A,#N/A,FALSE,"TMCOMP96";#N/A,#N/A,FALSE,"MAT96";#N/A,#N/A,FALSE,"FANDA96";#N/A,#N/A,FALSE,"INTRAN96";#N/A,#N/A,FALSE,"NAA9697";#N/A,#N/A,FALSE,"ECWEBB";#N/A,#N/A,FALSE,"MFT96";#N/A,#N/A,FALSE,"CTrecon"}</definedName>
    <definedName name="ASDF_5_4_1" hidden="1">{#N/A,#N/A,FALSE,"TMCOMP96";#N/A,#N/A,FALSE,"MAT96";#N/A,#N/A,FALSE,"FANDA96";#N/A,#N/A,FALSE,"INTRAN96";#N/A,#N/A,FALSE,"NAA9697";#N/A,#N/A,FALSE,"ECWEBB";#N/A,#N/A,FALSE,"MFT96";#N/A,#N/A,FALSE,"CTrecon"}</definedName>
    <definedName name="ASDF_5_4_2" hidden="1">{#N/A,#N/A,FALSE,"TMCOMP96";#N/A,#N/A,FALSE,"MAT96";#N/A,#N/A,FALSE,"FANDA96";#N/A,#N/A,FALSE,"INTRAN96";#N/A,#N/A,FALSE,"NAA9697";#N/A,#N/A,FALSE,"ECWEBB";#N/A,#N/A,FALSE,"MFT96";#N/A,#N/A,FALSE,"CTrecon"}</definedName>
    <definedName name="ASDF_5_4_3" hidden="1">{#N/A,#N/A,FALSE,"TMCOMP96";#N/A,#N/A,FALSE,"MAT96";#N/A,#N/A,FALSE,"FANDA96";#N/A,#N/A,FALSE,"INTRAN96";#N/A,#N/A,FALSE,"NAA9697";#N/A,#N/A,FALSE,"ECWEBB";#N/A,#N/A,FALSE,"MFT96";#N/A,#N/A,FALSE,"CTrecon"}</definedName>
    <definedName name="ASDF_5_4_4" hidden="1">{#N/A,#N/A,FALSE,"TMCOMP96";#N/A,#N/A,FALSE,"MAT96";#N/A,#N/A,FALSE,"FANDA96";#N/A,#N/A,FALSE,"INTRAN96";#N/A,#N/A,FALSE,"NAA9697";#N/A,#N/A,FALSE,"ECWEBB";#N/A,#N/A,FALSE,"MFT96";#N/A,#N/A,FALSE,"CTrecon"}</definedName>
    <definedName name="ASDF_5_4_5" hidden="1">{#N/A,#N/A,FALSE,"TMCOMP96";#N/A,#N/A,FALSE,"MAT96";#N/A,#N/A,FALSE,"FANDA96";#N/A,#N/A,FALSE,"INTRAN96";#N/A,#N/A,FALSE,"NAA9697";#N/A,#N/A,FALSE,"ECWEBB";#N/A,#N/A,FALSE,"MFT96";#N/A,#N/A,FALSE,"CTrecon"}</definedName>
    <definedName name="ASDF_5_5" hidden="1">{#N/A,#N/A,FALSE,"TMCOMP96";#N/A,#N/A,FALSE,"MAT96";#N/A,#N/A,FALSE,"FANDA96";#N/A,#N/A,FALSE,"INTRAN96";#N/A,#N/A,FALSE,"NAA9697";#N/A,#N/A,FALSE,"ECWEBB";#N/A,#N/A,FALSE,"MFT96";#N/A,#N/A,FALSE,"CTrecon"}</definedName>
    <definedName name="ASDF_5_5_1" hidden="1">{#N/A,#N/A,FALSE,"TMCOMP96";#N/A,#N/A,FALSE,"MAT96";#N/A,#N/A,FALSE,"FANDA96";#N/A,#N/A,FALSE,"INTRAN96";#N/A,#N/A,FALSE,"NAA9697";#N/A,#N/A,FALSE,"ECWEBB";#N/A,#N/A,FALSE,"MFT96";#N/A,#N/A,FALSE,"CTrecon"}</definedName>
    <definedName name="ASDF_5_5_2" hidden="1">{#N/A,#N/A,FALSE,"TMCOMP96";#N/A,#N/A,FALSE,"MAT96";#N/A,#N/A,FALSE,"FANDA96";#N/A,#N/A,FALSE,"INTRAN96";#N/A,#N/A,FALSE,"NAA9697";#N/A,#N/A,FALSE,"ECWEBB";#N/A,#N/A,FALSE,"MFT96";#N/A,#N/A,FALSE,"CTrecon"}</definedName>
    <definedName name="ASDF_5_5_3" hidden="1">{#N/A,#N/A,FALSE,"TMCOMP96";#N/A,#N/A,FALSE,"MAT96";#N/A,#N/A,FALSE,"FANDA96";#N/A,#N/A,FALSE,"INTRAN96";#N/A,#N/A,FALSE,"NAA9697";#N/A,#N/A,FALSE,"ECWEBB";#N/A,#N/A,FALSE,"MFT96";#N/A,#N/A,FALSE,"CTrecon"}</definedName>
    <definedName name="ASDF_5_5_4" hidden="1">{#N/A,#N/A,FALSE,"TMCOMP96";#N/A,#N/A,FALSE,"MAT96";#N/A,#N/A,FALSE,"FANDA96";#N/A,#N/A,FALSE,"INTRAN96";#N/A,#N/A,FALSE,"NAA9697";#N/A,#N/A,FALSE,"ECWEBB";#N/A,#N/A,FALSE,"MFT96";#N/A,#N/A,FALSE,"CTrecon"}</definedName>
    <definedName name="ASDF_5_5_5"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1_1" hidden="1">{#N/A,#N/A,FALSE,"TMCOMP96";#N/A,#N/A,FALSE,"MAT96";#N/A,#N/A,FALSE,"FANDA96";#N/A,#N/A,FALSE,"INTRAN96";#N/A,#N/A,FALSE,"NAA9697";#N/A,#N/A,FALSE,"ECWEBB";#N/A,#N/A,FALSE,"MFT96";#N/A,#N/A,FALSE,"CTrecon"}</definedName>
    <definedName name="ASDFA_1_1_1" hidden="1">{#N/A,#N/A,FALSE,"TMCOMP96";#N/A,#N/A,FALSE,"MAT96";#N/A,#N/A,FALSE,"FANDA96";#N/A,#N/A,FALSE,"INTRAN96";#N/A,#N/A,FALSE,"NAA9697";#N/A,#N/A,FALSE,"ECWEBB";#N/A,#N/A,FALSE,"MFT96";#N/A,#N/A,FALSE,"CTrecon"}</definedName>
    <definedName name="ASDFA_1_1_1_1" hidden="1">{#N/A,#N/A,FALSE,"TMCOMP96";#N/A,#N/A,FALSE,"MAT96";#N/A,#N/A,FALSE,"FANDA96";#N/A,#N/A,FALSE,"INTRAN96";#N/A,#N/A,FALSE,"NAA9697";#N/A,#N/A,FALSE,"ECWEBB";#N/A,#N/A,FALSE,"MFT96";#N/A,#N/A,FALSE,"CTrecon"}</definedName>
    <definedName name="ASDFA_1_1_1_1_1" hidden="1">{#N/A,#N/A,FALSE,"TMCOMP96";#N/A,#N/A,FALSE,"MAT96";#N/A,#N/A,FALSE,"FANDA96";#N/A,#N/A,FALSE,"INTRAN96";#N/A,#N/A,FALSE,"NAA9697";#N/A,#N/A,FALSE,"ECWEBB";#N/A,#N/A,FALSE,"MFT96";#N/A,#N/A,FALSE,"CTrecon"}</definedName>
    <definedName name="ASDFA_1_1_1_1_1_1" hidden="1">{#N/A,#N/A,FALSE,"TMCOMP96";#N/A,#N/A,FALSE,"MAT96";#N/A,#N/A,FALSE,"FANDA96";#N/A,#N/A,FALSE,"INTRAN96";#N/A,#N/A,FALSE,"NAA9697";#N/A,#N/A,FALSE,"ECWEBB";#N/A,#N/A,FALSE,"MFT96";#N/A,#N/A,FALSE,"CTrecon"}</definedName>
    <definedName name="ASDFA_1_1_1_1_1_2" hidden="1">{#N/A,#N/A,FALSE,"TMCOMP96";#N/A,#N/A,FALSE,"MAT96";#N/A,#N/A,FALSE,"FANDA96";#N/A,#N/A,FALSE,"INTRAN96";#N/A,#N/A,FALSE,"NAA9697";#N/A,#N/A,FALSE,"ECWEBB";#N/A,#N/A,FALSE,"MFT96";#N/A,#N/A,FALSE,"CTrecon"}</definedName>
    <definedName name="ASDFA_1_1_1_1_1_3" hidden="1">{#N/A,#N/A,FALSE,"TMCOMP96";#N/A,#N/A,FALSE,"MAT96";#N/A,#N/A,FALSE,"FANDA96";#N/A,#N/A,FALSE,"INTRAN96";#N/A,#N/A,FALSE,"NAA9697";#N/A,#N/A,FALSE,"ECWEBB";#N/A,#N/A,FALSE,"MFT96";#N/A,#N/A,FALSE,"CTrecon"}</definedName>
    <definedName name="ASDFA_1_1_1_1_1_4" hidden="1">{#N/A,#N/A,FALSE,"TMCOMP96";#N/A,#N/A,FALSE,"MAT96";#N/A,#N/A,FALSE,"FANDA96";#N/A,#N/A,FALSE,"INTRAN96";#N/A,#N/A,FALSE,"NAA9697";#N/A,#N/A,FALSE,"ECWEBB";#N/A,#N/A,FALSE,"MFT96";#N/A,#N/A,FALSE,"CTrecon"}</definedName>
    <definedName name="ASDFA_1_1_1_1_1_5" hidden="1">{#N/A,#N/A,FALSE,"TMCOMP96";#N/A,#N/A,FALSE,"MAT96";#N/A,#N/A,FALSE,"FANDA96";#N/A,#N/A,FALSE,"INTRAN96";#N/A,#N/A,FALSE,"NAA9697";#N/A,#N/A,FALSE,"ECWEBB";#N/A,#N/A,FALSE,"MFT96";#N/A,#N/A,FALSE,"CTrecon"}</definedName>
    <definedName name="ASDFA_1_1_1_1_2" hidden="1">{#N/A,#N/A,FALSE,"TMCOMP96";#N/A,#N/A,FALSE,"MAT96";#N/A,#N/A,FALSE,"FANDA96";#N/A,#N/A,FALSE,"INTRAN96";#N/A,#N/A,FALSE,"NAA9697";#N/A,#N/A,FALSE,"ECWEBB";#N/A,#N/A,FALSE,"MFT96";#N/A,#N/A,FALSE,"CTrecon"}</definedName>
    <definedName name="ASDFA_1_1_1_1_2_1" hidden="1">{#N/A,#N/A,FALSE,"TMCOMP96";#N/A,#N/A,FALSE,"MAT96";#N/A,#N/A,FALSE,"FANDA96";#N/A,#N/A,FALSE,"INTRAN96";#N/A,#N/A,FALSE,"NAA9697";#N/A,#N/A,FALSE,"ECWEBB";#N/A,#N/A,FALSE,"MFT96";#N/A,#N/A,FALSE,"CTrecon"}</definedName>
    <definedName name="ASDFA_1_1_1_1_2_2" hidden="1">{#N/A,#N/A,FALSE,"TMCOMP96";#N/A,#N/A,FALSE,"MAT96";#N/A,#N/A,FALSE,"FANDA96";#N/A,#N/A,FALSE,"INTRAN96";#N/A,#N/A,FALSE,"NAA9697";#N/A,#N/A,FALSE,"ECWEBB";#N/A,#N/A,FALSE,"MFT96";#N/A,#N/A,FALSE,"CTrecon"}</definedName>
    <definedName name="ASDFA_1_1_1_1_2_3" hidden="1">{#N/A,#N/A,FALSE,"TMCOMP96";#N/A,#N/A,FALSE,"MAT96";#N/A,#N/A,FALSE,"FANDA96";#N/A,#N/A,FALSE,"INTRAN96";#N/A,#N/A,FALSE,"NAA9697";#N/A,#N/A,FALSE,"ECWEBB";#N/A,#N/A,FALSE,"MFT96";#N/A,#N/A,FALSE,"CTrecon"}</definedName>
    <definedName name="ASDFA_1_1_1_1_2_4" hidden="1">{#N/A,#N/A,FALSE,"TMCOMP96";#N/A,#N/A,FALSE,"MAT96";#N/A,#N/A,FALSE,"FANDA96";#N/A,#N/A,FALSE,"INTRAN96";#N/A,#N/A,FALSE,"NAA9697";#N/A,#N/A,FALSE,"ECWEBB";#N/A,#N/A,FALSE,"MFT96";#N/A,#N/A,FALSE,"CTrecon"}</definedName>
    <definedName name="ASDFA_1_1_1_1_2_5" hidden="1">{#N/A,#N/A,FALSE,"TMCOMP96";#N/A,#N/A,FALSE,"MAT96";#N/A,#N/A,FALSE,"FANDA96";#N/A,#N/A,FALSE,"INTRAN96";#N/A,#N/A,FALSE,"NAA9697";#N/A,#N/A,FALSE,"ECWEBB";#N/A,#N/A,FALSE,"MFT96";#N/A,#N/A,FALSE,"CTrecon"}</definedName>
    <definedName name="ASDFA_1_1_1_1_3" hidden="1">{#N/A,#N/A,FALSE,"TMCOMP96";#N/A,#N/A,FALSE,"MAT96";#N/A,#N/A,FALSE,"FANDA96";#N/A,#N/A,FALSE,"INTRAN96";#N/A,#N/A,FALSE,"NAA9697";#N/A,#N/A,FALSE,"ECWEBB";#N/A,#N/A,FALSE,"MFT96";#N/A,#N/A,FALSE,"CTrecon"}</definedName>
    <definedName name="ASDFA_1_1_1_1_4" hidden="1">{#N/A,#N/A,FALSE,"TMCOMP96";#N/A,#N/A,FALSE,"MAT96";#N/A,#N/A,FALSE,"FANDA96";#N/A,#N/A,FALSE,"INTRAN96";#N/A,#N/A,FALSE,"NAA9697";#N/A,#N/A,FALSE,"ECWEBB";#N/A,#N/A,FALSE,"MFT96";#N/A,#N/A,FALSE,"CTrecon"}</definedName>
    <definedName name="ASDFA_1_1_1_1_5" hidden="1">{#N/A,#N/A,FALSE,"TMCOMP96";#N/A,#N/A,FALSE,"MAT96";#N/A,#N/A,FALSE,"FANDA96";#N/A,#N/A,FALSE,"INTRAN96";#N/A,#N/A,FALSE,"NAA9697";#N/A,#N/A,FALSE,"ECWEBB";#N/A,#N/A,FALSE,"MFT96";#N/A,#N/A,FALSE,"CTrecon"}</definedName>
    <definedName name="ASDFA_1_1_1_2" hidden="1">{#N/A,#N/A,FALSE,"TMCOMP96";#N/A,#N/A,FALSE,"MAT96";#N/A,#N/A,FALSE,"FANDA96";#N/A,#N/A,FALSE,"INTRAN96";#N/A,#N/A,FALSE,"NAA9697";#N/A,#N/A,FALSE,"ECWEBB";#N/A,#N/A,FALSE,"MFT96";#N/A,#N/A,FALSE,"CTrecon"}</definedName>
    <definedName name="ASDFA_1_1_1_2_1" hidden="1">{#N/A,#N/A,FALSE,"TMCOMP96";#N/A,#N/A,FALSE,"MAT96";#N/A,#N/A,FALSE,"FANDA96";#N/A,#N/A,FALSE,"INTRAN96";#N/A,#N/A,FALSE,"NAA9697";#N/A,#N/A,FALSE,"ECWEBB";#N/A,#N/A,FALSE,"MFT96";#N/A,#N/A,FALSE,"CTrecon"}</definedName>
    <definedName name="ASDFA_1_1_1_2_2" hidden="1">{#N/A,#N/A,FALSE,"TMCOMP96";#N/A,#N/A,FALSE,"MAT96";#N/A,#N/A,FALSE,"FANDA96";#N/A,#N/A,FALSE,"INTRAN96";#N/A,#N/A,FALSE,"NAA9697";#N/A,#N/A,FALSE,"ECWEBB";#N/A,#N/A,FALSE,"MFT96";#N/A,#N/A,FALSE,"CTrecon"}</definedName>
    <definedName name="ASDFA_1_1_1_2_3" hidden="1">{#N/A,#N/A,FALSE,"TMCOMP96";#N/A,#N/A,FALSE,"MAT96";#N/A,#N/A,FALSE,"FANDA96";#N/A,#N/A,FALSE,"INTRAN96";#N/A,#N/A,FALSE,"NAA9697";#N/A,#N/A,FALSE,"ECWEBB";#N/A,#N/A,FALSE,"MFT96";#N/A,#N/A,FALSE,"CTrecon"}</definedName>
    <definedName name="ASDFA_1_1_1_2_4" hidden="1">{#N/A,#N/A,FALSE,"TMCOMP96";#N/A,#N/A,FALSE,"MAT96";#N/A,#N/A,FALSE,"FANDA96";#N/A,#N/A,FALSE,"INTRAN96";#N/A,#N/A,FALSE,"NAA9697";#N/A,#N/A,FALSE,"ECWEBB";#N/A,#N/A,FALSE,"MFT96";#N/A,#N/A,FALSE,"CTrecon"}</definedName>
    <definedName name="ASDFA_1_1_1_2_5" hidden="1">{#N/A,#N/A,FALSE,"TMCOMP96";#N/A,#N/A,FALSE,"MAT96";#N/A,#N/A,FALSE,"FANDA96";#N/A,#N/A,FALSE,"INTRAN96";#N/A,#N/A,FALSE,"NAA9697";#N/A,#N/A,FALSE,"ECWEBB";#N/A,#N/A,FALSE,"MFT96";#N/A,#N/A,FALSE,"CTrecon"}</definedName>
    <definedName name="ASDFA_1_1_1_3" hidden="1">{#N/A,#N/A,FALSE,"TMCOMP96";#N/A,#N/A,FALSE,"MAT96";#N/A,#N/A,FALSE,"FANDA96";#N/A,#N/A,FALSE,"INTRAN96";#N/A,#N/A,FALSE,"NAA9697";#N/A,#N/A,FALSE,"ECWEBB";#N/A,#N/A,FALSE,"MFT96";#N/A,#N/A,FALSE,"CTrecon"}</definedName>
    <definedName name="ASDFA_1_1_1_3_1" hidden="1">{#N/A,#N/A,FALSE,"TMCOMP96";#N/A,#N/A,FALSE,"MAT96";#N/A,#N/A,FALSE,"FANDA96";#N/A,#N/A,FALSE,"INTRAN96";#N/A,#N/A,FALSE,"NAA9697";#N/A,#N/A,FALSE,"ECWEBB";#N/A,#N/A,FALSE,"MFT96";#N/A,#N/A,FALSE,"CTrecon"}</definedName>
    <definedName name="ASDFA_1_1_1_3_2" hidden="1">{#N/A,#N/A,FALSE,"TMCOMP96";#N/A,#N/A,FALSE,"MAT96";#N/A,#N/A,FALSE,"FANDA96";#N/A,#N/A,FALSE,"INTRAN96";#N/A,#N/A,FALSE,"NAA9697";#N/A,#N/A,FALSE,"ECWEBB";#N/A,#N/A,FALSE,"MFT96";#N/A,#N/A,FALSE,"CTrecon"}</definedName>
    <definedName name="ASDFA_1_1_1_3_3" hidden="1">{#N/A,#N/A,FALSE,"TMCOMP96";#N/A,#N/A,FALSE,"MAT96";#N/A,#N/A,FALSE,"FANDA96";#N/A,#N/A,FALSE,"INTRAN96";#N/A,#N/A,FALSE,"NAA9697";#N/A,#N/A,FALSE,"ECWEBB";#N/A,#N/A,FALSE,"MFT96";#N/A,#N/A,FALSE,"CTrecon"}</definedName>
    <definedName name="ASDFA_1_1_1_3_4" hidden="1">{#N/A,#N/A,FALSE,"TMCOMP96";#N/A,#N/A,FALSE,"MAT96";#N/A,#N/A,FALSE,"FANDA96";#N/A,#N/A,FALSE,"INTRAN96";#N/A,#N/A,FALSE,"NAA9697";#N/A,#N/A,FALSE,"ECWEBB";#N/A,#N/A,FALSE,"MFT96";#N/A,#N/A,FALSE,"CTrecon"}</definedName>
    <definedName name="ASDFA_1_1_1_3_5" hidden="1">{#N/A,#N/A,FALSE,"TMCOMP96";#N/A,#N/A,FALSE,"MAT96";#N/A,#N/A,FALSE,"FANDA96";#N/A,#N/A,FALSE,"INTRAN96";#N/A,#N/A,FALSE,"NAA9697";#N/A,#N/A,FALSE,"ECWEBB";#N/A,#N/A,FALSE,"MFT96";#N/A,#N/A,FALSE,"CTrecon"}</definedName>
    <definedName name="ASDFA_1_1_1_4" hidden="1">{#N/A,#N/A,FALSE,"TMCOMP96";#N/A,#N/A,FALSE,"MAT96";#N/A,#N/A,FALSE,"FANDA96";#N/A,#N/A,FALSE,"INTRAN96";#N/A,#N/A,FALSE,"NAA9697";#N/A,#N/A,FALSE,"ECWEBB";#N/A,#N/A,FALSE,"MFT96";#N/A,#N/A,FALSE,"CTrecon"}</definedName>
    <definedName name="ASDFA_1_1_1_4_1" hidden="1">{#N/A,#N/A,FALSE,"TMCOMP96";#N/A,#N/A,FALSE,"MAT96";#N/A,#N/A,FALSE,"FANDA96";#N/A,#N/A,FALSE,"INTRAN96";#N/A,#N/A,FALSE,"NAA9697";#N/A,#N/A,FALSE,"ECWEBB";#N/A,#N/A,FALSE,"MFT96";#N/A,#N/A,FALSE,"CTrecon"}</definedName>
    <definedName name="ASDFA_1_1_1_4_2" hidden="1">{#N/A,#N/A,FALSE,"TMCOMP96";#N/A,#N/A,FALSE,"MAT96";#N/A,#N/A,FALSE,"FANDA96";#N/A,#N/A,FALSE,"INTRAN96";#N/A,#N/A,FALSE,"NAA9697";#N/A,#N/A,FALSE,"ECWEBB";#N/A,#N/A,FALSE,"MFT96";#N/A,#N/A,FALSE,"CTrecon"}</definedName>
    <definedName name="ASDFA_1_1_1_4_3" hidden="1">{#N/A,#N/A,FALSE,"TMCOMP96";#N/A,#N/A,FALSE,"MAT96";#N/A,#N/A,FALSE,"FANDA96";#N/A,#N/A,FALSE,"INTRAN96";#N/A,#N/A,FALSE,"NAA9697";#N/A,#N/A,FALSE,"ECWEBB";#N/A,#N/A,FALSE,"MFT96";#N/A,#N/A,FALSE,"CTrecon"}</definedName>
    <definedName name="ASDFA_1_1_1_4_4" hidden="1">{#N/A,#N/A,FALSE,"TMCOMP96";#N/A,#N/A,FALSE,"MAT96";#N/A,#N/A,FALSE,"FANDA96";#N/A,#N/A,FALSE,"INTRAN96";#N/A,#N/A,FALSE,"NAA9697";#N/A,#N/A,FALSE,"ECWEBB";#N/A,#N/A,FALSE,"MFT96";#N/A,#N/A,FALSE,"CTrecon"}</definedName>
    <definedName name="ASDFA_1_1_1_4_5" hidden="1">{#N/A,#N/A,FALSE,"TMCOMP96";#N/A,#N/A,FALSE,"MAT96";#N/A,#N/A,FALSE,"FANDA96";#N/A,#N/A,FALSE,"INTRAN96";#N/A,#N/A,FALSE,"NAA9697";#N/A,#N/A,FALSE,"ECWEBB";#N/A,#N/A,FALSE,"MFT96";#N/A,#N/A,FALSE,"CTrecon"}</definedName>
    <definedName name="ASDFA_1_1_1_5" hidden="1">{#N/A,#N/A,FALSE,"TMCOMP96";#N/A,#N/A,FALSE,"MAT96";#N/A,#N/A,FALSE,"FANDA96";#N/A,#N/A,FALSE,"INTRAN96";#N/A,#N/A,FALSE,"NAA9697";#N/A,#N/A,FALSE,"ECWEBB";#N/A,#N/A,FALSE,"MFT96";#N/A,#N/A,FALSE,"CTrecon"}</definedName>
    <definedName name="ASDFA_1_1_1_5_1" hidden="1">{#N/A,#N/A,FALSE,"TMCOMP96";#N/A,#N/A,FALSE,"MAT96";#N/A,#N/A,FALSE,"FANDA96";#N/A,#N/A,FALSE,"INTRAN96";#N/A,#N/A,FALSE,"NAA9697";#N/A,#N/A,FALSE,"ECWEBB";#N/A,#N/A,FALSE,"MFT96";#N/A,#N/A,FALSE,"CTrecon"}</definedName>
    <definedName name="ASDFA_1_1_1_5_2" hidden="1">{#N/A,#N/A,FALSE,"TMCOMP96";#N/A,#N/A,FALSE,"MAT96";#N/A,#N/A,FALSE,"FANDA96";#N/A,#N/A,FALSE,"INTRAN96";#N/A,#N/A,FALSE,"NAA9697";#N/A,#N/A,FALSE,"ECWEBB";#N/A,#N/A,FALSE,"MFT96";#N/A,#N/A,FALSE,"CTrecon"}</definedName>
    <definedName name="ASDFA_1_1_1_5_3" hidden="1">{#N/A,#N/A,FALSE,"TMCOMP96";#N/A,#N/A,FALSE,"MAT96";#N/A,#N/A,FALSE,"FANDA96";#N/A,#N/A,FALSE,"INTRAN96";#N/A,#N/A,FALSE,"NAA9697";#N/A,#N/A,FALSE,"ECWEBB";#N/A,#N/A,FALSE,"MFT96";#N/A,#N/A,FALSE,"CTrecon"}</definedName>
    <definedName name="ASDFA_1_1_1_5_4" hidden="1">{#N/A,#N/A,FALSE,"TMCOMP96";#N/A,#N/A,FALSE,"MAT96";#N/A,#N/A,FALSE,"FANDA96";#N/A,#N/A,FALSE,"INTRAN96";#N/A,#N/A,FALSE,"NAA9697";#N/A,#N/A,FALSE,"ECWEBB";#N/A,#N/A,FALSE,"MFT96";#N/A,#N/A,FALSE,"CTrecon"}</definedName>
    <definedName name="ASDFA_1_1_1_5_5" hidden="1">{#N/A,#N/A,FALSE,"TMCOMP96";#N/A,#N/A,FALSE,"MAT96";#N/A,#N/A,FALSE,"FANDA96";#N/A,#N/A,FALSE,"INTRAN96";#N/A,#N/A,FALSE,"NAA9697";#N/A,#N/A,FALSE,"ECWEBB";#N/A,#N/A,FALSE,"MFT96";#N/A,#N/A,FALSE,"CTrecon"}</definedName>
    <definedName name="ASDFA_1_1_2" hidden="1">{#N/A,#N/A,FALSE,"TMCOMP96";#N/A,#N/A,FALSE,"MAT96";#N/A,#N/A,FALSE,"FANDA96";#N/A,#N/A,FALSE,"INTRAN96";#N/A,#N/A,FALSE,"NAA9697";#N/A,#N/A,FALSE,"ECWEBB";#N/A,#N/A,FALSE,"MFT96";#N/A,#N/A,FALSE,"CTrecon"}</definedName>
    <definedName name="ASDFA_1_1_2_1" hidden="1">{#N/A,#N/A,FALSE,"TMCOMP96";#N/A,#N/A,FALSE,"MAT96";#N/A,#N/A,FALSE,"FANDA96";#N/A,#N/A,FALSE,"INTRAN96";#N/A,#N/A,FALSE,"NAA9697";#N/A,#N/A,FALSE,"ECWEBB";#N/A,#N/A,FALSE,"MFT96";#N/A,#N/A,FALSE,"CTrecon"}</definedName>
    <definedName name="ASDFA_1_1_2_2" hidden="1">{#N/A,#N/A,FALSE,"TMCOMP96";#N/A,#N/A,FALSE,"MAT96";#N/A,#N/A,FALSE,"FANDA96";#N/A,#N/A,FALSE,"INTRAN96";#N/A,#N/A,FALSE,"NAA9697";#N/A,#N/A,FALSE,"ECWEBB";#N/A,#N/A,FALSE,"MFT96";#N/A,#N/A,FALSE,"CTrecon"}</definedName>
    <definedName name="ASDFA_1_1_2_3" hidden="1">{#N/A,#N/A,FALSE,"TMCOMP96";#N/A,#N/A,FALSE,"MAT96";#N/A,#N/A,FALSE,"FANDA96";#N/A,#N/A,FALSE,"INTRAN96";#N/A,#N/A,FALSE,"NAA9697";#N/A,#N/A,FALSE,"ECWEBB";#N/A,#N/A,FALSE,"MFT96";#N/A,#N/A,FALSE,"CTrecon"}</definedName>
    <definedName name="ASDFA_1_1_2_4" hidden="1">{#N/A,#N/A,FALSE,"TMCOMP96";#N/A,#N/A,FALSE,"MAT96";#N/A,#N/A,FALSE,"FANDA96";#N/A,#N/A,FALSE,"INTRAN96";#N/A,#N/A,FALSE,"NAA9697";#N/A,#N/A,FALSE,"ECWEBB";#N/A,#N/A,FALSE,"MFT96";#N/A,#N/A,FALSE,"CTrecon"}</definedName>
    <definedName name="ASDFA_1_1_2_5" hidden="1">{#N/A,#N/A,FALSE,"TMCOMP96";#N/A,#N/A,FALSE,"MAT96";#N/A,#N/A,FALSE,"FANDA96";#N/A,#N/A,FALSE,"INTRAN96";#N/A,#N/A,FALSE,"NAA9697";#N/A,#N/A,FALSE,"ECWEBB";#N/A,#N/A,FALSE,"MFT96";#N/A,#N/A,FALSE,"CTrecon"}</definedName>
    <definedName name="ASDFA_1_1_3" hidden="1">{#N/A,#N/A,FALSE,"TMCOMP96";#N/A,#N/A,FALSE,"MAT96";#N/A,#N/A,FALSE,"FANDA96";#N/A,#N/A,FALSE,"INTRAN96";#N/A,#N/A,FALSE,"NAA9697";#N/A,#N/A,FALSE,"ECWEBB";#N/A,#N/A,FALSE,"MFT96";#N/A,#N/A,FALSE,"CTrecon"}</definedName>
    <definedName name="ASDFA_1_1_3_1" hidden="1">{#N/A,#N/A,FALSE,"TMCOMP96";#N/A,#N/A,FALSE,"MAT96";#N/A,#N/A,FALSE,"FANDA96";#N/A,#N/A,FALSE,"INTRAN96";#N/A,#N/A,FALSE,"NAA9697";#N/A,#N/A,FALSE,"ECWEBB";#N/A,#N/A,FALSE,"MFT96";#N/A,#N/A,FALSE,"CTrecon"}</definedName>
    <definedName name="ASDFA_1_1_3_2" hidden="1">{#N/A,#N/A,FALSE,"TMCOMP96";#N/A,#N/A,FALSE,"MAT96";#N/A,#N/A,FALSE,"FANDA96";#N/A,#N/A,FALSE,"INTRAN96";#N/A,#N/A,FALSE,"NAA9697";#N/A,#N/A,FALSE,"ECWEBB";#N/A,#N/A,FALSE,"MFT96";#N/A,#N/A,FALSE,"CTrecon"}</definedName>
    <definedName name="ASDFA_1_1_3_3" hidden="1">{#N/A,#N/A,FALSE,"TMCOMP96";#N/A,#N/A,FALSE,"MAT96";#N/A,#N/A,FALSE,"FANDA96";#N/A,#N/A,FALSE,"INTRAN96";#N/A,#N/A,FALSE,"NAA9697";#N/A,#N/A,FALSE,"ECWEBB";#N/A,#N/A,FALSE,"MFT96";#N/A,#N/A,FALSE,"CTrecon"}</definedName>
    <definedName name="ASDFA_1_1_3_4" hidden="1">{#N/A,#N/A,FALSE,"TMCOMP96";#N/A,#N/A,FALSE,"MAT96";#N/A,#N/A,FALSE,"FANDA96";#N/A,#N/A,FALSE,"INTRAN96";#N/A,#N/A,FALSE,"NAA9697";#N/A,#N/A,FALSE,"ECWEBB";#N/A,#N/A,FALSE,"MFT96";#N/A,#N/A,FALSE,"CTrecon"}</definedName>
    <definedName name="ASDFA_1_1_3_5" hidden="1">{#N/A,#N/A,FALSE,"TMCOMP96";#N/A,#N/A,FALSE,"MAT96";#N/A,#N/A,FALSE,"FANDA96";#N/A,#N/A,FALSE,"INTRAN96";#N/A,#N/A,FALSE,"NAA9697";#N/A,#N/A,FALSE,"ECWEBB";#N/A,#N/A,FALSE,"MFT96";#N/A,#N/A,FALSE,"CTrecon"}</definedName>
    <definedName name="ASDFA_1_1_4" hidden="1">{#N/A,#N/A,FALSE,"TMCOMP96";#N/A,#N/A,FALSE,"MAT96";#N/A,#N/A,FALSE,"FANDA96";#N/A,#N/A,FALSE,"INTRAN96";#N/A,#N/A,FALSE,"NAA9697";#N/A,#N/A,FALSE,"ECWEBB";#N/A,#N/A,FALSE,"MFT96";#N/A,#N/A,FALSE,"CTrecon"}</definedName>
    <definedName name="ASDFA_1_1_4_1" hidden="1">{#N/A,#N/A,FALSE,"TMCOMP96";#N/A,#N/A,FALSE,"MAT96";#N/A,#N/A,FALSE,"FANDA96";#N/A,#N/A,FALSE,"INTRAN96";#N/A,#N/A,FALSE,"NAA9697";#N/A,#N/A,FALSE,"ECWEBB";#N/A,#N/A,FALSE,"MFT96";#N/A,#N/A,FALSE,"CTrecon"}</definedName>
    <definedName name="ASDFA_1_1_4_2" hidden="1">{#N/A,#N/A,FALSE,"TMCOMP96";#N/A,#N/A,FALSE,"MAT96";#N/A,#N/A,FALSE,"FANDA96";#N/A,#N/A,FALSE,"INTRAN96";#N/A,#N/A,FALSE,"NAA9697";#N/A,#N/A,FALSE,"ECWEBB";#N/A,#N/A,FALSE,"MFT96";#N/A,#N/A,FALSE,"CTrecon"}</definedName>
    <definedName name="ASDFA_1_1_4_3" hidden="1">{#N/A,#N/A,FALSE,"TMCOMP96";#N/A,#N/A,FALSE,"MAT96";#N/A,#N/A,FALSE,"FANDA96";#N/A,#N/A,FALSE,"INTRAN96";#N/A,#N/A,FALSE,"NAA9697";#N/A,#N/A,FALSE,"ECWEBB";#N/A,#N/A,FALSE,"MFT96";#N/A,#N/A,FALSE,"CTrecon"}</definedName>
    <definedName name="ASDFA_1_1_4_4" hidden="1">{#N/A,#N/A,FALSE,"TMCOMP96";#N/A,#N/A,FALSE,"MAT96";#N/A,#N/A,FALSE,"FANDA96";#N/A,#N/A,FALSE,"INTRAN96";#N/A,#N/A,FALSE,"NAA9697";#N/A,#N/A,FALSE,"ECWEBB";#N/A,#N/A,FALSE,"MFT96";#N/A,#N/A,FALSE,"CTrecon"}</definedName>
    <definedName name="ASDFA_1_1_4_5" hidden="1">{#N/A,#N/A,FALSE,"TMCOMP96";#N/A,#N/A,FALSE,"MAT96";#N/A,#N/A,FALSE,"FANDA96";#N/A,#N/A,FALSE,"INTRAN96";#N/A,#N/A,FALSE,"NAA9697";#N/A,#N/A,FALSE,"ECWEBB";#N/A,#N/A,FALSE,"MFT96";#N/A,#N/A,FALSE,"CTrecon"}</definedName>
    <definedName name="ASDFA_1_1_5" hidden="1">{#N/A,#N/A,FALSE,"TMCOMP96";#N/A,#N/A,FALSE,"MAT96";#N/A,#N/A,FALSE,"FANDA96";#N/A,#N/A,FALSE,"INTRAN96";#N/A,#N/A,FALSE,"NAA9697";#N/A,#N/A,FALSE,"ECWEBB";#N/A,#N/A,FALSE,"MFT96";#N/A,#N/A,FALSE,"CTrecon"}</definedName>
    <definedName name="ASDFA_1_1_5_1" hidden="1">{#N/A,#N/A,FALSE,"TMCOMP96";#N/A,#N/A,FALSE,"MAT96";#N/A,#N/A,FALSE,"FANDA96";#N/A,#N/A,FALSE,"INTRAN96";#N/A,#N/A,FALSE,"NAA9697";#N/A,#N/A,FALSE,"ECWEBB";#N/A,#N/A,FALSE,"MFT96";#N/A,#N/A,FALSE,"CTrecon"}</definedName>
    <definedName name="ASDFA_1_1_5_2" hidden="1">{#N/A,#N/A,FALSE,"TMCOMP96";#N/A,#N/A,FALSE,"MAT96";#N/A,#N/A,FALSE,"FANDA96";#N/A,#N/A,FALSE,"INTRAN96";#N/A,#N/A,FALSE,"NAA9697";#N/A,#N/A,FALSE,"ECWEBB";#N/A,#N/A,FALSE,"MFT96";#N/A,#N/A,FALSE,"CTrecon"}</definedName>
    <definedName name="ASDFA_1_1_5_3" hidden="1">{#N/A,#N/A,FALSE,"TMCOMP96";#N/A,#N/A,FALSE,"MAT96";#N/A,#N/A,FALSE,"FANDA96";#N/A,#N/A,FALSE,"INTRAN96";#N/A,#N/A,FALSE,"NAA9697";#N/A,#N/A,FALSE,"ECWEBB";#N/A,#N/A,FALSE,"MFT96";#N/A,#N/A,FALSE,"CTrecon"}</definedName>
    <definedName name="ASDFA_1_1_5_4" hidden="1">{#N/A,#N/A,FALSE,"TMCOMP96";#N/A,#N/A,FALSE,"MAT96";#N/A,#N/A,FALSE,"FANDA96";#N/A,#N/A,FALSE,"INTRAN96";#N/A,#N/A,FALSE,"NAA9697";#N/A,#N/A,FALSE,"ECWEBB";#N/A,#N/A,FALSE,"MFT96";#N/A,#N/A,FALSE,"CTrecon"}</definedName>
    <definedName name="ASDFA_1_1_5_5" hidden="1">{#N/A,#N/A,FALSE,"TMCOMP96";#N/A,#N/A,FALSE,"MAT96";#N/A,#N/A,FALSE,"FANDA96";#N/A,#N/A,FALSE,"INTRAN96";#N/A,#N/A,FALSE,"NAA9697";#N/A,#N/A,FALSE,"ECWEBB";#N/A,#N/A,FALSE,"MFT96";#N/A,#N/A,FALSE,"CTrecon"}</definedName>
    <definedName name="ASDFA_1_2" hidden="1">{#N/A,#N/A,FALSE,"TMCOMP96";#N/A,#N/A,FALSE,"MAT96";#N/A,#N/A,FALSE,"FANDA96";#N/A,#N/A,FALSE,"INTRAN96";#N/A,#N/A,FALSE,"NAA9697";#N/A,#N/A,FALSE,"ECWEBB";#N/A,#N/A,FALSE,"MFT96";#N/A,#N/A,FALSE,"CTrecon"}</definedName>
    <definedName name="ASDFA_1_2_1" hidden="1">{#N/A,#N/A,FALSE,"TMCOMP96";#N/A,#N/A,FALSE,"MAT96";#N/A,#N/A,FALSE,"FANDA96";#N/A,#N/A,FALSE,"INTRAN96";#N/A,#N/A,FALSE,"NAA9697";#N/A,#N/A,FALSE,"ECWEBB";#N/A,#N/A,FALSE,"MFT96";#N/A,#N/A,FALSE,"CTrecon"}</definedName>
    <definedName name="ASDFA_1_2_1_1" hidden="1">{#N/A,#N/A,FALSE,"TMCOMP96";#N/A,#N/A,FALSE,"MAT96";#N/A,#N/A,FALSE,"FANDA96";#N/A,#N/A,FALSE,"INTRAN96";#N/A,#N/A,FALSE,"NAA9697";#N/A,#N/A,FALSE,"ECWEBB";#N/A,#N/A,FALSE,"MFT96";#N/A,#N/A,FALSE,"CTrecon"}</definedName>
    <definedName name="ASDFA_1_2_1_1_1" hidden="1">{#N/A,#N/A,FALSE,"TMCOMP96";#N/A,#N/A,FALSE,"MAT96";#N/A,#N/A,FALSE,"FANDA96";#N/A,#N/A,FALSE,"INTRAN96";#N/A,#N/A,FALSE,"NAA9697";#N/A,#N/A,FALSE,"ECWEBB";#N/A,#N/A,FALSE,"MFT96";#N/A,#N/A,FALSE,"CTrecon"}</definedName>
    <definedName name="ASDFA_1_2_1_1_1_1" hidden="1">{#N/A,#N/A,FALSE,"TMCOMP96";#N/A,#N/A,FALSE,"MAT96";#N/A,#N/A,FALSE,"FANDA96";#N/A,#N/A,FALSE,"INTRAN96";#N/A,#N/A,FALSE,"NAA9697";#N/A,#N/A,FALSE,"ECWEBB";#N/A,#N/A,FALSE,"MFT96";#N/A,#N/A,FALSE,"CTrecon"}</definedName>
    <definedName name="ASDFA_1_2_1_1_1_2" hidden="1">{#N/A,#N/A,FALSE,"TMCOMP96";#N/A,#N/A,FALSE,"MAT96";#N/A,#N/A,FALSE,"FANDA96";#N/A,#N/A,FALSE,"INTRAN96";#N/A,#N/A,FALSE,"NAA9697";#N/A,#N/A,FALSE,"ECWEBB";#N/A,#N/A,FALSE,"MFT96";#N/A,#N/A,FALSE,"CTrecon"}</definedName>
    <definedName name="ASDFA_1_2_1_1_1_3" hidden="1">{#N/A,#N/A,FALSE,"TMCOMP96";#N/A,#N/A,FALSE,"MAT96";#N/A,#N/A,FALSE,"FANDA96";#N/A,#N/A,FALSE,"INTRAN96";#N/A,#N/A,FALSE,"NAA9697";#N/A,#N/A,FALSE,"ECWEBB";#N/A,#N/A,FALSE,"MFT96";#N/A,#N/A,FALSE,"CTrecon"}</definedName>
    <definedName name="ASDFA_1_2_1_1_1_4" hidden="1">{#N/A,#N/A,FALSE,"TMCOMP96";#N/A,#N/A,FALSE,"MAT96";#N/A,#N/A,FALSE,"FANDA96";#N/A,#N/A,FALSE,"INTRAN96";#N/A,#N/A,FALSE,"NAA9697";#N/A,#N/A,FALSE,"ECWEBB";#N/A,#N/A,FALSE,"MFT96";#N/A,#N/A,FALSE,"CTrecon"}</definedName>
    <definedName name="ASDFA_1_2_1_1_1_5" hidden="1">{#N/A,#N/A,FALSE,"TMCOMP96";#N/A,#N/A,FALSE,"MAT96";#N/A,#N/A,FALSE,"FANDA96";#N/A,#N/A,FALSE,"INTRAN96";#N/A,#N/A,FALSE,"NAA9697";#N/A,#N/A,FALSE,"ECWEBB";#N/A,#N/A,FALSE,"MFT96";#N/A,#N/A,FALSE,"CTrecon"}</definedName>
    <definedName name="ASDFA_1_2_1_1_2" hidden="1">{#N/A,#N/A,FALSE,"TMCOMP96";#N/A,#N/A,FALSE,"MAT96";#N/A,#N/A,FALSE,"FANDA96";#N/A,#N/A,FALSE,"INTRAN96";#N/A,#N/A,FALSE,"NAA9697";#N/A,#N/A,FALSE,"ECWEBB";#N/A,#N/A,FALSE,"MFT96";#N/A,#N/A,FALSE,"CTrecon"}</definedName>
    <definedName name="ASDFA_1_2_1_1_2_1" hidden="1">{#N/A,#N/A,FALSE,"TMCOMP96";#N/A,#N/A,FALSE,"MAT96";#N/A,#N/A,FALSE,"FANDA96";#N/A,#N/A,FALSE,"INTRAN96";#N/A,#N/A,FALSE,"NAA9697";#N/A,#N/A,FALSE,"ECWEBB";#N/A,#N/A,FALSE,"MFT96";#N/A,#N/A,FALSE,"CTrecon"}</definedName>
    <definedName name="ASDFA_1_2_1_1_2_2" hidden="1">{#N/A,#N/A,FALSE,"TMCOMP96";#N/A,#N/A,FALSE,"MAT96";#N/A,#N/A,FALSE,"FANDA96";#N/A,#N/A,FALSE,"INTRAN96";#N/A,#N/A,FALSE,"NAA9697";#N/A,#N/A,FALSE,"ECWEBB";#N/A,#N/A,FALSE,"MFT96";#N/A,#N/A,FALSE,"CTrecon"}</definedName>
    <definedName name="ASDFA_1_2_1_1_2_3" hidden="1">{#N/A,#N/A,FALSE,"TMCOMP96";#N/A,#N/A,FALSE,"MAT96";#N/A,#N/A,FALSE,"FANDA96";#N/A,#N/A,FALSE,"INTRAN96";#N/A,#N/A,FALSE,"NAA9697";#N/A,#N/A,FALSE,"ECWEBB";#N/A,#N/A,FALSE,"MFT96";#N/A,#N/A,FALSE,"CTrecon"}</definedName>
    <definedName name="ASDFA_1_2_1_1_2_4" hidden="1">{#N/A,#N/A,FALSE,"TMCOMP96";#N/A,#N/A,FALSE,"MAT96";#N/A,#N/A,FALSE,"FANDA96";#N/A,#N/A,FALSE,"INTRAN96";#N/A,#N/A,FALSE,"NAA9697";#N/A,#N/A,FALSE,"ECWEBB";#N/A,#N/A,FALSE,"MFT96";#N/A,#N/A,FALSE,"CTrecon"}</definedName>
    <definedName name="ASDFA_1_2_1_1_2_5" hidden="1">{#N/A,#N/A,FALSE,"TMCOMP96";#N/A,#N/A,FALSE,"MAT96";#N/A,#N/A,FALSE,"FANDA96";#N/A,#N/A,FALSE,"INTRAN96";#N/A,#N/A,FALSE,"NAA9697";#N/A,#N/A,FALSE,"ECWEBB";#N/A,#N/A,FALSE,"MFT96";#N/A,#N/A,FALSE,"CTrecon"}</definedName>
    <definedName name="ASDFA_1_2_1_1_3" hidden="1">{#N/A,#N/A,FALSE,"TMCOMP96";#N/A,#N/A,FALSE,"MAT96";#N/A,#N/A,FALSE,"FANDA96";#N/A,#N/A,FALSE,"INTRAN96";#N/A,#N/A,FALSE,"NAA9697";#N/A,#N/A,FALSE,"ECWEBB";#N/A,#N/A,FALSE,"MFT96";#N/A,#N/A,FALSE,"CTrecon"}</definedName>
    <definedName name="ASDFA_1_2_1_1_4" hidden="1">{#N/A,#N/A,FALSE,"TMCOMP96";#N/A,#N/A,FALSE,"MAT96";#N/A,#N/A,FALSE,"FANDA96";#N/A,#N/A,FALSE,"INTRAN96";#N/A,#N/A,FALSE,"NAA9697";#N/A,#N/A,FALSE,"ECWEBB";#N/A,#N/A,FALSE,"MFT96";#N/A,#N/A,FALSE,"CTrecon"}</definedName>
    <definedName name="ASDFA_1_2_1_1_5" hidden="1">{#N/A,#N/A,FALSE,"TMCOMP96";#N/A,#N/A,FALSE,"MAT96";#N/A,#N/A,FALSE,"FANDA96";#N/A,#N/A,FALSE,"INTRAN96";#N/A,#N/A,FALSE,"NAA9697";#N/A,#N/A,FALSE,"ECWEBB";#N/A,#N/A,FALSE,"MFT96";#N/A,#N/A,FALSE,"CTrecon"}</definedName>
    <definedName name="ASDFA_1_2_1_2" hidden="1">{#N/A,#N/A,FALSE,"TMCOMP96";#N/A,#N/A,FALSE,"MAT96";#N/A,#N/A,FALSE,"FANDA96";#N/A,#N/A,FALSE,"INTRAN96";#N/A,#N/A,FALSE,"NAA9697";#N/A,#N/A,FALSE,"ECWEBB";#N/A,#N/A,FALSE,"MFT96";#N/A,#N/A,FALSE,"CTrecon"}</definedName>
    <definedName name="ASDFA_1_2_1_2_1" hidden="1">{#N/A,#N/A,FALSE,"TMCOMP96";#N/A,#N/A,FALSE,"MAT96";#N/A,#N/A,FALSE,"FANDA96";#N/A,#N/A,FALSE,"INTRAN96";#N/A,#N/A,FALSE,"NAA9697";#N/A,#N/A,FALSE,"ECWEBB";#N/A,#N/A,FALSE,"MFT96";#N/A,#N/A,FALSE,"CTrecon"}</definedName>
    <definedName name="ASDFA_1_2_1_2_2" hidden="1">{#N/A,#N/A,FALSE,"TMCOMP96";#N/A,#N/A,FALSE,"MAT96";#N/A,#N/A,FALSE,"FANDA96";#N/A,#N/A,FALSE,"INTRAN96";#N/A,#N/A,FALSE,"NAA9697";#N/A,#N/A,FALSE,"ECWEBB";#N/A,#N/A,FALSE,"MFT96";#N/A,#N/A,FALSE,"CTrecon"}</definedName>
    <definedName name="ASDFA_1_2_1_2_3" hidden="1">{#N/A,#N/A,FALSE,"TMCOMP96";#N/A,#N/A,FALSE,"MAT96";#N/A,#N/A,FALSE,"FANDA96";#N/A,#N/A,FALSE,"INTRAN96";#N/A,#N/A,FALSE,"NAA9697";#N/A,#N/A,FALSE,"ECWEBB";#N/A,#N/A,FALSE,"MFT96";#N/A,#N/A,FALSE,"CTrecon"}</definedName>
    <definedName name="ASDFA_1_2_1_2_4" hidden="1">{#N/A,#N/A,FALSE,"TMCOMP96";#N/A,#N/A,FALSE,"MAT96";#N/A,#N/A,FALSE,"FANDA96";#N/A,#N/A,FALSE,"INTRAN96";#N/A,#N/A,FALSE,"NAA9697";#N/A,#N/A,FALSE,"ECWEBB";#N/A,#N/A,FALSE,"MFT96";#N/A,#N/A,FALSE,"CTrecon"}</definedName>
    <definedName name="ASDFA_1_2_1_2_5" hidden="1">{#N/A,#N/A,FALSE,"TMCOMP96";#N/A,#N/A,FALSE,"MAT96";#N/A,#N/A,FALSE,"FANDA96";#N/A,#N/A,FALSE,"INTRAN96";#N/A,#N/A,FALSE,"NAA9697";#N/A,#N/A,FALSE,"ECWEBB";#N/A,#N/A,FALSE,"MFT96";#N/A,#N/A,FALSE,"CTrecon"}</definedName>
    <definedName name="ASDFA_1_2_1_3" hidden="1">{#N/A,#N/A,FALSE,"TMCOMP96";#N/A,#N/A,FALSE,"MAT96";#N/A,#N/A,FALSE,"FANDA96";#N/A,#N/A,FALSE,"INTRAN96";#N/A,#N/A,FALSE,"NAA9697";#N/A,#N/A,FALSE,"ECWEBB";#N/A,#N/A,FALSE,"MFT96";#N/A,#N/A,FALSE,"CTrecon"}</definedName>
    <definedName name="ASDFA_1_2_1_3_1" hidden="1">{#N/A,#N/A,FALSE,"TMCOMP96";#N/A,#N/A,FALSE,"MAT96";#N/A,#N/A,FALSE,"FANDA96";#N/A,#N/A,FALSE,"INTRAN96";#N/A,#N/A,FALSE,"NAA9697";#N/A,#N/A,FALSE,"ECWEBB";#N/A,#N/A,FALSE,"MFT96";#N/A,#N/A,FALSE,"CTrecon"}</definedName>
    <definedName name="ASDFA_1_2_1_3_2" hidden="1">{#N/A,#N/A,FALSE,"TMCOMP96";#N/A,#N/A,FALSE,"MAT96";#N/A,#N/A,FALSE,"FANDA96";#N/A,#N/A,FALSE,"INTRAN96";#N/A,#N/A,FALSE,"NAA9697";#N/A,#N/A,FALSE,"ECWEBB";#N/A,#N/A,FALSE,"MFT96";#N/A,#N/A,FALSE,"CTrecon"}</definedName>
    <definedName name="ASDFA_1_2_1_3_3" hidden="1">{#N/A,#N/A,FALSE,"TMCOMP96";#N/A,#N/A,FALSE,"MAT96";#N/A,#N/A,FALSE,"FANDA96";#N/A,#N/A,FALSE,"INTRAN96";#N/A,#N/A,FALSE,"NAA9697";#N/A,#N/A,FALSE,"ECWEBB";#N/A,#N/A,FALSE,"MFT96";#N/A,#N/A,FALSE,"CTrecon"}</definedName>
    <definedName name="ASDFA_1_2_1_3_4" hidden="1">{#N/A,#N/A,FALSE,"TMCOMP96";#N/A,#N/A,FALSE,"MAT96";#N/A,#N/A,FALSE,"FANDA96";#N/A,#N/A,FALSE,"INTRAN96";#N/A,#N/A,FALSE,"NAA9697";#N/A,#N/A,FALSE,"ECWEBB";#N/A,#N/A,FALSE,"MFT96";#N/A,#N/A,FALSE,"CTrecon"}</definedName>
    <definedName name="ASDFA_1_2_1_3_5" hidden="1">{#N/A,#N/A,FALSE,"TMCOMP96";#N/A,#N/A,FALSE,"MAT96";#N/A,#N/A,FALSE,"FANDA96";#N/A,#N/A,FALSE,"INTRAN96";#N/A,#N/A,FALSE,"NAA9697";#N/A,#N/A,FALSE,"ECWEBB";#N/A,#N/A,FALSE,"MFT96";#N/A,#N/A,FALSE,"CTrecon"}</definedName>
    <definedName name="ASDFA_1_2_1_4" hidden="1">{#N/A,#N/A,FALSE,"TMCOMP96";#N/A,#N/A,FALSE,"MAT96";#N/A,#N/A,FALSE,"FANDA96";#N/A,#N/A,FALSE,"INTRAN96";#N/A,#N/A,FALSE,"NAA9697";#N/A,#N/A,FALSE,"ECWEBB";#N/A,#N/A,FALSE,"MFT96";#N/A,#N/A,FALSE,"CTrecon"}</definedName>
    <definedName name="ASDFA_1_2_1_4_1" hidden="1">{#N/A,#N/A,FALSE,"TMCOMP96";#N/A,#N/A,FALSE,"MAT96";#N/A,#N/A,FALSE,"FANDA96";#N/A,#N/A,FALSE,"INTRAN96";#N/A,#N/A,FALSE,"NAA9697";#N/A,#N/A,FALSE,"ECWEBB";#N/A,#N/A,FALSE,"MFT96";#N/A,#N/A,FALSE,"CTrecon"}</definedName>
    <definedName name="ASDFA_1_2_1_4_2" hidden="1">{#N/A,#N/A,FALSE,"TMCOMP96";#N/A,#N/A,FALSE,"MAT96";#N/A,#N/A,FALSE,"FANDA96";#N/A,#N/A,FALSE,"INTRAN96";#N/A,#N/A,FALSE,"NAA9697";#N/A,#N/A,FALSE,"ECWEBB";#N/A,#N/A,FALSE,"MFT96";#N/A,#N/A,FALSE,"CTrecon"}</definedName>
    <definedName name="ASDFA_1_2_1_4_3" hidden="1">{#N/A,#N/A,FALSE,"TMCOMP96";#N/A,#N/A,FALSE,"MAT96";#N/A,#N/A,FALSE,"FANDA96";#N/A,#N/A,FALSE,"INTRAN96";#N/A,#N/A,FALSE,"NAA9697";#N/A,#N/A,FALSE,"ECWEBB";#N/A,#N/A,FALSE,"MFT96";#N/A,#N/A,FALSE,"CTrecon"}</definedName>
    <definedName name="ASDFA_1_2_1_4_4" hidden="1">{#N/A,#N/A,FALSE,"TMCOMP96";#N/A,#N/A,FALSE,"MAT96";#N/A,#N/A,FALSE,"FANDA96";#N/A,#N/A,FALSE,"INTRAN96";#N/A,#N/A,FALSE,"NAA9697";#N/A,#N/A,FALSE,"ECWEBB";#N/A,#N/A,FALSE,"MFT96";#N/A,#N/A,FALSE,"CTrecon"}</definedName>
    <definedName name="ASDFA_1_2_1_4_5" hidden="1">{#N/A,#N/A,FALSE,"TMCOMP96";#N/A,#N/A,FALSE,"MAT96";#N/A,#N/A,FALSE,"FANDA96";#N/A,#N/A,FALSE,"INTRAN96";#N/A,#N/A,FALSE,"NAA9697";#N/A,#N/A,FALSE,"ECWEBB";#N/A,#N/A,FALSE,"MFT96";#N/A,#N/A,FALSE,"CTrecon"}</definedName>
    <definedName name="ASDFA_1_2_1_5" hidden="1">{#N/A,#N/A,FALSE,"TMCOMP96";#N/A,#N/A,FALSE,"MAT96";#N/A,#N/A,FALSE,"FANDA96";#N/A,#N/A,FALSE,"INTRAN96";#N/A,#N/A,FALSE,"NAA9697";#N/A,#N/A,FALSE,"ECWEBB";#N/A,#N/A,FALSE,"MFT96";#N/A,#N/A,FALSE,"CTrecon"}</definedName>
    <definedName name="ASDFA_1_2_1_5_1" hidden="1">{#N/A,#N/A,FALSE,"TMCOMP96";#N/A,#N/A,FALSE,"MAT96";#N/A,#N/A,FALSE,"FANDA96";#N/A,#N/A,FALSE,"INTRAN96";#N/A,#N/A,FALSE,"NAA9697";#N/A,#N/A,FALSE,"ECWEBB";#N/A,#N/A,FALSE,"MFT96";#N/A,#N/A,FALSE,"CTrecon"}</definedName>
    <definedName name="ASDFA_1_2_1_5_2" hidden="1">{#N/A,#N/A,FALSE,"TMCOMP96";#N/A,#N/A,FALSE,"MAT96";#N/A,#N/A,FALSE,"FANDA96";#N/A,#N/A,FALSE,"INTRAN96";#N/A,#N/A,FALSE,"NAA9697";#N/A,#N/A,FALSE,"ECWEBB";#N/A,#N/A,FALSE,"MFT96";#N/A,#N/A,FALSE,"CTrecon"}</definedName>
    <definedName name="ASDFA_1_2_1_5_3" hidden="1">{#N/A,#N/A,FALSE,"TMCOMP96";#N/A,#N/A,FALSE,"MAT96";#N/A,#N/A,FALSE,"FANDA96";#N/A,#N/A,FALSE,"INTRAN96";#N/A,#N/A,FALSE,"NAA9697";#N/A,#N/A,FALSE,"ECWEBB";#N/A,#N/A,FALSE,"MFT96";#N/A,#N/A,FALSE,"CTrecon"}</definedName>
    <definedName name="ASDFA_1_2_1_5_4" hidden="1">{#N/A,#N/A,FALSE,"TMCOMP96";#N/A,#N/A,FALSE,"MAT96";#N/A,#N/A,FALSE,"FANDA96";#N/A,#N/A,FALSE,"INTRAN96";#N/A,#N/A,FALSE,"NAA9697";#N/A,#N/A,FALSE,"ECWEBB";#N/A,#N/A,FALSE,"MFT96";#N/A,#N/A,FALSE,"CTrecon"}</definedName>
    <definedName name="ASDFA_1_2_1_5_5" hidden="1">{#N/A,#N/A,FALSE,"TMCOMP96";#N/A,#N/A,FALSE,"MAT96";#N/A,#N/A,FALSE,"FANDA96";#N/A,#N/A,FALSE,"INTRAN96";#N/A,#N/A,FALSE,"NAA9697";#N/A,#N/A,FALSE,"ECWEBB";#N/A,#N/A,FALSE,"MFT96";#N/A,#N/A,FALSE,"CTrecon"}</definedName>
    <definedName name="ASDFA_1_2_2" hidden="1">{#N/A,#N/A,FALSE,"TMCOMP96";#N/A,#N/A,FALSE,"MAT96";#N/A,#N/A,FALSE,"FANDA96";#N/A,#N/A,FALSE,"INTRAN96";#N/A,#N/A,FALSE,"NAA9697";#N/A,#N/A,FALSE,"ECWEBB";#N/A,#N/A,FALSE,"MFT96";#N/A,#N/A,FALSE,"CTrecon"}</definedName>
    <definedName name="ASDFA_1_2_2_1" hidden="1">{#N/A,#N/A,FALSE,"TMCOMP96";#N/A,#N/A,FALSE,"MAT96";#N/A,#N/A,FALSE,"FANDA96";#N/A,#N/A,FALSE,"INTRAN96";#N/A,#N/A,FALSE,"NAA9697";#N/A,#N/A,FALSE,"ECWEBB";#N/A,#N/A,FALSE,"MFT96";#N/A,#N/A,FALSE,"CTrecon"}</definedName>
    <definedName name="ASDFA_1_2_2_2" hidden="1">{#N/A,#N/A,FALSE,"TMCOMP96";#N/A,#N/A,FALSE,"MAT96";#N/A,#N/A,FALSE,"FANDA96";#N/A,#N/A,FALSE,"INTRAN96";#N/A,#N/A,FALSE,"NAA9697";#N/A,#N/A,FALSE,"ECWEBB";#N/A,#N/A,FALSE,"MFT96";#N/A,#N/A,FALSE,"CTrecon"}</definedName>
    <definedName name="ASDFA_1_2_2_3" hidden="1">{#N/A,#N/A,FALSE,"TMCOMP96";#N/A,#N/A,FALSE,"MAT96";#N/A,#N/A,FALSE,"FANDA96";#N/A,#N/A,FALSE,"INTRAN96";#N/A,#N/A,FALSE,"NAA9697";#N/A,#N/A,FALSE,"ECWEBB";#N/A,#N/A,FALSE,"MFT96";#N/A,#N/A,FALSE,"CTrecon"}</definedName>
    <definedName name="ASDFA_1_2_2_4" hidden="1">{#N/A,#N/A,FALSE,"TMCOMP96";#N/A,#N/A,FALSE,"MAT96";#N/A,#N/A,FALSE,"FANDA96";#N/A,#N/A,FALSE,"INTRAN96";#N/A,#N/A,FALSE,"NAA9697";#N/A,#N/A,FALSE,"ECWEBB";#N/A,#N/A,FALSE,"MFT96";#N/A,#N/A,FALSE,"CTrecon"}</definedName>
    <definedName name="ASDFA_1_2_2_5" hidden="1">{#N/A,#N/A,FALSE,"TMCOMP96";#N/A,#N/A,FALSE,"MAT96";#N/A,#N/A,FALSE,"FANDA96";#N/A,#N/A,FALSE,"INTRAN96";#N/A,#N/A,FALSE,"NAA9697";#N/A,#N/A,FALSE,"ECWEBB";#N/A,#N/A,FALSE,"MFT96";#N/A,#N/A,FALSE,"CTrecon"}</definedName>
    <definedName name="ASDFA_1_2_3" hidden="1">{#N/A,#N/A,FALSE,"TMCOMP96";#N/A,#N/A,FALSE,"MAT96";#N/A,#N/A,FALSE,"FANDA96";#N/A,#N/A,FALSE,"INTRAN96";#N/A,#N/A,FALSE,"NAA9697";#N/A,#N/A,FALSE,"ECWEBB";#N/A,#N/A,FALSE,"MFT96";#N/A,#N/A,FALSE,"CTrecon"}</definedName>
    <definedName name="ASDFA_1_2_3_1" hidden="1">{#N/A,#N/A,FALSE,"TMCOMP96";#N/A,#N/A,FALSE,"MAT96";#N/A,#N/A,FALSE,"FANDA96";#N/A,#N/A,FALSE,"INTRAN96";#N/A,#N/A,FALSE,"NAA9697";#N/A,#N/A,FALSE,"ECWEBB";#N/A,#N/A,FALSE,"MFT96";#N/A,#N/A,FALSE,"CTrecon"}</definedName>
    <definedName name="ASDFA_1_2_3_2" hidden="1">{#N/A,#N/A,FALSE,"TMCOMP96";#N/A,#N/A,FALSE,"MAT96";#N/A,#N/A,FALSE,"FANDA96";#N/A,#N/A,FALSE,"INTRAN96";#N/A,#N/A,FALSE,"NAA9697";#N/A,#N/A,FALSE,"ECWEBB";#N/A,#N/A,FALSE,"MFT96";#N/A,#N/A,FALSE,"CTrecon"}</definedName>
    <definedName name="ASDFA_1_2_3_3" hidden="1">{#N/A,#N/A,FALSE,"TMCOMP96";#N/A,#N/A,FALSE,"MAT96";#N/A,#N/A,FALSE,"FANDA96";#N/A,#N/A,FALSE,"INTRAN96";#N/A,#N/A,FALSE,"NAA9697";#N/A,#N/A,FALSE,"ECWEBB";#N/A,#N/A,FALSE,"MFT96";#N/A,#N/A,FALSE,"CTrecon"}</definedName>
    <definedName name="ASDFA_1_2_3_4" hidden="1">{#N/A,#N/A,FALSE,"TMCOMP96";#N/A,#N/A,FALSE,"MAT96";#N/A,#N/A,FALSE,"FANDA96";#N/A,#N/A,FALSE,"INTRAN96";#N/A,#N/A,FALSE,"NAA9697";#N/A,#N/A,FALSE,"ECWEBB";#N/A,#N/A,FALSE,"MFT96";#N/A,#N/A,FALSE,"CTrecon"}</definedName>
    <definedName name="ASDFA_1_2_3_5" hidden="1">{#N/A,#N/A,FALSE,"TMCOMP96";#N/A,#N/A,FALSE,"MAT96";#N/A,#N/A,FALSE,"FANDA96";#N/A,#N/A,FALSE,"INTRAN96";#N/A,#N/A,FALSE,"NAA9697";#N/A,#N/A,FALSE,"ECWEBB";#N/A,#N/A,FALSE,"MFT96";#N/A,#N/A,FALSE,"CTrecon"}</definedName>
    <definedName name="ASDFA_1_2_4" hidden="1">{#N/A,#N/A,FALSE,"TMCOMP96";#N/A,#N/A,FALSE,"MAT96";#N/A,#N/A,FALSE,"FANDA96";#N/A,#N/A,FALSE,"INTRAN96";#N/A,#N/A,FALSE,"NAA9697";#N/A,#N/A,FALSE,"ECWEBB";#N/A,#N/A,FALSE,"MFT96";#N/A,#N/A,FALSE,"CTrecon"}</definedName>
    <definedName name="ASDFA_1_2_4_1" hidden="1">{#N/A,#N/A,FALSE,"TMCOMP96";#N/A,#N/A,FALSE,"MAT96";#N/A,#N/A,FALSE,"FANDA96";#N/A,#N/A,FALSE,"INTRAN96";#N/A,#N/A,FALSE,"NAA9697";#N/A,#N/A,FALSE,"ECWEBB";#N/A,#N/A,FALSE,"MFT96";#N/A,#N/A,FALSE,"CTrecon"}</definedName>
    <definedName name="ASDFA_1_2_4_2" hidden="1">{#N/A,#N/A,FALSE,"TMCOMP96";#N/A,#N/A,FALSE,"MAT96";#N/A,#N/A,FALSE,"FANDA96";#N/A,#N/A,FALSE,"INTRAN96";#N/A,#N/A,FALSE,"NAA9697";#N/A,#N/A,FALSE,"ECWEBB";#N/A,#N/A,FALSE,"MFT96";#N/A,#N/A,FALSE,"CTrecon"}</definedName>
    <definedName name="ASDFA_1_2_4_3" hidden="1">{#N/A,#N/A,FALSE,"TMCOMP96";#N/A,#N/A,FALSE,"MAT96";#N/A,#N/A,FALSE,"FANDA96";#N/A,#N/A,FALSE,"INTRAN96";#N/A,#N/A,FALSE,"NAA9697";#N/A,#N/A,FALSE,"ECWEBB";#N/A,#N/A,FALSE,"MFT96";#N/A,#N/A,FALSE,"CTrecon"}</definedName>
    <definedName name="ASDFA_1_2_4_4" hidden="1">{#N/A,#N/A,FALSE,"TMCOMP96";#N/A,#N/A,FALSE,"MAT96";#N/A,#N/A,FALSE,"FANDA96";#N/A,#N/A,FALSE,"INTRAN96";#N/A,#N/A,FALSE,"NAA9697";#N/A,#N/A,FALSE,"ECWEBB";#N/A,#N/A,FALSE,"MFT96";#N/A,#N/A,FALSE,"CTrecon"}</definedName>
    <definedName name="ASDFA_1_2_4_5" hidden="1">{#N/A,#N/A,FALSE,"TMCOMP96";#N/A,#N/A,FALSE,"MAT96";#N/A,#N/A,FALSE,"FANDA96";#N/A,#N/A,FALSE,"INTRAN96";#N/A,#N/A,FALSE,"NAA9697";#N/A,#N/A,FALSE,"ECWEBB";#N/A,#N/A,FALSE,"MFT96";#N/A,#N/A,FALSE,"CTrecon"}</definedName>
    <definedName name="ASDFA_1_2_5" hidden="1">{#N/A,#N/A,FALSE,"TMCOMP96";#N/A,#N/A,FALSE,"MAT96";#N/A,#N/A,FALSE,"FANDA96";#N/A,#N/A,FALSE,"INTRAN96";#N/A,#N/A,FALSE,"NAA9697";#N/A,#N/A,FALSE,"ECWEBB";#N/A,#N/A,FALSE,"MFT96";#N/A,#N/A,FALSE,"CTrecon"}</definedName>
    <definedName name="ASDFA_1_2_5_1" hidden="1">{#N/A,#N/A,FALSE,"TMCOMP96";#N/A,#N/A,FALSE,"MAT96";#N/A,#N/A,FALSE,"FANDA96";#N/A,#N/A,FALSE,"INTRAN96";#N/A,#N/A,FALSE,"NAA9697";#N/A,#N/A,FALSE,"ECWEBB";#N/A,#N/A,FALSE,"MFT96";#N/A,#N/A,FALSE,"CTrecon"}</definedName>
    <definedName name="ASDFA_1_2_5_2" hidden="1">{#N/A,#N/A,FALSE,"TMCOMP96";#N/A,#N/A,FALSE,"MAT96";#N/A,#N/A,FALSE,"FANDA96";#N/A,#N/A,FALSE,"INTRAN96";#N/A,#N/A,FALSE,"NAA9697";#N/A,#N/A,FALSE,"ECWEBB";#N/A,#N/A,FALSE,"MFT96";#N/A,#N/A,FALSE,"CTrecon"}</definedName>
    <definedName name="ASDFA_1_2_5_3" hidden="1">{#N/A,#N/A,FALSE,"TMCOMP96";#N/A,#N/A,FALSE,"MAT96";#N/A,#N/A,FALSE,"FANDA96";#N/A,#N/A,FALSE,"INTRAN96";#N/A,#N/A,FALSE,"NAA9697";#N/A,#N/A,FALSE,"ECWEBB";#N/A,#N/A,FALSE,"MFT96";#N/A,#N/A,FALSE,"CTrecon"}</definedName>
    <definedName name="ASDFA_1_2_5_4" hidden="1">{#N/A,#N/A,FALSE,"TMCOMP96";#N/A,#N/A,FALSE,"MAT96";#N/A,#N/A,FALSE,"FANDA96";#N/A,#N/A,FALSE,"INTRAN96";#N/A,#N/A,FALSE,"NAA9697";#N/A,#N/A,FALSE,"ECWEBB";#N/A,#N/A,FALSE,"MFT96";#N/A,#N/A,FALSE,"CTrecon"}</definedName>
    <definedName name="ASDFA_1_2_5_5" hidden="1">{#N/A,#N/A,FALSE,"TMCOMP96";#N/A,#N/A,FALSE,"MAT96";#N/A,#N/A,FALSE,"FANDA96";#N/A,#N/A,FALSE,"INTRAN96";#N/A,#N/A,FALSE,"NAA9697";#N/A,#N/A,FALSE,"ECWEBB";#N/A,#N/A,FALSE,"MFT96";#N/A,#N/A,FALSE,"CTrecon"}</definedName>
    <definedName name="ASDFA_1_3" hidden="1">{#N/A,#N/A,FALSE,"TMCOMP96";#N/A,#N/A,FALSE,"MAT96";#N/A,#N/A,FALSE,"FANDA96";#N/A,#N/A,FALSE,"INTRAN96";#N/A,#N/A,FALSE,"NAA9697";#N/A,#N/A,FALSE,"ECWEBB";#N/A,#N/A,FALSE,"MFT96";#N/A,#N/A,FALSE,"CTrecon"}</definedName>
    <definedName name="ASDFA_1_3_1" hidden="1">{#N/A,#N/A,FALSE,"TMCOMP96";#N/A,#N/A,FALSE,"MAT96";#N/A,#N/A,FALSE,"FANDA96";#N/A,#N/A,FALSE,"INTRAN96";#N/A,#N/A,FALSE,"NAA9697";#N/A,#N/A,FALSE,"ECWEBB";#N/A,#N/A,FALSE,"MFT96";#N/A,#N/A,FALSE,"CTrecon"}</definedName>
    <definedName name="ASDFA_1_3_1_1" hidden="1">{#N/A,#N/A,FALSE,"TMCOMP96";#N/A,#N/A,FALSE,"MAT96";#N/A,#N/A,FALSE,"FANDA96";#N/A,#N/A,FALSE,"INTRAN96";#N/A,#N/A,FALSE,"NAA9697";#N/A,#N/A,FALSE,"ECWEBB";#N/A,#N/A,FALSE,"MFT96";#N/A,#N/A,FALSE,"CTrecon"}</definedName>
    <definedName name="ASDFA_1_3_1_1_1" hidden="1">{#N/A,#N/A,FALSE,"TMCOMP96";#N/A,#N/A,FALSE,"MAT96";#N/A,#N/A,FALSE,"FANDA96";#N/A,#N/A,FALSE,"INTRAN96";#N/A,#N/A,FALSE,"NAA9697";#N/A,#N/A,FALSE,"ECWEBB";#N/A,#N/A,FALSE,"MFT96";#N/A,#N/A,FALSE,"CTrecon"}</definedName>
    <definedName name="ASDFA_1_3_1_1_1_1" hidden="1">{#N/A,#N/A,FALSE,"TMCOMP96";#N/A,#N/A,FALSE,"MAT96";#N/A,#N/A,FALSE,"FANDA96";#N/A,#N/A,FALSE,"INTRAN96";#N/A,#N/A,FALSE,"NAA9697";#N/A,#N/A,FALSE,"ECWEBB";#N/A,#N/A,FALSE,"MFT96";#N/A,#N/A,FALSE,"CTrecon"}</definedName>
    <definedName name="ASDFA_1_3_1_1_1_2" hidden="1">{#N/A,#N/A,FALSE,"TMCOMP96";#N/A,#N/A,FALSE,"MAT96";#N/A,#N/A,FALSE,"FANDA96";#N/A,#N/A,FALSE,"INTRAN96";#N/A,#N/A,FALSE,"NAA9697";#N/A,#N/A,FALSE,"ECWEBB";#N/A,#N/A,FALSE,"MFT96";#N/A,#N/A,FALSE,"CTrecon"}</definedName>
    <definedName name="ASDFA_1_3_1_1_1_3" hidden="1">{#N/A,#N/A,FALSE,"TMCOMP96";#N/A,#N/A,FALSE,"MAT96";#N/A,#N/A,FALSE,"FANDA96";#N/A,#N/A,FALSE,"INTRAN96";#N/A,#N/A,FALSE,"NAA9697";#N/A,#N/A,FALSE,"ECWEBB";#N/A,#N/A,FALSE,"MFT96";#N/A,#N/A,FALSE,"CTrecon"}</definedName>
    <definedName name="ASDFA_1_3_1_1_1_4" hidden="1">{#N/A,#N/A,FALSE,"TMCOMP96";#N/A,#N/A,FALSE,"MAT96";#N/A,#N/A,FALSE,"FANDA96";#N/A,#N/A,FALSE,"INTRAN96";#N/A,#N/A,FALSE,"NAA9697";#N/A,#N/A,FALSE,"ECWEBB";#N/A,#N/A,FALSE,"MFT96";#N/A,#N/A,FALSE,"CTrecon"}</definedName>
    <definedName name="ASDFA_1_3_1_1_1_5" hidden="1">{#N/A,#N/A,FALSE,"TMCOMP96";#N/A,#N/A,FALSE,"MAT96";#N/A,#N/A,FALSE,"FANDA96";#N/A,#N/A,FALSE,"INTRAN96";#N/A,#N/A,FALSE,"NAA9697";#N/A,#N/A,FALSE,"ECWEBB";#N/A,#N/A,FALSE,"MFT96";#N/A,#N/A,FALSE,"CTrecon"}</definedName>
    <definedName name="ASDFA_1_3_1_1_2" hidden="1">{#N/A,#N/A,FALSE,"TMCOMP96";#N/A,#N/A,FALSE,"MAT96";#N/A,#N/A,FALSE,"FANDA96";#N/A,#N/A,FALSE,"INTRAN96";#N/A,#N/A,FALSE,"NAA9697";#N/A,#N/A,FALSE,"ECWEBB";#N/A,#N/A,FALSE,"MFT96";#N/A,#N/A,FALSE,"CTrecon"}</definedName>
    <definedName name="ASDFA_1_3_1_1_2_1" hidden="1">{#N/A,#N/A,FALSE,"TMCOMP96";#N/A,#N/A,FALSE,"MAT96";#N/A,#N/A,FALSE,"FANDA96";#N/A,#N/A,FALSE,"INTRAN96";#N/A,#N/A,FALSE,"NAA9697";#N/A,#N/A,FALSE,"ECWEBB";#N/A,#N/A,FALSE,"MFT96";#N/A,#N/A,FALSE,"CTrecon"}</definedName>
    <definedName name="ASDFA_1_3_1_1_2_2" hidden="1">{#N/A,#N/A,FALSE,"TMCOMP96";#N/A,#N/A,FALSE,"MAT96";#N/A,#N/A,FALSE,"FANDA96";#N/A,#N/A,FALSE,"INTRAN96";#N/A,#N/A,FALSE,"NAA9697";#N/A,#N/A,FALSE,"ECWEBB";#N/A,#N/A,FALSE,"MFT96";#N/A,#N/A,FALSE,"CTrecon"}</definedName>
    <definedName name="ASDFA_1_3_1_1_2_3" hidden="1">{#N/A,#N/A,FALSE,"TMCOMP96";#N/A,#N/A,FALSE,"MAT96";#N/A,#N/A,FALSE,"FANDA96";#N/A,#N/A,FALSE,"INTRAN96";#N/A,#N/A,FALSE,"NAA9697";#N/A,#N/A,FALSE,"ECWEBB";#N/A,#N/A,FALSE,"MFT96";#N/A,#N/A,FALSE,"CTrecon"}</definedName>
    <definedName name="ASDFA_1_3_1_1_2_4" hidden="1">{#N/A,#N/A,FALSE,"TMCOMP96";#N/A,#N/A,FALSE,"MAT96";#N/A,#N/A,FALSE,"FANDA96";#N/A,#N/A,FALSE,"INTRAN96";#N/A,#N/A,FALSE,"NAA9697";#N/A,#N/A,FALSE,"ECWEBB";#N/A,#N/A,FALSE,"MFT96";#N/A,#N/A,FALSE,"CTrecon"}</definedName>
    <definedName name="ASDFA_1_3_1_1_2_5" hidden="1">{#N/A,#N/A,FALSE,"TMCOMP96";#N/A,#N/A,FALSE,"MAT96";#N/A,#N/A,FALSE,"FANDA96";#N/A,#N/A,FALSE,"INTRAN96";#N/A,#N/A,FALSE,"NAA9697";#N/A,#N/A,FALSE,"ECWEBB";#N/A,#N/A,FALSE,"MFT96";#N/A,#N/A,FALSE,"CTrecon"}</definedName>
    <definedName name="ASDFA_1_3_1_1_3" hidden="1">{#N/A,#N/A,FALSE,"TMCOMP96";#N/A,#N/A,FALSE,"MAT96";#N/A,#N/A,FALSE,"FANDA96";#N/A,#N/A,FALSE,"INTRAN96";#N/A,#N/A,FALSE,"NAA9697";#N/A,#N/A,FALSE,"ECWEBB";#N/A,#N/A,FALSE,"MFT96";#N/A,#N/A,FALSE,"CTrecon"}</definedName>
    <definedName name="ASDFA_1_3_1_1_4" hidden="1">{#N/A,#N/A,FALSE,"TMCOMP96";#N/A,#N/A,FALSE,"MAT96";#N/A,#N/A,FALSE,"FANDA96";#N/A,#N/A,FALSE,"INTRAN96";#N/A,#N/A,FALSE,"NAA9697";#N/A,#N/A,FALSE,"ECWEBB";#N/A,#N/A,FALSE,"MFT96";#N/A,#N/A,FALSE,"CTrecon"}</definedName>
    <definedName name="ASDFA_1_3_1_1_5" hidden="1">{#N/A,#N/A,FALSE,"TMCOMP96";#N/A,#N/A,FALSE,"MAT96";#N/A,#N/A,FALSE,"FANDA96";#N/A,#N/A,FALSE,"INTRAN96";#N/A,#N/A,FALSE,"NAA9697";#N/A,#N/A,FALSE,"ECWEBB";#N/A,#N/A,FALSE,"MFT96";#N/A,#N/A,FALSE,"CTrecon"}</definedName>
    <definedName name="ASDFA_1_3_1_2" hidden="1">{#N/A,#N/A,FALSE,"TMCOMP96";#N/A,#N/A,FALSE,"MAT96";#N/A,#N/A,FALSE,"FANDA96";#N/A,#N/A,FALSE,"INTRAN96";#N/A,#N/A,FALSE,"NAA9697";#N/A,#N/A,FALSE,"ECWEBB";#N/A,#N/A,FALSE,"MFT96";#N/A,#N/A,FALSE,"CTrecon"}</definedName>
    <definedName name="ASDFA_1_3_1_2_1" hidden="1">{#N/A,#N/A,FALSE,"TMCOMP96";#N/A,#N/A,FALSE,"MAT96";#N/A,#N/A,FALSE,"FANDA96";#N/A,#N/A,FALSE,"INTRAN96";#N/A,#N/A,FALSE,"NAA9697";#N/A,#N/A,FALSE,"ECWEBB";#N/A,#N/A,FALSE,"MFT96";#N/A,#N/A,FALSE,"CTrecon"}</definedName>
    <definedName name="ASDFA_1_3_1_2_2" hidden="1">{#N/A,#N/A,FALSE,"TMCOMP96";#N/A,#N/A,FALSE,"MAT96";#N/A,#N/A,FALSE,"FANDA96";#N/A,#N/A,FALSE,"INTRAN96";#N/A,#N/A,FALSE,"NAA9697";#N/A,#N/A,FALSE,"ECWEBB";#N/A,#N/A,FALSE,"MFT96";#N/A,#N/A,FALSE,"CTrecon"}</definedName>
    <definedName name="ASDFA_1_3_1_2_3" hidden="1">{#N/A,#N/A,FALSE,"TMCOMP96";#N/A,#N/A,FALSE,"MAT96";#N/A,#N/A,FALSE,"FANDA96";#N/A,#N/A,FALSE,"INTRAN96";#N/A,#N/A,FALSE,"NAA9697";#N/A,#N/A,FALSE,"ECWEBB";#N/A,#N/A,FALSE,"MFT96";#N/A,#N/A,FALSE,"CTrecon"}</definedName>
    <definedName name="ASDFA_1_3_1_2_4" hidden="1">{#N/A,#N/A,FALSE,"TMCOMP96";#N/A,#N/A,FALSE,"MAT96";#N/A,#N/A,FALSE,"FANDA96";#N/A,#N/A,FALSE,"INTRAN96";#N/A,#N/A,FALSE,"NAA9697";#N/A,#N/A,FALSE,"ECWEBB";#N/A,#N/A,FALSE,"MFT96";#N/A,#N/A,FALSE,"CTrecon"}</definedName>
    <definedName name="ASDFA_1_3_1_2_5" hidden="1">{#N/A,#N/A,FALSE,"TMCOMP96";#N/A,#N/A,FALSE,"MAT96";#N/A,#N/A,FALSE,"FANDA96";#N/A,#N/A,FALSE,"INTRAN96";#N/A,#N/A,FALSE,"NAA9697";#N/A,#N/A,FALSE,"ECWEBB";#N/A,#N/A,FALSE,"MFT96";#N/A,#N/A,FALSE,"CTrecon"}</definedName>
    <definedName name="ASDFA_1_3_1_3" hidden="1">{#N/A,#N/A,FALSE,"TMCOMP96";#N/A,#N/A,FALSE,"MAT96";#N/A,#N/A,FALSE,"FANDA96";#N/A,#N/A,FALSE,"INTRAN96";#N/A,#N/A,FALSE,"NAA9697";#N/A,#N/A,FALSE,"ECWEBB";#N/A,#N/A,FALSE,"MFT96";#N/A,#N/A,FALSE,"CTrecon"}</definedName>
    <definedName name="ASDFA_1_3_1_3_1" hidden="1">{#N/A,#N/A,FALSE,"TMCOMP96";#N/A,#N/A,FALSE,"MAT96";#N/A,#N/A,FALSE,"FANDA96";#N/A,#N/A,FALSE,"INTRAN96";#N/A,#N/A,FALSE,"NAA9697";#N/A,#N/A,FALSE,"ECWEBB";#N/A,#N/A,FALSE,"MFT96";#N/A,#N/A,FALSE,"CTrecon"}</definedName>
    <definedName name="ASDFA_1_3_1_3_2" hidden="1">{#N/A,#N/A,FALSE,"TMCOMP96";#N/A,#N/A,FALSE,"MAT96";#N/A,#N/A,FALSE,"FANDA96";#N/A,#N/A,FALSE,"INTRAN96";#N/A,#N/A,FALSE,"NAA9697";#N/A,#N/A,FALSE,"ECWEBB";#N/A,#N/A,FALSE,"MFT96";#N/A,#N/A,FALSE,"CTrecon"}</definedName>
    <definedName name="ASDFA_1_3_1_3_3" hidden="1">{#N/A,#N/A,FALSE,"TMCOMP96";#N/A,#N/A,FALSE,"MAT96";#N/A,#N/A,FALSE,"FANDA96";#N/A,#N/A,FALSE,"INTRAN96";#N/A,#N/A,FALSE,"NAA9697";#N/A,#N/A,FALSE,"ECWEBB";#N/A,#N/A,FALSE,"MFT96";#N/A,#N/A,FALSE,"CTrecon"}</definedName>
    <definedName name="ASDFA_1_3_1_3_4" hidden="1">{#N/A,#N/A,FALSE,"TMCOMP96";#N/A,#N/A,FALSE,"MAT96";#N/A,#N/A,FALSE,"FANDA96";#N/A,#N/A,FALSE,"INTRAN96";#N/A,#N/A,FALSE,"NAA9697";#N/A,#N/A,FALSE,"ECWEBB";#N/A,#N/A,FALSE,"MFT96";#N/A,#N/A,FALSE,"CTrecon"}</definedName>
    <definedName name="ASDFA_1_3_1_3_5" hidden="1">{#N/A,#N/A,FALSE,"TMCOMP96";#N/A,#N/A,FALSE,"MAT96";#N/A,#N/A,FALSE,"FANDA96";#N/A,#N/A,FALSE,"INTRAN96";#N/A,#N/A,FALSE,"NAA9697";#N/A,#N/A,FALSE,"ECWEBB";#N/A,#N/A,FALSE,"MFT96";#N/A,#N/A,FALSE,"CTrecon"}</definedName>
    <definedName name="ASDFA_1_3_1_4" hidden="1">{#N/A,#N/A,FALSE,"TMCOMP96";#N/A,#N/A,FALSE,"MAT96";#N/A,#N/A,FALSE,"FANDA96";#N/A,#N/A,FALSE,"INTRAN96";#N/A,#N/A,FALSE,"NAA9697";#N/A,#N/A,FALSE,"ECWEBB";#N/A,#N/A,FALSE,"MFT96";#N/A,#N/A,FALSE,"CTrecon"}</definedName>
    <definedName name="ASDFA_1_3_1_4_1" hidden="1">{#N/A,#N/A,FALSE,"TMCOMP96";#N/A,#N/A,FALSE,"MAT96";#N/A,#N/A,FALSE,"FANDA96";#N/A,#N/A,FALSE,"INTRAN96";#N/A,#N/A,FALSE,"NAA9697";#N/A,#N/A,FALSE,"ECWEBB";#N/A,#N/A,FALSE,"MFT96";#N/A,#N/A,FALSE,"CTrecon"}</definedName>
    <definedName name="ASDFA_1_3_1_4_2" hidden="1">{#N/A,#N/A,FALSE,"TMCOMP96";#N/A,#N/A,FALSE,"MAT96";#N/A,#N/A,FALSE,"FANDA96";#N/A,#N/A,FALSE,"INTRAN96";#N/A,#N/A,FALSE,"NAA9697";#N/A,#N/A,FALSE,"ECWEBB";#N/A,#N/A,FALSE,"MFT96";#N/A,#N/A,FALSE,"CTrecon"}</definedName>
    <definedName name="ASDFA_1_3_1_4_3" hidden="1">{#N/A,#N/A,FALSE,"TMCOMP96";#N/A,#N/A,FALSE,"MAT96";#N/A,#N/A,FALSE,"FANDA96";#N/A,#N/A,FALSE,"INTRAN96";#N/A,#N/A,FALSE,"NAA9697";#N/A,#N/A,FALSE,"ECWEBB";#N/A,#N/A,FALSE,"MFT96";#N/A,#N/A,FALSE,"CTrecon"}</definedName>
    <definedName name="ASDFA_1_3_1_4_4" hidden="1">{#N/A,#N/A,FALSE,"TMCOMP96";#N/A,#N/A,FALSE,"MAT96";#N/A,#N/A,FALSE,"FANDA96";#N/A,#N/A,FALSE,"INTRAN96";#N/A,#N/A,FALSE,"NAA9697";#N/A,#N/A,FALSE,"ECWEBB";#N/A,#N/A,FALSE,"MFT96";#N/A,#N/A,FALSE,"CTrecon"}</definedName>
    <definedName name="ASDFA_1_3_1_4_5" hidden="1">{#N/A,#N/A,FALSE,"TMCOMP96";#N/A,#N/A,FALSE,"MAT96";#N/A,#N/A,FALSE,"FANDA96";#N/A,#N/A,FALSE,"INTRAN96";#N/A,#N/A,FALSE,"NAA9697";#N/A,#N/A,FALSE,"ECWEBB";#N/A,#N/A,FALSE,"MFT96";#N/A,#N/A,FALSE,"CTrecon"}</definedName>
    <definedName name="ASDFA_1_3_1_5" hidden="1">{#N/A,#N/A,FALSE,"TMCOMP96";#N/A,#N/A,FALSE,"MAT96";#N/A,#N/A,FALSE,"FANDA96";#N/A,#N/A,FALSE,"INTRAN96";#N/A,#N/A,FALSE,"NAA9697";#N/A,#N/A,FALSE,"ECWEBB";#N/A,#N/A,FALSE,"MFT96";#N/A,#N/A,FALSE,"CTrecon"}</definedName>
    <definedName name="ASDFA_1_3_1_5_1" hidden="1">{#N/A,#N/A,FALSE,"TMCOMP96";#N/A,#N/A,FALSE,"MAT96";#N/A,#N/A,FALSE,"FANDA96";#N/A,#N/A,FALSE,"INTRAN96";#N/A,#N/A,FALSE,"NAA9697";#N/A,#N/A,FALSE,"ECWEBB";#N/A,#N/A,FALSE,"MFT96";#N/A,#N/A,FALSE,"CTrecon"}</definedName>
    <definedName name="ASDFA_1_3_1_5_2" hidden="1">{#N/A,#N/A,FALSE,"TMCOMP96";#N/A,#N/A,FALSE,"MAT96";#N/A,#N/A,FALSE,"FANDA96";#N/A,#N/A,FALSE,"INTRAN96";#N/A,#N/A,FALSE,"NAA9697";#N/A,#N/A,FALSE,"ECWEBB";#N/A,#N/A,FALSE,"MFT96";#N/A,#N/A,FALSE,"CTrecon"}</definedName>
    <definedName name="ASDFA_1_3_1_5_3" hidden="1">{#N/A,#N/A,FALSE,"TMCOMP96";#N/A,#N/A,FALSE,"MAT96";#N/A,#N/A,FALSE,"FANDA96";#N/A,#N/A,FALSE,"INTRAN96";#N/A,#N/A,FALSE,"NAA9697";#N/A,#N/A,FALSE,"ECWEBB";#N/A,#N/A,FALSE,"MFT96";#N/A,#N/A,FALSE,"CTrecon"}</definedName>
    <definedName name="ASDFA_1_3_1_5_4" hidden="1">{#N/A,#N/A,FALSE,"TMCOMP96";#N/A,#N/A,FALSE,"MAT96";#N/A,#N/A,FALSE,"FANDA96";#N/A,#N/A,FALSE,"INTRAN96";#N/A,#N/A,FALSE,"NAA9697";#N/A,#N/A,FALSE,"ECWEBB";#N/A,#N/A,FALSE,"MFT96";#N/A,#N/A,FALSE,"CTrecon"}</definedName>
    <definedName name="ASDFA_1_3_1_5_5" hidden="1">{#N/A,#N/A,FALSE,"TMCOMP96";#N/A,#N/A,FALSE,"MAT96";#N/A,#N/A,FALSE,"FANDA96";#N/A,#N/A,FALSE,"INTRAN96";#N/A,#N/A,FALSE,"NAA9697";#N/A,#N/A,FALSE,"ECWEBB";#N/A,#N/A,FALSE,"MFT96";#N/A,#N/A,FALSE,"CTrecon"}</definedName>
    <definedName name="ASDFA_1_3_2" hidden="1">{#N/A,#N/A,FALSE,"TMCOMP96";#N/A,#N/A,FALSE,"MAT96";#N/A,#N/A,FALSE,"FANDA96";#N/A,#N/A,FALSE,"INTRAN96";#N/A,#N/A,FALSE,"NAA9697";#N/A,#N/A,FALSE,"ECWEBB";#N/A,#N/A,FALSE,"MFT96";#N/A,#N/A,FALSE,"CTrecon"}</definedName>
    <definedName name="ASDFA_1_3_2_1" hidden="1">{#N/A,#N/A,FALSE,"TMCOMP96";#N/A,#N/A,FALSE,"MAT96";#N/A,#N/A,FALSE,"FANDA96";#N/A,#N/A,FALSE,"INTRAN96";#N/A,#N/A,FALSE,"NAA9697";#N/A,#N/A,FALSE,"ECWEBB";#N/A,#N/A,FALSE,"MFT96";#N/A,#N/A,FALSE,"CTrecon"}</definedName>
    <definedName name="ASDFA_1_3_2_2" hidden="1">{#N/A,#N/A,FALSE,"TMCOMP96";#N/A,#N/A,FALSE,"MAT96";#N/A,#N/A,FALSE,"FANDA96";#N/A,#N/A,FALSE,"INTRAN96";#N/A,#N/A,FALSE,"NAA9697";#N/A,#N/A,FALSE,"ECWEBB";#N/A,#N/A,FALSE,"MFT96";#N/A,#N/A,FALSE,"CTrecon"}</definedName>
    <definedName name="ASDFA_1_3_2_3" hidden="1">{#N/A,#N/A,FALSE,"TMCOMP96";#N/A,#N/A,FALSE,"MAT96";#N/A,#N/A,FALSE,"FANDA96";#N/A,#N/A,FALSE,"INTRAN96";#N/A,#N/A,FALSE,"NAA9697";#N/A,#N/A,FALSE,"ECWEBB";#N/A,#N/A,FALSE,"MFT96";#N/A,#N/A,FALSE,"CTrecon"}</definedName>
    <definedName name="ASDFA_1_3_2_4" hidden="1">{#N/A,#N/A,FALSE,"TMCOMP96";#N/A,#N/A,FALSE,"MAT96";#N/A,#N/A,FALSE,"FANDA96";#N/A,#N/A,FALSE,"INTRAN96";#N/A,#N/A,FALSE,"NAA9697";#N/A,#N/A,FALSE,"ECWEBB";#N/A,#N/A,FALSE,"MFT96";#N/A,#N/A,FALSE,"CTrecon"}</definedName>
    <definedName name="ASDFA_1_3_2_5" hidden="1">{#N/A,#N/A,FALSE,"TMCOMP96";#N/A,#N/A,FALSE,"MAT96";#N/A,#N/A,FALSE,"FANDA96";#N/A,#N/A,FALSE,"INTRAN96";#N/A,#N/A,FALSE,"NAA9697";#N/A,#N/A,FALSE,"ECWEBB";#N/A,#N/A,FALSE,"MFT96";#N/A,#N/A,FALSE,"CTrecon"}</definedName>
    <definedName name="ASDFA_1_3_3" hidden="1">{#N/A,#N/A,FALSE,"TMCOMP96";#N/A,#N/A,FALSE,"MAT96";#N/A,#N/A,FALSE,"FANDA96";#N/A,#N/A,FALSE,"INTRAN96";#N/A,#N/A,FALSE,"NAA9697";#N/A,#N/A,FALSE,"ECWEBB";#N/A,#N/A,FALSE,"MFT96";#N/A,#N/A,FALSE,"CTrecon"}</definedName>
    <definedName name="ASDFA_1_3_3_1" hidden="1">{#N/A,#N/A,FALSE,"TMCOMP96";#N/A,#N/A,FALSE,"MAT96";#N/A,#N/A,FALSE,"FANDA96";#N/A,#N/A,FALSE,"INTRAN96";#N/A,#N/A,FALSE,"NAA9697";#N/A,#N/A,FALSE,"ECWEBB";#N/A,#N/A,FALSE,"MFT96";#N/A,#N/A,FALSE,"CTrecon"}</definedName>
    <definedName name="ASDFA_1_3_3_2" hidden="1">{#N/A,#N/A,FALSE,"TMCOMP96";#N/A,#N/A,FALSE,"MAT96";#N/A,#N/A,FALSE,"FANDA96";#N/A,#N/A,FALSE,"INTRAN96";#N/A,#N/A,FALSE,"NAA9697";#N/A,#N/A,FALSE,"ECWEBB";#N/A,#N/A,FALSE,"MFT96";#N/A,#N/A,FALSE,"CTrecon"}</definedName>
    <definedName name="ASDFA_1_3_3_3" hidden="1">{#N/A,#N/A,FALSE,"TMCOMP96";#N/A,#N/A,FALSE,"MAT96";#N/A,#N/A,FALSE,"FANDA96";#N/A,#N/A,FALSE,"INTRAN96";#N/A,#N/A,FALSE,"NAA9697";#N/A,#N/A,FALSE,"ECWEBB";#N/A,#N/A,FALSE,"MFT96";#N/A,#N/A,FALSE,"CTrecon"}</definedName>
    <definedName name="ASDFA_1_3_3_4" hidden="1">{#N/A,#N/A,FALSE,"TMCOMP96";#N/A,#N/A,FALSE,"MAT96";#N/A,#N/A,FALSE,"FANDA96";#N/A,#N/A,FALSE,"INTRAN96";#N/A,#N/A,FALSE,"NAA9697";#N/A,#N/A,FALSE,"ECWEBB";#N/A,#N/A,FALSE,"MFT96";#N/A,#N/A,FALSE,"CTrecon"}</definedName>
    <definedName name="ASDFA_1_3_3_5" hidden="1">{#N/A,#N/A,FALSE,"TMCOMP96";#N/A,#N/A,FALSE,"MAT96";#N/A,#N/A,FALSE,"FANDA96";#N/A,#N/A,FALSE,"INTRAN96";#N/A,#N/A,FALSE,"NAA9697";#N/A,#N/A,FALSE,"ECWEBB";#N/A,#N/A,FALSE,"MFT96";#N/A,#N/A,FALSE,"CTrecon"}</definedName>
    <definedName name="ASDFA_1_3_4" hidden="1">{#N/A,#N/A,FALSE,"TMCOMP96";#N/A,#N/A,FALSE,"MAT96";#N/A,#N/A,FALSE,"FANDA96";#N/A,#N/A,FALSE,"INTRAN96";#N/A,#N/A,FALSE,"NAA9697";#N/A,#N/A,FALSE,"ECWEBB";#N/A,#N/A,FALSE,"MFT96";#N/A,#N/A,FALSE,"CTrecon"}</definedName>
    <definedName name="ASDFA_1_3_4_1" hidden="1">{#N/A,#N/A,FALSE,"TMCOMP96";#N/A,#N/A,FALSE,"MAT96";#N/A,#N/A,FALSE,"FANDA96";#N/A,#N/A,FALSE,"INTRAN96";#N/A,#N/A,FALSE,"NAA9697";#N/A,#N/A,FALSE,"ECWEBB";#N/A,#N/A,FALSE,"MFT96";#N/A,#N/A,FALSE,"CTrecon"}</definedName>
    <definedName name="ASDFA_1_3_4_2" hidden="1">{#N/A,#N/A,FALSE,"TMCOMP96";#N/A,#N/A,FALSE,"MAT96";#N/A,#N/A,FALSE,"FANDA96";#N/A,#N/A,FALSE,"INTRAN96";#N/A,#N/A,FALSE,"NAA9697";#N/A,#N/A,FALSE,"ECWEBB";#N/A,#N/A,FALSE,"MFT96";#N/A,#N/A,FALSE,"CTrecon"}</definedName>
    <definedName name="ASDFA_1_3_4_3" hidden="1">{#N/A,#N/A,FALSE,"TMCOMP96";#N/A,#N/A,FALSE,"MAT96";#N/A,#N/A,FALSE,"FANDA96";#N/A,#N/A,FALSE,"INTRAN96";#N/A,#N/A,FALSE,"NAA9697";#N/A,#N/A,FALSE,"ECWEBB";#N/A,#N/A,FALSE,"MFT96";#N/A,#N/A,FALSE,"CTrecon"}</definedName>
    <definedName name="ASDFA_1_3_4_4" hidden="1">{#N/A,#N/A,FALSE,"TMCOMP96";#N/A,#N/A,FALSE,"MAT96";#N/A,#N/A,FALSE,"FANDA96";#N/A,#N/A,FALSE,"INTRAN96";#N/A,#N/A,FALSE,"NAA9697";#N/A,#N/A,FALSE,"ECWEBB";#N/A,#N/A,FALSE,"MFT96";#N/A,#N/A,FALSE,"CTrecon"}</definedName>
    <definedName name="ASDFA_1_3_4_5" hidden="1">{#N/A,#N/A,FALSE,"TMCOMP96";#N/A,#N/A,FALSE,"MAT96";#N/A,#N/A,FALSE,"FANDA96";#N/A,#N/A,FALSE,"INTRAN96";#N/A,#N/A,FALSE,"NAA9697";#N/A,#N/A,FALSE,"ECWEBB";#N/A,#N/A,FALSE,"MFT96";#N/A,#N/A,FALSE,"CTrecon"}</definedName>
    <definedName name="ASDFA_1_3_5" hidden="1">{#N/A,#N/A,FALSE,"TMCOMP96";#N/A,#N/A,FALSE,"MAT96";#N/A,#N/A,FALSE,"FANDA96";#N/A,#N/A,FALSE,"INTRAN96";#N/A,#N/A,FALSE,"NAA9697";#N/A,#N/A,FALSE,"ECWEBB";#N/A,#N/A,FALSE,"MFT96";#N/A,#N/A,FALSE,"CTrecon"}</definedName>
    <definedName name="ASDFA_1_3_5_1" hidden="1">{#N/A,#N/A,FALSE,"TMCOMP96";#N/A,#N/A,FALSE,"MAT96";#N/A,#N/A,FALSE,"FANDA96";#N/A,#N/A,FALSE,"INTRAN96";#N/A,#N/A,FALSE,"NAA9697";#N/A,#N/A,FALSE,"ECWEBB";#N/A,#N/A,FALSE,"MFT96";#N/A,#N/A,FALSE,"CTrecon"}</definedName>
    <definedName name="ASDFA_1_3_5_2" hidden="1">{#N/A,#N/A,FALSE,"TMCOMP96";#N/A,#N/A,FALSE,"MAT96";#N/A,#N/A,FALSE,"FANDA96";#N/A,#N/A,FALSE,"INTRAN96";#N/A,#N/A,FALSE,"NAA9697";#N/A,#N/A,FALSE,"ECWEBB";#N/A,#N/A,FALSE,"MFT96";#N/A,#N/A,FALSE,"CTrecon"}</definedName>
    <definedName name="ASDFA_1_3_5_3" hidden="1">{#N/A,#N/A,FALSE,"TMCOMP96";#N/A,#N/A,FALSE,"MAT96";#N/A,#N/A,FALSE,"FANDA96";#N/A,#N/A,FALSE,"INTRAN96";#N/A,#N/A,FALSE,"NAA9697";#N/A,#N/A,FALSE,"ECWEBB";#N/A,#N/A,FALSE,"MFT96";#N/A,#N/A,FALSE,"CTrecon"}</definedName>
    <definedName name="ASDFA_1_3_5_4" hidden="1">{#N/A,#N/A,FALSE,"TMCOMP96";#N/A,#N/A,FALSE,"MAT96";#N/A,#N/A,FALSE,"FANDA96";#N/A,#N/A,FALSE,"INTRAN96";#N/A,#N/A,FALSE,"NAA9697";#N/A,#N/A,FALSE,"ECWEBB";#N/A,#N/A,FALSE,"MFT96";#N/A,#N/A,FALSE,"CTrecon"}</definedName>
    <definedName name="ASDFA_1_3_5_5" hidden="1">{#N/A,#N/A,FALSE,"TMCOMP96";#N/A,#N/A,FALSE,"MAT96";#N/A,#N/A,FALSE,"FANDA96";#N/A,#N/A,FALSE,"INTRAN96";#N/A,#N/A,FALSE,"NAA9697";#N/A,#N/A,FALSE,"ECWEBB";#N/A,#N/A,FALSE,"MFT96";#N/A,#N/A,FALSE,"CTrecon"}</definedName>
    <definedName name="ASDFA_1_4" hidden="1">{#N/A,#N/A,FALSE,"TMCOMP96";#N/A,#N/A,FALSE,"MAT96";#N/A,#N/A,FALSE,"FANDA96";#N/A,#N/A,FALSE,"INTRAN96";#N/A,#N/A,FALSE,"NAA9697";#N/A,#N/A,FALSE,"ECWEBB";#N/A,#N/A,FALSE,"MFT96";#N/A,#N/A,FALSE,"CTrecon"}</definedName>
    <definedName name="ASDFA_1_4_1" hidden="1">{#N/A,#N/A,FALSE,"TMCOMP96";#N/A,#N/A,FALSE,"MAT96";#N/A,#N/A,FALSE,"FANDA96";#N/A,#N/A,FALSE,"INTRAN96";#N/A,#N/A,FALSE,"NAA9697";#N/A,#N/A,FALSE,"ECWEBB";#N/A,#N/A,FALSE,"MFT96";#N/A,#N/A,FALSE,"CTrecon"}</definedName>
    <definedName name="ASDFA_1_4_1_1" hidden="1">{#N/A,#N/A,FALSE,"TMCOMP96";#N/A,#N/A,FALSE,"MAT96";#N/A,#N/A,FALSE,"FANDA96";#N/A,#N/A,FALSE,"INTRAN96";#N/A,#N/A,FALSE,"NAA9697";#N/A,#N/A,FALSE,"ECWEBB";#N/A,#N/A,FALSE,"MFT96";#N/A,#N/A,FALSE,"CTrecon"}</definedName>
    <definedName name="ASDFA_1_4_1_1_1" hidden="1">{#N/A,#N/A,FALSE,"TMCOMP96";#N/A,#N/A,FALSE,"MAT96";#N/A,#N/A,FALSE,"FANDA96";#N/A,#N/A,FALSE,"INTRAN96";#N/A,#N/A,FALSE,"NAA9697";#N/A,#N/A,FALSE,"ECWEBB";#N/A,#N/A,FALSE,"MFT96";#N/A,#N/A,FALSE,"CTrecon"}</definedName>
    <definedName name="ASDFA_1_4_1_1_2" hidden="1">{#N/A,#N/A,FALSE,"TMCOMP96";#N/A,#N/A,FALSE,"MAT96";#N/A,#N/A,FALSE,"FANDA96";#N/A,#N/A,FALSE,"INTRAN96";#N/A,#N/A,FALSE,"NAA9697";#N/A,#N/A,FALSE,"ECWEBB";#N/A,#N/A,FALSE,"MFT96";#N/A,#N/A,FALSE,"CTrecon"}</definedName>
    <definedName name="ASDFA_1_4_1_1_3" hidden="1">{#N/A,#N/A,FALSE,"TMCOMP96";#N/A,#N/A,FALSE,"MAT96";#N/A,#N/A,FALSE,"FANDA96";#N/A,#N/A,FALSE,"INTRAN96";#N/A,#N/A,FALSE,"NAA9697";#N/A,#N/A,FALSE,"ECWEBB";#N/A,#N/A,FALSE,"MFT96";#N/A,#N/A,FALSE,"CTrecon"}</definedName>
    <definedName name="ASDFA_1_4_1_1_4" hidden="1">{#N/A,#N/A,FALSE,"TMCOMP96";#N/A,#N/A,FALSE,"MAT96";#N/A,#N/A,FALSE,"FANDA96";#N/A,#N/A,FALSE,"INTRAN96";#N/A,#N/A,FALSE,"NAA9697";#N/A,#N/A,FALSE,"ECWEBB";#N/A,#N/A,FALSE,"MFT96";#N/A,#N/A,FALSE,"CTrecon"}</definedName>
    <definedName name="ASDFA_1_4_1_1_5" hidden="1">{#N/A,#N/A,FALSE,"TMCOMP96";#N/A,#N/A,FALSE,"MAT96";#N/A,#N/A,FALSE,"FANDA96";#N/A,#N/A,FALSE,"INTRAN96";#N/A,#N/A,FALSE,"NAA9697";#N/A,#N/A,FALSE,"ECWEBB";#N/A,#N/A,FALSE,"MFT96";#N/A,#N/A,FALSE,"CTrecon"}</definedName>
    <definedName name="ASDFA_1_4_1_2" hidden="1">{#N/A,#N/A,FALSE,"TMCOMP96";#N/A,#N/A,FALSE,"MAT96";#N/A,#N/A,FALSE,"FANDA96";#N/A,#N/A,FALSE,"INTRAN96";#N/A,#N/A,FALSE,"NAA9697";#N/A,#N/A,FALSE,"ECWEBB";#N/A,#N/A,FALSE,"MFT96";#N/A,#N/A,FALSE,"CTrecon"}</definedName>
    <definedName name="ASDFA_1_4_1_2_1" hidden="1">{#N/A,#N/A,FALSE,"TMCOMP96";#N/A,#N/A,FALSE,"MAT96";#N/A,#N/A,FALSE,"FANDA96";#N/A,#N/A,FALSE,"INTRAN96";#N/A,#N/A,FALSE,"NAA9697";#N/A,#N/A,FALSE,"ECWEBB";#N/A,#N/A,FALSE,"MFT96";#N/A,#N/A,FALSE,"CTrecon"}</definedName>
    <definedName name="ASDFA_1_4_1_2_2" hidden="1">{#N/A,#N/A,FALSE,"TMCOMP96";#N/A,#N/A,FALSE,"MAT96";#N/A,#N/A,FALSE,"FANDA96";#N/A,#N/A,FALSE,"INTRAN96";#N/A,#N/A,FALSE,"NAA9697";#N/A,#N/A,FALSE,"ECWEBB";#N/A,#N/A,FALSE,"MFT96";#N/A,#N/A,FALSE,"CTrecon"}</definedName>
    <definedName name="ASDFA_1_4_1_2_3" hidden="1">{#N/A,#N/A,FALSE,"TMCOMP96";#N/A,#N/A,FALSE,"MAT96";#N/A,#N/A,FALSE,"FANDA96";#N/A,#N/A,FALSE,"INTRAN96";#N/A,#N/A,FALSE,"NAA9697";#N/A,#N/A,FALSE,"ECWEBB";#N/A,#N/A,FALSE,"MFT96";#N/A,#N/A,FALSE,"CTrecon"}</definedName>
    <definedName name="ASDFA_1_4_1_2_4" hidden="1">{#N/A,#N/A,FALSE,"TMCOMP96";#N/A,#N/A,FALSE,"MAT96";#N/A,#N/A,FALSE,"FANDA96";#N/A,#N/A,FALSE,"INTRAN96";#N/A,#N/A,FALSE,"NAA9697";#N/A,#N/A,FALSE,"ECWEBB";#N/A,#N/A,FALSE,"MFT96";#N/A,#N/A,FALSE,"CTrecon"}</definedName>
    <definedName name="ASDFA_1_4_1_2_5" hidden="1">{#N/A,#N/A,FALSE,"TMCOMP96";#N/A,#N/A,FALSE,"MAT96";#N/A,#N/A,FALSE,"FANDA96";#N/A,#N/A,FALSE,"INTRAN96";#N/A,#N/A,FALSE,"NAA9697";#N/A,#N/A,FALSE,"ECWEBB";#N/A,#N/A,FALSE,"MFT96";#N/A,#N/A,FALSE,"CTrecon"}</definedName>
    <definedName name="ASDFA_1_4_1_3" hidden="1">{#N/A,#N/A,FALSE,"TMCOMP96";#N/A,#N/A,FALSE,"MAT96";#N/A,#N/A,FALSE,"FANDA96";#N/A,#N/A,FALSE,"INTRAN96";#N/A,#N/A,FALSE,"NAA9697";#N/A,#N/A,FALSE,"ECWEBB";#N/A,#N/A,FALSE,"MFT96";#N/A,#N/A,FALSE,"CTrecon"}</definedName>
    <definedName name="ASDFA_1_4_1_3_1" hidden="1">{#N/A,#N/A,FALSE,"TMCOMP96";#N/A,#N/A,FALSE,"MAT96";#N/A,#N/A,FALSE,"FANDA96";#N/A,#N/A,FALSE,"INTRAN96";#N/A,#N/A,FALSE,"NAA9697";#N/A,#N/A,FALSE,"ECWEBB";#N/A,#N/A,FALSE,"MFT96";#N/A,#N/A,FALSE,"CTrecon"}</definedName>
    <definedName name="ASDFA_1_4_1_3_2" hidden="1">{#N/A,#N/A,FALSE,"TMCOMP96";#N/A,#N/A,FALSE,"MAT96";#N/A,#N/A,FALSE,"FANDA96";#N/A,#N/A,FALSE,"INTRAN96";#N/A,#N/A,FALSE,"NAA9697";#N/A,#N/A,FALSE,"ECWEBB";#N/A,#N/A,FALSE,"MFT96";#N/A,#N/A,FALSE,"CTrecon"}</definedName>
    <definedName name="ASDFA_1_4_1_3_3" hidden="1">{#N/A,#N/A,FALSE,"TMCOMP96";#N/A,#N/A,FALSE,"MAT96";#N/A,#N/A,FALSE,"FANDA96";#N/A,#N/A,FALSE,"INTRAN96";#N/A,#N/A,FALSE,"NAA9697";#N/A,#N/A,FALSE,"ECWEBB";#N/A,#N/A,FALSE,"MFT96";#N/A,#N/A,FALSE,"CTrecon"}</definedName>
    <definedName name="ASDFA_1_4_1_3_4" hidden="1">{#N/A,#N/A,FALSE,"TMCOMP96";#N/A,#N/A,FALSE,"MAT96";#N/A,#N/A,FALSE,"FANDA96";#N/A,#N/A,FALSE,"INTRAN96";#N/A,#N/A,FALSE,"NAA9697";#N/A,#N/A,FALSE,"ECWEBB";#N/A,#N/A,FALSE,"MFT96";#N/A,#N/A,FALSE,"CTrecon"}</definedName>
    <definedName name="ASDFA_1_4_1_3_5" hidden="1">{#N/A,#N/A,FALSE,"TMCOMP96";#N/A,#N/A,FALSE,"MAT96";#N/A,#N/A,FALSE,"FANDA96";#N/A,#N/A,FALSE,"INTRAN96";#N/A,#N/A,FALSE,"NAA9697";#N/A,#N/A,FALSE,"ECWEBB";#N/A,#N/A,FALSE,"MFT96";#N/A,#N/A,FALSE,"CTrecon"}</definedName>
    <definedName name="ASDFA_1_4_1_4" hidden="1">{#N/A,#N/A,FALSE,"TMCOMP96";#N/A,#N/A,FALSE,"MAT96";#N/A,#N/A,FALSE,"FANDA96";#N/A,#N/A,FALSE,"INTRAN96";#N/A,#N/A,FALSE,"NAA9697";#N/A,#N/A,FALSE,"ECWEBB";#N/A,#N/A,FALSE,"MFT96";#N/A,#N/A,FALSE,"CTrecon"}</definedName>
    <definedName name="ASDFA_1_4_1_4_1" hidden="1">{#N/A,#N/A,FALSE,"TMCOMP96";#N/A,#N/A,FALSE,"MAT96";#N/A,#N/A,FALSE,"FANDA96";#N/A,#N/A,FALSE,"INTRAN96";#N/A,#N/A,FALSE,"NAA9697";#N/A,#N/A,FALSE,"ECWEBB";#N/A,#N/A,FALSE,"MFT96";#N/A,#N/A,FALSE,"CTrecon"}</definedName>
    <definedName name="ASDFA_1_4_1_4_2" hidden="1">{#N/A,#N/A,FALSE,"TMCOMP96";#N/A,#N/A,FALSE,"MAT96";#N/A,#N/A,FALSE,"FANDA96";#N/A,#N/A,FALSE,"INTRAN96";#N/A,#N/A,FALSE,"NAA9697";#N/A,#N/A,FALSE,"ECWEBB";#N/A,#N/A,FALSE,"MFT96";#N/A,#N/A,FALSE,"CTrecon"}</definedName>
    <definedName name="ASDFA_1_4_1_4_3" hidden="1">{#N/A,#N/A,FALSE,"TMCOMP96";#N/A,#N/A,FALSE,"MAT96";#N/A,#N/A,FALSE,"FANDA96";#N/A,#N/A,FALSE,"INTRAN96";#N/A,#N/A,FALSE,"NAA9697";#N/A,#N/A,FALSE,"ECWEBB";#N/A,#N/A,FALSE,"MFT96";#N/A,#N/A,FALSE,"CTrecon"}</definedName>
    <definedName name="ASDFA_1_4_1_4_4" hidden="1">{#N/A,#N/A,FALSE,"TMCOMP96";#N/A,#N/A,FALSE,"MAT96";#N/A,#N/A,FALSE,"FANDA96";#N/A,#N/A,FALSE,"INTRAN96";#N/A,#N/A,FALSE,"NAA9697";#N/A,#N/A,FALSE,"ECWEBB";#N/A,#N/A,FALSE,"MFT96";#N/A,#N/A,FALSE,"CTrecon"}</definedName>
    <definedName name="ASDFA_1_4_1_4_5" hidden="1">{#N/A,#N/A,FALSE,"TMCOMP96";#N/A,#N/A,FALSE,"MAT96";#N/A,#N/A,FALSE,"FANDA96";#N/A,#N/A,FALSE,"INTRAN96";#N/A,#N/A,FALSE,"NAA9697";#N/A,#N/A,FALSE,"ECWEBB";#N/A,#N/A,FALSE,"MFT96";#N/A,#N/A,FALSE,"CTrecon"}</definedName>
    <definedName name="ASDFA_1_4_1_5" hidden="1">{#N/A,#N/A,FALSE,"TMCOMP96";#N/A,#N/A,FALSE,"MAT96";#N/A,#N/A,FALSE,"FANDA96";#N/A,#N/A,FALSE,"INTRAN96";#N/A,#N/A,FALSE,"NAA9697";#N/A,#N/A,FALSE,"ECWEBB";#N/A,#N/A,FALSE,"MFT96";#N/A,#N/A,FALSE,"CTrecon"}</definedName>
    <definedName name="ASDFA_1_4_1_5_1" hidden="1">{#N/A,#N/A,FALSE,"TMCOMP96";#N/A,#N/A,FALSE,"MAT96";#N/A,#N/A,FALSE,"FANDA96";#N/A,#N/A,FALSE,"INTRAN96";#N/A,#N/A,FALSE,"NAA9697";#N/A,#N/A,FALSE,"ECWEBB";#N/A,#N/A,FALSE,"MFT96";#N/A,#N/A,FALSE,"CTrecon"}</definedName>
    <definedName name="ASDFA_1_4_1_5_2" hidden="1">{#N/A,#N/A,FALSE,"TMCOMP96";#N/A,#N/A,FALSE,"MAT96";#N/A,#N/A,FALSE,"FANDA96";#N/A,#N/A,FALSE,"INTRAN96";#N/A,#N/A,FALSE,"NAA9697";#N/A,#N/A,FALSE,"ECWEBB";#N/A,#N/A,FALSE,"MFT96";#N/A,#N/A,FALSE,"CTrecon"}</definedName>
    <definedName name="ASDFA_1_4_1_5_3" hidden="1">{#N/A,#N/A,FALSE,"TMCOMP96";#N/A,#N/A,FALSE,"MAT96";#N/A,#N/A,FALSE,"FANDA96";#N/A,#N/A,FALSE,"INTRAN96";#N/A,#N/A,FALSE,"NAA9697";#N/A,#N/A,FALSE,"ECWEBB";#N/A,#N/A,FALSE,"MFT96";#N/A,#N/A,FALSE,"CTrecon"}</definedName>
    <definedName name="ASDFA_1_4_1_5_4" hidden="1">{#N/A,#N/A,FALSE,"TMCOMP96";#N/A,#N/A,FALSE,"MAT96";#N/A,#N/A,FALSE,"FANDA96";#N/A,#N/A,FALSE,"INTRAN96";#N/A,#N/A,FALSE,"NAA9697";#N/A,#N/A,FALSE,"ECWEBB";#N/A,#N/A,FALSE,"MFT96";#N/A,#N/A,FALSE,"CTrecon"}</definedName>
    <definedName name="ASDFA_1_4_1_5_5" hidden="1">{#N/A,#N/A,FALSE,"TMCOMP96";#N/A,#N/A,FALSE,"MAT96";#N/A,#N/A,FALSE,"FANDA96";#N/A,#N/A,FALSE,"INTRAN96";#N/A,#N/A,FALSE,"NAA9697";#N/A,#N/A,FALSE,"ECWEBB";#N/A,#N/A,FALSE,"MFT96";#N/A,#N/A,FALSE,"CTrecon"}</definedName>
    <definedName name="ASDFA_1_4_2" hidden="1">{#N/A,#N/A,FALSE,"TMCOMP96";#N/A,#N/A,FALSE,"MAT96";#N/A,#N/A,FALSE,"FANDA96";#N/A,#N/A,FALSE,"INTRAN96";#N/A,#N/A,FALSE,"NAA9697";#N/A,#N/A,FALSE,"ECWEBB";#N/A,#N/A,FALSE,"MFT96";#N/A,#N/A,FALSE,"CTrecon"}</definedName>
    <definedName name="ASDFA_1_4_2_1" hidden="1">{#N/A,#N/A,FALSE,"TMCOMP96";#N/A,#N/A,FALSE,"MAT96";#N/A,#N/A,FALSE,"FANDA96";#N/A,#N/A,FALSE,"INTRAN96";#N/A,#N/A,FALSE,"NAA9697";#N/A,#N/A,FALSE,"ECWEBB";#N/A,#N/A,FALSE,"MFT96";#N/A,#N/A,FALSE,"CTrecon"}</definedName>
    <definedName name="ASDFA_1_4_2_2" hidden="1">{#N/A,#N/A,FALSE,"TMCOMP96";#N/A,#N/A,FALSE,"MAT96";#N/A,#N/A,FALSE,"FANDA96";#N/A,#N/A,FALSE,"INTRAN96";#N/A,#N/A,FALSE,"NAA9697";#N/A,#N/A,FALSE,"ECWEBB";#N/A,#N/A,FALSE,"MFT96";#N/A,#N/A,FALSE,"CTrecon"}</definedName>
    <definedName name="ASDFA_1_4_2_3" hidden="1">{#N/A,#N/A,FALSE,"TMCOMP96";#N/A,#N/A,FALSE,"MAT96";#N/A,#N/A,FALSE,"FANDA96";#N/A,#N/A,FALSE,"INTRAN96";#N/A,#N/A,FALSE,"NAA9697";#N/A,#N/A,FALSE,"ECWEBB";#N/A,#N/A,FALSE,"MFT96";#N/A,#N/A,FALSE,"CTrecon"}</definedName>
    <definedName name="ASDFA_1_4_2_4" hidden="1">{#N/A,#N/A,FALSE,"TMCOMP96";#N/A,#N/A,FALSE,"MAT96";#N/A,#N/A,FALSE,"FANDA96";#N/A,#N/A,FALSE,"INTRAN96";#N/A,#N/A,FALSE,"NAA9697";#N/A,#N/A,FALSE,"ECWEBB";#N/A,#N/A,FALSE,"MFT96";#N/A,#N/A,FALSE,"CTrecon"}</definedName>
    <definedName name="ASDFA_1_4_2_5" hidden="1">{#N/A,#N/A,FALSE,"TMCOMP96";#N/A,#N/A,FALSE,"MAT96";#N/A,#N/A,FALSE,"FANDA96";#N/A,#N/A,FALSE,"INTRAN96";#N/A,#N/A,FALSE,"NAA9697";#N/A,#N/A,FALSE,"ECWEBB";#N/A,#N/A,FALSE,"MFT96";#N/A,#N/A,FALSE,"CTrecon"}</definedName>
    <definedName name="ASDFA_1_4_3" hidden="1">{#N/A,#N/A,FALSE,"TMCOMP96";#N/A,#N/A,FALSE,"MAT96";#N/A,#N/A,FALSE,"FANDA96";#N/A,#N/A,FALSE,"INTRAN96";#N/A,#N/A,FALSE,"NAA9697";#N/A,#N/A,FALSE,"ECWEBB";#N/A,#N/A,FALSE,"MFT96";#N/A,#N/A,FALSE,"CTrecon"}</definedName>
    <definedName name="ASDFA_1_4_3_1" hidden="1">{#N/A,#N/A,FALSE,"TMCOMP96";#N/A,#N/A,FALSE,"MAT96";#N/A,#N/A,FALSE,"FANDA96";#N/A,#N/A,FALSE,"INTRAN96";#N/A,#N/A,FALSE,"NAA9697";#N/A,#N/A,FALSE,"ECWEBB";#N/A,#N/A,FALSE,"MFT96";#N/A,#N/A,FALSE,"CTrecon"}</definedName>
    <definedName name="ASDFA_1_4_3_2" hidden="1">{#N/A,#N/A,FALSE,"TMCOMP96";#N/A,#N/A,FALSE,"MAT96";#N/A,#N/A,FALSE,"FANDA96";#N/A,#N/A,FALSE,"INTRAN96";#N/A,#N/A,FALSE,"NAA9697";#N/A,#N/A,FALSE,"ECWEBB";#N/A,#N/A,FALSE,"MFT96";#N/A,#N/A,FALSE,"CTrecon"}</definedName>
    <definedName name="ASDFA_1_4_3_3" hidden="1">{#N/A,#N/A,FALSE,"TMCOMP96";#N/A,#N/A,FALSE,"MAT96";#N/A,#N/A,FALSE,"FANDA96";#N/A,#N/A,FALSE,"INTRAN96";#N/A,#N/A,FALSE,"NAA9697";#N/A,#N/A,FALSE,"ECWEBB";#N/A,#N/A,FALSE,"MFT96";#N/A,#N/A,FALSE,"CTrecon"}</definedName>
    <definedName name="ASDFA_1_4_3_4" hidden="1">{#N/A,#N/A,FALSE,"TMCOMP96";#N/A,#N/A,FALSE,"MAT96";#N/A,#N/A,FALSE,"FANDA96";#N/A,#N/A,FALSE,"INTRAN96";#N/A,#N/A,FALSE,"NAA9697";#N/A,#N/A,FALSE,"ECWEBB";#N/A,#N/A,FALSE,"MFT96";#N/A,#N/A,FALSE,"CTrecon"}</definedName>
    <definedName name="ASDFA_1_4_3_5" hidden="1">{#N/A,#N/A,FALSE,"TMCOMP96";#N/A,#N/A,FALSE,"MAT96";#N/A,#N/A,FALSE,"FANDA96";#N/A,#N/A,FALSE,"INTRAN96";#N/A,#N/A,FALSE,"NAA9697";#N/A,#N/A,FALSE,"ECWEBB";#N/A,#N/A,FALSE,"MFT96";#N/A,#N/A,FALSE,"CTrecon"}</definedName>
    <definedName name="ASDFA_1_4_4" hidden="1">{#N/A,#N/A,FALSE,"TMCOMP96";#N/A,#N/A,FALSE,"MAT96";#N/A,#N/A,FALSE,"FANDA96";#N/A,#N/A,FALSE,"INTRAN96";#N/A,#N/A,FALSE,"NAA9697";#N/A,#N/A,FALSE,"ECWEBB";#N/A,#N/A,FALSE,"MFT96";#N/A,#N/A,FALSE,"CTrecon"}</definedName>
    <definedName name="ASDFA_1_4_4_1" hidden="1">{#N/A,#N/A,FALSE,"TMCOMP96";#N/A,#N/A,FALSE,"MAT96";#N/A,#N/A,FALSE,"FANDA96";#N/A,#N/A,FALSE,"INTRAN96";#N/A,#N/A,FALSE,"NAA9697";#N/A,#N/A,FALSE,"ECWEBB";#N/A,#N/A,FALSE,"MFT96";#N/A,#N/A,FALSE,"CTrecon"}</definedName>
    <definedName name="ASDFA_1_4_4_2" hidden="1">{#N/A,#N/A,FALSE,"TMCOMP96";#N/A,#N/A,FALSE,"MAT96";#N/A,#N/A,FALSE,"FANDA96";#N/A,#N/A,FALSE,"INTRAN96";#N/A,#N/A,FALSE,"NAA9697";#N/A,#N/A,FALSE,"ECWEBB";#N/A,#N/A,FALSE,"MFT96";#N/A,#N/A,FALSE,"CTrecon"}</definedName>
    <definedName name="ASDFA_1_4_4_3" hidden="1">{#N/A,#N/A,FALSE,"TMCOMP96";#N/A,#N/A,FALSE,"MAT96";#N/A,#N/A,FALSE,"FANDA96";#N/A,#N/A,FALSE,"INTRAN96";#N/A,#N/A,FALSE,"NAA9697";#N/A,#N/A,FALSE,"ECWEBB";#N/A,#N/A,FALSE,"MFT96";#N/A,#N/A,FALSE,"CTrecon"}</definedName>
    <definedName name="ASDFA_1_4_4_4" hidden="1">{#N/A,#N/A,FALSE,"TMCOMP96";#N/A,#N/A,FALSE,"MAT96";#N/A,#N/A,FALSE,"FANDA96";#N/A,#N/A,FALSE,"INTRAN96";#N/A,#N/A,FALSE,"NAA9697";#N/A,#N/A,FALSE,"ECWEBB";#N/A,#N/A,FALSE,"MFT96";#N/A,#N/A,FALSE,"CTrecon"}</definedName>
    <definedName name="ASDFA_1_4_4_5" hidden="1">{#N/A,#N/A,FALSE,"TMCOMP96";#N/A,#N/A,FALSE,"MAT96";#N/A,#N/A,FALSE,"FANDA96";#N/A,#N/A,FALSE,"INTRAN96";#N/A,#N/A,FALSE,"NAA9697";#N/A,#N/A,FALSE,"ECWEBB";#N/A,#N/A,FALSE,"MFT96";#N/A,#N/A,FALSE,"CTrecon"}</definedName>
    <definedName name="ASDFA_1_4_5" hidden="1">{#N/A,#N/A,FALSE,"TMCOMP96";#N/A,#N/A,FALSE,"MAT96";#N/A,#N/A,FALSE,"FANDA96";#N/A,#N/A,FALSE,"INTRAN96";#N/A,#N/A,FALSE,"NAA9697";#N/A,#N/A,FALSE,"ECWEBB";#N/A,#N/A,FALSE,"MFT96";#N/A,#N/A,FALSE,"CTrecon"}</definedName>
    <definedName name="ASDFA_1_4_5_1" hidden="1">{#N/A,#N/A,FALSE,"TMCOMP96";#N/A,#N/A,FALSE,"MAT96";#N/A,#N/A,FALSE,"FANDA96";#N/A,#N/A,FALSE,"INTRAN96";#N/A,#N/A,FALSE,"NAA9697";#N/A,#N/A,FALSE,"ECWEBB";#N/A,#N/A,FALSE,"MFT96";#N/A,#N/A,FALSE,"CTrecon"}</definedName>
    <definedName name="ASDFA_1_4_5_2" hidden="1">{#N/A,#N/A,FALSE,"TMCOMP96";#N/A,#N/A,FALSE,"MAT96";#N/A,#N/A,FALSE,"FANDA96";#N/A,#N/A,FALSE,"INTRAN96";#N/A,#N/A,FALSE,"NAA9697";#N/A,#N/A,FALSE,"ECWEBB";#N/A,#N/A,FALSE,"MFT96";#N/A,#N/A,FALSE,"CTrecon"}</definedName>
    <definedName name="ASDFA_1_4_5_3" hidden="1">{#N/A,#N/A,FALSE,"TMCOMP96";#N/A,#N/A,FALSE,"MAT96";#N/A,#N/A,FALSE,"FANDA96";#N/A,#N/A,FALSE,"INTRAN96";#N/A,#N/A,FALSE,"NAA9697";#N/A,#N/A,FALSE,"ECWEBB";#N/A,#N/A,FALSE,"MFT96";#N/A,#N/A,FALSE,"CTrecon"}</definedName>
    <definedName name="ASDFA_1_4_5_4" hidden="1">{#N/A,#N/A,FALSE,"TMCOMP96";#N/A,#N/A,FALSE,"MAT96";#N/A,#N/A,FALSE,"FANDA96";#N/A,#N/A,FALSE,"INTRAN96";#N/A,#N/A,FALSE,"NAA9697";#N/A,#N/A,FALSE,"ECWEBB";#N/A,#N/A,FALSE,"MFT96";#N/A,#N/A,FALSE,"CTrecon"}</definedName>
    <definedName name="ASDFA_1_4_5_5" hidden="1">{#N/A,#N/A,FALSE,"TMCOMP96";#N/A,#N/A,FALSE,"MAT96";#N/A,#N/A,FALSE,"FANDA96";#N/A,#N/A,FALSE,"INTRAN96";#N/A,#N/A,FALSE,"NAA9697";#N/A,#N/A,FALSE,"ECWEBB";#N/A,#N/A,FALSE,"MFT96";#N/A,#N/A,FALSE,"CTrecon"}</definedName>
    <definedName name="ASDFA_1_5" hidden="1">{#N/A,#N/A,FALSE,"TMCOMP96";#N/A,#N/A,FALSE,"MAT96";#N/A,#N/A,FALSE,"FANDA96";#N/A,#N/A,FALSE,"INTRAN96";#N/A,#N/A,FALSE,"NAA9697";#N/A,#N/A,FALSE,"ECWEBB";#N/A,#N/A,FALSE,"MFT96";#N/A,#N/A,FALSE,"CTrecon"}</definedName>
    <definedName name="ASDFA_1_5_1" hidden="1">{#N/A,#N/A,FALSE,"TMCOMP96";#N/A,#N/A,FALSE,"MAT96";#N/A,#N/A,FALSE,"FANDA96";#N/A,#N/A,FALSE,"INTRAN96";#N/A,#N/A,FALSE,"NAA9697";#N/A,#N/A,FALSE,"ECWEBB";#N/A,#N/A,FALSE,"MFT96";#N/A,#N/A,FALSE,"CTrecon"}</definedName>
    <definedName name="ASDFA_1_5_1_1" hidden="1">{#N/A,#N/A,FALSE,"TMCOMP96";#N/A,#N/A,FALSE,"MAT96";#N/A,#N/A,FALSE,"FANDA96";#N/A,#N/A,FALSE,"INTRAN96";#N/A,#N/A,FALSE,"NAA9697";#N/A,#N/A,FALSE,"ECWEBB";#N/A,#N/A,FALSE,"MFT96";#N/A,#N/A,FALSE,"CTrecon"}</definedName>
    <definedName name="ASDFA_1_5_1_2" hidden="1">{#N/A,#N/A,FALSE,"TMCOMP96";#N/A,#N/A,FALSE,"MAT96";#N/A,#N/A,FALSE,"FANDA96";#N/A,#N/A,FALSE,"INTRAN96";#N/A,#N/A,FALSE,"NAA9697";#N/A,#N/A,FALSE,"ECWEBB";#N/A,#N/A,FALSE,"MFT96";#N/A,#N/A,FALSE,"CTrecon"}</definedName>
    <definedName name="ASDFA_1_5_1_3" hidden="1">{#N/A,#N/A,FALSE,"TMCOMP96";#N/A,#N/A,FALSE,"MAT96";#N/A,#N/A,FALSE,"FANDA96";#N/A,#N/A,FALSE,"INTRAN96";#N/A,#N/A,FALSE,"NAA9697";#N/A,#N/A,FALSE,"ECWEBB";#N/A,#N/A,FALSE,"MFT96";#N/A,#N/A,FALSE,"CTrecon"}</definedName>
    <definedName name="ASDFA_1_5_1_4" hidden="1">{#N/A,#N/A,FALSE,"TMCOMP96";#N/A,#N/A,FALSE,"MAT96";#N/A,#N/A,FALSE,"FANDA96";#N/A,#N/A,FALSE,"INTRAN96";#N/A,#N/A,FALSE,"NAA9697";#N/A,#N/A,FALSE,"ECWEBB";#N/A,#N/A,FALSE,"MFT96";#N/A,#N/A,FALSE,"CTrecon"}</definedName>
    <definedName name="ASDFA_1_5_1_5" hidden="1">{#N/A,#N/A,FALSE,"TMCOMP96";#N/A,#N/A,FALSE,"MAT96";#N/A,#N/A,FALSE,"FANDA96";#N/A,#N/A,FALSE,"INTRAN96";#N/A,#N/A,FALSE,"NAA9697";#N/A,#N/A,FALSE,"ECWEBB";#N/A,#N/A,FALSE,"MFT96";#N/A,#N/A,FALSE,"CTrecon"}</definedName>
    <definedName name="ASDFA_1_5_2" hidden="1">{#N/A,#N/A,FALSE,"TMCOMP96";#N/A,#N/A,FALSE,"MAT96";#N/A,#N/A,FALSE,"FANDA96";#N/A,#N/A,FALSE,"INTRAN96";#N/A,#N/A,FALSE,"NAA9697";#N/A,#N/A,FALSE,"ECWEBB";#N/A,#N/A,FALSE,"MFT96";#N/A,#N/A,FALSE,"CTrecon"}</definedName>
    <definedName name="ASDFA_1_5_2_1" hidden="1">{#N/A,#N/A,FALSE,"TMCOMP96";#N/A,#N/A,FALSE,"MAT96";#N/A,#N/A,FALSE,"FANDA96";#N/A,#N/A,FALSE,"INTRAN96";#N/A,#N/A,FALSE,"NAA9697";#N/A,#N/A,FALSE,"ECWEBB";#N/A,#N/A,FALSE,"MFT96";#N/A,#N/A,FALSE,"CTrecon"}</definedName>
    <definedName name="ASDFA_1_5_2_2" hidden="1">{#N/A,#N/A,FALSE,"TMCOMP96";#N/A,#N/A,FALSE,"MAT96";#N/A,#N/A,FALSE,"FANDA96";#N/A,#N/A,FALSE,"INTRAN96";#N/A,#N/A,FALSE,"NAA9697";#N/A,#N/A,FALSE,"ECWEBB";#N/A,#N/A,FALSE,"MFT96";#N/A,#N/A,FALSE,"CTrecon"}</definedName>
    <definedName name="ASDFA_1_5_2_3" hidden="1">{#N/A,#N/A,FALSE,"TMCOMP96";#N/A,#N/A,FALSE,"MAT96";#N/A,#N/A,FALSE,"FANDA96";#N/A,#N/A,FALSE,"INTRAN96";#N/A,#N/A,FALSE,"NAA9697";#N/A,#N/A,FALSE,"ECWEBB";#N/A,#N/A,FALSE,"MFT96";#N/A,#N/A,FALSE,"CTrecon"}</definedName>
    <definedName name="ASDFA_1_5_2_4" hidden="1">{#N/A,#N/A,FALSE,"TMCOMP96";#N/A,#N/A,FALSE,"MAT96";#N/A,#N/A,FALSE,"FANDA96";#N/A,#N/A,FALSE,"INTRAN96";#N/A,#N/A,FALSE,"NAA9697";#N/A,#N/A,FALSE,"ECWEBB";#N/A,#N/A,FALSE,"MFT96";#N/A,#N/A,FALSE,"CTrecon"}</definedName>
    <definedName name="ASDFA_1_5_2_5" hidden="1">{#N/A,#N/A,FALSE,"TMCOMP96";#N/A,#N/A,FALSE,"MAT96";#N/A,#N/A,FALSE,"FANDA96";#N/A,#N/A,FALSE,"INTRAN96";#N/A,#N/A,FALSE,"NAA9697";#N/A,#N/A,FALSE,"ECWEBB";#N/A,#N/A,FALSE,"MFT96";#N/A,#N/A,FALSE,"CTrecon"}</definedName>
    <definedName name="ASDFA_1_5_3" hidden="1">{#N/A,#N/A,FALSE,"TMCOMP96";#N/A,#N/A,FALSE,"MAT96";#N/A,#N/A,FALSE,"FANDA96";#N/A,#N/A,FALSE,"INTRAN96";#N/A,#N/A,FALSE,"NAA9697";#N/A,#N/A,FALSE,"ECWEBB";#N/A,#N/A,FALSE,"MFT96";#N/A,#N/A,FALSE,"CTrecon"}</definedName>
    <definedName name="ASDFA_1_5_3_1" hidden="1">{#N/A,#N/A,FALSE,"TMCOMP96";#N/A,#N/A,FALSE,"MAT96";#N/A,#N/A,FALSE,"FANDA96";#N/A,#N/A,FALSE,"INTRAN96";#N/A,#N/A,FALSE,"NAA9697";#N/A,#N/A,FALSE,"ECWEBB";#N/A,#N/A,FALSE,"MFT96";#N/A,#N/A,FALSE,"CTrecon"}</definedName>
    <definedName name="ASDFA_1_5_3_2" hidden="1">{#N/A,#N/A,FALSE,"TMCOMP96";#N/A,#N/A,FALSE,"MAT96";#N/A,#N/A,FALSE,"FANDA96";#N/A,#N/A,FALSE,"INTRAN96";#N/A,#N/A,FALSE,"NAA9697";#N/A,#N/A,FALSE,"ECWEBB";#N/A,#N/A,FALSE,"MFT96";#N/A,#N/A,FALSE,"CTrecon"}</definedName>
    <definedName name="ASDFA_1_5_3_3" hidden="1">{#N/A,#N/A,FALSE,"TMCOMP96";#N/A,#N/A,FALSE,"MAT96";#N/A,#N/A,FALSE,"FANDA96";#N/A,#N/A,FALSE,"INTRAN96";#N/A,#N/A,FALSE,"NAA9697";#N/A,#N/A,FALSE,"ECWEBB";#N/A,#N/A,FALSE,"MFT96";#N/A,#N/A,FALSE,"CTrecon"}</definedName>
    <definedName name="ASDFA_1_5_3_4" hidden="1">{#N/A,#N/A,FALSE,"TMCOMP96";#N/A,#N/A,FALSE,"MAT96";#N/A,#N/A,FALSE,"FANDA96";#N/A,#N/A,FALSE,"INTRAN96";#N/A,#N/A,FALSE,"NAA9697";#N/A,#N/A,FALSE,"ECWEBB";#N/A,#N/A,FALSE,"MFT96";#N/A,#N/A,FALSE,"CTrecon"}</definedName>
    <definedName name="ASDFA_1_5_3_5" hidden="1">{#N/A,#N/A,FALSE,"TMCOMP96";#N/A,#N/A,FALSE,"MAT96";#N/A,#N/A,FALSE,"FANDA96";#N/A,#N/A,FALSE,"INTRAN96";#N/A,#N/A,FALSE,"NAA9697";#N/A,#N/A,FALSE,"ECWEBB";#N/A,#N/A,FALSE,"MFT96";#N/A,#N/A,FALSE,"CTrecon"}</definedName>
    <definedName name="ASDFA_1_5_4" hidden="1">{#N/A,#N/A,FALSE,"TMCOMP96";#N/A,#N/A,FALSE,"MAT96";#N/A,#N/A,FALSE,"FANDA96";#N/A,#N/A,FALSE,"INTRAN96";#N/A,#N/A,FALSE,"NAA9697";#N/A,#N/A,FALSE,"ECWEBB";#N/A,#N/A,FALSE,"MFT96";#N/A,#N/A,FALSE,"CTrecon"}</definedName>
    <definedName name="ASDFA_1_5_4_1" hidden="1">{#N/A,#N/A,FALSE,"TMCOMP96";#N/A,#N/A,FALSE,"MAT96";#N/A,#N/A,FALSE,"FANDA96";#N/A,#N/A,FALSE,"INTRAN96";#N/A,#N/A,FALSE,"NAA9697";#N/A,#N/A,FALSE,"ECWEBB";#N/A,#N/A,FALSE,"MFT96";#N/A,#N/A,FALSE,"CTrecon"}</definedName>
    <definedName name="ASDFA_1_5_4_2" hidden="1">{#N/A,#N/A,FALSE,"TMCOMP96";#N/A,#N/A,FALSE,"MAT96";#N/A,#N/A,FALSE,"FANDA96";#N/A,#N/A,FALSE,"INTRAN96";#N/A,#N/A,FALSE,"NAA9697";#N/A,#N/A,FALSE,"ECWEBB";#N/A,#N/A,FALSE,"MFT96";#N/A,#N/A,FALSE,"CTrecon"}</definedName>
    <definedName name="ASDFA_1_5_4_3" hidden="1">{#N/A,#N/A,FALSE,"TMCOMP96";#N/A,#N/A,FALSE,"MAT96";#N/A,#N/A,FALSE,"FANDA96";#N/A,#N/A,FALSE,"INTRAN96";#N/A,#N/A,FALSE,"NAA9697";#N/A,#N/A,FALSE,"ECWEBB";#N/A,#N/A,FALSE,"MFT96";#N/A,#N/A,FALSE,"CTrecon"}</definedName>
    <definedName name="ASDFA_1_5_4_4" hidden="1">{#N/A,#N/A,FALSE,"TMCOMP96";#N/A,#N/A,FALSE,"MAT96";#N/A,#N/A,FALSE,"FANDA96";#N/A,#N/A,FALSE,"INTRAN96";#N/A,#N/A,FALSE,"NAA9697";#N/A,#N/A,FALSE,"ECWEBB";#N/A,#N/A,FALSE,"MFT96";#N/A,#N/A,FALSE,"CTrecon"}</definedName>
    <definedName name="ASDFA_1_5_4_5" hidden="1">{#N/A,#N/A,FALSE,"TMCOMP96";#N/A,#N/A,FALSE,"MAT96";#N/A,#N/A,FALSE,"FANDA96";#N/A,#N/A,FALSE,"INTRAN96";#N/A,#N/A,FALSE,"NAA9697";#N/A,#N/A,FALSE,"ECWEBB";#N/A,#N/A,FALSE,"MFT96";#N/A,#N/A,FALSE,"CTrecon"}</definedName>
    <definedName name="ASDFA_1_5_5" hidden="1">{#N/A,#N/A,FALSE,"TMCOMP96";#N/A,#N/A,FALSE,"MAT96";#N/A,#N/A,FALSE,"FANDA96";#N/A,#N/A,FALSE,"INTRAN96";#N/A,#N/A,FALSE,"NAA9697";#N/A,#N/A,FALSE,"ECWEBB";#N/A,#N/A,FALSE,"MFT96";#N/A,#N/A,FALSE,"CTrecon"}</definedName>
    <definedName name="ASDFA_1_5_5_1" hidden="1">{#N/A,#N/A,FALSE,"TMCOMP96";#N/A,#N/A,FALSE,"MAT96";#N/A,#N/A,FALSE,"FANDA96";#N/A,#N/A,FALSE,"INTRAN96";#N/A,#N/A,FALSE,"NAA9697";#N/A,#N/A,FALSE,"ECWEBB";#N/A,#N/A,FALSE,"MFT96";#N/A,#N/A,FALSE,"CTrecon"}</definedName>
    <definedName name="ASDFA_1_5_5_2" hidden="1">{#N/A,#N/A,FALSE,"TMCOMP96";#N/A,#N/A,FALSE,"MAT96";#N/A,#N/A,FALSE,"FANDA96";#N/A,#N/A,FALSE,"INTRAN96";#N/A,#N/A,FALSE,"NAA9697";#N/A,#N/A,FALSE,"ECWEBB";#N/A,#N/A,FALSE,"MFT96";#N/A,#N/A,FALSE,"CTrecon"}</definedName>
    <definedName name="ASDFA_1_5_5_3" hidden="1">{#N/A,#N/A,FALSE,"TMCOMP96";#N/A,#N/A,FALSE,"MAT96";#N/A,#N/A,FALSE,"FANDA96";#N/A,#N/A,FALSE,"INTRAN96";#N/A,#N/A,FALSE,"NAA9697";#N/A,#N/A,FALSE,"ECWEBB";#N/A,#N/A,FALSE,"MFT96";#N/A,#N/A,FALSE,"CTrecon"}</definedName>
    <definedName name="ASDFA_1_5_5_4" hidden="1">{#N/A,#N/A,FALSE,"TMCOMP96";#N/A,#N/A,FALSE,"MAT96";#N/A,#N/A,FALSE,"FANDA96";#N/A,#N/A,FALSE,"INTRAN96";#N/A,#N/A,FALSE,"NAA9697";#N/A,#N/A,FALSE,"ECWEBB";#N/A,#N/A,FALSE,"MFT96";#N/A,#N/A,FALSE,"CTrecon"}</definedName>
    <definedName name="ASDFA_1_5_5_5" hidden="1">{#N/A,#N/A,FALSE,"TMCOMP96";#N/A,#N/A,FALSE,"MAT96";#N/A,#N/A,FALSE,"FANDA96";#N/A,#N/A,FALSE,"INTRAN96";#N/A,#N/A,FALSE,"NAA9697";#N/A,#N/A,FALSE,"ECWEBB";#N/A,#N/A,FALSE,"MFT96";#N/A,#N/A,FALSE,"CTrecon"}</definedName>
    <definedName name="ASDFA_2" hidden="1">{#N/A,#N/A,FALSE,"TMCOMP96";#N/A,#N/A,FALSE,"MAT96";#N/A,#N/A,FALSE,"FANDA96";#N/A,#N/A,FALSE,"INTRAN96";#N/A,#N/A,FALSE,"NAA9697";#N/A,#N/A,FALSE,"ECWEBB";#N/A,#N/A,FALSE,"MFT96";#N/A,#N/A,FALSE,"CTrecon"}</definedName>
    <definedName name="ASDFA_2_1" hidden="1">{#N/A,#N/A,FALSE,"TMCOMP96";#N/A,#N/A,FALSE,"MAT96";#N/A,#N/A,FALSE,"FANDA96";#N/A,#N/A,FALSE,"INTRAN96";#N/A,#N/A,FALSE,"NAA9697";#N/A,#N/A,FALSE,"ECWEBB";#N/A,#N/A,FALSE,"MFT96";#N/A,#N/A,FALSE,"CTrecon"}</definedName>
    <definedName name="ASDFA_2_1_1" hidden="1">{#N/A,#N/A,FALSE,"TMCOMP96";#N/A,#N/A,FALSE,"MAT96";#N/A,#N/A,FALSE,"FANDA96";#N/A,#N/A,FALSE,"INTRAN96";#N/A,#N/A,FALSE,"NAA9697";#N/A,#N/A,FALSE,"ECWEBB";#N/A,#N/A,FALSE,"MFT96";#N/A,#N/A,FALSE,"CTrecon"}</definedName>
    <definedName name="ASDFA_2_1_1_1" hidden="1">{#N/A,#N/A,FALSE,"TMCOMP96";#N/A,#N/A,FALSE,"MAT96";#N/A,#N/A,FALSE,"FANDA96";#N/A,#N/A,FALSE,"INTRAN96";#N/A,#N/A,FALSE,"NAA9697";#N/A,#N/A,FALSE,"ECWEBB";#N/A,#N/A,FALSE,"MFT96";#N/A,#N/A,FALSE,"CTrecon"}</definedName>
    <definedName name="ASDFA_2_1_1_1_1" hidden="1">{#N/A,#N/A,FALSE,"TMCOMP96";#N/A,#N/A,FALSE,"MAT96";#N/A,#N/A,FALSE,"FANDA96";#N/A,#N/A,FALSE,"INTRAN96";#N/A,#N/A,FALSE,"NAA9697";#N/A,#N/A,FALSE,"ECWEBB";#N/A,#N/A,FALSE,"MFT96";#N/A,#N/A,FALSE,"CTrecon"}</definedName>
    <definedName name="ASDFA_2_1_1_1_2" hidden="1">{#N/A,#N/A,FALSE,"TMCOMP96";#N/A,#N/A,FALSE,"MAT96";#N/A,#N/A,FALSE,"FANDA96";#N/A,#N/A,FALSE,"INTRAN96";#N/A,#N/A,FALSE,"NAA9697";#N/A,#N/A,FALSE,"ECWEBB";#N/A,#N/A,FALSE,"MFT96";#N/A,#N/A,FALSE,"CTrecon"}</definedName>
    <definedName name="ASDFA_2_1_1_1_3" hidden="1">{#N/A,#N/A,FALSE,"TMCOMP96";#N/A,#N/A,FALSE,"MAT96";#N/A,#N/A,FALSE,"FANDA96";#N/A,#N/A,FALSE,"INTRAN96";#N/A,#N/A,FALSE,"NAA9697";#N/A,#N/A,FALSE,"ECWEBB";#N/A,#N/A,FALSE,"MFT96";#N/A,#N/A,FALSE,"CTrecon"}</definedName>
    <definedName name="ASDFA_2_1_1_1_4" hidden="1">{#N/A,#N/A,FALSE,"TMCOMP96";#N/A,#N/A,FALSE,"MAT96";#N/A,#N/A,FALSE,"FANDA96";#N/A,#N/A,FALSE,"INTRAN96";#N/A,#N/A,FALSE,"NAA9697";#N/A,#N/A,FALSE,"ECWEBB";#N/A,#N/A,FALSE,"MFT96";#N/A,#N/A,FALSE,"CTrecon"}</definedName>
    <definedName name="ASDFA_2_1_1_1_5" hidden="1">{#N/A,#N/A,FALSE,"TMCOMP96";#N/A,#N/A,FALSE,"MAT96";#N/A,#N/A,FALSE,"FANDA96";#N/A,#N/A,FALSE,"INTRAN96";#N/A,#N/A,FALSE,"NAA9697";#N/A,#N/A,FALSE,"ECWEBB";#N/A,#N/A,FALSE,"MFT96";#N/A,#N/A,FALSE,"CTrecon"}</definedName>
    <definedName name="ASDFA_2_1_1_2" hidden="1">{#N/A,#N/A,FALSE,"TMCOMP96";#N/A,#N/A,FALSE,"MAT96";#N/A,#N/A,FALSE,"FANDA96";#N/A,#N/A,FALSE,"INTRAN96";#N/A,#N/A,FALSE,"NAA9697";#N/A,#N/A,FALSE,"ECWEBB";#N/A,#N/A,FALSE,"MFT96";#N/A,#N/A,FALSE,"CTrecon"}</definedName>
    <definedName name="ASDFA_2_1_1_2_1" hidden="1">{#N/A,#N/A,FALSE,"TMCOMP96";#N/A,#N/A,FALSE,"MAT96";#N/A,#N/A,FALSE,"FANDA96";#N/A,#N/A,FALSE,"INTRAN96";#N/A,#N/A,FALSE,"NAA9697";#N/A,#N/A,FALSE,"ECWEBB";#N/A,#N/A,FALSE,"MFT96";#N/A,#N/A,FALSE,"CTrecon"}</definedName>
    <definedName name="ASDFA_2_1_1_2_2" hidden="1">{#N/A,#N/A,FALSE,"TMCOMP96";#N/A,#N/A,FALSE,"MAT96";#N/A,#N/A,FALSE,"FANDA96";#N/A,#N/A,FALSE,"INTRAN96";#N/A,#N/A,FALSE,"NAA9697";#N/A,#N/A,FALSE,"ECWEBB";#N/A,#N/A,FALSE,"MFT96";#N/A,#N/A,FALSE,"CTrecon"}</definedName>
    <definedName name="ASDFA_2_1_1_2_3" hidden="1">{#N/A,#N/A,FALSE,"TMCOMP96";#N/A,#N/A,FALSE,"MAT96";#N/A,#N/A,FALSE,"FANDA96";#N/A,#N/A,FALSE,"INTRAN96";#N/A,#N/A,FALSE,"NAA9697";#N/A,#N/A,FALSE,"ECWEBB";#N/A,#N/A,FALSE,"MFT96";#N/A,#N/A,FALSE,"CTrecon"}</definedName>
    <definedName name="ASDFA_2_1_1_2_4" hidden="1">{#N/A,#N/A,FALSE,"TMCOMP96";#N/A,#N/A,FALSE,"MAT96";#N/A,#N/A,FALSE,"FANDA96";#N/A,#N/A,FALSE,"INTRAN96";#N/A,#N/A,FALSE,"NAA9697";#N/A,#N/A,FALSE,"ECWEBB";#N/A,#N/A,FALSE,"MFT96";#N/A,#N/A,FALSE,"CTrecon"}</definedName>
    <definedName name="ASDFA_2_1_1_2_5" hidden="1">{#N/A,#N/A,FALSE,"TMCOMP96";#N/A,#N/A,FALSE,"MAT96";#N/A,#N/A,FALSE,"FANDA96";#N/A,#N/A,FALSE,"INTRAN96";#N/A,#N/A,FALSE,"NAA9697";#N/A,#N/A,FALSE,"ECWEBB";#N/A,#N/A,FALSE,"MFT96";#N/A,#N/A,FALSE,"CTrecon"}</definedName>
    <definedName name="ASDFA_2_1_1_3" hidden="1">{#N/A,#N/A,FALSE,"TMCOMP96";#N/A,#N/A,FALSE,"MAT96";#N/A,#N/A,FALSE,"FANDA96";#N/A,#N/A,FALSE,"INTRAN96";#N/A,#N/A,FALSE,"NAA9697";#N/A,#N/A,FALSE,"ECWEBB";#N/A,#N/A,FALSE,"MFT96";#N/A,#N/A,FALSE,"CTrecon"}</definedName>
    <definedName name="ASDFA_2_1_1_4" hidden="1">{#N/A,#N/A,FALSE,"TMCOMP96";#N/A,#N/A,FALSE,"MAT96";#N/A,#N/A,FALSE,"FANDA96";#N/A,#N/A,FALSE,"INTRAN96";#N/A,#N/A,FALSE,"NAA9697";#N/A,#N/A,FALSE,"ECWEBB";#N/A,#N/A,FALSE,"MFT96";#N/A,#N/A,FALSE,"CTrecon"}</definedName>
    <definedName name="ASDFA_2_1_1_5" hidden="1">{#N/A,#N/A,FALSE,"TMCOMP96";#N/A,#N/A,FALSE,"MAT96";#N/A,#N/A,FALSE,"FANDA96";#N/A,#N/A,FALSE,"INTRAN96";#N/A,#N/A,FALSE,"NAA9697";#N/A,#N/A,FALSE,"ECWEBB";#N/A,#N/A,FALSE,"MFT96";#N/A,#N/A,FALSE,"CTrecon"}</definedName>
    <definedName name="ASDFA_2_1_2" hidden="1">{#N/A,#N/A,FALSE,"TMCOMP96";#N/A,#N/A,FALSE,"MAT96";#N/A,#N/A,FALSE,"FANDA96";#N/A,#N/A,FALSE,"INTRAN96";#N/A,#N/A,FALSE,"NAA9697";#N/A,#N/A,FALSE,"ECWEBB";#N/A,#N/A,FALSE,"MFT96";#N/A,#N/A,FALSE,"CTrecon"}</definedName>
    <definedName name="ASDFA_2_1_2_1" hidden="1">{#N/A,#N/A,FALSE,"TMCOMP96";#N/A,#N/A,FALSE,"MAT96";#N/A,#N/A,FALSE,"FANDA96";#N/A,#N/A,FALSE,"INTRAN96";#N/A,#N/A,FALSE,"NAA9697";#N/A,#N/A,FALSE,"ECWEBB";#N/A,#N/A,FALSE,"MFT96";#N/A,#N/A,FALSE,"CTrecon"}</definedName>
    <definedName name="ASDFA_2_1_2_2" hidden="1">{#N/A,#N/A,FALSE,"TMCOMP96";#N/A,#N/A,FALSE,"MAT96";#N/A,#N/A,FALSE,"FANDA96";#N/A,#N/A,FALSE,"INTRAN96";#N/A,#N/A,FALSE,"NAA9697";#N/A,#N/A,FALSE,"ECWEBB";#N/A,#N/A,FALSE,"MFT96";#N/A,#N/A,FALSE,"CTrecon"}</definedName>
    <definedName name="ASDFA_2_1_2_3" hidden="1">{#N/A,#N/A,FALSE,"TMCOMP96";#N/A,#N/A,FALSE,"MAT96";#N/A,#N/A,FALSE,"FANDA96";#N/A,#N/A,FALSE,"INTRAN96";#N/A,#N/A,FALSE,"NAA9697";#N/A,#N/A,FALSE,"ECWEBB";#N/A,#N/A,FALSE,"MFT96";#N/A,#N/A,FALSE,"CTrecon"}</definedName>
    <definedName name="ASDFA_2_1_2_4" hidden="1">{#N/A,#N/A,FALSE,"TMCOMP96";#N/A,#N/A,FALSE,"MAT96";#N/A,#N/A,FALSE,"FANDA96";#N/A,#N/A,FALSE,"INTRAN96";#N/A,#N/A,FALSE,"NAA9697";#N/A,#N/A,FALSE,"ECWEBB";#N/A,#N/A,FALSE,"MFT96";#N/A,#N/A,FALSE,"CTrecon"}</definedName>
    <definedName name="ASDFA_2_1_2_5" hidden="1">{#N/A,#N/A,FALSE,"TMCOMP96";#N/A,#N/A,FALSE,"MAT96";#N/A,#N/A,FALSE,"FANDA96";#N/A,#N/A,FALSE,"INTRAN96";#N/A,#N/A,FALSE,"NAA9697";#N/A,#N/A,FALSE,"ECWEBB";#N/A,#N/A,FALSE,"MFT96";#N/A,#N/A,FALSE,"CTrecon"}</definedName>
    <definedName name="ASDFA_2_1_3" hidden="1">{#N/A,#N/A,FALSE,"TMCOMP96";#N/A,#N/A,FALSE,"MAT96";#N/A,#N/A,FALSE,"FANDA96";#N/A,#N/A,FALSE,"INTRAN96";#N/A,#N/A,FALSE,"NAA9697";#N/A,#N/A,FALSE,"ECWEBB";#N/A,#N/A,FALSE,"MFT96";#N/A,#N/A,FALSE,"CTrecon"}</definedName>
    <definedName name="ASDFA_2_1_3_1" hidden="1">{#N/A,#N/A,FALSE,"TMCOMP96";#N/A,#N/A,FALSE,"MAT96";#N/A,#N/A,FALSE,"FANDA96";#N/A,#N/A,FALSE,"INTRAN96";#N/A,#N/A,FALSE,"NAA9697";#N/A,#N/A,FALSE,"ECWEBB";#N/A,#N/A,FALSE,"MFT96";#N/A,#N/A,FALSE,"CTrecon"}</definedName>
    <definedName name="ASDFA_2_1_3_2" hidden="1">{#N/A,#N/A,FALSE,"TMCOMP96";#N/A,#N/A,FALSE,"MAT96";#N/A,#N/A,FALSE,"FANDA96";#N/A,#N/A,FALSE,"INTRAN96";#N/A,#N/A,FALSE,"NAA9697";#N/A,#N/A,FALSE,"ECWEBB";#N/A,#N/A,FALSE,"MFT96";#N/A,#N/A,FALSE,"CTrecon"}</definedName>
    <definedName name="ASDFA_2_1_3_3" hidden="1">{#N/A,#N/A,FALSE,"TMCOMP96";#N/A,#N/A,FALSE,"MAT96";#N/A,#N/A,FALSE,"FANDA96";#N/A,#N/A,FALSE,"INTRAN96";#N/A,#N/A,FALSE,"NAA9697";#N/A,#N/A,FALSE,"ECWEBB";#N/A,#N/A,FALSE,"MFT96";#N/A,#N/A,FALSE,"CTrecon"}</definedName>
    <definedName name="ASDFA_2_1_3_4" hidden="1">{#N/A,#N/A,FALSE,"TMCOMP96";#N/A,#N/A,FALSE,"MAT96";#N/A,#N/A,FALSE,"FANDA96";#N/A,#N/A,FALSE,"INTRAN96";#N/A,#N/A,FALSE,"NAA9697";#N/A,#N/A,FALSE,"ECWEBB";#N/A,#N/A,FALSE,"MFT96";#N/A,#N/A,FALSE,"CTrecon"}</definedName>
    <definedName name="ASDFA_2_1_3_5" hidden="1">{#N/A,#N/A,FALSE,"TMCOMP96";#N/A,#N/A,FALSE,"MAT96";#N/A,#N/A,FALSE,"FANDA96";#N/A,#N/A,FALSE,"INTRAN96";#N/A,#N/A,FALSE,"NAA9697";#N/A,#N/A,FALSE,"ECWEBB";#N/A,#N/A,FALSE,"MFT96";#N/A,#N/A,FALSE,"CTrecon"}</definedName>
    <definedName name="ASDFA_2_1_4" hidden="1">{#N/A,#N/A,FALSE,"TMCOMP96";#N/A,#N/A,FALSE,"MAT96";#N/A,#N/A,FALSE,"FANDA96";#N/A,#N/A,FALSE,"INTRAN96";#N/A,#N/A,FALSE,"NAA9697";#N/A,#N/A,FALSE,"ECWEBB";#N/A,#N/A,FALSE,"MFT96";#N/A,#N/A,FALSE,"CTrecon"}</definedName>
    <definedName name="ASDFA_2_1_4_1" hidden="1">{#N/A,#N/A,FALSE,"TMCOMP96";#N/A,#N/A,FALSE,"MAT96";#N/A,#N/A,FALSE,"FANDA96";#N/A,#N/A,FALSE,"INTRAN96";#N/A,#N/A,FALSE,"NAA9697";#N/A,#N/A,FALSE,"ECWEBB";#N/A,#N/A,FALSE,"MFT96";#N/A,#N/A,FALSE,"CTrecon"}</definedName>
    <definedName name="ASDFA_2_1_4_2" hidden="1">{#N/A,#N/A,FALSE,"TMCOMP96";#N/A,#N/A,FALSE,"MAT96";#N/A,#N/A,FALSE,"FANDA96";#N/A,#N/A,FALSE,"INTRAN96";#N/A,#N/A,FALSE,"NAA9697";#N/A,#N/A,FALSE,"ECWEBB";#N/A,#N/A,FALSE,"MFT96";#N/A,#N/A,FALSE,"CTrecon"}</definedName>
    <definedName name="ASDFA_2_1_4_3" hidden="1">{#N/A,#N/A,FALSE,"TMCOMP96";#N/A,#N/A,FALSE,"MAT96";#N/A,#N/A,FALSE,"FANDA96";#N/A,#N/A,FALSE,"INTRAN96";#N/A,#N/A,FALSE,"NAA9697";#N/A,#N/A,FALSE,"ECWEBB";#N/A,#N/A,FALSE,"MFT96";#N/A,#N/A,FALSE,"CTrecon"}</definedName>
    <definedName name="ASDFA_2_1_4_4" hidden="1">{#N/A,#N/A,FALSE,"TMCOMP96";#N/A,#N/A,FALSE,"MAT96";#N/A,#N/A,FALSE,"FANDA96";#N/A,#N/A,FALSE,"INTRAN96";#N/A,#N/A,FALSE,"NAA9697";#N/A,#N/A,FALSE,"ECWEBB";#N/A,#N/A,FALSE,"MFT96";#N/A,#N/A,FALSE,"CTrecon"}</definedName>
    <definedName name="ASDFA_2_1_4_5" hidden="1">{#N/A,#N/A,FALSE,"TMCOMP96";#N/A,#N/A,FALSE,"MAT96";#N/A,#N/A,FALSE,"FANDA96";#N/A,#N/A,FALSE,"INTRAN96";#N/A,#N/A,FALSE,"NAA9697";#N/A,#N/A,FALSE,"ECWEBB";#N/A,#N/A,FALSE,"MFT96";#N/A,#N/A,FALSE,"CTrecon"}</definedName>
    <definedName name="ASDFA_2_1_5" hidden="1">{#N/A,#N/A,FALSE,"TMCOMP96";#N/A,#N/A,FALSE,"MAT96";#N/A,#N/A,FALSE,"FANDA96";#N/A,#N/A,FALSE,"INTRAN96";#N/A,#N/A,FALSE,"NAA9697";#N/A,#N/A,FALSE,"ECWEBB";#N/A,#N/A,FALSE,"MFT96";#N/A,#N/A,FALSE,"CTrecon"}</definedName>
    <definedName name="ASDFA_2_1_5_1" hidden="1">{#N/A,#N/A,FALSE,"TMCOMP96";#N/A,#N/A,FALSE,"MAT96";#N/A,#N/A,FALSE,"FANDA96";#N/A,#N/A,FALSE,"INTRAN96";#N/A,#N/A,FALSE,"NAA9697";#N/A,#N/A,FALSE,"ECWEBB";#N/A,#N/A,FALSE,"MFT96";#N/A,#N/A,FALSE,"CTrecon"}</definedName>
    <definedName name="ASDFA_2_1_5_2" hidden="1">{#N/A,#N/A,FALSE,"TMCOMP96";#N/A,#N/A,FALSE,"MAT96";#N/A,#N/A,FALSE,"FANDA96";#N/A,#N/A,FALSE,"INTRAN96";#N/A,#N/A,FALSE,"NAA9697";#N/A,#N/A,FALSE,"ECWEBB";#N/A,#N/A,FALSE,"MFT96";#N/A,#N/A,FALSE,"CTrecon"}</definedName>
    <definedName name="ASDFA_2_1_5_3" hidden="1">{#N/A,#N/A,FALSE,"TMCOMP96";#N/A,#N/A,FALSE,"MAT96";#N/A,#N/A,FALSE,"FANDA96";#N/A,#N/A,FALSE,"INTRAN96";#N/A,#N/A,FALSE,"NAA9697";#N/A,#N/A,FALSE,"ECWEBB";#N/A,#N/A,FALSE,"MFT96";#N/A,#N/A,FALSE,"CTrecon"}</definedName>
    <definedName name="ASDFA_2_1_5_4" hidden="1">{#N/A,#N/A,FALSE,"TMCOMP96";#N/A,#N/A,FALSE,"MAT96";#N/A,#N/A,FALSE,"FANDA96";#N/A,#N/A,FALSE,"INTRAN96";#N/A,#N/A,FALSE,"NAA9697";#N/A,#N/A,FALSE,"ECWEBB";#N/A,#N/A,FALSE,"MFT96";#N/A,#N/A,FALSE,"CTrecon"}</definedName>
    <definedName name="ASDFA_2_1_5_5" hidden="1">{#N/A,#N/A,FALSE,"TMCOMP96";#N/A,#N/A,FALSE,"MAT96";#N/A,#N/A,FALSE,"FANDA96";#N/A,#N/A,FALSE,"INTRAN96";#N/A,#N/A,FALSE,"NAA9697";#N/A,#N/A,FALSE,"ECWEBB";#N/A,#N/A,FALSE,"MFT96";#N/A,#N/A,FALSE,"CTrecon"}</definedName>
    <definedName name="ASDFA_2_2" hidden="1">{#N/A,#N/A,FALSE,"TMCOMP96";#N/A,#N/A,FALSE,"MAT96";#N/A,#N/A,FALSE,"FANDA96";#N/A,#N/A,FALSE,"INTRAN96";#N/A,#N/A,FALSE,"NAA9697";#N/A,#N/A,FALSE,"ECWEBB";#N/A,#N/A,FALSE,"MFT96";#N/A,#N/A,FALSE,"CTrecon"}</definedName>
    <definedName name="ASDFA_2_2_1" hidden="1">{#N/A,#N/A,FALSE,"TMCOMP96";#N/A,#N/A,FALSE,"MAT96";#N/A,#N/A,FALSE,"FANDA96";#N/A,#N/A,FALSE,"INTRAN96";#N/A,#N/A,FALSE,"NAA9697";#N/A,#N/A,FALSE,"ECWEBB";#N/A,#N/A,FALSE,"MFT96";#N/A,#N/A,FALSE,"CTrecon"}</definedName>
    <definedName name="ASDFA_2_2_2" hidden="1">{#N/A,#N/A,FALSE,"TMCOMP96";#N/A,#N/A,FALSE,"MAT96";#N/A,#N/A,FALSE,"FANDA96";#N/A,#N/A,FALSE,"INTRAN96";#N/A,#N/A,FALSE,"NAA9697";#N/A,#N/A,FALSE,"ECWEBB";#N/A,#N/A,FALSE,"MFT96";#N/A,#N/A,FALSE,"CTrecon"}</definedName>
    <definedName name="ASDFA_2_2_3" hidden="1">{#N/A,#N/A,FALSE,"TMCOMP96";#N/A,#N/A,FALSE,"MAT96";#N/A,#N/A,FALSE,"FANDA96";#N/A,#N/A,FALSE,"INTRAN96";#N/A,#N/A,FALSE,"NAA9697";#N/A,#N/A,FALSE,"ECWEBB";#N/A,#N/A,FALSE,"MFT96";#N/A,#N/A,FALSE,"CTrecon"}</definedName>
    <definedName name="ASDFA_2_2_4" hidden="1">{#N/A,#N/A,FALSE,"TMCOMP96";#N/A,#N/A,FALSE,"MAT96";#N/A,#N/A,FALSE,"FANDA96";#N/A,#N/A,FALSE,"INTRAN96";#N/A,#N/A,FALSE,"NAA9697";#N/A,#N/A,FALSE,"ECWEBB";#N/A,#N/A,FALSE,"MFT96";#N/A,#N/A,FALSE,"CTrecon"}</definedName>
    <definedName name="ASDFA_2_2_5" hidden="1">{#N/A,#N/A,FALSE,"TMCOMP96";#N/A,#N/A,FALSE,"MAT96";#N/A,#N/A,FALSE,"FANDA96";#N/A,#N/A,FALSE,"INTRAN96";#N/A,#N/A,FALSE,"NAA9697";#N/A,#N/A,FALSE,"ECWEBB";#N/A,#N/A,FALSE,"MFT96";#N/A,#N/A,FALSE,"CTrecon"}</definedName>
    <definedName name="ASDFA_2_3" hidden="1">{#N/A,#N/A,FALSE,"TMCOMP96";#N/A,#N/A,FALSE,"MAT96";#N/A,#N/A,FALSE,"FANDA96";#N/A,#N/A,FALSE,"INTRAN96";#N/A,#N/A,FALSE,"NAA9697";#N/A,#N/A,FALSE,"ECWEBB";#N/A,#N/A,FALSE,"MFT96";#N/A,#N/A,FALSE,"CTrecon"}</definedName>
    <definedName name="ASDFA_2_3_1" hidden="1">{#N/A,#N/A,FALSE,"TMCOMP96";#N/A,#N/A,FALSE,"MAT96";#N/A,#N/A,FALSE,"FANDA96";#N/A,#N/A,FALSE,"INTRAN96";#N/A,#N/A,FALSE,"NAA9697";#N/A,#N/A,FALSE,"ECWEBB";#N/A,#N/A,FALSE,"MFT96";#N/A,#N/A,FALSE,"CTrecon"}</definedName>
    <definedName name="ASDFA_2_3_2" hidden="1">{#N/A,#N/A,FALSE,"TMCOMP96";#N/A,#N/A,FALSE,"MAT96";#N/A,#N/A,FALSE,"FANDA96";#N/A,#N/A,FALSE,"INTRAN96";#N/A,#N/A,FALSE,"NAA9697";#N/A,#N/A,FALSE,"ECWEBB";#N/A,#N/A,FALSE,"MFT96";#N/A,#N/A,FALSE,"CTrecon"}</definedName>
    <definedName name="ASDFA_2_3_3" hidden="1">{#N/A,#N/A,FALSE,"TMCOMP96";#N/A,#N/A,FALSE,"MAT96";#N/A,#N/A,FALSE,"FANDA96";#N/A,#N/A,FALSE,"INTRAN96";#N/A,#N/A,FALSE,"NAA9697";#N/A,#N/A,FALSE,"ECWEBB";#N/A,#N/A,FALSE,"MFT96";#N/A,#N/A,FALSE,"CTrecon"}</definedName>
    <definedName name="ASDFA_2_3_4" hidden="1">{#N/A,#N/A,FALSE,"TMCOMP96";#N/A,#N/A,FALSE,"MAT96";#N/A,#N/A,FALSE,"FANDA96";#N/A,#N/A,FALSE,"INTRAN96";#N/A,#N/A,FALSE,"NAA9697";#N/A,#N/A,FALSE,"ECWEBB";#N/A,#N/A,FALSE,"MFT96";#N/A,#N/A,FALSE,"CTrecon"}</definedName>
    <definedName name="ASDFA_2_3_5" hidden="1">{#N/A,#N/A,FALSE,"TMCOMP96";#N/A,#N/A,FALSE,"MAT96";#N/A,#N/A,FALSE,"FANDA96";#N/A,#N/A,FALSE,"INTRAN96";#N/A,#N/A,FALSE,"NAA9697";#N/A,#N/A,FALSE,"ECWEBB";#N/A,#N/A,FALSE,"MFT96";#N/A,#N/A,FALSE,"CTrecon"}</definedName>
    <definedName name="ASDFA_2_4" hidden="1">{#N/A,#N/A,FALSE,"TMCOMP96";#N/A,#N/A,FALSE,"MAT96";#N/A,#N/A,FALSE,"FANDA96";#N/A,#N/A,FALSE,"INTRAN96";#N/A,#N/A,FALSE,"NAA9697";#N/A,#N/A,FALSE,"ECWEBB";#N/A,#N/A,FALSE,"MFT96";#N/A,#N/A,FALSE,"CTrecon"}</definedName>
    <definedName name="ASDFA_2_4_1" hidden="1">{#N/A,#N/A,FALSE,"TMCOMP96";#N/A,#N/A,FALSE,"MAT96";#N/A,#N/A,FALSE,"FANDA96";#N/A,#N/A,FALSE,"INTRAN96";#N/A,#N/A,FALSE,"NAA9697";#N/A,#N/A,FALSE,"ECWEBB";#N/A,#N/A,FALSE,"MFT96";#N/A,#N/A,FALSE,"CTrecon"}</definedName>
    <definedName name="ASDFA_2_4_2" hidden="1">{#N/A,#N/A,FALSE,"TMCOMP96";#N/A,#N/A,FALSE,"MAT96";#N/A,#N/A,FALSE,"FANDA96";#N/A,#N/A,FALSE,"INTRAN96";#N/A,#N/A,FALSE,"NAA9697";#N/A,#N/A,FALSE,"ECWEBB";#N/A,#N/A,FALSE,"MFT96";#N/A,#N/A,FALSE,"CTrecon"}</definedName>
    <definedName name="ASDFA_2_4_3" hidden="1">{#N/A,#N/A,FALSE,"TMCOMP96";#N/A,#N/A,FALSE,"MAT96";#N/A,#N/A,FALSE,"FANDA96";#N/A,#N/A,FALSE,"INTRAN96";#N/A,#N/A,FALSE,"NAA9697";#N/A,#N/A,FALSE,"ECWEBB";#N/A,#N/A,FALSE,"MFT96";#N/A,#N/A,FALSE,"CTrecon"}</definedName>
    <definedName name="ASDFA_2_4_4" hidden="1">{#N/A,#N/A,FALSE,"TMCOMP96";#N/A,#N/A,FALSE,"MAT96";#N/A,#N/A,FALSE,"FANDA96";#N/A,#N/A,FALSE,"INTRAN96";#N/A,#N/A,FALSE,"NAA9697";#N/A,#N/A,FALSE,"ECWEBB";#N/A,#N/A,FALSE,"MFT96";#N/A,#N/A,FALSE,"CTrecon"}</definedName>
    <definedName name="ASDFA_2_4_5" hidden="1">{#N/A,#N/A,FALSE,"TMCOMP96";#N/A,#N/A,FALSE,"MAT96";#N/A,#N/A,FALSE,"FANDA96";#N/A,#N/A,FALSE,"INTRAN96";#N/A,#N/A,FALSE,"NAA9697";#N/A,#N/A,FALSE,"ECWEBB";#N/A,#N/A,FALSE,"MFT96";#N/A,#N/A,FALSE,"CTrecon"}</definedName>
    <definedName name="ASDFA_2_5" hidden="1">{#N/A,#N/A,FALSE,"TMCOMP96";#N/A,#N/A,FALSE,"MAT96";#N/A,#N/A,FALSE,"FANDA96";#N/A,#N/A,FALSE,"INTRAN96";#N/A,#N/A,FALSE,"NAA9697";#N/A,#N/A,FALSE,"ECWEBB";#N/A,#N/A,FALSE,"MFT96";#N/A,#N/A,FALSE,"CTrecon"}</definedName>
    <definedName name="ASDFA_2_5_1" hidden="1">{#N/A,#N/A,FALSE,"TMCOMP96";#N/A,#N/A,FALSE,"MAT96";#N/A,#N/A,FALSE,"FANDA96";#N/A,#N/A,FALSE,"INTRAN96";#N/A,#N/A,FALSE,"NAA9697";#N/A,#N/A,FALSE,"ECWEBB";#N/A,#N/A,FALSE,"MFT96";#N/A,#N/A,FALSE,"CTrecon"}</definedName>
    <definedName name="ASDFA_2_5_2" hidden="1">{#N/A,#N/A,FALSE,"TMCOMP96";#N/A,#N/A,FALSE,"MAT96";#N/A,#N/A,FALSE,"FANDA96";#N/A,#N/A,FALSE,"INTRAN96";#N/A,#N/A,FALSE,"NAA9697";#N/A,#N/A,FALSE,"ECWEBB";#N/A,#N/A,FALSE,"MFT96";#N/A,#N/A,FALSE,"CTrecon"}</definedName>
    <definedName name="ASDFA_2_5_3" hidden="1">{#N/A,#N/A,FALSE,"TMCOMP96";#N/A,#N/A,FALSE,"MAT96";#N/A,#N/A,FALSE,"FANDA96";#N/A,#N/A,FALSE,"INTRAN96";#N/A,#N/A,FALSE,"NAA9697";#N/A,#N/A,FALSE,"ECWEBB";#N/A,#N/A,FALSE,"MFT96";#N/A,#N/A,FALSE,"CTrecon"}</definedName>
    <definedName name="ASDFA_2_5_4" hidden="1">{#N/A,#N/A,FALSE,"TMCOMP96";#N/A,#N/A,FALSE,"MAT96";#N/A,#N/A,FALSE,"FANDA96";#N/A,#N/A,FALSE,"INTRAN96";#N/A,#N/A,FALSE,"NAA9697";#N/A,#N/A,FALSE,"ECWEBB";#N/A,#N/A,FALSE,"MFT96";#N/A,#N/A,FALSE,"CTrecon"}</definedName>
    <definedName name="ASDFA_2_5_5" hidden="1">{#N/A,#N/A,FALSE,"TMCOMP96";#N/A,#N/A,FALSE,"MAT96";#N/A,#N/A,FALSE,"FANDA96";#N/A,#N/A,FALSE,"INTRAN96";#N/A,#N/A,FALSE,"NAA9697";#N/A,#N/A,FALSE,"ECWEBB";#N/A,#N/A,FALSE,"MFT96";#N/A,#N/A,FALSE,"CTrecon"}</definedName>
    <definedName name="ASDFA_3" hidden="1">{#N/A,#N/A,FALSE,"TMCOMP96";#N/A,#N/A,FALSE,"MAT96";#N/A,#N/A,FALSE,"FANDA96";#N/A,#N/A,FALSE,"INTRAN96";#N/A,#N/A,FALSE,"NAA9697";#N/A,#N/A,FALSE,"ECWEBB";#N/A,#N/A,FALSE,"MFT96";#N/A,#N/A,FALSE,"CTrecon"}</definedName>
    <definedName name="ASDFA_3_1" hidden="1">{#N/A,#N/A,FALSE,"TMCOMP96";#N/A,#N/A,FALSE,"MAT96";#N/A,#N/A,FALSE,"FANDA96";#N/A,#N/A,FALSE,"INTRAN96";#N/A,#N/A,FALSE,"NAA9697";#N/A,#N/A,FALSE,"ECWEBB";#N/A,#N/A,FALSE,"MFT96";#N/A,#N/A,FALSE,"CTrecon"}</definedName>
    <definedName name="ASDFA_3_1_1" hidden="1">{#N/A,#N/A,FALSE,"TMCOMP96";#N/A,#N/A,FALSE,"MAT96";#N/A,#N/A,FALSE,"FANDA96";#N/A,#N/A,FALSE,"INTRAN96";#N/A,#N/A,FALSE,"NAA9697";#N/A,#N/A,FALSE,"ECWEBB";#N/A,#N/A,FALSE,"MFT96";#N/A,#N/A,FALSE,"CTrecon"}</definedName>
    <definedName name="ASDFA_3_1_1_1" hidden="1">{#N/A,#N/A,FALSE,"TMCOMP96";#N/A,#N/A,FALSE,"MAT96";#N/A,#N/A,FALSE,"FANDA96";#N/A,#N/A,FALSE,"INTRAN96";#N/A,#N/A,FALSE,"NAA9697";#N/A,#N/A,FALSE,"ECWEBB";#N/A,#N/A,FALSE,"MFT96";#N/A,#N/A,FALSE,"CTrecon"}</definedName>
    <definedName name="ASDFA_3_1_1_1_1" hidden="1">{#N/A,#N/A,FALSE,"TMCOMP96";#N/A,#N/A,FALSE,"MAT96";#N/A,#N/A,FALSE,"FANDA96";#N/A,#N/A,FALSE,"INTRAN96";#N/A,#N/A,FALSE,"NAA9697";#N/A,#N/A,FALSE,"ECWEBB";#N/A,#N/A,FALSE,"MFT96";#N/A,#N/A,FALSE,"CTrecon"}</definedName>
    <definedName name="ASDFA_3_1_1_1_2" hidden="1">{#N/A,#N/A,FALSE,"TMCOMP96";#N/A,#N/A,FALSE,"MAT96";#N/A,#N/A,FALSE,"FANDA96";#N/A,#N/A,FALSE,"INTRAN96";#N/A,#N/A,FALSE,"NAA9697";#N/A,#N/A,FALSE,"ECWEBB";#N/A,#N/A,FALSE,"MFT96";#N/A,#N/A,FALSE,"CTrecon"}</definedName>
    <definedName name="ASDFA_3_1_1_1_3" hidden="1">{#N/A,#N/A,FALSE,"TMCOMP96";#N/A,#N/A,FALSE,"MAT96";#N/A,#N/A,FALSE,"FANDA96";#N/A,#N/A,FALSE,"INTRAN96";#N/A,#N/A,FALSE,"NAA9697";#N/A,#N/A,FALSE,"ECWEBB";#N/A,#N/A,FALSE,"MFT96";#N/A,#N/A,FALSE,"CTrecon"}</definedName>
    <definedName name="ASDFA_3_1_1_1_4" hidden="1">{#N/A,#N/A,FALSE,"TMCOMP96";#N/A,#N/A,FALSE,"MAT96";#N/A,#N/A,FALSE,"FANDA96";#N/A,#N/A,FALSE,"INTRAN96";#N/A,#N/A,FALSE,"NAA9697";#N/A,#N/A,FALSE,"ECWEBB";#N/A,#N/A,FALSE,"MFT96";#N/A,#N/A,FALSE,"CTrecon"}</definedName>
    <definedName name="ASDFA_3_1_1_1_5" hidden="1">{#N/A,#N/A,FALSE,"TMCOMP96";#N/A,#N/A,FALSE,"MAT96";#N/A,#N/A,FALSE,"FANDA96";#N/A,#N/A,FALSE,"INTRAN96";#N/A,#N/A,FALSE,"NAA9697";#N/A,#N/A,FALSE,"ECWEBB";#N/A,#N/A,FALSE,"MFT96";#N/A,#N/A,FALSE,"CTrecon"}</definedName>
    <definedName name="ASDFA_3_1_1_2" hidden="1">{#N/A,#N/A,FALSE,"TMCOMP96";#N/A,#N/A,FALSE,"MAT96";#N/A,#N/A,FALSE,"FANDA96";#N/A,#N/A,FALSE,"INTRAN96";#N/A,#N/A,FALSE,"NAA9697";#N/A,#N/A,FALSE,"ECWEBB";#N/A,#N/A,FALSE,"MFT96";#N/A,#N/A,FALSE,"CTrecon"}</definedName>
    <definedName name="ASDFA_3_1_1_2_1" hidden="1">{#N/A,#N/A,FALSE,"TMCOMP96";#N/A,#N/A,FALSE,"MAT96";#N/A,#N/A,FALSE,"FANDA96";#N/A,#N/A,FALSE,"INTRAN96";#N/A,#N/A,FALSE,"NAA9697";#N/A,#N/A,FALSE,"ECWEBB";#N/A,#N/A,FALSE,"MFT96";#N/A,#N/A,FALSE,"CTrecon"}</definedName>
    <definedName name="ASDFA_3_1_1_2_2" hidden="1">{#N/A,#N/A,FALSE,"TMCOMP96";#N/A,#N/A,FALSE,"MAT96";#N/A,#N/A,FALSE,"FANDA96";#N/A,#N/A,FALSE,"INTRAN96";#N/A,#N/A,FALSE,"NAA9697";#N/A,#N/A,FALSE,"ECWEBB";#N/A,#N/A,FALSE,"MFT96";#N/A,#N/A,FALSE,"CTrecon"}</definedName>
    <definedName name="ASDFA_3_1_1_2_3" hidden="1">{#N/A,#N/A,FALSE,"TMCOMP96";#N/A,#N/A,FALSE,"MAT96";#N/A,#N/A,FALSE,"FANDA96";#N/A,#N/A,FALSE,"INTRAN96";#N/A,#N/A,FALSE,"NAA9697";#N/A,#N/A,FALSE,"ECWEBB";#N/A,#N/A,FALSE,"MFT96";#N/A,#N/A,FALSE,"CTrecon"}</definedName>
    <definedName name="ASDFA_3_1_1_2_4" hidden="1">{#N/A,#N/A,FALSE,"TMCOMP96";#N/A,#N/A,FALSE,"MAT96";#N/A,#N/A,FALSE,"FANDA96";#N/A,#N/A,FALSE,"INTRAN96";#N/A,#N/A,FALSE,"NAA9697";#N/A,#N/A,FALSE,"ECWEBB";#N/A,#N/A,FALSE,"MFT96";#N/A,#N/A,FALSE,"CTrecon"}</definedName>
    <definedName name="ASDFA_3_1_1_2_5" hidden="1">{#N/A,#N/A,FALSE,"TMCOMP96";#N/A,#N/A,FALSE,"MAT96";#N/A,#N/A,FALSE,"FANDA96";#N/A,#N/A,FALSE,"INTRAN96";#N/A,#N/A,FALSE,"NAA9697";#N/A,#N/A,FALSE,"ECWEBB";#N/A,#N/A,FALSE,"MFT96";#N/A,#N/A,FALSE,"CTrecon"}</definedName>
    <definedName name="ASDFA_3_1_1_3" hidden="1">{#N/A,#N/A,FALSE,"TMCOMP96";#N/A,#N/A,FALSE,"MAT96";#N/A,#N/A,FALSE,"FANDA96";#N/A,#N/A,FALSE,"INTRAN96";#N/A,#N/A,FALSE,"NAA9697";#N/A,#N/A,FALSE,"ECWEBB";#N/A,#N/A,FALSE,"MFT96";#N/A,#N/A,FALSE,"CTrecon"}</definedName>
    <definedName name="ASDFA_3_1_1_4" hidden="1">{#N/A,#N/A,FALSE,"TMCOMP96";#N/A,#N/A,FALSE,"MAT96";#N/A,#N/A,FALSE,"FANDA96";#N/A,#N/A,FALSE,"INTRAN96";#N/A,#N/A,FALSE,"NAA9697";#N/A,#N/A,FALSE,"ECWEBB";#N/A,#N/A,FALSE,"MFT96";#N/A,#N/A,FALSE,"CTrecon"}</definedName>
    <definedName name="ASDFA_3_1_1_5" hidden="1">{#N/A,#N/A,FALSE,"TMCOMP96";#N/A,#N/A,FALSE,"MAT96";#N/A,#N/A,FALSE,"FANDA96";#N/A,#N/A,FALSE,"INTRAN96";#N/A,#N/A,FALSE,"NAA9697";#N/A,#N/A,FALSE,"ECWEBB";#N/A,#N/A,FALSE,"MFT96";#N/A,#N/A,FALSE,"CTrecon"}</definedName>
    <definedName name="ASDFA_3_1_2" hidden="1">{#N/A,#N/A,FALSE,"TMCOMP96";#N/A,#N/A,FALSE,"MAT96";#N/A,#N/A,FALSE,"FANDA96";#N/A,#N/A,FALSE,"INTRAN96";#N/A,#N/A,FALSE,"NAA9697";#N/A,#N/A,FALSE,"ECWEBB";#N/A,#N/A,FALSE,"MFT96";#N/A,#N/A,FALSE,"CTrecon"}</definedName>
    <definedName name="ASDFA_3_1_2_1" hidden="1">{#N/A,#N/A,FALSE,"TMCOMP96";#N/A,#N/A,FALSE,"MAT96";#N/A,#N/A,FALSE,"FANDA96";#N/A,#N/A,FALSE,"INTRAN96";#N/A,#N/A,FALSE,"NAA9697";#N/A,#N/A,FALSE,"ECWEBB";#N/A,#N/A,FALSE,"MFT96";#N/A,#N/A,FALSE,"CTrecon"}</definedName>
    <definedName name="ASDFA_3_1_2_2" hidden="1">{#N/A,#N/A,FALSE,"TMCOMP96";#N/A,#N/A,FALSE,"MAT96";#N/A,#N/A,FALSE,"FANDA96";#N/A,#N/A,FALSE,"INTRAN96";#N/A,#N/A,FALSE,"NAA9697";#N/A,#N/A,FALSE,"ECWEBB";#N/A,#N/A,FALSE,"MFT96";#N/A,#N/A,FALSE,"CTrecon"}</definedName>
    <definedName name="ASDFA_3_1_2_3" hidden="1">{#N/A,#N/A,FALSE,"TMCOMP96";#N/A,#N/A,FALSE,"MAT96";#N/A,#N/A,FALSE,"FANDA96";#N/A,#N/A,FALSE,"INTRAN96";#N/A,#N/A,FALSE,"NAA9697";#N/A,#N/A,FALSE,"ECWEBB";#N/A,#N/A,FALSE,"MFT96";#N/A,#N/A,FALSE,"CTrecon"}</definedName>
    <definedName name="ASDFA_3_1_2_4" hidden="1">{#N/A,#N/A,FALSE,"TMCOMP96";#N/A,#N/A,FALSE,"MAT96";#N/A,#N/A,FALSE,"FANDA96";#N/A,#N/A,FALSE,"INTRAN96";#N/A,#N/A,FALSE,"NAA9697";#N/A,#N/A,FALSE,"ECWEBB";#N/A,#N/A,FALSE,"MFT96";#N/A,#N/A,FALSE,"CTrecon"}</definedName>
    <definedName name="ASDFA_3_1_2_5" hidden="1">{#N/A,#N/A,FALSE,"TMCOMP96";#N/A,#N/A,FALSE,"MAT96";#N/A,#N/A,FALSE,"FANDA96";#N/A,#N/A,FALSE,"INTRAN96";#N/A,#N/A,FALSE,"NAA9697";#N/A,#N/A,FALSE,"ECWEBB";#N/A,#N/A,FALSE,"MFT96";#N/A,#N/A,FALSE,"CTrecon"}</definedName>
    <definedName name="ASDFA_3_1_3" hidden="1">{#N/A,#N/A,FALSE,"TMCOMP96";#N/A,#N/A,FALSE,"MAT96";#N/A,#N/A,FALSE,"FANDA96";#N/A,#N/A,FALSE,"INTRAN96";#N/A,#N/A,FALSE,"NAA9697";#N/A,#N/A,FALSE,"ECWEBB";#N/A,#N/A,FALSE,"MFT96";#N/A,#N/A,FALSE,"CTrecon"}</definedName>
    <definedName name="ASDFA_3_1_3_1" hidden="1">{#N/A,#N/A,FALSE,"TMCOMP96";#N/A,#N/A,FALSE,"MAT96";#N/A,#N/A,FALSE,"FANDA96";#N/A,#N/A,FALSE,"INTRAN96";#N/A,#N/A,FALSE,"NAA9697";#N/A,#N/A,FALSE,"ECWEBB";#N/A,#N/A,FALSE,"MFT96";#N/A,#N/A,FALSE,"CTrecon"}</definedName>
    <definedName name="ASDFA_3_1_3_2" hidden="1">{#N/A,#N/A,FALSE,"TMCOMP96";#N/A,#N/A,FALSE,"MAT96";#N/A,#N/A,FALSE,"FANDA96";#N/A,#N/A,FALSE,"INTRAN96";#N/A,#N/A,FALSE,"NAA9697";#N/A,#N/A,FALSE,"ECWEBB";#N/A,#N/A,FALSE,"MFT96";#N/A,#N/A,FALSE,"CTrecon"}</definedName>
    <definedName name="ASDFA_3_1_3_3" hidden="1">{#N/A,#N/A,FALSE,"TMCOMP96";#N/A,#N/A,FALSE,"MAT96";#N/A,#N/A,FALSE,"FANDA96";#N/A,#N/A,FALSE,"INTRAN96";#N/A,#N/A,FALSE,"NAA9697";#N/A,#N/A,FALSE,"ECWEBB";#N/A,#N/A,FALSE,"MFT96";#N/A,#N/A,FALSE,"CTrecon"}</definedName>
    <definedName name="ASDFA_3_1_3_4" hidden="1">{#N/A,#N/A,FALSE,"TMCOMP96";#N/A,#N/A,FALSE,"MAT96";#N/A,#N/A,FALSE,"FANDA96";#N/A,#N/A,FALSE,"INTRAN96";#N/A,#N/A,FALSE,"NAA9697";#N/A,#N/A,FALSE,"ECWEBB";#N/A,#N/A,FALSE,"MFT96";#N/A,#N/A,FALSE,"CTrecon"}</definedName>
    <definedName name="ASDFA_3_1_3_5" hidden="1">{#N/A,#N/A,FALSE,"TMCOMP96";#N/A,#N/A,FALSE,"MAT96";#N/A,#N/A,FALSE,"FANDA96";#N/A,#N/A,FALSE,"INTRAN96";#N/A,#N/A,FALSE,"NAA9697";#N/A,#N/A,FALSE,"ECWEBB";#N/A,#N/A,FALSE,"MFT96";#N/A,#N/A,FALSE,"CTrecon"}</definedName>
    <definedName name="ASDFA_3_1_4" hidden="1">{#N/A,#N/A,FALSE,"TMCOMP96";#N/A,#N/A,FALSE,"MAT96";#N/A,#N/A,FALSE,"FANDA96";#N/A,#N/A,FALSE,"INTRAN96";#N/A,#N/A,FALSE,"NAA9697";#N/A,#N/A,FALSE,"ECWEBB";#N/A,#N/A,FALSE,"MFT96";#N/A,#N/A,FALSE,"CTrecon"}</definedName>
    <definedName name="ASDFA_3_1_4_1" hidden="1">{#N/A,#N/A,FALSE,"TMCOMP96";#N/A,#N/A,FALSE,"MAT96";#N/A,#N/A,FALSE,"FANDA96";#N/A,#N/A,FALSE,"INTRAN96";#N/A,#N/A,FALSE,"NAA9697";#N/A,#N/A,FALSE,"ECWEBB";#N/A,#N/A,FALSE,"MFT96";#N/A,#N/A,FALSE,"CTrecon"}</definedName>
    <definedName name="ASDFA_3_1_4_2" hidden="1">{#N/A,#N/A,FALSE,"TMCOMP96";#N/A,#N/A,FALSE,"MAT96";#N/A,#N/A,FALSE,"FANDA96";#N/A,#N/A,FALSE,"INTRAN96";#N/A,#N/A,FALSE,"NAA9697";#N/A,#N/A,FALSE,"ECWEBB";#N/A,#N/A,FALSE,"MFT96";#N/A,#N/A,FALSE,"CTrecon"}</definedName>
    <definedName name="ASDFA_3_1_4_3" hidden="1">{#N/A,#N/A,FALSE,"TMCOMP96";#N/A,#N/A,FALSE,"MAT96";#N/A,#N/A,FALSE,"FANDA96";#N/A,#N/A,FALSE,"INTRAN96";#N/A,#N/A,FALSE,"NAA9697";#N/A,#N/A,FALSE,"ECWEBB";#N/A,#N/A,FALSE,"MFT96";#N/A,#N/A,FALSE,"CTrecon"}</definedName>
    <definedName name="ASDFA_3_1_4_4" hidden="1">{#N/A,#N/A,FALSE,"TMCOMP96";#N/A,#N/A,FALSE,"MAT96";#N/A,#N/A,FALSE,"FANDA96";#N/A,#N/A,FALSE,"INTRAN96";#N/A,#N/A,FALSE,"NAA9697";#N/A,#N/A,FALSE,"ECWEBB";#N/A,#N/A,FALSE,"MFT96";#N/A,#N/A,FALSE,"CTrecon"}</definedName>
    <definedName name="ASDFA_3_1_4_5" hidden="1">{#N/A,#N/A,FALSE,"TMCOMP96";#N/A,#N/A,FALSE,"MAT96";#N/A,#N/A,FALSE,"FANDA96";#N/A,#N/A,FALSE,"INTRAN96";#N/A,#N/A,FALSE,"NAA9697";#N/A,#N/A,FALSE,"ECWEBB";#N/A,#N/A,FALSE,"MFT96";#N/A,#N/A,FALSE,"CTrecon"}</definedName>
    <definedName name="ASDFA_3_1_5" hidden="1">{#N/A,#N/A,FALSE,"TMCOMP96";#N/A,#N/A,FALSE,"MAT96";#N/A,#N/A,FALSE,"FANDA96";#N/A,#N/A,FALSE,"INTRAN96";#N/A,#N/A,FALSE,"NAA9697";#N/A,#N/A,FALSE,"ECWEBB";#N/A,#N/A,FALSE,"MFT96";#N/A,#N/A,FALSE,"CTrecon"}</definedName>
    <definedName name="ASDFA_3_1_5_1" hidden="1">{#N/A,#N/A,FALSE,"TMCOMP96";#N/A,#N/A,FALSE,"MAT96";#N/A,#N/A,FALSE,"FANDA96";#N/A,#N/A,FALSE,"INTRAN96";#N/A,#N/A,FALSE,"NAA9697";#N/A,#N/A,FALSE,"ECWEBB";#N/A,#N/A,FALSE,"MFT96";#N/A,#N/A,FALSE,"CTrecon"}</definedName>
    <definedName name="ASDFA_3_1_5_2" hidden="1">{#N/A,#N/A,FALSE,"TMCOMP96";#N/A,#N/A,FALSE,"MAT96";#N/A,#N/A,FALSE,"FANDA96";#N/A,#N/A,FALSE,"INTRAN96";#N/A,#N/A,FALSE,"NAA9697";#N/A,#N/A,FALSE,"ECWEBB";#N/A,#N/A,FALSE,"MFT96";#N/A,#N/A,FALSE,"CTrecon"}</definedName>
    <definedName name="ASDFA_3_1_5_3" hidden="1">{#N/A,#N/A,FALSE,"TMCOMP96";#N/A,#N/A,FALSE,"MAT96";#N/A,#N/A,FALSE,"FANDA96";#N/A,#N/A,FALSE,"INTRAN96";#N/A,#N/A,FALSE,"NAA9697";#N/A,#N/A,FALSE,"ECWEBB";#N/A,#N/A,FALSE,"MFT96";#N/A,#N/A,FALSE,"CTrecon"}</definedName>
    <definedName name="ASDFA_3_1_5_4" hidden="1">{#N/A,#N/A,FALSE,"TMCOMP96";#N/A,#N/A,FALSE,"MAT96";#N/A,#N/A,FALSE,"FANDA96";#N/A,#N/A,FALSE,"INTRAN96";#N/A,#N/A,FALSE,"NAA9697";#N/A,#N/A,FALSE,"ECWEBB";#N/A,#N/A,FALSE,"MFT96";#N/A,#N/A,FALSE,"CTrecon"}</definedName>
    <definedName name="ASDFA_3_1_5_5" hidden="1">{#N/A,#N/A,FALSE,"TMCOMP96";#N/A,#N/A,FALSE,"MAT96";#N/A,#N/A,FALSE,"FANDA96";#N/A,#N/A,FALSE,"INTRAN96";#N/A,#N/A,FALSE,"NAA9697";#N/A,#N/A,FALSE,"ECWEBB";#N/A,#N/A,FALSE,"MFT96";#N/A,#N/A,FALSE,"CTrecon"}</definedName>
    <definedName name="ASDFA_3_2" hidden="1">{#N/A,#N/A,FALSE,"TMCOMP96";#N/A,#N/A,FALSE,"MAT96";#N/A,#N/A,FALSE,"FANDA96";#N/A,#N/A,FALSE,"INTRAN96";#N/A,#N/A,FALSE,"NAA9697";#N/A,#N/A,FALSE,"ECWEBB";#N/A,#N/A,FALSE,"MFT96";#N/A,#N/A,FALSE,"CTrecon"}</definedName>
    <definedName name="ASDFA_3_2_1" hidden="1">{#N/A,#N/A,FALSE,"TMCOMP96";#N/A,#N/A,FALSE,"MAT96";#N/A,#N/A,FALSE,"FANDA96";#N/A,#N/A,FALSE,"INTRAN96";#N/A,#N/A,FALSE,"NAA9697";#N/A,#N/A,FALSE,"ECWEBB";#N/A,#N/A,FALSE,"MFT96";#N/A,#N/A,FALSE,"CTrecon"}</definedName>
    <definedName name="ASDFA_3_2_2" hidden="1">{#N/A,#N/A,FALSE,"TMCOMP96";#N/A,#N/A,FALSE,"MAT96";#N/A,#N/A,FALSE,"FANDA96";#N/A,#N/A,FALSE,"INTRAN96";#N/A,#N/A,FALSE,"NAA9697";#N/A,#N/A,FALSE,"ECWEBB";#N/A,#N/A,FALSE,"MFT96";#N/A,#N/A,FALSE,"CTrecon"}</definedName>
    <definedName name="ASDFA_3_2_3" hidden="1">{#N/A,#N/A,FALSE,"TMCOMP96";#N/A,#N/A,FALSE,"MAT96";#N/A,#N/A,FALSE,"FANDA96";#N/A,#N/A,FALSE,"INTRAN96";#N/A,#N/A,FALSE,"NAA9697";#N/A,#N/A,FALSE,"ECWEBB";#N/A,#N/A,FALSE,"MFT96";#N/A,#N/A,FALSE,"CTrecon"}</definedName>
    <definedName name="ASDFA_3_2_4" hidden="1">{#N/A,#N/A,FALSE,"TMCOMP96";#N/A,#N/A,FALSE,"MAT96";#N/A,#N/A,FALSE,"FANDA96";#N/A,#N/A,FALSE,"INTRAN96";#N/A,#N/A,FALSE,"NAA9697";#N/A,#N/A,FALSE,"ECWEBB";#N/A,#N/A,FALSE,"MFT96";#N/A,#N/A,FALSE,"CTrecon"}</definedName>
    <definedName name="ASDFA_3_2_5" hidden="1">{#N/A,#N/A,FALSE,"TMCOMP96";#N/A,#N/A,FALSE,"MAT96";#N/A,#N/A,FALSE,"FANDA96";#N/A,#N/A,FALSE,"INTRAN96";#N/A,#N/A,FALSE,"NAA9697";#N/A,#N/A,FALSE,"ECWEBB";#N/A,#N/A,FALSE,"MFT96";#N/A,#N/A,FALSE,"CTrecon"}</definedName>
    <definedName name="ASDFA_3_3" hidden="1">{#N/A,#N/A,FALSE,"TMCOMP96";#N/A,#N/A,FALSE,"MAT96";#N/A,#N/A,FALSE,"FANDA96";#N/A,#N/A,FALSE,"INTRAN96";#N/A,#N/A,FALSE,"NAA9697";#N/A,#N/A,FALSE,"ECWEBB";#N/A,#N/A,FALSE,"MFT96";#N/A,#N/A,FALSE,"CTrecon"}</definedName>
    <definedName name="ASDFA_3_3_1" hidden="1">{#N/A,#N/A,FALSE,"TMCOMP96";#N/A,#N/A,FALSE,"MAT96";#N/A,#N/A,FALSE,"FANDA96";#N/A,#N/A,FALSE,"INTRAN96";#N/A,#N/A,FALSE,"NAA9697";#N/A,#N/A,FALSE,"ECWEBB";#N/A,#N/A,FALSE,"MFT96";#N/A,#N/A,FALSE,"CTrecon"}</definedName>
    <definedName name="ASDFA_3_3_2" hidden="1">{#N/A,#N/A,FALSE,"TMCOMP96";#N/A,#N/A,FALSE,"MAT96";#N/A,#N/A,FALSE,"FANDA96";#N/A,#N/A,FALSE,"INTRAN96";#N/A,#N/A,FALSE,"NAA9697";#N/A,#N/A,FALSE,"ECWEBB";#N/A,#N/A,FALSE,"MFT96";#N/A,#N/A,FALSE,"CTrecon"}</definedName>
    <definedName name="ASDFA_3_3_3" hidden="1">{#N/A,#N/A,FALSE,"TMCOMP96";#N/A,#N/A,FALSE,"MAT96";#N/A,#N/A,FALSE,"FANDA96";#N/A,#N/A,FALSE,"INTRAN96";#N/A,#N/A,FALSE,"NAA9697";#N/A,#N/A,FALSE,"ECWEBB";#N/A,#N/A,FALSE,"MFT96";#N/A,#N/A,FALSE,"CTrecon"}</definedName>
    <definedName name="ASDFA_3_3_4" hidden="1">{#N/A,#N/A,FALSE,"TMCOMP96";#N/A,#N/A,FALSE,"MAT96";#N/A,#N/A,FALSE,"FANDA96";#N/A,#N/A,FALSE,"INTRAN96";#N/A,#N/A,FALSE,"NAA9697";#N/A,#N/A,FALSE,"ECWEBB";#N/A,#N/A,FALSE,"MFT96";#N/A,#N/A,FALSE,"CTrecon"}</definedName>
    <definedName name="ASDFA_3_3_5" hidden="1">{#N/A,#N/A,FALSE,"TMCOMP96";#N/A,#N/A,FALSE,"MAT96";#N/A,#N/A,FALSE,"FANDA96";#N/A,#N/A,FALSE,"INTRAN96";#N/A,#N/A,FALSE,"NAA9697";#N/A,#N/A,FALSE,"ECWEBB";#N/A,#N/A,FALSE,"MFT96";#N/A,#N/A,FALSE,"CTrecon"}</definedName>
    <definedName name="ASDFA_3_4" hidden="1">{#N/A,#N/A,FALSE,"TMCOMP96";#N/A,#N/A,FALSE,"MAT96";#N/A,#N/A,FALSE,"FANDA96";#N/A,#N/A,FALSE,"INTRAN96";#N/A,#N/A,FALSE,"NAA9697";#N/A,#N/A,FALSE,"ECWEBB";#N/A,#N/A,FALSE,"MFT96";#N/A,#N/A,FALSE,"CTrecon"}</definedName>
    <definedName name="ASDFA_3_4_1" hidden="1">{#N/A,#N/A,FALSE,"TMCOMP96";#N/A,#N/A,FALSE,"MAT96";#N/A,#N/A,FALSE,"FANDA96";#N/A,#N/A,FALSE,"INTRAN96";#N/A,#N/A,FALSE,"NAA9697";#N/A,#N/A,FALSE,"ECWEBB";#N/A,#N/A,FALSE,"MFT96";#N/A,#N/A,FALSE,"CTrecon"}</definedName>
    <definedName name="ASDFA_3_4_2" hidden="1">{#N/A,#N/A,FALSE,"TMCOMP96";#N/A,#N/A,FALSE,"MAT96";#N/A,#N/A,FALSE,"FANDA96";#N/A,#N/A,FALSE,"INTRAN96";#N/A,#N/A,FALSE,"NAA9697";#N/A,#N/A,FALSE,"ECWEBB";#N/A,#N/A,FALSE,"MFT96";#N/A,#N/A,FALSE,"CTrecon"}</definedName>
    <definedName name="ASDFA_3_4_3" hidden="1">{#N/A,#N/A,FALSE,"TMCOMP96";#N/A,#N/A,FALSE,"MAT96";#N/A,#N/A,FALSE,"FANDA96";#N/A,#N/A,FALSE,"INTRAN96";#N/A,#N/A,FALSE,"NAA9697";#N/A,#N/A,FALSE,"ECWEBB";#N/A,#N/A,FALSE,"MFT96";#N/A,#N/A,FALSE,"CTrecon"}</definedName>
    <definedName name="ASDFA_3_4_4" hidden="1">{#N/A,#N/A,FALSE,"TMCOMP96";#N/A,#N/A,FALSE,"MAT96";#N/A,#N/A,FALSE,"FANDA96";#N/A,#N/A,FALSE,"INTRAN96";#N/A,#N/A,FALSE,"NAA9697";#N/A,#N/A,FALSE,"ECWEBB";#N/A,#N/A,FALSE,"MFT96";#N/A,#N/A,FALSE,"CTrecon"}</definedName>
    <definedName name="ASDFA_3_4_5" hidden="1">{#N/A,#N/A,FALSE,"TMCOMP96";#N/A,#N/A,FALSE,"MAT96";#N/A,#N/A,FALSE,"FANDA96";#N/A,#N/A,FALSE,"INTRAN96";#N/A,#N/A,FALSE,"NAA9697";#N/A,#N/A,FALSE,"ECWEBB";#N/A,#N/A,FALSE,"MFT96";#N/A,#N/A,FALSE,"CTrecon"}</definedName>
    <definedName name="ASDFA_3_5" hidden="1">{#N/A,#N/A,FALSE,"TMCOMP96";#N/A,#N/A,FALSE,"MAT96";#N/A,#N/A,FALSE,"FANDA96";#N/A,#N/A,FALSE,"INTRAN96";#N/A,#N/A,FALSE,"NAA9697";#N/A,#N/A,FALSE,"ECWEBB";#N/A,#N/A,FALSE,"MFT96";#N/A,#N/A,FALSE,"CTrecon"}</definedName>
    <definedName name="ASDFA_3_5_1" hidden="1">{#N/A,#N/A,FALSE,"TMCOMP96";#N/A,#N/A,FALSE,"MAT96";#N/A,#N/A,FALSE,"FANDA96";#N/A,#N/A,FALSE,"INTRAN96";#N/A,#N/A,FALSE,"NAA9697";#N/A,#N/A,FALSE,"ECWEBB";#N/A,#N/A,FALSE,"MFT96";#N/A,#N/A,FALSE,"CTrecon"}</definedName>
    <definedName name="ASDFA_3_5_2" hidden="1">{#N/A,#N/A,FALSE,"TMCOMP96";#N/A,#N/A,FALSE,"MAT96";#N/A,#N/A,FALSE,"FANDA96";#N/A,#N/A,FALSE,"INTRAN96";#N/A,#N/A,FALSE,"NAA9697";#N/A,#N/A,FALSE,"ECWEBB";#N/A,#N/A,FALSE,"MFT96";#N/A,#N/A,FALSE,"CTrecon"}</definedName>
    <definedName name="ASDFA_3_5_3" hidden="1">{#N/A,#N/A,FALSE,"TMCOMP96";#N/A,#N/A,FALSE,"MAT96";#N/A,#N/A,FALSE,"FANDA96";#N/A,#N/A,FALSE,"INTRAN96";#N/A,#N/A,FALSE,"NAA9697";#N/A,#N/A,FALSE,"ECWEBB";#N/A,#N/A,FALSE,"MFT96";#N/A,#N/A,FALSE,"CTrecon"}</definedName>
    <definedName name="ASDFA_3_5_4" hidden="1">{#N/A,#N/A,FALSE,"TMCOMP96";#N/A,#N/A,FALSE,"MAT96";#N/A,#N/A,FALSE,"FANDA96";#N/A,#N/A,FALSE,"INTRAN96";#N/A,#N/A,FALSE,"NAA9697";#N/A,#N/A,FALSE,"ECWEBB";#N/A,#N/A,FALSE,"MFT96";#N/A,#N/A,FALSE,"CTrecon"}</definedName>
    <definedName name="ASDFA_3_5_5" hidden="1">{#N/A,#N/A,FALSE,"TMCOMP96";#N/A,#N/A,FALSE,"MAT96";#N/A,#N/A,FALSE,"FANDA96";#N/A,#N/A,FALSE,"INTRAN96";#N/A,#N/A,FALSE,"NAA9697";#N/A,#N/A,FALSE,"ECWEBB";#N/A,#N/A,FALSE,"MFT96";#N/A,#N/A,FALSE,"CTrecon"}</definedName>
    <definedName name="ASDFA_4" hidden="1">{#N/A,#N/A,FALSE,"TMCOMP96";#N/A,#N/A,FALSE,"MAT96";#N/A,#N/A,FALSE,"FANDA96";#N/A,#N/A,FALSE,"INTRAN96";#N/A,#N/A,FALSE,"NAA9697";#N/A,#N/A,FALSE,"ECWEBB";#N/A,#N/A,FALSE,"MFT96";#N/A,#N/A,FALSE,"CTrecon"}</definedName>
    <definedName name="ASDFA_4_1" hidden="1">{#N/A,#N/A,FALSE,"TMCOMP96";#N/A,#N/A,FALSE,"MAT96";#N/A,#N/A,FALSE,"FANDA96";#N/A,#N/A,FALSE,"INTRAN96";#N/A,#N/A,FALSE,"NAA9697";#N/A,#N/A,FALSE,"ECWEBB";#N/A,#N/A,FALSE,"MFT96";#N/A,#N/A,FALSE,"CTrecon"}</definedName>
    <definedName name="ASDFA_4_1_1" hidden="1">{#N/A,#N/A,FALSE,"TMCOMP96";#N/A,#N/A,FALSE,"MAT96";#N/A,#N/A,FALSE,"FANDA96";#N/A,#N/A,FALSE,"INTRAN96";#N/A,#N/A,FALSE,"NAA9697";#N/A,#N/A,FALSE,"ECWEBB";#N/A,#N/A,FALSE,"MFT96";#N/A,#N/A,FALSE,"CTrecon"}</definedName>
    <definedName name="ASDFA_4_1_1_1" hidden="1">{#N/A,#N/A,FALSE,"TMCOMP96";#N/A,#N/A,FALSE,"MAT96";#N/A,#N/A,FALSE,"FANDA96";#N/A,#N/A,FALSE,"INTRAN96";#N/A,#N/A,FALSE,"NAA9697";#N/A,#N/A,FALSE,"ECWEBB";#N/A,#N/A,FALSE,"MFT96";#N/A,#N/A,FALSE,"CTrecon"}</definedName>
    <definedName name="ASDFA_4_1_1_1_1" hidden="1">{#N/A,#N/A,FALSE,"TMCOMP96";#N/A,#N/A,FALSE,"MAT96";#N/A,#N/A,FALSE,"FANDA96";#N/A,#N/A,FALSE,"INTRAN96";#N/A,#N/A,FALSE,"NAA9697";#N/A,#N/A,FALSE,"ECWEBB";#N/A,#N/A,FALSE,"MFT96";#N/A,#N/A,FALSE,"CTrecon"}</definedName>
    <definedName name="ASDFA_4_1_1_1_2" hidden="1">{#N/A,#N/A,FALSE,"TMCOMP96";#N/A,#N/A,FALSE,"MAT96";#N/A,#N/A,FALSE,"FANDA96";#N/A,#N/A,FALSE,"INTRAN96";#N/A,#N/A,FALSE,"NAA9697";#N/A,#N/A,FALSE,"ECWEBB";#N/A,#N/A,FALSE,"MFT96";#N/A,#N/A,FALSE,"CTrecon"}</definedName>
    <definedName name="ASDFA_4_1_1_1_3" hidden="1">{#N/A,#N/A,FALSE,"TMCOMP96";#N/A,#N/A,FALSE,"MAT96";#N/A,#N/A,FALSE,"FANDA96";#N/A,#N/A,FALSE,"INTRAN96";#N/A,#N/A,FALSE,"NAA9697";#N/A,#N/A,FALSE,"ECWEBB";#N/A,#N/A,FALSE,"MFT96";#N/A,#N/A,FALSE,"CTrecon"}</definedName>
    <definedName name="ASDFA_4_1_1_1_4" hidden="1">{#N/A,#N/A,FALSE,"TMCOMP96";#N/A,#N/A,FALSE,"MAT96";#N/A,#N/A,FALSE,"FANDA96";#N/A,#N/A,FALSE,"INTRAN96";#N/A,#N/A,FALSE,"NAA9697";#N/A,#N/A,FALSE,"ECWEBB";#N/A,#N/A,FALSE,"MFT96";#N/A,#N/A,FALSE,"CTrecon"}</definedName>
    <definedName name="ASDFA_4_1_1_1_5" hidden="1">{#N/A,#N/A,FALSE,"TMCOMP96";#N/A,#N/A,FALSE,"MAT96";#N/A,#N/A,FALSE,"FANDA96";#N/A,#N/A,FALSE,"INTRAN96";#N/A,#N/A,FALSE,"NAA9697";#N/A,#N/A,FALSE,"ECWEBB";#N/A,#N/A,FALSE,"MFT96";#N/A,#N/A,FALSE,"CTrecon"}</definedName>
    <definedName name="ASDFA_4_1_1_2" hidden="1">{#N/A,#N/A,FALSE,"TMCOMP96";#N/A,#N/A,FALSE,"MAT96";#N/A,#N/A,FALSE,"FANDA96";#N/A,#N/A,FALSE,"INTRAN96";#N/A,#N/A,FALSE,"NAA9697";#N/A,#N/A,FALSE,"ECWEBB";#N/A,#N/A,FALSE,"MFT96";#N/A,#N/A,FALSE,"CTrecon"}</definedName>
    <definedName name="ASDFA_4_1_1_2_1" hidden="1">{#N/A,#N/A,FALSE,"TMCOMP96";#N/A,#N/A,FALSE,"MAT96";#N/A,#N/A,FALSE,"FANDA96";#N/A,#N/A,FALSE,"INTRAN96";#N/A,#N/A,FALSE,"NAA9697";#N/A,#N/A,FALSE,"ECWEBB";#N/A,#N/A,FALSE,"MFT96";#N/A,#N/A,FALSE,"CTrecon"}</definedName>
    <definedName name="ASDFA_4_1_1_2_2" hidden="1">{#N/A,#N/A,FALSE,"TMCOMP96";#N/A,#N/A,FALSE,"MAT96";#N/A,#N/A,FALSE,"FANDA96";#N/A,#N/A,FALSE,"INTRAN96";#N/A,#N/A,FALSE,"NAA9697";#N/A,#N/A,FALSE,"ECWEBB";#N/A,#N/A,FALSE,"MFT96";#N/A,#N/A,FALSE,"CTrecon"}</definedName>
    <definedName name="ASDFA_4_1_1_2_3" hidden="1">{#N/A,#N/A,FALSE,"TMCOMP96";#N/A,#N/A,FALSE,"MAT96";#N/A,#N/A,FALSE,"FANDA96";#N/A,#N/A,FALSE,"INTRAN96";#N/A,#N/A,FALSE,"NAA9697";#N/A,#N/A,FALSE,"ECWEBB";#N/A,#N/A,FALSE,"MFT96";#N/A,#N/A,FALSE,"CTrecon"}</definedName>
    <definedName name="ASDFA_4_1_1_2_4" hidden="1">{#N/A,#N/A,FALSE,"TMCOMP96";#N/A,#N/A,FALSE,"MAT96";#N/A,#N/A,FALSE,"FANDA96";#N/A,#N/A,FALSE,"INTRAN96";#N/A,#N/A,FALSE,"NAA9697";#N/A,#N/A,FALSE,"ECWEBB";#N/A,#N/A,FALSE,"MFT96";#N/A,#N/A,FALSE,"CTrecon"}</definedName>
    <definedName name="ASDFA_4_1_1_2_5" hidden="1">{#N/A,#N/A,FALSE,"TMCOMP96";#N/A,#N/A,FALSE,"MAT96";#N/A,#N/A,FALSE,"FANDA96";#N/A,#N/A,FALSE,"INTRAN96";#N/A,#N/A,FALSE,"NAA9697";#N/A,#N/A,FALSE,"ECWEBB";#N/A,#N/A,FALSE,"MFT96";#N/A,#N/A,FALSE,"CTrecon"}</definedName>
    <definedName name="ASDFA_4_1_1_3" hidden="1">{#N/A,#N/A,FALSE,"TMCOMP96";#N/A,#N/A,FALSE,"MAT96";#N/A,#N/A,FALSE,"FANDA96";#N/A,#N/A,FALSE,"INTRAN96";#N/A,#N/A,FALSE,"NAA9697";#N/A,#N/A,FALSE,"ECWEBB";#N/A,#N/A,FALSE,"MFT96";#N/A,#N/A,FALSE,"CTrecon"}</definedName>
    <definedName name="ASDFA_4_1_1_4" hidden="1">{#N/A,#N/A,FALSE,"TMCOMP96";#N/A,#N/A,FALSE,"MAT96";#N/A,#N/A,FALSE,"FANDA96";#N/A,#N/A,FALSE,"INTRAN96";#N/A,#N/A,FALSE,"NAA9697";#N/A,#N/A,FALSE,"ECWEBB";#N/A,#N/A,FALSE,"MFT96";#N/A,#N/A,FALSE,"CTrecon"}</definedName>
    <definedName name="ASDFA_4_1_1_5" hidden="1">{#N/A,#N/A,FALSE,"TMCOMP96";#N/A,#N/A,FALSE,"MAT96";#N/A,#N/A,FALSE,"FANDA96";#N/A,#N/A,FALSE,"INTRAN96";#N/A,#N/A,FALSE,"NAA9697";#N/A,#N/A,FALSE,"ECWEBB";#N/A,#N/A,FALSE,"MFT96";#N/A,#N/A,FALSE,"CTrecon"}</definedName>
    <definedName name="ASDFA_4_1_2" hidden="1">{#N/A,#N/A,FALSE,"TMCOMP96";#N/A,#N/A,FALSE,"MAT96";#N/A,#N/A,FALSE,"FANDA96";#N/A,#N/A,FALSE,"INTRAN96";#N/A,#N/A,FALSE,"NAA9697";#N/A,#N/A,FALSE,"ECWEBB";#N/A,#N/A,FALSE,"MFT96";#N/A,#N/A,FALSE,"CTrecon"}</definedName>
    <definedName name="ASDFA_4_1_2_1" hidden="1">{#N/A,#N/A,FALSE,"TMCOMP96";#N/A,#N/A,FALSE,"MAT96";#N/A,#N/A,FALSE,"FANDA96";#N/A,#N/A,FALSE,"INTRAN96";#N/A,#N/A,FALSE,"NAA9697";#N/A,#N/A,FALSE,"ECWEBB";#N/A,#N/A,FALSE,"MFT96";#N/A,#N/A,FALSE,"CTrecon"}</definedName>
    <definedName name="ASDFA_4_1_2_2" hidden="1">{#N/A,#N/A,FALSE,"TMCOMP96";#N/A,#N/A,FALSE,"MAT96";#N/A,#N/A,FALSE,"FANDA96";#N/A,#N/A,FALSE,"INTRAN96";#N/A,#N/A,FALSE,"NAA9697";#N/A,#N/A,FALSE,"ECWEBB";#N/A,#N/A,FALSE,"MFT96";#N/A,#N/A,FALSE,"CTrecon"}</definedName>
    <definedName name="ASDFA_4_1_2_3" hidden="1">{#N/A,#N/A,FALSE,"TMCOMP96";#N/A,#N/A,FALSE,"MAT96";#N/A,#N/A,FALSE,"FANDA96";#N/A,#N/A,FALSE,"INTRAN96";#N/A,#N/A,FALSE,"NAA9697";#N/A,#N/A,FALSE,"ECWEBB";#N/A,#N/A,FALSE,"MFT96";#N/A,#N/A,FALSE,"CTrecon"}</definedName>
    <definedName name="ASDFA_4_1_2_4" hidden="1">{#N/A,#N/A,FALSE,"TMCOMP96";#N/A,#N/A,FALSE,"MAT96";#N/A,#N/A,FALSE,"FANDA96";#N/A,#N/A,FALSE,"INTRAN96";#N/A,#N/A,FALSE,"NAA9697";#N/A,#N/A,FALSE,"ECWEBB";#N/A,#N/A,FALSE,"MFT96";#N/A,#N/A,FALSE,"CTrecon"}</definedName>
    <definedName name="ASDFA_4_1_2_5" hidden="1">{#N/A,#N/A,FALSE,"TMCOMP96";#N/A,#N/A,FALSE,"MAT96";#N/A,#N/A,FALSE,"FANDA96";#N/A,#N/A,FALSE,"INTRAN96";#N/A,#N/A,FALSE,"NAA9697";#N/A,#N/A,FALSE,"ECWEBB";#N/A,#N/A,FALSE,"MFT96";#N/A,#N/A,FALSE,"CTrecon"}</definedName>
    <definedName name="ASDFA_4_1_3" hidden="1">{#N/A,#N/A,FALSE,"TMCOMP96";#N/A,#N/A,FALSE,"MAT96";#N/A,#N/A,FALSE,"FANDA96";#N/A,#N/A,FALSE,"INTRAN96";#N/A,#N/A,FALSE,"NAA9697";#N/A,#N/A,FALSE,"ECWEBB";#N/A,#N/A,FALSE,"MFT96";#N/A,#N/A,FALSE,"CTrecon"}</definedName>
    <definedName name="ASDFA_4_1_3_1" hidden="1">{#N/A,#N/A,FALSE,"TMCOMP96";#N/A,#N/A,FALSE,"MAT96";#N/A,#N/A,FALSE,"FANDA96";#N/A,#N/A,FALSE,"INTRAN96";#N/A,#N/A,FALSE,"NAA9697";#N/A,#N/A,FALSE,"ECWEBB";#N/A,#N/A,FALSE,"MFT96";#N/A,#N/A,FALSE,"CTrecon"}</definedName>
    <definedName name="ASDFA_4_1_3_2" hidden="1">{#N/A,#N/A,FALSE,"TMCOMP96";#N/A,#N/A,FALSE,"MAT96";#N/A,#N/A,FALSE,"FANDA96";#N/A,#N/A,FALSE,"INTRAN96";#N/A,#N/A,FALSE,"NAA9697";#N/A,#N/A,FALSE,"ECWEBB";#N/A,#N/A,FALSE,"MFT96";#N/A,#N/A,FALSE,"CTrecon"}</definedName>
    <definedName name="ASDFA_4_1_3_3" hidden="1">{#N/A,#N/A,FALSE,"TMCOMP96";#N/A,#N/A,FALSE,"MAT96";#N/A,#N/A,FALSE,"FANDA96";#N/A,#N/A,FALSE,"INTRAN96";#N/A,#N/A,FALSE,"NAA9697";#N/A,#N/A,FALSE,"ECWEBB";#N/A,#N/A,FALSE,"MFT96";#N/A,#N/A,FALSE,"CTrecon"}</definedName>
    <definedName name="ASDFA_4_1_3_4" hidden="1">{#N/A,#N/A,FALSE,"TMCOMP96";#N/A,#N/A,FALSE,"MAT96";#N/A,#N/A,FALSE,"FANDA96";#N/A,#N/A,FALSE,"INTRAN96";#N/A,#N/A,FALSE,"NAA9697";#N/A,#N/A,FALSE,"ECWEBB";#N/A,#N/A,FALSE,"MFT96";#N/A,#N/A,FALSE,"CTrecon"}</definedName>
    <definedName name="ASDFA_4_1_3_5" hidden="1">{#N/A,#N/A,FALSE,"TMCOMP96";#N/A,#N/A,FALSE,"MAT96";#N/A,#N/A,FALSE,"FANDA96";#N/A,#N/A,FALSE,"INTRAN96";#N/A,#N/A,FALSE,"NAA9697";#N/A,#N/A,FALSE,"ECWEBB";#N/A,#N/A,FALSE,"MFT96";#N/A,#N/A,FALSE,"CTrecon"}</definedName>
    <definedName name="ASDFA_4_1_4" hidden="1">{#N/A,#N/A,FALSE,"TMCOMP96";#N/A,#N/A,FALSE,"MAT96";#N/A,#N/A,FALSE,"FANDA96";#N/A,#N/A,FALSE,"INTRAN96";#N/A,#N/A,FALSE,"NAA9697";#N/A,#N/A,FALSE,"ECWEBB";#N/A,#N/A,FALSE,"MFT96";#N/A,#N/A,FALSE,"CTrecon"}</definedName>
    <definedName name="ASDFA_4_1_4_1" hidden="1">{#N/A,#N/A,FALSE,"TMCOMP96";#N/A,#N/A,FALSE,"MAT96";#N/A,#N/A,FALSE,"FANDA96";#N/A,#N/A,FALSE,"INTRAN96";#N/A,#N/A,FALSE,"NAA9697";#N/A,#N/A,FALSE,"ECWEBB";#N/A,#N/A,FALSE,"MFT96";#N/A,#N/A,FALSE,"CTrecon"}</definedName>
    <definedName name="ASDFA_4_1_4_2" hidden="1">{#N/A,#N/A,FALSE,"TMCOMP96";#N/A,#N/A,FALSE,"MAT96";#N/A,#N/A,FALSE,"FANDA96";#N/A,#N/A,FALSE,"INTRAN96";#N/A,#N/A,FALSE,"NAA9697";#N/A,#N/A,FALSE,"ECWEBB";#N/A,#N/A,FALSE,"MFT96";#N/A,#N/A,FALSE,"CTrecon"}</definedName>
    <definedName name="ASDFA_4_1_4_3" hidden="1">{#N/A,#N/A,FALSE,"TMCOMP96";#N/A,#N/A,FALSE,"MAT96";#N/A,#N/A,FALSE,"FANDA96";#N/A,#N/A,FALSE,"INTRAN96";#N/A,#N/A,FALSE,"NAA9697";#N/A,#N/A,FALSE,"ECWEBB";#N/A,#N/A,FALSE,"MFT96";#N/A,#N/A,FALSE,"CTrecon"}</definedName>
    <definedName name="ASDFA_4_1_4_4" hidden="1">{#N/A,#N/A,FALSE,"TMCOMP96";#N/A,#N/A,FALSE,"MAT96";#N/A,#N/A,FALSE,"FANDA96";#N/A,#N/A,FALSE,"INTRAN96";#N/A,#N/A,FALSE,"NAA9697";#N/A,#N/A,FALSE,"ECWEBB";#N/A,#N/A,FALSE,"MFT96";#N/A,#N/A,FALSE,"CTrecon"}</definedName>
    <definedName name="ASDFA_4_1_4_5" hidden="1">{#N/A,#N/A,FALSE,"TMCOMP96";#N/A,#N/A,FALSE,"MAT96";#N/A,#N/A,FALSE,"FANDA96";#N/A,#N/A,FALSE,"INTRAN96";#N/A,#N/A,FALSE,"NAA9697";#N/A,#N/A,FALSE,"ECWEBB";#N/A,#N/A,FALSE,"MFT96";#N/A,#N/A,FALSE,"CTrecon"}</definedName>
    <definedName name="ASDFA_4_1_5" hidden="1">{#N/A,#N/A,FALSE,"TMCOMP96";#N/A,#N/A,FALSE,"MAT96";#N/A,#N/A,FALSE,"FANDA96";#N/A,#N/A,FALSE,"INTRAN96";#N/A,#N/A,FALSE,"NAA9697";#N/A,#N/A,FALSE,"ECWEBB";#N/A,#N/A,FALSE,"MFT96";#N/A,#N/A,FALSE,"CTrecon"}</definedName>
    <definedName name="ASDFA_4_1_5_1" hidden="1">{#N/A,#N/A,FALSE,"TMCOMP96";#N/A,#N/A,FALSE,"MAT96";#N/A,#N/A,FALSE,"FANDA96";#N/A,#N/A,FALSE,"INTRAN96";#N/A,#N/A,FALSE,"NAA9697";#N/A,#N/A,FALSE,"ECWEBB";#N/A,#N/A,FALSE,"MFT96";#N/A,#N/A,FALSE,"CTrecon"}</definedName>
    <definedName name="ASDFA_4_1_5_2" hidden="1">{#N/A,#N/A,FALSE,"TMCOMP96";#N/A,#N/A,FALSE,"MAT96";#N/A,#N/A,FALSE,"FANDA96";#N/A,#N/A,FALSE,"INTRAN96";#N/A,#N/A,FALSE,"NAA9697";#N/A,#N/A,FALSE,"ECWEBB";#N/A,#N/A,FALSE,"MFT96";#N/A,#N/A,FALSE,"CTrecon"}</definedName>
    <definedName name="ASDFA_4_1_5_3" hidden="1">{#N/A,#N/A,FALSE,"TMCOMP96";#N/A,#N/A,FALSE,"MAT96";#N/A,#N/A,FALSE,"FANDA96";#N/A,#N/A,FALSE,"INTRAN96";#N/A,#N/A,FALSE,"NAA9697";#N/A,#N/A,FALSE,"ECWEBB";#N/A,#N/A,FALSE,"MFT96";#N/A,#N/A,FALSE,"CTrecon"}</definedName>
    <definedName name="ASDFA_4_1_5_4" hidden="1">{#N/A,#N/A,FALSE,"TMCOMP96";#N/A,#N/A,FALSE,"MAT96";#N/A,#N/A,FALSE,"FANDA96";#N/A,#N/A,FALSE,"INTRAN96";#N/A,#N/A,FALSE,"NAA9697";#N/A,#N/A,FALSE,"ECWEBB";#N/A,#N/A,FALSE,"MFT96";#N/A,#N/A,FALSE,"CTrecon"}</definedName>
    <definedName name="ASDFA_4_1_5_5" hidden="1">{#N/A,#N/A,FALSE,"TMCOMP96";#N/A,#N/A,FALSE,"MAT96";#N/A,#N/A,FALSE,"FANDA96";#N/A,#N/A,FALSE,"INTRAN96";#N/A,#N/A,FALSE,"NAA9697";#N/A,#N/A,FALSE,"ECWEBB";#N/A,#N/A,FALSE,"MFT96";#N/A,#N/A,FALSE,"CTrecon"}</definedName>
    <definedName name="ASDFA_4_2" hidden="1">{#N/A,#N/A,FALSE,"TMCOMP96";#N/A,#N/A,FALSE,"MAT96";#N/A,#N/A,FALSE,"FANDA96";#N/A,#N/A,FALSE,"INTRAN96";#N/A,#N/A,FALSE,"NAA9697";#N/A,#N/A,FALSE,"ECWEBB";#N/A,#N/A,FALSE,"MFT96";#N/A,#N/A,FALSE,"CTrecon"}</definedName>
    <definedName name="ASDFA_4_2_1" hidden="1">{#N/A,#N/A,FALSE,"TMCOMP96";#N/A,#N/A,FALSE,"MAT96";#N/A,#N/A,FALSE,"FANDA96";#N/A,#N/A,FALSE,"INTRAN96";#N/A,#N/A,FALSE,"NAA9697";#N/A,#N/A,FALSE,"ECWEBB";#N/A,#N/A,FALSE,"MFT96";#N/A,#N/A,FALSE,"CTrecon"}</definedName>
    <definedName name="ASDFA_4_2_2" hidden="1">{#N/A,#N/A,FALSE,"TMCOMP96";#N/A,#N/A,FALSE,"MAT96";#N/A,#N/A,FALSE,"FANDA96";#N/A,#N/A,FALSE,"INTRAN96";#N/A,#N/A,FALSE,"NAA9697";#N/A,#N/A,FALSE,"ECWEBB";#N/A,#N/A,FALSE,"MFT96";#N/A,#N/A,FALSE,"CTrecon"}</definedName>
    <definedName name="ASDFA_4_2_3" hidden="1">{#N/A,#N/A,FALSE,"TMCOMP96";#N/A,#N/A,FALSE,"MAT96";#N/A,#N/A,FALSE,"FANDA96";#N/A,#N/A,FALSE,"INTRAN96";#N/A,#N/A,FALSE,"NAA9697";#N/A,#N/A,FALSE,"ECWEBB";#N/A,#N/A,FALSE,"MFT96";#N/A,#N/A,FALSE,"CTrecon"}</definedName>
    <definedName name="ASDFA_4_2_4" hidden="1">{#N/A,#N/A,FALSE,"TMCOMP96";#N/A,#N/A,FALSE,"MAT96";#N/A,#N/A,FALSE,"FANDA96";#N/A,#N/A,FALSE,"INTRAN96";#N/A,#N/A,FALSE,"NAA9697";#N/A,#N/A,FALSE,"ECWEBB";#N/A,#N/A,FALSE,"MFT96";#N/A,#N/A,FALSE,"CTrecon"}</definedName>
    <definedName name="ASDFA_4_2_5" hidden="1">{#N/A,#N/A,FALSE,"TMCOMP96";#N/A,#N/A,FALSE,"MAT96";#N/A,#N/A,FALSE,"FANDA96";#N/A,#N/A,FALSE,"INTRAN96";#N/A,#N/A,FALSE,"NAA9697";#N/A,#N/A,FALSE,"ECWEBB";#N/A,#N/A,FALSE,"MFT96";#N/A,#N/A,FALSE,"CTrecon"}</definedName>
    <definedName name="ASDFA_4_3" hidden="1">{#N/A,#N/A,FALSE,"TMCOMP96";#N/A,#N/A,FALSE,"MAT96";#N/A,#N/A,FALSE,"FANDA96";#N/A,#N/A,FALSE,"INTRAN96";#N/A,#N/A,FALSE,"NAA9697";#N/A,#N/A,FALSE,"ECWEBB";#N/A,#N/A,FALSE,"MFT96";#N/A,#N/A,FALSE,"CTrecon"}</definedName>
    <definedName name="ASDFA_4_3_1" hidden="1">{#N/A,#N/A,FALSE,"TMCOMP96";#N/A,#N/A,FALSE,"MAT96";#N/A,#N/A,FALSE,"FANDA96";#N/A,#N/A,FALSE,"INTRAN96";#N/A,#N/A,FALSE,"NAA9697";#N/A,#N/A,FALSE,"ECWEBB";#N/A,#N/A,FALSE,"MFT96";#N/A,#N/A,FALSE,"CTrecon"}</definedName>
    <definedName name="ASDFA_4_3_2" hidden="1">{#N/A,#N/A,FALSE,"TMCOMP96";#N/A,#N/A,FALSE,"MAT96";#N/A,#N/A,FALSE,"FANDA96";#N/A,#N/A,FALSE,"INTRAN96";#N/A,#N/A,FALSE,"NAA9697";#N/A,#N/A,FALSE,"ECWEBB";#N/A,#N/A,FALSE,"MFT96";#N/A,#N/A,FALSE,"CTrecon"}</definedName>
    <definedName name="ASDFA_4_3_3" hidden="1">{#N/A,#N/A,FALSE,"TMCOMP96";#N/A,#N/A,FALSE,"MAT96";#N/A,#N/A,FALSE,"FANDA96";#N/A,#N/A,FALSE,"INTRAN96";#N/A,#N/A,FALSE,"NAA9697";#N/A,#N/A,FALSE,"ECWEBB";#N/A,#N/A,FALSE,"MFT96";#N/A,#N/A,FALSE,"CTrecon"}</definedName>
    <definedName name="ASDFA_4_3_4" hidden="1">{#N/A,#N/A,FALSE,"TMCOMP96";#N/A,#N/A,FALSE,"MAT96";#N/A,#N/A,FALSE,"FANDA96";#N/A,#N/A,FALSE,"INTRAN96";#N/A,#N/A,FALSE,"NAA9697";#N/A,#N/A,FALSE,"ECWEBB";#N/A,#N/A,FALSE,"MFT96";#N/A,#N/A,FALSE,"CTrecon"}</definedName>
    <definedName name="ASDFA_4_3_5" hidden="1">{#N/A,#N/A,FALSE,"TMCOMP96";#N/A,#N/A,FALSE,"MAT96";#N/A,#N/A,FALSE,"FANDA96";#N/A,#N/A,FALSE,"INTRAN96";#N/A,#N/A,FALSE,"NAA9697";#N/A,#N/A,FALSE,"ECWEBB";#N/A,#N/A,FALSE,"MFT96";#N/A,#N/A,FALSE,"CTrecon"}</definedName>
    <definedName name="ASDFA_4_4" hidden="1">{#N/A,#N/A,FALSE,"TMCOMP96";#N/A,#N/A,FALSE,"MAT96";#N/A,#N/A,FALSE,"FANDA96";#N/A,#N/A,FALSE,"INTRAN96";#N/A,#N/A,FALSE,"NAA9697";#N/A,#N/A,FALSE,"ECWEBB";#N/A,#N/A,FALSE,"MFT96";#N/A,#N/A,FALSE,"CTrecon"}</definedName>
    <definedName name="ASDFA_4_4_1" hidden="1">{#N/A,#N/A,FALSE,"TMCOMP96";#N/A,#N/A,FALSE,"MAT96";#N/A,#N/A,FALSE,"FANDA96";#N/A,#N/A,FALSE,"INTRAN96";#N/A,#N/A,FALSE,"NAA9697";#N/A,#N/A,FALSE,"ECWEBB";#N/A,#N/A,FALSE,"MFT96";#N/A,#N/A,FALSE,"CTrecon"}</definedName>
    <definedName name="ASDFA_4_4_2" hidden="1">{#N/A,#N/A,FALSE,"TMCOMP96";#N/A,#N/A,FALSE,"MAT96";#N/A,#N/A,FALSE,"FANDA96";#N/A,#N/A,FALSE,"INTRAN96";#N/A,#N/A,FALSE,"NAA9697";#N/A,#N/A,FALSE,"ECWEBB";#N/A,#N/A,FALSE,"MFT96";#N/A,#N/A,FALSE,"CTrecon"}</definedName>
    <definedName name="ASDFA_4_4_3" hidden="1">{#N/A,#N/A,FALSE,"TMCOMP96";#N/A,#N/A,FALSE,"MAT96";#N/A,#N/A,FALSE,"FANDA96";#N/A,#N/A,FALSE,"INTRAN96";#N/A,#N/A,FALSE,"NAA9697";#N/A,#N/A,FALSE,"ECWEBB";#N/A,#N/A,FALSE,"MFT96";#N/A,#N/A,FALSE,"CTrecon"}</definedName>
    <definedName name="ASDFA_4_4_4" hidden="1">{#N/A,#N/A,FALSE,"TMCOMP96";#N/A,#N/A,FALSE,"MAT96";#N/A,#N/A,FALSE,"FANDA96";#N/A,#N/A,FALSE,"INTRAN96";#N/A,#N/A,FALSE,"NAA9697";#N/A,#N/A,FALSE,"ECWEBB";#N/A,#N/A,FALSE,"MFT96";#N/A,#N/A,FALSE,"CTrecon"}</definedName>
    <definedName name="ASDFA_4_4_5" hidden="1">{#N/A,#N/A,FALSE,"TMCOMP96";#N/A,#N/A,FALSE,"MAT96";#N/A,#N/A,FALSE,"FANDA96";#N/A,#N/A,FALSE,"INTRAN96";#N/A,#N/A,FALSE,"NAA9697";#N/A,#N/A,FALSE,"ECWEBB";#N/A,#N/A,FALSE,"MFT96";#N/A,#N/A,FALSE,"CTrecon"}</definedName>
    <definedName name="ASDFA_4_5" hidden="1">{#N/A,#N/A,FALSE,"TMCOMP96";#N/A,#N/A,FALSE,"MAT96";#N/A,#N/A,FALSE,"FANDA96";#N/A,#N/A,FALSE,"INTRAN96";#N/A,#N/A,FALSE,"NAA9697";#N/A,#N/A,FALSE,"ECWEBB";#N/A,#N/A,FALSE,"MFT96";#N/A,#N/A,FALSE,"CTrecon"}</definedName>
    <definedName name="ASDFA_4_5_1" hidden="1">{#N/A,#N/A,FALSE,"TMCOMP96";#N/A,#N/A,FALSE,"MAT96";#N/A,#N/A,FALSE,"FANDA96";#N/A,#N/A,FALSE,"INTRAN96";#N/A,#N/A,FALSE,"NAA9697";#N/A,#N/A,FALSE,"ECWEBB";#N/A,#N/A,FALSE,"MFT96";#N/A,#N/A,FALSE,"CTrecon"}</definedName>
    <definedName name="ASDFA_4_5_2" hidden="1">{#N/A,#N/A,FALSE,"TMCOMP96";#N/A,#N/A,FALSE,"MAT96";#N/A,#N/A,FALSE,"FANDA96";#N/A,#N/A,FALSE,"INTRAN96";#N/A,#N/A,FALSE,"NAA9697";#N/A,#N/A,FALSE,"ECWEBB";#N/A,#N/A,FALSE,"MFT96";#N/A,#N/A,FALSE,"CTrecon"}</definedName>
    <definedName name="ASDFA_4_5_3" hidden="1">{#N/A,#N/A,FALSE,"TMCOMP96";#N/A,#N/A,FALSE,"MAT96";#N/A,#N/A,FALSE,"FANDA96";#N/A,#N/A,FALSE,"INTRAN96";#N/A,#N/A,FALSE,"NAA9697";#N/A,#N/A,FALSE,"ECWEBB";#N/A,#N/A,FALSE,"MFT96";#N/A,#N/A,FALSE,"CTrecon"}</definedName>
    <definedName name="ASDFA_4_5_4" hidden="1">{#N/A,#N/A,FALSE,"TMCOMP96";#N/A,#N/A,FALSE,"MAT96";#N/A,#N/A,FALSE,"FANDA96";#N/A,#N/A,FALSE,"INTRAN96";#N/A,#N/A,FALSE,"NAA9697";#N/A,#N/A,FALSE,"ECWEBB";#N/A,#N/A,FALSE,"MFT96";#N/A,#N/A,FALSE,"CTrecon"}</definedName>
    <definedName name="ASDFA_4_5_5" hidden="1">{#N/A,#N/A,FALSE,"TMCOMP96";#N/A,#N/A,FALSE,"MAT96";#N/A,#N/A,FALSE,"FANDA96";#N/A,#N/A,FALSE,"INTRAN96";#N/A,#N/A,FALSE,"NAA9697";#N/A,#N/A,FALSE,"ECWEBB";#N/A,#N/A,FALSE,"MFT96";#N/A,#N/A,FALSE,"CTrecon"}</definedName>
    <definedName name="ASDFA_5" hidden="1">{#N/A,#N/A,FALSE,"TMCOMP96";#N/A,#N/A,FALSE,"MAT96";#N/A,#N/A,FALSE,"FANDA96";#N/A,#N/A,FALSE,"INTRAN96";#N/A,#N/A,FALSE,"NAA9697";#N/A,#N/A,FALSE,"ECWEBB";#N/A,#N/A,FALSE,"MFT96";#N/A,#N/A,FALSE,"CTrecon"}</definedName>
    <definedName name="ASDFA_5_1" hidden="1">{#N/A,#N/A,FALSE,"TMCOMP96";#N/A,#N/A,FALSE,"MAT96";#N/A,#N/A,FALSE,"FANDA96";#N/A,#N/A,FALSE,"INTRAN96";#N/A,#N/A,FALSE,"NAA9697";#N/A,#N/A,FALSE,"ECWEBB";#N/A,#N/A,FALSE,"MFT96";#N/A,#N/A,FALSE,"CTrecon"}</definedName>
    <definedName name="ASDFA_5_1_1" hidden="1">{#N/A,#N/A,FALSE,"TMCOMP96";#N/A,#N/A,FALSE,"MAT96";#N/A,#N/A,FALSE,"FANDA96";#N/A,#N/A,FALSE,"INTRAN96";#N/A,#N/A,FALSE,"NAA9697";#N/A,#N/A,FALSE,"ECWEBB";#N/A,#N/A,FALSE,"MFT96";#N/A,#N/A,FALSE,"CTrecon"}</definedName>
    <definedName name="ASDFA_5_1_1_1" hidden="1">{#N/A,#N/A,FALSE,"TMCOMP96";#N/A,#N/A,FALSE,"MAT96";#N/A,#N/A,FALSE,"FANDA96";#N/A,#N/A,FALSE,"INTRAN96";#N/A,#N/A,FALSE,"NAA9697";#N/A,#N/A,FALSE,"ECWEBB";#N/A,#N/A,FALSE,"MFT96";#N/A,#N/A,FALSE,"CTrecon"}</definedName>
    <definedName name="ASDFA_5_1_1_1_1" hidden="1">{#N/A,#N/A,FALSE,"TMCOMP96";#N/A,#N/A,FALSE,"MAT96";#N/A,#N/A,FALSE,"FANDA96";#N/A,#N/A,FALSE,"INTRAN96";#N/A,#N/A,FALSE,"NAA9697";#N/A,#N/A,FALSE,"ECWEBB";#N/A,#N/A,FALSE,"MFT96";#N/A,#N/A,FALSE,"CTrecon"}</definedName>
    <definedName name="ASDFA_5_1_1_1_2" hidden="1">{#N/A,#N/A,FALSE,"TMCOMP96";#N/A,#N/A,FALSE,"MAT96";#N/A,#N/A,FALSE,"FANDA96";#N/A,#N/A,FALSE,"INTRAN96";#N/A,#N/A,FALSE,"NAA9697";#N/A,#N/A,FALSE,"ECWEBB";#N/A,#N/A,FALSE,"MFT96";#N/A,#N/A,FALSE,"CTrecon"}</definedName>
    <definedName name="ASDFA_5_1_1_1_3" hidden="1">{#N/A,#N/A,FALSE,"TMCOMP96";#N/A,#N/A,FALSE,"MAT96";#N/A,#N/A,FALSE,"FANDA96";#N/A,#N/A,FALSE,"INTRAN96";#N/A,#N/A,FALSE,"NAA9697";#N/A,#N/A,FALSE,"ECWEBB";#N/A,#N/A,FALSE,"MFT96";#N/A,#N/A,FALSE,"CTrecon"}</definedName>
    <definedName name="ASDFA_5_1_1_1_4" hidden="1">{#N/A,#N/A,FALSE,"TMCOMP96";#N/A,#N/A,FALSE,"MAT96";#N/A,#N/A,FALSE,"FANDA96";#N/A,#N/A,FALSE,"INTRAN96";#N/A,#N/A,FALSE,"NAA9697";#N/A,#N/A,FALSE,"ECWEBB";#N/A,#N/A,FALSE,"MFT96";#N/A,#N/A,FALSE,"CTrecon"}</definedName>
    <definedName name="ASDFA_5_1_1_1_5" hidden="1">{#N/A,#N/A,FALSE,"TMCOMP96";#N/A,#N/A,FALSE,"MAT96";#N/A,#N/A,FALSE,"FANDA96";#N/A,#N/A,FALSE,"INTRAN96";#N/A,#N/A,FALSE,"NAA9697";#N/A,#N/A,FALSE,"ECWEBB";#N/A,#N/A,FALSE,"MFT96";#N/A,#N/A,FALSE,"CTrecon"}</definedName>
    <definedName name="ASDFA_5_1_1_2" hidden="1">{#N/A,#N/A,FALSE,"TMCOMP96";#N/A,#N/A,FALSE,"MAT96";#N/A,#N/A,FALSE,"FANDA96";#N/A,#N/A,FALSE,"INTRAN96";#N/A,#N/A,FALSE,"NAA9697";#N/A,#N/A,FALSE,"ECWEBB";#N/A,#N/A,FALSE,"MFT96";#N/A,#N/A,FALSE,"CTrecon"}</definedName>
    <definedName name="ASDFA_5_1_1_2_1" hidden="1">{#N/A,#N/A,FALSE,"TMCOMP96";#N/A,#N/A,FALSE,"MAT96";#N/A,#N/A,FALSE,"FANDA96";#N/A,#N/A,FALSE,"INTRAN96";#N/A,#N/A,FALSE,"NAA9697";#N/A,#N/A,FALSE,"ECWEBB";#N/A,#N/A,FALSE,"MFT96";#N/A,#N/A,FALSE,"CTrecon"}</definedName>
    <definedName name="ASDFA_5_1_1_2_2" hidden="1">{#N/A,#N/A,FALSE,"TMCOMP96";#N/A,#N/A,FALSE,"MAT96";#N/A,#N/A,FALSE,"FANDA96";#N/A,#N/A,FALSE,"INTRAN96";#N/A,#N/A,FALSE,"NAA9697";#N/A,#N/A,FALSE,"ECWEBB";#N/A,#N/A,FALSE,"MFT96";#N/A,#N/A,FALSE,"CTrecon"}</definedName>
    <definedName name="ASDFA_5_1_1_2_3" hidden="1">{#N/A,#N/A,FALSE,"TMCOMP96";#N/A,#N/A,FALSE,"MAT96";#N/A,#N/A,FALSE,"FANDA96";#N/A,#N/A,FALSE,"INTRAN96";#N/A,#N/A,FALSE,"NAA9697";#N/A,#N/A,FALSE,"ECWEBB";#N/A,#N/A,FALSE,"MFT96";#N/A,#N/A,FALSE,"CTrecon"}</definedName>
    <definedName name="ASDFA_5_1_1_2_4" hidden="1">{#N/A,#N/A,FALSE,"TMCOMP96";#N/A,#N/A,FALSE,"MAT96";#N/A,#N/A,FALSE,"FANDA96";#N/A,#N/A,FALSE,"INTRAN96";#N/A,#N/A,FALSE,"NAA9697";#N/A,#N/A,FALSE,"ECWEBB";#N/A,#N/A,FALSE,"MFT96";#N/A,#N/A,FALSE,"CTrecon"}</definedName>
    <definedName name="ASDFA_5_1_1_2_5" hidden="1">{#N/A,#N/A,FALSE,"TMCOMP96";#N/A,#N/A,FALSE,"MAT96";#N/A,#N/A,FALSE,"FANDA96";#N/A,#N/A,FALSE,"INTRAN96";#N/A,#N/A,FALSE,"NAA9697";#N/A,#N/A,FALSE,"ECWEBB";#N/A,#N/A,FALSE,"MFT96";#N/A,#N/A,FALSE,"CTrecon"}</definedName>
    <definedName name="ASDFA_5_1_1_3" hidden="1">{#N/A,#N/A,FALSE,"TMCOMP96";#N/A,#N/A,FALSE,"MAT96";#N/A,#N/A,FALSE,"FANDA96";#N/A,#N/A,FALSE,"INTRAN96";#N/A,#N/A,FALSE,"NAA9697";#N/A,#N/A,FALSE,"ECWEBB";#N/A,#N/A,FALSE,"MFT96";#N/A,#N/A,FALSE,"CTrecon"}</definedName>
    <definedName name="ASDFA_5_1_1_4" hidden="1">{#N/A,#N/A,FALSE,"TMCOMP96";#N/A,#N/A,FALSE,"MAT96";#N/A,#N/A,FALSE,"FANDA96";#N/A,#N/A,FALSE,"INTRAN96";#N/A,#N/A,FALSE,"NAA9697";#N/A,#N/A,FALSE,"ECWEBB";#N/A,#N/A,FALSE,"MFT96";#N/A,#N/A,FALSE,"CTrecon"}</definedName>
    <definedName name="ASDFA_5_1_1_5" hidden="1">{#N/A,#N/A,FALSE,"TMCOMP96";#N/A,#N/A,FALSE,"MAT96";#N/A,#N/A,FALSE,"FANDA96";#N/A,#N/A,FALSE,"INTRAN96";#N/A,#N/A,FALSE,"NAA9697";#N/A,#N/A,FALSE,"ECWEBB";#N/A,#N/A,FALSE,"MFT96";#N/A,#N/A,FALSE,"CTrecon"}</definedName>
    <definedName name="ASDFA_5_1_2" hidden="1">{#N/A,#N/A,FALSE,"TMCOMP96";#N/A,#N/A,FALSE,"MAT96";#N/A,#N/A,FALSE,"FANDA96";#N/A,#N/A,FALSE,"INTRAN96";#N/A,#N/A,FALSE,"NAA9697";#N/A,#N/A,FALSE,"ECWEBB";#N/A,#N/A,FALSE,"MFT96";#N/A,#N/A,FALSE,"CTrecon"}</definedName>
    <definedName name="ASDFA_5_1_2_1" hidden="1">{#N/A,#N/A,FALSE,"TMCOMP96";#N/A,#N/A,FALSE,"MAT96";#N/A,#N/A,FALSE,"FANDA96";#N/A,#N/A,FALSE,"INTRAN96";#N/A,#N/A,FALSE,"NAA9697";#N/A,#N/A,FALSE,"ECWEBB";#N/A,#N/A,FALSE,"MFT96";#N/A,#N/A,FALSE,"CTrecon"}</definedName>
    <definedName name="ASDFA_5_1_2_2" hidden="1">{#N/A,#N/A,FALSE,"TMCOMP96";#N/A,#N/A,FALSE,"MAT96";#N/A,#N/A,FALSE,"FANDA96";#N/A,#N/A,FALSE,"INTRAN96";#N/A,#N/A,FALSE,"NAA9697";#N/A,#N/A,FALSE,"ECWEBB";#N/A,#N/A,FALSE,"MFT96";#N/A,#N/A,FALSE,"CTrecon"}</definedName>
    <definedName name="ASDFA_5_1_2_3" hidden="1">{#N/A,#N/A,FALSE,"TMCOMP96";#N/A,#N/A,FALSE,"MAT96";#N/A,#N/A,FALSE,"FANDA96";#N/A,#N/A,FALSE,"INTRAN96";#N/A,#N/A,FALSE,"NAA9697";#N/A,#N/A,FALSE,"ECWEBB";#N/A,#N/A,FALSE,"MFT96";#N/A,#N/A,FALSE,"CTrecon"}</definedName>
    <definedName name="ASDFA_5_1_2_4" hidden="1">{#N/A,#N/A,FALSE,"TMCOMP96";#N/A,#N/A,FALSE,"MAT96";#N/A,#N/A,FALSE,"FANDA96";#N/A,#N/A,FALSE,"INTRAN96";#N/A,#N/A,FALSE,"NAA9697";#N/A,#N/A,FALSE,"ECWEBB";#N/A,#N/A,FALSE,"MFT96";#N/A,#N/A,FALSE,"CTrecon"}</definedName>
    <definedName name="ASDFA_5_1_2_5" hidden="1">{#N/A,#N/A,FALSE,"TMCOMP96";#N/A,#N/A,FALSE,"MAT96";#N/A,#N/A,FALSE,"FANDA96";#N/A,#N/A,FALSE,"INTRAN96";#N/A,#N/A,FALSE,"NAA9697";#N/A,#N/A,FALSE,"ECWEBB";#N/A,#N/A,FALSE,"MFT96";#N/A,#N/A,FALSE,"CTrecon"}</definedName>
    <definedName name="ASDFA_5_1_3" hidden="1">{#N/A,#N/A,FALSE,"TMCOMP96";#N/A,#N/A,FALSE,"MAT96";#N/A,#N/A,FALSE,"FANDA96";#N/A,#N/A,FALSE,"INTRAN96";#N/A,#N/A,FALSE,"NAA9697";#N/A,#N/A,FALSE,"ECWEBB";#N/A,#N/A,FALSE,"MFT96";#N/A,#N/A,FALSE,"CTrecon"}</definedName>
    <definedName name="ASDFA_5_1_3_1" hidden="1">{#N/A,#N/A,FALSE,"TMCOMP96";#N/A,#N/A,FALSE,"MAT96";#N/A,#N/A,FALSE,"FANDA96";#N/A,#N/A,FALSE,"INTRAN96";#N/A,#N/A,FALSE,"NAA9697";#N/A,#N/A,FALSE,"ECWEBB";#N/A,#N/A,FALSE,"MFT96";#N/A,#N/A,FALSE,"CTrecon"}</definedName>
    <definedName name="ASDFA_5_1_3_2" hidden="1">{#N/A,#N/A,FALSE,"TMCOMP96";#N/A,#N/A,FALSE,"MAT96";#N/A,#N/A,FALSE,"FANDA96";#N/A,#N/A,FALSE,"INTRAN96";#N/A,#N/A,FALSE,"NAA9697";#N/A,#N/A,FALSE,"ECWEBB";#N/A,#N/A,FALSE,"MFT96";#N/A,#N/A,FALSE,"CTrecon"}</definedName>
    <definedName name="ASDFA_5_1_3_3" hidden="1">{#N/A,#N/A,FALSE,"TMCOMP96";#N/A,#N/A,FALSE,"MAT96";#N/A,#N/A,FALSE,"FANDA96";#N/A,#N/A,FALSE,"INTRAN96";#N/A,#N/A,FALSE,"NAA9697";#N/A,#N/A,FALSE,"ECWEBB";#N/A,#N/A,FALSE,"MFT96";#N/A,#N/A,FALSE,"CTrecon"}</definedName>
    <definedName name="ASDFA_5_1_3_4" hidden="1">{#N/A,#N/A,FALSE,"TMCOMP96";#N/A,#N/A,FALSE,"MAT96";#N/A,#N/A,FALSE,"FANDA96";#N/A,#N/A,FALSE,"INTRAN96";#N/A,#N/A,FALSE,"NAA9697";#N/A,#N/A,FALSE,"ECWEBB";#N/A,#N/A,FALSE,"MFT96";#N/A,#N/A,FALSE,"CTrecon"}</definedName>
    <definedName name="ASDFA_5_1_3_5" hidden="1">{#N/A,#N/A,FALSE,"TMCOMP96";#N/A,#N/A,FALSE,"MAT96";#N/A,#N/A,FALSE,"FANDA96";#N/A,#N/A,FALSE,"INTRAN96";#N/A,#N/A,FALSE,"NAA9697";#N/A,#N/A,FALSE,"ECWEBB";#N/A,#N/A,FALSE,"MFT96";#N/A,#N/A,FALSE,"CTrecon"}</definedName>
    <definedName name="ASDFA_5_1_4" hidden="1">{#N/A,#N/A,FALSE,"TMCOMP96";#N/A,#N/A,FALSE,"MAT96";#N/A,#N/A,FALSE,"FANDA96";#N/A,#N/A,FALSE,"INTRAN96";#N/A,#N/A,FALSE,"NAA9697";#N/A,#N/A,FALSE,"ECWEBB";#N/A,#N/A,FALSE,"MFT96";#N/A,#N/A,FALSE,"CTrecon"}</definedName>
    <definedName name="ASDFA_5_1_4_1" hidden="1">{#N/A,#N/A,FALSE,"TMCOMP96";#N/A,#N/A,FALSE,"MAT96";#N/A,#N/A,FALSE,"FANDA96";#N/A,#N/A,FALSE,"INTRAN96";#N/A,#N/A,FALSE,"NAA9697";#N/A,#N/A,FALSE,"ECWEBB";#N/A,#N/A,FALSE,"MFT96";#N/A,#N/A,FALSE,"CTrecon"}</definedName>
    <definedName name="ASDFA_5_1_4_2" hidden="1">{#N/A,#N/A,FALSE,"TMCOMP96";#N/A,#N/A,FALSE,"MAT96";#N/A,#N/A,FALSE,"FANDA96";#N/A,#N/A,FALSE,"INTRAN96";#N/A,#N/A,FALSE,"NAA9697";#N/A,#N/A,FALSE,"ECWEBB";#N/A,#N/A,FALSE,"MFT96";#N/A,#N/A,FALSE,"CTrecon"}</definedName>
    <definedName name="ASDFA_5_1_4_3" hidden="1">{#N/A,#N/A,FALSE,"TMCOMP96";#N/A,#N/A,FALSE,"MAT96";#N/A,#N/A,FALSE,"FANDA96";#N/A,#N/A,FALSE,"INTRAN96";#N/A,#N/A,FALSE,"NAA9697";#N/A,#N/A,FALSE,"ECWEBB";#N/A,#N/A,FALSE,"MFT96";#N/A,#N/A,FALSE,"CTrecon"}</definedName>
    <definedName name="ASDFA_5_1_4_4" hidden="1">{#N/A,#N/A,FALSE,"TMCOMP96";#N/A,#N/A,FALSE,"MAT96";#N/A,#N/A,FALSE,"FANDA96";#N/A,#N/A,FALSE,"INTRAN96";#N/A,#N/A,FALSE,"NAA9697";#N/A,#N/A,FALSE,"ECWEBB";#N/A,#N/A,FALSE,"MFT96";#N/A,#N/A,FALSE,"CTrecon"}</definedName>
    <definedName name="ASDFA_5_1_4_5" hidden="1">{#N/A,#N/A,FALSE,"TMCOMP96";#N/A,#N/A,FALSE,"MAT96";#N/A,#N/A,FALSE,"FANDA96";#N/A,#N/A,FALSE,"INTRAN96";#N/A,#N/A,FALSE,"NAA9697";#N/A,#N/A,FALSE,"ECWEBB";#N/A,#N/A,FALSE,"MFT96";#N/A,#N/A,FALSE,"CTrecon"}</definedName>
    <definedName name="ASDFA_5_1_5" hidden="1">{#N/A,#N/A,FALSE,"TMCOMP96";#N/A,#N/A,FALSE,"MAT96";#N/A,#N/A,FALSE,"FANDA96";#N/A,#N/A,FALSE,"INTRAN96";#N/A,#N/A,FALSE,"NAA9697";#N/A,#N/A,FALSE,"ECWEBB";#N/A,#N/A,FALSE,"MFT96";#N/A,#N/A,FALSE,"CTrecon"}</definedName>
    <definedName name="ASDFA_5_1_5_1" hidden="1">{#N/A,#N/A,FALSE,"TMCOMP96";#N/A,#N/A,FALSE,"MAT96";#N/A,#N/A,FALSE,"FANDA96";#N/A,#N/A,FALSE,"INTRAN96";#N/A,#N/A,FALSE,"NAA9697";#N/A,#N/A,FALSE,"ECWEBB";#N/A,#N/A,FALSE,"MFT96";#N/A,#N/A,FALSE,"CTrecon"}</definedName>
    <definedName name="ASDFA_5_1_5_2" hidden="1">{#N/A,#N/A,FALSE,"TMCOMP96";#N/A,#N/A,FALSE,"MAT96";#N/A,#N/A,FALSE,"FANDA96";#N/A,#N/A,FALSE,"INTRAN96";#N/A,#N/A,FALSE,"NAA9697";#N/A,#N/A,FALSE,"ECWEBB";#N/A,#N/A,FALSE,"MFT96";#N/A,#N/A,FALSE,"CTrecon"}</definedName>
    <definedName name="ASDFA_5_1_5_3" hidden="1">{#N/A,#N/A,FALSE,"TMCOMP96";#N/A,#N/A,FALSE,"MAT96";#N/A,#N/A,FALSE,"FANDA96";#N/A,#N/A,FALSE,"INTRAN96";#N/A,#N/A,FALSE,"NAA9697";#N/A,#N/A,FALSE,"ECWEBB";#N/A,#N/A,FALSE,"MFT96";#N/A,#N/A,FALSE,"CTrecon"}</definedName>
    <definedName name="ASDFA_5_1_5_4" hidden="1">{#N/A,#N/A,FALSE,"TMCOMP96";#N/A,#N/A,FALSE,"MAT96";#N/A,#N/A,FALSE,"FANDA96";#N/A,#N/A,FALSE,"INTRAN96";#N/A,#N/A,FALSE,"NAA9697";#N/A,#N/A,FALSE,"ECWEBB";#N/A,#N/A,FALSE,"MFT96";#N/A,#N/A,FALSE,"CTrecon"}</definedName>
    <definedName name="ASDFA_5_1_5_5" hidden="1">{#N/A,#N/A,FALSE,"TMCOMP96";#N/A,#N/A,FALSE,"MAT96";#N/A,#N/A,FALSE,"FANDA96";#N/A,#N/A,FALSE,"INTRAN96";#N/A,#N/A,FALSE,"NAA9697";#N/A,#N/A,FALSE,"ECWEBB";#N/A,#N/A,FALSE,"MFT96";#N/A,#N/A,FALSE,"CTrecon"}</definedName>
    <definedName name="ASDFA_5_2" hidden="1">{#N/A,#N/A,FALSE,"TMCOMP96";#N/A,#N/A,FALSE,"MAT96";#N/A,#N/A,FALSE,"FANDA96";#N/A,#N/A,FALSE,"INTRAN96";#N/A,#N/A,FALSE,"NAA9697";#N/A,#N/A,FALSE,"ECWEBB";#N/A,#N/A,FALSE,"MFT96";#N/A,#N/A,FALSE,"CTrecon"}</definedName>
    <definedName name="ASDFA_5_2_1" hidden="1">{#N/A,#N/A,FALSE,"TMCOMP96";#N/A,#N/A,FALSE,"MAT96";#N/A,#N/A,FALSE,"FANDA96";#N/A,#N/A,FALSE,"INTRAN96";#N/A,#N/A,FALSE,"NAA9697";#N/A,#N/A,FALSE,"ECWEBB";#N/A,#N/A,FALSE,"MFT96";#N/A,#N/A,FALSE,"CTrecon"}</definedName>
    <definedName name="ASDFA_5_2_2" hidden="1">{#N/A,#N/A,FALSE,"TMCOMP96";#N/A,#N/A,FALSE,"MAT96";#N/A,#N/A,FALSE,"FANDA96";#N/A,#N/A,FALSE,"INTRAN96";#N/A,#N/A,FALSE,"NAA9697";#N/A,#N/A,FALSE,"ECWEBB";#N/A,#N/A,FALSE,"MFT96";#N/A,#N/A,FALSE,"CTrecon"}</definedName>
    <definedName name="ASDFA_5_2_3" hidden="1">{#N/A,#N/A,FALSE,"TMCOMP96";#N/A,#N/A,FALSE,"MAT96";#N/A,#N/A,FALSE,"FANDA96";#N/A,#N/A,FALSE,"INTRAN96";#N/A,#N/A,FALSE,"NAA9697";#N/A,#N/A,FALSE,"ECWEBB";#N/A,#N/A,FALSE,"MFT96";#N/A,#N/A,FALSE,"CTrecon"}</definedName>
    <definedName name="ASDFA_5_2_4" hidden="1">{#N/A,#N/A,FALSE,"TMCOMP96";#N/A,#N/A,FALSE,"MAT96";#N/A,#N/A,FALSE,"FANDA96";#N/A,#N/A,FALSE,"INTRAN96";#N/A,#N/A,FALSE,"NAA9697";#N/A,#N/A,FALSE,"ECWEBB";#N/A,#N/A,FALSE,"MFT96";#N/A,#N/A,FALSE,"CTrecon"}</definedName>
    <definedName name="ASDFA_5_2_5" hidden="1">{#N/A,#N/A,FALSE,"TMCOMP96";#N/A,#N/A,FALSE,"MAT96";#N/A,#N/A,FALSE,"FANDA96";#N/A,#N/A,FALSE,"INTRAN96";#N/A,#N/A,FALSE,"NAA9697";#N/A,#N/A,FALSE,"ECWEBB";#N/A,#N/A,FALSE,"MFT96";#N/A,#N/A,FALSE,"CTrecon"}</definedName>
    <definedName name="ASDFA_5_3" hidden="1">{#N/A,#N/A,FALSE,"TMCOMP96";#N/A,#N/A,FALSE,"MAT96";#N/A,#N/A,FALSE,"FANDA96";#N/A,#N/A,FALSE,"INTRAN96";#N/A,#N/A,FALSE,"NAA9697";#N/A,#N/A,FALSE,"ECWEBB";#N/A,#N/A,FALSE,"MFT96";#N/A,#N/A,FALSE,"CTrecon"}</definedName>
    <definedName name="ASDFA_5_3_1" hidden="1">{#N/A,#N/A,FALSE,"TMCOMP96";#N/A,#N/A,FALSE,"MAT96";#N/A,#N/A,FALSE,"FANDA96";#N/A,#N/A,FALSE,"INTRAN96";#N/A,#N/A,FALSE,"NAA9697";#N/A,#N/A,FALSE,"ECWEBB";#N/A,#N/A,FALSE,"MFT96";#N/A,#N/A,FALSE,"CTrecon"}</definedName>
    <definedName name="ASDFA_5_3_2" hidden="1">{#N/A,#N/A,FALSE,"TMCOMP96";#N/A,#N/A,FALSE,"MAT96";#N/A,#N/A,FALSE,"FANDA96";#N/A,#N/A,FALSE,"INTRAN96";#N/A,#N/A,FALSE,"NAA9697";#N/A,#N/A,FALSE,"ECWEBB";#N/A,#N/A,FALSE,"MFT96";#N/A,#N/A,FALSE,"CTrecon"}</definedName>
    <definedName name="ASDFA_5_3_3" hidden="1">{#N/A,#N/A,FALSE,"TMCOMP96";#N/A,#N/A,FALSE,"MAT96";#N/A,#N/A,FALSE,"FANDA96";#N/A,#N/A,FALSE,"INTRAN96";#N/A,#N/A,FALSE,"NAA9697";#N/A,#N/A,FALSE,"ECWEBB";#N/A,#N/A,FALSE,"MFT96";#N/A,#N/A,FALSE,"CTrecon"}</definedName>
    <definedName name="ASDFA_5_3_4" hidden="1">{#N/A,#N/A,FALSE,"TMCOMP96";#N/A,#N/A,FALSE,"MAT96";#N/A,#N/A,FALSE,"FANDA96";#N/A,#N/A,FALSE,"INTRAN96";#N/A,#N/A,FALSE,"NAA9697";#N/A,#N/A,FALSE,"ECWEBB";#N/A,#N/A,FALSE,"MFT96";#N/A,#N/A,FALSE,"CTrecon"}</definedName>
    <definedName name="ASDFA_5_3_5" hidden="1">{#N/A,#N/A,FALSE,"TMCOMP96";#N/A,#N/A,FALSE,"MAT96";#N/A,#N/A,FALSE,"FANDA96";#N/A,#N/A,FALSE,"INTRAN96";#N/A,#N/A,FALSE,"NAA9697";#N/A,#N/A,FALSE,"ECWEBB";#N/A,#N/A,FALSE,"MFT96";#N/A,#N/A,FALSE,"CTrecon"}</definedName>
    <definedName name="ASDFA_5_4" hidden="1">{#N/A,#N/A,FALSE,"TMCOMP96";#N/A,#N/A,FALSE,"MAT96";#N/A,#N/A,FALSE,"FANDA96";#N/A,#N/A,FALSE,"INTRAN96";#N/A,#N/A,FALSE,"NAA9697";#N/A,#N/A,FALSE,"ECWEBB";#N/A,#N/A,FALSE,"MFT96";#N/A,#N/A,FALSE,"CTrecon"}</definedName>
    <definedName name="ASDFA_5_4_1" hidden="1">{#N/A,#N/A,FALSE,"TMCOMP96";#N/A,#N/A,FALSE,"MAT96";#N/A,#N/A,FALSE,"FANDA96";#N/A,#N/A,FALSE,"INTRAN96";#N/A,#N/A,FALSE,"NAA9697";#N/A,#N/A,FALSE,"ECWEBB";#N/A,#N/A,FALSE,"MFT96";#N/A,#N/A,FALSE,"CTrecon"}</definedName>
    <definedName name="ASDFA_5_4_2" hidden="1">{#N/A,#N/A,FALSE,"TMCOMP96";#N/A,#N/A,FALSE,"MAT96";#N/A,#N/A,FALSE,"FANDA96";#N/A,#N/A,FALSE,"INTRAN96";#N/A,#N/A,FALSE,"NAA9697";#N/A,#N/A,FALSE,"ECWEBB";#N/A,#N/A,FALSE,"MFT96";#N/A,#N/A,FALSE,"CTrecon"}</definedName>
    <definedName name="ASDFA_5_4_3" hidden="1">{#N/A,#N/A,FALSE,"TMCOMP96";#N/A,#N/A,FALSE,"MAT96";#N/A,#N/A,FALSE,"FANDA96";#N/A,#N/A,FALSE,"INTRAN96";#N/A,#N/A,FALSE,"NAA9697";#N/A,#N/A,FALSE,"ECWEBB";#N/A,#N/A,FALSE,"MFT96";#N/A,#N/A,FALSE,"CTrecon"}</definedName>
    <definedName name="ASDFA_5_4_4" hidden="1">{#N/A,#N/A,FALSE,"TMCOMP96";#N/A,#N/A,FALSE,"MAT96";#N/A,#N/A,FALSE,"FANDA96";#N/A,#N/A,FALSE,"INTRAN96";#N/A,#N/A,FALSE,"NAA9697";#N/A,#N/A,FALSE,"ECWEBB";#N/A,#N/A,FALSE,"MFT96";#N/A,#N/A,FALSE,"CTrecon"}</definedName>
    <definedName name="ASDFA_5_4_5" hidden="1">{#N/A,#N/A,FALSE,"TMCOMP96";#N/A,#N/A,FALSE,"MAT96";#N/A,#N/A,FALSE,"FANDA96";#N/A,#N/A,FALSE,"INTRAN96";#N/A,#N/A,FALSE,"NAA9697";#N/A,#N/A,FALSE,"ECWEBB";#N/A,#N/A,FALSE,"MFT96";#N/A,#N/A,FALSE,"CTrecon"}</definedName>
    <definedName name="ASDFA_5_5" hidden="1">{#N/A,#N/A,FALSE,"TMCOMP96";#N/A,#N/A,FALSE,"MAT96";#N/A,#N/A,FALSE,"FANDA96";#N/A,#N/A,FALSE,"INTRAN96";#N/A,#N/A,FALSE,"NAA9697";#N/A,#N/A,FALSE,"ECWEBB";#N/A,#N/A,FALSE,"MFT96";#N/A,#N/A,FALSE,"CTrecon"}</definedName>
    <definedName name="ASDFA_5_5_1" hidden="1">{#N/A,#N/A,FALSE,"TMCOMP96";#N/A,#N/A,FALSE,"MAT96";#N/A,#N/A,FALSE,"FANDA96";#N/A,#N/A,FALSE,"INTRAN96";#N/A,#N/A,FALSE,"NAA9697";#N/A,#N/A,FALSE,"ECWEBB";#N/A,#N/A,FALSE,"MFT96";#N/A,#N/A,FALSE,"CTrecon"}</definedName>
    <definedName name="ASDFA_5_5_2" hidden="1">{#N/A,#N/A,FALSE,"TMCOMP96";#N/A,#N/A,FALSE,"MAT96";#N/A,#N/A,FALSE,"FANDA96";#N/A,#N/A,FALSE,"INTRAN96";#N/A,#N/A,FALSE,"NAA9697";#N/A,#N/A,FALSE,"ECWEBB";#N/A,#N/A,FALSE,"MFT96";#N/A,#N/A,FALSE,"CTrecon"}</definedName>
    <definedName name="ASDFA_5_5_3" hidden="1">{#N/A,#N/A,FALSE,"TMCOMP96";#N/A,#N/A,FALSE,"MAT96";#N/A,#N/A,FALSE,"FANDA96";#N/A,#N/A,FALSE,"INTRAN96";#N/A,#N/A,FALSE,"NAA9697";#N/A,#N/A,FALSE,"ECWEBB";#N/A,#N/A,FALSE,"MFT96";#N/A,#N/A,FALSE,"CTrecon"}</definedName>
    <definedName name="ASDFA_5_5_4" hidden="1">{#N/A,#N/A,FALSE,"TMCOMP96";#N/A,#N/A,FALSE,"MAT96";#N/A,#N/A,FALSE,"FANDA96";#N/A,#N/A,FALSE,"INTRAN96";#N/A,#N/A,FALSE,"NAA9697";#N/A,#N/A,FALSE,"ECWEBB";#N/A,#N/A,FALSE,"MFT96";#N/A,#N/A,FALSE,"CTrecon"}</definedName>
    <definedName name="ASDFA_5_5_5"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1_1" hidden="1">{#N/A,#N/A,FALSE,"TMCOMP96";#N/A,#N/A,FALSE,"MAT96";#N/A,#N/A,FALSE,"FANDA96";#N/A,#N/A,FALSE,"INTRAN96";#N/A,#N/A,FALSE,"NAA9697";#N/A,#N/A,FALSE,"ECWEBB";#N/A,#N/A,FALSE,"MFT96";#N/A,#N/A,FALSE,"CTrecon"}</definedName>
    <definedName name="ASFD_1_1_1" hidden="1">{#N/A,#N/A,FALSE,"TMCOMP96";#N/A,#N/A,FALSE,"MAT96";#N/A,#N/A,FALSE,"FANDA96";#N/A,#N/A,FALSE,"INTRAN96";#N/A,#N/A,FALSE,"NAA9697";#N/A,#N/A,FALSE,"ECWEBB";#N/A,#N/A,FALSE,"MFT96";#N/A,#N/A,FALSE,"CTrecon"}</definedName>
    <definedName name="ASFD_1_1_1_1" hidden="1">{#N/A,#N/A,FALSE,"TMCOMP96";#N/A,#N/A,FALSE,"MAT96";#N/A,#N/A,FALSE,"FANDA96";#N/A,#N/A,FALSE,"INTRAN96";#N/A,#N/A,FALSE,"NAA9697";#N/A,#N/A,FALSE,"ECWEBB";#N/A,#N/A,FALSE,"MFT96";#N/A,#N/A,FALSE,"CTrecon"}</definedName>
    <definedName name="ASFD_1_1_1_1_1" hidden="1">{#N/A,#N/A,FALSE,"TMCOMP96";#N/A,#N/A,FALSE,"MAT96";#N/A,#N/A,FALSE,"FANDA96";#N/A,#N/A,FALSE,"INTRAN96";#N/A,#N/A,FALSE,"NAA9697";#N/A,#N/A,FALSE,"ECWEBB";#N/A,#N/A,FALSE,"MFT96";#N/A,#N/A,FALSE,"CTrecon"}</definedName>
    <definedName name="ASFD_1_1_1_1_1_1" hidden="1">{#N/A,#N/A,FALSE,"TMCOMP96";#N/A,#N/A,FALSE,"MAT96";#N/A,#N/A,FALSE,"FANDA96";#N/A,#N/A,FALSE,"INTRAN96";#N/A,#N/A,FALSE,"NAA9697";#N/A,#N/A,FALSE,"ECWEBB";#N/A,#N/A,FALSE,"MFT96";#N/A,#N/A,FALSE,"CTrecon"}</definedName>
    <definedName name="ASFD_1_1_1_1_1_2" hidden="1">{#N/A,#N/A,FALSE,"TMCOMP96";#N/A,#N/A,FALSE,"MAT96";#N/A,#N/A,FALSE,"FANDA96";#N/A,#N/A,FALSE,"INTRAN96";#N/A,#N/A,FALSE,"NAA9697";#N/A,#N/A,FALSE,"ECWEBB";#N/A,#N/A,FALSE,"MFT96";#N/A,#N/A,FALSE,"CTrecon"}</definedName>
    <definedName name="ASFD_1_1_1_1_1_3" hidden="1">{#N/A,#N/A,FALSE,"TMCOMP96";#N/A,#N/A,FALSE,"MAT96";#N/A,#N/A,FALSE,"FANDA96";#N/A,#N/A,FALSE,"INTRAN96";#N/A,#N/A,FALSE,"NAA9697";#N/A,#N/A,FALSE,"ECWEBB";#N/A,#N/A,FALSE,"MFT96";#N/A,#N/A,FALSE,"CTrecon"}</definedName>
    <definedName name="ASFD_1_1_1_1_1_4" hidden="1">{#N/A,#N/A,FALSE,"TMCOMP96";#N/A,#N/A,FALSE,"MAT96";#N/A,#N/A,FALSE,"FANDA96";#N/A,#N/A,FALSE,"INTRAN96";#N/A,#N/A,FALSE,"NAA9697";#N/A,#N/A,FALSE,"ECWEBB";#N/A,#N/A,FALSE,"MFT96";#N/A,#N/A,FALSE,"CTrecon"}</definedName>
    <definedName name="ASFD_1_1_1_1_1_5" hidden="1">{#N/A,#N/A,FALSE,"TMCOMP96";#N/A,#N/A,FALSE,"MAT96";#N/A,#N/A,FALSE,"FANDA96";#N/A,#N/A,FALSE,"INTRAN96";#N/A,#N/A,FALSE,"NAA9697";#N/A,#N/A,FALSE,"ECWEBB";#N/A,#N/A,FALSE,"MFT96";#N/A,#N/A,FALSE,"CTrecon"}</definedName>
    <definedName name="ASFD_1_1_1_1_2" hidden="1">{#N/A,#N/A,FALSE,"TMCOMP96";#N/A,#N/A,FALSE,"MAT96";#N/A,#N/A,FALSE,"FANDA96";#N/A,#N/A,FALSE,"INTRAN96";#N/A,#N/A,FALSE,"NAA9697";#N/A,#N/A,FALSE,"ECWEBB";#N/A,#N/A,FALSE,"MFT96";#N/A,#N/A,FALSE,"CTrecon"}</definedName>
    <definedName name="ASFD_1_1_1_1_2_1" hidden="1">{#N/A,#N/A,FALSE,"TMCOMP96";#N/A,#N/A,FALSE,"MAT96";#N/A,#N/A,FALSE,"FANDA96";#N/A,#N/A,FALSE,"INTRAN96";#N/A,#N/A,FALSE,"NAA9697";#N/A,#N/A,FALSE,"ECWEBB";#N/A,#N/A,FALSE,"MFT96";#N/A,#N/A,FALSE,"CTrecon"}</definedName>
    <definedName name="ASFD_1_1_1_1_2_2" hidden="1">{#N/A,#N/A,FALSE,"TMCOMP96";#N/A,#N/A,FALSE,"MAT96";#N/A,#N/A,FALSE,"FANDA96";#N/A,#N/A,FALSE,"INTRAN96";#N/A,#N/A,FALSE,"NAA9697";#N/A,#N/A,FALSE,"ECWEBB";#N/A,#N/A,FALSE,"MFT96";#N/A,#N/A,FALSE,"CTrecon"}</definedName>
    <definedName name="ASFD_1_1_1_1_2_3" hidden="1">{#N/A,#N/A,FALSE,"TMCOMP96";#N/A,#N/A,FALSE,"MAT96";#N/A,#N/A,FALSE,"FANDA96";#N/A,#N/A,FALSE,"INTRAN96";#N/A,#N/A,FALSE,"NAA9697";#N/A,#N/A,FALSE,"ECWEBB";#N/A,#N/A,FALSE,"MFT96";#N/A,#N/A,FALSE,"CTrecon"}</definedName>
    <definedName name="ASFD_1_1_1_1_2_4" hidden="1">{#N/A,#N/A,FALSE,"TMCOMP96";#N/A,#N/A,FALSE,"MAT96";#N/A,#N/A,FALSE,"FANDA96";#N/A,#N/A,FALSE,"INTRAN96";#N/A,#N/A,FALSE,"NAA9697";#N/A,#N/A,FALSE,"ECWEBB";#N/A,#N/A,FALSE,"MFT96";#N/A,#N/A,FALSE,"CTrecon"}</definedName>
    <definedName name="ASFD_1_1_1_1_2_5" hidden="1">{#N/A,#N/A,FALSE,"TMCOMP96";#N/A,#N/A,FALSE,"MAT96";#N/A,#N/A,FALSE,"FANDA96";#N/A,#N/A,FALSE,"INTRAN96";#N/A,#N/A,FALSE,"NAA9697";#N/A,#N/A,FALSE,"ECWEBB";#N/A,#N/A,FALSE,"MFT96";#N/A,#N/A,FALSE,"CTrecon"}</definedName>
    <definedName name="ASFD_1_1_1_1_3" hidden="1">{#N/A,#N/A,FALSE,"TMCOMP96";#N/A,#N/A,FALSE,"MAT96";#N/A,#N/A,FALSE,"FANDA96";#N/A,#N/A,FALSE,"INTRAN96";#N/A,#N/A,FALSE,"NAA9697";#N/A,#N/A,FALSE,"ECWEBB";#N/A,#N/A,FALSE,"MFT96";#N/A,#N/A,FALSE,"CTrecon"}</definedName>
    <definedName name="ASFD_1_1_1_1_4" hidden="1">{#N/A,#N/A,FALSE,"TMCOMP96";#N/A,#N/A,FALSE,"MAT96";#N/A,#N/A,FALSE,"FANDA96";#N/A,#N/A,FALSE,"INTRAN96";#N/A,#N/A,FALSE,"NAA9697";#N/A,#N/A,FALSE,"ECWEBB";#N/A,#N/A,FALSE,"MFT96";#N/A,#N/A,FALSE,"CTrecon"}</definedName>
    <definedName name="ASFD_1_1_1_1_5" hidden="1">{#N/A,#N/A,FALSE,"TMCOMP96";#N/A,#N/A,FALSE,"MAT96";#N/A,#N/A,FALSE,"FANDA96";#N/A,#N/A,FALSE,"INTRAN96";#N/A,#N/A,FALSE,"NAA9697";#N/A,#N/A,FALSE,"ECWEBB";#N/A,#N/A,FALSE,"MFT96";#N/A,#N/A,FALSE,"CTrecon"}</definedName>
    <definedName name="ASFD_1_1_1_2" hidden="1">{#N/A,#N/A,FALSE,"TMCOMP96";#N/A,#N/A,FALSE,"MAT96";#N/A,#N/A,FALSE,"FANDA96";#N/A,#N/A,FALSE,"INTRAN96";#N/A,#N/A,FALSE,"NAA9697";#N/A,#N/A,FALSE,"ECWEBB";#N/A,#N/A,FALSE,"MFT96";#N/A,#N/A,FALSE,"CTrecon"}</definedName>
    <definedName name="ASFD_1_1_1_2_1" hidden="1">{#N/A,#N/A,FALSE,"TMCOMP96";#N/A,#N/A,FALSE,"MAT96";#N/A,#N/A,FALSE,"FANDA96";#N/A,#N/A,FALSE,"INTRAN96";#N/A,#N/A,FALSE,"NAA9697";#N/A,#N/A,FALSE,"ECWEBB";#N/A,#N/A,FALSE,"MFT96";#N/A,#N/A,FALSE,"CTrecon"}</definedName>
    <definedName name="ASFD_1_1_1_2_2" hidden="1">{#N/A,#N/A,FALSE,"TMCOMP96";#N/A,#N/A,FALSE,"MAT96";#N/A,#N/A,FALSE,"FANDA96";#N/A,#N/A,FALSE,"INTRAN96";#N/A,#N/A,FALSE,"NAA9697";#N/A,#N/A,FALSE,"ECWEBB";#N/A,#N/A,FALSE,"MFT96";#N/A,#N/A,FALSE,"CTrecon"}</definedName>
    <definedName name="ASFD_1_1_1_2_3" hidden="1">{#N/A,#N/A,FALSE,"TMCOMP96";#N/A,#N/A,FALSE,"MAT96";#N/A,#N/A,FALSE,"FANDA96";#N/A,#N/A,FALSE,"INTRAN96";#N/A,#N/A,FALSE,"NAA9697";#N/A,#N/A,FALSE,"ECWEBB";#N/A,#N/A,FALSE,"MFT96";#N/A,#N/A,FALSE,"CTrecon"}</definedName>
    <definedName name="ASFD_1_1_1_2_4" hidden="1">{#N/A,#N/A,FALSE,"TMCOMP96";#N/A,#N/A,FALSE,"MAT96";#N/A,#N/A,FALSE,"FANDA96";#N/A,#N/A,FALSE,"INTRAN96";#N/A,#N/A,FALSE,"NAA9697";#N/A,#N/A,FALSE,"ECWEBB";#N/A,#N/A,FALSE,"MFT96";#N/A,#N/A,FALSE,"CTrecon"}</definedName>
    <definedName name="ASFD_1_1_1_2_5" hidden="1">{#N/A,#N/A,FALSE,"TMCOMP96";#N/A,#N/A,FALSE,"MAT96";#N/A,#N/A,FALSE,"FANDA96";#N/A,#N/A,FALSE,"INTRAN96";#N/A,#N/A,FALSE,"NAA9697";#N/A,#N/A,FALSE,"ECWEBB";#N/A,#N/A,FALSE,"MFT96";#N/A,#N/A,FALSE,"CTrecon"}</definedName>
    <definedName name="ASFD_1_1_1_3" hidden="1">{#N/A,#N/A,FALSE,"TMCOMP96";#N/A,#N/A,FALSE,"MAT96";#N/A,#N/A,FALSE,"FANDA96";#N/A,#N/A,FALSE,"INTRAN96";#N/A,#N/A,FALSE,"NAA9697";#N/A,#N/A,FALSE,"ECWEBB";#N/A,#N/A,FALSE,"MFT96";#N/A,#N/A,FALSE,"CTrecon"}</definedName>
    <definedName name="ASFD_1_1_1_3_1" hidden="1">{#N/A,#N/A,FALSE,"TMCOMP96";#N/A,#N/A,FALSE,"MAT96";#N/A,#N/A,FALSE,"FANDA96";#N/A,#N/A,FALSE,"INTRAN96";#N/A,#N/A,FALSE,"NAA9697";#N/A,#N/A,FALSE,"ECWEBB";#N/A,#N/A,FALSE,"MFT96";#N/A,#N/A,FALSE,"CTrecon"}</definedName>
    <definedName name="ASFD_1_1_1_3_2" hidden="1">{#N/A,#N/A,FALSE,"TMCOMP96";#N/A,#N/A,FALSE,"MAT96";#N/A,#N/A,FALSE,"FANDA96";#N/A,#N/A,FALSE,"INTRAN96";#N/A,#N/A,FALSE,"NAA9697";#N/A,#N/A,FALSE,"ECWEBB";#N/A,#N/A,FALSE,"MFT96";#N/A,#N/A,FALSE,"CTrecon"}</definedName>
    <definedName name="ASFD_1_1_1_3_3" hidden="1">{#N/A,#N/A,FALSE,"TMCOMP96";#N/A,#N/A,FALSE,"MAT96";#N/A,#N/A,FALSE,"FANDA96";#N/A,#N/A,FALSE,"INTRAN96";#N/A,#N/A,FALSE,"NAA9697";#N/A,#N/A,FALSE,"ECWEBB";#N/A,#N/A,FALSE,"MFT96";#N/A,#N/A,FALSE,"CTrecon"}</definedName>
    <definedName name="ASFD_1_1_1_3_4" hidden="1">{#N/A,#N/A,FALSE,"TMCOMP96";#N/A,#N/A,FALSE,"MAT96";#N/A,#N/A,FALSE,"FANDA96";#N/A,#N/A,FALSE,"INTRAN96";#N/A,#N/A,FALSE,"NAA9697";#N/A,#N/A,FALSE,"ECWEBB";#N/A,#N/A,FALSE,"MFT96";#N/A,#N/A,FALSE,"CTrecon"}</definedName>
    <definedName name="ASFD_1_1_1_3_5" hidden="1">{#N/A,#N/A,FALSE,"TMCOMP96";#N/A,#N/A,FALSE,"MAT96";#N/A,#N/A,FALSE,"FANDA96";#N/A,#N/A,FALSE,"INTRAN96";#N/A,#N/A,FALSE,"NAA9697";#N/A,#N/A,FALSE,"ECWEBB";#N/A,#N/A,FALSE,"MFT96";#N/A,#N/A,FALSE,"CTrecon"}</definedName>
    <definedName name="ASFD_1_1_1_4" hidden="1">{#N/A,#N/A,FALSE,"TMCOMP96";#N/A,#N/A,FALSE,"MAT96";#N/A,#N/A,FALSE,"FANDA96";#N/A,#N/A,FALSE,"INTRAN96";#N/A,#N/A,FALSE,"NAA9697";#N/A,#N/A,FALSE,"ECWEBB";#N/A,#N/A,FALSE,"MFT96";#N/A,#N/A,FALSE,"CTrecon"}</definedName>
    <definedName name="ASFD_1_1_1_4_1" hidden="1">{#N/A,#N/A,FALSE,"TMCOMP96";#N/A,#N/A,FALSE,"MAT96";#N/A,#N/A,FALSE,"FANDA96";#N/A,#N/A,FALSE,"INTRAN96";#N/A,#N/A,FALSE,"NAA9697";#N/A,#N/A,FALSE,"ECWEBB";#N/A,#N/A,FALSE,"MFT96";#N/A,#N/A,FALSE,"CTrecon"}</definedName>
    <definedName name="ASFD_1_1_1_4_2" hidden="1">{#N/A,#N/A,FALSE,"TMCOMP96";#N/A,#N/A,FALSE,"MAT96";#N/A,#N/A,FALSE,"FANDA96";#N/A,#N/A,FALSE,"INTRAN96";#N/A,#N/A,FALSE,"NAA9697";#N/A,#N/A,FALSE,"ECWEBB";#N/A,#N/A,FALSE,"MFT96";#N/A,#N/A,FALSE,"CTrecon"}</definedName>
    <definedName name="ASFD_1_1_1_4_3" hidden="1">{#N/A,#N/A,FALSE,"TMCOMP96";#N/A,#N/A,FALSE,"MAT96";#N/A,#N/A,FALSE,"FANDA96";#N/A,#N/A,FALSE,"INTRAN96";#N/A,#N/A,FALSE,"NAA9697";#N/A,#N/A,FALSE,"ECWEBB";#N/A,#N/A,FALSE,"MFT96";#N/A,#N/A,FALSE,"CTrecon"}</definedName>
    <definedName name="ASFD_1_1_1_4_4" hidden="1">{#N/A,#N/A,FALSE,"TMCOMP96";#N/A,#N/A,FALSE,"MAT96";#N/A,#N/A,FALSE,"FANDA96";#N/A,#N/A,FALSE,"INTRAN96";#N/A,#N/A,FALSE,"NAA9697";#N/A,#N/A,FALSE,"ECWEBB";#N/A,#N/A,FALSE,"MFT96";#N/A,#N/A,FALSE,"CTrecon"}</definedName>
    <definedName name="ASFD_1_1_1_4_5" hidden="1">{#N/A,#N/A,FALSE,"TMCOMP96";#N/A,#N/A,FALSE,"MAT96";#N/A,#N/A,FALSE,"FANDA96";#N/A,#N/A,FALSE,"INTRAN96";#N/A,#N/A,FALSE,"NAA9697";#N/A,#N/A,FALSE,"ECWEBB";#N/A,#N/A,FALSE,"MFT96";#N/A,#N/A,FALSE,"CTrecon"}</definedName>
    <definedName name="ASFD_1_1_1_5" hidden="1">{#N/A,#N/A,FALSE,"TMCOMP96";#N/A,#N/A,FALSE,"MAT96";#N/A,#N/A,FALSE,"FANDA96";#N/A,#N/A,FALSE,"INTRAN96";#N/A,#N/A,FALSE,"NAA9697";#N/A,#N/A,FALSE,"ECWEBB";#N/A,#N/A,FALSE,"MFT96";#N/A,#N/A,FALSE,"CTrecon"}</definedName>
    <definedName name="ASFD_1_1_1_5_1" hidden="1">{#N/A,#N/A,FALSE,"TMCOMP96";#N/A,#N/A,FALSE,"MAT96";#N/A,#N/A,FALSE,"FANDA96";#N/A,#N/A,FALSE,"INTRAN96";#N/A,#N/A,FALSE,"NAA9697";#N/A,#N/A,FALSE,"ECWEBB";#N/A,#N/A,FALSE,"MFT96";#N/A,#N/A,FALSE,"CTrecon"}</definedName>
    <definedName name="ASFD_1_1_1_5_2" hidden="1">{#N/A,#N/A,FALSE,"TMCOMP96";#N/A,#N/A,FALSE,"MAT96";#N/A,#N/A,FALSE,"FANDA96";#N/A,#N/A,FALSE,"INTRAN96";#N/A,#N/A,FALSE,"NAA9697";#N/A,#N/A,FALSE,"ECWEBB";#N/A,#N/A,FALSE,"MFT96";#N/A,#N/A,FALSE,"CTrecon"}</definedName>
    <definedName name="ASFD_1_1_1_5_3" hidden="1">{#N/A,#N/A,FALSE,"TMCOMP96";#N/A,#N/A,FALSE,"MAT96";#N/A,#N/A,FALSE,"FANDA96";#N/A,#N/A,FALSE,"INTRAN96";#N/A,#N/A,FALSE,"NAA9697";#N/A,#N/A,FALSE,"ECWEBB";#N/A,#N/A,FALSE,"MFT96";#N/A,#N/A,FALSE,"CTrecon"}</definedName>
    <definedName name="ASFD_1_1_1_5_4" hidden="1">{#N/A,#N/A,FALSE,"TMCOMP96";#N/A,#N/A,FALSE,"MAT96";#N/A,#N/A,FALSE,"FANDA96";#N/A,#N/A,FALSE,"INTRAN96";#N/A,#N/A,FALSE,"NAA9697";#N/A,#N/A,FALSE,"ECWEBB";#N/A,#N/A,FALSE,"MFT96";#N/A,#N/A,FALSE,"CTrecon"}</definedName>
    <definedName name="ASFD_1_1_1_5_5" hidden="1">{#N/A,#N/A,FALSE,"TMCOMP96";#N/A,#N/A,FALSE,"MAT96";#N/A,#N/A,FALSE,"FANDA96";#N/A,#N/A,FALSE,"INTRAN96";#N/A,#N/A,FALSE,"NAA9697";#N/A,#N/A,FALSE,"ECWEBB";#N/A,#N/A,FALSE,"MFT96";#N/A,#N/A,FALSE,"CTrecon"}</definedName>
    <definedName name="ASFD_1_1_2" hidden="1">{#N/A,#N/A,FALSE,"TMCOMP96";#N/A,#N/A,FALSE,"MAT96";#N/A,#N/A,FALSE,"FANDA96";#N/A,#N/A,FALSE,"INTRAN96";#N/A,#N/A,FALSE,"NAA9697";#N/A,#N/A,FALSE,"ECWEBB";#N/A,#N/A,FALSE,"MFT96";#N/A,#N/A,FALSE,"CTrecon"}</definedName>
    <definedName name="ASFD_1_1_2_1" hidden="1">{#N/A,#N/A,FALSE,"TMCOMP96";#N/A,#N/A,FALSE,"MAT96";#N/A,#N/A,FALSE,"FANDA96";#N/A,#N/A,FALSE,"INTRAN96";#N/A,#N/A,FALSE,"NAA9697";#N/A,#N/A,FALSE,"ECWEBB";#N/A,#N/A,FALSE,"MFT96";#N/A,#N/A,FALSE,"CTrecon"}</definedName>
    <definedName name="ASFD_1_1_2_2" hidden="1">{#N/A,#N/A,FALSE,"TMCOMP96";#N/A,#N/A,FALSE,"MAT96";#N/A,#N/A,FALSE,"FANDA96";#N/A,#N/A,FALSE,"INTRAN96";#N/A,#N/A,FALSE,"NAA9697";#N/A,#N/A,FALSE,"ECWEBB";#N/A,#N/A,FALSE,"MFT96";#N/A,#N/A,FALSE,"CTrecon"}</definedName>
    <definedName name="ASFD_1_1_2_3" hidden="1">{#N/A,#N/A,FALSE,"TMCOMP96";#N/A,#N/A,FALSE,"MAT96";#N/A,#N/A,FALSE,"FANDA96";#N/A,#N/A,FALSE,"INTRAN96";#N/A,#N/A,FALSE,"NAA9697";#N/A,#N/A,FALSE,"ECWEBB";#N/A,#N/A,FALSE,"MFT96";#N/A,#N/A,FALSE,"CTrecon"}</definedName>
    <definedName name="ASFD_1_1_2_4" hidden="1">{#N/A,#N/A,FALSE,"TMCOMP96";#N/A,#N/A,FALSE,"MAT96";#N/A,#N/A,FALSE,"FANDA96";#N/A,#N/A,FALSE,"INTRAN96";#N/A,#N/A,FALSE,"NAA9697";#N/A,#N/A,FALSE,"ECWEBB";#N/A,#N/A,FALSE,"MFT96";#N/A,#N/A,FALSE,"CTrecon"}</definedName>
    <definedName name="ASFD_1_1_2_5" hidden="1">{#N/A,#N/A,FALSE,"TMCOMP96";#N/A,#N/A,FALSE,"MAT96";#N/A,#N/A,FALSE,"FANDA96";#N/A,#N/A,FALSE,"INTRAN96";#N/A,#N/A,FALSE,"NAA9697";#N/A,#N/A,FALSE,"ECWEBB";#N/A,#N/A,FALSE,"MFT96";#N/A,#N/A,FALSE,"CTrecon"}</definedName>
    <definedName name="ASFD_1_1_3" hidden="1">{#N/A,#N/A,FALSE,"TMCOMP96";#N/A,#N/A,FALSE,"MAT96";#N/A,#N/A,FALSE,"FANDA96";#N/A,#N/A,FALSE,"INTRAN96";#N/A,#N/A,FALSE,"NAA9697";#N/A,#N/A,FALSE,"ECWEBB";#N/A,#N/A,FALSE,"MFT96";#N/A,#N/A,FALSE,"CTrecon"}</definedName>
    <definedName name="ASFD_1_1_3_1" hidden="1">{#N/A,#N/A,FALSE,"TMCOMP96";#N/A,#N/A,FALSE,"MAT96";#N/A,#N/A,FALSE,"FANDA96";#N/A,#N/A,FALSE,"INTRAN96";#N/A,#N/A,FALSE,"NAA9697";#N/A,#N/A,FALSE,"ECWEBB";#N/A,#N/A,FALSE,"MFT96";#N/A,#N/A,FALSE,"CTrecon"}</definedName>
    <definedName name="ASFD_1_1_3_2" hidden="1">{#N/A,#N/A,FALSE,"TMCOMP96";#N/A,#N/A,FALSE,"MAT96";#N/A,#N/A,FALSE,"FANDA96";#N/A,#N/A,FALSE,"INTRAN96";#N/A,#N/A,FALSE,"NAA9697";#N/A,#N/A,FALSE,"ECWEBB";#N/A,#N/A,FALSE,"MFT96";#N/A,#N/A,FALSE,"CTrecon"}</definedName>
    <definedName name="ASFD_1_1_3_3" hidden="1">{#N/A,#N/A,FALSE,"TMCOMP96";#N/A,#N/A,FALSE,"MAT96";#N/A,#N/A,FALSE,"FANDA96";#N/A,#N/A,FALSE,"INTRAN96";#N/A,#N/A,FALSE,"NAA9697";#N/A,#N/A,FALSE,"ECWEBB";#N/A,#N/A,FALSE,"MFT96";#N/A,#N/A,FALSE,"CTrecon"}</definedName>
    <definedName name="ASFD_1_1_3_4" hidden="1">{#N/A,#N/A,FALSE,"TMCOMP96";#N/A,#N/A,FALSE,"MAT96";#N/A,#N/A,FALSE,"FANDA96";#N/A,#N/A,FALSE,"INTRAN96";#N/A,#N/A,FALSE,"NAA9697";#N/A,#N/A,FALSE,"ECWEBB";#N/A,#N/A,FALSE,"MFT96";#N/A,#N/A,FALSE,"CTrecon"}</definedName>
    <definedName name="ASFD_1_1_3_5" hidden="1">{#N/A,#N/A,FALSE,"TMCOMP96";#N/A,#N/A,FALSE,"MAT96";#N/A,#N/A,FALSE,"FANDA96";#N/A,#N/A,FALSE,"INTRAN96";#N/A,#N/A,FALSE,"NAA9697";#N/A,#N/A,FALSE,"ECWEBB";#N/A,#N/A,FALSE,"MFT96";#N/A,#N/A,FALSE,"CTrecon"}</definedName>
    <definedName name="ASFD_1_1_4" hidden="1">{#N/A,#N/A,FALSE,"TMCOMP96";#N/A,#N/A,FALSE,"MAT96";#N/A,#N/A,FALSE,"FANDA96";#N/A,#N/A,FALSE,"INTRAN96";#N/A,#N/A,FALSE,"NAA9697";#N/A,#N/A,FALSE,"ECWEBB";#N/A,#N/A,FALSE,"MFT96";#N/A,#N/A,FALSE,"CTrecon"}</definedName>
    <definedName name="ASFD_1_1_4_1" hidden="1">{#N/A,#N/A,FALSE,"TMCOMP96";#N/A,#N/A,FALSE,"MAT96";#N/A,#N/A,FALSE,"FANDA96";#N/A,#N/A,FALSE,"INTRAN96";#N/A,#N/A,FALSE,"NAA9697";#N/A,#N/A,FALSE,"ECWEBB";#N/A,#N/A,FALSE,"MFT96";#N/A,#N/A,FALSE,"CTrecon"}</definedName>
    <definedName name="ASFD_1_1_4_2" hidden="1">{#N/A,#N/A,FALSE,"TMCOMP96";#N/A,#N/A,FALSE,"MAT96";#N/A,#N/A,FALSE,"FANDA96";#N/A,#N/A,FALSE,"INTRAN96";#N/A,#N/A,FALSE,"NAA9697";#N/A,#N/A,FALSE,"ECWEBB";#N/A,#N/A,FALSE,"MFT96";#N/A,#N/A,FALSE,"CTrecon"}</definedName>
    <definedName name="ASFD_1_1_4_3" hidden="1">{#N/A,#N/A,FALSE,"TMCOMP96";#N/A,#N/A,FALSE,"MAT96";#N/A,#N/A,FALSE,"FANDA96";#N/A,#N/A,FALSE,"INTRAN96";#N/A,#N/A,FALSE,"NAA9697";#N/A,#N/A,FALSE,"ECWEBB";#N/A,#N/A,FALSE,"MFT96";#N/A,#N/A,FALSE,"CTrecon"}</definedName>
    <definedName name="ASFD_1_1_4_4" hidden="1">{#N/A,#N/A,FALSE,"TMCOMP96";#N/A,#N/A,FALSE,"MAT96";#N/A,#N/A,FALSE,"FANDA96";#N/A,#N/A,FALSE,"INTRAN96";#N/A,#N/A,FALSE,"NAA9697";#N/A,#N/A,FALSE,"ECWEBB";#N/A,#N/A,FALSE,"MFT96";#N/A,#N/A,FALSE,"CTrecon"}</definedName>
    <definedName name="ASFD_1_1_4_5" hidden="1">{#N/A,#N/A,FALSE,"TMCOMP96";#N/A,#N/A,FALSE,"MAT96";#N/A,#N/A,FALSE,"FANDA96";#N/A,#N/A,FALSE,"INTRAN96";#N/A,#N/A,FALSE,"NAA9697";#N/A,#N/A,FALSE,"ECWEBB";#N/A,#N/A,FALSE,"MFT96";#N/A,#N/A,FALSE,"CTrecon"}</definedName>
    <definedName name="ASFD_1_1_5" hidden="1">{#N/A,#N/A,FALSE,"TMCOMP96";#N/A,#N/A,FALSE,"MAT96";#N/A,#N/A,FALSE,"FANDA96";#N/A,#N/A,FALSE,"INTRAN96";#N/A,#N/A,FALSE,"NAA9697";#N/A,#N/A,FALSE,"ECWEBB";#N/A,#N/A,FALSE,"MFT96";#N/A,#N/A,FALSE,"CTrecon"}</definedName>
    <definedName name="ASFD_1_1_5_1" hidden="1">{#N/A,#N/A,FALSE,"TMCOMP96";#N/A,#N/A,FALSE,"MAT96";#N/A,#N/A,FALSE,"FANDA96";#N/A,#N/A,FALSE,"INTRAN96";#N/A,#N/A,FALSE,"NAA9697";#N/A,#N/A,FALSE,"ECWEBB";#N/A,#N/A,FALSE,"MFT96";#N/A,#N/A,FALSE,"CTrecon"}</definedName>
    <definedName name="ASFD_1_1_5_2" hidden="1">{#N/A,#N/A,FALSE,"TMCOMP96";#N/A,#N/A,FALSE,"MAT96";#N/A,#N/A,FALSE,"FANDA96";#N/A,#N/A,FALSE,"INTRAN96";#N/A,#N/A,FALSE,"NAA9697";#N/A,#N/A,FALSE,"ECWEBB";#N/A,#N/A,FALSE,"MFT96";#N/A,#N/A,FALSE,"CTrecon"}</definedName>
    <definedName name="ASFD_1_1_5_3" hidden="1">{#N/A,#N/A,FALSE,"TMCOMP96";#N/A,#N/A,FALSE,"MAT96";#N/A,#N/A,FALSE,"FANDA96";#N/A,#N/A,FALSE,"INTRAN96";#N/A,#N/A,FALSE,"NAA9697";#N/A,#N/A,FALSE,"ECWEBB";#N/A,#N/A,FALSE,"MFT96";#N/A,#N/A,FALSE,"CTrecon"}</definedName>
    <definedName name="ASFD_1_1_5_4" hidden="1">{#N/A,#N/A,FALSE,"TMCOMP96";#N/A,#N/A,FALSE,"MAT96";#N/A,#N/A,FALSE,"FANDA96";#N/A,#N/A,FALSE,"INTRAN96";#N/A,#N/A,FALSE,"NAA9697";#N/A,#N/A,FALSE,"ECWEBB";#N/A,#N/A,FALSE,"MFT96";#N/A,#N/A,FALSE,"CTrecon"}</definedName>
    <definedName name="ASFD_1_1_5_5" hidden="1">{#N/A,#N/A,FALSE,"TMCOMP96";#N/A,#N/A,FALSE,"MAT96";#N/A,#N/A,FALSE,"FANDA96";#N/A,#N/A,FALSE,"INTRAN96";#N/A,#N/A,FALSE,"NAA9697";#N/A,#N/A,FALSE,"ECWEBB";#N/A,#N/A,FALSE,"MFT96";#N/A,#N/A,FALSE,"CTrecon"}</definedName>
    <definedName name="ASFD_1_2" hidden="1">{#N/A,#N/A,FALSE,"TMCOMP96";#N/A,#N/A,FALSE,"MAT96";#N/A,#N/A,FALSE,"FANDA96";#N/A,#N/A,FALSE,"INTRAN96";#N/A,#N/A,FALSE,"NAA9697";#N/A,#N/A,FALSE,"ECWEBB";#N/A,#N/A,FALSE,"MFT96";#N/A,#N/A,FALSE,"CTrecon"}</definedName>
    <definedName name="ASFD_1_2_1" hidden="1">{#N/A,#N/A,FALSE,"TMCOMP96";#N/A,#N/A,FALSE,"MAT96";#N/A,#N/A,FALSE,"FANDA96";#N/A,#N/A,FALSE,"INTRAN96";#N/A,#N/A,FALSE,"NAA9697";#N/A,#N/A,FALSE,"ECWEBB";#N/A,#N/A,FALSE,"MFT96";#N/A,#N/A,FALSE,"CTrecon"}</definedName>
    <definedName name="ASFD_1_2_1_1" hidden="1">{#N/A,#N/A,FALSE,"TMCOMP96";#N/A,#N/A,FALSE,"MAT96";#N/A,#N/A,FALSE,"FANDA96";#N/A,#N/A,FALSE,"INTRAN96";#N/A,#N/A,FALSE,"NAA9697";#N/A,#N/A,FALSE,"ECWEBB";#N/A,#N/A,FALSE,"MFT96";#N/A,#N/A,FALSE,"CTrecon"}</definedName>
    <definedName name="ASFD_1_2_1_1_1" hidden="1">{#N/A,#N/A,FALSE,"TMCOMP96";#N/A,#N/A,FALSE,"MAT96";#N/A,#N/A,FALSE,"FANDA96";#N/A,#N/A,FALSE,"INTRAN96";#N/A,#N/A,FALSE,"NAA9697";#N/A,#N/A,FALSE,"ECWEBB";#N/A,#N/A,FALSE,"MFT96";#N/A,#N/A,FALSE,"CTrecon"}</definedName>
    <definedName name="ASFD_1_2_1_1_1_1" hidden="1">{#N/A,#N/A,FALSE,"TMCOMP96";#N/A,#N/A,FALSE,"MAT96";#N/A,#N/A,FALSE,"FANDA96";#N/A,#N/A,FALSE,"INTRAN96";#N/A,#N/A,FALSE,"NAA9697";#N/A,#N/A,FALSE,"ECWEBB";#N/A,#N/A,FALSE,"MFT96";#N/A,#N/A,FALSE,"CTrecon"}</definedName>
    <definedName name="ASFD_1_2_1_1_1_2" hidden="1">{#N/A,#N/A,FALSE,"TMCOMP96";#N/A,#N/A,FALSE,"MAT96";#N/A,#N/A,FALSE,"FANDA96";#N/A,#N/A,FALSE,"INTRAN96";#N/A,#N/A,FALSE,"NAA9697";#N/A,#N/A,FALSE,"ECWEBB";#N/A,#N/A,FALSE,"MFT96";#N/A,#N/A,FALSE,"CTrecon"}</definedName>
    <definedName name="ASFD_1_2_1_1_1_3" hidden="1">{#N/A,#N/A,FALSE,"TMCOMP96";#N/A,#N/A,FALSE,"MAT96";#N/A,#N/A,FALSE,"FANDA96";#N/A,#N/A,FALSE,"INTRAN96";#N/A,#N/A,FALSE,"NAA9697";#N/A,#N/A,FALSE,"ECWEBB";#N/A,#N/A,FALSE,"MFT96";#N/A,#N/A,FALSE,"CTrecon"}</definedName>
    <definedName name="ASFD_1_2_1_1_1_4" hidden="1">{#N/A,#N/A,FALSE,"TMCOMP96";#N/A,#N/A,FALSE,"MAT96";#N/A,#N/A,FALSE,"FANDA96";#N/A,#N/A,FALSE,"INTRAN96";#N/A,#N/A,FALSE,"NAA9697";#N/A,#N/A,FALSE,"ECWEBB";#N/A,#N/A,FALSE,"MFT96";#N/A,#N/A,FALSE,"CTrecon"}</definedName>
    <definedName name="ASFD_1_2_1_1_1_5" hidden="1">{#N/A,#N/A,FALSE,"TMCOMP96";#N/A,#N/A,FALSE,"MAT96";#N/A,#N/A,FALSE,"FANDA96";#N/A,#N/A,FALSE,"INTRAN96";#N/A,#N/A,FALSE,"NAA9697";#N/A,#N/A,FALSE,"ECWEBB";#N/A,#N/A,FALSE,"MFT96";#N/A,#N/A,FALSE,"CTrecon"}</definedName>
    <definedName name="ASFD_1_2_1_1_2" hidden="1">{#N/A,#N/A,FALSE,"TMCOMP96";#N/A,#N/A,FALSE,"MAT96";#N/A,#N/A,FALSE,"FANDA96";#N/A,#N/A,FALSE,"INTRAN96";#N/A,#N/A,FALSE,"NAA9697";#N/A,#N/A,FALSE,"ECWEBB";#N/A,#N/A,FALSE,"MFT96";#N/A,#N/A,FALSE,"CTrecon"}</definedName>
    <definedName name="ASFD_1_2_1_1_2_1" hidden="1">{#N/A,#N/A,FALSE,"TMCOMP96";#N/A,#N/A,FALSE,"MAT96";#N/A,#N/A,FALSE,"FANDA96";#N/A,#N/A,FALSE,"INTRAN96";#N/A,#N/A,FALSE,"NAA9697";#N/A,#N/A,FALSE,"ECWEBB";#N/A,#N/A,FALSE,"MFT96";#N/A,#N/A,FALSE,"CTrecon"}</definedName>
    <definedName name="ASFD_1_2_1_1_2_2" hidden="1">{#N/A,#N/A,FALSE,"TMCOMP96";#N/A,#N/A,FALSE,"MAT96";#N/A,#N/A,FALSE,"FANDA96";#N/A,#N/A,FALSE,"INTRAN96";#N/A,#N/A,FALSE,"NAA9697";#N/A,#N/A,FALSE,"ECWEBB";#N/A,#N/A,FALSE,"MFT96";#N/A,#N/A,FALSE,"CTrecon"}</definedName>
    <definedName name="ASFD_1_2_1_1_2_3" hidden="1">{#N/A,#N/A,FALSE,"TMCOMP96";#N/A,#N/A,FALSE,"MAT96";#N/A,#N/A,FALSE,"FANDA96";#N/A,#N/A,FALSE,"INTRAN96";#N/A,#N/A,FALSE,"NAA9697";#N/A,#N/A,FALSE,"ECWEBB";#N/A,#N/A,FALSE,"MFT96";#N/A,#N/A,FALSE,"CTrecon"}</definedName>
    <definedName name="ASFD_1_2_1_1_2_4" hidden="1">{#N/A,#N/A,FALSE,"TMCOMP96";#N/A,#N/A,FALSE,"MAT96";#N/A,#N/A,FALSE,"FANDA96";#N/A,#N/A,FALSE,"INTRAN96";#N/A,#N/A,FALSE,"NAA9697";#N/A,#N/A,FALSE,"ECWEBB";#N/A,#N/A,FALSE,"MFT96";#N/A,#N/A,FALSE,"CTrecon"}</definedName>
    <definedName name="ASFD_1_2_1_1_2_5" hidden="1">{#N/A,#N/A,FALSE,"TMCOMP96";#N/A,#N/A,FALSE,"MAT96";#N/A,#N/A,FALSE,"FANDA96";#N/A,#N/A,FALSE,"INTRAN96";#N/A,#N/A,FALSE,"NAA9697";#N/A,#N/A,FALSE,"ECWEBB";#N/A,#N/A,FALSE,"MFT96";#N/A,#N/A,FALSE,"CTrecon"}</definedName>
    <definedName name="ASFD_1_2_1_1_3" hidden="1">{#N/A,#N/A,FALSE,"TMCOMP96";#N/A,#N/A,FALSE,"MAT96";#N/A,#N/A,FALSE,"FANDA96";#N/A,#N/A,FALSE,"INTRAN96";#N/A,#N/A,FALSE,"NAA9697";#N/A,#N/A,FALSE,"ECWEBB";#N/A,#N/A,FALSE,"MFT96";#N/A,#N/A,FALSE,"CTrecon"}</definedName>
    <definedName name="ASFD_1_2_1_1_4" hidden="1">{#N/A,#N/A,FALSE,"TMCOMP96";#N/A,#N/A,FALSE,"MAT96";#N/A,#N/A,FALSE,"FANDA96";#N/A,#N/A,FALSE,"INTRAN96";#N/A,#N/A,FALSE,"NAA9697";#N/A,#N/A,FALSE,"ECWEBB";#N/A,#N/A,FALSE,"MFT96";#N/A,#N/A,FALSE,"CTrecon"}</definedName>
    <definedName name="ASFD_1_2_1_1_5" hidden="1">{#N/A,#N/A,FALSE,"TMCOMP96";#N/A,#N/A,FALSE,"MAT96";#N/A,#N/A,FALSE,"FANDA96";#N/A,#N/A,FALSE,"INTRAN96";#N/A,#N/A,FALSE,"NAA9697";#N/A,#N/A,FALSE,"ECWEBB";#N/A,#N/A,FALSE,"MFT96";#N/A,#N/A,FALSE,"CTrecon"}</definedName>
    <definedName name="ASFD_1_2_1_2" hidden="1">{#N/A,#N/A,FALSE,"TMCOMP96";#N/A,#N/A,FALSE,"MAT96";#N/A,#N/A,FALSE,"FANDA96";#N/A,#N/A,FALSE,"INTRAN96";#N/A,#N/A,FALSE,"NAA9697";#N/A,#N/A,FALSE,"ECWEBB";#N/A,#N/A,FALSE,"MFT96";#N/A,#N/A,FALSE,"CTrecon"}</definedName>
    <definedName name="ASFD_1_2_1_2_1" hidden="1">{#N/A,#N/A,FALSE,"TMCOMP96";#N/A,#N/A,FALSE,"MAT96";#N/A,#N/A,FALSE,"FANDA96";#N/A,#N/A,FALSE,"INTRAN96";#N/A,#N/A,FALSE,"NAA9697";#N/A,#N/A,FALSE,"ECWEBB";#N/A,#N/A,FALSE,"MFT96";#N/A,#N/A,FALSE,"CTrecon"}</definedName>
    <definedName name="ASFD_1_2_1_2_2" hidden="1">{#N/A,#N/A,FALSE,"TMCOMP96";#N/A,#N/A,FALSE,"MAT96";#N/A,#N/A,FALSE,"FANDA96";#N/A,#N/A,FALSE,"INTRAN96";#N/A,#N/A,FALSE,"NAA9697";#N/A,#N/A,FALSE,"ECWEBB";#N/A,#N/A,FALSE,"MFT96";#N/A,#N/A,FALSE,"CTrecon"}</definedName>
    <definedName name="ASFD_1_2_1_2_3" hidden="1">{#N/A,#N/A,FALSE,"TMCOMP96";#N/A,#N/A,FALSE,"MAT96";#N/A,#N/A,FALSE,"FANDA96";#N/A,#N/A,FALSE,"INTRAN96";#N/A,#N/A,FALSE,"NAA9697";#N/A,#N/A,FALSE,"ECWEBB";#N/A,#N/A,FALSE,"MFT96";#N/A,#N/A,FALSE,"CTrecon"}</definedName>
    <definedName name="ASFD_1_2_1_2_4" hidden="1">{#N/A,#N/A,FALSE,"TMCOMP96";#N/A,#N/A,FALSE,"MAT96";#N/A,#N/A,FALSE,"FANDA96";#N/A,#N/A,FALSE,"INTRAN96";#N/A,#N/A,FALSE,"NAA9697";#N/A,#N/A,FALSE,"ECWEBB";#N/A,#N/A,FALSE,"MFT96";#N/A,#N/A,FALSE,"CTrecon"}</definedName>
    <definedName name="ASFD_1_2_1_2_5" hidden="1">{#N/A,#N/A,FALSE,"TMCOMP96";#N/A,#N/A,FALSE,"MAT96";#N/A,#N/A,FALSE,"FANDA96";#N/A,#N/A,FALSE,"INTRAN96";#N/A,#N/A,FALSE,"NAA9697";#N/A,#N/A,FALSE,"ECWEBB";#N/A,#N/A,FALSE,"MFT96";#N/A,#N/A,FALSE,"CTrecon"}</definedName>
    <definedName name="ASFD_1_2_1_3" hidden="1">{#N/A,#N/A,FALSE,"TMCOMP96";#N/A,#N/A,FALSE,"MAT96";#N/A,#N/A,FALSE,"FANDA96";#N/A,#N/A,FALSE,"INTRAN96";#N/A,#N/A,FALSE,"NAA9697";#N/A,#N/A,FALSE,"ECWEBB";#N/A,#N/A,FALSE,"MFT96";#N/A,#N/A,FALSE,"CTrecon"}</definedName>
    <definedName name="ASFD_1_2_1_3_1" hidden="1">{#N/A,#N/A,FALSE,"TMCOMP96";#N/A,#N/A,FALSE,"MAT96";#N/A,#N/A,FALSE,"FANDA96";#N/A,#N/A,FALSE,"INTRAN96";#N/A,#N/A,FALSE,"NAA9697";#N/A,#N/A,FALSE,"ECWEBB";#N/A,#N/A,FALSE,"MFT96";#N/A,#N/A,FALSE,"CTrecon"}</definedName>
    <definedName name="ASFD_1_2_1_3_2" hidden="1">{#N/A,#N/A,FALSE,"TMCOMP96";#N/A,#N/A,FALSE,"MAT96";#N/A,#N/A,FALSE,"FANDA96";#N/A,#N/A,FALSE,"INTRAN96";#N/A,#N/A,FALSE,"NAA9697";#N/A,#N/A,FALSE,"ECWEBB";#N/A,#N/A,FALSE,"MFT96";#N/A,#N/A,FALSE,"CTrecon"}</definedName>
    <definedName name="ASFD_1_2_1_3_3" hidden="1">{#N/A,#N/A,FALSE,"TMCOMP96";#N/A,#N/A,FALSE,"MAT96";#N/A,#N/A,FALSE,"FANDA96";#N/A,#N/A,FALSE,"INTRAN96";#N/A,#N/A,FALSE,"NAA9697";#N/A,#N/A,FALSE,"ECWEBB";#N/A,#N/A,FALSE,"MFT96";#N/A,#N/A,FALSE,"CTrecon"}</definedName>
    <definedName name="ASFD_1_2_1_3_4" hidden="1">{#N/A,#N/A,FALSE,"TMCOMP96";#N/A,#N/A,FALSE,"MAT96";#N/A,#N/A,FALSE,"FANDA96";#N/A,#N/A,FALSE,"INTRAN96";#N/A,#N/A,FALSE,"NAA9697";#N/A,#N/A,FALSE,"ECWEBB";#N/A,#N/A,FALSE,"MFT96";#N/A,#N/A,FALSE,"CTrecon"}</definedName>
    <definedName name="ASFD_1_2_1_3_5" hidden="1">{#N/A,#N/A,FALSE,"TMCOMP96";#N/A,#N/A,FALSE,"MAT96";#N/A,#N/A,FALSE,"FANDA96";#N/A,#N/A,FALSE,"INTRAN96";#N/A,#N/A,FALSE,"NAA9697";#N/A,#N/A,FALSE,"ECWEBB";#N/A,#N/A,FALSE,"MFT96";#N/A,#N/A,FALSE,"CTrecon"}</definedName>
    <definedName name="ASFD_1_2_1_4" hidden="1">{#N/A,#N/A,FALSE,"TMCOMP96";#N/A,#N/A,FALSE,"MAT96";#N/A,#N/A,FALSE,"FANDA96";#N/A,#N/A,FALSE,"INTRAN96";#N/A,#N/A,FALSE,"NAA9697";#N/A,#N/A,FALSE,"ECWEBB";#N/A,#N/A,FALSE,"MFT96";#N/A,#N/A,FALSE,"CTrecon"}</definedName>
    <definedName name="ASFD_1_2_1_4_1" hidden="1">{#N/A,#N/A,FALSE,"TMCOMP96";#N/A,#N/A,FALSE,"MAT96";#N/A,#N/A,FALSE,"FANDA96";#N/A,#N/A,FALSE,"INTRAN96";#N/A,#N/A,FALSE,"NAA9697";#N/A,#N/A,FALSE,"ECWEBB";#N/A,#N/A,FALSE,"MFT96";#N/A,#N/A,FALSE,"CTrecon"}</definedName>
    <definedName name="ASFD_1_2_1_4_2" hidden="1">{#N/A,#N/A,FALSE,"TMCOMP96";#N/A,#N/A,FALSE,"MAT96";#N/A,#N/A,FALSE,"FANDA96";#N/A,#N/A,FALSE,"INTRAN96";#N/A,#N/A,FALSE,"NAA9697";#N/A,#N/A,FALSE,"ECWEBB";#N/A,#N/A,FALSE,"MFT96";#N/A,#N/A,FALSE,"CTrecon"}</definedName>
    <definedName name="ASFD_1_2_1_4_3" hidden="1">{#N/A,#N/A,FALSE,"TMCOMP96";#N/A,#N/A,FALSE,"MAT96";#N/A,#N/A,FALSE,"FANDA96";#N/A,#N/A,FALSE,"INTRAN96";#N/A,#N/A,FALSE,"NAA9697";#N/A,#N/A,FALSE,"ECWEBB";#N/A,#N/A,FALSE,"MFT96";#N/A,#N/A,FALSE,"CTrecon"}</definedName>
    <definedName name="ASFD_1_2_1_4_4" hidden="1">{#N/A,#N/A,FALSE,"TMCOMP96";#N/A,#N/A,FALSE,"MAT96";#N/A,#N/A,FALSE,"FANDA96";#N/A,#N/A,FALSE,"INTRAN96";#N/A,#N/A,FALSE,"NAA9697";#N/A,#N/A,FALSE,"ECWEBB";#N/A,#N/A,FALSE,"MFT96";#N/A,#N/A,FALSE,"CTrecon"}</definedName>
    <definedName name="ASFD_1_2_1_4_5" hidden="1">{#N/A,#N/A,FALSE,"TMCOMP96";#N/A,#N/A,FALSE,"MAT96";#N/A,#N/A,FALSE,"FANDA96";#N/A,#N/A,FALSE,"INTRAN96";#N/A,#N/A,FALSE,"NAA9697";#N/A,#N/A,FALSE,"ECWEBB";#N/A,#N/A,FALSE,"MFT96";#N/A,#N/A,FALSE,"CTrecon"}</definedName>
    <definedName name="ASFD_1_2_1_5" hidden="1">{#N/A,#N/A,FALSE,"TMCOMP96";#N/A,#N/A,FALSE,"MAT96";#N/A,#N/A,FALSE,"FANDA96";#N/A,#N/A,FALSE,"INTRAN96";#N/A,#N/A,FALSE,"NAA9697";#N/A,#N/A,FALSE,"ECWEBB";#N/A,#N/A,FALSE,"MFT96";#N/A,#N/A,FALSE,"CTrecon"}</definedName>
    <definedName name="ASFD_1_2_1_5_1" hidden="1">{#N/A,#N/A,FALSE,"TMCOMP96";#N/A,#N/A,FALSE,"MAT96";#N/A,#N/A,FALSE,"FANDA96";#N/A,#N/A,FALSE,"INTRAN96";#N/A,#N/A,FALSE,"NAA9697";#N/A,#N/A,FALSE,"ECWEBB";#N/A,#N/A,FALSE,"MFT96";#N/A,#N/A,FALSE,"CTrecon"}</definedName>
    <definedName name="ASFD_1_2_1_5_2" hidden="1">{#N/A,#N/A,FALSE,"TMCOMP96";#N/A,#N/A,FALSE,"MAT96";#N/A,#N/A,FALSE,"FANDA96";#N/A,#N/A,FALSE,"INTRAN96";#N/A,#N/A,FALSE,"NAA9697";#N/A,#N/A,FALSE,"ECWEBB";#N/A,#N/A,FALSE,"MFT96";#N/A,#N/A,FALSE,"CTrecon"}</definedName>
    <definedName name="ASFD_1_2_1_5_3" hidden="1">{#N/A,#N/A,FALSE,"TMCOMP96";#N/A,#N/A,FALSE,"MAT96";#N/A,#N/A,FALSE,"FANDA96";#N/A,#N/A,FALSE,"INTRAN96";#N/A,#N/A,FALSE,"NAA9697";#N/A,#N/A,FALSE,"ECWEBB";#N/A,#N/A,FALSE,"MFT96";#N/A,#N/A,FALSE,"CTrecon"}</definedName>
    <definedName name="ASFD_1_2_1_5_4" hidden="1">{#N/A,#N/A,FALSE,"TMCOMP96";#N/A,#N/A,FALSE,"MAT96";#N/A,#N/A,FALSE,"FANDA96";#N/A,#N/A,FALSE,"INTRAN96";#N/A,#N/A,FALSE,"NAA9697";#N/A,#N/A,FALSE,"ECWEBB";#N/A,#N/A,FALSE,"MFT96";#N/A,#N/A,FALSE,"CTrecon"}</definedName>
    <definedName name="ASFD_1_2_1_5_5" hidden="1">{#N/A,#N/A,FALSE,"TMCOMP96";#N/A,#N/A,FALSE,"MAT96";#N/A,#N/A,FALSE,"FANDA96";#N/A,#N/A,FALSE,"INTRAN96";#N/A,#N/A,FALSE,"NAA9697";#N/A,#N/A,FALSE,"ECWEBB";#N/A,#N/A,FALSE,"MFT96";#N/A,#N/A,FALSE,"CTrecon"}</definedName>
    <definedName name="ASFD_1_2_2" hidden="1">{#N/A,#N/A,FALSE,"TMCOMP96";#N/A,#N/A,FALSE,"MAT96";#N/A,#N/A,FALSE,"FANDA96";#N/A,#N/A,FALSE,"INTRAN96";#N/A,#N/A,FALSE,"NAA9697";#N/A,#N/A,FALSE,"ECWEBB";#N/A,#N/A,FALSE,"MFT96";#N/A,#N/A,FALSE,"CTrecon"}</definedName>
    <definedName name="ASFD_1_2_2_1" hidden="1">{#N/A,#N/A,FALSE,"TMCOMP96";#N/A,#N/A,FALSE,"MAT96";#N/A,#N/A,FALSE,"FANDA96";#N/A,#N/A,FALSE,"INTRAN96";#N/A,#N/A,FALSE,"NAA9697";#N/A,#N/A,FALSE,"ECWEBB";#N/A,#N/A,FALSE,"MFT96";#N/A,#N/A,FALSE,"CTrecon"}</definedName>
    <definedName name="ASFD_1_2_2_2" hidden="1">{#N/A,#N/A,FALSE,"TMCOMP96";#N/A,#N/A,FALSE,"MAT96";#N/A,#N/A,FALSE,"FANDA96";#N/A,#N/A,FALSE,"INTRAN96";#N/A,#N/A,FALSE,"NAA9697";#N/A,#N/A,FALSE,"ECWEBB";#N/A,#N/A,FALSE,"MFT96";#N/A,#N/A,FALSE,"CTrecon"}</definedName>
    <definedName name="ASFD_1_2_2_3" hidden="1">{#N/A,#N/A,FALSE,"TMCOMP96";#N/A,#N/A,FALSE,"MAT96";#N/A,#N/A,FALSE,"FANDA96";#N/A,#N/A,FALSE,"INTRAN96";#N/A,#N/A,FALSE,"NAA9697";#N/A,#N/A,FALSE,"ECWEBB";#N/A,#N/A,FALSE,"MFT96";#N/A,#N/A,FALSE,"CTrecon"}</definedName>
    <definedName name="ASFD_1_2_2_4" hidden="1">{#N/A,#N/A,FALSE,"TMCOMP96";#N/A,#N/A,FALSE,"MAT96";#N/A,#N/A,FALSE,"FANDA96";#N/A,#N/A,FALSE,"INTRAN96";#N/A,#N/A,FALSE,"NAA9697";#N/A,#N/A,FALSE,"ECWEBB";#N/A,#N/A,FALSE,"MFT96";#N/A,#N/A,FALSE,"CTrecon"}</definedName>
    <definedName name="ASFD_1_2_2_5" hidden="1">{#N/A,#N/A,FALSE,"TMCOMP96";#N/A,#N/A,FALSE,"MAT96";#N/A,#N/A,FALSE,"FANDA96";#N/A,#N/A,FALSE,"INTRAN96";#N/A,#N/A,FALSE,"NAA9697";#N/A,#N/A,FALSE,"ECWEBB";#N/A,#N/A,FALSE,"MFT96";#N/A,#N/A,FALSE,"CTrecon"}</definedName>
    <definedName name="ASFD_1_2_3" hidden="1">{#N/A,#N/A,FALSE,"TMCOMP96";#N/A,#N/A,FALSE,"MAT96";#N/A,#N/A,FALSE,"FANDA96";#N/A,#N/A,FALSE,"INTRAN96";#N/A,#N/A,FALSE,"NAA9697";#N/A,#N/A,FALSE,"ECWEBB";#N/A,#N/A,FALSE,"MFT96";#N/A,#N/A,FALSE,"CTrecon"}</definedName>
    <definedName name="ASFD_1_2_3_1" hidden="1">{#N/A,#N/A,FALSE,"TMCOMP96";#N/A,#N/A,FALSE,"MAT96";#N/A,#N/A,FALSE,"FANDA96";#N/A,#N/A,FALSE,"INTRAN96";#N/A,#N/A,FALSE,"NAA9697";#N/A,#N/A,FALSE,"ECWEBB";#N/A,#N/A,FALSE,"MFT96";#N/A,#N/A,FALSE,"CTrecon"}</definedName>
    <definedName name="ASFD_1_2_3_2" hidden="1">{#N/A,#N/A,FALSE,"TMCOMP96";#N/A,#N/A,FALSE,"MAT96";#N/A,#N/A,FALSE,"FANDA96";#N/A,#N/A,FALSE,"INTRAN96";#N/A,#N/A,FALSE,"NAA9697";#N/A,#N/A,FALSE,"ECWEBB";#N/A,#N/A,FALSE,"MFT96";#N/A,#N/A,FALSE,"CTrecon"}</definedName>
    <definedName name="ASFD_1_2_3_3" hidden="1">{#N/A,#N/A,FALSE,"TMCOMP96";#N/A,#N/A,FALSE,"MAT96";#N/A,#N/A,FALSE,"FANDA96";#N/A,#N/A,FALSE,"INTRAN96";#N/A,#N/A,FALSE,"NAA9697";#N/A,#N/A,FALSE,"ECWEBB";#N/A,#N/A,FALSE,"MFT96";#N/A,#N/A,FALSE,"CTrecon"}</definedName>
    <definedName name="ASFD_1_2_3_4" hidden="1">{#N/A,#N/A,FALSE,"TMCOMP96";#N/A,#N/A,FALSE,"MAT96";#N/A,#N/A,FALSE,"FANDA96";#N/A,#N/A,FALSE,"INTRAN96";#N/A,#N/A,FALSE,"NAA9697";#N/A,#N/A,FALSE,"ECWEBB";#N/A,#N/A,FALSE,"MFT96";#N/A,#N/A,FALSE,"CTrecon"}</definedName>
    <definedName name="ASFD_1_2_3_5" hidden="1">{#N/A,#N/A,FALSE,"TMCOMP96";#N/A,#N/A,FALSE,"MAT96";#N/A,#N/A,FALSE,"FANDA96";#N/A,#N/A,FALSE,"INTRAN96";#N/A,#N/A,FALSE,"NAA9697";#N/A,#N/A,FALSE,"ECWEBB";#N/A,#N/A,FALSE,"MFT96";#N/A,#N/A,FALSE,"CTrecon"}</definedName>
    <definedName name="ASFD_1_2_4" hidden="1">{#N/A,#N/A,FALSE,"TMCOMP96";#N/A,#N/A,FALSE,"MAT96";#N/A,#N/A,FALSE,"FANDA96";#N/A,#N/A,FALSE,"INTRAN96";#N/A,#N/A,FALSE,"NAA9697";#N/A,#N/A,FALSE,"ECWEBB";#N/A,#N/A,FALSE,"MFT96";#N/A,#N/A,FALSE,"CTrecon"}</definedName>
    <definedName name="ASFD_1_2_4_1" hidden="1">{#N/A,#N/A,FALSE,"TMCOMP96";#N/A,#N/A,FALSE,"MAT96";#N/A,#N/A,FALSE,"FANDA96";#N/A,#N/A,FALSE,"INTRAN96";#N/A,#N/A,FALSE,"NAA9697";#N/A,#N/A,FALSE,"ECWEBB";#N/A,#N/A,FALSE,"MFT96";#N/A,#N/A,FALSE,"CTrecon"}</definedName>
    <definedName name="ASFD_1_2_4_2" hidden="1">{#N/A,#N/A,FALSE,"TMCOMP96";#N/A,#N/A,FALSE,"MAT96";#N/A,#N/A,FALSE,"FANDA96";#N/A,#N/A,FALSE,"INTRAN96";#N/A,#N/A,FALSE,"NAA9697";#N/A,#N/A,FALSE,"ECWEBB";#N/A,#N/A,FALSE,"MFT96";#N/A,#N/A,FALSE,"CTrecon"}</definedName>
    <definedName name="ASFD_1_2_4_3" hidden="1">{#N/A,#N/A,FALSE,"TMCOMP96";#N/A,#N/A,FALSE,"MAT96";#N/A,#N/A,FALSE,"FANDA96";#N/A,#N/A,FALSE,"INTRAN96";#N/A,#N/A,FALSE,"NAA9697";#N/A,#N/A,FALSE,"ECWEBB";#N/A,#N/A,FALSE,"MFT96";#N/A,#N/A,FALSE,"CTrecon"}</definedName>
    <definedName name="ASFD_1_2_4_4" hidden="1">{#N/A,#N/A,FALSE,"TMCOMP96";#N/A,#N/A,FALSE,"MAT96";#N/A,#N/A,FALSE,"FANDA96";#N/A,#N/A,FALSE,"INTRAN96";#N/A,#N/A,FALSE,"NAA9697";#N/A,#N/A,FALSE,"ECWEBB";#N/A,#N/A,FALSE,"MFT96";#N/A,#N/A,FALSE,"CTrecon"}</definedName>
    <definedName name="ASFD_1_2_4_5" hidden="1">{#N/A,#N/A,FALSE,"TMCOMP96";#N/A,#N/A,FALSE,"MAT96";#N/A,#N/A,FALSE,"FANDA96";#N/A,#N/A,FALSE,"INTRAN96";#N/A,#N/A,FALSE,"NAA9697";#N/A,#N/A,FALSE,"ECWEBB";#N/A,#N/A,FALSE,"MFT96";#N/A,#N/A,FALSE,"CTrecon"}</definedName>
    <definedName name="ASFD_1_2_5" hidden="1">{#N/A,#N/A,FALSE,"TMCOMP96";#N/A,#N/A,FALSE,"MAT96";#N/A,#N/A,FALSE,"FANDA96";#N/A,#N/A,FALSE,"INTRAN96";#N/A,#N/A,FALSE,"NAA9697";#N/A,#N/A,FALSE,"ECWEBB";#N/A,#N/A,FALSE,"MFT96";#N/A,#N/A,FALSE,"CTrecon"}</definedName>
    <definedName name="ASFD_1_2_5_1" hidden="1">{#N/A,#N/A,FALSE,"TMCOMP96";#N/A,#N/A,FALSE,"MAT96";#N/A,#N/A,FALSE,"FANDA96";#N/A,#N/A,FALSE,"INTRAN96";#N/A,#N/A,FALSE,"NAA9697";#N/A,#N/A,FALSE,"ECWEBB";#N/A,#N/A,FALSE,"MFT96";#N/A,#N/A,FALSE,"CTrecon"}</definedName>
    <definedName name="ASFD_1_2_5_2" hidden="1">{#N/A,#N/A,FALSE,"TMCOMP96";#N/A,#N/A,FALSE,"MAT96";#N/A,#N/A,FALSE,"FANDA96";#N/A,#N/A,FALSE,"INTRAN96";#N/A,#N/A,FALSE,"NAA9697";#N/A,#N/A,FALSE,"ECWEBB";#N/A,#N/A,FALSE,"MFT96";#N/A,#N/A,FALSE,"CTrecon"}</definedName>
    <definedName name="ASFD_1_2_5_3" hidden="1">{#N/A,#N/A,FALSE,"TMCOMP96";#N/A,#N/A,FALSE,"MAT96";#N/A,#N/A,FALSE,"FANDA96";#N/A,#N/A,FALSE,"INTRAN96";#N/A,#N/A,FALSE,"NAA9697";#N/A,#N/A,FALSE,"ECWEBB";#N/A,#N/A,FALSE,"MFT96";#N/A,#N/A,FALSE,"CTrecon"}</definedName>
    <definedName name="ASFD_1_2_5_4" hidden="1">{#N/A,#N/A,FALSE,"TMCOMP96";#N/A,#N/A,FALSE,"MAT96";#N/A,#N/A,FALSE,"FANDA96";#N/A,#N/A,FALSE,"INTRAN96";#N/A,#N/A,FALSE,"NAA9697";#N/A,#N/A,FALSE,"ECWEBB";#N/A,#N/A,FALSE,"MFT96";#N/A,#N/A,FALSE,"CTrecon"}</definedName>
    <definedName name="ASFD_1_2_5_5" hidden="1">{#N/A,#N/A,FALSE,"TMCOMP96";#N/A,#N/A,FALSE,"MAT96";#N/A,#N/A,FALSE,"FANDA96";#N/A,#N/A,FALSE,"INTRAN96";#N/A,#N/A,FALSE,"NAA9697";#N/A,#N/A,FALSE,"ECWEBB";#N/A,#N/A,FALSE,"MFT96";#N/A,#N/A,FALSE,"CTrecon"}</definedName>
    <definedName name="ASFD_1_3" hidden="1">{#N/A,#N/A,FALSE,"TMCOMP96";#N/A,#N/A,FALSE,"MAT96";#N/A,#N/A,FALSE,"FANDA96";#N/A,#N/A,FALSE,"INTRAN96";#N/A,#N/A,FALSE,"NAA9697";#N/A,#N/A,FALSE,"ECWEBB";#N/A,#N/A,FALSE,"MFT96";#N/A,#N/A,FALSE,"CTrecon"}</definedName>
    <definedName name="ASFD_1_3_1" hidden="1">{#N/A,#N/A,FALSE,"TMCOMP96";#N/A,#N/A,FALSE,"MAT96";#N/A,#N/A,FALSE,"FANDA96";#N/A,#N/A,FALSE,"INTRAN96";#N/A,#N/A,FALSE,"NAA9697";#N/A,#N/A,FALSE,"ECWEBB";#N/A,#N/A,FALSE,"MFT96";#N/A,#N/A,FALSE,"CTrecon"}</definedName>
    <definedName name="ASFD_1_3_1_1" hidden="1">{#N/A,#N/A,FALSE,"TMCOMP96";#N/A,#N/A,FALSE,"MAT96";#N/A,#N/A,FALSE,"FANDA96";#N/A,#N/A,FALSE,"INTRAN96";#N/A,#N/A,FALSE,"NAA9697";#N/A,#N/A,FALSE,"ECWEBB";#N/A,#N/A,FALSE,"MFT96";#N/A,#N/A,FALSE,"CTrecon"}</definedName>
    <definedName name="ASFD_1_3_1_1_1" hidden="1">{#N/A,#N/A,FALSE,"TMCOMP96";#N/A,#N/A,FALSE,"MAT96";#N/A,#N/A,FALSE,"FANDA96";#N/A,#N/A,FALSE,"INTRAN96";#N/A,#N/A,FALSE,"NAA9697";#N/A,#N/A,FALSE,"ECWEBB";#N/A,#N/A,FALSE,"MFT96";#N/A,#N/A,FALSE,"CTrecon"}</definedName>
    <definedName name="ASFD_1_3_1_1_1_1" hidden="1">{#N/A,#N/A,FALSE,"TMCOMP96";#N/A,#N/A,FALSE,"MAT96";#N/A,#N/A,FALSE,"FANDA96";#N/A,#N/A,FALSE,"INTRAN96";#N/A,#N/A,FALSE,"NAA9697";#N/A,#N/A,FALSE,"ECWEBB";#N/A,#N/A,FALSE,"MFT96";#N/A,#N/A,FALSE,"CTrecon"}</definedName>
    <definedName name="ASFD_1_3_1_1_1_2" hidden="1">{#N/A,#N/A,FALSE,"TMCOMP96";#N/A,#N/A,FALSE,"MAT96";#N/A,#N/A,FALSE,"FANDA96";#N/A,#N/A,FALSE,"INTRAN96";#N/A,#N/A,FALSE,"NAA9697";#N/A,#N/A,FALSE,"ECWEBB";#N/A,#N/A,FALSE,"MFT96";#N/A,#N/A,FALSE,"CTrecon"}</definedName>
    <definedName name="ASFD_1_3_1_1_1_3" hidden="1">{#N/A,#N/A,FALSE,"TMCOMP96";#N/A,#N/A,FALSE,"MAT96";#N/A,#N/A,FALSE,"FANDA96";#N/A,#N/A,FALSE,"INTRAN96";#N/A,#N/A,FALSE,"NAA9697";#N/A,#N/A,FALSE,"ECWEBB";#N/A,#N/A,FALSE,"MFT96";#N/A,#N/A,FALSE,"CTrecon"}</definedName>
    <definedName name="ASFD_1_3_1_1_1_4" hidden="1">{#N/A,#N/A,FALSE,"TMCOMP96";#N/A,#N/A,FALSE,"MAT96";#N/A,#N/A,FALSE,"FANDA96";#N/A,#N/A,FALSE,"INTRAN96";#N/A,#N/A,FALSE,"NAA9697";#N/A,#N/A,FALSE,"ECWEBB";#N/A,#N/A,FALSE,"MFT96";#N/A,#N/A,FALSE,"CTrecon"}</definedName>
    <definedName name="ASFD_1_3_1_1_1_5" hidden="1">{#N/A,#N/A,FALSE,"TMCOMP96";#N/A,#N/A,FALSE,"MAT96";#N/A,#N/A,FALSE,"FANDA96";#N/A,#N/A,FALSE,"INTRAN96";#N/A,#N/A,FALSE,"NAA9697";#N/A,#N/A,FALSE,"ECWEBB";#N/A,#N/A,FALSE,"MFT96";#N/A,#N/A,FALSE,"CTrecon"}</definedName>
    <definedName name="ASFD_1_3_1_1_2" hidden="1">{#N/A,#N/A,FALSE,"TMCOMP96";#N/A,#N/A,FALSE,"MAT96";#N/A,#N/A,FALSE,"FANDA96";#N/A,#N/A,FALSE,"INTRAN96";#N/A,#N/A,FALSE,"NAA9697";#N/A,#N/A,FALSE,"ECWEBB";#N/A,#N/A,FALSE,"MFT96";#N/A,#N/A,FALSE,"CTrecon"}</definedName>
    <definedName name="ASFD_1_3_1_1_2_1" hidden="1">{#N/A,#N/A,FALSE,"TMCOMP96";#N/A,#N/A,FALSE,"MAT96";#N/A,#N/A,FALSE,"FANDA96";#N/A,#N/A,FALSE,"INTRAN96";#N/A,#N/A,FALSE,"NAA9697";#N/A,#N/A,FALSE,"ECWEBB";#N/A,#N/A,FALSE,"MFT96";#N/A,#N/A,FALSE,"CTrecon"}</definedName>
    <definedName name="ASFD_1_3_1_1_2_2" hidden="1">{#N/A,#N/A,FALSE,"TMCOMP96";#N/A,#N/A,FALSE,"MAT96";#N/A,#N/A,FALSE,"FANDA96";#N/A,#N/A,FALSE,"INTRAN96";#N/A,#N/A,FALSE,"NAA9697";#N/A,#N/A,FALSE,"ECWEBB";#N/A,#N/A,FALSE,"MFT96";#N/A,#N/A,FALSE,"CTrecon"}</definedName>
    <definedName name="ASFD_1_3_1_1_2_3" hidden="1">{#N/A,#N/A,FALSE,"TMCOMP96";#N/A,#N/A,FALSE,"MAT96";#N/A,#N/A,FALSE,"FANDA96";#N/A,#N/A,FALSE,"INTRAN96";#N/A,#N/A,FALSE,"NAA9697";#N/A,#N/A,FALSE,"ECWEBB";#N/A,#N/A,FALSE,"MFT96";#N/A,#N/A,FALSE,"CTrecon"}</definedName>
    <definedName name="ASFD_1_3_1_1_2_4" hidden="1">{#N/A,#N/A,FALSE,"TMCOMP96";#N/A,#N/A,FALSE,"MAT96";#N/A,#N/A,FALSE,"FANDA96";#N/A,#N/A,FALSE,"INTRAN96";#N/A,#N/A,FALSE,"NAA9697";#N/A,#N/A,FALSE,"ECWEBB";#N/A,#N/A,FALSE,"MFT96";#N/A,#N/A,FALSE,"CTrecon"}</definedName>
    <definedName name="ASFD_1_3_1_1_2_5" hidden="1">{#N/A,#N/A,FALSE,"TMCOMP96";#N/A,#N/A,FALSE,"MAT96";#N/A,#N/A,FALSE,"FANDA96";#N/A,#N/A,FALSE,"INTRAN96";#N/A,#N/A,FALSE,"NAA9697";#N/A,#N/A,FALSE,"ECWEBB";#N/A,#N/A,FALSE,"MFT96";#N/A,#N/A,FALSE,"CTrecon"}</definedName>
    <definedName name="ASFD_1_3_1_1_3" hidden="1">{#N/A,#N/A,FALSE,"TMCOMP96";#N/A,#N/A,FALSE,"MAT96";#N/A,#N/A,FALSE,"FANDA96";#N/A,#N/A,FALSE,"INTRAN96";#N/A,#N/A,FALSE,"NAA9697";#N/A,#N/A,FALSE,"ECWEBB";#N/A,#N/A,FALSE,"MFT96";#N/A,#N/A,FALSE,"CTrecon"}</definedName>
    <definedName name="ASFD_1_3_1_1_4" hidden="1">{#N/A,#N/A,FALSE,"TMCOMP96";#N/A,#N/A,FALSE,"MAT96";#N/A,#N/A,FALSE,"FANDA96";#N/A,#N/A,FALSE,"INTRAN96";#N/A,#N/A,FALSE,"NAA9697";#N/A,#N/A,FALSE,"ECWEBB";#N/A,#N/A,FALSE,"MFT96";#N/A,#N/A,FALSE,"CTrecon"}</definedName>
    <definedName name="ASFD_1_3_1_1_5" hidden="1">{#N/A,#N/A,FALSE,"TMCOMP96";#N/A,#N/A,FALSE,"MAT96";#N/A,#N/A,FALSE,"FANDA96";#N/A,#N/A,FALSE,"INTRAN96";#N/A,#N/A,FALSE,"NAA9697";#N/A,#N/A,FALSE,"ECWEBB";#N/A,#N/A,FALSE,"MFT96";#N/A,#N/A,FALSE,"CTrecon"}</definedName>
    <definedName name="ASFD_1_3_1_2" hidden="1">{#N/A,#N/A,FALSE,"TMCOMP96";#N/A,#N/A,FALSE,"MAT96";#N/A,#N/A,FALSE,"FANDA96";#N/A,#N/A,FALSE,"INTRAN96";#N/A,#N/A,FALSE,"NAA9697";#N/A,#N/A,FALSE,"ECWEBB";#N/A,#N/A,FALSE,"MFT96";#N/A,#N/A,FALSE,"CTrecon"}</definedName>
    <definedName name="ASFD_1_3_1_2_1" hidden="1">{#N/A,#N/A,FALSE,"TMCOMP96";#N/A,#N/A,FALSE,"MAT96";#N/A,#N/A,FALSE,"FANDA96";#N/A,#N/A,FALSE,"INTRAN96";#N/A,#N/A,FALSE,"NAA9697";#N/A,#N/A,FALSE,"ECWEBB";#N/A,#N/A,FALSE,"MFT96";#N/A,#N/A,FALSE,"CTrecon"}</definedName>
    <definedName name="ASFD_1_3_1_2_2" hidden="1">{#N/A,#N/A,FALSE,"TMCOMP96";#N/A,#N/A,FALSE,"MAT96";#N/A,#N/A,FALSE,"FANDA96";#N/A,#N/A,FALSE,"INTRAN96";#N/A,#N/A,FALSE,"NAA9697";#N/A,#N/A,FALSE,"ECWEBB";#N/A,#N/A,FALSE,"MFT96";#N/A,#N/A,FALSE,"CTrecon"}</definedName>
    <definedName name="ASFD_1_3_1_2_3" hidden="1">{#N/A,#N/A,FALSE,"TMCOMP96";#N/A,#N/A,FALSE,"MAT96";#N/A,#N/A,FALSE,"FANDA96";#N/A,#N/A,FALSE,"INTRAN96";#N/A,#N/A,FALSE,"NAA9697";#N/A,#N/A,FALSE,"ECWEBB";#N/A,#N/A,FALSE,"MFT96";#N/A,#N/A,FALSE,"CTrecon"}</definedName>
    <definedName name="ASFD_1_3_1_2_4" hidden="1">{#N/A,#N/A,FALSE,"TMCOMP96";#N/A,#N/A,FALSE,"MAT96";#N/A,#N/A,FALSE,"FANDA96";#N/A,#N/A,FALSE,"INTRAN96";#N/A,#N/A,FALSE,"NAA9697";#N/A,#N/A,FALSE,"ECWEBB";#N/A,#N/A,FALSE,"MFT96";#N/A,#N/A,FALSE,"CTrecon"}</definedName>
    <definedName name="ASFD_1_3_1_2_5" hidden="1">{#N/A,#N/A,FALSE,"TMCOMP96";#N/A,#N/A,FALSE,"MAT96";#N/A,#N/A,FALSE,"FANDA96";#N/A,#N/A,FALSE,"INTRAN96";#N/A,#N/A,FALSE,"NAA9697";#N/A,#N/A,FALSE,"ECWEBB";#N/A,#N/A,FALSE,"MFT96";#N/A,#N/A,FALSE,"CTrecon"}</definedName>
    <definedName name="ASFD_1_3_1_3" hidden="1">{#N/A,#N/A,FALSE,"TMCOMP96";#N/A,#N/A,FALSE,"MAT96";#N/A,#N/A,FALSE,"FANDA96";#N/A,#N/A,FALSE,"INTRAN96";#N/A,#N/A,FALSE,"NAA9697";#N/A,#N/A,FALSE,"ECWEBB";#N/A,#N/A,FALSE,"MFT96";#N/A,#N/A,FALSE,"CTrecon"}</definedName>
    <definedName name="ASFD_1_3_1_3_1" hidden="1">{#N/A,#N/A,FALSE,"TMCOMP96";#N/A,#N/A,FALSE,"MAT96";#N/A,#N/A,FALSE,"FANDA96";#N/A,#N/A,FALSE,"INTRAN96";#N/A,#N/A,FALSE,"NAA9697";#N/A,#N/A,FALSE,"ECWEBB";#N/A,#N/A,FALSE,"MFT96";#N/A,#N/A,FALSE,"CTrecon"}</definedName>
    <definedName name="ASFD_1_3_1_3_2" hidden="1">{#N/A,#N/A,FALSE,"TMCOMP96";#N/A,#N/A,FALSE,"MAT96";#N/A,#N/A,FALSE,"FANDA96";#N/A,#N/A,FALSE,"INTRAN96";#N/A,#N/A,FALSE,"NAA9697";#N/A,#N/A,FALSE,"ECWEBB";#N/A,#N/A,FALSE,"MFT96";#N/A,#N/A,FALSE,"CTrecon"}</definedName>
    <definedName name="ASFD_1_3_1_3_3" hidden="1">{#N/A,#N/A,FALSE,"TMCOMP96";#N/A,#N/A,FALSE,"MAT96";#N/A,#N/A,FALSE,"FANDA96";#N/A,#N/A,FALSE,"INTRAN96";#N/A,#N/A,FALSE,"NAA9697";#N/A,#N/A,FALSE,"ECWEBB";#N/A,#N/A,FALSE,"MFT96";#N/A,#N/A,FALSE,"CTrecon"}</definedName>
    <definedName name="ASFD_1_3_1_3_4" hidden="1">{#N/A,#N/A,FALSE,"TMCOMP96";#N/A,#N/A,FALSE,"MAT96";#N/A,#N/A,FALSE,"FANDA96";#N/A,#N/A,FALSE,"INTRAN96";#N/A,#N/A,FALSE,"NAA9697";#N/A,#N/A,FALSE,"ECWEBB";#N/A,#N/A,FALSE,"MFT96";#N/A,#N/A,FALSE,"CTrecon"}</definedName>
    <definedName name="ASFD_1_3_1_3_5" hidden="1">{#N/A,#N/A,FALSE,"TMCOMP96";#N/A,#N/A,FALSE,"MAT96";#N/A,#N/A,FALSE,"FANDA96";#N/A,#N/A,FALSE,"INTRAN96";#N/A,#N/A,FALSE,"NAA9697";#N/A,#N/A,FALSE,"ECWEBB";#N/A,#N/A,FALSE,"MFT96";#N/A,#N/A,FALSE,"CTrecon"}</definedName>
    <definedName name="ASFD_1_3_1_4" hidden="1">{#N/A,#N/A,FALSE,"TMCOMP96";#N/A,#N/A,FALSE,"MAT96";#N/A,#N/A,FALSE,"FANDA96";#N/A,#N/A,FALSE,"INTRAN96";#N/A,#N/A,FALSE,"NAA9697";#N/A,#N/A,FALSE,"ECWEBB";#N/A,#N/A,FALSE,"MFT96";#N/A,#N/A,FALSE,"CTrecon"}</definedName>
    <definedName name="ASFD_1_3_1_4_1" hidden="1">{#N/A,#N/A,FALSE,"TMCOMP96";#N/A,#N/A,FALSE,"MAT96";#N/A,#N/A,FALSE,"FANDA96";#N/A,#N/A,FALSE,"INTRAN96";#N/A,#N/A,FALSE,"NAA9697";#N/A,#N/A,FALSE,"ECWEBB";#N/A,#N/A,FALSE,"MFT96";#N/A,#N/A,FALSE,"CTrecon"}</definedName>
    <definedName name="ASFD_1_3_1_4_2" hidden="1">{#N/A,#N/A,FALSE,"TMCOMP96";#N/A,#N/A,FALSE,"MAT96";#N/A,#N/A,FALSE,"FANDA96";#N/A,#N/A,FALSE,"INTRAN96";#N/A,#N/A,FALSE,"NAA9697";#N/A,#N/A,FALSE,"ECWEBB";#N/A,#N/A,FALSE,"MFT96";#N/A,#N/A,FALSE,"CTrecon"}</definedName>
    <definedName name="ASFD_1_3_1_4_3" hidden="1">{#N/A,#N/A,FALSE,"TMCOMP96";#N/A,#N/A,FALSE,"MAT96";#N/A,#N/A,FALSE,"FANDA96";#N/A,#N/A,FALSE,"INTRAN96";#N/A,#N/A,FALSE,"NAA9697";#N/A,#N/A,FALSE,"ECWEBB";#N/A,#N/A,FALSE,"MFT96";#N/A,#N/A,FALSE,"CTrecon"}</definedName>
    <definedName name="ASFD_1_3_1_4_4" hidden="1">{#N/A,#N/A,FALSE,"TMCOMP96";#N/A,#N/A,FALSE,"MAT96";#N/A,#N/A,FALSE,"FANDA96";#N/A,#N/A,FALSE,"INTRAN96";#N/A,#N/A,FALSE,"NAA9697";#N/A,#N/A,FALSE,"ECWEBB";#N/A,#N/A,FALSE,"MFT96";#N/A,#N/A,FALSE,"CTrecon"}</definedName>
    <definedName name="ASFD_1_3_1_4_5" hidden="1">{#N/A,#N/A,FALSE,"TMCOMP96";#N/A,#N/A,FALSE,"MAT96";#N/A,#N/A,FALSE,"FANDA96";#N/A,#N/A,FALSE,"INTRAN96";#N/A,#N/A,FALSE,"NAA9697";#N/A,#N/A,FALSE,"ECWEBB";#N/A,#N/A,FALSE,"MFT96";#N/A,#N/A,FALSE,"CTrecon"}</definedName>
    <definedName name="ASFD_1_3_1_5" hidden="1">{#N/A,#N/A,FALSE,"TMCOMP96";#N/A,#N/A,FALSE,"MAT96";#N/A,#N/A,FALSE,"FANDA96";#N/A,#N/A,FALSE,"INTRAN96";#N/A,#N/A,FALSE,"NAA9697";#N/A,#N/A,FALSE,"ECWEBB";#N/A,#N/A,FALSE,"MFT96";#N/A,#N/A,FALSE,"CTrecon"}</definedName>
    <definedName name="ASFD_1_3_1_5_1" hidden="1">{#N/A,#N/A,FALSE,"TMCOMP96";#N/A,#N/A,FALSE,"MAT96";#N/A,#N/A,FALSE,"FANDA96";#N/A,#N/A,FALSE,"INTRAN96";#N/A,#N/A,FALSE,"NAA9697";#N/A,#N/A,FALSE,"ECWEBB";#N/A,#N/A,FALSE,"MFT96";#N/A,#N/A,FALSE,"CTrecon"}</definedName>
    <definedName name="ASFD_1_3_1_5_2" hidden="1">{#N/A,#N/A,FALSE,"TMCOMP96";#N/A,#N/A,FALSE,"MAT96";#N/A,#N/A,FALSE,"FANDA96";#N/A,#N/A,FALSE,"INTRAN96";#N/A,#N/A,FALSE,"NAA9697";#N/A,#N/A,FALSE,"ECWEBB";#N/A,#N/A,FALSE,"MFT96";#N/A,#N/A,FALSE,"CTrecon"}</definedName>
    <definedName name="ASFD_1_3_1_5_3" hidden="1">{#N/A,#N/A,FALSE,"TMCOMP96";#N/A,#N/A,FALSE,"MAT96";#N/A,#N/A,FALSE,"FANDA96";#N/A,#N/A,FALSE,"INTRAN96";#N/A,#N/A,FALSE,"NAA9697";#N/A,#N/A,FALSE,"ECWEBB";#N/A,#N/A,FALSE,"MFT96";#N/A,#N/A,FALSE,"CTrecon"}</definedName>
    <definedName name="ASFD_1_3_1_5_4" hidden="1">{#N/A,#N/A,FALSE,"TMCOMP96";#N/A,#N/A,FALSE,"MAT96";#N/A,#N/A,FALSE,"FANDA96";#N/A,#N/A,FALSE,"INTRAN96";#N/A,#N/A,FALSE,"NAA9697";#N/A,#N/A,FALSE,"ECWEBB";#N/A,#N/A,FALSE,"MFT96";#N/A,#N/A,FALSE,"CTrecon"}</definedName>
    <definedName name="ASFD_1_3_1_5_5" hidden="1">{#N/A,#N/A,FALSE,"TMCOMP96";#N/A,#N/A,FALSE,"MAT96";#N/A,#N/A,FALSE,"FANDA96";#N/A,#N/A,FALSE,"INTRAN96";#N/A,#N/A,FALSE,"NAA9697";#N/A,#N/A,FALSE,"ECWEBB";#N/A,#N/A,FALSE,"MFT96";#N/A,#N/A,FALSE,"CTrecon"}</definedName>
    <definedName name="ASFD_1_3_2" hidden="1">{#N/A,#N/A,FALSE,"TMCOMP96";#N/A,#N/A,FALSE,"MAT96";#N/A,#N/A,FALSE,"FANDA96";#N/A,#N/A,FALSE,"INTRAN96";#N/A,#N/A,FALSE,"NAA9697";#N/A,#N/A,FALSE,"ECWEBB";#N/A,#N/A,FALSE,"MFT96";#N/A,#N/A,FALSE,"CTrecon"}</definedName>
    <definedName name="ASFD_1_3_2_1" hidden="1">{#N/A,#N/A,FALSE,"TMCOMP96";#N/A,#N/A,FALSE,"MAT96";#N/A,#N/A,FALSE,"FANDA96";#N/A,#N/A,FALSE,"INTRAN96";#N/A,#N/A,FALSE,"NAA9697";#N/A,#N/A,FALSE,"ECWEBB";#N/A,#N/A,FALSE,"MFT96";#N/A,#N/A,FALSE,"CTrecon"}</definedName>
    <definedName name="ASFD_1_3_2_2" hidden="1">{#N/A,#N/A,FALSE,"TMCOMP96";#N/A,#N/A,FALSE,"MAT96";#N/A,#N/A,FALSE,"FANDA96";#N/A,#N/A,FALSE,"INTRAN96";#N/A,#N/A,FALSE,"NAA9697";#N/A,#N/A,FALSE,"ECWEBB";#N/A,#N/A,FALSE,"MFT96";#N/A,#N/A,FALSE,"CTrecon"}</definedName>
    <definedName name="ASFD_1_3_2_3" hidden="1">{#N/A,#N/A,FALSE,"TMCOMP96";#N/A,#N/A,FALSE,"MAT96";#N/A,#N/A,FALSE,"FANDA96";#N/A,#N/A,FALSE,"INTRAN96";#N/A,#N/A,FALSE,"NAA9697";#N/A,#N/A,FALSE,"ECWEBB";#N/A,#N/A,FALSE,"MFT96";#N/A,#N/A,FALSE,"CTrecon"}</definedName>
    <definedName name="ASFD_1_3_2_4" hidden="1">{#N/A,#N/A,FALSE,"TMCOMP96";#N/A,#N/A,FALSE,"MAT96";#N/A,#N/A,FALSE,"FANDA96";#N/A,#N/A,FALSE,"INTRAN96";#N/A,#N/A,FALSE,"NAA9697";#N/A,#N/A,FALSE,"ECWEBB";#N/A,#N/A,FALSE,"MFT96";#N/A,#N/A,FALSE,"CTrecon"}</definedName>
    <definedName name="ASFD_1_3_2_5" hidden="1">{#N/A,#N/A,FALSE,"TMCOMP96";#N/A,#N/A,FALSE,"MAT96";#N/A,#N/A,FALSE,"FANDA96";#N/A,#N/A,FALSE,"INTRAN96";#N/A,#N/A,FALSE,"NAA9697";#N/A,#N/A,FALSE,"ECWEBB";#N/A,#N/A,FALSE,"MFT96";#N/A,#N/A,FALSE,"CTrecon"}</definedName>
    <definedName name="ASFD_1_3_3" hidden="1">{#N/A,#N/A,FALSE,"TMCOMP96";#N/A,#N/A,FALSE,"MAT96";#N/A,#N/A,FALSE,"FANDA96";#N/A,#N/A,FALSE,"INTRAN96";#N/A,#N/A,FALSE,"NAA9697";#N/A,#N/A,FALSE,"ECWEBB";#N/A,#N/A,FALSE,"MFT96";#N/A,#N/A,FALSE,"CTrecon"}</definedName>
    <definedName name="ASFD_1_3_3_1" hidden="1">{#N/A,#N/A,FALSE,"TMCOMP96";#N/A,#N/A,FALSE,"MAT96";#N/A,#N/A,FALSE,"FANDA96";#N/A,#N/A,FALSE,"INTRAN96";#N/A,#N/A,FALSE,"NAA9697";#N/A,#N/A,FALSE,"ECWEBB";#N/A,#N/A,FALSE,"MFT96";#N/A,#N/A,FALSE,"CTrecon"}</definedName>
    <definedName name="ASFD_1_3_3_2" hidden="1">{#N/A,#N/A,FALSE,"TMCOMP96";#N/A,#N/A,FALSE,"MAT96";#N/A,#N/A,FALSE,"FANDA96";#N/A,#N/A,FALSE,"INTRAN96";#N/A,#N/A,FALSE,"NAA9697";#N/A,#N/A,FALSE,"ECWEBB";#N/A,#N/A,FALSE,"MFT96";#N/A,#N/A,FALSE,"CTrecon"}</definedName>
    <definedName name="ASFD_1_3_3_3" hidden="1">{#N/A,#N/A,FALSE,"TMCOMP96";#N/A,#N/A,FALSE,"MAT96";#N/A,#N/A,FALSE,"FANDA96";#N/A,#N/A,FALSE,"INTRAN96";#N/A,#N/A,FALSE,"NAA9697";#N/A,#N/A,FALSE,"ECWEBB";#N/A,#N/A,FALSE,"MFT96";#N/A,#N/A,FALSE,"CTrecon"}</definedName>
    <definedName name="ASFD_1_3_3_4" hidden="1">{#N/A,#N/A,FALSE,"TMCOMP96";#N/A,#N/A,FALSE,"MAT96";#N/A,#N/A,FALSE,"FANDA96";#N/A,#N/A,FALSE,"INTRAN96";#N/A,#N/A,FALSE,"NAA9697";#N/A,#N/A,FALSE,"ECWEBB";#N/A,#N/A,FALSE,"MFT96";#N/A,#N/A,FALSE,"CTrecon"}</definedName>
    <definedName name="ASFD_1_3_3_5" hidden="1">{#N/A,#N/A,FALSE,"TMCOMP96";#N/A,#N/A,FALSE,"MAT96";#N/A,#N/A,FALSE,"FANDA96";#N/A,#N/A,FALSE,"INTRAN96";#N/A,#N/A,FALSE,"NAA9697";#N/A,#N/A,FALSE,"ECWEBB";#N/A,#N/A,FALSE,"MFT96";#N/A,#N/A,FALSE,"CTrecon"}</definedName>
    <definedName name="ASFD_1_3_4" hidden="1">{#N/A,#N/A,FALSE,"TMCOMP96";#N/A,#N/A,FALSE,"MAT96";#N/A,#N/A,FALSE,"FANDA96";#N/A,#N/A,FALSE,"INTRAN96";#N/A,#N/A,FALSE,"NAA9697";#N/A,#N/A,FALSE,"ECWEBB";#N/A,#N/A,FALSE,"MFT96";#N/A,#N/A,FALSE,"CTrecon"}</definedName>
    <definedName name="ASFD_1_3_4_1" hidden="1">{#N/A,#N/A,FALSE,"TMCOMP96";#N/A,#N/A,FALSE,"MAT96";#N/A,#N/A,FALSE,"FANDA96";#N/A,#N/A,FALSE,"INTRAN96";#N/A,#N/A,FALSE,"NAA9697";#N/A,#N/A,FALSE,"ECWEBB";#N/A,#N/A,FALSE,"MFT96";#N/A,#N/A,FALSE,"CTrecon"}</definedName>
    <definedName name="ASFD_1_3_4_2" hidden="1">{#N/A,#N/A,FALSE,"TMCOMP96";#N/A,#N/A,FALSE,"MAT96";#N/A,#N/A,FALSE,"FANDA96";#N/A,#N/A,FALSE,"INTRAN96";#N/A,#N/A,FALSE,"NAA9697";#N/A,#N/A,FALSE,"ECWEBB";#N/A,#N/A,FALSE,"MFT96";#N/A,#N/A,FALSE,"CTrecon"}</definedName>
    <definedName name="ASFD_1_3_4_3" hidden="1">{#N/A,#N/A,FALSE,"TMCOMP96";#N/A,#N/A,FALSE,"MAT96";#N/A,#N/A,FALSE,"FANDA96";#N/A,#N/A,FALSE,"INTRAN96";#N/A,#N/A,FALSE,"NAA9697";#N/A,#N/A,FALSE,"ECWEBB";#N/A,#N/A,FALSE,"MFT96";#N/A,#N/A,FALSE,"CTrecon"}</definedName>
    <definedName name="ASFD_1_3_4_4" hidden="1">{#N/A,#N/A,FALSE,"TMCOMP96";#N/A,#N/A,FALSE,"MAT96";#N/A,#N/A,FALSE,"FANDA96";#N/A,#N/A,FALSE,"INTRAN96";#N/A,#N/A,FALSE,"NAA9697";#N/A,#N/A,FALSE,"ECWEBB";#N/A,#N/A,FALSE,"MFT96";#N/A,#N/A,FALSE,"CTrecon"}</definedName>
    <definedName name="ASFD_1_3_4_5" hidden="1">{#N/A,#N/A,FALSE,"TMCOMP96";#N/A,#N/A,FALSE,"MAT96";#N/A,#N/A,FALSE,"FANDA96";#N/A,#N/A,FALSE,"INTRAN96";#N/A,#N/A,FALSE,"NAA9697";#N/A,#N/A,FALSE,"ECWEBB";#N/A,#N/A,FALSE,"MFT96";#N/A,#N/A,FALSE,"CTrecon"}</definedName>
    <definedName name="ASFD_1_3_5" hidden="1">{#N/A,#N/A,FALSE,"TMCOMP96";#N/A,#N/A,FALSE,"MAT96";#N/A,#N/A,FALSE,"FANDA96";#N/A,#N/A,FALSE,"INTRAN96";#N/A,#N/A,FALSE,"NAA9697";#N/A,#N/A,FALSE,"ECWEBB";#N/A,#N/A,FALSE,"MFT96";#N/A,#N/A,FALSE,"CTrecon"}</definedName>
    <definedName name="ASFD_1_3_5_1" hidden="1">{#N/A,#N/A,FALSE,"TMCOMP96";#N/A,#N/A,FALSE,"MAT96";#N/A,#N/A,FALSE,"FANDA96";#N/A,#N/A,FALSE,"INTRAN96";#N/A,#N/A,FALSE,"NAA9697";#N/A,#N/A,FALSE,"ECWEBB";#N/A,#N/A,FALSE,"MFT96";#N/A,#N/A,FALSE,"CTrecon"}</definedName>
    <definedName name="ASFD_1_3_5_2" hidden="1">{#N/A,#N/A,FALSE,"TMCOMP96";#N/A,#N/A,FALSE,"MAT96";#N/A,#N/A,FALSE,"FANDA96";#N/A,#N/A,FALSE,"INTRAN96";#N/A,#N/A,FALSE,"NAA9697";#N/A,#N/A,FALSE,"ECWEBB";#N/A,#N/A,FALSE,"MFT96";#N/A,#N/A,FALSE,"CTrecon"}</definedName>
    <definedName name="ASFD_1_3_5_3" hidden="1">{#N/A,#N/A,FALSE,"TMCOMP96";#N/A,#N/A,FALSE,"MAT96";#N/A,#N/A,FALSE,"FANDA96";#N/A,#N/A,FALSE,"INTRAN96";#N/A,#N/A,FALSE,"NAA9697";#N/A,#N/A,FALSE,"ECWEBB";#N/A,#N/A,FALSE,"MFT96";#N/A,#N/A,FALSE,"CTrecon"}</definedName>
    <definedName name="ASFD_1_3_5_4" hidden="1">{#N/A,#N/A,FALSE,"TMCOMP96";#N/A,#N/A,FALSE,"MAT96";#N/A,#N/A,FALSE,"FANDA96";#N/A,#N/A,FALSE,"INTRAN96";#N/A,#N/A,FALSE,"NAA9697";#N/A,#N/A,FALSE,"ECWEBB";#N/A,#N/A,FALSE,"MFT96";#N/A,#N/A,FALSE,"CTrecon"}</definedName>
    <definedName name="ASFD_1_3_5_5" hidden="1">{#N/A,#N/A,FALSE,"TMCOMP96";#N/A,#N/A,FALSE,"MAT96";#N/A,#N/A,FALSE,"FANDA96";#N/A,#N/A,FALSE,"INTRAN96";#N/A,#N/A,FALSE,"NAA9697";#N/A,#N/A,FALSE,"ECWEBB";#N/A,#N/A,FALSE,"MFT96";#N/A,#N/A,FALSE,"CTrecon"}</definedName>
    <definedName name="ASFD_1_4" hidden="1">{#N/A,#N/A,FALSE,"TMCOMP96";#N/A,#N/A,FALSE,"MAT96";#N/A,#N/A,FALSE,"FANDA96";#N/A,#N/A,FALSE,"INTRAN96";#N/A,#N/A,FALSE,"NAA9697";#N/A,#N/A,FALSE,"ECWEBB";#N/A,#N/A,FALSE,"MFT96";#N/A,#N/A,FALSE,"CTrecon"}</definedName>
    <definedName name="ASFD_1_4_1" hidden="1">{#N/A,#N/A,FALSE,"TMCOMP96";#N/A,#N/A,FALSE,"MAT96";#N/A,#N/A,FALSE,"FANDA96";#N/A,#N/A,FALSE,"INTRAN96";#N/A,#N/A,FALSE,"NAA9697";#N/A,#N/A,FALSE,"ECWEBB";#N/A,#N/A,FALSE,"MFT96";#N/A,#N/A,FALSE,"CTrecon"}</definedName>
    <definedName name="ASFD_1_4_1_1" hidden="1">{#N/A,#N/A,FALSE,"TMCOMP96";#N/A,#N/A,FALSE,"MAT96";#N/A,#N/A,FALSE,"FANDA96";#N/A,#N/A,FALSE,"INTRAN96";#N/A,#N/A,FALSE,"NAA9697";#N/A,#N/A,FALSE,"ECWEBB";#N/A,#N/A,FALSE,"MFT96";#N/A,#N/A,FALSE,"CTrecon"}</definedName>
    <definedName name="ASFD_1_4_1_1_1" hidden="1">{#N/A,#N/A,FALSE,"TMCOMP96";#N/A,#N/A,FALSE,"MAT96";#N/A,#N/A,FALSE,"FANDA96";#N/A,#N/A,FALSE,"INTRAN96";#N/A,#N/A,FALSE,"NAA9697";#N/A,#N/A,FALSE,"ECWEBB";#N/A,#N/A,FALSE,"MFT96";#N/A,#N/A,FALSE,"CTrecon"}</definedName>
    <definedName name="ASFD_1_4_1_1_2" hidden="1">{#N/A,#N/A,FALSE,"TMCOMP96";#N/A,#N/A,FALSE,"MAT96";#N/A,#N/A,FALSE,"FANDA96";#N/A,#N/A,FALSE,"INTRAN96";#N/A,#N/A,FALSE,"NAA9697";#N/A,#N/A,FALSE,"ECWEBB";#N/A,#N/A,FALSE,"MFT96";#N/A,#N/A,FALSE,"CTrecon"}</definedName>
    <definedName name="ASFD_1_4_1_1_3" hidden="1">{#N/A,#N/A,FALSE,"TMCOMP96";#N/A,#N/A,FALSE,"MAT96";#N/A,#N/A,FALSE,"FANDA96";#N/A,#N/A,FALSE,"INTRAN96";#N/A,#N/A,FALSE,"NAA9697";#N/A,#N/A,FALSE,"ECWEBB";#N/A,#N/A,FALSE,"MFT96";#N/A,#N/A,FALSE,"CTrecon"}</definedName>
    <definedName name="ASFD_1_4_1_1_4" hidden="1">{#N/A,#N/A,FALSE,"TMCOMP96";#N/A,#N/A,FALSE,"MAT96";#N/A,#N/A,FALSE,"FANDA96";#N/A,#N/A,FALSE,"INTRAN96";#N/A,#N/A,FALSE,"NAA9697";#N/A,#N/A,FALSE,"ECWEBB";#N/A,#N/A,FALSE,"MFT96";#N/A,#N/A,FALSE,"CTrecon"}</definedName>
    <definedName name="ASFD_1_4_1_1_5" hidden="1">{#N/A,#N/A,FALSE,"TMCOMP96";#N/A,#N/A,FALSE,"MAT96";#N/A,#N/A,FALSE,"FANDA96";#N/A,#N/A,FALSE,"INTRAN96";#N/A,#N/A,FALSE,"NAA9697";#N/A,#N/A,FALSE,"ECWEBB";#N/A,#N/A,FALSE,"MFT96";#N/A,#N/A,FALSE,"CTrecon"}</definedName>
    <definedName name="ASFD_1_4_1_2" hidden="1">{#N/A,#N/A,FALSE,"TMCOMP96";#N/A,#N/A,FALSE,"MAT96";#N/A,#N/A,FALSE,"FANDA96";#N/A,#N/A,FALSE,"INTRAN96";#N/A,#N/A,FALSE,"NAA9697";#N/A,#N/A,FALSE,"ECWEBB";#N/A,#N/A,FALSE,"MFT96";#N/A,#N/A,FALSE,"CTrecon"}</definedName>
    <definedName name="ASFD_1_4_1_2_1" hidden="1">{#N/A,#N/A,FALSE,"TMCOMP96";#N/A,#N/A,FALSE,"MAT96";#N/A,#N/A,FALSE,"FANDA96";#N/A,#N/A,FALSE,"INTRAN96";#N/A,#N/A,FALSE,"NAA9697";#N/A,#N/A,FALSE,"ECWEBB";#N/A,#N/A,FALSE,"MFT96";#N/A,#N/A,FALSE,"CTrecon"}</definedName>
    <definedName name="ASFD_1_4_1_2_2" hidden="1">{#N/A,#N/A,FALSE,"TMCOMP96";#N/A,#N/A,FALSE,"MAT96";#N/A,#N/A,FALSE,"FANDA96";#N/A,#N/A,FALSE,"INTRAN96";#N/A,#N/A,FALSE,"NAA9697";#N/A,#N/A,FALSE,"ECWEBB";#N/A,#N/A,FALSE,"MFT96";#N/A,#N/A,FALSE,"CTrecon"}</definedName>
    <definedName name="ASFD_1_4_1_2_3" hidden="1">{#N/A,#N/A,FALSE,"TMCOMP96";#N/A,#N/A,FALSE,"MAT96";#N/A,#N/A,FALSE,"FANDA96";#N/A,#N/A,FALSE,"INTRAN96";#N/A,#N/A,FALSE,"NAA9697";#N/A,#N/A,FALSE,"ECWEBB";#N/A,#N/A,FALSE,"MFT96";#N/A,#N/A,FALSE,"CTrecon"}</definedName>
    <definedName name="ASFD_1_4_1_2_4" hidden="1">{#N/A,#N/A,FALSE,"TMCOMP96";#N/A,#N/A,FALSE,"MAT96";#N/A,#N/A,FALSE,"FANDA96";#N/A,#N/A,FALSE,"INTRAN96";#N/A,#N/A,FALSE,"NAA9697";#N/A,#N/A,FALSE,"ECWEBB";#N/A,#N/A,FALSE,"MFT96";#N/A,#N/A,FALSE,"CTrecon"}</definedName>
    <definedName name="ASFD_1_4_1_2_5" hidden="1">{#N/A,#N/A,FALSE,"TMCOMP96";#N/A,#N/A,FALSE,"MAT96";#N/A,#N/A,FALSE,"FANDA96";#N/A,#N/A,FALSE,"INTRAN96";#N/A,#N/A,FALSE,"NAA9697";#N/A,#N/A,FALSE,"ECWEBB";#N/A,#N/A,FALSE,"MFT96";#N/A,#N/A,FALSE,"CTrecon"}</definedName>
    <definedName name="ASFD_1_4_1_3" hidden="1">{#N/A,#N/A,FALSE,"TMCOMP96";#N/A,#N/A,FALSE,"MAT96";#N/A,#N/A,FALSE,"FANDA96";#N/A,#N/A,FALSE,"INTRAN96";#N/A,#N/A,FALSE,"NAA9697";#N/A,#N/A,FALSE,"ECWEBB";#N/A,#N/A,FALSE,"MFT96";#N/A,#N/A,FALSE,"CTrecon"}</definedName>
    <definedName name="ASFD_1_4_1_3_1" hidden="1">{#N/A,#N/A,FALSE,"TMCOMP96";#N/A,#N/A,FALSE,"MAT96";#N/A,#N/A,FALSE,"FANDA96";#N/A,#N/A,FALSE,"INTRAN96";#N/A,#N/A,FALSE,"NAA9697";#N/A,#N/A,FALSE,"ECWEBB";#N/A,#N/A,FALSE,"MFT96";#N/A,#N/A,FALSE,"CTrecon"}</definedName>
    <definedName name="ASFD_1_4_1_3_2" hidden="1">{#N/A,#N/A,FALSE,"TMCOMP96";#N/A,#N/A,FALSE,"MAT96";#N/A,#N/A,FALSE,"FANDA96";#N/A,#N/A,FALSE,"INTRAN96";#N/A,#N/A,FALSE,"NAA9697";#N/A,#N/A,FALSE,"ECWEBB";#N/A,#N/A,FALSE,"MFT96";#N/A,#N/A,FALSE,"CTrecon"}</definedName>
    <definedName name="ASFD_1_4_1_3_3" hidden="1">{#N/A,#N/A,FALSE,"TMCOMP96";#N/A,#N/A,FALSE,"MAT96";#N/A,#N/A,FALSE,"FANDA96";#N/A,#N/A,FALSE,"INTRAN96";#N/A,#N/A,FALSE,"NAA9697";#N/A,#N/A,FALSE,"ECWEBB";#N/A,#N/A,FALSE,"MFT96";#N/A,#N/A,FALSE,"CTrecon"}</definedName>
    <definedName name="ASFD_1_4_1_3_4" hidden="1">{#N/A,#N/A,FALSE,"TMCOMP96";#N/A,#N/A,FALSE,"MAT96";#N/A,#N/A,FALSE,"FANDA96";#N/A,#N/A,FALSE,"INTRAN96";#N/A,#N/A,FALSE,"NAA9697";#N/A,#N/A,FALSE,"ECWEBB";#N/A,#N/A,FALSE,"MFT96";#N/A,#N/A,FALSE,"CTrecon"}</definedName>
    <definedName name="ASFD_1_4_1_3_5" hidden="1">{#N/A,#N/A,FALSE,"TMCOMP96";#N/A,#N/A,FALSE,"MAT96";#N/A,#N/A,FALSE,"FANDA96";#N/A,#N/A,FALSE,"INTRAN96";#N/A,#N/A,FALSE,"NAA9697";#N/A,#N/A,FALSE,"ECWEBB";#N/A,#N/A,FALSE,"MFT96";#N/A,#N/A,FALSE,"CTrecon"}</definedName>
    <definedName name="ASFD_1_4_1_4" hidden="1">{#N/A,#N/A,FALSE,"TMCOMP96";#N/A,#N/A,FALSE,"MAT96";#N/A,#N/A,FALSE,"FANDA96";#N/A,#N/A,FALSE,"INTRAN96";#N/A,#N/A,FALSE,"NAA9697";#N/A,#N/A,FALSE,"ECWEBB";#N/A,#N/A,FALSE,"MFT96";#N/A,#N/A,FALSE,"CTrecon"}</definedName>
    <definedName name="ASFD_1_4_1_4_1" hidden="1">{#N/A,#N/A,FALSE,"TMCOMP96";#N/A,#N/A,FALSE,"MAT96";#N/A,#N/A,FALSE,"FANDA96";#N/A,#N/A,FALSE,"INTRAN96";#N/A,#N/A,FALSE,"NAA9697";#N/A,#N/A,FALSE,"ECWEBB";#N/A,#N/A,FALSE,"MFT96";#N/A,#N/A,FALSE,"CTrecon"}</definedName>
    <definedName name="ASFD_1_4_1_4_2" hidden="1">{#N/A,#N/A,FALSE,"TMCOMP96";#N/A,#N/A,FALSE,"MAT96";#N/A,#N/A,FALSE,"FANDA96";#N/A,#N/A,FALSE,"INTRAN96";#N/A,#N/A,FALSE,"NAA9697";#N/A,#N/A,FALSE,"ECWEBB";#N/A,#N/A,FALSE,"MFT96";#N/A,#N/A,FALSE,"CTrecon"}</definedName>
    <definedName name="ASFD_1_4_1_4_3" hidden="1">{#N/A,#N/A,FALSE,"TMCOMP96";#N/A,#N/A,FALSE,"MAT96";#N/A,#N/A,FALSE,"FANDA96";#N/A,#N/A,FALSE,"INTRAN96";#N/A,#N/A,FALSE,"NAA9697";#N/A,#N/A,FALSE,"ECWEBB";#N/A,#N/A,FALSE,"MFT96";#N/A,#N/A,FALSE,"CTrecon"}</definedName>
    <definedName name="ASFD_1_4_1_4_4" hidden="1">{#N/A,#N/A,FALSE,"TMCOMP96";#N/A,#N/A,FALSE,"MAT96";#N/A,#N/A,FALSE,"FANDA96";#N/A,#N/A,FALSE,"INTRAN96";#N/A,#N/A,FALSE,"NAA9697";#N/A,#N/A,FALSE,"ECWEBB";#N/A,#N/A,FALSE,"MFT96";#N/A,#N/A,FALSE,"CTrecon"}</definedName>
    <definedName name="ASFD_1_4_1_4_5" hidden="1">{#N/A,#N/A,FALSE,"TMCOMP96";#N/A,#N/A,FALSE,"MAT96";#N/A,#N/A,FALSE,"FANDA96";#N/A,#N/A,FALSE,"INTRAN96";#N/A,#N/A,FALSE,"NAA9697";#N/A,#N/A,FALSE,"ECWEBB";#N/A,#N/A,FALSE,"MFT96";#N/A,#N/A,FALSE,"CTrecon"}</definedName>
    <definedName name="ASFD_1_4_1_5" hidden="1">{#N/A,#N/A,FALSE,"TMCOMP96";#N/A,#N/A,FALSE,"MAT96";#N/A,#N/A,FALSE,"FANDA96";#N/A,#N/A,FALSE,"INTRAN96";#N/A,#N/A,FALSE,"NAA9697";#N/A,#N/A,FALSE,"ECWEBB";#N/A,#N/A,FALSE,"MFT96";#N/A,#N/A,FALSE,"CTrecon"}</definedName>
    <definedName name="ASFD_1_4_1_5_1" hidden="1">{#N/A,#N/A,FALSE,"TMCOMP96";#N/A,#N/A,FALSE,"MAT96";#N/A,#N/A,FALSE,"FANDA96";#N/A,#N/A,FALSE,"INTRAN96";#N/A,#N/A,FALSE,"NAA9697";#N/A,#N/A,FALSE,"ECWEBB";#N/A,#N/A,FALSE,"MFT96";#N/A,#N/A,FALSE,"CTrecon"}</definedName>
    <definedName name="ASFD_1_4_1_5_2" hidden="1">{#N/A,#N/A,FALSE,"TMCOMP96";#N/A,#N/A,FALSE,"MAT96";#N/A,#N/A,FALSE,"FANDA96";#N/A,#N/A,FALSE,"INTRAN96";#N/A,#N/A,FALSE,"NAA9697";#N/A,#N/A,FALSE,"ECWEBB";#N/A,#N/A,FALSE,"MFT96";#N/A,#N/A,FALSE,"CTrecon"}</definedName>
    <definedName name="ASFD_1_4_1_5_3" hidden="1">{#N/A,#N/A,FALSE,"TMCOMP96";#N/A,#N/A,FALSE,"MAT96";#N/A,#N/A,FALSE,"FANDA96";#N/A,#N/A,FALSE,"INTRAN96";#N/A,#N/A,FALSE,"NAA9697";#N/A,#N/A,FALSE,"ECWEBB";#N/A,#N/A,FALSE,"MFT96";#N/A,#N/A,FALSE,"CTrecon"}</definedName>
    <definedName name="ASFD_1_4_1_5_4" hidden="1">{#N/A,#N/A,FALSE,"TMCOMP96";#N/A,#N/A,FALSE,"MAT96";#N/A,#N/A,FALSE,"FANDA96";#N/A,#N/A,FALSE,"INTRAN96";#N/A,#N/A,FALSE,"NAA9697";#N/A,#N/A,FALSE,"ECWEBB";#N/A,#N/A,FALSE,"MFT96";#N/A,#N/A,FALSE,"CTrecon"}</definedName>
    <definedName name="ASFD_1_4_1_5_5" hidden="1">{#N/A,#N/A,FALSE,"TMCOMP96";#N/A,#N/A,FALSE,"MAT96";#N/A,#N/A,FALSE,"FANDA96";#N/A,#N/A,FALSE,"INTRAN96";#N/A,#N/A,FALSE,"NAA9697";#N/A,#N/A,FALSE,"ECWEBB";#N/A,#N/A,FALSE,"MFT96";#N/A,#N/A,FALSE,"CTrecon"}</definedName>
    <definedName name="ASFD_1_4_2" hidden="1">{#N/A,#N/A,FALSE,"TMCOMP96";#N/A,#N/A,FALSE,"MAT96";#N/A,#N/A,FALSE,"FANDA96";#N/A,#N/A,FALSE,"INTRAN96";#N/A,#N/A,FALSE,"NAA9697";#N/A,#N/A,FALSE,"ECWEBB";#N/A,#N/A,FALSE,"MFT96";#N/A,#N/A,FALSE,"CTrecon"}</definedName>
    <definedName name="ASFD_1_4_2_1" hidden="1">{#N/A,#N/A,FALSE,"TMCOMP96";#N/A,#N/A,FALSE,"MAT96";#N/A,#N/A,FALSE,"FANDA96";#N/A,#N/A,FALSE,"INTRAN96";#N/A,#N/A,FALSE,"NAA9697";#N/A,#N/A,FALSE,"ECWEBB";#N/A,#N/A,FALSE,"MFT96";#N/A,#N/A,FALSE,"CTrecon"}</definedName>
    <definedName name="ASFD_1_4_2_2" hidden="1">{#N/A,#N/A,FALSE,"TMCOMP96";#N/A,#N/A,FALSE,"MAT96";#N/A,#N/A,FALSE,"FANDA96";#N/A,#N/A,FALSE,"INTRAN96";#N/A,#N/A,FALSE,"NAA9697";#N/A,#N/A,FALSE,"ECWEBB";#N/A,#N/A,FALSE,"MFT96";#N/A,#N/A,FALSE,"CTrecon"}</definedName>
    <definedName name="ASFD_1_4_2_3" hidden="1">{#N/A,#N/A,FALSE,"TMCOMP96";#N/A,#N/A,FALSE,"MAT96";#N/A,#N/A,FALSE,"FANDA96";#N/A,#N/A,FALSE,"INTRAN96";#N/A,#N/A,FALSE,"NAA9697";#N/A,#N/A,FALSE,"ECWEBB";#N/A,#N/A,FALSE,"MFT96";#N/A,#N/A,FALSE,"CTrecon"}</definedName>
    <definedName name="ASFD_1_4_2_4" hidden="1">{#N/A,#N/A,FALSE,"TMCOMP96";#N/A,#N/A,FALSE,"MAT96";#N/A,#N/A,FALSE,"FANDA96";#N/A,#N/A,FALSE,"INTRAN96";#N/A,#N/A,FALSE,"NAA9697";#N/A,#N/A,FALSE,"ECWEBB";#N/A,#N/A,FALSE,"MFT96";#N/A,#N/A,FALSE,"CTrecon"}</definedName>
    <definedName name="ASFD_1_4_2_5" hidden="1">{#N/A,#N/A,FALSE,"TMCOMP96";#N/A,#N/A,FALSE,"MAT96";#N/A,#N/A,FALSE,"FANDA96";#N/A,#N/A,FALSE,"INTRAN96";#N/A,#N/A,FALSE,"NAA9697";#N/A,#N/A,FALSE,"ECWEBB";#N/A,#N/A,FALSE,"MFT96";#N/A,#N/A,FALSE,"CTrecon"}</definedName>
    <definedName name="ASFD_1_4_3" hidden="1">{#N/A,#N/A,FALSE,"TMCOMP96";#N/A,#N/A,FALSE,"MAT96";#N/A,#N/A,FALSE,"FANDA96";#N/A,#N/A,FALSE,"INTRAN96";#N/A,#N/A,FALSE,"NAA9697";#N/A,#N/A,FALSE,"ECWEBB";#N/A,#N/A,FALSE,"MFT96";#N/A,#N/A,FALSE,"CTrecon"}</definedName>
    <definedName name="ASFD_1_4_3_1" hidden="1">{#N/A,#N/A,FALSE,"TMCOMP96";#N/A,#N/A,FALSE,"MAT96";#N/A,#N/A,FALSE,"FANDA96";#N/A,#N/A,FALSE,"INTRAN96";#N/A,#N/A,FALSE,"NAA9697";#N/A,#N/A,FALSE,"ECWEBB";#N/A,#N/A,FALSE,"MFT96";#N/A,#N/A,FALSE,"CTrecon"}</definedName>
    <definedName name="ASFD_1_4_3_2" hidden="1">{#N/A,#N/A,FALSE,"TMCOMP96";#N/A,#N/A,FALSE,"MAT96";#N/A,#N/A,FALSE,"FANDA96";#N/A,#N/A,FALSE,"INTRAN96";#N/A,#N/A,FALSE,"NAA9697";#N/A,#N/A,FALSE,"ECWEBB";#N/A,#N/A,FALSE,"MFT96";#N/A,#N/A,FALSE,"CTrecon"}</definedName>
    <definedName name="ASFD_1_4_3_3" hidden="1">{#N/A,#N/A,FALSE,"TMCOMP96";#N/A,#N/A,FALSE,"MAT96";#N/A,#N/A,FALSE,"FANDA96";#N/A,#N/A,FALSE,"INTRAN96";#N/A,#N/A,FALSE,"NAA9697";#N/A,#N/A,FALSE,"ECWEBB";#N/A,#N/A,FALSE,"MFT96";#N/A,#N/A,FALSE,"CTrecon"}</definedName>
    <definedName name="ASFD_1_4_3_4" hidden="1">{#N/A,#N/A,FALSE,"TMCOMP96";#N/A,#N/A,FALSE,"MAT96";#N/A,#N/A,FALSE,"FANDA96";#N/A,#N/A,FALSE,"INTRAN96";#N/A,#N/A,FALSE,"NAA9697";#N/A,#N/A,FALSE,"ECWEBB";#N/A,#N/A,FALSE,"MFT96";#N/A,#N/A,FALSE,"CTrecon"}</definedName>
    <definedName name="ASFD_1_4_3_5" hidden="1">{#N/A,#N/A,FALSE,"TMCOMP96";#N/A,#N/A,FALSE,"MAT96";#N/A,#N/A,FALSE,"FANDA96";#N/A,#N/A,FALSE,"INTRAN96";#N/A,#N/A,FALSE,"NAA9697";#N/A,#N/A,FALSE,"ECWEBB";#N/A,#N/A,FALSE,"MFT96";#N/A,#N/A,FALSE,"CTrecon"}</definedName>
    <definedName name="ASFD_1_4_4" hidden="1">{#N/A,#N/A,FALSE,"TMCOMP96";#N/A,#N/A,FALSE,"MAT96";#N/A,#N/A,FALSE,"FANDA96";#N/A,#N/A,FALSE,"INTRAN96";#N/A,#N/A,FALSE,"NAA9697";#N/A,#N/A,FALSE,"ECWEBB";#N/A,#N/A,FALSE,"MFT96";#N/A,#N/A,FALSE,"CTrecon"}</definedName>
    <definedName name="ASFD_1_4_4_1" hidden="1">{#N/A,#N/A,FALSE,"TMCOMP96";#N/A,#N/A,FALSE,"MAT96";#N/A,#N/A,FALSE,"FANDA96";#N/A,#N/A,FALSE,"INTRAN96";#N/A,#N/A,FALSE,"NAA9697";#N/A,#N/A,FALSE,"ECWEBB";#N/A,#N/A,FALSE,"MFT96";#N/A,#N/A,FALSE,"CTrecon"}</definedName>
    <definedName name="ASFD_1_4_4_2" hidden="1">{#N/A,#N/A,FALSE,"TMCOMP96";#N/A,#N/A,FALSE,"MAT96";#N/A,#N/A,FALSE,"FANDA96";#N/A,#N/A,FALSE,"INTRAN96";#N/A,#N/A,FALSE,"NAA9697";#N/A,#N/A,FALSE,"ECWEBB";#N/A,#N/A,FALSE,"MFT96";#N/A,#N/A,FALSE,"CTrecon"}</definedName>
    <definedName name="ASFD_1_4_4_3" hidden="1">{#N/A,#N/A,FALSE,"TMCOMP96";#N/A,#N/A,FALSE,"MAT96";#N/A,#N/A,FALSE,"FANDA96";#N/A,#N/A,FALSE,"INTRAN96";#N/A,#N/A,FALSE,"NAA9697";#N/A,#N/A,FALSE,"ECWEBB";#N/A,#N/A,FALSE,"MFT96";#N/A,#N/A,FALSE,"CTrecon"}</definedName>
    <definedName name="ASFD_1_4_4_4" hidden="1">{#N/A,#N/A,FALSE,"TMCOMP96";#N/A,#N/A,FALSE,"MAT96";#N/A,#N/A,FALSE,"FANDA96";#N/A,#N/A,FALSE,"INTRAN96";#N/A,#N/A,FALSE,"NAA9697";#N/A,#N/A,FALSE,"ECWEBB";#N/A,#N/A,FALSE,"MFT96";#N/A,#N/A,FALSE,"CTrecon"}</definedName>
    <definedName name="ASFD_1_4_4_5" hidden="1">{#N/A,#N/A,FALSE,"TMCOMP96";#N/A,#N/A,FALSE,"MAT96";#N/A,#N/A,FALSE,"FANDA96";#N/A,#N/A,FALSE,"INTRAN96";#N/A,#N/A,FALSE,"NAA9697";#N/A,#N/A,FALSE,"ECWEBB";#N/A,#N/A,FALSE,"MFT96";#N/A,#N/A,FALSE,"CTrecon"}</definedName>
    <definedName name="ASFD_1_4_5" hidden="1">{#N/A,#N/A,FALSE,"TMCOMP96";#N/A,#N/A,FALSE,"MAT96";#N/A,#N/A,FALSE,"FANDA96";#N/A,#N/A,FALSE,"INTRAN96";#N/A,#N/A,FALSE,"NAA9697";#N/A,#N/A,FALSE,"ECWEBB";#N/A,#N/A,FALSE,"MFT96";#N/A,#N/A,FALSE,"CTrecon"}</definedName>
    <definedName name="ASFD_1_4_5_1" hidden="1">{#N/A,#N/A,FALSE,"TMCOMP96";#N/A,#N/A,FALSE,"MAT96";#N/A,#N/A,FALSE,"FANDA96";#N/A,#N/A,FALSE,"INTRAN96";#N/A,#N/A,FALSE,"NAA9697";#N/A,#N/A,FALSE,"ECWEBB";#N/A,#N/A,FALSE,"MFT96";#N/A,#N/A,FALSE,"CTrecon"}</definedName>
    <definedName name="ASFD_1_4_5_2" hidden="1">{#N/A,#N/A,FALSE,"TMCOMP96";#N/A,#N/A,FALSE,"MAT96";#N/A,#N/A,FALSE,"FANDA96";#N/A,#N/A,FALSE,"INTRAN96";#N/A,#N/A,FALSE,"NAA9697";#N/A,#N/A,FALSE,"ECWEBB";#N/A,#N/A,FALSE,"MFT96";#N/A,#N/A,FALSE,"CTrecon"}</definedName>
    <definedName name="ASFD_1_4_5_3" hidden="1">{#N/A,#N/A,FALSE,"TMCOMP96";#N/A,#N/A,FALSE,"MAT96";#N/A,#N/A,FALSE,"FANDA96";#N/A,#N/A,FALSE,"INTRAN96";#N/A,#N/A,FALSE,"NAA9697";#N/A,#N/A,FALSE,"ECWEBB";#N/A,#N/A,FALSE,"MFT96";#N/A,#N/A,FALSE,"CTrecon"}</definedName>
    <definedName name="ASFD_1_4_5_4" hidden="1">{#N/A,#N/A,FALSE,"TMCOMP96";#N/A,#N/A,FALSE,"MAT96";#N/A,#N/A,FALSE,"FANDA96";#N/A,#N/A,FALSE,"INTRAN96";#N/A,#N/A,FALSE,"NAA9697";#N/A,#N/A,FALSE,"ECWEBB";#N/A,#N/A,FALSE,"MFT96";#N/A,#N/A,FALSE,"CTrecon"}</definedName>
    <definedName name="ASFD_1_4_5_5" hidden="1">{#N/A,#N/A,FALSE,"TMCOMP96";#N/A,#N/A,FALSE,"MAT96";#N/A,#N/A,FALSE,"FANDA96";#N/A,#N/A,FALSE,"INTRAN96";#N/A,#N/A,FALSE,"NAA9697";#N/A,#N/A,FALSE,"ECWEBB";#N/A,#N/A,FALSE,"MFT96";#N/A,#N/A,FALSE,"CTrecon"}</definedName>
    <definedName name="ASFD_1_5" hidden="1">{#N/A,#N/A,FALSE,"TMCOMP96";#N/A,#N/A,FALSE,"MAT96";#N/A,#N/A,FALSE,"FANDA96";#N/A,#N/A,FALSE,"INTRAN96";#N/A,#N/A,FALSE,"NAA9697";#N/A,#N/A,FALSE,"ECWEBB";#N/A,#N/A,FALSE,"MFT96";#N/A,#N/A,FALSE,"CTrecon"}</definedName>
    <definedName name="ASFD_1_5_1" hidden="1">{#N/A,#N/A,FALSE,"TMCOMP96";#N/A,#N/A,FALSE,"MAT96";#N/A,#N/A,FALSE,"FANDA96";#N/A,#N/A,FALSE,"INTRAN96";#N/A,#N/A,FALSE,"NAA9697";#N/A,#N/A,FALSE,"ECWEBB";#N/A,#N/A,FALSE,"MFT96";#N/A,#N/A,FALSE,"CTrecon"}</definedName>
    <definedName name="ASFD_1_5_1_1" hidden="1">{#N/A,#N/A,FALSE,"TMCOMP96";#N/A,#N/A,FALSE,"MAT96";#N/A,#N/A,FALSE,"FANDA96";#N/A,#N/A,FALSE,"INTRAN96";#N/A,#N/A,FALSE,"NAA9697";#N/A,#N/A,FALSE,"ECWEBB";#N/A,#N/A,FALSE,"MFT96";#N/A,#N/A,FALSE,"CTrecon"}</definedName>
    <definedName name="ASFD_1_5_1_2" hidden="1">{#N/A,#N/A,FALSE,"TMCOMP96";#N/A,#N/A,FALSE,"MAT96";#N/A,#N/A,FALSE,"FANDA96";#N/A,#N/A,FALSE,"INTRAN96";#N/A,#N/A,FALSE,"NAA9697";#N/A,#N/A,FALSE,"ECWEBB";#N/A,#N/A,FALSE,"MFT96";#N/A,#N/A,FALSE,"CTrecon"}</definedName>
    <definedName name="ASFD_1_5_1_3" hidden="1">{#N/A,#N/A,FALSE,"TMCOMP96";#N/A,#N/A,FALSE,"MAT96";#N/A,#N/A,FALSE,"FANDA96";#N/A,#N/A,FALSE,"INTRAN96";#N/A,#N/A,FALSE,"NAA9697";#N/A,#N/A,FALSE,"ECWEBB";#N/A,#N/A,FALSE,"MFT96";#N/A,#N/A,FALSE,"CTrecon"}</definedName>
    <definedName name="ASFD_1_5_1_4" hidden="1">{#N/A,#N/A,FALSE,"TMCOMP96";#N/A,#N/A,FALSE,"MAT96";#N/A,#N/A,FALSE,"FANDA96";#N/A,#N/A,FALSE,"INTRAN96";#N/A,#N/A,FALSE,"NAA9697";#N/A,#N/A,FALSE,"ECWEBB";#N/A,#N/A,FALSE,"MFT96";#N/A,#N/A,FALSE,"CTrecon"}</definedName>
    <definedName name="ASFD_1_5_1_5" hidden="1">{#N/A,#N/A,FALSE,"TMCOMP96";#N/A,#N/A,FALSE,"MAT96";#N/A,#N/A,FALSE,"FANDA96";#N/A,#N/A,FALSE,"INTRAN96";#N/A,#N/A,FALSE,"NAA9697";#N/A,#N/A,FALSE,"ECWEBB";#N/A,#N/A,FALSE,"MFT96";#N/A,#N/A,FALSE,"CTrecon"}</definedName>
    <definedName name="ASFD_1_5_2" hidden="1">{#N/A,#N/A,FALSE,"TMCOMP96";#N/A,#N/A,FALSE,"MAT96";#N/A,#N/A,FALSE,"FANDA96";#N/A,#N/A,FALSE,"INTRAN96";#N/A,#N/A,FALSE,"NAA9697";#N/A,#N/A,FALSE,"ECWEBB";#N/A,#N/A,FALSE,"MFT96";#N/A,#N/A,FALSE,"CTrecon"}</definedName>
    <definedName name="ASFD_1_5_2_1" hidden="1">{#N/A,#N/A,FALSE,"TMCOMP96";#N/A,#N/A,FALSE,"MAT96";#N/A,#N/A,FALSE,"FANDA96";#N/A,#N/A,FALSE,"INTRAN96";#N/A,#N/A,FALSE,"NAA9697";#N/A,#N/A,FALSE,"ECWEBB";#N/A,#N/A,FALSE,"MFT96";#N/A,#N/A,FALSE,"CTrecon"}</definedName>
    <definedName name="ASFD_1_5_2_2" hidden="1">{#N/A,#N/A,FALSE,"TMCOMP96";#N/A,#N/A,FALSE,"MAT96";#N/A,#N/A,FALSE,"FANDA96";#N/A,#N/A,FALSE,"INTRAN96";#N/A,#N/A,FALSE,"NAA9697";#N/A,#N/A,FALSE,"ECWEBB";#N/A,#N/A,FALSE,"MFT96";#N/A,#N/A,FALSE,"CTrecon"}</definedName>
    <definedName name="ASFD_1_5_2_3" hidden="1">{#N/A,#N/A,FALSE,"TMCOMP96";#N/A,#N/A,FALSE,"MAT96";#N/A,#N/A,FALSE,"FANDA96";#N/A,#N/A,FALSE,"INTRAN96";#N/A,#N/A,FALSE,"NAA9697";#N/A,#N/A,FALSE,"ECWEBB";#N/A,#N/A,FALSE,"MFT96";#N/A,#N/A,FALSE,"CTrecon"}</definedName>
    <definedName name="ASFD_1_5_2_4" hidden="1">{#N/A,#N/A,FALSE,"TMCOMP96";#N/A,#N/A,FALSE,"MAT96";#N/A,#N/A,FALSE,"FANDA96";#N/A,#N/A,FALSE,"INTRAN96";#N/A,#N/A,FALSE,"NAA9697";#N/A,#N/A,FALSE,"ECWEBB";#N/A,#N/A,FALSE,"MFT96";#N/A,#N/A,FALSE,"CTrecon"}</definedName>
    <definedName name="ASFD_1_5_2_5" hidden="1">{#N/A,#N/A,FALSE,"TMCOMP96";#N/A,#N/A,FALSE,"MAT96";#N/A,#N/A,FALSE,"FANDA96";#N/A,#N/A,FALSE,"INTRAN96";#N/A,#N/A,FALSE,"NAA9697";#N/A,#N/A,FALSE,"ECWEBB";#N/A,#N/A,FALSE,"MFT96";#N/A,#N/A,FALSE,"CTrecon"}</definedName>
    <definedName name="ASFD_1_5_3" hidden="1">{#N/A,#N/A,FALSE,"TMCOMP96";#N/A,#N/A,FALSE,"MAT96";#N/A,#N/A,FALSE,"FANDA96";#N/A,#N/A,FALSE,"INTRAN96";#N/A,#N/A,FALSE,"NAA9697";#N/A,#N/A,FALSE,"ECWEBB";#N/A,#N/A,FALSE,"MFT96";#N/A,#N/A,FALSE,"CTrecon"}</definedName>
    <definedName name="ASFD_1_5_3_1" hidden="1">{#N/A,#N/A,FALSE,"TMCOMP96";#N/A,#N/A,FALSE,"MAT96";#N/A,#N/A,FALSE,"FANDA96";#N/A,#N/A,FALSE,"INTRAN96";#N/A,#N/A,FALSE,"NAA9697";#N/A,#N/A,FALSE,"ECWEBB";#N/A,#N/A,FALSE,"MFT96";#N/A,#N/A,FALSE,"CTrecon"}</definedName>
    <definedName name="ASFD_1_5_3_2" hidden="1">{#N/A,#N/A,FALSE,"TMCOMP96";#N/A,#N/A,FALSE,"MAT96";#N/A,#N/A,FALSE,"FANDA96";#N/A,#N/A,FALSE,"INTRAN96";#N/A,#N/A,FALSE,"NAA9697";#N/A,#N/A,FALSE,"ECWEBB";#N/A,#N/A,FALSE,"MFT96";#N/A,#N/A,FALSE,"CTrecon"}</definedName>
    <definedName name="ASFD_1_5_3_3" hidden="1">{#N/A,#N/A,FALSE,"TMCOMP96";#N/A,#N/A,FALSE,"MAT96";#N/A,#N/A,FALSE,"FANDA96";#N/A,#N/A,FALSE,"INTRAN96";#N/A,#N/A,FALSE,"NAA9697";#N/A,#N/A,FALSE,"ECWEBB";#N/A,#N/A,FALSE,"MFT96";#N/A,#N/A,FALSE,"CTrecon"}</definedName>
    <definedName name="ASFD_1_5_3_4" hidden="1">{#N/A,#N/A,FALSE,"TMCOMP96";#N/A,#N/A,FALSE,"MAT96";#N/A,#N/A,FALSE,"FANDA96";#N/A,#N/A,FALSE,"INTRAN96";#N/A,#N/A,FALSE,"NAA9697";#N/A,#N/A,FALSE,"ECWEBB";#N/A,#N/A,FALSE,"MFT96";#N/A,#N/A,FALSE,"CTrecon"}</definedName>
    <definedName name="ASFD_1_5_3_5" hidden="1">{#N/A,#N/A,FALSE,"TMCOMP96";#N/A,#N/A,FALSE,"MAT96";#N/A,#N/A,FALSE,"FANDA96";#N/A,#N/A,FALSE,"INTRAN96";#N/A,#N/A,FALSE,"NAA9697";#N/A,#N/A,FALSE,"ECWEBB";#N/A,#N/A,FALSE,"MFT96";#N/A,#N/A,FALSE,"CTrecon"}</definedName>
    <definedName name="ASFD_1_5_4" hidden="1">{#N/A,#N/A,FALSE,"TMCOMP96";#N/A,#N/A,FALSE,"MAT96";#N/A,#N/A,FALSE,"FANDA96";#N/A,#N/A,FALSE,"INTRAN96";#N/A,#N/A,FALSE,"NAA9697";#N/A,#N/A,FALSE,"ECWEBB";#N/A,#N/A,FALSE,"MFT96";#N/A,#N/A,FALSE,"CTrecon"}</definedName>
    <definedName name="ASFD_1_5_4_1" hidden="1">{#N/A,#N/A,FALSE,"TMCOMP96";#N/A,#N/A,FALSE,"MAT96";#N/A,#N/A,FALSE,"FANDA96";#N/A,#N/A,FALSE,"INTRAN96";#N/A,#N/A,FALSE,"NAA9697";#N/A,#N/A,FALSE,"ECWEBB";#N/A,#N/A,FALSE,"MFT96";#N/A,#N/A,FALSE,"CTrecon"}</definedName>
    <definedName name="ASFD_1_5_4_2" hidden="1">{#N/A,#N/A,FALSE,"TMCOMP96";#N/A,#N/A,FALSE,"MAT96";#N/A,#N/A,FALSE,"FANDA96";#N/A,#N/A,FALSE,"INTRAN96";#N/A,#N/A,FALSE,"NAA9697";#N/A,#N/A,FALSE,"ECWEBB";#N/A,#N/A,FALSE,"MFT96";#N/A,#N/A,FALSE,"CTrecon"}</definedName>
    <definedName name="ASFD_1_5_4_3" hidden="1">{#N/A,#N/A,FALSE,"TMCOMP96";#N/A,#N/A,FALSE,"MAT96";#N/A,#N/A,FALSE,"FANDA96";#N/A,#N/A,FALSE,"INTRAN96";#N/A,#N/A,FALSE,"NAA9697";#N/A,#N/A,FALSE,"ECWEBB";#N/A,#N/A,FALSE,"MFT96";#N/A,#N/A,FALSE,"CTrecon"}</definedName>
    <definedName name="ASFD_1_5_4_4" hidden="1">{#N/A,#N/A,FALSE,"TMCOMP96";#N/A,#N/A,FALSE,"MAT96";#N/A,#N/A,FALSE,"FANDA96";#N/A,#N/A,FALSE,"INTRAN96";#N/A,#N/A,FALSE,"NAA9697";#N/A,#N/A,FALSE,"ECWEBB";#N/A,#N/A,FALSE,"MFT96";#N/A,#N/A,FALSE,"CTrecon"}</definedName>
    <definedName name="ASFD_1_5_4_5" hidden="1">{#N/A,#N/A,FALSE,"TMCOMP96";#N/A,#N/A,FALSE,"MAT96";#N/A,#N/A,FALSE,"FANDA96";#N/A,#N/A,FALSE,"INTRAN96";#N/A,#N/A,FALSE,"NAA9697";#N/A,#N/A,FALSE,"ECWEBB";#N/A,#N/A,FALSE,"MFT96";#N/A,#N/A,FALSE,"CTrecon"}</definedName>
    <definedName name="ASFD_1_5_5" hidden="1">{#N/A,#N/A,FALSE,"TMCOMP96";#N/A,#N/A,FALSE,"MAT96";#N/A,#N/A,FALSE,"FANDA96";#N/A,#N/A,FALSE,"INTRAN96";#N/A,#N/A,FALSE,"NAA9697";#N/A,#N/A,FALSE,"ECWEBB";#N/A,#N/A,FALSE,"MFT96";#N/A,#N/A,FALSE,"CTrecon"}</definedName>
    <definedName name="ASFD_1_5_5_1" hidden="1">{#N/A,#N/A,FALSE,"TMCOMP96";#N/A,#N/A,FALSE,"MAT96";#N/A,#N/A,FALSE,"FANDA96";#N/A,#N/A,FALSE,"INTRAN96";#N/A,#N/A,FALSE,"NAA9697";#N/A,#N/A,FALSE,"ECWEBB";#N/A,#N/A,FALSE,"MFT96";#N/A,#N/A,FALSE,"CTrecon"}</definedName>
    <definedName name="ASFD_1_5_5_2" hidden="1">{#N/A,#N/A,FALSE,"TMCOMP96";#N/A,#N/A,FALSE,"MAT96";#N/A,#N/A,FALSE,"FANDA96";#N/A,#N/A,FALSE,"INTRAN96";#N/A,#N/A,FALSE,"NAA9697";#N/A,#N/A,FALSE,"ECWEBB";#N/A,#N/A,FALSE,"MFT96";#N/A,#N/A,FALSE,"CTrecon"}</definedName>
    <definedName name="ASFD_1_5_5_3" hidden="1">{#N/A,#N/A,FALSE,"TMCOMP96";#N/A,#N/A,FALSE,"MAT96";#N/A,#N/A,FALSE,"FANDA96";#N/A,#N/A,FALSE,"INTRAN96";#N/A,#N/A,FALSE,"NAA9697";#N/A,#N/A,FALSE,"ECWEBB";#N/A,#N/A,FALSE,"MFT96";#N/A,#N/A,FALSE,"CTrecon"}</definedName>
    <definedName name="ASFD_1_5_5_4" hidden="1">{#N/A,#N/A,FALSE,"TMCOMP96";#N/A,#N/A,FALSE,"MAT96";#N/A,#N/A,FALSE,"FANDA96";#N/A,#N/A,FALSE,"INTRAN96";#N/A,#N/A,FALSE,"NAA9697";#N/A,#N/A,FALSE,"ECWEBB";#N/A,#N/A,FALSE,"MFT96";#N/A,#N/A,FALSE,"CTrecon"}</definedName>
    <definedName name="ASFD_1_5_5_5" hidden="1">{#N/A,#N/A,FALSE,"TMCOMP96";#N/A,#N/A,FALSE,"MAT96";#N/A,#N/A,FALSE,"FANDA96";#N/A,#N/A,FALSE,"INTRAN96";#N/A,#N/A,FALSE,"NAA9697";#N/A,#N/A,FALSE,"ECWEBB";#N/A,#N/A,FALSE,"MFT96";#N/A,#N/A,FALSE,"CTrecon"}</definedName>
    <definedName name="ASFD_2" hidden="1">{#N/A,#N/A,FALSE,"TMCOMP96";#N/A,#N/A,FALSE,"MAT96";#N/A,#N/A,FALSE,"FANDA96";#N/A,#N/A,FALSE,"INTRAN96";#N/A,#N/A,FALSE,"NAA9697";#N/A,#N/A,FALSE,"ECWEBB";#N/A,#N/A,FALSE,"MFT96";#N/A,#N/A,FALSE,"CTrecon"}</definedName>
    <definedName name="ASFD_2_1" hidden="1">{#N/A,#N/A,FALSE,"TMCOMP96";#N/A,#N/A,FALSE,"MAT96";#N/A,#N/A,FALSE,"FANDA96";#N/A,#N/A,FALSE,"INTRAN96";#N/A,#N/A,FALSE,"NAA9697";#N/A,#N/A,FALSE,"ECWEBB";#N/A,#N/A,FALSE,"MFT96";#N/A,#N/A,FALSE,"CTrecon"}</definedName>
    <definedName name="ASFD_2_1_1" hidden="1">{#N/A,#N/A,FALSE,"TMCOMP96";#N/A,#N/A,FALSE,"MAT96";#N/A,#N/A,FALSE,"FANDA96";#N/A,#N/A,FALSE,"INTRAN96";#N/A,#N/A,FALSE,"NAA9697";#N/A,#N/A,FALSE,"ECWEBB";#N/A,#N/A,FALSE,"MFT96";#N/A,#N/A,FALSE,"CTrecon"}</definedName>
    <definedName name="ASFD_2_1_1_1" hidden="1">{#N/A,#N/A,FALSE,"TMCOMP96";#N/A,#N/A,FALSE,"MAT96";#N/A,#N/A,FALSE,"FANDA96";#N/A,#N/A,FALSE,"INTRAN96";#N/A,#N/A,FALSE,"NAA9697";#N/A,#N/A,FALSE,"ECWEBB";#N/A,#N/A,FALSE,"MFT96";#N/A,#N/A,FALSE,"CTrecon"}</definedName>
    <definedName name="ASFD_2_1_1_1_1" hidden="1">{#N/A,#N/A,FALSE,"TMCOMP96";#N/A,#N/A,FALSE,"MAT96";#N/A,#N/A,FALSE,"FANDA96";#N/A,#N/A,FALSE,"INTRAN96";#N/A,#N/A,FALSE,"NAA9697";#N/A,#N/A,FALSE,"ECWEBB";#N/A,#N/A,FALSE,"MFT96";#N/A,#N/A,FALSE,"CTrecon"}</definedName>
    <definedName name="ASFD_2_1_1_1_2" hidden="1">{#N/A,#N/A,FALSE,"TMCOMP96";#N/A,#N/A,FALSE,"MAT96";#N/A,#N/A,FALSE,"FANDA96";#N/A,#N/A,FALSE,"INTRAN96";#N/A,#N/A,FALSE,"NAA9697";#N/A,#N/A,FALSE,"ECWEBB";#N/A,#N/A,FALSE,"MFT96";#N/A,#N/A,FALSE,"CTrecon"}</definedName>
    <definedName name="ASFD_2_1_1_1_3" hidden="1">{#N/A,#N/A,FALSE,"TMCOMP96";#N/A,#N/A,FALSE,"MAT96";#N/A,#N/A,FALSE,"FANDA96";#N/A,#N/A,FALSE,"INTRAN96";#N/A,#N/A,FALSE,"NAA9697";#N/A,#N/A,FALSE,"ECWEBB";#N/A,#N/A,FALSE,"MFT96";#N/A,#N/A,FALSE,"CTrecon"}</definedName>
    <definedName name="ASFD_2_1_1_1_4" hidden="1">{#N/A,#N/A,FALSE,"TMCOMP96";#N/A,#N/A,FALSE,"MAT96";#N/A,#N/A,FALSE,"FANDA96";#N/A,#N/A,FALSE,"INTRAN96";#N/A,#N/A,FALSE,"NAA9697";#N/A,#N/A,FALSE,"ECWEBB";#N/A,#N/A,FALSE,"MFT96";#N/A,#N/A,FALSE,"CTrecon"}</definedName>
    <definedName name="ASFD_2_1_1_1_5" hidden="1">{#N/A,#N/A,FALSE,"TMCOMP96";#N/A,#N/A,FALSE,"MAT96";#N/A,#N/A,FALSE,"FANDA96";#N/A,#N/A,FALSE,"INTRAN96";#N/A,#N/A,FALSE,"NAA9697";#N/A,#N/A,FALSE,"ECWEBB";#N/A,#N/A,FALSE,"MFT96";#N/A,#N/A,FALSE,"CTrecon"}</definedName>
    <definedName name="ASFD_2_1_1_2" hidden="1">{#N/A,#N/A,FALSE,"TMCOMP96";#N/A,#N/A,FALSE,"MAT96";#N/A,#N/A,FALSE,"FANDA96";#N/A,#N/A,FALSE,"INTRAN96";#N/A,#N/A,FALSE,"NAA9697";#N/A,#N/A,FALSE,"ECWEBB";#N/A,#N/A,FALSE,"MFT96";#N/A,#N/A,FALSE,"CTrecon"}</definedName>
    <definedName name="ASFD_2_1_1_2_1" hidden="1">{#N/A,#N/A,FALSE,"TMCOMP96";#N/A,#N/A,FALSE,"MAT96";#N/A,#N/A,FALSE,"FANDA96";#N/A,#N/A,FALSE,"INTRAN96";#N/A,#N/A,FALSE,"NAA9697";#N/A,#N/A,FALSE,"ECWEBB";#N/A,#N/A,FALSE,"MFT96";#N/A,#N/A,FALSE,"CTrecon"}</definedName>
    <definedName name="ASFD_2_1_1_2_2" hidden="1">{#N/A,#N/A,FALSE,"TMCOMP96";#N/A,#N/A,FALSE,"MAT96";#N/A,#N/A,FALSE,"FANDA96";#N/A,#N/A,FALSE,"INTRAN96";#N/A,#N/A,FALSE,"NAA9697";#N/A,#N/A,FALSE,"ECWEBB";#N/A,#N/A,FALSE,"MFT96";#N/A,#N/A,FALSE,"CTrecon"}</definedName>
    <definedName name="ASFD_2_1_1_2_3" hidden="1">{#N/A,#N/A,FALSE,"TMCOMP96";#N/A,#N/A,FALSE,"MAT96";#N/A,#N/A,FALSE,"FANDA96";#N/A,#N/A,FALSE,"INTRAN96";#N/A,#N/A,FALSE,"NAA9697";#N/A,#N/A,FALSE,"ECWEBB";#N/A,#N/A,FALSE,"MFT96";#N/A,#N/A,FALSE,"CTrecon"}</definedName>
    <definedName name="ASFD_2_1_1_2_4" hidden="1">{#N/A,#N/A,FALSE,"TMCOMP96";#N/A,#N/A,FALSE,"MAT96";#N/A,#N/A,FALSE,"FANDA96";#N/A,#N/A,FALSE,"INTRAN96";#N/A,#N/A,FALSE,"NAA9697";#N/A,#N/A,FALSE,"ECWEBB";#N/A,#N/A,FALSE,"MFT96";#N/A,#N/A,FALSE,"CTrecon"}</definedName>
    <definedName name="ASFD_2_1_1_2_5" hidden="1">{#N/A,#N/A,FALSE,"TMCOMP96";#N/A,#N/A,FALSE,"MAT96";#N/A,#N/A,FALSE,"FANDA96";#N/A,#N/A,FALSE,"INTRAN96";#N/A,#N/A,FALSE,"NAA9697";#N/A,#N/A,FALSE,"ECWEBB";#N/A,#N/A,FALSE,"MFT96";#N/A,#N/A,FALSE,"CTrecon"}</definedName>
    <definedName name="ASFD_2_1_1_3" hidden="1">{#N/A,#N/A,FALSE,"TMCOMP96";#N/A,#N/A,FALSE,"MAT96";#N/A,#N/A,FALSE,"FANDA96";#N/A,#N/A,FALSE,"INTRAN96";#N/A,#N/A,FALSE,"NAA9697";#N/A,#N/A,FALSE,"ECWEBB";#N/A,#N/A,FALSE,"MFT96";#N/A,#N/A,FALSE,"CTrecon"}</definedName>
    <definedName name="ASFD_2_1_1_4" hidden="1">{#N/A,#N/A,FALSE,"TMCOMP96";#N/A,#N/A,FALSE,"MAT96";#N/A,#N/A,FALSE,"FANDA96";#N/A,#N/A,FALSE,"INTRAN96";#N/A,#N/A,FALSE,"NAA9697";#N/A,#N/A,FALSE,"ECWEBB";#N/A,#N/A,FALSE,"MFT96";#N/A,#N/A,FALSE,"CTrecon"}</definedName>
    <definedName name="ASFD_2_1_1_5" hidden="1">{#N/A,#N/A,FALSE,"TMCOMP96";#N/A,#N/A,FALSE,"MAT96";#N/A,#N/A,FALSE,"FANDA96";#N/A,#N/A,FALSE,"INTRAN96";#N/A,#N/A,FALSE,"NAA9697";#N/A,#N/A,FALSE,"ECWEBB";#N/A,#N/A,FALSE,"MFT96";#N/A,#N/A,FALSE,"CTrecon"}</definedName>
    <definedName name="ASFD_2_1_2" hidden="1">{#N/A,#N/A,FALSE,"TMCOMP96";#N/A,#N/A,FALSE,"MAT96";#N/A,#N/A,FALSE,"FANDA96";#N/A,#N/A,FALSE,"INTRAN96";#N/A,#N/A,FALSE,"NAA9697";#N/A,#N/A,FALSE,"ECWEBB";#N/A,#N/A,FALSE,"MFT96";#N/A,#N/A,FALSE,"CTrecon"}</definedName>
    <definedName name="ASFD_2_1_2_1" hidden="1">{#N/A,#N/A,FALSE,"TMCOMP96";#N/A,#N/A,FALSE,"MAT96";#N/A,#N/A,FALSE,"FANDA96";#N/A,#N/A,FALSE,"INTRAN96";#N/A,#N/A,FALSE,"NAA9697";#N/A,#N/A,FALSE,"ECWEBB";#N/A,#N/A,FALSE,"MFT96";#N/A,#N/A,FALSE,"CTrecon"}</definedName>
    <definedName name="ASFD_2_1_2_2" hidden="1">{#N/A,#N/A,FALSE,"TMCOMP96";#N/A,#N/A,FALSE,"MAT96";#N/A,#N/A,FALSE,"FANDA96";#N/A,#N/A,FALSE,"INTRAN96";#N/A,#N/A,FALSE,"NAA9697";#N/A,#N/A,FALSE,"ECWEBB";#N/A,#N/A,FALSE,"MFT96";#N/A,#N/A,FALSE,"CTrecon"}</definedName>
    <definedName name="ASFD_2_1_2_3" hidden="1">{#N/A,#N/A,FALSE,"TMCOMP96";#N/A,#N/A,FALSE,"MAT96";#N/A,#N/A,FALSE,"FANDA96";#N/A,#N/A,FALSE,"INTRAN96";#N/A,#N/A,FALSE,"NAA9697";#N/A,#N/A,FALSE,"ECWEBB";#N/A,#N/A,FALSE,"MFT96";#N/A,#N/A,FALSE,"CTrecon"}</definedName>
    <definedName name="ASFD_2_1_2_4" hidden="1">{#N/A,#N/A,FALSE,"TMCOMP96";#N/A,#N/A,FALSE,"MAT96";#N/A,#N/A,FALSE,"FANDA96";#N/A,#N/A,FALSE,"INTRAN96";#N/A,#N/A,FALSE,"NAA9697";#N/A,#N/A,FALSE,"ECWEBB";#N/A,#N/A,FALSE,"MFT96";#N/A,#N/A,FALSE,"CTrecon"}</definedName>
    <definedName name="ASFD_2_1_2_5" hidden="1">{#N/A,#N/A,FALSE,"TMCOMP96";#N/A,#N/A,FALSE,"MAT96";#N/A,#N/A,FALSE,"FANDA96";#N/A,#N/A,FALSE,"INTRAN96";#N/A,#N/A,FALSE,"NAA9697";#N/A,#N/A,FALSE,"ECWEBB";#N/A,#N/A,FALSE,"MFT96";#N/A,#N/A,FALSE,"CTrecon"}</definedName>
    <definedName name="ASFD_2_1_3" hidden="1">{#N/A,#N/A,FALSE,"TMCOMP96";#N/A,#N/A,FALSE,"MAT96";#N/A,#N/A,FALSE,"FANDA96";#N/A,#N/A,FALSE,"INTRAN96";#N/A,#N/A,FALSE,"NAA9697";#N/A,#N/A,FALSE,"ECWEBB";#N/A,#N/A,FALSE,"MFT96";#N/A,#N/A,FALSE,"CTrecon"}</definedName>
    <definedName name="ASFD_2_1_3_1" hidden="1">{#N/A,#N/A,FALSE,"TMCOMP96";#N/A,#N/A,FALSE,"MAT96";#N/A,#N/A,FALSE,"FANDA96";#N/A,#N/A,FALSE,"INTRAN96";#N/A,#N/A,FALSE,"NAA9697";#N/A,#N/A,FALSE,"ECWEBB";#N/A,#N/A,FALSE,"MFT96";#N/A,#N/A,FALSE,"CTrecon"}</definedName>
    <definedName name="ASFD_2_1_3_2" hidden="1">{#N/A,#N/A,FALSE,"TMCOMP96";#N/A,#N/A,FALSE,"MAT96";#N/A,#N/A,FALSE,"FANDA96";#N/A,#N/A,FALSE,"INTRAN96";#N/A,#N/A,FALSE,"NAA9697";#N/A,#N/A,FALSE,"ECWEBB";#N/A,#N/A,FALSE,"MFT96";#N/A,#N/A,FALSE,"CTrecon"}</definedName>
    <definedName name="ASFD_2_1_3_3" hidden="1">{#N/A,#N/A,FALSE,"TMCOMP96";#N/A,#N/A,FALSE,"MAT96";#N/A,#N/A,FALSE,"FANDA96";#N/A,#N/A,FALSE,"INTRAN96";#N/A,#N/A,FALSE,"NAA9697";#N/A,#N/A,FALSE,"ECWEBB";#N/A,#N/A,FALSE,"MFT96";#N/A,#N/A,FALSE,"CTrecon"}</definedName>
    <definedName name="ASFD_2_1_3_4" hidden="1">{#N/A,#N/A,FALSE,"TMCOMP96";#N/A,#N/A,FALSE,"MAT96";#N/A,#N/A,FALSE,"FANDA96";#N/A,#N/A,FALSE,"INTRAN96";#N/A,#N/A,FALSE,"NAA9697";#N/A,#N/A,FALSE,"ECWEBB";#N/A,#N/A,FALSE,"MFT96";#N/A,#N/A,FALSE,"CTrecon"}</definedName>
    <definedName name="ASFD_2_1_3_5" hidden="1">{#N/A,#N/A,FALSE,"TMCOMP96";#N/A,#N/A,FALSE,"MAT96";#N/A,#N/A,FALSE,"FANDA96";#N/A,#N/A,FALSE,"INTRAN96";#N/A,#N/A,FALSE,"NAA9697";#N/A,#N/A,FALSE,"ECWEBB";#N/A,#N/A,FALSE,"MFT96";#N/A,#N/A,FALSE,"CTrecon"}</definedName>
    <definedName name="ASFD_2_1_4" hidden="1">{#N/A,#N/A,FALSE,"TMCOMP96";#N/A,#N/A,FALSE,"MAT96";#N/A,#N/A,FALSE,"FANDA96";#N/A,#N/A,FALSE,"INTRAN96";#N/A,#N/A,FALSE,"NAA9697";#N/A,#N/A,FALSE,"ECWEBB";#N/A,#N/A,FALSE,"MFT96";#N/A,#N/A,FALSE,"CTrecon"}</definedName>
    <definedName name="ASFD_2_1_4_1" hidden="1">{#N/A,#N/A,FALSE,"TMCOMP96";#N/A,#N/A,FALSE,"MAT96";#N/A,#N/A,FALSE,"FANDA96";#N/A,#N/A,FALSE,"INTRAN96";#N/A,#N/A,FALSE,"NAA9697";#N/A,#N/A,FALSE,"ECWEBB";#N/A,#N/A,FALSE,"MFT96";#N/A,#N/A,FALSE,"CTrecon"}</definedName>
    <definedName name="ASFD_2_1_4_2" hidden="1">{#N/A,#N/A,FALSE,"TMCOMP96";#N/A,#N/A,FALSE,"MAT96";#N/A,#N/A,FALSE,"FANDA96";#N/A,#N/A,FALSE,"INTRAN96";#N/A,#N/A,FALSE,"NAA9697";#N/A,#N/A,FALSE,"ECWEBB";#N/A,#N/A,FALSE,"MFT96";#N/A,#N/A,FALSE,"CTrecon"}</definedName>
    <definedName name="ASFD_2_1_4_3" hidden="1">{#N/A,#N/A,FALSE,"TMCOMP96";#N/A,#N/A,FALSE,"MAT96";#N/A,#N/A,FALSE,"FANDA96";#N/A,#N/A,FALSE,"INTRAN96";#N/A,#N/A,FALSE,"NAA9697";#N/A,#N/A,FALSE,"ECWEBB";#N/A,#N/A,FALSE,"MFT96";#N/A,#N/A,FALSE,"CTrecon"}</definedName>
    <definedName name="ASFD_2_1_4_4" hidden="1">{#N/A,#N/A,FALSE,"TMCOMP96";#N/A,#N/A,FALSE,"MAT96";#N/A,#N/A,FALSE,"FANDA96";#N/A,#N/A,FALSE,"INTRAN96";#N/A,#N/A,FALSE,"NAA9697";#N/A,#N/A,FALSE,"ECWEBB";#N/A,#N/A,FALSE,"MFT96";#N/A,#N/A,FALSE,"CTrecon"}</definedName>
    <definedName name="ASFD_2_1_4_5" hidden="1">{#N/A,#N/A,FALSE,"TMCOMP96";#N/A,#N/A,FALSE,"MAT96";#N/A,#N/A,FALSE,"FANDA96";#N/A,#N/A,FALSE,"INTRAN96";#N/A,#N/A,FALSE,"NAA9697";#N/A,#N/A,FALSE,"ECWEBB";#N/A,#N/A,FALSE,"MFT96";#N/A,#N/A,FALSE,"CTrecon"}</definedName>
    <definedName name="ASFD_2_1_5" hidden="1">{#N/A,#N/A,FALSE,"TMCOMP96";#N/A,#N/A,FALSE,"MAT96";#N/A,#N/A,FALSE,"FANDA96";#N/A,#N/A,FALSE,"INTRAN96";#N/A,#N/A,FALSE,"NAA9697";#N/A,#N/A,FALSE,"ECWEBB";#N/A,#N/A,FALSE,"MFT96";#N/A,#N/A,FALSE,"CTrecon"}</definedName>
    <definedName name="ASFD_2_1_5_1" hidden="1">{#N/A,#N/A,FALSE,"TMCOMP96";#N/A,#N/A,FALSE,"MAT96";#N/A,#N/A,FALSE,"FANDA96";#N/A,#N/A,FALSE,"INTRAN96";#N/A,#N/A,FALSE,"NAA9697";#N/A,#N/A,FALSE,"ECWEBB";#N/A,#N/A,FALSE,"MFT96";#N/A,#N/A,FALSE,"CTrecon"}</definedName>
    <definedName name="ASFD_2_1_5_2" hidden="1">{#N/A,#N/A,FALSE,"TMCOMP96";#N/A,#N/A,FALSE,"MAT96";#N/A,#N/A,FALSE,"FANDA96";#N/A,#N/A,FALSE,"INTRAN96";#N/A,#N/A,FALSE,"NAA9697";#N/A,#N/A,FALSE,"ECWEBB";#N/A,#N/A,FALSE,"MFT96";#N/A,#N/A,FALSE,"CTrecon"}</definedName>
    <definedName name="ASFD_2_1_5_3" hidden="1">{#N/A,#N/A,FALSE,"TMCOMP96";#N/A,#N/A,FALSE,"MAT96";#N/A,#N/A,FALSE,"FANDA96";#N/A,#N/A,FALSE,"INTRAN96";#N/A,#N/A,FALSE,"NAA9697";#N/A,#N/A,FALSE,"ECWEBB";#N/A,#N/A,FALSE,"MFT96";#N/A,#N/A,FALSE,"CTrecon"}</definedName>
    <definedName name="ASFD_2_1_5_4" hidden="1">{#N/A,#N/A,FALSE,"TMCOMP96";#N/A,#N/A,FALSE,"MAT96";#N/A,#N/A,FALSE,"FANDA96";#N/A,#N/A,FALSE,"INTRAN96";#N/A,#N/A,FALSE,"NAA9697";#N/A,#N/A,FALSE,"ECWEBB";#N/A,#N/A,FALSE,"MFT96";#N/A,#N/A,FALSE,"CTrecon"}</definedName>
    <definedName name="ASFD_2_1_5_5" hidden="1">{#N/A,#N/A,FALSE,"TMCOMP96";#N/A,#N/A,FALSE,"MAT96";#N/A,#N/A,FALSE,"FANDA96";#N/A,#N/A,FALSE,"INTRAN96";#N/A,#N/A,FALSE,"NAA9697";#N/A,#N/A,FALSE,"ECWEBB";#N/A,#N/A,FALSE,"MFT96";#N/A,#N/A,FALSE,"CTrecon"}</definedName>
    <definedName name="ASFD_2_2" hidden="1">{#N/A,#N/A,FALSE,"TMCOMP96";#N/A,#N/A,FALSE,"MAT96";#N/A,#N/A,FALSE,"FANDA96";#N/A,#N/A,FALSE,"INTRAN96";#N/A,#N/A,FALSE,"NAA9697";#N/A,#N/A,FALSE,"ECWEBB";#N/A,#N/A,FALSE,"MFT96";#N/A,#N/A,FALSE,"CTrecon"}</definedName>
    <definedName name="ASFD_2_2_1" hidden="1">{#N/A,#N/A,FALSE,"TMCOMP96";#N/A,#N/A,FALSE,"MAT96";#N/A,#N/A,FALSE,"FANDA96";#N/A,#N/A,FALSE,"INTRAN96";#N/A,#N/A,FALSE,"NAA9697";#N/A,#N/A,FALSE,"ECWEBB";#N/A,#N/A,FALSE,"MFT96";#N/A,#N/A,FALSE,"CTrecon"}</definedName>
    <definedName name="ASFD_2_2_2" hidden="1">{#N/A,#N/A,FALSE,"TMCOMP96";#N/A,#N/A,FALSE,"MAT96";#N/A,#N/A,FALSE,"FANDA96";#N/A,#N/A,FALSE,"INTRAN96";#N/A,#N/A,FALSE,"NAA9697";#N/A,#N/A,FALSE,"ECWEBB";#N/A,#N/A,FALSE,"MFT96";#N/A,#N/A,FALSE,"CTrecon"}</definedName>
    <definedName name="ASFD_2_2_3" hidden="1">{#N/A,#N/A,FALSE,"TMCOMP96";#N/A,#N/A,FALSE,"MAT96";#N/A,#N/A,FALSE,"FANDA96";#N/A,#N/A,FALSE,"INTRAN96";#N/A,#N/A,FALSE,"NAA9697";#N/A,#N/A,FALSE,"ECWEBB";#N/A,#N/A,FALSE,"MFT96";#N/A,#N/A,FALSE,"CTrecon"}</definedName>
    <definedName name="ASFD_2_2_4" hidden="1">{#N/A,#N/A,FALSE,"TMCOMP96";#N/A,#N/A,FALSE,"MAT96";#N/A,#N/A,FALSE,"FANDA96";#N/A,#N/A,FALSE,"INTRAN96";#N/A,#N/A,FALSE,"NAA9697";#N/A,#N/A,FALSE,"ECWEBB";#N/A,#N/A,FALSE,"MFT96";#N/A,#N/A,FALSE,"CTrecon"}</definedName>
    <definedName name="ASFD_2_2_5" hidden="1">{#N/A,#N/A,FALSE,"TMCOMP96";#N/A,#N/A,FALSE,"MAT96";#N/A,#N/A,FALSE,"FANDA96";#N/A,#N/A,FALSE,"INTRAN96";#N/A,#N/A,FALSE,"NAA9697";#N/A,#N/A,FALSE,"ECWEBB";#N/A,#N/A,FALSE,"MFT96";#N/A,#N/A,FALSE,"CTrecon"}</definedName>
    <definedName name="ASFD_2_3" hidden="1">{#N/A,#N/A,FALSE,"TMCOMP96";#N/A,#N/A,FALSE,"MAT96";#N/A,#N/A,FALSE,"FANDA96";#N/A,#N/A,FALSE,"INTRAN96";#N/A,#N/A,FALSE,"NAA9697";#N/A,#N/A,FALSE,"ECWEBB";#N/A,#N/A,FALSE,"MFT96";#N/A,#N/A,FALSE,"CTrecon"}</definedName>
    <definedName name="ASFD_2_3_1" hidden="1">{#N/A,#N/A,FALSE,"TMCOMP96";#N/A,#N/A,FALSE,"MAT96";#N/A,#N/A,FALSE,"FANDA96";#N/A,#N/A,FALSE,"INTRAN96";#N/A,#N/A,FALSE,"NAA9697";#N/A,#N/A,FALSE,"ECWEBB";#N/A,#N/A,FALSE,"MFT96";#N/A,#N/A,FALSE,"CTrecon"}</definedName>
    <definedName name="ASFD_2_3_2" hidden="1">{#N/A,#N/A,FALSE,"TMCOMP96";#N/A,#N/A,FALSE,"MAT96";#N/A,#N/A,FALSE,"FANDA96";#N/A,#N/A,FALSE,"INTRAN96";#N/A,#N/A,FALSE,"NAA9697";#N/A,#N/A,FALSE,"ECWEBB";#N/A,#N/A,FALSE,"MFT96";#N/A,#N/A,FALSE,"CTrecon"}</definedName>
    <definedName name="ASFD_2_3_3" hidden="1">{#N/A,#N/A,FALSE,"TMCOMP96";#N/A,#N/A,FALSE,"MAT96";#N/A,#N/A,FALSE,"FANDA96";#N/A,#N/A,FALSE,"INTRAN96";#N/A,#N/A,FALSE,"NAA9697";#N/A,#N/A,FALSE,"ECWEBB";#N/A,#N/A,FALSE,"MFT96";#N/A,#N/A,FALSE,"CTrecon"}</definedName>
    <definedName name="ASFD_2_3_4" hidden="1">{#N/A,#N/A,FALSE,"TMCOMP96";#N/A,#N/A,FALSE,"MAT96";#N/A,#N/A,FALSE,"FANDA96";#N/A,#N/A,FALSE,"INTRAN96";#N/A,#N/A,FALSE,"NAA9697";#N/A,#N/A,FALSE,"ECWEBB";#N/A,#N/A,FALSE,"MFT96";#N/A,#N/A,FALSE,"CTrecon"}</definedName>
    <definedName name="ASFD_2_3_5" hidden="1">{#N/A,#N/A,FALSE,"TMCOMP96";#N/A,#N/A,FALSE,"MAT96";#N/A,#N/A,FALSE,"FANDA96";#N/A,#N/A,FALSE,"INTRAN96";#N/A,#N/A,FALSE,"NAA9697";#N/A,#N/A,FALSE,"ECWEBB";#N/A,#N/A,FALSE,"MFT96";#N/A,#N/A,FALSE,"CTrecon"}</definedName>
    <definedName name="ASFD_2_4" hidden="1">{#N/A,#N/A,FALSE,"TMCOMP96";#N/A,#N/A,FALSE,"MAT96";#N/A,#N/A,FALSE,"FANDA96";#N/A,#N/A,FALSE,"INTRAN96";#N/A,#N/A,FALSE,"NAA9697";#N/A,#N/A,FALSE,"ECWEBB";#N/A,#N/A,FALSE,"MFT96";#N/A,#N/A,FALSE,"CTrecon"}</definedName>
    <definedName name="ASFD_2_4_1" hidden="1">{#N/A,#N/A,FALSE,"TMCOMP96";#N/A,#N/A,FALSE,"MAT96";#N/A,#N/A,FALSE,"FANDA96";#N/A,#N/A,FALSE,"INTRAN96";#N/A,#N/A,FALSE,"NAA9697";#N/A,#N/A,FALSE,"ECWEBB";#N/A,#N/A,FALSE,"MFT96";#N/A,#N/A,FALSE,"CTrecon"}</definedName>
    <definedName name="ASFD_2_4_2" hidden="1">{#N/A,#N/A,FALSE,"TMCOMP96";#N/A,#N/A,FALSE,"MAT96";#N/A,#N/A,FALSE,"FANDA96";#N/A,#N/A,FALSE,"INTRAN96";#N/A,#N/A,FALSE,"NAA9697";#N/A,#N/A,FALSE,"ECWEBB";#N/A,#N/A,FALSE,"MFT96";#N/A,#N/A,FALSE,"CTrecon"}</definedName>
    <definedName name="ASFD_2_4_3" hidden="1">{#N/A,#N/A,FALSE,"TMCOMP96";#N/A,#N/A,FALSE,"MAT96";#N/A,#N/A,FALSE,"FANDA96";#N/A,#N/A,FALSE,"INTRAN96";#N/A,#N/A,FALSE,"NAA9697";#N/A,#N/A,FALSE,"ECWEBB";#N/A,#N/A,FALSE,"MFT96";#N/A,#N/A,FALSE,"CTrecon"}</definedName>
    <definedName name="ASFD_2_4_4" hidden="1">{#N/A,#N/A,FALSE,"TMCOMP96";#N/A,#N/A,FALSE,"MAT96";#N/A,#N/A,FALSE,"FANDA96";#N/A,#N/A,FALSE,"INTRAN96";#N/A,#N/A,FALSE,"NAA9697";#N/A,#N/A,FALSE,"ECWEBB";#N/A,#N/A,FALSE,"MFT96";#N/A,#N/A,FALSE,"CTrecon"}</definedName>
    <definedName name="ASFD_2_4_5" hidden="1">{#N/A,#N/A,FALSE,"TMCOMP96";#N/A,#N/A,FALSE,"MAT96";#N/A,#N/A,FALSE,"FANDA96";#N/A,#N/A,FALSE,"INTRAN96";#N/A,#N/A,FALSE,"NAA9697";#N/A,#N/A,FALSE,"ECWEBB";#N/A,#N/A,FALSE,"MFT96";#N/A,#N/A,FALSE,"CTrecon"}</definedName>
    <definedName name="ASFD_2_5" hidden="1">{#N/A,#N/A,FALSE,"TMCOMP96";#N/A,#N/A,FALSE,"MAT96";#N/A,#N/A,FALSE,"FANDA96";#N/A,#N/A,FALSE,"INTRAN96";#N/A,#N/A,FALSE,"NAA9697";#N/A,#N/A,FALSE,"ECWEBB";#N/A,#N/A,FALSE,"MFT96";#N/A,#N/A,FALSE,"CTrecon"}</definedName>
    <definedName name="ASFD_2_5_1" hidden="1">{#N/A,#N/A,FALSE,"TMCOMP96";#N/A,#N/A,FALSE,"MAT96";#N/A,#N/A,FALSE,"FANDA96";#N/A,#N/A,FALSE,"INTRAN96";#N/A,#N/A,FALSE,"NAA9697";#N/A,#N/A,FALSE,"ECWEBB";#N/A,#N/A,FALSE,"MFT96";#N/A,#N/A,FALSE,"CTrecon"}</definedName>
    <definedName name="ASFD_2_5_2" hidden="1">{#N/A,#N/A,FALSE,"TMCOMP96";#N/A,#N/A,FALSE,"MAT96";#N/A,#N/A,FALSE,"FANDA96";#N/A,#N/A,FALSE,"INTRAN96";#N/A,#N/A,FALSE,"NAA9697";#N/A,#N/A,FALSE,"ECWEBB";#N/A,#N/A,FALSE,"MFT96";#N/A,#N/A,FALSE,"CTrecon"}</definedName>
    <definedName name="ASFD_2_5_3" hidden="1">{#N/A,#N/A,FALSE,"TMCOMP96";#N/A,#N/A,FALSE,"MAT96";#N/A,#N/A,FALSE,"FANDA96";#N/A,#N/A,FALSE,"INTRAN96";#N/A,#N/A,FALSE,"NAA9697";#N/A,#N/A,FALSE,"ECWEBB";#N/A,#N/A,FALSE,"MFT96";#N/A,#N/A,FALSE,"CTrecon"}</definedName>
    <definedName name="ASFD_2_5_4" hidden="1">{#N/A,#N/A,FALSE,"TMCOMP96";#N/A,#N/A,FALSE,"MAT96";#N/A,#N/A,FALSE,"FANDA96";#N/A,#N/A,FALSE,"INTRAN96";#N/A,#N/A,FALSE,"NAA9697";#N/A,#N/A,FALSE,"ECWEBB";#N/A,#N/A,FALSE,"MFT96";#N/A,#N/A,FALSE,"CTrecon"}</definedName>
    <definedName name="ASFD_2_5_5" hidden="1">{#N/A,#N/A,FALSE,"TMCOMP96";#N/A,#N/A,FALSE,"MAT96";#N/A,#N/A,FALSE,"FANDA96";#N/A,#N/A,FALSE,"INTRAN96";#N/A,#N/A,FALSE,"NAA9697";#N/A,#N/A,FALSE,"ECWEBB";#N/A,#N/A,FALSE,"MFT96";#N/A,#N/A,FALSE,"CTrecon"}</definedName>
    <definedName name="ASFD_3" hidden="1">{#N/A,#N/A,FALSE,"TMCOMP96";#N/A,#N/A,FALSE,"MAT96";#N/A,#N/A,FALSE,"FANDA96";#N/A,#N/A,FALSE,"INTRAN96";#N/A,#N/A,FALSE,"NAA9697";#N/A,#N/A,FALSE,"ECWEBB";#N/A,#N/A,FALSE,"MFT96";#N/A,#N/A,FALSE,"CTrecon"}</definedName>
    <definedName name="ASFD_3_1" hidden="1">{#N/A,#N/A,FALSE,"TMCOMP96";#N/A,#N/A,FALSE,"MAT96";#N/A,#N/A,FALSE,"FANDA96";#N/A,#N/A,FALSE,"INTRAN96";#N/A,#N/A,FALSE,"NAA9697";#N/A,#N/A,FALSE,"ECWEBB";#N/A,#N/A,FALSE,"MFT96";#N/A,#N/A,FALSE,"CTrecon"}</definedName>
    <definedName name="ASFD_3_1_1" hidden="1">{#N/A,#N/A,FALSE,"TMCOMP96";#N/A,#N/A,FALSE,"MAT96";#N/A,#N/A,FALSE,"FANDA96";#N/A,#N/A,FALSE,"INTRAN96";#N/A,#N/A,FALSE,"NAA9697";#N/A,#N/A,FALSE,"ECWEBB";#N/A,#N/A,FALSE,"MFT96";#N/A,#N/A,FALSE,"CTrecon"}</definedName>
    <definedName name="ASFD_3_1_1_1" hidden="1">{#N/A,#N/A,FALSE,"TMCOMP96";#N/A,#N/A,FALSE,"MAT96";#N/A,#N/A,FALSE,"FANDA96";#N/A,#N/A,FALSE,"INTRAN96";#N/A,#N/A,FALSE,"NAA9697";#N/A,#N/A,FALSE,"ECWEBB";#N/A,#N/A,FALSE,"MFT96";#N/A,#N/A,FALSE,"CTrecon"}</definedName>
    <definedName name="ASFD_3_1_1_1_1" hidden="1">{#N/A,#N/A,FALSE,"TMCOMP96";#N/A,#N/A,FALSE,"MAT96";#N/A,#N/A,FALSE,"FANDA96";#N/A,#N/A,FALSE,"INTRAN96";#N/A,#N/A,FALSE,"NAA9697";#N/A,#N/A,FALSE,"ECWEBB";#N/A,#N/A,FALSE,"MFT96";#N/A,#N/A,FALSE,"CTrecon"}</definedName>
    <definedName name="ASFD_3_1_1_1_2" hidden="1">{#N/A,#N/A,FALSE,"TMCOMP96";#N/A,#N/A,FALSE,"MAT96";#N/A,#N/A,FALSE,"FANDA96";#N/A,#N/A,FALSE,"INTRAN96";#N/A,#N/A,FALSE,"NAA9697";#N/A,#N/A,FALSE,"ECWEBB";#N/A,#N/A,FALSE,"MFT96";#N/A,#N/A,FALSE,"CTrecon"}</definedName>
    <definedName name="ASFD_3_1_1_1_3" hidden="1">{#N/A,#N/A,FALSE,"TMCOMP96";#N/A,#N/A,FALSE,"MAT96";#N/A,#N/A,FALSE,"FANDA96";#N/A,#N/A,FALSE,"INTRAN96";#N/A,#N/A,FALSE,"NAA9697";#N/A,#N/A,FALSE,"ECWEBB";#N/A,#N/A,FALSE,"MFT96";#N/A,#N/A,FALSE,"CTrecon"}</definedName>
    <definedName name="ASFD_3_1_1_1_4" hidden="1">{#N/A,#N/A,FALSE,"TMCOMP96";#N/A,#N/A,FALSE,"MAT96";#N/A,#N/A,FALSE,"FANDA96";#N/A,#N/A,FALSE,"INTRAN96";#N/A,#N/A,FALSE,"NAA9697";#N/A,#N/A,FALSE,"ECWEBB";#N/A,#N/A,FALSE,"MFT96";#N/A,#N/A,FALSE,"CTrecon"}</definedName>
    <definedName name="ASFD_3_1_1_1_5" hidden="1">{#N/A,#N/A,FALSE,"TMCOMP96";#N/A,#N/A,FALSE,"MAT96";#N/A,#N/A,FALSE,"FANDA96";#N/A,#N/A,FALSE,"INTRAN96";#N/A,#N/A,FALSE,"NAA9697";#N/A,#N/A,FALSE,"ECWEBB";#N/A,#N/A,FALSE,"MFT96";#N/A,#N/A,FALSE,"CTrecon"}</definedName>
    <definedName name="ASFD_3_1_1_2" hidden="1">{#N/A,#N/A,FALSE,"TMCOMP96";#N/A,#N/A,FALSE,"MAT96";#N/A,#N/A,FALSE,"FANDA96";#N/A,#N/A,FALSE,"INTRAN96";#N/A,#N/A,FALSE,"NAA9697";#N/A,#N/A,FALSE,"ECWEBB";#N/A,#N/A,FALSE,"MFT96";#N/A,#N/A,FALSE,"CTrecon"}</definedName>
    <definedName name="ASFD_3_1_1_2_1" hidden="1">{#N/A,#N/A,FALSE,"TMCOMP96";#N/A,#N/A,FALSE,"MAT96";#N/A,#N/A,FALSE,"FANDA96";#N/A,#N/A,FALSE,"INTRAN96";#N/A,#N/A,FALSE,"NAA9697";#N/A,#N/A,FALSE,"ECWEBB";#N/A,#N/A,FALSE,"MFT96";#N/A,#N/A,FALSE,"CTrecon"}</definedName>
    <definedName name="ASFD_3_1_1_2_2" hidden="1">{#N/A,#N/A,FALSE,"TMCOMP96";#N/A,#N/A,FALSE,"MAT96";#N/A,#N/A,FALSE,"FANDA96";#N/A,#N/A,FALSE,"INTRAN96";#N/A,#N/A,FALSE,"NAA9697";#N/A,#N/A,FALSE,"ECWEBB";#N/A,#N/A,FALSE,"MFT96";#N/A,#N/A,FALSE,"CTrecon"}</definedName>
    <definedName name="ASFD_3_1_1_2_3" hidden="1">{#N/A,#N/A,FALSE,"TMCOMP96";#N/A,#N/A,FALSE,"MAT96";#N/A,#N/A,FALSE,"FANDA96";#N/A,#N/A,FALSE,"INTRAN96";#N/A,#N/A,FALSE,"NAA9697";#N/A,#N/A,FALSE,"ECWEBB";#N/A,#N/A,FALSE,"MFT96";#N/A,#N/A,FALSE,"CTrecon"}</definedName>
    <definedName name="ASFD_3_1_1_2_4" hidden="1">{#N/A,#N/A,FALSE,"TMCOMP96";#N/A,#N/A,FALSE,"MAT96";#N/A,#N/A,FALSE,"FANDA96";#N/A,#N/A,FALSE,"INTRAN96";#N/A,#N/A,FALSE,"NAA9697";#N/A,#N/A,FALSE,"ECWEBB";#N/A,#N/A,FALSE,"MFT96";#N/A,#N/A,FALSE,"CTrecon"}</definedName>
    <definedName name="ASFD_3_1_1_2_5" hidden="1">{#N/A,#N/A,FALSE,"TMCOMP96";#N/A,#N/A,FALSE,"MAT96";#N/A,#N/A,FALSE,"FANDA96";#N/A,#N/A,FALSE,"INTRAN96";#N/A,#N/A,FALSE,"NAA9697";#N/A,#N/A,FALSE,"ECWEBB";#N/A,#N/A,FALSE,"MFT96";#N/A,#N/A,FALSE,"CTrecon"}</definedName>
    <definedName name="ASFD_3_1_1_3" hidden="1">{#N/A,#N/A,FALSE,"TMCOMP96";#N/A,#N/A,FALSE,"MAT96";#N/A,#N/A,FALSE,"FANDA96";#N/A,#N/A,FALSE,"INTRAN96";#N/A,#N/A,FALSE,"NAA9697";#N/A,#N/A,FALSE,"ECWEBB";#N/A,#N/A,FALSE,"MFT96";#N/A,#N/A,FALSE,"CTrecon"}</definedName>
    <definedName name="ASFD_3_1_1_4" hidden="1">{#N/A,#N/A,FALSE,"TMCOMP96";#N/A,#N/A,FALSE,"MAT96";#N/A,#N/A,FALSE,"FANDA96";#N/A,#N/A,FALSE,"INTRAN96";#N/A,#N/A,FALSE,"NAA9697";#N/A,#N/A,FALSE,"ECWEBB";#N/A,#N/A,FALSE,"MFT96";#N/A,#N/A,FALSE,"CTrecon"}</definedName>
    <definedName name="ASFD_3_1_1_5" hidden="1">{#N/A,#N/A,FALSE,"TMCOMP96";#N/A,#N/A,FALSE,"MAT96";#N/A,#N/A,FALSE,"FANDA96";#N/A,#N/A,FALSE,"INTRAN96";#N/A,#N/A,FALSE,"NAA9697";#N/A,#N/A,FALSE,"ECWEBB";#N/A,#N/A,FALSE,"MFT96";#N/A,#N/A,FALSE,"CTrecon"}</definedName>
    <definedName name="ASFD_3_1_2" hidden="1">{#N/A,#N/A,FALSE,"TMCOMP96";#N/A,#N/A,FALSE,"MAT96";#N/A,#N/A,FALSE,"FANDA96";#N/A,#N/A,FALSE,"INTRAN96";#N/A,#N/A,FALSE,"NAA9697";#N/A,#N/A,FALSE,"ECWEBB";#N/A,#N/A,FALSE,"MFT96";#N/A,#N/A,FALSE,"CTrecon"}</definedName>
    <definedName name="ASFD_3_1_2_1" hidden="1">{#N/A,#N/A,FALSE,"TMCOMP96";#N/A,#N/A,FALSE,"MAT96";#N/A,#N/A,FALSE,"FANDA96";#N/A,#N/A,FALSE,"INTRAN96";#N/A,#N/A,FALSE,"NAA9697";#N/A,#N/A,FALSE,"ECWEBB";#N/A,#N/A,FALSE,"MFT96";#N/A,#N/A,FALSE,"CTrecon"}</definedName>
    <definedName name="ASFD_3_1_2_2" hidden="1">{#N/A,#N/A,FALSE,"TMCOMP96";#N/A,#N/A,FALSE,"MAT96";#N/A,#N/A,FALSE,"FANDA96";#N/A,#N/A,FALSE,"INTRAN96";#N/A,#N/A,FALSE,"NAA9697";#N/A,#N/A,FALSE,"ECWEBB";#N/A,#N/A,FALSE,"MFT96";#N/A,#N/A,FALSE,"CTrecon"}</definedName>
    <definedName name="ASFD_3_1_2_3" hidden="1">{#N/A,#N/A,FALSE,"TMCOMP96";#N/A,#N/A,FALSE,"MAT96";#N/A,#N/A,FALSE,"FANDA96";#N/A,#N/A,FALSE,"INTRAN96";#N/A,#N/A,FALSE,"NAA9697";#N/A,#N/A,FALSE,"ECWEBB";#N/A,#N/A,FALSE,"MFT96";#N/A,#N/A,FALSE,"CTrecon"}</definedName>
    <definedName name="ASFD_3_1_2_4" hidden="1">{#N/A,#N/A,FALSE,"TMCOMP96";#N/A,#N/A,FALSE,"MAT96";#N/A,#N/A,FALSE,"FANDA96";#N/A,#N/A,FALSE,"INTRAN96";#N/A,#N/A,FALSE,"NAA9697";#N/A,#N/A,FALSE,"ECWEBB";#N/A,#N/A,FALSE,"MFT96";#N/A,#N/A,FALSE,"CTrecon"}</definedName>
    <definedName name="ASFD_3_1_2_5" hidden="1">{#N/A,#N/A,FALSE,"TMCOMP96";#N/A,#N/A,FALSE,"MAT96";#N/A,#N/A,FALSE,"FANDA96";#N/A,#N/A,FALSE,"INTRAN96";#N/A,#N/A,FALSE,"NAA9697";#N/A,#N/A,FALSE,"ECWEBB";#N/A,#N/A,FALSE,"MFT96";#N/A,#N/A,FALSE,"CTrecon"}</definedName>
    <definedName name="ASFD_3_1_3" hidden="1">{#N/A,#N/A,FALSE,"TMCOMP96";#N/A,#N/A,FALSE,"MAT96";#N/A,#N/A,FALSE,"FANDA96";#N/A,#N/A,FALSE,"INTRAN96";#N/A,#N/A,FALSE,"NAA9697";#N/A,#N/A,FALSE,"ECWEBB";#N/A,#N/A,FALSE,"MFT96";#N/A,#N/A,FALSE,"CTrecon"}</definedName>
    <definedName name="ASFD_3_1_3_1" hidden="1">{#N/A,#N/A,FALSE,"TMCOMP96";#N/A,#N/A,FALSE,"MAT96";#N/A,#N/A,FALSE,"FANDA96";#N/A,#N/A,FALSE,"INTRAN96";#N/A,#N/A,FALSE,"NAA9697";#N/A,#N/A,FALSE,"ECWEBB";#N/A,#N/A,FALSE,"MFT96";#N/A,#N/A,FALSE,"CTrecon"}</definedName>
    <definedName name="ASFD_3_1_3_2" hidden="1">{#N/A,#N/A,FALSE,"TMCOMP96";#N/A,#N/A,FALSE,"MAT96";#N/A,#N/A,FALSE,"FANDA96";#N/A,#N/A,FALSE,"INTRAN96";#N/A,#N/A,FALSE,"NAA9697";#N/A,#N/A,FALSE,"ECWEBB";#N/A,#N/A,FALSE,"MFT96";#N/A,#N/A,FALSE,"CTrecon"}</definedName>
    <definedName name="ASFD_3_1_3_3" hidden="1">{#N/A,#N/A,FALSE,"TMCOMP96";#N/A,#N/A,FALSE,"MAT96";#N/A,#N/A,FALSE,"FANDA96";#N/A,#N/A,FALSE,"INTRAN96";#N/A,#N/A,FALSE,"NAA9697";#N/A,#N/A,FALSE,"ECWEBB";#N/A,#N/A,FALSE,"MFT96";#N/A,#N/A,FALSE,"CTrecon"}</definedName>
    <definedName name="ASFD_3_1_3_4" hidden="1">{#N/A,#N/A,FALSE,"TMCOMP96";#N/A,#N/A,FALSE,"MAT96";#N/A,#N/A,FALSE,"FANDA96";#N/A,#N/A,FALSE,"INTRAN96";#N/A,#N/A,FALSE,"NAA9697";#N/A,#N/A,FALSE,"ECWEBB";#N/A,#N/A,FALSE,"MFT96";#N/A,#N/A,FALSE,"CTrecon"}</definedName>
    <definedName name="ASFD_3_1_3_5" hidden="1">{#N/A,#N/A,FALSE,"TMCOMP96";#N/A,#N/A,FALSE,"MAT96";#N/A,#N/A,FALSE,"FANDA96";#N/A,#N/A,FALSE,"INTRAN96";#N/A,#N/A,FALSE,"NAA9697";#N/A,#N/A,FALSE,"ECWEBB";#N/A,#N/A,FALSE,"MFT96";#N/A,#N/A,FALSE,"CTrecon"}</definedName>
    <definedName name="ASFD_3_1_4" hidden="1">{#N/A,#N/A,FALSE,"TMCOMP96";#N/A,#N/A,FALSE,"MAT96";#N/A,#N/A,FALSE,"FANDA96";#N/A,#N/A,FALSE,"INTRAN96";#N/A,#N/A,FALSE,"NAA9697";#N/A,#N/A,FALSE,"ECWEBB";#N/A,#N/A,FALSE,"MFT96";#N/A,#N/A,FALSE,"CTrecon"}</definedName>
    <definedName name="ASFD_3_1_4_1" hidden="1">{#N/A,#N/A,FALSE,"TMCOMP96";#N/A,#N/A,FALSE,"MAT96";#N/A,#N/A,FALSE,"FANDA96";#N/A,#N/A,FALSE,"INTRAN96";#N/A,#N/A,FALSE,"NAA9697";#N/A,#N/A,FALSE,"ECWEBB";#N/A,#N/A,FALSE,"MFT96";#N/A,#N/A,FALSE,"CTrecon"}</definedName>
    <definedName name="ASFD_3_1_4_2" hidden="1">{#N/A,#N/A,FALSE,"TMCOMP96";#N/A,#N/A,FALSE,"MAT96";#N/A,#N/A,FALSE,"FANDA96";#N/A,#N/A,FALSE,"INTRAN96";#N/A,#N/A,FALSE,"NAA9697";#N/A,#N/A,FALSE,"ECWEBB";#N/A,#N/A,FALSE,"MFT96";#N/A,#N/A,FALSE,"CTrecon"}</definedName>
    <definedName name="ASFD_3_1_4_3" hidden="1">{#N/A,#N/A,FALSE,"TMCOMP96";#N/A,#N/A,FALSE,"MAT96";#N/A,#N/A,FALSE,"FANDA96";#N/A,#N/A,FALSE,"INTRAN96";#N/A,#N/A,FALSE,"NAA9697";#N/A,#N/A,FALSE,"ECWEBB";#N/A,#N/A,FALSE,"MFT96";#N/A,#N/A,FALSE,"CTrecon"}</definedName>
    <definedName name="ASFD_3_1_4_4" hidden="1">{#N/A,#N/A,FALSE,"TMCOMP96";#N/A,#N/A,FALSE,"MAT96";#N/A,#N/A,FALSE,"FANDA96";#N/A,#N/A,FALSE,"INTRAN96";#N/A,#N/A,FALSE,"NAA9697";#N/A,#N/A,FALSE,"ECWEBB";#N/A,#N/A,FALSE,"MFT96";#N/A,#N/A,FALSE,"CTrecon"}</definedName>
    <definedName name="ASFD_3_1_4_5" hidden="1">{#N/A,#N/A,FALSE,"TMCOMP96";#N/A,#N/A,FALSE,"MAT96";#N/A,#N/A,FALSE,"FANDA96";#N/A,#N/A,FALSE,"INTRAN96";#N/A,#N/A,FALSE,"NAA9697";#N/A,#N/A,FALSE,"ECWEBB";#N/A,#N/A,FALSE,"MFT96";#N/A,#N/A,FALSE,"CTrecon"}</definedName>
    <definedName name="ASFD_3_1_5" hidden="1">{#N/A,#N/A,FALSE,"TMCOMP96";#N/A,#N/A,FALSE,"MAT96";#N/A,#N/A,FALSE,"FANDA96";#N/A,#N/A,FALSE,"INTRAN96";#N/A,#N/A,FALSE,"NAA9697";#N/A,#N/A,FALSE,"ECWEBB";#N/A,#N/A,FALSE,"MFT96";#N/A,#N/A,FALSE,"CTrecon"}</definedName>
    <definedName name="ASFD_3_1_5_1" hidden="1">{#N/A,#N/A,FALSE,"TMCOMP96";#N/A,#N/A,FALSE,"MAT96";#N/A,#N/A,FALSE,"FANDA96";#N/A,#N/A,FALSE,"INTRAN96";#N/A,#N/A,FALSE,"NAA9697";#N/A,#N/A,FALSE,"ECWEBB";#N/A,#N/A,FALSE,"MFT96";#N/A,#N/A,FALSE,"CTrecon"}</definedName>
    <definedName name="ASFD_3_1_5_2" hidden="1">{#N/A,#N/A,FALSE,"TMCOMP96";#N/A,#N/A,FALSE,"MAT96";#N/A,#N/A,FALSE,"FANDA96";#N/A,#N/A,FALSE,"INTRAN96";#N/A,#N/A,FALSE,"NAA9697";#N/A,#N/A,FALSE,"ECWEBB";#N/A,#N/A,FALSE,"MFT96";#N/A,#N/A,FALSE,"CTrecon"}</definedName>
    <definedName name="ASFD_3_1_5_3" hidden="1">{#N/A,#N/A,FALSE,"TMCOMP96";#N/A,#N/A,FALSE,"MAT96";#N/A,#N/A,FALSE,"FANDA96";#N/A,#N/A,FALSE,"INTRAN96";#N/A,#N/A,FALSE,"NAA9697";#N/A,#N/A,FALSE,"ECWEBB";#N/A,#N/A,FALSE,"MFT96";#N/A,#N/A,FALSE,"CTrecon"}</definedName>
    <definedName name="ASFD_3_1_5_4" hidden="1">{#N/A,#N/A,FALSE,"TMCOMP96";#N/A,#N/A,FALSE,"MAT96";#N/A,#N/A,FALSE,"FANDA96";#N/A,#N/A,FALSE,"INTRAN96";#N/A,#N/A,FALSE,"NAA9697";#N/A,#N/A,FALSE,"ECWEBB";#N/A,#N/A,FALSE,"MFT96";#N/A,#N/A,FALSE,"CTrecon"}</definedName>
    <definedName name="ASFD_3_1_5_5" hidden="1">{#N/A,#N/A,FALSE,"TMCOMP96";#N/A,#N/A,FALSE,"MAT96";#N/A,#N/A,FALSE,"FANDA96";#N/A,#N/A,FALSE,"INTRAN96";#N/A,#N/A,FALSE,"NAA9697";#N/A,#N/A,FALSE,"ECWEBB";#N/A,#N/A,FALSE,"MFT96";#N/A,#N/A,FALSE,"CTrecon"}</definedName>
    <definedName name="ASFD_3_2" hidden="1">{#N/A,#N/A,FALSE,"TMCOMP96";#N/A,#N/A,FALSE,"MAT96";#N/A,#N/A,FALSE,"FANDA96";#N/A,#N/A,FALSE,"INTRAN96";#N/A,#N/A,FALSE,"NAA9697";#N/A,#N/A,FALSE,"ECWEBB";#N/A,#N/A,FALSE,"MFT96";#N/A,#N/A,FALSE,"CTrecon"}</definedName>
    <definedName name="ASFD_3_2_1" hidden="1">{#N/A,#N/A,FALSE,"TMCOMP96";#N/A,#N/A,FALSE,"MAT96";#N/A,#N/A,FALSE,"FANDA96";#N/A,#N/A,FALSE,"INTRAN96";#N/A,#N/A,FALSE,"NAA9697";#N/A,#N/A,FALSE,"ECWEBB";#N/A,#N/A,FALSE,"MFT96";#N/A,#N/A,FALSE,"CTrecon"}</definedName>
    <definedName name="ASFD_3_2_2" hidden="1">{#N/A,#N/A,FALSE,"TMCOMP96";#N/A,#N/A,FALSE,"MAT96";#N/A,#N/A,FALSE,"FANDA96";#N/A,#N/A,FALSE,"INTRAN96";#N/A,#N/A,FALSE,"NAA9697";#N/A,#N/A,FALSE,"ECWEBB";#N/A,#N/A,FALSE,"MFT96";#N/A,#N/A,FALSE,"CTrecon"}</definedName>
    <definedName name="ASFD_3_2_3" hidden="1">{#N/A,#N/A,FALSE,"TMCOMP96";#N/A,#N/A,FALSE,"MAT96";#N/A,#N/A,FALSE,"FANDA96";#N/A,#N/A,FALSE,"INTRAN96";#N/A,#N/A,FALSE,"NAA9697";#N/A,#N/A,FALSE,"ECWEBB";#N/A,#N/A,FALSE,"MFT96";#N/A,#N/A,FALSE,"CTrecon"}</definedName>
    <definedName name="ASFD_3_2_4" hidden="1">{#N/A,#N/A,FALSE,"TMCOMP96";#N/A,#N/A,FALSE,"MAT96";#N/A,#N/A,FALSE,"FANDA96";#N/A,#N/A,FALSE,"INTRAN96";#N/A,#N/A,FALSE,"NAA9697";#N/A,#N/A,FALSE,"ECWEBB";#N/A,#N/A,FALSE,"MFT96";#N/A,#N/A,FALSE,"CTrecon"}</definedName>
    <definedName name="ASFD_3_2_5" hidden="1">{#N/A,#N/A,FALSE,"TMCOMP96";#N/A,#N/A,FALSE,"MAT96";#N/A,#N/A,FALSE,"FANDA96";#N/A,#N/A,FALSE,"INTRAN96";#N/A,#N/A,FALSE,"NAA9697";#N/A,#N/A,FALSE,"ECWEBB";#N/A,#N/A,FALSE,"MFT96";#N/A,#N/A,FALSE,"CTrecon"}</definedName>
    <definedName name="ASFD_3_3" hidden="1">{#N/A,#N/A,FALSE,"TMCOMP96";#N/A,#N/A,FALSE,"MAT96";#N/A,#N/A,FALSE,"FANDA96";#N/A,#N/A,FALSE,"INTRAN96";#N/A,#N/A,FALSE,"NAA9697";#N/A,#N/A,FALSE,"ECWEBB";#N/A,#N/A,FALSE,"MFT96";#N/A,#N/A,FALSE,"CTrecon"}</definedName>
    <definedName name="ASFD_3_3_1" hidden="1">{#N/A,#N/A,FALSE,"TMCOMP96";#N/A,#N/A,FALSE,"MAT96";#N/A,#N/A,FALSE,"FANDA96";#N/A,#N/A,FALSE,"INTRAN96";#N/A,#N/A,FALSE,"NAA9697";#N/A,#N/A,FALSE,"ECWEBB";#N/A,#N/A,FALSE,"MFT96";#N/A,#N/A,FALSE,"CTrecon"}</definedName>
    <definedName name="ASFD_3_3_2" hidden="1">{#N/A,#N/A,FALSE,"TMCOMP96";#N/A,#N/A,FALSE,"MAT96";#N/A,#N/A,FALSE,"FANDA96";#N/A,#N/A,FALSE,"INTRAN96";#N/A,#N/A,FALSE,"NAA9697";#N/A,#N/A,FALSE,"ECWEBB";#N/A,#N/A,FALSE,"MFT96";#N/A,#N/A,FALSE,"CTrecon"}</definedName>
    <definedName name="ASFD_3_3_3" hidden="1">{#N/A,#N/A,FALSE,"TMCOMP96";#N/A,#N/A,FALSE,"MAT96";#N/A,#N/A,FALSE,"FANDA96";#N/A,#N/A,FALSE,"INTRAN96";#N/A,#N/A,FALSE,"NAA9697";#N/A,#N/A,FALSE,"ECWEBB";#N/A,#N/A,FALSE,"MFT96";#N/A,#N/A,FALSE,"CTrecon"}</definedName>
    <definedName name="ASFD_3_3_4" hidden="1">{#N/A,#N/A,FALSE,"TMCOMP96";#N/A,#N/A,FALSE,"MAT96";#N/A,#N/A,FALSE,"FANDA96";#N/A,#N/A,FALSE,"INTRAN96";#N/A,#N/A,FALSE,"NAA9697";#N/A,#N/A,FALSE,"ECWEBB";#N/A,#N/A,FALSE,"MFT96";#N/A,#N/A,FALSE,"CTrecon"}</definedName>
    <definedName name="ASFD_3_3_5" hidden="1">{#N/A,#N/A,FALSE,"TMCOMP96";#N/A,#N/A,FALSE,"MAT96";#N/A,#N/A,FALSE,"FANDA96";#N/A,#N/A,FALSE,"INTRAN96";#N/A,#N/A,FALSE,"NAA9697";#N/A,#N/A,FALSE,"ECWEBB";#N/A,#N/A,FALSE,"MFT96";#N/A,#N/A,FALSE,"CTrecon"}</definedName>
    <definedName name="ASFD_3_4" hidden="1">{#N/A,#N/A,FALSE,"TMCOMP96";#N/A,#N/A,FALSE,"MAT96";#N/A,#N/A,FALSE,"FANDA96";#N/A,#N/A,FALSE,"INTRAN96";#N/A,#N/A,FALSE,"NAA9697";#N/A,#N/A,FALSE,"ECWEBB";#N/A,#N/A,FALSE,"MFT96";#N/A,#N/A,FALSE,"CTrecon"}</definedName>
    <definedName name="ASFD_3_4_1" hidden="1">{#N/A,#N/A,FALSE,"TMCOMP96";#N/A,#N/A,FALSE,"MAT96";#N/A,#N/A,FALSE,"FANDA96";#N/A,#N/A,FALSE,"INTRAN96";#N/A,#N/A,FALSE,"NAA9697";#N/A,#N/A,FALSE,"ECWEBB";#N/A,#N/A,FALSE,"MFT96";#N/A,#N/A,FALSE,"CTrecon"}</definedName>
    <definedName name="ASFD_3_4_2" hidden="1">{#N/A,#N/A,FALSE,"TMCOMP96";#N/A,#N/A,FALSE,"MAT96";#N/A,#N/A,FALSE,"FANDA96";#N/A,#N/A,FALSE,"INTRAN96";#N/A,#N/A,FALSE,"NAA9697";#N/A,#N/A,FALSE,"ECWEBB";#N/A,#N/A,FALSE,"MFT96";#N/A,#N/A,FALSE,"CTrecon"}</definedName>
    <definedName name="ASFD_3_4_3" hidden="1">{#N/A,#N/A,FALSE,"TMCOMP96";#N/A,#N/A,FALSE,"MAT96";#N/A,#N/A,FALSE,"FANDA96";#N/A,#N/A,FALSE,"INTRAN96";#N/A,#N/A,FALSE,"NAA9697";#N/A,#N/A,FALSE,"ECWEBB";#N/A,#N/A,FALSE,"MFT96";#N/A,#N/A,FALSE,"CTrecon"}</definedName>
    <definedName name="ASFD_3_4_4" hidden="1">{#N/A,#N/A,FALSE,"TMCOMP96";#N/A,#N/A,FALSE,"MAT96";#N/A,#N/A,FALSE,"FANDA96";#N/A,#N/A,FALSE,"INTRAN96";#N/A,#N/A,FALSE,"NAA9697";#N/A,#N/A,FALSE,"ECWEBB";#N/A,#N/A,FALSE,"MFT96";#N/A,#N/A,FALSE,"CTrecon"}</definedName>
    <definedName name="ASFD_3_4_5" hidden="1">{#N/A,#N/A,FALSE,"TMCOMP96";#N/A,#N/A,FALSE,"MAT96";#N/A,#N/A,FALSE,"FANDA96";#N/A,#N/A,FALSE,"INTRAN96";#N/A,#N/A,FALSE,"NAA9697";#N/A,#N/A,FALSE,"ECWEBB";#N/A,#N/A,FALSE,"MFT96";#N/A,#N/A,FALSE,"CTrecon"}</definedName>
    <definedName name="ASFD_3_5" hidden="1">{#N/A,#N/A,FALSE,"TMCOMP96";#N/A,#N/A,FALSE,"MAT96";#N/A,#N/A,FALSE,"FANDA96";#N/A,#N/A,FALSE,"INTRAN96";#N/A,#N/A,FALSE,"NAA9697";#N/A,#N/A,FALSE,"ECWEBB";#N/A,#N/A,FALSE,"MFT96";#N/A,#N/A,FALSE,"CTrecon"}</definedName>
    <definedName name="ASFD_3_5_1" hidden="1">{#N/A,#N/A,FALSE,"TMCOMP96";#N/A,#N/A,FALSE,"MAT96";#N/A,#N/A,FALSE,"FANDA96";#N/A,#N/A,FALSE,"INTRAN96";#N/A,#N/A,FALSE,"NAA9697";#N/A,#N/A,FALSE,"ECWEBB";#N/A,#N/A,FALSE,"MFT96";#N/A,#N/A,FALSE,"CTrecon"}</definedName>
    <definedName name="ASFD_3_5_2" hidden="1">{#N/A,#N/A,FALSE,"TMCOMP96";#N/A,#N/A,FALSE,"MAT96";#N/A,#N/A,FALSE,"FANDA96";#N/A,#N/A,FALSE,"INTRAN96";#N/A,#N/A,FALSE,"NAA9697";#N/A,#N/A,FALSE,"ECWEBB";#N/A,#N/A,FALSE,"MFT96";#N/A,#N/A,FALSE,"CTrecon"}</definedName>
    <definedName name="ASFD_3_5_3" hidden="1">{#N/A,#N/A,FALSE,"TMCOMP96";#N/A,#N/A,FALSE,"MAT96";#N/A,#N/A,FALSE,"FANDA96";#N/A,#N/A,FALSE,"INTRAN96";#N/A,#N/A,FALSE,"NAA9697";#N/A,#N/A,FALSE,"ECWEBB";#N/A,#N/A,FALSE,"MFT96";#N/A,#N/A,FALSE,"CTrecon"}</definedName>
    <definedName name="ASFD_3_5_4" hidden="1">{#N/A,#N/A,FALSE,"TMCOMP96";#N/A,#N/A,FALSE,"MAT96";#N/A,#N/A,FALSE,"FANDA96";#N/A,#N/A,FALSE,"INTRAN96";#N/A,#N/A,FALSE,"NAA9697";#N/A,#N/A,FALSE,"ECWEBB";#N/A,#N/A,FALSE,"MFT96";#N/A,#N/A,FALSE,"CTrecon"}</definedName>
    <definedName name="ASFD_3_5_5" hidden="1">{#N/A,#N/A,FALSE,"TMCOMP96";#N/A,#N/A,FALSE,"MAT96";#N/A,#N/A,FALSE,"FANDA96";#N/A,#N/A,FALSE,"INTRAN96";#N/A,#N/A,FALSE,"NAA9697";#N/A,#N/A,FALSE,"ECWEBB";#N/A,#N/A,FALSE,"MFT96";#N/A,#N/A,FALSE,"CTrecon"}</definedName>
    <definedName name="ASFD_4" hidden="1">{#N/A,#N/A,FALSE,"TMCOMP96";#N/A,#N/A,FALSE,"MAT96";#N/A,#N/A,FALSE,"FANDA96";#N/A,#N/A,FALSE,"INTRAN96";#N/A,#N/A,FALSE,"NAA9697";#N/A,#N/A,FALSE,"ECWEBB";#N/A,#N/A,FALSE,"MFT96";#N/A,#N/A,FALSE,"CTrecon"}</definedName>
    <definedName name="ASFD_4_1" hidden="1">{#N/A,#N/A,FALSE,"TMCOMP96";#N/A,#N/A,FALSE,"MAT96";#N/A,#N/A,FALSE,"FANDA96";#N/A,#N/A,FALSE,"INTRAN96";#N/A,#N/A,FALSE,"NAA9697";#N/A,#N/A,FALSE,"ECWEBB";#N/A,#N/A,FALSE,"MFT96";#N/A,#N/A,FALSE,"CTrecon"}</definedName>
    <definedName name="ASFD_4_1_1" hidden="1">{#N/A,#N/A,FALSE,"TMCOMP96";#N/A,#N/A,FALSE,"MAT96";#N/A,#N/A,FALSE,"FANDA96";#N/A,#N/A,FALSE,"INTRAN96";#N/A,#N/A,FALSE,"NAA9697";#N/A,#N/A,FALSE,"ECWEBB";#N/A,#N/A,FALSE,"MFT96";#N/A,#N/A,FALSE,"CTrecon"}</definedName>
    <definedName name="ASFD_4_1_1_1" hidden="1">{#N/A,#N/A,FALSE,"TMCOMP96";#N/A,#N/A,FALSE,"MAT96";#N/A,#N/A,FALSE,"FANDA96";#N/A,#N/A,FALSE,"INTRAN96";#N/A,#N/A,FALSE,"NAA9697";#N/A,#N/A,FALSE,"ECWEBB";#N/A,#N/A,FALSE,"MFT96";#N/A,#N/A,FALSE,"CTrecon"}</definedName>
    <definedName name="ASFD_4_1_1_1_1" hidden="1">{#N/A,#N/A,FALSE,"TMCOMP96";#N/A,#N/A,FALSE,"MAT96";#N/A,#N/A,FALSE,"FANDA96";#N/A,#N/A,FALSE,"INTRAN96";#N/A,#N/A,FALSE,"NAA9697";#N/A,#N/A,FALSE,"ECWEBB";#N/A,#N/A,FALSE,"MFT96";#N/A,#N/A,FALSE,"CTrecon"}</definedName>
    <definedName name="ASFD_4_1_1_1_2" hidden="1">{#N/A,#N/A,FALSE,"TMCOMP96";#N/A,#N/A,FALSE,"MAT96";#N/A,#N/A,FALSE,"FANDA96";#N/A,#N/A,FALSE,"INTRAN96";#N/A,#N/A,FALSE,"NAA9697";#N/A,#N/A,FALSE,"ECWEBB";#N/A,#N/A,FALSE,"MFT96";#N/A,#N/A,FALSE,"CTrecon"}</definedName>
    <definedName name="ASFD_4_1_1_1_3" hidden="1">{#N/A,#N/A,FALSE,"TMCOMP96";#N/A,#N/A,FALSE,"MAT96";#N/A,#N/A,FALSE,"FANDA96";#N/A,#N/A,FALSE,"INTRAN96";#N/A,#N/A,FALSE,"NAA9697";#N/A,#N/A,FALSE,"ECWEBB";#N/A,#N/A,FALSE,"MFT96";#N/A,#N/A,FALSE,"CTrecon"}</definedName>
    <definedName name="ASFD_4_1_1_1_4" hidden="1">{#N/A,#N/A,FALSE,"TMCOMP96";#N/A,#N/A,FALSE,"MAT96";#N/A,#N/A,FALSE,"FANDA96";#N/A,#N/A,FALSE,"INTRAN96";#N/A,#N/A,FALSE,"NAA9697";#N/A,#N/A,FALSE,"ECWEBB";#N/A,#N/A,FALSE,"MFT96";#N/A,#N/A,FALSE,"CTrecon"}</definedName>
    <definedName name="ASFD_4_1_1_1_5" hidden="1">{#N/A,#N/A,FALSE,"TMCOMP96";#N/A,#N/A,FALSE,"MAT96";#N/A,#N/A,FALSE,"FANDA96";#N/A,#N/A,FALSE,"INTRAN96";#N/A,#N/A,FALSE,"NAA9697";#N/A,#N/A,FALSE,"ECWEBB";#N/A,#N/A,FALSE,"MFT96";#N/A,#N/A,FALSE,"CTrecon"}</definedName>
    <definedName name="ASFD_4_1_1_2" hidden="1">{#N/A,#N/A,FALSE,"TMCOMP96";#N/A,#N/A,FALSE,"MAT96";#N/A,#N/A,FALSE,"FANDA96";#N/A,#N/A,FALSE,"INTRAN96";#N/A,#N/A,FALSE,"NAA9697";#N/A,#N/A,FALSE,"ECWEBB";#N/A,#N/A,FALSE,"MFT96";#N/A,#N/A,FALSE,"CTrecon"}</definedName>
    <definedName name="ASFD_4_1_1_2_1" hidden="1">{#N/A,#N/A,FALSE,"TMCOMP96";#N/A,#N/A,FALSE,"MAT96";#N/A,#N/A,FALSE,"FANDA96";#N/A,#N/A,FALSE,"INTRAN96";#N/A,#N/A,FALSE,"NAA9697";#N/A,#N/A,FALSE,"ECWEBB";#N/A,#N/A,FALSE,"MFT96";#N/A,#N/A,FALSE,"CTrecon"}</definedName>
    <definedName name="ASFD_4_1_1_2_2" hidden="1">{#N/A,#N/A,FALSE,"TMCOMP96";#N/A,#N/A,FALSE,"MAT96";#N/A,#N/A,FALSE,"FANDA96";#N/A,#N/A,FALSE,"INTRAN96";#N/A,#N/A,FALSE,"NAA9697";#N/A,#N/A,FALSE,"ECWEBB";#N/A,#N/A,FALSE,"MFT96";#N/A,#N/A,FALSE,"CTrecon"}</definedName>
    <definedName name="ASFD_4_1_1_2_3" hidden="1">{#N/A,#N/A,FALSE,"TMCOMP96";#N/A,#N/A,FALSE,"MAT96";#N/A,#N/A,FALSE,"FANDA96";#N/A,#N/A,FALSE,"INTRAN96";#N/A,#N/A,FALSE,"NAA9697";#N/A,#N/A,FALSE,"ECWEBB";#N/A,#N/A,FALSE,"MFT96";#N/A,#N/A,FALSE,"CTrecon"}</definedName>
    <definedName name="ASFD_4_1_1_2_4" hidden="1">{#N/A,#N/A,FALSE,"TMCOMP96";#N/A,#N/A,FALSE,"MAT96";#N/A,#N/A,FALSE,"FANDA96";#N/A,#N/A,FALSE,"INTRAN96";#N/A,#N/A,FALSE,"NAA9697";#N/A,#N/A,FALSE,"ECWEBB";#N/A,#N/A,FALSE,"MFT96";#N/A,#N/A,FALSE,"CTrecon"}</definedName>
    <definedName name="ASFD_4_1_1_2_5" hidden="1">{#N/A,#N/A,FALSE,"TMCOMP96";#N/A,#N/A,FALSE,"MAT96";#N/A,#N/A,FALSE,"FANDA96";#N/A,#N/A,FALSE,"INTRAN96";#N/A,#N/A,FALSE,"NAA9697";#N/A,#N/A,FALSE,"ECWEBB";#N/A,#N/A,FALSE,"MFT96";#N/A,#N/A,FALSE,"CTrecon"}</definedName>
    <definedName name="ASFD_4_1_1_3" hidden="1">{#N/A,#N/A,FALSE,"TMCOMP96";#N/A,#N/A,FALSE,"MAT96";#N/A,#N/A,FALSE,"FANDA96";#N/A,#N/A,FALSE,"INTRAN96";#N/A,#N/A,FALSE,"NAA9697";#N/A,#N/A,FALSE,"ECWEBB";#N/A,#N/A,FALSE,"MFT96";#N/A,#N/A,FALSE,"CTrecon"}</definedName>
    <definedName name="ASFD_4_1_1_4" hidden="1">{#N/A,#N/A,FALSE,"TMCOMP96";#N/A,#N/A,FALSE,"MAT96";#N/A,#N/A,FALSE,"FANDA96";#N/A,#N/A,FALSE,"INTRAN96";#N/A,#N/A,FALSE,"NAA9697";#N/A,#N/A,FALSE,"ECWEBB";#N/A,#N/A,FALSE,"MFT96";#N/A,#N/A,FALSE,"CTrecon"}</definedName>
    <definedName name="ASFD_4_1_1_5" hidden="1">{#N/A,#N/A,FALSE,"TMCOMP96";#N/A,#N/A,FALSE,"MAT96";#N/A,#N/A,FALSE,"FANDA96";#N/A,#N/A,FALSE,"INTRAN96";#N/A,#N/A,FALSE,"NAA9697";#N/A,#N/A,FALSE,"ECWEBB";#N/A,#N/A,FALSE,"MFT96";#N/A,#N/A,FALSE,"CTrecon"}</definedName>
    <definedName name="ASFD_4_1_2" hidden="1">{#N/A,#N/A,FALSE,"TMCOMP96";#N/A,#N/A,FALSE,"MAT96";#N/A,#N/A,FALSE,"FANDA96";#N/A,#N/A,FALSE,"INTRAN96";#N/A,#N/A,FALSE,"NAA9697";#N/A,#N/A,FALSE,"ECWEBB";#N/A,#N/A,FALSE,"MFT96";#N/A,#N/A,FALSE,"CTrecon"}</definedName>
    <definedName name="ASFD_4_1_2_1" hidden="1">{#N/A,#N/A,FALSE,"TMCOMP96";#N/A,#N/A,FALSE,"MAT96";#N/A,#N/A,FALSE,"FANDA96";#N/A,#N/A,FALSE,"INTRAN96";#N/A,#N/A,FALSE,"NAA9697";#N/A,#N/A,FALSE,"ECWEBB";#N/A,#N/A,FALSE,"MFT96";#N/A,#N/A,FALSE,"CTrecon"}</definedName>
    <definedName name="ASFD_4_1_2_2" hidden="1">{#N/A,#N/A,FALSE,"TMCOMP96";#N/A,#N/A,FALSE,"MAT96";#N/A,#N/A,FALSE,"FANDA96";#N/A,#N/A,FALSE,"INTRAN96";#N/A,#N/A,FALSE,"NAA9697";#N/A,#N/A,FALSE,"ECWEBB";#N/A,#N/A,FALSE,"MFT96";#N/A,#N/A,FALSE,"CTrecon"}</definedName>
    <definedName name="ASFD_4_1_2_3" hidden="1">{#N/A,#N/A,FALSE,"TMCOMP96";#N/A,#N/A,FALSE,"MAT96";#N/A,#N/A,FALSE,"FANDA96";#N/A,#N/A,FALSE,"INTRAN96";#N/A,#N/A,FALSE,"NAA9697";#N/A,#N/A,FALSE,"ECWEBB";#N/A,#N/A,FALSE,"MFT96";#N/A,#N/A,FALSE,"CTrecon"}</definedName>
    <definedName name="ASFD_4_1_2_4" hidden="1">{#N/A,#N/A,FALSE,"TMCOMP96";#N/A,#N/A,FALSE,"MAT96";#N/A,#N/A,FALSE,"FANDA96";#N/A,#N/A,FALSE,"INTRAN96";#N/A,#N/A,FALSE,"NAA9697";#N/A,#N/A,FALSE,"ECWEBB";#N/A,#N/A,FALSE,"MFT96";#N/A,#N/A,FALSE,"CTrecon"}</definedName>
    <definedName name="ASFD_4_1_2_5" hidden="1">{#N/A,#N/A,FALSE,"TMCOMP96";#N/A,#N/A,FALSE,"MAT96";#N/A,#N/A,FALSE,"FANDA96";#N/A,#N/A,FALSE,"INTRAN96";#N/A,#N/A,FALSE,"NAA9697";#N/A,#N/A,FALSE,"ECWEBB";#N/A,#N/A,FALSE,"MFT96";#N/A,#N/A,FALSE,"CTrecon"}</definedName>
    <definedName name="ASFD_4_1_3" hidden="1">{#N/A,#N/A,FALSE,"TMCOMP96";#N/A,#N/A,FALSE,"MAT96";#N/A,#N/A,FALSE,"FANDA96";#N/A,#N/A,FALSE,"INTRAN96";#N/A,#N/A,FALSE,"NAA9697";#N/A,#N/A,FALSE,"ECWEBB";#N/A,#N/A,FALSE,"MFT96";#N/A,#N/A,FALSE,"CTrecon"}</definedName>
    <definedName name="ASFD_4_1_3_1" hidden="1">{#N/A,#N/A,FALSE,"TMCOMP96";#N/A,#N/A,FALSE,"MAT96";#N/A,#N/A,FALSE,"FANDA96";#N/A,#N/A,FALSE,"INTRAN96";#N/A,#N/A,FALSE,"NAA9697";#N/A,#N/A,FALSE,"ECWEBB";#N/A,#N/A,FALSE,"MFT96";#N/A,#N/A,FALSE,"CTrecon"}</definedName>
    <definedName name="ASFD_4_1_3_2" hidden="1">{#N/A,#N/A,FALSE,"TMCOMP96";#N/A,#N/A,FALSE,"MAT96";#N/A,#N/A,FALSE,"FANDA96";#N/A,#N/A,FALSE,"INTRAN96";#N/A,#N/A,FALSE,"NAA9697";#N/A,#N/A,FALSE,"ECWEBB";#N/A,#N/A,FALSE,"MFT96";#N/A,#N/A,FALSE,"CTrecon"}</definedName>
    <definedName name="ASFD_4_1_3_3" hidden="1">{#N/A,#N/A,FALSE,"TMCOMP96";#N/A,#N/A,FALSE,"MAT96";#N/A,#N/A,FALSE,"FANDA96";#N/A,#N/A,FALSE,"INTRAN96";#N/A,#N/A,FALSE,"NAA9697";#N/A,#N/A,FALSE,"ECWEBB";#N/A,#N/A,FALSE,"MFT96";#N/A,#N/A,FALSE,"CTrecon"}</definedName>
    <definedName name="ASFD_4_1_3_4" hidden="1">{#N/A,#N/A,FALSE,"TMCOMP96";#N/A,#N/A,FALSE,"MAT96";#N/A,#N/A,FALSE,"FANDA96";#N/A,#N/A,FALSE,"INTRAN96";#N/A,#N/A,FALSE,"NAA9697";#N/A,#N/A,FALSE,"ECWEBB";#N/A,#N/A,FALSE,"MFT96";#N/A,#N/A,FALSE,"CTrecon"}</definedName>
    <definedName name="ASFD_4_1_3_5" hidden="1">{#N/A,#N/A,FALSE,"TMCOMP96";#N/A,#N/A,FALSE,"MAT96";#N/A,#N/A,FALSE,"FANDA96";#N/A,#N/A,FALSE,"INTRAN96";#N/A,#N/A,FALSE,"NAA9697";#N/A,#N/A,FALSE,"ECWEBB";#N/A,#N/A,FALSE,"MFT96";#N/A,#N/A,FALSE,"CTrecon"}</definedName>
    <definedName name="ASFD_4_1_4" hidden="1">{#N/A,#N/A,FALSE,"TMCOMP96";#N/A,#N/A,FALSE,"MAT96";#N/A,#N/A,FALSE,"FANDA96";#N/A,#N/A,FALSE,"INTRAN96";#N/A,#N/A,FALSE,"NAA9697";#N/A,#N/A,FALSE,"ECWEBB";#N/A,#N/A,FALSE,"MFT96";#N/A,#N/A,FALSE,"CTrecon"}</definedName>
    <definedName name="ASFD_4_1_4_1" hidden="1">{#N/A,#N/A,FALSE,"TMCOMP96";#N/A,#N/A,FALSE,"MAT96";#N/A,#N/A,FALSE,"FANDA96";#N/A,#N/A,FALSE,"INTRAN96";#N/A,#N/A,FALSE,"NAA9697";#N/A,#N/A,FALSE,"ECWEBB";#N/A,#N/A,FALSE,"MFT96";#N/A,#N/A,FALSE,"CTrecon"}</definedName>
    <definedName name="ASFD_4_1_4_2" hidden="1">{#N/A,#N/A,FALSE,"TMCOMP96";#N/A,#N/A,FALSE,"MAT96";#N/A,#N/A,FALSE,"FANDA96";#N/A,#N/A,FALSE,"INTRAN96";#N/A,#N/A,FALSE,"NAA9697";#N/A,#N/A,FALSE,"ECWEBB";#N/A,#N/A,FALSE,"MFT96";#N/A,#N/A,FALSE,"CTrecon"}</definedName>
    <definedName name="ASFD_4_1_4_3" hidden="1">{#N/A,#N/A,FALSE,"TMCOMP96";#N/A,#N/A,FALSE,"MAT96";#N/A,#N/A,FALSE,"FANDA96";#N/A,#N/A,FALSE,"INTRAN96";#N/A,#N/A,FALSE,"NAA9697";#N/A,#N/A,FALSE,"ECWEBB";#N/A,#N/A,FALSE,"MFT96";#N/A,#N/A,FALSE,"CTrecon"}</definedName>
    <definedName name="ASFD_4_1_4_4" hidden="1">{#N/A,#N/A,FALSE,"TMCOMP96";#N/A,#N/A,FALSE,"MAT96";#N/A,#N/A,FALSE,"FANDA96";#N/A,#N/A,FALSE,"INTRAN96";#N/A,#N/A,FALSE,"NAA9697";#N/A,#N/A,FALSE,"ECWEBB";#N/A,#N/A,FALSE,"MFT96";#N/A,#N/A,FALSE,"CTrecon"}</definedName>
    <definedName name="ASFD_4_1_4_5" hidden="1">{#N/A,#N/A,FALSE,"TMCOMP96";#N/A,#N/A,FALSE,"MAT96";#N/A,#N/A,FALSE,"FANDA96";#N/A,#N/A,FALSE,"INTRAN96";#N/A,#N/A,FALSE,"NAA9697";#N/A,#N/A,FALSE,"ECWEBB";#N/A,#N/A,FALSE,"MFT96";#N/A,#N/A,FALSE,"CTrecon"}</definedName>
    <definedName name="ASFD_4_1_5" hidden="1">{#N/A,#N/A,FALSE,"TMCOMP96";#N/A,#N/A,FALSE,"MAT96";#N/A,#N/A,FALSE,"FANDA96";#N/A,#N/A,FALSE,"INTRAN96";#N/A,#N/A,FALSE,"NAA9697";#N/A,#N/A,FALSE,"ECWEBB";#N/A,#N/A,FALSE,"MFT96";#N/A,#N/A,FALSE,"CTrecon"}</definedName>
    <definedName name="ASFD_4_1_5_1" hidden="1">{#N/A,#N/A,FALSE,"TMCOMP96";#N/A,#N/A,FALSE,"MAT96";#N/A,#N/A,FALSE,"FANDA96";#N/A,#N/A,FALSE,"INTRAN96";#N/A,#N/A,FALSE,"NAA9697";#N/A,#N/A,FALSE,"ECWEBB";#N/A,#N/A,FALSE,"MFT96";#N/A,#N/A,FALSE,"CTrecon"}</definedName>
    <definedName name="ASFD_4_1_5_2" hidden="1">{#N/A,#N/A,FALSE,"TMCOMP96";#N/A,#N/A,FALSE,"MAT96";#N/A,#N/A,FALSE,"FANDA96";#N/A,#N/A,FALSE,"INTRAN96";#N/A,#N/A,FALSE,"NAA9697";#N/A,#N/A,FALSE,"ECWEBB";#N/A,#N/A,FALSE,"MFT96";#N/A,#N/A,FALSE,"CTrecon"}</definedName>
    <definedName name="ASFD_4_1_5_3" hidden="1">{#N/A,#N/A,FALSE,"TMCOMP96";#N/A,#N/A,FALSE,"MAT96";#N/A,#N/A,FALSE,"FANDA96";#N/A,#N/A,FALSE,"INTRAN96";#N/A,#N/A,FALSE,"NAA9697";#N/A,#N/A,FALSE,"ECWEBB";#N/A,#N/A,FALSE,"MFT96";#N/A,#N/A,FALSE,"CTrecon"}</definedName>
    <definedName name="ASFD_4_1_5_4" hidden="1">{#N/A,#N/A,FALSE,"TMCOMP96";#N/A,#N/A,FALSE,"MAT96";#N/A,#N/A,FALSE,"FANDA96";#N/A,#N/A,FALSE,"INTRAN96";#N/A,#N/A,FALSE,"NAA9697";#N/A,#N/A,FALSE,"ECWEBB";#N/A,#N/A,FALSE,"MFT96";#N/A,#N/A,FALSE,"CTrecon"}</definedName>
    <definedName name="ASFD_4_1_5_5" hidden="1">{#N/A,#N/A,FALSE,"TMCOMP96";#N/A,#N/A,FALSE,"MAT96";#N/A,#N/A,FALSE,"FANDA96";#N/A,#N/A,FALSE,"INTRAN96";#N/A,#N/A,FALSE,"NAA9697";#N/A,#N/A,FALSE,"ECWEBB";#N/A,#N/A,FALSE,"MFT96";#N/A,#N/A,FALSE,"CTrecon"}</definedName>
    <definedName name="ASFD_4_2" hidden="1">{#N/A,#N/A,FALSE,"TMCOMP96";#N/A,#N/A,FALSE,"MAT96";#N/A,#N/A,FALSE,"FANDA96";#N/A,#N/A,FALSE,"INTRAN96";#N/A,#N/A,FALSE,"NAA9697";#N/A,#N/A,FALSE,"ECWEBB";#N/A,#N/A,FALSE,"MFT96";#N/A,#N/A,FALSE,"CTrecon"}</definedName>
    <definedName name="ASFD_4_2_1" hidden="1">{#N/A,#N/A,FALSE,"TMCOMP96";#N/A,#N/A,FALSE,"MAT96";#N/A,#N/A,FALSE,"FANDA96";#N/A,#N/A,FALSE,"INTRAN96";#N/A,#N/A,FALSE,"NAA9697";#N/A,#N/A,FALSE,"ECWEBB";#N/A,#N/A,FALSE,"MFT96";#N/A,#N/A,FALSE,"CTrecon"}</definedName>
    <definedName name="ASFD_4_2_2" hidden="1">{#N/A,#N/A,FALSE,"TMCOMP96";#N/A,#N/A,FALSE,"MAT96";#N/A,#N/A,FALSE,"FANDA96";#N/A,#N/A,FALSE,"INTRAN96";#N/A,#N/A,FALSE,"NAA9697";#N/A,#N/A,FALSE,"ECWEBB";#N/A,#N/A,FALSE,"MFT96";#N/A,#N/A,FALSE,"CTrecon"}</definedName>
    <definedName name="ASFD_4_2_3" hidden="1">{#N/A,#N/A,FALSE,"TMCOMP96";#N/A,#N/A,FALSE,"MAT96";#N/A,#N/A,FALSE,"FANDA96";#N/A,#N/A,FALSE,"INTRAN96";#N/A,#N/A,FALSE,"NAA9697";#N/A,#N/A,FALSE,"ECWEBB";#N/A,#N/A,FALSE,"MFT96";#N/A,#N/A,FALSE,"CTrecon"}</definedName>
    <definedName name="ASFD_4_2_4" hidden="1">{#N/A,#N/A,FALSE,"TMCOMP96";#N/A,#N/A,FALSE,"MAT96";#N/A,#N/A,FALSE,"FANDA96";#N/A,#N/A,FALSE,"INTRAN96";#N/A,#N/A,FALSE,"NAA9697";#N/A,#N/A,FALSE,"ECWEBB";#N/A,#N/A,FALSE,"MFT96";#N/A,#N/A,FALSE,"CTrecon"}</definedName>
    <definedName name="ASFD_4_2_5" hidden="1">{#N/A,#N/A,FALSE,"TMCOMP96";#N/A,#N/A,FALSE,"MAT96";#N/A,#N/A,FALSE,"FANDA96";#N/A,#N/A,FALSE,"INTRAN96";#N/A,#N/A,FALSE,"NAA9697";#N/A,#N/A,FALSE,"ECWEBB";#N/A,#N/A,FALSE,"MFT96";#N/A,#N/A,FALSE,"CTrecon"}</definedName>
    <definedName name="ASFD_4_3" hidden="1">{#N/A,#N/A,FALSE,"TMCOMP96";#N/A,#N/A,FALSE,"MAT96";#N/A,#N/A,FALSE,"FANDA96";#N/A,#N/A,FALSE,"INTRAN96";#N/A,#N/A,FALSE,"NAA9697";#N/A,#N/A,FALSE,"ECWEBB";#N/A,#N/A,FALSE,"MFT96";#N/A,#N/A,FALSE,"CTrecon"}</definedName>
    <definedName name="ASFD_4_3_1" hidden="1">{#N/A,#N/A,FALSE,"TMCOMP96";#N/A,#N/A,FALSE,"MAT96";#N/A,#N/A,FALSE,"FANDA96";#N/A,#N/A,FALSE,"INTRAN96";#N/A,#N/A,FALSE,"NAA9697";#N/A,#N/A,FALSE,"ECWEBB";#N/A,#N/A,FALSE,"MFT96";#N/A,#N/A,FALSE,"CTrecon"}</definedName>
    <definedName name="ASFD_4_3_2" hidden="1">{#N/A,#N/A,FALSE,"TMCOMP96";#N/A,#N/A,FALSE,"MAT96";#N/A,#N/A,FALSE,"FANDA96";#N/A,#N/A,FALSE,"INTRAN96";#N/A,#N/A,FALSE,"NAA9697";#N/A,#N/A,FALSE,"ECWEBB";#N/A,#N/A,FALSE,"MFT96";#N/A,#N/A,FALSE,"CTrecon"}</definedName>
    <definedName name="ASFD_4_3_3" hidden="1">{#N/A,#N/A,FALSE,"TMCOMP96";#N/A,#N/A,FALSE,"MAT96";#N/A,#N/A,FALSE,"FANDA96";#N/A,#N/A,FALSE,"INTRAN96";#N/A,#N/A,FALSE,"NAA9697";#N/A,#N/A,FALSE,"ECWEBB";#N/A,#N/A,FALSE,"MFT96";#N/A,#N/A,FALSE,"CTrecon"}</definedName>
    <definedName name="ASFD_4_3_4" hidden="1">{#N/A,#N/A,FALSE,"TMCOMP96";#N/A,#N/A,FALSE,"MAT96";#N/A,#N/A,FALSE,"FANDA96";#N/A,#N/A,FALSE,"INTRAN96";#N/A,#N/A,FALSE,"NAA9697";#N/A,#N/A,FALSE,"ECWEBB";#N/A,#N/A,FALSE,"MFT96";#N/A,#N/A,FALSE,"CTrecon"}</definedName>
    <definedName name="ASFD_4_3_5" hidden="1">{#N/A,#N/A,FALSE,"TMCOMP96";#N/A,#N/A,FALSE,"MAT96";#N/A,#N/A,FALSE,"FANDA96";#N/A,#N/A,FALSE,"INTRAN96";#N/A,#N/A,FALSE,"NAA9697";#N/A,#N/A,FALSE,"ECWEBB";#N/A,#N/A,FALSE,"MFT96";#N/A,#N/A,FALSE,"CTrecon"}</definedName>
    <definedName name="ASFD_4_4" hidden="1">{#N/A,#N/A,FALSE,"TMCOMP96";#N/A,#N/A,FALSE,"MAT96";#N/A,#N/A,FALSE,"FANDA96";#N/A,#N/A,FALSE,"INTRAN96";#N/A,#N/A,FALSE,"NAA9697";#N/A,#N/A,FALSE,"ECWEBB";#N/A,#N/A,FALSE,"MFT96";#N/A,#N/A,FALSE,"CTrecon"}</definedName>
    <definedName name="ASFD_4_4_1" hidden="1">{#N/A,#N/A,FALSE,"TMCOMP96";#N/A,#N/A,FALSE,"MAT96";#N/A,#N/A,FALSE,"FANDA96";#N/A,#N/A,FALSE,"INTRAN96";#N/A,#N/A,FALSE,"NAA9697";#N/A,#N/A,FALSE,"ECWEBB";#N/A,#N/A,FALSE,"MFT96";#N/A,#N/A,FALSE,"CTrecon"}</definedName>
    <definedName name="ASFD_4_4_2" hidden="1">{#N/A,#N/A,FALSE,"TMCOMP96";#N/A,#N/A,FALSE,"MAT96";#N/A,#N/A,FALSE,"FANDA96";#N/A,#N/A,FALSE,"INTRAN96";#N/A,#N/A,FALSE,"NAA9697";#N/A,#N/A,FALSE,"ECWEBB";#N/A,#N/A,FALSE,"MFT96";#N/A,#N/A,FALSE,"CTrecon"}</definedName>
    <definedName name="ASFD_4_4_3" hidden="1">{#N/A,#N/A,FALSE,"TMCOMP96";#N/A,#N/A,FALSE,"MAT96";#N/A,#N/A,FALSE,"FANDA96";#N/A,#N/A,FALSE,"INTRAN96";#N/A,#N/A,FALSE,"NAA9697";#N/A,#N/A,FALSE,"ECWEBB";#N/A,#N/A,FALSE,"MFT96";#N/A,#N/A,FALSE,"CTrecon"}</definedName>
    <definedName name="ASFD_4_4_4" hidden="1">{#N/A,#N/A,FALSE,"TMCOMP96";#N/A,#N/A,FALSE,"MAT96";#N/A,#N/A,FALSE,"FANDA96";#N/A,#N/A,FALSE,"INTRAN96";#N/A,#N/A,FALSE,"NAA9697";#N/A,#N/A,FALSE,"ECWEBB";#N/A,#N/A,FALSE,"MFT96";#N/A,#N/A,FALSE,"CTrecon"}</definedName>
    <definedName name="ASFD_4_4_5" hidden="1">{#N/A,#N/A,FALSE,"TMCOMP96";#N/A,#N/A,FALSE,"MAT96";#N/A,#N/A,FALSE,"FANDA96";#N/A,#N/A,FALSE,"INTRAN96";#N/A,#N/A,FALSE,"NAA9697";#N/A,#N/A,FALSE,"ECWEBB";#N/A,#N/A,FALSE,"MFT96";#N/A,#N/A,FALSE,"CTrecon"}</definedName>
    <definedName name="ASFD_4_5" hidden="1">{#N/A,#N/A,FALSE,"TMCOMP96";#N/A,#N/A,FALSE,"MAT96";#N/A,#N/A,FALSE,"FANDA96";#N/A,#N/A,FALSE,"INTRAN96";#N/A,#N/A,FALSE,"NAA9697";#N/A,#N/A,FALSE,"ECWEBB";#N/A,#N/A,FALSE,"MFT96";#N/A,#N/A,FALSE,"CTrecon"}</definedName>
    <definedName name="ASFD_4_5_1" hidden="1">{#N/A,#N/A,FALSE,"TMCOMP96";#N/A,#N/A,FALSE,"MAT96";#N/A,#N/A,FALSE,"FANDA96";#N/A,#N/A,FALSE,"INTRAN96";#N/A,#N/A,FALSE,"NAA9697";#N/A,#N/A,FALSE,"ECWEBB";#N/A,#N/A,FALSE,"MFT96";#N/A,#N/A,FALSE,"CTrecon"}</definedName>
    <definedName name="ASFD_4_5_2" hidden="1">{#N/A,#N/A,FALSE,"TMCOMP96";#N/A,#N/A,FALSE,"MAT96";#N/A,#N/A,FALSE,"FANDA96";#N/A,#N/A,FALSE,"INTRAN96";#N/A,#N/A,FALSE,"NAA9697";#N/A,#N/A,FALSE,"ECWEBB";#N/A,#N/A,FALSE,"MFT96";#N/A,#N/A,FALSE,"CTrecon"}</definedName>
    <definedName name="ASFD_4_5_3" hidden="1">{#N/A,#N/A,FALSE,"TMCOMP96";#N/A,#N/A,FALSE,"MAT96";#N/A,#N/A,FALSE,"FANDA96";#N/A,#N/A,FALSE,"INTRAN96";#N/A,#N/A,FALSE,"NAA9697";#N/A,#N/A,FALSE,"ECWEBB";#N/A,#N/A,FALSE,"MFT96";#N/A,#N/A,FALSE,"CTrecon"}</definedName>
    <definedName name="ASFD_4_5_4" hidden="1">{#N/A,#N/A,FALSE,"TMCOMP96";#N/A,#N/A,FALSE,"MAT96";#N/A,#N/A,FALSE,"FANDA96";#N/A,#N/A,FALSE,"INTRAN96";#N/A,#N/A,FALSE,"NAA9697";#N/A,#N/A,FALSE,"ECWEBB";#N/A,#N/A,FALSE,"MFT96";#N/A,#N/A,FALSE,"CTrecon"}</definedName>
    <definedName name="ASFD_4_5_5" hidden="1">{#N/A,#N/A,FALSE,"TMCOMP96";#N/A,#N/A,FALSE,"MAT96";#N/A,#N/A,FALSE,"FANDA96";#N/A,#N/A,FALSE,"INTRAN96";#N/A,#N/A,FALSE,"NAA9697";#N/A,#N/A,FALSE,"ECWEBB";#N/A,#N/A,FALSE,"MFT96";#N/A,#N/A,FALSE,"CTrecon"}</definedName>
    <definedName name="ASFD_5" hidden="1">{#N/A,#N/A,FALSE,"TMCOMP96";#N/A,#N/A,FALSE,"MAT96";#N/A,#N/A,FALSE,"FANDA96";#N/A,#N/A,FALSE,"INTRAN96";#N/A,#N/A,FALSE,"NAA9697";#N/A,#N/A,FALSE,"ECWEBB";#N/A,#N/A,FALSE,"MFT96";#N/A,#N/A,FALSE,"CTrecon"}</definedName>
    <definedName name="ASFD_5_1" hidden="1">{#N/A,#N/A,FALSE,"TMCOMP96";#N/A,#N/A,FALSE,"MAT96";#N/A,#N/A,FALSE,"FANDA96";#N/A,#N/A,FALSE,"INTRAN96";#N/A,#N/A,FALSE,"NAA9697";#N/A,#N/A,FALSE,"ECWEBB";#N/A,#N/A,FALSE,"MFT96";#N/A,#N/A,FALSE,"CTrecon"}</definedName>
    <definedName name="ASFD_5_1_1" hidden="1">{#N/A,#N/A,FALSE,"TMCOMP96";#N/A,#N/A,FALSE,"MAT96";#N/A,#N/A,FALSE,"FANDA96";#N/A,#N/A,FALSE,"INTRAN96";#N/A,#N/A,FALSE,"NAA9697";#N/A,#N/A,FALSE,"ECWEBB";#N/A,#N/A,FALSE,"MFT96";#N/A,#N/A,FALSE,"CTrecon"}</definedName>
    <definedName name="ASFD_5_1_1_1" hidden="1">{#N/A,#N/A,FALSE,"TMCOMP96";#N/A,#N/A,FALSE,"MAT96";#N/A,#N/A,FALSE,"FANDA96";#N/A,#N/A,FALSE,"INTRAN96";#N/A,#N/A,FALSE,"NAA9697";#N/A,#N/A,FALSE,"ECWEBB";#N/A,#N/A,FALSE,"MFT96";#N/A,#N/A,FALSE,"CTrecon"}</definedName>
    <definedName name="ASFD_5_1_1_1_1" hidden="1">{#N/A,#N/A,FALSE,"TMCOMP96";#N/A,#N/A,FALSE,"MAT96";#N/A,#N/A,FALSE,"FANDA96";#N/A,#N/A,FALSE,"INTRAN96";#N/A,#N/A,FALSE,"NAA9697";#N/A,#N/A,FALSE,"ECWEBB";#N/A,#N/A,FALSE,"MFT96";#N/A,#N/A,FALSE,"CTrecon"}</definedName>
    <definedName name="ASFD_5_1_1_1_2" hidden="1">{#N/A,#N/A,FALSE,"TMCOMP96";#N/A,#N/A,FALSE,"MAT96";#N/A,#N/A,FALSE,"FANDA96";#N/A,#N/A,FALSE,"INTRAN96";#N/A,#N/A,FALSE,"NAA9697";#N/A,#N/A,FALSE,"ECWEBB";#N/A,#N/A,FALSE,"MFT96";#N/A,#N/A,FALSE,"CTrecon"}</definedName>
    <definedName name="ASFD_5_1_1_1_3" hidden="1">{#N/A,#N/A,FALSE,"TMCOMP96";#N/A,#N/A,FALSE,"MAT96";#N/A,#N/A,FALSE,"FANDA96";#N/A,#N/A,FALSE,"INTRAN96";#N/A,#N/A,FALSE,"NAA9697";#N/A,#N/A,FALSE,"ECWEBB";#N/A,#N/A,FALSE,"MFT96";#N/A,#N/A,FALSE,"CTrecon"}</definedName>
    <definedName name="ASFD_5_1_1_1_4" hidden="1">{#N/A,#N/A,FALSE,"TMCOMP96";#N/A,#N/A,FALSE,"MAT96";#N/A,#N/A,FALSE,"FANDA96";#N/A,#N/A,FALSE,"INTRAN96";#N/A,#N/A,FALSE,"NAA9697";#N/A,#N/A,FALSE,"ECWEBB";#N/A,#N/A,FALSE,"MFT96";#N/A,#N/A,FALSE,"CTrecon"}</definedName>
    <definedName name="ASFD_5_1_1_1_5" hidden="1">{#N/A,#N/A,FALSE,"TMCOMP96";#N/A,#N/A,FALSE,"MAT96";#N/A,#N/A,FALSE,"FANDA96";#N/A,#N/A,FALSE,"INTRAN96";#N/A,#N/A,FALSE,"NAA9697";#N/A,#N/A,FALSE,"ECWEBB";#N/A,#N/A,FALSE,"MFT96";#N/A,#N/A,FALSE,"CTrecon"}</definedName>
    <definedName name="ASFD_5_1_1_2" hidden="1">{#N/A,#N/A,FALSE,"TMCOMP96";#N/A,#N/A,FALSE,"MAT96";#N/A,#N/A,FALSE,"FANDA96";#N/A,#N/A,FALSE,"INTRAN96";#N/A,#N/A,FALSE,"NAA9697";#N/A,#N/A,FALSE,"ECWEBB";#N/A,#N/A,FALSE,"MFT96";#N/A,#N/A,FALSE,"CTrecon"}</definedName>
    <definedName name="ASFD_5_1_1_2_1" hidden="1">{#N/A,#N/A,FALSE,"TMCOMP96";#N/A,#N/A,FALSE,"MAT96";#N/A,#N/A,FALSE,"FANDA96";#N/A,#N/A,FALSE,"INTRAN96";#N/A,#N/A,FALSE,"NAA9697";#N/A,#N/A,FALSE,"ECWEBB";#N/A,#N/A,FALSE,"MFT96";#N/A,#N/A,FALSE,"CTrecon"}</definedName>
    <definedName name="ASFD_5_1_1_2_2" hidden="1">{#N/A,#N/A,FALSE,"TMCOMP96";#N/A,#N/A,FALSE,"MAT96";#N/A,#N/A,FALSE,"FANDA96";#N/A,#N/A,FALSE,"INTRAN96";#N/A,#N/A,FALSE,"NAA9697";#N/A,#N/A,FALSE,"ECWEBB";#N/A,#N/A,FALSE,"MFT96";#N/A,#N/A,FALSE,"CTrecon"}</definedName>
    <definedName name="ASFD_5_1_1_2_3" hidden="1">{#N/A,#N/A,FALSE,"TMCOMP96";#N/A,#N/A,FALSE,"MAT96";#N/A,#N/A,FALSE,"FANDA96";#N/A,#N/A,FALSE,"INTRAN96";#N/A,#N/A,FALSE,"NAA9697";#N/A,#N/A,FALSE,"ECWEBB";#N/A,#N/A,FALSE,"MFT96";#N/A,#N/A,FALSE,"CTrecon"}</definedName>
    <definedName name="ASFD_5_1_1_2_4" hidden="1">{#N/A,#N/A,FALSE,"TMCOMP96";#N/A,#N/A,FALSE,"MAT96";#N/A,#N/A,FALSE,"FANDA96";#N/A,#N/A,FALSE,"INTRAN96";#N/A,#N/A,FALSE,"NAA9697";#N/A,#N/A,FALSE,"ECWEBB";#N/A,#N/A,FALSE,"MFT96";#N/A,#N/A,FALSE,"CTrecon"}</definedName>
    <definedName name="ASFD_5_1_1_2_5" hidden="1">{#N/A,#N/A,FALSE,"TMCOMP96";#N/A,#N/A,FALSE,"MAT96";#N/A,#N/A,FALSE,"FANDA96";#N/A,#N/A,FALSE,"INTRAN96";#N/A,#N/A,FALSE,"NAA9697";#N/A,#N/A,FALSE,"ECWEBB";#N/A,#N/A,FALSE,"MFT96";#N/A,#N/A,FALSE,"CTrecon"}</definedName>
    <definedName name="ASFD_5_1_1_3" hidden="1">{#N/A,#N/A,FALSE,"TMCOMP96";#N/A,#N/A,FALSE,"MAT96";#N/A,#N/A,FALSE,"FANDA96";#N/A,#N/A,FALSE,"INTRAN96";#N/A,#N/A,FALSE,"NAA9697";#N/A,#N/A,FALSE,"ECWEBB";#N/A,#N/A,FALSE,"MFT96";#N/A,#N/A,FALSE,"CTrecon"}</definedName>
    <definedName name="ASFD_5_1_1_4" hidden="1">{#N/A,#N/A,FALSE,"TMCOMP96";#N/A,#N/A,FALSE,"MAT96";#N/A,#N/A,FALSE,"FANDA96";#N/A,#N/A,FALSE,"INTRAN96";#N/A,#N/A,FALSE,"NAA9697";#N/A,#N/A,FALSE,"ECWEBB";#N/A,#N/A,FALSE,"MFT96";#N/A,#N/A,FALSE,"CTrecon"}</definedName>
    <definedName name="ASFD_5_1_1_5" hidden="1">{#N/A,#N/A,FALSE,"TMCOMP96";#N/A,#N/A,FALSE,"MAT96";#N/A,#N/A,FALSE,"FANDA96";#N/A,#N/A,FALSE,"INTRAN96";#N/A,#N/A,FALSE,"NAA9697";#N/A,#N/A,FALSE,"ECWEBB";#N/A,#N/A,FALSE,"MFT96";#N/A,#N/A,FALSE,"CTrecon"}</definedName>
    <definedName name="ASFD_5_1_2" hidden="1">{#N/A,#N/A,FALSE,"TMCOMP96";#N/A,#N/A,FALSE,"MAT96";#N/A,#N/A,FALSE,"FANDA96";#N/A,#N/A,FALSE,"INTRAN96";#N/A,#N/A,FALSE,"NAA9697";#N/A,#N/A,FALSE,"ECWEBB";#N/A,#N/A,FALSE,"MFT96";#N/A,#N/A,FALSE,"CTrecon"}</definedName>
    <definedName name="ASFD_5_1_2_1" hidden="1">{#N/A,#N/A,FALSE,"TMCOMP96";#N/A,#N/A,FALSE,"MAT96";#N/A,#N/A,FALSE,"FANDA96";#N/A,#N/A,FALSE,"INTRAN96";#N/A,#N/A,FALSE,"NAA9697";#N/A,#N/A,FALSE,"ECWEBB";#N/A,#N/A,FALSE,"MFT96";#N/A,#N/A,FALSE,"CTrecon"}</definedName>
    <definedName name="ASFD_5_1_2_2" hidden="1">{#N/A,#N/A,FALSE,"TMCOMP96";#N/A,#N/A,FALSE,"MAT96";#N/A,#N/A,FALSE,"FANDA96";#N/A,#N/A,FALSE,"INTRAN96";#N/A,#N/A,FALSE,"NAA9697";#N/A,#N/A,FALSE,"ECWEBB";#N/A,#N/A,FALSE,"MFT96";#N/A,#N/A,FALSE,"CTrecon"}</definedName>
    <definedName name="ASFD_5_1_2_3" hidden="1">{#N/A,#N/A,FALSE,"TMCOMP96";#N/A,#N/A,FALSE,"MAT96";#N/A,#N/A,FALSE,"FANDA96";#N/A,#N/A,FALSE,"INTRAN96";#N/A,#N/A,FALSE,"NAA9697";#N/A,#N/A,FALSE,"ECWEBB";#N/A,#N/A,FALSE,"MFT96";#N/A,#N/A,FALSE,"CTrecon"}</definedName>
    <definedName name="ASFD_5_1_2_4" hidden="1">{#N/A,#N/A,FALSE,"TMCOMP96";#N/A,#N/A,FALSE,"MAT96";#N/A,#N/A,FALSE,"FANDA96";#N/A,#N/A,FALSE,"INTRAN96";#N/A,#N/A,FALSE,"NAA9697";#N/A,#N/A,FALSE,"ECWEBB";#N/A,#N/A,FALSE,"MFT96";#N/A,#N/A,FALSE,"CTrecon"}</definedName>
    <definedName name="ASFD_5_1_2_5" hidden="1">{#N/A,#N/A,FALSE,"TMCOMP96";#N/A,#N/A,FALSE,"MAT96";#N/A,#N/A,FALSE,"FANDA96";#N/A,#N/A,FALSE,"INTRAN96";#N/A,#N/A,FALSE,"NAA9697";#N/A,#N/A,FALSE,"ECWEBB";#N/A,#N/A,FALSE,"MFT96";#N/A,#N/A,FALSE,"CTrecon"}</definedName>
    <definedName name="ASFD_5_1_3" hidden="1">{#N/A,#N/A,FALSE,"TMCOMP96";#N/A,#N/A,FALSE,"MAT96";#N/A,#N/A,FALSE,"FANDA96";#N/A,#N/A,FALSE,"INTRAN96";#N/A,#N/A,FALSE,"NAA9697";#N/A,#N/A,FALSE,"ECWEBB";#N/A,#N/A,FALSE,"MFT96";#N/A,#N/A,FALSE,"CTrecon"}</definedName>
    <definedName name="ASFD_5_1_3_1" hidden="1">{#N/A,#N/A,FALSE,"TMCOMP96";#N/A,#N/A,FALSE,"MAT96";#N/A,#N/A,FALSE,"FANDA96";#N/A,#N/A,FALSE,"INTRAN96";#N/A,#N/A,FALSE,"NAA9697";#N/A,#N/A,FALSE,"ECWEBB";#N/A,#N/A,FALSE,"MFT96";#N/A,#N/A,FALSE,"CTrecon"}</definedName>
    <definedName name="ASFD_5_1_3_2" hidden="1">{#N/A,#N/A,FALSE,"TMCOMP96";#N/A,#N/A,FALSE,"MAT96";#N/A,#N/A,FALSE,"FANDA96";#N/A,#N/A,FALSE,"INTRAN96";#N/A,#N/A,FALSE,"NAA9697";#N/A,#N/A,FALSE,"ECWEBB";#N/A,#N/A,FALSE,"MFT96";#N/A,#N/A,FALSE,"CTrecon"}</definedName>
    <definedName name="ASFD_5_1_3_3" hidden="1">{#N/A,#N/A,FALSE,"TMCOMP96";#N/A,#N/A,FALSE,"MAT96";#N/A,#N/A,FALSE,"FANDA96";#N/A,#N/A,FALSE,"INTRAN96";#N/A,#N/A,FALSE,"NAA9697";#N/A,#N/A,FALSE,"ECWEBB";#N/A,#N/A,FALSE,"MFT96";#N/A,#N/A,FALSE,"CTrecon"}</definedName>
    <definedName name="ASFD_5_1_3_4" hidden="1">{#N/A,#N/A,FALSE,"TMCOMP96";#N/A,#N/A,FALSE,"MAT96";#N/A,#N/A,FALSE,"FANDA96";#N/A,#N/A,FALSE,"INTRAN96";#N/A,#N/A,FALSE,"NAA9697";#N/A,#N/A,FALSE,"ECWEBB";#N/A,#N/A,FALSE,"MFT96";#N/A,#N/A,FALSE,"CTrecon"}</definedName>
    <definedName name="ASFD_5_1_3_5" hidden="1">{#N/A,#N/A,FALSE,"TMCOMP96";#N/A,#N/A,FALSE,"MAT96";#N/A,#N/A,FALSE,"FANDA96";#N/A,#N/A,FALSE,"INTRAN96";#N/A,#N/A,FALSE,"NAA9697";#N/A,#N/A,FALSE,"ECWEBB";#N/A,#N/A,FALSE,"MFT96";#N/A,#N/A,FALSE,"CTrecon"}</definedName>
    <definedName name="ASFD_5_1_4" hidden="1">{#N/A,#N/A,FALSE,"TMCOMP96";#N/A,#N/A,FALSE,"MAT96";#N/A,#N/A,FALSE,"FANDA96";#N/A,#N/A,FALSE,"INTRAN96";#N/A,#N/A,FALSE,"NAA9697";#N/A,#N/A,FALSE,"ECWEBB";#N/A,#N/A,FALSE,"MFT96";#N/A,#N/A,FALSE,"CTrecon"}</definedName>
    <definedName name="ASFD_5_1_4_1" hidden="1">{#N/A,#N/A,FALSE,"TMCOMP96";#N/A,#N/A,FALSE,"MAT96";#N/A,#N/A,FALSE,"FANDA96";#N/A,#N/A,FALSE,"INTRAN96";#N/A,#N/A,FALSE,"NAA9697";#N/A,#N/A,FALSE,"ECWEBB";#N/A,#N/A,FALSE,"MFT96";#N/A,#N/A,FALSE,"CTrecon"}</definedName>
    <definedName name="ASFD_5_1_4_2" hidden="1">{#N/A,#N/A,FALSE,"TMCOMP96";#N/A,#N/A,FALSE,"MAT96";#N/A,#N/A,FALSE,"FANDA96";#N/A,#N/A,FALSE,"INTRAN96";#N/A,#N/A,FALSE,"NAA9697";#N/A,#N/A,FALSE,"ECWEBB";#N/A,#N/A,FALSE,"MFT96";#N/A,#N/A,FALSE,"CTrecon"}</definedName>
    <definedName name="ASFD_5_1_4_3" hidden="1">{#N/A,#N/A,FALSE,"TMCOMP96";#N/A,#N/A,FALSE,"MAT96";#N/A,#N/A,FALSE,"FANDA96";#N/A,#N/A,FALSE,"INTRAN96";#N/A,#N/A,FALSE,"NAA9697";#N/A,#N/A,FALSE,"ECWEBB";#N/A,#N/A,FALSE,"MFT96";#N/A,#N/A,FALSE,"CTrecon"}</definedName>
    <definedName name="ASFD_5_1_4_4" hidden="1">{#N/A,#N/A,FALSE,"TMCOMP96";#N/A,#N/A,FALSE,"MAT96";#N/A,#N/A,FALSE,"FANDA96";#N/A,#N/A,FALSE,"INTRAN96";#N/A,#N/A,FALSE,"NAA9697";#N/A,#N/A,FALSE,"ECWEBB";#N/A,#N/A,FALSE,"MFT96";#N/A,#N/A,FALSE,"CTrecon"}</definedName>
    <definedName name="ASFD_5_1_4_5" hidden="1">{#N/A,#N/A,FALSE,"TMCOMP96";#N/A,#N/A,FALSE,"MAT96";#N/A,#N/A,FALSE,"FANDA96";#N/A,#N/A,FALSE,"INTRAN96";#N/A,#N/A,FALSE,"NAA9697";#N/A,#N/A,FALSE,"ECWEBB";#N/A,#N/A,FALSE,"MFT96";#N/A,#N/A,FALSE,"CTrecon"}</definedName>
    <definedName name="ASFD_5_1_5" hidden="1">{#N/A,#N/A,FALSE,"TMCOMP96";#N/A,#N/A,FALSE,"MAT96";#N/A,#N/A,FALSE,"FANDA96";#N/A,#N/A,FALSE,"INTRAN96";#N/A,#N/A,FALSE,"NAA9697";#N/A,#N/A,FALSE,"ECWEBB";#N/A,#N/A,FALSE,"MFT96";#N/A,#N/A,FALSE,"CTrecon"}</definedName>
    <definedName name="ASFD_5_1_5_1" hidden="1">{#N/A,#N/A,FALSE,"TMCOMP96";#N/A,#N/A,FALSE,"MAT96";#N/A,#N/A,FALSE,"FANDA96";#N/A,#N/A,FALSE,"INTRAN96";#N/A,#N/A,FALSE,"NAA9697";#N/A,#N/A,FALSE,"ECWEBB";#N/A,#N/A,FALSE,"MFT96";#N/A,#N/A,FALSE,"CTrecon"}</definedName>
    <definedName name="ASFD_5_1_5_2" hidden="1">{#N/A,#N/A,FALSE,"TMCOMP96";#N/A,#N/A,FALSE,"MAT96";#N/A,#N/A,FALSE,"FANDA96";#N/A,#N/A,FALSE,"INTRAN96";#N/A,#N/A,FALSE,"NAA9697";#N/A,#N/A,FALSE,"ECWEBB";#N/A,#N/A,FALSE,"MFT96";#N/A,#N/A,FALSE,"CTrecon"}</definedName>
    <definedName name="ASFD_5_1_5_3" hidden="1">{#N/A,#N/A,FALSE,"TMCOMP96";#N/A,#N/A,FALSE,"MAT96";#N/A,#N/A,FALSE,"FANDA96";#N/A,#N/A,FALSE,"INTRAN96";#N/A,#N/A,FALSE,"NAA9697";#N/A,#N/A,FALSE,"ECWEBB";#N/A,#N/A,FALSE,"MFT96";#N/A,#N/A,FALSE,"CTrecon"}</definedName>
    <definedName name="ASFD_5_1_5_4" hidden="1">{#N/A,#N/A,FALSE,"TMCOMP96";#N/A,#N/A,FALSE,"MAT96";#N/A,#N/A,FALSE,"FANDA96";#N/A,#N/A,FALSE,"INTRAN96";#N/A,#N/A,FALSE,"NAA9697";#N/A,#N/A,FALSE,"ECWEBB";#N/A,#N/A,FALSE,"MFT96";#N/A,#N/A,FALSE,"CTrecon"}</definedName>
    <definedName name="ASFD_5_1_5_5" hidden="1">{#N/A,#N/A,FALSE,"TMCOMP96";#N/A,#N/A,FALSE,"MAT96";#N/A,#N/A,FALSE,"FANDA96";#N/A,#N/A,FALSE,"INTRAN96";#N/A,#N/A,FALSE,"NAA9697";#N/A,#N/A,FALSE,"ECWEBB";#N/A,#N/A,FALSE,"MFT96";#N/A,#N/A,FALSE,"CTrecon"}</definedName>
    <definedName name="ASFD_5_2" hidden="1">{#N/A,#N/A,FALSE,"TMCOMP96";#N/A,#N/A,FALSE,"MAT96";#N/A,#N/A,FALSE,"FANDA96";#N/A,#N/A,FALSE,"INTRAN96";#N/A,#N/A,FALSE,"NAA9697";#N/A,#N/A,FALSE,"ECWEBB";#N/A,#N/A,FALSE,"MFT96";#N/A,#N/A,FALSE,"CTrecon"}</definedName>
    <definedName name="ASFD_5_2_1" hidden="1">{#N/A,#N/A,FALSE,"TMCOMP96";#N/A,#N/A,FALSE,"MAT96";#N/A,#N/A,FALSE,"FANDA96";#N/A,#N/A,FALSE,"INTRAN96";#N/A,#N/A,FALSE,"NAA9697";#N/A,#N/A,FALSE,"ECWEBB";#N/A,#N/A,FALSE,"MFT96";#N/A,#N/A,FALSE,"CTrecon"}</definedName>
    <definedName name="ASFD_5_2_2" hidden="1">{#N/A,#N/A,FALSE,"TMCOMP96";#N/A,#N/A,FALSE,"MAT96";#N/A,#N/A,FALSE,"FANDA96";#N/A,#N/A,FALSE,"INTRAN96";#N/A,#N/A,FALSE,"NAA9697";#N/A,#N/A,FALSE,"ECWEBB";#N/A,#N/A,FALSE,"MFT96";#N/A,#N/A,FALSE,"CTrecon"}</definedName>
    <definedName name="ASFD_5_2_3" hidden="1">{#N/A,#N/A,FALSE,"TMCOMP96";#N/A,#N/A,FALSE,"MAT96";#N/A,#N/A,FALSE,"FANDA96";#N/A,#N/A,FALSE,"INTRAN96";#N/A,#N/A,FALSE,"NAA9697";#N/A,#N/A,FALSE,"ECWEBB";#N/A,#N/A,FALSE,"MFT96";#N/A,#N/A,FALSE,"CTrecon"}</definedName>
    <definedName name="ASFD_5_2_4" hidden="1">{#N/A,#N/A,FALSE,"TMCOMP96";#N/A,#N/A,FALSE,"MAT96";#N/A,#N/A,FALSE,"FANDA96";#N/A,#N/A,FALSE,"INTRAN96";#N/A,#N/A,FALSE,"NAA9697";#N/A,#N/A,FALSE,"ECWEBB";#N/A,#N/A,FALSE,"MFT96";#N/A,#N/A,FALSE,"CTrecon"}</definedName>
    <definedName name="ASFD_5_2_5" hidden="1">{#N/A,#N/A,FALSE,"TMCOMP96";#N/A,#N/A,FALSE,"MAT96";#N/A,#N/A,FALSE,"FANDA96";#N/A,#N/A,FALSE,"INTRAN96";#N/A,#N/A,FALSE,"NAA9697";#N/A,#N/A,FALSE,"ECWEBB";#N/A,#N/A,FALSE,"MFT96";#N/A,#N/A,FALSE,"CTrecon"}</definedName>
    <definedName name="ASFD_5_3" hidden="1">{#N/A,#N/A,FALSE,"TMCOMP96";#N/A,#N/A,FALSE,"MAT96";#N/A,#N/A,FALSE,"FANDA96";#N/A,#N/A,FALSE,"INTRAN96";#N/A,#N/A,FALSE,"NAA9697";#N/A,#N/A,FALSE,"ECWEBB";#N/A,#N/A,FALSE,"MFT96";#N/A,#N/A,FALSE,"CTrecon"}</definedName>
    <definedName name="ASFD_5_3_1" hidden="1">{#N/A,#N/A,FALSE,"TMCOMP96";#N/A,#N/A,FALSE,"MAT96";#N/A,#N/A,FALSE,"FANDA96";#N/A,#N/A,FALSE,"INTRAN96";#N/A,#N/A,FALSE,"NAA9697";#N/A,#N/A,FALSE,"ECWEBB";#N/A,#N/A,FALSE,"MFT96";#N/A,#N/A,FALSE,"CTrecon"}</definedName>
    <definedName name="ASFD_5_3_2" hidden="1">{#N/A,#N/A,FALSE,"TMCOMP96";#N/A,#N/A,FALSE,"MAT96";#N/A,#N/A,FALSE,"FANDA96";#N/A,#N/A,FALSE,"INTRAN96";#N/A,#N/A,FALSE,"NAA9697";#N/A,#N/A,FALSE,"ECWEBB";#N/A,#N/A,FALSE,"MFT96";#N/A,#N/A,FALSE,"CTrecon"}</definedName>
    <definedName name="ASFD_5_3_3" hidden="1">{#N/A,#N/A,FALSE,"TMCOMP96";#N/A,#N/A,FALSE,"MAT96";#N/A,#N/A,FALSE,"FANDA96";#N/A,#N/A,FALSE,"INTRAN96";#N/A,#N/A,FALSE,"NAA9697";#N/A,#N/A,FALSE,"ECWEBB";#N/A,#N/A,FALSE,"MFT96";#N/A,#N/A,FALSE,"CTrecon"}</definedName>
    <definedName name="ASFD_5_3_4" hidden="1">{#N/A,#N/A,FALSE,"TMCOMP96";#N/A,#N/A,FALSE,"MAT96";#N/A,#N/A,FALSE,"FANDA96";#N/A,#N/A,FALSE,"INTRAN96";#N/A,#N/A,FALSE,"NAA9697";#N/A,#N/A,FALSE,"ECWEBB";#N/A,#N/A,FALSE,"MFT96";#N/A,#N/A,FALSE,"CTrecon"}</definedName>
    <definedName name="ASFD_5_3_5" hidden="1">{#N/A,#N/A,FALSE,"TMCOMP96";#N/A,#N/A,FALSE,"MAT96";#N/A,#N/A,FALSE,"FANDA96";#N/A,#N/A,FALSE,"INTRAN96";#N/A,#N/A,FALSE,"NAA9697";#N/A,#N/A,FALSE,"ECWEBB";#N/A,#N/A,FALSE,"MFT96";#N/A,#N/A,FALSE,"CTrecon"}</definedName>
    <definedName name="ASFD_5_4" hidden="1">{#N/A,#N/A,FALSE,"TMCOMP96";#N/A,#N/A,FALSE,"MAT96";#N/A,#N/A,FALSE,"FANDA96";#N/A,#N/A,FALSE,"INTRAN96";#N/A,#N/A,FALSE,"NAA9697";#N/A,#N/A,FALSE,"ECWEBB";#N/A,#N/A,FALSE,"MFT96";#N/A,#N/A,FALSE,"CTrecon"}</definedName>
    <definedName name="ASFD_5_4_1" hidden="1">{#N/A,#N/A,FALSE,"TMCOMP96";#N/A,#N/A,FALSE,"MAT96";#N/A,#N/A,FALSE,"FANDA96";#N/A,#N/A,FALSE,"INTRAN96";#N/A,#N/A,FALSE,"NAA9697";#N/A,#N/A,FALSE,"ECWEBB";#N/A,#N/A,FALSE,"MFT96";#N/A,#N/A,FALSE,"CTrecon"}</definedName>
    <definedName name="ASFD_5_4_2" hidden="1">{#N/A,#N/A,FALSE,"TMCOMP96";#N/A,#N/A,FALSE,"MAT96";#N/A,#N/A,FALSE,"FANDA96";#N/A,#N/A,FALSE,"INTRAN96";#N/A,#N/A,FALSE,"NAA9697";#N/A,#N/A,FALSE,"ECWEBB";#N/A,#N/A,FALSE,"MFT96";#N/A,#N/A,FALSE,"CTrecon"}</definedName>
    <definedName name="ASFD_5_4_3" hidden="1">{#N/A,#N/A,FALSE,"TMCOMP96";#N/A,#N/A,FALSE,"MAT96";#N/A,#N/A,FALSE,"FANDA96";#N/A,#N/A,FALSE,"INTRAN96";#N/A,#N/A,FALSE,"NAA9697";#N/A,#N/A,FALSE,"ECWEBB";#N/A,#N/A,FALSE,"MFT96";#N/A,#N/A,FALSE,"CTrecon"}</definedName>
    <definedName name="ASFD_5_4_4" hidden="1">{#N/A,#N/A,FALSE,"TMCOMP96";#N/A,#N/A,FALSE,"MAT96";#N/A,#N/A,FALSE,"FANDA96";#N/A,#N/A,FALSE,"INTRAN96";#N/A,#N/A,FALSE,"NAA9697";#N/A,#N/A,FALSE,"ECWEBB";#N/A,#N/A,FALSE,"MFT96";#N/A,#N/A,FALSE,"CTrecon"}</definedName>
    <definedName name="ASFD_5_4_5" hidden="1">{#N/A,#N/A,FALSE,"TMCOMP96";#N/A,#N/A,FALSE,"MAT96";#N/A,#N/A,FALSE,"FANDA96";#N/A,#N/A,FALSE,"INTRAN96";#N/A,#N/A,FALSE,"NAA9697";#N/A,#N/A,FALSE,"ECWEBB";#N/A,#N/A,FALSE,"MFT96";#N/A,#N/A,FALSE,"CTrecon"}</definedName>
    <definedName name="ASFD_5_5" hidden="1">{#N/A,#N/A,FALSE,"TMCOMP96";#N/A,#N/A,FALSE,"MAT96";#N/A,#N/A,FALSE,"FANDA96";#N/A,#N/A,FALSE,"INTRAN96";#N/A,#N/A,FALSE,"NAA9697";#N/A,#N/A,FALSE,"ECWEBB";#N/A,#N/A,FALSE,"MFT96";#N/A,#N/A,FALSE,"CTrecon"}</definedName>
    <definedName name="ASFD_5_5_1" hidden="1">{#N/A,#N/A,FALSE,"TMCOMP96";#N/A,#N/A,FALSE,"MAT96";#N/A,#N/A,FALSE,"FANDA96";#N/A,#N/A,FALSE,"INTRAN96";#N/A,#N/A,FALSE,"NAA9697";#N/A,#N/A,FALSE,"ECWEBB";#N/A,#N/A,FALSE,"MFT96";#N/A,#N/A,FALSE,"CTrecon"}</definedName>
    <definedName name="ASFD_5_5_2" hidden="1">{#N/A,#N/A,FALSE,"TMCOMP96";#N/A,#N/A,FALSE,"MAT96";#N/A,#N/A,FALSE,"FANDA96";#N/A,#N/A,FALSE,"INTRAN96";#N/A,#N/A,FALSE,"NAA9697";#N/A,#N/A,FALSE,"ECWEBB";#N/A,#N/A,FALSE,"MFT96";#N/A,#N/A,FALSE,"CTrecon"}</definedName>
    <definedName name="ASFD_5_5_3" hidden="1">{#N/A,#N/A,FALSE,"TMCOMP96";#N/A,#N/A,FALSE,"MAT96";#N/A,#N/A,FALSE,"FANDA96";#N/A,#N/A,FALSE,"INTRAN96";#N/A,#N/A,FALSE,"NAA9697";#N/A,#N/A,FALSE,"ECWEBB";#N/A,#N/A,FALSE,"MFT96";#N/A,#N/A,FALSE,"CTrecon"}</definedName>
    <definedName name="ASFD_5_5_4" hidden="1">{#N/A,#N/A,FALSE,"TMCOMP96";#N/A,#N/A,FALSE,"MAT96";#N/A,#N/A,FALSE,"FANDA96";#N/A,#N/A,FALSE,"INTRAN96";#N/A,#N/A,FALSE,"NAA9697";#N/A,#N/A,FALSE,"ECWEBB";#N/A,#N/A,FALSE,"MFT96";#N/A,#N/A,FALSE,"CTrecon"}</definedName>
    <definedName name="ASFD_5_5_5"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1" hidden="1">{#N/A,#N/A,FALSE,"TMCOMP96";#N/A,#N/A,FALSE,"MAT96";#N/A,#N/A,FALSE,"FANDA96";#N/A,#N/A,FALSE,"INTRAN96";#N/A,#N/A,FALSE,"NAA9697";#N/A,#N/A,FALSE,"ECWEBB";#N/A,#N/A,FALSE,"MFT96";#N/A,#N/A,FALSE,"CTrecon"}</definedName>
    <definedName name="b_1_1_1" hidden="1">{#N/A,#N/A,FALSE,"TMCOMP96";#N/A,#N/A,FALSE,"MAT96";#N/A,#N/A,FALSE,"FANDA96";#N/A,#N/A,FALSE,"INTRAN96";#N/A,#N/A,FALSE,"NAA9697";#N/A,#N/A,FALSE,"ECWEBB";#N/A,#N/A,FALSE,"MFT96";#N/A,#N/A,FALSE,"CTrecon"}</definedName>
    <definedName name="b_1_1_1_1" hidden="1">{#N/A,#N/A,FALSE,"TMCOMP96";#N/A,#N/A,FALSE,"MAT96";#N/A,#N/A,FALSE,"FANDA96";#N/A,#N/A,FALSE,"INTRAN96";#N/A,#N/A,FALSE,"NAA9697";#N/A,#N/A,FALSE,"ECWEBB";#N/A,#N/A,FALSE,"MFT96";#N/A,#N/A,FALSE,"CTrecon"}</definedName>
    <definedName name="b_1_1_1_1_1" hidden="1">{#N/A,#N/A,FALSE,"TMCOMP96";#N/A,#N/A,FALSE,"MAT96";#N/A,#N/A,FALSE,"FANDA96";#N/A,#N/A,FALSE,"INTRAN96";#N/A,#N/A,FALSE,"NAA9697";#N/A,#N/A,FALSE,"ECWEBB";#N/A,#N/A,FALSE,"MFT96";#N/A,#N/A,FALSE,"CTrecon"}</definedName>
    <definedName name="b_1_1_1_1_1_1" hidden="1">{#N/A,#N/A,FALSE,"TMCOMP96";#N/A,#N/A,FALSE,"MAT96";#N/A,#N/A,FALSE,"FANDA96";#N/A,#N/A,FALSE,"INTRAN96";#N/A,#N/A,FALSE,"NAA9697";#N/A,#N/A,FALSE,"ECWEBB";#N/A,#N/A,FALSE,"MFT96";#N/A,#N/A,FALSE,"CTrecon"}</definedName>
    <definedName name="b_1_1_1_1_1_2" hidden="1">{#N/A,#N/A,FALSE,"TMCOMP96";#N/A,#N/A,FALSE,"MAT96";#N/A,#N/A,FALSE,"FANDA96";#N/A,#N/A,FALSE,"INTRAN96";#N/A,#N/A,FALSE,"NAA9697";#N/A,#N/A,FALSE,"ECWEBB";#N/A,#N/A,FALSE,"MFT96";#N/A,#N/A,FALSE,"CTrecon"}</definedName>
    <definedName name="b_1_1_1_1_1_3" hidden="1">{#N/A,#N/A,FALSE,"TMCOMP96";#N/A,#N/A,FALSE,"MAT96";#N/A,#N/A,FALSE,"FANDA96";#N/A,#N/A,FALSE,"INTRAN96";#N/A,#N/A,FALSE,"NAA9697";#N/A,#N/A,FALSE,"ECWEBB";#N/A,#N/A,FALSE,"MFT96";#N/A,#N/A,FALSE,"CTrecon"}</definedName>
    <definedName name="b_1_1_1_1_1_4" hidden="1">{#N/A,#N/A,FALSE,"TMCOMP96";#N/A,#N/A,FALSE,"MAT96";#N/A,#N/A,FALSE,"FANDA96";#N/A,#N/A,FALSE,"INTRAN96";#N/A,#N/A,FALSE,"NAA9697";#N/A,#N/A,FALSE,"ECWEBB";#N/A,#N/A,FALSE,"MFT96";#N/A,#N/A,FALSE,"CTrecon"}</definedName>
    <definedName name="b_1_1_1_1_1_5" hidden="1">{#N/A,#N/A,FALSE,"TMCOMP96";#N/A,#N/A,FALSE,"MAT96";#N/A,#N/A,FALSE,"FANDA96";#N/A,#N/A,FALSE,"INTRAN96";#N/A,#N/A,FALSE,"NAA9697";#N/A,#N/A,FALSE,"ECWEBB";#N/A,#N/A,FALSE,"MFT96";#N/A,#N/A,FALSE,"CTrecon"}</definedName>
    <definedName name="b_1_1_1_1_2" hidden="1">{#N/A,#N/A,FALSE,"TMCOMP96";#N/A,#N/A,FALSE,"MAT96";#N/A,#N/A,FALSE,"FANDA96";#N/A,#N/A,FALSE,"INTRAN96";#N/A,#N/A,FALSE,"NAA9697";#N/A,#N/A,FALSE,"ECWEBB";#N/A,#N/A,FALSE,"MFT96";#N/A,#N/A,FALSE,"CTrecon"}</definedName>
    <definedName name="b_1_1_1_1_2_1" hidden="1">{#N/A,#N/A,FALSE,"TMCOMP96";#N/A,#N/A,FALSE,"MAT96";#N/A,#N/A,FALSE,"FANDA96";#N/A,#N/A,FALSE,"INTRAN96";#N/A,#N/A,FALSE,"NAA9697";#N/A,#N/A,FALSE,"ECWEBB";#N/A,#N/A,FALSE,"MFT96";#N/A,#N/A,FALSE,"CTrecon"}</definedName>
    <definedName name="b_1_1_1_1_2_2" hidden="1">{#N/A,#N/A,FALSE,"TMCOMP96";#N/A,#N/A,FALSE,"MAT96";#N/A,#N/A,FALSE,"FANDA96";#N/A,#N/A,FALSE,"INTRAN96";#N/A,#N/A,FALSE,"NAA9697";#N/A,#N/A,FALSE,"ECWEBB";#N/A,#N/A,FALSE,"MFT96";#N/A,#N/A,FALSE,"CTrecon"}</definedName>
    <definedName name="b_1_1_1_1_2_3" hidden="1">{#N/A,#N/A,FALSE,"TMCOMP96";#N/A,#N/A,FALSE,"MAT96";#N/A,#N/A,FALSE,"FANDA96";#N/A,#N/A,FALSE,"INTRAN96";#N/A,#N/A,FALSE,"NAA9697";#N/A,#N/A,FALSE,"ECWEBB";#N/A,#N/A,FALSE,"MFT96";#N/A,#N/A,FALSE,"CTrecon"}</definedName>
    <definedName name="b_1_1_1_1_2_4" hidden="1">{#N/A,#N/A,FALSE,"TMCOMP96";#N/A,#N/A,FALSE,"MAT96";#N/A,#N/A,FALSE,"FANDA96";#N/A,#N/A,FALSE,"INTRAN96";#N/A,#N/A,FALSE,"NAA9697";#N/A,#N/A,FALSE,"ECWEBB";#N/A,#N/A,FALSE,"MFT96";#N/A,#N/A,FALSE,"CTrecon"}</definedName>
    <definedName name="b_1_1_1_1_2_5" hidden="1">{#N/A,#N/A,FALSE,"TMCOMP96";#N/A,#N/A,FALSE,"MAT96";#N/A,#N/A,FALSE,"FANDA96";#N/A,#N/A,FALSE,"INTRAN96";#N/A,#N/A,FALSE,"NAA9697";#N/A,#N/A,FALSE,"ECWEBB";#N/A,#N/A,FALSE,"MFT96";#N/A,#N/A,FALSE,"CTrecon"}</definedName>
    <definedName name="b_1_1_1_1_3" hidden="1">{#N/A,#N/A,FALSE,"TMCOMP96";#N/A,#N/A,FALSE,"MAT96";#N/A,#N/A,FALSE,"FANDA96";#N/A,#N/A,FALSE,"INTRAN96";#N/A,#N/A,FALSE,"NAA9697";#N/A,#N/A,FALSE,"ECWEBB";#N/A,#N/A,FALSE,"MFT96";#N/A,#N/A,FALSE,"CTrecon"}</definedName>
    <definedName name="b_1_1_1_1_4" hidden="1">{#N/A,#N/A,FALSE,"TMCOMP96";#N/A,#N/A,FALSE,"MAT96";#N/A,#N/A,FALSE,"FANDA96";#N/A,#N/A,FALSE,"INTRAN96";#N/A,#N/A,FALSE,"NAA9697";#N/A,#N/A,FALSE,"ECWEBB";#N/A,#N/A,FALSE,"MFT96";#N/A,#N/A,FALSE,"CTrecon"}</definedName>
    <definedName name="b_1_1_1_1_5" hidden="1">{#N/A,#N/A,FALSE,"TMCOMP96";#N/A,#N/A,FALSE,"MAT96";#N/A,#N/A,FALSE,"FANDA96";#N/A,#N/A,FALSE,"INTRAN96";#N/A,#N/A,FALSE,"NAA9697";#N/A,#N/A,FALSE,"ECWEBB";#N/A,#N/A,FALSE,"MFT96";#N/A,#N/A,FALSE,"CTrecon"}</definedName>
    <definedName name="b_1_1_1_2" hidden="1">{#N/A,#N/A,FALSE,"TMCOMP96";#N/A,#N/A,FALSE,"MAT96";#N/A,#N/A,FALSE,"FANDA96";#N/A,#N/A,FALSE,"INTRAN96";#N/A,#N/A,FALSE,"NAA9697";#N/A,#N/A,FALSE,"ECWEBB";#N/A,#N/A,FALSE,"MFT96";#N/A,#N/A,FALSE,"CTrecon"}</definedName>
    <definedName name="b_1_1_1_2_1" hidden="1">{#N/A,#N/A,FALSE,"TMCOMP96";#N/A,#N/A,FALSE,"MAT96";#N/A,#N/A,FALSE,"FANDA96";#N/A,#N/A,FALSE,"INTRAN96";#N/A,#N/A,FALSE,"NAA9697";#N/A,#N/A,FALSE,"ECWEBB";#N/A,#N/A,FALSE,"MFT96";#N/A,#N/A,FALSE,"CTrecon"}</definedName>
    <definedName name="b_1_1_1_2_2" hidden="1">{#N/A,#N/A,FALSE,"TMCOMP96";#N/A,#N/A,FALSE,"MAT96";#N/A,#N/A,FALSE,"FANDA96";#N/A,#N/A,FALSE,"INTRAN96";#N/A,#N/A,FALSE,"NAA9697";#N/A,#N/A,FALSE,"ECWEBB";#N/A,#N/A,FALSE,"MFT96";#N/A,#N/A,FALSE,"CTrecon"}</definedName>
    <definedName name="b_1_1_1_2_3" hidden="1">{#N/A,#N/A,FALSE,"TMCOMP96";#N/A,#N/A,FALSE,"MAT96";#N/A,#N/A,FALSE,"FANDA96";#N/A,#N/A,FALSE,"INTRAN96";#N/A,#N/A,FALSE,"NAA9697";#N/A,#N/A,FALSE,"ECWEBB";#N/A,#N/A,FALSE,"MFT96";#N/A,#N/A,FALSE,"CTrecon"}</definedName>
    <definedName name="b_1_1_1_2_4" hidden="1">{#N/A,#N/A,FALSE,"TMCOMP96";#N/A,#N/A,FALSE,"MAT96";#N/A,#N/A,FALSE,"FANDA96";#N/A,#N/A,FALSE,"INTRAN96";#N/A,#N/A,FALSE,"NAA9697";#N/A,#N/A,FALSE,"ECWEBB";#N/A,#N/A,FALSE,"MFT96";#N/A,#N/A,FALSE,"CTrecon"}</definedName>
    <definedName name="b_1_1_1_2_5" hidden="1">{#N/A,#N/A,FALSE,"TMCOMP96";#N/A,#N/A,FALSE,"MAT96";#N/A,#N/A,FALSE,"FANDA96";#N/A,#N/A,FALSE,"INTRAN96";#N/A,#N/A,FALSE,"NAA9697";#N/A,#N/A,FALSE,"ECWEBB";#N/A,#N/A,FALSE,"MFT96";#N/A,#N/A,FALSE,"CTrecon"}</definedName>
    <definedName name="b_1_1_1_3" hidden="1">{#N/A,#N/A,FALSE,"TMCOMP96";#N/A,#N/A,FALSE,"MAT96";#N/A,#N/A,FALSE,"FANDA96";#N/A,#N/A,FALSE,"INTRAN96";#N/A,#N/A,FALSE,"NAA9697";#N/A,#N/A,FALSE,"ECWEBB";#N/A,#N/A,FALSE,"MFT96";#N/A,#N/A,FALSE,"CTrecon"}</definedName>
    <definedName name="b_1_1_1_3_1" hidden="1">{#N/A,#N/A,FALSE,"TMCOMP96";#N/A,#N/A,FALSE,"MAT96";#N/A,#N/A,FALSE,"FANDA96";#N/A,#N/A,FALSE,"INTRAN96";#N/A,#N/A,FALSE,"NAA9697";#N/A,#N/A,FALSE,"ECWEBB";#N/A,#N/A,FALSE,"MFT96";#N/A,#N/A,FALSE,"CTrecon"}</definedName>
    <definedName name="b_1_1_1_3_2" hidden="1">{#N/A,#N/A,FALSE,"TMCOMP96";#N/A,#N/A,FALSE,"MAT96";#N/A,#N/A,FALSE,"FANDA96";#N/A,#N/A,FALSE,"INTRAN96";#N/A,#N/A,FALSE,"NAA9697";#N/A,#N/A,FALSE,"ECWEBB";#N/A,#N/A,FALSE,"MFT96";#N/A,#N/A,FALSE,"CTrecon"}</definedName>
    <definedName name="b_1_1_1_3_3" hidden="1">{#N/A,#N/A,FALSE,"TMCOMP96";#N/A,#N/A,FALSE,"MAT96";#N/A,#N/A,FALSE,"FANDA96";#N/A,#N/A,FALSE,"INTRAN96";#N/A,#N/A,FALSE,"NAA9697";#N/A,#N/A,FALSE,"ECWEBB";#N/A,#N/A,FALSE,"MFT96";#N/A,#N/A,FALSE,"CTrecon"}</definedName>
    <definedName name="b_1_1_1_3_4" hidden="1">{#N/A,#N/A,FALSE,"TMCOMP96";#N/A,#N/A,FALSE,"MAT96";#N/A,#N/A,FALSE,"FANDA96";#N/A,#N/A,FALSE,"INTRAN96";#N/A,#N/A,FALSE,"NAA9697";#N/A,#N/A,FALSE,"ECWEBB";#N/A,#N/A,FALSE,"MFT96";#N/A,#N/A,FALSE,"CTrecon"}</definedName>
    <definedName name="b_1_1_1_3_5" hidden="1">{#N/A,#N/A,FALSE,"TMCOMP96";#N/A,#N/A,FALSE,"MAT96";#N/A,#N/A,FALSE,"FANDA96";#N/A,#N/A,FALSE,"INTRAN96";#N/A,#N/A,FALSE,"NAA9697";#N/A,#N/A,FALSE,"ECWEBB";#N/A,#N/A,FALSE,"MFT96";#N/A,#N/A,FALSE,"CTrecon"}</definedName>
    <definedName name="b_1_1_1_4" hidden="1">{#N/A,#N/A,FALSE,"TMCOMP96";#N/A,#N/A,FALSE,"MAT96";#N/A,#N/A,FALSE,"FANDA96";#N/A,#N/A,FALSE,"INTRAN96";#N/A,#N/A,FALSE,"NAA9697";#N/A,#N/A,FALSE,"ECWEBB";#N/A,#N/A,FALSE,"MFT96";#N/A,#N/A,FALSE,"CTrecon"}</definedName>
    <definedName name="b_1_1_1_4_1" hidden="1">{#N/A,#N/A,FALSE,"TMCOMP96";#N/A,#N/A,FALSE,"MAT96";#N/A,#N/A,FALSE,"FANDA96";#N/A,#N/A,FALSE,"INTRAN96";#N/A,#N/A,FALSE,"NAA9697";#N/A,#N/A,FALSE,"ECWEBB";#N/A,#N/A,FALSE,"MFT96";#N/A,#N/A,FALSE,"CTrecon"}</definedName>
    <definedName name="b_1_1_1_4_2" hidden="1">{#N/A,#N/A,FALSE,"TMCOMP96";#N/A,#N/A,FALSE,"MAT96";#N/A,#N/A,FALSE,"FANDA96";#N/A,#N/A,FALSE,"INTRAN96";#N/A,#N/A,FALSE,"NAA9697";#N/A,#N/A,FALSE,"ECWEBB";#N/A,#N/A,FALSE,"MFT96";#N/A,#N/A,FALSE,"CTrecon"}</definedName>
    <definedName name="b_1_1_1_4_3" hidden="1">{#N/A,#N/A,FALSE,"TMCOMP96";#N/A,#N/A,FALSE,"MAT96";#N/A,#N/A,FALSE,"FANDA96";#N/A,#N/A,FALSE,"INTRAN96";#N/A,#N/A,FALSE,"NAA9697";#N/A,#N/A,FALSE,"ECWEBB";#N/A,#N/A,FALSE,"MFT96";#N/A,#N/A,FALSE,"CTrecon"}</definedName>
    <definedName name="b_1_1_1_4_4" hidden="1">{#N/A,#N/A,FALSE,"TMCOMP96";#N/A,#N/A,FALSE,"MAT96";#N/A,#N/A,FALSE,"FANDA96";#N/A,#N/A,FALSE,"INTRAN96";#N/A,#N/A,FALSE,"NAA9697";#N/A,#N/A,FALSE,"ECWEBB";#N/A,#N/A,FALSE,"MFT96";#N/A,#N/A,FALSE,"CTrecon"}</definedName>
    <definedName name="b_1_1_1_4_5" hidden="1">{#N/A,#N/A,FALSE,"TMCOMP96";#N/A,#N/A,FALSE,"MAT96";#N/A,#N/A,FALSE,"FANDA96";#N/A,#N/A,FALSE,"INTRAN96";#N/A,#N/A,FALSE,"NAA9697";#N/A,#N/A,FALSE,"ECWEBB";#N/A,#N/A,FALSE,"MFT96";#N/A,#N/A,FALSE,"CTrecon"}</definedName>
    <definedName name="b_1_1_1_5" hidden="1">{#N/A,#N/A,FALSE,"TMCOMP96";#N/A,#N/A,FALSE,"MAT96";#N/A,#N/A,FALSE,"FANDA96";#N/A,#N/A,FALSE,"INTRAN96";#N/A,#N/A,FALSE,"NAA9697";#N/A,#N/A,FALSE,"ECWEBB";#N/A,#N/A,FALSE,"MFT96";#N/A,#N/A,FALSE,"CTrecon"}</definedName>
    <definedName name="b_1_1_1_5_1" hidden="1">{#N/A,#N/A,FALSE,"TMCOMP96";#N/A,#N/A,FALSE,"MAT96";#N/A,#N/A,FALSE,"FANDA96";#N/A,#N/A,FALSE,"INTRAN96";#N/A,#N/A,FALSE,"NAA9697";#N/A,#N/A,FALSE,"ECWEBB";#N/A,#N/A,FALSE,"MFT96";#N/A,#N/A,FALSE,"CTrecon"}</definedName>
    <definedName name="b_1_1_1_5_2" hidden="1">{#N/A,#N/A,FALSE,"TMCOMP96";#N/A,#N/A,FALSE,"MAT96";#N/A,#N/A,FALSE,"FANDA96";#N/A,#N/A,FALSE,"INTRAN96";#N/A,#N/A,FALSE,"NAA9697";#N/A,#N/A,FALSE,"ECWEBB";#N/A,#N/A,FALSE,"MFT96";#N/A,#N/A,FALSE,"CTrecon"}</definedName>
    <definedName name="b_1_1_1_5_3" hidden="1">{#N/A,#N/A,FALSE,"TMCOMP96";#N/A,#N/A,FALSE,"MAT96";#N/A,#N/A,FALSE,"FANDA96";#N/A,#N/A,FALSE,"INTRAN96";#N/A,#N/A,FALSE,"NAA9697";#N/A,#N/A,FALSE,"ECWEBB";#N/A,#N/A,FALSE,"MFT96";#N/A,#N/A,FALSE,"CTrecon"}</definedName>
    <definedName name="b_1_1_1_5_4" hidden="1">{#N/A,#N/A,FALSE,"TMCOMP96";#N/A,#N/A,FALSE,"MAT96";#N/A,#N/A,FALSE,"FANDA96";#N/A,#N/A,FALSE,"INTRAN96";#N/A,#N/A,FALSE,"NAA9697";#N/A,#N/A,FALSE,"ECWEBB";#N/A,#N/A,FALSE,"MFT96";#N/A,#N/A,FALSE,"CTrecon"}</definedName>
    <definedName name="b_1_1_1_5_5" hidden="1">{#N/A,#N/A,FALSE,"TMCOMP96";#N/A,#N/A,FALSE,"MAT96";#N/A,#N/A,FALSE,"FANDA96";#N/A,#N/A,FALSE,"INTRAN96";#N/A,#N/A,FALSE,"NAA9697";#N/A,#N/A,FALSE,"ECWEBB";#N/A,#N/A,FALSE,"MFT96";#N/A,#N/A,FALSE,"CTrecon"}</definedName>
    <definedName name="b_1_1_2" hidden="1">{#N/A,#N/A,FALSE,"TMCOMP96";#N/A,#N/A,FALSE,"MAT96";#N/A,#N/A,FALSE,"FANDA96";#N/A,#N/A,FALSE,"INTRAN96";#N/A,#N/A,FALSE,"NAA9697";#N/A,#N/A,FALSE,"ECWEBB";#N/A,#N/A,FALSE,"MFT96";#N/A,#N/A,FALSE,"CTrecon"}</definedName>
    <definedName name="b_1_1_2_1" hidden="1">{#N/A,#N/A,FALSE,"TMCOMP96";#N/A,#N/A,FALSE,"MAT96";#N/A,#N/A,FALSE,"FANDA96";#N/A,#N/A,FALSE,"INTRAN96";#N/A,#N/A,FALSE,"NAA9697";#N/A,#N/A,FALSE,"ECWEBB";#N/A,#N/A,FALSE,"MFT96";#N/A,#N/A,FALSE,"CTrecon"}</definedName>
    <definedName name="b_1_1_2_2" hidden="1">{#N/A,#N/A,FALSE,"TMCOMP96";#N/A,#N/A,FALSE,"MAT96";#N/A,#N/A,FALSE,"FANDA96";#N/A,#N/A,FALSE,"INTRAN96";#N/A,#N/A,FALSE,"NAA9697";#N/A,#N/A,FALSE,"ECWEBB";#N/A,#N/A,FALSE,"MFT96";#N/A,#N/A,FALSE,"CTrecon"}</definedName>
    <definedName name="b_1_1_2_3" hidden="1">{#N/A,#N/A,FALSE,"TMCOMP96";#N/A,#N/A,FALSE,"MAT96";#N/A,#N/A,FALSE,"FANDA96";#N/A,#N/A,FALSE,"INTRAN96";#N/A,#N/A,FALSE,"NAA9697";#N/A,#N/A,FALSE,"ECWEBB";#N/A,#N/A,FALSE,"MFT96";#N/A,#N/A,FALSE,"CTrecon"}</definedName>
    <definedName name="b_1_1_2_4" hidden="1">{#N/A,#N/A,FALSE,"TMCOMP96";#N/A,#N/A,FALSE,"MAT96";#N/A,#N/A,FALSE,"FANDA96";#N/A,#N/A,FALSE,"INTRAN96";#N/A,#N/A,FALSE,"NAA9697";#N/A,#N/A,FALSE,"ECWEBB";#N/A,#N/A,FALSE,"MFT96";#N/A,#N/A,FALSE,"CTrecon"}</definedName>
    <definedName name="b_1_1_2_5" hidden="1">{#N/A,#N/A,FALSE,"TMCOMP96";#N/A,#N/A,FALSE,"MAT96";#N/A,#N/A,FALSE,"FANDA96";#N/A,#N/A,FALSE,"INTRAN96";#N/A,#N/A,FALSE,"NAA9697";#N/A,#N/A,FALSE,"ECWEBB";#N/A,#N/A,FALSE,"MFT96";#N/A,#N/A,FALSE,"CTrecon"}</definedName>
    <definedName name="b_1_1_3" hidden="1">{#N/A,#N/A,FALSE,"TMCOMP96";#N/A,#N/A,FALSE,"MAT96";#N/A,#N/A,FALSE,"FANDA96";#N/A,#N/A,FALSE,"INTRAN96";#N/A,#N/A,FALSE,"NAA9697";#N/A,#N/A,FALSE,"ECWEBB";#N/A,#N/A,FALSE,"MFT96";#N/A,#N/A,FALSE,"CTrecon"}</definedName>
    <definedName name="b_1_1_3_1" hidden="1">{#N/A,#N/A,FALSE,"TMCOMP96";#N/A,#N/A,FALSE,"MAT96";#N/A,#N/A,FALSE,"FANDA96";#N/A,#N/A,FALSE,"INTRAN96";#N/A,#N/A,FALSE,"NAA9697";#N/A,#N/A,FALSE,"ECWEBB";#N/A,#N/A,FALSE,"MFT96";#N/A,#N/A,FALSE,"CTrecon"}</definedName>
    <definedName name="b_1_1_3_2" hidden="1">{#N/A,#N/A,FALSE,"TMCOMP96";#N/A,#N/A,FALSE,"MAT96";#N/A,#N/A,FALSE,"FANDA96";#N/A,#N/A,FALSE,"INTRAN96";#N/A,#N/A,FALSE,"NAA9697";#N/A,#N/A,FALSE,"ECWEBB";#N/A,#N/A,FALSE,"MFT96";#N/A,#N/A,FALSE,"CTrecon"}</definedName>
    <definedName name="b_1_1_3_3" hidden="1">{#N/A,#N/A,FALSE,"TMCOMP96";#N/A,#N/A,FALSE,"MAT96";#N/A,#N/A,FALSE,"FANDA96";#N/A,#N/A,FALSE,"INTRAN96";#N/A,#N/A,FALSE,"NAA9697";#N/A,#N/A,FALSE,"ECWEBB";#N/A,#N/A,FALSE,"MFT96";#N/A,#N/A,FALSE,"CTrecon"}</definedName>
    <definedName name="b_1_1_3_4" hidden="1">{#N/A,#N/A,FALSE,"TMCOMP96";#N/A,#N/A,FALSE,"MAT96";#N/A,#N/A,FALSE,"FANDA96";#N/A,#N/A,FALSE,"INTRAN96";#N/A,#N/A,FALSE,"NAA9697";#N/A,#N/A,FALSE,"ECWEBB";#N/A,#N/A,FALSE,"MFT96";#N/A,#N/A,FALSE,"CTrecon"}</definedName>
    <definedName name="b_1_1_3_5" hidden="1">{#N/A,#N/A,FALSE,"TMCOMP96";#N/A,#N/A,FALSE,"MAT96";#N/A,#N/A,FALSE,"FANDA96";#N/A,#N/A,FALSE,"INTRAN96";#N/A,#N/A,FALSE,"NAA9697";#N/A,#N/A,FALSE,"ECWEBB";#N/A,#N/A,FALSE,"MFT96";#N/A,#N/A,FALSE,"CTrecon"}</definedName>
    <definedName name="b_1_1_4" hidden="1">{#N/A,#N/A,FALSE,"TMCOMP96";#N/A,#N/A,FALSE,"MAT96";#N/A,#N/A,FALSE,"FANDA96";#N/A,#N/A,FALSE,"INTRAN96";#N/A,#N/A,FALSE,"NAA9697";#N/A,#N/A,FALSE,"ECWEBB";#N/A,#N/A,FALSE,"MFT96";#N/A,#N/A,FALSE,"CTrecon"}</definedName>
    <definedName name="b_1_1_4_1" hidden="1">{#N/A,#N/A,FALSE,"TMCOMP96";#N/A,#N/A,FALSE,"MAT96";#N/A,#N/A,FALSE,"FANDA96";#N/A,#N/A,FALSE,"INTRAN96";#N/A,#N/A,FALSE,"NAA9697";#N/A,#N/A,FALSE,"ECWEBB";#N/A,#N/A,FALSE,"MFT96";#N/A,#N/A,FALSE,"CTrecon"}</definedName>
    <definedName name="b_1_1_4_2" hidden="1">{#N/A,#N/A,FALSE,"TMCOMP96";#N/A,#N/A,FALSE,"MAT96";#N/A,#N/A,FALSE,"FANDA96";#N/A,#N/A,FALSE,"INTRAN96";#N/A,#N/A,FALSE,"NAA9697";#N/A,#N/A,FALSE,"ECWEBB";#N/A,#N/A,FALSE,"MFT96";#N/A,#N/A,FALSE,"CTrecon"}</definedName>
    <definedName name="b_1_1_4_3" hidden="1">{#N/A,#N/A,FALSE,"TMCOMP96";#N/A,#N/A,FALSE,"MAT96";#N/A,#N/A,FALSE,"FANDA96";#N/A,#N/A,FALSE,"INTRAN96";#N/A,#N/A,FALSE,"NAA9697";#N/A,#N/A,FALSE,"ECWEBB";#N/A,#N/A,FALSE,"MFT96";#N/A,#N/A,FALSE,"CTrecon"}</definedName>
    <definedName name="b_1_1_4_4" hidden="1">{#N/A,#N/A,FALSE,"TMCOMP96";#N/A,#N/A,FALSE,"MAT96";#N/A,#N/A,FALSE,"FANDA96";#N/A,#N/A,FALSE,"INTRAN96";#N/A,#N/A,FALSE,"NAA9697";#N/A,#N/A,FALSE,"ECWEBB";#N/A,#N/A,FALSE,"MFT96";#N/A,#N/A,FALSE,"CTrecon"}</definedName>
    <definedName name="b_1_1_4_5" hidden="1">{#N/A,#N/A,FALSE,"TMCOMP96";#N/A,#N/A,FALSE,"MAT96";#N/A,#N/A,FALSE,"FANDA96";#N/A,#N/A,FALSE,"INTRAN96";#N/A,#N/A,FALSE,"NAA9697";#N/A,#N/A,FALSE,"ECWEBB";#N/A,#N/A,FALSE,"MFT96";#N/A,#N/A,FALSE,"CTrecon"}</definedName>
    <definedName name="b_1_1_5" hidden="1">{#N/A,#N/A,FALSE,"TMCOMP96";#N/A,#N/A,FALSE,"MAT96";#N/A,#N/A,FALSE,"FANDA96";#N/A,#N/A,FALSE,"INTRAN96";#N/A,#N/A,FALSE,"NAA9697";#N/A,#N/A,FALSE,"ECWEBB";#N/A,#N/A,FALSE,"MFT96";#N/A,#N/A,FALSE,"CTrecon"}</definedName>
    <definedName name="b_1_1_5_1" hidden="1">{#N/A,#N/A,FALSE,"TMCOMP96";#N/A,#N/A,FALSE,"MAT96";#N/A,#N/A,FALSE,"FANDA96";#N/A,#N/A,FALSE,"INTRAN96";#N/A,#N/A,FALSE,"NAA9697";#N/A,#N/A,FALSE,"ECWEBB";#N/A,#N/A,FALSE,"MFT96";#N/A,#N/A,FALSE,"CTrecon"}</definedName>
    <definedName name="b_1_1_5_2" hidden="1">{#N/A,#N/A,FALSE,"TMCOMP96";#N/A,#N/A,FALSE,"MAT96";#N/A,#N/A,FALSE,"FANDA96";#N/A,#N/A,FALSE,"INTRAN96";#N/A,#N/A,FALSE,"NAA9697";#N/A,#N/A,FALSE,"ECWEBB";#N/A,#N/A,FALSE,"MFT96";#N/A,#N/A,FALSE,"CTrecon"}</definedName>
    <definedName name="b_1_1_5_3" hidden="1">{#N/A,#N/A,FALSE,"TMCOMP96";#N/A,#N/A,FALSE,"MAT96";#N/A,#N/A,FALSE,"FANDA96";#N/A,#N/A,FALSE,"INTRAN96";#N/A,#N/A,FALSE,"NAA9697";#N/A,#N/A,FALSE,"ECWEBB";#N/A,#N/A,FALSE,"MFT96";#N/A,#N/A,FALSE,"CTrecon"}</definedName>
    <definedName name="b_1_1_5_4" hidden="1">{#N/A,#N/A,FALSE,"TMCOMP96";#N/A,#N/A,FALSE,"MAT96";#N/A,#N/A,FALSE,"FANDA96";#N/A,#N/A,FALSE,"INTRAN96";#N/A,#N/A,FALSE,"NAA9697";#N/A,#N/A,FALSE,"ECWEBB";#N/A,#N/A,FALSE,"MFT96";#N/A,#N/A,FALSE,"CTrecon"}</definedName>
    <definedName name="b_1_1_5_5" hidden="1">{#N/A,#N/A,FALSE,"TMCOMP96";#N/A,#N/A,FALSE,"MAT96";#N/A,#N/A,FALSE,"FANDA96";#N/A,#N/A,FALSE,"INTRAN96";#N/A,#N/A,FALSE,"NAA9697";#N/A,#N/A,FALSE,"ECWEBB";#N/A,#N/A,FALSE,"MFT96";#N/A,#N/A,FALSE,"CTrecon"}</definedName>
    <definedName name="b_1_2" hidden="1">{#N/A,#N/A,FALSE,"TMCOMP96";#N/A,#N/A,FALSE,"MAT96";#N/A,#N/A,FALSE,"FANDA96";#N/A,#N/A,FALSE,"INTRAN96";#N/A,#N/A,FALSE,"NAA9697";#N/A,#N/A,FALSE,"ECWEBB";#N/A,#N/A,FALSE,"MFT96";#N/A,#N/A,FALSE,"CTrecon"}</definedName>
    <definedName name="b_1_2_1" hidden="1">{#N/A,#N/A,FALSE,"TMCOMP96";#N/A,#N/A,FALSE,"MAT96";#N/A,#N/A,FALSE,"FANDA96";#N/A,#N/A,FALSE,"INTRAN96";#N/A,#N/A,FALSE,"NAA9697";#N/A,#N/A,FALSE,"ECWEBB";#N/A,#N/A,FALSE,"MFT96";#N/A,#N/A,FALSE,"CTrecon"}</definedName>
    <definedName name="b_1_2_1_1" hidden="1">{#N/A,#N/A,FALSE,"TMCOMP96";#N/A,#N/A,FALSE,"MAT96";#N/A,#N/A,FALSE,"FANDA96";#N/A,#N/A,FALSE,"INTRAN96";#N/A,#N/A,FALSE,"NAA9697";#N/A,#N/A,FALSE,"ECWEBB";#N/A,#N/A,FALSE,"MFT96";#N/A,#N/A,FALSE,"CTrecon"}</definedName>
    <definedName name="b_1_2_1_1_1" hidden="1">{#N/A,#N/A,FALSE,"TMCOMP96";#N/A,#N/A,FALSE,"MAT96";#N/A,#N/A,FALSE,"FANDA96";#N/A,#N/A,FALSE,"INTRAN96";#N/A,#N/A,FALSE,"NAA9697";#N/A,#N/A,FALSE,"ECWEBB";#N/A,#N/A,FALSE,"MFT96";#N/A,#N/A,FALSE,"CTrecon"}</definedName>
    <definedName name="b_1_2_1_1_1_1" hidden="1">{#N/A,#N/A,FALSE,"TMCOMP96";#N/A,#N/A,FALSE,"MAT96";#N/A,#N/A,FALSE,"FANDA96";#N/A,#N/A,FALSE,"INTRAN96";#N/A,#N/A,FALSE,"NAA9697";#N/A,#N/A,FALSE,"ECWEBB";#N/A,#N/A,FALSE,"MFT96";#N/A,#N/A,FALSE,"CTrecon"}</definedName>
    <definedName name="b_1_2_1_1_1_2" hidden="1">{#N/A,#N/A,FALSE,"TMCOMP96";#N/A,#N/A,FALSE,"MAT96";#N/A,#N/A,FALSE,"FANDA96";#N/A,#N/A,FALSE,"INTRAN96";#N/A,#N/A,FALSE,"NAA9697";#N/A,#N/A,FALSE,"ECWEBB";#N/A,#N/A,FALSE,"MFT96";#N/A,#N/A,FALSE,"CTrecon"}</definedName>
    <definedName name="b_1_2_1_1_1_3" hidden="1">{#N/A,#N/A,FALSE,"TMCOMP96";#N/A,#N/A,FALSE,"MAT96";#N/A,#N/A,FALSE,"FANDA96";#N/A,#N/A,FALSE,"INTRAN96";#N/A,#N/A,FALSE,"NAA9697";#N/A,#N/A,FALSE,"ECWEBB";#N/A,#N/A,FALSE,"MFT96";#N/A,#N/A,FALSE,"CTrecon"}</definedName>
    <definedName name="b_1_2_1_1_1_4" hidden="1">{#N/A,#N/A,FALSE,"TMCOMP96";#N/A,#N/A,FALSE,"MAT96";#N/A,#N/A,FALSE,"FANDA96";#N/A,#N/A,FALSE,"INTRAN96";#N/A,#N/A,FALSE,"NAA9697";#N/A,#N/A,FALSE,"ECWEBB";#N/A,#N/A,FALSE,"MFT96";#N/A,#N/A,FALSE,"CTrecon"}</definedName>
    <definedName name="b_1_2_1_1_1_5" hidden="1">{#N/A,#N/A,FALSE,"TMCOMP96";#N/A,#N/A,FALSE,"MAT96";#N/A,#N/A,FALSE,"FANDA96";#N/A,#N/A,FALSE,"INTRAN96";#N/A,#N/A,FALSE,"NAA9697";#N/A,#N/A,FALSE,"ECWEBB";#N/A,#N/A,FALSE,"MFT96";#N/A,#N/A,FALSE,"CTrecon"}</definedName>
    <definedName name="b_1_2_1_1_2" hidden="1">{#N/A,#N/A,FALSE,"TMCOMP96";#N/A,#N/A,FALSE,"MAT96";#N/A,#N/A,FALSE,"FANDA96";#N/A,#N/A,FALSE,"INTRAN96";#N/A,#N/A,FALSE,"NAA9697";#N/A,#N/A,FALSE,"ECWEBB";#N/A,#N/A,FALSE,"MFT96";#N/A,#N/A,FALSE,"CTrecon"}</definedName>
    <definedName name="b_1_2_1_1_2_1" hidden="1">{#N/A,#N/A,FALSE,"TMCOMP96";#N/A,#N/A,FALSE,"MAT96";#N/A,#N/A,FALSE,"FANDA96";#N/A,#N/A,FALSE,"INTRAN96";#N/A,#N/A,FALSE,"NAA9697";#N/A,#N/A,FALSE,"ECWEBB";#N/A,#N/A,FALSE,"MFT96";#N/A,#N/A,FALSE,"CTrecon"}</definedName>
    <definedName name="b_1_2_1_1_2_2" hidden="1">{#N/A,#N/A,FALSE,"TMCOMP96";#N/A,#N/A,FALSE,"MAT96";#N/A,#N/A,FALSE,"FANDA96";#N/A,#N/A,FALSE,"INTRAN96";#N/A,#N/A,FALSE,"NAA9697";#N/A,#N/A,FALSE,"ECWEBB";#N/A,#N/A,FALSE,"MFT96";#N/A,#N/A,FALSE,"CTrecon"}</definedName>
    <definedName name="b_1_2_1_1_2_3" hidden="1">{#N/A,#N/A,FALSE,"TMCOMP96";#N/A,#N/A,FALSE,"MAT96";#N/A,#N/A,FALSE,"FANDA96";#N/A,#N/A,FALSE,"INTRAN96";#N/A,#N/A,FALSE,"NAA9697";#N/A,#N/A,FALSE,"ECWEBB";#N/A,#N/A,FALSE,"MFT96";#N/A,#N/A,FALSE,"CTrecon"}</definedName>
    <definedName name="b_1_2_1_1_2_4" hidden="1">{#N/A,#N/A,FALSE,"TMCOMP96";#N/A,#N/A,FALSE,"MAT96";#N/A,#N/A,FALSE,"FANDA96";#N/A,#N/A,FALSE,"INTRAN96";#N/A,#N/A,FALSE,"NAA9697";#N/A,#N/A,FALSE,"ECWEBB";#N/A,#N/A,FALSE,"MFT96";#N/A,#N/A,FALSE,"CTrecon"}</definedName>
    <definedName name="b_1_2_1_1_2_5" hidden="1">{#N/A,#N/A,FALSE,"TMCOMP96";#N/A,#N/A,FALSE,"MAT96";#N/A,#N/A,FALSE,"FANDA96";#N/A,#N/A,FALSE,"INTRAN96";#N/A,#N/A,FALSE,"NAA9697";#N/A,#N/A,FALSE,"ECWEBB";#N/A,#N/A,FALSE,"MFT96";#N/A,#N/A,FALSE,"CTrecon"}</definedName>
    <definedName name="b_1_2_1_1_3" hidden="1">{#N/A,#N/A,FALSE,"TMCOMP96";#N/A,#N/A,FALSE,"MAT96";#N/A,#N/A,FALSE,"FANDA96";#N/A,#N/A,FALSE,"INTRAN96";#N/A,#N/A,FALSE,"NAA9697";#N/A,#N/A,FALSE,"ECWEBB";#N/A,#N/A,FALSE,"MFT96";#N/A,#N/A,FALSE,"CTrecon"}</definedName>
    <definedName name="b_1_2_1_1_4" hidden="1">{#N/A,#N/A,FALSE,"TMCOMP96";#N/A,#N/A,FALSE,"MAT96";#N/A,#N/A,FALSE,"FANDA96";#N/A,#N/A,FALSE,"INTRAN96";#N/A,#N/A,FALSE,"NAA9697";#N/A,#N/A,FALSE,"ECWEBB";#N/A,#N/A,FALSE,"MFT96";#N/A,#N/A,FALSE,"CTrecon"}</definedName>
    <definedName name="b_1_2_1_1_5" hidden="1">{#N/A,#N/A,FALSE,"TMCOMP96";#N/A,#N/A,FALSE,"MAT96";#N/A,#N/A,FALSE,"FANDA96";#N/A,#N/A,FALSE,"INTRAN96";#N/A,#N/A,FALSE,"NAA9697";#N/A,#N/A,FALSE,"ECWEBB";#N/A,#N/A,FALSE,"MFT96";#N/A,#N/A,FALSE,"CTrecon"}</definedName>
    <definedName name="b_1_2_1_2" hidden="1">{#N/A,#N/A,FALSE,"TMCOMP96";#N/A,#N/A,FALSE,"MAT96";#N/A,#N/A,FALSE,"FANDA96";#N/A,#N/A,FALSE,"INTRAN96";#N/A,#N/A,FALSE,"NAA9697";#N/A,#N/A,FALSE,"ECWEBB";#N/A,#N/A,FALSE,"MFT96";#N/A,#N/A,FALSE,"CTrecon"}</definedName>
    <definedName name="b_1_2_1_2_1" hidden="1">{#N/A,#N/A,FALSE,"TMCOMP96";#N/A,#N/A,FALSE,"MAT96";#N/A,#N/A,FALSE,"FANDA96";#N/A,#N/A,FALSE,"INTRAN96";#N/A,#N/A,FALSE,"NAA9697";#N/A,#N/A,FALSE,"ECWEBB";#N/A,#N/A,FALSE,"MFT96";#N/A,#N/A,FALSE,"CTrecon"}</definedName>
    <definedName name="b_1_2_1_2_2" hidden="1">{#N/A,#N/A,FALSE,"TMCOMP96";#N/A,#N/A,FALSE,"MAT96";#N/A,#N/A,FALSE,"FANDA96";#N/A,#N/A,FALSE,"INTRAN96";#N/A,#N/A,FALSE,"NAA9697";#N/A,#N/A,FALSE,"ECWEBB";#N/A,#N/A,FALSE,"MFT96";#N/A,#N/A,FALSE,"CTrecon"}</definedName>
    <definedName name="b_1_2_1_2_3" hidden="1">{#N/A,#N/A,FALSE,"TMCOMP96";#N/A,#N/A,FALSE,"MAT96";#N/A,#N/A,FALSE,"FANDA96";#N/A,#N/A,FALSE,"INTRAN96";#N/A,#N/A,FALSE,"NAA9697";#N/A,#N/A,FALSE,"ECWEBB";#N/A,#N/A,FALSE,"MFT96";#N/A,#N/A,FALSE,"CTrecon"}</definedName>
    <definedName name="b_1_2_1_2_4" hidden="1">{#N/A,#N/A,FALSE,"TMCOMP96";#N/A,#N/A,FALSE,"MAT96";#N/A,#N/A,FALSE,"FANDA96";#N/A,#N/A,FALSE,"INTRAN96";#N/A,#N/A,FALSE,"NAA9697";#N/A,#N/A,FALSE,"ECWEBB";#N/A,#N/A,FALSE,"MFT96";#N/A,#N/A,FALSE,"CTrecon"}</definedName>
    <definedName name="b_1_2_1_2_5" hidden="1">{#N/A,#N/A,FALSE,"TMCOMP96";#N/A,#N/A,FALSE,"MAT96";#N/A,#N/A,FALSE,"FANDA96";#N/A,#N/A,FALSE,"INTRAN96";#N/A,#N/A,FALSE,"NAA9697";#N/A,#N/A,FALSE,"ECWEBB";#N/A,#N/A,FALSE,"MFT96";#N/A,#N/A,FALSE,"CTrecon"}</definedName>
    <definedName name="b_1_2_1_3" hidden="1">{#N/A,#N/A,FALSE,"TMCOMP96";#N/A,#N/A,FALSE,"MAT96";#N/A,#N/A,FALSE,"FANDA96";#N/A,#N/A,FALSE,"INTRAN96";#N/A,#N/A,FALSE,"NAA9697";#N/A,#N/A,FALSE,"ECWEBB";#N/A,#N/A,FALSE,"MFT96";#N/A,#N/A,FALSE,"CTrecon"}</definedName>
    <definedName name="b_1_2_1_3_1" hidden="1">{#N/A,#N/A,FALSE,"TMCOMP96";#N/A,#N/A,FALSE,"MAT96";#N/A,#N/A,FALSE,"FANDA96";#N/A,#N/A,FALSE,"INTRAN96";#N/A,#N/A,FALSE,"NAA9697";#N/A,#N/A,FALSE,"ECWEBB";#N/A,#N/A,FALSE,"MFT96";#N/A,#N/A,FALSE,"CTrecon"}</definedName>
    <definedName name="b_1_2_1_3_2" hidden="1">{#N/A,#N/A,FALSE,"TMCOMP96";#N/A,#N/A,FALSE,"MAT96";#N/A,#N/A,FALSE,"FANDA96";#N/A,#N/A,FALSE,"INTRAN96";#N/A,#N/A,FALSE,"NAA9697";#N/A,#N/A,FALSE,"ECWEBB";#N/A,#N/A,FALSE,"MFT96";#N/A,#N/A,FALSE,"CTrecon"}</definedName>
    <definedName name="b_1_2_1_3_3" hidden="1">{#N/A,#N/A,FALSE,"TMCOMP96";#N/A,#N/A,FALSE,"MAT96";#N/A,#N/A,FALSE,"FANDA96";#N/A,#N/A,FALSE,"INTRAN96";#N/A,#N/A,FALSE,"NAA9697";#N/A,#N/A,FALSE,"ECWEBB";#N/A,#N/A,FALSE,"MFT96";#N/A,#N/A,FALSE,"CTrecon"}</definedName>
    <definedName name="b_1_2_1_3_4" hidden="1">{#N/A,#N/A,FALSE,"TMCOMP96";#N/A,#N/A,FALSE,"MAT96";#N/A,#N/A,FALSE,"FANDA96";#N/A,#N/A,FALSE,"INTRAN96";#N/A,#N/A,FALSE,"NAA9697";#N/A,#N/A,FALSE,"ECWEBB";#N/A,#N/A,FALSE,"MFT96";#N/A,#N/A,FALSE,"CTrecon"}</definedName>
    <definedName name="b_1_2_1_3_5" hidden="1">{#N/A,#N/A,FALSE,"TMCOMP96";#N/A,#N/A,FALSE,"MAT96";#N/A,#N/A,FALSE,"FANDA96";#N/A,#N/A,FALSE,"INTRAN96";#N/A,#N/A,FALSE,"NAA9697";#N/A,#N/A,FALSE,"ECWEBB";#N/A,#N/A,FALSE,"MFT96";#N/A,#N/A,FALSE,"CTrecon"}</definedName>
    <definedName name="b_1_2_1_4" hidden="1">{#N/A,#N/A,FALSE,"TMCOMP96";#N/A,#N/A,FALSE,"MAT96";#N/A,#N/A,FALSE,"FANDA96";#N/A,#N/A,FALSE,"INTRAN96";#N/A,#N/A,FALSE,"NAA9697";#N/A,#N/A,FALSE,"ECWEBB";#N/A,#N/A,FALSE,"MFT96";#N/A,#N/A,FALSE,"CTrecon"}</definedName>
    <definedName name="b_1_2_1_4_1" hidden="1">{#N/A,#N/A,FALSE,"TMCOMP96";#N/A,#N/A,FALSE,"MAT96";#N/A,#N/A,FALSE,"FANDA96";#N/A,#N/A,FALSE,"INTRAN96";#N/A,#N/A,FALSE,"NAA9697";#N/A,#N/A,FALSE,"ECWEBB";#N/A,#N/A,FALSE,"MFT96";#N/A,#N/A,FALSE,"CTrecon"}</definedName>
    <definedName name="b_1_2_1_4_2" hidden="1">{#N/A,#N/A,FALSE,"TMCOMP96";#N/A,#N/A,FALSE,"MAT96";#N/A,#N/A,FALSE,"FANDA96";#N/A,#N/A,FALSE,"INTRAN96";#N/A,#N/A,FALSE,"NAA9697";#N/A,#N/A,FALSE,"ECWEBB";#N/A,#N/A,FALSE,"MFT96";#N/A,#N/A,FALSE,"CTrecon"}</definedName>
    <definedName name="b_1_2_1_4_3" hidden="1">{#N/A,#N/A,FALSE,"TMCOMP96";#N/A,#N/A,FALSE,"MAT96";#N/A,#N/A,FALSE,"FANDA96";#N/A,#N/A,FALSE,"INTRAN96";#N/A,#N/A,FALSE,"NAA9697";#N/A,#N/A,FALSE,"ECWEBB";#N/A,#N/A,FALSE,"MFT96";#N/A,#N/A,FALSE,"CTrecon"}</definedName>
    <definedName name="b_1_2_1_4_4" hidden="1">{#N/A,#N/A,FALSE,"TMCOMP96";#N/A,#N/A,FALSE,"MAT96";#N/A,#N/A,FALSE,"FANDA96";#N/A,#N/A,FALSE,"INTRAN96";#N/A,#N/A,FALSE,"NAA9697";#N/A,#N/A,FALSE,"ECWEBB";#N/A,#N/A,FALSE,"MFT96";#N/A,#N/A,FALSE,"CTrecon"}</definedName>
    <definedName name="b_1_2_1_4_5" hidden="1">{#N/A,#N/A,FALSE,"TMCOMP96";#N/A,#N/A,FALSE,"MAT96";#N/A,#N/A,FALSE,"FANDA96";#N/A,#N/A,FALSE,"INTRAN96";#N/A,#N/A,FALSE,"NAA9697";#N/A,#N/A,FALSE,"ECWEBB";#N/A,#N/A,FALSE,"MFT96";#N/A,#N/A,FALSE,"CTrecon"}</definedName>
    <definedName name="b_1_2_1_5" hidden="1">{#N/A,#N/A,FALSE,"TMCOMP96";#N/A,#N/A,FALSE,"MAT96";#N/A,#N/A,FALSE,"FANDA96";#N/A,#N/A,FALSE,"INTRAN96";#N/A,#N/A,FALSE,"NAA9697";#N/A,#N/A,FALSE,"ECWEBB";#N/A,#N/A,FALSE,"MFT96";#N/A,#N/A,FALSE,"CTrecon"}</definedName>
    <definedName name="b_1_2_1_5_1" hidden="1">{#N/A,#N/A,FALSE,"TMCOMP96";#N/A,#N/A,FALSE,"MAT96";#N/A,#N/A,FALSE,"FANDA96";#N/A,#N/A,FALSE,"INTRAN96";#N/A,#N/A,FALSE,"NAA9697";#N/A,#N/A,FALSE,"ECWEBB";#N/A,#N/A,FALSE,"MFT96";#N/A,#N/A,FALSE,"CTrecon"}</definedName>
    <definedName name="b_1_2_1_5_2" hidden="1">{#N/A,#N/A,FALSE,"TMCOMP96";#N/A,#N/A,FALSE,"MAT96";#N/A,#N/A,FALSE,"FANDA96";#N/A,#N/A,FALSE,"INTRAN96";#N/A,#N/A,FALSE,"NAA9697";#N/A,#N/A,FALSE,"ECWEBB";#N/A,#N/A,FALSE,"MFT96";#N/A,#N/A,FALSE,"CTrecon"}</definedName>
    <definedName name="b_1_2_1_5_3" hidden="1">{#N/A,#N/A,FALSE,"TMCOMP96";#N/A,#N/A,FALSE,"MAT96";#N/A,#N/A,FALSE,"FANDA96";#N/A,#N/A,FALSE,"INTRAN96";#N/A,#N/A,FALSE,"NAA9697";#N/A,#N/A,FALSE,"ECWEBB";#N/A,#N/A,FALSE,"MFT96";#N/A,#N/A,FALSE,"CTrecon"}</definedName>
    <definedName name="b_1_2_1_5_4" hidden="1">{#N/A,#N/A,FALSE,"TMCOMP96";#N/A,#N/A,FALSE,"MAT96";#N/A,#N/A,FALSE,"FANDA96";#N/A,#N/A,FALSE,"INTRAN96";#N/A,#N/A,FALSE,"NAA9697";#N/A,#N/A,FALSE,"ECWEBB";#N/A,#N/A,FALSE,"MFT96";#N/A,#N/A,FALSE,"CTrecon"}</definedName>
    <definedName name="b_1_2_1_5_5" hidden="1">{#N/A,#N/A,FALSE,"TMCOMP96";#N/A,#N/A,FALSE,"MAT96";#N/A,#N/A,FALSE,"FANDA96";#N/A,#N/A,FALSE,"INTRAN96";#N/A,#N/A,FALSE,"NAA9697";#N/A,#N/A,FALSE,"ECWEBB";#N/A,#N/A,FALSE,"MFT96";#N/A,#N/A,FALSE,"CTrecon"}</definedName>
    <definedName name="b_1_2_2" hidden="1">{#N/A,#N/A,FALSE,"TMCOMP96";#N/A,#N/A,FALSE,"MAT96";#N/A,#N/A,FALSE,"FANDA96";#N/A,#N/A,FALSE,"INTRAN96";#N/A,#N/A,FALSE,"NAA9697";#N/A,#N/A,FALSE,"ECWEBB";#N/A,#N/A,FALSE,"MFT96";#N/A,#N/A,FALSE,"CTrecon"}</definedName>
    <definedName name="b_1_2_2_1" hidden="1">{#N/A,#N/A,FALSE,"TMCOMP96";#N/A,#N/A,FALSE,"MAT96";#N/A,#N/A,FALSE,"FANDA96";#N/A,#N/A,FALSE,"INTRAN96";#N/A,#N/A,FALSE,"NAA9697";#N/A,#N/A,FALSE,"ECWEBB";#N/A,#N/A,FALSE,"MFT96";#N/A,#N/A,FALSE,"CTrecon"}</definedName>
    <definedName name="b_1_2_2_2" hidden="1">{#N/A,#N/A,FALSE,"TMCOMP96";#N/A,#N/A,FALSE,"MAT96";#N/A,#N/A,FALSE,"FANDA96";#N/A,#N/A,FALSE,"INTRAN96";#N/A,#N/A,FALSE,"NAA9697";#N/A,#N/A,FALSE,"ECWEBB";#N/A,#N/A,FALSE,"MFT96";#N/A,#N/A,FALSE,"CTrecon"}</definedName>
    <definedName name="b_1_2_2_3" hidden="1">{#N/A,#N/A,FALSE,"TMCOMP96";#N/A,#N/A,FALSE,"MAT96";#N/A,#N/A,FALSE,"FANDA96";#N/A,#N/A,FALSE,"INTRAN96";#N/A,#N/A,FALSE,"NAA9697";#N/A,#N/A,FALSE,"ECWEBB";#N/A,#N/A,FALSE,"MFT96";#N/A,#N/A,FALSE,"CTrecon"}</definedName>
    <definedName name="b_1_2_2_4" hidden="1">{#N/A,#N/A,FALSE,"TMCOMP96";#N/A,#N/A,FALSE,"MAT96";#N/A,#N/A,FALSE,"FANDA96";#N/A,#N/A,FALSE,"INTRAN96";#N/A,#N/A,FALSE,"NAA9697";#N/A,#N/A,FALSE,"ECWEBB";#N/A,#N/A,FALSE,"MFT96";#N/A,#N/A,FALSE,"CTrecon"}</definedName>
    <definedName name="b_1_2_2_5" hidden="1">{#N/A,#N/A,FALSE,"TMCOMP96";#N/A,#N/A,FALSE,"MAT96";#N/A,#N/A,FALSE,"FANDA96";#N/A,#N/A,FALSE,"INTRAN96";#N/A,#N/A,FALSE,"NAA9697";#N/A,#N/A,FALSE,"ECWEBB";#N/A,#N/A,FALSE,"MFT96";#N/A,#N/A,FALSE,"CTrecon"}</definedName>
    <definedName name="b_1_2_3" hidden="1">{#N/A,#N/A,FALSE,"TMCOMP96";#N/A,#N/A,FALSE,"MAT96";#N/A,#N/A,FALSE,"FANDA96";#N/A,#N/A,FALSE,"INTRAN96";#N/A,#N/A,FALSE,"NAA9697";#N/A,#N/A,FALSE,"ECWEBB";#N/A,#N/A,FALSE,"MFT96";#N/A,#N/A,FALSE,"CTrecon"}</definedName>
    <definedName name="b_1_2_3_1" hidden="1">{#N/A,#N/A,FALSE,"TMCOMP96";#N/A,#N/A,FALSE,"MAT96";#N/A,#N/A,FALSE,"FANDA96";#N/A,#N/A,FALSE,"INTRAN96";#N/A,#N/A,FALSE,"NAA9697";#N/A,#N/A,FALSE,"ECWEBB";#N/A,#N/A,FALSE,"MFT96";#N/A,#N/A,FALSE,"CTrecon"}</definedName>
    <definedName name="b_1_2_3_2" hidden="1">{#N/A,#N/A,FALSE,"TMCOMP96";#N/A,#N/A,FALSE,"MAT96";#N/A,#N/A,FALSE,"FANDA96";#N/A,#N/A,FALSE,"INTRAN96";#N/A,#N/A,FALSE,"NAA9697";#N/A,#N/A,FALSE,"ECWEBB";#N/A,#N/A,FALSE,"MFT96";#N/A,#N/A,FALSE,"CTrecon"}</definedName>
    <definedName name="b_1_2_3_3" hidden="1">{#N/A,#N/A,FALSE,"TMCOMP96";#N/A,#N/A,FALSE,"MAT96";#N/A,#N/A,FALSE,"FANDA96";#N/A,#N/A,FALSE,"INTRAN96";#N/A,#N/A,FALSE,"NAA9697";#N/A,#N/A,FALSE,"ECWEBB";#N/A,#N/A,FALSE,"MFT96";#N/A,#N/A,FALSE,"CTrecon"}</definedName>
    <definedName name="b_1_2_3_4" hidden="1">{#N/A,#N/A,FALSE,"TMCOMP96";#N/A,#N/A,FALSE,"MAT96";#N/A,#N/A,FALSE,"FANDA96";#N/A,#N/A,FALSE,"INTRAN96";#N/A,#N/A,FALSE,"NAA9697";#N/A,#N/A,FALSE,"ECWEBB";#N/A,#N/A,FALSE,"MFT96";#N/A,#N/A,FALSE,"CTrecon"}</definedName>
    <definedName name="b_1_2_3_5" hidden="1">{#N/A,#N/A,FALSE,"TMCOMP96";#N/A,#N/A,FALSE,"MAT96";#N/A,#N/A,FALSE,"FANDA96";#N/A,#N/A,FALSE,"INTRAN96";#N/A,#N/A,FALSE,"NAA9697";#N/A,#N/A,FALSE,"ECWEBB";#N/A,#N/A,FALSE,"MFT96";#N/A,#N/A,FALSE,"CTrecon"}</definedName>
    <definedName name="b_1_2_4" hidden="1">{#N/A,#N/A,FALSE,"TMCOMP96";#N/A,#N/A,FALSE,"MAT96";#N/A,#N/A,FALSE,"FANDA96";#N/A,#N/A,FALSE,"INTRAN96";#N/A,#N/A,FALSE,"NAA9697";#N/A,#N/A,FALSE,"ECWEBB";#N/A,#N/A,FALSE,"MFT96";#N/A,#N/A,FALSE,"CTrecon"}</definedName>
    <definedName name="b_1_2_4_1" hidden="1">{#N/A,#N/A,FALSE,"TMCOMP96";#N/A,#N/A,FALSE,"MAT96";#N/A,#N/A,FALSE,"FANDA96";#N/A,#N/A,FALSE,"INTRAN96";#N/A,#N/A,FALSE,"NAA9697";#N/A,#N/A,FALSE,"ECWEBB";#N/A,#N/A,FALSE,"MFT96";#N/A,#N/A,FALSE,"CTrecon"}</definedName>
    <definedName name="b_1_2_4_2" hidden="1">{#N/A,#N/A,FALSE,"TMCOMP96";#N/A,#N/A,FALSE,"MAT96";#N/A,#N/A,FALSE,"FANDA96";#N/A,#N/A,FALSE,"INTRAN96";#N/A,#N/A,FALSE,"NAA9697";#N/A,#N/A,FALSE,"ECWEBB";#N/A,#N/A,FALSE,"MFT96";#N/A,#N/A,FALSE,"CTrecon"}</definedName>
    <definedName name="b_1_2_4_3" hidden="1">{#N/A,#N/A,FALSE,"TMCOMP96";#N/A,#N/A,FALSE,"MAT96";#N/A,#N/A,FALSE,"FANDA96";#N/A,#N/A,FALSE,"INTRAN96";#N/A,#N/A,FALSE,"NAA9697";#N/A,#N/A,FALSE,"ECWEBB";#N/A,#N/A,FALSE,"MFT96";#N/A,#N/A,FALSE,"CTrecon"}</definedName>
    <definedName name="b_1_2_4_4" hidden="1">{#N/A,#N/A,FALSE,"TMCOMP96";#N/A,#N/A,FALSE,"MAT96";#N/A,#N/A,FALSE,"FANDA96";#N/A,#N/A,FALSE,"INTRAN96";#N/A,#N/A,FALSE,"NAA9697";#N/A,#N/A,FALSE,"ECWEBB";#N/A,#N/A,FALSE,"MFT96";#N/A,#N/A,FALSE,"CTrecon"}</definedName>
    <definedName name="b_1_2_4_5" hidden="1">{#N/A,#N/A,FALSE,"TMCOMP96";#N/A,#N/A,FALSE,"MAT96";#N/A,#N/A,FALSE,"FANDA96";#N/A,#N/A,FALSE,"INTRAN96";#N/A,#N/A,FALSE,"NAA9697";#N/A,#N/A,FALSE,"ECWEBB";#N/A,#N/A,FALSE,"MFT96";#N/A,#N/A,FALSE,"CTrecon"}</definedName>
    <definedName name="b_1_2_5" hidden="1">{#N/A,#N/A,FALSE,"TMCOMP96";#N/A,#N/A,FALSE,"MAT96";#N/A,#N/A,FALSE,"FANDA96";#N/A,#N/A,FALSE,"INTRAN96";#N/A,#N/A,FALSE,"NAA9697";#N/A,#N/A,FALSE,"ECWEBB";#N/A,#N/A,FALSE,"MFT96";#N/A,#N/A,FALSE,"CTrecon"}</definedName>
    <definedName name="b_1_2_5_1" hidden="1">{#N/A,#N/A,FALSE,"TMCOMP96";#N/A,#N/A,FALSE,"MAT96";#N/A,#N/A,FALSE,"FANDA96";#N/A,#N/A,FALSE,"INTRAN96";#N/A,#N/A,FALSE,"NAA9697";#N/A,#N/A,FALSE,"ECWEBB";#N/A,#N/A,FALSE,"MFT96";#N/A,#N/A,FALSE,"CTrecon"}</definedName>
    <definedName name="b_1_2_5_2" hidden="1">{#N/A,#N/A,FALSE,"TMCOMP96";#N/A,#N/A,FALSE,"MAT96";#N/A,#N/A,FALSE,"FANDA96";#N/A,#N/A,FALSE,"INTRAN96";#N/A,#N/A,FALSE,"NAA9697";#N/A,#N/A,FALSE,"ECWEBB";#N/A,#N/A,FALSE,"MFT96";#N/A,#N/A,FALSE,"CTrecon"}</definedName>
    <definedName name="b_1_2_5_3" hidden="1">{#N/A,#N/A,FALSE,"TMCOMP96";#N/A,#N/A,FALSE,"MAT96";#N/A,#N/A,FALSE,"FANDA96";#N/A,#N/A,FALSE,"INTRAN96";#N/A,#N/A,FALSE,"NAA9697";#N/A,#N/A,FALSE,"ECWEBB";#N/A,#N/A,FALSE,"MFT96";#N/A,#N/A,FALSE,"CTrecon"}</definedName>
    <definedName name="b_1_2_5_4" hidden="1">{#N/A,#N/A,FALSE,"TMCOMP96";#N/A,#N/A,FALSE,"MAT96";#N/A,#N/A,FALSE,"FANDA96";#N/A,#N/A,FALSE,"INTRAN96";#N/A,#N/A,FALSE,"NAA9697";#N/A,#N/A,FALSE,"ECWEBB";#N/A,#N/A,FALSE,"MFT96";#N/A,#N/A,FALSE,"CTrecon"}</definedName>
    <definedName name="b_1_2_5_5" hidden="1">{#N/A,#N/A,FALSE,"TMCOMP96";#N/A,#N/A,FALSE,"MAT96";#N/A,#N/A,FALSE,"FANDA96";#N/A,#N/A,FALSE,"INTRAN96";#N/A,#N/A,FALSE,"NAA9697";#N/A,#N/A,FALSE,"ECWEBB";#N/A,#N/A,FALSE,"MFT96";#N/A,#N/A,FALSE,"CTrecon"}</definedName>
    <definedName name="b_1_3" hidden="1">{#N/A,#N/A,FALSE,"TMCOMP96";#N/A,#N/A,FALSE,"MAT96";#N/A,#N/A,FALSE,"FANDA96";#N/A,#N/A,FALSE,"INTRAN96";#N/A,#N/A,FALSE,"NAA9697";#N/A,#N/A,FALSE,"ECWEBB";#N/A,#N/A,FALSE,"MFT96";#N/A,#N/A,FALSE,"CTrecon"}</definedName>
    <definedName name="b_1_3_1" hidden="1">{#N/A,#N/A,FALSE,"TMCOMP96";#N/A,#N/A,FALSE,"MAT96";#N/A,#N/A,FALSE,"FANDA96";#N/A,#N/A,FALSE,"INTRAN96";#N/A,#N/A,FALSE,"NAA9697";#N/A,#N/A,FALSE,"ECWEBB";#N/A,#N/A,FALSE,"MFT96";#N/A,#N/A,FALSE,"CTrecon"}</definedName>
    <definedName name="b_1_3_1_1" hidden="1">{#N/A,#N/A,FALSE,"TMCOMP96";#N/A,#N/A,FALSE,"MAT96";#N/A,#N/A,FALSE,"FANDA96";#N/A,#N/A,FALSE,"INTRAN96";#N/A,#N/A,FALSE,"NAA9697";#N/A,#N/A,FALSE,"ECWEBB";#N/A,#N/A,FALSE,"MFT96";#N/A,#N/A,FALSE,"CTrecon"}</definedName>
    <definedName name="b_1_3_1_1_1" hidden="1">{#N/A,#N/A,FALSE,"TMCOMP96";#N/A,#N/A,FALSE,"MAT96";#N/A,#N/A,FALSE,"FANDA96";#N/A,#N/A,FALSE,"INTRAN96";#N/A,#N/A,FALSE,"NAA9697";#N/A,#N/A,FALSE,"ECWEBB";#N/A,#N/A,FALSE,"MFT96";#N/A,#N/A,FALSE,"CTrecon"}</definedName>
    <definedName name="b_1_3_1_1_1_1" hidden="1">{#N/A,#N/A,FALSE,"TMCOMP96";#N/A,#N/A,FALSE,"MAT96";#N/A,#N/A,FALSE,"FANDA96";#N/A,#N/A,FALSE,"INTRAN96";#N/A,#N/A,FALSE,"NAA9697";#N/A,#N/A,FALSE,"ECWEBB";#N/A,#N/A,FALSE,"MFT96";#N/A,#N/A,FALSE,"CTrecon"}</definedName>
    <definedName name="b_1_3_1_1_1_2" hidden="1">{#N/A,#N/A,FALSE,"TMCOMP96";#N/A,#N/A,FALSE,"MAT96";#N/A,#N/A,FALSE,"FANDA96";#N/A,#N/A,FALSE,"INTRAN96";#N/A,#N/A,FALSE,"NAA9697";#N/A,#N/A,FALSE,"ECWEBB";#N/A,#N/A,FALSE,"MFT96";#N/A,#N/A,FALSE,"CTrecon"}</definedName>
    <definedName name="b_1_3_1_1_1_3" hidden="1">{#N/A,#N/A,FALSE,"TMCOMP96";#N/A,#N/A,FALSE,"MAT96";#N/A,#N/A,FALSE,"FANDA96";#N/A,#N/A,FALSE,"INTRAN96";#N/A,#N/A,FALSE,"NAA9697";#N/A,#N/A,FALSE,"ECWEBB";#N/A,#N/A,FALSE,"MFT96";#N/A,#N/A,FALSE,"CTrecon"}</definedName>
    <definedName name="b_1_3_1_1_1_4" hidden="1">{#N/A,#N/A,FALSE,"TMCOMP96";#N/A,#N/A,FALSE,"MAT96";#N/A,#N/A,FALSE,"FANDA96";#N/A,#N/A,FALSE,"INTRAN96";#N/A,#N/A,FALSE,"NAA9697";#N/A,#N/A,FALSE,"ECWEBB";#N/A,#N/A,FALSE,"MFT96";#N/A,#N/A,FALSE,"CTrecon"}</definedName>
    <definedName name="b_1_3_1_1_1_5" hidden="1">{#N/A,#N/A,FALSE,"TMCOMP96";#N/A,#N/A,FALSE,"MAT96";#N/A,#N/A,FALSE,"FANDA96";#N/A,#N/A,FALSE,"INTRAN96";#N/A,#N/A,FALSE,"NAA9697";#N/A,#N/A,FALSE,"ECWEBB";#N/A,#N/A,FALSE,"MFT96";#N/A,#N/A,FALSE,"CTrecon"}</definedName>
    <definedName name="b_1_3_1_1_2" hidden="1">{#N/A,#N/A,FALSE,"TMCOMP96";#N/A,#N/A,FALSE,"MAT96";#N/A,#N/A,FALSE,"FANDA96";#N/A,#N/A,FALSE,"INTRAN96";#N/A,#N/A,FALSE,"NAA9697";#N/A,#N/A,FALSE,"ECWEBB";#N/A,#N/A,FALSE,"MFT96";#N/A,#N/A,FALSE,"CTrecon"}</definedName>
    <definedName name="b_1_3_1_1_2_1" hidden="1">{#N/A,#N/A,FALSE,"TMCOMP96";#N/A,#N/A,FALSE,"MAT96";#N/A,#N/A,FALSE,"FANDA96";#N/A,#N/A,FALSE,"INTRAN96";#N/A,#N/A,FALSE,"NAA9697";#N/A,#N/A,FALSE,"ECWEBB";#N/A,#N/A,FALSE,"MFT96";#N/A,#N/A,FALSE,"CTrecon"}</definedName>
    <definedName name="b_1_3_1_1_2_2" hidden="1">{#N/A,#N/A,FALSE,"TMCOMP96";#N/A,#N/A,FALSE,"MAT96";#N/A,#N/A,FALSE,"FANDA96";#N/A,#N/A,FALSE,"INTRAN96";#N/A,#N/A,FALSE,"NAA9697";#N/A,#N/A,FALSE,"ECWEBB";#N/A,#N/A,FALSE,"MFT96";#N/A,#N/A,FALSE,"CTrecon"}</definedName>
    <definedName name="b_1_3_1_1_2_3" hidden="1">{#N/A,#N/A,FALSE,"TMCOMP96";#N/A,#N/A,FALSE,"MAT96";#N/A,#N/A,FALSE,"FANDA96";#N/A,#N/A,FALSE,"INTRAN96";#N/A,#N/A,FALSE,"NAA9697";#N/A,#N/A,FALSE,"ECWEBB";#N/A,#N/A,FALSE,"MFT96";#N/A,#N/A,FALSE,"CTrecon"}</definedName>
    <definedName name="b_1_3_1_1_2_4" hidden="1">{#N/A,#N/A,FALSE,"TMCOMP96";#N/A,#N/A,FALSE,"MAT96";#N/A,#N/A,FALSE,"FANDA96";#N/A,#N/A,FALSE,"INTRAN96";#N/A,#N/A,FALSE,"NAA9697";#N/A,#N/A,FALSE,"ECWEBB";#N/A,#N/A,FALSE,"MFT96";#N/A,#N/A,FALSE,"CTrecon"}</definedName>
    <definedName name="b_1_3_1_1_2_5" hidden="1">{#N/A,#N/A,FALSE,"TMCOMP96";#N/A,#N/A,FALSE,"MAT96";#N/A,#N/A,FALSE,"FANDA96";#N/A,#N/A,FALSE,"INTRAN96";#N/A,#N/A,FALSE,"NAA9697";#N/A,#N/A,FALSE,"ECWEBB";#N/A,#N/A,FALSE,"MFT96";#N/A,#N/A,FALSE,"CTrecon"}</definedName>
    <definedName name="b_1_3_1_1_3" hidden="1">{#N/A,#N/A,FALSE,"TMCOMP96";#N/A,#N/A,FALSE,"MAT96";#N/A,#N/A,FALSE,"FANDA96";#N/A,#N/A,FALSE,"INTRAN96";#N/A,#N/A,FALSE,"NAA9697";#N/A,#N/A,FALSE,"ECWEBB";#N/A,#N/A,FALSE,"MFT96";#N/A,#N/A,FALSE,"CTrecon"}</definedName>
    <definedName name="b_1_3_1_1_4" hidden="1">{#N/A,#N/A,FALSE,"TMCOMP96";#N/A,#N/A,FALSE,"MAT96";#N/A,#N/A,FALSE,"FANDA96";#N/A,#N/A,FALSE,"INTRAN96";#N/A,#N/A,FALSE,"NAA9697";#N/A,#N/A,FALSE,"ECWEBB";#N/A,#N/A,FALSE,"MFT96";#N/A,#N/A,FALSE,"CTrecon"}</definedName>
    <definedName name="b_1_3_1_1_5" hidden="1">{#N/A,#N/A,FALSE,"TMCOMP96";#N/A,#N/A,FALSE,"MAT96";#N/A,#N/A,FALSE,"FANDA96";#N/A,#N/A,FALSE,"INTRAN96";#N/A,#N/A,FALSE,"NAA9697";#N/A,#N/A,FALSE,"ECWEBB";#N/A,#N/A,FALSE,"MFT96";#N/A,#N/A,FALSE,"CTrecon"}</definedName>
    <definedName name="b_1_3_1_2" hidden="1">{#N/A,#N/A,FALSE,"TMCOMP96";#N/A,#N/A,FALSE,"MAT96";#N/A,#N/A,FALSE,"FANDA96";#N/A,#N/A,FALSE,"INTRAN96";#N/A,#N/A,FALSE,"NAA9697";#N/A,#N/A,FALSE,"ECWEBB";#N/A,#N/A,FALSE,"MFT96";#N/A,#N/A,FALSE,"CTrecon"}</definedName>
    <definedName name="b_1_3_1_2_1" hidden="1">{#N/A,#N/A,FALSE,"TMCOMP96";#N/A,#N/A,FALSE,"MAT96";#N/A,#N/A,FALSE,"FANDA96";#N/A,#N/A,FALSE,"INTRAN96";#N/A,#N/A,FALSE,"NAA9697";#N/A,#N/A,FALSE,"ECWEBB";#N/A,#N/A,FALSE,"MFT96";#N/A,#N/A,FALSE,"CTrecon"}</definedName>
    <definedName name="b_1_3_1_2_2" hidden="1">{#N/A,#N/A,FALSE,"TMCOMP96";#N/A,#N/A,FALSE,"MAT96";#N/A,#N/A,FALSE,"FANDA96";#N/A,#N/A,FALSE,"INTRAN96";#N/A,#N/A,FALSE,"NAA9697";#N/A,#N/A,FALSE,"ECWEBB";#N/A,#N/A,FALSE,"MFT96";#N/A,#N/A,FALSE,"CTrecon"}</definedName>
    <definedName name="b_1_3_1_2_3" hidden="1">{#N/A,#N/A,FALSE,"TMCOMP96";#N/A,#N/A,FALSE,"MAT96";#N/A,#N/A,FALSE,"FANDA96";#N/A,#N/A,FALSE,"INTRAN96";#N/A,#N/A,FALSE,"NAA9697";#N/A,#N/A,FALSE,"ECWEBB";#N/A,#N/A,FALSE,"MFT96";#N/A,#N/A,FALSE,"CTrecon"}</definedName>
    <definedName name="b_1_3_1_2_4" hidden="1">{#N/A,#N/A,FALSE,"TMCOMP96";#N/A,#N/A,FALSE,"MAT96";#N/A,#N/A,FALSE,"FANDA96";#N/A,#N/A,FALSE,"INTRAN96";#N/A,#N/A,FALSE,"NAA9697";#N/A,#N/A,FALSE,"ECWEBB";#N/A,#N/A,FALSE,"MFT96";#N/A,#N/A,FALSE,"CTrecon"}</definedName>
    <definedName name="b_1_3_1_2_5" hidden="1">{#N/A,#N/A,FALSE,"TMCOMP96";#N/A,#N/A,FALSE,"MAT96";#N/A,#N/A,FALSE,"FANDA96";#N/A,#N/A,FALSE,"INTRAN96";#N/A,#N/A,FALSE,"NAA9697";#N/A,#N/A,FALSE,"ECWEBB";#N/A,#N/A,FALSE,"MFT96";#N/A,#N/A,FALSE,"CTrecon"}</definedName>
    <definedName name="b_1_3_1_3" hidden="1">{#N/A,#N/A,FALSE,"TMCOMP96";#N/A,#N/A,FALSE,"MAT96";#N/A,#N/A,FALSE,"FANDA96";#N/A,#N/A,FALSE,"INTRAN96";#N/A,#N/A,FALSE,"NAA9697";#N/A,#N/A,FALSE,"ECWEBB";#N/A,#N/A,FALSE,"MFT96";#N/A,#N/A,FALSE,"CTrecon"}</definedName>
    <definedName name="b_1_3_1_3_1" hidden="1">{#N/A,#N/A,FALSE,"TMCOMP96";#N/A,#N/A,FALSE,"MAT96";#N/A,#N/A,FALSE,"FANDA96";#N/A,#N/A,FALSE,"INTRAN96";#N/A,#N/A,FALSE,"NAA9697";#N/A,#N/A,FALSE,"ECWEBB";#N/A,#N/A,FALSE,"MFT96";#N/A,#N/A,FALSE,"CTrecon"}</definedName>
    <definedName name="b_1_3_1_3_2" hidden="1">{#N/A,#N/A,FALSE,"TMCOMP96";#N/A,#N/A,FALSE,"MAT96";#N/A,#N/A,FALSE,"FANDA96";#N/A,#N/A,FALSE,"INTRAN96";#N/A,#N/A,FALSE,"NAA9697";#N/A,#N/A,FALSE,"ECWEBB";#N/A,#N/A,FALSE,"MFT96";#N/A,#N/A,FALSE,"CTrecon"}</definedName>
    <definedName name="b_1_3_1_3_3" hidden="1">{#N/A,#N/A,FALSE,"TMCOMP96";#N/A,#N/A,FALSE,"MAT96";#N/A,#N/A,FALSE,"FANDA96";#N/A,#N/A,FALSE,"INTRAN96";#N/A,#N/A,FALSE,"NAA9697";#N/A,#N/A,FALSE,"ECWEBB";#N/A,#N/A,FALSE,"MFT96";#N/A,#N/A,FALSE,"CTrecon"}</definedName>
    <definedName name="b_1_3_1_3_4" hidden="1">{#N/A,#N/A,FALSE,"TMCOMP96";#N/A,#N/A,FALSE,"MAT96";#N/A,#N/A,FALSE,"FANDA96";#N/A,#N/A,FALSE,"INTRAN96";#N/A,#N/A,FALSE,"NAA9697";#N/A,#N/A,FALSE,"ECWEBB";#N/A,#N/A,FALSE,"MFT96";#N/A,#N/A,FALSE,"CTrecon"}</definedName>
    <definedName name="b_1_3_1_3_5" hidden="1">{#N/A,#N/A,FALSE,"TMCOMP96";#N/A,#N/A,FALSE,"MAT96";#N/A,#N/A,FALSE,"FANDA96";#N/A,#N/A,FALSE,"INTRAN96";#N/A,#N/A,FALSE,"NAA9697";#N/A,#N/A,FALSE,"ECWEBB";#N/A,#N/A,FALSE,"MFT96";#N/A,#N/A,FALSE,"CTrecon"}</definedName>
    <definedName name="b_1_3_1_4" hidden="1">{#N/A,#N/A,FALSE,"TMCOMP96";#N/A,#N/A,FALSE,"MAT96";#N/A,#N/A,FALSE,"FANDA96";#N/A,#N/A,FALSE,"INTRAN96";#N/A,#N/A,FALSE,"NAA9697";#N/A,#N/A,FALSE,"ECWEBB";#N/A,#N/A,FALSE,"MFT96";#N/A,#N/A,FALSE,"CTrecon"}</definedName>
    <definedName name="b_1_3_1_4_1" hidden="1">{#N/A,#N/A,FALSE,"TMCOMP96";#N/A,#N/A,FALSE,"MAT96";#N/A,#N/A,FALSE,"FANDA96";#N/A,#N/A,FALSE,"INTRAN96";#N/A,#N/A,FALSE,"NAA9697";#N/A,#N/A,FALSE,"ECWEBB";#N/A,#N/A,FALSE,"MFT96";#N/A,#N/A,FALSE,"CTrecon"}</definedName>
    <definedName name="b_1_3_1_4_2" hidden="1">{#N/A,#N/A,FALSE,"TMCOMP96";#N/A,#N/A,FALSE,"MAT96";#N/A,#N/A,FALSE,"FANDA96";#N/A,#N/A,FALSE,"INTRAN96";#N/A,#N/A,FALSE,"NAA9697";#N/A,#N/A,FALSE,"ECWEBB";#N/A,#N/A,FALSE,"MFT96";#N/A,#N/A,FALSE,"CTrecon"}</definedName>
    <definedName name="b_1_3_1_4_3" hidden="1">{#N/A,#N/A,FALSE,"TMCOMP96";#N/A,#N/A,FALSE,"MAT96";#N/A,#N/A,FALSE,"FANDA96";#N/A,#N/A,FALSE,"INTRAN96";#N/A,#N/A,FALSE,"NAA9697";#N/A,#N/A,FALSE,"ECWEBB";#N/A,#N/A,FALSE,"MFT96";#N/A,#N/A,FALSE,"CTrecon"}</definedName>
    <definedName name="b_1_3_1_4_4" hidden="1">{#N/A,#N/A,FALSE,"TMCOMP96";#N/A,#N/A,FALSE,"MAT96";#N/A,#N/A,FALSE,"FANDA96";#N/A,#N/A,FALSE,"INTRAN96";#N/A,#N/A,FALSE,"NAA9697";#N/A,#N/A,FALSE,"ECWEBB";#N/A,#N/A,FALSE,"MFT96";#N/A,#N/A,FALSE,"CTrecon"}</definedName>
    <definedName name="b_1_3_1_4_5" hidden="1">{#N/A,#N/A,FALSE,"TMCOMP96";#N/A,#N/A,FALSE,"MAT96";#N/A,#N/A,FALSE,"FANDA96";#N/A,#N/A,FALSE,"INTRAN96";#N/A,#N/A,FALSE,"NAA9697";#N/A,#N/A,FALSE,"ECWEBB";#N/A,#N/A,FALSE,"MFT96";#N/A,#N/A,FALSE,"CTrecon"}</definedName>
    <definedName name="b_1_3_1_5" hidden="1">{#N/A,#N/A,FALSE,"TMCOMP96";#N/A,#N/A,FALSE,"MAT96";#N/A,#N/A,FALSE,"FANDA96";#N/A,#N/A,FALSE,"INTRAN96";#N/A,#N/A,FALSE,"NAA9697";#N/A,#N/A,FALSE,"ECWEBB";#N/A,#N/A,FALSE,"MFT96";#N/A,#N/A,FALSE,"CTrecon"}</definedName>
    <definedName name="b_1_3_1_5_1" hidden="1">{#N/A,#N/A,FALSE,"TMCOMP96";#N/A,#N/A,FALSE,"MAT96";#N/A,#N/A,FALSE,"FANDA96";#N/A,#N/A,FALSE,"INTRAN96";#N/A,#N/A,FALSE,"NAA9697";#N/A,#N/A,FALSE,"ECWEBB";#N/A,#N/A,FALSE,"MFT96";#N/A,#N/A,FALSE,"CTrecon"}</definedName>
    <definedName name="b_1_3_1_5_2" hidden="1">{#N/A,#N/A,FALSE,"TMCOMP96";#N/A,#N/A,FALSE,"MAT96";#N/A,#N/A,FALSE,"FANDA96";#N/A,#N/A,FALSE,"INTRAN96";#N/A,#N/A,FALSE,"NAA9697";#N/A,#N/A,FALSE,"ECWEBB";#N/A,#N/A,FALSE,"MFT96";#N/A,#N/A,FALSE,"CTrecon"}</definedName>
    <definedName name="b_1_3_1_5_3" hidden="1">{#N/A,#N/A,FALSE,"TMCOMP96";#N/A,#N/A,FALSE,"MAT96";#N/A,#N/A,FALSE,"FANDA96";#N/A,#N/A,FALSE,"INTRAN96";#N/A,#N/A,FALSE,"NAA9697";#N/A,#N/A,FALSE,"ECWEBB";#N/A,#N/A,FALSE,"MFT96";#N/A,#N/A,FALSE,"CTrecon"}</definedName>
    <definedName name="b_1_3_1_5_4" hidden="1">{#N/A,#N/A,FALSE,"TMCOMP96";#N/A,#N/A,FALSE,"MAT96";#N/A,#N/A,FALSE,"FANDA96";#N/A,#N/A,FALSE,"INTRAN96";#N/A,#N/A,FALSE,"NAA9697";#N/A,#N/A,FALSE,"ECWEBB";#N/A,#N/A,FALSE,"MFT96";#N/A,#N/A,FALSE,"CTrecon"}</definedName>
    <definedName name="b_1_3_1_5_5" hidden="1">{#N/A,#N/A,FALSE,"TMCOMP96";#N/A,#N/A,FALSE,"MAT96";#N/A,#N/A,FALSE,"FANDA96";#N/A,#N/A,FALSE,"INTRAN96";#N/A,#N/A,FALSE,"NAA9697";#N/A,#N/A,FALSE,"ECWEBB";#N/A,#N/A,FALSE,"MFT96";#N/A,#N/A,FALSE,"CTrecon"}</definedName>
    <definedName name="b_1_3_2" hidden="1">{#N/A,#N/A,FALSE,"TMCOMP96";#N/A,#N/A,FALSE,"MAT96";#N/A,#N/A,FALSE,"FANDA96";#N/A,#N/A,FALSE,"INTRAN96";#N/A,#N/A,FALSE,"NAA9697";#N/A,#N/A,FALSE,"ECWEBB";#N/A,#N/A,FALSE,"MFT96";#N/A,#N/A,FALSE,"CTrecon"}</definedName>
    <definedName name="b_1_3_2_1" hidden="1">{#N/A,#N/A,FALSE,"TMCOMP96";#N/A,#N/A,FALSE,"MAT96";#N/A,#N/A,FALSE,"FANDA96";#N/A,#N/A,FALSE,"INTRAN96";#N/A,#N/A,FALSE,"NAA9697";#N/A,#N/A,FALSE,"ECWEBB";#N/A,#N/A,FALSE,"MFT96";#N/A,#N/A,FALSE,"CTrecon"}</definedName>
    <definedName name="b_1_3_2_2" hidden="1">{#N/A,#N/A,FALSE,"TMCOMP96";#N/A,#N/A,FALSE,"MAT96";#N/A,#N/A,FALSE,"FANDA96";#N/A,#N/A,FALSE,"INTRAN96";#N/A,#N/A,FALSE,"NAA9697";#N/A,#N/A,FALSE,"ECWEBB";#N/A,#N/A,FALSE,"MFT96";#N/A,#N/A,FALSE,"CTrecon"}</definedName>
    <definedName name="b_1_3_2_3" hidden="1">{#N/A,#N/A,FALSE,"TMCOMP96";#N/A,#N/A,FALSE,"MAT96";#N/A,#N/A,FALSE,"FANDA96";#N/A,#N/A,FALSE,"INTRAN96";#N/A,#N/A,FALSE,"NAA9697";#N/A,#N/A,FALSE,"ECWEBB";#N/A,#N/A,FALSE,"MFT96";#N/A,#N/A,FALSE,"CTrecon"}</definedName>
    <definedName name="b_1_3_2_4" hidden="1">{#N/A,#N/A,FALSE,"TMCOMP96";#N/A,#N/A,FALSE,"MAT96";#N/A,#N/A,FALSE,"FANDA96";#N/A,#N/A,FALSE,"INTRAN96";#N/A,#N/A,FALSE,"NAA9697";#N/A,#N/A,FALSE,"ECWEBB";#N/A,#N/A,FALSE,"MFT96";#N/A,#N/A,FALSE,"CTrecon"}</definedName>
    <definedName name="b_1_3_2_5" hidden="1">{#N/A,#N/A,FALSE,"TMCOMP96";#N/A,#N/A,FALSE,"MAT96";#N/A,#N/A,FALSE,"FANDA96";#N/A,#N/A,FALSE,"INTRAN96";#N/A,#N/A,FALSE,"NAA9697";#N/A,#N/A,FALSE,"ECWEBB";#N/A,#N/A,FALSE,"MFT96";#N/A,#N/A,FALSE,"CTrecon"}</definedName>
    <definedName name="b_1_3_3" hidden="1">{#N/A,#N/A,FALSE,"TMCOMP96";#N/A,#N/A,FALSE,"MAT96";#N/A,#N/A,FALSE,"FANDA96";#N/A,#N/A,FALSE,"INTRAN96";#N/A,#N/A,FALSE,"NAA9697";#N/A,#N/A,FALSE,"ECWEBB";#N/A,#N/A,FALSE,"MFT96";#N/A,#N/A,FALSE,"CTrecon"}</definedName>
    <definedName name="b_1_3_3_1" hidden="1">{#N/A,#N/A,FALSE,"TMCOMP96";#N/A,#N/A,FALSE,"MAT96";#N/A,#N/A,FALSE,"FANDA96";#N/A,#N/A,FALSE,"INTRAN96";#N/A,#N/A,FALSE,"NAA9697";#N/A,#N/A,FALSE,"ECWEBB";#N/A,#N/A,FALSE,"MFT96";#N/A,#N/A,FALSE,"CTrecon"}</definedName>
    <definedName name="b_1_3_3_2" hidden="1">{#N/A,#N/A,FALSE,"TMCOMP96";#N/A,#N/A,FALSE,"MAT96";#N/A,#N/A,FALSE,"FANDA96";#N/A,#N/A,FALSE,"INTRAN96";#N/A,#N/A,FALSE,"NAA9697";#N/A,#N/A,FALSE,"ECWEBB";#N/A,#N/A,FALSE,"MFT96";#N/A,#N/A,FALSE,"CTrecon"}</definedName>
    <definedName name="b_1_3_3_3" hidden="1">{#N/A,#N/A,FALSE,"TMCOMP96";#N/A,#N/A,FALSE,"MAT96";#N/A,#N/A,FALSE,"FANDA96";#N/A,#N/A,FALSE,"INTRAN96";#N/A,#N/A,FALSE,"NAA9697";#N/A,#N/A,FALSE,"ECWEBB";#N/A,#N/A,FALSE,"MFT96";#N/A,#N/A,FALSE,"CTrecon"}</definedName>
    <definedName name="b_1_3_3_4" hidden="1">{#N/A,#N/A,FALSE,"TMCOMP96";#N/A,#N/A,FALSE,"MAT96";#N/A,#N/A,FALSE,"FANDA96";#N/A,#N/A,FALSE,"INTRAN96";#N/A,#N/A,FALSE,"NAA9697";#N/A,#N/A,FALSE,"ECWEBB";#N/A,#N/A,FALSE,"MFT96";#N/A,#N/A,FALSE,"CTrecon"}</definedName>
    <definedName name="b_1_3_3_5" hidden="1">{#N/A,#N/A,FALSE,"TMCOMP96";#N/A,#N/A,FALSE,"MAT96";#N/A,#N/A,FALSE,"FANDA96";#N/A,#N/A,FALSE,"INTRAN96";#N/A,#N/A,FALSE,"NAA9697";#N/A,#N/A,FALSE,"ECWEBB";#N/A,#N/A,FALSE,"MFT96";#N/A,#N/A,FALSE,"CTrecon"}</definedName>
    <definedName name="b_1_3_4" hidden="1">{#N/A,#N/A,FALSE,"TMCOMP96";#N/A,#N/A,FALSE,"MAT96";#N/A,#N/A,FALSE,"FANDA96";#N/A,#N/A,FALSE,"INTRAN96";#N/A,#N/A,FALSE,"NAA9697";#N/A,#N/A,FALSE,"ECWEBB";#N/A,#N/A,FALSE,"MFT96";#N/A,#N/A,FALSE,"CTrecon"}</definedName>
    <definedName name="b_1_3_4_1" hidden="1">{#N/A,#N/A,FALSE,"TMCOMP96";#N/A,#N/A,FALSE,"MAT96";#N/A,#N/A,FALSE,"FANDA96";#N/A,#N/A,FALSE,"INTRAN96";#N/A,#N/A,FALSE,"NAA9697";#N/A,#N/A,FALSE,"ECWEBB";#N/A,#N/A,FALSE,"MFT96";#N/A,#N/A,FALSE,"CTrecon"}</definedName>
    <definedName name="b_1_3_4_2" hidden="1">{#N/A,#N/A,FALSE,"TMCOMP96";#N/A,#N/A,FALSE,"MAT96";#N/A,#N/A,FALSE,"FANDA96";#N/A,#N/A,FALSE,"INTRAN96";#N/A,#N/A,FALSE,"NAA9697";#N/A,#N/A,FALSE,"ECWEBB";#N/A,#N/A,FALSE,"MFT96";#N/A,#N/A,FALSE,"CTrecon"}</definedName>
    <definedName name="b_1_3_4_3" hidden="1">{#N/A,#N/A,FALSE,"TMCOMP96";#N/A,#N/A,FALSE,"MAT96";#N/A,#N/A,FALSE,"FANDA96";#N/A,#N/A,FALSE,"INTRAN96";#N/A,#N/A,FALSE,"NAA9697";#N/A,#N/A,FALSE,"ECWEBB";#N/A,#N/A,FALSE,"MFT96";#N/A,#N/A,FALSE,"CTrecon"}</definedName>
    <definedName name="b_1_3_4_4" hidden="1">{#N/A,#N/A,FALSE,"TMCOMP96";#N/A,#N/A,FALSE,"MAT96";#N/A,#N/A,FALSE,"FANDA96";#N/A,#N/A,FALSE,"INTRAN96";#N/A,#N/A,FALSE,"NAA9697";#N/A,#N/A,FALSE,"ECWEBB";#N/A,#N/A,FALSE,"MFT96";#N/A,#N/A,FALSE,"CTrecon"}</definedName>
    <definedName name="b_1_3_4_5" hidden="1">{#N/A,#N/A,FALSE,"TMCOMP96";#N/A,#N/A,FALSE,"MAT96";#N/A,#N/A,FALSE,"FANDA96";#N/A,#N/A,FALSE,"INTRAN96";#N/A,#N/A,FALSE,"NAA9697";#N/A,#N/A,FALSE,"ECWEBB";#N/A,#N/A,FALSE,"MFT96";#N/A,#N/A,FALSE,"CTrecon"}</definedName>
    <definedName name="b_1_3_5" hidden="1">{#N/A,#N/A,FALSE,"TMCOMP96";#N/A,#N/A,FALSE,"MAT96";#N/A,#N/A,FALSE,"FANDA96";#N/A,#N/A,FALSE,"INTRAN96";#N/A,#N/A,FALSE,"NAA9697";#N/A,#N/A,FALSE,"ECWEBB";#N/A,#N/A,FALSE,"MFT96";#N/A,#N/A,FALSE,"CTrecon"}</definedName>
    <definedName name="b_1_3_5_1" hidden="1">{#N/A,#N/A,FALSE,"TMCOMP96";#N/A,#N/A,FALSE,"MAT96";#N/A,#N/A,FALSE,"FANDA96";#N/A,#N/A,FALSE,"INTRAN96";#N/A,#N/A,FALSE,"NAA9697";#N/A,#N/A,FALSE,"ECWEBB";#N/A,#N/A,FALSE,"MFT96";#N/A,#N/A,FALSE,"CTrecon"}</definedName>
    <definedName name="b_1_3_5_2" hidden="1">{#N/A,#N/A,FALSE,"TMCOMP96";#N/A,#N/A,FALSE,"MAT96";#N/A,#N/A,FALSE,"FANDA96";#N/A,#N/A,FALSE,"INTRAN96";#N/A,#N/A,FALSE,"NAA9697";#N/A,#N/A,FALSE,"ECWEBB";#N/A,#N/A,FALSE,"MFT96";#N/A,#N/A,FALSE,"CTrecon"}</definedName>
    <definedName name="b_1_3_5_3" hidden="1">{#N/A,#N/A,FALSE,"TMCOMP96";#N/A,#N/A,FALSE,"MAT96";#N/A,#N/A,FALSE,"FANDA96";#N/A,#N/A,FALSE,"INTRAN96";#N/A,#N/A,FALSE,"NAA9697";#N/A,#N/A,FALSE,"ECWEBB";#N/A,#N/A,FALSE,"MFT96";#N/A,#N/A,FALSE,"CTrecon"}</definedName>
    <definedName name="b_1_3_5_4" hidden="1">{#N/A,#N/A,FALSE,"TMCOMP96";#N/A,#N/A,FALSE,"MAT96";#N/A,#N/A,FALSE,"FANDA96";#N/A,#N/A,FALSE,"INTRAN96";#N/A,#N/A,FALSE,"NAA9697";#N/A,#N/A,FALSE,"ECWEBB";#N/A,#N/A,FALSE,"MFT96";#N/A,#N/A,FALSE,"CTrecon"}</definedName>
    <definedName name="b_1_3_5_5" hidden="1">{#N/A,#N/A,FALSE,"TMCOMP96";#N/A,#N/A,FALSE,"MAT96";#N/A,#N/A,FALSE,"FANDA96";#N/A,#N/A,FALSE,"INTRAN96";#N/A,#N/A,FALSE,"NAA9697";#N/A,#N/A,FALSE,"ECWEBB";#N/A,#N/A,FALSE,"MFT96";#N/A,#N/A,FALSE,"CTrecon"}</definedName>
    <definedName name="b_1_4" hidden="1">{#N/A,#N/A,FALSE,"TMCOMP96";#N/A,#N/A,FALSE,"MAT96";#N/A,#N/A,FALSE,"FANDA96";#N/A,#N/A,FALSE,"INTRAN96";#N/A,#N/A,FALSE,"NAA9697";#N/A,#N/A,FALSE,"ECWEBB";#N/A,#N/A,FALSE,"MFT96";#N/A,#N/A,FALSE,"CTrecon"}</definedName>
    <definedName name="b_1_4_1" hidden="1">{#N/A,#N/A,FALSE,"TMCOMP96";#N/A,#N/A,FALSE,"MAT96";#N/A,#N/A,FALSE,"FANDA96";#N/A,#N/A,FALSE,"INTRAN96";#N/A,#N/A,FALSE,"NAA9697";#N/A,#N/A,FALSE,"ECWEBB";#N/A,#N/A,FALSE,"MFT96";#N/A,#N/A,FALSE,"CTrecon"}</definedName>
    <definedName name="b_1_4_1_1" hidden="1">{#N/A,#N/A,FALSE,"TMCOMP96";#N/A,#N/A,FALSE,"MAT96";#N/A,#N/A,FALSE,"FANDA96";#N/A,#N/A,FALSE,"INTRAN96";#N/A,#N/A,FALSE,"NAA9697";#N/A,#N/A,FALSE,"ECWEBB";#N/A,#N/A,FALSE,"MFT96";#N/A,#N/A,FALSE,"CTrecon"}</definedName>
    <definedName name="b_1_4_1_1_1" hidden="1">{#N/A,#N/A,FALSE,"TMCOMP96";#N/A,#N/A,FALSE,"MAT96";#N/A,#N/A,FALSE,"FANDA96";#N/A,#N/A,FALSE,"INTRAN96";#N/A,#N/A,FALSE,"NAA9697";#N/A,#N/A,FALSE,"ECWEBB";#N/A,#N/A,FALSE,"MFT96";#N/A,#N/A,FALSE,"CTrecon"}</definedName>
    <definedName name="b_1_4_1_1_2" hidden="1">{#N/A,#N/A,FALSE,"TMCOMP96";#N/A,#N/A,FALSE,"MAT96";#N/A,#N/A,FALSE,"FANDA96";#N/A,#N/A,FALSE,"INTRAN96";#N/A,#N/A,FALSE,"NAA9697";#N/A,#N/A,FALSE,"ECWEBB";#N/A,#N/A,FALSE,"MFT96";#N/A,#N/A,FALSE,"CTrecon"}</definedName>
    <definedName name="b_1_4_1_1_3" hidden="1">{#N/A,#N/A,FALSE,"TMCOMP96";#N/A,#N/A,FALSE,"MAT96";#N/A,#N/A,FALSE,"FANDA96";#N/A,#N/A,FALSE,"INTRAN96";#N/A,#N/A,FALSE,"NAA9697";#N/A,#N/A,FALSE,"ECWEBB";#N/A,#N/A,FALSE,"MFT96";#N/A,#N/A,FALSE,"CTrecon"}</definedName>
    <definedName name="b_1_4_1_1_4" hidden="1">{#N/A,#N/A,FALSE,"TMCOMP96";#N/A,#N/A,FALSE,"MAT96";#N/A,#N/A,FALSE,"FANDA96";#N/A,#N/A,FALSE,"INTRAN96";#N/A,#N/A,FALSE,"NAA9697";#N/A,#N/A,FALSE,"ECWEBB";#N/A,#N/A,FALSE,"MFT96";#N/A,#N/A,FALSE,"CTrecon"}</definedName>
    <definedName name="b_1_4_1_1_5" hidden="1">{#N/A,#N/A,FALSE,"TMCOMP96";#N/A,#N/A,FALSE,"MAT96";#N/A,#N/A,FALSE,"FANDA96";#N/A,#N/A,FALSE,"INTRAN96";#N/A,#N/A,FALSE,"NAA9697";#N/A,#N/A,FALSE,"ECWEBB";#N/A,#N/A,FALSE,"MFT96";#N/A,#N/A,FALSE,"CTrecon"}</definedName>
    <definedName name="b_1_4_1_2" hidden="1">{#N/A,#N/A,FALSE,"TMCOMP96";#N/A,#N/A,FALSE,"MAT96";#N/A,#N/A,FALSE,"FANDA96";#N/A,#N/A,FALSE,"INTRAN96";#N/A,#N/A,FALSE,"NAA9697";#N/A,#N/A,FALSE,"ECWEBB";#N/A,#N/A,FALSE,"MFT96";#N/A,#N/A,FALSE,"CTrecon"}</definedName>
    <definedName name="b_1_4_1_2_1" hidden="1">{#N/A,#N/A,FALSE,"TMCOMP96";#N/A,#N/A,FALSE,"MAT96";#N/A,#N/A,FALSE,"FANDA96";#N/A,#N/A,FALSE,"INTRAN96";#N/A,#N/A,FALSE,"NAA9697";#N/A,#N/A,FALSE,"ECWEBB";#N/A,#N/A,FALSE,"MFT96";#N/A,#N/A,FALSE,"CTrecon"}</definedName>
    <definedName name="b_1_4_1_2_2" hidden="1">{#N/A,#N/A,FALSE,"TMCOMP96";#N/A,#N/A,FALSE,"MAT96";#N/A,#N/A,FALSE,"FANDA96";#N/A,#N/A,FALSE,"INTRAN96";#N/A,#N/A,FALSE,"NAA9697";#N/A,#N/A,FALSE,"ECWEBB";#N/A,#N/A,FALSE,"MFT96";#N/A,#N/A,FALSE,"CTrecon"}</definedName>
    <definedName name="b_1_4_1_2_3" hidden="1">{#N/A,#N/A,FALSE,"TMCOMP96";#N/A,#N/A,FALSE,"MAT96";#N/A,#N/A,FALSE,"FANDA96";#N/A,#N/A,FALSE,"INTRAN96";#N/A,#N/A,FALSE,"NAA9697";#N/A,#N/A,FALSE,"ECWEBB";#N/A,#N/A,FALSE,"MFT96";#N/A,#N/A,FALSE,"CTrecon"}</definedName>
    <definedName name="b_1_4_1_2_4" hidden="1">{#N/A,#N/A,FALSE,"TMCOMP96";#N/A,#N/A,FALSE,"MAT96";#N/A,#N/A,FALSE,"FANDA96";#N/A,#N/A,FALSE,"INTRAN96";#N/A,#N/A,FALSE,"NAA9697";#N/A,#N/A,FALSE,"ECWEBB";#N/A,#N/A,FALSE,"MFT96";#N/A,#N/A,FALSE,"CTrecon"}</definedName>
    <definedName name="b_1_4_1_2_5" hidden="1">{#N/A,#N/A,FALSE,"TMCOMP96";#N/A,#N/A,FALSE,"MAT96";#N/A,#N/A,FALSE,"FANDA96";#N/A,#N/A,FALSE,"INTRAN96";#N/A,#N/A,FALSE,"NAA9697";#N/A,#N/A,FALSE,"ECWEBB";#N/A,#N/A,FALSE,"MFT96";#N/A,#N/A,FALSE,"CTrecon"}</definedName>
    <definedName name="b_1_4_1_3" hidden="1">{#N/A,#N/A,FALSE,"TMCOMP96";#N/A,#N/A,FALSE,"MAT96";#N/A,#N/A,FALSE,"FANDA96";#N/A,#N/A,FALSE,"INTRAN96";#N/A,#N/A,FALSE,"NAA9697";#N/A,#N/A,FALSE,"ECWEBB";#N/A,#N/A,FALSE,"MFT96";#N/A,#N/A,FALSE,"CTrecon"}</definedName>
    <definedName name="b_1_4_1_3_1" hidden="1">{#N/A,#N/A,FALSE,"TMCOMP96";#N/A,#N/A,FALSE,"MAT96";#N/A,#N/A,FALSE,"FANDA96";#N/A,#N/A,FALSE,"INTRAN96";#N/A,#N/A,FALSE,"NAA9697";#N/A,#N/A,FALSE,"ECWEBB";#N/A,#N/A,FALSE,"MFT96";#N/A,#N/A,FALSE,"CTrecon"}</definedName>
    <definedName name="b_1_4_1_3_2" hidden="1">{#N/A,#N/A,FALSE,"TMCOMP96";#N/A,#N/A,FALSE,"MAT96";#N/A,#N/A,FALSE,"FANDA96";#N/A,#N/A,FALSE,"INTRAN96";#N/A,#N/A,FALSE,"NAA9697";#N/A,#N/A,FALSE,"ECWEBB";#N/A,#N/A,FALSE,"MFT96";#N/A,#N/A,FALSE,"CTrecon"}</definedName>
    <definedName name="b_1_4_1_3_3" hidden="1">{#N/A,#N/A,FALSE,"TMCOMP96";#N/A,#N/A,FALSE,"MAT96";#N/A,#N/A,FALSE,"FANDA96";#N/A,#N/A,FALSE,"INTRAN96";#N/A,#N/A,FALSE,"NAA9697";#N/A,#N/A,FALSE,"ECWEBB";#N/A,#N/A,FALSE,"MFT96";#N/A,#N/A,FALSE,"CTrecon"}</definedName>
    <definedName name="b_1_4_1_3_4" hidden="1">{#N/A,#N/A,FALSE,"TMCOMP96";#N/A,#N/A,FALSE,"MAT96";#N/A,#N/A,FALSE,"FANDA96";#N/A,#N/A,FALSE,"INTRAN96";#N/A,#N/A,FALSE,"NAA9697";#N/A,#N/A,FALSE,"ECWEBB";#N/A,#N/A,FALSE,"MFT96";#N/A,#N/A,FALSE,"CTrecon"}</definedName>
    <definedName name="b_1_4_1_3_5" hidden="1">{#N/A,#N/A,FALSE,"TMCOMP96";#N/A,#N/A,FALSE,"MAT96";#N/A,#N/A,FALSE,"FANDA96";#N/A,#N/A,FALSE,"INTRAN96";#N/A,#N/A,FALSE,"NAA9697";#N/A,#N/A,FALSE,"ECWEBB";#N/A,#N/A,FALSE,"MFT96";#N/A,#N/A,FALSE,"CTrecon"}</definedName>
    <definedName name="b_1_4_1_4" hidden="1">{#N/A,#N/A,FALSE,"TMCOMP96";#N/A,#N/A,FALSE,"MAT96";#N/A,#N/A,FALSE,"FANDA96";#N/A,#N/A,FALSE,"INTRAN96";#N/A,#N/A,FALSE,"NAA9697";#N/A,#N/A,FALSE,"ECWEBB";#N/A,#N/A,FALSE,"MFT96";#N/A,#N/A,FALSE,"CTrecon"}</definedName>
    <definedName name="b_1_4_1_4_1" hidden="1">{#N/A,#N/A,FALSE,"TMCOMP96";#N/A,#N/A,FALSE,"MAT96";#N/A,#N/A,FALSE,"FANDA96";#N/A,#N/A,FALSE,"INTRAN96";#N/A,#N/A,FALSE,"NAA9697";#N/A,#N/A,FALSE,"ECWEBB";#N/A,#N/A,FALSE,"MFT96";#N/A,#N/A,FALSE,"CTrecon"}</definedName>
    <definedName name="b_1_4_1_4_2" hidden="1">{#N/A,#N/A,FALSE,"TMCOMP96";#N/A,#N/A,FALSE,"MAT96";#N/A,#N/A,FALSE,"FANDA96";#N/A,#N/A,FALSE,"INTRAN96";#N/A,#N/A,FALSE,"NAA9697";#N/A,#N/A,FALSE,"ECWEBB";#N/A,#N/A,FALSE,"MFT96";#N/A,#N/A,FALSE,"CTrecon"}</definedName>
    <definedName name="b_1_4_1_4_3" hidden="1">{#N/A,#N/A,FALSE,"TMCOMP96";#N/A,#N/A,FALSE,"MAT96";#N/A,#N/A,FALSE,"FANDA96";#N/A,#N/A,FALSE,"INTRAN96";#N/A,#N/A,FALSE,"NAA9697";#N/A,#N/A,FALSE,"ECWEBB";#N/A,#N/A,FALSE,"MFT96";#N/A,#N/A,FALSE,"CTrecon"}</definedName>
    <definedName name="b_1_4_1_4_4" hidden="1">{#N/A,#N/A,FALSE,"TMCOMP96";#N/A,#N/A,FALSE,"MAT96";#N/A,#N/A,FALSE,"FANDA96";#N/A,#N/A,FALSE,"INTRAN96";#N/A,#N/A,FALSE,"NAA9697";#N/A,#N/A,FALSE,"ECWEBB";#N/A,#N/A,FALSE,"MFT96";#N/A,#N/A,FALSE,"CTrecon"}</definedName>
    <definedName name="b_1_4_1_4_5" hidden="1">{#N/A,#N/A,FALSE,"TMCOMP96";#N/A,#N/A,FALSE,"MAT96";#N/A,#N/A,FALSE,"FANDA96";#N/A,#N/A,FALSE,"INTRAN96";#N/A,#N/A,FALSE,"NAA9697";#N/A,#N/A,FALSE,"ECWEBB";#N/A,#N/A,FALSE,"MFT96";#N/A,#N/A,FALSE,"CTrecon"}</definedName>
    <definedName name="b_1_4_1_5" hidden="1">{#N/A,#N/A,FALSE,"TMCOMP96";#N/A,#N/A,FALSE,"MAT96";#N/A,#N/A,FALSE,"FANDA96";#N/A,#N/A,FALSE,"INTRAN96";#N/A,#N/A,FALSE,"NAA9697";#N/A,#N/A,FALSE,"ECWEBB";#N/A,#N/A,FALSE,"MFT96";#N/A,#N/A,FALSE,"CTrecon"}</definedName>
    <definedName name="b_1_4_1_5_1" hidden="1">{#N/A,#N/A,FALSE,"TMCOMP96";#N/A,#N/A,FALSE,"MAT96";#N/A,#N/A,FALSE,"FANDA96";#N/A,#N/A,FALSE,"INTRAN96";#N/A,#N/A,FALSE,"NAA9697";#N/A,#N/A,FALSE,"ECWEBB";#N/A,#N/A,FALSE,"MFT96";#N/A,#N/A,FALSE,"CTrecon"}</definedName>
    <definedName name="b_1_4_1_5_2" hidden="1">{#N/A,#N/A,FALSE,"TMCOMP96";#N/A,#N/A,FALSE,"MAT96";#N/A,#N/A,FALSE,"FANDA96";#N/A,#N/A,FALSE,"INTRAN96";#N/A,#N/A,FALSE,"NAA9697";#N/A,#N/A,FALSE,"ECWEBB";#N/A,#N/A,FALSE,"MFT96";#N/A,#N/A,FALSE,"CTrecon"}</definedName>
    <definedName name="b_1_4_1_5_3" hidden="1">{#N/A,#N/A,FALSE,"TMCOMP96";#N/A,#N/A,FALSE,"MAT96";#N/A,#N/A,FALSE,"FANDA96";#N/A,#N/A,FALSE,"INTRAN96";#N/A,#N/A,FALSE,"NAA9697";#N/A,#N/A,FALSE,"ECWEBB";#N/A,#N/A,FALSE,"MFT96";#N/A,#N/A,FALSE,"CTrecon"}</definedName>
    <definedName name="b_1_4_1_5_4" hidden="1">{#N/A,#N/A,FALSE,"TMCOMP96";#N/A,#N/A,FALSE,"MAT96";#N/A,#N/A,FALSE,"FANDA96";#N/A,#N/A,FALSE,"INTRAN96";#N/A,#N/A,FALSE,"NAA9697";#N/A,#N/A,FALSE,"ECWEBB";#N/A,#N/A,FALSE,"MFT96";#N/A,#N/A,FALSE,"CTrecon"}</definedName>
    <definedName name="b_1_4_1_5_5" hidden="1">{#N/A,#N/A,FALSE,"TMCOMP96";#N/A,#N/A,FALSE,"MAT96";#N/A,#N/A,FALSE,"FANDA96";#N/A,#N/A,FALSE,"INTRAN96";#N/A,#N/A,FALSE,"NAA9697";#N/A,#N/A,FALSE,"ECWEBB";#N/A,#N/A,FALSE,"MFT96";#N/A,#N/A,FALSE,"CTrecon"}</definedName>
    <definedName name="b_1_4_2" hidden="1">{#N/A,#N/A,FALSE,"TMCOMP96";#N/A,#N/A,FALSE,"MAT96";#N/A,#N/A,FALSE,"FANDA96";#N/A,#N/A,FALSE,"INTRAN96";#N/A,#N/A,FALSE,"NAA9697";#N/A,#N/A,FALSE,"ECWEBB";#N/A,#N/A,FALSE,"MFT96";#N/A,#N/A,FALSE,"CTrecon"}</definedName>
    <definedName name="b_1_4_2_1" hidden="1">{#N/A,#N/A,FALSE,"TMCOMP96";#N/A,#N/A,FALSE,"MAT96";#N/A,#N/A,FALSE,"FANDA96";#N/A,#N/A,FALSE,"INTRAN96";#N/A,#N/A,FALSE,"NAA9697";#N/A,#N/A,FALSE,"ECWEBB";#N/A,#N/A,FALSE,"MFT96";#N/A,#N/A,FALSE,"CTrecon"}</definedName>
    <definedName name="b_1_4_2_2" hidden="1">{#N/A,#N/A,FALSE,"TMCOMP96";#N/A,#N/A,FALSE,"MAT96";#N/A,#N/A,FALSE,"FANDA96";#N/A,#N/A,FALSE,"INTRAN96";#N/A,#N/A,FALSE,"NAA9697";#N/A,#N/A,FALSE,"ECWEBB";#N/A,#N/A,FALSE,"MFT96";#N/A,#N/A,FALSE,"CTrecon"}</definedName>
    <definedName name="b_1_4_2_3" hidden="1">{#N/A,#N/A,FALSE,"TMCOMP96";#N/A,#N/A,FALSE,"MAT96";#N/A,#N/A,FALSE,"FANDA96";#N/A,#N/A,FALSE,"INTRAN96";#N/A,#N/A,FALSE,"NAA9697";#N/A,#N/A,FALSE,"ECWEBB";#N/A,#N/A,FALSE,"MFT96";#N/A,#N/A,FALSE,"CTrecon"}</definedName>
    <definedName name="b_1_4_2_4" hidden="1">{#N/A,#N/A,FALSE,"TMCOMP96";#N/A,#N/A,FALSE,"MAT96";#N/A,#N/A,FALSE,"FANDA96";#N/A,#N/A,FALSE,"INTRAN96";#N/A,#N/A,FALSE,"NAA9697";#N/A,#N/A,FALSE,"ECWEBB";#N/A,#N/A,FALSE,"MFT96";#N/A,#N/A,FALSE,"CTrecon"}</definedName>
    <definedName name="b_1_4_2_5" hidden="1">{#N/A,#N/A,FALSE,"TMCOMP96";#N/A,#N/A,FALSE,"MAT96";#N/A,#N/A,FALSE,"FANDA96";#N/A,#N/A,FALSE,"INTRAN96";#N/A,#N/A,FALSE,"NAA9697";#N/A,#N/A,FALSE,"ECWEBB";#N/A,#N/A,FALSE,"MFT96";#N/A,#N/A,FALSE,"CTrecon"}</definedName>
    <definedName name="b_1_4_3" hidden="1">{#N/A,#N/A,FALSE,"TMCOMP96";#N/A,#N/A,FALSE,"MAT96";#N/A,#N/A,FALSE,"FANDA96";#N/A,#N/A,FALSE,"INTRAN96";#N/A,#N/A,FALSE,"NAA9697";#N/A,#N/A,FALSE,"ECWEBB";#N/A,#N/A,FALSE,"MFT96";#N/A,#N/A,FALSE,"CTrecon"}</definedName>
    <definedName name="b_1_4_3_1" hidden="1">{#N/A,#N/A,FALSE,"TMCOMP96";#N/A,#N/A,FALSE,"MAT96";#N/A,#N/A,FALSE,"FANDA96";#N/A,#N/A,FALSE,"INTRAN96";#N/A,#N/A,FALSE,"NAA9697";#N/A,#N/A,FALSE,"ECWEBB";#N/A,#N/A,FALSE,"MFT96";#N/A,#N/A,FALSE,"CTrecon"}</definedName>
    <definedName name="b_1_4_3_2" hidden="1">{#N/A,#N/A,FALSE,"TMCOMP96";#N/A,#N/A,FALSE,"MAT96";#N/A,#N/A,FALSE,"FANDA96";#N/A,#N/A,FALSE,"INTRAN96";#N/A,#N/A,FALSE,"NAA9697";#N/A,#N/A,FALSE,"ECWEBB";#N/A,#N/A,FALSE,"MFT96";#N/A,#N/A,FALSE,"CTrecon"}</definedName>
    <definedName name="b_1_4_3_3" hidden="1">{#N/A,#N/A,FALSE,"TMCOMP96";#N/A,#N/A,FALSE,"MAT96";#N/A,#N/A,FALSE,"FANDA96";#N/A,#N/A,FALSE,"INTRAN96";#N/A,#N/A,FALSE,"NAA9697";#N/A,#N/A,FALSE,"ECWEBB";#N/A,#N/A,FALSE,"MFT96";#N/A,#N/A,FALSE,"CTrecon"}</definedName>
    <definedName name="b_1_4_3_4" hidden="1">{#N/A,#N/A,FALSE,"TMCOMP96";#N/A,#N/A,FALSE,"MAT96";#N/A,#N/A,FALSE,"FANDA96";#N/A,#N/A,FALSE,"INTRAN96";#N/A,#N/A,FALSE,"NAA9697";#N/A,#N/A,FALSE,"ECWEBB";#N/A,#N/A,FALSE,"MFT96";#N/A,#N/A,FALSE,"CTrecon"}</definedName>
    <definedName name="b_1_4_3_5" hidden="1">{#N/A,#N/A,FALSE,"TMCOMP96";#N/A,#N/A,FALSE,"MAT96";#N/A,#N/A,FALSE,"FANDA96";#N/A,#N/A,FALSE,"INTRAN96";#N/A,#N/A,FALSE,"NAA9697";#N/A,#N/A,FALSE,"ECWEBB";#N/A,#N/A,FALSE,"MFT96";#N/A,#N/A,FALSE,"CTrecon"}</definedName>
    <definedName name="b_1_4_4" hidden="1">{#N/A,#N/A,FALSE,"TMCOMP96";#N/A,#N/A,FALSE,"MAT96";#N/A,#N/A,FALSE,"FANDA96";#N/A,#N/A,FALSE,"INTRAN96";#N/A,#N/A,FALSE,"NAA9697";#N/A,#N/A,FALSE,"ECWEBB";#N/A,#N/A,FALSE,"MFT96";#N/A,#N/A,FALSE,"CTrecon"}</definedName>
    <definedName name="b_1_4_4_1" hidden="1">{#N/A,#N/A,FALSE,"TMCOMP96";#N/A,#N/A,FALSE,"MAT96";#N/A,#N/A,FALSE,"FANDA96";#N/A,#N/A,FALSE,"INTRAN96";#N/A,#N/A,FALSE,"NAA9697";#N/A,#N/A,FALSE,"ECWEBB";#N/A,#N/A,FALSE,"MFT96";#N/A,#N/A,FALSE,"CTrecon"}</definedName>
    <definedName name="b_1_4_4_2" hidden="1">{#N/A,#N/A,FALSE,"TMCOMP96";#N/A,#N/A,FALSE,"MAT96";#N/A,#N/A,FALSE,"FANDA96";#N/A,#N/A,FALSE,"INTRAN96";#N/A,#N/A,FALSE,"NAA9697";#N/A,#N/A,FALSE,"ECWEBB";#N/A,#N/A,FALSE,"MFT96";#N/A,#N/A,FALSE,"CTrecon"}</definedName>
    <definedName name="b_1_4_4_3" hidden="1">{#N/A,#N/A,FALSE,"TMCOMP96";#N/A,#N/A,FALSE,"MAT96";#N/A,#N/A,FALSE,"FANDA96";#N/A,#N/A,FALSE,"INTRAN96";#N/A,#N/A,FALSE,"NAA9697";#N/A,#N/A,FALSE,"ECWEBB";#N/A,#N/A,FALSE,"MFT96";#N/A,#N/A,FALSE,"CTrecon"}</definedName>
    <definedName name="b_1_4_4_4" hidden="1">{#N/A,#N/A,FALSE,"TMCOMP96";#N/A,#N/A,FALSE,"MAT96";#N/A,#N/A,FALSE,"FANDA96";#N/A,#N/A,FALSE,"INTRAN96";#N/A,#N/A,FALSE,"NAA9697";#N/A,#N/A,FALSE,"ECWEBB";#N/A,#N/A,FALSE,"MFT96";#N/A,#N/A,FALSE,"CTrecon"}</definedName>
    <definedName name="b_1_4_4_5" hidden="1">{#N/A,#N/A,FALSE,"TMCOMP96";#N/A,#N/A,FALSE,"MAT96";#N/A,#N/A,FALSE,"FANDA96";#N/A,#N/A,FALSE,"INTRAN96";#N/A,#N/A,FALSE,"NAA9697";#N/A,#N/A,FALSE,"ECWEBB";#N/A,#N/A,FALSE,"MFT96";#N/A,#N/A,FALSE,"CTrecon"}</definedName>
    <definedName name="b_1_4_5" hidden="1">{#N/A,#N/A,FALSE,"TMCOMP96";#N/A,#N/A,FALSE,"MAT96";#N/A,#N/A,FALSE,"FANDA96";#N/A,#N/A,FALSE,"INTRAN96";#N/A,#N/A,FALSE,"NAA9697";#N/A,#N/A,FALSE,"ECWEBB";#N/A,#N/A,FALSE,"MFT96";#N/A,#N/A,FALSE,"CTrecon"}</definedName>
    <definedName name="b_1_4_5_1" hidden="1">{#N/A,#N/A,FALSE,"TMCOMP96";#N/A,#N/A,FALSE,"MAT96";#N/A,#N/A,FALSE,"FANDA96";#N/A,#N/A,FALSE,"INTRAN96";#N/A,#N/A,FALSE,"NAA9697";#N/A,#N/A,FALSE,"ECWEBB";#N/A,#N/A,FALSE,"MFT96";#N/A,#N/A,FALSE,"CTrecon"}</definedName>
    <definedName name="b_1_4_5_2" hidden="1">{#N/A,#N/A,FALSE,"TMCOMP96";#N/A,#N/A,FALSE,"MAT96";#N/A,#N/A,FALSE,"FANDA96";#N/A,#N/A,FALSE,"INTRAN96";#N/A,#N/A,FALSE,"NAA9697";#N/A,#N/A,FALSE,"ECWEBB";#N/A,#N/A,FALSE,"MFT96";#N/A,#N/A,FALSE,"CTrecon"}</definedName>
    <definedName name="b_1_4_5_3" hidden="1">{#N/A,#N/A,FALSE,"TMCOMP96";#N/A,#N/A,FALSE,"MAT96";#N/A,#N/A,FALSE,"FANDA96";#N/A,#N/A,FALSE,"INTRAN96";#N/A,#N/A,FALSE,"NAA9697";#N/A,#N/A,FALSE,"ECWEBB";#N/A,#N/A,FALSE,"MFT96";#N/A,#N/A,FALSE,"CTrecon"}</definedName>
    <definedName name="b_1_4_5_4" hidden="1">{#N/A,#N/A,FALSE,"TMCOMP96";#N/A,#N/A,FALSE,"MAT96";#N/A,#N/A,FALSE,"FANDA96";#N/A,#N/A,FALSE,"INTRAN96";#N/A,#N/A,FALSE,"NAA9697";#N/A,#N/A,FALSE,"ECWEBB";#N/A,#N/A,FALSE,"MFT96";#N/A,#N/A,FALSE,"CTrecon"}</definedName>
    <definedName name="b_1_4_5_5" hidden="1">{#N/A,#N/A,FALSE,"TMCOMP96";#N/A,#N/A,FALSE,"MAT96";#N/A,#N/A,FALSE,"FANDA96";#N/A,#N/A,FALSE,"INTRAN96";#N/A,#N/A,FALSE,"NAA9697";#N/A,#N/A,FALSE,"ECWEBB";#N/A,#N/A,FALSE,"MFT96";#N/A,#N/A,FALSE,"CTrecon"}</definedName>
    <definedName name="b_1_5" hidden="1">{#N/A,#N/A,FALSE,"TMCOMP96";#N/A,#N/A,FALSE,"MAT96";#N/A,#N/A,FALSE,"FANDA96";#N/A,#N/A,FALSE,"INTRAN96";#N/A,#N/A,FALSE,"NAA9697";#N/A,#N/A,FALSE,"ECWEBB";#N/A,#N/A,FALSE,"MFT96";#N/A,#N/A,FALSE,"CTrecon"}</definedName>
    <definedName name="b_1_5_1" hidden="1">{#N/A,#N/A,FALSE,"TMCOMP96";#N/A,#N/A,FALSE,"MAT96";#N/A,#N/A,FALSE,"FANDA96";#N/A,#N/A,FALSE,"INTRAN96";#N/A,#N/A,FALSE,"NAA9697";#N/A,#N/A,FALSE,"ECWEBB";#N/A,#N/A,FALSE,"MFT96";#N/A,#N/A,FALSE,"CTrecon"}</definedName>
    <definedName name="b_1_5_1_1" hidden="1">{#N/A,#N/A,FALSE,"TMCOMP96";#N/A,#N/A,FALSE,"MAT96";#N/A,#N/A,FALSE,"FANDA96";#N/A,#N/A,FALSE,"INTRAN96";#N/A,#N/A,FALSE,"NAA9697";#N/A,#N/A,FALSE,"ECWEBB";#N/A,#N/A,FALSE,"MFT96";#N/A,#N/A,FALSE,"CTrecon"}</definedName>
    <definedName name="b_1_5_1_2" hidden="1">{#N/A,#N/A,FALSE,"TMCOMP96";#N/A,#N/A,FALSE,"MAT96";#N/A,#N/A,FALSE,"FANDA96";#N/A,#N/A,FALSE,"INTRAN96";#N/A,#N/A,FALSE,"NAA9697";#N/A,#N/A,FALSE,"ECWEBB";#N/A,#N/A,FALSE,"MFT96";#N/A,#N/A,FALSE,"CTrecon"}</definedName>
    <definedName name="b_1_5_1_3" hidden="1">{#N/A,#N/A,FALSE,"TMCOMP96";#N/A,#N/A,FALSE,"MAT96";#N/A,#N/A,FALSE,"FANDA96";#N/A,#N/A,FALSE,"INTRAN96";#N/A,#N/A,FALSE,"NAA9697";#N/A,#N/A,FALSE,"ECWEBB";#N/A,#N/A,FALSE,"MFT96";#N/A,#N/A,FALSE,"CTrecon"}</definedName>
    <definedName name="b_1_5_1_4" hidden="1">{#N/A,#N/A,FALSE,"TMCOMP96";#N/A,#N/A,FALSE,"MAT96";#N/A,#N/A,FALSE,"FANDA96";#N/A,#N/A,FALSE,"INTRAN96";#N/A,#N/A,FALSE,"NAA9697";#N/A,#N/A,FALSE,"ECWEBB";#N/A,#N/A,FALSE,"MFT96";#N/A,#N/A,FALSE,"CTrecon"}</definedName>
    <definedName name="b_1_5_1_5" hidden="1">{#N/A,#N/A,FALSE,"TMCOMP96";#N/A,#N/A,FALSE,"MAT96";#N/A,#N/A,FALSE,"FANDA96";#N/A,#N/A,FALSE,"INTRAN96";#N/A,#N/A,FALSE,"NAA9697";#N/A,#N/A,FALSE,"ECWEBB";#N/A,#N/A,FALSE,"MFT96";#N/A,#N/A,FALSE,"CTrecon"}</definedName>
    <definedName name="b_1_5_2" hidden="1">{#N/A,#N/A,FALSE,"TMCOMP96";#N/A,#N/A,FALSE,"MAT96";#N/A,#N/A,FALSE,"FANDA96";#N/A,#N/A,FALSE,"INTRAN96";#N/A,#N/A,FALSE,"NAA9697";#N/A,#N/A,FALSE,"ECWEBB";#N/A,#N/A,FALSE,"MFT96";#N/A,#N/A,FALSE,"CTrecon"}</definedName>
    <definedName name="b_1_5_2_1" hidden="1">{#N/A,#N/A,FALSE,"TMCOMP96";#N/A,#N/A,FALSE,"MAT96";#N/A,#N/A,FALSE,"FANDA96";#N/A,#N/A,FALSE,"INTRAN96";#N/A,#N/A,FALSE,"NAA9697";#N/A,#N/A,FALSE,"ECWEBB";#N/A,#N/A,FALSE,"MFT96";#N/A,#N/A,FALSE,"CTrecon"}</definedName>
    <definedName name="b_1_5_2_2" hidden="1">{#N/A,#N/A,FALSE,"TMCOMP96";#N/A,#N/A,FALSE,"MAT96";#N/A,#N/A,FALSE,"FANDA96";#N/A,#N/A,FALSE,"INTRAN96";#N/A,#N/A,FALSE,"NAA9697";#N/A,#N/A,FALSE,"ECWEBB";#N/A,#N/A,FALSE,"MFT96";#N/A,#N/A,FALSE,"CTrecon"}</definedName>
    <definedName name="b_1_5_2_3" hidden="1">{#N/A,#N/A,FALSE,"TMCOMP96";#N/A,#N/A,FALSE,"MAT96";#N/A,#N/A,FALSE,"FANDA96";#N/A,#N/A,FALSE,"INTRAN96";#N/A,#N/A,FALSE,"NAA9697";#N/A,#N/A,FALSE,"ECWEBB";#N/A,#N/A,FALSE,"MFT96";#N/A,#N/A,FALSE,"CTrecon"}</definedName>
    <definedName name="b_1_5_2_4" hidden="1">{#N/A,#N/A,FALSE,"TMCOMP96";#N/A,#N/A,FALSE,"MAT96";#N/A,#N/A,FALSE,"FANDA96";#N/A,#N/A,FALSE,"INTRAN96";#N/A,#N/A,FALSE,"NAA9697";#N/A,#N/A,FALSE,"ECWEBB";#N/A,#N/A,FALSE,"MFT96";#N/A,#N/A,FALSE,"CTrecon"}</definedName>
    <definedName name="b_1_5_2_5" hidden="1">{#N/A,#N/A,FALSE,"TMCOMP96";#N/A,#N/A,FALSE,"MAT96";#N/A,#N/A,FALSE,"FANDA96";#N/A,#N/A,FALSE,"INTRAN96";#N/A,#N/A,FALSE,"NAA9697";#N/A,#N/A,FALSE,"ECWEBB";#N/A,#N/A,FALSE,"MFT96";#N/A,#N/A,FALSE,"CTrecon"}</definedName>
    <definedName name="b_1_5_3" hidden="1">{#N/A,#N/A,FALSE,"TMCOMP96";#N/A,#N/A,FALSE,"MAT96";#N/A,#N/A,FALSE,"FANDA96";#N/A,#N/A,FALSE,"INTRAN96";#N/A,#N/A,FALSE,"NAA9697";#N/A,#N/A,FALSE,"ECWEBB";#N/A,#N/A,FALSE,"MFT96";#N/A,#N/A,FALSE,"CTrecon"}</definedName>
    <definedName name="b_1_5_3_1" hidden="1">{#N/A,#N/A,FALSE,"TMCOMP96";#N/A,#N/A,FALSE,"MAT96";#N/A,#N/A,FALSE,"FANDA96";#N/A,#N/A,FALSE,"INTRAN96";#N/A,#N/A,FALSE,"NAA9697";#N/A,#N/A,FALSE,"ECWEBB";#N/A,#N/A,FALSE,"MFT96";#N/A,#N/A,FALSE,"CTrecon"}</definedName>
    <definedName name="b_1_5_3_2" hidden="1">{#N/A,#N/A,FALSE,"TMCOMP96";#N/A,#N/A,FALSE,"MAT96";#N/A,#N/A,FALSE,"FANDA96";#N/A,#N/A,FALSE,"INTRAN96";#N/A,#N/A,FALSE,"NAA9697";#N/A,#N/A,FALSE,"ECWEBB";#N/A,#N/A,FALSE,"MFT96";#N/A,#N/A,FALSE,"CTrecon"}</definedName>
    <definedName name="b_1_5_3_3" hidden="1">{#N/A,#N/A,FALSE,"TMCOMP96";#N/A,#N/A,FALSE,"MAT96";#N/A,#N/A,FALSE,"FANDA96";#N/A,#N/A,FALSE,"INTRAN96";#N/A,#N/A,FALSE,"NAA9697";#N/A,#N/A,FALSE,"ECWEBB";#N/A,#N/A,FALSE,"MFT96";#N/A,#N/A,FALSE,"CTrecon"}</definedName>
    <definedName name="b_1_5_3_4" hidden="1">{#N/A,#N/A,FALSE,"TMCOMP96";#N/A,#N/A,FALSE,"MAT96";#N/A,#N/A,FALSE,"FANDA96";#N/A,#N/A,FALSE,"INTRAN96";#N/A,#N/A,FALSE,"NAA9697";#N/A,#N/A,FALSE,"ECWEBB";#N/A,#N/A,FALSE,"MFT96";#N/A,#N/A,FALSE,"CTrecon"}</definedName>
    <definedName name="b_1_5_3_5" hidden="1">{#N/A,#N/A,FALSE,"TMCOMP96";#N/A,#N/A,FALSE,"MAT96";#N/A,#N/A,FALSE,"FANDA96";#N/A,#N/A,FALSE,"INTRAN96";#N/A,#N/A,FALSE,"NAA9697";#N/A,#N/A,FALSE,"ECWEBB";#N/A,#N/A,FALSE,"MFT96";#N/A,#N/A,FALSE,"CTrecon"}</definedName>
    <definedName name="b_1_5_4" hidden="1">{#N/A,#N/A,FALSE,"TMCOMP96";#N/A,#N/A,FALSE,"MAT96";#N/A,#N/A,FALSE,"FANDA96";#N/A,#N/A,FALSE,"INTRAN96";#N/A,#N/A,FALSE,"NAA9697";#N/A,#N/A,FALSE,"ECWEBB";#N/A,#N/A,FALSE,"MFT96";#N/A,#N/A,FALSE,"CTrecon"}</definedName>
    <definedName name="b_1_5_4_1" hidden="1">{#N/A,#N/A,FALSE,"TMCOMP96";#N/A,#N/A,FALSE,"MAT96";#N/A,#N/A,FALSE,"FANDA96";#N/A,#N/A,FALSE,"INTRAN96";#N/A,#N/A,FALSE,"NAA9697";#N/A,#N/A,FALSE,"ECWEBB";#N/A,#N/A,FALSE,"MFT96";#N/A,#N/A,FALSE,"CTrecon"}</definedName>
    <definedName name="b_1_5_4_2" hidden="1">{#N/A,#N/A,FALSE,"TMCOMP96";#N/A,#N/A,FALSE,"MAT96";#N/A,#N/A,FALSE,"FANDA96";#N/A,#N/A,FALSE,"INTRAN96";#N/A,#N/A,FALSE,"NAA9697";#N/A,#N/A,FALSE,"ECWEBB";#N/A,#N/A,FALSE,"MFT96";#N/A,#N/A,FALSE,"CTrecon"}</definedName>
    <definedName name="b_1_5_4_3" hidden="1">{#N/A,#N/A,FALSE,"TMCOMP96";#N/A,#N/A,FALSE,"MAT96";#N/A,#N/A,FALSE,"FANDA96";#N/A,#N/A,FALSE,"INTRAN96";#N/A,#N/A,FALSE,"NAA9697";#N/A,#N/A,FALSE,"ECWEBB";#N/A,#N/A,FALSE,"MFT96";#N/A,#N/A,FALSE,"CTrecon"}</definedName>
    <definedName name="b_1_5_4_4" hidden="1">{#N/A,#N/A,FALSE,"TMCOMP96";#N/A,#N/A,FALSE,"MAT96";#N/A,#N/A,FALSE,"FANDA96";#N/A,#N/A,FALSE,"INTRAN96";#N/A,#N/A,FALSE,"NAA9697";#N/A,#N/A,FALSE,"ECWEBB";#N/A,#N/A,FALSE,"MFT96";#N/A,#N/A,FALSE,"CTrecon"}</definedName>
    <definedName name="b_1_5_4_5" hidden="1">{#N/A,#N/A,FALSE,"TMCOMP96";#N/A,#N/A,FALSE,"MAT96";#N/A,#N/A,FALSE,"FANDA96";#N/A,#N/A,FALSE,"INTRAN96";#N/A,#N/A,FALSE,"NAA9697";#N/A,#N/A,FALSE,"ECWEBB";#N/A,#N/A,FALSE,"MFT96";#N/A,#N/A,FALSE,"CTrecon"}</definedName>
    <definedName name="b_1_5_5" hidden="1">{#N/A,#N/A,FALSE,"TMCOMP96";#N/A,#N/A,FALSE,"MAT96";#N/A,#N/A,FALSE,"FANDA96";#N/A,#N/A,FALSE,"INTRAN96";#N/A,#N/A,FALSE,"NAA9697";#N/A,#N/A,FALSE,"ECWEBB";#N/A,#N/A,FALSE,"MFT96";#N/A,#N/A,FALSE,"CTrecon"}</definedName>
    <definedName name="b_1_5_5_1" hidden="1">{#N/A,#N/A,FALSE,"TMCOMP96";#N/A,#N/A,FALSE,"MAT96";#N/A,#N/A,FALSE,"FANDA96";#N/A,#N/A,FALSE,"INTRAN96";#N/A,#N/A,FALSE,"NAA9697";#N/A,#N/A,FALSE,"ECWEBB";#N/A,#N/A,FALSE,"MFT96";#N/A,#N/A,FALSE,"CTrecon"}</definedName>
    <definedName name="b_1_5_5_2" hidden="1">{#N/A,#N/A,FALSE,"TMCOMP96";#N/A,#N/A,FALSE,"MAT96";#N/A,#N/A,FALSE,"FANDA96";#N/A,#N/A,FALSE,"INTRAN96";#N/A,#N/A,FALSE,"NAA9697";#N/A,#N/A,FALSE,"ECWEBB";#N/A,#N/A,FALSE,"MFT96";#N/A,#N/A,FALSE,"CTrecon"}</definedName>
    <definedName name="b_1_5_5_3" hidden="1">{#N/A,#N/A,FALSE,"TMCOMP96";#N/A,#N/A,FALSE,"MAT96";#N/A,#N/A,FALSE,"FANDA96";#N/A,#N/A,FALSE,"INTRAN96";#N/A,#N/A,FALSE,"NAA9697";#N/A,#N/A,FALSE,"ECWEBB";#N/A,#N/A,FALSE,"MFT96";#N/A,#N/A,FALSE,"CTrecon"}</definedName>
    <definedName name="b_1_5_5_4" hidden="1">{#N/A,#N/A,FALSE,"TMCOMP96";#N/A,#N/A,FALSE,"MAT96";#N/A,#N/A,FALSE,"FANDA96";#N/A,#N/A,FALSE,"INTRAN96";#N/A,#N/A,FALSE,"NAA9697";#N/A,#N/A,FALSE,"ECWEBB";#N/A,#N/A,FALSE,"MFT96";#N/A,#N/A,FALSE,"CTrecon"}</definedName>
    <definedName name="b_1_5_5_5"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1" hidden="1">{#N/A,#N/A,FALSE,"TMCOMP96";#N/A,#N/A,FALSE,"MAT96";#N/A,#N/A,FALSE,"FANDA96";#N/A,#N/A,FALSE,"INTRAN96";#N/A,#N/A,FALSE,"NAA9697";#N/A,#N/A,FALSE,"ECWEBB";#N/A,#N/A,FALSE,"MFT96";#N/A,#N/A,FALSE,"CTrecon"}</definedName>
    <definedName name="b_2_1_1" hidden="1">{#N/A,#N/A,FALSE,"TMCOMP96";#N/A,#N/A,FALSE,"MAT96";#N/A,#N/A,FALSE,"FANDA96";#N/A,#N/A,FALSE,"INTRAN96";#N/A,#N/A,FALSE,"NAA9697";#N/A,#N/A,FALSE,"ECWEBB";#N/A,#N/A,FALSE,"MFT96";#N/A,#N/A,FALSE,"CTrecon"}</definedName>
    <definedName name="b_2_1_1_1" hidden="1">{#N/A,#N/A,FALSE,"TMCOMP96";#N/A,#N/A,FALSE,"MAT96";#N/A,#N/A,FALSE,"FANDA96";#N/A,#N/A,FALSE,"INTRAN96";#N/A,#N/A,FALSE,"NAA9697";#N/A,#N/A,FALSE,"ECWEBB";#N/A,#N/A,FALSE,"MFT96";#N/A,#N/A,FALSE,"CTrecon"}</definedName>
    <definedName name="b_2_1_1_1_1" hidden="1">{#N/A,#N/A,FALSE,"TMCOMP96";#N/A,#N/A,FALSE,"MAT96";#N/A,#N/A,FALSE,"FANDA96";#N/A,#N/A,FALSE,"INTRAN96";#N/A,#N/A,FALSE,"NAA9697";#N/A,#N/A,FALSE,"ECWEBB";#N/A,#N/A,FALSE,"MFT96";#N/A,#N/A,FALSE,"CTrecon"}</definedName>
    <definedName name="b_2_1_1_1_2" hidden="1">{#N/A,#N/A,FALSE,"TMCOMP96";#N/A,#N/A,FALSE,"MAT96";#N/A,#N/A,FALSE,"FANDA96";#N/A,#N/A,FALSE,"INTRAN96";#N/A,#N/A,FALSE,"NAA9697";#N/A,#N/A,FALSE,"ECWEBB";#N/A,#N/A,FALSE,"MFT96";#N/A,#N/A,FALSE,"CTrecon"}</definedName>
    <definedName name="b_2_1_1_1_3" hidden="1">{#N/A,#N/A,FALSE,"TMCOMP96";#N/A,#N/A,FALSE,"MAT96";#N/A,#N/A,FALSE,"FANDA96";#N/A,#N/A,FALSE,"INTRAN96";#N/A,#N/A,FALSE,"NAA9697";#N/A,#N/A,FALSE,"ECWEBB";#N/A,#N/A,FALSE,"MFT96";#N/A,#N/A,FALSE,"CTrecon"}</definedName>
    <definedName name="b_2_1_1_1_4" hidden="1">{#N/A,#N/A,FALSE,"TMCOMP96";#N/A,#N/A,FALSE,"MAT96";#N/A,#N/A,FALSE,"FANDA96";#N/A,#N/A,FALSE,"INTRAN96";#N/A,#N/A,FALSE,"NAA9697";#N/A,#N/A,FALSE,"ECWEBB";#N/A,#N/A,FALSE,"MFT96";#N/A,#N/A,FALSE,"CTrecon"}</definedName>
    <definedName name="b_2_1_1_1_5" hidden="1">{#N/A,#N/A,FALSE,"TMCOMP96";#N/A,#N/A,FALSE,"MAT96";#N/A,#N/A,FALSE,"FANDA96";#N/A,#N/A,FALSE,"INTRAN96";#N/A,#N/A,FALSE,"NAA9697";#N/A,#N/A,FALSE,"ECWEBB";#N/A,#N/A,FALSE,"MFT96";#N/A,#N/A,FALSE,"CTrecon"}</definedName>
    <definedName name="b_2_1_1_2" hidden="1">{#N/A,#N/A,FALSE,"TMCOMP96";#N/A,#N/A,FALSE,"MAT96";#N/A,#N/A,FALSE,"FANDA96";#N/A,#N/A,FALSE,"INTRAN96";#N/A,#N/A,FALSE,"NAA9697";#N/A,#N/A,FALSE,"ECWEBB";#N/A,#N/A,FALSE,"MFT96";#N/A,#N/A,FALSE,"CTrecon"}</definedName>
    <definedName name="b_2_1_1_2_1" hidden="1">{#N/A,#N/A,FALSE,"TMCOMP96";#N/A,#N/A,FALSE,"MAT96";#N/A,#N/A,FALSE,"FANDA96";#N/A,#N/A,FALSE,"INTRAN96";#N/A,#N/A,FALSE,"NAA9697";#N/A,#N/A,FALSE,"ECWEBB";#N/A,#N/A,FALSE,"MFT96";#N/A,#N/A,FALSE,"CTrecon"}</definedName>
    <definedName name="b_2_1_1_2_2" hidden="1">{#N/A,#N/A,FALSE,"TMCOMP96";#N/A,#N/A,FALSE,"MAT96";#N/A,#N/A,FALSE,"FANDA96";#N/A,#N/A,FALSE,"INTRAN96";#N/A,#N/A,FALSE,"NAA9697";#N/A,#N/A,FALSE,"ECWEBB";#N/A,#N/A,FALSE,"MFT96";#N/A,#N/A,FALSE,"CTrecon"}</definedName>
    <definedName name="b_2_1_1_2_3" hidden="1">{#N/A,#N/A,FALSE,"TMCOMP96";#N/A,#N/A,FALSE,"MAT96";#N/A,#N/A,FALSE,"FANDA96";#N/A,#N/A,FALSE,"INTRAN96";#N/A,#N/A,FALSE,"NAA9697";#N/A,#N/A,FALSE,"ECWEBB";#N/A,#N/A,FALSE,"MFT96";#N/A,#N/A,FALSE,"CTrecon"}</definedName>
    <definedName name="b_2_1_1_2_4" hidden="1">{#N/A,#N/A,FALSE,"TMCOMP96";#N/A,#N/A,FALSE,"MAT96";#N/A,#N/A,FALSE,"FANDA96";#N/A,#N/A,FALSE,"INTRAN96";#N/A,#N/A,FALSE,"NAA9697";#N/A,#N/A,FALSE,"ECWEBB";#N/A,#N/A,FALSE,"MFT96";#N/A,#N/A,FALSE,"CTrecon"}</definedName>
    <definedName name="b_2_1_1_2_5" hidden="1">{#N/A,#N/A,FALSE,"TMCOMP96";#N/A,#N/A,FALSE,"MAT96";#N/A,#N/A,FALSE,"FANDA96";#N/A,#N/A,FALSE,"INTRAN96";#N/A,#N/A,FALSE,"NAA9697";#N/A,#N/A,FALSE,"ECWEBB";#N/A,#N/A,FALSE,"MFT96";#N/A,#N/A,FALSE,"CTrecon"}</definedName>
    <definedName name="b_2_1_1_3" hidden="1">{#N/A,#N/A,FALSE,"TMCOMP96";#N/A,#N/A,FALSE,"MAT96";#N/A,#N/A,FALSE,"FANDA96";#N/A,#N/A,FALSE,"INTRAN96";#N/A,#N/A,FALSE,"NAA9697";#N/A,#N/A,FALSE,"ECWEBB";#N/A,#N/A,FALSE,"MFT96";#N/A,#N/A,FALSE,"CTrecon"}</definedName>
    <definedName name="b_2_1_1_4" hidden="1">{#N/A,#N/A,FALSE,"TMCOMP96";#N/A,#N/A,FALSE,"MAT96";#N/A,#N/A,FALSE,"FANDA96";#N/A,#N/A,FALSE,"INTRAN96";#N/A,#N/A,FALSE,"NAA9697";#N/A,#N/A,FALSE,"ECWEBB";#N/A,#N/A,FALSE,"MFT96";#N/A,#N/A,FALSE,"CTrecon"}</definedName>
    <definedName name="b_2_1_1_5" hidden="1">{#N/A,#N/A,FALSE,"TMCOMP96";#N/A,#N/A,FALSE,"MAT96";#N/A,#N/A,FALSE,"FANDA96";#N/A,#N/A,FALSE,"INTRAN96";#N/A,#N/A,FALSE,"NAA9697";#N/A,#N/A,FALSE,"ECWEBB";#N/A,#N/A,FALSE,"MFT96";#N/A,#N/A,FALSE,"CTrecon"}</definedName>
    <definedName name="b_2_1_2" hidden="1">{#N/A,#N/A,FALSE,"TMCOMP96";#N/A,#N/A,FALSE,"MAT96";#N/A,#N/A,FALSE,"FANDA96";#N/A,#N/A,FALSE,"INTRAN96";#N/A,#N/A,FALSE,"NAA9697";#N/A,#N/A,FALSE,"ECWEBB";#N/A,#N/A,FALSE,"MFT96";#N/A,#N/A,FALSE,"CTrecon"}</definedName>
    <definedName name="b_2_1_2_1" hidden="1">{#N/A,#N/A,FALSE,"TMCOMP96";#N/A,#N/A,FALSE,"MAT96";#N/A,#N/A,FALSE,"FANDA96";#N/A,#N/A,FALSE,"INTRAN96";#N/A,#N/A,FALSE,"NAA9697";#N/A,#N/A,FALSE,"ECWEBB";#N/A,#N/A,FALSE,"MFT96";#N/A,#N/A,FALSE,"CTrecon"}</definedName>
    <definedName name="b_2_1_2_2" hidden="1">{#N/A,#N/A,FALSE,"TMCOMP96";#N/A,#N/A,FALSE,"MAT96";#N/A,#N/A,FALSE,"FANDA96";#N/A,#N/A,FALSE,"INTRAN96";#N/A,#N/A,FALSE,"NAA9697";#N/A,#N/A,FALSE,"ECWEBB";#N/A,#N/A,FALSE,"MFT96";#N/A,#N/A,FALSE,"CTrecon"}</definedName>
    <definedName name="b_2_1_2_3" hidden="1">{#N/A,#N/A,FALSE,"TMCOMP96";#N/A,#N/A,FALSE,"MAT96";#N/A,#N/A,FALSE,"FANDA96";#N/A,#N/A,FALSE,"INTRAN96";#N/A,#N/A,FALSE,"NAA9697";#N/A,#N/A,FALSE,"ECWEBB";#N/A,#N/A,FALSE,"MFT96";#N/A,#N/A,FALSE,"CTrecon"}</definedName>
    <definedName name="b_2_1_2_4" hidden="1">{#N/A,#N/A,FALSE,"TMCOMP96";#N/A,#N/A,FALSE,"MAT96";#N/A,#N/A,FALSE,"FANDA96";#N/A,#N/A,FALSE,"INTRAN96";#N/A,#N/A,FALSE,"NAA9697";#N/A,#N/A,FALSE,"ECWEBB";#N/A,#N/A,FALSE,"MFT96";#N/A,#N/A,FALSE,"CTrecon"}</definedName>
    <definedName name="b_2_1_2_5" hidden="1">{#N/A,#N/A,FALSE,"TMCOMP96";#N/A,#N/A,FALSE,"MAT96";#N/A,#N/A,FALSE,"FANDA96";#N/A,#N/A,FALSE,"INTRAN96";#N/A,#N/A,FALSE,"NAA9697";#N/A,#N/A,FALSE,"ECWEBB";#N/A,#N/A,FALSE,"MFT96";#N/A,#N/A,FALSE,"CTrecon"}</definedName>
    <definedName name="b_2_1_3" hidden="1">{#N/A,#N/A,FALSE,"TMCOMP96";#N/A,#N/A,FALSE,"MAT96";#N/A,#N/A,FALSE,"FANDA96";#N/A,#N/A,FALSE,"INTRAN96";#N/A,#N/A,FALSE,"NAA9697";#N/A,#N/A,FALSE,"ECWEBB";#N/A,#N/A,FALSE,"MFT96";#N/A,#N/A,FALSE,"CTrecon"}</definedName>
    <definedName name="b_2_1_3_1" hidden="1">{#N/A,#N/A,FALSE,"TMCOMP96";#N/A,#N/A,FALSE,"MAT96";#N/A,#N/A,FALSE,"FANDA96";#N/A,#N/A,FALSE,"INTRAN96";#N/A,#N/A,FALSE,"NAA9697";#N/A,#N/A,FALSE,"ECWEBB";#N/A,#N/A,FALSE,"MFT96";#N/A,#N/A,FALSE,"CTrecon"}</definedName>
    <definedName name="b_2_1_3_2" hidden="1">{#N/A,#N/A,FALSE,"TMCOMP96";#N/A,#N/A,FALSE,"MAT96";#N/A,#N/A,FALSE,"FANDA96";#N/A,#N/A,FALSE,"INTRAN96";#N/A,#N/A,FALSE,"NAA9697";#N/A,#N/A,FALSE,"ECWEBB";#N/A,#N/A,FALSE,"MFT96";#N/A,#N/A,FALSE,"CTrecon"}</definedName>
    <definedName name="b_2_1_3_3" hidden="1">{#N/A,#N/A,FALSE,"TMCOMP96";#N/A,#N/A,FALSE,"MAT96";#N/A,#N/A,FALSE,"FANDA96";#N/A,#N/A,FALSE,"INTRAN96";#N/A,#N/A,FALSE,"NAA9697";#N/A,#N/A,FALSE,"ECWEBB";#N/A,#N/A,FALSE,"MFT96";#N/A,#N/A,FALSE,"CTrecon"}</definedName>
    <definedName name="b_2_1_3_4" hidden="1">{#N/A,#N/A,FALSE,"TMCOMP96";#N/A,#N/A,FALSE,"MAT96";#N/A,#N/A,FALSE,"FANDA96";#N/A,#N/A,FALSE,"INTRAN96";#N/A,#N/A,FALSE,"NAA9697";#N/A,#N/A,FALSE,"ECWEBB";#N/A,#N/A,FALSE,"MFT96";#N/A,#N/A,FALSE,"CTrecon"}</definedName>
    <definedName name="b_2_1_3_5" hidden="1">{#N/A,#N/A,FALSE,"TMCOMP96";#N/A,#N/A,FALSE,"MAT96";#N/A,#N/A,FALSE,"FANDA96";#N/A,#N/A,FALSE,"INTRAN96";#N/A,#N/A,FALSE,"NAA9697";#N/A,#N/A,FALSE,"ECWEBB";#N/A,#N/A,FALSE,"MFT96";#N/A,#N/A,FALSE,"CTrecon"}</definedName>
    <definedName name="b_2_1_4" hidden="1">{#N/A,#N/A,FALSE,"TMCOMP96";#N/A,#N/A,FALSE,"MAT96";#N/A,#N/A,FALSE,"FANDA96";#N/A,#N/A,FALSE,"INTRAN96";#N/A,#N/A,FALSE,"NAA9697";#N/A,#N/A,FALSE,"ECWEBB";#N/A,#N/A,FALSE,"MFT96";#N/A,#N/A,FALSE,"CTrecon"}</definedName>
    <definedName name="b_2_1_4_1" hidden="1">{#N/A,#N/A,FALSE,"TMCOMP96";#N/A,#N/A,FALSE,"MAT96";#N/A,#N/A,FALSE,"FANDA96";#N/A,#N/A,FALSE,"INTRAN96";#N/A,#N/A,FALSE,"NAA9697";#N/A,#N/A,FALSE,"ECWEBB";#N/A,#N/A,FALSE,"MFT96";#N/A,#N/A,FALSE,"CTrecon"}</definedName>
    <definedName name="b_2_1_4_2" hidden="1">{#N/A,#N/A,FALSE,"TMCOMP96";#N/A,#N/A,FALSE,"MAT96";#N/A,#N/A,FALSE,"FANDA96";#N/A,#N/A,FALSE,"INTRAN96";#N/A,#N/A,FALSE,"NAA9697";#N/A,#N/A,FALSE,"ECWEBB";#N/A,#N/A,FALSE,"MFT96";#N/A,#N/A,FALSE,"CTrecon"}</definedName>
    <definedName name="b_2_1_4_3" hidden="1">{#N/A,#N/A,FALSE,"TMCOMP96";#N/A,#N/A,FALSE,"MAT96";#N/A,#N/A,FALSE,"FANDA96";#N/A,#N/A,FALSE,"INTRAN96";#N/A,#N/A,FALSE,"NAA9697";#N/A,#N/A,FALSE,"ECWEBB";#N/A,#N/A,FALSE,"MFT96";#N/A,#N/A,FALSE,"CTrecon"}</definedName>
    <definedName name="b_2_1_4_4" hidden="1">{#N/A,#N/A,FALSE,"TMCOMP96";#N/A,#N/A,FALSE,"MAT96";#N/A,#N/A,FALSE,"FANDA96";#N/A,#N/A,FALSE,"INTRAN96";#N/A,#N/A,FALSE,"NAA9697";#N/A,#N/A,FALSE,"ECWEBB";#N/A,#N/A,FALSE,"MFT96";#N/A,#N/A,FALSE,"CTrecon"}</definedName>
    <definedName name="b_2_1_4_5" hidden="1">{#N/A,#N/A,FALSE,"TMCOMP96";#N/A,#N/A,FALSE,"MAT96";#N/A,#N/A,FALSE,"FANDA96";#N/A,#N/A,FALSE,"INTRAN96";#N/A,#N/A,FALSE,"NAA9697";#N/A,#N/A,FALSE,"ECWEBB";#N/A,#N/A,FALSE,"MFT96";#N/A,#N/A,FALSE,"CTrecon"}</definedName>
    <definedName name="b_2_1_5" hidden="1">{#N/A,#N/A,FALSE,"TMCOMP96";#N/A,#N/A,FALSE,"MAT96";#N/A,#N/A,FALSE,"FANDA96";#N/A,#N/A,FALSE,"INTRAN96";#N/A,#N/A,FALSE,"NAA9697";#N/A,#N/A,FALSE,"ECWEBB";#N/A,#N/A,FALSE,"MFT96";#N/A,#N/A,FALSE,"CTrecon"}</definedName>
    <definedName name="b_2_1_5_1" hidden="1">{#N/A,#N/A,FALSE,"TMCOMP96";#N/A,#N/A,FALSE,"MAT96";#N/A,#N/A,FALSE,"FANDA96";#N/A,#N/A,FALSE,"INTRAN96";#N/A,#N/A,FALSE,"NAA9697";#N/A,#N/A,FALSE,"ECWEBB";#N/A,#N/A,FALSE,"MFT96";#N/A,#N/A,FALSE,"CTrecon"}</definedName>
    <definedName name="b_2_1_5_2" hidden="1">{#N/A,#N/A,FALSE,"TMCOMP96";#N/A,#N/A,FALSE,"MAT96";#N/A,#N/A,FALSE,"FANDA96";#N/A,#N/A,FALSE,"INTRAN96";#N/A,#N/A,FALSE,"NAA9697";#N/A,#N/A,FALSE,"ECWEBB";#N/A,#N/A,FALSE,"MFT96";#N/A,#N/A,FALSE,"CTrecon"}</definedName>
    <definedName name="b_2_1_5_3" hidden="1">{#N/A,#N/A,FALSE,"TMCOMP96";#N/A,#N/A,FALSE,"MAT96";#N/A,#N/A,FALSE,"FANDA96";#N/A,#N/A,FALSE,"INTRAN96";#N/A,#N/A,FALSE,"NAA9697";#N/A,#N/A,FALSE,"ECWEBB";#N/A,#N/A,FALSE,"MFT96";#N/A,#N/A,FALSE,"CTrecon"}</definedName>
    <definedName name="b_2_1_5_4" hidden="1">{#N/A,#N/A,FALSE,"TMCOMP96";#N/A,#N/A,FALSE,"MAT96";#N/A,#N/A,FALSE,"FANDA96";#N/A,#N/A,FALSE,"INTRAN96";#N/A,#N/A,FALSE,"NAA9697";#N/A,#N/A,FALSE,"ECWEBB";#N/A,#N/A,FALSE,"MFT96";#N/A,#N/A,FALSE,"CTrecon"}</definedName>
    <definedName name="b_2_1_5_5" hidden="1">{#N/A,#N/A,FALSE,"TMCOMP96";#N/A,#N/A,FALSE,"MAT96";#N/A,#N/A,FALSE,"FANDA96";#N/A,#N/A,FALSE,"INTRAN96";#N/A,#N/A,FALSE,"NAA9697";#N/A,#N/A,FALSE,"ECWEBB";#N/A,#N/A,FALSE,"MFT96";#N/A,#N/A,FALSE,"CTrecon"}</definedName>
    <definedName name="b_2_2" hidden="1">{#N/A,#N/A,FALSE,"TMCOMP96";#N/A,#N/A,FALSE,"MAT96";#N/A,#N/A,FALSE,"FANDA96";#N/A,#N/A,FALSE,"INTRAN96";#N/A,#N/A,FALSE,"NAA9697";#N/A,#N/A,FALSE,"ECWEBB";#N/A,#N/A,FALSE,"MFT96";#N/A,#N/A,FALSE,"CTrecon"}</definedName>
    <definedName name="b_2_2_1" hidden="1">{#N/A,#N/A,FALSE,"TMCOMP96";#N/A,#N/A,FALSE,"MAT96";#N/A,#N/A,FALSE,"FANDA96";#N/A,#N/A,FALSE,"INTRAN96";#N/A,#N/A,FALSE,"NAA9697";#N/A,#N/A,FALSE,"ECWEBB";#N/A,#N/A,FALSE,"MFT96";#N/A,#N/A,FALSE,"CTrecon"}</definedName>
    <definedName name="b_2_2_2" hidden="1">{#N/A,#N/A,FALSE,"TMCOMP96";#N/A,#N/A,FALSE,"MAT96";#N/A,#N/A,FALSE,"FANDA96";#N/A,#N/A,FALSE,"INTRAN96";#N/A,#N/A,FALSE,"NAA9697";#N/A,#N/A,FALSE,"ECWEBB";#N/A,#N/A,FALSE,"MFT96";#N/A,#N/A,FALSE,"CTrecon"}</definedName>
    <definedName name="b_2_2_3" hidden="1">{#N/A,#N/A,FALSE,"TMCOMP96";#N/A,#N/A,FALSE,"MAT96";#N/A,#N/A,FALSE,"FANDA96";#N/A,#N/A,FALSE,"INTRAN96";#N/A,#N/A,FALSE,"NAA9697";#N/A,#N/A,FALSE,"ECWEBB";#N/A,#N/A,FALSE,"MFT96";#N/A,#N/A,FALSE,"CTrecon"}</definedName>
    <definedName name="b_2_2_4" hidden="1">{#N/A,#N/A,FALSE,"TMCOMP96";#N/A,#N/A,FALSE,"MAT96";#N/A,#N/A,FALSE,"FANDA96";#N/A,#N/A,FALSE,"INTRAN96";#N/A,#N/A,FALSE,"NAA9697";#N/A,#N/A,FALSE,"ECWEBB";#N/A,#N/A,FALSE,"MFT96";#N/A,#N/A,FALSE,"CTrecon"}</definedName>
    <definedName name="b_2_2_5" hidden="1">{#N/A,#N/A,FALSE,"TMCOMP96";#N/A,#N/A,FALSE,"MAT96";#N/A,#N/A,FALSE,"FANDA96";#N/A,#N/A,FALSE,"INTRAN96";#N/A,#N/A,FALSE,"NAA9697";#N/A,#N/A,FALSE,"ECWEBB";#N/A,#N/A,FALSE,"MFT96";#N/A,#N/A,FALSE,"CTrecon"}</definedName>
    <definedName name="b_2_3" hidden="1">{#N/A,#N/A,FALSE,"TMCOMP96";#N/A,#N/A,FALSE,"MAT96";#N/A,#N/A,FALSE,"FANDA96";#N/A,#N/A,FALSE,"INTRAN96";#N/A,#N/A,FALSE,"NAA9697";#N/A,#N/A,FALSE,"ECWEBB";#N/A,#N/A,FALSE,"MFT96";#N/A,#N/A,FALSE,"CTrecon"}</definedName>
    <definedName name="b_2_3_1" hidden="1">{#N/A,#N/A,FALSE,"TMCOMP96";#N/A,#N/A,FALSE,"MAT96";#N/A,#N/A,FALSE,"FANDA96";#N/A,#N/A,FALSE,"INTRAN96";#N/A,#N/A,FALSE,"NAA9697";#N/A,#N/A,FALSE,"ECWEBB";#N/A,#N/A,FALSE,"MFT96";#N/A,#N/A,FALSE,"CTrecon"}</definedName>
    <definedName name="b_2_3_2" hidden="1">{#N/A,#N/A,FALSE,"TMCOMP96";#N/A,#N/A,FALSE,"MAT96";#N/A,#N/A,FALSE,"FANDA96";#N/A,#N/A,FALSE,"INTRAN96";#N/A,#N/A,FALSE,"NAA9697";#N/A,#N/A,FALSE,"ECWEBB";#N/A,#N/A,FALSE,"MFT96";#N/A,#N/A,FALSE,"CTrecon"}</definedName>
    <definedName name="b_2_3_3" hidden="1">{#N/A,#N/A,FALSE,"TMCOMP96";#N/A,#N/A,FALSE,"MAT96";#N/A,#N/A,FALSE,"FANDA96";#N/A,#N/A,FALSE,"INTRAN96";#N/A,#N/A,FALSE,"NAA9697";#N/A,#N/A,FALSE,"ECWEBB";#N/A,#N/A,FALSE,"MFT96";#N/A,#N/A,FALSE,"CTrecon"}</definedName>
    <definedName name="b_2_3_4" hidden="1">{#N/A,#N/A,FALSE,"TMCOMP96";#N/A,#N/A,FALSE,"MAT96";#N/A,#N/A,FALSE,"FANDA96";#N/A,#N/A,FALSE,"INTRAN96";#N/A,#N/A,FALSE,"NAA9697";#N/A,#N/A,FALSE,"ECWEBB";#N/A,#N/A,FALSE,"MFT96";#N/A,#N/A,FALSE,"CTrecon"}</definedName>
    <definedName name="b_2_3_5" hidden="1">{#N/A,#N/A,FALSE,"TMCOMP96";#N/A,#N/A,FALSE,"MAT96";#N/A,#N/A,FALSE,"FANDA96";#N/A,#N/A,FALSE,"INTRAN96";#N/A,#N/A,FALSE,"NAA9697";#N/A,#N/A,FALSE,"ECWEBB";#N/A,#N/A,FALSE,"MFT96";#N/A,#N/A,FALSE,"CTrecon"}</definedName>
    <definedName name="b_2_4" hidden="1">{#N/A,#N/A,FALSE,"TMCOMP96";#N/A,#N/A,FALSE,"MAT96";#N/A,#N/A,FALSE,"FANDA96";#N/A,#N/A,FALSE,"INTRAN96";#N/A,#N/A,FALSE,"NAA9697";#N/A,#N/A,FALSE,"ECWEBB";#N/A,#N/A,FALSE,"MFT96";#N/A,#N/A,FALSE,"CTrecon"}</definedName>
    <definedName name="b_2_4_1" hidden="1">{#N/A,#N/A,FALSE,"TMCOMP96";#N/A,#N/A,FALSE,"MAT96";#N/A,#N/A,FALSE,"FANDA96";#N/A,#N/A,FALSE,"INTRAN96";#N/A,#N/A,FALSE,"NAA9697";#N/A,#N/A,FALSE,"ECWEBB";#N/A,#N/A,FALSE,"MFT96";#N/A,#N/A,FALSE,"CTrecon"}</definedName>
    <definedName name="b_2_4_2" hidden="1">{#N/A,#N/A,FALSE,"TMCOMP96";#N/A,#N/A,FALSE,"MAT96";#N/A,#N/A,FALSE,"FANDA96";#N/A,#N/A,FALSE,"INTRAN96";#N/A,#N/A,FALSE,"NAA9697";#N/A,#N/A,FALSE,"ECWEBB";#N/A,#N/A,FALSE,"MFT96";#N/A,#N/A,FALSE,"CTrecon"}</definedName>
    <definedName name="b_2_4_3" hidden="1">{#N/A,#N/A,FALSE,"TMCOMP96";#N/A,#N/A,FALSE,"MAT96";#N/A,#N/A,FALSE,"FANDA96";#N/A,#N/A,FALSE,"INTRAN96";#N/A,#N/A,FALSE,"NAA9697";#N/A,#N/A,FALSE,"ECWEBB";#N/A,#N/A,FALSE,"MFT96";#N/A,#N/A,FALSE,"CTrecon"}</definedName>
    <definedName name="b_2_4_4" hidden="1">{#N/A,#N/A,FALSE,"TMCOMP96";#N/A,#N/A,FALSE,"MAT96";#N/A,#N/A,FALSE,"FANDA96";#N/A,#N/A,FALSE,"INTRAN96";#N/A,#N/A,FALSE,"NAA9697";#N/A,#N/A,FALSE,"ECWEBB";#N/A,#N/A,FALSE,"MFT96";#N/A,#N/A,FALSE,"CTrecon"}</definedName>
    <definedName name="b_2_4_5" hidden="1">{#N/A,#N/A,FALSE,"TMCOMP96";#N/A,#N/A,FALSE,"MAT96";#N/A,#N/A,FALSE,"FANDA96";#N/A,#N/A,FALSE,"INTRAN96";#N/A,#N/A,FALSE,"NAA9697";#N/A,#N/A,FALSE,"ECWEBB";#N/A,#N/A,FALSE,"MFT96";#N/A,#N/A,FALSE,"CTrecon"}</definedName>
    <definedName name="b_2_5" hidden="1">{#N/A,#N/A,FALSE,"TMCOMP96";#N/A,#N/A,FALSE,"MAT96";#N/A,#N/A,FALSE,"FANDA96";#N/A,#N/A,FALSE,"INTRAN96";#N/A,#N/A,FALSE,"NAA9697";#N/A,#N/A,FALSE,"ECWEBB";#N/A,#N/A,FALSE,"MFT96";#N/A,#N/A,FALSE,"CTrecon"}</definedName>
    <definedName name="b_2_5_1" hidden="1">{#N/A,#N/A,FALSE,"TMCOMP96";#N/A,#N/A,FALSE,"MAT96";#N/A,#N/A,FALSE,"FANDA96";#N/A,#N/A,FALSE,"INTRAN96";#N/A,#N/A,FALSE,"NAA9697";#N/A,#N/A,FALSE,"ECWEBB";#N/A,#N/A,FALSE,"MFT96";#N/A,#N/A,FALSE,"CTrecon"}</definedName>
    <definedName name="b_2_5_2" hidden="1">{#N/A,#N/A,FALSE,"TMCOMP96";#N/A,#N/A,FALSE,"MAT96";#N/A,#N/A,FALSE,"FANDA96";#N/A,#N/A,FALSE,"INTRAN96";#N/A,#N/A,FALSE,"NAA9697";#N/A,#N/A,FALSE,"ECWEBB";#N/A,#N/A,FALSE,"MFT96";#N/A,#N/A,FALSE,"CTrecon"}</definedName>
    <definedName name="b_2_5_3" hidden="1">{#N/A,#N/A,FALSE,"TMCOMP96";#N/A,#N/A,FALSE,"MAT96";#N/A,#N/A,FALSE,"FANDA96";#N/A,#N/A,FALSE,"INTRAN96";#N/A,#N/A,FALSE,"NAA9697";#N/A,#N/A,FALSE,"ECWEBB";#N/A,#N/A,FALSE,"MFT96";#N/A,#N/A,FALSE,"CTrecon"}</definedName>
    <definedName name="b_2_5_4" hidden="1">{#N/A,#N/A,FALSE,"TMCOMP96";#N/A,#N/A,FALSE,"MAT96";#N/A,#N/A,FALSE,"FANDA96";#N/A,#N/A,FALSE,"INTRAN96";#N/A,#N/A,FALSE,"NAA9697";#N/A,#N/A,FALSE,"ECWEBB";#N/A,#N/A,FALSE,"MFT96";#N/A,#N/A,FALSE,"CTrecon"}</definedName>
    <definedName name="b_2_5_5" hidden="1">{#N/A,#N/A,FALSE,"TMCOMP96";#N/A,#N/A,FALSE,"MAT96";#N/A,#N/A,FALSE,"FANDA96";#N/A,#N/A,FALSE,"INTRAN96";#N/A,#N/A,FALSE,"NAA9697";#N/A,#N/A,FALSE,"ECWEBB";#N/A,#N/A,FALSE,"MFT96";#N/A,#N/A,FALSE,"CTrecon"}</definedName>
    <definedName name="b_3" hidden="1">{#N/A,#N/A,FALSE,"TMCOMP96";#N/A,#N/A,FALSE,"MAT96";#N/A,#N/A,FALSE,"FANDA96";#N/A,#N/A,FALSE,"INTRAN96";#N/A,#N/A,FALSE,"NAA9697";#N/A,#N/A,FALSE,"ECWEBB";#N/A,#N/A,FALSE,"MFT96";#N/A,#N/A,FALSE,"CTrecon"}</definedName>
    <definedName name="b_3_1" hidden="1">{#N/A,#N/A,FALSE,"TMCOMP96";#N/A,#N/A,FALSE,"MAT96";#N/A,#N/A,FALSE,"FANDA96";#N/A,#N/A,FALSE,"INTRAN96";#N/A,#N/A,FALSE,"NAA9697";#N/A,#N/A,FALSE,"ECWEBB";#N/A,#N/A,FALSE,"MFT96";#N/A,#N/A,FALSE,"CTrecon"}</definedName>
    <definedName name="b_3_1_1" hidden="1">{#N/A,#N/A,FALSE,"TMCOMP96";#N/A,#N/A,FALSE,"MAT96";#N/A,#N/A,FALSE,"FANDA96";#N/A,#N/A,FALSE,"INTRAN96";#N/A,#N/A,FALSE,"NAA9697";#N/A,#N/A,FALSE,"ECWEBB";#N/A,#N/A,FALSE,"MFT96";#N/A,#N/A,FALSE,"CTrecon"}</definedName>
    <definedName name="b_3_1_1_1" hidden="1">{#N/A,#N/A,FALSE,"TMCOMP96";#N/A,#N/A,FALSE,"MAT96";#N/A,#N/A,FALSE,"FANDA96";#N/A,#N/A,FALSE,"INTRAN96";#N/A,#N/A,FALSE,"NAA9697";#N/A,#N/A,FALSE,"ECWEBB";#N/A,#N/A,FALSE,"MFT96";#N/A,#N/A,FALSE,"CTrecon"}</definedName>
    <definedName name="b_3_1_1_1_1" hidden="1">{#N/A,#N/A,FALSE,"TMCOMP96";#N/A,#N/A,FALSE,"MAT96";#N/A,#N/A,FALSE,"FANDA96";#N/A,#N/A,FALSE,"INTRAN96";#N/A,#N/A,FALSE,"NAA9697";#N/A,#N/A,FALSE,"ECWEBB";#N/A,#N/A,FALSE,"MFT96";#N/A,#N/A,FALSE,"CTrecon"}</definedName>
    <definedName name="b_3_1_1_1_2" hidden="1">{#N/A,#N/A,FALSE,"TMCOMP96";#N/A,#N/A,FALSE,"MAT96";#N/A,#N/A,FALSE,"FANDA96";#N/A,#N/A,FALSE,"INTRAN96";#N/A,#N/A,FALSE,"NAA9697";#N/A,#N/A,FALSE,"ECWEBB";#N/A,#N/A,FALSE,"MFT96";#N/A,#N/A,FALSE,"CTrecon"}</definedName>
    <definedName name="b_3_1_1_1_3" hidden="1">{#N/A,#N/A,FALSE,"TMCOMP96";#N/A,#N/A,FALSE,"MAT96";#N/A,#N/A,FALSE,"FANDA96";#N/A,#N/A,FALSE,"INTRAN96";#N/A,#N/A,FALSE,"NAA9697";#N/A,#N/A,FALSE,"ECWEBB";#N/A,#N/A,FALSE,"MFT96";#N/A,#N/A,FALSE,"CTrecon"}</definedName>
    <definedName name="b_3_1_1_1_4" hidden="1">{#N/A,#N/A,FALSE,"TMCOMP96";#N/A,#N/A,FALSE,"MAT96";#N/A,#N/A,FALSE,"FANDA96";#N/A,#N/A,FALSE,"INTRAN96";#N/A,#N/A,FALSE,"NAA9697";#N/A,#N/A,FALSE,"ECWEBB";#N/A,#N/A,FALSE,"MFT96";#N/A,#N/A,FALSE,"CTrecon"}</definedName>
    <definedName name="b_3_1_1_1_5" hidden="1">{#N/A,#N/A,FALSE,"TMCOMP96";#N/A,#N/A,FALSE,"MAT96";#N/A,#N/A,FALSE,"FANDA96";#N/A,#N/A,FALSE,"INTRAN96";#N/A,#N/A,FALSE,"NAA9697";#N/A,#N/A,FALSE,"ECWEBB";#N/A,#N/A,FALSE,"MFT96";#N/A,#N/A,FALSE,"CTrecon"}</definedName>
    <definedName name="b_3_1_1_2" hidden="1">{#N/A,#N/A,FALSE,"TMCOMP96";#N/A,#N/A,FALSE,"MAT96";#N/A,#N/A,FALSE,"FANDA96";#N/A,#N/A,FALSE,"INTRAN96";#N/A,#N/A,FALSE,"NAA9697";#N/A,#N/A,FALSE,"ECWEBB";#N/A,#N/A,FALSE,"MFT96";#N/A,#N/A,FALSE,"CTrecon"}</definedName>
    <definedName name="b_3_1_1_2_1" hidden="1">{#N/A,#N/A,FALSE,"TMCOMP96";#N/A,#N/A,FALSE,"MAT96";#N/A,#N/A,FALSE,"FANDA96";#N/A,#N/A,FALSE,"INTRAN96";#N/A,#N/A,FALSE,"NAA9697";#N/A,#N/A,FALSE,"ECWEBB";#N/A,#N/A,FALSE,"MFT96";#N/A,#N/A,FALSE,"CTrecon"}</definedName>
    <definedName name="b_3_1_1_2_2" hidden="1">{#N/A,#N/A,FALSE,"TMCOMP96";#N/A,#N/A,FALSE,"MAT96";#N/A,#N/A,FALSE,"FANDA96";#N/A,#N/A,FALSE,"INTRAN96";#N/A,#N/A,FALSE,"NAA9697";#N/A,#N/A,FALSE,"ECWEBB";#N/A,#N/A,FALSE,"MFT96";#N/A,#N/A,FALSE,"CTrecon"}</definedName>
    <definedName name="b_3_1_1_2_3" hidden="1">{#N/A,#N/A,FALSE,"TMCOMP96";#N/A,#N/A,FALSE,"MAT96";#N/A,#N/A,FALSE,"FANDA96";#N/A,#N/A,FALSE,"INTRAN96";#N/A,#N/A,FALSE,"NAA9697";#N/A,#N/A,FALSE,"ECWEBB";#N/A,#N/A,FALSE,"MFT96";#N/A,#N/A,FALSE,"CTrecon"}</definedName>
    <definedName name="b_3_1_1_2_4" hidden="1">{#N/A,#N/A,FALSE,"TMCOMP96";#N/A,#N/A,FALSE,"MAT96";#N/A,#N/A,FALSE,"FANDA96";#N/A,#N/A,FALSE,"INTRAN96";#N/A,#N/A,FALSE,"NAA9697";#N/A,#N/A,FALSE,"ECWEBB";#N/A,#N/A,FALSE,"MFT96";#N/A,#N/A,FALSE,"CTrecon"}</definedName>
    <definedName name="b_3_1_1_2_5" hidden="1">{#N/A,#N/A,FALSE,"TMCOMP96";#N/A,#N/A,FALSE,"MAT96";#N/A,#N/A,FALSE,"FANDA96";#N/A,#N/A,FALSE,"INTRAN96";#N/A,#N/A,FALSE,"NAA9697";#N/A,#N/A,FALSE,"ECWEBB";#N/A,#N/A,FALSE,"MFT96";#N/A,#N/A,FALSE,"CTrecon"}</definedName>
    <definedName name="b_3_1_1_3" hidden="1">{#N/A,#N/A,FALSE,"TMCOMP96";#N/A,#N/A,FALSE,"MAT96";#N/A,#N/A,FALSE,"FANDA96";#N/A,#N/A,FALSE,"INTRAN96";#N/A,#N/A,FALSE,"NAA9697";#N/A,#N/A,FALSE,"ECWEBB";#N/A,#N/A,FALSE,"MFT96";#N/A,#N/A,FALSE,"CTrecon"}</definedName>
    <definedName name="b_3_1_1_4" hidden="1">{#N/A,#N/A,FALSE,"TMCOMP96";#N/A,#N/A,FALSE,"MAT96";#N/A,#N/A,FALSE,"FANDA96";#N/A,#N/A,FALSE,"INTRAN96";#N/A,#N/A,FALSE,"NAA9697";#N/A,#N/A,FALSE,"ECWEBB";#N/A,#N/A,FALSE,"MFT96";#N/A,#N/A,FALSE,"CTrecon"}</definedName>
    <definedName name="b_3_1_1_5" hidden="1">{#N/A,#N/A,FALSE,"TMCOMP96";#N/A,#N/A,FALSE,"MAT96";#N/A,#N/A,FALSE,"FANDA96";#N/A,#N/A,FALSE,"INTRAN96";#N/A,#N/A,FALSE,"NAA9697";#N/A,#N/A,FALSE,"ECWEBB";#N/A,#N/A,FALSE,"MFT96";#N/A,#N/A,FALSE,"CTrecon"}</definedName>
    <definedName name="b_3_1_2" hidden="1">{#N/A,#N/A,FALSE,"TMCOMP96";#N/A,#N/A,FALSE,"MAT96";#N/A,#N/A,FALSE,"FANDA96";#N/A,#N/A,FALSE,"INTRAN96";#N/A,#N/A,FALSE,"NAA9697";#N/A,#N/A,FALSE,"ECWEBB";#N/A,#N/A,FALSE,"MFT96";#N/A,#N/A,FALSE,"CTrecon"}</definedName>
    <definedName name="b_3_1_2_1" hidden="1">{#N/A,#N/A,FALSE,"TMCOMP96";#N/A,#N/A,FALSE,"MAT96";#N/A,#N/A,FALSE,"FANDA96";#N/A,#N/A,FALSE,"INTRAN96";#N/A,#N/A,FALSE,"NAA9697";#N/A,#N/A,FALSE,"ECWEBB";#N/A,#N/A,FALSE,"MFT96";#N/A,#N/A,FALSE,"CTrecon"}</definedName>
    <definedName name="b_3_1_2_2" hidden="1">{#N/A,#N/A,FALSE,"TMCOMP96";#N/A,#N/A,FALSE,"MAT96";#N/A,#N/A,FALSE,"FANDA96";#N/A,#N/A,FALSE,"INTRAN96";#N/A,#N/A,FALSE,"NAA9697";#N/A,#N/A,FALSE,"ECWEBB";#N/A,#N/A,FALSE,"MFT96";#N/A,#N/A,FALSE,"CTrecon"}</definedName>
    <definedName name="b_3_1_2_3" hidden="1">{#N/A,#N/A,FALSE,"TMCOMP96";#N/A,#N/A,FALSE,"MAT96";#N/A,#N/A,FALSE,"FANDA96";#N/A,#N/A,FALSE,"INTRAN96";#N/A,#N/A,FALSE,"NAA9697";#N/A,#N/A,FALSE,"ECWEBB";#N/A,#N/A,FALSE,"MFT96";#N/A,#N/A,FALSE,"CTrecon"}</definedName>
    <definedName name="b_3_1_2_4" hidden="1">{#N/A,#N/A,FALSE,"TMCOMP96";#N/A,#N/A,FALSE,"MAT96";#N/A,#N/A,FALSE,"FANDA96";#N/A,#N/A,FALSE,"INTRAN96";#N/A,#N/A,FALSE,"NAA9697";#N/A,#N/A,FALSE,"ECWEBB";#N/A,#N/A,FALSE,"MFT96";#N/A,#N/A,FALSE,"CTrecon"}</definedName>
    <definedName name="b_3_1_2_5" hidden="1">{#N/A,#N/A,FALSE,"TMCOMP96";#N/A,#N/A,FALSE,"MAT96";#N/A,#N/A,FALSE,"FANDA96";#N/A,#N/A,FALSE,"INTRAN96";#N/A,#N/A,FALSE,"NAA9697";#N/A,#N/A,FALSE,"ECWEBB";#N/A,#N/A,FALSE,"MFT96";#N/A,#N/A,FALSE,"CTrecon"}</definedName>
    <definedName name="b_3_1_3" hidden="1">{#N/A,#N/A,FALSE,"TMCOMP96";#N/A,#N/A,FALSE,"MAT96";#N/A,#N/A,FALSE,"FANDA96";#N/A,#N/A,FALSE,"INTRAN96";#N/A,#N/A,FALSE,"NAA9697";#N/A,#N/A,FALSE,"ECWEBB";#N/A,#N/A,FALSE,"MFT96";#N/A,#N/A,FALSE,"CTrecon"}</definedName>
    <definedName name="b_3_1_3_1" hidden="1">{#N/A,#N/A,FALSE,"TMCOMP96";#N/A,#N/A,FALSE,"MAT96";#N/A,#N/A,FALSE,"FANDA96";#N/A,#N/A,FALSE,"INTRAN96";#N/A,#N/A,FALSE,"NAA9697";#N/A,#N/A,FALSE,"ECWEBB";#N/A,#N/A,FALSE,"MFT96";#N/A,#N/A,FALSE,"CTrecon"}</definedName>
    <definedName name="b_3_1_3_2" hidden="1">{#N/A,#N/A,FALSE,"TMCOMP96";#N/A,#N/A,FALSE,"MAT96";#N/A,#N/A,FALSE,"FANDA96";#N/A,#N/A,FALSE,"INTRAN96";#N/A,#N/A,FALSE,"NAA9697";#N/A,#N/A,FALSE,"ECWEBB";#N/A,#N/A,FALSE,"MFT96";#N/A,#N/A,FALSE,"CTrecon"}</definedName>
    <definedName name="b_3_1_3_3" hidden="1">{#N/A,#N/A,FALSE,"TMCOMP96";#N/A,#N/A,FALSE,"MAT96";#N/A,#N/A,FALSE,"FANDA96";#N/A,#N/A,FALSE,"INTRAN96";#N/A,#N/A,FALSE,"NAA9697";#N/A,#N/A,FALSE,"ECWEBB";#N/A,#N/A,FALSE,"MFT96";#N/A,#N/A,FALSE,"CTrecon"}</definedName>
    <definedName name="b_3_1_3_4" hidden="1">{#N/A,#N/A,FALSE,"TMCOMP96";#N/A,#N/A,FALSE,"MAT96";#N/A,#N/A,FALSE,"FANDA96";#N/A,#N/A,FALSE,"INTRAN96";#N/A,#N/A,FALSE,"NAA9697";#N/A,#N/A,FALSE,"ECWEBB";#N/A,#N/A,FALSE,"MFT96";#N/A,#N/A,FALSE,"CTrecon"}</definedName>
    <definedName name="b_3_1_3_5" hidden="1">{#N/A,#N/A,FALSE,"TMCOMP96";#N/A,#N/A,FALSE,"MAT96";#N/A,#N/A,FALSE,"FANDA96";#N/A,#N/A,FALSE,"INTRAN96";#N/A,#N/A,FALSE,"NAA9697";#N/A,#N/A,FALSE,"ECWEBB";#N/A,#N/A,FALSE,"MFT96";#N/A,#N/A,FALSE,"CTrecon"}</definedName>
    <definedName name="b_3_1_4" hidden="1">{#N/A,#N/A,FALSE,"TMCOMP96";#N/A,#N/A,FALSE,"MAT96";#N/A,#N/A,FALSE,"FANDA96";#N/A,#N/A,FALSE,"INTRAN96";#N/A,#N/A,FALSE,"NAA9697";#N/A,#N/A,FALSE,"ECWEBB";#N/A,#N/A,FALSE,"MFT96";#N/A,#N/A,FALSE,"CTrecon"}</definedName>
    <definedName name="b_3_1_4_1" hidden="1">{#N/A,#N/A,FALSE,"TMCOMP96";#N/A,#N/A,FALSE,"MAT96";#N/A,#N/A,FALSE,"FANDA96";#N/A,#N/A,FALSE,"INTRAN96";#N/A,#N/A,FALSE,"NAA9697";#N/A,#N/A,FALSE,"ECWEBB";#N/A,#N/A,FALSE,"MFT96";#N/A,#N/A,FALSE,"CTrecon"}</definedName>
    <definedName name="b_3_1_4_2" hidden="1">{#N/A,#N/A,FALSE,"TMCOMP96";#N/A,#N/A,FALSE,"MAT96";#N/A,#N/A,FALSE,"FANDA96";#N/A,#N/A,FALSE,"INTRAN96";#N/A,#N/A,FALSE,"NAA9697";#N/A,#N/A,FALSE,"ECWEBB";#N/A,#N/A,FALSE,"MFT96";#N/A,#N/A,FALSE,"CTrecon"}</definedName>
    <definedName name="b_3_1_4_3" hidden="1">{#N/A,#N/A,FALSE,"TMCOMP96";#N/A,#N/A,FALSE,"MAT96";#N/A,#N/A,FALSE,"FANDA96";#N/A,#N/A,FALSE,"INTRAN96";#N/A,#N/A,FALSE,"NAA9697";#N/A,#N/A,FALSE,"ECWEBB";#N/A,#N/A,FALSE,"MFT96";#N/A,#N/A,FALSE,"CTrecon"}</definedName>
    <definedName name="b_3_1_4_4" hidden="1">{#N/A,#N/A,FALSE,"TMCOMP96";#N/A,#N/A,FALSE,"MAT96";#N/A,#N/A,FALSE,"FANDA96";#N/A,#N/A,FALSE,"INTRAN96";#N/A,#N/A,FALSE,"NAA9697";#N/A,#N/A,FALSE,"ECWEBB";#N/A,#N/A,FALSE,"MFT96";#N/A,#N/A,FALSE,"CTrecon"}</definedName>
    <definedName name="b_3_1_4_5" hidden="1">{#N/A,#N/A,FALSE,"TMCOMP96";#N/A,#N/A,FALSE,"MAT96";#N/A,#N/A,FALSE,"FANDA96";#N/A,#N/A,FALSE,"INTRAN96";#N/A,#N/A,FALSE,"NAA9697";#N/A,#N/A,FALSE,"ECWEBB";#N/A,#N/A,FALSE,"MFT96";#N/A,#N/A,FALSE,"CTrecon"}</definedName>
    <definedName name="b_3_1_5" hidden="1">{#N/A,#N/A,FALSE,"TMCOMP96";#N/A,#N/A,FALSE,"MAT96";#N/A,#N/A,FALSE,"FANDA96";#N/A,#N/A,FALSE,"INTRAN96";#N/A,#N/A,FALSE,"NAA9697";#N/A,#N/A,FALSE,"ECWEBB";#N/A,#N/A,FALSE,"MFT96";#N/A,#N/A,FALSE,"CTrecon"}</definedName>
    <definedName name="b_3_1_5_1" hidden="1">{#N/A,#N/A,FALSE,"TMCOMP96";#N/A,#N/A,FALSE,"MAT96";#N/A,#N/A,FALSE,"FANDA96";#N/A,#N/A,FALSE,"INTRAN96";#N/A,#N/A,FALSE,"NAA9697";#N/A,#N/A,FALSE,"ECWEBB";#N/A,#N/A,FALSE,"MFT96";#N/A,#N/A,FALSE,"CTrecon"}</definedName>
    <definedName name="b_3_1_5_2" hidden="1">{#N/A,#N/A,FALSE,"TMCOMP96";#N/A,#N/A,FALSE,"MAT96";#N/A,#N/A,FALSE,"FANDA96";#N/A,#N/A,FALSE,"INTRAN96";#N/A,#N/A,FALSE,"NAA9697";#N/A,#N/A,FALSE,"ECWEBB";#N/A,#N/A,FALSE,"MFT96";#N/A,#N/A,FALSE,"CTrecon"}</definedName>
    <definedName name="b_3_1_5_3" hidden="1">{#N/A,#N/A,FALSE,"TMCOMP96";#N/A,#N/A,FALSE,"MAT96";#N/A,#N/A,FALSE,"FANDA96";#N/A,#N/A,FALSE,"INTRAN96";#N/A,#N/A,FALSE,"NAA9697";#N/A,#N/A,FALSE,"ECWEBB";#N/A,#N/A,FALSE,"MFT96";#N/A,#N/A,FALSE,"CTrecon"}</definedName>
    <definedName name="b_3_1_5_4" hidden="1">{#N/A,#N/A,FALSE,"TMCOMP96";#N/A,#N/A,FALSE,"MAT96";#N/A,#N/A,FALSE,"FANDA96";#N/A,#N/A,FALSE,"INTRAN96";#N/A,#N/A,FALSE,"NAA9697";#N/A,#N/A,FALSE,"ECWEBB";#N/A,#N/A,FALSE,"MFT96";#N/A,#N/A,FALSE,"CTrecon"}</definedName>
    <definedName name="b_3_1_5_5" hidden="1">{#N/A,#N/A,FALSE,"TMCOMP96";#N/A,#N/A,FALSE,"MAT96";#N/A,#N/A,FALSE,"FANDA96";#N/A,#N/A,FALSE,"INTRAN96";#N/A,#N/A,FALSE,"NAA9697";#N/A,#N/A,FALSE,"ECWEBB";#N/A,#N/A,FALSE,"MFT96";#N/A,#N/A,FALSE,"CTrecon"}</definedName>
    <definedName name="b_3_2" hidden="1">{#N/A,#N/A,FALSE,"TMCOMP96";#N/A,#N/A,FALSE,"MAT96";#N/A,#N/A,FALSE,"FANDA96";#N/A,#N/A,FALSE,"INTRAN96";#N/A,#N/A,FALSE,"NAA9697";#N/A,#N/A,FALSE,"ECWEBB";#N/A,#N/A,FALSE,"MFT96";#N/A,#N/A,FALSE,"CTrecon"}</definedName>
    <definedName name="b_3_2_1" hidden="1">{#N/A,#N/A,FALSE,"TMCOMP96";#N/A,#N/A,FALSE,"MAT96";#N/A,#N/A,FALSE,"FANDA96";#N/A,#N/A,FALSE,"INTRAN96";#N/A,#N/A,FALSE,"NAA9697";#N/A,#N/A,FALSE,"ECWEBB";#N/A,#N/A,FALSE,"MFT96";#N/A,#N/A,FALSE,"CTrecon"}</definedName>
    <definedName name="b_3_2_2" hidden="1">{#N/A,#N/A,FALSE,"TMCOMP96";#N/A,#N/A,FALSE,"MAT96";#N/A,#N/A,FALSE,"FANDA96";#N/A,#N/A,FALSE,"INTRAN96";#N/A,#N/A,FALSE,"NAA9697";#N/A,#N/A,FALSE,"ECWEBB";#N/A,#N/A,FALSE,"MFT96";#N/A,#N/A,FALSE,"CTrecon"}</definedName>
    <definedName name="b_3_2_3" hidden="1">{#N/A,#N/A,FALSE,"TMCOMP96";#N/A,#N/A,FALSE,"MAT96";#N/A,#N/A,FALSE,"FANDA96";#N/A,#N/A,FALSE,"INTRAN96";#N/A,#N/A,FALSE,"NAA9697";#N/A,#N/A,FALSE,"ECWEBB";#N/A,#N/A,FALSE,"MFT96";#N/A,#N/A,FALSE,"CTrecon"}</definedName>
    <definedName name="b_3_2_4" hidden="1">{#N/A,#N/A,FALSE,"TMCOMP96";#N/A,#N/A,FALSE,"MAT96";#N/A,#N/A,FALSE,"FANDA96";#N/A,#N/A,FALSE,"INTRAN96";#N/A,#N/A,FALSE,"NAA9697";#N/A,#N/A,FALSE,"ECWEBB";#N/A,#N/A,FALSE,"MFT96";#N/A,#N/A,FALSE,"CTrecon"}</definedName>
    <definedName name="b_3_2_5" hidden="1">{#N/A,#N/A,FALSE,"TMCOMP96";#N/A,#N/A,FALSE,"MAT96";#N/A,#N/A,FALSE,"FANDA96";#N/A,#N/A,FALSE,"INTRAN96";#N/A,#N/A,FALSE,"NAA9697";#N/A,#N/A,FALSE,"ECWEBB";#N/A,#N/A,FALSE,"MFT96";#N/A,#N/A,FALSE,"CTrecon"}</definedName>
    <definedName name="b_3_3" hidden="1">{#N/A,#N/A,FALSE,"TMCOMP96";#N/A,#N/A,FALSE,"MAT96";#N/A,#N/A,FALSE,"FANDA96";#N/A,#N/A,FALSE,"INTRAN96";#N/A,#N/A,FALSE,"NAA9697";#N/A,#N/A,FALSE,"ECWEBB";#N/A,#N/A,FALSE,"MFT96";#N/A,#N/A,FALSE,"CTrecon"}</definedName>
    <definedName name="b_3_3_1" hidden="1">{#N/A,#N/A,FALSE,"TMCOMP96";#N/A,#N/A,FALSE,"MAT96";#N/A,#N/A,FALSE,"FANDA96";#N/A,#N/A,FALSE,"INTRAN96";#N/A,#N/A,FALSE,"NAA9697";#N/A,#N/A,FALSE,"ECWEBB";#N/A,#N/A,FALSE,"MFT96";#N/A,#N/A,FALSE,"CTrecon"}</definedName>
    <definedName name="b_3_3_2" hidden="1">{#N/A,#N/A,FALSE,"TMCOMP96";#N/A,#N/A,FALSE,"MAT96";#N/A,#N/A,FALSE,"FANDA96";#N/A,#N/A,FALSE,"INTRAN96";#N/A,#N/A,FALSE,"NAA9697";#N/A,#N/A,FALSE,"ECWEBB";#N/A,#N/A,FALSE,"MFT96";#N/A,#N/A,FALSE,"CTrecon"}</definedName>
    <definedName name="b_3_3_3" hidden="1">{#N/A,#N/A,FALSE,"TMCOMP96";#N/A,#N/A,FALSE,"MAT96";#N/A,#N/A,FALSE,"FANDA96";#N/A,#N/A,FALSE,"INTRAN96";#N/A,#N/A,FALSE,"NAA9697";#N/A,#N/A,FALSE,"ECWEBB";#N/A,#N/A,FALSE,"MFT96";#N/A,#N/A,FALSE,"CTrecon"}</definedName>
    <definedName name="b_3_3_4" hidden="1">{#N/A,#N/A,FALSE,"TMCOMP96";#N/A,#N/A,FALSE,"MAT96";#N/A,#N/A,FALSE,"FANDA96";#N/A,#N/A,FALSE,"INTRAN96";#N/A,#N/A,FALSE,"NAA9697";#N/A,#N/A,FALSE,"ECWEBB";#N/A,#N/A,FALSE,"MFT96";#N/A,#N/A,FALSE,"CTrecon"}</definedName>
    <definedName name="b_3_3_5" hidden="1">{#N/A,#N/A,FALSE,"TMCOMP96";#N/A,#N/A,FALSE,"MAT96";#N/A,#N/A,FALSE,"FANDA96";#N/A,#N/A,FALSE,"INTRAN96";#N/A,#N/A,FALSE,"NAA9697";#N/A,#N/A,FALSE,"ECWEBB";#N/A,#N/A,FALSE,"MFT96";#N/A,#N/A,FALSE,"CTrecon"}</definedName>
    <definedName name="b_3_4" hidden="1">{#N/A,#N/A,FALSE,"TMCOMP96";#N/A,#N/A,FALSE,"MAT96";#N/A,#N/A,FALSE,"FANDA96";#N/A,#N/A,FALSE,"INTRAN96";#N/A,#N/A,FALSE,"NAA9697";#N/A,#N/A,FALSE,"ECWEBB";#N/A,#N/A,FALSE,"MFT96";#N/A,#N/A,FALSE,"CTrecon"}</definedName>
    <definedName name="b_3_4_1" hidden="1">{#N/A,#N/A,FALSE,"TMCOMP96";#N/A,#N/A,FALSE,"MAT96";#N/A,#N/A,FALSE,"FANDA96";#N/A,#N/A,FALSE,"INTRAN96";#N/A,#N/A,FALSE,"NAA9697";#N/A,#N/A,FALSE,"ECWEBB";#N/A,#N/A,FALSE,"MFT96";#N/A,#N/A,FALSE,"CTrecon"}</definedName>
    <definedName name="b_3_4_2" hidden="1">{#N/A,#N/A,FALSE,"TMCOMP96";#N/A,#N/A,FALSE,"MAT96";#N/A,#N/A,FALSE,"FANDA96";#N/A,#N/A,FALSE,"INTRAN96";#N/A,#N/A,FALSE,"NAA9697";#N/A,#N/A,FALSE,"ECWEBB";#N/A,#N/A,FALSE,"MFT96";#N/A,#N/A,FALSE,"CTrecon"}</definedName>
    <definedName name="b_3_4_3" hidden="1">{#N/A,#N/A,FALSE,"TMCOMP96";#N/A,#N/A,FALSE,"MAT96";#N/A,#N/A,FALSE,"FANDA96";#N/A,#N/A,FALSE,"INTRAN96";#N/A,#N/A,FALSE,"NAA9697";#N/A,#N/A,FALSE,"ECWEBB";#N/A,#N/A,FALSE,"MFT96";#N/A,#N/A,FALSE,"CTrecon"}</definedName>
    <definedName name="b_3_4_4" hidden="1">{#N/A,#N/A,FALSE,"TMCOMP96";#N/A,#N/A,FALSE,"MAT96";#N/A,#N/A,FALSE,"FANDA96";#N/A,#N/A,FALSE,"INTRAN96";#N/A,#N/A,FALSE,"NAA9697";#N/A,#N/A,FALSE,"ECWEBB";#N/A,#N/A,FALSE,"MFT96";#N/A,#N/A,FALSE,"CTrecon"}</definedName>
    <definedName name="b_3_4_5" hidden="1">{#N/A,#N/A,FALSE,"TMCOMP96";#N/A,#N/A,FALSE,"MAT96";#N/A,#N/A,FALSE,"FANDA96";#N/A,#N/A,FALSE,"INTRAN96";#N/A,#N/A,FALSE,"NAA9697";#N/A,#N/A,FALSE,"ECWEBB";#N/A,#N/A,FALSE,"MFT96";#N/A,#N/A,FALSE,"CTrecon"}</definedName>
    <definedName name="b_3_5" hidden="1">{#N/A,#N/A,FALSE,"TMCOMP96";#N/A,#N/A,FALSE,"MAT96";#N/A,#N/A,FALSE,"FANDA96";#N/A,#N/A,FALSE,"INTRAN96";#N/A,#N/A,FALSE,"NAA9697";#N/A,#N/A,FALSE,"ECWEBB";#N/A,#N/A,FALSE,"MFT96";#N/A,#N/A,FALSE,"CTrecon"}</definedName>
    <definedName name="b_3_5_1" hidden="1">{#N/A,#N/A,FALSE,"TMCOMP96";#N/A,#N/A,FALSE,"MAT96";#N/A,#N/A,FALSE,"FANDA96";#N/A,#N/A,FALSE,"INTRAN96";#N/A,#N/A,FALSE,"NAA9697";#N/A,#N/A,FALSE,"ECWEBB";#N/A,#N/A,FALSE,"MFT96";#N/A,#N/A,FALSE,"CTrecon"}</definedName>
    <definedName name="b_3_5_2" hidden="1">{#N/A,#N/A,FALSE,"TMCOMP96";#N/A,#N/A,FALSE,"MAT96";#N/A,#N/A,FALSE,"FANDA96";#N/A,#N/A,FALSE,"INTRAN96";#N/A,#N/A,FALSE,"NAA9697";#N/A,#N/A,FALSE,"ECWEBB";#N/A,#N/A,FALSE,"MFT96";#N/A,#N/A,FALSE,"CTrecon"}</definedName>
    <definedName name="b_3_5_3" hidden="1">{#N/A,#N/A,FALSE,"TMCOMP96";#N/A,#N/A,FALSE,"MAT96";#N/A,#N/A,FALSE,"FANDA96";#N/A,#N/A,FALSE,"INTRAN96";#N/A,#N/A,FALSE,"NAA9697";#N/A,#N/A,FALSE,"ECWEBB";#N/A,#N/A,FALSE,"MFT96";#N/A,#N/A,FALSE,"CTrecon"}</definedName>
    <definedName name="b_3_5_4" hidden="1">{#N/A,#N/A,FALSE,"TMCOMP96";#N/A,#N/A,FALSE,"MAT96";#N/A,#N/A,FALSE,"FANDA96";#N/A,#N/A,FALSE,"INTRAN96";#N/A,#N/A,FALSE,"NAA9697";#N/A,#N/A,FALSE,"ECWEBB";#N/A,#N/A,FALSE,"MFT96";#N/A,#N/A,FALSE,"CTrecon"}</definedName>
    <definedName name="b_3_5_5" hidden="1">{#N/A,#N/A,FALSE,"TMCOMP96";#N/A,#N/A,FALSE,"MAT96";#N/A,#N/A,FALSE,"FANDA96";#N/A,#N/A,FALSE,"INTRAN96";#N/A,#N/A,FALSE,"NAA9697";#N/A,#N/A,FALSE,"ECWEBB";#N/A,#N/A,FALSE,"MFT96";#N/A,#N/A,FALSE,"CTrecon"}</definedName>
    <definedName name="b_4" hidden="1">{#N/A,#N/A,FALSE,"TMCOMP96";#N/A,#N/A,FALSE,"MAT96";#N/A,#N/A,FALSE,"FANDA96";#N/A,#N/A,FALSE,"INTRAN96";#N/A,#N/A,FALSE,"NAA9697";#N/A,#N/A,FALSE,"ECWEBB";#N/A,#N/A,FALSE,"MFT96";#N/A,#N/A,FALSE,"CTrecon"}</definedName>
    <definedName name="b_4_1" hidden="1">{#N/A,#N/A,FALSE,"TMCOMP96";#N/A,#N/A,FALSE,"MAT96";#N/A,#N/A,FALSE,"FANDA96";#N/A,#N/A,FALSE,"INTRAN96";#N/A,#N/A,FALSE,"NAA9697";#N/A,#N/A,FALSE,"ECWEBB";#N/A,#N/A,FALSE,"MFT96";#N/A,#N/A,FALSE,"CTrecon"}</definedName>
    <definedName name="b_4_1_1" hidden="1">{#N/A,#N/A,FALSE,"TMCOMP96";#N/A,#N/A,FALSE,"MAT96";#N/A,#N/A,FALSE,"FANDA96";#N/A,#N/A,FALSE,"INTRAN96";#N/A,#N/A,FALSE,"NAA9697";#N/A,#N/A,FALSE,"ECWEBB";#N/A,#N/A,FALSE,"MFT96";#N/A,#N/A,FALSE,"CTrecon"}</definedName>
    <definedName name="b_4_1_1_1" hidden="1">{#N/A,#N/A,FALSE,"TMCOMP96";#N/A,#N/A,FALSE,"MAT96";#N/A,#N/A,FALSE,"FANDA96";#N/A,#N/A,FALSE,"INTRAN96";#N/A,#N/A,FALSE,"NAA9697";#N/A,#N/A,FALSE,"ECWEBB";#N/A,#N/A,FALSE,"MFT96";#N/A,#N/A,FALSE,"CTrecon"}</definedName>
    <definedName name="b_4_1_1_1_1" hidden="1">{#N/A,#N/A,FALSE,"TMCOMP96";#N/A,#N/A,FALSE,"MAT96";#N/A,#N/A,FALSE,"FANDA96";#N/A,#N/A,FALSE,"INTRAN96";#N/A,#N/A,FALSE,"NAA9697";#N/A,#N/A,FALSE,"ECWEBB";#N/A,#N/A,FALSE,"MFT96";#N/A,#N/A,FALSE,"CTrecon"}</definedName>
    <definedName name="b_4_1_1_1_2" hidden="1">{#N/A,#N/A,FALSE,"TMCOMP96";#N/A,#N/A,FALSE,"MAT96";#N/A,#N/A,FALSE,"FANDA96";#N/A,#N/A,FALSE,"INTRAN96";#N/A,#N/A,FALSE,"NAA9697";#N/A,#N/A,FALSE,"ECWEBB";#N/A,#N/A,FALSE,"MFT96";#N/A,#N/A,FALSE,"CTrecon"}</definedName>
    <definedName name="b_4_1_1_1_3" hidden="1">{#N/A,#N/A,FALSE,"TMCOMP96";#N/A,#N/A,FALSE,"MAT96";#N/A,#N/A,FALSE,"FANDA96";#N/A,#N/A,FALSE,"INTRAN96";#N/A,#N/A,FALSE,"NAA9697";#N/A,#N/A,FALSE,"ECWEBB";#N/A,#N/A,FALSE,"MFT96";#N/A,#N/A,FALSE,"CTrecon"}</definedName>
    <definedName name="b_4_1_1_1_4" hidden="1">{#N/A,#N/A,FALSE,"TMCOMP96";#N/A,#N/A,FALSE,"MAT96";#N/A,#N/A,FALSE,"FANDA96";#N/A,#N/A,FALSE,"INTRAN96";#N/A,#N/A,FALSE,"NAA9697";#N/A,#N/A,FALSE,"ECWEBB";#N/A,#N/A,FALSE,"MFT96";#N/A,#N/A,FALSE,"CTrecon"}</definedName>
    <definedName name="b_4_1_1_1_5" hidden="1">{#N/A,#N/A,FALSE,"TMCOMP96";#N/A,#N/A,FALSE,"MAT96";#N/A,#N/A,FALSE,"FANDA96";#N/A,#N/A,FALSE,"INTRAN96";#N/A,#N/A,FALSE,"NAA9697";#N/A,#N/A,FALSE,"ECWEBB";#N/A,#N/A,FALSE,"MFT96";#N/A,#N/A,FALSE,"CTrecon"}</definedName>
    <definedName name="b_4_1_1_2" hidden="1">{#N/A,#N/A,FALSE,"TMCOMP96";#N/A,#N/A,FALSE,"MAT96";#N/A,#N/A,FALSE,"FANDA96";#N/A,#N/A,FALSE,"INTRAN96";#N/A,#N/A,FALSE,"NAA9697";#N/A,#N/A,FALSE,"ECWEBB";#N/A,#N/A,FALSE,"MFT96";#N/A,#N/A,FALSE,"CTrecon"}</definedName>
    <definedName name="b_4_1_1_2_1" hidden="1">{#N/A,#N/A,FALSE,"TMCOMP96";#N/A,#N/A,FALSE,"MAT96";#N/A,#N/A,FALSE,"FANDA96";#N/A,#N/A,FALSE,"INTRAN96";#N/A,#N/A,FALSE,"NAA9697";#N/A,#N/A,FALSE,"ECWEBB";#N/A,#N/A,FALSE,"MFT96";#N/A,#N/A,FALSE,"CTrecon"}</definedName>
    <definedName name="b_4_1_1_2_2" hidden="1">{#N/A,#N/A,FALSE,"TMCOMP96";#N/A,#N/A,FALSE,"MAT96";#N/A,#N/A,FALSE,"FANDA96";#N/A,#N/A,FALSE,"INTRAN96";#N/A,#N/A,FALSE,"NAA9697";#N/A,#N/A,FALSE,"ECWEBB";#N/A,#N/A,FALSE,"MFT96";#N/A,#N/A,FALSE,"CTrecon"}</definedName>
    <definedName name="b_4_1_1_2_3" hidden="1">{#N/A,#N/A,FALSE,"TMCOMP96";#N/A,#N/A,FALSE,"MAT96";#N/A,#N/A,FALSE,"FANDA96";#N/A,#N/A,FALSE,"INTRAN96";#N/A,#N/A,FALSE,"NAA9697";#N/A,#N/A,FALSE,"ECWEBB";#N/A,#N/A,FALSE,"MFT96";#N/A,#N/A,FALSE,"CTrecon"}</definedName>
    <definedName name="b_4_1_1_2_4" hidden="1">{#N/A,#N/A,FALSE,"TMCOMP96";#N/A,#N/A,FALSE,"MAT96";#N/A,#N/A,FALSE,"FANDA96";#N/A,#N/A,FALSE,"INTRAN96";#N/A,#N/A,FALSE,"NAA9697";#N/A,#N/A,FALSE,"ECWEBB";#N/A,#N/A,FALSE,"MFT96";#N/A,#N/A,FALSE,"CTrecon"}</definedName>
    <definedName name="b_4_1_1_2_5" hidden="1">{#N/A,#N/A,FALSE,"TMCOMP96";#N/A,#N/A,FALSE,"MAT96";#N/A,#N/A,FALSE,"FANDA96";#N/A,#N/A,FALSE,"INTRAN96";#N/A,#N/A,FALSE,"NAA9697";#N/A,#N/A,FALSE,"ECWEBB";#N/A,#N/A,FALSE,"MFT96";#N/A,#N/A,FALSE,"CTrecon"}</definedName>
    <definedName name="b_4_1_1_3" hidden="1">{#N/A,#N/A,FALSE,"TMCOMP96";#N/A,#N/A,FALSE,"MAT96";#N/A,#N/A,FALSE,"FANDA96";#N/A,#N/A,FALSE,"INTRAN96";#N/A,#N/A,FALSE,"NAA9697";#N/A,#N/A,FALSE,"ECWEBB";#N/A,#N/A,FALSE,"MFT96";#N/A,#N/A,FALSE,"CTrecon"}</definedName>
    <definedName name="b_4_1_1_4" hidden="1">{#N/A,#N/A,FALSE,"TMCOMP96";#N/A,#N/A,FALSE,"MAT96";#N/A,#N/A,FALSE,"FANDA96";#N/A,#N/A,FALSE,"INTRAN96";#N/A,#N/A,FALSE,"NAA9697";#N/A,#N/A,FALSE,"ECWEBB";#N/A,#N/A,FALSE,"MFT96";#N/A,#N/A,FALSE,"CTrecon"}</definedName>
    <definedName name="b_4_1_1_5" hidden="1">{#N/A,#N/A,FALSE,"TMCOMP96";#N/A,#N/A,FALSE,"MAT96";#N/A,#N/A,FALSE,"FANDA96";#N/A,#N/A,FALSE,"INTRAN96";#N/A,#N/A,FALSE,"NAA9697";#N/A,#N/A,FALSE,"ECWEBB";#N/A,#N/A,FALSE,"MFT96";#N/A,#N/A,FALSE,"CTrecon"}</definedName>
    <definedName name="b_4_1_2" hidden="1">{#N/A,#N/A,FALSE,"TMCOMP96";#N/A,#N/A,FALSE,"MAT96";#N/A,#N/A,FALSE,"FANDA96";#N/A,#N/A,FALSE,"INTRAN96";#N/A,#N/A,FALSE,"NAA9697";#N/A,#N/A,FALSE,"ECWEBB";#N/A,#N/A,FALSE,"MFT96";#N/A,#N/A,FALSE,"CTrecon"}</definedName>
    <definedName name="b_4_1_2_1" hidden="1">{#N/A,#N/A,FALSE,"TMCOMP96";#N/A,#N/A,FALSE,"MAT96";#N/A,#N/A,FALSE,"FANDA96";#N/A,#N/A,FALSE,"INTRAN96";#N/A,#N/A,FALSE,"NAA9697";#N/A,#N/A,FALSE,"ECWEBB";#N/A,#N/A,FALSE,"MFT96";#N/A,#N/A,FALSE,"CTrecon"}</definedName>
    <definedName name="b_4_1_2_2" hidden="1">{#N/A,#N/A,FALSE,"TMCOMP96";#N/A,#N/A,FALSE,"MAT96";#N/A,#N/A,FALSE,"FANDA96";#N/A,#N/A,FALSE,"INTRAN96";#N/A,#N/A,FALSE,"NAA9697";#N/A,#N/A,FALSE,"ECWEBB";#N/A,#N/A,FALSE,"MFT96";#N/A,#N/A,FALSE,"CTrecon"}</definedName>
    <definedName name="b_4_1_2_3" hidden="1">{#N/A,#N/A,FALSE,"TMCOMP96";#N/A,#N/A,FALSE,"MAT96";#N/A,#N/A,FALSE,"FANDA96";#N/A,#N/A,FALSE,"INTRAN96";#N/A,#N/A,FALSE,"NAA9697";#N/A,#N/A,FALSE,"ECWEBB";#N/A,#N/A,FALSE,"MFT96";#N/A,#N/A,FALSE,"CTrecon"}</definedName>
    <definedName name="b_4_1_2_4" hidden="1">{#N/A,#N/A,FALSE,"TMCOMP96";#N/A,#N/A,FALSE,"MAT96";#N/A,#N/A,FALSE,"FANDA96";#N/A,#N/A,FALSE,"INTRAN96";#N/A,#N/A,FALSE,"NAA9697";#N/A,#N/A,FALSE,"ECWEBB";#N/A,#N/A,FALSE,"MFT96";#N/A,#N/A,FALSE,"CTrecon"}</definedName>
    <definedName name="b_4_1_2_5" hidden="1">{#N/A,#N/A,FALSE,"TMCOMP96";#N/A,#N/A,FALSE,"MAT96";#N/A,#N/A,FALSE,"FANDA96";#N/A,#N/A,FALSE,"INTRAN96";#N/A,#N/A,FALSE,"NAA9697";#N/A,#N/A,FALSE,"ECWEBB";#N/A,#N/A,FALSE,"MFT96";#N/A,#N/A,FALSE,"CTrecon"}</definedName>
    <definedName name="b_4_1_3" hidden="1">{#N/A,#N/A,FALSE,"TMCOMP96";#N/A,#N/A,FALSE,"MAT96";#N/A,#N/A,FALSE,"FANDA96";#N/A,#N/A,FALSE,"INTRAN96";#N/A,#N/A,FALSE,"NAA9697";#N/A,#N/A,FALSE,"ECWEBB";#N/A,#N/A,FALSE,"MFT96";#N/A,#N/A,FALSE,"CTrecon"}</definedName>
    <definedName name="b_4_1_3_1" hidden="1">{#N/A,#N/A,FALSE,"TMCOMP96";#N/A,#N/A,FALSE,"MAT96";#N/A,#N/A,FALSE,"FANDA96";#N/A,#N/A,FALSE,"INTRAN96";#N/A,#N/A,FALSE,"NAA9697";#N/A,#N/A,FALSE,"ECWEBB";#N/A,#N/A,FALSE,"MFT96";#N/A,#N/A,FALSE,"CTrecon"}</definedName>
    <definedName name="b_4_1_3_2" hidden="1">{#N/A,#N/A,FALSE,"TMCOMP96";#N/A,#N/A,FALSE,"MAT96";#N/A,#N/A,FALSE,"FANDA96";#N/A,#N/A,FALSE,"INTRAN96";#N/A,#N/A,FALSE,"NAA9697";#N/A,#N/A,FALSE,"ECWEBB";#N/A,#N/A,FALSE,"MFT96";#N/A,#N/A,FALSE,"CTrecon"}</definedName>
    <definedName name="b_4_1_3_3" hidden="1">{#N/A,#N/A,FALSE,"TMCOMP96";#N/A,#N/A,FALSE,"MAT96";#N/A,#N/A,FALSE,"FANDA96";#N/A,#N/A,FALSE,"INTRAN96";#N/A,#N/A,FALSE,"NAA9697";#N/A,#N/A,FALSE,"ECWEBB";#N/A,#N/A,FALSE,"MFT96";#N/A,#N/A,FALSE,"CTrecon"}</definedName>
    <definedName name="b_4_1_3_4" hidden="1">{#N/A,#N/A,FALSE,"TMCOMP96";#N/A,#N/A,FALSE,"MAT96";#N/A,#N/A,FALSE,"FANDA96";#N/A,#N/A,FALSE,"INTRAN96";#N/A,#N/A,FALSE,"NAA9697";#N/A,#N/A,FALSE,"ECWEBB";#N/A,#N/A,FALSE,"MFT96";#N/A,#N/A,FALSE,"CTrecon"}</definedName>
    <definedName name="b_4_1_3_5" hidden="1">{#N/A,#N/A,FALSE,"TMCOMP96";#N/A,#N/A,FALSE,"MAT96";#N/A,#N/A,FALSE,"FANDA96";#N/A,#N/A,FALSE,"INTRAN96";#N/A,#N/A,FALSE,"NAA9697";#N/A,#N/A,FALSE,"ECWEBB";#N/A,#N/A,FALSE,"MFT96";#N/A,#N/A,FALSE,"CTrecon"}</definedName>
    <definedName name="b_4_1_4" hidden="1">{#N/A,#N/A,FALSE,"TMCOMP96";#N/A,#N/A,FALSE,"MAT96";#N/A,#N/A,FALSE,"FANDA96";#N/A,#N/A,FALSE,"INTRAN96";#N/A,#N/A,FALSE,"NAA9697";#N/A,#N/A,FALSE,"ECWEBB";#N/A,#N/A,FALSE,"MFT96";#N/A,#N/A,FALSE,"CTrecon"}</definedName>
    <definedName name="b_4_1_4_1" hidden="1">{#N/A,#N/A,FALSE,"TMCOMP96";#N/A,#N/A,FALSE,"MAT96";#N/A,#N/A,FALSE,"FANDA96";#N/A,#N/A,FALSE,"INTRAN96";#N/A,#N/A,FALSE,"NAA9697";#N/A,#N/A,FALSE,"ECWEBB";#N/A,#N/A,FALSE,"MFT96";#N/A,#N/A,FALSE,"CTrecon"}</definedName>
    <definedName name="b_4_1_4_2" hidden="1">{#N/A,#N/A,FALSE,"TMCOMP96";#N/A,#N/A,FALSE,"MAT96";#N/A,#N/A,FALSE,"FANDA96";#N/A,#N/A,FALSE,"INTRAN96";#N/A,#N/A,FALSE,"NAA9697";#N/A,#N/A,FALSE,"ECWEBB";#N/A,#N/A,FALSE,"MFT96";#N/A,#N/A,FALSE,"CTrecon"}</definedName>
    <definedName name="b_4_1_4_3" hidden="1">{#N/A,#N/A,FALSE,"TMCOMP96";#N/A,#N/A,FALSE,"MAT96";#N/A,#N/A,FALSE,"FANDA96";#N/A,#N/A,FALSE,"INTRAN96";#N/A,#N/A,FALSE,"NAA9697";#N/A,#N/A,FALSE,"ECWEBB";#N/A,#N/A,FALSE,"MFT96";#N/A,#N/A,FALSE,"CTrecon"}</definedName>
    <definedName name="b_4_1_4_4" hidden="1">{#N/A,#N/A,FALSE,"TMCOMP96";#N/A,#N/A,FALSE,"MAT96";#N/A,#N/A,FALSE,"FANDA96";#N/A,#N/A,FALSE,"INTRAN96";#N/A,#N/A,FALSE,"NAA9697";#N/A,#N/A,FALSE,"ECWEBB";#N/A,#N/A,FALSE,"MFT96";#N/A,#N/A,FALSE,"CTrecon"}</definedName>
    <definedName name="b_4_1_4_5" hidden="1">{#N/A,#N/A,FALSE,"TMCOMP96";#N/A,#N/A,FALSE,"MAT96";#N/A,#N/A,FALSE,"FANDA96";#N/A,#N/A,FALSE,"INTRAN96";#N/A,#N/A,FALSE,"NAA9697";#N/A,#N/A,FALSE,"ECWEBB";#N/A,#N/A,FALSE,"MFT96";#N/A,#N/A,FALSE,"CTrecon"}</definedName>
    <definedName name="b_4_1_5" hidden="1">{#N/A,#N/A,FALSE,"TMCOMP96";#N/A,#N/A,FALSE,"MAT96";#N/A,#N/A,FALSE,"FANDA96";#N/A,#N/A,FALSE,"INTRAN96";#N/A,#N/A,FALSE,"NAA9697";#N/A,#N/A,FALSE,"ECWEBB";#N/A,#N/A,FALSE,"MFT96";#N/A,#N/A,FALSE,"CTrecon"}</definedName>
    <definedName name="b_4_1_5_1" hidden="1">{#N/A,#N/A,FALSE,"TMCOMP96";#N/A,#N/A,FALSE,"MAT96";#N/A,#N/A,FALSE,"FANDA96";#N/A,#N/A,FALSE,"INTRAN96";#N/A,#N/A,FALSE,"NAA9697";#N/A,#N/A,FALSE,"ECWEBB";#N/A,#N/A,FALSE,"MFT96";#N/A,#N/A,FALSE,"CTrecon"}</definedName>
    <definedName name="b_4_1_5_2" hidden="1">{#N/A,#N/A,FALSE,"TMCOMP96";#N/A,#N/A,FALSE,"MAT96";#N/A,#N/A,FALSE,"FANDA96";#N/A,#N/A,FALSE,"INTRAN96";#N/A,#N/A,FALSE,"NAA9697";#N/A,#N/A,FALSE,"ECWEBB";#N/A,#N/A,FALSE,"MFT96";#N/A,#N/A,FALSE,"CTrecon"}</definedName>
    <definedName name="b_4_1_5_3" hidden="1">{#N/A,#N/A,FALSE,"TMCOMP96";#N/A,#N/A,FALSE,"MAT96";#N/A,#N/A,FALSE,"FANDA96";#N/A,#N/A,FALSE,"INTRAN96";#N/A,#N/A,FALSE,"NAA9697";#N/A,#N/A,FALSE,"ECWEBB";#N/A,#N/A,FALSE,"MFT96";#N/A,#N/A,FALSE,"CTrecon"}</definedName>
    <definedName name="b_4_1_5_4" hidden="1">{#N/A,#N/A,FALSE,"TMCOMP96";#N/A,#N/A,FALSE,"MAT96";#N/A,#N/A,FALSE,"FANDA96";#N/A,#N/A,FALSE,"INTRAN96";#N/A,#N/A,FALSE,"NAA9697";#N/A,#N/A,FALSE,"ECWEBB";#N/A,#N/A,FALSE,"MFT96";#N/A,#N/A,FALSE,"CTrecon"}</definedName>
    <definedName name="b_4_1_5_5" hidden="1">{#N/A,#N/A,FALSE,"TMCOMP96";#N/A,#N/A,FALSE,"MAT96";#N/A,#N/A,FALSE,"FANDA96";#N/A,#N/A,FALSE,"INTRAN96";#N/A,#N/A,FALSE,"NAA9697";#N/A,#N/A,FALSE,"ECWEBB";#N/A,#N/A,FALSE,"MFT96";#N/A,#N/A,FALSE,"CTrecon"}</definedName>
    <definedName name="b_4_2" hidden="1">{#N/A,#N/A,FALSE,"TMCOMP96";#N/A,#N/A,FALSE,"MAT96";#N/A,#N/A,FALSE,"FANDA96";#N/A,#N/A,FALSE,"INTRAN96";#N/A,#N/A,FALSE,"NAA9697";#N/A,#N/A,FALSE,"ECWEBB";#N/A,#N/A,FALSE,"MFT96";#N/A,#N/A,FALSE,"CTrecon"}</definedName>
    <definedName name="b_4_2_1" hidden="1">{#N/A,#N/A,FALSE,"TMCOMP96";#N/A,#N/A,FALSE,"MAT96";#N/A,#N/A,FALSE,"FANDA96";#N/A,#N/A,FALSE,"INTRAN96";#N/A,#N/A,FALSE,"NAA9697";#N/A,#N/A,FALSE,"ECWEBB";#N/A,#N/A,FALSE,"MFT96";#N/A,#N/A,FALSE,"CTrecon"}</definedName>
    <definedName name="b_4_2_2" hidden="1">{#N/A,#N/A,FALSE,"TMCOMP96";#N/A,#N/A,FALSE,"MAT96";#N/A,#N/A,FALSE,"FANDA96";#N/A,#N/A,FALSE,"INTRAN96";#N/A,#N/A,FALSE,"NAA9697";#N/A,#N/A,FALSE,"ECWEBB";#N/A,#N/A,FALSE,"MFT96";#N/A,#N/A,FALSE,"CTrecon"}</definedName>
    <definedName name="b_4_2_3" hidden="1">{#N/A,#N/A,FALSE,"TMCOMP96";#N/A,#N/A,FALSE,"MAT96";#N/A,#N/A,FALSE,"FANDA96";#N/A,#N/A,FALSE,"INTRAN96";#N/A,#N/A,FALSE,"NAA9697";#N/A,#N/A,FALSE,"ECWEBB";#N/A,#N/A,FALSE,"MFT96";#N/A,#N/A,FALSE,"CTrecon"}</definedName>
    <definedName name="b_4_2_4" hidden="1">{#N/A,#N/A,FALSE,"TMCOMP96";#N/A,#N/A,FALSE,"MAT96";#N/A,#N/A,FALSE,"FANDA96";#N/A,#N/A,FALSE,"INTRAN96";#N/A,#N/A,FALSE,"NAA9697";#N/A,#N/A,FALSE,"ECWEBB";#N/A,#N/A,FALSE,"MFT96";#N/A,#N/A,FALSE,"CTrecon"}</definedName>
    <definedName name="b_4_2_5" hidden="1">{#N/A,#N/A,FALSE,"TMCOMP96";#N/A,#N/A,FALSE,"MAT96";#N/A,#N/A,FALSE,"FANDA96";#N/A,#N/A,FALSE,"INTRAN96";#N/A,#N/A,FALSE,"NAA9697";#N/A,#N/A,FALSE,"ECWEBB";#N/A,#N/A,FALSE,"MFT96";#N/A,#N/A,FALSE,"CTrecon"}</definedName>
    <definedName name="b_4_3" hidden="1">{#N/A,#N/A,FALSE,"TMCOMP96";#N/A,#N/A,FALSE,"MAT96";#N/A,#N/A,FALSE,"FANDA96";#N/A,#N/A,FALSE,"INTRAN96";#N/A,#N/A,FALSE,"NAA9697";#N/A,#N/A,FALSE,"ECWEBB";#N/A,#N/A,FALSE,"MFT96";#N/A,#N/A,FALSE,"CTrecon"}</definedName>
    <definedName name="b_4_3_1" hidden="1">{#N/A,#N/A,FALSE,"TMCOMP96";#N/A,#N/A,FALSE,"MAT96";#N/A,#N/A,FALSE,"FANDA96";#N/A,#N/A,FALSE,"INTRAN96";#N/A,#N/A,FALSE,"NAA9697";#N/A,#N/A,FALSE,"ECWEBB";#N/A,#N/A,FALSE,"MFT96";#N/A,#N/A,FALSE,"CTrecon"}</definedName>
    <definedName name="b_4_3_2" hidden="1">{#N/A,#N/A,FALSE,"TMCOMP96";#N/A,#N/A,FALSE,"MAT96";#N/A,#N/A,FALSE,"FANDA96";#N/A,#N/A,FALSE,"INTRAN96";#N/A,#N/A,FALSE,"NAA9697";#N/A,#N/A,FALSE,"ECWEBB";#N/A,#N/A,FALSE,"MFT96";#N/A,#N/A,FALSE,"CTrecon"}</definedName>
    <definedName name="b_4_3_3" hidden="1">{#N/A,#N/A,FALSE,"TMCOMP96";#N/A,#N/A,FALSE,"MAT96";#N/A,#N/A,FALSE,"FANDA96";#N/A,#N/A,FALSE,"INTRAN96";#N/A,#N/A,FALSE,"NAA9697";#N/A,#N/A,FALSE,"ECWEBB";#N/A,#N/A,FALSE,"MFT96";#N/A,#N/A,FALSE,"CTrecon"}</definedName>
    <definedName name="b_4_3_4" hidden="1">{#N/A,#N/A,FALSE,"TMCOMP96";#N/A,#N/A,FALSE,"MAT96";#N/A,#N/A,FALSE,"FANDA96";#N/A,#N/A,FALSE,"INTRAN96";#N/A,#N/A,FALSE,"NAA9697";#N/A,#N/A,FALSE,"ECWEBB";#N/A,#N/A,FALSE,"MFT96";#N/A,#N/A,FALSE,"CTrecon"}</definedName>
    <definedName name="b_4_3_5" hidden="1">{#N/A,#N/A,FALSE,"TMCOMP96";#N/A,#N/A,FALSE,"MAT96";#N/A,#N/A,FALSE,"FANDA96";#N/A,#N/A,FALSE,"INTRAN96";#N/A,#N/A,FALSE,"NAA9697";#N/A,#N/A,FALSE,"ECWEBB";#N/A,#N/A,FALSE,"MFT96";#N/A,#N/A,FALSE,"CTrecon"}</definedName>
    <definedName name="b_4_4" hidden="1">{#N/A,#N/A,FALSE,"TMCOMP96";#N/A,#N/A,FALSE,"MAT96";#N/A,#N/A,FALSE,"FANDA96";#N/A,#N/A,FALSE,"INTRAN96";#N/A,#N/A,FALSE,"NAA9697";#N/A,#N/A,FALSE,"ECWEBB";#N/A,#N/A,FALSE,"MFT96";#N/A,#N/A,FALSE,"CTrecon"}</definedName>
    <definedName name="b_4_4_1" hidden="1">{#N/A,#N/A,FALSE,"TMCOMP96";#N/A,#N/A,FALSE,"MAT96";#N/A,#N/A,FALSE,"FANDA96";#N/A,#N/A,FALSE,"INTRAN96";#N/A,#N/A,FALSE,"NAA9697";#N/A,#N/A,FALSE,"ECWEBB";#N/A,#N/A,FALSE,"MFT96";#N/A,#N/A,FALSE,"CTrecon"}</definedName>
    <definedName name="b_4_4_2" hidden="1">{#N/A,#N/A,FALSE,"TMCOMP96";#N/A,#N/A,FALSE,"MAT96";#N/A,#N/A,FALSE,"FANDA96";#N/A,#N/A,FALSE,"INTRAN96";#N/A,#N/A,FALSE,"NAA9697";#N/A,#N/A,FALSE,"ECWEBB";#N/A,#N/A,FALSE,"MFT96";#N/A,#N/A,FALSE,"CTrecon"}</definedName>
    <definedName name="b_4_4_3" hidden="1">{#N/A,#N/A,FALSE,"TMCOMP96";#N/A,#N/A,FALSE,"MAT96";#N/A,#N/A,FALSE,"FANDA96";#N/A,#N/A,FALSE,"INTRAN96";#N/A,#N/A,FALSE,"NAA9697";#N/A,#N/A,FALSE,"ECWEBB";#N/A,#N/A,FALSE,"MFT96";#N/A,#N/A,FALSE,"CTrecon"}</definedName>
    <definedName name="b_4_4_4" hidden="1">{#N/A,#N/A,FALSE,"TMCOMP96";#N/A,#N/A,FALSE,"MAT96";#N/A,#N/A,FALSE,"FANDA96";#N/A,#N/A,FALSE,"INTRAN96";#N/A,#N/A,FALSE,"NAA9697";#N/A,#N/A,FALSE,"ECWEBB";#N/A,#N/A,FALSE,"MFT96";#N/A,#N/A,FALSE,"CTrecon"}</definedName>
    <definedName name="b_4_4_5" hidden="1">{#N/A,#N/A,FALSE,"TMCOMP96";#N/A,#N/A,FALSE,"MAT96";#N/A,#N/A,FALSE,"FANDA96";#N/A,#N/A,FALSE,"INTRAN96";#N/A,#N/A,FALSE,"NAA9697";#N/A,#N/A,FALSE,"ECWEBB";#N/A,#N/A,FALSE,"MFT96";#N/A,#N/A,FALSE,"CTrecon"}</definedName>
    <definedName name="b_4_5" hidden="1">{#N/A,#N/A,FALSE,"TMCOMP96";#N/A,#N/A,FALSE,"MAT96";#N/A,#N/A,FALSE,"FANDA96";#N/A,#N/A,FALSE,"INTRAN96";#N/A,#N/A,FALSE,"NAA9697";#N/A,#N/A,FALSE,"ECWEBB";#N/A,#N/A,FALSE,"MFT96";#N/A,#N/A,FALSE,"CTrecon"}</definedName>
    <definedName name="b_4_5_1" hidden="1">{#N/A,#N/A,FALSE,"TMCOMP96";#N/A,#N/A,FALSE,"MAT96";#N/A,#N/A,FALSE,"FANDA96";#N/A,#N/A,FALSE,"INTRAN96";#N/A,#N/A,FALSE,"NAA9697";#N/A,#N/A,FALSE,"ECWEBB";#N/A,#N/A,FALSE,"MFT96";#N/A,#N/A,FALSE,"CTrecon"}</definedName>
    <definedName name="b_4_5_2" hidden="1">{#N/A,#N/A,FALSE,"TMCOMP96";#N/A,#N/A,FALSE,"MAT96";#N/A,#N/A,FALSE,"FANDA96";#N/A,#N/A,FALSE,"INTRAN96";#N/A,#N/A,FALSE,"NAA9697";#N/A,#N/A,FALSE,"ECWEBB";#N/A,#N/A,FALSE,"MFT96";#N/A,#N/A,FALSE,"CTrecon"}</definedName>
    <definedName name="b_4_5_3" hidden="1">{#N/A,#N/A,FALSE,"TMCOMP96";#N/A,#N/A,FALSE,"MAT96";#N/A,#N/A,FALSE,"FANDA96";#N/A,#N/A,FALSE,"INTRAN96";#N/A,#N/A,FALSE,"NAA9697";#N/A,#N/A,FALSE,"ECWEBB";#N/A,#N/A,FALSE,"MFT96";#N/A,#N/A,FALSE,"CTrecon"}</definedName>
    <definedName name="b_4_5_4" hidden="1">{#N/A,#N/A,FALSE,"TMCOMP96";#N/A,#N/A,FALSE,"MAT96";#N/A,#N/A,FALSE,"FANDA96";#N/A,#N/A,FALSE,"INTRAN96";#N/A,#N/A,FALSE,"NAA9697";#N/A,#N/A,FALSE,"ECWEBB";#N/A,#N/A,FALSE,"MFT96";#N/A,#N/A,FALSE,"CTrecon"}</definedName>
    <definedName name="b_4_5_5" hidden="1">{#N/A,#N/A,FALSE,"TMCOMP96";#N/A,#N/A,FALSE,"MAT96";#N/A,#N/A,FALSE,"FANDA96";#N/A,#N/A,FALSE,"INTRAN96";#N/A,#N/A,FALSE,"NAA9697";#N/A,#N/A,FALSE,"ECWEBB";#N/A,#N/A,FALSE,"MFT96";#N/A,#N/A,FALSE,"CTrecon"}</definedName>
    <definedName name="b_5" hidden="1">{#N/A,#N/A,FALSE,"TMCOMP96";#N/A,#N/A,FALSE,"MAT96";#N/A,#N/A,FALSE,"FANDA96";#N/A,#N/A,FALSE,"INTRAN96";#N/A,#N/A,FALSE,"NAA9697";#N/A,#N/A,FALSE,"ECWEBB";#N/A,#N/A,FALSE,"MFT96";#N/A,#N/A,FALSE,"CTrecon"}</definedName>
    <definedName name="b_5_1" hidden="1">{#N/A,#N/A,FALSE,"TMCOMP96";#N/A,#N/A,FALSE,"MAT96";#N/A,#N/A,FALSE,"FANDA96";#N/A,#N/A,FALSE,"INTRAN96";#N/A,#N/A,FALSE,"NAA9697";#N/A,#N/A,FALSE,"ECWEBB";#N/A,#N/A,FALSE,"MFT96";#N/A,#N/A,FALSE,"CTrecon"}</definedName>
    <definedName name="b_5_1_1" hidden="1">{#N/A,#N/A,FALSE,"TMCOMP96";#N/A,#N/A,FALSE,"MAT96";#N/A,#N/A,FALSE,"FANDA96";#N/A,#N/A,FALSE,"INTRAN96";#N/A,#N/A,FALSE,"NAA9697";#N/A,#N/A,FALSE,"ECWEBB";#N/A,#N/A,FALSE,"MFT96";#N/A,#N/A,FALSE,"CTrecon"}</definedName>
    <definedName name="b_5_1_1_1" hidden="1">{#N/A,#N/A,FALSE,"TMCOMP96";#N/A,#N/A,FALSE,"MAT96";#N/A,#N/A,FALSE,"FANDA96";#N/A,#N/A,FALSE,"INTRAN96";#N/A,#N/A,FALSE,"NAA9697";#N/A,#N/A,FALSE,"ECWEBB";#N/A,#N/A,FALSE,"MFT96";#N/A,#N/A,FALSE,"CTrecon"}</definedName>
    <definedName name="b_5_1_1_1_1" hidden="1">{#N/A,#N/A,FALSE,"TMCOMP96";#N/A,#N/A,FALSE,"MAT96";#N/A,#N/A,FALSE,"FANDA96";#N/A,#N/A,FALSE,"INTRAN96";#N/A,#N/A,FALSE,"NAA9697";#N/A,#N/A,FALSE,"ECWEBB";#N/A,#N/A,FALSE,"MFT96";#N/A,#N/A,FALSE,"CTrecon"}</definedName>
    <definedName name="b_5_1_1_1_2" hidden="1">{#N/A,#N/A,FALSE,"TMCOMP96";#N/A,#N/A,FALSE,"MAT96";#N/A,#N/A,FALSE,"FANDA96";#N/A,#N/A,FALSE,"INTRAN96";#N/A,#N/A,FALSE,"NAA9697";#N/A,#N/A,FALSE,"ECWEBB";#N/A,#N/A,FALSE,"MFT96";#N/A,#N/A,FALSE,"CTrecon"}</definedName>
    <definedName name="b_5_1_1_1_3" hidden="1">{#N/A,#N/A,FALSE,"TMCOMP96";#N/A,#N/A,FALSE,"MAT96";#N/A,#N/A,FALSE,"FANDA96";#N/A,#N/A,FALSE,"INTRAN96";#N/A,#N/A,FALSE,"NAA9697";#N/A,#N/A,FALSE,"ECWEBB";#N/A,#N/A,FALSE,"MFT96";#N/A,#N/A,FALSE,"CTrecon"}</definedName>
    <definedName name="b_5_1_1_1_4" hidden="1">{#N/A,#N/A,FALSE,"TMCOMP96";#N/A,#N/A,FALSE,"MAT96";#N/A,#N/A,FALSE,"FANDA96";#N/A,#N/A,FALSE,"INTRAN96";#N/A,#N/A,FALSE,"NAA9697";#N/A,#N/A,FALSE,"ECWEBB";#N/A,#N/A,FALSE,"MFT96";#N/A,#N/A,FALSE,"CTrecon"}</definedName>
    <definedName name="b_5_1_1_1_5" hidden="1">{#N/A,#N/A,FALSE,"TMCOMP96";#N/A,#N/A,FALSE,"MAT96";#N/A,#N/A,FALSE,"FANDA96";#N/A,#N/A,FALSE,"INTRAN96";#N/A,#N/A,FALSE,"NAA9697";#N/A,#N/A,FALSE,"ECWEBB";#N/A,#N/A,FALSE,"MFT96";#N/A,#N/A,FALSE,"CTrecon"}</definedName>
    <definedName name="b_5_1_1_2" hidden="1">{#N/A,#N/A,FALSE,"TMCOMP96";#N/A,#N/A,FALSE,"MAT96";#N/A,#N/A,FALSE,"FANDA96";#N/A,#N/A,FALSE,"INTRAN96";#N/A,#N/A,FALSE,"NAA9697";#N/A,#N/A,FALSE,"ECWEBB";#N/A,#N/A,FALSE,"MFT96";#N/A,#N/A,FALSE,"CTrecon"}</definedName>
    <definedName name="b_5_1_1_2_1" hidden="1">{#N/A,#N/A,FALSE,"TMCOMP96";#N/A,#N/A,FALSE,"MAT96";#N/A,#N/A,FALSE,"FANDA96";#N/A,#N/A,FALSE,"INTRAN96";#N/A,#N/A,FALSE,"NAA9697";#N/A,#N/A,FALSE,"ECWEBB";#N/A,#N/A,FALSE,"MFT96";#N/A,#N/A,FALSE,"CTrecon"}</definedName>
    <definedName name="b_5_1_1_2_2" hidden="1">{#N/A,#N/A,FALSE,"TMCOMP96";#N/A,#N/A,FALSE,"MAT96";#N/A,#N/A,FALSE,"FANDA96";#N/A,#N/A,FALSE,"INTRAN96";#N/A,#N/A,FALSE,"NAA9697";#N/A,#N/A,FALSE,"ECWEBB";#N/A,#N/A,FALSE,"MFT96";#N/A,#N/A,FALSE,"CTrecon"}</definedName>
    <definedName name="b_5_1_1_2_3" hidden="1">{#N/A,#N/A,FALSE,"TMCOMP96";#N/A,#N/A,FALSE,"MAT96";#N/A,#N/A,FALSE,"FANDA96";#N/A,#N/A,FALSE,"INTRAN96";#N/A,#N/A,FALSE,"NAA9697";#N/A,#N/A,FALSE,"ECWEBB";#N/A,#N/A,FALSE,"MFT96";#N/A,#N/A,FALSE,"CTrecon"}</definedName>
    <definedName name="b_5_1_1_2_4" hidden="1">{#N/A,#N/A,FALSE,"TMCOMP96";#N/A,#N/A,FALSE,"MAT96";#N/A,#N/A,FALSE,"FANDA96";#N/A,#N/A,FALSE,"INTRAN96";#N/A,#N/A,FALSE,"NAA9697";#N/A,#N/A,FALSE,"ECWEBB";#N/A,#N/A,FALSE,"MFT96";#N/A,#N/A,FALSE,"CTrecon"}</definedName>
    <definedName name="b_5_1_1_2_5" hidden="1">{#N/A,#N/A,FALSE,"TMCOMP96";#N/A,#N/A,FALSE,"MAT96";#N/A,#N/A,FALSE,"FANDA96";#N/A,#N/A,FALSE,"INTRAN96";#N/A,#N/A,FALSE,"NAA9697";#N/A,#N/A,FALSE,"ECWEBB";#N/A,#N/A,FALSE,"MFT96";#N/A,#N/A,FALSE,"CTrecon"}</definedName>
    <definedName name="b_5_1_1_3" hidden="1">{#N/A,#N/A,FALSE,"TMCOMP96";#N/A,#N/A,FALSE,"MAT96";#N/A,#N/A,FALSE,"FANDA96";#N/A,#N/A,FALSE,"INTRAN96";#N/A,#N/A,FALSE,"NAA9697";#N/A,#N/A,FALSE,"ECWEBB";#N/A,#N/A,FALSE,"MFT96";#N/A,#N/A,FALSE,"CTrecon"}</definedName>
    <definedName name="b_5_1_1_4" hidden="1">{#N/A,#N/A,FALSE,"TMCOMP96";#N/A,#N/A,FALSE,"MAT96";#N/A,#N/A,FALSE,"FANDA96";#N/A,#N/A,FALSE,"INTRAN96";#N/A,#N/A,FALSE,"NAA9697";#N/A,#N/A,FALSE,"ECWEBB";#N/A,#N/A,FALSE,"MFT96";#N/A,#N/A,FALSE,"CTrecon"}</definedName>
    <definedName name="b_5_1_1_5" hidden="1">{#N/A,#N/A,FALSE,"TMCOMP96";#N/A,#N/A,FALSE,"MAT96";#N/A,#N/A,FALSE,"FANDA96";#N/A,#N/A,FALSE,"INTRAN96";#N/A,#N/A,FALSE,"NAA9697";#N/A,#N/A,FALSE,"ECWEBB";#N/A,#N/A,FALSE,"MFT96";#N/A,#N/A,FALSE,"CTrecon"}</definedName>
    <definedName name="b_5_1_2" hidden="1">{#N/A,#N/A,FALSE,"TMCOMP96";#N/A,#N/A,FALSE,"MAT96";#N/A,#N/A,FALSE,"FANDA96";#N/A,#N/A,FALSE,"INTRAN96";#N/A,#N/A,FALSE,"NAA9697";#N/A,#N/A,FALSE,"ECWEBB";#N/A,#N/A,FALSE,"MFT96";#N/A,#N/A,FALSE,"CTrecon"}</definedName>
    <definedName name="b_5_1_2_1" hidden="1">{#N/A,#N/A,FALSE,"TMCOMP96";#N/A,#N/A,FALSE,"MAT96";#N/A,#N/A,FALSE,"FANDA96";#N/A,#N/A,FALSE,"INTRAN96";#N/A,#N/A,FALSE,"NAA9697";#N/A,#N/A,FALSE,"ECWEBB";#N/A,#N/A,FALSE,"MFT96";#N/A,#N/A,FALSE,"CTrecon"}</definedName>
    <definedName name="b_5_1_2_2" hidden="1">{#N/A,#N/A,FALSE,"TMCOMP96";#N/A,#N/A,FALSE,"MAT96";#N/A,#N/A,FALSE,"FANDA96";#N/A,#N/A,FALSE,"INTRAN96";#N/A,#N/A,FALSE,"NAA9697";#N/A,#N/A,FALSE,"ECWEBB";#N/A,#N/A,FALSE,"MFT96";#N/A,#N/A,FALSE,"CTrecon"}</definedName>
    <definedName name="b_5_1_2_3" hidden="1">{#N/A,#N/A,FALSE,"TMCOMP96";#N/A,#N/A,FALSE,"MAT96";#N/A,#N/A,FALSE,"FANDA96";#N/A,#N/A,FALSE,"INTRAN96";#N/A,#N/A,FALSE,"NAA9697";#N/A,#N/A,FALSE,"ECWEBB";#N/A,#N/A,FALSE,"MFT96";#N/A,#N/A,FALSE,"CTrecon"}</definedName>
    <definedName name="b_5_1_2_4" hidden="1">{#N/A,#N/A,FALSE,"TMCOMP96";#N/A,#N/A,FALSE,"MAT96";#N/A,#N/A,FALSE,"FANDA96";#N/A,#N/A,FALSE,"INTRAN96";#N/A,#N/A,FALSE,"NAA9697";#N/A,#N/A,FALSE,"ECWEBB";#N/A,#N/A,FALSE,"MFT96";#N/A,#N/A,FALSE,"CTrecon"}</definedName>
    <definedName name="b_5_1_2_5" hidden="1">{#N/A,#N/A,FALSE,"TMCOMP96";#N/A,#N/A,FALSE,"MAT96";#N/A,#N/A,FALSE,"FANDA96";#N/A,#N/A,FALSE,"INTRAN96";#N/A,#N/A,FALSE,"NAA9697";#N/A,#N/A,FALSE,"ECWEBB";#N/A,#N/A,FALSE,"MFT96";#N/A,#N/A,FALSE,"CTrecon"}</definedName>
    <definedName name="b_5_1_3" hidden="1">{#N/A,#N/A,FALSE,"TMCOMP96";#N/A,#N/A,FALSE,"MAT96";#N/A,#N/A,FALSE,"FANDA96";#N/A,#N/A,FALSE,"INTRAN96";#N/A,#N/A,FALSE,"NAA9697";#N/A,#N/A,FALSE,"ECWEBB";#N/A,#N/A,FALSE,"MFT96";#N/A,#N/A,FALSE,"CTrecon"}</definedName>
    <definedName name="b_5_1_3_1" hidden="1">{#N/A,#N/A,FALSE,"TMCOMP96";#N/A,#N/A,FALSE,"MAT96";#N/A,#N/A,FALSE,"FANDA96";#N/A,#N/A,FALSE,"INTRAN96";#N/A,#N/A,FALSE,"NAA9697";#N/A,#N/A,FALSE,"ECWEBB";#N/A,#N/A,FALSE,"MFT96";#N/A,#N/A,FALSE,"CTrecon"}</definedName>
    <definedName name="b_5_1_3_2" hidden="1">{#N/A,#N/A,FALSE,"TMCOMP96";#N/A,#N/A,FALSE,"MAT96";#N/A,#N/A,FALSE,"FANDA96";#N/A,#N/A,FALSE,"INTRAN96";#N/A,#N/A,FALSE,"NAA9697";#N/A,#N/A,FALSE,"ECWEBB";#N/A,#N/A,FALSE,"MFT96";#N/A,#N/A,FALSE,"CTrecon"}</definedName>
    <definedName name="b_5_1_3_3" hidden="1">{#N/A,#N/A,FALSE,"TMCOMP96";#N/A,#N/A,FALSE,"MAT96";#N/A,#N/A,FALSE,"FANDA96";#N/A,#N/A,FALSE,"INTRAN96";#N/A,#N/A,FALSE,"NAA9697";#N/A,#N/A,FALSE,"ECWEBB";#N/A,#N/A,FALSE,"MFT96";#N/A,#N/A,FALSE,"CTrecon"}</definedName>
    <definedName name="b_5_1_3_4" hidden="1">{#N/A,#N/A,FALSE,"TMCOMP96";#N/A,#N/A,FALSE,"MAT96";#N/A,#N/A,FALSE,"FANDA96";#N/A,#N/A,FALSE,"INTRAN96";#N/A,#N/A,FALSE,"NAA9697";#N/A,#N/A,FALSE,"ECWEBB";#N/A,#N/A,FALSE,"MFT96";#N/A,#N/A,FALSE,"CTrecon"}</definedName>
    <definedName name="b_5_1_3_5" hidden="1">{#N/A,#N/A,FALSE,"TMCOMP96";#N/A,#N/A,FALSE,"MAT96";#N/A,#N/A,FALSE,"FANDA96";#N/A,#N/A,FALSE,"INTRAN96";#N/A,#N/A,FALSE,"NAA9697";#N/A,#N/A,FALSE,"ECWEBB";#N/A,#N/A,FALSE,"MFT96";#N/A,#N/A,FALSE,"CTrecon"}</definedName>
    <definedName name="b_5_1_4" hidden="1">{#N/A,#N/A,FALSE,"TMCOMP96";#N/A,#N/A,FALSE,"MAT96";#N/A,#N/A,FALSE,"FANDA96";#N/A,#N/A,FALSE,"INTRAN96";#N/A,#N/A,FALSE,"NAA9697";#N/A,#N/A,FALSE,"ECWEBB";#N/A,#N/A,FALSE,"MFT96";#N/A,#N/A,FALSE,"CTrecon"}</definedName>
    <definedName name="b_5_1_4_1" hidden="1">{#N/A,#N/A,FALSE,"TMCOMP96";#N/A,#N/A,FALSE,"MAT96";#N/A,#N/A,FALSE,"FANDA96";#N/A,#N/A,FALSE,"INTRAN96";#N/A,#N/A,FALSE,"NAA9697";#N/A,#N/A,FALSE,"ECWEBB";#N/A,#N/A,FALSE,"MFT96";#N/A,#N/A,FALSE,"CTrecon"}</definedName>
    <definedName name="b_5_1_4_2" hidden="1">{#N/A,#N/A,FALSE,"TMCOMP96";#N/A,#N/A,FALSE,"MAT96";#N/A,#N/A,FALSE,"FANDA96";#N/A,#N/A,FALSE,"INTRAN96";#N/A,#N/A,FALSE,"NAA9697";#N/A,#N/A,FALSE,"ECWEBB";#N/A,#N/A,FALSE,"MFT96";#N/A,#N/A,FALSE,"CTrecon"}</definedName>
    <definedName name="b_5_1_4_3" hidden="1">{#N/A,#N/A,FALSE,"TMCOMP96";#N/A,#N/A,FALSE,"MAT96";#N/A,#N/A,FALSE,"FANDA96";#N/A,#N/A,FALSE,"INTRAN96";#N/A,#N/A,FALSE,"NAA9697";#N/A,#N/A,FALSE,"ECWEBB";#N/A,#N/A,FALSE,"MFT96";#N/A,#N/A,FALSE,"CTrecon"}</definedName>
    <definedName name="b_5_1_4_4" hidden="1">{#N/A,#N/A,FALSE,"TMCOMP96";#N/A,#N/A,FALSE,"MAT96";#N/A,#N/A,FALSE,"FANDA96";#N/A,#N/A,FALSE,"INTRAN96";#N/A,#N/A,FALSE,"NAA9697";#N/A,#N/A,FALSE,"ECWEBB";#N/A,#N/A,FALSE,"MFT96";#N/A,#N/A,FALSE,"CTrecon"}</definedName>
    <definedName name="b_5_1_4_5" hidden="1">{#N/A,#N/A,FALSE,"TMCOMP96";#N/A,#N/A,FALSE,"MAT96";#N/A,#N/A,FALSE,"FANDA96";#N/A,#N/A,FALSE,"INTRAN96";#N/A,#N/A,FALSE,"NAA9697";#N/A,#N/A,FALSE,"ECWEBB";#N/A,#N/A,FALSE,"MFT96";#N/A,#N/A,FALSE,"CTrecon"}</definedName>
    <definedName name="b_5_1_5" hidden="1">{#N/A,#N/A,FALSE,"TMCOMP96";#N/A,#N/A,FALSE,"MAT96";#N/A,#N/A,FALSE,"FANDA96";#N/A,#N/A,FALSE,"INTRAN96";#N/A,#N/A,FALSE,"NAA9697";#N/A,#N/A,FALSE,"ECWEBB";#N/A,#N/A,FALSE,"MFT96";#N/A,#N/A,FALSE,"CTrecon"}</definedName>
    <definedName name="b_5_1_5_1" hidden="1">{#N/A,#N/A,FALSE,"TMCOMP96";#N/A,#N/A,FALSE,"MAT96";#N/A,#N/A,FALSE,"FANDA96";#N/A,#N/A,FALSE,"INTRAN96";#N/A,#N/A,FALSE,"NAA9697";#N/A,#N/A,FALSE,"ECWEBB";#N/A,#N/A,FALSE,"MFT96";#N/A,#N/A,FALSE,"CTrecon"}</definedName>
    <definedName name="b_5_1_5_2" hidden="1">{#N/A,#N/A,FALSE,"TMCOMP96";#N/A,#N/A,FALSE,"MAT96";#N/A,#N/A,FALSE,"FANDA96";#N/A,#N/A,FALSE,"INTRAN96";#N/A,#N/A,FALSE,"NAA9697";#N/A,#N/A,FALSE,"ECWEBB";#N/A,#N/A,FALSE,"MFT96";#N/A,#N/A,FALSE,"CTrecon"}</definedName>
    <definedName name="b_5_1_5_3" hidden="1">{#N/A,#N/A,FALSE,"TMCOMP96";#N/A,#N/A,FALSE,"MAT96";#N/A,#N/A,FALSE,"FANDA96";#N/A,#N/A,FALSE,"INTRAN96";#N/A,#N/A,FALSE,"NAA9697";#N/A,#N/A,FALSE,"ECWEBB";#N/A,#N/A,FALSE,"MFT96";#N/A,#N/A,FALSE,"CTrecon"}</definedName>
    <definedName name="b_5_1_5_4" hidden="1">{#N/A,#N/A,FALSE,"TMCOMP96";#N/A,#N/A,FALSE,"MAT96";#N/A,#N/A,FALSE,"FANDA96";#N/A,#N/A,FALSE,"INTRAN96";#N/A,#N/A,FALSE,"NAA9697";#N/A,#N/A,FALSE,"ECWEBB";#N/A,#N/A,FALSE,"MFT96";#N/A,#N/A,FALSE,"CTrecon"}</definedName>
    <definedName name="b_5_1_5_5" hidden="1">{#N/A,#N/A,FALSE,"TMCOMP96";#N/A,#N/A,FALSE,"MAT96";#N/A,#N/A,FALSE,"FANDA96";#N/A,#N/A,FALSE,"INTRAN96";#N/A,#N/A,FALSE,"NAA9697";#N/A,#N/A,FALSE,"ECWEBB";#N/A,#N/A,FALSE,"MFT96";#N/A,#N/A,FALSE,"CTrecon"}</definedName>
    <definedName name="b_5_2" hidden="1">{#N/A,#N/A,FALSE,"TMCOMP96";#N/A,#N/A,FALSE,"MAT96";#N/A,#N/A,FALSE,"FANDA96";#N/A,#N/A,FALSE,"INTRAN96";#N/A,#N/A,FALSE,"NAA9697";#N/A,#N/A,FALSE,"ECWEBB";#N/A,#N/A,FALSE,"MFT96";#N/A,#N/A,FALSE,"CTrecon"}</definedName>
    <definedName name="b_5_2_1" hidden="1">{#N/A,#N/A,FALSE,"TMCOMP96";#N/A,#N/A,FALSE,"MAT96";#N/A,#N/A,FALSE,"FANDA96";#N/A,#N/A,FALSE,"INTRAN96";#N/A,#N/A,FALSE,"NAA9697";#N/A,#N/A,FALSE,"ECWEBB";#N/A,#N/A,FALSE,"MFT96";#N/A,#N/A,FALSE,"CTrecon"}</definedName>
    <definedName name="b_5_2_2" hidden="1">{#N/A,#N/A,FALSE,"TMCOMP96";#N/A,#N/A,FALSE,"MAT96";#N/A,#N/A,FALSE,"FANDA96";#N/A,#N/A,FALSE,"INTRAN96";#N/A,#N/A,FALSE,"NAA9697";#N/A,#N/A,FALSE,"ECWEBB";#N/A,#N/A,FALSE,"MFT96";#N/A,#N/A,FALSE,"CTrecon"}</definedName>
    <definedName name="b_5_2_3" hidden="1">{#N/A,#N/A,FALSE,"TMCOMP96";#N/A,#N/A,FALSE,"MAT96";#N/A,#N/A,FALSE,"FANDA96";#N/A,#N/A,FALSE,"INTRAN96";#N/A,#N/A,FALSE,"NAA9697";#N/A,#N/A,FALSE,"ECWEBB";#N/A,#N/A,FALSE,"MFT96";#N/A,#N/A,FALSE,"CTrecon"}</definedName>
    <definedName name="b_5_2_4" hidden="1">{#N/A,#N/A,FALSE,"TMCOMP96";#N/A,#N/A,FALSE,"MAT96";#N/A,#N/A,FALSE,"FANDA96";#N/A,#N/A,FALSE,"INTRAN96";#N/A,#N/A,FALSE,"NAA9697";#N/A,#N/A,FALSE,"ECWEBB";#N/A,#N/A,FALSE,"MFT96";#N/A,#N/A,FALSE,"CTrecon"}</definedName>
    <definedName name="b_5_2_5" hidden="1">{#N/A,#N/A,FALSE,"TMCOMP96";#N/A,#N/A,FALSE,"MAT96";#N/A,#N/A,FALSE,"FANDA96";#N/A,#N/A,FALSE,"INTRAN96";#N/A,#N/A,FALSE,"NAA9697";#N/A,#N/A,FALSE,"ECWEBB";#N/A,#N/A,FALSE,"MFT96";#N/A,#N/A,FALSE,"CTrecon"}</definedName>
    <definedName name="b_5_3" hidden="1">{#N/A,#N/A,FALSE,"TMCOMP96";#N/A,#N/A,FALSE,"MAT96";#N/A,#N/A,FALSE,"FANDA96";#N/A,#N/A,FALSE,"INTRAN96";#N/A,#N/A,FALSE,"NAA9697";#N/A,#N/A,FALSE,"ECWEBB";#N/A,#N/A,FALSE,"MFT96";#N/A,#N/A,FALSE,"CTrecon"}</definedName>
    <definedName name="b_5_3_1" hidden="1">{#N/A,#N/A,FALSE,"TMCOMP96";#N/A,#N/A,FALSE,"MAT96";#N/A,#N/A,FALSE,"FANDA96";#N/A,#N/A,FALSE,"INTRAN96";#N/A,#N/A,FALSE,"NAA9697";#N/A,#N/A,FALSE,"ECWEBB";#N/A,#N/A,FALSE,"MFT96";#N/A,#N/A,FALSE,"CTrecon"}</definedName>
    <definedName name="b_5_3_2" hidden="1">{#N/A,#N/A,FALSE,"TMCOMP96";#N/A,#N/A,FALSE,"MAT96";#N/A,#N/A,FALSE,"FANDA96";#N/A,#N/A,FALSE,"INTRAN96";#N/A,#N/A,FALSE,"NAA9697";#N/A,#N/A,FALSE,"ECWEBB";#N/A,#N/A,FALSE,"MFT96";#N/A,#N/A,FALSE,"CTrecon"}</definedName>
    <definedName name="b_5_3_3" hidden="1">{#N/A,#N/A,FALSE,"TMCOMP96";#N/A,#N/A,FALSE,"MAT96";#N/A,#N/A,FALSE,"FANDA96";#N/A,#N/A,FALSE,"INTRAN96";#N/A,#N/A,FALSE,"NAA9697";#N/A,#N/A,FALSE,"ECWEBB";#N/A,#N/A,FALSE,"MFT96";#N/A,#N/A,FALSE,"CTrecon"}</definedName>
    <definedName name="b_5_3_4" hidden="1">{#N/A,#N/A,FALSE,"TMCOMP96";#N/A,#N/A,FALSE,"MAT96";#N/A,#N/A,FALSE,"FANDA96";#N/A,#N/A,FALSE,"INTRAN96";#N/A,#N/A,FALSE,"NAA9697";#N/A,#N/A,FALSE,"ECWEBB";#N/A,#N/A,FALSE,"MFT96";#N/A,#N/A,FALSE,"CTrecon"}</definedName>
    <definedName name="b_5_3_5" hidden="1">{#N/A,#N/A,FALSE,"TMCOMP96";#N/A,#N/A,FALSE,"MAT96";#N/A,#N/A,FALSE,"FANDA96";#N/A,#N/A,FALSE,"INTRAN96";#N/A,#N/A,FALSE,"NAA9697";#N/A,#N/A,FALSE,"ECWEBB";#N/A,#N/A,FALSE,"MFT96";#N/A,#N/A,FALSE,"CTrecon"}</definedName>
    <definedName name="b_5_4" hidden="1">{#N/A,#N/A,FALSE,"TMCOMP96";#N/A,#N/A,FALSE,"MAT96";#N/A,#N/A,FALSE,"FANDA96";#N/A,#N/A,FALSE,"INTRAN96";#N/A,#N/A,FALSE,"NAA9697";#N/A,#N/A,FALSE,"ECWEBB";#N/A,#N/A,FALSE,"MFT96";#N/A,#N/A,FALSE,"CTrecon"}</definedName>
    <definedName name="b_5_4_1" hidden="1">{#N/A,#N/A,FALSE,"TMCOMP96";#N/A,#N/A,FALSE,"MAT96";#N/A,#N/A,FALSE,"FANDA96";#N/A,#N/A,FALSE,"INTRAN96";#N/A,#N/A,FALSE,"NAA9697";#N/A,#N/A,FALSE,"ECWEBB";#N/A,#N/A,FALSE,"MFT96";#N/A,#N/A,FALSE,"CTrecon"}</definedName>
    <definedName name="b_5_4_2" hidden="1">{#N/A,#N/A,FALSE,"TMCOMP96";#N/A,#N/A,FALSE,"MAT96";#N/A,#N/A,FALSE,"FANDA96";#N/A,#N/A,FALSE,"INTRAN96";#N/A,#N/A,FALSE,"NAA9697";#N/A,#N/A,FALSE,"ECWEBB";#N/A,#N/A,FALSE,"MFT96";#N/A,#N/A,FALSE,"CTrecon"}</definedName>
    <definedName name="b_5_4_3" hidden="1">{#N/A,#N/A,FALSE,"TMCOMP96";#N/A,#N/A,FALSE,"MAT96";#N/A,#N/A,FALSE,"FANDA96";#N/A,#N/A,FALSE,"INTRAN96";#N/A,#N/A,FALSE,"NAA9697";#N/A,#N/A,FALSE,"ECWEBB";#N/A,#N/A,FALSE,"MFT96";#N/A,#N/A,FALSE,"CTrecon"}</definedName>
    <definedName name="b_5_4_4" hidden="1">{#N/A,#N/A,FALSE,"TMCOMP96";#N/A,#N/A,FALSE,"MAT96";#N/A,#N/A,FALSE,"FANDA96";#N/A,#N/A,FALSE,"INTRAN96";#N/A,#N/A,FALSE,"NAA9697";#N/A,#N/A,FALSE,"ECWEBB";#N/A,#N/A,FALSE,"MFT96";#N/A,#N/A,FALSE,"CTrecon"}</definedName>
    <definedName name="b_5_4_5" hidden="1">{#N/A,#N/A,FALSE,"TMCOMP96";#N/A,#N/A,FALSE,"MAT96";#N/A,#N/A,FALSE,"FANDA96";#N/A,#N/A,FALSE,"INTRAN96";#N/A,#N/A,FALSE,"NAA9697";#N/A,#N/A,FALSE,"ECWEBB";#N/A,#N/A,FALSE,"MFT96";#N/A,#N/A,FALSE,"CTrecon"}</definedName>
    <definedName name="b_5_5" hidden="1">{#N/A,#N/A,FALSE,"TMCOMP96";#N/A,#N/A,FALSE,"MAT96";#N/A,#N/A,FALSE,"FANDA96";#N/A,#N/A,FALSE,"INTRAN96";#N/A,#N/A,FALSE,"NAA9697";#N/A,#N/A,FALSE,"ECWEBB";#N/A,#N/A,FALSE,"MFT96";#N/A,#N/A,FALSE,"CTrecon"}</definedName>
    <definedName name="b_5_5_1" hidden="1">{#N/A,#N/A,FALSE,"TMCOMP96";#N/A,#N/A,FALSE,"MAT96";#N/A,#N/A,FALSE,"FANDA96";#N/A,#N/A,FALSE,"INTRAN96";#N/A,#N/A,FALSE,"NAA9697";#N/A,#N/A,FALSE,"ECWEBB";#N/A,#N/A,FALSE,"MFT96";#N/A,#N/A,FALSE,"CTrecon"}</definedName>
    <definedName name="b_5_5_2" hidden="1">{#N/A,#N/A,FALSE,"TMCOMP96";#N/A,#N/A,FALSE,"MAT96";#N/A,#N/A,FALSE,"FANDA96";#N/A,#N/A,FALSE,"INTRAN96";#N/A,#N/A,FALSE,"NAA9697";#N/A,#N/A,FALSE,"ECWEBB";#N/A,#N/A,FALSE,"MFT96";#N/A,#N/A,FALSE,"CTrecon"}</definedName>
    <definedName name="b_5_5_3" hidden="1">{#N/A,#N/A,FALSE,"TMCOMP96";#N/A,#N/A,FALSE,"MAT96";#N/A,#N/A,FALSE,"FANDA96";#N/A,#N/A,FALSE,"INTRAN96";#N/A,#N/A,FALSE,"NAA9697";#N/A,#N/A,FALSE,"ECWEBB";#N/A,#N/A,FALSE,"MFT96";#N/A,#N/A,FALSE,"CTrecon"}</definedName>
    <definedName name="b_5_5_4" hidden="1">{#N/A,#N/A,FALSE,"TMCOMP96";#N/A,#N/A,FALSE,"MAT96";#N/A,#N/A,FALSE,"FANDA96";#N/A,#N/A,FALSE,"INTRAN96";#N/A,#N/A,FALSE,"NAA9697";#N/A,#N/A,FALSE,"ECWEBB";#N/A,#N/A,FALSE,"MFT96";#N/A,#N/A,FALSE,"CTrecon"}</definedName>
    <definedName name="b_5_5_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1_1" hidden="1">{#N/A,#N/A,FALSE,"TMCOMP96";#N/A,#N/A,FALSE,"MAT96";#N/A,#N/A,FALSE,"FANDA96";#N/A,#N/A,FALSE,"INTRAN96";#N/A,#N/A,FALSE,"NAA9697";#N/A,#N/A,FALSE,"ECWEBB";#N/A,#N/A,FALSE,"MFT96";#N/A,#N/A,FALSE,"CTrecon"}</definedName>
    <definedName name="dgsgf_1_1_1" hidden="1">{#N/A,#N/A,FALSE,"TMCOMP96";#N/A,#N/A,FALSE,"MAT96";#N/A,#N/A,FALSE,"FANDA96";#N/A,#N/A,FALSE,"INTRAN96";#N/A,#N/A,FALSE,"NAA9697";#N/A,#N/A,FALSE,"ECWEBB";#N/A,#N/A,FALSE,"MFT96";#N/A,#N/A,FALSE,"CTrecon"}</definedName>
    <definedName name="dgsgf_1_1_1_1" hidden="1">{#N/A,#N/A,FALSE,"TMCOMP96";#N/A,#N/A,FALSE,"MAT96";#N/A,#N/A,FALSE,"FANDA96";#N/A,#N/A,FALSE,"INTRAN96";#N/A,#N/A,FALSE,"NAA9697";#N/A,#N/A,FALSE,"ECWEBB";#N/A,#N/A,FALSE,"MFT96";#N/A,#N/A,FALSE,"CTrecon"}</definedName>
    <definedName name="dgsgf_1_1_1_1_1" hidden="1">{#N/A,#N/A,FALSE,"TMCOMP96";#N/A,#N/A,FALSE,"MAT96";#N/A,#N/A,FALSE,"FANDA96";#N/A,#N/A,FALSE,"INTRAN96";#N/A,#N/A,FALSE,"NAA9697";#N/A,#N/A,FALSE,"ECWEBB";#N/A,#N/A,FALSE,"MFT96";#N/A,#N/A,FALSE,"CTrecon"}</definedName>
    <definedName name="dgsgf_1_1_1_1_1_1" hidden="1">{#N/A,#N/A,FALSE,"TMCOMP96";#N/A,#N/A,FALSE,"MAT96";#N/A,#N/A,FALSE,"FANDA96";#N/A,#N/A,FALSE,"INTRAN96";#N/A,#N/A,FALSE,"NAA9697";#N/A,#N/A,FALSE,"ECWEBB";#N/A,#N/A,FALSE,"MFT96";#N/A,#N/A,FALSE,"CTrecon"}</definedName>
    <definedName name="dgsgf_1_1_1_1_1_2" hidden="1">{#N/A,#N/A,FALSE,"TMCOMP96";#N/A,#N/A,FALSE,"MAT96";#N/A,#N/A,FALSE,"FANDA96";#N/A,#N/A,FALSE,"INTRAN96";#N/A,#N/A,FALSE,"NAA9697";#N/A,#N/A,FALSE,"ECWEBB";#N/A,#N/A,FALSE,"MFT96";#N/A,#N/A,FALSE,"CTrecon"}</definedName>
    <definedName name="dgsgf_1_1_1_1_1_3" hidden="1">{#N/A,#N/A,FALSE,"TMCOMP96";#N/A,#N/A,FALSE,"MAT96";#N/A,#N/A,FALSE,"FANDA96";#N/A,#N/A,FALSE,"INTRAN96";#N/A,#N/A,FALSE,"NAA9697";#N/A,#N/A,FALSE,"ECWEBB";#N/A,#N/A,FALSE,"MFT96";#N/A,#N/A,FALSE,"CTrecon"}</definedName>
    <definedName name="dgsgf_1_1_1_1_1_4" hidden="1">{#N/A,#N/A,FALSE,"TMCOMP96";#N/A,#N/A,FALSE,"MAT96";#N/A,#N/A,FALSE,"FANDA96";#N/A,#N/A,FALSE,"INTRAN96";#N/A,#N/A,FALSE,"NAA9697";#N/A,#N/A,FALSE,"ECWEBB";#N/A,#N/A,FALSE,"MFT96";#N/A,#N/A,FALSE,"CTrecon"}</definedName>
    <definedName name="dgsgf_1_1_1_1_1_5" hidden="1">{#N/A,#N/A,FALSE,"TMCOMP96";#N/A,#N/A,FALSE,"MAT96";#N/A,#N/A,FALSE,"FANDA96";#N/A,#N/A,FALSE,"INTRAN96";#N/A,#N/A,FALSE,"NAA9697";#N/A,#N/A,FALSE,"ECWEBB";#N/A,#N/A,FALSE,"MFT96";#N/A,#N/A,FALSE,"CTrecon"}</definedName>
    <definedName name="dgsgf_1_1_1_1_2" hidden="1">{#N/A,#N/A,FALSE,"TMCOMP96";#N/A,#N/A,FALSE,"MAT96";#N/A,#N/A,FALSE,"FANDA96";#N/A,#N/A,FALSE,"INTRAN96";#N/A,#N/A,FALSE,"NAA9697";#N/A,#N/A,FALSE,"ECWEBB";#N/A,#N/A,FALSE,"MFT96";#N/A,#N/A,FALSE,"CTrecon"}</definedName>
    <definedName name="dgsgf_1_1_1_1_2_1" hidden="1">{#N/A,#N/A,FALSE,"TMCOMP96";#N/A,#N/A,FALSE,"MAT96";#N/A,#N/A,FALSE,"FANDA96";#N/A,#N/A,FALSE,"INTRAN96";#N/A,#N/A,FALSE,"NAA9697";#N/A,#N/A,FALSE,"ECWEBB";#N/A,#N/A,FALSE,"MFT96";#N/A,#N/A,FALSE,"CTrecon"}</definedName>
    <definedName name="dgsgf_1_1_1_1_2_2" hidden="1">{#N/A,#N/A,FALSE,"TMCOMP96";#N/A,#N/A,FALSE,"MAT96";#N/A,#N/A,FALSE,"FANDA96";#N/A,#N/A,FALSE,"INTRAN96";#N/A,#N/A,FALSE,"NAA9697";#N/A,#N/A,FALSE,"ECWEBB";#N/A,#N/A,FALSE,"MFT96";#N/A,#N/A,FALSE,"CTrecon"}</definedName>
    <definedName name="dgsgf_1_1_1_1_2_3" hidden="1">{#N/A,#N/A,FALSE,"TMCOMP96";#N/A,#N/A,FALSE,"MAT96";#N/A,#N/A,FALSE,"FANDA96";#N/A,#N/A,FALSE,"INTRAN96";#N/A,#N/A,FALSE,"NAA9697";#N/A,#N/A,FALSE,"ECWEBB";#N/A,#N/A,FALSE,"MFT96";#N/A,#N/A,FALSE,"CTrecon"}</definedName>
    <definedName name="dgsgf_1_1_1_1_2_4" hidden="1">{#N/A,#N/A,FALSE,"TMCOMP96";#N/A,#N/A,FALSE,"MAT96";#N/A,#N/A,FALSE,"FANDA96";#N/A,#N/A,FALSE,"INTRAN96";#N/A,#N/A,FALSE,"NAA9697";#N/A,#N/A,FALSE,"ECWEBB";#N/A,#N/A,FALSE,"MFT96";#N/A,#N/A,FALSE,"CTrecon"}</definedName>
    <definedName name="dgsgf_1_1_1_1_2_5" hidden="1">{#N/A,#N/A,FALSE,"TMCOMP96";#N/A,#N/A,FALSE,"MAT96";#N/A,#N/A,FALSE,"FANDA96";#N/A,#N/A,FALSE,"INTRAN96";#N/A,#N/A,FALSE,"NAA9697";#N/A,#N/A,FALSE,"ECWEBB";#N/A,#N/A,FALSE,"MFT96";#N/A,#N/A,FALSE,"CTrecon"}</definedName>
    <definedName name="dgsgf_1_1_1_1_3" hidden="1">{#N/A,#N/A,FALSE,"TMCOMP96";#N/A,#N/A,FALSE,"MAT96";#N/A,#N/A,FALSE,"FANDA96";#N/A,#N/A,FALSE,"INTRAN96";#N/A,#N/A,FALSE,"NAA9697";#N/A,#N/A,FALSE,"ECWEBB";#N/A,#N/A,FALSE,"MFT96";#N/A,#N/A,FALSE,"CTrecon"}</definedName>
    <definedName name="dgsgf_1_1_1_1_4" hidden="1">{#N/A,#N/A,FALSE,"TMCOMP96";#N/A,#N/A,FALSE,"MAT96";#N/A,#N/A,FALSE,"FANDA96";#N/A,#N/A,FALSE,"INTRAN96";#N/A,#N/A,FALSE,"NAA9697";#N/A,#N/A,FALSE,"ECWEBB";#N/A,#N/A,FALSE,"MFT96";#N/A,#N/A,FALSE,"CTrecon"}</definedName>
    <definedName name="dgsgf_1_1_1_1_5" hidden="1">{#N/A,#N/A,FALSE,"TMCOMP96";#N/A,#N/A,FALSE,"MAT96";#N/A,#N/A,FALSE,"FANDA96";#N/A,#N/A,FALSE,"INTRAN96";#N/A,#N/A,FALSE,"NAA9697";#N/A,#N/A,FALSE,"ECWEBB";#N/A,#N/A,FALSE,"MFT96";#N/A,#N/A,FALSE,"CTrecon"}</definedName>
    <definedName name="dgsgf_1_1_1_2" hidden="1">{#N/A,#N/A,FALSE,"TMCOMP96";#N/A,#N/A,FALSE,"MAT96";#N/A,#N/A,FALSE,"FANDA96";#N/A,#N/A,FALSE,"INTRAN96";#N/A,#N/A,FALSE,"NAA9697";#N/A,#N/A,FALSE,"ECWEBB";#N/A,#N/A,FALSE,"MFT96";#N/A,#N/A,FALSE,"CTrecon"}</definedName>
    <definedName name="dgsgf_1_1_1_2_1" hidden="1">{#N/A,#N/A,FALSE,"TMCOMP96";#N/A,#N/A,FALSE,"MAT96";#N/A,#N/A,FALSE,"FANDA96";#N/A,#N/A,FALSE,"INTRAN96";#N/A,#N/A,FALSE,"NAA9697";#N/A,#N/A,FALSE,"ECWEBB";#N/A,#N/A,FALSE,"MFT96";#N/A,#N/A,FALSE,"CTrecon"}</definedName>
    <definedName name="dgsgf_1_1_1_2_2" hidden="1">{#N/A,#N/A,FALSE,"TMCOMP96";#N/A,#N/A,FALSE,"MAT96";#N/A,#N/A,FALSE,"FANDA96";#N/A,#N/A,FALSE,"INTRAN96";#N/A,#N/A,FALSE,"NAA9697";#N/A,#N/A,FALSE,"ECWEBB";#N/A,#N/A,FALSE,"MFT96";#N/A,#N/A,FALSE,"CTrecon"}</definedName>
    <definedName name="dgsgf_1_1_1_2_3" hidden="1">{#N/A,#N/A,FALSE,"TMCOMP96";#N/A,#N/A,FALSE,"MAT96";#N/A,#N/A,FALSE,"FANDA96";#N/A,#N/A,FALSE,"INTRAN96";#N/A,#N/A,FALSE,"NAA9697";#N/A,#N/A,FALSE,"ECWEBB";#N/A,#N/A,FALSE,"MFT96";#N/A,#N/A,FALSE,"CTrecon"}</definedName>
    <definedName name="dgsgf_1_1_1_2_4" hidden="1">{#N/A,#N/A,FALSE,"TMCOMP96";#N/A,#N/A,FALSE,"MAT96";#N/A,#N/A,FALSE,"FANDA96";#N/A,#N/A,FALSE,"INTRAN96";#N/A,#N/A,FALSE,"NAA9697";#N/A,#N/A,FALSE,"ECWEBB";#N/A,#N/A,FALSE,"MFT96";#N/A,#N/A,FALSE,"CTrecon"}</definedName>
    <definedName name="dgsgf_1_1_1_2_5" hidden="1">{#N/A,#N/A,FALSE,"TMCOMP96";#N/A,#N/A,FALSE,"MAT96";#N/A,#N/A,FALSE,"FANDA96";#N/A,#N/A,FALSE,"INTRAN96";#N/A,#N/A,FALSE,"NAA9697";#N/A,#N/A,FALSE,"ECWEBB";#N/A,#N/A,FALSE,"MFT96";#N/A,#N/A,FALSE,"CTrecon"}</definedName>
    <definedName name="dgsgf_1_1_1_3" hidden="1">{#N/A,#N/A,FALSE,"TMCOMP96";#N/A,#N/A,FALSE,"MAT96";#N/A,#N/A,FALSE,"FANDA96";#N/A,#N/A,FALSE,"INTRAN96";#N/A,#N/A,FALSE,"NAA9697";#N/A,#N/A,FALSE,"ECWEBB";#N/A,#N/A,FALSE,"MFT96";#N/A,#N/A,FALSE,"CTrecon"}</definedName>
    <definedName name="dgsgf_1_1_1_3_1" hidden="1">{#N/A,#N/A,FALSE,"TMCOMP96";#N/A,#N/A,FALSE,"MAT96";#N/A,#N/A,FALSE,"FANDA96";#N/A,#N/A,FALSE,"INTRAN96";#N/A,#N/A,FALSE,"NAA9697";#N/A,#N/A,FALSE,"ECWEBB";#N/A,#N/A,FALSE,"MFT96";#N/A,#N/A,FALSE,"CTrecon"}</definedName>
    <definedName name="dgsgf_1_1_1_3_2" hidden="1">{#N/A,#N/A,FALSE,"TMCOMP96";#N/A,#N/A,FALSE,"MAT96";#N/A,#N/A,FALSE,"FANDA96";#N/A,#N/A,FALSE,"INTRAN96";#N/A,#N/A,FALSE,"NAA9697";#N/A,#N/A,FALSE,"ECWEBB";#N/A,#N/A,FALSE,"MFT96";#N/A,#N/A,FALSE,"CTrecon"}</definedName>
    <definedName name="dgsgf_1_1_1_3_3" hidden="1">{#N/A,#N/A,FALSE,"TMCOMP96";#N/A,#N/A,FALSE,"MAT96";#N/A,#N/A,FALSE,"FANDA96";#N/A,#N/A,FALSE,"INTRAN96";#N/A,#N/A,FALSE,"NAA9697";#N/A,#N/A,FALSE,"ECWEBB";#N/A,#N/A,FALSE,"MFT96";#N/A,#N/A,FALSE,"CTrecon"}</definedName>
    <definedName name="dgsgf_1_1_1_3_4" hidden="1">{#N/A,#N/A,FALSE,"TMCOMP96";#N/A,#N/A,FALSE,"MAT96";#N/A,#N/A,FALSE,"FANDA96";#N/A,#N/A,FALSE,"INTRAN96";#N/A,#N/A,FALSE,"NAA9697";#N/A,#N/A,FALSE,"ECWEBB";#N/A,#N/A,FALSE,"MFT96";#N/A,#N/A,FALSE,"CTrecon"}</definedName>
    <definedName name="dgsgf_1_1_1_3_5" hidden="1">{#N/A,#N/A,FALSE,"TMCOMP96";#N/A,#N/A,FALSE,"MAT96";#N/A,#N/A,FALSE,"FANDA96";#N/A,#N/A,FALSE,"INTRAN96";#N/A,#N/A,FALSE,"NAA9697";#N/A,#N/A,FALSE,"ECWEBB";#N/A,#N/A,FALSE,"MFT96";#N/A,#N/A,FALSE,"CTrecon"}</definedName>
    <definedName name="dgsgf_1_1_1_4" hidden="1">{#N/A,#N/A,FALSE,"TMCOMP96";#N/A,#N/A,FALSE,"MAT96";#N/A,#N/A,FALSE,"FANDA96";#N/A,#N/A,FALSE,"INTRAN96";#N/A,#N/A,FALSE,"NAA9697";#N/A,#N/A,FALSE,"ECWEBB";#N/A,#N/A,FALSE,"MFT96";#N/A,#N/A,FALSE,"CTrecon"}</definedName>
    <definedName name="dgsgf_1_1_1_4_1" hidden="1">{#N/A,#N/A,FALSE,"TMCOMP96";#N/A,#N/A,FALSE,"MAT96";#N/A,#N/A,FALSE,"FANDA96";#N/A,#N/A,FALSE,"INTRAN96";#N/A,#N/A,FALSE,"NAA9697";#N/A,#N/A,FALSE,"ECWEBB";#N/A,#N/A,FALSE,"MFT96";#N/A,#N/A,FALSE,"CTrecon"}</definedName>
    <definedName name="dgsgf_1_1_1_4_2" hidden="1">{#N/A,#N/A,FALSE,"TMCOMP96";#N/A,#N/A,FALSE,"MAT96";#N/A,#N/A,FALSE,"FANDA96";#N/A,#N/A,FALSE,"INTRAN96";#N/A,#N/A,FALSE,"NAA9697";#N/A,#N/A,FALSE,"ECWEBB";#N/A,#N/A,FALSE,"MFT96";#N/A,#N/A,FALSE,"CTrecon"}</definedName>
    <definedName name="dgsgf_1_1_1_4_3" hidden="1">{#N/A,#N/A,FALSE,"TMCOMP96";#N/A,#N/A,FALSE,"MAT96";#N/A,#N/A,FALSE,"FANDA96";#N/A,#N/A,FALSE,"INTRAN96";#N/A,#N/A,FALSE,"NAA9697";#N/A,#N/A,FALSE,"ECWEBB";#N/A,#N/A,FALSE,"MFT96";#N/A,#N/A,FALSE,"CTrecon"}</definedName>
    <definedName name="dgsgf_1_1_1_4_4" hidden="1">{#N/A,#N/A,FALSE,"TMCOMP96";#N/A,#N/A,FALSE,"MAT96";#N/A,#N/A,FALSE,"FANDA96";#N/A,#N/A,FALSE,"INTRAN96";#N/A,#N/A,FALSE,"NAA9697";#N/A,#N/A,FALSE,"ECWEBB";#N/A,#N/A,FALSE,"MFT96";#N/A,#N/A,FALSE,"CTrecon"}</definedName>
    <definedName name="dgsgf_1_1_1_4_5" hidden="1">{#N/A,#N/A,FALSE,"TMCOMP96";#N/A,#N/A,FALSE,"MAT96";#N/A,#N/A,FALSE,"FANDA96";#N/A,#N/A,FALSE,"INTRAN96";#N/A,#N/A,FALSE,"NAA9697";#N/A,#N/A,FALSE,"ECWEBB";#N/A,#N/A,FALSE,"MFT96";#N/A,#N/A,FALSE,"CTrecon"}</definedName>
    <definedName name="dgsgf_1_1_1_5" hidden="1">{#N/A,#N/A,FALSE,"TMCOMP96";#N/A,#N/A,FALSE,"MAT96";#N/A,#N/A,FALSE,"FANDA96";#N/A,#N/A,FALSE,"INTRAN96";#N/A,#N/A,FALSE,"NAA9697";#N/A,#N/A,FALSE,"ECWEBB";#N/A,#N/A,FALSE,"MFT96";#N/A,#N/A,FALSE,"CTrecon"}</definedName>
    <definedName name="dgsgf_1_1_1_5_1" hidden="1">{#N/A,#N/A,FALSE,"TMCOMP96";#N/A,#N/A,FALSE,"MAT96";#N/A,#N/A,FALSE,"FANDA96";#N/A,#N/A,FALSE,"INTRAN96";#N/A,#N/A,FALSE,"NAA9697";#N/A,#N/A,FALSE,"ECWEBB";#N/A,#N/A,FALSE,"MFT96";#N/A,#N/A,FALSE,"CTrecon"}</definedName>
    <definedName name="dgsgf_1_1_1_5_2" hidden="1">{#N/A,#N/A,FALSE,"TMCOMP96";#N/A,#N/A,FALSE,"MAT96";#N/A,#N/A,FALSE,"FANDA96";#N/A,#N/A,FALSE,"INTRAN96";#N/A,#N/A,FALSE,"NAA9697";#N/A,#N/A,FALSE,"ECWEBB";#N/A,#N/A,FALSE,"MFT96";#N/A,#N/A,FALSE,"CTrecon"}</definedName>
    <definedName name="dgsgf_1_1_1_5_3" hidden="1">{#N/A,#N/A,FALSE,"TMCOMP96";#N/A,#N/A,FALSE,"MAT96";#N/A,#N/A,FALSE,"FANDA96";#N/A,#N/A,FALSE,"INTRAN96";#N/A,#N/A,FALSE,"NAA9697";#N/A,#N/A,FALSE,"ECWEBB";#N/A,#N/A,FALSE,"MFT96";#N/A,#N/A,FALSE,"CTrecon"}</definedName>
    <definedName name="dgsgf_1_1_1_5_4" hidden="1">{#N/A,#N/A,FALSE,"TMCOMP96";#N/A,#N/A,FALSE,"MAT96";#N/A,#N/A,FALSE,"FANDA96";#N/A,#N/A,FALSE,"INTRAN96";#N/A,#N/A,FALSE,"NAA9697";#N/A,#N/A,FALSE,"ECWEBB";#N/A,#N/A,FALSE,"MFT96";#N/A,#N/A,FALSE,"CTrecon"}</definedName>
    <definedName name="dgsgf_1_1_1_5_5" hidden="1">{#N/A,#N/A,FALSE,"TMCOMP96";#N/A,#N/A,FALSE,"MAT96";#N/A,#N/A,FALSE,"FANDA96";#N/A,#N/A,FALSE,"INTRAN96";#N/A,#N/A,FALSE,"NAA9697";#N/A,#N/A,FALSE,"ECWEBB";#N/A,#N/A,FALSE,"MFT96";#N/A,#N/A,FALSE,"CTrecon"}</definedName>
    <definedName name="dgsgf_1_1_2" hidden="1">{#N/A,#N/A,FALSE,"TMCOMP96";#N/A,#N/A,FALSE,"MAT96";#N/A,#N/A,FALSE,"FANDA96";#N/A,#N/A,FALSE,"INTRAN96";#N/A,#N/A,FALSE,"NAA9697";#N/A,#N/A,FALSE,"ECWEBB";#N/A,#N/A,FALSE,"MFT96";#N/A,#N/A,FALSE,"CTrecon"}</definedName>
    <definedName name="dgsgf_1_1_2_1" hidden="1">{#N/A,#N/A,FALSE,"TMCOMP96";#N/A,#N/A,FALSE,"MAT96";#N/A,#N/A,FALSE,"FANDA96";#N/A,#N/A,FALSE,"INTRAN96";#N/A,#N/A,FALSE,"NAA9697";#N/A,#N/A,FALSE,"ECWEBB";#N/A,#N/A,FALSE,"MFT96";#N/A,#N/A,FALSE,"CTrecon"}</definedName>
    <definedName name="dgsgf_1_1_2_2" hidden="1">{#N/A,#N/A,FALSE,"TMCOMP96";#N/A,#N/A,FALSE,"MAT96";#N/A,#N/A,FALSE,"FANDA96";#N/A,#N/A,FALSE,"INTRAN96";#N/A,#N/A,FALSE,"NAA9697";#N/A,#N/A,FALSE,"ECWEBB";#N/A,#N/A,FALSE,"MFT96";#N/A,#N/A,FALSE,"CTrecon"}</definedName>
    <definedName name="dgsgf_1_1_2_3" hidden="1">{#N/A,#N/A,FALSE,"TMCOMP96";#N/A,#N/A,FALSE,"MAT96";#N/A,#N/A,FALSE,"FANDA96";#N/A,#N/A,FALSE,"INTRAN96";#N/A,#N/A,FALSE,"NAA9697";#N/A,#N/A,FALSE,"ECWEBB";#N/A,#N/A,FALSE,"MFT96";#N/A,#N/A,FALSE,"CTrecon"}</definedName>
    <definedName name="dgsgf_1_1_2_4" hidden="1">{#N/A,#N/A,FALSE,"TMCOMP96";#N/A,#N/A,FALSE,"MAT96";#N/A,#N/A,FALSE,"FANDA96";#N/A,#N/A,FALSE,"INTRAN96";#N/A,#N/A,FALSE,"NAA9697";#N/A,#N/A,FALSE,"ECWEBB";#N/A,#N/A,FALSE,"MFT96";#N/A,#N/A,FALSE,"CTrecon"}</definedName>
    <definedName name="dgsgf_1_1_2_5" hidden="1">{#N/A,#N/A,FALSE,"TMCOMP96";#N/A,#N/A,FALSE,"MAT96";#N/A,#N/A,FALSE,"FANDA96";#N/A,#N/A,FALSE,"INTRAN96";#N/A,#N/A,FALSE,"NAA9697";#N/A,#N/A,FALSE,"ECWEBB";#N/A,#N/A,FALSE,"MFT96";#N/A,#N/A,FALSE,"CTrecon"}</definedName>
    <definedName name="dgsgf_1_1_3" hidden="1">{#N/A,#N/A,FALSE,"TMCOMP96";#N/A,#N/A,FALSE,"MAT96";#N/A,#N/A,FALSE,"FANDA96";#N/A,#N/A,FALSE,"INTRAN96";#N/A,#N/A,FALSE,"NAA9697";#N/A,#N/A,FALSE,"ECWEBB";#N/A,#N/A,FALSE,"MFT96";#N/A,#N/A,FALSE,"CTrecon"}</definedName>
    <definedName name="dgsgf_1_1_3_1" hidden="1">{#N/A,#N/A,FALSE,"TMCOMP96";#N/A,#N/A,FALSE,"MAT96";#N/A,#N/A,FALSE,"FANDA96";#N/A,#N/A,FALSE,"INTRAN96";#N/A,#N/A,FALSE,"NAA9697";#N/A,#N/A,FALSE,"ECWEBB";#N/A,#N/A,FALSE,"MFT96";#N/A,#N/A,FALSE,"CTrecon"}</definedName>
    <definedName name="dgsgf_1_1_3_2" hidden="1">{#N/A,#N/A,FALSE,"TMCOMP96";#N/A,#N/A,FALSE,"MAT96";#N/A,#N/A,FALSE,"FANDA96";#N/A,#N/A,FALSE,"INTRAN96";#N/A,#N/A,FALSE,"NAA9697";#N/A,#N/A,FALSE,"ECWEBB";#N/A,#N/A,FALSE,"MFT96";#N/A,#N/A,FALSE,"CTrecon"}</definedName>
    <definedName name="dgsgf_1_1_3_3" hidden="1">{#N/A,#N/A,FALSE,"TMCOMP96";#N/A,#N/A,FALSE,"MAT96";#N/A,#N/A,FALSE,"FANDA96";#N/A,#N/A,FALSE,"INTRAN96";#N/A,#N/A,FALSE,"NAA9697";#N/A,#N/A,FALSE,"ECWEBB";#N/A,#N/A,FALSE,"MFT96";#N/A,#N/A,FALSE,"CTrecon"}</definedName>
    <definedName name="dgsgf_1_1_3_4" hidden="1">{#N/A,#N/A,FALSE,"TMCOMP96";#N/A,#N/A,FALSE,"MAT96";#N/A,#N/A,FALSE,"FANDA96";#N/A,#N/A,FALSE,"INTRAN96";#N/A,#N/A,FALSE,"NAA9697";#N/A,#N/A,FALSE,"ECWEBB";#N/A,#N/A,FALSE,"MFT96";#N/A,#N/A,FALSE,"CTrecon"}</definedName>
    <definedName name="dgsgf_1_1_3_5" hidden="1">{#N/A,#N/A,FALSE,"TMCOMP96";#N/A,#N/A,FALSE,"MAT96";#N/A,#N/A,FALSE,"FANDA96";#N/A,#N/A,FALSE,"INTRAN96";#N/A,#N/A,FALSE,"NAA9697";#N/A,#N/A,FALSE,"ECWEBB";#N/A,#N/A,FALSE,"MFT96";#N/A,#N/A,FALSE,"CTrecon"}</definedName>
    <definedName name="dgsgf_1_1_4" hidden="1">{#N/A,#N/A,FALSE,"TMCOMP96";#N/A,#N/A,FALSE,"MAT96";#N/A,#N/A,FALSE,"FANDA96";#N/A,#N/A,FALSE,"INTRAN96";#N/A,#N/A,FALSE,"NAA9697";#N/A,#N/A,FALSE,"ECWEBB";#N/A,#N/A,FALSE,"MFT96";#N/A,#N/A,FALSE,"CTrecon"}</definedName>
    <definedName name="dgsgf_1_1_4_1" hidden="1">{#N/A,#N/A,FALSE,"TMCOMP96";#N/A,#N/A,FALSE,"MAT96";#N/A,#N/A,FALSE,"FANDA96";#N/A,#N/A,FALSE,"INTRAN96";#N/A,#N/A,FALSE,"NAA9697";#N/A,#N/A,FALSE,"ECWEBB";#N/A,#N/A,FALSE,"MFT96";#N/A,#N/A,FALSE,"CTrecon"}</definedName>
    <definedName name="dgsgf_1_1_4_2" hidden="1">{#N/A,#N/A,FALSE,"TMCOMP96";#N/A,#N/A,FALSE,"MAT96";#N/A,#N/A,FALSE,"FANDA96";#N/A,#N/A,FALSE,"INTRAN96";#N/A,#N/A,FALSE,"NAA9697";#N/A,#N/A,FALSE,"ECWEBB";#N/A,#N/A,FALSE,"MFT96";#N/A,#N/A,FALSE,"CTrecon"}</definedName>
    <definedName name="dgsgf_1_1_4_3" hidden="1">{#N/A,#N/A,FALSE,"TMCOMP96";#N/A,#N/A,FALSE,"MAT96";#N/A,#N/A,FALSE,"FANDA96";#N/A,#N/A,FALSE,"INTRAN96";#N/A,#N/A,FALSE,"NAA9697";#N/A,#N/A,FALSE,"ECWEBB";#N/A,#N/A,FALSE,"MFT96";#N/A,#N/A,FALSE,"CTrecon"}</definedName>
    <definedName name="dgsgf_1_1_4_4" hidden="1">{#N/A,#N/A,FALSE,"TMCOMP96";#N/A,#N/A,FALSE,"MAT96";#N/A,#N/A,FALSE,"FANDA96";#N/A,#N/A,FALSE,"INTRAN96";#N/A,#N/A,FALSE,"NAA9697";#N/A,#N/A,FALSE,"ECWEBB";#N/A,#N/A,FALSE,"MFT96";#N/A,#N/A,FALSE,"CTrecon"}</definedName>
    <definedName name="dgsgf_1_1_4_5" hidden="1">{#N/A,#N/A,FALSE,"TMCOMP96";#N/A,#N/A,FALSE,"MAT96";#N/A,#N/A,FALSE,"FANDA96";#N/A,#N/A,FALSE,"INTRAN96";#N/A,#N/A,FALSE,"NAA9697";#N/A,#N/A,FALSE,"ECWEBB";#N/A,#N/A,FALSE,"MFT96";#N/A,#N/A,FALSE,"CTrecon"}</definedName>
    <definedName name="dgsgf_1_1_5" hidden="1">{#N/A,#N/A,FALSE,"TMCOMP96";#N/A,#N/A,FALSE,"MAT96";#N/A,#N/A,FALSE,"FANDA96";#N/A,#N/A,FALSE,"INTRAN96";#N/A,#N/A,FALSE,"NAA9697";#N/A,#N/A,FALSE,"ECWEBB";#N/A,#N/A,FALSE,"MFT96";#N/A,#N/A,FALSE,"CTrecon"}</definedName>
    <definedName name="dgsgf_1_1_5_1" hidden="1">{#N/A,#N/A,FALSE,"TMCOMP96";#N/A,#N/A,FALSE,"MAT96";#N/A,#N/A,FALSE,"FANDA96";#N/A,#N/A,FALSE,"INTRAN96";#N/A,#N/A,FALSE,"NAA9697";#N/A,#N/A,FALSE,"ECWEBB";#N/A,#N/A,FALSE,"MFT96";#N/A,#N/A,FALSE,"CTrecon"}</definedName>
    <definedName name="dgsgf_1_1_5_2" hidden="1">{#N/A,#N/A,FALSE,"TMCOMP96";#N/A,#N/A,FALSE,"MAT96";#N/A,#N/A,FALSE,"FANDA96";#N/A,#N/A,FALSE,"INTRAN96";#N/A,#N/A,FALSE,"NAA9697";#N/A,#N/A,FALSE,"ECWEBB";#N/A,#N/A,FALSE,"MFT96";#N/A,#N/A,FALSE,"CTrecon"}</definedName>
    <definedName name="dgsgf_1_1_5_3" hidden="1">{#N/A,#N/A,FALSE,"TMCOMP96";#N/A,#N/A,FALSE,"MAT96";#N/A,#N/A,FALSE,"FANDA96";#N/A,#N/A,FALSE,"INTRAN96";#N/A,#N/A,FALSE,"NAA9697";#N/A,#N/A,FALSE,"ECWEBB";#N/A,#N/A,FALSE,"MFT96";#N/A,#N/A,FALSE,"CTrecon"}</definedName>
    <definedName name="dgsgf_1_1_5_4" hidden="1">{#N/A,#N/A,FALSE,"TMCOMP96";#N/A,#N/A,FALSE,"MAT96";#N/A,#N/A,FALSE,"FANDA96";#N/A,#N/A,FALSE,"INTRAN96";#N/A,#N/A,FALSE,"NAA9697";#N/A,#N/A,FALSE,"ECWEBB";#N/A,#N/A,FALSE,"MFT96";#N/A,#N/A,FALSE,"CTrecon"}</definedName>
    <definedName name="dgsgf_1_1_5_5" hidden="1">{#N/A,#N/A,FALSE,"TMCOMP96";#N/A,#N/A,FALSE,"MAT96";#N/A,#N/A,FALSE,"FANDA96";#N/A,#N/A,FALSE,"INTRAN96";#N/A,#N/A,FALSE,"NAA9697";#N/A,#N/A,FALSE,"ECWEBB";#N/A,#N/A,FALSE,"MFT96";#N/A,#N/A,FALSE,"CTrecon"}</definedName>
    <definedName name="dgsgf_1_2" hidden="1">{#N/A,#N/A,FALSE,"TMCOMP96";#N/A,#N/A,FALSE,"MAT96";#N/A,#N/A,FALSE,"FANDA96";#N/A,#N/A,FALSE,"INTRAN96";#N/A,#N/A,FALSE,"NAA9697";#N/A,#N/A,FALSE,"ECWEBB";#N/A,#N/A,FALSE,"MFT96";#N/A,#N/A,FALSE,"CTrecon"}</definedName>
    <definedName name="dgsgf_1_2_1" hidden="1">{#N/A,#N/A,FALSE,"TMCOMP96";#N/A,#N/A,FALSE,"MAT96";#N/A,#N/A,FALSE,"FANDA96";#N/A,#N/A,FALSE,"INTRAN96";#N/A,#N/A,FALSE,"NAA9697";#N/A,#N/A,FALSE,"ECWEBB";#N/A,#N/A,FALSE,"MFT96";#N/A,#N/A,FALSE,"CTrecon"}</definedName>
    <definedName name="dgsgf_1_2_1_1" hidden="1">{#N/A,#N/A,FALSE,"TMCOMP96";#N/A,#N/A,FALSE,"MAT96";#N/A,#N/A,FALSE,"FANDA96";#N/A,#N/A,FALSE,"INTRAN96";#N/A,#N/A,FALSE,"NAA9697";#N/A,#N/A,FALSE,"ECWEBB";#N/A,#N/A,FALSE,"MFT96";#N/A,#N/A,FALSE,"CTrecon"}</definedName>
    <definedName name="dgsgf_1_2_1_1_1" hidden="1">{#N/A,#N/A,FALSE,"TMCOMP96";#N/A,#N/A,FALSE,"MAT96";#N/A,#N/A,FALSE,"FANDA96";#N/A,#N/A,FALSE,"INTRAN96";#N/A,#N/A,FALSE,"NAA9697";#N/A,#N/A,FALSE,"ECWEBB";#N/A,#N/A,FALSE,"MFT96";#N/A,#N/A,FALSE,"CTrecon"}</definedName>
    <definedName name="dgsgf_1_2_1_1_1_1" hidden="1">{#N/A,#N/A,FALSE,"TMCOMP96";#N/A,#N/A,FALSE,"MAT96";#N/A,#N/A,FALSE,"FANDA96";#N/A,#N/A,FALSE,"INTRAN96";#N/A,#N/A,FALSE,"NAA9697";#N/A,#N/A,FALSE,"ECWEBB";#N/A,#N/A,FALSE,"MFT96";#N/A,#N/A,FALSE,"CTrecon"}</definedName>
    <definedName name="dgsgf_1_2_1_1_1_2" hidden="1">{#N/A,#N/A,FALSE,"TMCOMP96";#N/A,#N/A,FALSE,"MAT96";#N/A,#N/A,FALSE,"FANDA96";#N/A,#N/A,FALSE,"INTRAN96";#N/A,#N/A,FALSE,"NAA9697";#N/A,#N/A,FALSE,"ECWEBB";#N/A,#N/A,FALSE,"MFT96";#N/A,#N/A,FALSE,"CTrecon"}</definedName>
    <definedName name="dgsgf_1_2_1_1_1_3" hidden="1">{#N/A,#N/A,FALSE,"TMCOMP96";#N/A,#N/A,FALSE,"MAT96";#N/A,#N/A,FALSE,"FANDA96";#N/A,#N/A,FALSE,"INTRAN96";#N/A,#N/A,FALSE,"NAA9697";#N/A,#N/A,FALSE,"ECWEBB";#N/A,#N/A,FALSE,"MFT96";#N/A,#N/A,FALSE,"CTrecon"}</definedName>
    <definedName name="dgsgf_1_2_1_1_1_4" hidden="1">{#N/A,#N/A,FALSE,"TMCOMP96";#N/A,#N/A,FALSE,"MAT96";#N/A,#N/A,FALSE,"FANDA96";#N/A,#N/A,FALSE,"INTRAN96";#N/A,#N/A,FALSE,"NAA9697";#N/A,#N/A,FALSE,"ECWEBB";#N/A,#N/A,FALSE,"MFT96";#N/A,#N/A,FALSE,"CTrecon"}</definedName>
    <definedName name="dgsgf_1_2_1_1_1_5" hidden="1">{#N/A,#N/A,FALSE,"TMCOMP96";#N/A,#N/A,FALSE,"MAT96";#N/A,#N/A,FALSE,"FANDA96";#N/A,#N/A,FALSE,"INTRAN96";#N/A,#N/A,FALSE,"NAA9697";#N/A,#N/A,FALSE,"ECWEBB";#N/A,#N/A,FALSE,"MFT96";#N/A,#N/A,FALSE,"CTrecon"}</definedName>
    <definedName name="dgsgf_1_2_1_1_2" hidden="1">{#N/A,#N/A,FALSE,"TMCOMP96";#N/A,#N/A,FALSE,"MAT96";#N/A,#N/A,FALSE,"FANDA96";#N/A,#N/A,FALSE,"INTRAN96";#N/A,#N/A,FALSE,"NAA9697";#N/A,#N/A,FALSE,"ECWEBB";#N/A,#N/A,FALSE,"MFT96";#N/A,#N/A,FALSE,"CTrecon"}</definedName>
    <definedName name="dgsgf_1_2_1_1_2_1" hidden="1">{#N/A,#N/A,FALSE,"TMCOMP96";#N/A,#N/A,FALSE,"MAT96";#N/A,#N/A,FALSE,"FANDA96";#N/A,#N/A,FALSE,"INTRAN96";#N/A,#N/A,FALSE,"NAA9697";#N/A,#N/A,FALSE,"ECWEBB";#N/A,#N/A,FALSE,"MFT96";#N/A,#N/A,FALSE,"CTrecon"}</definedName>
    <definedName name="dgsgf_1_2_1_1_2_2" hidden="1">{#N/A,#N/A,FALSE,"TMCOMP96";#N/A,#N/A,FALSE,"MAT96";#N/A,#N/A,FALSE,"FANDA96";#N/A,#N/A,FALSE,"INTRAN96";#N/A,#N/A,FALSE,"NAA9697";#N/A,#N/A,FALSE,"ECWEBB";#N/A,#N/A,FALSE,"MFT96";#N/A,#N/A,FALSE,"CTrecon"}</definedName>
    <definedName name="dgsgf_1_2_1_1_2_3" hidden="1">{#N/A,#N/A,FALSE,"TMCOMP96";#N/A,#N/A,FALSE,"MAT96";#N/A,#N/A,FALSE,"FANDA96";#N/A,#N/A,FALSE,"INTRAN96";#N/A,#N/A,FALSE,"NAA9697";#N/A,#N/A,FALSE,"ECWEBB";#N/A,#N/A,FALSE,"MFT96";#N/A,#N/A,FALSE,"CTrecon"}</definedName>
    <definedName name="dgsgf_1_2_1_1_2_4" hidden="1">{#N/A,#N/A,FALSE,"TMCOMP96";#N/A,#N/A,FALSE,"MAT96";#N/A,#N/A,FALSE,"FANDA96";#N/A,#N/A,FALSE,"INTRAN96";#N/A,#N/A,FALSE,"NAA9697";#N/A,#N/A,FALSE,"ECWEBB";#N/A,#N/A,FALSE,"MFT96";#N/A,#N/A,FALSE,"CTrecon"}</definedName>
    <definedName name="dgsgf_1_2_1_1_2_5" hidden="1">{#N/A,#N/A,FALSE,"TMCOMP96";#N/A,#N/A,FALSE,"MAT96";#N/A,#N/A,FALSE,"FANDA96";#N/A,#N/A,FALSE,"INTRAN96";#N/A,#N/A,FALSE,"NAA9697";#N/A,#N/A,FALSE,"ECWEBB";#N/A,#N/A,FALSE,"MFT96";#N/A,#N/A,FALSE,"CTrecon"}</definedName>
    <definedName name="dgsgf_1_2_1_1_3" hidden="1">{#N/A,#N/A,FALSE,"TMCOMP96";#N/A,#N/A,FALSE,"MAT96";#N/A,#N/A,FALSE,"FANDA96";#N/A,#N/A,FALSE,"INTRAN96";#N/A,#N/A,FALSE,"NAA9697";#N/A,#N/A,FALSE,"ECWEBB";#N/A,#N/A,FALSE,"MFT96";#N/A,#N/A,FALSE,"CTrecon"}</definedName>
    <definedName name="dgsgf_1_2_1_1_4" hidden="1">{#N/A,#N/A,FALSE,"TMCOMP96";#N/A,#N/A,FALSE,"MAT96";#N/A,#N/A,FALSE,"FANDA96";#N/A,#N/A,FALSE,"INTRAN96";#N/A,#N/A,FALSE,"NAA9697";#N/A,#N/A,FALSE,"ECWEBB";#N/A,#N/A,FALSE,"MFT96";#N/A,#N/A,FALSE,"CTrecon"}</definedName>
    <definedName name="dgsgf_1_2_1_1_5" hidden="1">{#N/A,#N/A,FALSE,"TMCOMP96";#N/A,#N/A,FALSE,"MAT96";#N/A,#N/A,FALSE,"FANDA96";#N/A,#N/A,FALSE,"INTRAN96";#N/A,#N/A,FALSE,"NAA9697";#N/A,#N/A,FALSE,"ECWEBB";#N/A,#N/A,FALSE,"MFT96";#N/A,#N/A,FALSE,"CTrecon"}</definedName>
    <definedName name="dgsgf_1_2_1_2" hidden="1">{#N/A,#N/A,FALSE,"TMCOMP96";#N/A,#N/A,FALSE,"MAT96";#N/A,#N/A,FALSE,"FANDA96";#N/A,#N/A,FALSE,"INTRAN96";#N/A,#N/A,FALSE,"NAA9697";#N/A,#N/A,FALSE,"ECWEBB";#N/A,#N/A,FALSE,"MFT96";#N/A,#N/A,FALSE,"CTrecon"}</definedName>
    <definedName name="dgsgf_1_2_1_2_1" hidden="1">{#N/A,#N/A,FALSE,"TMCOMP96";#N/A,#N/A,FALSE,"MAT96";#N/A,#N/A,FALSE,"FANDA96";#N/A,#N/A,FALSE,"INTRAN96";#N/A,#N/A,FALSE,"NAA9697";#N/A,#N/A,FALSE,"ECWEBB";#N/A,#N/A,FALSE,"MFT96";#N/A,#N/A,FALSE,"CTrecon"}</definedName>
    <definedName name="dgsgf_1_2_1_2_2" hidden="1">{#N/A,#N/A,FALSE,"TMCOMP96";#N/A,#N/A,FALSE,"MAT96";#N/A,#N/A,FALSE,"FANDA96";#N/A,#N/A,FALSE,"INTRAN96";#N/A,#N/A,FALSE,"NAA9697";#N/A,#N/A,FALSE,"ECWEBB";#N/A,#N/A,FALSE,"MFT96";#N/A,#N/A,FALSE,"CTrecon"}</definedName>
    <definedName name="dgsgf_1_2_1_2_3" hidden="1">{#N/A,#N/A,FALSE,"TMCOMP96";#N/A,#N/A,FALSE,"MAT96";#N/A,#N/A,FALSE,"FANDA96";#N/A,#N/A,FALSE,"INTRAN96";#N/A,#N/A,FALSE,"NAA9697";#N/A,#N/A,FALSE,"ECWEBB";#N/A,#N/A,FALSE,"MFT96";#N/A,#N/A,FALSE,"CTrecon"}</definedName>
    <definedName name="dgsgf_1_2_1_2_4" hidden="1">{#N/A,#N/A,FALSE,"TMCOMP96";#N/A,#N/A,FALSE,"MAT96";#N/A,#N/A,FALSE,"FANDA96";#N/A,#N/A,FALSE,"INTRAN96";#N/A,#N/A,FALSE,"NAA9697";#N/A,#N/A,FALSE,"ECWEBB";#N/A,#N/A,FALSE,"MFT96";#N/A,#N/A,FALSE,"CTrecon"}</definedName>
    <definedName name="dgsgf_1_2_1_2_5" hidden="1">{#N/A,#N/A,FALSE,"TMCOMP96";#N/A,#N/A,FALSE,"MAT96";#N/A,#N/A,FALSE,"FANDA96";#N/A,#N/A,FALSE,"INTRAN96";#N/A,#N/A,FALSE,"NAA9697";#N/A,#N/A,FALSE,"ECWEBB";#N/A,#N/A,FALSE,"MFT96";#N/A,#N/A,FALSE,"CTrecon"}</definedName>
    <definedName name="dgsgf_1_2_1_3" hidden="1">{#N/A,#N/A,FALSE,"TMCOMP96";#N/A,#N/A,FALSE,"MAT96";#N/A,#N/A,FALSE,"FANDA96";#N/A,#N/A,FALSE,"INTRAN96";#N/A,#N/A,FALSE,"NAA9697";#N/A,#N/A,FALSE,"ECWEBB";#N/A,#N/A,FALSE,"MFT96";#N/A,#N/A,FALSE,"CTrecon"}</definedName>
    <definedName name="dgsgf_1_2_1_3_1" hidden="1">{#N/A,#N/A,FALSE,"TMCOMP96";#N/A,#N/A,FALSE,"MAT96";#N/A,#N/A,FALSE,"FANDA96";#N/A,#N/A,FALSE,"INTRAN96";#N/A,#N/A,FALSE,"NAA9697";#N/A,#N/A,FALSE,"ECWEBB";#N/A,#N/A,FALSE,"MFT96";#N/A,#N/A,FALSE,"CTrecon"}</definedName>
    <definedName name="dgsgf_1_2_1_3_2" hidden="1">{#N/A,#N/A,FALSE,"TMCOMP96";#N/A,#N/A,FALSE,"MAT96";#N/A,#N/A,FALSE,"FANDA96";#N/A,#N/A,FALSE,"INTRAN96";#N/A,#N/A,FALSE,"NAA9697";#N/A,#N/A,FALSE,"ECWEBB";#N/A,#N/A,FALSE,"MFT96";#N/A,#N/A,FALSE,"CTrecon"}</definedName>
    <definedName name="dgsgf_1_2_1_3_3" hidden="1">{#N/A,#N/A,FALSE,"TMCOMP96";#N/A,#N/A,FALSE,"MAT96";#N/A,#N/A,FALSE,"FANDA96";#N/A,#N/A,FALSE,"INTRAN96";#N/A,#N/A,FALSE,"NAA9697";#N/A,#N/A,FALSE,"ECWEBB";#N/A,#N/A,FALSE,"MFT96";#N/A,#N/A,FALSE,"CTrecon"}</definedName>
    <definedName name="dgsgf_1_2_1_3_4" hidden="1">{#N/A,#N/A,FALSE,"TMCOMP96";#N/A,#N/A,FALSE,"MAT96";#N/A,#N/A,FALSE,"FANDA96";#N/A,#N/A,FALSE,"INTRAN96";#N/A,#N/A,FALSE,"NAA9697";#N/A,#N/A,FALSE,"ECWEBB";#N/A,#N/A,FALSE,"MFT96";#N/A,#N/A,FALSE,"CTrecon"}</definedName>
    <definedName name="dgsgf_1_2_1_3_5" hidden="1">{#N/A,#N/A,FALSE,"TMCOMP96";#N/A,#N/A,FALSE,"MAT96";#N/A,#N/A,FALSE,"FANDA96";#N/A,#N/A,FALSE,"INTRAN96";#N/A,#N/A,FALSE,"NAA9697";#N/A,#N/A,FALSE,"ECWEBB";#N/A,#N/A,FALSE,"MFT96";#N/A,#N/A,FALSE,"CTrecon"}</definedName>
    <definedName name="dgsgf_1_2_1_4" hidden="1">{#N/A,#N/A,FALSE,"TMCOMP96";#N/A,#N/A,FALSE,"MAT96";#N/A,#N/A,FALSE,"FANDA96";#N/A,#N/A,FALSE,"INTRAN96";#N/A,#N/A,FALSE,"NAA9697";#N/A,#N/A,FALSE,"ECWEBB";#N/A,#N/A,FALSE,"MFT96";#N/A,#N/A,FALSE,"CTrecon"}</definedName>
    <definedName name="dgsgf_1_2_1_4_1" hidden="1">{#N/A,#N/A,FALSE,"TMCOMP96";#N/A,#N/A,FALSE,"MAT96";#N/A,#N/A,FALSE,"FANDA96";#N/A,#N/A,FALSE,"INTRAN96";#N/A,#N/A,FALSE,"NAA9697";#N/A,#N/A,FALSE,"ECWEBB";#N/A,#N/A,FALSE,"MFT96";#N/A,#N/A,FALSE,"CTrecon"}</definedName>
    <definedName name="dgsgf_1_2_1_4_2" hidden="1">{#N/A,#N/A,FALSE,"TMCOMP96";#N/A,#N/A,FALSE,"MAT96";#N/A,#N/A,FALSE,"FANDA96";#N/A,#N/A,FALSE,"INTRAN96";#N/A,#N/A,FALSE,"NAA9697";#N/A,#N/A,FALSE,"ECWEBB";#N/A,#N/A,FALSE,"MFT96";#N/A,#N/A,FALSE,"CTrecon"}</definedName>
    <definedName name="dgsgf_1_2_1_4_3" hidden="1">{#N/A,#N/A,FALSE,"TMCOMP96";#N/A,#N/A,FALSE,"MAT96";#N/A,#N/A,FALSE,"FANDA96";#N/A,#N/A,FALSE,"INTRAN96";#N/A,#N/A,FALSE,"NAA9697";#N/A,#N/A,FALSE,"ECWEBB";#N/A,#N/A,FALSE,"MFT96";#N/A,#N/A,FALSE,"CTrecon"}</definedName>
    <definedName name="dgsgf_1_2_1_4_4" hidden="1">{#N/A,#N/A,FALSE,"TMCOMP96";#N/A,#N/A,FALSE,"MAT96";#N/A,#N/A,FALSE,"FANDA96";#N/A,#N/A,FALSE,"INTRAN96";#N/A,#N/A,FALSE,"NAA9697";#N/A,#N/A,FALSE,"ECWEBB";#N/A,#N/A,FALSE,"MFT96";#N/A,#N/A,FALSE,"CTrecon"}</definedName>
    <definedName name="dgsgf_1_2_1_4_5" hidden="1">{#N/A,#N/A,FALSE,"TMCOMP96";#N/A,#N/A,FALSE,"MAT96";#N/A,#N/A,FALSE,"FANDA96";#N/A,#N/A,FALSE,"INTRAN96";#N/A,#N/A,FALSE,"NAA9697";#N/A,#N/A,FALSE,"ECWEBB";#N/A,#N/A,FALSE,"MFT96";#N/A,#N/A,FALSE,"CTrecon"}</definedName>
    <definedName name="dgsgf_1_2_1_5" hidden="1">{#N/A,#N/A,FALSE,"TMCOMP96";#N/A,#N/A,FALSE,"MAT96";#N/A,#N/A,FALSE,"FANDA96";#N/A,#N/A,FALSE,"INTRAN96";#N/A,#N/A,FALSE,"NAA9697";#N/A,#N/A,FALSE,"ECWEBB";#N/A,#N/A,FALSE,"MFT96";#N/A,#N/A,FALSE,"CTrecon"}</definedName>
    <definedName name="dgsgf_1_2_1_5_1" hidden="1">{#N/A,#N/A,FALSE,"TMCOMP96";#N/A,#N/A,FALSE,"MAT96";#N/A,#N/A,FALSE,"FANDA96";#N/A,#N/A,FALSE,"INTRAN96";#N/A,#N/A,FALSE,"NAA9697";#N/A,#N/A,FALSE,"ECWEBB";#N/A,#N/A,FALSE,"MFT96";#N/A,#N/A,FALSE,"CTrecon"}</definedName>
    <definedName name="dgsgf_1_2_1_5_2" hidden="1">{#N/A,#N/A,FALSE,"TMCOMP96";#N/A,#N/A,FALSE,"MAT96";#N/A,#N/A,FALSE,"FANDA96";#N/A,#N/A,FALSE,"INTRAN96";#N/A,#N/A,FALSE,"NAA9697";#N/A,#N/A,FALSE,"ECWEBB";#N/A,#N/A,FALSE,"MFT96";#N/A,#N/A,FALSE,"CTrecon"}</definedName>
    <definedName name="dgsgf_1_2_1_5_3" hidden="1">{#N/A,#N/A,FALSE,"TMCOMP96";#N/A,#N/A,FALSE,"MAT96";#N/A,#N/A,FALSE,"FANDA96";#N/A,#N/A,FALSE,"INTRAN96";#N/A,#N/A,FALSE,"NAA9697";#N/A,#N/A,FALSE,"ECWEBB";#N/A,#N/A,FALSE,"MFT96";#N/A,#N/A,FALSE,"CTrecon"}</definedName>
    <definedName name="dgsgf_1_2_1_5_4" hidden="1">{#N/A,#N/A,FALSE,"TMCOMP96";#N/A,#N/A,FALSE,"MAT96";#N/A,#N/A,FALSE,"FANDA96";#N/A,#N/A,FALSE,"INTRAN96";#N/A,#N/A,FALSE,"NAA9697";#N/A,#N/A,FALSE,"ECWEBB";#N/A,#N/A,FALSE,"MFT96";#N/A,#N/A,FALSE,"CTrecon"}</definedName>
    <definedName name="dgsgf_1_2_1_5_5" hidden="1">{#N/A,#N/A,FALSE,"TMCOMP96";#N/A,#N/A,FALSE,"MAT96";#N/A,#N/A,FALSE,"FANDA96";#N/A,#N/A,FALSE,"INTRAN96";#N/A,#N/A,FALSE,"NAA9697";#N/A,#N/A,FALSE,"ECWEBB";#N/A,#N/A,FALSE,"MFT96";#N/A,#N/A,FALSE,"CTrecon"}</definedName>
    <definedName name="dgsgf_1_2_2" hidden="1">{#N/A,#N/A,FALSE,"TMCOMP96";#N/A,#N/A,FALSE,"MAT96";#N/A,#N/A,FALSE,"FANDA96";#N/A,#N/A,FALSE,"INTRAN96";#N/A,#N/A,FALSE,"NAA9697";#N/A,#N/A,FALSE,"ECWEBB";#N/A,#N/A,FALSE,"MFT96";#N/A,#N/A,FALSE,"CTrecon"}</definedName>
    <definedName name="dgsgf_1_2_2_1" hidden="1">{#N/A,#N/A,FALSE,"TMCOMP96";#N/A,#N/A,FALSE,"MAT96";#N/A,#N/A,FALSE,"FANDA96";#N/A,#N/A,FALSE,"INTRAN96";#N/A,#N/A,FALSE,"NAA9697";#N/A,#N/A,FALSE,"ECWEBB";#N/A,#N/A,FALSE,"MFT96";#N/A,#N/A,FALSE,"CTrecon"}</definedName>
    <definedName name="dgsgf_1_2_2_2" hidden="1">{#N/A,#N/A,FALSE,"TMCOMP96";#N/A,#N/A,FALSE,"MAT96";#N/A,#N/A,FALSE,"FANDA96";#N/A,#N/A,FALSE,"INTRAN96";#N/A,#N/A,FALSE,"NAA9697";#N/A,#N/A,FALSE,"ECWEBB";#N/A,#N/A,FALSE,"MFT96";#N/A,#N/A,FALSE,"CTrecon"}</definedName>
    <definedName name="dgsgf_1_2_2_3" hidden="1">{#N/A,#N/A,FALSE,"TMCOMP96";#N/A,#N/A,FALSE,"MAT96";#N/A,#N/A,FALSE,"FANDA96";#N/A,#N/A,FALSE,"INTRAN96";#N/A,#N/A,FALSE,"NAA9697";#N/A,#N/A,FALSE,"ECWEBB";#N/A,#N/A,FALSE,"MFT96";#N/A,#N/A,FALSE,"CTrecon"}</definedName>
    <definedName name="dgsgf_1_2_2_4" hidden="1">{#N/A,#N/A,FALSE,"TMCOMP96";#N/A,#N/A,FALSE,"MAT96";#N/A,#N/A,FALSE,"FANDA96";#N/A,#N/A,FALSE,"INTRAN96";#N/A,#N/A,FALSE,"NAA9697";#N/A,#N/A,FALSE,"ECWEBB";#N/A,#N/A,FALSE,"MFT96";#N/A,#N/A,FALSE,"CTrecon"}</definedName>
    <definedName name="dgsgf_1_2_2_5" hidden="1">{#N/A,#N/A,FALSE,"TMCOMP96";#N/A,#N/A,FALSE,"MAT96";#N/A,#N/A,FALSE,"FANDA96";#N/A,#N/A,FALSE,"INTRAN96";#N/A,#N/A,FALSE,"NAA9697";#N/A,#N/A,FALSE,"ECWEBB";#N/A,#N/A,FALSE,"MFT96";#N/A,#N/A,FALSE,"CTrecon"}</definedName>
    <definedName name="dgsgf_1_2_3" hidden="1">{#N/A,#N/A,FALSE,"TMCOMP96";#N/A,#N/A,FALSE,"MAT96";#N/A,#N/A,FALSE,"FANDA96";#N/A,#N/A,FALSE,"INTRAN96";#N/A,#N/A,FALSE,"NAA9697";#N/A,#N/A,FALSE,"ECWEBB";#N/A,#N/A,FALSE,"MFT96";#N/A,#N/A,FALSE,"CTrecon"}</definedName>
    <definedName name="dgsgf_1_2_3_1" hidden="1">{#N/A,#N/A,FALSE,"TMCOMP96";#N/A,#N/A,FALSE,"MAT96";#N/A,#N/A,FALSE,"FANDA96";#N/A,#N/A,FALSE,"INTRAN96";#N/A,#N/A,FALSE,"NAA9697";#N/A,#N/A,FALSE,"ECWEBB";#N/A,#N/A,FALSE,"MFT96";#N/A,#N/A,FALSE,"CTrecon"}</definedName>
    <definedName name="dgsgf_1_2_3_2" hidden="1">{#N/A,#N/A,FALSE,"TMCOMP96";#N/A,#N/A,FALSE,"MAT96";#N/A,#N/A,FALSE,"FANDA96";#N/A,#N/A,FALSE,"INTRAN96";#N/A,#N/A,FALSE,"NAA9697";#N/A,#N/A,FALSE,"ECWEBB";#N/A,#N/A,FALSE,"MFT96";#N/A,#N/A,FALSE,"CTrecon"}</definedName>
    <definedName name="dgsgf_1_2_3_3" hidden="1">{#N/A,#N/A,FALSE,"TMCOMP96";#N/A,#N/A,FALSE,"MAT96";#N/A,#N/A,FALSE,"FANDA96";#N/A,#N/A,FALSE,"INTRAN96";#N/A,#N/A,FALSE,"NAA9697";#N/A,#N/A,FALSE,"ECWEBB";#N/A,#N/A,FALSE,"MFT96";#N/A,#N/A,FALSE,"CTrecon"}</definedName>
    <definedName name="dgsgf_1_2_3_4" hidden="1">{#N/A,#N/A,FALSE,"TMCOMP96";#N/A,#N/A,FALSE,"MAT96";#N/A,#N/A,FALSE,"FANDA96";#N/A,#N/A,FALSE,"INTRAN96";#N/A,#N/A,FALSE,"NAA9697";#N/A,#N/A,FALSE,"ECWEBB";#N/A,#N/A,FALSE,"MFT96";#N/A,#N/A,FALSE,"CTrecon"}</definedName>
    <definedName name="dgsgf_1_2_3_5" hidden="1">{#N/A,#N/A,FALSE,"TMCOMP96";#N/A,#N/A,FALSE,"MAT96";#N/A,#N/A,FALSE,"FANDA96";#N/A,#N/A,FALSE,"INTRAN96";#N/A,#N/A,FALSE,"NAA9697";#N/A,#N/A,FALSE,"ECWEBB";#N/A,#N/A,FALSE,"MFT96";#N/A,#N/A,FALSE,"CTrecon"}</definedName>
    <definedName name="dgsgf_1_2_4" hidden="1">{#N/A,#N/A,FALSE,"TMCOMP96";#N/A,#N/A,FALSE,"MAT96";#N/A,#N/A,FALSE,"FANDA96";#N/A,#N/A,FALSE,"INTRAN96";#N/A,#N/A,FALSE,"NAA9697";#N/A,#N/A,FALSE,"ECWEBB";#N/A,#N/A,FALSE,"MFT96";#N/A,#N/A,FALSE,"CTrecon"}</definedName>
    <definedName name="dgsgf_1_2_4_1" hidden="1">{#N/A,#N/A,FALSE,"TMCOMP96";#N/A,#N/A,FALSE,"MAT96";#N/A,#N/A,FALSE,"FANDA96";#N/A,#N/A,FALSE,"INTRAN96";#N/A,#N/A,FALSE,"NAA9697";#N/A,#N/A,FALSE,"ECWEBB";#N/A,#N/A,FALSE,"MFT96";#N/A,#N/A,FALSE,"CTrecon"}</definedName>
    <definedName name="dgsgf_1_2_4_2" hidden="1">{#N/A,#N/A,FALSE,"TMCOMP96";#N/A,#N/A,FALSE,"MAT96";#N/A,#N/A,FALSE,"FANDA96";#N/A,#N/A,FALSE,"INTRAN96";#N/A,#N/A,FALSE,"NAA9697";#N/A,#N/A,FALSE,"ECWEBB";#N/A,#N/A,FALSE,"MFT96";#N/A,#N/A,FALSE,"CTrecon"}</definedName>
    <definedName name="dgsgf_1_2_4_3" hidden="1">{#N/A,#N/A,FALSE,"TMCOMP96";#N/A,#N/A,FALSE,"MAT96";#N/A,#N/A,FALSE,"FANDA96";#N/A,#N/A,FALSE,"INTRAN96";#N/A,#N/A,FALSE,"NAA9697";#N/A,#N/A,FALSE,"ECWEBB";#N/A,#N/A,FALSE,"MFT96";#N/A,#N/A,FALSE,"CTrecon"}</definedName>
    <definedName name="dgsgf_1_2_4_4" hidden="1">{#N/A,#N/A,FALSE,"TMCOMP96";#N/A,#N/A,FALSE,"MAT96";#N/A,#N/A,FALSE,"FANDA96";#N/A,#N/A,FALSE,"INTRAN96";#N/A,#N/A,FALSE,"NAA9697";#N/A,#N/A,FALSE,"ECWEBB";#N/A,#N/A,FALSE,"MFT96";#N/A,#N/A,FALSE,"CTrecon"}</definedName>
    <definedName name="dgsgf_1_2_4_5" hidden="1">{#N/A,#N/A,FALSE,"TMCOMP96";#N/A,#N/A,FALSE,"MAT96";#N/A,#N/A,FALSE,"FANDA96";#N/A,#N/A,FALSE,"INTRAN96";#N/A,#N/A,FALSE,"NAA9697";#N/A,#N/A,FALSE,"ECWEBB";#N/A,#N/A,FALSE,"MFT96";#N/A,#N/A,FALSE,"CTrecon"}</definedName>
    <definedName name="dgsgf_1_2_5" hidden="1">{#N/A,#N/A,FALSE,"TMCOMP96";#N/A,#N/A,FALSE,"MAT96";#N/A,#N/A,FALSE,"FANDA96";#N/A,#N/A,FALSE,"INTRAN96";#N/A,#N/A,FALSE,"NAA9697";#N/A,#N/A,FALSE,"ECWEBB";#N/A,#N/A,FALSE,"MFT96";#N/A,#N/A,FALSE,"CTrecon"}</definedName>
    <definedName name="dgsgf_1_2_5_1" hidden="1">{#N/A,#N/A,FALSE,"TMCOMP96";#N/A,#N/A,FALSE,"MAT96";#N/A,#N/A,FALSE,"FANDA96";#N/A,#N/A,FALSE,"INTRAN96";#N/A,#N/A,FALSE,"NAA9697";#N/A,#N/A,FALSE,"ECWEBB";#N/A,#N/A,FALSE,"MFT96";#N/A,#N/A,FALSE,"CTrecon"}</definedName>
    <definedName name="dgsgf_1_2_5_2" hidden="1">{#N/A,#N/A,FALSE,"TMCOMP96";#N/A,#N/A,FALSE,"MAT96";#N/A,#N/A,FALSE,"FANDA96";#N/A,#N/A,FALSE,"INTRAN96";#N/A,#N/A,FALSE,"NAA9697";#N/A,#N/A,FALSE,"ECWEBB";#N/A,#N/A,FALSE,"MFT96";#N/A,#N/A,FALSE,"CTrecon"}</definedName>
    <definedName name="dgsgf_1_2_5_3" hidden="1">{#N/A,#N/A,FALSE,"TMCOMP96";#N/A,#N/A,FALSE,"MAT96";#N/A,#N/A,FALSE,"FANDA96";#N/A,#N/A,FALSE,"INTRAN96";#N/A,#N/A,FALSE,"NAA9697";#N/A,#N/A,FALSE,"ECWEBB";#N/A,#N/A,FALSE,"MFT96";#N/A,#N/A,FALSE,"CTrecon"}</definedName>
    <definedName name="dgsgf_1_2_5_4" hidden="1">{#N/A,#N/A,FALSE,"TMCOMP96";#N/A,#N/A,FALSE,"MAT96";#N/A,#N/A,FALSE,"FANDA96";#N/A,#N/A,FALSE,"INTRAN96";#N/A,#N/A,FALSE,"NAA9697";#N/A,#N/A,FALSE,"ECWEBB";#N/A,#N/A,FALSE,"MFT96";#N/A,#N/A,FALSE,"CTrecon"}</definedName>
    <definedName name="dgsgf_1_2_5_5" hidden="1">{#N/A,#N/A,FALSE,"TMCOMP96";#N/A,#N/A,FALSE,"MAT96";#N/A,#N/A,FALSE,"FANDA96";#N/A,#N/A,FALSE,"INTRAN96";#N/A,#N/A,FALSE,"NAA9697";#N/A,#N/A,FALSE,"ECWEBB";#N/A,#N/A,FALSE,"MFT96";#N/A,#N/A,FALSE,"CTrecon"}</definedName>
    <definedName name="dgsgf_1_3" hidden="1">{#N/A,#N/A,FALSE,"TMCOMP96";#N/A,#N/A,FALSE,"MAT96";#N/A,#N/A,FALSE,"FANDA96";#N/A,#N/A,FALSE,"INTRAN96";#N/A,#N/A,FALSE,"NAA9697";#N/A,#N/A,FALSE,"ECWEBB";#N/A,#N/A,FALSE,"MFT96";#N/A,#N/A,FALSE,"CTrecon"}</definedName>
    <definedName name="dgsgf_1_3_1" hidden="1">{#N/A,#N/A,FALSE,"TMCOMP96";#N/A,#N/A,FALSE,"MAT96";#N/A,#N/A,FALSE,"FANDA96";#N/A,#N/A,FALSE,"INTRAN96";#N/A,#N/A,FALSE,"NAA9697";#N/A,#N/A,FALSE,"ECWEBB";#N/A,#N/A,FALSE,"MFT96";#N/A,#N/A,FALSE,"CTrecon"}</definedName>
    <definedName name="dgsgf_1_3_1_1" hidden="1">{#N/A,#N/A,FALSE,"TMCOMP96";#N/A,#N/A,FALSE,"MAT96";#N/A,#N/A,FALSE,"FANDA96";#N/A,#N/A,FALSE,"INTRAN96";#N/A,#N/A,FALSE,"NAA9697";#N/A,#N/A,FALSE,"ECWEBB";#N/A,#N/A,FALSE,"MFT96";#N/A,#N/A,FALSE,"CTrecon"}</definedName>
    <definedName name="dgsgf_1_3_1_1_1" hidden="1">{#N/A,#N/A,FALSE,"TMCOMP96";#N/A,#N/A,FALSE,"MAT96";#N/A,#N/A,FALSE,"FANDA96";#N/A,#N/A,FALSE,"INTRAN96";#N/A,#N/A,FALSE,"NAA9697";#N/A,#N/A,FALSE,"ECWEBB";#N/A,#N/A,FALSE,"MFT96";#N/A,#N/A,FALSE,"CTrecon"}</definedName>
    <definedName name="dgsgf_1_3_1_1_1_1" hidden="1">{#N/A,#N/A,FALSE,"TMCOMP96";#N/A,#N/A,FALSE,"MAT96";#N/A,#N/A,FALSE,"FANDA96";#N/A,#N/A,FALSE,"INTRAN96";#N/A,#N/A,FALSE,"NAA9697";#N/A,#N/A,FALSE,"ECWEBB";#N/A,#N/A,FALSE,"MFT96";#N/A,#N/A,FALSE,"CTrecon"}</definedName>
    <definedName name="dgsgf_1_3_1_1_1_2" hidden="1">{#N/A,#N/A,FALSE,"TMCOMP96";#N/A,#N/A,FALSE,"MAT96";#N/A,#N/A,FALSE,"FANDA96";#N/A,#N/A,FALSE,"INTRAN96";#N/A,#N/A,FALSE,"NAA9697";#N/A,#N/A,FALSE,"ECWEBB";#N/A,#N/A,FALSE,"MFT96";#N/A,#N/A,FALSE,"CTrecon"}</definedName>
    <definedName name="dgsgf_1_3_1_1_1_3" hidden="1">{#N/A,#N/A,FALSE,"TMCOMP96";#N/A,#N/A,FALSE,"MAT96";#N/A,#N/A,FALSE,"FANDA96";#N/A,#N/A,FALSE,"INTRAN96";#N/A,#N/A,FALSE,"NAA9697";#N/A,#N/A,FALSE,"ECWEBB";#N/A,#N/A,FALSE,"MFT96";#N/A,#N/A,FALSE,"CTrecon"}</definedName>
    <definedName name="dgsgf_1_3_1_1_1_4" hidden="1">{#N/A,#N/A,FALSE,"TMCOMP96";#N/A,#N/A,FALSE,"MAT96";#N/A,#N/A,FALSE,"FANDA96";#N/A,#N/A,FALSE,"INTRAN96";#N/A,#N/A,FALSE,"NAA9697";#N/A,#N/A,FALSE,"ECWEBB";#N/A,#N/A,FALSE,"MFT96";#N/A,#N/A,FALSE,"CTrecon"}</definedName>
    <definedName name="dgsgf_1_3_1_1_1_5" hidden="1">{#N/A,#N/A,FALSE,"TMCOMP96";#N/A,#N/A,FALSE,"MAT96";#N/A,#N/A,FALSE,"FANDA96";#N/A,#N/A,FALSE,"INTRAN96";#N/A,#N/A,FALSE,"NAA9697";#N/A,#N/A,FALSE,"ECWEBB";#N/A,#N/A,FALSE,"MFT96";#N/A,#N/A,FALSE,"CTrecon"}</definedName>
    <definedName name="dgsgf_1_3_1_1_2" hidden="1">{#N/A,#N/A,FALSE,"TMCOMP96";#N/A,#N/A,FALSE,"MAT96";#N/A,#N/A,FALSE,"FANDA96";#N/A,#N/A,FALSE,"INTRAN96";#N/A,#N/A,FALSE,"NAA9697";#N/A,#N/A,FALSE,"ECWEBB";#N/A,#N/A,FALSE,"MFT96";#N/A,#N/A,FALSE,"CTrecon"}</definedName>
    <definedName name="dgsgf_1_3_1_1_2_1" hidden="1">{#N/A,#N/A,FALSE,"TMCOMP96";#N/A,#N/A,FALSE,"MAT96";#N/A,#N/A,FALSE,"FANDA96";#N/A,#N/A,FALSE,"INTRAN96";#N/A,#N/A,FALSE,"NAA9697";#N/A,#N/A,FALSE,"ECWEBB";#N/A,#N/A,FALSE,"MFT96";#N/A,#N/A,FALSE,"CTrecon"}</definedName>
    <definedName name="dgsgf_1_3_1_1_2_2" hidden="1">{#N/A,#N/A,FALSE,"TMCOMP96";#N/A,#N/A,FALSE,"MAT96";#N/A,#N/A,FALSE,"FANDA96";#N/A,#N/A,FALSE,"INTRAN96";#N/A,#N/A,FALSE,"NAA9697";#N/A,#N/A,FALSE,"ECWEBB";#N/A,#N/A,FALSE,"MFT96";#N/A,#N/A,FALSE,"CTrecon"}</definedName>
    <definedName name="dgsgf_1_3_1_1_2_3" hidden="1">{#N/A,#N/A,FALSE,"TMCOMP96";#N/A,#N/A,FALSE,"MAT96";#N/A,#N/A,FALSE,"FANDA96";#N/A,#N/A,FALSE,"INTRAN96";#N/A,#N/A,FALSE,"NAA9697";#N/A,#N/A,FALSE,"ECWEBB";#N/A,#N/A,FALSE,"MFT96";#N/A,#N/A,FALSE,"CTrecon"}</definedName>
    <definedName name="dgsgf_1_3_1_1_2_4" hidden="1">{#N/A,#N/A,FALSE,"TMCOMP96";#N/A,#N/A,FALSE,"MAT96";#N/A,#N/A,FALSE,"FANDA96";#N/A,#N/A,FALSE,"INTRAN96";#N/A,#N/A,FALSE,"NAA9697";#N/A,#N/A,FALSE,"ECWEBB";#N/A,#N/A,FALSE,"MFT96";#N/A,#N/A,FALSE,"CTrecon"}</definedName>
    <definedName name="dgsgf_1_3_1_1_2_5" hidden="1">{#N/A,#N/A,FALSE,"TMCOMP96";#N/A,#N/A,FALSE,"MAT96";#N/A,#N/A,FALSE,"FANDA96";#N/A,#N/A,FALSE,"INTRAN96";#N/A,#N/A,FALSE,"NAA9697";#N/A,#N/A,FALSE,"ECWEBB";#N/A,#N/A,FALSE,"MFT96";#N/A,#N/A,FALSE,"CTrecon"}</definedName>
    <definedName name="dgsgf_1_3_1_1_3" hidden="1">{#N/A,#N/A,FALSE,"TMCOMP96";#N/A,#N/A,FALSE,"MAT96";#N/A,#N/A,FALSE,"FANDA96";#N/A,#N/A,FALSE,"INTRAN96";#N/A,#N/A,FALSE,"NAA9697";#N/A,#N/A,FALSE,"ECWEBB";#N/A,#N/A,FALSE,"MFT96";#N/A,#N/A,FALSE,"CTrecon"}</definedName>
    <definedName name="dgsgf_1_3_1_1_4" hidden="1">{#N/A,#N/A,FALSE,"TMCOMP96";#N/A,#N/A,FALSE,"MAT96";#N/A,#N/A,FALSE,"FANDA96";#N/A,#N/A,FALSE,"INTRAN96";#N/A,#N/A,FALSE,"NAA9697";#N/A,#N/A,FALSE,"ECWEBB";#N/A,#N/A,FALSE,"MFT96";#N/A,#N/A,FALSE,"CTrecon"}</definedName>
    <definedName name="dgsgf_1_3_1_1_5" hidden="1">{#N/A,#N/A,FALSE,"TMCOMP96";#N/A,#N/A,FALSE,"MAT96";#N/A,#N/A,FALSE,"FANDA96";#N/A,#N/A,FALSE,"INTRAN96";#N/A,#N/A,FALSE,"NAA9697";#N/A,#N/A,FALSE,"ECWEBB";#N/A,#N/A,FALSE,"MFT96";#N/A,#N/A,FALSE,"CTrecon"}</definedName>
    <definedName name="dgsgf_1_3_1_2" hidden="1">{#N/A,#N/A,FALSE,"TMCOMP96";#N/A,#N/A,FALSE,"MAT96";#N/A,#N/A,FALSE,"FANDA96";#N/A,#N/A,FALSE,"INTRAN96";#N/A,#N/A,FALSE,"NAA9697";#N/A,#N/A,FALSE,"ECWEBB";#N/A,#N/A,FALSE,"MFT96";#N/A,#N/A,FALSE,"CTrecon"}</definedName>
    <definedName name="dgsgf_1_3_1_2_1" hidden="1">{#N/A,#N/A,FALSE,"TMCOMP96";#N/A,#N/A,FALSE,"MAT96";#N/A,#N/A,FALSE,"FANDA96";#N/A,#N/A,FALSE,"INTRAN96";#N/A,#N/A,FALSE,"NAA9697";#N/A,#N/A,FALSE,"ECWEBB";#N/A,#N/A,FALSE,"MFT96";#N/A,#N/A,FALSE,"CTrecon"}</definedName>
    <definedName name="dgsgf_1_3_1_2_2" hidden="1">{#N/A,#N/A,FALSE,"TMCOMP96";#N/A,#N/A,FALSE,"MAT96";#N/A,#N/A,FALSE,"FANDA96";#N/A,#N/A,FALSE,"INTRAN96";#N/A,#N/A,FALSE,"NAA9697";#N/A,#N/A,FALSE,"ECWEBB";#N/A,#N/A,FALSE,"MFT96";#N/A,#N/A,FALSE,"CTrecon"}</definedName>
    <definedName name="dgsgf_1_3_1_2_3" hidden="1">{#N/A,#N/A,FALSE,"TMCOMP96";#N/A,#N/A,FALSE,"MAT96";#N/A,#N/A,FALSE,"FANDA96";#N/A,#N/A,FALSE,"INTRAN96";#N/A,#N/A,FALSE,"NAA9697";#N/A,#N/A,FALSE,"ECWEBB";#N/A,#N/A,FALSE,"MFT96";#N/A,#N/A,FALSE,"CTrecon"}</definedName>
    <definedName name="dgsgf_1_3_1_2_4" hidden="1">{#N/A,#N/A,FALSE,"TMCOMP96";#N/A,#N/A,FALSE,"MAT96";#N/A,#N/A,FALSE,"FANDA96";#N/A,#N/A,FALSE,"INTRAN96";#N/A,#N/A,FALSE,"NAA9697";#N/A,#N/A,FALSE,"ECWEBB";#N/A,#N/A,FALSE,"MFT96";#N/A,#N/A,FALSE,"CTrecon"}</definedName>
    <definedName name="dgsgf_1_3_1_2_5" hidden="1">{#N/A,#N/A,FALSE,"TMCOMP96";#N/A,#N/A,FALSE,"MAT96";#N/A,#N/A,FALSE,"FANDA96";#N/A,#N/A,FALSE,"INTRAN96";#N/A,#N/A,FALSE,"NAA9697";#N/A,#N/A,FALSE,"ECWEBB";#N/A,#N/A,FALSE,"MFT96";#N/A,#N/A,FALSE,"CTrecon"}</definedName>
    <definedName name="dgsgf_1_3_1_3" hidden="1">{#N/A,#N/A,FALSE,"TMCOMP96";#N/A,#N/A,FALSE,"MAT96";#N/A,#N/A,FALSE,"FANDA96";#N/A,#N/A,FALSE,"INTRAN96";#N/A,#N/A,FALSE,"NAA9697";#N/A,#N/A,FALSE,"ECWEBB";#N/A,#N/A,FALSE,"MFT96";#N/A,#N/A,FALSE,"CTrecon"}</definedName>
    <definedName name="dgsgf_1_3_1_3_1" hidden="1">{#N/A,#N/A,FALSE,"TMCOMP96";#N/A,#N/A,FALSE,"MAT96";#N/A,#N/A,FALSE,"FANDA96";#N/A,#N/A,FALSE,"INTRAN96";#N/A,#N/A,FALSE,"NAA9697";#N/A,#N/A,FALSE,"ECWEBB";#N/A,#N/A,FALSE,"MFT96";#N/A,#N/A,FALSE,"CTrecon"}</definedName>
    <definedName name="dgsgf_1_3_1_3_2" hidden="1">{#N/A,#N/A,FALSE,"TMCOMP96";#N/A,#N/A,FALSE,"MAT96";#N/A,#N/A,FALSE,"FANDA96";#N/A,#N/A,FALSE,"INTRAN96";#N/A,#N/A,FALSE,"NAA9697";#N/A,#N/A,FALSE,"ECWEBB";#N/A,#N/A,FALSE,"MFT96";#N/A,#N/A,FALSE,"CTrecon"}</definedName>
    <definedName name="dgsgf_1_3_1_3_3" hidden="1">{#N/A,#N/A,FALSE,"TMCOMP96";#N/A,#N/A,FALSE,"MAT96";#N/A,#N/A,FALSE,"FANDA96";#N/A,#N/A,FALSE,"INTRAN96";#N/A,#N/A,FALSE,"NAA9697";#N/A,#N/A,FALSE,"ECWEBB";#N/A,#N/A,FALSE,"MFT96";#N/A,#N/A,FALSE,"CTrecon"}</definedName>
    <definedName name="dgsgf_1_3_1_3_4" hidden="1">{#N/A,#N/A,FALSE,"TMCOMP96";#N/A,#N/A,FALSE,"MAT96";#N/A,#N/A,FALSE,"FANDA96";#N/A,#N/A,FALSE,"INTRAN96";#N/A,#N/A,FALSE,"NAA9697";#N/A,#N/A,FALSE,"ECWEBB";#N/A,#N/A,FALSE,"MFT96";#N/A,#N/A,FALSE,"CTrecon"}</definedName>
    <definedName name="dgsgf_1_3_1_3_5" hidden="1">{#N/A,#N/A,FALSE,"TMCOMP96";#N/A,#N/A,FALSE,"MAT96";#N/A,#N/A,FALSE,"FANDA96";#N/A,#N/A,FALSE,"INTRAN96";#N/A,#N/A,FALSE,"NAA9697";#N/A,#N/A,FALSE,"ECWEBB";#N/A,#N/A,FALSE,"MFT96";#N/A,#N/A,FALSE,"CTrecon"}</definedName>
    <definedName name="dgsgf_1_3_1_4" hidden="1">{#N/A,#N/A,FALSE,"TMCOMP96";#N/A,#N/A,FALSE,"MAT96";#N/A,#N/A,FALSE,"FANDA96";#N/A,#N/A,FALSE,"INTRAN96";#N/A,#N/A,FALSE,"NAA9697";#N/A,#N/A,FALSE,"ECWEBB";#N/A,#N/A,FALSE,"MFT96";#N/A,#N/A,FALSE,"CTrecon"}</definedName>
    <definedName name="dgsgf_1_3_1_4_1" hidden="1">{#N/A,#N/A,FALSE,"TMCOMP96";#N/A,#N/A,FALSE,"MAT96";#N/A,#N/A,FALSE,"FANDA96";#N/A,#N/A,FALSE,"INTRAN96";#N/A,#N/A,FALSE,"NAA9697";#N/A,#N/A,FALSE,"ECWEBB";#N/A,#N/A,FALSE,"MFT96";#N/A,#N/A,FALSE,"CTrecon"}</definedName>
    <definedName name="dgsgf_1_3_1_4_2" hidden="1">{#N/A,#N/A,FALSE,"TMCOMP96";#N/A,#N/A,FALSE,"MAT96";#N/A,#N/A,FALSE,"FANDA96";#N/A,#N/A,FALSE,"INTRAN96";#N/A,#N/A,FALSE,"NAA9697";#N/A,#N/A,FALSE,"ECWEBB";#N/A,#N/A,FALSE,"MFT96";#N/A,#N/A,FALSE,"CTrecon"}</definedName>
    <definedName name="dgsgf_1_3_1_4_3" hidden="1">{#N/A,#N/A,FALSE,"TMCOMP96";#N/A,#N/A,FALSE,"MAT96";#N/A,#N/A,FALSE,"FANDA96";#N/A,#N/A,FALSE,"INTRAN96";#N/A,#N/A,FALSE,"NAA9697";#N/A,#N/A,FALSE,"ECWEBB";#N/A,#N/A,FALSE,"MFT96";#N/A,#N/A,FALSE,"CTrecon"}</definedName>
    <definedName name="dgsgf_1_3_1_4_4" hidden="1">{#N/A,#N/A,FALSE,"TMCOMP96";#N/A,#N/A,FALSE,"MAT96";#N/A,#N/A,FALSE,"FANDA96";#N/A,#N/A,FALSE,"INTRAN96";#N/A,#N/A,FALSE,"NAA9697";#N/A,#N/A,FALSE,"ECWEBB";#N/A,#N/A,FALSE,"MFT96";#N/A,#N/A,FALSE,"CTrecon"}</definedName>
    <definedName name="dgsgf_1_3_1_4_5" hidden="1">{#N/A,#N/A,FALSE,"TMCOMP96";#N/A,#N/A,FALSE,"MAT96";#N/A,#N/A,FALSE,"FANDA96";#N/A,#N/A,FALSE,"INTRAN96";#N/A,#N/A,FALSE,"NAA9697";#N/A,#N/A,FALSE,"ECWEBB";#N/A,#N/A,FALSE,"MFT96";#N/A,#N/A,FALSE,"CTrecon"}</definedName>
    <definedName name="dgsgf_1_3_1_5" hidden="1">{#N/A,#N/A,FALSE,"TMCOMP96";#N/A,#N/A,FALSE,"MAT96";#N/A,#N/A,FALSE,"FANDA96";#N/A,#N/A,FALSE,"INTRAN96";#N/A,#N/A,FALSE,"NAA9697";#N/A,#N/A,FALSE,"ECWEBB";#N/A,#N/A,FALSE,"MFT96";#N/A,#N/A,FALSE,"CTrecon"}</definedName>
    <definedName name="dgsgf_1_3_1_5_1" hidden="1">{#N/A,#N/A,FALSE,"TMCOMP96";#N/A,#N/A,FALSE,"MAT96";#N/A,#N/A,FALSE,"FANDA96";#N/A,#N/A,FALSE,"INTRAN96";#N/A,#N/A,FALSE,"NAA9697";#N/A,#N/A,FALSE,"ECWEBB";#N/A,#N/A,FALSE,"MFT96";#N/A,#N/A,FALSE,"CTrecon"}</definedName>
    <definedName name="dgsgf_1_3_1_5_2" hidden="1">{#N/A,#N/A,FALSE,"TMCOMP96";#N/A,#N/A,FALSE,"MAT96";#N/A,#N/A,FALSE,"FANDA96";#N/A,#N/A,FALSE,"INTRAN96";#N/A,#N/A,FALSE,"NAA9697";#N/A,#N/A,FALSE,"ECWEBB";#N/A,#N/A,FALSE,"MFT96";#N/A,#N/A,FALSE,"CTrecon"}</definedName>
    <definedName name="dgsgf_1_3_1_5_3" hidden="1">{#N/A,#N/A,FALSE,"TMCOMP96";#N/A,#N/A,FALSE,"MAT96";#N/A,#N/A,FALSE,"FANDA96";#N/A,#N/A,FALSE,"INTRAN96";#N/A,#N/A,FALSE,"NAA9697";#N/A,#N/A,FALSE,"ECWEBB";#N/A,#N/A,FALSE,"MFT96";#N/A,#N/A,FALSE,"CTrecon"}</definedName>
    <definedName name="dgsgf_1_3_1_5_4" hidden="1">{#N/A,#N/A,FALSE,"TMCOMP96";#N/A,#N/A,FALSE,"MAT96";#N/A,#N/A,FALSE,"FANDA96";#N/A,#N/A,FALSE,"INTRAN96";#N/A,#N/A,FALSE,"NAA9697";#N/A,#N/A,FALSE,"ECWEBB";#N/A,#N/A,FALSE,"MFT96";#N/A,#N/A,FALSE,"CTrecon"}</definedName>
    <definedName name="dgsgf_1_3_1_5_5" hidden="1">{#N/A,#N/A,FALSE,"TMCOMP96";#N/A,#N/A,FALSE,"MAT96";#N/A,#N/A,FALSE,"FANDA96";#N/A,#N/A,FALSE,"INTRAN96";#N/A,#N/A,FALSE,"NAA9697";#N/A,#N/A,FALSE,"ECWEBB";#N/A,#N/A,FALSE,"MFT96";#N/A,#N/A,FALSE,"CTrecon"}</definedName>
    <definedName name="dgsgf_1_3_2" hidden="1">{#N/A,#N/A,FALSE,"TMCOMP96";#N/A,#N/A,FALSE,"MAT96";#N/A,#N/A,FALSE,"FANDA96";#N/A,#N/A,FALSE,"INTRAN96";#N/A,#N/A,FALSE,"NAA9697";#N/A,#N/A,FALSE,"ECWEBB";#N/A,#N/A,FALSE,"MFT96";#N/A,#N/A,FALSE,"CTrecon"}</definedName>
    <definedName name="dgsgf_1_3_2_1" hidden="1">{#N/A,#N/A,FALSE,"TMCOMP96";#N/A,#N/A,FALSE,"MAT96";#N/A,#N/A,FALSE,"FANDA96";#N/A,#N/A,FALSE,"INTRAN96";#N/A,#N/A,FALSE,"NAA9697";#N/A,#N/A,FALSE,"ECWEBB";#N/A,#N/A,FALSE,"MFT96";#N/A,#N/A,FALSE,"CTrecon"}</definedName>
    <definedName name="dgsgf_1_3_2_2" hidden="1">{#N/A,#N/A,FALSE,"TMCOMP96";#N/A,#N/A,FALSE,"MAT96";#N/A,#N/A,FALSE,"FANDA96";#N/A,#N/A,FALSE,"INTRAN96";#N/A,#N/A,FALSE,"NAA9697";#N/A,#N/A,FALSE,"ECWEBB";#N/A,#N/A,FALSE,"MFT96";#N/A,#N/A,FALSE,"CTrecon"}</definedName>
    <definedName name="dgsgf_1_3_2_3" hidden="1">{#N/A,#N/A,FALSE,"TMCOMP96";#N/A,#N/A,FALSE,"MAT96";#N/A,#N/A,FALSE,"FANDA96";#N/A,#N/A,FALSE,"INTRAN96";#N/A,#N/A,FALSE,"NAA9697";#N/A,#N/A,FALSE,"ECWEBB";#N/A,#N/A,FALSE,"MFT96";#N/A,#N/A,FALSE,"CTrecon"}</definedName>
    <definedName name="dgsgf_1_3_2_4" hidden="1">{#N/A,#N/A,FALSE,"TMCOMP96";#N/A,#N/A,FALSE,"MAT96";#N/A,#N/A,FALSE,"FANDA96";#N/A,#N/A,FALSE,"INTRAN96";#N/A,#N/A,FALSE,"NAA9697";#N/A,#N/A,FALSE,"ECWEBB";#N/A,#N/A,FALSE,"MFT96";#N/A,#N/A,FALSE,"CTrecon"}</definedName>
    <definedName name="dgsgf_1_3_2_5" hidden="1">{#N/A,#N/A,FALSE,"TMCOMP96";#N/A,#N/A,FALSE,"MAT96";#N/A,#N/A,FALSE,"FANDA96";#N/A,#N/A,FALSE,"INTRAN96";#N/A,#N/A,FALSE,"NAA9697";#N/A,#N/A,FALSE,"ECWEBB";#N/A,#N/A,FALSE,"MFT96";#N/A,#N/A,FALSE,"CTrecon"}</definedName>
    <definedName name="dgsgf_1_3_3" hidden="1">{#N/A,#N/A,FALSE,"TMCOMP96";#N/A,#N/A,FALSE,"MAT96";#N/A,#N/A,FALSE,"FANDA96";#N/A,#N/A,FALSE,"INTRAN96";#N/A,#N/A,FALSE,"NAA9697";#N/A,#N/A,FALSE,"ECWEBB";#N/A,#N/A,FALSE,"MFT96";#N/A,#N/A,FALSE,"CTrecon"}</definedName>
    <definedName name="dgsgf_1_3_3_1" hidden="1">{#N/A,#N/A,FALSE,"TMCOMP96";#N/A,#N/A,FALSE,"MAT96";#N/A,#N/A,FALSE,"FANDA96";#N/A,#N/A,FALSE,"INTRAN96";#N/A,#N/A,FALSE,"NAA9697";#N/A,#N/A,FALSE,"ECWEBB";#N/A,#N/A,FALSE,"MFT96";#N/A,#N/A,FALSE,"CTrecon"}</definedName>
    <definedName name="dgsgf_1_3_3_2" hidden="1">{#N/A,#N/A,FALSE,"TMCOMP96";#N/A,#N/A,FALSE,"MAT96";#N/A,#N/A,FALSE,"FANDA96";#N/A,#N/A,FALSE,"INTRAN96";#N/A,#N/A,FALSE,"NAA9697";#N/A,#N/A,FALSE,"ECWEBB";#N/A,#N/A,FALSE,"MFT96";#N/A,#N/A,FALSE,"CTrecon"}</definedName>
    <definedName name="dgsgf_1_3_3_3" hidden="1">{#N/A,#N/A,FALSE,"TMCOMP96";#N/A,#N/A,FALSE,"MAT96";#N/A,#N/A,FALSE,"FANDA96";#N/A,#N/A,FALSE,"INTRAN96";#N/A,#N/A,FALSE,"NAA9697";#N/A,#N/A,FALSE,"ECWEBB";#N/A,#N/A,FALSE,"MFT96";#N/A,#N/A,FALSE,"CTrecon"}</definedName>
    <definedName name="dgsgf_1_3_3_4" hidden="1">{#N/A,#N/A,FALSE,"TMCOMP96";#N/A,#N/A,FALSE,"MAT96";#N/A,#N/A,FALSE,"FANDA96";#N/A,#N/A,FALSE,"INTRAN96";#N/A,#N/A,FALSE,"NAA9697";#N/A,#N/A,FALSE,"ECWEBB";#N/A,#N/A,FALSE,"MFT96";#N/A,#N/A,FALSE,"CTrecon"}</definedName>
    <definedName name="dgsgf_1_3_3_5" hidden="1">{#N/A,#N/A,FALSE,"TMCOMP96";#N/A,#N/A,FALSE,"MAT96";#N/A,#N/A,FALSE,"FANDA96";#N/A,#N/A,FALSE,"INTRAN96";#N/A,#N/A,FALSE,"NAA9697";#N/A,#N/A,FALSE,"ECWEBB";#N/A,#N/A,FALSE,"MFT96";#N/A,#N/A,FALSE,"CTrecon"}</definedName>
    <definedName name="dgsgf_1_3_4" hidden="1">{#N/A,#N/A,FALSE,"TMCOMP96";#N/A,#N/A,FALSE,"MAT96";#N/A,#N/A,FALSE,"FANDA96";#N/A,#N/A,FALSE,"INTRAN96";#N/A,#N/A,FALSE,"NAA9697";#N/A,#N/A,FALSE,"ECWEBB";#N/A,#N/A,FALSE,"MFT96";#N/A,#N/A,FALSE,"CTrecon"}</definedName>
    <definedName name="dgsgf_1_3_4_1" hidden="1">{#N/A,#N/A,FALSE,"TMCOMP96";#N/A,#N/A,FALSE,"MAT96";#N/A,#N/A,FALSE,"FANDA96";#N/A,#N/A,FALSE,"INTRAN96";#N/A,#N/A,FALSE,"NAA9697";#N/A,#N/A,FALSE,"ECWEBB";#N/A,#N/A,FALSE,"MFT96";#N/A,#N/A,FALSE,"CTrecon"}</definedName>
    <definedName name="dgsgf_1_3_4_2" hidden="1">{#N/A,#N/A,FALSE,"TMCOMP96";#N/A,#N/A,FALSE,"MAT96";#N/A,#N/A,FALSE,"FANDA96";#N/A,#N/A,FALSE,"INTRAN96";#N/A,#N/A,FALSE,"NAA9697";#N/A,#N/A,FALSE,"ECWEBB";#N/A,#N/A,FALSE,"MFT96";#N/A,#N/A,FALSE,"CTrecon"}</definedName>
    <definedName name="dgsgf_1_3_4_3" hidden="1">{#N/A,#N/A,FALSE,"TMCOMP96";#N/A,#N/A,FALSE,"MAT96";#N/A,#N/A,FALSE,"FANDA96";#N/A,#N/A,FALSE,"INTRAN96";#N/A,#N/A,FALSE,"NAA9697";#N/A,#N/A,FALSE,"ECWEBB";#N/A,#N/A,FALSE,"MFT96";#N/A,#N/A,FALSE,"CTrecon"}</definedName>
    <definedName name="dgsgf_1_3_4_4" hidden="1">{#N/A,#N/A,FALSE,"TMCOMP96";#N/A,#N/A,FALSE,"MAT96";#N/A,#N/A,FALSE,"FANDA96";#N/A,#N/A,FALSE,"INTRAN96";#N/A,#N/A,FALSE,"NAA9697";#N/A,#N/A,FALSE,"ECWEBB";#N/A,#N/A,FALSE,"MFT96";#N/A,#N/A,FALSE,"CTrecon"}</definedName>
    <definedName name="dgsgf_1_3_4_5" hidden="1">{#N/A,#N/A,FALSE,"TMCOMP96";#N/A,#N/A,FALSE,"MAT96";#N/A,#N/A,FALSE,"FANDA96";#N/A,#N/A,FALSE,"INTRAN96";#N/A,#N/A,FALSE,"NAA9697";#N/A,#N/A,FALSE,"ECWEBB";#N/A,#N/A,FALSE,"MFT96";#N/A,#N/A,FALSE,"CTrecon"}</definedName>
    <definedName name="dgsgf_1_3_5" hidden="1">{#N/A,#N/A,FALSE,"TMCOMP96";#N/A,#N/A,FALSE,"MAT96";#N/A,#N/A,FALSE,"FANDA96";#N/A,#N/A,FALSE,"INTRAN96";#N/A,#N/A,FALSE,"NAA9697";#N/A,#N/A,FALSE,"ECWEBB";#N/A,#N/A,FALSE,"MFT96";#N/A,#N/A,FALSE,"CTrecon"}</definedName>
    <definedName name="dgsgf_1_3_5_1" hidden="1">{#N/A,#N/A,FALSE,"TMCOMP96";#N/A,#N/A,FALSE,"MAT96";#N/A,#N/A,FALSE,"FANDA96";#N/A,#N/A,FALSE,"INTRAN96";#N/A,#N/A,FALSE,"NAA9697";#N/A,#N/A,FALSE,"ECWEBB";#N/A,#N/A,FALSE,"MFT96";#N/A,#N/A,FALSE,"CTrecon"}</definedName>
    <definedName name="dgsgf_1_3_5_2" hidden="1">{#N/A,#N/A,FALSE,"TMCOMP96";#N/A,#N/A,FALSE,"MAT96";#N/A,#N/A,FALSE,"FANDA96";#N/A,#N/A,FALSE,"INTRAN96";#N/A,#N/A,FALSE,"NAA9697";#N/A,#N/A,FALSE,"ECWEBB";#N/A,#N/A,FALSE,"MFT96";#N/A,#N/A,FALSE,"CTrecon"}</definedName>
    <definedName name="dgsgf_1_3_5_3" hidden="1">{#N/A,#N/A,FALSE,"TMCOMP96";#N/A,#N/A,FALSE,"MAT96";#N/A,#N/A,FALSE,"FANDA96";#N/A,#N/A,FALSE,"INTRAN96";#N/A,#N/A,FALSE,"NAA9697";#N/A,#N/A,FALSE,"ECWEBB";#N/A,#N/A,FALSE,"MFT96";#N/A,#N/A,FALSE,"CTrecon"}</definedName>
    <definedName name="dgsgf_1_3_5_4" hidden="1">{#N/A,#N/A,FALSE,"TMCOMP96";#N/A,#N/A,FALSE,"MAT96";#N/A,#N/A,FALSE,"FANDA96";#N/A,#N/A,FALSE,"INTRAN96";#N/A,#N/A,FALSE,"NAA9697";#N/A,#N/A,FALSE,"ECWEBB";#N/A,#N/A,FALSE,"MFT96";#N/A,#N/A,FALSE,"CTrecon"}</definedName>
    <definedName name="dgsgf_1_3_5_5" hidden="1">{#N/A,#N/A,FALSE,"TMCOMP96";#N/A,#N/A,FALSE,"MAT96";#N/A,#N/A,FALSE,"FANDA96";#N/A,#N/A,FALSE,"INTRAN96";#N/A,#N/A,FALSE,"NAA9697";#N/A,#N/A,FALSE,"ECWEBB";#N/A,#N/A,FALSE,"MFT96";#N/A,#N/A,FALSE,"CTrecon"}</definedName>
    <definedName name="dgsgf_1_4" hidden="1">{#N/A,#N/A,FALSE,"TMCOMP96";#N/A,#N/A,FALSE,"MAT96";#N/A,#N/A,FALSE,"FANDA96";#N/A,#N/A,FALSE,"INTRAN96";#N/A,#N/A,FALSE,"NAA9697";#N/A,#N/A,FALSE,"ECWEBB";#N/A,#N/A,FALSE,"MFT96";#N/A,#N/A,FALSE,"CTrecon"}</definedName>
    <definedName name="dgsgf_1_4_1" hidden="1">{#N/A,#N/A,FALSE,"TMCOMP96";#N/A,#N/A,FALSE,"MAT96";#N/A,#N/A,FALSE,"FANDA96";#N/A,#N/A,FALSE,"INTRAN96";#N/A,#N/A,FALSE,"NAA9697";#N/A,#N/A,FALSE,"ECWEBB";#N/A,#N/A,FALSE,"MFT96";#N/A,#N/A,FALSE,"CTrecon"}</definedName>
    <definedName name="dgsgf_1_4_1_1" hidden="1">{#N/A,#N/A,FALSE,"TMCOMP96";#N/A,#N/A,FALSE,"MAT96";#N/A,#N/A,FALSE,"FANDA96";#N/A,#N/A,FALSE,"INTRAN96";#N/A,#N/A,FALSE,"NAA9697";#N/A,#N/A,FALSE,"ECWEBB";#N/A,#N/A,FALSE,"MFT96";#N/A,#N/A,FALSE,"CTrecon"}</definedName>
    <definedName name="dgsgf_1_4_1_1_1" hidden="1">{#N/A,#N/A,FALSE,"TMCOMP96";#N/A,#N/A,FALSE,"MAT96";#N/A,#N/A,FALSE,"FANDA96";#N/A,#N/A,FALSE,"INTRAN96";#N/A,#N/A,FALSE,"NAA9697";#N/A,#N/A,FALSE,"ECWEBB";#N/A,#N/A,FALSE,"MFT96";#N/A,#N/A,FALSE,"CTrecon"}</definedName>
    <definedName name="dgsgf_1_4_1_1_2" hidden="1">{#N/A,#N/A,FALSE,"TMCOMP96";#N/A,#N/A,FALSE,"MAT96";#N/A,#N/A,FALSE,"FANDA96";#N/A,#N/A,FALSE,"INTRAN96";#N/A,#N/A,FALSE,"NAA9697";#N/A,#N/A,FALSE,"ECWEBB";#N/A,#N/A,FALSE,"MFT96";#N/A,#N/A,FALSE,"CTrecon"}</definedName>
    <definedName name="dgsgf_1_4_1_1_3" hidden="1">{#N/A,#N/A,FALSE,"TMCOMP96";#N/A,#N/A,FALSE,"MAT96";#N/A,#N/A,FALSE,"FANDA96";#N/A,#N/A,FALSE,"INTRAN96";#N/A,#N/A,FALSE,"NAA9697";#N/A,#N/A,FALSE,"ECWEBB";#N/A,#N/A,FALSE,"MFT96";#N/A,#N/A,FALSE,"CTrecon"}</definedName>
    <definedName name="dgsgf_1_4_1_1_4" hidden="1">{#N/A,#N/A,FALSE,"TMCOMP96";#N/A,#N/A,FALSE,"MAT96";#N/A,#N/A,FALSE,"FANDA96";#N/A,#N/A,FALSE,"INTRAN96";#N/A,#N/A,FALSE,"NAA9697";#N/A,#N/A,FALSE,"ECWEBB";#N/A,#N/A,FALSE,"MFT96";#N/A,#N/A,FALSE,"CTrecon"}</definedName>
    <definedName name="dgsgf_1_4_1_1_5" hidden="1">{#N/A,#N/A,FALSE,"TMCOMP96";#N/A,#N/A,FALSE,"MAT96";#N/A,#N/A,FALSE,"FANDA96";#N/A,#N/A,FALSE,"INTRAN96";#N/A,#N/A,FALSE,"NAA9697";#N/A,#N/A,FALSE,"ECWEBB";#N/A,#N/A,FALSE,"MFT96";#N/A,#N/A,FALSE,"CTrecon"}</definedName>
    <definedName name="dgsgf_1_4_1_2" hidden="1">{#N/A,#N/A,FALSE,"TMCOMP96";#N/A,#N/A,FALSE,"MAT96";#N/A,#N/A,FALSE,"FANDA96";#N/A,#N/A,FALSE,"INTRAN96";#N/A,#N/A,FALSE,"NAA9697";#N/A,#N/A,FALSE,"ECWEBB";#N/A,#N/A,FALSE,"MFT96";#N/A,#N/A,FALSE,"CTrecon"}</definedName>
    <definedName name="dgsgf_1_4_1_2_1" hidden="1">{#N/A,#N/A,FALSE,"TMCOMP96";#N/A,#N/A,FALSE,"MAT96";#N/A,#N/A,FALSE,"FANDA96";#N/A,#N/A,FALSE,"INTRAN96";#N/A,#N/A,FALSE,"NAA9697";#N/A,#N/A,FALSE,"ECWEBB";#N/A,#N/A,FALSE,"MFT96";#N/A,#N/A,FALSE,"CTrecon"}</definedName>
    <definedName name="dgsgf_1_4_1_2_2" hidden="1">{#N/A,#N/A,FALSE,"TMCOMP96";#N/A,#N/A,FALSE,"MAT96";#N/A,#N/A,FALSE,"FANDA96";#N/A,#N/A,FALSE,"INTRAN96";#N/A,#N/A,FALSE,"NAA9697";#N/A,#N/A,FALSE,"ECWEBB";#N/A,#N/A,FALSE,"MFT96";#N/A,#N/A,FALSE,"CTrecon"}</definedName>
    <definedName name="dgsgf_1_4_1_2_3" hidden="1">{#N/A,#N/A,FALSE,"TMCOMP96";#N/A,#N/A,FALSE,"MAT96";#N/A,#N/A,FALSE,"FANDA96";#N/A,#N/A,FALSE,"INTRAN96";#N/A,#N/A,FALSE,"NAA9697";#N/A,#N/A,FALSE,"ECWEBB";#N/A,#N/A,FALSE,"MFT96";#N/A,#N/A,FALSE,"CTrecon"}</definedName>
    <definedName name="dgsgf_1_4_1_2_4" hidden="1">{#N/A,#N/A,FALSE,"TMCOMP96";#N/A,#N/A,FALSE,"MAT96";#N/A,#N/A,FALSE,"FANDA96";#N/A,#N/A,FALSE,"INTRAN96";#N/A,#N/A,FALSE,"NAA9697";#N/A,#N/A,FALSE,"ECWEBB";#N/A,#N/A,FALSE,"MFT96";#N/A,#N/A,FALSE,"CTrecon"}</definedName>
    <definedName name="dgsgf_1_4_1_2_5" hidden="1">{#N/A,#N/A,FALSE,"TMCOMP96";#N/A,#N/A,FALSE,"MAT96";#N/A,#N/A,FALSE,"FANDA96";#N/A,#N/A,FALSE,"INTRAN96";#N/A,#N/A,FALSE,"NAA9697";#N/A,#N/A,FALSE,"ECWEBB";#N/A,#N/A,FALSE,"MFT96";#N/A,#N/A,FALSE,"CTrecon"}</definedName>
    <definedName name="dgsgf_1_4_1_3" hidden="1">{#N/A,#N/A,FALSE,"TMCOMP96";#N/A,#N/A,FALSE,"MAT96";#N/A,#N/A,FALSE,"FANDA96";#N/A,#N/A,FALSE,"INTRAN96";#N/A,#N/A,FALSE,"NAA9697";#N/A,#N/A,FALSE,"ECWEBB";#N/A,#N/A,FALSE,"MFT96";#N/A,#N/A,FALSE,"CTrecon"}</definedName>
    <definedName name="dgsgf_1_4_1_3_1" hidden="1">{#N/A,#N/A,FALSE,"TMCOMP96";#N/A,#N/A,FALSE,"MAT96";#N/A,#N/A,FALSE,"FANDA96";#N/A,#N/A,FALSE,"INTRAN96";#N/A,#N/A,FALSE,"NAA9697";#N/A,#N/A,FALSE,"ECWEBB";#N/A,#N/A,FALSE,"MFT96";#N/A,#N/A,FALSE,"CTrecon"}</definedName>
    <definedName name="dgsgf_1_4_1_3_2" hidden="1">{#N/A,#N/A,FALSE,"TMCOMP96";#N/A,#N/A,FALSE,"MAT96";#N/A,#N/A,FALSE,"FANDA96";#N/A,#N/A,FALSE,"INTRAN96";#N/A,#N/A,FALSE,"NAA9697";#N/A,#N/A,FALSE,"ECWEBB";#N/A,#N/A,FALSE,"MFT96";#N/A,#N/A,FALSE,"CTrecon"}</definedName>
    <definedName name="dgsgf_1_4_1_3_3" hidden="1">{#N/A,#N/A,FALSE,"TMCOMP96";#N/A,#N/A,FALSE,"MAT96";#N/A,#N/A,FALSE,"FANDA96";#N/A,#N/A,FALSE,"INTRAN96";#N/A,#N/A,FALSE,"NAA9697";#N/A,#N/A,FALSE,"ECWEBB";#N/A,#N/A,FALSE,"MFT96";#N/A,#N/A,FALSE,"CTrecon"}</definedName>
    <definedName name="dgsgf_1_4_1_3_4" hidden="1">{#N/A,#N/A,FALSE,"TMCOMP96";#N/A,#N/A,FALSE,"MAT96";#N/A,#N/A,FALSE,"FANDA96";#N/A,#N/A,FALSE,"INTRAN96";#N/A,#N/A,FALSE,"NAA9697";#N/A,#N/A,FALSE,"ECWEBB";#N/A,#N/A,FALSE,"MFT96";#N/A,#N/A,FALSE,"CTrecon"}</definedName>
    <definedName name="dgsgf_1_4_1_3_5" hidden="1">{#N/A,#N/A,FALSE,"TMCOMP96";#N/A,#N/A,FALSE,"MAT96";#N/A,#N/A,FALSE,"FANDA96";#N/A,#N/A,FALSE,"INTRAN96";#N/A,#N/A,FALSE,"NAA9697";#N/A,#N/A,FALSE,"ECWEBB";#N/A,#N/A,FALSE,"MFT96";#N/A,#N/A,FALSE,"CTrecon"}</definedName>
    <definedName name="dgsgf_1_4_1_4" hidden="1">{#N/A,#N/A,FALSE,"TMCOMP96";#N/A,#N/A,FALSE,"MAT96";#N/A,#N/A,FALSE,"FANDA96";#N/A,#N/A,FALSE,"INTRAN96";#N/A,#N/A,FALSE,"NAA9697";#N/A,#N/A,FALSE,"ECWEBB";#N/A,#N/A,FALSE,"MFT96";#N/A,#N/A,FALSE,"CTrecon"}</definedName>
    <definedName name="dgsgf_1_4_1_4_1" hidden="1">{#N/A,#N/A,FALSE,"TMCOMP96";#N/A,#N/A,FALSE,"MAT96";#N/A,#N/A,FALSE,"FANDA96";#N/A,#N/A,FALSE,"INTRAN96";#N/A,#N/A,FALSE,"NAA9697";#N/A,#N/A,FALSE,"ECWEBB";#N/A,#N/A,FALSE,"MFT96";#N/A,#N/A,FALSE,"CTrecon"}</definedName>
    <definedName name="dgsgf_1_4_1_4_2" hidden="1">{#N/A,#N/A,FALSE,"TMCOMP96";#N/A,#N/A,FALSE,"MAT96";#N/A,#N/A,FALSE,"FANDA96";#N/A,#N/A,FALSE,"INTRAN96";#N/A,#N/A,FALSE,"NAA9697";#N/A,#N/A,FALSE,"ECWEBB";#N/A,#N/A,FALSE,"MFT96";#N/A,#N/A,FALSE,"CTrecon"}</definedName>
    <definedName name="dgsgf_1_4_1_4_3" hidden="1">{#N/A,#N/A,FALSE,"TMCOMP96";#N/A,#N/A,FALSE,"MAT96";#N/A,#N/A,FALSE,"FANDA96";#N/A,#N/A,FALSE,"INTRAN96";#N/A,#N/A,FALSE,"NAA9697";#N/A,#N/A,FALSE,"ECWEBB";#N/A,#N/A,FALSE,"MFT96";#N/A,#N/A,FALSE,"CTrecon"}</definedName>
    <definedName name="dgsgf_1_4_1_4_4" hidden="1">{#N/A,#N/A,FALSE,"TMCOMP96";#N/A,#N/A,FALSE,"MAT96";#N/A,#N/A,FALSE,"FANDA96";#N/A,#N/A,FALSE,"INTRAN96";#N/A,#N/A,FALSE,"NAA9697";#N/A,#N/A,FALSE,"ECWEBB";#N/A,#N/A,FALSE,"MFT96";#N/A,#N/A,FALSE,"CTrecon"}</definedName>
    <definedName name="dgsgf_1_4_1_4_5" hidden="1">{#N/A,#N/A,FALSE,"TMCOMP96";#N/A,#N/A,FALSE,"MAT96";#N/A,#N/A,FALSE,"FANDA96";#N/A,#N/A,FALSE,"INTRAN96";#N/A,#N/A,FALSE,"NAA9697";#N/A,#N/A,FALSE,"ECWEBB";#N/A,#N/A,FALSE,"MFT96";#N/A,#N/A,FALSE,"CTrecon"}</definedName>
    <definedName name="dgsgf_1_4_1_5" hidden="1">{#N/A,#N/A,FALSE,"TMCOMP96";#N/A,#N/A,FALSE,"MAT96";#N/A,#N/A,FALSE,"FANDA96";#N/A,#N/A,FALSE,"INTRAN96";#N/A,#N/A,FALSE,"NAA9697";#N/A,#N/A,FALSE,"ECWEBB";#N/A,#N/A,FALSE,"MFT96";#N/A,#N/A,FALSE,"CTrecon"}</definedName>
    <definedName name="dgsgf_1_4_1_5_1" hidden="1">{#N/A,#N/A,FALSE,"TMCOMP96";#N/A,#N/A,FALSE,"MAT96";#N/A,#N/A,FALSE,"FANDA96";#N/A,#N/A,FALSE,"INTRAN96";#N/A,#N/A,FALSE,"NAA9697";#N/A,#N/A,FALSE,"ECWEBB";#N/A,#N/A,FALSE,"MFT96";#N/A,#N/A,FALSE,"CTrecon"}</definedName>
    <definedName name="dgsgf_1_4_1_5_2" hidden="1">{#N/A,#N/A,FALSE,"TMCOMP96";#N/A,#N/A,FALSE,"MAT96";#N/A,#N/A,FALSE,"FANDA96";#N/A,#N/A,FALSE,"INTRAN96";#N/A,#N/A,FALSE,"NAA9697";#N/A,#N/A,FALSE,"ECWEBB";#N/A,#N/A,FALSE,"MFT96";#N/A,#N/A,FALSE,"CTrecon"}</definedName>
    <definedName name="dgsgf_1_4_1_5_3" hidden="1">{#N/A,#N/A,FALSE,"TMCOMP96";#N/A,#N/A,FALSE,"MAT96";#N/A,#N/A,FALSE,"FANDA96";#N/A,#N/A,FALSE,"INTRAN96";#N/A,#N/A,FALSE,"NAA9697";#N/A,#N/A,FALSE,"ECWEBB";#N/A,#N/A,FALSE,"MFT96";#N/A,#N/A,FALSE,"CTrecon"}</definedName>
    <definedName name="dgsgf_1_4_1_5_4" hidden="1">{#N/A,#N/A,FALSE,"TMCOMP96";#N/A,#N/A,FALSE,"MAT96";#N/A,#N/A,FALSE,"FANDA96";#N/A,#N/A,FALSE,"INTRAN96";#N/A,#N/A,FALSE,"NAA9697";#N/A,#N/A,FALSE,"ECWEBB";#N/A,#N/A,FALSE,"MFT96";#N/A,#N/A,FALSE,"CTrecon"}</definedName>
    <definedName name="dgsgf_1_4_1_5_5" hidden="1">{#N/A,#N/A,FALSE,"TMCOMP96";#N/A,#N/A,FALSE,"MAT96";#N/A,#N/A,FALSE,"FANDA96";#N/A,#N/A,FALSE,"INTRAN96";#N/A,#N/A,FALSE,"NAA9697";#N/A,#N/A,FALSE,"ECWEBB";#N/A,#N/A,FALSE,"MFT96";#N/A,#N/A,FALSE,"CTrecon"}</definedName>
    <definedName name="dgsgf_1_4_2" hidden="1">{#N/A,#N/A,FALSE,"TMCOMP96";#N/A,#N/A,FALSE,"MAT96";#N/A,#N/A,FALSE,"FANDA96";#N/A,#N/A,FALSE,"INTRAN96";#N/A,#N/A,FALSE,"NAA9697";#N/A,#N/A,FALSE,"ECWEBB";#N/A,#N/A,FALSE,"MFT96";#N/A,#N/A,FALSE,"CTrecon"}</definedName>
    <definedName name="dgsgf_1_4_2_1" hidden="1">{#N/A,#N/A,FALSE,"TMCOMP96";#N/A,#N/A,FALSE,"MAT96";#N/A,#N/A,FALSE,"FANDA96";#N/A,#N/A,FALSE,"INTRAN96";#N/A,#N/A,FALSE,"NAA9697";#N/A,#N/A,FALSE,"ECWEBB";#N/A,#N/A,FALSE,"MFT96";#N/A,#N/A,FALSE,"CTrecon"}</definedName>
    <definedName name="dgsgf_1_4_2_2" hidden="1">{#N/A,#N/A,FALSE,"TMCOMP96";#N/A,#N/A,FALSE,"MAT96";#N/A,#N/A,FALSE,"FANDA96";#N/A,#N/A,FALSE,"INTRAN96";#N/A,#N/A,FALSE,"NAA9697";#N/A,#N/A,FALSE,"ECWEBB";#N/A,#N/A,FALSE,"MFT96";#N/A,#N/A,FALSE,"CTrecon"}</definedName>
    <definedName name="dgsgf_1_4_2_3" hidden="1">{#N/A,#N/A,FALSE,"TMCOMP96";#N/A,#N/A,FALSE,"MAT96";#N/A,#N/A,FALSE,"FANDA96";#N/A,#N/A,FALSE,"INTRAN96";#N/A,#N/A,FALSE,"NAA9697";#N/A,#N/A,FALSE,"ECWEBB";#N/A,#N/A,FALSE,"MFT96";#N/A,#N/A,FALSE,"CTrecon"}</definedName>
    <definedName name="dgsgf_1_4_2_4" hidden="1">{#N/A,#N/A,FALSE,"TMCOMP96";#N/A,#N/A,FALSE,"MAT96";#N/A,#N/A,FALSE,"FANDA96";#N/A,#N/A,FALSE,"INTRAN96";#N/A,#N/A,FALSE,"NAA9697";#N/A,#N/A,FALSE,"ECWEBB";#N/A,#N/A,FALSE,"MFT96";#N/A,#N/A,FALSE,"CTrecon"}</definedName>
    <definedName name="dgsgf_1_4_2_5" hidden="1">{#N/A,#N/A,FALSE,"TMCOMP96";#N/A,#N/A,FALSE,"MAT96";#N/A,#N/A,FALSE,"FANDA96";#N/A,#N/A,FALSE,"INTRAN96";#N/A,#N/A,FALSE,"NAA9697";#N/A,#N/A,FALSE,"ECWEBB";#N/A,#N/A,FALSE,"MFT96";#N/A,#N/A,FALSE,"CTrecon"}</definedName>
    <definedName name="dgsgf_1_4_3" hidden="1">{#N/A,#N/A,FALSE,"TMCOMP96";#N/A,#N/A,FALSE,"MAT96";#N/A,#N/A,FALSE,"FANDA96";#N/A,#N/A,FALSE,"INTRAN96";#N/A,#N/A,FALSE,"NAA9697";#N/A,#N/A,FALSE,"ECWEBB";#N/A,#N/A,FALSE,"MFT96";#N/A,#N/A,FALSE,"CTrecon"}</definedName>
    <definedName name="dgsgf_1_4_3_1" hidden="1">{#N/A,#N/A,FALSE,"TMCOMP96";#N/A,#N/A,FALSE,"MAT96";#N/A,#N/A,FALSE,"FANDA96";#N/A,#N/A,FALSE,"INTRAN96";#N/A,#N/A,FALSE,"NAA9697";#N/A,#N/A,FALSE,"ECWEBB";#N/A,#N/A,FALSE,"MFT96";#N/A,#N/A,FALSE,"CTrecon"}</definedName>
    <definedName name="dgsgf_1_4_3_2" hidden="1">{#N/A,#N/A,FALSE,"TMCOMP96";#N/A,#N/A,FALSE,"MAT96";#N/A,#N/A,FALSE,"FANDA96";#N/A,#N/A,FALSE,"INTRAN96";#N/A,#N/A,FALSE,"NAA9697";#N/A,#N/A,FALSE,"ECWEBB";#N/A,#N/A,FALSE,"MFT96";#N/A,#N/A,FALSE,"CTrecon"}</definedName>
    <definedName name="dgsgf_1_4_3_3" hidden="1">{#N/A,#N/A,FALSE,"TMCOMP96";#N/A,#N/A,FALSE,"MAT96";#N/A,#N/A,FALSE,"FANDA96";#N/A,#N/A,FALSE,"INTRAN96";#N/A,#N/A,FALSE,"NAA9697";#N/A,#N/A,FALSE,"ECWEBB";#N/A,#N/A,FALSE,"MFT96";#N/A,#N/A,FALSE,"CTrecon"}</definedName>
    <definedName name="dgsgf_1_4_3_4" hidden="1">{#N/A,#N/A,FALSE,"TMCOMP96";#N/A,#N/A,FALSE,"MAT96";#N/A,#N/A,FALSE,"FANDA96";#N/A,#N/A,FALSE,"INTRAN96";#N/A,#N/A,FALSE,"NAA9697";#N/A,#N/A,FALSE,"ECWEBB";#N/A,#N/A,FALSE,"MFT96";#N/A,#N/A,FALSE,"CTrecon"}</definedName>
    <definedName name="dgsgf_1_4_3_5" hidden="1">{#N/A,#N/A,FALSE,"TMCOMP96";#N/A,#N/A,FALSE,"MAT96";#N/A,#N/A,FALSE,"FANDA96";#N/A,#N/A,FALSE,"INTRAN96";#N/A,#N/A,FALSE,"NAA9697";#N/A,#N/A,FALSE,"ECWEBB";#N/A,#N/A,FALSE,"MFT96";#N/A,#N/A,FALSE,"CTrecon"}</definedName>
    <definedName name="dgsgf_1_4_4" hidden="1">{#N/A,#N/A,FALSE,"TMCOMP96";#N/A,#N/A,FALSE,"MAT96";#N/A,#N/A,FALSE,"FANDA96";#N/A,#N/A,FALSE,"INTRAN96";#N/A,#N/A,FALSE,"NAA9697";#N/A,#N/A,FALSE,"ECWEBB";#N/A,#N/A,FALSE,"MFT96";#N/A,#N/A,FALSE,"CTrecon"}</definedName>
    <definedName name="dgsgf_1_4_4_1" hidden="1">{#N/A,#N/A,FALSE,"TMCOMP96";#N/A,#N/A,FALSE,"MAT96";#N/A,#N/A,FALSE,"FANDA96";#N/A,#N/A,FALSE,"INTRAN96";#N/A,#N/A,FALSE,"NAA9697";#N/A,#N/A,FALSE,"ECWEBB";#N/A,#N/A,FALSE,"MFT96";#N/A,#N/A,FALSE,"CTrecon"}</definedName>
    <definedName name="dgsgf_1_4_4_2" hidden="1">{#N/A,#N/A,FALSE,"TMCOMP96";#N/A,#N/A,FALSE,"MAT96";#N/A,#N/A,FALSE,"FANDA96";#N/A,#N/A,FALSE,"INTRAN96";#N/A,#N/A,FALSE,"NAA9697";#N/A,#N/A,FALSE,"ECWEBB";#N/A,#N/A,FALSE,"MFT96";#N/A,#N/A,FALSE,"CTrecon"}</definedName>
    <definedName name="dgsgf_1_4_4_3" hidden="1">{#N/A,#N/A,FALSE,"TMCOMP96";#N/A,#N/A,FALSE,"MAT96";#N/A,#N/A,FALSE,"FANDA96";#N/A,#N/A,FALSE,"INTRAN96";#N/A,#N/A,FALSE,"NAA9697";#N/A,#N/A,FALSE,"ECWEBB";#N/A,#N/A,FALSE,"MFT96";#N/A,#N/A,FALSE,"CTrecon"}</definedName>
    <definedName name="dgsgf_1_4_4_4" hidden="1">{#N/A,#N/A,FALSE,"TMCOMP96";#N/A,#N/A,FALSE,"MAT96";#N/A,#N/A,FALSE,"FANDA96";#N/A,#N/A,FALSE,"INTRAN96";#N/A,#N/A,FALSE,"NAA9697";#N/A,#N/A,FALSE,"ECWEBB";#N/A,#N/A,FALSE,"MFT96";#N/A,#N/A,FALSE,"CTrecon"}</definedName>
    <definedName name="dgsgf_1_4_4_5" hidden="1">{#N/A,#N/A,FALSE,"TMCOMP96";#N/A,#N/A,FALSE,"MAT96";#N/A,#N/A,FALSE,"FANDA96";#N/A,#N/A,FALSE,"INTRAN96";#N/A,#N/A,FALSE,"NAA9697";#N/A,#N/A,FALSE,"ECWEBB";#N/A,#N/A,FALSE,"MFT96";#N/A,#N/A,FALSE,"CTrecon"}</definedName>
    <definedName name="dgsgf_1_4_5" hidden="1">{#N/A,#N/A,FALSE,"TMCOMP96";#N/A,#N/A,FALSE,"MAT96";#N/A,#N/A,FALSE,"FANDA96";#N/A,#N/A,FALSE,"INTRAN96";#N/A,#N/A,FALSE,"NAA9697";#N/A,#N/A,FALSE,"ECWEBB";#N/A,#N/A,FALSE,"MFT96";#N/A,#N/A,FALSE,"CTrecon"}</definedName>
    <definedName name="dgsgf_1_4_5_1" hidden="1">{#N/A,#N/A,FALSE,"TMCOMP96";#N/A,#N/A,FALSE,"MAT96";#N/A,#N/A,FALSE,"FANDA96";#N/A,#N/A,FALSE,"INTRAN96";#N/A,#N/A,FALSE,"NAA9697";#N/A,#N/A,FALSE,"ECWEBB";#N/A,#N/A,FALSE,"MFT96";#N/A,#N/A,FALSE,"CTrecon"}</definedName>
    <definedName name="dgsgf_1_4_5_2" hidden="1">{#N/A,#N/A,FALSE,"TMCOMP96";#N/A,#N/A,FALSE,"MAT96";#N/A,#N/A,FALSE,"FANDA96";#N/A,#N/A,FALSE,"INTRAN96";#N/A,#N/A,FALSE,"NAA9697";#N/A,#N/A,FALSE,"ECWEBB";#N/A,#N/A,FALSE,"MFT96";#N/A,#N/A,FALSE,"CTrecon"}</definedName>
    <definedName name="dgsgf_1_4_5_3" hidden="1">{#N/A,#N/A,FALSE,"TMCOMP96";#N/A,#N/A,FALSE,"MAT96";#N/A,#N/A,FALSE,"FANDA96";#N/A,#N/A,FALSE,"INTRAN96";#N/A,#N/A,FALSE,"NAA9697";#N/A,#N/A,FALSE,"ECWEBB";#N/A,#N/A,FALSE,"MFT96";#N/A,#N/A,FALSE,"CTrecon"}</definedName>
    <definedName name="dgsgf_1_4_5_4" hidden="1">{#N/A,#N/A,FALSE,"TMCOMP96";#N/A,#N/A,FALSE,"MAT96";#N/A,#N/A,FALSE,"FANDA96";#N/A,#N/A,FALSE,"INTRAN96";#N/A,#N/A,FALSE,"NAA9697";#N/A,#N/A,FALSE,"ECWEBB";#N/A,#N/A,FALSE,"MFT96";#N/A,#N/A,FALSE,"CTrecon"}</definedName>
    <definedName name="dgsgf_1_4_5_5" hidden="1">{#N/A,#N/A,FALSE,"TMCOMP96";#N/A,#N/A,FALSE,"MAT96";#N/A,#N/A,FALSE,"FANDA96";#N/A,#N/A,FALSE,"INTRAN96";#N/A,#N/A,FALSE,"NAA9697";#N/A,#N/A,FALSE,"ECWEBB";#N/A,#N/A,FALSE,"MFT96";#N/A,#N/A,FALSE,"CTrecon"}</definedName>
    <definedName name="dgsgf_1_5" hidden="1">{#N/A,#N/A,FALSE,"TMCOMP96";#N/A,#N/A,FALSE,"MAT96";#N/A,#N/A,FALSE,"FANDA96";#N/A,#N/A,FALSE,"INTRAN96";#N/A,#N/A,FALSE,"NAA9697";#N/A,#N/A,FALSE,"ECWEBB";#N/A,#N/A,FALSE,"MFT96";#N/A,#N/A,FALSE,"CTrecon"}</definedName>
    <definedName name="dgsgf_1_5_1" hidden="1">{#N/A,#N/A,FALSE,"TMCOMP96";#N/A,#N/A,FALSE,"MAT96";#N/A,#N/A,FALSE,"FANDA96";#N/A,#N/A,FALSE,"INTRAN96";#N/A,#N/A,FALSE,"NAA9697";#N/A,#N/A,FALSE,"ECWEBB";#N/A,#N/A,FALSE,"MFT96";#N/A,#N/A,FALSE,"CTrecon"}</definedName>
    <definedName name="dgsgf_1_5_1_1" hidden="1">{#N/A,#N/A,FALSE,"TMCOMP96";#N/A,#N/A,FALSE,"MAT96";#N/A,#N/A,FALSE,"FANDA96";#N/A,#N/A,FALSE,"INTRAN96";#N/A,#N/A,FALSE,"NAA9697";#N/A,#N/A,FALSE,"ECWEBB";#N/A,#N/A,FALSE,"MFT96";#N/A,#N/A,FALSE,"CTrecon"}</definedName>
    <definedName name="dgsgf_1_5_1_2" hidden="1">{#N/A,#N/A,FALSE,"TMCOMP96";#N/A,#N/A,FALSE,"MAT96";#N/A,#N/A,FALSE,"FANDA96";#N/A,#N/A,FALSE,"INTRAN96";#N/A,#N/A,FALSE,"NAA9697";#N/A,#N/A,FALSE,"ECWEBB";#N/A,#N/A,FALSE,"MFT96";#N/A,#N/A,FALSE,"CTrecon"}</definedName>
    <definedName name="dgsgf_1_5_1_3" hidden="1">{#N/A,#N/A,FALSE,"TMCOMP96";#N/A,#N/A,FALSE,"MAT96";#N/A,#N/A,FALSE,"FANDA96";#N/A,#N/A,FALSE,"INTRAN96";#N/A,#N/A,FALSE,"NAA9697";#N/A,#N/A,FALSE,"ECWEBB";#N/A,#N/A,FALSE,"MFT96";#N/A,#N/A,FALSE,"CTrecon"}</definedName>
    <definedName name="dgsgf_1_5_1_4" hidden="1">{#N/A,#N/A,FALSE,"TMCOMP96";#N/A,#N/A,FALSE,"MAT96";#N/A,#N/A,FALSE,"FANDA96";#N/A,#N/A,FALSE,"INTRAN96";#N/A,#N/A,FALSE,"NAA9697";#N/A,#N/A,FALSE,"ECWEBB";#N/A,#N/A,FALSE,"MFT96";#N/A,#N/A,FALSE,"CTrecon"}</definedName>
    <definedName name="dgsgf_1_5_1_5" hidden="1">{#N/A,#N/A,FALSE,"TMCOMP96";#N/A,#N/A,FALSE,"MAT96";#N/A,#N/A,FALSE,"FANDA96";#N/A,#N/A,FALSE,"INTRAN96";#N/A,#N/A,FALSE,"NAA9697";#N/A,#N/A,FALSE,"ECWEBB";#N/A,#N/A,FALSE,"MFT96";#N/A,#N/A,FALSE,"CTrecon"}</definedName>
    <definedName name="dgsgf_1_5_2" hidden="1">{#N/A,#N/A,FALSE,"TMCOMP96";#N/A,#N/A,FALSE,"MAT96";#N/A,#N/A,FALSE,"FANDA96";#N/A,#N/A,FALSE,"INTRAN96";#N/A,#N/A,FALSE,"NAA9697";#N/A,#N/A,FALSE,"ECWEBB";#N/A,#N/A,FALSE,"MFT96";#N/A,#N/A,FALSE,"CTrecon"}</definedName>
    <definedName name="dgsgf_1_5_2_1" hidden="1">{#N/A,#N/A,FALSE,"TMCOMP96";#N/A,#N/A,FALSE,"MAT96";#N/A,#N/A,FALSE,"FANDA96";#N/A,#N/A,FALSE,"INTRAN96";#N/A,#N/A,FALSE,"NAA9697";#N/A,#N/A,FALSE,"ECWEBB";#N/A,#N/A,FALSE,"MFT96";#N/A,#N/A,FALSE,"CTrecon"}</definedName>
    <definedName name="dgsgf_1_5_2_2" hidden="1">{#N/A,#N/A,FALSE,"TMCOMP96";#N/A,#N/A,FALSE,"MAT96";#N/A,#N/A,FALSE,"FANDA96";#N/A,#N/A,FALSE,"INTRAN96";#N/A,#N/A,FALSE,"NAA9697";#N/A,#N/A,FALSE,"ECWEBB";#N/A,#N/A,FALSE,"MFT96";#N/A,#N/A,FALSE,"CTrecon"}</definedName>
    <definedName name="dgsgf_1_5_2_3" hidden="1">{#N/A,#N/A,FALSE,"TMCOMP96";#N/A,#N/A,FALSE,"MAT96";#N/A,#N/A,FALSE,"FANDA96";#N/A,#N/A,FALSE,"INTRAN96";#N/A,#N/A,FALSE,"NAA9697";#N/A,#N/A,FALSE,"ECWEBB";#N/A,#N/A,FALSE,"MFT96";#N/A,#N/A,FALSE,"CTrecon"}</definedName>
    <definedName name="dgsgf_1_5_2_4" hidden="1">{#N/A,#N/A,FALSE,"TMCOMP96";#N/A,#N/A,FALSE,"MAT96";#N/A,#N/A,FALSE,"FANDA96";#N/A,#N/A,FALSE,"INTRAN96";#N/A,#N/A,FALSE,"NAA9697";#N/A,#N/A,FALSE,"ECWEBB";#N/A,#N/A,FALSE,"MFT96";#N/A,#N/A,FALSE,"CTrecon"}</definedName>
    <definedName name="dgsgf_1_5_2_5" hidden="1">{#N/A,#N/A,FALSE,"TMCOMP96";#N/A,#N/A,FALSE,"MAT96";#N/A,#N/A,FALSE,"FANDA96";#N/A,#N/A,FALSE,"INTRAN96";#N/A,#N/A,FALSE,"NAA9697";#N/A,#N/A,FALSE,"ECWEBB";#N/A,#N/A,FALSE,"MFT96";#N/A,#N/A,FALSE,"CTrecon"}</definedName>
    <definedName name="dgsgf_1_5_3" hidden="1">{#N/A,#N/A,FALSE,"TMCOMP96";#N/A,#N/A,FALSE,"MAT96";#N/A,#N/A,FALSE,"FANDA96";#N/A,#N/A,FALSE,"INTRAN96";#N/A,#N/A,FALSE,"NAA9697";#N/A,#N/A,FALSE,"ECWEBB";#N/A,#N/A,FALSE,"MFT96";#N/A,#N/A,FALSE,"CTrecon"}</definedName>
    <definedName name="dgsgf_1_5_3_1" hidden="1">{#N/A,#N/A,FALSE,"TMCOMP96";#N/A,#N/A,FALSE,"MAT96";#N/A,#N/A,FALSE,"FANDA96";#N/A,#N/A,FALSE,"INTRAN96";#N/A,#N/A,FALSE,"NAA9697";#N/A,#N/A,FALSE,"ECWEBB";#N/A,#N/A,FALSE,"MFT96";#N/A,#N/A,FALSE,"CTrecon"}</definedName>
    <definedName name="dgsgf_1_5_3_2" hidden="1">{#N/A,#N/A,FALSE,"TMCOMP96";#N/A,#N/A,FALSE,"MAT96";#N/A,#N/A,FALSE,"FANDA96";#N/A,#N/A,FALSE,"INTRAN96";#N/A,#N/A,FALSE,"NAA9697";#N/A,#N/A,FALSE,"ECWEBB";#N/A,#N/A,FALSE,"MFT96";#N/A,#N/A,FALSE,"CTrecon"}</definedName>
    <definedName name="dgsgf_1_5_3_3" hidden="1">{#N/A,#N/A,FALSE,"TMCOMP96";#N/A,#N/A,FALSE,"MAT96";#N/A,#N/A,FALSE,"FANDA96";#N/A,#N/A,FALSE,"INTRAN96";#N/A,#N/A,FALSE,"NAA9697";#N/A,#N/A,FALSE,"ECWEBB";#N/A,#N/A,FALSE,"MFT96";#N/A,#N/A,FALSE,"CTrecon"}</definedName>
    <definedName name="dgsgf_1_5_3_4" hidden="1">{#N/A,#N/A,FALSE,"TMCOMP96";#N/A,#N/A,FALSE,"MAT96";#N/A,#N/A,FALSE,"FANDA96";#N/A,#N/A,FALSE,"INTRAN96";#N/A,#N/A,FALSE,"NAA9697";#N/A,#N/A,FALSE,"ECWEBB";#N/A,#N/A,FALSE,"MFT96";#N/A,#N/A,FALSE,"CTrecon"}</definedName>
    <definedName name="dgsgf_1_5_3_5" hidden="1">{#N/A,#N/A,FALSE,"TMCOMP96";#N/A,#N/A,FALSE,"MAT96";#N/A,#N/A,FALSE,"FANDA96";#N/A,#N/A,FALSE,"INTRAN96";#N/A,#N/A,FALSE,"NAA9697";#N/A,#N/A,FALSE,"ECWEBB";#N/A,#N/A,FALSE,"MFT96";#N/A,#N/A,FALSE,"CTrecon"}</definedName>
    <definedName name="dgsgf_1_5_4" hidden="1">{#N/A,#N/A,FALSE,"TMCOMP96";#N/A,#N/A,FALSE,"MAT96";#N/A,#N/A,FALSE,"FANDA96";#N/A,#N/A,FALSE,"INTRAN96";#N/A,#N/A,FALSE,"NAA9697";#N/A,#N/A,FALSE,"ECWEBB";#N/A,#N/A,FALSE,"MFT96";#N/A,#N/A,FALSE,"CTrecon"}</definedName>
    <definedName name="dgsgf_1_5_4_1" hidden="1">{#N/A,#N/A,FALSE,"TMCOMP96";#N/A,#N/A,FALSE,"MAT96";#N/A,#N/A,FALSE,"FANDA96";#N/A,#N/A,FALSE,"INTRAN96";#N/A,#N/A,FALSE,"NAA9697";#N/A,#N/A,FALSE,"ECWEBB";#N/A,#N/A,FALSE,"MFT96";#N/A,#N/A,FALSE,"CTrecon"}</definedName>
    <definedName name="dgsgf_1_5_4_2" hidden="1">{#N/A,#N/A,FALSE,"TMCOMP96";#N/A,#N/A,FALSE,"MAT96";#N/A,#N/A,FALSE,"FANDA96";#N/A,#N/A,FALSE,"INTRAN96";#N/A,#N/A,FALSE,"NAA9697";#N/A,#N/A,FALSE,"ECWEBB";#N/A,#N/A,FALSE,"MFT96";#N/A,#N/A,FALSE,"CTrecon"}</definedName>
    <definedName name="dgsgf_1_5_4_3" hidden="1">{#N/A,#N/A,FALSE,"TMCOMP96";#N/A,#N/A,FALSE,"MAT96";#N/A,#N/A,FALSE,"FANDA96";#N/A,#N/A,FALSE,"INTRAN96";#N/A,#N/A,FALSE,"NAA9697";#N/A,#N/A,FALSE,"ECWEBB";#N/A,#N/A,FALSE,"MFT96";#N/A,#N/A,FALSE,"CTrecon"}</definedName>
    <definedName name="dgsgf_1_5_4_4" hidden="1">{#N/A,#N/A,FALSE,"TMCOMP96";#N/A,#N/A,FALSE,"MAT96";#N/A,#N/A,FALSE,"FANDA96";#N/A,#N/A,FALSE,"INTRAN96";#N/A,#N/A,FALSE,"NAA9697";#N/A,#N/A,FALSE,"ECWEBB";#N/A,#N/A,FALSE,"MFT96";#N/A,#N/A,FALSE,"CTrecon"}</definedName>
    <definedName name="dgsgf_1_5_4_5" hidden="1">{#N/A,#N/A,FALSE,"TMCOMP96";#N/A,#N/A,FALSE,"MAT96";#N/A,#N/A,FALSE,"FANDA96";#N/A,#N/A,FALSE,"INTRAN96";#N/A,#N/A,FALSE,"NAA9697";#N/A,#N/A,FALSE,"ECWEBB";#N/A,#N/A,FALSE,"MFT96";#N/A,#N/A,FALSE,"CTrecon"}</definedName>
    <definedName name="dgsgf_1_5_5" hidden="1">{#N/A,#N/A,FALSE,"TMCOMP96";#N/A,#N/A,FALSE,"MAT96";#N/A,#N/A,FALSE,"FANDA96";#N/A,#N/A,FALSE,"INTRAN96";#N/A,#N/A,FALSE,"NAA9697";#N/A,#N/A,FALSE,"ECWEBB";#N/A,#N/A,FALSE,"MFT96";#N/A,#N/A,FALSE,"CTrecon"}</definedName>
    <definedName name="dgsgf_1_5_5_1" hidden="1">{#N/A,#N/A,FALSE,"TMCOMP96";#N/A,#N/A,FALSE,"MAT96";#N/A,#N/A,FALSE,"FANDA96";#N/A,#N/A,FALSE,"INTRAN96";#N/A,#N/A,FALSE,"NAA9697";#N/A,#N/A,FALSE,"ECWEBB";#N/A,#N/A,FALSE,"MFT96";#N/A,#N/A,FALSE,"CTrecon"}</definedName>
    <definedName name="dgsgf_1_5_5_2" hidden="1">{#N/A,#N/A,FALSE,"TMCOMP96";#N/A,#N/A,FALSE,"MAT96";#N/A,#N/A,FALSE,"FANDA96";#N/A,#N/A,FALSE,"INTRAN96";#N/A,#N/A,FALSE,"NAA9697";#N/A,#N/A,FALSE,"ECWEBB";#N/A,#N/A,FALSE,"MFT96";#N/A,#N/A,FALSE,"CTrecon"}</definedName>
    <definedName name="dgsgf_1_5_5_3" hidden="1">{#N/A,#N/A,FALSE,"TMCOMP96";#N/A,#N/A,FALSE,"MAT96";#N/A,#N/A,FALSE,"FANDA96";#N/A,#N/A,FALSE,"INTRAN96";#N/A,#N/A,FALSE,"NAA9697";#N/A,#N/A,FALSE,"ECWEBB";#N/A,#N/A,FALSE,"MFT96";#N/A,#N/A,FALSE,"CTrecon"}</definedName>
    <definedName name="dgsgf_1_5_5_4" hidden="1">{#N/A,#N/A,FALSE,"TMCOMP96";#N/A,#N/A,FALSE,"MAT96";#N/A,#N/A,FALSE,"FANDA96";#N/A,#N/A,FALSE,"INTRAN96";#N/A,#N/A,FALSE,"NAA9697";#N/A,#N/A,FALSE,"ECWEBB";#N/A,#N/A,FALSE,"MFT96";#N/A,#N/A,FALSE,"CTrecon"}</definedName>
    <definedName name="dgsgf_1_5_5_5"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_2_1" hidden="1">{#N/A,#N/A,FALSE,"TMCOMP96";#N/A,#N/A,FALSE,"MAT96";#N/A,#N/A,FALSE,"FANDA96";#N/A,#N/A,FALSE,"INTRAN96";#N/A,#N/A,FALSE,"NAA9697";#N/A,#N/A,FALSE,"ECWEBB";#N/A,#N/A,FALSE,"MFT96";#N/A,#N/A,FALSE,"CTrecon"}</definedName>
    <definedName name="dgsgf_2_1_1" hidden="1">{#N/A,#N/A,FALSE,"TMCOMP96";#N/A,#N/A,FALSE,"MAT96";#N/A,#N/A,FALSE,"FANDA96";#N/A,#N/A,FALSE,"INTRAN96";#N/A,#N/A,FALSE,"NAA9697";#N/A,#N/A,FALSE,"ECWEBB";#N/A,#N/A,FALSE,"MFT96";#N/A,#N/A,FALSE,"CTrecon"}</definedName>
    <definedName name="dgsgf_2_1_1_1" hidden="1">{#N/A,#N/A,FALSE,"TMCOMP96";#N/A,#N/A,FALSE,"MAT96";#N/A,#N/A,FALSE,"FANDA96";#N/A,#N/A,FALSE,"INTRAN96";#N/A,#N/A,FALSE,"NAA9697";#N/A,#N/A,FALSE,"ECWEBB";#N/A,#N/A,FALSE,"MFT96";#N/A,#N/A,FALSE,"CTrecon"}</definedName>
    <definedName name="dgsgf_2_1_1_1_1" hidden="1">{#N/A,#N/A,FALSE,"TMCOMP96";#N/A,#N/A,FALSE,"MAT96";#N/A,#N/A,FALSE,"FANDA96";#N/A,#N/A,FALSE,"INTRAN96";#N/A,#N/A,FALSE,"NAA9697";#N/A,#N/A,FALSE,"ECWEBB";#N/A,#N/A,FALSE,"MFT96";#N/A,#N/A,FALSE,"CTrecon"}</definedName>
    <definedName name="dgsgf_2_1_1_1_2" hidden="1">{#N/A,#N/A,FALSE,"TMCOMP96";#N/A,#N/A,FALSE,"MAT96";#N/A,#N/A,FALSE,"FANDA96";#N/A,#N/A,FALSE,"INTRAN96";#N/A,#N/A,FALSE,"NAA9697";#N/A,#N/A,FALSE,"ECWEBB";#N/A,#N/A,FALSE,"MFT96";#N/A,#N/A,FALSE,"CTrecon"}</definedName>
    <definedName name="dgsgf_2_1_1_1_3" hidden="1">{#N/A,#N/A,FALSE,"TMCOMP96";#N/A,#N/A,FALSE,"MAT96";#N/A,#N/A,FALSE,"FANDA96";#N/A,#N/A,FALSE,"INTRAN96";#N/A,#N/A,FALSE,"NAA9697";#N/A,#N/A,FALSE,"ECWEBB";#N/A,#N/A,FALSE,"MFT96";#N/A,#N/A,FALSE,"CTrecon"}</definedName>
    <definedName name="dgsgf_2_1_1_1_4" hidden="1">{#N/A,#N/A,FALSE,"TMCOMP96";#N/A,#N/A,FALSE,"MAT96";#N/A,#N/A,FALSE,"FANDA96";#N/A,#N/A,FALSE,"INTRAN96";#N/A,#N/A,FALSE,"NAA9697";#N/A,#N/A,FALSE,"ECWEBB";#N/A,#N/A,FALSE,"MFT96";#N/A,#N/A,FALSE,"CTrecon"}</definedName>
    <definedName name="dgsgf_2_1_1_1_5" hidden="1">{#N/A,#N/A,FALSE,"TMCOMP96";#N/A,#N/A,FALSE,"MAT96";#N/A,#N/A,FALSE,"FANDA96";#N/A,#N/A,FALSE,"INTRAN96";#N/A,#N/A,FALSE,"NAA9697";#N/A,#N/A,FALSE,"ECWEBB";#N/A,#N/A,FALSE,"MFT96";#N/A,#N/A,FALSE,"CTrecon"}</definedName>
    <definedName name="dgsgf_2_1_1_2" hidden="1">{#N/A,#N/A,FALSE,"TMCOMP96";#N/A,#N/A,FALSE,"MAT96";#N/A,#N/A,FALSE,"FANDA96";#N/A,#N/A,FALSE,"INTRAN96";#N/A,#N/A,FALSE,"NAA9697";#N/A,#N/A,FALSE,"ECWEBB";#N/A,#N/A,FALSE,"MFT96";#N/A,#N/A,FALSE,"CTrecon"}</definedName>
    <definedName name="dgsgf_2_1_1_2_1" hidden="1">{#N/A,#N/A,FALSE,"TMCOMP96";#N/A,#N/A,FALSE,"MAT96";#N/A,#N/A,FALSE,"FANDA96";#N/A,#N/A,FALSE,"INTRAN96";#N/A,#N/A,FALSE,"NAA9697";#N/A,#N/A,FALSE,"ECWEBB";#N/A,#N/A,FALSE,"MFT96";#N/A,#N/A,FALSE,"CTrecon"}</definedName>
    <definedName name="dgsgf_2_1_1_2_2" hidden="1">{#N/A,#N/A,FALSE,"TMCOMP96";#N/A,#N/A,FALSE,"MAT96";#N/A,#N/A,FALSE,"FANDA96";#N/A,#N/A,FALSE,"INTRAN96";#N/A,#N/A,FALSE,"NAA9697";#N/A,#N/A,FALSE,"ECWEBB";#N/A,#N/A,FALSE,"MFT96";#N/A,#N/A,FALSE,"CTrecon"}</definedName>
    <definedName name="dgsgf_2_1_1_2_3" hidden="1">{#N/A,#N/A,FALSE,"TMCOMP96";#N/A,#N/A,FALSE,"MAT96";#N/A,#N/A,FALSE,"FANDA96";#N/A,#N/A,FALSE,"INTRAN96";#N/A,#N/A,FALSE,"NAA9697";#N/A,#N/A,FALSE,"ECWEBB";#N/A,#N/A,FALSE,"MFT96";#N/A,#N/A,FALSE,"CTrecon"}</definedName>
    <definedName name="dgsgf_2_1_1_2_4" hidden="1">{#N/A,#N/A,FALSE,"TMCOMP96";#N/A,#N/A,FALSE,"MAT96";#N/A,#N/A,FALSE,"FANDA96";#N/A,#N/A,FALSE,"INTRAN96";#N/A,#N/A,FALSE,"NAA9697";#N/A,#N/A,FALSE,"ECWEBB";#N/A,#N/A,FALSE,"MFT96";#N/A,#N/A,FALSE,"CTrecon"}</definedName>
    <definedName name="dgsgf_2_1_1_2_5" hidden="1">{#N/A,#N/A,FALSE,"TMCOMP96";#N/A,#N/A,FALSE,"MAT96";#N/A,#N/A,FALSE,"FANDA96";#N/A,#N/A,FALSE,"INTRAN96";#N/A,#N/A,FALSE,"NAA9697";#N/A,#N/A,FALSE,"ECWEBB";#N/A,#N/A,FALSE,"MFT96";#N/A,#N/A,FALSE,"CTrecon"}</definedName>
    <definedName name="dgsgf_2_1_1_3" hidden="1">{#N/A,#N/A,FALSE,"TMCOMP96";#N/A,#N/A,FALSE,"MAT96";#N/A,#N/A,FALSE,"FANDA96";#N/A,#N/A,FALSE,"INTRAN96";#N/A,#N/A,FALSE,"NAA9697";#N/A,#N/A,FALSE,"ECWEBB";#N/A,#N/A,FALSE,"MFT96";#N/A,#N/A,FALSE,"CTrecon"}</definedName>
    <definedName name="dgsgf_2_1_1_4" hidden="1">{#N/A,#N/A,FALSE,"TMCOMP96";#N/A,#N/A,FALSE,"MAT96";#N/A,#N/A,FALSE,"FANDA96";#N/A,#N/A,FALSE,"INTRAN96";#N/A,#N/A,FALSE,"NAA9697";#N/A,#N/A,FALSE,"ECWEBB";#N/A,#N/A,FALSE,"MFT96";#N/A,#N/A,FALSE,"CTrecon"}</definedName>
    <definedName name="dgsgf_2_1_1_5" hidden="1">{#N/A,#N/A,FALSE,"TMCOMP96";#N/A,#N/A,FALSE,"MAT96";#N/A,#N/A,FALSE,"FANDA96";#N/A,#N/A,FALSE,"INTRAN96";#N/A,#N/A,FALSE,"NAA9697";#N/A,#N/A,FALSE,"ECWEBB";#N/A,#N/A,FALSE,"MFT96";#N/A,#N/A,FALSE,"CTrecon"}</definedName>
    <definedName name="dgsgf_2_1_2" hidden="1">{#N/A,#N/A,FALSE,"TMCOMP96";#N/A,#N/A,FALSE,"MAT96";#N/A,#N/A,FALSE,"FANDA96";#N/A,#N/A,FALSE,"INTRAN96";#N/A,#N/A,FALSE,"NAA9697";#N/A,#N/A,FALSE,"ECWEBB";#N/A,#N/A,FALSE,"MFT96";#N/A,#N/A,FALSE,"CTrecon"}</definedName>
    <definedName name="dgsgf_2_1_2_1" hidden="1">{#N/A,#N/A,FALSE,"TMCOMP96";#N/A,#N/A,FALSE,"MAT96";#N/A,#N/A,FALSE,"FANDA96";#N/A,#N/A,FALSE,"INTRAN96";#N/A,#N/A,FALSE,"NAA9697";#N/A,#N/A,FALSE,"ECWEBB";#N/A,#N/A,FALSE,"MFT96";#N/A,#N/A,FALSE,"CTrecon"}</definedName>
    <definedName name="dgsgf_2_1_2_2" hidden="1">{#N/A,#N/A,FALSE,"TMCOMP96";#N/A,#N/A,FALSE,"MAT96";#N/A,#N/A,FALSE,"FANDA96";#N/A,#N/A,FALSE,"INTRAN96";#N/A,#N/A,FALSE,"NAA9697";#N/A,#N/A,FALSE,"ECWEBB";#N/A,#N/A,FALSE,"MFT96";#N/A,#N/A,FALSE,"CTrecon"}</definedName>
    <definedName name="dgsgf_2_1_2_3" hidden="1">{#N/A,#N/A,FALSE,"TMCOMP96";#N/A,#N/A,FALSE,"MAT96";#N/A,#N/A,FALSE,"FANDA96";#N/A,#N/A,FALSE,"INTRAN96";#N/A,#N/A,FALSE,"NAA9697";#N/A,#N/A,FALSE,"ECWEBB";#N/A,#N/A,FALSE,"MFT96";#N/A,#N/A,FALSE,"CTrecon"}</definedName>
    <definedName name="dgsgf_2_1_2_4" hidden="1">{#N/A,#N/A,FALSE,"TMCOMP96";#N/A,#N/A,FALSE,"MAT96";#N/A,#N/A,FALSE,"FANDA96";#N/A,#N/A,FALSE,"INTRAN96";#N/A,#N/A,FALSE,"NAA9697";#N/A,#N/A,FALSE,"ECWEBB";#N/A,#N/A,FALSE,"MFT96";#N/A,#N/A,FALSE,"CTrecon"}</definedName>
    <definedName name="dgsgf_2_1_2_5" hidden="1">{#N/A,#N/A,FALSE,"TMCOMP96";#N/A,#N/A,FALSE,"MAT96";#N/A,#N/A,FALSE,"FANDA96";#N/A,#N/A,FALSE,"INTRAN96";#N/A,#N/A,FALSE,"NAA9697";#N/A,#N/A,FALSE,"ECWEBB";#N/A,#N/A,FALSE,"MFT96";#N/A,#N/A,FALSE,"CTrecon"}</definedName>
    <definedName name="dgsgf_2_1_3" hidden="1">{#N/A,#N/A,FALSE,"TMCOMP96";#N/A,#N/A,FALSE,"MAT96";#N/A,#N/A,FALSE,"FANDA96";#N/A,#N/A,FALSE,"INTRAN96";#N/A,#N/A,FALSE,"NAA9697";#N/A,#N/A,FALSE,"ECWEBB";#N/A,#N/A,FALSE,"MFT96";#N/A,#N/A,FALSE,"CTrecon"}</definedName>
    <definedName name="dgsgf_2_1_3_1" hidden="1">{#N/A,#N/A,FALSE,"TMCOMP96";#N/A,#N/A,FALSE,"MAT96";#N/A,#N/A,FALSE,"FANDA96";#N/A,#N/A,FALSE,"INTRAN96";#N/A,#N/A,FALSE,"NAA9697";#N/A,#N/A,FALSE,"ECWEBB";#N/A,#N/A,FALSE,"MFT96";#N/A,#N/A,FALSE,"CTrecon"}</definedName>
    <definedName name="dgsgf_2_1_3_2" hidden="1">{#N/A,#N/A,FALSE,"TMCOMP96";#N/A,#N/A,FALSE,"MAT96";#N/A,#N/A,FALSE,"FANDA96";#N/A,#N/A,FALSE,"INTRAN96";#N/A,#N/A,FALSE,"NAA9697";#N/A,#N/A,FALSE,"ECWEBB";#N/A,#N/A,FALSE,"MFT96";#N/A,#N/A,FALSE,"CTrecon"}</definedName>
    <definedName name="dgsgf_2_1_3_3" hidden="1">{#N/A,#N/A,FALSE,"TMCOMP96";#N/A,#N/A,FALSE,"MAT96";#N/A,#N/A,FALSE,"FANDA96";#N/A,#N/A,FALSE,"INTRAN96";#N/A,#N/A,FALSE,"NAA9697";#N/A,#N/A,FALSE,"ECWEBB";#N/A,#N/A,FALSE,"MFT96";#N/A,#N/A,FALSE,"CTrecon"}</definedName>
    <definedName name="dgsgf_2_1_3_4" hidden="1">{#N/A,#N/A,FALSE,"TMCOMP96";#N/A,#N/A,FALSE,"MAT96";#N/A,#N/A,FALSE,"FANDA96";#N/A,#N/A,FALSE,"INTRAN96";#N/A,#N/A,FALSE,"NAA9697";#N/A,#N/A,FALSE,"ECWEBB";#N/A,#N/A,FALSE,"MFT96";#N/A,#N/A,FALSE,"CTrecon"}</definedName>
    <definedName name="dgsgf_2_1_3_5" hidden="1">{#N/A,#N/A,FALSE,"TMCOMP96";#N/A,#N/A,FALSE,"MAT96";#N/A,#N/A,FALSE,"FANDA96";#N/A,#N/A,FALSE,"INTRAN96";#N/A,#N/A,FALSE,"NAA9697";#N/A,#N/A,FALSE,"ECWEBB";#N/A,#N/A,FALSE,"MFT96";#N/A,#N/A,FALSE,"CTrecon"}</definedName>
    <definedName name="dgsgf_2_1_4" hidden="1">{#N/A,#N/A,FALSE,"TMCOMP96";#N/A,#N/A,FALSE,"MAT96";#N/A,#N/A,FALSE,"FANDA96";#N/A,#N/A,FALSE,"INTRAN96";#N/A,#N/A,FALSE,"NAA9697";#N/A,#N/A,FALSE,"ECWEBB";#N/A,#N/A,FALSE,"MFT96";#N/A,#N/A,FALSE,"CTrecon"}</definedName>
    <definedName name="dgsgf_2_1_4_1" hidden="1">{#N/A,#N/A,FALSE,"TMCOMP96";#N/A,#N/A,FALSE,"MAT96";#N/A,#N/A,FALSE,"FANDA96";#N/A,#N/A,FALSE,"INTRAN96";#N/A,#N/A,FALSE,"NAA9697";#N/A,#N/A,FALSE,"ECWEBB";#N/A,#N/A,FALSE,"MFT96";#N/A,#N/A,FALSE,"CTrecon"}</definedName>
    <definedName name="dgsgf_2_1_4_2" hidden="1">{#N/A,#N/A,FALSE,"TMCOMP96";#N/A,#N/A,FALSE,"MAT96";#N/A,#N/A,FALSE,"FANDA96";#N/A,#N/A,FALSE,"INTRAN96";#N/A,#N/A,FALSE,"NAA9697";#N/A,#N/A,FALSE,"ECWEBB";#N/A,#N/A,FALSE,"MFT96";#N/A,#N/A,FALSE,"CTrecon"}</definedName>
    <definedName name="dgsgf_2_1_4_3" hidden="1">{#N/A,#N/A,FALSE,"TMCOMP96";#N/A,#N/A,FALSE,"MAT96";#N/A,#N/A,FALSE,"FANDA96";#N/A,#N/A,FALSE,"INTRAN96";#N/A,#N/A,FALSE,"NAA9697";#N/A,#N/A,FALSE,"ECWEBB";#N/A,#N/A,FALSE,"MFT96";#N/A,#N/A,FALSE,"CTrecon"}</definedName>
    <definedName name="dgsgf_2_1_4_4" hidden="1">{#N/A,#N/A,FALSE,"TMCOMP96";#N/A,#N/A,FALSE,"MAT96";#N/A,#N/A,FALSE,"FANDA96";#N/A,#N/A,FALSE,"INTRAN96";#N/A,#N/A,FALSE,"NAA9697";#N/A,#N/A,FALSE,"ECWEBB";#N/A,#N/A,FALSE,"MFT96";#N/A,#N/A,FALSE,"CTrecon"}</definedName>
    <definedName name="dgsgf_2_1_4_5" hidden="1">{#N/A,#N/A,FALSE,"TMCOMP96";#N/A,#N/A,FALSE,"MAT96";#N/A,#N/A,FALSE,"FANDA96";#N/A,#N/A,FALSE,"INTRAN96";#N/A,#N/A,FALSE,"NAA9697";#N/A,#N/A,FALSE,"ECWEBB";#N/A,#N/A,FALSE,"MFT96";#N/A,#N/A,FALSE,"CTrecon"}</definedName>
    <definedName name="dgsgf_2_1_5" hidden="1">{#N/A,#N/A,FALSE,"TMCOMP96";#N/A,#N/A,FALSE,"MAT96";#N/A,#N/A,FALSE,"FANDA96";#N/A,#N/A,FALSE,"INTRAN96";#N/A,#N/A,FALSE,"NAA9697";#N/A,#N/A,FALSE,"ECWEBB";#N/A,#N/A,FALSE,"MFT96";#N/A,#N/A,FALSE,"CTrecon"}</definedName>
    <definedName name="dgsgf_2_1_5_1" hidden="1">{#N/A,#N/A,FALSE,"TMCOMP96";#N/A,#N/A,FALSE,"MAT96";#N/A,#N/A,FALSE,"FANDA96";#N/A,#N/A,FALSE,"INTRAN96";#N/A,#N/A,FALSE,"NAA9697";#N/A,#N/A,FALSE,"ECWEBB";#N/A,#N/A,FALSE,"MFT96";#N/A,#N/A,FALSE,"CTrecon"}</definedName>
    <definedName name="dgsgf_2_1_5_2" hidden="1">{#N/A,#N/A,FALSE,"TMCOMP96";#N/A,#N/A,FALSE,"MAT96";#N/A,#N/A,FALSE,"FANDA96";#N/A,#N/A,FALSE,"INTRAN96";#N/A,#N/A,FALSE,"NAA9697";#N/A,#N/A,FALSE,"ECWEBB";#N/A,#N/A,FALSE,"MFT96";#N/A,#N/A,FALSE,"CTrecon"}</definedName>
    <definedName name="dgsgf_2_1_5_3" hidden="1">{#N/A,#N/A,FALSE,"TMCOMP96";#N/A,#N/A,FALSE,"MAT96";#N/A,#N/A,FALSE,"FANDA96";#N/A,#N/A,FALSE,"INTRAN96";#N/A,#N/A,FALSE,"NAA9697";#N/A,#N/A,FALSE,"ECWEBB";#N/A,#N/A,FALSE,"MFT96";#N/A,#N/A,FALSE,"CTrecon"}</definedName>
    <definedName name="dgsgf_2_1_5_4" hidden="1">{#N/A,#N/A,FALSE,"TMCOMP96";#N/A,#N/A,FALSE,"MAT96";#N/A,#N/A,FALSE,"FANDA96";#N/A,#N/A,FALSE,"INTRAN96";#N/A,#N/A,FALSE,"NAA9697";#N/A,#N/A,FALSE,"ECWEBB";#N/A,#N/A,FALSE,"MFT96";#N/A,#N/A,FALSE,"CTrecon"}</definedName>
    <definedName name="dgsgf_2_1_5_5" hidden="1">{#N/A,#N/A,FALSE,"TMCOMP96";#N/A,#N/A,FALSE,"MAT96";#N/A,#N/A,FALSE,"FANDA96";#N/A,#N/A,FALSE,"INTRAN96";#N/A,#N/A,FALSE,"NAA9697";#N/A,#N/A,FALSE,"ECWEBB";#N/A,#N/A,FALSE,"MFT96";#N/A,#N/A,FALSE,"CTrecon"}</definedName>
    <definedName name="dgsgf_2_2" hidden="1">{#N/A,#N/A,FALSE,"TMCOMP96";#N/A,#N/A,FALSE,"MAT96";#N/A,#N/A,FALSE,"FANDA96";#N/A,#N/A,FALSE,"INTRAN96";#N/A,#N/A,FALSE,"NAA9697";#N/A,#N/A,FALSE,"ECWEBB";#N/A,#N/A,FALSE,"MFT96";#N/A,#N/A,FALSE,"CTrecon"}</definedName>
    <definedName name="dgsgf_2_2_1" hidden="1">{#N/A,#N/A,FALSE,"TMCOMP96";#N/A,#N/A,FALSE,"MAT96";#N/A,#N/A,FALSE,"FANDA96";#N/A,#N/A,FALSE,"INTRAN96";#N/A,#N/A,FALSE,"NAA9697";#N/A,#N/A,FALSE,"ECWEBB";#N/A,#N/A,FALSE,"MFT96";#N/A,#N/A,FALSE,"CTrecon"}</definedName>
    <definedName name="dgsgf_2_2_2" hidden="1">{#N/A,#N/A,FALSE,"TMCOMP96";#N/A,#N/A,FALSE,"MAT96";#N/A,#N/A,FALSE,"FANDA96";#N/A,#N/A,FALSE,"INTRAN96";#N/A,#N/A,FALSE,"NAA9697";#N/A,#N/A,FALSE,"ECWEBB";#N/A,#N/A,FALSE,"MFT96";#N/A,#N/A,FALSE,"CTrecon"}</definedName>
    <definedName name="dgsgf_2_2_3" hidden="1">{#N/A,#N/A,FALSE,"TMCOMP96";#N/A,#N/A,FALSE,"MAT96";#N/A,#N/A,FALSE,"FANDA96";#N/A,#N/A,FALSE,"INTRAN96";#N/A,#N/A,FALSE,"NAA9697";#N/A,#N/A,FALSE,"ECWEBB";#N/A,#N/A,FALSE,"MFT96";#N/A,#N/A,FALSE,"CTrecon"}</definedName>
    <definedName name="dgsgf_2_2_4" hidden="1">{#N/A,#N/A,FALSE,"TMCOMP96";#N/A,#N/A,FALSE,"MAT96";#N/A,#N/A,FALSE,"FANDA96";#N/A,#N/A,FALSE,"INTRAN96";#N/A,#N/A,FALSE,"NAA9697";#N/A,#N/A,FALSE,"ECWEBB";#N/A,#N/A,FALSE,"MFT96";#N/A,#N/A,FALSE,"CTrecon"}</definedName>
    <definedName name="dgsgf_2_2_5" hidden="1">{#N/A,#N/A,FALSE,"TMCOMP96";#N/A,#N/A,FALSE,"MAT96";#N/A,#N/A,FALSE,"FANDA96";#N/A,#N/A,FALSE,"INTRAN96";#N/A,#N/A,FALSE,"NAA9697";#N/A,#N/A,FALSE,"ECWEBB";#N/A,#N/A,FALSE,"MFT96";#N/A,#N/A,FALSE,"CTrecon"}</definedName>
    <definedName name="dgsgf_2_3" hidden="1">{#N/A,#N/A,FALSE,"TMCOMP96";#N/A,#N/A,FALSE,"MAT96";#N/A,#N/A,FALSE,"FANDA96";#N/A,#N/A,FALSE,"INTRAN96";#N/A,#N/A,FALSE,"NAA9697";#N/A,#N/A,FALSE,"ECWEBB";#N/A,#N/A,FALSE,"MFT96";#N/A,#N/A,FALSE,"CTrecon"}</definedName>
    <definedName name="dgsgf_2_3_1" hidden="1">{#N/A,#N/A,FALSE,"TMCOMP96";#N/A,#N/A,FALSE,"MAT96";#N/A,#N/A,FALSE,"FANDA96";#N/A,#N/A,FALSE,"INTRAN96";#N/A,#N/A,FALSE,"NAA9697";#N/A,#N/A,FALSE,"ECWEBB";#N/A,#N/A,FALSE,"MFT96";#N/A,#N/A,FALSE,"CTrecon"}</definedName>
    <definedName name="dgsgf_2_3_2" hidden="1">{#N/A,#N/A,FALSE,"TMCOMP96";#N/A,#N/A,FALSE,"MAT96";#N/A,#N/A,FALSE,"FANDA96";#N/A,#N/A,FALSE,"INTRAN96";#N/A,#N/A,FALSE,"NAA9697";#N/A,#N/A,FALSE,"ECWEBB";#N/A,#N/A,FALSE,"MFT96";#N/A,#N/A,FALSE,"CTrecon"}</definedName>
    <definedName name="dgsgf_2_3_3" hidden="1">{#N/A,#N/A,FALSE,"TMCOMP96";#N/A,#N/A,FALSE,"MAT96";#N/A,#N/A,FALSE,"FANDA96";#N/A,#N/A,FALSE,"INTRAN96";#N/A,#N/A,FALSE,"NAA9697";#N/A,#N/A,FALSE,"ECWEBB";#N/A,#N/A,FALSE,"MFT96";#N/A,#N/A,FALSE,"CTrecon"}</definedName>
    <definedName name="dgsgf_2_3_4" hidden="1">{#N/A,#N/A,FALSE,"TMCOMP96";#N/A,#N/A,FALSE,"MAT96";#N/A,#N/A,FALSE,"FANDA96";#N/A,#N/A,FALSE,"INTRAN96";#N/A,#N/A,FALSE,"NAA9697";#N/A,#N/A,FALSE,"ECWEBB";#N/A,#N/A,FALSE,"MFT96";#N/A,#N/A,FALSE,"CTrecon"}</definedName>
    <definedName name="dgsgf_2_3_5" hidden="1">{#N/A,#N/A,FALSE,"TMCOMP96";#N/A,#N/A,FALSE,"MAT96";#N/A,#N/A,FALSE,"FANDA96";#N/A,#N/A,FALSE,"INTRAN96";#N/A,#N/A,FALSE,"NAA9697";#N/A,#N/A,FALSE,"ECWEBB";#N/A,#N/A,FALSE,"MFT96";#N/A,#N/A,FALSE,"CTrecon"}</definedName>
    <definedName name="dgsgf_2_4" hidden="1">{#N/A,#N/A,FALSE,"TMCOMP96";#N/A,#N/A,FALSE,"MAT96";#N/A,#N/A,FALSE,"FANDA96";#N/A,#N/A,FALSE,"INTRAN96";#N/A,#N/A,FALSE,"NAA9697";#N/A,#N/A,FALSE,"ECWEBB";#N/A,#N/A,FALSE,"MFT96";#N/A,#N/A,FALSE,"CTrecon"}</definedName>
    <definedName name="dgsgf_2_4_1" hidden="1">{#N/A,#N/A,FALSE,"TMCOMP96";#N/A,#N/A,FALSE,"MAT96";#N/A,#N/A,FALSE,"FANDA96";#N/A,#N/A,FALSE,"INTRAN96";#N/A,#N/A,FALSE,"NAA9697";#N/A,#N/A,FALSE,"ECWEBB";#N/A,#N/A,FALSE,"MFT96";#N/A,#N/A,FALSE,"CTrecon"}</definedName>
    <definedName name="dgsgf_2_4_2" hidden="1">{#N/A,#N/A,FALSE,"TMCOMP96";#N/A,#N/A,FALSE,"MAT96";#N/A,#N/A,FALSE,"FANDA96";#N/A,#N/A,FALSE,"INTRAN96";#N/A,#N/A,FALSE,"NAA9697";#N/A,#N/A,FALSE,"ECWEBB";#N/A,#N/A,FALSE,"MFT96";#N/A,#N/A,FALSE,"CTrecon"}</definedName>
    <definedName name="dgsgf_2_4_3" hidden="1">{#N/A,#N/A,FALSE,"TMCOMP96";#N/A,#N/A,FALSE,"MAT96";#N/A,#N/A,FALSE,"FANDA96";#N/A,#N/A,FALSE,"INTRAN96";#N/A,#N/A,FALSE,"NAA9697";#N/A,#N/A,FALSE,"ECWEBB";#N/A,#N/A,FALSE,"MFT96";#N/A,#N/A,FALSE,"CTrecon"}</definedName>
    <definedName name="dgsgf_2_4_4" hidden="1">{#N/A,#N/A,FALSE,"TMCOMP96";#N/A,#N/A,FALSE,"MAT96";#N/A,#N/A,FALSE,"FANDA96";#N/A,#N/A,FALSE,"INTRAN96";#N/A,#N/A,FALSE,"NAA9697";#N/A,#N/A,FALSE,"ECWEBB";#N/A,#N/A,FALSE,"MFT96";#N/A,#N/A,FALSE,"CTrecon"}</definedName>
    <definedName name="dgsgf_2_4_5" hidden="1">{#N/A,#N/A,FALSE,"TMCOMP96";#N/A,#N/A,FALSE,"MAT96";#N/A,#N/A,FALSE,"FANDA96";#N/A,#N/A,FALSE,"INTRAN96";#N/A,#N/A,FALSE,"NAA9697";#N/A,#N/A,FALSE,"ECWEBB";#N/A,#N/A,FALSE,"MFT96";#N/A,#N/A,FALSE,"CTrecon"}</definedName>
    <definedName name="dgsgf_2_5" hidden="1">{#N/A,#N/A,FALSE,"TMCOMP96";#N/A,#N/A,FALSE,"MAT96";#N/A,#N/A,FALSE,"FANDA96";#N/A,#N/A,FALSE,"INTRAN96";#N/A,#N/A,FALSE,"NAA9697";#N/A,#N/A,FALSE,"ECWEBB";#N/A,#N/A,FALSE,"MFT96";#N/A,#N/A,FALSE,"CTrecon"}</definedName>
    <definedName name="dgsgf_2_5_1" hidden="1">{#N/A,#N/A,FALSE,"TMCOMP96";#N/A,#N/A,FALSE,"MAT96";#N/A,#N/A,FALSE,"FANDA96";#N/A,#N/A,FALSE,"INTRAN96";#N/A,#N/A,FALSE,"NAA9697";#N/A,#N/A,FALSE,"ECWEBB";#N/A,#N/A,FALSE,"MFT96";#N/A,#N/A,FALSE,"CTrecon"}</definedName>
    <definedName name="dgsgf_2_5_2" hidden="1">{#N/A,#N/A,FALSE,"TMCOMP96";#N/A,#N/A,FALSE,"MAT96";#N/A,#N/A,FALSE,"FANDA96";#N/A,#N/A,FALSE,"INTRAN96";#N/A,#N/A,FALSE,"NAA9697";#N/A,#N/A,FALSE,"ECWEBB";#N/A,#N/A,FALSE,"MFT96";#N/A,#N/A,FALSE,"CTrecon"}</definedName>
    <definedName name="dgsgf_2_5_3" hidden="1">{#N/A,#N/A,FALSE,"TMCOMP96";#N/A,#N/A,FALSE,"MAT96";#N/A,#N/A,FALSE,"FANDA96";#N/A,#N/A,FALSE,"INTRAN96";#N/A,#N/A,FALSE,"NAA9697";#N/A,#N/A,FALSE,"ECWEBB";#N/A,#N/A,FALSE,"MFT96";#N/A,#N/A,FALSE,"CTrecon"}</definedName>
    <definedName name="dgsgf_2_5_4" hidden="1">{#N/A,#N/A,FALSE,"TMCOMP96";#N/A,#N/A,FALSE,"MAT96";#N/A,#N/A,FALSE,"FANDA96";#N/A,#N/A,FALSE,"INTRAN96";#N/A,#N/A,FALSE,"NAA9697";#N/A,#N/A,FALSE,"ECWEBB";#N/A,#N/A,FALSE,"MFT96";#N/A,#N/A,FALSE,"CTrecon"}</definedName>
    <definedName name="dgsgf_2_5_5" hidden="1">{#N/A,#N/A,FALSE,"TMCOMP96";#N/A,#N/A,FALSE,"MAT96";#N/A,#N/A,FALSE,"FANDA96";#N/A,#N/A,FALSE,"INTRAN96";#N/A,#N/A,FALSE,"NAA9697";#N/A,#N/A,FALSE,"ECWEBB";#N/A,#N/A,FALSE,"MFT96";#N/A,#N/A,FALSE,"CTrecon"}</definedName>
    <definedName name="dgsgf_3" hidden="1">{#N/A,#N/A,FALSE,"TMCOMP96";#N/A,#N/A,FALSE,"MAT96";#N/A,#N/A,FALSE,"FANDA96";#N/A,#N/A,FALSE,"INTRAN96";#N/A,#N/A,FALSE,"NAA9697";#N/A,#N/A,FALSE,"ECWEBB";#N/A,#N/A,FALSE,"MFT96";#N/A,#N/A,FALSE,"CTrecon"}</definedName>
    <definedName name="dgsgf_3_1" hidden="1">{#N/A,#N/A,FALSE,"TMCOMP96";#N/A,#N/A,FALSE,"MAT96";#N/A,#N/A,FALSE,"FANDA96";#N/A,#N/A,FALSE,"INTRAN96";#N/A,#N/A,FALSE,"NAA9697";#N/A,#N/A,FALSE,"ECWEBB";#N/A,#N/A,FALSE,"MFT96";#N/A,#N/A,FALSE,"CTrecon"}</definedName>
    <definedName name="dgsgf_3_1_1" hidden="1">{#N/A,#N/A,FALSE,"TMCOMP96";#N/A,#N/A,FALSE,"MAT96";#N/A,#N/A,FALSE,"FANDA96";#N/A,#N/A,FALSE,"INTRAN96";#N/A,#N/A,FALSE,"NAA9697";#N/A,#N/A,FALSE,"ECWEBB";#N/A,#N/A,FALSE,"MFT96";#N/A,#N/A,FALSE,"CTrecon"}</definedName>
    <definedName name="dgsgf_3_1_1_1" hidden="1">{#N/A,#N/A,FALSE,"TMCOMP96";#N/A,#N/A,FALSE,"MAT96";#N/A,#N/A,FALSE,"FANDA96";#N/A,#N/A,FALSE,"INTRAN96";#N/A,#N/A,FALSE,"NAA9697";#N/A,#N/A,FALSE,"ECWEBB";#N/A,#N/A,FALSE,"MFT96";#N/A,#N/A,FALSE,"CTrecon"}</definedName>
    <definedName name="dgsgf_3_1_1_1_1" hidden="1">{#N/A,#N/A,FALSE,"TMCOMP96";#N/A,#N/A,FALSE,"MAT96";#N/A,#N/A,FALSE,"FANDA96";#N/A,#N/A,FALSE,"INTRAN96";#N/A,#N/A,FALSE,"NAA9697";#N/A,#N/A,FALSE,"ECWEBB";#N/A,#N/A,FALSE,"MFT96";#N/A,#N/A,FALSE,"CTrecon"}</definedName>
    <definedName name="dgsgf_3_1_1_1_2" hidden="1">{#N/A,#N/A,FALSE,"TMCOMP96";#N/A,#N/A,FALSE,"MAT96";#N/A,#N/A,FALSE,"FANDA96";#N/A,#N/A,FALSE,"INTRAN96";#N/A,#N/A,FALSE,"NAA9697";#N/A,#N/A,FALSE,"ECWEBB";#N/A,#N/A,FALSE,"MFT96";#N/A,#N/A,FALSE,"CTrecon"}</definedName>
    <definedName name="dgsgf_3_1_1_1_3" hidden="1">{#N/A,#N/A,FALSE,"TMCOMP96";#N/A,#N/A,FALSE,"MAT96";#N/A,#N/A,FALSE,"FANDA96";#N/A,#N/A,FALSE,"INTRAN96";#N/A,#N/A,FALSE,"NAA9697";#N/A,#N/A,FALSE,"ECWEBB";#N/A,#N/A,FALSE,"MFT96";#N/A,#N/A,FALSE,"CTrecon"}</definedName>
    <definedName name="dgsgf_3_1_1_1_4" hidden="1">{#N/A,#N/A,FALSE,"TMCOMP96";#N/A,#N/A,FALSE,"MAT96";#N/A,#N/A,FALSE,"FANDA96";#N/A,#N/A,FALSE,"INTRAN96";#N/A,#N/A,FALSE,"NAA9697";#N/A,#N/A,FALSE,"ECWEBB";#N/A,#N/A,FALSE,"MFT96";#N/A,#N/A,FALSE,"CTrecon"}</definedName>
    <definedName name="dgsgf_3_1_1_1_5" hidden="1">{#N/A,#N/A,FALSE,"TMCOMP96";#N/A,#N/A,FALSE,"MAT96";#N/A,#N/A,FALSE,"FANDA96";#N/A,#N/A,FALSE,"INTRAN96";#N/A,#N/A,FALSE,"NAA9697";#N/A,#N/A,FALSE,"ECWEBB";#N/A,#N/A,FALSE,"MFT96";#N/A,#N/A,FALSE,"CTrecon"}</definedName>
    <definedName name="dgsgf_3_1_1_2" hidden="1">{#N/A,#N/A,FALSE,"TMCOMP96";#N/A,#N/A,FALSE,"MAT96";#N/A,#N/A,FALSE,"FANDA96";#N/A,#N/A,FALSE,"INTRAN96";#N/A,#N/A,FALSE,"NAA9697";#N/A,#N/A,FALSE,"ECWEBB";#N/A,#N/A,FALSE,"MFT96";#N/A,#N/A,FALSE,"CTrecon"}</definedName>
    <definedName name="dgsgf_3_1_1_2_1" hidden="1">{#N/A,#N/A,FALSE,"TMCOMP96";#N/A,#N/A,FALSE,"MAT96";#N/A,#N/A,FALSE,"FANDA96";#N/A,#N/A,FALSE,"INTRAN96";#N/A,#N/A,FALSE,"NAA9697";#N/A,#N/A,FALSE,"ECWEBB";#N/A,#N/A,FALSE,"MFT96";#N/A,#N/A,FALSE,"CTrecon"}</definedName>
    <definedName name="dgsgf_3_1_1_2_2" hidden="1">{#N/A,#N/A,FALSE,"TMCOMP96";#N/A,#N/A,FALSE,"MAT96";#N/A,#N/A,FALSE,"FANDA96";#N/A,#N/A,FALSE,"INTRAN96";#N/A,#N/A,FALSE,"NAA9697";#N/A,#N/A,FALSE,"ECWEBB";#N/A,#N/A,FALSE,"MFT96";#N/A,#N/A,FALSE,"CTrecon"}</definedName>
    <definedName name="dgsgf_3_1_1_2_3" hidden="1">{#N/A,#N/A,FALSE,"TMCOMP96";#N/A,#N/A,FALSE,"MAT96";#N/A,#N/A,FALSE,"FANDA96";#N/A,#N/A,FALSE,"INTRAN96";#N/A,#N/A,FALSE,"NAA9697";#N/A,#N/A,FALSE,"ECWEBB";#N/A,#N/A,FALSE,"MFT96";#N/A,#N/A,FALSE,"CTrecon"}</definedName>
    <definedName name="dgsgf_3_1_1_2_4" hidden="1">{#N/A,#N/A,FALSE,"TMCOMP96";#N/A,#N/A,FALSE,"MAT96";#N/A,#N/A,FALSE,"FANDA96";#N/A,#N/A,FALSE,"INTRAN96";#N/A,#N/A,FALSE,"NAA9697";#N/A,#N/A,FALSE,"ECWEBB";#N/A,#N/A,FALSE,"MFT96";#N/A,#N/A,FALSE,"CTrecon"}</definedName>
    <definedName name="dgsgf_3_1_1_2_5" hidden="1">{#N/A,#N/A,FALSE,"TMCOMP96";#N/A,#N/A,FALSE,"MAT96";#N/A,#N/A,FALSE,"FANDA96";#N/A,#N/A,FALSE,"INTRAN96";#N/A,#N/A,FALSE,"NAA9697";#N/A,#N/A,FALSE,"ECWEBB";#N/A,#N/A,FALSE,"MFT96";#N/A,#N/A,FALSE,"CTrecon"}</definedName>
    <definedName name="dgsgf_3_1_1_3" hidden="1">{#N/A,#N/A,FALSE,"TMCOMP96";#N/A,#N/A,FALSE,"MAT96";#N/A,#N/A,FALSE,"FANDA96";#N/A,#N/A,FALSE,"INTRAN96";#N/A,#N/A,FALSE,"NAA9697";#N/A,#N/A,FALSE,"ECWEBB";#N/A,#N/A,FALSE,"MFT96";#N/A,#N/A,FALSE,"CTrecon"}</definedName>
    <definedName name="dgsgf_3_1_1_4" hidden="1">{#N/A,#N/A,FALSE,"TMCOMP96";#N/A,#N/A,FALSE,"MAT96";#N/A,#N/A,FALSE,"FANDA96";#N/A,#N/A,FALSE,"INTRAN96";#N/A,#N/A,FALSE,"NAA9697";#N/A,#N/A,FALSE,"ECWEBB";#N/A,#N/A,FALSE,"MFT96";#N/A,#N/A,FALSE,"CTrecon"}</definedName>
    <definedName name="dgsgf_3_1_1_5" hidden="1">{#N/A,#N/A,FALSE,"TMCOMP96";#N/A,#N/A,FALSE,"MAT96";#N/A,#N/A,FALSE,"FANDA96";#N/A,#N/A,FALSE,"INTRAN96";#N/A,#N/A,FALSE,"NAA9697";#N/A,#N/A,FALSE,"ECWEBB";#N/A,#N/A,FALSE,"MFT96";#N/A,#N/A,FALSE,"CTrecon"}</definedName>
    <definedName name="dgsgf_3_1_2" hidden="1">{#N/A,#N/A,FALSE,"TMCOMP96";#N/A,#N/A,FALSE,"MAT96";#N/A,#N/A,FALSE,"FANDA96";#N/A,#N/A,FALSE,"INTRAN96";#N/A,#N/A,FALSE,"NAA9697";#N/A,#N/A,FALSE,"ECWEBB";#N/A,#N/A,FALSE,"MFT96";#N/A,#N/A,FALSE,"CTrecon"}</definedName>
    <definedName name="dgsgf_3_1_2_1" hidden="1">{#N/A,#N/A,FALSE,"TMCOMP96";#N/A,#N/A,FALSE,"MAT96";#N/A,#N/A,FALSE,"FANDA96";#N/A,#N/A,FALSE,"INTRAN96";#N/A,#N/A,FALSE,"NAA9697";#N/A,#N/A,FALSE,"ECWEBB";#N/A,#N/A,FALSE,"MFT96";#N/A,#N/A,FALSE,"CTrecon"}</definedName>
    <definedName name="dgsgf_3_1_2_2" hidden="1">{#N/A,#N/A,FALSE,"TMCOMP96";#N/A,#N/A,FALSE,"MAT96";#N/A,#N/A,FALSE,"FANDA96";#N/A,#N/A,FALSE,"INTRAN96";#N/A,#N/A,FALSE,"NAA9697";#N/A,#N/A,FALSE,"ECWEBB";#N/A,#N/A,FALSE,"MFT96";#N/A,#N/A,FALSE,"CTrecon"}</definedName>
    <definedName name="dgsgf_3_1_2_3" hidden="1">{#N/A,#N/A,FALSE,"TMCOMP96";#N/A,#N/A,FALSE,"MAT96";#N/A,#N/A,FALSE,"FANDA96";#N/A,#N/A,FALSE,"INTRAN96";#N/A,#N/A,FALSE,"NAA9697";#N/A,#N/A,FALSE,"ECWEBB";#N/A,#N/A,FALSE,"MFT96";#N/A,#N/A,FALSE,"CTrecon"}</definedName>
    <definedName name="dgsgf_3_1_2_4" hidden="1">{#N/A,#N/A,FALSE,"TMCOMP96";#N/A,#N/A,FALSE,"MAT96";#N/A,#N/A,FALSE,"FANDA96";#N/A,#N/A,FALSE,"INTRAN96";#N/A,#N/A,FALSE,"NAA9697";#N/A,#N/A,FALSE,"ECWEBB";#N/A,#N/A,FALSE,"MFT96";#N/A,#N/A,FALSE,"CTrecon"}</definedName>
    <definedName name="dgsgf_3_1_2_5" hidden="1">{#N/A,#N/A,FALSE,"TMCOMP96";#N/A,#N/A,FALSE,"MAT96";#N/A,#N/A,FALSE,"FANDA96";#N/A,#N/A,FALSE,"INTRAN96";#N/A,#N/A,FALSE,"NAA9697";#N/A,#N/A,FALSE,"ECWEBB";#N/A,#N/A,FALSE,"MFT96";#N/A,#N/A,FALSE,"CTrecon"}</definedName>
    <definedName name="dgsgf_3_1_3" hidden="1">{#N/A,#N/A,FALSE,"TMCOMP96";#N/A,#N/A,FALSE,"MAT96";#N/A,#N/A,FALSE,"FANDA96";#N/A,#N/A,FALSE,"INTRAN96";#N/A,#N/A,FALSE,"NAA9697";#N/A,#N/A,FALSE,"ECWEBB";#N/A,#N/A,FALSE,"MFT96";#N/A,#N/A,FALSE,"CTrecon"}</definedName>
    <definedName name="dgsgf_3_1_3_1" hidden="1">{#N/A,#N/A,FALSE,"TMCOMP96";#N/A,#N/A,FALSE,"MAT96";#N/A,#N/A,FALSE,"FANDA96";#N/A,#N/A,FALSE,"INTRAN96";#N/A,#N/A,FALSE,"NAA9697";#N/A,#N/A,FALSE,"ECWEBB";#N/A,#N/A,FALSE,"MFT96";#N/A,#N/A,FALSE,"CTrecon"}</definedName>
    <definedName name="dgsgf_3_1_3_2" hidden="1">{#N/A,#N/A,FALSE,"TMCOMP96";#N/A,#N/A,FALSE,"MAT96";#N/A,#N/A,FALSE,"FANDA96";#N/A,#N/A,FALSE,"INTRAN96";#N/A,#N/A,FALSE,"NAA9697";#N/A,#N/A,FALSE,"ECWEBB";#N/A,#N/A,FALSE,"MFT96";#N/A,#N/A,FALSE,"CTrecon"}</definedName>
    <definedName name="dgsgf_3_1_3_3" hidden="1">{#N/A,#N/A,FALSE,"TMCOMP96";#N/A,#N/A,FALSE,"MAT96";#N/A,#N/A,FALSE,"FANDA96";#N/A,#N/A,FALSE,"INTRAN96";#N/A,#N/A,FALSE,"NAA9697";#N/A,#N/A,FALSE,"ECWEBB";#N/A,#N/A,FALSE,"MFT96";#N/A,#N/A,FALSE,"CTrecon"}</definedName>
    <definedName name="dgsgf_3_1_3_4" hidden="1">{#N/A,#N/A,FALSE,"TMCOMP96";#N/A,#N/A,FALSE,"MAT96";#N/A,#N/A,FALSE,"FANDA96";#N/A,#N/A,FALSE,"INTRAN96";#N/A,#N/A,FALSE,"NAA9697";#N/A,#N/A,FALSE,"ECWEBB";#N/A,#N/A,FALSE,"MFT96";#N/A,#N/A,FALSE,"CTrecon"}</definedName>
    <definedName name="dgsgf_3_1_3_5" hidden="1">{#N/A,#N/A,FALSE,"TMCOMP96";#N/A,#N/A,FALSE,"MAT96";#N/A,#N/A,FALSE,"FANDA96";#N/A,#N/A,FALSE,"INTRAN96";#N/A,#N/A,FALSE,"NAA9697";#N/A,#N/A,FALSE,"ECWEBB";#N/A,#N/A,FALSE,"MFT96";#N/A,#N/A,FALSE,"CTrecon"}</definedName>
    <definedName name="dgsgf_3_1_4" hidden="1">{#N/A,#N/A,FALSE,"TMCOMP96";#N/A,#N/A,FALSE,"MAT96";#N/A,#N/A,FALSE,"FANDA96";#N/A,#N/A,FALSE,"INTRAN96";#N/A,#N/A,FALSE,"NAA9697";#N/A,#N/A,FALSE,"ECWEBB";#N/A,#N/A,FALSE,"MFT96";#N/A,#N/A,FALSE,"CTrecon"}</definedName>
    <definedName name="dgsgf_3_1_4_1" hidden="1">{#N/A,#N/A,FALSE,"TMCOMP96";#N/A,#N/A,FALSE,"MAT96";#N/A,#N/A,FALSE,"FANDA96";#N/A,#N/A,FALSE,"INTRAN96";#N/A,#N/A,FALSE,"NAA9697";#N/A,#N/A,FALSE,"ECWEBB";#N/A,#N/A,FALSE,"MFT96";#N/A,#N/A,FALSE,"CTrecon"}</definedName>
    <definedName name="dgsgf_3_1_4_2" hidden="1">{#N/A,#N/A,FALSE,"TMCOMP96";#N/A,#N/A,FALSE,"MAT96";#N/A,#N/A,FALSE,"FANDA96";#N/A,#N/A,FALSE,"INTRAN96";#N/A,#N/A,FALSE,"NAA9697";#N/A,#N/A,FALSE,"ECWEBB";#N/A,#N/A,FALSE,"MFT96";#N/A,#N/A,FALSE,"CTrecon"}</definedName>
    <definedName name="dgsgf_3_1_4_3" hidden="1">{#N/A,#N/A,FALSE,"TMCOMP96";#N/A,#N/A,FALSE,"MAT96";#N/A,#N/A,FALSE,"FANDA96";#N/A,#N/A,FALSE,"INTRAN96";#N/A,#N/A,FALSE,"NAA9697";#N/A,#N/A,FALSE,"ECWEBB";#N/A,#N/A,FALSE,"MFT96";#N/A,#N/A,FALSE,"CTrecon"}</definedName>
    <definedName name="dgsgf_3_1_4_4" hidden="1">{#N/A,#N/A,FALSE,"TMCOMP96";#N/A,#N/A,FALSE,"MAT96";#N/A,#N/A,FALSE,"FANDA96";#N/A,#N/A,FALSE,"INTRAN96";#N/A,#N/A,FALSE,"NAA9697";#N/A,#N/A,FALSE,"ECWEBB";#N/A,#N/A,FALSE,"MFT96";#N/A,#N/A,FALSE,"CTrecon"}</definedName>
    <definedName name="dgsgf_3_1_4_5" hidden="1">{#N/A,#N/A,FALSE,"TMCOMP96";#N/A,#N/A,FALSE,"MAT96";#N/A,#N/A,FALSE,"FANDA96";#N/A,#N/A,FALSE,"INTRAN96";#N/A,#N/A,FALSE,"NAA9697";#N/A,#N/A,FALSE,"ECWEBB";#N/A,#N/A,FALSE,"MFT96";#N/A,#N/A,FALSE,"CTrecon"}</definedName>
    <definedName name="dgsgf_3_1_5" hidden="1">{#N/A,#N/A,FALSE,"TMCOMP96";#N/A,#N/A,FALSE,"MAT96";#N/A,#N/A,FALSE,"FANDA96";#N/A,#N/A,FALSE,"INTRAN96";#N/A,#N/A,FALSE,"NAA9697";#N/A,#N/A,FALSE,"ECWEBB";#N/A,#N/A,FALSE,"MFT96";#N/A,#N/A,FALSE,"CTrecon"}</definedName>
    <definedName name="dgsgf_3_1_5_1" hidden="1">{#N/A,#N/A,FALSE,"TMCOMP96";#N/A,#N/A,FALSE,"MAT96";#N/A,#N/A,FALSE,"FANDA96";#N/A,#N/A,FALSE,"INTRAN96";#N/A,#N/A,FALSE,"NAA9697";#N/A,#N/A,FALSE,"ECWEBB";#N/A,#N/A,FALSE,"MFT96";#N/A,#N/A,FALSE,"CTrecon"}</definedName>
    <definedName name="dgsgf_3_1_5_2" hidden="1">{#N/A,#N/A,FALSE,"TMCOMP96";#N/A,#N/A,FALSE,"MAT96";#N/A,#N/A,FALSE,"FANDA96";#N/A,#N/A,FALSE,"INTRAN96";#N/A,#N/A,FALSE,"NAA9697";#N/A,#N/A,FALSE,"ECWEBB";#N/A,#N/A,FALSE,"MFT96";#N/A,#N/A,FALSE,"CTrecon"}</definedName>
    <definedName name="dgsgf_3_1_5_3" hidden="1">{#N/A,#N/A,FALSE,"TMCOMP96";#N/A,#N/A,FALSE,"MAT96";#N/A,#N/A,FALSE,"FANDA96";#N/A,#N/A,FALSE,"INTRAN96";#N/A,#N/A,FALSE,"NAA9697";#N/A,#N/A,FALSE,"ECWEBB";#N/A,#N/A,FALSE,"MFT96";#N/A,#N/A,FALSE,"CTrecon"}</definedName>
    <definedName name="dgsgf_3_1_5_4" hidden="1">{#N/A,#N/A,FALSE,"TMCOMP96";#N/A,#N/A,FALSE,"MAT96";#N/A,#N/A,FALSE,"FANDA96";#N/A,#N/A,FALSE,"INTRAN96";#N/A,#N/A,FALSE,"NAA9697";#N/A,#N/A,FALSE,"ECWEBB";#N/A,#N/A,FALSE,"MFT96";#N/A,#N/A,FALSE,"CTrecon"}</definedName>
    <definedName name="dgsgf_3_1_5_5" hidden="1">{#N/A,#N/A,FALSE,"TMCOMP96";#N/A,#N/A,FALSE,"MAT96";#N/A,#N/A,FALSE,"FANDA96";#N/A,#N/A,FALSE,"INTRAN96";#N/A,#N/A,FALSE,"NAA9697";#N/A,#N/A,FALSE,"ECWEBB";#N/A,#N/A,FALSE,"MFT96";#N/A,#N/A,FALSE,"CTrecon"}</definedName>
    <definedName name="dgsgf_3_2" hidden="1">{#N/A,#N/A,FALSE,"TMCOMP96";#N/A,#N/A,FALSE,"MAT96";#N/A,#N/A,FALSE,"FANDA96";#N/A,#N/A,FALSE,"INTRAN96";#N/A,#N/A,FALSE,"NAA9697";#N/A,#N/A,FALSE,"ECWEBB";#N/A,#N/A,FALSE,"MFT96";#N/A,#N/A,FALSE,"CTrecon"}</definedName>
    <definedName name="dgsgf_3_2_1" hidden="1">{#N/A,#N/A,FALSE,"TMCOMP96";#N/A,#N/A,FALSE,"MAT96";#N/A,#N/A,FALSE,"FANDA96";#N/A,#N/A,FALSE,"INTRAN96";#N/A,#N/A,FALSE,"NAA9697";#N/A,#N/A,FALSE,"ECWEBB";#N/A,#N/A,FALSE,"MFT96";#N/A,#N/A,FALSE,"CTrecon"}</definedName>
    <definedName name="dgsgf_3_2_2" hidden="1">{#N/A,#N/A,FALSE,"TMCOMP96";#N/A,#N/A,FALSE,"MAT96";#N/A,#N/A,FALSE,"FANDA96";#N/A,#N/A,FALSE,"INTRAN96";#N/A,#N/A,FALSE,"NAA9697";#N/A,#N/A,FALSE,"ECWEBB";#N/A,#N/A,FALSE,"MFT96";#N/A,#N/A,FALSE,"CTrecon"}</definedName>
    <definedName name="dgsgf_3_2_3" hidden="1">{#N/A,#N/A,FALSE,"TMCOMP96";#N/A,#N/A,FALSE,"MAT96";#N/A,#N/A,FALSE,"FANDA96";#N/A,#N/A,FALSE,"INTRAN96";#N/A,#N/A,FALSE,"NAA9697";#N/A,#N/A,FALSE,"ECWEBB";#N/A,#N/A,FALSE,"MFT96";#N/A,#N/A,FALSE,"CTrecon"}</definedName>
    <definedName name="dgsgf_3_2_4" hidden="1">{#N/A,#N/A,FALSE,"TMCOMP96";#N/A,#N/A,FALSE,"MAT96";#N/A,#N/A,FALSE,"FANDA96";#N/A,#N/A,FALSE,"INTRAN96";#N/A,#N/A,FALSE,"NAA9697";#N/A,#N/A,FALSE,"ECWEBB";#N/A,#N/A,FALSE,"MFT96";#N/A,#N/A,FALSE,"CTrecon"}</definedName>
    <definedName name="dgsgf_3_2_5" hidden="1">{#N/A,#N/A,FALSE,"TMCOMP96";#N/A,#N/A,FALSE,"MAT96";#N/A,#N/A,FALSE,"FANDA96";#N/A,#N/A,FALSE,"INTRAN96";#N/A,#N/A,FALSE,"NAA9697";#N/A,#N/A,FALSE,"ECWEBB";#N/A,#N/A,FALSE,"MFT96";#N/A,#N/A,FALSE,"CTrecon"}</definedName>
    <definedName name="dgsgf_3_3" hidden="1">{#N/A,#N/A,FALSE,"TMCOMP96";#N/A,#N/A,FALSE,"MAT96";#N/A,#N/A,FALSE,"FANDA96";#N/A,#N/A,FALSE,"INTRAN96";#N/A,#N/A,FALSE,"NAA9697";#N/A,#N/A,FALSE,"ECWEBB";#N/A,#N/A,FALSE,"MFT96";#N/A,#N/A,FALSE,"CTrecon"}</definedName>
    <definedName name="dgsgf_3_3_1" hidden="1">{#N/A,#N/A,FALSE,"TMCOMP96";#N/A,#N/A,FALSE,"MAT96";#N/A,#N/A,FALSE,"FANDA96";#N/A,#N/A,FALSE,"INTRAN96";#N/A,#N/A,FALSE,"NAA9697";#N/A,#N/A,FALSE,"ECWEBB";#N/A,#N/A,FALSE,"MFT96";#N/A,#N/A,FALSE,"CTrecon"}</definedName>
    <definedName name="dgsgf_3_3_2" hidden="1">{#N/A,#N/A,FALSE,"TMCOMP96";#N/A,#N/A,FALSE,"MAT96";#N/A,#N/A,FALSE,"FANDA96";#N/A,#N/A,FALSE,"INTRAN96";#N/A,#N/A,FALSE,"NAA9697";#N/A,#N/A,FALSE,"ECWEBB";#N/A,#N/A,FALSE,"MFT96";#N/A,#N/A,FALSE,"CTrecon"}</definedName>
    <definedName name="dgsgf_3_3_3" hidden="1">{#N/A,#N/A,FALSE,"TMCOMP96";#N/A,#N/A,FALSE,"MAT96";#N/A,#N/A,FALSE,"FANDA96";#N/A,#N/A,FALSE,"INTRAN96";#N/A,#N/A,FALSE,"NAA9697";#N/A,#N/A,FALSE,"ECWEBB";#N/A,#N/A,FALSE,"MFT96";#N/A,#N/A,FALSE,"CTrecon"}</definedName>
    <definedName name="dgsgf_3_3_4" hidden="1">{#N/A,#N/A,FALSE,"TMCOMP96";#N/A,#N/A,FALSE,"MAT96";#N/A,#N/A,FALSE,"FANDA96";#N/A,#N/A,FALSE,"INTRAN96";#N/A,#N/A,FALSE,"NAA9697";#N/A,#N/A,FALSE,"ECWEBB";#N/A,#N/A,FALSE,"MFT96";#N/A,#N/A,FALSE,"CTrecon"}</definedName>
    <definedName name="dgsgf_3_3_5" hidden="1">{#N/A,#N/A,FALSE,"TMCOMP96";#N/A,#N/A,FALSE,"MAT96";#N/A,#N/A,FALSE,"FANDA96";#N/A,#N/A,FALSE,"INTRAN96";#N/A,#N/A,FALSE,"NAA9697";#N/A,#N/A,FALSE,"ECWEBB";#N/A,#N/A,FALSE,"MFT96";#N/A,#N/A,FALSE,"CTrecon"}</definedName>
    <definedName name="dgsgf_3_4" hidden="1">{#N/A,#N/A,FALSE,"TMCOMP96";#N/A,#N/A,FALSE,"MAT96";#N/A,#N/A,FALSE,"FANDA96";#N/A,#N/A,FALSE,"INTRAN96";#N/A,#N/A,FALSE,"NAA9697";#N/A,#N/A,FALSE,"ECWEBB";#N/A,#N/A,FALSE,"MFT96";#N/A,#N/A,FALSE,"CTrecon"}</definedName>
    <definedName name="dgsgf_3_4_1" hidden="1">{#N/A,#N/A,FALSE,"TMCOMP96";#N/A,#N/A,FALSE,"MAT96";#N/A,#N/A,FALSE,"FANDA96";#N/A,#N/A,FALSE,"INTRAN96";#N/A,#N/A,FALSE,"NAA9697";#N/A,#N/A,FALSE,"ECWEBB";#N/A,#N/A,FALSE,"MFT96";#N/A,#N/A,FALSE,"CTrecon"}</definedName>
    <definedName name="dgsgf_3_4_2" hidden="1">{#N/A,#N/A,FALSE,"TMCOMP96";#N/A,#N/A,FALSE,"MAT96";#N/A,#N/A,FALSE,"FANDA96";#N/A,#N/A,FALSE,"INTRAN96";#N/A,#N/A,FALSE,"NAA9697";#N/A,#N/A,FALSE,"ECWEBB";#N/A,#N/A,FALSE,"MFT96";#N/A,#N/A,FALSE,"CTrecon"}</definedName>
    <definedName name="dgsgf_3_4_3" hidden="1">{#N/A,#N/A,FALSE,"TMCOMP96";#N/A,#N/A,FALSE,"MAT96";#N/A,#N/A,FALSE,"FANDA96";#N/A,#N/A,FALSE,"INTRAN96";#N/A,#N/A,FALSE,"NAA9697";#N/A,#N/A,FALSE,"ECWEBB";#N/A,#N/A,FALSE,"MFT96";#N/A,#N/A,FALSE,"CTrecon"}</definedName>
    <definedName name="dgsgf_3_4_4" hidden="1">{#N/A,#N/A,FALSE,"TMCOMP96";#N/A,#N/A,FALSE,"MAT96";#N/A,#N/A,FALSE,"FANDA96";#N/A,#N/A,FALSE,"INTRAN96";#N/A,#N/A,FALSE,"NAA9697";#N/A,#N/A,FALSE,"ECWEBB";#N/A,#N/A,FALSE,"MFT96";#N/A,#N/A,FALSE,"CTrecon"}</definedName>
    <definedName name="dgsgf_3_4_5" hidden="1">{#N/A,#N/A,FALSE,"TMCOMP96";#N/A,#N/A,FALSE,"MAT96";#N/A,#N/A,FALSE,"FANDA96";#N/A,#N/A,FALSE,"INTRAN96";#N/A,#N/A,FALSE,"NAA9697";#N/A,#N/A,FALSE,"ECWEBB";#N/A,#N/A,FALSE,"MFT96";#N/A,#N/A,FALSE,"CTrecon"}</definedName>
    <definedName name="dgsgf_3_5" hidden="1">{#N/A,#N/A,FALSE,"TMCOMP96";#N/A,#N/A,FALSE,"MAT96";#N/A,#N/A,FALSE,"FANDA96";#N/A,#N/A,FALSE,"INTRAN96";#N/A,#N/A,FALSE,"NAA9697";#N/A,#N/A,FALSE,"ECWEBB";#N/A,#N/A,FALSE,"MFT96";#N/A,#N/A,FALSE,"CTrecon"}</definedName>
    <definedName name="dgsgf_3_5_1" hidden="1">{#N/A,#N/A,FALSE,"TMCOMP96";#N/A,#N/A,FALSE,"MAT96";#N/A,#N/A,FALSE,"FANDA96";#N/A,#N/A,FALSE,"INTRAN96";#N/A,#N/A,FALSE,"NAA9697";#N/A,#N/A,FALSE,"ECWEBB";#N/A,#N/A,FALSE,"MFT96";#N/A,#N/A,FALSE,"CTrecon"}</definedName>
    <definedName name="dgsgf_3_5_2" hidden="1">{#N/A,#N/A,FALSE,"TMCOMP96";#N/A,#N/A,FALSE,"MAT96";#N/A,#N/A,FALSE,"FANDA96";#N/A,#N/A,FALSE,"INTRAN96";#N/A,#N/A,FALSE,"NAA9697";#N/A,#N/A,FALSE,"ECWEBB";#N/A,#N/A,FALSE,"MFT96";#N/A,#N/A,FALSE,"CTrecon"}</definedName>
    <definedName name="dgsgf_3_5_3" hidden="1">{#N/A,#N/A,FALSE,"TMCOMP96";#N/A,#N/A,FALSE,"MAT96";#N/A,#N/A,FALSE,"FANDA96";#N/A,#N/A,FALSE,"INTRAN96";#N/A,#N/A,FALSE,"NAA9697";#N/A,#N/A,FALSE,"ECWEBB";#N/A,#N/A,FALSE,"MFT96";#N/A,#N/A,FALSE,"CTrecon"}</definedName>
    <definedName name="dgsgf_3_5_4" hidden="1">{#N/A,#N/A,FALSE,"TMCOMP96";#N/A,#N/A,FALSE,"MAT96";#N/A,#N/A,FALSE,"FANDA96";#N/A,#N/A,FALSE,"INTRAN96";#N/A,#N/A,FALSE,"NAA9697";#N/A,#N/A,FALSE,"ECWEBB";#N/A,#N/A,FALSE,"MFT96";#N/A,#N/A,FALSE,"CTrecon"}</definedName>
    <definedName name="dgsgf_3_5_5" hidden="1">{#N/A,#N/A,FALSE,"TMCOMP96";#N/A,#N/A,FALSE,"MAT96";#N/A,#N/A,FALSE,"FANDA96";#N/A,#N/A,FALSE,"INTRAN96";#N/A,#N/A,FALSE,"NAA9697";#N/A,#N/A,FALSE,"ECWEBB";#N/A,#N/A,FALSE,"MFT96";#N/A,#N/A,FALSE,"CTrecon"}</definedName>
    <definedName name="dgsgf_4" hidden="1">{#N/A,#N/A,FALSE,"TMCOMP96";#N/A,#N/A,FALSE,"MAT96";#N/A,#N/A,FALSE,"FANDA96";#N/A,#N/A,FALSE,"INTRAN96";#N/A,#N/A,FALSE,"NAA9697";#N/A,#N/A,FALSE,"ECWEBB";#N/A,#N/A,FALSE,"MFT96";#N/A,#N/A,FALSE,"CTrecon"}</definedName>
    <definedName name="dgsgf_4_1" hidden="1">{#N/A,#N/A,FALSE,"TMCOMP96";#N/A,#N/A,FALSE,"MAT96";#N/A,#N/A,FALSE,"FANDA96";#N/A,#N/A,FALSE,"INTRAN96";#N/A,#N/A,FALSE,"NAA9697";#N/A,#N/A,FALSE,"ECWEBB";#N/A,#N/A,FALSE,"MFT96";#N/A,#N/A,FALSE,"CTrecon"}</definedName>
    <definedName name="dgsgf_4_1_1" hidden="1">{#N/A,#N/A,FALSE,"TMCOMP96";#N/A,#N/A,FALSE,"MAT96";#N/A,#N/A,FALSE,"FANDA96";#N/A,#N/A,FALSE,"INTRAN96";#N/A,#N/A,FALSE,"NAA9697";#N/A,#N/A,FALSE,"ECWEBB";#N/A,#N/A,FALSE,"MFT96";#N/A,#N/A,FALSE,"CTrecon"}</definedName>
    <definedName name="dgsgf_4_1_1_1" hidden="1">{#N/A,#N/A,FALSE,"TMCOMP96";#N/A,#N/A,FALSE,"MAT96";#N/A,#N/A,FALSE,"FANDA96";#N/A,#N/A,FALSE,"INTRAN96";#N/A,#N/A,FALSE,"NAA9697";#N/A,#N/A,FALSE,"ECWEBB";#N/A,#N/A,FALSE,"MFT96";#N/A,#N/A,FALSE,"CTrecon"}</definedName>
    <definedName name="dgsgf_4_1_1_1_1" hidden="1">{#N/A,#N/A,FALSE,"TMCOMP96";#N/A,#N/A,FALSE,"MAT96";#N/A,#N/A,FALSE,"FANDA96";#N/A,#N/A,FALSE,"INTRAN96";#N/A,#N/A,FALSE,"NAA9697";#N/A,#N/A,FALSE,"ECWEBB";#N/A,#N/A,FALSE,"MFT96";#N/A,#N/A,FALSE,"CTrecon"}</definedName>
    <definedName name="dgsgf_4_1_1_1_2" hidden="1">{#N/A,#N/A,FALSE,"TMCOMP96";#N/A,#N/A,FALSE,"MAT96";#N/A,#N/A,FALSE,"FANDA96";#N/A,#N/A,FALSE,"INTRAN96";#N/A,#N/A,FALSE,"NAA9697";#N/A,#N/A,FALSE,"ECWEBB";#N/A,#N/A,FALSE,"MFT96";#N/A,#N/A,FALSE,"CTrecon"}</definedName>
    <definedName name="dgsgf_4_1_1_1_3" hidden="1">{#N/A,#N/A,FALSE,"TMCOMP96";#N/A,#N/A,FALSE,"MAT96";#N/A,#N/A,FALSE,"FANDA96";#N/A,#N/A,FALSE,"INTRAN96";#N/A,#N/A,FALSE,"NAA9697";#N/A,#N/A,FALSE,"ECWEBB";#N/A,#N/A,FALSE,"MFT96";#N/A,#N/A,FALSE,"CTrecon"}</definedName>
    <definedName name="dgsgf_4_1_1_1_4" hidden="1">{#N/A,#N/A,FALSE,"TMCOMP96";#N/A,#N/A,FALSE,"MAT96";#N/A,#N/A,FALSE,"FANDA96";#N/A,#N/A,FALSE,"INTRAN96";#N/A,#N/A,FALSE,"NAA9697";#N/A,#N/A,FALSE,"ECWEBB";#N/A,#N/A,FALSE,"MFT96";#N/A,#N/A,FALSE,"CTrecon"}</definedName>
    <definedName name="dgsgf_4_1_1_1_5" hidden="1">{#N/A,#N/A,FALSE,"TMCOMP96";#N/A,#N/A,FALSE,"MAT96";#N/A,#N/A,FALSE,"FANDA96";#N/A,#N/A,FALSE,"INTRAN96";#N/A,#N/A,FALSE,"NAA9697";#N/A,#N/A,FALSE,"ECWEBB";#N/A,#N/A,FALSE,"MFT96";#N/A,#N/A,FALSE,"CTrecon"}</definedName>
    <definedName name="dgsgf_4_1_1_2" hidden="1">{#N/A,#N/A,FALSE,"TMCOMP96";#N/A,#N/A,FALSE,"MAT96";#N/A,#N/A,FALSE,"FANDA96";#N/A,#N/A,FALSE,"INTRAN96";#N/A,#N/A,FALSE,"NAA9697";#N/A,#N/A,FALSE,"ECWEBB";#N/A,#N/A,FALSE,"MFT96";#N/A,#N/A,FALSE,"CTrecon"}</definedName>
    <definedName name="dgsgf_4_1_1_2_1" hidden="1">{#N/A,#N/A,FALSE,"TMCOMP96";#N/A,#N/A,FALSE,"MAT96";#N/A,#N/A,FALSE,"FANDA96";#N/A,#N/A,FALSE,"INTRAN96";#N/A,#N/A,FALSE,"NAA9697";#N/A,#N/A,FALSE,"ECWEBB";#N/A,#N/A,FALSE,"MFT96";#N/A,#N/A,FALSE,"CTrecon"}</definedName>
    <definedName name="dgsgf_4_1_1_2_2" hidden="1">{#N/A,#N/A,FALSE,"TMCOMP96";#N/A,#N/A,FALSE,"MAT96";#N/A,#N/A,FALSE,"FANDA96";#N/A,#N/A,FALSE,"INTRAN96";#N/A,#N/A,FALSE,"NAA9697";#N/A,#N/A,FALSE,"ECWEBB";#N/A,#N/A,FALSE,"MFT96";#N/A,#N/A,FALSE,"CTrecon"}</definedName>
    <definedName name="dgsgf_4_1_1_2_3" hidden="1">{#N/A,#N/A,FALSE,"TMCOMP96";#N/A,#N/A,FALSE,"MAT96";#N/A,#N/A,FALSE,"FANDA96";#N/A,#N/A,FALSE,"INTRAN96";#N/A,#N/A,FALSE,"NAA9697";#N/A,#N/A,FALSE,"ECWEBB";#N/A,#N/A,FALSE,"MFT96";#N/A,#N/A,FALSE,"CTrecon"}</definedName>
    <definedName name="dgsgf_4_1_1_2_4" hidden="1">{#N/A,#N/A,FALSE,"TMCOMP96";#N/A,#N/A,FALSE,"MAT96";#N/A,#N/A,FALSE,"FANDA96";#N/A,#N/A,FALSE,"INTRAN96";#N/A,#N/A,FALSE,"NAA9697";#N/A,#N/A,FALSE,"ECWEBB";#N/A,#N/A,FALSE,"MFT96";#N/A,#N/A,FALSE,"CTrecon"}</definedName>
    <definedName name="dgsgf_4_1_1_2_5" hidden="1">{#N/A,#N/A,FALSE,"TMCOMP96";#N/A,#N/A,FALSE,"MAT96";#N/A,#N/A,FALSE,"FANDA96";#N/A,#N/A,FALSE,"INTRAN96";#N/A,#N/A,FALSE,"NAA9697";#N/A,#N/A,FALSE,"ECWEBB";#N/A,#N/A,FALSE,"MFT96";#N/A,#N/A,FALSE,"CTrecon"}</definedName>
    <definedName name="dgsgf_4_1_1_3" hidden="1">{#N/A,#N/A,FALSE,"TMCOMP96";#N/A,#N/A,FALSE,"MAT96";#N/A,#N/A,FALSE,"FANDA96";#N/A,#N/A,FALSE,"INTRAN96";#N/A,#N/A,FALSE,"NAA9697";#N/A,#N/A,FALSE,"ECWEBB";#N/A,#N/A,FALSE,"MFT96";#N/A,#N/A,FALSE,"CTrecon"}</definedName>
    <definedName name="dgsgf_4_1_1_4" hidden="1">{#N/A,#N/A,FALSE,"TMCOMP96";#N/A,#N/A,FALSE,"MAT96";#N/A,#N/A,FALSE,"FANDA96";#N/A,#N/A,FALSE,"INTRAN96";#N/A,#N/A,FALSE,"NAA9697";#N/A,#N/A,FALSE,"ECWEBB";#N/A,#N/A,FALSE,"MFT96";#N/A,#N/A,FALSE,"CTrecon"}</definedName>
    <definedName name="dgsgf_4_1_1_5" hidden="1">{#N/A,#N/A,FALSE,"TMCOMP96";#N/A,#N/A,FALSE,"MAT96";#N/A,#N/A,FALSE,"FANDA96";#N/A,#N/A,FALSE,"INTRAN96";#N/A,#N/A,FALSE,"NAA9697";#N/A,#N/A,FALSE,"ECWEBB";#N/A,#N/A,FALSE,"MFT96";#N/A,#N/A,FALSE,"CTrecon"}</definedName>
    <definedName name="dgsgf_4_1_2" hidden="1">{#N/A,#N/A,FALSE,"TMCOMP96";#N/A,#N/A,FALSE,"MAT96";#N/A,#N/A,FALSE,"FANDA96";#N/A,#N/A,FALSE,"INTRAN96";#N/A,#N/A,FALSE,"NAA9697";#N/A,#N/A,FALSE,"ECWEBB";#N/A,#N/A,FALSE,"MFT96";#N/A,#N/A,FALSE,"CTrecon"}</definedName>
    <definedName name="dgsgf_4_1_2_1" hidden="1">{#N/A,#N/A,FALSE,"TMCOMP96";#N/A,#N/A,FALSE,"MAT96";#N/A,#N/A,FALSE,"FANDA96";#N/A,#N/A,FALSE,"INTRAN96";#N/A,#N/A,FALSE,"NAA9697";#N/A,#N/A,FALSE,"ECWEBB";#N/A,#N/A,FALSE,"MFT96";#N/A,#N/A,FALSE,"CTrecon"}</definedName>
    <definedName name="dgsgf_4_1_2_2" hidden="1">{#N/A,#N/A,FALSE,"TMCOMP96";#N/A,#N/A,FALSE,"MAT96";#N/A,#N/A,FALSE,"FANDA96";#N/A,#N/A,FALSE,"INTRAN96";#N/A,#N/A,FALSE,"NAA9697";#N/A,#N/A,FALSE,"ECWEBB";#N/A,#N/A,FALSE,"MFT96";#N/A,#N/A,FALSE,"CTrecon"}</definedName>
    <definedName name="dgsgf_4_1_2_3" hidden="1">{#N/A,#N/A,FALSE,"TMCOMP96";#N/A,#N/A,FALSE,"MAT96";#N/A,#N/A,FALSE,"FANDA96";#N/A,#N/A,FALSE,"INTRAN96";#N/A,#N/A,FALSE,"NAA9697";#N/A,#N/A,FALSE,"ECWEBB";#N/A,#N/A,FALSE,"MFT96";#N/A,#N/A,FALSE,"CTrecon"}</definedName>
    <definedName name="dgsgf_4_1_2_4" hidden="1">{#N/A,#N/A,FALSE,"TMCOMP96";#N/A,#N/A,FALSE,"MAT96";#N/A,#N/A,FALSE,"FANDA96";#N/A,#N/A,FALSE,"INTRAN96";#N/A,#N/A,FALSE,"NAA9697";#N/A,#N/A,FALSE,"ECWEBB";#N/A,#N/A,FALSE,"MFT96";#N/A,#N/A,FALSE,"CTrecon"}</definedName>
    <definedName name="dgsgf_4_1_2_5" hidden="1">{#N/A,#N/A,FALSE,"TMCOMP96";#N/A,#N/A,FALSE,"MAT96";#N/A,#N/A,FALSE,"FANDA96";#N/A,#N/A,FALSE,"INTRAN96";#N/A,#N/A,FALSE,"NAA9697";#N/A,#N/A,FALSE,"ECWEBB";#N/A,#N/A,FALSE,"MFT96";#N/A,#N/A,FALSE,"CTrecon"}</definedName>
    <definedName name="dgsgf_4_1_3" hidden="1">{#N/A,#N/A,FALSE,"TMCOMP96";#N/A,#N/A,FALSE,"MAT96";#N/A,#N/A,FALSE,"FANDA96";#N/A,#N/A,FALSE,"INTRAN96";#N/A,#N/A,FALSE,"NAA9697";#N/A,#N/A,FALSE,"ECWEBB";#N/A,#N/A,FALSE,"MFT96";#N/A,#N/A,FALSE,"CTrecon"}</definedName>
    <definedName name="dgsgf_4_1_3_1" hidden="1">{#N/A,#N/A,FALSE,"TMCOMP96";#N/A,#N/A,FALSE,"MAT96";#N/A,#N/A,FALSE,"FANDA96";#N/A,#N/A,FALSE,"INTRAN96";#N/A,#N/A,FALSE,"NAA9697";#N/A,#N/A,FALSE,"ECWEBB";#N/A,#N/A,FALSE,"MFT96";#N/A,#N/A,FALSE,"CTrecon"}</definedName>
    <definedName name="dgsgf_4_1_3_2" hidden="1">{#N/A,#N/A,FALSE,"TMCOMP96";#N/A,#N/A,FALSE,"MAT96";#N/A,#N/A,FALSE,"FANDA96";#N/A,#N/A,FALSE,"INTRAN96";#N/A,#N/A,FALSE,"NAA9697";#N/A,#N/A,FALSE,"ECWEBB";#N/A,#N/A,FALSE,"MFT96";#N/A,#N/A,FALSE,"CTrecon"}</definedName>
    <definedName name="dgsgf_4_1_3_3" hidden="1">{#N/A,#N/A,FALSE,"TMCOMP96";#N/A,#N/A,FALSE,"MAT96";#N/A,#N/A,FALSE,"FANDA96";#N/A,#N/A,FALSE,"INTRAN96";#N/A,#N/A,FALSE,"NAA9697";#N/A,#N/A,FALSE,"ECWEBB";#N/A,#N/A,FALSE,"MFT96";#N/A,#N/A,FALSE,"CTrecon"}</definedName>
    <definedName name="dgsgf_4_1_3_4" hidden="1">{#N/A,#N/A,FALSE,"TMCOMP96";#N/A,#N/A,FALSE,"MAT96";#N/A,#N/A,FALSE,"FANDA96";#N/A,#N/A,FALSE,"INTRAN96";#N/A,#N/A,FALSE,"NAA9697";#N/A,#N/A,FALSE,"ECWEBB";#N/A,#N/A,FALSE,"MFT96";#N/A,#N/A,FALSE,"CTrecon"}</definedName>
    <definedName name="dgsgf_4_1_3_5" hidden="1">{#N/A,#N/A,FALSE,"TMCOMP96";#N/A,#N/A,FALSE,"MAT96";#N/A,#N/A,FALSE,"FANDA96";#N/A,#N/A,FALSE,"INTRAN96";#N/A,#N/A,FALSE,"NAA9697";#N/A,#N/A,FALSE,"ECWEBB";#N/A,#N/A,FALSE,"MFT96";#N/A,#N/A,FALSE,"CTrecon"}</definedName>
    <definedName name="dgsgf_4_1_4" hidden="1">{#N/A,#N/A,FALSE,"TMCOMP96";#N/A,#N/A,FALSE,"MAT96";#N/A,#N/A,FALSE,"FANDA96";#N/A,#N/A,FALSE,"INTRAN96";#N/A,#N/A,FALSE,"NAA9697";#N/A,#N/A,FALSE,"ECWEBB";#N/A,#N/A,FALSE,"MFT96";#N/A,#N/A,FALSE,"CTrecon"}</definedName>
    <definedName name="dgsgf_4_1_4_1" hidden="1">{#N/A,#N/A,FALSE,"TMCOMP96";#N/A,#N/A,FALSE,"MAT96";#N/A,#N/A,FALSE,"FANDA96";#N/A,#N/A,FALSE,"INTRAN96";#N/A,#N/A,FALSE,"NAA9697";#N/A,#N/A,FALSE,"ECWEBB";#N/A,#N/A,FALSE,"MFT96";#N/A,#N/A,FALSE,"CTrecon"}</definedName>
    <definedName name="dgsgf_4_1_4_2" hidden="1">{#N/A,#N/A,FALSE,"TMCOMP96";#N/A,#N/A,FALSE,"MAT96";#N/A,#N/A,FALSE,"FANDA96";#N/A,#N/A,FALSE,"INTRAN96";#N/A,#N/A,FALSE,"NAA9697";#N/A,#N/A,FALSE,"ECWEBB";#N/A,#N/A,FALSE,"MFT96";#N/A,#N/A,FALSE,"CTrecon"}</definedName>
    <definedName name="dgsgf_4_1_4_3" hidden="1">{#N/A,#N/A,FALSE,"TMCOMP96";#N/A,#N/A,FALSE,"MAT96";#N/A,#N/A,FALSE,"FANDA96";#N/A,#N/A,FALSE,"INTRAN96";#N/A,#N/A,FALSE,"NAA9697";#N/A,#N/A,FALSE,"ECWEBB";#N/A,#N/A,FALSE,"MFT96";#N/A,#N/A,FALSE,"CTrecon"}</definedName>
    <definedName name="dgsgf_4_1_4_4" hidden="1">{#N/A,#N/A,FALSE,"TMCOMP96";#N/A,#N/A,FALSE,"MAT96";#N/A,#N/A,FALSE,"FANDA96";#N/A,#N/A,FALSE,"INTRAN96";#N/A,#N/A,FALSE,"NAA9697";#N/A,#N/A,FALSE,"ECWEBB";#N/A,#N/A,FALSE,"MFT96";#N/A,#N/A,FALSE,"CTrecon"}</definedName>
    <definedName name="dgsgf_4_1_4_5" hidden="1">{#N/A,#N/A,FALSE,"TMCOMP96";#N/A,#N/A,FALSE,"MAT96";#N/A,#N/A,FALSE,"FANDA96";#N/A,#N/A,FALSE,"INTRAN96";#N/A,#N/A,FALSE,"NAA9697";#N/A,#N/A,FALSE,"ECWEBB";#N/A,#N/A,FALSE,"MFT96";#N/A,#N/A,FALSE,"CTrecon"}</definedName>
    <definedName name="dgsgf_4_1_5" hidden="1">{#N/A,#N/A,FALSE,"TMCOMP96";#N/A,#N/A,FALSE,"MAT96";#N/A,#N/A,FALSE,"FANDA96";#N/A,#N/A,FALSE,"INTRAN96";#N/A,#N/A,FALSE,"NAA9697";#N/A,#N/A,FALSE,"ECWEBB";#N/A,#N/A,FALSE,"MFT96";#N/A,#N/A,FALSE,"CTrecon"}</definedName>
    <definedName name="dgsgf_4_1_5_1" hidden="1">{#N/A,#N/A,FALSE,"TMCOMP96";#N/A,#N/A,FALSE,"MAT96";#N/A,#N/A,FALSE,"FANDA96";#N/A,#N/A,FALSE,"INTRAN96";#N/A,#N/A,FALSE,"NAA9697";#N/A,#N/A,FALSE,"ECWEBB";#N/A,#N/A,FALSE,"MFT96";#N/A,#N/A,FALSE,"CTrecon"}</definedName>
    <definedName name="dgsgf_4_1_5_2" hidden="1">{#N/A,#N/A,FALSE,"TMCOMP96";#N/A,#N/A,FALSE,"MAT96";#N/A,#N/A,FALSE,"FANDA96";#N/A,#N/A,FALSE,"INTRAN96";#N/A,#N/A,FALSE,"NAA9697";#N/A,#N/A,FALSE,"ECWEBB";#N/A,#N/A,FALSE,"MFT96";#N/A,#N/A,FALSE,"CTrecon"}</definedName>
    <definedName name="dgsgf_4_1_5_3" hidden="1">{#N/A,#N/A,FALSE,"TMCOMP96";#N/A,#N/A,FALSE,"MAT96";#N/A,#N/A,FALSE,"FANDA96";#N/A,#N/A,FALSE,"INTRAN96";#N/A,#N/A,FALSE,"NAA9697";#N/A,#N/A,FALSE,"ECWEBB";#N/A,#N/A,FALSE,"MFT96";#N/A,#N/A,FALSE,"CTrecon"}</definedName>
    <definedName name="dgsgf_4_1_5_4" hidden="1">{#N/A,#N/A,FALSE,"TMCOMP96";#N/A,#N/A,FALSE,"MAT96";#N/A,#N/A,FALSE,"FANDA96";#N/A,#N/A,FALSE,"INTRAN96";#N/A,#N/A,FALSE,"NAA9697";#N/A,#N/A,FALSE,"ECWEBB";#N/A,#N/A,FALSE,"MFT96";#N/A,#N/A,FALSE,"CTrecon"}</definedName>
    <definedName name="dgsgf_4_1_5_5" hidden="1">{#N/A,#N/A,FALSE,"TMCOMP96";#N/A,#N/A,FALSE,"MAT96";#N/A,#N/A,FALSE,"FANDA96";#N/A,#N/A,FALSE,"INTRAN96";#N/A,#N/A,FALSE,"NAA9697";#N/A,#N/A,FALSE,"ECWEBB";#N/A,#N/A,FALSE,"MFT96";#N/A,#N/A,FALSE,"CTrecon"}</definedName>
    <definedName name="dgsgf_4_2" hidden="1">{#N/A,#N/A,FALSE,"TMCOMP96";#N/A,#N/A,FALSE,"MAT96";#N/A,#N/A,FALSE,"FANDA96";#N/A,#N/A,FALSE,"INTRAN96";#N/A,#N/A,FALSE,"NAA9697";#N/A,#N/A,FALSE,"ECWEBB";#N/A,#N/A,FALSE,"MFT96";#N/A,#N/A,FALSE,"CTrecon"}</definedName>
    <definedName name="dgsgf_4_2_1" hidden="1">{#N/A,#N/A,FALSE,"TMCOMP96";#N/A,#N/A,FALSE,"MAT96";#N/A,#N/A,FALSE,"FANDA96";#N/A,#N/A,FALSE,"INTRAN96";#N/A,#N/A,FALSE,"NAA9697";#N/A,#N/A,FALSE,"ECWEBB";#N/A,#N/A,FALSE,"MFT96";#N/A,#N/A,FALSE,"CTrecon"}</definedName>
    <definedName name="dgsgf_4_2_2" hidden="1">{#N/A,#N/A,FALSE,"TMCOMP96";#N/A,#N/A,FALSE,"MAT96";#N/A,#N/A,FALSE,"FANDA96";#N/A,#N/A,FALSE,"INTRAN96";#N/A,#N/A,FALSE,"NAA9697";#N/A,#N/A,FALSE,"ECWEBB";#N/A,#N/A,FALSE,"MFT96";#N/A,#N/A,FALSE,"CTrecon"}</definedName>
    <definedName name="dgsgf_4_2_3" hidden="1">{#N/A,#N/A,FALSE,"TMCOMP96";#N/A,#N/A,FALSE,"MAT96";#N/A,#N/A,FALSE,"FANDA96";#N/A,#N/A,FALSE,"INTRAN96";#N/A,#N/A,FALSE,"NAA9697";#N/A,#N/A,FALSE,"ECWEBB";#N/A,#N/A,FALSE,"MFT96";#N/A,#N/A,FALSE,"CTrecon"}</definedName>
    <definedName name="dgsgf_4_2_4" hidden="1">{#N/A,#N/A,FALSE,"TMCOMP96";#N/A,#N/A,FALSE,"MAT96";#N/A,#N/A,FALSE,"FANDA96";#N/A,#N/A,FALSE,"INTRAN96";#N/A,#N/A,FALSE,"NAA9697";#N/A,#N/A,FALSE,"ECWEBB";#N/A,#N/A,FALSE,"MFT96";#N/A,#N/A,FALSE,"CTrecon"}</definedName>
    <definedName name="dgsgf_4_2_5" hidden="1">{#N/A,#N/A,FALSE,"TMCOMP96";#N/A,#N/A,FALSE,"MAT96";#N/A,#N/A,FALSE,"FANDA96";#N/A,#N/A,FALSE,"INTRAN96";#N/A,#N/A,FALSE,"NAA9697";#N/A,#N/A,FALSE,"ECWEBB";#N/A,#N/A,FALSE,"MFT96";#N/A,#N/A,FALSE,"CTrecon"}</definedName>
    <definedName name="dgsgf_4_3" hidden="1">{#N/A,#N/A,FALSE,"TMCOMP96";#N/A,#N/A,FALSE,"MAT96";#N/A,#N/A,FALSE,"FANDA96";#N/A,#N/A,FALSE,"INTRAN96";#N/A,#N/A,FALSE,"NAA9697";#N/A,#N/A,FALSE,"ECWEBB";#N/A,#N/A,FALSE,"MFT96";#N/A,#N/A,FALSE,"CTrecon"}</definedName>
    <definedName name="dgsgf_4_3_1" hidden="1">{#N/A,#N/A,FALSE,"TMCOMP96";#N/A,#N/A,FALSE,"MAT96";#N/A,#N/A,FALSE,"FANDA96";#N/A,#N/A,FALSE,"INTRAN96";#N/A,#N/A,FALSE,"NAA9697";#N/A,#N/A,FALSE,"ECWEBB";#N/A,#N/A,FALSE,"MFT96";#N/A,#N/A,FALSE,"CTrecon"}</definedName>
    <definedName name="dgsgf_4_3_2" hidden="1">{#N/A,#N/A,FALSE,"TMCOMP96";#N/A,#N/A,FALSE,"MAT96";#N/A,#N/A,FALSE,"FANDA96";#N/A,#N/A,FALSE,"INTRAN96";#N/A,#N/A,FALSE,"NAA9697";#N/A,#N/A,FALSE,"ECWEBB";#N/A,#N/A,FALSE,"MFT96";#N/A,#N/A,FALSE,"CTrecon"}</definedName>
    <definedName name="dgsgf_4_3_3" hidden="1">{#N/A,#N/A,FALSE,"TMCOMP96";#N/A,#N/A,FALSE,"MAT96";#N/A,#N/A,FALSE,"FANDA96";#N/A,#N/A,FALSE,"INTRAN96";#N/A,#N/A,FALSE,"NAA9697";#N/A,#N/A,FALSE,"ECWEBB";#N/A,#N/A,FALSE,"MFT96";#N/A,#N/A,FALSE,"CTrecon"}</definedName>
    <definedName name="dgsgf_4_3_4" hidden="1">{#N/A,#N/A,FALSE,"TMCOMP96";#N/A,#N/A,FALSE,"MAT96";#N/A,#N/A,FALSE,"FANDA96";#N/A,#N/A,FALSE,"INTRAN96";#N/A,#N/A,FALSE,"NAA9697";#N/A,#N/A,FALSE,"ECWEBB";#N/A,#N/A,FALSE,"MFT96";#N/A,#N/A,FALSE,"CTrecon"}</definedName>
    <definedName name="dgsgf_4_3_5" hidden="1">{#N/A,#N/A,FALSE,"TMCOMP96";#N/A,#N/A,FALSE,"MAT96";#N/A,#N/A,FALSE,"FANDA96";#N/A,#N/A,FALSE,"INTRAN96";#N/A,#N/A,FALSE,"NAA9697";#N/A,#N/A,FALSE,"ECWEBB";#N/A,#N/A,FALSE,"MFT96";#N/A,#N/A,FALSE,"CTrecon"}</definedName>
    <definedName name="dgsgf_4_4" hidden="1">{#N/A,#N/A,FALSE,"TMCOMP96";#N/A,#N/A,FALSE,"MAT96";#N/A,#N/A,FALSE,"FANDA96";#N/A,#N/A,FALSE,"INTRAN96";#N/A,#N/A,FALSE,"NAA9697";#N/A,#N/A,FALSE,"ECWEBB";#N/A,#N/A,FALSE,"MFT96";#N/A,#N/A,FALSE,"CTrecon"}</definedName>
    <definedName name="dgsgf_4_4_1" hidden="1">{#N/A,#N/A,FALSE,"TMCOMP96";#N/A,#N/A,FALSE,"MAT96";#N/A,#N/A,FALSE,"FANDA96";#N/A,#N/A,FALSE,"INTRAN96";#N/A,#N/A,FALSE,"NAA9697";#N/A,#N/A,FALSE,"ECWEBB";#N/A,#N/A,FALSE,"MFT96";#N/A,#N/A,FALSE,"CTrecon"}</definedName>
    <definedName name="dgsgf_4_4_2" hidden="1">{#N/A,#N/A,FALSE,"TMCOMP96";#N/A,#N/A,FALSE,"MAT96";#N/A,#N/A,FALSE,"FANDA96";#N/A,#N/A,FALSE,"INTRAN96";#N/A,#N/A,FALSE,"NAA9697";#N/A,#N/A,FALSE,"ECWEBB";#N/A,#N/A,FALSE,"MFT96";#N/A,#N/A,FALSE,"CTrecon"}</definedName>
    <definedName name="dgsgf_4_4_3" hidden="1">{#N/A,#N/A,FALSE,"TMCOMP96";#N/A,#N/A,FALSE,"MAT96";#N/A,#N/A,FALSE,"FANDA96";#N/A,#N/A,FALSE,"INTRAN96";#N/A,#N/A,FALSE,"NAA9697";#N/A,#N/A,FALSE,"ECWEBB";#N/A,#N/A,FALSE,"MFT96";#N/A,#N/A,FALSE,"CTrecon"}</definedName>
    <definedName name="dgsgf_4_4_4" hidden="1">{#N/A,#N/A,FALSE,"TMCOMP96";#N/A,#N/A,FALSE,"MAT96";#N/A,#N/A,FALSE,"FANDA96";#N/A,#N/A,FALSE,"INTRAN96";#N/A,#N/A,FALSE,"NAA9697";#N/A,#N/A,FALSE,"ECWEBB";#N/A,#N/A,FALSE,"MFT96";#N/A,#N/A,FALSE,"CTrecon"}</definedName>
    <definedName name="dgsgf_4_4_5" hidden="1">{#N/A,#N/A,FALSE,"TMCOMP96";#N/A,#N/A,FALSE,"MAT96";#N/A,#N/A,FALSE,"FANDA96";#N/A,#N/A,FALSE,"INTRAN96";#N/A,#N/A,FALSE,"NAA9697";#N/A,#N/A,FALSE,"ECWEBB";#N/A,#N/A,FALSE,"MFT96";#N/A,#N/A,FALSE,"CTrecon"}</definedName>
    <definedName name="dgsgf_4_5" hidden="1">{#N/A,#N/A,FALSE,"TMCOMP96";#N/A,#N/A,FALSE,"MAT96";#N/A,#N/A,FALSE,"FANDA96";#N/A,#N/A,FALSE,"INTRAN96";#N/A,#N/A,FALSE,"NAA9697";#N/A,#N/A,FALSE,"ECWEBB";#N/A,#N/A,FALSE,"MFT96";#N/A,#N/A,FALSE,"CTrecon"}</definedName>
    <definedName name="dgsgf_4_5_1" hidden="1">{#N/A,#N/A,FALSE,"TMCOMP96";#N/A,#N/A,FALSE,"MAT96";#N/A,#N/A,FALSE,"FANDA96";#N/A,#N/A,FALSE,"INTRAN96";#N/A,#N/A,FALSE,"NAA9697";#N/A,#N/A,FALSE,"ECWEBB";#N/A,#N/A,FALSE,"MFT96";#N/A,#N/A,FALSE,"CTrecon"}</definedName>
    <definedName name="dgsgf_4_5_2" hidden="1">{#N/A,#N/A,FALSE,"TMCOMP96";#N/A,#N/A,FALSE,"MAT96";#N/A,#N/A,FALSE,"FANDA96";#N/A,#N/A,FALSE,"INTRAN96";#N/A,#N/A,FALSE,"NAA9697";#N/A,#N/A,FALSE,"ECWEBB";#N/A,#N/A,FALSE,"MFT96";#N/A,#N/A,FALSE,"CTrecon"}</definedName>
    <definedName name="dgsgf_4_5_3" hidden="1">{#N/A,#N/A,FALSE,"TMCOMP96";#N/A,#N/A,FALSE,"MAT96";#N/A,#N/A,FALSE,"FANDA96";#N/A,#N/A,FALSE,"INTRAN96";#N/A,#N/A,FALSE,"NAA9697";#N/A,#N/A,FALSE,"ECWEBB";#N/A,#N/A,FALSE,"MFT96";#N/A,#N/A,FALSE,"CTrecon"}</definedName>
    <definedName name="dgsgf_4_5_4" hidden="1">{#N/A,#N/A,FALSE,"TMCOMP96";#N/A,#N/A,FALSE,"MAT96";#N/A,#N/A,FALSE,"FANDA96";#N/A,#N/A,FALSE,"INTRAN96";#N/A,#N/A,FALSE,"NAA9697";#N/A,#N/A,FALSE,"ECWEBB";#N/A,#N/A,FALSE,"MFT96";#N/A,#N/A,FALSE,"CTrecon"}</definedName>
    <definedName name="dgsgf_4_5_5" hidden="1">{#N/A,#N/A,FALSE,"TMCOMP96";#N/A,#N/A,FALSE,"MAT96";#N/A,#N/A,FALSE,"FANDA96";#N/A,#N/A,FALSE,"INTRAN96";#N/A,#N/A,FALSE,"NAA9697";#N/A,#N/A,FALSE,"ECWEBB";#N/A,#N/A,FALSE,"MFT96";#N/A,#N/A,FALSE,"CTrecon"}</definedName>
    <definedName name="dgsgf_5" hidden="1">{#N/A,#N/A,FALSE,"TMCOMP96";#N/A,#N/A,FALSE,"MAT96";#N/A,#N/A,FALSE,"FANDA96";#N/A,#N/A,FALSE,"INTRAN96";#N/A,#N/A,FALSE,"NAA9697";#N/A,#N/A,FALSE,"ECWEBB";#N/A,#N/A,FALSE,"MFT96";#N/A,#N/A,FALSE,"CTrecon"}</definedName>
    <definedName name="dgsgf_5_1" hidden="1">{#N/A,#N/A,FALSE,"TMCOMP96";#N/A,#N/A,FALSE,"MAT96";#N/A,#N/A,FALSE,"FANDA96";#N/A,#N/A,FALSE,"INTRAN96";#N/A,#N/A,FALSE,"NAA9697";#N/A,#N/A,FALSE,"ECWEBB";#N/A,#N/A,FALSE,"MFT96";#N/A,#N/A,FALSE,"CTrecon"}</definedName>
    <definedName name="dgsgf_5_1_1" hidden="1">{#N/A,#N/A,FALSE,"TMCOMP96";#N/A,#N/A,FALSE,"MAT96";#N/A,#N/A,FALSE,"FANDA96";#N/A,#N/A,FALSE,"INTRAN96";#N/A,#N/A,FALSE,"NAA9697";#N/A,#N/A,FALSE,"ECWEBB";#N/A,#N/A,FALSE,"MFT96";#N/A,#N/A,FALSE,"CTrecon"}</definedName>
    <definedName name="dgsgf_5_1_1_1" hidden="1">{#N/A,#N/A,FALSE,"TMCOMP96";#N/A,#N/A,FALSE,"MAT96";#N/A,#N/A,FALSE,"FANDA96";#N/A,#N/A,FALSE,"INTRAN96";#N/A,#N/A,FALSE,"NAA9697";#N/A,#N/A,FALSE,"ECWEBB";#N/A,#N/A,FALSE,"MFT96";#N/A,#N/A,FALSE,"CTrecon"}</definedName>
    <definedName name="dgsgf_5_1_1_1_1" hidden="1">{#N/A,#N/A,FALSE,"TMCOMP96";#N/A,#N/A,FALSE,"MAT96";#N/A,#N/A,FALSE,"FANDA96";#N/A,#N/A,FALSE,"INTRAN96";#N/A,#N/A,FALSE,"NAA9697";#N/A,#N/A,FALSE,"ECWEBB";#N/A,#N/A,FALSE,"MFT96";#N/A,#N/A,FALSE,"CTrecon"}</definedName>
    <definedName name="dgsgf_5_1_1_1_2" hidden="1">{#N/A,#N/A,FALSE,"TMCOMP96";#N/A,#N/A,FALSE,"MAT96";#N/A,#N/A,FALSE,"FANDA96";#N/A,#N/A,FALSE,"INTRAN96";#N/A,#N/A,FALSE,"NAA9697";#N/A,#N/A,FALSE,"ECWEBB";#N/A,#N/A,FALSE,"MFT96";#N/A,#N/A,FALSE,"CTrecon"}</definedName>
    <definedName name="dgsgf_5_1_1_1_3" hidden="1">{#N/A,#N/A,FALSE,"TMCOMP96";#N/A,#N/A,FALSE,"MAT96";#N/A,#N/A,FALSE,"FANDA96";#N/A,#N/A,FALSE,"INTRAN96";#N/A,#N/A,FALSE,"NAA9697";#N/A,#N/A,FALSE,"ECWEBB";#N/A,#N/A,FALSE,"MFT96";#N/A,#N/A,FALSE,"CTrecon"}</definedName>
    <definedName name="dgsgf_5_1_1_1_4" hidden="1">{#N/A,#N/A,FALSE,"TMCOMP96";#N/A,#N/A,FALSE,"MAT96";#N/A,#N/A,FALSE,"FANDA96";#N/A,#N/A,FALSE,"INTRAN96";#N/A,#N/A,FALSE,"NAA9697";#N/A,#N/A,FALSE,"ECWEBB";#N/A,#N/A,FALSE,"MFT96";#N/A,#N/A,FALSE,"CTrecon"}</definedName>
    <definedName name="dgsgf_5_1_1_1_5" hidden="1">{#N/A,#N/A,FALSE,"TMCOMP96";#N/A,#N/A,FALSE,"MAT96";#N/A,#N/A,FALSE,"FANDA96";#N/A,#N/A,FALSE,"INTRAN96";#N/A,#N/A,FALSE,"NAA9697";#N/A,#N/A,FALSE,"ECWEBB";#N/A,#N/A,FALSE,"MFT96";#N/A,#N/A,FALSE,"CTrecon"}</definedName>
    <definedName name="dgsgf_5_1_1_2" hidden="1">{#N/A,#N/A,FALSE,"TMCOMP96";#N/A,#N/A,FALSE,"MAT96";#N/A,#N/A,FALSE,"FANDA96";#N/A,#N/A,FALSE,"INTRAN96";#N/A,#N/A,FALSE,"NAA9697";#N/A,#N/A,FALSE,"ECWEBB";#N/A,#N/A,FALSE,"MFT96";#N/A,#N/A,FALSE,"CTrecon"}</definedName>
    <definedName name="dgsgf_5_1_1_2_1" hidden="1">{#N/A,#N/A,FALSE,"TMCOMP96";#N/A,#N/A,FALSE,"MAT96";#N/A,#N/A,FALSE,"FANDA96";#N/A,#N/A,FALSE,"INTRAN96";#N/A,#N/A,FALSE,"NAA9697";#N/A,#N/A,FALSE,"ECWEBB";#N/A,#N/A,FALSE,"MFT96";#N/A,#N/A,FALSE,"CTrecon"}</definedName>
    <definedName name="dgsgf_5_1_1_2_2" hidden="1">{#N/A,#N/A,FALSE,"TMCOMP96";#N/A,#N/A,FALSE,"MAT96";#N/A,#N/A,FALSE,"FANDA96";#N/A,#N/A,FALSE,"INTRAN96";#N/A,#N/A,FALSE,"NAA9697";#N/A,#N/A,FALSE,"ECWEBB";#N/A,#N/A,FALSE,"MFT96";#N/A,#N/A,FALSE,"CTrecon"}</definedName>
    <definedName name="dgsgf_5_1_1_2_3" hidden="1">{#N/A,#N/A,FALSE,"TMCOMP96";#N/A,#N/A,FALSE,"MAT96";#N/A,#N/A,FALSE,"FANDA96";#N/A,#N/A,FALSE,"INTRAN96";#N/A,#N/A,FALSE,"NAA9697";#N/A,#N/A,FALSE,"ECWEBB";#N/A,#N/A,FALSE,"MFT96";#N/A,#N/A,FALSE,"CTrecon"}</definedName>
    <definedName name="dgsgf_5_1_1_2_4" hidden="1">{#N/A,#N/A,FALSE,"TMCOMP96";#N/A,#N/A,FALSE,"MAT96";#N/A,#N/A,FALSE,"FANDA96";#N/A,#N/A,FALSE,"INTRAN96";#N/A,#N/A,FALSE,"NAA9697";#N/A,#N/A,FALSE,"ECWEBB";#N/A,#N/A,FALSE,"MFT96";#N/A,#N/A,FALSE,"CTrecon"}</definedName>
    <definedName name="dgsgf_5_1_1_2_5" hidden="1">{#N/A,#N/A,FALSE,"TMCOMP96";#N/A,#N/A,FALSE,"MAT96";#N/A,#N/A,FALSE,"FANDA96";#N/A,#N/A,FALSE,"INTRAN96";#N/A,#N/A,FALSE,"NAA9697";#N/A,#N/A,FALSE,"ECWEBB";#N/A,#N/A,FALSE,"MFT96";#N/A,#N/A,FALSE,"CTrecon"}</definedName>
    <definedName name="dgsgf_5_1_1_3" hidden="1">{#N/A,#N/A,FALSE,"TMCOMP96";#N/A,#N/A,FALSE,"MAT96";#N/A,#N/A,FALSE,"FANDA96";#N/A,#N/A,FALSE,"INTRAN96";#N/A,#N/A,FALSE,"NAA9697";#N/A,#N/A,FALSE,"ECWEBB";#N/A,#N/A,FALSE,"MFT96";#N/A,#N/A,FALSE,"CTrecon"}</definedName>
    <definedName name="dgsgf_5_1_1_4" hidden="1">{#N/A,#N/A,FALSE,"TMCOMP96";#N/A,#N/A,FALSE,"MAT96";#N/A,#N/A,FALSE,"FANDA96";#N/A,#N/A,FALSE,"INTRAN96";#N/A,#N/A,FALSE,"NAA9697";#N/A,#N/A,FALSE,"ECWEBB";#N/A,#N/A,FALSE,"MFT96";#N/A,#N/A,FALSE,"CTrecon"}</definedName>
    <definedName name="dgsgf_5_1_1_5" hidden="1">{#N/A,#N/A,FALSE,"TMCOMP96";#N/A,#N/A,FALSE,"MAT96";#N/A,#N/A,FALSE,"FANDA96";#N/A,#N/A,FALSE,"INTRAN96";#N/A,#N/A,FALSE,"NAA9697";#N/A,#N/A,FALSE,"ECWEBB";#N/A,#N/A,FALSE,"MFT96";#N/A,#N/A,FALSE,"CTrecon"}</definedName>
    <definedName name="dgsgf_5_1_2" hidden="1">{#N/A,#N/A,FALSE,"TMCOMP96";#N/A,#N/A,FALSE,"MAT96";#N/A,#N/A,FALSE,"FANDA96";#N/A,#N/A,FALSE,"INTRAN96";#N/A,#N/A,FALSE,"NAA9697";#N/A,#N/A,FALSE,"ECWEBB";#N/A,#N/A,FALSE,"MFT96";#N/A,#N/A,FALSE,"CTrecon"}</definedName>
    <definedName name="dgsgf_5_1_2_1" hidden="1">{#N/A,#N/A,FALSE,"TMCOMP96";#N/A,#N/A,FALSE,"MAT96";#N/A,#N/A,FALSE,"FANDA96";#N/A,#N/A,FALSE,"INTRAN96";#N/A,#N/A,FALSE,"NAA9697";#N/A,#N/A,FALSE,"ECWEBB";#N/A,#N/A,FALSE,"MFT96";#N/A,#N/A,FALSE,"CTrecon"}</definedName>
    <definedName name="dgsgf_5_1_2_2" hidden="1">{#N/A,#N/A,FALSE,"TMCOMP96";#N/A,#N/A,FALSE,"MAT96";#N/A,#N/A,FALSE,"FANDA96";#N/A,#N/A,FALSE,"INTRAN96";#N/A,#N/A,FALSE,"NAA9697";#N/A,#N/A,FALSE,"ECWEBB";#N/A,#N/A,FALSE,"MFT96";#N/A,#N/A,FALSE,"CTrecon"}</definedName>
    <definedName name="dgsgf_5_1_2_3" hidden="1">{#N/A,#N/A,FALSE,"TMCOMP96";#N/A,#N/A,FALSE,"MAT96";#N/A,#N/A,FALSE,"FANDA96";#N/A,#N/A,FALSE,"INTRAN96";#N/A,#N/A,FALSE,"NAA9697";#N/A,#N/A,FALSE,"ECWEBB";#N/A,#N/A,FALSE,"MFT96";#N/A,#N/A,FALSE,"CTrecon"}</definedName>
    <definedName name="dgsgf_5_1_2_4" hidden="1">{#N/A,#N/A,FALSE,"TMCOMP96";#N/A,#N/A,FALSE,"MAT96";#N/A,#N/A,FALSE,"FANDA96";#N/A,#N/A,FALSE,"INTRAN96";#N/A,#N/A,FALSE,"NAA9697";#N/A,#N/A,FALSE,"ECWEBB";#N/A,#N/A,FALSE,"MFT96";#N/A,#N/A,FALSE,"CTrecon"}</definedName>
    <definedName name="dgsgf_5_1_2_5" hidden="1">{#N/A,#N/A,FALSE,"TMCOMP96";#N/A,#N/A,FALSE,"MAT96";#N/A,#N/A,FALSE,"FANDA96";#N/A,#N/A,FALSE,"INTRAN96";#N/A,#N/A,FALSE,"NAA9697";#N/A,#N/A,FALSE,"ECWEBB";#N/A,#N/A,FALSE,"MFT96";#N/A,#N/A,FALSE,"CTrecon"}</definedName>
    <definedName name="dgsgf_5_1_3" hidden="1">{#N/A,#N/A,FALSE,"TMCOMP96";#N/A,#N/A,FALSE,"MAT96";#N/A,#N/A,FALSE,"FANDA96";#N/A,#N/A,FALSE,"INTRAN96";#N/A,#N/A,FALSE,"NAA9697";#N/A,#N/A,FALSE,"ECWEBB";#N/A,#N/A,FALSE,"MFT96";#N/A,#N/A,FALSE,"CTrecon"}</definedName>
    <definedName name="dgsgf_5_1_3_1" hidden="1">{#N/A,#N/A,FALSE,"TMCOMP96";#N/A,#N/A,FALSE,"MAT96";#N/A,#N/A,FALSE,"FANDA96";#N/A,#N/A,FALSE,"INTRAN96";#N/A,#N/A,FALSE,"NAA9697";#N/A,#N/A,FALSE,"ECWEBB";#N/A,#N/A,FALSE,"MFT96";#N/A,#N/A,FALSE,"CTrecon"}</definedName>
    <definedName name="dgsgf_5_1_3_2" hidden="1">{#N/A,#N/A,FALSE,"TMCOMP96";#N/A,#N/A,FALSE,"MAT96";#N/A,#N/A,FALSE,"FANDA96";#N/A,#N/A,FALSE,"INTRAN96";#N/A,#N/A,FALSE,"NAA9697";#N/A,#N/A,FALSE,"ECWEBB";#N/A,#N/A,FALSE,"MFT96";#N/A,#N/A,FALSE,"CTrecon"}</definedName>
    <definedName name="dgsgf_5_1_3_3" hidden="1">{#N/A,#N/A,FALSE,"TMCOMP96";#N/A,#N/A,FALSE,"MAT96";#N/A,#N/A,FALSE,"FANDA96";#N/A,#N/A,FALSE,"INTRAN96";#N/A,#N/A,FALSE,"NAA9697";#N/A,#N/A,FALSE,"ECWEBB";#N/A,#N/A,FALSE,"MFT96";#N/A,#N/A,FALSE,"CTrecon"}</definedName>
    <definedName name="dgsgf_5_1_3_4" hidden="1">{#N/A,#N/A,FALSE,"TMCOMP96";#N/A,#N/A,FALSE,"MAT96";#N/A,#N/A,FALSE,"FANDA96";#N/A,#N/A,FALSE,"INTRAN96";#N/A,#N/A,FALSE,"NAA9697";#N/A,#N/A,FALSE,"ECWEBB";#N/A,#N/A,FALSE,"MFT96";#N/A,#N/A,FALSE,"CTrecon"}</definedName>
    <definedName name="dgsgf_5_1_3_5" hidden="1">{#N/A,#N/A,FALSE,"TMCOMP96";#N/A,#N/A,FALSE,"MAT96";#N/A,#N/A,FALSE,"FANDA96";#N/A,#N/A,FALSE,"INTRAN96";#N/A,#N/A,FALSE,"NAA9697";#N/A,#N/A,FALSE,"ECWEBB";#N/A,#N/A,FALSE,"MFT96";#N/A,#N/A,FALSE,"CTrecon"}</definedName>
    <definedName name="dgsgf_5_1_4" hidden="1">{#N/A,#N/A,FALSE,"TMCOMP96";#N/A,#N/A,FALSE,"MAT96";#N/A,#N/A,FALSE,"FANDA96";#N/A,#N/A,FALSE,"INTRAN96";#N/A,#N/A,FALSE,"NAA9697";#N/A,#N/A,FALSE,"ECWEBB";#N/A,#N/A,FALSE,"MFT96";#N/A,#N/A,FALSE,"CTrecon"}</definedName>
    <definedName name="dgsgf_5_1_4_1" hidden="1">{#N/A,#N/A,FALSE,"TMCOMP96";#N/A,#N/A,FALSE,"MAT96";#N/A,#N/A,FALSE,"FANDA96";#N/A,#N/A,FALSE,"INTRAN96";#N/A,#N/A,FALSE,"NAA9697";#N/A,#N/A,FALSE,"ECWEBB";#N/A,#N/A,FALSE,"MFT96";#N/A,#N/A,FALSE,"CTrecon"}</definedName>
    <definedName name="dgsgf_5_1_4_2" hidden="1">{#N/A,#N/A,FALSE,"TMCOMP96";#N/A,#N/A,FALSE,"MAT96";#N/A,#N/A,FALSE,"FANDA96";#N/A,#N/A,FALSE,"INTRAN96";#N/A,#N/A,FALSE,"NAA9697";#N/A,#N/A,FALSE,"ECWEBB";#N/A,#N/A,FALSE,"MFT96";#N/A,#N/A,FALSE,"CTrecon"}</definedName>
    <definedName name="dgsgf_5_1_4_3" hidden="1">{#N/A,#N/A,FALSE,"TMCOMP96";#N/A,#N/A,FALSE,"MAT96";#N/A,#N/A,FALSE,"FANDA96";#N/A,#N/A,FALSE,"INTRAN96";#N/A,#N/A,FALSE,"NAA9697";#N/A,#N/A,FALSE,"ECWEBB";#N/A,#N/A,FALSE,"MFT96";#N/A,#N/A,FALSE,"CTrecon"}</definedName>
    <definedName name="dgsgf_5_1_4_4" hidden="1">{#N/A,#N/A,FALSE,"TMCOMP96";#N/A,#N/A,FALSE,"MAT96";#N/A,#N/A,FALSE,"FANDA96";#N/A,#N/A,FALSE,"INTRAN96";#N/A,#N/A,FALSE,"NAA9697";#N/A,#N/A,FALSE,"ECWEBB";#N/A,#N/A,FALSE,"MFT96";#N/A,#N/A,FALSE,"CTrecon"}</definedName>
    <definedName name="dgsgf_5_1_4_5" hidden="1">{#N/A,#N/A,FALSE,"TMCOMP96";#N/A,#N/A,FALSE,"MAT96";#N/A,#N/A,FALSE,"FANDA96";#N/A,#N/A,FALSE,"INTRAN96";#N/A,#N/A,FALSE,"NAA9697";#N/A,#N/A,FALSE,"ECWEBB";#N/A,#N/A,FALSE,"MFT96";#N/A,#N/A,FALSE,"CTrecon"}</definedName>
    <definedName name="dgsgf_5_1_5" hidden="1">{#N/A,#N/A,FALSE,"TMCOMP96";#N/A,#N/A,FALSE,"MAT96";#N/A,#N/A,FALSE,"FANDA96";#N/A,#N/A,FALSE,"INTRAN96";#N/A,#N/A,FALSE,"NAA9697";#N/A,#N/A,FALSE,"ECWEBB";#N/A,#N/A,FALSE,"MFT96";#N/A,#N/A,FALSE,"CTrecon"}</definedName>
    <definedName name="dgsgf_5_1_5_1" hidden="1">{#N/A,#N/A,FALSE,"TMCOMP96";#N/A,#N/A,FALSE,"MAT96";#N/A,#N/A,FALSE,"FANDA96";#N/A,#N/A,FALSE,"INTRAN96";#N/A,#N/A,FALSE,"NAA9697";#N/A,#N/A,FALSE,"ECWEBB";#N/A,#N/A,FALSE,"MFT96";#N/A,#N/A,FALSE,"CTrecon"}</definedName>
    <definedName name="dgsgf_5_1_5_2" hidden="1">{#N/A,#N/A,FALSE,"TMCOMP96";#N/A,#N/A,FALSE,"MAT96";#N/A,#N/A,FALSE,"FANDA96";#N/A,#N/A,FALSE,"INTRAN96";#N/A,#N/A,FALSE,"NAA9697";#N/A,#N/A,FALSE,"ECWEBB";#N/A,#N/A,FALSE,"MFT96";#N/A,#N/A,FALSE,"CTrecon"}</definedName>
    <definedName name="dgsgf_5_1_5_3" hidden="1">{#N/A,#N/A,FALSE,"TMCOMP96";#N/A,#N/A,FALSE,"MAT96";#N/A,#N/A,FALSE,"FANDA96";#N/A,#N/A,FALSE,"INTRAN96";#N/A,#N/A,FALSE,"NAA9697";#N/A,#N/A,FALSE,"ECWEBB";#N/A,#N/A,FALSE,"MFT96";#N/A,#N/A,FALSE,"CTrecon"}</definedName>
    <definedName name="dgsgf_5_1_5_4" hidden="1">{#N/A,#N/A,FALSE,"TMCOMP96";#N/A,#N/A,FALSE,"MAT96";#N/A,#N/A,FALSE,"FANDA96";#N/A,#N/A,FALSE,"INTRAN96";#N/A,#N/A,FALSE,"NAA9697";#N/A,#N/A,FALSE,"ECWEBB";#N/A,#N/A,FALSE,"MFT96";#N/A,#N/A,FALSE,"CTrecon"}</definedName>
    <definedName name="dgsgf_5_1_5_5" hidden="1">{#N/A,#N/A,FALSE,"TMCOMP96";#N/A,#N/A,FALSE,"MAT96";#N/A,#N/A,FALSE,"FANDA96";#N/A,#N/A,FALSE,"INTRAN96";#N/A,#N/A,FALSE,"NAA9697";#N/A,#N/A,FALSE,"ECWEBB";#N/A,#N/A,FALSE,"MFT96";#N/A,#N/A,FALSE,"CTrecon"}</definedName>
    <definedName name="dgsgf_5_2" hidden="1">{#N/A,#N/A,FALSE,"TMCOMP96";#N/A,#N/A,FALSE,"MAT96";#N/A,#N/A,FALSE,"FANDA96";#N/A,#N/A,FALSE,"INTRAN96";#N/A,#N/A,FALSE,"NAA9697";#N/A,#N/A,FALSE,"ECWEBB";#N/A,#N/A,FALSE,"MFT96";#N/A,#N/A,FALSE,"CTrecon"}</definedName>
    <definedName name="dgsgf_5_2_1" hidden="1">{#N/A,#N/A,FALSE,"TMCOMP96";#N/A,#N/A,FALSE,"MAT96";#N/A,#N/A,FALSE,"FANDA96";#N/A,#N/A,FALSE,"INTRAN96";#N/A,#N/A,FALSE,"NAA9697";#N/A,#N/A,FALSE,"ECWEBB";#N/A,#N/A,FALSE,"MFT96";#N/A,#N/A,FALSE,"CTrecon"}</definedName>
    <definedName name="dgsgf_5_2_2" hidden="1">{#N/A,#N/A,FALSE,"TMCOMP96";#N/A,#N/A,FALSE,"MAT96";#N/A,#N/A,FALSE,"FANDA96";#N/A,#N/A,FALSE,"INTRAN96";#N/A,#N/A,FALSE,"NAA9697";#N/A,#N/A,FALSE,"ECWEBB";#N/A,#N/A,FALSE,"MFT96";#N/A,#N/A,FALSE,"CTrecon"}</definedName>
    <definedName name="dgsgf_5_2_3" hidden="1">{#N/A,#N/A,FALSE,"TMCOMP96";#N/A,#N/A,FALSE,"MAT96";#N/A,#N/A,FALSE,"FANDA96";#N/A,#N/A,FALSE,"INTRAN96";#N/A,#N/A,FALSE,"NAA9697";#N/A,#N/A,FALSE,"ECWEBB";#N/A,#N/A,FALSE,"MFT96";#N/A,#N/A,FALSE,"CTrecon"}</definedName>
    <definedName name="dgsgf_5_2_4" hidden="1">{#N/A,#N/A,FALSE,"TMCOMP96";#N/A,#N/A,FALSE,"MAT96";#N/A,#N/A,FALSE,"FANDA96";#N/A,#N/A,FALSE,"INTRAN96";#N/A,#N/A,FALSE,"NAA9697";#N/A,#N/A,FALSE,"ECWEBB";#N/A,#N/A,FALSE,"MFT96";#N/A,#N/A,FALSE,"CTrecon"}</definedName>
    <definedName name="dgsgf_5_2_5" hidden="1">{#N/A,#N/A,FALSE,"TMCOMP96";#N/A,#N/A,FALSE,"MAT96";#N/A,#N/A,FALSE,"FANDA96";#N/A,#N/A,FALSE,"INTRAN96";#N/A,#N/A,FALSE,"NAA9697";#N/A,#N/A,FALSE,"ECWEBB";#N/A,#N/A,FALSE,"MFT96";#N/A,#N/A,FALSE,"CTrecon"}</definedName>
    <definedName name="dgsgf_5_3" hidden="1">{#N/A,#N/A,FALSE,"TMCOMP96";#N/A,#N/A,FALSE,"MAT96";#N/A,#N/A,FALSE,"FANDA96";#N/A,#N/A,FALSE,"INTRAN96";#N/A,#N/A,FALSE,"NAA9697";#N/A,#N/A,FALSE,"ECWEBB";#N/A,#N/A,FALSE,"MFT96";#N/A,#N/A,FALSE,"CTrecon"}</definedName>
    <definedName name="dgsgf_5_3_1" hidden="1">{#N/A,#N/A,FALSE,"TMCOMP96";#N/A,#N/A,FALSE,"MAT96";#N/A,#N/A,FALSE,"FANDA96";#N/A,#N/A,FALSE,"INTRAN96";#N/A,#N/A,FALSE,"NAA9697";#N/A,#N/A,FALSE,"ECWEBB";#N/A,#N/A,FALSE,"MFT96";#N/A,#N/A,FALSE,"CTrecon"}</definedName>
    <definedName name="dgsgf_5_3_2" hidden="1">{#N/A,#N/A,FALSE,"TMCOMP96";#N/A,#N/A,FALSE,"MAT96";#N/A,#N/A,FALSE,"FANDA96";#N/A,#N/A,FALSE,"INTRAN96";#N/A,#N/A,FALSE,"NAA9697";#N/A,#N/A,FALSE,"ECWEBB";#N/A,#N/A,FALSE,"MFT96";#N/A,#N/A,FALSE,"CTrecon"}</definedName>
    <definedName name="dgsgf_5_3_3" hidden="1">{#N/A,#N/A,FALSE,"TMCOMP96";#N/A,#N/A,FALSE,"MAT96";#N/A,#N/A,FALSE,"FANDA96";#N/A,#N/A,FALSE,"INTRAN96";#N/A,#N/A,FALSE,"NAA9697";#N/A,#N/A,FALSE,"ECWEBB";#N/A,#N/A,FALSE,"MFT96";#N/A,#N/A,FALSE,"CTrecon"}</definedName>
    <definedName name="dgsgf_5_3_4" hidden="1">{#N/A,#N/A,FALSE,"TMCOMP96";#N/A,#N/A,FALSE,"MAT96";#N/A,#N/A,FALSE,"FANDA96";#N/A,#N/A,FALSE,"INTRAN96";#N/A,#N/A,FALSE,"NAA9697";#N/A,#N/A,FALSE,"ECWEBB";#N/A,#N/A,FALSE,"MFT96";#N/A,#N/A,FALSE,"CTrecon"}</definedName>
    <definedName name="dgsgf_5_3_5" hidden="1">{#N/A,#N/A,FALSE,"TMCOMP96";#N/A,#N/A,FALSE,"MAT96";#N/A,#N/A,FALSE,"FANDA96";#N/A,#N/A,FALSE,"INTRAN96";#N/A,#N/A,FALSE,"NAA9697";#N/A,#N/A,FALSE,"ECWEBB";#N/A,#N/A,FALSE,"MFT96";#N/A,#N/A,FALSE,"CTrecon"}</definedName>
    <definedName name="dgsgf_5_4" hidden="1">{#N/A,#N/A,FALSE,"TMCOMP96";#N/A,#N/A,FALSE,"MAT96";#N/A,#N/A,FALSE,"FANDA96";#N/A,#N/A,FALSE,"INTRAN96";#N/A,#N/A,FALSE,"NAA9697";#N/A,#N/A,FALSE,"ECWEBB";#N/A,#N/A,FALSE,"MFT96";#N/A,#N/A,FALSE,"CTrecon"}</definedName>
    <definedName name="dgsgf_5_4_1" hidden="1">{#N/A,#N/A,FALSE,"TMCOMP96";#N/A,#N/A,FALSE,"MAT96";#N/A,#N/A,FALSE,"FANDA96";#N/A,#N/A,FALSE,"INTRAN96";#N/A,#N/A,FALSE,"NAA9697";#N/A,#N/A,FALSE,"ECWEBB";#N/A,#N/A,FALSE,"MFT96";#N/A,#N/A,FALSE,"CTrecon"}</definedName>
    <definedName name="dgsgf_5_4_2" hidden="1">{#N/A,#N/A,FALSE,"TMCOMP96";#N/A,#N/A,FALSE,"MAT96";#N/A,#N/A,FALSE,"FANDA96";#N/A,#N/A,FALSE,"INTRAN96";#N/A,#N/A,FALSE,"NAA9697";#N/A,#N/A,FALSE,"ECWEBB";#N/A,#N/A,FALSE,"MFT96";#N/A,#N/A,FALSE,"CTrecon"}</definedName>
    <definedName name="dgsgf_5_4_3" hidden="1">{#N/A,#N/A,FALSE,"TMCOMP96";#N/A,#N/A,FALSE,"MAT96";#N/A,#N/A,FALSE,"FANDA96";#N/A,#N/A,FALSE,"INTRAN96";#N/A,#N/A,FALSE,"NAA9697";#N/A,#N/A,FALSE,"ECWEBB";#N/A,#N/A,FALSE,"MFT96";#N/A,#N/A,FALSE,"CTrecon"}</definedName>
    <definedName name="dgsgf_5_4_4" hidden="1">{#N/A,#N/A,FALSE,"TMCOMP96";#N/A,#N/A,FALSE,"MAT96";#N/A,#N/A,FALSE,"FANDA96";#N/A,#N/A,FALSE,"INTRAN96";#N/A,#N/A,FALSE,"NAA9697";#N/A,#N/A,FALSE,"ECWEBB";#N/A,#N/A,FALSE,"MFT96";#N/A,#N/A,FALSE,"CTrecon"}</definedName>
    <definedName name="dgsgf_5_4_5" hidden="1">{#N/A,#N/A,FALSE,"TMCOMP96";#N/A,#N/A,FALSE,"MAT96";#N/A,#N/A,FALSE,"FANDA96";#N/A,#N/A,FALSE,"INTRAN96";#N/A,#N/A,FALSE,"NAA9697";#N/A,#N/A,FALSE,"ECWEBB";#N/A,#N/A,FALSE,"MFT96";#N/A,#N/A,FALSE,"CTrecon"}</definedName>
    <definedName name="dgsgf_5_5" hidden="1">{#N/A,#N/A,FALSE,"TMCOMP96";#N/A,#N/A,FALSE,"MAT96";#N/A,#N/A,FALSE,"FANDA96";#N/A,#N/A,FALSE,"INTRAN96";#N/A,#N/A,FALSE,"NAA9697";#N/A,#N/A,FALSE,"ECWEBB";#N/A,#N/A,FALSE,"MFT96";#N/A,#N/A,FALSE,"CTrecon"}</definedName>
    <definedName name="dgsgf_5_5_1" hidden="1">{#N/A,#N/A,FALSE,"TMCOMP96";#N/A,#N/A,FALSE,"MAT96";#N/A,#N/A,FALSE,"FANDA96";#N/A,#N/A,FALSE,"INTRAN96";#N/A,#N/A,FALSE,"NAA9697";#N/A,#N/A,FALSE,"ECWEBB";#N/A,#N/A,FALSE,"MFT96";#N/A,#N/A,FALSE,"CTrecon"}</definedName>
    <definedName name="dgsgf_5_5_2" hidden="1">{#N/A,#N/A,FALSE,"TMCOMP96";#N/A,#N/A,FALSE,"MAT96";#N/A,#N/A,FALSE,"FANDA96";#N/A,#N/A,FALSE,"INTRAN96";#N/A,#N/A,FALSE,"NAA9697";#N/A,#N/A,FALSE,"ECWEBB";#N/A,#N/A,FALSE,"MFT96";#N/A,#N/A,FALSE,"CTrecon"}</definedName>
    <definedName name="dgsgf_5_5_3" hidden="1">{#N/A,#N/A,FALSE,"TMCOMP96";#N/A,#N/A,FALSE,"MAT96";#N/A,#N/A,FALSE,"FANDA96";#N/A,#N/A,FALSE,"INTRAN96";#N/A,#N/A,FALSE,"NAA9697";#N/A,#N/A,FALSE,"ECWEBB";#N/A,#N/A,FALSE,"MFT96";#N/A,#N/A,FALSE,"CTrecon"}</definedName>
    <definedName name="dgsgf_5_5_4" hidden="1">{#N/A,#N/A,FALSE,"TMCOMP96";#N/A,#N/A,FALSE,"MAT96";#N/A,#N/A,FALSE,"FANDA96";#N/A,#N/A,FALSE,"INTRAN96";#N/A,#N/A,FALSE,"NAA9697";#N/A,#N/A,FALSE,"ECWEBB";#N/A,#N/A,FALSE,"MFT96";#N/A,#N/A,FALSE,"CTrecon"}</definedName>
    <definedName name="dgsgf_5_5_5" hidden="1">{#N/A,#N/A,FALSE,"TMCOMP96";#N/A,#N/A,FALSE,"MAT96";#N/A,#N/A,FALSE,"FANDA96";#N/A,#N/A,FALSE,"INTRAN96";#N/A,#N/A,FALSE,"NAA9697";#N/A,#N/A,FALSE,"ECWEBB";#N/A,#N/A,FALSE,"MFT96";#N/A,#N/A,FALSE,"CTrecon"}</definedName>
    <definedName name="eh" hidden="1">{"'Trust by name'!$A$6:$E$350","'Trust by name'!$A$1:$D$348"}</definedName>
    <definedName name="eh_1" hidden="1">{"'Trust by name'!$A$6:$E$350","'Trust by name'!$A$1:$D$348"}</definedName>
    <definedName name="eh_1_1" hidden="1">{"'Trust by name'!$A$6:$E$350","'Trust by name'!$A$1:$D$348"}</definedName>
    <definedName name="eh_1_1_1" hidden="1">{"'Trust by name'!$A$6:$E$350","'Trust by name'!$A$1:$D$348"}</definedName>
    <definedName name="eh_1_1_1_1" hidden="1">{"'Trust by name'!$A$6:$E$350","'Trust by name'!$A$1:$D$348"}</definedName>
    <definedName name="eh_1_1_1_1_1" hidden="1">{"'Trust by name'!$A$6:$E$350","'Trust by name'!$A$1:$D$348"}</definedName>
    <definedName name="eh_1_1_1_1_1_1" hidden="1">{"'Trust by name'!$A$6:$E$350","'Trust by name'!$A$1:$D$348"}</definedName>
    <definedName name="eh_1_1_1_1_1_2" hidden="1">{"'Trust by name'!$A$6:$E$350","'Trust by name'!$A$1:$D$348"}</definedName>
    <definedName name="eh_1_1_1_1_1_3" hidden="1">{"'Trust by name'!$A$6:$E$350","'Trust by name'!$A$1:$D$348"}</definedName>
    <definedName name="eh_1_1_1_1_1_4" hidden="1">{"'Trust by name'!$A$6:$E$350","'Trust by name'!$A$1:$D$348"}</definedName>
    <definedName name="eh_1_1_1_1_1_5" hidden="1">{"'Trust by name'!$A$6:$E$350","'Trust by name'!$A$1:$D$348"}</definedName>
    <definedName name="eh_1_1_1_1_2" hidden="1">{"'Trust by name'!$A$6:$E$350","'Trust by name'!$A$1:$D$348"}</definedName>
    <definedName name="eh_1_1_1_1_2_1" hidden="1">{"'Trust by name'!$A$6:$E$350","'Trust by name'!$A$1:$D$348"}</definedName>
    <definedName name="eh_1_1_1_1_2_2" hidden="1">{"'Trust by name'!$A$6:$E$350","'Trust by name'!$A$1:$D$348"}</definedName>
    <definedName name="eh_1_1_1_1_2_3" hidden="1">{"'Trust by name'!$A$6:$E$350","'Trust by name'!$A$1:$D$348"}</definedName>
    <definedName name="eh_1_1_1_1_2_4" hidden="1">{"'Trust by name'!$A$6:$E$350","'Trust by name'!$A$1:$D$348"}</definedName>
    <definedName name="eh_1_1_1_1_2_5" hidden="1">{"'Trust by name'!$A$6:$E$350","'Trust by name'!$A$1:$D$348"}</definedName>
    <definedName name="eh_1_1_1_1_3" hidden="1">{"'Trust by name'!$A$6:$E$350","'Trust by name'!$A$1:$D$348"}</definedName>
    <definedName name="eh_1_1_1_1_4" hidden="1">{"'Trust by name'!$A$6:$E$350","'Trust by name'!$A$1:$D$348"}</definedName>
    <definedName name="eh_1_1_1_1_5" hidden="1">{"'Trust by name'!$A$6:$E$350","'Trust by name'!$A$1:$D$348"}</definedName>
    <definedName name="eh_1_1_1_2" hidden="1">{"'Trust by name'!$A$6:$E$350","'Trust by name'!$A$1:$D$348"}</definedName>
    <definedName name="eh_1_1_1_2_1" hidden="1">{"'Trust by name'!$A$6:$E$350","'Trust by name'!$A$1:$D$348"}</definedName>
    <definedName name="eh_1_1_1_2_2" hidden="1">{"'Trust by name'!$A$6:$E$350","'Trust by name'!$A$1:$D$348"}</definedName>
    <definedName name="eh_1_1_1_2_3" hidden="1">{"'Trust by name'!$A$6:$E$350","'Trust by name'!$A$1:$D$348"}</definedName>
    <definedName name="eh_1_1_1_2_4" hidden="1">{"'Trust by name'!$A$6:$E$350","'Trust by name'!$A$1:$D$348"}</definedName>
    <definedName name="eh_1_1_1_2_5" hidden="1">{"'Trust by name'!$A$6:$E$350","'Trust by name'!$A$1:$D$348"}</definedName>
    <definedName name="eh_1_1_1_3" hidden="1">{"'Trust by name'!$A$6:$E$350","'Trust by name'!$A$1:$D$348"}</definedName>
    <definedName name="eh_1_1_1_3_1" hidden="1">{"'Trust by name'!$A$6:$E$350","'Trust by name'!$A$1:$D$348"}</definedName>
    <definedName name="eh_1_1_1_3_2" hidden="1">{"'Trust by name'!$A$6:$E$350","'Trust by name'!$A$1:$D$348"}</definedName>
    <definedName name="eh_1_1_1_3_3" hidden="1">{"'Trust by name'!$A$6:$E$350","'Trust by name'!$A$1:$D$348"}</definedName>
    <definedName name="eh_1_1_1_3_4" hidden="1">{"'Trust by name'!$A$6:$E$350","'Trust by name'!$A$1:$D$348"}</definedName>
    <definedName name="eh_1_1_1_3_5" hidden="1">{"'Trust by name'!$A$6:$E$350","'Trust by name'!$A$1:$D$348"}</definedName>
    <definedName name="eh_1_1_1_4" hidden="1">{"'Trust by name'!$A$6:$E$350","'Trust by name'!$A$1:$D$348"}</definedName>
    <definedName name="eh_1_1_1_4_1" hidden="1">{"'Trust by name'!$A$6:$E$350","'Trust by name'!$A$1:$D$348"}</definedName>
    <definedName name="eh_1_1_1_4_2" hidden="1">{"'Trust by name'!$A$6:$E$350","'Trust by name'!$A$1:$D$348"}</definedName>
    <definedName name="eh_1_1_1_4_3" hidden="1">{"'Trust by name'!$A$6:$E$350","'Trust by name'!$A$1:$D$348"}</definedName>
    <definedName name="eh_1_1_1_4_4" hidden="1">{"'Trust by name'!$A$6:$E$350","'Trust by name'!$A$1:$D$348"}</definedName>
    <definedName name="eh_1_1_1_4_5" hidden="1">{"'Trust by name'!$A$6:$E$350","'Trust by name'!$A$1:$D$348"}</definedName>
    <definedName name="eh_1_1_1_5" hidden="1">{"'Trust by name'!$A$6:$E$350","'Trust by name'!$A$1:$D$348"}</definedName>
    <definedName name="eh_1_1_1_5_1" hidden="1">{"'Trust by name'!$A$6:$E$350","'Trust by name'!$A$1:$D$348"}</definedName>
    <definedName name="eh_1_1_1_5_2" hidden="1">{"'Trust by name'!$A$6:$E$350","'Trust by name'!$A$1:$D$348"}</definedName>
    <definedName name="eh_1_1_1_5_3" hidden="1">{"'Trust by name'!$A$6:$E$350","'Trust by name'!$A$1:$D$348"}</definedName>
    <definedName name="eh_1_1_1_5_4" hidden="1">{"'Trust by name'!$A$6:$E$350","'Trust by name'!$A$1:$D$348"}</definedName>
    <definedName name="eh_1_1_1_5_5" hidden="1">{"'Trust by name'!$A$6:$E$350","'Trust by name'!$A$1:$D$348"}</definedName>
    <definedName name="eh_1_1_2" hidden="1">{"'Trust by name'!$A$6:$E$350","'Trust by name'!$A$1:$D$348"}</definedName>
    <definedName name="eh_1_1_2_1" hidden="1">{"'Trust by name'!$A$6:$E$350","'Trust by name'!$A$1:$D$348"}</definedName>
    <definedName name="eh_1_1_2_2" hidden="1">{"'Trust by name'!$A$6:$E$350","'Trust by name'!$A$1:$D$348"}</definedName>
    <definedName name="eh_1_1_2_3" hidden="1">{"'Trust by name'!$A$6:$E$350","'Trust by name'!$A$1:$D$348"}</definedName>
    <definedName name="eh_1_1_2_4" hidden="1">{"'Trust by name'!$A$6:$E$350","'Trust by name'!$A$1:$D$348"}</definedName>
    <definedName name="eh_1_1_2_5" hidden="1">{"'Trust by name'!$A$6:$E$350","'Trust by name'!$A$1:$D$348"}</definedName>
    <definedName name="eh_1_1_3" hidden="1">{"'Trust by name'!$A$6:$E$350","'Trust by name'!$A$1:$D$348"}</definedName>
    <definedName name="eh_1_1_3_1" hidden="1">{"'Trust by name'!$A$6:$E$350","'Trust by name'!$A$1:$D$348"}</definedName>
    <definedName name="eh_1_1_3_2" hidden="1">{"'Trust by name'!$A$6:$E$350","'Trust by name'!$A$1:$D$348"}</definedName>
    <definedName name="eh_1_1_3_3" hidden="1">{"'Trust by name'!$A$6:$E$350","'Trust by name'!$A$1:$D$348"}</definedName>
    <definedName name="eh_1_1_3_4" hidden="1">{"'Trust by name'!$A$6:$E$350","'Trust by name'!$A$1:$D$348"}</definedName>
    <definedName name="eh_1_1_3_5" hidden="1">{"'Trust by name'!$A$6:$E$350","'Trust by name'!$A$1:$D$348"}</definedName>
    <definedName name="eh_1_1_4" hidden="1">{"'Trust by name'!$A$6:$E$350","'Trust by name'!$A$1:$D$348"}</definedName>
    <definedName name="eh_1_1_4_1" hidden="1">{"'Trust by name'!$A$6:$E$350","'Trust by name'!$A$1:$D$348"}</definedName>
    <definedName name="eh_1_1_4_2" hidden="1">{"'Trust by name'!$A$6:$E$350","'Trust by name'!$A$1:$D$348"}</definedName>
    <definedName name="eh_1_1_4_3" hidden="1">{"'Trust by name'!$A$6:$E$350","'Trust by name'!$A$1:$D$348"}</definedName>
    <definedName name="eh_1_1_4_4" hidden="1">{"'Trust by name'!$A$6:$E$350","'Trust by name'!$A$1:$D$348"}</definedName>
    <definedName name="eh_1_1_4_5" hidden="1">{"'Trust by name'!$A$6:$E$350","'Trust by name'!$A$1:$D$348"}</definedName>
    <definedName name="eh_1_1_5" hidden="1">{"'Trust by name'!$A$6:$E$350","'Trust by name'!$A$1:$D$348"}</definedName>
    <definedName name="eh_1_1_5_1" hidden="1">{"'Trust by name'!$A$6:$E$350","'Trust by name'!$A$1:$D$348"}</definedName>
    <definedName name="eh_1_1_5_2" hidden="1">{"'Trust by name'!$A$6:$E$350","'Trust by name'!$A$1:$D$348"}</definedName>
    <definedName name="eh_1_1_5_3" hidden="1">{"'Trust by name'!$A$6:$E$350","'Trust by name'!$A$1:$D$348"}</definedName>
    <definedName name="eh_1_1_5_4" hidden="1">{"'Trust by name'!$A$6:$E$350","'Trust by name'!$A$1:$D$348"}</definedName>
    <definedName name="eh_1_1_5_5" hidden="1">{"'Trust by name'!$A$6:$E$350","'Trust by name'!$A$1:$D$348"}</definedName>
    <definedName name="eh_1_2" hidden="1">{"'Trust by name'!$A$6:$E$350","'Trust by name'!$A$1:$D$348"}</definedName>
    <definedName name="eh_1_2_1" hidden="1">{"'Trust by name'!$A$6:$E$350","'Trust by name'!$A$1:$D$348"}</definedName>
    <definedName name="eh_1_2_1_1" hidden="1">{"'Trust by name'!$A$6:$E$350","'Trust by name'!$A$1:$D$348"}</definedName>
    <definedName name="eh_1_2_1_1_1" hidden="1">{"'Trust by name'!$A$6:$E$350","'Trust by name'!$A$1:$D$348"}</definedName>
    <definedName name="eh_1_2_1_1_1_1" hidden="1">{"'Trust by name'!$A$6:$E$350","'Trust by name'!$A$1:$D$348"}</definedName>
    <definedName name="eh_1_2_1_1_1_2" hidden="1">{"'Trust by name'!$A$6:$E$350","'Trust by name'!$A$1:$D$348"}</definedName>
    <definedName name="eh_1_2_1_1_1_3" hidden="1">{"'Trust by name'!$A$6:$E$350","'Trust by name'!$A$1:$D$348"}</definedName>
    <definedName name="eh_1_2_1_1_1_4" hidden="1">{"'Trust by name'!$A$6:$E$350","'Trust by name'!$A$1:$D$348"}</definedName>
    <definedName name="eh_1_2_1_1_1_5" hidden="1">{"'Trust by name'!$A$6:$E$350","'Trust by name'!$A$1:$D$348"}</definedName>
    <definedName name="eh_1_2_1_1_2" hidden="1">{"'Trust by name'!$A$6:$E$350","'Trust by name'!$A$1:$D$348"}</definedName>
    <definedName name="eh_1_2_1_1_2_1" hidden="1">{"'Trust by name'!$A$6:$E$350","'Trust by name'!$A$1:$D$348"}</definedName>
    <definedName name="eh_1_2_1_1_2_2" hidden="1">{"'Trust by name'!$A$6:$E$350","'Trust by name'!$A$1:$D$348"}</definedName>
    <definedName name="eh_1_2_1_1_2_3" hidden="1">{"'Trust by name'!$A$6:$E$350","'Trust by name'!$A$1:$D$348"}</definedName>
    <definedName name="eh_1_2_1_1_2_4" hidden="1">{"'Trust by name'!$A$6:$E$350","'Trust by name'!$A$1:$D$348"}</definedName>
    <definedName name="eh_1_2_1_1_2_5" hidden="1">{"'Trust by name'!$A$6:$E$350","'Trust by name'!$A$1:$D$348"}</definedName>
    <definedName name="eh_1_2_1_1_3" hidden="1">{"'Trust by name'!$A$6:$E$350","'Trust by name'!$A$1:$D$348"}</definedName>
    <definedName name="eh_1_2_1_1_4" hidden="1">{"'Trust by name'!$A$6:$E$350","'Trust by name'!$A$1:$D$348"}</definedName>
    <definedName name="eh_1_2_1_1_5" hidden="1">{"'Trust by name'!$A$6:$E$350","'Trust by name'!$A$1:$D$348"}</definedName>
    <definedName name="eh_1_2_1_2" hidden="1">{"'Trust by name'!$A$6:$E$350","'Trust by name'!$A$1:$D$348"}</definedName>
    <definedName name="eh_1_2_1_2_1" hidden="1">{"'Trust by name'!$A$6:$E$350","'Trust by name'!$A$1:$D$348"}</definedName>
    <definedName name="eh_1_2_1_2_2" hidden="1">{"'Trust by name'!$A$6:$E$350","'Trust by name'!$A$1:$D$348"}</definedName>
    <definedName name="eh_1_2_1_2_3" hidden="1">{"'Trust by name'!$A$6:$E$350","'Trust by name'!$A$1:$D$348"}</definedName>
    <definedName name="eh_1_2_1_2_4" hidden="1">{"'Trust by name'!$A$6:$E$350","'Trust by name'!$A$1:$D$348"}</definedName>
    <definedName name="eh_1_2_1_2_5" hidden="1">{"'Trust by name'!$A$6:$E$350","'Trust by name'!$A$1:$D$348"}</definedName>
    <definedName name="eh_1_2_1_3" hidden="1">{"'Trust by name'!$A$6:$E$350","'Trust by name'!$A$1:$D$348"}</definedName>
    <definedName name="eh_1_2_1_3_1" hidden="1">{"'Trust by name'!$A$6:$E$350","'Trust by name'!$A$1:$D$348"}</definedName>
    <definedName name="eh_1_2_1_3_2" hidden="1">{"'Trust by name'!$A$6:$E$350","'Trust by name'!$A$1:$D$348"}</definedName>
    <definedName name="eh_1_2_1_3_3" hidden="1">{"'Trust by name'!$A$6:$E$350","'Trust by name'!$A$1:$D$348"}</definedName>
    <definedName name="eh_1_2_1_3_4" hidden="1">{"'Trust by name'!$A$6:$E$350","'Trust by name'!$A$1:$D$348"}</definedName>
    <definedName name="eh_1_2_1_3_5" hidden="1">{"'Trust by name'!$A$6:$E$350","'Trust by name'!$A$1:$D$348"}</definedName>
    <definedName name="eh_1_2_1_4" hidden="1">{"'Trust by name'!$A$6:$E$350","'Trust by name'!$A$1:$D$348"}</definedName>
    <definedName name="eh_1_2_1_4_1" hidden="1">{"'Trust by name'!$A$6:$E$350","'Trust by name'!$A$1:$D$348"}</definedName>
    <definedName name="eh_1_2_1_4_2" hidden="1">{"'Trust by name'!$A$6:$E$350","'Trust by name'!$A$1:$D$348"}</definedName>
    <definedName name="eh_1_2_1_4_3" hidden="1">{"'Trust by name'!$A$6:$E$350","'Trust by name'!$A$1:$D$348"}</definedName>
    <definedName name="eh_1_2_1_4_4" hidden="1">{"'Trust by name'!$A$6:$E$350","'Trust by name'!$A$1:$D$348"}</definedName>
    <definedName name="eh_1_2_1_4_5" hidden="1">{"'Trust by name'!$A$6:$E$350","'Trust by name'!$A$1:$D$348"}</definedName>
    <definedName name="eh_1_2_1_5" hidden="1">{"'Trust by name'!$A$6:$E$350","'Trust by name'!$A$1:$D$348"}</definedName>
    <definedName name="eh_1_2_1_5_1" hidden="1">{"'Trust by name'!$A$6:$E$350","'Trust by name'!$A$1:$D$348"}</definedName>
    <definedName name="eh_1_2_1_5_2" hidden="1">{"'Trust by name'!$A$6:$E$350","'Trust by name'!$A$1:$D$348"}</definedName>
    <definedName name="eh_1_2_1_5_3" hidden="1">{"'Trust by name'!$A$6:$E$350","'Trust by name'!$A$1:$D$348"}</definedName>
    <definedName name="eh_1_2_1_5_4" hidden="1">{"'Trust by name'!$A$6:$E$350","'Trust by name'!$A$1:$D$348"}</definedName>
    <definedName name="eh_1_2_1_5_5" hidden="1">{"'Trust by name'!$A$6:$E$350","'Trust by name'!$A$1:$D$348"}</definedName>
    <definedName name="eh_1_2_2" hidden="1">{"'Trust by name'!$A$6:$E$350","'Trust by name'!$A$1:$D$348"}</definedName>
    <definedName name="eh_1_2_2_1" hidden="1">{"'Trust by name'!$A$6:$E$350","'Trust by name'!$A$1:$D$348"}</definedName>
    <definedName name="eh_1_2_2_2" hidden="1">{"'Trust by name'!$A$6:$E$350","'Trust by name'!$A$1:$D$348"}</definedName>
    <definedName name="eh_1_2_2_3" hidden="1">{"'Trust by name'!$A$6:$E$350","'Trust by name'!$A$1:$D$348"}</definedName>
    <definedName name="eh_1_2_2_4" hidden="1">{"'Trust by name'!$A$6:$E$350","'Trust by name'!$A$1:$D$348"}</definedName>
    <definedName name="eh_1_2_2_5" hidden="1">{"'Trust by name'!$A$6:$E$350","'Trust by name'!$A$1:$D$348"}</definedName>
    <definedName name="eh_1_2_3" hidden="1">{"'Trust by name'!$A$6:$E$350","'Trust by name'!$A$1:$D$348"}</definedName>
    <definedName name="eh_1_2_3_1" hidden="1">{"'Trust by name'!$A$6:$E$350","'Trust by name'!$A$1:$D$348"}</definedName>
    <definedName name="eh_1_2_3_2" hidden="1">{"'Trust by name'!$A$6:$E$350","'Trust by name'!$A$1:$D$348"}</definedName>
    <definedName name="eh_1_2_3_3" hidden="1">{"'Trust by name'!$A$6:$E$350","'Trust by name'!$A$1:$D$348"}</definedName>
    <definedName name="eh_1_2_3_4" hidden="1">{"'Trust by name'!$A$6:$E$350","'Trust by name'!$A$1:$D$348"}</definedName>
    <definedName name="eh_1_2_3_5" hidden="1">{"'Trust by name'!$A$6:$E$350","'Trust by name'!$A$1:$D$348"}</definedName>
    <definedName name="eh_1_2_4" hidden="1">{"'Trust by name'!$A$6:$E$350","'Trust by name'!$A$1:$D$348"}</definedName>
    <definedName name="eh_1_2_4_1" hidden="1">{"'Trust by name'!$A$6:$E$350","'Trust by name'!$A$1:$D$348"}</definedName>
    <definedName name="eh_1_2_4_2" hidden="1">{"'Trust by name'!$A$6:$E$350","'Trust by name'!$A$1:$D$348"}</definedName>
    <definedName name="eh_1_2_4_3" hidden="1">{"'Trust by name'!$A$6:$E$350","'Trust by name'!$A$1:$D$348"}</definedName>
    <definedName name="eh_1_2_4_4" hidden="1">{"'Trust by name'!$A$6:$E$350","'Trust by name'!$A$1:$D$348"}</definedName>
    <definedName name="eh_1_2_4_5" hidden="1">{"'Trust by name'!$A$6:$E$350","'Trust by name'!$A$1:$D$348"}</definedName>
    <definedName name="eh_1_2_5" hidden="1">{"'Trust by name'!$A$6:$E$350","'Trust by name'!$A$1:$D$348"}</definedName>
    <definedName name="eh_1_2_5_1" hidden="1">{"'Trust by name'!$A$6:$E$350","'Trust by name'!$A$1:$D$348"}</definedName>
    <definedName name="eh_1_2_5_2" hidden="1">{"'Trust by name'!$A$6:$E$350","'Trust by name'!$A$1:$D$348"}</definedName>
    <definedName name="eh_1_2_5_3" hidden="1">{"'Trust by name'!$A$6:$E$350","'Trust by name'!$A$1:$D$348"}</definedName>
    <definedName name="eh_1_2_5_4" hidden="1">{"'Trust by name'!$A$6:$E$350","'Trust by name'!$A$1:$D$348"}</definedName>
    <definedName name="eh_1_2_5_5" hidden="1">{"'Trust by name'!$A$6:$E$350","'Trust by name'!$A$1:$D$348"}</definedName>
    <definedName name="eh_1_3" hidden="1">{"'Trust by name'!$A$6:$E$350","'Trust by name'!$A$1:$D$348"}</definedName>
    <definedName name="eh_1_3_1" hidden="1">{"'Trust by name'!$A$6:$E$350","'Trust by name'!$A$1:$D$348"}</definedName>
    <definedName name="eh_1_3_1_1" hidden="1">{"'Trust by name'!$A$6:$E$350","'Trust by name'!$A$1:$D$348"}</definedName>
    <definedName name="eh_1_3_1_1_1" hidden="1">{"'Trust by name'!$A$6:$E$350","'Trust by name'!$A$1:$D$348"}</definedName>
    <definedName name="eh_1_3_1_1_1_1" hidden="1">{"'Trust by name'!$A$6:$E$350","'Trust by name'!$A$1:$D$348"}</definedName>
    <definedName name="eh_1_3_1_1_1_2" hidden="1">{"'Trust by name'!$A$6:$E$350","'Trust by name'!$A$1:$D$348"}</definedName>
    <definedName name="eh_1_3_1_1_1_3" hidden="1">{"'Trust by name'!$A$6:$E$350","'Trust by name'!$A$1:$D$348"}</definedName>
    <definedName name="eh_1_3_1_1_1_4" hidden="1">{"'Trust by name'!$A$6:$E$350","'Trust by name'!$A$1:$D$348"}</definedName>
    <definedName name="eh_1_3_1_1_1_5" hidden="1">{"'Trust by name'!$A$6:$E$350","'Trust by name'!$A$1:$D$348"}</definedName>
    <definedName name="eh_1_3_1_1_2" hidden="1">{"'Trust by name'!$A$6:$E$350","'Trust by name'!$A$1:$D$348"}</definedName>
    <definedName name="eh_1_3_1_1_2_1" hidden="1">{"'Trust by name'!$A$6:$E$350","'Trust by name'!$A$1:$D$348"}</definedName>
    <definedName name="eh_1_3_1_1_2_2" hidden="1">{"'Trust by name'!$A$6:$E$350","'Trust by name'!$A$1:$D$348"}</definedName>
    <definedName name="eh_1_3_1_1_2_3" hidden="1">{"'Trust by name'!$A$6:$E$350","'Trust by name'!$A$1:$D$348"}</definedName>
    <definedName name="eh_1_3_1_1_2_4" hidden="1">{"'Trust by name'!$A$6:$E$350","'Trust by name'!$A$1:$D$348"}</definedName>
    <definedName name="eh_1_3_1_1_2_5" hidden="1">{"'Trust by name'!$A$6:$E$350","'Trust by name'!$A$1:$D$348"}</definedName>
    <definedName name="eh_1_3_1_1_3" hidden="1">{"'Trust by name'!$A$6:$E$350","'Trust by name'!$A$1:$D$348"}</definedName>
    <definedName name="eh_1_3_1_1_4" hidden="1">{"'Trust by name'!$A$6:$E$350","'Trust by name'!$A$1:$D$348"}</definedName>
    <definedName name="eh_1_3_1_1_5" hidden="1">{"'Trust by name'!$A$6:$E$350","'Trust by name'!$A$1:$D$348"}</definedName>
    <definedName name="eh_1_3_1_2" hidden="1">{"'Trust by name'!$A$6:$E$350","'Trust by name'!$A$1:$D$348"}</definedName>
    <definedName name="eh_1_3_1_2_1" hidden="1">{"'Trust by name'!$A$6:$E$350","'Trust by name'!$A$1:$D$348"}</definedName>
    <definedName name="eh_1_3_1_2_2" hidden="1">{"'Trust by name'!$A$6:$E$350","'Trust by name'!$A$1:$D$348"}</definedName>
    <definedName name="eh_1_3_1_2_3" hidden="1">{"'Trust by name'!$A$6:$E$350","'Trust by name'!$A$1:$D$348"}</definedName>
    <definedName name="eh_1_3_1_2_4" hidden="1">{"'Trust by name'!$A$6:$E$350","'Trust by name'!$A$1:$D$348"}</definedName>
    <definedName name="eh_1_3_1_2_5" hidden="1">{"'Trust by name'!$A$6:$E$350","'Trust by name'!$A$1:$D$348"}</definedName>
    <definedName name="eh_1_3_1_3" hidden="1">{"'Trust by name'!$A$6:$E$350","'Trust by name'!$A$1:$D$348"}</definedName>
    <definedName name="eh_1_3_1_3_1" hidden="1">{"'Trust by name'!$A$6:$E$350","'Trust by name'!$A$1:$D$348"}</definedName>
    <definedName name="eh_1_3_1_3_2" hidden="1">{"'Trust by name'!$A$6:$E$350","'Trust by name'!$A$1:$D$348"}</definedName>
    <definedName name="eh_1_3_1_3_3" hidden="1">{"'Trust by name'!$A$6:$E$350","'Trust by name'!$A$1:$D$348"}</definedName>
    <definedName name="eh_1_3_1_3_4" hidden="1">{"'Trust by name'!$A$6:$E$350","'Trust by name'!$A$1:$D$348"}</definedName>
    <definedName name="eh_1_3_1_3_5" hidden="1">{"'Trust by name'!$A$6:$E$350","'Trust by name'!$A$1:$D$348"}</definedName>
    <definedName name="eh_1_3_1_4" hidden="1">{"'Trust by name'!$A$6:$E$350","'Trust by name'!$A$1:$D$348"}</definedName>
    <definedName name="eh_1_3_1_4_1" hidden="1">{"'Trust by name'!$A$6:$E$350","'Trust by name'!$A$1:$D$348"}</definedName>
    <definedName name="eh_1_3_1_4_2" hidden="1">{"'Trust by name'!$A$6:$E$350","'Trust by name'!$A$1:$D$348"}</definedName>
    <definedName name="eh_1_3_1_4_3" hidden="1">{"'Trust by name'!$A$6:$E$350","'Trust by name'!$A$1:$D$348"}</definedName>
    <definedName name="eh_1_3_1_4_4" hidden="1">{"'Trust by name'!$A$6:$E$350","'Trust by name'!$A$1:$D$348"}</definedName>
    <definedName name="eh_1_3_1_4_5" hidden="1">{"'Trust by name'!$A$6:$E$350","'Trust by name'!$A$1:$D$348"}</definedName>
    <definedName name="eh_1_3_1_5" hidden="1">{"'Trust by name'!$A$6:$E$350","'Trust by name'!$A$1:$D$348"}</definedName>
    <definedName name="eh_1_3_1_5_1" hidden="1">{"'Trust by name'!$A$6:$E$350","'Trust by name'!$A$1:$D$348"}</definedName>
    <definedName name="eh_1_3_1_5_2" hidden="1">{"'Trust by name'!$A$6:$E$350","'Trust by name'!$A$1:$D$348"}</definedName>
    <definedName name="eh_1_3_1_5_3" hidden="1">{"'Trust by name'!$A$6:$E$350","'Trust by name'!$A$1:$D$348"}</definedName>
    <definedName name="eh_1_3_1_5_4" hidden="1">{"'Trust by name'!$A$6:$E$350","'Trust by name'!$A$1:$D$348"}</definedName>
    <definedName name="eh_1_3_1_5_5" hidden="1">{"'Trust by name'!$A$6:$E$350","'Trust by name'!$A$1:$D$348"}</definedName>
    <definedName name="eh_1_3_2" hidden="1">{"'Trust by name'!$A$6:$E$350","'Trust by name'!$A$1:$D$348"}</definedName>
    <definedName name="eh_1_3_2_1" hidden="1">{"'Trust by name'!$A$6:$E$350","'Trust by name'!$A$1:$D$348"}</definedName>
    <definedName name="eh_1_3_2_2" hidden="1">{"'Trust by name'!$A$6:$E$350","'Trust by name'!$A$1:$D$348"}</definedName>
    <definedName name="eh_1_3_2_3" hidden="1">{"'Trust by name'!$A$6:$E$350","'Trust by name'!$A$1:$D$348"}</definedName>
    <definedName name="eh_1_3_2_4" hidden="1">{"'Trust by name'!$A$6:$E$350","'Trust by name'!$A$1:$D$348"}</definedName>
    <definedName name="eh_1_3_2_5" hidden="1">{"'Trust by name'!$A$6:$E$350","'Trust by name'!$A$1:$D$348"}</definedName>
    <definedName name="eh_1_3_3" hidden="1">{"'Trust by name'!$A$6:$E$350","'Trust by name'!$A$1:$D$348"}</definedName>
    <definedName name="eh_1_3_3_1" hidden="1">{"'Trust by name'!$A$6:$E$350","'Trust by name'!$A$1:$D$348"}</definedName>
    <definedName name="eh_1_3_3_2" hidden="1">{"'Trust by name'!$A$6:$E$350","'Trust by name'!$A$1:$D$348"}</definedName>
    <definedName name="eh_1_3_3_3" hidden="1">{"'Trust by name'!$A$6:$E$350","'Trust by name'!$A$1:$D$348"}</definedName>
    <definedName name="eh_1_3_3_4" hidden="1">{"'Trust by name'!$A$6:$E$350","'Trust by name'!$A$1:$D$348"}</definedName>
    <definedName name="eh_1_3_3_5" hidden="1">{"'Trust by name'!$A$6:$E$350","'Trust by name'!$A$1:$D$348"}</definedName>
    <definedName name="eh_1_3_4" hidden="1">{"'Trust by name'!$A$6:$E$350","'Trust by name'!$A$1:$D$348"}</definedName>
    <definedName name="eh_1_3_4_1" hidden="1">{"'Trust by name'!$A$6:$E$350","'Trust by name'!$A$1:$D$348"}</definedName>
    <definedName name="eh_1_3_4_2" hidden="1">{"'Trust by name'!$A$6:$E$350","'Trust by name'!$A$1:$D$348"}</definedName>
    <definedName name="eh_1_3_4_3" hidden="1">{"'Trust by name'!$A$6:$E$350","'Trust by name'!$A$1:$D$348"}</definedName>
    <definedName name="eh_1_3_4_4" hidden="1">{"'Trust by name'!$A$6:$E$350","'Trust by name'!$A$1:$D$348"}</definedName>
    <definedName name="eh_1_3_4_5" hidden="1">{"'Trust by name'!$A$6:$E$350","'Trust by name'!$A$1:$D$348"}</definedName>
    <definedName name="eh_1_3_5" hidden="1">{"'Trust by name'!$A$6:$E$350","'Trust by name'!$A$1:$D$348"}</definedName>
    <definedName name="eh_1_3_5_1" hidden="1">{"'Trust by name'!$A$6:$E$350","'Trust by name'!$A$1:$D$348"}</definedName>
    <definedName name="eh_1_3_5_2" hidden="1">{"'Trust by name'!$A$6:$E$350","'Trust by name'!$A$1:$D$348"}</definedName>
    <definedName name="eh_1_3_5_3" hidden="1">{"'Trust by name'!$A$6:$E$350","'Trust by name'!$A$1:$D$348"}</definedName>
    <definedName name="eh_1_3_5_4" hidden="1">{"'Trust by name'!$A$6:$E$350","'Trust by name'!$A$1:$D$348"}</definedName>
    <definedName name="eh_1_3_5_5" hidden="1">{"'Trust by name'!$A$6:$E$350","'Trust by name'!$A$1:$D$348"}</definedName>
    <definedName name="eh_1_4" hidden="1">{"'Trust by name'!$A$6:$E$350","'Trust by name'!$A$1:$D$348"}</definedName>
    <definedName name="eh_1_4_1" hidden="1">{"'Trust by name'!$A$6:$E$350","'Trust by name'!$A$1:$D$348"}</definedName>
    <definedName name="eh_1_4_1_1" hidden="1">{"'Trust by name'!$A$6:$E$350","'Trust by name'!$A$1:$D$348"}</definedName>
    <definedName name="eh_1_4_1_1_1" hidden="1">{"'Trust by name'!$A$6:$E$350","'Trust by name'!$A$1:$D$348"}</definedName>
    <definedName name="eh_1_4_1_1_2" hidden="1">{"'Trust by name'!$A$6:$E$350","'Trust by name'!$A$1:$D$348"}</definedName>
    <definedName name="eh_1_4_1_1_3" hidden="1">{"'Trust by name'!$A$6:$E$350","'Trust by name'!$A$1:$D$348"}</definedName>
    <definedName name="eh_1_4_1_1_4" hidden="1">{"'Trust by name'!$A$6:$E$350","'Trust by name'!$A$1:$D$348"}</definedName>
    <definedName name="eh_1_4_1_1_5" hidden="1">{"'Trust by name'!$A$6:$E$350","'Trust by name'!$A$1:$D$348"}</definedName>
    <definedName name="eh_1_4_1_2" hidden="1">{"'Trust by name'!$A$6:$E$350","'Trust by name'!$A$1:$D$348"}</definedName>
    <definedName name="eh_1_4_1_2_1" hidden="1">{"'Trust by name'!$A$6:$E$350","'Trust by name'!$A$1:$D$348"}</definedName>
    <definedName name="eh_1_4_1_2_2" hidden="1">{"'Trust by name'!$A$6:$E$350","'Trust by name'!$A$1:$D$348"}</definedName>
    <definedName name="eh_1_4_1_2_3" hidden="1">{"'Trust by name'!$A$6:$E$350","'Trust by name'!$A$1:$D$348"}</definedName>
    <definedName name="eh_1_4_1_2_4" hidden="1">{"'Trust by name'!$A$6:$E$350","'Trust by name'!$A$1:$D$348"}</definedName>
    <definedName name="eh_1_4_1_2_5" hidden="1">{"'Trust by name'!$A$6:$E$350","'Trust by name'!$A$1:$D$348"}</definedName>
    <definedName name="eh_1_4_1_3" hidden="1">{"'Trust by name'!$A$6:$E$350","'Trust by name'!$A$1:$D$348"}</definedName>
    <definedName name="eh_1_4_1_3_1" hidden="1">{"'Trust by name'!$A$6:$E$350","'Trust by name'!$A$1:$D$348"}</definedName>
    <definedName name="eh_1_4_1_3_2" hidden="1">{"'Trust by name'!$A$6:$E$350","'Trust by name'!$A$1:$D$348"}</definedName>
    <definedName name="eh_1_4_1_3_3" hidden="1">{"'Trust by name'!$A$6:$E$350","'Trust by name'!$A$1:$D$348"}</definedName>
    <definedName name="eh_1_4_1_3_4" hidden="1">{"'Trust by name'!$A$6:$E$350","'Trust by name'!$A$1:$D$348"}</definedName>
    <definedName name="eh_1_4_1_3_5" hidden="1">{"'Trust by name'!$A$6:$E$350","'Trust by name'!$A$1:$D$348"}</definedName>
    <definedName name="eh_1_4_1_4" hidden="1">{"'Trust by name'!$A$6:$E$350","'Trust by name'!$A$1:$D$348"}</definedName>
    <definedName name="eh_1_4_1_4_1" hidden="1">{"'Trust by name'!$A$6:$E$350","'Trust by name'!$A$1:$D$348"}</definedName>
    <definedName name="eh_1_4_1_4_2" hidden="1">{"'Trust by name'!$A$6:$E$350","'Trust by name'!$A$1:$D$348"}</definedName>
    <definedName name="eh_1_4_1_4_3" hidden="1">{"'Trust by name'!$A$6:$E$350","'Trust by name'!$A$1:$D$348"}</definedName>
    <definedName name="eh_1_4_1_4_4" hidden="1">{"'Trust by name'!$A$6:$E$350","'Trust by name'!$A$1:$D$348"}</definedName>
    <definedName name="eh_1_4_1_4_5" hidden="1">{"'Trust by name'!$A$6:$E$350","'Trust by name'!$A$1:$D$348"}</definedName>
    <definedName name="eh_1_4_1_5" hidden="1">{"'Trust by name'!$A$6:$E$350","'Trust by name'!$A$1:$D$348"}</definedName>
    <definedName name="eh_1_4_1_5_1" hidden="1">{"'Trust by name'!$A$6:$E$350","'Trust by name'!$A$1:$D$348"}</definedName>
    <definedName name="eh_1_4_1_5_2" hidden="1">{"'Trust by name'!$A$6:$E$350","'Trust by name'!$A$1:$D$348"}</definedName>
    <definedName name="eh_1_4_1_5_3" hidden="1">{"'Trust by name'!$A$6:$E$350","'Trust by name'!$A$1:$D$348"}</definedName>
    <definedName name="eh_1_4_1_5_4" hidden="1">{"'Trust by name'!$A$6:$E$350","'Trust by name'!$A$1:$D$348"}</definedName>
    <definedName name="eh_1_4_1_5_5" hidden="1">{"'Trust by name'!$A$6:$E$350","'Trust by name'!$A$1:$D$348"}</definedName>
    <definedName name="eh_1_4_2" hidden="1">{"'Trust by name'!$A$6:$E$350","'Trust by name'!$A$1:$D$348"}</definedName>
    <definedName name="eh_1_4_2_1" hidden="1">{"'Trust by name'!$A$6:$E$350","'Trust by name'!$A$1:$D$348"}</definedName>
    <definedName name="eh_1_4_2_2" hidden="1">{"'Trust by name'!$A$6:$E$350","'Trust by name'!$A$1:$D$348"}</definedName>
    <definedName name="eh_1_4_2_3" hidden="1">{"'Trust by name'!$A$6:$E$350","'Trust by name'!$A$1:$D$348"}</definedName>
    <definedName name="eh_1_4_2_4" hidden="1">{"'Trust by name'!$A$6:$E$350","'Trust by name'!$A$1:$D$348"}</definedName>
    <definedName name="eh_1_4_2_5" hidden="1">{"'Trust by name'!$A$6:$E$350","'Trust by name'!$A$1:$D$348"}</definedName>
    <definedName name="eh_1_4_3" hidden="1">{"'Trust by name'!$A$6:$E$350","'Trust by name'!$A$1:$D$348"}</definedName>
    <definedName name="eh_1_4_3_1" hidden="1">{"'Trust by name'!$A$6:$E$350","'Trust by name'!$A$1:$D$348"}</definedName>
    <definedName name="eh_1_4_3_2" hidden="1">{"'Trust by name'!$A$6:$E$350","'Trust by name'!$A$1:$D$348"}</definedName>
    <definedName name="eh_1_4_3_3" hidden="1">{"'Trust by name'!$A$6:$E$350","'Trust by name'!$A$1:$D$348"}</definedName>
    <definedName name="eh_1_4_3_4" hidden="1">{"'Trust by name'!$A$6:$E$350","'Trust by name'!$A$1:$D$348"}</definedName>
    <definedName name="eh_1_4_3_5" hidden="1">{"'Trust by name'!$A$6:$E$350","'Trust by name'!$A$1:$D$348"}</definedName>
    <definedName name="eh_1_4_4" hidden="1">{"'Trust by name'!$A$6:$E$350","'Trust by name'!$A$1:$D$348"}</definedName>
    <definedName name="eh_1_4_4_1" hidden="1">{"'Trust by name'!$A$6:$E$350","'Trust by name'!$A$1:$D$348"}</definedName>
    <definedName name="eh_1_4_4_2" hidden="1">{"'Trust by name'!$A$6:$E$350","'Trust by name'!$A$1:$D$348"}</definedName>
    <definedName name="eh_1_4_4_3" hidden="1">{"'Trust by name'!$A$6:$E$350","'Trust by name'!$A$1:$D$348"}</definedName>
    <definedName name="eh_1_4_4_4" hidden="1">{"'Trust by name'!$A$6:$E$350","'Trust by name'!$A$1:$D$348"}</definedName>
    <definedName name="eh_1_4_4_5" hidden="1">{"'Trust by name'!$A$6:$E$350","'Trust by name'!$A$1:$D$348"}</definedName>
    <definedName name="eh_1_4_5" hidden="1">{"'Trust by name'!$A$6:$E$350","'Trust by name'!$A$1:$D$348"}</definedName>
    <definedName name="eh_1_4_5_1" hidden="1">{"'Trust by name'!$A$6:$E$350","'Trust by name'!$A$1:$D$348"}</definedName>
    <definedName name="eh_1_4_5_2" hidden="1">{"'Trust by name'!$A$6:$E$350","'Trust by name'!$A$1:$D$348"}</definedName>
    <definedName name="eh_1_4_5_3" hidden="1">{"'Trust by name'!$A$6:$E$350","'Trust by name'!$A$1:$D$348"}</definedName>
    <definedName name="eh_1_4_5_4" hidden="1">{"'Trust by name'!$A$6:$E$350","'Trust by name'!$A$1:$D$348"}</definedName>
    <definedName name="eh_1_4_5_5" hidden="1">{"'Trust by name'!$A$6:$E$350","'Trust by name'!$A$1:$D$348"}</definedName>
    <definedName name="eh_1_5" hidden="1">{"'Trust by name'!$A$6:$E$350","'Trust by name'!$A$1:$D$348"}</definedName>
    <definedName name="eh_1_5_1" hidden="1">{"'Trust by name'!$A$6:$E$350","'Trust by name'!$A$1:$D$348"}</definedName>
    <definedName name="eh_1_5_1_1" hidden="1">{"'Trust by name'!$A$6:$E$350","'Trust by name'!$A$1:$D$348"}</definedName>
    <definedName name="eh_1_5_1_2" hidden="1">{"'Trust by name'!$A$6:$E$350","'Trust by name'!$A$1:$D$348"}</definedName>
    <definedName name="eh_1_5_1_3" hidden="1">{"'Trust by name'!$A$6:$E$350","'Trust by name'!$A$1:$D$348"}</definedName>
    <definedName name="eh_1_5_1_4" hidden="1">{"'Trust by name'!$A$6:$E$350","'Trust by name'!$A$1:$D$348"}</definedName>
    <definedName name="eh_1_5_1_5" hidden="1">{"'Trust by name'!$A$6:$E$350","'Trust by name'!$A$1:$D$348"}</definedName>
    <definedName name="eh_1_5_2" hidden="1">{"'Trust by name'!$A$6:$E$350","'Trust by name'!$A$1:$D$348"}</definedName>
    <definedName name="eh_1_5_2_1" hidden="1">{"'Trust by name'!$A$6:$E$350","'Trust by name'!$A$1:$D$348"}</definedName>
    <definedName name="eh_1_5_2_2" hidden="1">{"'Trust by name'!$A$6:$E$350","'Trust by name'!$A$1:$D$348"}</definedName>
    <definedName name="eh_1_5_2_3" hidden="1">{"'Trust by name'!$A$6:$E$350","'Trust by name'!$A$1:$D$348"}</definedName>
    <definedName name="eh_1_5_2_4" hidden="1">{"'Trust by name'!$A$6:$E$350","'Trust by name'!$A$1:$D$348"}</definedName>
    <definedName name="eh_1_5_2_5" hidden="1">{"'Trust by name'!$A$6:$E$350","'Trust by name'!$A$1:$D$348"}</definedName>
    <definedName name="eh_1_5_3" hidden="1">{"'Trust by name'!$A$6:$E$350","'Trust by name'!$A$1:$D$348"}</definedName>
    <definedName name="eh_1_5_3_1" hidden="1">{"'Trust by name'!$A$6:$E$350","'Trust by name'!$A$1:$D$348"}</definedName>
    <definedName name="eh_1_5_3_2" hidden="1">{"'Trust by name'!$A$6:$E$350","'Trust by name'!$A$1:$D$348"}</definedName>
    <definedName name="eh_1_5_3_3" hidden="1">{"'Trust by name'!$A$6:$E$350","'Trust by name'!$A$1:$D$348"}</definedName>
    <definedName name="eh_1_5_3_4" hidden="1">{"'Trust by name'!$A$6:$E$350","'Trust by name'!$A$1:$D$348"}</definedName>
    <definedName name="eh_1_5_3_5" hidden="1">{"'Trust by name'!$A$6:$E$350","'Trust by name'!$A$1:$D$348"}</definedName>
    <definedName name="eh_1_5_4" hidden="1">{"'Trust by name'!$A$6:$E$350","'Trust by name'!$A$1:$D$348"}</definedName>
    <definedName name="eh_1_5_4_1" hidden="1">{"'Trust by name'!$A$6:$E$350","'Trust by name'!$A$1:$D$348"}</definedName>
    <definedName name="eh_1_5_4_2" hidden="1">{"'Trust by name'!$A$6:$E$350","'Trust by name'!$A$1:$D$348"}</definedName>
    <definedName name="eh_1_5_4_3" hidden="1">{"'Trust by name'!$A$6:$E$350","'Trust by name'!$A$1:$D$348"}</definedName>
    <definedName name="eh_1_5_4_4" hidden="1">{"'Trust by name'!$A$6:$E$350","'Trust by name'!$A$1:$D$348"}</definedName>
    <definedName name="eh_1_5_4_5" hidden="1">{"'Trust by name'!$A$6:$E$350","'Trust by name'!$A$1:$D$348"}</definedName>
    <definedName name="eh_1_5_5" hidden="1">{"'Trust by name'!$A$6:$E$350","'Trust by name'!$A$1:$D$348"}</definedName>
    <definedName name="eh_1_5_5_1" hidden="1">{"'Trust by name'!$A$6:$E$350","'Trust by name'!$A$1:$D$348"}</definedName>
    <definedName name="eh_1_5_5_2" hidden="1">{"'Trust by name'!$A$6:$E$350","'Trust by name'!$A$1:$D$348"}</definedName>
    <definedName name="eh_1_5_5_3" hidden="1">{"'Trust by name'!$A$6:$E$350","'Trust by name'!$A$1:$D$348"}</definedName>
    <definedName name="eh_1_5_5_4" hidden="1">{"'Trust by name'!$A$6:$E$350","'Trust by name'!$A$1:$D$348"}</definedName>
    <definedName name="eh_1_5_5_5" hidden="1">{"'Trust by name'!$A$6:$E$350","'Trust by name'!$A$1:$D$348"}</definedName>
    <definedName name="eh_2" hidden="1">{"'Trust by name'!$A$6:$E$350","'Trust by name'!$A$1:$D$348"}</definedName>
    <definedName name="eh_2_1" hidden="1">{"'Trust by name'!$A$6:$E$350","'Trust by name'!$A$1:$D$348"}</definedName>
    <definedName name="eh_2_1_1" hidden="1">{"'Trust by name'!$A$6:$E$350","'Trust by name'!$A$1:$D$348"}</definedName>
    <definedName name="eh_2_1_1_1" hidden="1">{"'Trust by name'!$A$6:$E$350","'Trust by name'!$A$1:$D$348"}</definedName>
    <definedName name="eh_2_1_1_1_1" hidden="1">{"'Trust by name'!$A$6:$E$350","'Trust by name'!$A$1:$D$348"}</definedName>
    <definedName name="eh_2_1_1_1_2" hidden="1">{"'Trust by name'!$A$6:$E$350","'Trust by name'!$A$1:$D$348"}</definedName>
    <definedName name="eh_2_1_1_1_3" hidden="1">{"'Trust by name'!$A$6:$E$350","'Trust by name'!$A$1:$D$348"}</definedName>
    <definedName name="eh_2_1_1_1_4" hidden="1">{"'Trust by name'!$A$6:$E$350","'Trust by name'!$A$1:$D$348"}</definedName>
    <definedName name="eh_2_1_1_1_5" hidden="1">{"'Trust by name'!$A$6:$E$350","'Trust by name'!$A$1:$D$348"}</definedName>
    <definedName name="eh_2_1_1_2" hidden="1">{"'Trust by name'!$A$6:$E$350","'Trust by name'!$A$1:$D$348"}</definedName>
    <definedName name="eh_2_1_1_2_1" hidden="1">{"'Trust by name'!$A$6:$E$350","'Trust by name'!$A$1:$D$348"}</definedName>
    <definedName name="eh_2_1_1_2_2" hidden="1">{"'Trust by name'!$A$6:$E$350","'Trust by name'!$A$1:$D$348"}</definedName>
    <definedName name="eh_2_1_1_2_3" hidden="1">{"'Trust by name'!$A$6:$E$350","'Trust by name'!$A$1:$D$348"}</definedName>
    <definedName name="eh_2_1_1_2_4" hidden="1">{"'Trust by name'!$A$6:$E$350","'Trust by name'!$A$1:$D$348"}</definedName>
    <definedName name="eh_2_1_1_2_5" hidden="1">{"'Trust by name'!$A$6:$E$350","'Trust by name'!$A$1:$D$348"}</definedName>
    <definedName name="eh_2_1_1_3" hidden="1">{"'Trust by name'!$A$6:$E$350","'Trust by name'!$A$1:$D$348"}</definedName>
    <definedName name="eh_2_1_1_4" hidden="1">{"'Trust by name'!$A$6:$E$350","'Trust by name'!$A$1:$D$348"}</definedName>
    <definedName name="eh_2_1_1_5" hidden="1">{"'Trust by name'!$A$6:$E$350","'Trust by name'!$A$1:$D$348"}</definedName>
    <definedName name="eh_2_1_2" hidden="1">{"'Trust by name'!$A$6:$E$350","'Trust by name'!$A$1:$D$348"}</definedName>
    <definedName name="eh_2_1_2_1" hidden="1">{"'Trust by name'!$A$6:$E$350","'Trust by name'!$A$1:$D$348"}</definedName>
    <definedName name="eh_2_1_2_2" hidden="1">{"'Trust by name'!$A$6:$E$350","'Trust by name'!$A$1:$D$348"}</definedName>
    <definedName name="eh_2_1_2_3" hidden="1">{"'Trust by name'!$A$6:$E$350","'Trust by name'!$A$1:$D$348"}</definedName>
    <definedName name="eh_2_1_2_4" hidden="1">{"'Trust by name'!$A$6:$E$350","'Trust by name'!$A$1:$D$348"}</definedName>
    <definedName name="eh_2_1_2_5" hidden="1">{"'Trust by name'!$A$6:$E$350","'Trust by name'!$A$1:$D$348"}</definedName>
    <definedName name="eh_2_1_3" hidden="1">{"'Trust by name'!$A$6:$E$350","'Trust by name'!$A$1:$D$348"}</definedName>
    <definedName name="eh_2_1_3_1" hidden="1">{"'Trust by name'!$A$6:$E$350","'Trust by name'!$A$1:$D$348"}</definedName>
    <definedName name="eh_2_1_3_2" hidden="1">{"'Trust by name'!$A$6:$E$350","'Trust by name'!$A$1:$D$348"}</definedName>
    <definedName name="eh_2_1_3_3" hidden="1">{"'Trust by name'!$A$6:$E$350","'Trust by name'!$A$1:$D$348"}</definedName>
    <definedName name="eh_2_1_3_4" hidden="1">{"'Trust by name'!$A$6:$E$350","'Trust by name'!$A$1:$D$348"}</definedName>
    <definedName name="eh_2_1_3_5" hidden="1">{"'Trust by name'!$A$6:$E$350","'Trust by name'!$A$1:$D$348"}</definedName>
    <definedName name="eh_2_1_4" hidden="1">{"'Trust by name'!$A$6:$E$350","'Trust by name'!$A$1:$D$348"}</definedName>
    <definedName name="eh_2_1_4_1" hidden="1">{"'Trust by name'!$A$6:$E$350","'Trust by name'!$A$1:$D$348"}</definedName>
    <definedName name="eh_2_1_4_2" hidden="1">{"'Trust by name'!$A$6:$E$350","'Trust by name'!$A$1:$D$348"}</definedName>
    <definedName name="eh_2_1_4_3" hidden="1">{"'Trust by name'!$A$6:$E$350","'Trust by name'!$A$1:$D$348"}</definedName>
    <definedName name="eh_2_1_4_4" hidden="1">{"'Trust by name'!$A$6:$E$350","'Trust by name'!$A$1:$D$348"}</definedName>
    <definedName name="eh_2_1_4_5" hidden="1">{"'Trust by name'!$A$6:$E$350","'Trust by name'!$A$1:$D$348"}</definedName>
    <definedName name="eh_2_1_5" hidden="1">{"'Trust by name'!$A$6:$E$350","'Trust by name'!$A$1:$D$348"}</definedName>
    <definedName name="eh_2_1_5_1" hidden="1">{"'Trust by name'!$A$6:$E$350","'Trust by name'!$A$1:$D$348"}</definedName>
    <definedName name="eh_2_1_5_2" hidden="1">{"'Trust by name'!$A$6:$E$350","'Trust by name'!$A$1:$D$348"}</definedName>
    <definedName name="eh_2_1_5_3" hidden="1">{"'Trust by name'!$A$6:$E$350","'Trust by name'!$A$1:$D$348"}</definedName>
    <definedName name="eh_2_1_5_4" hidden="1">{"'Trust by name'!$A$6:$E$350","'Trust by name'!$A$1:$D$348"}</definedName>
    <definedName name="eh_2_1_5_5" hidden="1">{"'Trust by name'!$A$6:$E$350","'Trust by name'!$A$1:$D$348"}</definedName>
    <definedName name="eh_2_2" hidden="1">{"'Trust by name'!$A$6:$E$350","'Trust by name'!$A$1:$D$348"}</definedName>
    <definedName name="eh_2_2_1" hidden="1">{"'Trust by name'!$A$6:$E$350","'Trust by name'!$A$1:$D$348"}</definedName>
    <definedName name="eh_2_2_2" hidden="1">{"'Trust by name'!$A$6:$E$350","'Trust by name'!$A$1:$D$348"}</definedName>
    <definedName name="eh_2_2_3" hidden="1">{"'Trust by name'!$A$6:$E$350","'Trust by name'!$A$1:$D$348"}</definedName>
    <definedName name="eh_2_2_4" hidden="1">{"'Trust by name'!$A$6:$E$350","'Trust by name'!$A$1:$D$348"}</definedName>
    <definedName name="eh_2_2_5" hidden="1">{"'Trust by name'!$A$6:$E$350","'Trust by name'!$A$1:$D$348"}</definedName>
    <definedName name="eh_2_3" hidden="1">{"'Trust by name'!$A$6:$E$350","'Trust by name'!$A$1:$D$348"}</definedName>
    <definedName name="eh_2_3_1" hidden="1">{"'Trust by name'!$A$6:$E$350","'Trust by name'!$A$1:$D$348"}</definedName>
    <definedName name="eh_2_3_2" hidden="1">{"'Trust by name'!$A$6:$E$350","'Trust by name'!$A$1:$D$348"}</definedName>
    <definedName name="eh_2_3_3" hidden="1">{"'Trust by name'!$A$6:$E$350","'Trust by name'!$A$1:$D$348"}</definedName>
    <definedName name="eh_2_3_4" hidden="1">{"'Trust by name'!$A$6:$E$350","'Trust by name'!$A$1:$D$348"}</definedName>
    <definedName name="eh_2_3_5" hidden="1">{"'Trust by name'!$A$6:$E$350","'Trust by name'!$A$1:$D$348"}</definedName>
    <definedName name="eh_2_4" hidden="1">{"'Trust by name'!$A$6:$E$350","'Trust by name'!$A$1:$D$348"}</definedName>
    <definedName name="eh_2_4_1" hidden="1">{"'Trust by name'!$A$6:$E$350","'Trust by name'!$A$1:$D$348"}</definedName>
    <definedName name="eh_2_4_2" hidden="1">{"'Trust by name'!$A$6:$E$350","'Trust by name'!$A$1:$D$348"}</definedName>
    <definedName name="eh_2_4_3" hidden="1">{"'Trust by name'!$A$6:$E$350","'Trust by name'!$A$1:$D$348"}</definedName>
    <definedName name="eh_2_4_4" hidden="1">{"'Trust by name'!$A$6:$E$350","'Trust by name'!$A$1:$D$348"}</definedName>
    <definedName name="eh_2_4_5" hidden="1">{"'Trust by name'!$A$6:$E$350","'Trust by name'!$A$1:$D$348"}</definedName>
    <definedName name="eh_2_5" hidden="1">{"'Trust by name'!$A$6:$E$350","'Trust by name'!$A$1:$D$348"}</definedName>
    <definedName name="eh_2_5_1" hidden="1">{"'Trust by name'!$A$6:$E$350","'Trust by name'!$A$1:$D$348"}</definedName>
    <definedName name="eh_2_5_2" hidden="1">{"'Trust by name'!$A$6:$E$350","'Trust by name'!$A$1:$D$348"}</definedName>
    <definedName name="eh_2_5_3" hidden="1">{"'Trust by name'!$A$6:$E$350","'Trust by name'!$A$1:$D$348"}</definedName>
    <definedName name="eh_2_5_4" hidden="1">{"'Trust by name'!$A$6:$E$350","'Trust by name'!$A$1:$D$348"}</definedName>
    <definedName name="eh_2_5_5" hidden="1">{"'Trust by name'!$A$6:$E$350","'Trust by name'!$A$1:$D$348"}</definedName>
    <definedName name="eh_3" hidden="1">{"'Trust by name'!$A$6:$E$350","'Trust by name'!$A$1:$D$348"}</definedName>
    <definedName name="eh_3_1" hidden="1">{"'Trust by name'!$A$6:$E$350","'Trust by name'!$A$1:$D$348"}</definedName>
    <definedName name="eh_3_1_1" hidden="1">{"'Trust by name'!$A$6:$E$350","'Trust by name'!$A$1:$D$348"}</definedName>
    <definedName name="eh_3_1_1_1" hidden="1">{"'Trust by name'!$A$6:$E$350","'Trust by name'!$A$1:$D$348"}</definedName>
    <definedName name="eh_3_1_1_1_1" hidden="1">{"'Trust by name'!$A$6:$E$350","'Trust by name'!$A$1:$D$348"}</definedName>
    <definedName name="eh_3_1_1_1_2" hidden="1">{"'Trust by name'!$A$6:$E$350","'Trust by name'!$A$1:$D$348"}</definedName>
    <definedName name="eh_3_1_1_1_3" hidden="1">{"'Trust by name'!$A$6:$E$350","'Trust by name'!$A$1:$D$348"}</definedName>
    <definedName name="eh_3_1_1_1_4" hidden="1">{"'Trust by name'!$A$6:$E$350","'Trust by name'!$A$1:$D$348"}</definedName>
    <definedName name="eh_3_1_1_1_5" hidden="1">{"'Trust by name'!$A$6:$E$350","'Trust by name'!$A$1:$D$348"}</definedName>
    <definedName name="eh_3_1_1_2" hidden="1">{"'Trust by name'!$A$6:$E$350","'Trust by name'!$A$1:$D$348"}</definedName>
    <definedName name="eh_3_1_1_2_1" hidden="1">{"'Trust by name'!$A$6:$E$350","'Trust by name'!$A$1:$D$348"}</definedName>
    <definedName name="eh_3_1_1_2_2" hidden="1">{"'Trust by name'!$A$6:$E$350","'Trust by name'!$A$1:$D$348"}</definedName>
    <definedName name="eh_3_1_1_2_3" hidden="1">{"'Trust by name'!$A$6:$E$350","'Trust by name'!$A$1:$D$348"}</definedName>
    <definedName name="eh_3_1_1_2_4" hidden="1">{"'Trust by name'!$A$6:$E$350","'Trust by name'!$A$1:$D$348"}</definedName>
    <definedName name="eh_3_1_1_2_5" hidden="1">{"'Trust by name'!$A$6:$E$350","'Trust by name'!$A$1:$D$348"}</definedName>
    <definedName name="eh_3_1_1_3" hidden="1">{"'Trust by name'!$A$6:$E$350","'Trust by name'!$A$1:$D$348"}</definedName>
    <definedName name="eh_3_1_1_4" hidden="1">{"'Trust by name'!$A$6:$E$350","'Trust by name'!$A$1:$D$348"}</definedName>
    <definedName name="eh_3_1_1_5" hidden="1">{"'Trust by name'!$A$6:$E$350","'Trust by name'!$A$1:$D$348"}</definedName>
    <definedName name="eh_3_1_2" hidden="1">{"'Trust by name'!$A$6:$E$350","'Trust by name'!$A$1:$D$348"}</definedName>
    <definedName name="eh_3_1_2_1" hidden="1">{"'Trust by name'!$A$6:$E$350","'Trust by name'!$A$1:$D$348"}</definedName>
    <definedName name="eh_3_1_2_2" hidden="1">{"'Trust by name'!$A$6:$E$350","'Trust by name'!$A$1:$D$348"}</definedName>
    <definedName name="eh_3_1_2_3" hidden="1">{"'Trust by name'!$A$6:$E$350","'Trust by name'!$A$1:$D$348"}</definedName>
    <definedName name="eh_3_1_2_4" hidden="1">{"'Trust by name'!$A$6:$E$350","'Trust by name'!$A$1:$D$348"}</definedName>
    <definedName name="eh_3_1_2_5" hidden="1">{"'Trust by name'!$A$6:$E$350","'Trust by name'!$A$1:$D$348"}</definedName>
    <definedName name="eh_3_1_3" hidden="1">{"'Trust by name'!$A$6:$E$350","'Trust by name'!$A$1:$D$348"}</definedName>
    <definedName name="eh_3_1_3_1" hidden="1">{"'Trust by name'!$A$6:$E$350","'Trust by name'!$A$1:$D$348"}</definedName>
    <definedName name="eh_3_1_3_2" hidden="1">{"'Trust by name'!$A$6:$E$350","'Trust by name'!$A$1:$D$348"}</definedName>
    <definedName name="eh_3_1_3_3" hidden="1">{"'Trust by name'!$A$6:$E$350","'Trust by name'!$A$1:$D$348"}</definedName>
    <definedName name="eh_3_1_3_4" hidden="1">{"'Trust by name'!$A$6:$E$350","'Trust by name'!$A$1:$D$348"}</definedName>
    <definedName name="eh_3_1_3_5" hidden="1">{"'Trust by name'!$A$6:$E$350","'Trust by name'!$A$1:$D$348"}</definedName>
    <definedName name="eh_3_1_4" hidden="1">{"'Trust by name'!$A$6:$E$350","'Trust by name'!$A$1:$D$348"}</definedName>
    <definedName name="eh_3_1_4_1" hidden="1">{"'Trust by name'!$A$6:$E$350","'Trust by name'!$A$1:$D$348"}</definedName>
    <definedName name="eh_3_1_4_2" hidden="1">{"'Trust by name'!$A$6:$E$350","'Trust by name'!$A$1:$D$348"}</definedName>
    <definedName name="eh_3_1_4_3" hidden="1">{"'Trust by name'!$A$6:$E$350","'Trust by name'!$A$1:$D$348"}</definedName>
    <definedName name="eh_3_1_4_4" hidden="1">{"'Trust by name'!$A$6:$E$350","'Trust by name'!$A$1:$D$348"}</definedName>
    <definedName name="eh_3_1_4_5" hidden="1">{"'Trust by name'!$A$6:$E$350","'Trust by name'!$A$1:$D$348"}</definedName>
    <definedName name="eh_3_1_5" hidden="1">{"'Trust by name'!$A$6:$E$350","'Trust by name'!$A$1:$D$348"}</definedName>
    <definedName name="eh_3_1_5_1" hidden="1">{"'Trust by name'!$A$6:$E$350","'Trust by name'!$A$1:$D$348"}</definedName>
    <definedName name="eh_3_1_5_2" hidden="1">{"'Trust by name'!$A$6:$E$350","'Trust by name'!$A$1:$D$348"}</definedName>
    <definedName name="eh_3_1_5_3" hidden="1">{"'Trust by name'!$A$6:$E$350","'Trust by name'!$A$1:$D$348"}</definedName>
    <definedName name="eh_3_1_5_4" hidden="1">{"'Trust by name'!$A$6:$E$350","'Trust by name'!$A$1:$D$348"}</definedName>
    <definedName name="eh_3_1_5_5" hidden="1">{"'Trust by name'!$A$6:$E$350","'Trust by name'!$A$1:$D$348"}</definedName>
    <definedName name="eh_3_2" hidden="1">{"'Trust by name'!$A$6:$E$350","'Trust by name'!$A$1:$D$348"}</definedName>
    <definedName name="eh_3_2_1" hidden="1">{"'Trust by name'!$A$6:$E$350","'Trust by name'!$A$1:$D$348"}</definedName>
    <definedName name="eh_3_2_2" hidden="1">{"'Trust by name'!$A$6:$E$350","'Trust by name'!$A$1:$D$348"}</definedName>
    <definedName name="eh_3_2_3" hidden="1">{"'Trust by name'!$A$6:$E$350","'Trust by name'!$A$1:$D$348"}</definedName>
    <definedName name="eh_3_2_4" hidden="1">{"'Trust by name'!$A$6:$E$350","'Trust by name'!$A$1:$D$348"}</definedName>
    <definedName name="eh_3_2_5" hidden="1">{"'Trust by name'!$A$6:$E$350","'Trust by name'!$A$1:$D$348"}</definedName>
    <definedName name="eh_3_3" hidden="1">{"'Trust by name'!$A$6:$E$350","'Trust by name'!$A$1:$D$348"}</definedName>
    <definedName name="eh_3_3_1" hidden="1">{"'Trust by name'!$A$6:$E$350","'Trust by name'!$A$1:$D$348"}</definedName>
    <definedName name="eh_3_3_2" hidden="1">{"'Trust by name'!$A$6:$E$350","'Trust by name'!$A$1:$D$348"}</definedName>
    <definedName name="eh_3_3_3" hidden="1">{"'Trust by name'!$A$6:$E$350","'Trust by name'!$A$1:$D$348"}</definedName>
    <definedName name="eh_3_3_4" hidden="1">{"'Trust by name'!$A$6:$E$350","'Trust by name'!$A$1:$D$348"}</definedName>
    <definedName name="eh_3_3_5" hidden="1">{"'Trust by name'!$A$6:$E$350","'Trust by name'!$A$1:$D$348"}</definedName>
    <definedName name="eh_3_4" hidden="1">{"'Trust by name'!$A$6:$E$350","'Trust by name'!$A$1:$D$348"}</definedName>
    <definedName name="eh_3_4_1" hidden="1">{"'Trust by name'!$A$6:$E$350","'Trust by name'!$A$1:$D$348"}</definedName>
    <definedName name="eh_3_4_2" hidden="1">{"'Trust by name'!$A$6:$E$350","'Trust by name'!$A$1:$D$348"}</definedName>
    <definedName name="eh_3_4_3" hidden="1">{"'Trust by name'!$A$6:$E$350","'Trust by name'!$A$1:$D$348"}</definedName>
    <definedName name="eh_3_4_4" hidden="1">{"'Trust by name'!$A$6:$E$350","'Trust by name'!$A$1:$D$348"}</definedName>
    <definedName name="eh_3_4_5" hidden="1">{"'Trust by name'!$A$6:$E$350","'Trust by name'!$A$1:$D$348"}</definedName>
    <definedName name="eh_3_5" hidden="1">{"'Trust by name'!$A$6:$E$350","'Trust by name'!$A$1:$D$348"}</definedName>
    <definedName name="eh_3_5_1" hidden="1">{"'Trust by name'!$A$6:$E$350","'Trust by name'!$A$1:$D$348"}</definedName>
    <definedName name="eh_3_5_2" hidden="1">{"'Trust by name'!$A$6:$E$350","'Trust by name'!$A$1:$D$348"}</definedName>
    <definedName name="eh_3_5_3" hidden="1">{"'Trust by name'!$A$6:$E$350","'Trust by name'!$A$1:$D$348"}</definedName>
    <definedName name="eh_3_5_4" hidden="1">{"'Trust by name'!$A$6:$E$350","'Trust by name'!$A$1:$D$348"}</definedName>
    <definedName name="eh_3_5_5" hidden="1">{"'Trust by name'!$A$6:$E$350","'Trust by name'!$A$1:$D$348"}</definedName>
    <definedName name="eh_4" hidden="1">{"'Trust by name'!$A$6:$E$350","'Trust by name'!$A$1:$D$348"}</definedName>
    <definedName name="eh_4_1" hidden="1">{"'Trust by name'!$A$6:$E$350","'Trust by name'!$A$1:$D$348"}</definedName>
    <definedName name="eh_4_1_1" hidden="1">{"'Trust by name'!$A$6:$E$350","'Trust by name'!$A$1:$D$348"}</definedName>
    <definedName name="eh_4_1_1_1" hidden="1">{"'Trust by name'!$A$6:$E$350","'Trust by name'!$A$1:$D$348"}</definedName>
    <definedName name="eh_4_1_1_1_1" hidden="1">{"'Trust by name'!$A$6:$E$350","'Trust by name'!$A$1:$D$348"}</definedName>
    <definedName name="eh_4_1_1_1_2" hidden="1">{"'Trust by name'!$A$6:$E$350","'Trust by name'!$A$1:$D$348"}</definedName>
    <definedName name="eh_4_1_1_1_3" hidden="1">{"'Trust by name'!$A$6:$E$350","'Trust by name'!$A$1:$D$348"}</definedName>
    <definedName name="eh_4_1_1_1_4" hidden="1">{"'Trust by name'!$A$6:$E$350","'Trust by name'!$A$1:$D$348"}</definedName>
    <definedName name="eh_4_1_1_1_5" hidden="1">{"'Trust by name'!$A$6:$E$350","'Trust by name'!$A$1:$D$348"}</definedName>
    <definedName name="eh_4_1_1_2" hidden="1">{"'Trust by name'!$A$6:$E$350","'Trust by name'!$A$1:$D$348"}</definedName>
    <definedName name="eh_4_1_1_2_1" hidden="1">{"'Trust by name'!$A$6:$E$350","'Trust by name'!$A$1:$D$348"}</definedName>
    <definedName name="eh_4_1_1_2_2" hidden="1">{"'Trust by name'!$A$6:$E$350","'Trust by name'!$A$1:$D$348"}</definedName>
    <definedName name="eh_4_1_1_2_3" hidden="1">{"'Trust by name'!$A$6:$E$350","'Trust by name'!$A$1:$D$348"}</definedName>
    <definedName name="eh_4_1_1_2_4" hidden="1">{"'Trust by name'!$A$6:$E$350","'Trust by name'!$A$1:$D$348"}</definedName>
    <definedName name="eh_4_1_1_2_5" hidden="1">{"'Trust by name'!$A$6:$E$350","'Trust by name'!$A$1:$D$348"}</definedName>
    <definedName name="eh_4_1_1_3" hidden="1">{"'Trust by name'!$A$6:$E$350","'Trust by name'!$A$1:$D$348"}</definedName>
    <definedName name="eh_4_1_1_4" hidden="1">{"'Trust by name'!$A$6:$E$350","'Trust by name'!$A$1:$D$348"}</definedName>
    <definedName name="eh_4_1_1_5" hidden="1">{"'Trust by name'!$A$6:$E$350","'Trust by name'!$A$1:$D$348"}</definedName>
    <definedName name="eh_4_1_2" hidden="1">{"'Trust by name'!$A$6:$E$350","'Trust by name'!$A$1:$D$348"}</definedName>
    <definedName name="eh_4_1_2_1" hidden="1">{"'Trust by name'!$A$6:$E$350","'Trust by name'!$A$1:$D$348"}</definedName>
    <definedName name="eh_4_1_2_2" hidden="1">{"'Trust by name'!$A$6:$E$350","'Trust by name'!$A$1:$D$348"}</definedName>
    <definedName name="eh_4_1_2_3" hidden="1">{"'Trust by name'!$A$6:$E$350","'Trust by name'!$A$1:$D$348"}</definedName>
    <definedName name="eh_4_1_2_4" hidden="1">{"'Trust by name'!$A$6:$E$350","'Trust by name'!$A$1:$D$348"}</definedName>
    <definedName name="eh_4_1_2_5" hidden="1">{"'Trust by name'!$A$6:$E$350","'Trust by name'!$A$1:$D$348"}</definedName>
    <definedName name="eh_4_1_3" hidden="1">{"'Trust by name'!$A$6:$E$350","'Trust by name'!$A$1:$D$348"}</definedName>
    <definedName name="eh_4_1_3_1" hidden="1">{"'Trust by name'!$A$6:$E$350","'Trust by name'!$A$1:$D$348"}</definedName>
    <definedName name="eh_4_1_3_2" hidden="1">{"'Trust by name'!$A$6:$E$350","'Trust by name'!$A$1:$D$348"}</definedName>
    <definedName name="eh_4_1_3_3" hidden="1">{"'Trust by name'!$A$6:$E$350","'Trust by name'!$A$1:$D$348"}</definedName>
    <definedName name="eh_4_1_3_4" hidden="1">{"'Trust by name'!$A$6:$E$350","'Trust by name'!$A$1:$D$348"}</definedName>
    <definedName name="eh_4_1_3_5" hidden="1">{"'Trust by name'!$A$6:$E$350","'Trust by name'!$A$1:$D$348"}</definedName>
    <definedName name="eh_4_1_4" hidden="1">{"'Trust by name'!$A$6:$E$350","'Trust by name'!$A$1:$D$348"}</definedName>
    <definedName name="eh_4_1_4_1" hidden="1">{"'Trust by name'!$A$6:$E$350","'Trust by name'!$A$1:$D$348"}</definedName>
    <definedName name="eh_4_1_4_2" hidden="1">{"'Trust by name'!$A$6:$E$350","'Trust by name'!$A$1:$D$348"}</definedName>
    <definedName name="eh_4_1_4_3" hidden="1">{"'Trust by name'!$A$6:$E$350","'Trust by name'!$A$1:$D$348"}</definedName>
    <definedName name="eh_4_1_4_4" hidden="1">{"'Trust by name'!$A$6:$E$350","'Trust by name'!$A$1:$D$348"}</definedName>
    <definedName name="eh_4_1_4_5" hidden="1">{"'Trust by name'!$A$6:$E$350","'Trust by name'!$A$1:$D$348"}</definedName>
    <definedName name="eh_4_1_5" hidden="1">{"'Trust by name'!$A$6:$E$350","'Trust by name'!$A$1:$D$348"}</definedName>
    <definedName name="eh_4_1_5_1" hidden="1">{"'Trust by name'!$A$6:$E$350","'Trust by name'!$A$1:$D$348"}</definedName>
    <definedName name="eh_4_1_5_2" hidden="1">{"'Trust by name'!$A$6:$E$350","'Trust by name'!$A$1:$D$348"}</definedName>
    <definedName name="eh_4_1_5_3" hidden="1">{"'Trust by name'!$A$6:$E$350","'Trust by name'!$A$1:$D$348"}</definedName>
    <definedName name="eh_4_1_5_4" hidden="1">{"'Trust by name'!$A$6:$E$350","'Trust by name'!$A$1:$D$348"}</definedName>
    <definedName name="eh_4_1_5_5" hidden="1">{"'Trust by name'!$A$6:$E$350","'Trust by name'!$A$1:$D$348"}</definedName>
    <definedName name="eh_4_2" hidden="1">{"'Trust by name'!$A$6:$E$350","'Trust by name'!$A$1:$D$348"}</definedName>
    <definedName name="eh_4_2_1" hidden="1">{"'Trust by name'!$A$6:$E$350","'Trust by name'!$A$1:$D$348"}</definedName>
    <definedName name="eh_4_2_2" hidden="1">{"'Trust by name'!$A$6:$E$350","'Trust by name'!$A$1:$D$348"}</definedName>
    <definedName name="eh_4_2_3" hidden="1">{"'Trust by name'!$A$6:$E$350","'Trust by name'!$A$1:$D$348"}</definedName>
    <definedName name="eh_4_2_4" hidden="1">{"'Trust by name'!$A$6:$E$350","'Trust by name'!$A$1:$D$348"}</definedName>
    <definedName name="eh_4_2_5" hidden="1">{"'Trust by name'!$A$6:$E$350","'Trust by name'!$A$1:$D$348"}</definedName>
    <definedName name="eh_4_3" hidden="1">{"'Trust by name'!$A$6:$E$350","'Trust by name'!$A$1:$D$348"}</definedName>
    <definedName name="eh_4_3_1" hidden="1">{"'Trust by name'!$A$6:$E$350","'Trust by name'!$A$1:$D$348"}</definedName>
    <definedName name="eh_4_3_2" hidden="1">{"'Trust by name'!$A$6:$E$350","'Trust by name'!$A$1:$D$348"}</definedName>
    <definedName name="eh_4_3_3" hidden="1">{"'Trust by name'!$A$6:$E$350","'Trust by name'!$A$1:$D$348"}</definedName>
    <definedName name="eh_4_3_4" hidden="1">{"'Trust by name'!$A$6:$E$350","'Trust by name'!$A$1:$D$348"}</definedName>
    <definedName name="eh_4_3_5" hidden="1">{"'Trust by name'!$A$6:$E$350","'Trust by name'!$A$1:$D$348"}</definedName>
    <definedName name="eh_4_4" hidden="1">{"'Trust by name'!$A$6:$E$350","'Trust by name'!$A$1:$D$348"}</definedName>
    <definedName name="eh_4_4_1" hidden="1">{"'Trust by name'!$A$6:$E$350","'Trust by name'!$A$1:$D$348"}</definedName>
    <definedName name="eh_4_4_2" hidden="1">{"'Trust by name'!$A$6:$E$350","'Trust by name'!$A$1:$D$348"}</definedName>
    <definedName name="eh_4_4_3" hidden="1">{"'Trust by name'!$A$6:$E$350","'Trust by name'!$A$1:$D$348"}</definedName>
    <definedName name="eh_4_4_4" hidden="1">{"'Trust by name'!$A$6:$E$350","'Trust by name'!$A$1:$D$348"}</definedName>
    <definedName name="eh_4_4_5" hidden="1">{"'Trust by name'!$A$6:$E$350","'Trust by name'!$A$1:$D$348"}</definedName>
    <definedName name="eh_4_5" hidden="1">{"'Trust by name'!$A$6:$E$350","'Trust by name'!$A$1:$D$348"}</definedName>
    <definedName name="eh_4_5_1" hidden="1">{"'Trust by name'!$A$6:$E$350","'Trust by name'!$A$1:$D$348"}</definedName>
    <definedName name="eh_4_5_2" hidden="1">{"'Trust by name'!$A$6:$E$350","'Trust by name'!$A$1:$D$348"}</definedName>
    <definedName name="eh_4_5_3" hidden="1">{"'Trust by name'!$A$6:$E$350","'Trust by name'!$A$1:$D$348"}</definedName>
    <definedName name="eh_4_5_4" hidden="1">{"'Trust by name'!$A$6:$E$350","'Trust by name'!$A$1:$D$348"}</definedName>
    <definedName name="eh_4_5_5" hidden="1">{"'Trust by name'!$A$6:$E$350","'Trust by name'!$A$1:$D$348"}</definedName>
    <definedName name="eh_5" hidden="1">{"'Trust by name'!$A$6:$E$350","'Trust by name'!$A$1:$D$348"}</definedName>
    <definedName name="eh_5_1" hidden="1">{"'Trust by name'!$A$6:$E$350","'Trust by name'!$A$1:$D$348"}</definedName>
    <definedName name="eh_5_1_1" hidden="1">{"'Trust by name'!$A$6:$E$350","'Trust by name'!$A$1:$D$348"}</definedName>
    <definedName name="eh_5_1_1_1" hidden="1">{"'Trust by name'!$A$6:$E$350","'Trust by name'!$A$1:$D$348"}</definedName>
    <definedName name="eh_5_1_1_1_1" hidden="1">{"'Trust by name'!$A$6:$E$350","'Trust by name'!$A$1:$D$348"}</definedName>
    <definedName name="eh_5_1_1_1_2" hidden="1">{"'Trust by name'!$A$6:$E$350","'Trust by name'!$A$1:$D$348"}</definedName>
    <definedName name="eh_5_1_1_1_3" hidden="1">{"'Trust by name'!$A$6:$E$350","'Trust by name'!$A$1:$D$348"}</definedName>
    <definedName name="eh_5_1_1_1_4" hidden="1">{"'Trust by name'!$A$6:$E$350","'Trust by name'!$A$1:$D$348"}</definedName>
    <definedName name="eh_5_1_1_1_5" hidden="1">{"'Trust by name'!$A$6:$E$350","'Trust by name'!$A$1:$D$348"}</definedName>
    <definedName name="eh_5_1_1_2" hidden="1">{"'Trust by name'!$A$6:$E$350","'Trust by name'!$A$1:$D$348"}</definedName>
    <definedName name="eh_5_1_1_2_1" hidden="1">{"'Trust by name'!$A$6:$E$350","'Trust by name'!$A$1:$D$348"}</definedName>
    <definedName name="eh_5_1_1_2_2" hidden="1">{"'Trust by name'!$A$6:$E$350","'Trust by name'!$A$1:$D$348"}</definedName>
    <definedName name="eh_5_1_1_2_3" hidden="1">{"'Trust by name'!$A$6:$E$350","'Trust by name'!$A$1:$D$348"}</definedName>
    <definedName name="eh_5_1_1_2_4" hidden="1">{"'Trust by name'!$A$6:$E$350","'Trust by name'!$A$1:$D$348"}</definedName>
    <definedName name="eh_5_1_1_2_5" hidden="1">{"'Trust by name'!$A$6:$E$350","'Trust by name'!$A$1:$D$348"}</definedName>
    <definedName name="eh_5_1_1_3" hidden="1">{"'Trust by name'!$A$6:$E$350","'Trust by name'!$A$1:$D$348"}</definedName>
    <definedName name="eh_5_1_1_4" hidden="1">{"'Trust by name'!$A$6:$E$350","'Trust by name'!$A$1:$D$348"}</definedName>
    <definedName name="eh_5_1_1_5" hidden="1">{"'Trust by name'!$A$6:$E$350","'Trust by name'!$A$1:$D$348"}</definedName>
    <definedName name="eh_5_1_2" hidden="1">{"'Trust by name'!$A$6:$E$350","'Trust by name'!$A$1:$D$348"}</definedName>
    <definedName name="eh_5_1_2_1" hidden="1">{"'Trust by name'!$A$6:$E$350","'Trust by name'!$A$1:$D$348"}</definedName>
    <definedName name="eh_5_1_2_2" hidden="1">{"'Trust by name'!$A$6:$E$350","'Trust by name'!$A$1:$D$348"}</definedName>
    <definedName name="eh_5_1_2_3" hidden="1">{"'Trust by name'!$A$6:$E$350","'Trust by name'!$A$1:$D$348"}</definedName>
    <definedName name="eh_5_1_2_4" hidden="1">{"'Trust by name'!$A$6:$E$350","'Trust by name'!$A$1:$D$348"}</definedName>
    <definedName name="eh_5_1_2_5" hidden="1">{"'Trust by name'!$A$6:$E$350","'Trust by name'!$A$1:$D$348"}</definedName>
    <definedName name="eh_5_1_3" hidden="1">{"'Trust by name'!$A$6:$E$350","'Trust by name'!$A$1:$D$348"}</definedName>
    <definedName name="eh_5_1_3_1" hidden="1">{"'Trust by name'!$A$6:$E$350","'Trust by name'!$A$1:$D$348"}</definedName>
    <definedName name="eh_5_1_3_2" hidden="1">{"'Trust by name'!$A$6:$E$350","'Trust by name'!$A$1:$D$348"}</definedName>
    <definedName name="eh_5_1_3_3" hidden="1">{"'Trust by name'!$A$6:$E$350","'Trust by name'!$A$1:$D$348"}</definedName>
    <definedName name="eh_5_1_3_4" hidden="1">{"'Trust by name'!$A$6:$E$350","'Trust by name'!$A$1:$D$348"}</definedName>
    <definedName name="eh_5_1_3_5" hidden="1">{"'Trust by name'!$A$6:$E$350","'Trust by name'!$A$1:$D$348"}</definedName>
    <definedName name="eh_5_1_4" hidden="1">{"'Trust by name'!$A$6:$E$350","'Trust by name'!$A$1:$D$348"}</definedName>
    <definedName name="eh_5_1_4_1" hidden="1">{"'Trust by name'!$A$6:$E$350","'Trust by name'!$A$1:$D$348"}</definedName>
    <definedName name="eh_5_1_4_2" hidden="1">{"'Trust by name'!$A$6:$E$350","'Trust by name'!$A$1:$D$348"}</definedName>
    <definedName name="eh_5_1_4_3" hidden="1">{"'Trust by name'!$A$6:$E$350","'Trust by name'!$A$1:$D$348"}</definedName>
    <definedName name="eh_5_1_4_4" hidden="1">{"'Trust by name'!$A$6:$E$350","'Trust by name'!$A$1:$D$348"}</definedName>
    <definedName name="eh_5_1_4_5" hidden="1">{"'Trust by name'!$A$6:$E$350","'Trust by name'!$A$1:$D$348"}</definedName>
    <definedName name="eh_5_1_5" hidden="1">{"'Trust by name'!$A$6:$E$350","'Trust by name'!$A$1:$D$348"}</definedName>
    <definedName name="eh_5_1_5_1" hidden="1">{"'Trust by name'!$A$6:$E$350","'Trust by name'!$A$1:$D$348"}</definedName>
    <definedName name="eh_5_1_5_2" hidden="1">{"'Trust by name'!$A$6:$E$350","'Trust by name'!$A$1:$D$348"}</definedName>
    <definedName name="eh_5_1_5_3" hidden="1">{"'Trust by name'!$A$6:$E$350","'Trust by name'!$A$1:$D$348"}</definedName>
    <definedName name="eh_5_1_5_4" hidden="1">{"'Trust by name'!$A$6:$E$350","'Trust by name'!$A$1:$D$348"}</definedName>
    <definedName name="eh_5_1_5_5" hidden="1">{"'Trust by name'!$A$6:$E$350","'Trust by name'!$A$1:$D$348"}</definedName>
    <definedName name="eh_5_2" hidden="1">{"'Trust by name'!$A$6:$E$350","'Trust by name'!$A$1:$D$348"}</definedName>
    <definedName name="eh_5_2_1" hidden="1">{"'Trust by name'!$A$6:$E$350","'Trust by name'!$A$1:$D$348"}</definedName>
    <definedName name="eh_5_2_2" hidden="1">{"'Trust by name'!$A$6:$E$350","'Trust by name'!$A$1:$D$348"}</definedName>
    <definedName name="eh_5_2_3" hidden="1">{"'Trust by name'!$A$6:$E$350","'Trust by name'!$A$1:$D$348"}</definedName>
    <definedName name="eh_5_2_4" hidden="1">{"'Trust by name'!$A$6:$E$350","'Trust by name'!$A$1:$D$348"}</definedName>
    <definedName name="eh_5_2_5" hidden="1">{"'Trust by name'!$A$6:$E$350","'Trust by name'!$A$1:$D$348"}</definedName>
    <definedName name="eh_5_3" hidden="1">{"'Trust by name'!$A$6:$E$350","'Trust by name'!$A$1:$D$348"}</definedName>
    <definedName name="eh_5_3_1" hidden="1">{"'Trust by name'!$A$6:$E$350","'Trust by name'!$A$1:$D$348"}</definedName>
    <definedName name="eh_5_3_2" hidden="1">{"'Trust by name'!$A$6:$E$350","'Trust by name'!$A$1:$D$348"}</definedName>
    <definedName name="eh_5_3_3" hidden="1">{"'Trust by name'!$A$6:$E$350","'Trust by name'!$A$1:$D$348"}</definedName>
    <definedName name="eh_5_3_4" hidden="1">{"'Trust by name'!$A$6:$E$350","'Trust by name'!$A$1:$D$348"}</definedName>
    <definedName name="eh_5_3_5" hidden="1">{"'Trust by name'!$A$6:$E$350","'Trust by name'!$A$1:$D$348"}</definedName>
    <definedName name="eh_5_4" hidden="1">{"'Trust by name'!$A$6:$E$350","'Trust by name'!$A$1:$D$348"}</definedName>
    <definedName name="eh_5_4_1" hidden="1">{"'Trust by name'!$A$6:$E$350","'Trust by name'!$A$1:$D$348"}</definedName>
    <definedName name="eh_5_4_2" hidden="1">{"'Trust by name'!$A$6:$E$350","'Trust by name'!$A$1:$D$348"}</definedName>
    <definedName name="eh_5_4_3" hidden="1">{"'Trust by name'!$A$6:$E$350","'Trust by name'!$A$1:$D$348"}</definedName>
    <definedName name="eh_5_4_4" hidden="1">{"'Trust by name'!$A$6:$E$350","'Trust by name'!$A$1:$D$348"}</definedName>
    <definedName name="eh_5_4_5" hidden="1">{"'Trust by name'!$A$6:$E$350","'Trust by name'!$A$1:$D$348"}</definedName>
    <definedName name="eh_5_5" hidden="1">{"'Trust by name'!$A$6:$E$350","'Trust by name'!$A$1:$D$348"}</definedName>
    <definedName name="eh_5_5_1" hidden="1">{"'Trust by name'!$A$6:$E$350","'Trust by name'!$A$1:$D$348"}</definedName>
    <definedName name="eh_5_5_2" hidden="1">{"'Trust by name'!$A$6:$E$350","'Trust by name'!$A$1:$D$348"}</definedName>
    <definedName name="eh_5_5_3" hidden="1">{"'Trust by name'!$A$6:$E$350","'Trust by name'!$A$1:$D$348"}</definedName>
    <definedName name="eh_5_5_4" hidden="1">{"'Trust by name'!$A$6:$E$350","'Trust by name'!$A$1:$D$348"}</definedName>
    <definedName name="eh_5_5_5" hidden="1">{"'Trust by name'!$A$6:$E$350","'Trust by name'!$A$1:$D$348"}</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DD_1_1" hidden="1">{#N/A,#N/A,FALSE,"TMCOMP96";#N/A,#N/A,FALSE,"MAT96";#N/A,#N/A,FALSE,"FANDA96";#N/A,#N/A,FALSE,"INTRAN96";#N/A,#N/A,FALSE,"NAA9697";#N/A,#N/A,FALSE,"ECWEBB";#N/A,#N/A,FALSE,"MFT96";#N/A,#N/A,FALSE,"CTrecon"}</definedName>
    <definedName name="FDDD_1_1_1" hidden="1">{#N/A,#N/A,FALSE,"TMCOMP96";#N/A,#N/A,FALSE,"MAT96";#N/A,#N/A,FALSE,"FANDA96";#N/A,#N/A,FALSE,"INTRAN96";#N/A,#N/A,FALSE,"NAA9697";#N/A,#N/A,FALSE,"ECWEBB";#N/A,#N/A,FALSE,"MFT96";#N/A,#N/A,FALSE,"CTrecon"}</definedName>
    <definedName name="FDDD_1_1_1_1" hidden="1">{#N/A,#N/A,FALSE,"TMCOMP96";#N/A,#N/A,FALSE,"MAT96";#N/A,#N/A,FALSE,"FANDA96";#N/A,#N/A,FALSE,"INTRAN96";#N/A,#N/A,FALSE,"NAA9697";#N/A,#N/A,FALSE,"ECWEBB";#N/A,#N/A,FALSE,"MFT96";#N/A,#N/A,FALSE,"CTrecon"}</definedName>
    <definedName name="FDDD_1_1_1_1_1" hidden="1">{#N/A,#N/A,FALSE,"TMCOMP96";#N/A,#N/A,FALSE,"MAT96";#N/A,#N/A,FALSE,"FANDA96";#N/A,#N/A,FALSE,"INTRAN96";#N/A,#N/A,FALSE,"NAA9697";#N/A,#N/A,FALSE,"ECWEBB";#N/A,#N/A,FALSE,"MFT96";#N/A,#N/A,FALSE,"CTrecon"}</definedName>
    <definedName name="FDDD_1_1_1_1_1_1" hidden="1">{#N/A,#N/A,FALSE,"TMCOMP96";#N/A,#N/A,FALSE,"MAT96";#N/A,#N/A,FALSE,"FANDA96";#N/A,#N/A,FALSE,"INTRAN96";#N/A,#N/A,FALSE,"NAA9697";#N/A,#N/A,FALSE,"ECWEBB";#N/A,#N/A,FALSE,"MFT96";#N/A,#N/A,FALSE,"CTrecon"}</definedName>
    <definedName name="FDDD_1_1_1_1_1_2" hidden="1">{#N/A,#N/A,FALSE,"TMCOMP96";#N/A,#N/A,FALSE,"MAT96";#N/A,#N/A,FALSE,"FANDA96";#N/A,#N/A,FALSE,"INTRAN96";#N/A,#N/A,FALSE,"NAA9697";#N/A,#N/A,FALSE,"ECWEBB";#N/A,#N/A,FALSE,"MFT96";#N/A,#N/A,FALSE,"CTrecon"}</definedName>
    <definedName name="FDDD_1_1_1_1_1_3" hidden="1">{#N/A,#N/A,FALSE,"TMCOMP96";#N/A,#N/A,FALSE,"MAT96";#N/A,#N/A,FALSE,"FANDA96";#N/A,#N/A,FALSE,"INTRAN96";#N/A,#N/A,FALSE,"NAA9697";#N/A,#N/A,FALSE,"ECWEBB";#N/A,#N/A,FALSE,"MFT96";#N/A,#N/A,FALSE,"CTrecon"}</definedName>
    <definedName name="FDDD_1_1_1_1_1_4" hidden="1">{#N/A,#N/A,FALSE,"TMCOMP96";#N/A,#N/A,FALSE,"MAT96";#N/A,#N/A,FALSE,"FANDA96";#N/A,#N/A,FALSE,"INTRAN96";#N/A,#N/A,FALSE,"NAA9697";#N/A,#N/A,FALSE,"ECWEBB";#N/A,#N/A,FALSE,"MFT96";#N/A,#N/A,FALSE,"CTrecon"}</definedName>
    <definedName name="FDDD_1_1_1_1_1_5" hidden="1">{#N/A,#N/A,FALSE,"TMCOMP96";#N/A,#N/A,FALSE,"MAT96";#N/A,#N/A,FALSE,"FANDA96";#N/A,#N/A,FALSE,"INTRAN96";#N/A,#N/A,FALSE,"NAA9697";#N/A,#N/A,FALSE,"ECWEBB";#N/A,#N/A,FALSE,"MFT96";#N/A,#N/A,FALSE,"CTrecon"}</definedName>
    <definedName name="FDDD_1_1_1_1_2" hidden="1">{#N/A,#N/A,FALSE,"TMCOMP96";#N/A,#N/A,FALSE,"MAT96";#N/A,#N/A,FALSE,"FANDA96";#N/A,#N/A,FALSE,"INTRAN96";#N/A,#N/A,FALSE,"NAA9697";#N/A,#N/A,FALSE,"ECWEBB";#N/A,#N/A,FALSE,"MFT96";#N/A,#N/A,FALSE,"CTrecon"}</definedName>
    <definedName name="FDDD_1_1_1_1_2_1" hidden="1">{#N/A,#N/A,FALSE,"TMCOMP96";#N/A,#N/A,FALSE,"MAT96";#N/A,#N/A,FALSE,"FANDA96";#N/A,#N/A,FALSE,"INTRAN96";#N/A,#N/A,FALSE,"NAA9697";#N/A,#N/A,FALSE,"ECWEBB";#N/A,#N/A,FALSE,"MFT96";#N/A,#N/A,FALSE,"CTrecon"}</definedName>
    <definedName name="FDDD_1_1_1_1_2_2" hidden="1">{#N/A,#N/A,FALSE,"TMCOMP96";#N/A,#N/A,FALSE,"MAT96";#N/A,#N/A,FALSE,"FANDA96";#N/A,#N/A,FALSE,"INTRAN96";#N/A,#N/A,FALSE,"NAA9697";#N/A,#N/A,FALSE,"ECWEBB";#N/A,#N/A,FALSE,"MFT96";#N/A,#N/A,FALSE,"CTrecon"}</definedName>
    <definedName name="FDDD_1_1_1_1_2_3" hidden="1">{#N/A,#N/A,FALSE,"TMCOMP96";#N/A,#N/A,FALSE,"MAT96";#N/A,#N/A,FALSE,"FANDA96";#N/A,#N/A,FALSE,"INTRAN96";#N/A,#N/A,FALSE,"NAA9697";#N/A,#N/A,FALSE,"ECWEBB";#N/A,#N/A,FALSE,"MFT96";#N/A,#N/A,FALSE,"CTrecon"}</definedName>
    <definedName name="FDDD_1_1_1_1_2_4" hidden="1">{#N/A,#N/A,FALSE,"TMCOMP96";#N/A,#N/A,FALSE,"MAT96";#N/A,#N/A,FALSE,"FANDA96";#N/A,#N/A,FALSE,"INTRAN96";#N/A,#N/A,FALSE,"NAA9697";#N/A,#N/A,FALSE,"ECWEBB";#N/A,#N/A,FALSE,"MFT96";#N/A,#N/A,FALSE,"CTrecon"}</definedName>
    <definedName name="FDDD_1_1_1_1_2_5" hidden="1">{#N/A,#N/A,FALSE,"TMCOMP96";#N/A,#N/A,FALSE,"MAT96";#N/A,#N/A,FALSE,"FANDA96";#N/A,#N/A,FALSE,"INTRAN96";#N/A,#N/A,FALSE,"NAA9697";#N/A,#N/A,FALSE,"ECWEBB";#N/A,#N/A,FALSE,"MFT96";#N/A,#N/A,FALSE,"CTrecon"}</definedName>
    <definedName name="FDDD_1_1_1_1_3" hidden="1">{#N/A,#N/A,FALSE,"TMCOMP96";#N/A,#N/A,FALSE,"MAT96";#N/A,#N/A,FALSE,"FANDA96";#N/A,#N/A,FALSE,"INTRAN96";#N/A,#N/A,FALSE,"NAA9697";#N/A,#N/A,FALSE,"ECWEBB";#N/A,#N/A,FALSE,"MFT96";#N/A,#N/A,FALSE,"CTrecon"}</definedName>
    <definedName name="FDDD_1_1_1_1_4" hidden="1">{#N/A,#N/A,FALSE,"TMCOMP96";#N/A,#N/A,FALSE,"MAT96";#N/A,#N/A,FALSE,"FANDA96";#N/A,#N/A,FALSE,"INTRAN96";#N/A,#N/A,FALSE,"NAA9697";#N/A,#N/A,FALSE,"ECWEBB";#N/A,#N/A,FALSE,"MFT96";#N/A,#N/A,FALSE,"CTrecon"}</definedName>
    <definedName name="FDDD_1_1_1_1_5" hidden="1">{#N/A,#N/A,FALSE,"TMCOMP96";#N/A,#N/A,FALSE,"MAT96";#N/A,#N/A,FALSE,"FANDA96";#N/A,#N/A,FALSE,"INTRAN96";#N/A,#N/A,FALSE,"NAA9697";#N/A,#N/A,FALSE,"ECWEBB";#N/A,#N/A,FALSE,"MFT96";#N/A,#N/A,FALSE,"CTrecon"}</definedName>
    <definedName name="FDDD_1_1_1_2" hidden="1">{#N/A,#N/A,FALSE,"TMCOMP96";#N/A,#N/A,FALSE,"MAT96";#N/A,#N/A,FALSE,"FANDA96";#N/A,#N/A,FALSE,"INTRAN96";#N/A,#N/A,FALSE,"NAA9697";#N/A,#N/A,FALSE,"ECWEBB";#N/A,#N/A,FALSE,"MFT96";#N/A,#N/A,FALSE,"CTrecon"}</definedName>
    <definedName name="FDDD_1_1_1_2_1" hidden="1">{#N/A,#N/A,FALSE,"TMCOMP96";#N/A,#N/A,FALSE,"MAT96";#N/A,#N/A,FALSE,"FANDA96";#N/A,#N/A,FALSE,"INTRAN96";#N/A,#N/A,FALSE,"NAA9697";#N/A,#N/A,FALSE,"ECWEBB";#N/A,#N/A,FALSE,"MFT96";#N/A,#N/A,FALSE,"CTrecon"}</definedName>
    <definedName name="FDDD_1_1_1_2_2" hidden="1">{#N/A,#N/A,FALSE,"TMCOMP96";#N/A,#N/A,FALSE,"MAT96";#N/A,#N/A,FALSE,"FANDA96";#N/A,#N/A,FALSE,"INTRAN96";#N/A,#N/A,FALSE,"NAA9697";#N/A,#N/A,FALSE,"ECWEBB";#N/A,#N/A,FALSE,"MFT96";#N/A,#N/A,FALSE,"CTrecon"}</definedName>
    <definedName name="FDDD_1_1_1_2_3" hidden="1">{#N/A,#N/A,FALSE,"TMCOMP96";#N/A,#N/A,FALSE,"MAT96";#N/A,#N/A,FALSE,"FANDA96";#N/A,#N/A,FALSE,"INTRAN96";#N/A,#N/A,FALSE,"NAA9697";#N/A,#N/A,FALSE,"ECWEBB";#N/A,#N/A,FALSE,"MFT96";#N/A,#N/A,FALSE,"CTrecon"}</definedName>
    <definedName name="FDDD_1_1_1_2_4" hidden="1">{#N/A,#N/A,FALSE,"TMCOMP96";#N/A,#N/A,FALSE,"MAT96";#N/A,#N/A,FALSE,"FANDA96";#N/A,#N/A,FALSE,"INTRAN96";#N/A,#N/A,FALSE,"NAA9697";#N/A,#N/A,FALSE,"ECWEBB";#N/A,#N/A,FALSE,"MFT96";#N/A,#N/A,FALSE,"CTrecon"}</definedName>
    <definedName name="FDDD_1_1_1_2_5" hidden="1">{#N/A,#N/A,FALSE,"TMCOMP96";#N/A,#N/A,FALSE,"MAT96";#N/A,#N/A,FALSE,"FANDA96";#N/A,#N/A,FALSE,"INTRAN96";#N/A,#N/A,FALSE,"NAA9697";#N/A,#N/A,FALSE,"ECWEBB";#N/A,#N/A,FALSE,"MFT96";#N/A,#N/A,FALSE,"CTrecon"}</definedName>
    <definedName name="FDDD_1_1_1_3" hidden="1">{#N/A,#N/A,FALSE,"TMCOMP96";#N/A,#N/A,FALSE,"MAT96";#N/A,#N/A,FALSE,"FANDA96";#N/A,#N/A,FALSE,"INTRAN96";#N/A,#N/A,FALSE,"NAA9697";#N/A,#N/A,FALSE,"ECWEBB";#N/A,#N/A,FALSE,"MFT96";#N/A,#N/A,FALSE,"CTrecon"}</definedName>
    <definedName name="FDDD_1_1_1_3_1" hidden="1">{#N/A,#N/A,FALSE,"TMCOMP96";#N/A,#N/A,FALSE,"MAT96";#N/A,#N/A,FALSE,"FANDA96";#N/A,#N/A,FALSE,"INTRAN96";#N/A,#N/A,FALSE,"NAA9697";#N/A,#N/A,FALSE,"ECWEBB";#N/A,#N/A,FALSE,"MFT96";#N/A,#N/A,FALSE,"CTrecon"}</definedName>
    <definedName name="FDDD_1_1_1_3_2" hidden="1">{#N/A,#N/A,FALSE,"TMCOMP96";#N/A,#N/A,FALSE,"MAT96";#N/A,#N/A,FALSE,"FANDA96";#N/A,#N/A,FALSE,"INTRAN96";#N/A,#N/A,FALSE,"NAA9697";#N/A,#N/A,FALSE,"ECWEBB";#N/A,#N/A,FALSE,"MFT96";#N/A,#N/A,FALSE,"CTrecon"}</definedName>
    <definedName name="FDDD_1_1_1_3_3" hidden="1">{#N/A,#N/A,FALSE,"TMCOMP96";#N/A,#N/A,FALSE,"MAT96";#N/A,#N/A,FALSE,"FANDA96";#N/A,#N/A,FALSE,"INTRAN96";#N/A,#N/A,FALSE,"NAA9697";#N/A,#N/A,FALSE,"ECWEBB";#N/A,#N/A,FALSE,"MFT96";#N/A,#N/A,FALSE,"CTrecon"}</definedName>
    <definedName name="FDDD_1_1_1_3_4" hidden="1">{#N/A,#N/A,FALSE,"TMCOMP96";#N/A,#N/A,FALSE,"MAT96";#N/A,#N/A,FALSE,"FANDA96";#N/A,#N/A,FALSE,"INTRAN96";#N/A,#N/A,FALSE,"NAA9697";#N/A,#N/A,FALSE,"ECWEBB";#N/A,#N/A,FALSE,"MFT96";#N/A,#N/A,FALSE,"CTrecon"}</definedName>
    <definedName name="FDDD_1_1_1_3_5" hidden="1">{#N/A,#N/A,FALSE,"TMCOMP96";#N/A,#N/A,FALSE,"MAT96";#N/A,#N/A,FALSE,"FANDA96";#N/A,#N/A,FALSE,"INTRAN96";#N/A,#N/A,FALSE,"NAA9697";#N/A,#N/A,FALSE,"ECWEBB";#N/A,#N/A,FALSE,"MFT96";#N/A,#N/A,FALSE,"CTrecon"}</definedName>
    <definedName name="FDDD_1_1_1_4" hidden="1">{#N/A,#N/A,FALSE,"TMCOMP96";#N/A,#N/A,FALSE,"MAT96";#N/A,#N/A,FALSE,"FANDA96";#N/A,#N/A,FALSE,"INTRAN96";#N/A,#N/A,FALSE,"NAA9697";#N/A,#N/A,FALSE,"ECWEBB";#N/A,#N/A,FALSE,"MFT96";#N/A,#N/A,FALSE,"CTrecon"}</definedName>
    <definedName name="FDDD_1_1_1_4_1" hidden="1">{#N/A,#N/A,FALSE,"TMCOMP96";#N/A,#N/A,FALSE,"MAT96";#N/A,#N/A,FALSE,"FANDA96";#N/A,#N/A,FALSE,"INTRAN96";#N/A,#N/A,FALSE,"NAA9697";#N/A,#N/A,FALSE,"ECWEBB";#N/A,#N/A,FALSE,"MFT96";#N/A,#N/A,FALSE,"CTrecon"}</definedName>
    <definedName name="FDDD_1_1_1_4_2" hidden="1">{#N/A,#N/A,FALSE,"TMCOMP96";#N/A,#N/A,FALSE,"MAT96";#N/A,#N/A,FALSE,"FANDA96";#N/A,#N/A,FALSE,"INTRAN96";#N/A,#N/A,FALSE,"NAA9697";#N/A,#N/A,FALSE,"ECWEBB";#N/A,#N/A,FALSE,"MFT96";#N/A,#N/A,FALSE,"CTrecon"}</definedName>
    <definedName name="FDDD_1_1_1_4_3" hidden="1">{#N/A,#N/A,FALSE,"TMCOMP96";#N/A,#N/A,FALSE,"MAT96";#N/A,#N/A,FALSE,"FANDA96";#N/A,#N/A,FALSE,"INTRAN96";#N/A,#N/A,FALSE,"NAA9697";#N/A,#N/A,FALSE,"ECWEBB";#N/A,#N/A,FALSE,"MFT96";#N/A,#N/A,FALSE,"CTrecon"}</definedName>
    <definedName name="FDDD_1_1_1_4_4" hidden="1">{#N/A,#N/A,FALSE,"TMCOMP96";#N/A,#N/A,FALSE,"MAT96";#N/A,#N/A,FALSE,"FANDA96";#N/A,#N/A,FALSE,"INTRAN96";#N/A,#N/A,FALSE,"NAA9697";#N/A,#N/A,FALSE,"ECWEBB";#N/A,#N/A,FALSE,"MFT96";#N/A,#N/A,FALSE,"CTrecon"}</definedName>
    <definedName name="FDDD_1_1_1_4_5" hidden="1">{#N/A,#N/A,FALSE,"TMCOMP96";#N/A,#N/A,FALSE,"MAT96";#N/A,#N/A,FALSE,"FANDA96";#N/A,#N/A,FALSE,"INTRAN96";#N/A,#N/A,FALSE,"NAA9697";#N/A,#N/A,FALSE,"ECWEBB";#N/A,#N/A,FALSE,"MFT96";#N/A,#N/A,FALSE,"CTrecon"}</definedName>
    <definedName name="FDDD_1_1_1_5" hidden="1">{#N/A,#N/A,FALSE,"TMCOMP96";#N/A,#N/A,FALSE,"MAT96";#N/A,#N/A,FALSE,"FANDA96";#N/A,#N/A,FALSE,"INTRAN96";#N/A,#N/A,FALSE,"NAA9697";#N/A,#N/A,FALSE,"ECWEBB";#N/A,#N/A,FALSE,"MFT96";#N/A,#N/A,FALSE,"CTrecon"}</definedName>
    <definedName name="FDDD_1_1_1_5_1" hidden="1">{#N/A,#N/A,FALSE,"TMCOMP96";#N/A,#N/A,FALSE,"MAT96";#N/A,#N/A,FALSE,"FANDA96";#N/A,#N/A,FALSE,"INTRAN96";#N/A,#N/A,FALSE,"NAA9697";#N/A,#N/A,FALSE,"ECWEBB";#N/A,#N/A,FALSE,"MFT96";#N/A,#N/A,FALSE,"CTrecon"}</definedName>
    <definedName name="FDDD_1_1_1_5_2" hidden="1">{#N/A,#N/A,FALSE,"TMCOMP96";#N/A,#N/A,FALSE,"MAT96";#N/A,#N/A,FALSE,"FANDA96";#N/A,#N/A,FALSE,"INTRAN96";#N/A,#N/A,FALSE,"NAA9697";#N/A,#N/A,FALSE,"ECWEBB";#N/A,#N/A,FALSE,"MFT96";#N/A,#N/A,FALSE,"CTrecon"}</definedName>
    <definedName name="FDDD_1_1_1_5_3" hidden="1">{#N/A,#N/A,FALSE,"TMCOMP96";#N/A,#N/A,FALSE,"MAT96";#N/A,#N/A,FALSE,"FANDA96";#N/A,#N/A,FALSE,"INTRAN96";#N/A,#N/A,FALSE,"NAA9697";#N/A,#N/A,FALSE,"ECWEBB";#N/A,#N/A,FALSE,"MFT96";#N/A,#N/A,FALSE,"CTrecon"}</definedName>
    <definedName name="FDDD_1_1_1_5_4" hidden="1">{#N/A,#N/A,FALSE,"TMCOMP96";#N/A,#N/A,FALSE,"MAT96";#N/A,#N/A,FALSE,"FANDA96";#N/A,#N/A,FALSE,"INTRAN96";#N/A,#N/A,FALSE,"NAA9697";#N/A,#N/A,FALSE,"ECWEBB";#N/A,#N/A,FALSE,"MFT96";#N/A,#N/A,FALSE,"CTrecon"}</definedName>
    <definedName name="FDDD_1_1_1_5_5" hidden="1">{#N/A,#N/A,FALSE,"TMCOMP96";#N/A,#N/A,FALSE,"MAT96";#N/A,#N/A,FALSE,"FANDA96";#N/A,#N/A,FALSE,"INTRAN96";#N/A,#N/A,FALSE,"NAA9697";#N/A,#N/A,FALSE,"ECWEBB";#N/A,#N/A,FALSE,"MFT96";#N/A,#N/A,FALSE,"CTrecon"}</definedName>
    <definedName name="FDDD_1_1_2" hidden="1">{#N/A,#N/A,FALSE,"TMCOMP96";#N/A,#N/A,FALSE,"MAT96";#N/A,#N/A,FALSE,"FANDA96";#N/A,#N/A,FALSE,"INTRAN96";#N/A,#N/A,FALSE,"NAA9697";#N/A,#N/A,FALSE,"ECWEBB";#N/A,#N/A,FALSE,"MFT96";#N/A,#N/A,FALSE,"CTrecon"}</definedName>
    <definedName name="FDDD_1_1_2_1" hidden="1">{#N/A,#N/A,FALSE,"TMCOMP96";#N/A,#N/A,FALSE,"MAT96";#N/A,#N/A,FALSE,"FANDA96";#N/A,#N/A,FALSE,"INTRAN96";#N/A,#N/A,FALSE,"NAA9697";#N/A,#N/A,FALSE,"ECWEBB";#N/A,#N/A,FALSE,"MFT96";#N/A,#N/A,FALSE,"CTrecon"}</definedName>
    <definedName name="FDDD_1_1_2_2" hidden="1">{#N/A,#N/A,FALSE,"TMCOMP96";#N/A,#N/A,FALSE,"MAT96";#N/A,#N/A,FALSE,"FANDA96";#N/A,#N/A,FALSE,"INTRAN96";#N/A,#N/A,FALSE,"NAA9697";#N/A,#N/A,FALSE,"ECWEBB";#N/A,#N/A,FALSE,"MFT96";#N/A,#N/A,FALSE,"CTrecon"}</definedName>
    <definedName name="FDDD_1_1_2_3" hidden="1">{#N/A,#N/A,FALSE,"TMCOMP96";#N/A,#N/A,FALSE,"MAT96";#N/A,#N/A,FALSE,"FANDA96";#N/A,#N/A,FALSE,"INTRAN96";#N/A,#N/A,FALSE,"NAA9697";#N/A,#N/A,FALSE,"ECWEBB";#N/A,#N/A,FALSE,"MFT96";#N/A,#N/A,FALSE,"CTrecon"}</definedName>
    <definedName name="FDDD_1_1_2_4" hidden="1">{#N/A,#N/A,FALSE,"TMCOMP96";#N/A,#N/A,FALSE,"MAT96";#N/A,#N/A,FALSE,"FANDA96";#N/A,#N/A,FALSE,"INTRAN96";#N/A,#N/A,FALSE,"NAA9697";#N/A,#N/A,FALSE,"ECWEBB";#N/A,#N/A,FALSE,"MFT96";#N/A,#N/A,FALSE,"CTrecon"}</definedName>
    <definedName name="FDDD_1_1_2_5" hidden="1">{#N/A,#N/A,FALSE,"TMCOMP96";#N/A,#N/A,FALSE,"MAT96";#N/A,#N/A,FALSE,"FANDA96";#N/A,#N/A,FALSE,"INTRAN96";#N/A,#N/A,FALSE,"NAA9697";#N/A,#N/A,FALSE,"ECWEBB";#N/A,#N/A,FALSE,"MFT96";#N/A,#N/A,FALSE,"CTrecon"}</definedName>
    <definedName name="FDDD_1_1_3" hidden="1">{#N/A,#N/A,FALSE,"TMCOMP96";#N/A,#N/A,FALSE,"MAT96";#N/A,#N/A,FALSE,"FANDA96";#N/A,#N/A,FALSE,"INTRAN96";#N/A,#N/A,FALSE,"NAA9697";#N/A,#N/A,FALSE,"ECWEBB";#N/A,#N/A,FALSE,"MFT96";#N/A,#N/A,FALSE,"CTrecon"}</definedName>
    <definedName name="FDDD_1_1_3_1" hidden="1">{#N/A,#N/A,FALSE,"TMCOMP96";#N/A,#N/A,FALSE,"MAT96";#N/A,#N/A,FALSE,"FANDA96";#N/A,#N/A,FALSE,"INTRAN96";#N/A,#N/A,FALSE,"NAA9697";#N/A,#N/A,FALSE,"ECWEBB";#N/A,#N/A,FALSE,"MFT96";#N/A,#N/A,FALSE,"CTrecon"}</definedName>
    <definedName name="FDDD_1_1_3_2" hidden="1">{#N/A,#N/A,FALSE,"TMCOMP96";#N/A,#N/A,FALSE,"MAT96";#N/A,#N/A,FALSE,"FANDA96";#N/A,#N/A,FALSE,"INTRAN96";#N/A,#N/A,FALSE,"NAA9697";#N/A,#N/A,FALSE,"ECWEBB";#N/A,#N/A,FALSE,"MFT96";#N/A,#N/A,FALSE,"CTrecon"}</definedName>
    <definedName name="FDDD_1_1_3_3" hidden="1">{#N/A,#N/A,FALSE,"TMCOMP96";#N/A,#N/A,FALSE,"MAT96";#N/A,#N/A,FALSE,"FANDA96";#N/A,#N/A,FALSE,"INTRAN96";#N/A,#N/A,FALSE,"NAA9697";#N/A,#N/A,FALSE,"ECWEBB";#N/A,#N/A,FALSE,"MFT96";#N/A,#N/A,FALSE,"CTrecon"}</definedName>
    <definedName name="FDDD_1_1_3_4" hidden="1">{#N/A,#N/A,FALSE,"TMCOMP96";#N/A,#N/A,FALSE,"MAT96";#N/A,#N/A,FALSE,"FANDA96";#N/A,#N/A,FALSE,"INTRAN96";#N/A,#N/A,FALSE,"NAA9697";#N/A,#N/A,FALSE,"ECWEBB";#N/A,#N/A,FALSE,"MFT96";#N/A,#N/A,FALSE,"CTrecon"}</definedName>
    <definedName name="FDDD_1_1_3_5" hidden="1">{#N/A,#N/A,FALSE,"TMCOMP96";#N/A,#N/A,FALSE,"MAT96";#N/A,#N/A,FALSE,"FANDA96";#N/A,#N/A,FALSE,"INTRAN96";#N/A,#N/A,FALSE,"NAA9697";#N/A,#N/A,FALSE,"ECWEBB";#N/A,#N/A,FALSE,"MFT96";#N/A,#N/A,FALSE,"CTrecon"}</definedName>
    <definedName name="FDDD_1_1_4" hidden="1">{#N/A,#N/A,FALSE,"TMCOMP96";#N/A,#N/A,FALSE,"MAT96";#N/A,#N/A,FALSE,"FANDA96";#N/A,#N/A,FALSE,"INTRAN96";#N/A,#N/A,FALSE,"NAA9697";#N/A,#N/A,FALSE,"ECWEBB";#N/A,#N/A,FALSE,"MFT96";#N/A,#N/A,FALSE,"CTrecon"}</definedName>
    <definedName name="FDDD_1_1_4_1" hidden="1">{#N/A,#N/A,FALSE,"TMCOMP96";#N/A,#N/A,FALSE,"MAT96";#N/A,#N/A,FALSE,"FANDA96";#N/A,#N/A,FALSE,"INTRAN96";#N/A,#N/A,FALSE,"NAA9697";#N/A,#N/A,FALSE,"ECWEBB";#N/A,#N/A,FALSE,"MFT96";#N/A,#N/A,FALSE,"CTrecon"}</definedName>
    <definedName name="FDDD_1_1_4_2" hidden="1">{#N/A,#N/A,FALSE,"TMCOMP96";#N/A,#N/A,FALSE,"MAT96";#N/A,#N/A,FALSE,"FANDA96";#N/A,#N/A,FALSE,"INTRAN96";#N/A,#N/A,FALSE,"NAA9697";#N/A,#N/A,FALSE,"ECWEBB";#N/A,#N/A,FALSE,"MFT96";#N/A,#N/A,FALSE,"CTrecon"}</definedName>
    <definedName name="FDDD_1_1_4_3" hidden="1">{#N/A,#N/A,FALSE,"TMCOMP96";#N/A,#N/A,FALSE,"MAT96";#N/A,#N/A,FALSE,"FANDA96";#N/A,#N/A,FALSE,"INTRAN96";#N/A,#N/A,FALSE,"NAA9697";#N/A,#N/A,FALSE,"ECWEBB";#N/A,#N/A,FALSE,"MFT96";#N/A,#N/A,FALSE,"CTrecon"}</definedName>
    <definedName name="FDDD_1_1_4_4" hidden="1">{#N/A,#N/A,FALSE,"TMCOMP96";#N/A,#N/A,FALSE,"MAT96";#N/A,#N/A,FALSE,"FANDA96";#N/A,#N/A,FALSE,"INTRAN96";#N/A,#N/A,FALSE,"NAA9697";#N/A,#N/A,FALSE,"ECWEBB";#N/A,#N/A,FALSE,"MFT96";#N/A,#N/A,FALSE,"CTrecon"}</definedName>
    <definedName name="FDDD_1_1_4_5" hidden="1">{#N/A,#N/A,FALSE,"TMCOMP96";#N/A,#N/A,FALSE,"MAT96";#N/A,#N/A,FALSE,"FANDA96";#N/A,#N/A,FALSE,"INTRAN96";#N/A,#N/A,FALSE,"NAA9697";#N/A,#N/A,FALSE,"ECWEBB";#N/A,#N/A,FALSE,"MFT96";#N/A,#N/A,FALSE,"CTrecon"}</definedName>
    <definedName name="FDDD_1_1_5" hidden="1">{#N/A,#N/A,FALSE,"TMCOMP96";#N/A,#N/A,FALSE,"MAT96";#N/A,#N/A,FALSE,"FANDA96";#N/A,#N/A,FALSE,"INTRAN96";#N/A,#N/A,FALSE,"NAA9697";#N/A,#N/A,FALSE,"ECWEBB";#N/A,#N/A,FALSE,"MFT96";#N/A,#N/A,FALSE,"CTrecon"}</definedName>
    <definedName name="FDDD_1_1_5_1" hidden="1">{#N/A,#N/A,FALSE,"TMCOMP96";#N/A,#N/A,FALSE,"MAT96";#N/A,#N/A,FALSE,"FANDA96";#N/A,#N/A,FALSE,"INTRAN96";#N/A,#N/A,FALSE,"NAA9697";#N/A,#N/A,FALSE,"ECWEBB";#N/A,#N/A,FALSE,"MFT96";#N/A,#N/A,FALSE,"CTrecon"}</definedName>
    <definedName name="FDDD_1_1_5_2" hidden="1">{#N/A,#N/A,FALSE,"TMCOMP96";#N/A,#N/A,FALSE,"MAT96";#N/A,#N/A,FALSE,"FANDA96";#N/A,#N/A,FALSE,"INTRAN96";#N/A,#N/A,FALSE,"NAA9697";#N/A,#N/A,FALSE,"ECWEBB";#N/A,#N/A,FALSE,"MFT96";#N/A,#N/A,FALSE,"CTrecon"}</definedName>
    <definedName name="FDDD_1_1_5_3" hidden="1">{#N/A,#N/A,FALSE,"TMCOMP96";#N/A,#N/A,FALSE,"MAT96";#N/A,#N/A,FALSE,"FANDA96";#N/A,#N/A,FALSE,"INTRAN96";#N/A,#N/A,FALSE,"NAA9697";#N/A,#N/A,FALSE,"ECWEBB";#N/A,#N/A,FALSE,"MFT96";#N/A,#N/A,FALSE,"CTrecon"}</definedName>
    <definedName name="FDDD_1_1_5_4" hidden="1">{#N/A,#N/A,FALSE,"TMCOMP96";#N/A,#N/A,FALSE,"MAT96";#N/A,#N/A,FALSE,"FANDA96";#N/A,#N/A,FALSE,"INTRAN96";#N/A,#N/A,FALSE,"NAA9697";#N/A,#N/A,FALSE,"ECWEBB";#N/A,#N/A,FALSE,"MFT96";#N/A,#N/A,FALSE,"CTrecon"}</definedName>
    <definedName name="FDDD_1_1_5_5" hidden="1">{#N/A,#N/A,FALSE,"TMCOMP96";#N/A,#N/A,FALSE,"MAT96";#N/A,#N/A,FALSE,"FANDA96";#N/A,#N/A,FALSE,"INTRAN96";#N/A,#N/A,FALSE,"NAA9697";#N/A,#N/A,FALSE,"ECWEBB";#N/A,#N/A,FALSE,"MFT96";#N/A,#N/A,FALSE,"CTrecon"}</definedName>
    <definedName name="FDDD_1_2" hidden="1">{#N/A,#N/A,FALSE,"TMCOMP96";#N/A,#N/A,FALSE,"MAT96";#N/A,#N/A,FALSE,"FANDA96";#N/A,#N/A,FALSE,"INTRAN96";#N/A,#N/A,FALSE,"NAA9697";#N/A,#N/A,FALSE,"ECWEBB";#N/A,#N/A,FALSE,"MFT96";#N/A,#N/A,FALSE,"CTrecon"}</definedName>
    <definedName name="FDDD_1_2_1" hidden="1">{#N/A,#N/A,FALSE,"TMCOMP96";#N/A,#N/A,FALSE,"MAT96";#N/A,#N/A,FALSE,"FANDA96";#N/A,#N/A,FALSE,"INTRAN96";#N/A,#N/A,FALSE,"NAA9697";#N/A,#N/A,FALSE,"ECWEBB";#N/A,#N/A,FALSE,"MFT96";#N/A,#N/A,FALSE,"CTrecon"}</definedName>
    <definedName name="FDDD_1_2_1_1" hidden="1">{#N/A,#N/A,FALSE,"TMCOMP96";#N/A,#N/A,FALSE,"MAT96";#N/A,#N/A,FALSE,"FANDA96";#N/A,#N/A,FALSE,"INTRAN96";#N/A,#N/A,FALSE,"NAA9697";#N/A,#N/A,FALSE,"ECWEBB";#N/A,#N/A,FALSE,"MFT96";#N/A,#N/A,FALSE,"CTrecon"}</definedName>
    <definedName name="FDDD_1_2_1_1_1" hidden="1">{#N/A,#N/A,FALSE,"TMCOMP96";#N/A,#N/A,FALSE,"MAT96";#N/A,#N/A,FALSE,"FANDA96";#N/A,#N/A,FALSE,"INTRAN96";#N/A,#N/A,FALSE,"NAA9697";#N/A,#N/A,FALSE,"ECWEBB";#N/A,#N/A,FALSE,"MFT96";#N/A,#N/A,FALSE,"CTrecon"}</definedName>
    <definedName name="FDDD_1_2_1_1_1_1" hidden="1">{#N/A,#N/A,FALSE,"TMCOMP96";#N/A,#N/A,FALSE,"MAT96";#N/A,#N/A,FALSE,"FANDA96";#N/A,#N/A,FALSE,"INTRAN96";#N/A,#N/A,FALSE,"NAA9697";#N/A,#N/A,FALSE,"ECWEBB";#N/A,#N/A,FALSE,"MFT96";#N/A,#N/A,FALSE,"CTrecon"}</definedName>
    <definedName name="FDDD_1_2_1_1_1_2" hidden="1">{#N/A,#N/A,FALSE,"TMCOMP96";#N/A,#N/A,FALSE,"MAT96";#N/A,#N/A,FALSE,"FANDA96";#N/A,#N/A,FALSE,"INTRAN96";#N/A,#N/A,FALSE,"NAA9697";#N/A,#N/A,FALSE,"ECWEBB";#N/A,#N/A,FALSE,"MFT96";#N/A,#N/A,FALSE,"CTrecon"}</definedName>
    <definedName name="FDDD_1_2_1_1_1_3" hidden="1">{#N/A,#N/A,FALSE,"TMCOMP96";#N/A,#N/A,FALSE,"MAT96";#N/A,#N/A,FALSE,"FANDA96";#N/A,#N/A,FALSE,"INTRAN96";#N/A,#N/A,FALSE,"NAA9697";#N/A,#N/A,FALSE,"ECWEBB";#N/A,#N/A,FALSE,"MFT96";#N/A,#N/A,FALSE,"CTrecon"}</definedName>
    <definedName name="FDDD_1_2_1_1_1_4" hidden="1">{#N/A,#N/A,FALSE,"TMCOMP96";#N/A,#N/A,FALSE,"MAT96";#N/A,#N/A,FALSE,"FANDA96";#N/A,#N/A,FALSE,"INTRAN96";#N/A,#N/A,FALSE,"NAA9697";#N/A,#N/A,FALSE,"ECWEBB";#N/A,#N/A,FALSE,"MFT96";#N/A,#N/A,FALSE,"CTrecon"}</definedName>
    <definedName name="FDDD_1_2_1_1_1_5" hidden="1">{#N/A,#N/A,FALSE,"TMCOMP96";#N/A,#N/A,FALSE,"MAT96";#N/A,#N/A,FALSE,"FANDA96";#N/A,#N/A,FALSE,"INTRAN96";#N/A,#N/A,FALSE,"NAA9697";#N/A,#N/A,FALSE,"ECWEBB";#N/A,#N/A,FALSE,"MFT96";#N/A,#N/A,FALSE,"CTrecon"}</definedName>
    <definedName name="FDDD_1_2_1_1_2" hidden="1">{#N/A,#N/A,FALSE,"TMCOMP96";#N/A,#N/A,FALSE,"MAT96";#N/A,#N/A,FALSE,"FANDA96";#N/A,#N/A,FALSE,"INTRAN96";#N/A,#N/A,FALSE,"NAA9697";#N/A,#N/A,FALSE,"ECWEBB";#N/A,#N/A,FALSE,"MFT96";#N/A,#N/A,FALSE,"CTrecon"}</definedName>
    <definedName name="FDDD_1_2_1_1_2_1" hidden="1">{#N/A,#N/A,FALSE,"TMCOMP96";#N/A,#N/A,FALSE,"MAT96";#N/A,#N/A,FALSE,"FANDA96";#N/A,#N/A,FALSE,"INTRAN96";#N/A,#N/A,FALSE,"NAA9697";#N/A,#N/A,FALSE,"ECWEBB";#N/A,#N/A,FALSE,"MFT96";#N/A,#N/A,FALSE,"CTrecon"}</definedName>
    <definedName name="FDDD_1_2_1_1_2_2" hidden="1">{#N/A,#N/A,FALSE,"TMCOMP96";#N/A,#N/A,FALSE,"MAT96";#N/A,#N/A,FALSE,"FANDA96";#N/A,#N/A,FALSE,"INTRAN96";#N/A,#N/A,FALSE,"NAA9697";#N/A,#N/A,FALSE,"ECWEBB";#N/A,#N/A,FALSE,"MFT96";#N/A,#N/A,FALSE,"CTrecon"}</definedName>
    <definedName name="FDDD_1_2_1_1_2_3" hidden="1">{#N/A,#N/A,FALSE,"TMCOMP96";#N/A,#N/A,FALSE,"MAT96";#N/A,#N/A,FALSE,"FANDA96";#N/A,#N/A,FALSE,"INTRAN96";#N/A,#N/A,FALSE,"NAA9697";#N/A,#N/A,FALSE,"ECWEBB";#N/A,#N/A,FALSE,"MFT96";#N/A,#N/A,FALSE,"CTrecon"}</definedName>
    <definedName name="FDDD_1_2_1_1_2_4" hidden="1">{#N/A,#N/A,FALSE,"TMCOMP96";#N/A,#N/A,FALSE,"MAT96";#N/A,#N/A,FALSE,"FANDA96";#N/A,#N/A,FALSE,"INTRAN96";#N/A,#N/A,FALSE,"NAA9697";#N/A,#N/A,FALSE,"ECWEBB";#N/A,#N/A,FALSE,"MFT96";#N/A,#N/A,FALSE,"CTrecon"}</definedName>
    <definedName name="FDDD_1_2_1_1_2_5" hidden="1">{#N/A,#N/A,FALSE,"TMCOMP96";#N/A,#N/A,FALSE,"MAT96";#N/A,#N/A,FALSE,"FANDA96";#N/A,#N/A,FALSE,"INTRAN96";#N/A,#N/A,FALSE,"NAA9697";#N/A,#N/A,FALSE,"ECWEBB";#N/A,#N/A,FALSE,"MFT96";#N/A,#N/A,FALSE,"CTrecon"}</definedName>
    <definedName name="FDDD_1_2_1_1_3" hidden="1">{#N/A,#N/A,FALSE,"TMCOMP96";#N/A,#N/A,FALSE,"MAT96";#N/A,#N/A,FALSE,"FANDA96";#N/A,#N/A,FALSE,"INTRAN96";#N/A,#N/A,FALSE,"NAA9697";#N/A,#N/A,FALSE,"ECWEBB";#N/A,#N/A,FALSE,"MFT96";#N/A,#N/A,FALSE,"CTrecon"}</definedName>
    <definedName name="FDDD_1_2_1_1_4" hidden="1">{#N/A,#N/A,FALSE,"TMCOMP96";#N/A,#N/A,FALSE,"MAT96";#N/A,#N/A,FALSE,"FANDA96";#N/A,#N/A,FALSE,"INTRAN96";#N/A,#N/A,FALSE,"NAA9697";#N/A,#N/A,FALSE,"ECWEBB";#N/A,#N/A,FALSE,"MFT96";#N/A,#N/A,FALSE,"CTrecon"}</definedName>
    <definedName name="FDDD_1_2_1_1_5" hidden="1">{#N/A,#N/A,FALSE,"TMCOMP96";#N/A,#N/A,FALSE,"MAT96";#N/A,#N/A,FALSE,"FANDA96";#N/A,#N/A,FALSE,"INTRAN96";#N/A,#N/A,FALSE,"NAA9697";#N/A,#N/A,FALSE,"ECWEBB";#N/A,#N/A,FALSE,"MFT96";#N/A,#N/A,FALSE,"CTrecon"}</definedName>
    <definedName name="FDDD_1_2_1_2" hidden="1">{#N/A,#N/A,FALSE,"TMCOMP96";#N/A,#N/A,FALSE,"MAT96";#N/A,#N/A,FALSE,"FANDA96";#N/A,#N/A,FALSE,"INTRAN96";#N/A,#N/A,FALSE,"NAA9697";#N/A,#N/A,FALSE,"ECWEBB";#N/A,#N/A,FALSE,"MFT96";#N/A,#N/A,FALSE,"CTrecon"}</definedName>
    <definedName name="FDDD_1_2_1_2_1" hidden="1">{#N/A,#N/A,FALSE,"TMCOMP96";#N/A,#N/A,FALSE,"MAT96";#N/A,#N/A,FALSE,"FANDA96";#N/A,#N/A,FALSE,"INTRAN96";#N/A,#N/A,FALSE,"NAA9697";#N/A,#N/A,FALSE,"ECWEBB";#N/A,#N/A,FALSE,"MFT96";#N/A,#N/A,FALSE,"CTrecon"}</definedName>
    <definedName name="FDDD_1_2_1_2_2" hidden="1">{#N/A,#N/A,FALSE,"TMCOMP96";#N/A,#N/A,FALSE,"MAT96";#N/A,#N/A,FALSE,"FANDA96";#N/A,#N/A,FALSE,"INTRAN96";#N/A,#N/A,FALSE,"NAA9697";#N/A,#N/A,FALSE,"ECWEBB";#N/A,#N/A,FALSE,"MFT96";#N/A,#N/A,FALSE,"CTrecon"}</definedName>
    <definedName name="FDDD_1_2_1_2_3" hidden="1">{#N/A,#N/A,FALSE,"TMCOMP96";#N/A,#N/A,FALSE,"MAT96";#N/A,#N/A,FALSE,"FANDA96";#N/A,#N/A,FALSE,"INTRAN96";#N/A,#N/A,FALSE,"NAA9697";#N/A,#N/A,FALSE,"ECWEBB";#N/A,#N/A,FALSE,"MFT96";#N/A,#N/A,FALSE,"CTrecon"}</definedName>
    <definedName name="FDDD_1_2_1_2_4" hidden="1">{#N/A,#N/A,FALSE,"TMCOMP96";#N/A,#N/A,FALSE,"MAT96";#N/A,#N/A,FALSE,"FANDA96";#N/A,#N/A,FALSE,"INTRAN96";#N/A,#N/A,FALSE,"NAA9697";#N/A,#N/A,FALSE,"ECWEBB";#N/A,#N/A,FALSE,"MFT96";#N/A,#N/A,FALSE,"CTrecon"}</definedName>
    <definedName name="FDDD_1_2_1_2_5" hidden="1">{#N/A,#N/A,FALSE,"TMCOMP96";#N/A,#N/A,FALSE,"MAT96";#N/A,#N/A,FALSE,"FANDA96";#N/A,#N/A,FALSE,"INTRAN96";#N/A,#N/A,FALSE,"NAA9697";#N/A,#N/A,FALSE,"ECWEBB";#N/A,#N/A,FALSE,"MFT96";#N/A,#N/A,FALSE,"CTrecon"}</definedName>
    <definedName name="FDDD_1_2_1_3" hidden="1">{#N/A,#N/A,FALSE,"TMCOMP96";#N/A,#N/A,FALSE,"MAT96";#N/A,#N/A,FALSE,"FANDA96";#N/A,#N/A,FALSE,"INTRAN96";#N/A,#N/A,FALSE,"NAA9697";#N/A,#N/A,FALSE,"ECWEBB";#N/A,#N/A,FALSE,"MFT96";#N/A,#N/A,FALSE,"CTrecon"}</definedName>
    <definedName name="FDDD_1_2_1_3_1" hidden="1">{#N/A,#N/A,FALSE,"TMCOMP96";#N/A,#N/A,FALSE,"MAT96";#N/A,#N/A,FALSE,"FANDA96";#N/A,#N/A,FALSE,"INTRAN96";#N/A,#N/A,FALSE,"NAA9697";#N/A,#N/A,FALSE,"ECWEBB";#N/A,#N/A,FALSE,"MFT96";#N/A,#N/A,FALSE,"CTrecon"}</definedName>
    <definedName name="FDDD_1_2_1_3_2" hidden="1">{#N/A,#N/A,FALSE,"TMCOMP96";#N/A,#N/A,FALSE,"MAT96";#N/A,#N/A,FALSE,"FANDA96";#N/A,#N/A,FALSE,"INTRAN96";#N/A,#N/A,FALSE,"NAA9697";#N/A,#N/A,FALSE,"ECWEBB";#N/A,#N/A,FALSE,"MFT96";#N/A,#N/A,FALSE,"CTrecon"}</definedName>
    <definedName name="FDDD_1_2_1_3_3" hidden="1">{#N/A,#N/A,FALSE,"TMCOMP96";#N/A,#N/A,FALSE,"MAT96";#N/A,#N/A,FALSE,"FANDA96";#N/A,#N/A,FALSE,"INTRAN96";#N/A,#N/A,FALSE,"NAA9697";#N/A,#N/A,FALSE,"ECWEBB";#N/A,#N/A,FALSE,"MFT96";#N/A,#N/A,FALSE,"CTrecon"}</definedName>
    <definedName name="FDDD_1_2_1_3_4" hidden="1">{#N/A,#N/A,FALSE,"TMCOMP96";#N/A,#N/A,FALSE,"MAT96";#N/A,#N/A,FALSE,"FANDA96";#N/A,#N/A,FALSE,"INTRAN96";#N/A,#N/A,FALSE,"NAA9697";#N/A,#N/A,FALSE,"ECWEBB";#N/A,#N/A,FALSE,"MFT96";#N/A,#N/A,FALSE,"CTrecon"}</definedName>
    <definedName name="FDDD_1_2_1_3_5" hidden="1">{#N/A,#N/A,FALSE,"TMCOMP96";#N/A,#N/A,FALSE,"MAT96";#N/A,#N/A,FALSE,"FANDA96";#N/A,#N/A,FALSE,"INTRAN96";#N/A,#N/A,FALSE,"NAA9697";#N/A,#N/A,FALSE,"ECWEBB";#N/A,#N/A,FALSE,"MFT96";#N/A,#N/A,FALSE,"CTrecon"}</definedName>
    <definedName name="FDDD_1_2_1_4" hidden="1">{#N/A,#N/A,FALSE,"TMCOMP96";#N/A,#N/A,FALSE,"MAT96";#N/A,#N/A,FALSE,"FANDA96";#N/A,#N/A,FALSE,"INTRAN96";#N/A,#N/A,FALSE,"NAA9697";#N/A,#N/A,FALSE,"ECWEBB";#N/A,#N/A,FALSE,"MFT96";#N/A,#N/A,FALSE,"CTrecon"}</definedName>
    <definedName name="FDDD_1_2_1_4_1" hidden="1">{#N/A,#N/A,FALSE,"TMCOMP96";#N/A,#N/A,FALSE,"MAT96";#N/A,#N/A,FALSE,"FANDA96";#N/A,#N/A,FALSE,"INTRAN96";#N/A,#N/A,FALSE,"NAA9697";#N/A,#N/A,FALSE,"ECWEBB";#N/A,#N/A,FALSE,"MFT96";#N/A,#N/A,FALSE,"CTrecon"}</definedName>
    <definedName name="FDDD_1_2_1_4_2" hidden="1">{#N/A,#N/A,FALSE,"TMCOMP96";#N/A,#N/A,FALSE,"MAT96";#N/A,#N/A,FALSE,"FANDA96";#N/A,#N/A,FALSE,"INTRAN96";#N/A,#N/A,FALSE,"NAA9697";#N/A,#N/A,FALSE,"ECWEBB";#N/A,#N/A,FALSE,"MFT96";#N/A,#N/A,FALSE,"CTrecon"}</definedName>
    <definedName name="FDDD_1_2_1_4_3" hidden="1">{#N/A,#N/A,FALSE,"TMCOMP96";#N/A,#N/A,FALSE,"MAT96";#N/A,#N/A,FALSE,"FANDA96";#N/A,#N/A,FALSE,"INTRAN96";#N/A,#N/A,FALSE,"NAA9697";#N/A,#N/A,FALSE,"ECWEBB";#N/A,#N/A,FALSE,"MFT96";#N/A,#N/A,FALSE,"CTrecon"}</definedName>
    <definedName name="FDDD_1_2_1_4_4" hidden="1">{#N/A,#N/A,FALSE,"TMCOMP96";#N/A,#N/A,FALSE,"MAT96";#N/A,#N/A,FALSE,"FANDA96";#N/A,#N/A,FALSE,"INTRAN96";#N/A,#N/A,FALSE,"NAA9697";#N/A,#N/A,FALSE,"ECWEBB";#N/A,#N/A,FALSE,"MFT96";#N/A,#N/A,FALSE,"CTrecon"}</definedName>
    <definedName name="FDDD_1_2_1_4_5" hidden="1">{#N/A,#N/A,FALSE,"TMCOMP96";#N/A,#N/A,FALSE,"MAT96";#N/A,#N/A,FALSE,"FANDA96";#N/A,#N/A,FALSE,"INTRAN96";#N/A,#N/A,FALSE,"NAA9697";#N/A,#N/A,FALSE,"ECWEBB";#N/A,#N/A,FALSE,"MFT96";#N/A,#N/A,FALSE,"CTrecon"}</definedName>
    <definedName name="FDDD_1_2_1_5" hidden="1">{#N/A,#N/A,FALSE,"TMCOMP96";#N/A,#N/A,FALSE,"MAT96";#N/A,#N/A,FALSE,"FANDA96";#N/A,#N/A,FALSE,"INTRAN96";#N/A,#N/A,FALSE,"NAA9697";#N/A,#N/A,FALSE,"ECWEBB";#N/A,#N/A,FALSE,"MFT96";#N/A,#N/A,FALSE,"CTrecon"}</definedName>
    <definedName name="FDDD_1_2_1_5_1" hidden="1">{#N/A,#N/A,FALSE,"TMCOMP96";#N/A,#N/A,FALSE,"MAT96";#N/A,#N/A,FALSE,"FANDA96";#N/A,#N/A,FALSE,"INTRAN96";#N/A,#N/A,FALSE,"NAA9697";#N/A,#N/A,FALSE,"ECWEBB";#N/A,#N/A,FALSE,"MFT96";#N/A,#N/A,FALSE,"CTrecon"}</definedName>
    <definedName name="FDDD_1_2_1_5_2" hidden="1">{#N/A,#N/A,FALSE,"TMCOMP96";#N/A,#N/A,FALSE,"MAT96";#N/A,#N/A,FALSE,"FANDA96";#N/A,#N/A,FALSE,"INTRAN96";#N/A,#N/A,FALSE,"NAA9697";#N/A,#N/A,FALSE,"ECWEBB";#N/A,#N/A,FALSE,"MFT96";#N/A,#N/A,FALSE,"CTrecon"}</definedName>
    <definedName name="FDDD_1_2_1_5_3" hidden="1">{#N/A,#N/A,FALSE,"TMCOMP96";#N/A,#N/A,FALSE,"MAT96";#N/A,#N/A,FALSE,"FANDA96";#N/A,#N/A,FALSE,"INTRAN96";#N/A,#N/A,FALSE,"NAA9697";#N/A,#N/A,FALSE,"ECWEBB";#N/A,#N/A,FALSE,"MFT96";#N/A,#N/A,FALSE,"CTrecon"}</definedName>
    <definedName name="FDDD_1_2_1_5_4" hidden="1">{#N/A,#N/A,FALSE,"TMCOMP96";#N/A,#N/A,FALSE,"MAT96";#N/A,#N/A,FALSE,"FANDA96";#N/A,#N/A,FALSE,"INTRAN96";#N/A,#N/A,FALSE,"NAA9697";#N/A,#N/A,FALSE,"ECWEBB";#N/A,#N/A,FALSE,"MFT96";#N/A,#N/A,FALSE,"CTrecon"}</definedName>
    <definedName name="FDDD_1_2_1_5_5" hidden="1">{#N/A,#N/A,FALSE,"TMCOMP96";#N/A,#N/A,FALSE,"MAT96";#N/A,#N/A,FALSE,"FANDA96";#N/A,#N/A,FALSE,"INTRAN96";#N/A,#N/A,FALSE,"NAA9697";#N/A,#N/A,FALSE,"ECWEBB";#N/A,#N/A,FALSE,"MFT96";#N/A,#N/A,FALSE,"CTrecon"}</definedName>
    <definedName name="FDDD_1_2_2" hidden="1">{#N/A,#N/A,FALSE,"TMCOMP96";#N/A,#N/A,FALSE,"MAT96";#N/A,#N/A,FALSE,"FANDA96";#N/A,#N/A,FALSE,"INTRAN96";#N/A,#N/A,FALSE,"NAA9697";#N/A,#N/A,FALSE,"ECWEBB";#N/A,#N/A,FALSE,"MFT96";#N/A,#N/A,FALSE,"CTrecon"}</definedName>
    <definedName name="FDDD_1_2_2_1" hidden="1">{#N/A,#N/A,FALSE,"TMCOMP96";#N/A,#N/A,FALSE,"MAT96";#N/A,#N/A,FALSE,"FANDA96";#N/A,#N/A,FALSE,"INTRAN96";#N/A,#N/A,FALSE,"NAA9697";#N/A,#N/A,FALSE,"ECWEBB";#N/A,#N/A,FALSE,"MFT96";#N/A,#N/A,FALSE,"CTrecon"}</definedName>
    <definedName name="FDDD_1_2_2_2" hidden="1">{#N/A,#N/A,FALSE,"TMCOMP96";#N/A,#N/A,FALSE,"MAT96";#N/A,#N/A,FALSE,"FANDA96";#N/A,#N/A,FALSE,"INTRAN96";#N/A,#N/A,FALSE,"NAA9697";#N/A,#N/A,FALSE,"ECWEBB";#N/A,#N/A,FALSE,"MFT96";#N/A,#N/A,FALSE,"CTrecon"}</definedName>
    <definedName name="FDDD_1_2_2_3" hidden="1">{#N/A,#N/A,FALSE,"TMCOMP96";#N/A,#N/A,FALSE,"MAT96";#N/A,#N/A,FALSE,"FANDA96";#N/A,#N/A,FALSE,"INTRAN96";#N/A,#N/A,FALSE,"NAA9697";#N/A,#N/A,FALSE,"ECWEBB";#N/A,#N/A,FALSE,"MFT96";#N/A,#N/A,FALSE,"CTrecon"}</definedName>
    <definedName name="FDDD_1_2_2_4" hidden="1">{#N/A,#N/A,FALSE,"TMCOMP96";#N/A,#N/A,FALSE,"MAT96";#N/A,#N/A,FALSE,"FANDA96";#N/A,#N/A,FALSE,"INTRAN96";#N/A,#N/A,FALSE,"NAA9697";#N/A,#N/A,FALSE,"ECWEBB";#N/A,#N/A,FALSE,"MFT96";#N/A,#N/A,FALSE,"CTrecon"}</definedName>
    <definedName name="FDDD_1_2_2_5" hidden="1">{#N/A,#N/A,FALSE,"TMCOMP96";#N/A,#N/A,FALSE,"MAT96";#N/A,#N/A,FALSE,"FANDA96";#N/A,#N/A,FALSE,"INTRAN96";#N/A,#N/A,FALSE,"NAA9697";#N/A,#N/A,FALSE,"ECWEBB";#N/A,#N/A,FALSE,"MFT96";#N/A,#N/A,FALSE,"CTrecon"}</definedName>
    <definedName name="FDDD_1_2_3" hidden="1">{#N/A,#N/A,FALSE,"TMCOMP96";#N/A,#N/A,FALSE,"MAT96";#N/A,#N/A,FALSE,"FANDA96";#N/A,#N/A,FALSE,"INTRAN96";#N/A,#N/A,FALSE,"NAA9697";#N/A,#N/A,FALSE,"ECWEBB";#N/A,#N/A,FALSE,"MFT96";#N/A,#N/A,FALSE,"CTrecon"}</definedName>
    <definedName name="FDDD_1_2_3_1" hidden="1">{#N/A,#N/A,FALSE,"TMCOMP96";#N/A,#N/A,FALSE,"MAT96";#N/A,#N/A,FALSE,"FANDA96";#N/A,#N/A,FALSE,"INTRAN96";#N/A,#N/A,FALSE,"NAA9697";#N/A,#N/A,FALSE,"ECWEBB";#N/A,#N/A,FALSE,"MFT96";#N/A,#N/A,FALSE,"CTrecon"}</definedName>
    <definedName name="FDDD_1_2_3_2" hidden="1">{#N/A,#N/A,FALSE,"TMCOMP96";#N/A,#N/A,FALSE,"MAT96";#N/A,#N/A,FALSE,"FANDA96";#N/A,#N/A,FALSE,"INTRAN96";#N/A,#N/A,FALSE,"NAA9697";#N/A,#N/A,FALSE,"ECWEBB";#N/A,#N/A,FALSE,"MFT96";#N/A,#N/A,FALSE,"CTrecon"}</definedName>
    <definedName name="FDDD_1_2_3_3" hidden="1">{#N/A,#N/A,FALSE,"TMCOMP96";#N/A,#N/A,FALSE,"MAT96";#N/A,#N/A,FALSE,"FANDA96";#N/A,#N/A,FALSE,"INTRAN96";#N/A,#N/A,FALSE,"NAA9697";#N/A,#N/A,FALSE,"ECWEBB";#N/A,#N/A,FALSE,"MFT96";#N/A,#N/A,FALSE,"CTrecon"}</definedName>
    <definedName name="FDDD_1_2_3_4" hidden="1">{#N/A,#N/A,FALSE,"TMCOMP96";#N/A,#N/A,FALSE,"MAT96";#N/A,#N/A,FALSE,"FANDA96";#N/A,#N/A,FALSE,"INTRAN96";#N/A,#N/A,FALSE,"NAA9697";#N/A,#N/A,FALSE,"ECWEBB";#N/A,#N/A,FALSE,"MFT96";#N/A,#N/A,FALSE,"CTrecon"}</definedName>
    <definedName name="FDDD_1_2_3_5" hidden="1">{#N/A,#N/A,FALSE,"TMCOMP96";#N/A,#N/A,FALSE,"MAT96";#N/A,#N/A,FALSE,"FANDA96";#N/A,#N/A,FALSE,"INTRAN96";#N/A,#N/A,FALSE,"NAA9697";#N/A,#N/A,FALSE,"ECWEBB";#N/A,#N/A,FALSE,"MFT96";#N/A,#N/A,FALSE,"CTrecon"}</definedName>
    <definedName name="FDDD_1_2_4" hidden="1">{#N/A,#N/A,FALSE,"TMCOMP96";#N/A,#N/A,FALSE,"MAT96";#N/A,#N/A,FALSE,"FANDA96";#N/A,#N/A,FALSE,"INTRAN96";#N/A,#N/A,FALSE,"NAA9697";#N/A,#N/A,FALSE,"ECWEBB";#N/A,#N/A,FALSE,"MFT96";#N/A,#N/A,FALSE,"CTrecon"}</definedName>
    <definedName name="FDDD_1_2_4_1" hidden="1">{#N/A,#N/A,FALSE,"TMCOMP96";#N/A,#N/A,FALSE,"MAT96";#N/A,#N/A,FALSE,"FANDA96";#N/A,#N/A,FALSE,"INTRAN96";#N/A,#N/A,FALSE,"NAA9697";#N/A,#N/A,FALSE,"ECWEBB";#N/A,#N/A,FALSE,"MFT96";#N/A,#N/A,FALSE,"CTrecon"}</definedName>
    <definedName name="FDDD_1_2_4_2" hidden="1">{#N/A,#N/A,FALSE,"TMCOMP96";#N/A,#N/A,FALSE,"MAT96";#N/A,#N/A,FALSE,"FANDA96";#N/A,#N/A,FALSE,"INTRAN96";#N/A,#N/A,FALSE,"NAA9697";#N/A,#N/A,FALSE,"ECWEBB";#N/A,#N/A,FALSE,"MFT96";#N/A,#N/A,FALSE,"CTrecon"}</definedName>
    <definedName name="FDDD_1_2_4_3" hidden="1">{#N/A,#N/A,FALSE,"TMCOMP96";#N/A,#N/A,FALSE,"MAT96";#N/A,#N/A,FALSE,"FANDA96";#N/A,#N/A,FALSE,"INTRAN96";#N/A,#N/A,FALSE,"NAA9697";#N/A,#N/A,FALSE,"ECWEBB";#N/A,#N/A,FALSE,"MFT96";#N/A,#N/A,FALSE,"CTrecon"}</definedName>
    <definedName name="FDDD_1_2_4_4" hidden="1">{#N/A,#N/A,FALSE,"TMCOMP96";#N/A,#N/A,FALSE,"MAT96";#N/A,#N/A,FALSE,"FANDA96";#N/A,#N/A,FALSE,"INTRAN96";#N/A,#N/A,FALSE,"NAA9697";#N/A,#N/A,FALSE,"ECWEBB";#N/A,#N/A,FALSE,"MFT96";#N/A,#N/A,FALSE,"CTrecon"}</definedName>
    <definedName name="FDDD_1_2_4_5" hidden="1">{#N/A,#N/A,FALSE,"TMCOMP96";#N/A,#N/A,FALSE,"MAT96";#N/A,#N/A,FALSE,"FANDA96";#N/A,#N/A,FALSE,"INTRAN96";#N/A,#N/A,FALSE,"NAA9697";#N/A,#N/A,FALSE,"ECWEBB";#N/A,#N/A,FALSE,"MFT96";#N/A,#N/A,FALSE,"CTrecon"}</definedName>
    <definedName name="FDDD_1_2_5" hidden="1">{#N/A,#N/A,FALSE,"TMCOMP96";#N/A,#N/A,FALSE,"MAT96";#N/A,#N/A,FALSE,"FANDA96";#N/A,#N/A,FALSE,"INTRAN96";#N/A,#N/A,FALSE,"NAA9697";#N/A,#N/A,FALSE,"ECWEBB";#N/A,#N/A,FALSE,"MFT96";#N/A,#N/A,FALSE,"CTrecon"}</definedName>
    <definedName name="FDDD_1_2_5_1" hidden="1">{#N/A,#N/A,FALSE,"TMCOMP96";#N/A,#N/A,FALSE,"MAT96";#N/A,#N/A,FALSE,"FANDA96";#N/A,#N/A,FALSE,"INTRAN96";#N/A,#N/A,FALSE,"NAA9697";#N/A,#N/A,FALSE,"ECWEBB";#N/A,#N/A,FALSE,"MFT96";#N/A,#N/A,FALSE,"CTrecon"}</definedName>
    <definedName name="FDDD_1_2_5_2" hidden="1">{#N/A,#N/A,FALSE,"TMCOMP96";#N/A,#N/A,FALSE,"MAT96";#N/A,#N/A,FALSE,"FANDA96";#N/A,#N/A,FALSE,"INTRAN96";#N/A,#N/A,FALSE,"NAA9697";#N/A,#N/A,FALSE,"ECWEBB";#N/A,#N/A,FALSE,"MFT96";#N/A,#N/A,FALSE,"CTrecon"}</definedName>
    <definedName name="FDDD_1_2_5_3" hidden="1">{#N/A,#N/A,FALSE,"TMCOMP96";#N/A,#N/A,FALSE,"MAT96";#N/A,#N/A,FALSE,"FANDA96";#N/A,#N/A,FALSE,"INTRAN96";#N/A,#N/A,FALSE,"NAA9697";#N/A,#N/A,FALSE,"ECWEBB";#N/A,#N/A,FALSE,"MFT96";#N/A,#N/A,FALSE,"CTrecon"}</definedName>
    <definedName name="FDDD_1_2_5_4" hidden="1">{#N/A,#N/A,FALSE,"TMCOMP96";#N/A,#N/A,FALSE,"MAT96";#N/A,#N/A,FALSE,"FANDA96";#N/A,#N/A,FALSE,"INTRAN96";#N/A,#N/A,FALSE,"NAA9697";#N/A,#N/A,FALSE,"ECWEBB";#N/A,#N/A,FALSE,"MFT96";#N/A,#N/A,FALSE,"CTrecon"}</definedName>
    <definedName name="FDDD_1_2_5_5" hidden="1">{#N/A,#N/A,FALSE,"TMCOMP96";#N/A,#N/A,FALSE,"MAT96";#N/A,#N/A,FALSE,"FANDA96";#N/A,#N/A,FALSE,"INTRAN96";#N/A,#N/A,FALSE,"NAA9697";#N/A,#N/A,FALSE,"ECWEBB";#N/A,#N/A,FALSE,"MFT96";#N/A,#N/A,FALSE,"CTrecon"}</definedName>
    <definedName name="FDDD_1_3" hidden="1">{#N/A,#N/A,FALSE,"TMCOMP96";#N/A,#N/A,FALSE,"MAT96";#N/A,#N/A,FALSE,"FANDA96";#N/A,#N/A,FALSE,"INTRAN96";#N/A,#N/A,FALSE,"NAA9697";#N/A,#N/A,FALSE,"ECWEBB";#N/A,#N/A,FALSE,"MFT96";#N/A,#N/A,FALSE,"CTrecon"}</definedName>
    <definedName name="FDDD_1_3_1" hidden="1">{#N/A,#N/A,FALSE,"TMCOMP96";#N/A,#N/A,FALSE,"MAT96";#N/A,#N/A,FALSE,"FANDA96";#N/A,#N/A,FALSE,"INTRAN96";#N/A,#N/A,FALSE,"NAA9697";#N/A,#N/A,FALSE,"ECWEBB";#N/A,#N/A,FALSE,"MFT96";#N/A,#N/A,FALSE,"CTrecon"}</definedName>
    <definedName name="FDDD_1_3_1_1" hidden="1">{#N/A,#N/A,FALSE,"TMCOMP96";#N/A,#N/A,FALSE,"MAT96";#N/A,#N/A,FALSE,"FANDA96";#N/A,#N/A,FALSE,"INTRAN96";#N/A,#N/A,FALSE,"NAA9697";#N/A,#N/A,FALSE,"ECWEBB";#N/A,#N/A,FALSE,"MFT96";#N/A,#N/A,FALSE,"CTrecon"}</definedName>
    <definedName name="FDDD_1_3_1_1_1" hidden="1">{#N/A,#N/A,FALSE,"TMCOMP96";#N/A,#N/A,FALSE,"MAT96";#N/A,#N/A,FALSE,"FANDA96";#N/A,#N/A,FALSE,"INTRAN96";#N/A,#N/A,FALSE,"NAA9697";#N/A,#N/A,FALSE,"ECWEBB";#N/A,#N/A,FALSE,"MFT96";#N/A,#N/A,FALSE,"CTrecon"}</definedName>
    <definedName name="FDDD_1_3_1_1_1_1" hidden="1">{#N/A,#N/A,FALSE,"TMCOMP96";#N/A,#N/A,FALSE,"MAT96";#N/A,#N/A,FALSE,"FANDA96";#N/A,#N/A,FALSE,"INTRAN96";#N/A,#N/A,FALSE,"NAA9697";#N/A,#N/A,FALSE,"ECWEBB";#N/A,#N/A,FALSE,"MFT96";#N/A,#N/A,FALSE,"CTrecon"}</definedName>
    <definedName name="FDDD_1_3_1_1_1_2" hidden="1">{#N/A,#N/A,FALSE,"TMCOMP96";#N/A,#N/A,FALSE,"MAT96";#N/A,#N/A,FALSE,"FANDA96";#N/A,#N/A,FALSE,"INTRAN96";#N/A,#N/A,FALSE,"NAA9697";#N/A,#N/A,FALSE,"ECWEBB";#N/A,#N/A,FALSE,"MFT96";#N/A,#N/A,FALSE,"CTrecon"}</definedName>
    <definedName name="FDDD_1_3_1_1_1_3" hidden="1">{#N/A,#N/A,FALSE,"TMCOMP96";#N/A,#N/A,FALSE,"MAT96";#N/A,#N/A,FALSE,"FANDA96";#N/A,#N/A,FALSE,"INTRAN96";#N/A,#N/A,FALSE,"NAA9697";#N/A,#N/A,FALSE,"ECWEBB";#N/A,#N/A,FALSE,"MFT96";#N/A,#N/A,FALSE,"CTrecon"}</definedName>
    <definedName name="FDDD_1_3_1_1_1_4" hidden="1">{#N/A,#N/A,FALSE,"TMCOMP96";#N/A,#N/A,FALSE,"MAT96";#N/A,#N/A,FALSE,"FANDA96";#N/A,#N/A,FALSE,"INTRAN96";#N/A,#N/A,FALSE,"NAA9697";#N/A,#N/A,FALSE,"ECWEBB";#N/A,#N/A,FALSE,"MFT96";#N/A,#N/A,FALSE,"CTrecon"}</definedName>
    <definedName name="FDDD_1_3_1_1_1_5" hidden="1">{#N/A,#N/A,FALSE,"TMCOMP96";#N/A,#N/A,FALSE,"MAT96";#N/A,#N/A,FALSE,"FANDA96";#N/A,#N/A,FALSE,"INTRAN96";#N/A,#N/A,FALSE,"NAA9697";#N/A,#N/A,FALSE,"ECWEBB";#N/A,#N/A,FALSE,"MFT96";#N/A,#N/A,FALSE,"CTrecon"}</definedName>
    <definedName name="FDDD_1_3_1_1_2" hidden="1">{#N/A,#N/A,FALSE,"TMCOMP96";#N/A,#N/A,FALSE,"MAT96";#N/A,#N/A,FALSE,"FANDA96";#N/A,#N/A,FALSE,"INTRAN96";#N/A,#N/A,FALSE,"NAA9697";#N/A,#N/A,FALSE,"ECWEBB";#N/A,#N/A,FALSE,"MFT96";#N/A,#N/A,FALSE,"CTrecon"}</definedName>
    <definedName name="FDDD_1_3_1_1_2_1" hidden="1">{#N/A,#N/A,FALSE,"TMCOMP96";#N/A,#N/A,FALSE,"MAT96";#N/A,#N/A,FALSE,"FANDA96";#N/A,#N/A,FALSE,"INTRAN96";#N/A,#N/A,FALSE,"NAA9697";#N/A,#N/A,FALSE,"ECWEBB";#N/A,#N/A,FALSE,"MFT96";#N/A,#N/A,FALSE,"CTrecon"}</definedName>
    <definedName name="FDDD_1_3_1_1_2_2" hidden="1">{#N/A,#N/A,FALSE,"TMCOMP96";#N/A,#N/A,FALSE,"MAT96";#N/A,#N/A,FALSE,"FANDA96";#N/A,#N/A,FALSE,"INTRAN96";#N/A,#N/A,FALSE,"NAA9697";#N/A,#N/A,FALSE,"ECWEBB";#N/A,#N/A,FALSE,"MFT96";#N/A,#N/A,FALSE,"CTrecon"}</definedName>
    <definedName name="FDDD_1_3_1_1_2_3" hidden="1">{#N/A,#N/A,FALSE,"TMCOMP96";#N/A,#N/A,FALSE,"MAT96";#N/A,#N/A,FALSE,"FANDA96";#N/A,#N/A,FALSE,"INTRAN96";#N/A,#N/A,FALSE,"NAA9697";#N/A,#N/A,FALSE,"ECWEBB";#N/A,#N/A,FALSE,"MFT96";#N/A,#N/A,FALSE,"CTrecon"}</definedName>
    <definedName name="FDDD_1_3_1_1_2_4" hidden="1">{#N/A,#N/A,FALSE,"TMCOMP96";#N/A,#N/A,FALSE,"MAT96";#N/A,#N/A,FALSE,"FANDA96";#N/A,#N/A,FALSE,"INTRAN96";#N/A,#N/A,FALSE,"NAA9697";#N/A,#N/A,FALSE,"ECWEBB";#N/A,#N/A,FALSE,"MFT96";#N/A,#N/A,FALSE,"CTrecon"}</definedName>
    <definedName name="FDDD_1_3_1_1_2_5" hidden="1">{#N/A,#N/A,FALSE,"TMCOMP96";#N/A,#N/A,FALSE,"MAT96";#N/A,#N/A,FALSE,"FANDA96";#N/A,#N/A,FALSE,"INTRAN96";#N/A,#N/A,FALSE,"NAA9697";#N/A,#N/A,FALSE,"ECWEBB";#N/A,#N/A,FALSE,"MFT96";#N/A,#N/A,FALSE,"CTrecon"}</definedName>
    <definedName name="FDDD_1_3_1_1_3" hidden="1">{#N/A,#N/A,FALSE,"TMCOMP96";#N/A,#N/A,FALSE,"MAT96";#N/A,#N/A,FALSE,"FANDA96";#N/A,#N/A,FALSE,"INTRAN96";#N/A,#N/A,FALSE,"NAA9697";#N/A,#N/A,FALSE,"ECWEBB";#N/A,#N/A,FALSE,"MFT96";#N/A,#N/A,FALSE,"CTrecon"}</definedName>
    <definedName name="FDDD_1_3_1_1_4" hidden="1">{#N/A,#N/A,FALSE,"TMCOMP96";#N/A,#N/A,FALSE,"MAT96";#N/A,#N/A,FALSE,"FANDA96";#N/A,#N/A,FALSE,"INTRAN96";#N/A,#N/A,FALSE,"NAA9697";#N/A,#N/A,FALSE,"ECWEBB";#N/A,#N/A,FALSE,"MFT96";#N/A,#N/A,FALSE,"CTrecon"}</definedName>
    <definedName name="FDDD_1_3_1_1_5" hidden="1">{#N/A,#N/A,FALSE,"TMCOMP96";#N/A,#N/A,FALSE,"MAT96";#N/A,#N/A,FALSE,"FANDA96";#N/A,#N/A,FALSE,"INTRAN96";#N/A,#N/A,FALSE,"NAA9697";#N/A,#N/A,FALSE,"ECWEBB";#N/A,#N/A,FALSE,"MFT96";#N/A,#N/A,FALSE,"CTrecon"}</definedName>
    <definedName name="FDDD_1_3_1_2" hidden="1">{#N/A,#N/A,FALSE,"TMCOMP96";#N/A,#N/A,FALSE,"MAT96";#N/A,#N/A,FALSE,"FANDA96";#N/A,#N/A,FALSE,"INTRAN96";#N/A,#N/A,FALSE,"NAA9697";#N/A,#N/A,FALSE,"ECWEBB";#N/A,#N/A,FALSE,"MFT96";#N/A,#N/A,FALSE,"CTrecon"}</definedName>
    <definedName name="FDDD_1_3_1_2_1" hidden="1">{#N/A,#N/A,FALSE,"TMCOMP96";#N/A,#N/A,FALSE,"MAT96";#N/A,#N/A,FALSE,"FANDA96";#N/A,#N/A,FALSE,"INTRAN96";#N/A,#N/A,FALSE,"NAA9697";#N/A,#N/A,FALSE,"ECWEBB";#N/A,#N/A,FALSE,"MFT96";#N/A,#N/A,FALSE,"CTrecon"}</definedName>
    <definedName name="FDDD_1_3_1_2_2" hidden="1">{#N/A,#N/A,FALSE,"TMCOMP96";#N/A,#N/A,FALSE,"MAT96";#N/A,#N/A,FALSE,"FANDA96";#N/A,#N/A,FALSE,"INTRAN96";#N/A,#N/A,FALSE,"NAA9697";#N/A,#N/A,FALSE,"ECWEBB";#N/A,#N/A,FALSE,"MFT96";#N/A,#N/A,FALSE,"CTrecon"}</definedName>
    <definedName name="FDDD_1_3_1_2_3" hidden="1">{#N/A,#N/A,FALSE,"TMCOMP96";#N/A,#N/A,FALSE,"MAT96";#N/A,#N/A,FALSE,"FANDA96";#N/A,#N/A,FALSE,"INTRAN96";#N/A,#N/A,FALSE,"NAA9697";#N/A,#N/A,FALSE,"ECWEBB";#N/A,#N/A,FALSE,"MFT96";#N/A,#N/A,FALSE,"CTrecon"}</definedName>
    <definedName name="FDDD_1_3_1_2_4" hidden="1">{#N/A,#N/A,FALSE,"TMCOMP96";#N/A,#N/A,FALSE,"MAT96";#N/A,#N/A,FALSE,"FANDA96";#N/A,#N/A,FALSE,"INTRAN96";#N/A,#N/A,FALSE,"NAA9697";#N/A,#N/A,FALSE,"ECWEBB";#N/A,#N/A,FALSE,"MFT96";#N/A,#N/A,FALSE,"CTrecon"}</definedName>
    <definedName name="FDDD_1_3_1_2_5" hidden="1">{#N/A,#N/A,FALSE,"TMCOMP96";#N/A,#N/A,FALSE,"MAT96";#N/A,#N/A,FALSE,"FANDA96";#N/A,#N/A,FALSE,"INTRAN96";#N/A,#N/A,FALSE,"NAA9697";#N/A,#N/A,FALSE,"ECWEBB";#N/A,#N/A,FALSE,"MFT96";#N/A,#N/A,FALSE,"CTrecon"}</definedName>
    <definedName name="FDDD_1_3_1_3" hidden="1">{#N/A,#N/A,FALSE,"TMCOMP96";#N/A,#N/A,FALSE,"MAT96";#N/A,#N/A,FALSE,"FANDA96";#N/A,#N/A,FALSE,"INTRAN96";#N/A,#N/A,FALSE,"NAA9697";#N/A,#N/A,FALSE,"ECWEBB";#N/A,#N/A,FALSE,"MFT96";#N/A,#N/A,FALSE,"CTrecon"}</definedName>
    <definedName name="FDDD_1_3_1_3_1" hidden="1">{#N/A,#N/A,FALSE,"TMCOMP96";#N/A,#N/A,FALSE,"MAT96";#N/A,#N/A,FALSE,"FANDA96";#N/A,#N/A,FALSE,"INTRAN96";#N/A,#N/A,FALSE,"NAA9697";#N/A,#N/A,FALSE,"ECWEBB";#N/A,#N/A,FALSE,"MFT96";#N/A,#N/A,FALSE,"CTrecon"}</definedName>
    <definedName name="FDDD_1_3_1_3_2" hidden="1">{#N/A,#N/A,FALSE,"TMCOMP96";#N/A,#N/A,FALSE,"MAT96";#N/A,#N/A,FALSE,"FANDA96";#N/A,#N/A,FALSE,"INTRAN96";#N/A,#N/A,FALSE,"NAA9697";#N/A,#N/A,FALSE,"ECWEBB";#N/A,#N/A,FALSE,"MFT96";#N/A,#N/A,FALSE,"CTrecon"}</definedName>
    <definedName name="FDDD_1_3_1_3_3" hidden="1">{#N/A,#N/A,FALSE,"TMCOMP96";#N/A,#N/A,FALSE,"MAT96";#N/A,#N/A,FALSE,"FANDA96";#N/A,#N/A,FALSE,"INTRAN96";#N/A,#N/A,FALSE,"NAA9697";#N/A,#N/A,FALSE,"ECWEBB";#N/A,#N/A,FALSE,"MFT96";#N/A,#N/A,FALSE,"CTrecon"}</definedName>
    <definedName name="FDDD_1_3_1_3_4" hidden="1">{#N/A,#N/A,FALSE,"TMCOMP96";#N/A,#N/A,FALSE,"MAT96";#N/A,#N/A,FALSE,"FANDA96";#N/A,#N/A,FALSE,"INTRAN96";#N/A,#N/A,FALSE,"NAA9697";#N/A,#N/A,FALSE,"ECWEBB";#N/A,#N/A,FALSE,"MFT96";#N/A,#N/A,FALSE,"CTrecon"}</definedName>
    <definedName name="FDDD_1_3_1_3_5" hidden="1">{#N/A,#N/A,FALSE,"TMCOMP96";#N/A,#N/A,FALSE,"MAT96";#N/A,#N/A,FALSE,"FANDA96";#N/A,#N/A,FALSE,"INTRAN96";#N/A,#N/A,FALSE,"NAA9697";#N/A,#N/A,FALSE,"ECWEBB";#N/A,#N/A,FALSE,"MFT96";#N/A,#N/A,FALSE,"CTrecon"}</definedName>
    <definedName name="FDDD_1_3_1_4" hidden="1">{#N/A,#N/A,FALSE,"TMCOMP96";#N/A,#N/A,FALSE,"MAT96";#N/A,#N/A,FALSE,"FANDA96";#N/A,#N/A,FALSE,"INTRAN96";#N/A,#N/A,FALSE,"NAA9697";#N/A,#N/A,FALSE,"ECWEBB";#N/A,#N/A,FALSE,"MFT96";#N/A,#N/A,FALSE,"CTrecon"}</definedName>
    <definedName name="FDDD_1_3_1_4_1" hidden="1">{#N/A,#N/A,FALSE,"TMCOMP96";#N/A,#N/A,FALSE,"MAT96";#N/A,#N/A,FALSE,"FANDA96";#N/A,#N/A,FALSE,"INTRAN96";#N/A,#N/A,FALSE,"NAA9697";#N/A,#N/A,FALSE,"ECWEBB";#N/A,#N/A,FALSE,"MFT96";#N/A,#N/A,FALSE,"CTrecon"}</definedName>
    <definedName name="FDDD_1_3_1_4_2" hidden="1">{#N/A,#N/A,FALSE,"TMCOMP96";#N/A,#N/A,FALSE,"MAT96";#N/A,#N/A,FALSE,"FANDA96";#N/A,#N/A,FALSE,"INTRAN96";#N/A,#N/A,FALSE,"NAA9697";#N/A,#N/A,FALSE,"ECWEBB";#N/A,#N/A,FALSE,"MFT96";#N/A,#N/A,FALSE,"CTrecon"}</definedName>
    <definedName name="FDDD_1_3_1_4_3" hidden="1">{#N/A,#N/A,FALSE,"TMCOMP96";#N/A,#N/A,FALSE,"MAT96";#N/A,#N/A,FALSE,"FANDA96";#N/A,#N/A,FALSE,"INTRAN96";#N/A,#N/A,FALSE,"NAA9697";#N/A,#N/A,FALSE,"ECWEBB";#N/A,#N/A,FALSE,"MFT96";#N/A,#N/A,FALSE,"CTrecon"}</definedName>
    <definedName name="FDDD_1_3_1_4_4" hidden="1">{#N/A,#N/A,FALSE,"TMCOMP96";#N/A,#N/A,FALSE,"MAT96";#N/A,#N/A,FALSE,"FANDA96";#N/A,#N/A,FALSE,"INTRAN96";#N/A,#N/A,FALSE,"NAA9697";#N/A,#N/A,FALSE,"ECWEBB";#N/A,#N/A,FALSE,"MFT96";#N/A,#N/A,FALSE,"CTrecon"}</definedName>
    <definedName name="FDDD_1_3_1_4_5" hidden="1">{#N/A,#N/A,FALSE,"TMCOMP96";#N/A,#N/A,FALSE,"MAT96";#N/A,#N/A,FALSE,"FANDA96";#N/A,#N/A,FALSE,"INTRAN96";#N/A,#N/A,FALSE,"NAA9697";#N/A,#N/A,FALSE,"ECWEBB";#N/A,#N/A,FALSE,"MFT96";#N/A,#N/A,FALSE,"CTrecon"}</definedName>
    <definedName name="FDDD_1_3_1_5" hidden="1">{#N/A,#N/A,FALSE,"TMCOMP96";#N/A,#N/A,FALSE,"MAT96";#N/A,#N/A,FALSE,"FANDA96";#N/A,#N/A,FALSE,"INTRAN96";#N/A,#N/A,FALSE,"NAA9697";#N/A,#N/A,FALSE,"ECWEBB";#N/A,#N/A,FALSE,"MFT96";#N/A,#N/A,FALSE,"CTrecon"}</definedName>
    <definedName name="FDDD_1_3_1_5_1" hidden="1">{#N/A,#N/A,FALSE,"TMCOMP96";#N/A,#N/A,FALSE,"MAT96";#N/A,#N/A,FALSE,"FANDA96";#N/A,#N/A,FALSE,"INTRAN96";#N/A,#N/A,FALSE,"NAA9697";#N/A,#N/A,FALSE,"ECWEBB";#N/A,#N/A,FALSE,"MFT96";#N/A,#N/A,FALSE,"CTrecon"}</definedName>
    <definedName name="FDDD_1_3_1_5_2" hidden="1">{#N/A,#N/A,FALSE,"TMCOMP96";#N/A,#N/A,FALSE,"MAT96";#N/A,#N/A,FALSE,"FANDA96";#N/A,#N/A,FALSE,"INTRAN96";#N/A,#N/A,FALSE,"NAA9697";#N/A,#N/A,FALSE,"ECWEBB";#N/A,#N/A,FALSE,"MFT96";#N/A,#N/A,FALSE,"CTrecon"}</definedName>
    <definedName name="FDDD_1_3_1_5_3" hidden="1">{#N/A,#N/A,FALSE,"TMCOMP96";#N/A,#N/A,FALSE,"MAT96";#N/A,#N/A,FALSE,"FANDA96";#N/A,#N/A,FALSE,"INTRAN96";#N/A,#N/A,FALSE,"NAA9697";#N/A,#N/A,FALSE,"ECWEBB";#N/A,#N/A,FALSE,"MFT96";#N/A,#N/A,FALSE,"CTrecon"}</definedName>
    <definedName name="FDDD_1_3_1_5_4" hidden="1">{#N/A,#N/A,FALSE,"TMCOMP96";#N/A,#N/A,FALSE,"MAT96";#N/A,#N/A,FALSE,"FANDA96";#N/A,#N/A,FALSE,"INTRAN96";#N/A,#N/A,FALSE,"NAA9697";#N/A,#N/A,FALSE,"ECWEBB";#N/A,#N/A,FALSE,"MFT96";#N/A,#N/A,FALSE,"CTrecon"}</definedName>
    <definedName name="FDDD_1_3_1_5_5" hidden="1">{#N/A,#N/A,FALSE,"TMCOMP96";#N/A,#N/A,FALSE,"MAT96";#N/A,#N/A,FALSE,"FANDA96";#N/A,#N/A,FALSE,"INTRAN96";#N/A,#N/A,FALSE,"NAA9697";#N/A,#N/A,FALSE,"ECWEBB";#N/A,#N/A,FALSE,"MFT96";#N/A,#N/A,FALSE,"CTrecon"}</definedName>
    <definedName name="FDDD_1_3_2" hidden="1">{#N/A,#N/A,FALSE,"TMCOMP96";#N/A,#N/A,FALSE,"MAT96";#N/A,#N/A,FALSE,"FANDA96";#N/A,#N/A,FALSE,"INTRAN96";#N/A,#N/A,FALSE,"NAA9697";#N/A,#N/A,FALSE,"ECWEBB";#N/A,#N/A,FALSE,"MFT96";#N/A,#N/A,FALSE,"CTrecon"}</definedName>
    <definedName name="FDDD_1_3_2_1" hidden="1">{#N/A,#N/A,FALSE,"TMCOMP96";#N/A,#N/A,FALSE,"MAT96";#N/A,#N/A,FALSE,"FANDA96";#N/A,#N/A,FALSE,"INTRAN96";#N/A,#N/A,FALSE,"NAA9697";#N/A,#N/A,FALSE,"ECWEBB";#N/A,#N/A,FALSE,"MFT96";#N/A,#N/A,FALSE,"CTrecon"}</definedName>
    <definedName name="FDDD_1_3_2_2" hidden="1">{#N/A,#N/A,FALSE,"TMCOMP96";#N/A,#N/A,FALSE,"MAT96";#N/A,#N/A,FALSE,"FANDA96";#N/A,#N/A,FALSE,"INTRAN96";#N/A,#N/A,FALSE,"NAA9697";#N/A,#N/A,FALSE,"ECWEBB";#N/A,#N/A,FALSE,"MFT96";#N/A,#N/A,FALSE,"CTrecon"}</definedName>
    <definedName name="FDDD_1_3_2_3" hidden="1">{#N/A,#N/A,FALSE,"TMCOMP96";#N/A,#N/A,FALSE,"MAT96";#N/A,#N/A,FALSE,"FANDA96";#N/A,#N/A,FALSE,"INTRAN96";#N/A,#N/A,FALSE,"NAA9697";#N/A,#N/A,FALSE,"ECWEBB";#N/A,#N/A,FALSE,"MFT96";#N/A,#N/A,FALSE,"CTrecon"}</definedName>
    <definedName name="FDDD_1_3_2_4" hidden="1">{#N/A,#N/A,FALSE,"TMCOMP96";#N/A,#N/A,FALSE,"MAT96";#N/A,#N/A,FALSE,"FANDA96";#N/A,#N/A,FALSE,"INTRAN96";#N/A,#N/A,FALSE,"NAA9697";#N/A,#N/A,FALSE,"ECWEBB";#N/A,#N/A,FALSE,"MFT96";#N/A,#N/A,FALSE,"CTrecon"}</definedName>
    <definedName name="FDDD_1_3_2_5" hidden="1">{#N/A,#N/A,FALSE,"TMCOMP96";#N/A,#N/A,FALSE,"MAT96";#N/A,#N/A,FALSE,"FANDA96";#N/A,#N/A,FALSE,"INTRAN96";#N/A,#N/A,FALSE,"NAA9697";#N/A,#N/A,FALSE,"ECWEBB";#N/A,#N/A,FALSE,"MFT96";#N/A,#N/A,FALSE,"CTrecon"}</definedName>
    <definedName name="FDDD_1_3_3" hidden="1">{#N/A,#N/A,FALSE,"TMCOMP96";#N/A,#N/A,FALSE,"MAT96";#N/A,#N/A,FALSE,"FANDA96";#N/A,#N/A,FALSE,"INTRAN96";#N/A,#N/A,FALSE,"NAA9697";#N/A,#N/A,FALSE,"ECWEBB";#N/A,#N/A,FALSE,"MFT96";#N/A,#N/A,FALSE,"CTrecon"}</definedName>
    <definedName name="FDDD_1_3_3_1" hidden="1">{#N/A,#N/A,FALSE,"TMCOMP96";#N/A,#N/A,FALSE,"MAT96";#N/A,#N/A,FALSE,"FANDA96";#N/A,#N/A,FALSE,"INTRAN96";#N/A,#N/A,FALSE,"NAA9697";#N/A,#N/A,FALSE,"ECWEBB";#N/A,#N/A,FALSE,"MFT96";#N/A,#N/A,FALSE,"CTrecon"}</definedName>
    <definedName name="FDDD_1_3_3_2" hidden="1">{#N/A,#N/A,FALSE,"TMCOMP96";#N/A,#N/A,FALSE,"MAT96";#N/A,#N/A,FALSE,"FANDA96";#N/A,#N/A,FALSE,"INTRAN96";#N/A,#N/A,FALSE,"NAA9697";#N/A,#N/A,FALSE,"ECWEBB";#N/A,#N/A,FALSE,"MFT96";#N/A,#N/A,FALSE,"CTrecon"}</definedName>
    <definedName name="FDDD_1_3_3_3" hidden="1">{#N/A,#N/A,FALSE,"TMCOMP96";#N/A,#N/A,FALSE,"MAT96";#N/A,#N/A,FALSE,"FANDA96";#N/A,#N/A,FALSE,"INTRAN96";#N/A,#N/A,FALSE,"NAA9697";#N/A,#N/A,FALSE,"ECWEBB";#N/A,#N/A,FALSE,"MFT96";#N/A,#N/A,FALSE,"CTrecon"}</definedName>
    <definedName name="FDDD_1_3_3_4" hidden="1">{#N/A,#N/A,FALSE,"TMCOMP96";#N/A,#N/A,FALSE,"MAT96";#N/A,#N/A,FALSE,"FANDA96";#N/A,#N/A,FALSE,"INTRAN96";#N/A,#N/A,FALSE,"NAA9697";#N/A,#N/A,FALSE,"ECWEBB";#N/A,#N/A,FALSE,"MFT96";#N/A,#N/A,FALSE,"CTrecon"}</definedName>
    <definedName name="FDDD_1_3_3_5" hidden="1">{#N/A,#N/A,FALSE,"TMCOMP96";#N/A,#N/A,FALSE,"MAT96";#N/A,#N/A,FALSE,"FANDA96";#N/A,#N/A,FALSE,"INTRAN96";#N/A,#N/A,FALSE,"NAA9697";#N/A,#N/A,FALSE,"ECWEBB";#N/A,#N/A,FALSE,"MFT96";#N/A,#N/A,FALSE,"CTrecon"}</definedName>
    <definedName name="FDDD_1_3_4" hidden="1">{#N/A,#N/A,FALSE,"TMCOMP96";#N/A,#N/A,FALSE,"MAT96";#N/A,#N/A,FALSE,"FANDA96";#N/A,#N/A,FALSE,"INTRAN96";#N/A,#N/A,FALSE,"NAA9697";#N/A,#N/A,FALSE,"ECWEBB";#N/A,#N/A,FALSE,"MFT96";#N/A,#N/A,FALSE,"CTrecon"}</definedName>
    <definedName name="FDDD_1_3_4_1" hidden="1">{#N/A,#N/A,FALSE,"TMCOMP96";#N/A,#N/A,FALSE,"MAT96";#N/A,#N/A,FALSE,"FANDA96";#N/A,#N/A,FALSE,"INTRAN96";#N/A,#N/A,FALSE,"NAA9697";#N/A,#N/A,FALSE,"ECWEBB";#N/A,#N/A,FALSE,"MFT96";#N/A,#N/A,FALSE,"CTrecon"}</definedName>
    <definedName name="FDDD_1_3_4_2" hidden="1">{#N/A,#N/A,FALSE,"TMCOMP96";#N/A,#N/A,FALSE,"MAT96";#N/A,#N/A,FALSE,"FANDA96";#N/A,#N/A,FALSE,"INTRAN96";#N/A,#N/A,FALSE,"NAA9697";#N/A,#N/A,FALSE,"ECWEBB";#N/A,#N/A,FALSE,"MFT96";#N/A,#N/A,FALSE,"CTrecon"}</definedName>
    <definedName name="FDDD_1_3_4_3" hidden="1">{#N/A,#N/A,FALSE,"TMCOMP96";#N/A,#N/A,FALSE,"MAT96";#N/A,#N/A,FALSE,"FANDA96";#N/A,#N/A,FALSE,"INTRAN96";#N/A,#N/A,FALSE,"NAA9697";#N/A,#N/A,FALSE,"ECWEBB";#N/A,#N/A,FALSE,"MFT96";#N/A,#N/A,FALSE,"CTrecon"}</definedName>
    <definedName name="FDDD_1_3_4_4" hidden="1">{#N/A,#N/A,FALSE,"TMCOMP96";#N/A,#N/A,FALSE,"MAT96";#N/A,#N/A,FALSE,"FANDA96";#N/A,#N/A,FALSE,"INTRAN96";#N/A,#N/A,FALSE,"NAA9697";#N/A,#N/A,FALSE,"ECWEBB";#N/A,#N/A,FALSE,"MFT96";#N/A,#N/A,FALSE,"CTrecon"}</definedName>
    <definedName name="FDDD_1_3_4_5" hidden="1">{#N/A,#N/A,FALSE,"TMCOMP96";#N/A,#N/A,FALSE,"MAT96";#N/A,#N/A,FALSE,"FANDA96";#N/A,#N/A,FALSE,"INTRAN96";#N/A,#N/A,FALSE,"NAA9697";#N/A,#N/A,FALSE,"ECWEBB";#N/A,#N/A,FALSE,"MFT96";#N/A,#N/A,FALSE,"CTrecon"}</definedName>
    <definedName name="FDDD_1_3_5" hidden="1">{#N/A,#N/A,FALSE,"TMCOMP96";#N/A,#N/A,FALSE,"MAT96";#N/A,#N/A,FALSE,"FANDA96";#N/A,#N/A,FALSE,"INTRAN96";#N/A,#N/A,FALSE,"NAA9697";#N/A,#N/A,FALSE,"ECWEBB";#N/A,#N/A,FALSE,"MFT96";#N/A,#N/A,FALSE,"CTrecon"}</definedName>
    <definedName name="FDDD_1_3_5_1" hidden="1">{#N/A,#N/A,FALSE,"TMCOMP96";#N/A,#N/A,FALSE,"MAT96";#N/A,#N/A,FALSE,"FANDA96";#N/A,#N/A,FALSE,"INTRAN96";#N/A,#N/A,FALSE,"NAA9697";#N/A,#N/A,FALSE,"ECWEBB";#N/A,#N/A,FALSE,"MFT96";#N/A,#N/A,FALSE,"CTrecon"}</definedName>
    <definedName name="FDDD_1_3_5_2" hidden="1">{#N/A,#N/A,FALSE,"TMCOMP96";#N/A,#N/A,FALSE,"MAT96";#N/A,#N/A,FALSE,"FANDA96";#N/A,#N/A,FALSE,"INTRAN96";#N/A,#N/A,FALSE,"NAA9697";#N/A,#N/A,FALSE,"ECWEBB";#N/A,#N/A,FALSE,"MFT96";#N/A,#N/A,FALSE,"CTrecon"}</definedName>
    <definedName name="FDDD_1_3_5_3" hidden="1">{#N/A,#N/A,FALSE,"TMCOMP96";#N/A,#N/A,FALSE,"MAT96";#N/A,#N/A,FALSE,"FANDA96";#N/A,#N/A,FALSE,"INTRAN96";#N/A,#N/A,FALSE,"NAA9697";#N/A,#N/A,FALSE,"ECWEBB";#N/A,#N/A,FALSE,"MFT96";#N/A,#N/A,FALSE,"CTrecon"}</definedName>
    <definedName name="FDDD_1_3_5_4" hidden="1">{#N/A,#N/A,FALSE,"TMCOMP96";#N/A,#N/A,FALSE,"MAT96";#N/A,#N/A,FALSE,"FANDA96";#N/A,#N/A,FALSE,"INTRAN96";#N/A,#N/A,FALSE,"NAA9697";#N/A,#N/A,FALSE,"ECWEBB";#N/A,#N/A,FALSE,"MFT96";#N/A,#N/A,FALSE,"CTrecon"}</definedName>
    <definedName name="FDDD_1_3_5_5" hidden="1">{#N/A,#N/A,FALSE,"TMCOMP96";#N/A,#N/A,FALSE,"MAT96";#N/A,#N/A,FALSE,"FANDA96";#N/A,#N/A,FALSE,"INTRAN96";#N/A,#N/A,FALSE,"NAA9697";#N/A,#N/A,FALSE,"ECWEBB";#N/A,#N/A,FALSE,"MFT96";#N/A,#N/A,FALSE,"CTrecon"}</definedName>
    <definedName name="FDDD_1_4" hidden="1">{#N/A,#N/A,FALSE,"TMCOMP96";#N/A,#N/A,FALSE,"MAT96";#N/A,#N/A,FALSE,"FANDA96";#N/A,#N/A,FALSE,"INTRAN96";#N/A,#N/A,FALSE,"NAA9697";#N/A,#N/A,FALSE,"ECWEBB";#N/A,#N/A,FALSE,"MFT96";#N/A,#N/A,FALSE,"CTrecon"}</definedName>
    <definedName name="FDDD_1_4_1" hidden="1">{#N/A,#N/A,FALSE,"TMCOMP96";#N/A,#N/A,FALSE,"MAT96";#N/A,#N/A,FALSE,"FANDA96";#N/A,#N/A,FALSE,"INTRAN96";#N/A,#N/A,FALSE,"NAA9697";#N/A,#N/A,FALSE,"ECWEBB";#N/A,#N/A,FALSE,"MFT96";#N/A,#N/A,FALSE,"CTrecon"}</definedName>
    <definedName name="FDDD_1_4_1_1" hidden="1">{#N/A,#N/A,FALSE,"TMCOMP96";#N/A,#N/A,FALSE,"MAT96";#N/A,#N/A,FALSE,"FANDA96";#N/A,#N/A,FALSE,"INTRAN96";#N/A,#N/A,FALSE,"NAA9697";#N/A,#N/A,FALSE,"ECWEBB";#N/A,#N/A,FALSE,"MFT96";#N/A,#N/A,FALSE,"CTrecon"}</definedName>
    <definedName name="FDDD_1_4_1_1_1" hidden="1">{#N/A,#N/A,FALSE,"TMCOMP96";#N/A,#N/A,FALSE,"MAT96";#N/A,#N/A,FALSE,"FANDA96";#N/A,#N/A,FALSE,"INTRAN96";#N/A,#N/A,FALSE,"NAA9697";#N/A,#N/A,FALSE,"ECWEBB";#N/A,#N/A,FALSE,"MFT96";#N/A,#N/A,FALSE,"CTrecon"}</definedName>
    <definedName name="FDDD_1_4_1_1_2" hidden="1">{#N/A,#N/A,FALSE,"TMCOMP96";#N/A,#N/A,FALSE,"MAT96";#N/A,#N/A,FALSE,"FANDA96";#N/A,#N/A,FALSE,"INTRAN96";#N/A,#N/A,FALSE,"NAA9697";#N/A,#N/A,FALSE,"ECWEBB";#N/A,#N/A,FALSE,"MFT96";#N/A,#N/A,FALSE,"CTrecon"}</definedName>
    <definedName name="FDDD_1_4_1_1_3" hidden="1">{#N/A,#N/A,FALSE,"TMCOMP96";#N/A,#N/A,FALSE,"MAT96";#N/A,#N/A,FALSE,"FANDA96";#N/A,#N/A,FALSE,"INTRAN96";#N/A,#N/A,FALSE,"NAA9697";#N/A,#N/A,FALSE,"ECWEBB";#N/A,#N/A,FALSE,"MFT96";#N/A,#N/A,FALSE,"CTrecon"}</definedName>
    <definedName name="FDDD_1_4_1_1_4" hidden="1">{#N/A,#N/A,FALSE,"TMCOMP96";#N/A,#N/A,FALSE,"MAT96";#N/A,#N/A,FALSE,"FANDA96";#N/A,#N/A,FALSE,"INTRAN96";#N/A,#N/A,FALSE,"NAA9697";#N/A,#N/A,FALSE,"ECWEBB";#N/A,#N/A,FALSE,"MFT96";#N/A,#N/A,FALSE,"CTrecon"}</definedName>
    <definedName name="FDDD_1_4_1_1_5" hidden="1">{#N/A,#N/A,FALSE,"TMCOMP96";#N/A,#N/A,FALSE,"MAT96";#N/A,#N/A,FALSE,"FANDA96";#N/A,#N/A,FALSE,"INTRAN96";#N/A,#N/A,FALSE,"NAA9697";#N/A,#N/A,FALSE,"ECWEBB";#N/A,#N/A,FALSE,"MFT96";#N/A,#N/A,FALSE,"CTrecon"}</definedName>
    <definedName name="FDDD_1_4_1_2" hidden="1">{#N/A,#N/A,FALSE,"TMCOMP96";#N/A,#N/A,FALSE,"MAT96";#N/A,#N/A,FALSE,"FANDA96";#N/A,#N/A,FALSE,"INTRAN96";#N/A,#N/A,FALSE,"NAA9697";#N/A,#N/A,FALSE,"ECWEBB";#N/A,#N/A,FALSE,"MFT96";#N/A,#N/A,FALSE,"CTrecon"}</definedName>
    <definedName name="FDDD_1_4_1_2_1" hidden="1">{#N/A,#N/A,FALSE,"TMCOMP96";#N/A,#N/A,FALSE,"MAT96";#N/A,#N/A,FALSE,"FANDA96";#N/A,#N/A,FALSE,"INTRAN96";#N/A,#N/A,FALSE,"NAA9697";#N/A,#N/A,FALSE,"ECWEBB";#N/A,#N/A,FALSE,"MFT96";#N/A,#N/A,FALSE,"CTrecon"}</definedName>
    <definedName name="FDDD_1_4_1_2_2" hidden="1">{#N/A,#N/A,FALSE,"TMCOMP96";#N/A,#N/A,FALSE,"MAT96";#N/A,#N/A,FALSE,"FANDA96";#N/A,#N/A,FALSE,"INTRAN96";#N/A,#N/A,FALSE,"NAA9697";#N/A,#N/A,FALSE,"ECWEBB";#N/A,#N/A,FALSE,"MFT96";#N/A,#N/A,FALSE,"CTrecon"}</definedName>
    <definedName name="FDDD_1_4_1_2_3" hidden="1">{#N/A,#N/A,FALSE,"TMCOMP96";#N/A,#N/A,FALSE,"MAT96";#N/A,#N/A,FALSE,"FANDA96";#N/A,#N/A,FALSE,"INTRAN96";#N/A,#N/A,FALSE,"NAA9697";#N/A,#N/A,FALSE,"ECWEBB";#N/A,#N/A,FALSE,"MFT96";#N/A,#N/A,FALSE,"CTrecon"}</definedName>
    <definedName name="FDDD_1_4_1_2_4" hidden="1">{#N/A,#N/A,FALSE,"TMCOMP96";#N/A,#N/A,FALSE,"MAT96";#N/A,#N/A,FALSE,"FANDA96";#N/A,#N/A,FALSE,"INTRAN96";#N/A,#N/A,FALSE,"NAA9697";#N/A,#N/A,FALSE,"ECWEBB";#N/A,#N/A,FALSE,"MFT96";#N/A,#N/A,FALSE,"CTrecon"}</definedName>
    <definedName name="FDDD_1_4_1_2_5" hidden="1">{#N/A,#N/A,FALSE,"TMCOMP96";#N/A,#N/A,FALSE,"MAT96";#N/A,#N/A,FALSE,"FANDA96";#N/A,#N/A,FALSE,"INTRAN96";#N/A,#N/A,FALSE,"NAA9697";#N/A,#N/A,FALSE,"ECWEBB";#N/A,#N/A,FALSE,"MFT96";#N/A,#N/A,FALSE,"CTrecon"}</definedName>
    <definedName name="FDDD_1_4_1_3" hidden="1">{#N/A,#N/A,FALSE,"TMCOMP96";#N/A,#N/A,FALSE,"MAT96";#N/A,#N/A,FALSE,"FANDA96";#N/A,#N/A,FALSE,"INTRAN96";#N/A,#N/A,FALSE,"NAA9697";#N/A,#N/A,FALSE,"ECWEBB";#N/A,#N/A,FALSE,"MFT96";#N/A,#N/A,FALSE,"CTrecon"}</definedName>
    <definedName name="FDDD_1_4_1_3_1" hidden="1">{#N/A,#N/A,FALSE,"TMCOMP96";#N/A,#N/A,FALSE,"MAT96";#N/A,#N/A,FALSE,"FANDA96";#N/A,#N/A,FALSE,"INTRAN96";#N/A,#N/A,FALSE,"NAA9697";#N/A,#N/A,FALSE,"ECWEBB";#N/A,#N/A,FALSE,"MFT96";#N/A,#N/A,FALSE,"CTrecon"}</definedName>
    <definedName name="FDDD_1_4_1_3_2" hidden="1">{#N/A,#N/A,FALSE,"TMCOMP96";#N/A,#N/A,FALSE,"MAT96";#N/A,#N/A,FALSE,"FANDA96";#N/A,#N/A,FALSE,"INTRAN96";#N/A,#N/A,FALSE,"NAA9697";#N/A,#N/A,FALSE,"ECWEBB";#N/A,#N/A,FALSE,"MFT96";#N/A,#N/A,FALSE,"CTrecon"}</definedName>
    <definedName name="FDDD_1_4_1_3_3" hidden="1">{#N/A,#N/A,FALSE,"TMCOMP96";#N/A,#N/A,FALSE,"MAT96";#N/A,#N/A,FALSE,"FANDA96";#N/A,#N/A,FALSE,"INTRAN96";#N/A,#N/A,FALSE,"NAA9697";#N/A,#N/A,FALSE,"ECWEBB";#N/A,#N/A,FALSE,"MFT96";#N/A,#N/A,FALSE,"CTrecon"}</definedName>
    <definedName name="FDDD_1_4_1_3_4" hidden="1">{#N/A,#N/A,FALSE,"TMCOMP96";#N/A,#N/A,FALSE,"MAT96";#N/A,#N/A,FALSE,"FANDA96";#N/A,#N/A,FALSE,"INTRAN96";#N/A,#N/A,FALSE,"NAA9697";#N/A,#N/A,FALSE,"ECWEBB";#N/A,#N/A,FALSE,"MFT96";#N/A,#N/A,FALSE,"CTrecon"}</definedName>
    <definedName name="FDDD_1_4_1_3_5" hidden="1">{#N/A,#N/A,FALSE,"TMCOMP96";#N/A,#N/A,FALSE,"MAT96";#N/A,#N/A,FALSE,"FANDA96";#N/A,#N/A,FALSE,"INTRAN96";#N/A,#N/A,FALSE,"NAA9697";#N/A,#N/A,FALSE,"ECWEBB";#N/A,#N/A,FALSE,"MFT96";#N/A,#N/A,FALSE,"CTrecon"}</definedName>
    <definedName name="FDDD_1_4_1_4" hidden="1">{#N/A,#N/A,FALSE,"TMCOMP96";#N/A,#N/A,FALSE,"MAT96";#N/A,#N/A,FALSE,"FANDA96";#N/A,#N/A,FALSE,"INTRAN96";#N/A,#N/A,FALSE,"NAA9697";#N/A,#N/A,FALSE,"ECWEBB";#N/A,#N/A,FALSE,"MFT96";#N/A,#N/A,FALSE,"CTrecon"}</definedName>
    <definedName name="FDDD_1_4_1_4_1" hidden="1">{#N/A,#N/A,FALSE,"TMCOMP96";#N/A,#N/A,FALSE,"MAT96";#N/A,#N/A,FALSE,"FANDA96";#N/A,#N/A,FALSE,"INTRAN96";#N/A,#N/A,FALSE,"NAA9697";#N/A,#N/A,FALSE,"ECWEBB";#N/A,#N/A,FALSE,"MFT96";#N/A,#N/A,FALSE,"CTrecon"}</definedName>
    <definedName name="FDDD_1_4_1_4_2" hidden="1">{#N/A,#N/A,FALSE,"TMCOMP96";#N/A,#N/A,FALSE,"MAT96";#N/A,#N/A,FALSE,"FANDA96";#N/A,#N/A,FALSE,"INTRAN96";#N/A,#N/A,FALSE,"NAA9697";#N/A,#N/A,FALSE,"ECWEBB";#N/A,#N/A,FALSE,"MFT96";#N/A,#N/A,FALSE,"CTrecon"}</definedName>
    <definedName name="FDDD_1_4_1_4_3" hidden="1">{#N/A,#N/A,FALSE,"TMCOMP96";#N/A,#N/A,FALSE,"MAT96";#N/A,#N/A,FALSE,"FANDA96";#N/A,#N/A,FALSE,"INTRAN96";#N/A,#N/A,FALSE,"NAA9697";#N/A,#N/A,FALSE,"ECWEBB";#N/A,#N/A,FALSE,"MFT96";#N/A,#N/A,FALSE,"CTrecon"}</definedName>
    <definedName name="FDDD_1_4_1_4_4" hidden="1">{#N/A,#N/A,FALSE,"TMCOMP96";#N/A,#N/A,FALSE,"MAT96";#N/A,#N/A,FALSE,"FANDA96";#N/A,#N/A,FALSE,"INTRAN96";#N/A,#N/A,FALSE,"NAA9697";#N/A,#N/A,FALSE,"ECWEBB";#N/A,#N/A,FALSE,"MFT96";#N/A,#N/A,FALSE,"CTrecon"}</definedName>
    <definedName name="FDDD_1_4_1_4_5" hidden="1">{#N/A,#N/A,FALSE,"TMCOMP96";#N/A,#N/A,FALSE,"MAT96";#N/A,#N/A,FALSE,"FANDA96";#N/A,#N/A,FALSE,"INTRAN96";#N/A,#N/A,FALSE,"NAA9697";#N/A,#N/A,FALSE,"ECWEBB";#N/A,#N/A,FALSE,"MFT96";#N/A,#N/A,FALSE,"CTrecon"}</definedName>
    <definedName name="FDDD_1_4_1_5" hidden="1">{#N/A,#N/A,FALSE,"TMCOMP96";#N/A,#N/A,FALSE,"MAT96";#N/A,#N/A,FALSE,"FANDA96";#N/A,#N/A,FALSE,"INTRAN96";#N/A,#N/A,FALSE,"NAA9697";#N/A,#N/A,FALSE,"ECWEBB";#N/A,#N/A,FALSE,"MFT96";#N/A,#N/A,FALSE,"CTrecon"}</definedName>
    <definedName name="FDDD_1_4_1_5_1" hidden="1">{#N/A,#N/A,FALSE,"TMCOMP96";#N/A,#N/A,FALSE,"MAT96";#N/A,#N/A,FALSE,"FANDA96";#N/A,#N/A,FALSE,"INTRAN96";#N/A,#N/A,FALSE,"NAA9697";#N/A,#N/A,FALSE,"ECWEBB";#N/A,#N/A,FALSE,"MFT96";#N/A,#N/A,FALSE,"CTrecon"}</definedName>
    <definedName name="FDDD_1_4_1_5_2" hidden="1">{#N/A,#N/A,FALSE,"TMCOMP96";#N/A,#N/A,FALSE,"MAT96";#N/A,#N/A,FALSE,"FANDA96";#N/A,#N/A,FALSE,"INTRAN96";#N/A,#N/A,FALSE,"NAA9697";#N/A,#N/A,FALSE,"ECWEBB";#N/A,#N/A,FALSE,"MFT96";#N/A,#N/A,FALSE,"CTrecon"}</definedName>
    <definedName name="FDDD_1_4_1_5_3" hidden="1">{#N/A,#N/A,FALSE,"TMCOMP96";#N/A,#N/A,FALSE,"MAT96";#N/A,#N/A,FALSE,"FANDA96";#N/A,#N/A,FALSE,"INTRAN96";#N/A,#N/A,FALSE,"NAA9697";#N/A,#N/A,FALSE,"ECWEBB";#N/A,#N/A,FALSE,"MFT96";#N/A,#N/A,FALSE,"CTrecon"}</definedName>
    <definedName name="FDDD_1_4_1_5_4" hidden="1">{#N/A,#N/A,FALSE,"TMCOMP96";#N/A,#N/A,FALSE,"MAT96";#N/A,#N/A,FALSE,"FANDA96";#N/A,#N/A,FALSE,"INTRAN96";#N/A,#N/A,FALSE,"NAA9697";#N/A,#N/A,FALSE,"ECWEBB";#N/A,#N/A,FALSE,"MFT96";#N/A,#N/A,FALSE,"CTrecon"}</definedName>
    <definedName name="FDDD_1_4_1_5_5" hidden="1">{#N/A,#N/A,FALSE,"TMCOMP96";#N/A,#N/A,FALSE,"MAT96";#N/A,#N/A,FALSE,"FANDA96";#N/A,#N/A,FALSE,"INTRAN96";#N/A,#N/A,FALSE,"NAA9697";#N/A,#N/A,FALSE,"ECWEBB";#N/A,#N/A,FALSE,"MFT96";#N/A,#N/A,FALSE,"CTrecon"}</definedName>
    <definedName name="FDDD_1_4_2" hidden="1">{#N/A,#N/A,FALSE,"TMCOMP96";#N/A,#N/A,FALSE,"MAT96";#N/A,#N/A,FALSE,"FANDA96";#N/A,#N/A,FALSE,"INTRAN96";#N/A,#N/A,FALSE,"NAA9697";#N/A,#N/A,FALSE,"ECWEBB";#N/A,#N/A,FALSE,"MFT96";#N/A,#N/A,FALSE,"CTrecon"}</definedName>
    <definedName name="FDDD_1_4_2_1" hidden="1">{#N/A,#N/A,FALSE,"TMCOMP96";#N/A,#N/A,FALSE,"MAT96";#N/A,#N/A,FALSE,"FANDA96";#N/A,#N/A,FALSE,"INTRAN96";#N/A,#N/A,FALSE,"NAA9697";#N/A,#N/A,FALSE,"ECWEBB";#N/A,#N/A,FALSE,"MFT96";#N/A,#N/A,FALSE,"CTrecon"}</definedName>
    <definedName name="FDDD_1_4_2_2" hidden="1">{#N/A,#N/A,FALSE,"TMCOMP96";#N/A,#N/A,FALSE,"MAT96";#N/A,#N/A,FALSE,"FANDA96";#N/A,#N/A,FALSE,"INTRAN96";#N/A,#N/A,FALSE,"NAA9697";#N/A,#N/A,FALSE,"ECWEBB";#N/A,#N/A,FALSE,"MFT96";#N/A,#N/A,FALSE,"CTrecon"}</definedName>
    <definedName name="FDDD_1_4_2_3" hidden="1">{#N/A,#N/A,FALSE,"TMCOMP96";#N/A,#N/A,FALSE,"MAT96";#N/A,#N/A,FALSE,"FANDA96";#N/A,#N/A,FALSE,"INTRAN96";#N/A,#N/A,FALSE,"NAA9697";#N/A,#N/A,FALSE,"ECWEBB";#N/A,#N/A,FALSE,"MFT96";#N/A,#N/A,FALSE,"CTrecon"}</definedName>
    <definedName name="FDDD_1_4_2_4" hidden="1">{#N/A,#N/A,FALSE,"TMCOMP96";#N/A,#N/A,FALSE,"MAT96";#N/A,#N/A,FALSE,"FANDA96";#N/A,#N/A,FALSE,"INTRAN96";#N/A,#N/A,FALSE,"NAA9697";#N/A,#N/A,FALSE,"ECWEBB";#N/A,#N/A,FALSE,"MFT96";#N/A,#N/A,FALSE,"CTrecon"}</definedName>
    <definedName name="FDDD_1_4_2_5" hidden="1">{#N/A,#N/A,FALSE,"TMCOMP96";#N/A,#N/A,FALSE,"MAT96";#N/A,#N/A,FALSE,"FANDA96";#N/A,#N/A,FALSE,"INTRAN96";#N/A,#N/A,FALSE,"NAA9697";#N/A,#N/A,FALSE,"ECWEBB";#N/A,#N/A,FALSE,"MFT96";#N/A,#N/A,FALSE,"CTrecon"}</definedName>
    <definedName name="FDDD_1_4_3" hidden="1">{#N/A,#N/A,FALSE,"TMCOMP96";#N/A,#N/A,FALSE,"MAT96";#N/A,#N/A,FALSE,"FANDA96";#N/A,#N/A,FALSE,"INTRAN96";#N/A,#N/A,FALSE,"NAA9697";#N/A,#N/A,FALSE,"ECWEBB";#N/A,#N/A,FALSE,"MFT96";#N/A,#N/A,FALSE,"CTrecon"}</definedName>
    <definedName name="FDDD_1_4_3_1" hidden="1">{#N/A,#N/A,FALSE,"TMCOMP96";#N/A,#N/A,FALSE,"MAT96";#N/A,#N/A,FALSE,"FANDA96";#N/A,#N/A,FALSE,"INTRAN96";#N/A,#N/A,FALSE,"NAA9697";#N/A,#N/A,FALSE,"ECWEBB";#N/A,#N/A,FALSE,"MFT96";#N/A,#N/A,FALSE,"CTrecon"}</definedName>
    <definedName name="FDDD_1_4_3_2" hidden="1">{#N/A,#N/A,FALSE,"TMCOMP96";#N/A,#N/A,FALSE,"MAT96";#N/A,#N/A,FALSE,"FANDA96";#N/A,#N/A,FALSE,"INTRAN96";#N/A,#N/A,FALSE,"NAA9697";#N/A,#N/A,FALSE,"ECWEBB";#N/A,#N/A,FALSE,"MFT96";#N/A,#N/A,FALSE,"CTrecon"}</definedName>
    <definedName name="FDDD_1_4_3_3" hidden="1">{#N/A,#N/A,FALSE,"TMCOMP96";#N/A,#N/A,FALSE,"MAT96";#N/A,#N/A,FALSE,"FANDA96";#N/A,#N/A,FALSE,"INTRAN96";#N/A,#N/A,FALSE,"NAA9697";#N/A,#N/A,FALSE,"ECWEBB";#N/A,#N/A,FALSE,"MFT96";#N/A,#N/A,FALSE,"CTrecon"}</definedName>
    <definedName name="FDDD_1_4_3_4" hidden="1">{#N/A,#N/A,FALSE,"TMCOMP96";#N/A,#N/A,FALSE,"MAT96";#N/A,#N/A,FALSE,"FANDA96";#N/A,#N/A,FALSE,"INTRAN96";#N/A,#N/A,FALSE,"NAA9697";#N/A,#N/A,FALSE,"ECWEBB";#N/A,#N/A,FALSE,"MFT96";#N/A,#N/A,FALSE,"CTrecon"}</definedName>
    <definedName name="FDDD_1_4_3_5" hidden="1">{#N/A,#N/A,FALSE,"TMCOMP96";#N/A,#N/A,FALSE,"MAT96";#N/A,#N/A,FALSE,"FANDA96";#N/A,#N/A,FALSE,"INTRAN96";#N/A,#N/A,FALSE,"NAA9697";#N/A,#N/A,FALSE,"ECWEBB";#N/A,#N/A,FALSE,"MFT96";#N/A,#N/A,FALSE,"CTrecon"}</definedName>
    <definedName name="FDDD_1_4_4" hidden="1">{#N/A,#N/A,FALSE,"TMCOMP96";#N/A,#N/A,FALSE,"MAT96";#N/A,#N/A,FALSE,"FANDA96";#N/A,#N/A,FALSE,"INTRAN96";#N/A,#N/A,FALSE,"NAA9697";#N/A,#N/A,FALSE,"ECWEBB";#N/A,#N/A,FALSE,"MFT96";#N/A,#N/A,FALSE,"CTrecon"}</definedName>
    <definedName name="FDDD_1_4_4_1" hidden="1">{#N/A,#N/A,FALSE,"TMCOMP96";#N/A,#N/A,FALSE,"MAT96";#N/A,#N/A,FALSE,"FANDA96";#N/A,#N/A,FALSE,"INTRAN96";#N/A,#N/A,FALSE,"NAA9697";#N/A,#N/A,FALSE,"ECWEBB";#N/A,#N/A,FALSE,"MFT96";#N/A,#N/A,FALSE,"CTrecon"}</definedName>
    <definedName name="FDDD_1_4_4_2" hidden="1">{#N/A,#N/A,FALSE,"TMCOMP96";#N/A,#N/A,FALSE,"MAT96";#N/A,#N/A,FALSE,"FANDA96";#N/A,#N/A,FALSE,"INTRAN96";#N/A,#N/A,FALSE,"NAA9697";#N/A,#N/A,FALSE,"ECWEBB";#N/A,#N/A,FALSE,"MFT96";#N/A,#N/A,FALSE,"CTrecon"}</definedName>
    <definedName name="FDDD_1_4_4_3" hidden="1">{#N/A,#N/A,FALSE,"TMCOMP96";#N/A,#N/A,FALSE,"MAT96";#N/A,#N/A,FALSE,"FANDA96";#N/A,#N/A,FALSE,"INTRAN96";#N/A,#N/A,FALSE,"NAA9697";#N/A,#N/A,FALSE,"ECWEBB";#N/A,#N/A,FALSE,"MFT96";#N/A,#N/A,FALSE,"CTrecon"}</definedName>
    <definedName name="FDDD_1_4_4_4" hidden="1">{#N/A,#N/A,FALSE,"TMCOMP96";#N/A,#N/A,FALSE,"MAT96";#N/A,#N/A,FALSE,"FANDA96";#N/A,#N/A,FALSE,"INTRAN96";#N/A,#N/A,FALSE,"NAA9697";#N/A,#N/A,FALSE,"ECWEBB";#N/A,#N/A,FALSE,"MFT96";#N/A,#N/A,FALSE,"CTrecon"}</definedName>
    <definedName name="FDDD_1_4_4_5" hidden="1">{#N/A,#N/A,FALSE,"TMCOMP96";#N/A,#N/A,FALSE,"MAT96";#N/A,#N/A,FALSE,"FANDA96";#N/A,#N/A,FALSE,"INTRAN96";#N/A,#N/A,FALSE,"NAA9697";#N/A,#N/A,FALSE,"ECWEBB";#N/A,#N/A,FALSE,"MFT96";#N/A,#N/A,FALSE,"CTrecon"}</definedName>
    <definedName name="FDDD_1_4_5" hidden="1">{#N/A,#N/A,FALSE,"TMCOMP96";#N/A,#N/A,FALSE,"MAT96";#N/A,#N/A,FALSE,"FANDA96";#N/A,#N/A,FALSE,"INTRAN96";#N/A,#N/A,FALSE,"NAA9697";#N/A,#N/A,FALSE,"ECWEBB";#N/A,#N/A,FALSE,"MFT96";#N/A,#N/A,FALSE,"CTrecon"}</definedName>
    <definedName name="FDDD_1_4_5_1" hidden="1">{#N/A,#N/A,FALSE,"TMCOMP96";#N/A,#N/A,FALSE,"MAT96";#N/A,#N/A,FALSE,"FANDA96";#N/A,#N/A,FALSE,"INTRAN96";#N/A,#N/A,FALSE,"NAA9697";#N/A,#N/A,FALSE,"ECWEBB";#N/A,#N/A,FALSE,"MFT96";#N/A,#N/A,FALSE,"CTrecon"}</definedName>
    <definedName name="FDDD_1_4_5_2" hidden="1">{#N/A,#N/A,FALSE,"TMCOMP96";#N/A,#N/A,FALSE,"MAT96";#N/A,#N/A,FALSE,"FANDA96";#N/A,#N/A,FALSE,"INTRAN96";#N/A,#N/A,FALSE,"NAA9697";#N/A,#N/A,FALSE,"ECWEBB";#N/A,#N/A,FALSE,"MFT96";#N/A,#N/A,FALSE,"CTrecon"}</definedName>
    <definedName name="FDDD_1_4_5_3" hidden="1">{#N/A,#N/A,FALSE,"TMCOMP96";#N/A,#N/A,FALSE,"MAT96";#N/A,#N/A,FALSE,"FANDA96";#N/A,#N/A,FALSE,"INTRAN96";#N/A,#N/A,FALSE,"NAA9697";#N/A,#N/A,FALSE,"ECWEBB";#N/A,#N/A,FALSE,"MFT96";#N/A,#N/A,FALSE,"CTrecon"}</definedName>
    <definedName name="FDDD_1_4_5_4" hidden="1">{#N/A,#N/A,FALSE,"TMCOMP96";#N/A,#N/A,FALSE,"MAT96";#N/A,#N/A,FALSE,"FANDA96";#N/A,#N/A,FALSE,"INTRAN96";#N/A,#N/A,FALSE,"NAA9697";#N/A,#N/A,FALSE,"ECWEBB";#N/A,#N/A,FALSE,"MFT96";#N/A,#N/A,FALSE,"CTrecon"}</definedName>
    <definedName name="FDDD_1_4_5_5" hidden="1">{#N/A,#N/A,FALSE,"TMCOMP96";#N/A,#N/A,FALSE,"MAT96";#N/A,#N/A,FALSE,"FANDA96";#N/A,#N/A,FALSE,"INTRAN96";#N/A,#N/A,FALSE,"NAA9697";#N/A,#N/A,FALSE,"ECWEBB";#N/A,#N/A,FALSE,"MFT96";#N/A,#N/A,FALSE,"CTrecon"}</definedName>
    <definedName name="FDDD_1_5" hidden="1">{#N/A,#N/A,FALSE,"TMCOMP96";#N/A,#N/A,FALSE,"MAT96";#N/A,#N/A,FALSE,"FANDA96";#N/A,#N/A,FALSE,"INTRAN96";#N/A,#N/A,FALSE,"NAA9697";#N/A,#N/A,FALSE,"ECWEBB";#N/A,#N/A,FALSE,"MFT96";#N/A,#N/A,FALSE,"CTrecon"}</definedName>
    <definedName name="FDDD_1_5_1" hidden="1">{#N/A,#N/A,FALSE,"TMCOMP96";#N/A,#N/A,FALSE,"MAT96";#N/A,#N/A,FALSE,"FANDA96";#N/A,#N/A,FALSE,"INTRAN96";#N/A,#N/A,FALSE,"NAA9697";#N/A,#N/A,FALSE,"ECWEBB";#N/A,#N/A,FALSE,"MFT96";#N/A,#N/A,FALSE,"CTrecon"}</definedName>
    <definedName name="FDDD_1_5_1_1" hidden="1">{#N/A,#N/A,FALSE,"TMCOMP96";#N/A,#N/A,FALSE,"MAT96";#N/A,#N/A,FALSE,"FANDA96";#N/A,#N/A,FALSE,"INTRAN96";#N/A,#N/A,FALSE,"NAA9697";#N/A,#N/A,FALSE,"ECWEBB";#N/A,#N/A,FALSE,"MFT96";#N/A,#N/A,FALSE,"CTrecon"}</definedName>
    <definedName name="FDDD_1_5_1_2" hidden="1">{#N/A,#N/A,FALSE,"TMCOMP96";#N/A,#N/A,FALSE,"MAT96";#N/A,#N/A,FALSE,"FANDA96";#N/A,#N/A,FALSE,"INTRAN96";#N/A,#N/A,FALSE,"NAA9697";#N/A,#N/A,FALSE,"ECWEBB";#N/A,#N/A,FALSE,"MFT96";#N/A,#N/A,FALSE,"CTrecon"}</definedName>
    <definedName name="FDDD_1_5_1_3" hidden="1">{#N/A,#N/A,FALSE,"TMCOMP96";#N/A,#N/A,FALSE,"MAT96";#N/A,#N/A,FALSE,"FANDA96";#N/A,#N/A,FALSE,"INTRAN96";#N/A,#N/A,FALSE,"NAA9697";#N/A,#N/A,FALSE,"ECWEBB";#N/A,#N/A,FALSE,"MFT96";#N/A,#N/A,FALSE,"CTrecon"}</definedName>
    <definedName name="FDDD_1_5_1_4" hidden="1">{#N/A,#N/A,FALSE,"TMCOMP96";#N/A,#N/A,FALSE,"MAT96";#N/A,#N/A,FALSE,"FANDA96";#N/A,#N/A,FALSE,"INTRAN96";#N/A,#N/A,FALSE,"NAA9697";#N/A,#N/A,FALSE,"ECWEBB";#N/A,#N/A,FALSE,"MFT96";#N/A,#N/A,FALSE,"CTrecon"}</definedName>
    <definedName name="FDDD_1_5_1_5" hidden="1">{#N/A,#N/A,FALSE,"TMCOMP96";#N/A,#N/A,FALSE,"MAT96";#N/A,#N/A,FALSE,"FANDA96";#N/A,#N/A,FALSE,"INTRAN96";#N/A,#N/A,FALSE,"NAA9697";#N/A,#N/A,FALSE,"ECWEBB";#N/A,#N/A,FALSE,"MFT96";#N/A,#N/A,FALSE,"CTrecon"}</definedName>
    <definedName name="FDDD_1_5_2" hidden="1">{#N/A,#N/A,FALSE,"TMCOMP96";#N/A,#N/A,FALSE,"MAT96";#N/A,#N/A,FALSE,"FANDA96";#N/A,#N/A,FALSE,"INTRAN96";#N/A,#N/A,FALSE,"NAA9697";#N/A,#N/A,FALSE,"ECWEBB";#N/A,#N/A,FALSE,"MFT96";#N/A,#N/A,FALSE,"CTrecon"}</definedName>
    <definedName name="FDDD_1_5_2_1" hidden="1">{#N/A,#N/A,FALSE,"TMCOMP96";#N/A,#N/A,FALSE,"MAT96";#N/A,#N/A,FALSE,"FANDA96";#N/A,#N/A,FALSE,"INTRAN96";#N/A,#N/A,FALSE,"NAA9697";#N/A,#N/A,FALSE,"ECWEBB";#N/A,#N/A,FALSE,"MFT96";#N/A,#N/A,FALSE,"CTrecon"}</definedName>
    <definedName name="FDDD_1_5_2_2" hidden="1">{#N/A,#N/A,FALSE,"TMCOMP96";#N/A,#N/A,FALSE,"MAT96";#N/A,#N/A,FALSE,"FANDA96";#N/A,#N/A,FALSE,"INTRAN96";#N/A,#N/A,FALSE,"NAA9697";#N/A,#N/A,FALSE,"ECWEBB";#N/A,#N/A,FALSE,"MFT96";#N/A,#N/A,FALSE,"CTrecon"}</definedName>
    <definedName name="FDDD_1_5_2_3" hidden="1">{#N/A,#N/A,FALSE,"TMCOMP96";#N/A,#N/A,FALSE,"MAT96";#N/A,#N/A,FALSE,"FANDA96";#N/A,#N/A,FALSE,"INTRAN96";#N/A,#N/A,FALSE,"NAA9697";#N/A,#N/A,FALSE,"ECWEBB";#N/A,#N/A,FALSE,"MFT96";#N/A,#N/A,FALSE,"CTrecon"}</definedName>
    <definedName name="FDDD_1_5_2_4" hidden="1">{#N/A,#N/A,FALSE,"TMCOMP96";#N/A,#N/A,FALSE,"MAT96";#N/A,#N/A,FALSE,"FANDA96";#N/A,#N/A,FALSE,"INTRAN96";#N/A,#N/A,FALSE,"NAA9697";#N/A,#N/A,FALSE,"ECWEBB";#N/A,#N/A,FALSE,"MFT96";#N/A,#N/A,FALSE,"CTrecon"}</definedName>
    <definedName name="FDDD_1_5_2_5" hidden="1">{#N/A,#N/A,FALSE,"TMCOMP96";#N/A,#N/A,FALSE,"MAT96";#N/A,#N/A,FALSE,"FANDA96";#N/A,#N/A,FALSE,"INTRAN96";#N/A,#N/A,FALSE,"NAA9697";#N/A,#N/A,FALSE,"ECWEBB";#N/A,#N/A,FALSE,"MFT96";#N/A,#N/A,FALSE,"CTrecon"}</definedName>
    <definedName name="FDDD_1_5_3" hidden="1">{#N/A,#N/A,FALSE,"TMCOMP96";#N/A,#N/A,FALSE,"MAT96";#N/A,#N/A,FALSE,"FANDA96";#N/A,#N/A,FALSE,"INTRAN96";#N/A,#N/A,FALSE,"NAA9697";#N/A,#N/A,FALSE,"ECWEBB";#N/A,#N/A,FALSE,"MFT96";#N/A,#N/A,FALSE,"CTrecon"}</definedName>
    <definedName name="FDDD_1_5_3_1" hidden="1">{#N/A,#N/A,FALSE,"TMCOMP96";#N/A,#N/A,FALSE,"MAT96";#N/A,#N/A,FALSE,"FANDA96";#N/A,#N/A,FALSE,"INTRAN96";#N/A,#N/A,FALSE,"NAA9697";#N/A,#N/A,FALSE,"ECWEBB";#N/A,#N/A,FALSE,"MFT96";#N/A,#N/A,FALSE,"CTrecon"}</definedName>
    <definedName name="FDDD_1_5_3_2" hidden="1">{#N/A,#N/A,FALSE,"TMCOMP96";#N/A,#N/A,FALSE,"MAT96";#N/A,#N/A,FALSE,"FANDA96";#N/A,#N/A,FALSE,"INTRAN96";#N/A,#N/A,FALSE,"NAA9697";#N/A,#N/A,FALSE,"ECWEBB";#N/A,#N/A,FALSE,"MFT96";#N/A,#N/A,FALSE,"CTrecon"}</definedName>
    <definedName name="FDDD_1_5_3_3" hidden="1">{#N/A,#N/A,FALSE,"TMCOMP96";#N/A,#N/A,FALSE,"MAT96";#N/A,#N/A,FALSE,"FANDA96";#N/A,#N/A,FALSE,"INTRAN96";#N/A,#N/A,FALSE,"NAA9697";#N/A,#N/A,FALSE,"ECWEBB";#N/A,#N/A,FALSE,"MFT96";#N/A,#N/A,FALSE,"CTrecon"}</definedName>
    <definedName name="FDDD_1_5_3_4" hidden="1">{#N/A,#N/A,FALSE,"TMCOMP96";#N/A,#N/A,FALSE,"MAT96";#N/A,#N/A,FALSE,"FANDA96";#N/A,#N/A,FALSE,"INTRAN96";#N/A,#N/A,FALSE,"NAA9697";#N/A,#N/A,FALSE,"ECWEBB";#N/A,#N/A,FALSE,"MFT96";#N/A,#N/A,FALSE,"CTrecon"}</definedName>
    <definedName name="FDDD_1_5_3_5" hidden="1">{#N/A,#N/A,FALSE,"TMCOMP96";#N/A,#N/A,FALSE,"MAT96";#N/A,#N/A,FALSE,"FANDA96";#N/A,#N/A,FALSE,"INTRAN96";#N/A,#N/A,FALSE,"NAA9697";#N/A,#N/A,FALSE,"ECWEBB";#N/A,#N/A,FALSE,"MFT96";#N/A,#N/A,FALSE,"CTrecon"}</definedName>
    <definedName name="FDDD_1_5_4" hidden="1">{#N/A,#N/A,FALSE,"TMCOMP96";#N/A,#N/A,FALSE,"MAT96";#N/A,#N/A,FALSE,"FANDA96";#N/A,#N/A,FALSE,"INTRAN96";#N/A,#N/A,FALSE,"NAA9697";#N/A,#N/A,FALSE,"ECWEBB";#N/A,#N/A,FALSE,"MFT96";#N/A,#N/A,FALSE,"CTrecon"}</definedName>
    <definedName name="FDDD_1_5_4_1" hidden="1">{#N/A,#N/A,FALSE,"TMCOMP96";#N/A,#N/A,FALSE,"MAT96";#N/A,#N/A,FALSE,"FANDA96";#N/A,#N/A,FALSE,"INTRAN96";#N/A,#N/A,FALSE,"NAA9697";#N/A,#N/A,FALSE,"ECWEBB";#N/A,#N/A,FALSE,"MFT96";#N/A,#N/A,FALSE,"CTrecon"}</definedName>
    <definedName name="FDDD_1_5_4_2" hidden="1">{#N/A,#N/A,FALSE,"TMCOMP96";#N/A,#N/A,FALSE,"MAT96";#N/A,#N/A,FALSE,"FANDA96";#N/A,#N/A,FALSE,"INTRAN96";#N/A,#N/A,FALSE,"NAA9697";#N/A,#N/A,FALSE,"ECWEBB";#N/A,#N/A,FALSE,"MFT96";#N/A,#N/A,FALSE,"CTrecon"}</definedName>
    <definedName name="FDDD_1_5_4_3" hidden="1">{#N/A,#N/A,FALSE,"TMCOMP96";#N/A,#N/A,FALSE,"MAT96";#N/A,#N/A,FALSE,"FANDA96";#N/A,#N/A,FALSE,"INTRAN96";#N/A,#N/A,FALSE,"NAA9697";#N/A,#N/A,FALSE,"ECWEBB";#N/A,#N/A,FALSE,"MFT96";#N/A,#N/A,FALSE,"CTrecon"}</definedName>
    <definedName name="FDDD_1_5_4_4" hidden="1">{#N/A,#N/A,FALSE,"TMCOMP96";#N/A,#N/A,FALSE,"MAT96";#N/A,#N/A,FALSE,"FANDA96";#N/A,#N/A,FALSE,"INTRAN96";#N/A,#N/A,FALSE,"NAA9697";#N/A,#N/A,FALSE,"ECWEBB";#N/A,#N/A,FALSE,"MFT96";#N/A,#N/A,FALSE,"CTrecon"}</definedName>
    <definedName name="FDDD_1_5_4_5" hidden="1">{#N/A,#N/A,FALSE,"TMCOMP96";#N/A,#N/A,FALSE,"MAT96";#N/A,#N/A,FALSE,"FANDA96";#N/A,#N/A,FALSE,"INTRAN96";#N/A,#N/A,FALSE,"NAA9697";#N/A,#N/A,FALSE,"ECWEBB";#N/A,#N/A,FALSE,"MFT96";#N/A,#N/A,FALSE,"CTrecon"}</definedName>
    <definedName name="FDDD_1_5_5" hidden="1">{#N/A,#N/A,FALSE,"TMCOMP96";#N/A,#N/A,FALSE,"MAT96";#N/A,#N/A,FALSE,"FANDA96";#N/A,#N/A,FALSE,"INTRAN96";#N/A,#N/A,FALSE,"NAA9697";#N/A,#N/A,FALSE,"ECWEBB";#N/A,#N/A,FALSE,"MFT96";#N/A,#N/A,FALSE,"CTrecon"}</definedName>
    <definedName name="FDDD_1_5_5_1" hidden="1">{#N/A,#N/A,FALSE,"TMCOMP96";#N/A,#N/A,FALSE,"MAT96";#N/A,#N/A,FALSE,"FANDA96";#N/A,#N/A,FALSE,"INTRAN96";#N/A,#N/A,FALSE,"NAA9697";#N/A,#N/A,FALSE,"ECWEBB";#N/A,#N/A,FALSE,"MFT96";#N/A,#N/A,FALSE,"CTrecon"}</definedName>
    <definedName name="FDDD_1_5_5_2" hidden="1">{#N/A,#N/A,FALSE,"TMCOMP96";#N/A,#N/A,FALSE,"MAT96";#N/A,#N/A,FALSE,"FANDA96";#N/A,#N/A,FALSE,"INTRAN96";#N/A,#N/A,FALSE,"NAA9697";#N/A,#N/A,FALSE,"ECWEBB";#N/A,#N/A,FALSE,"MFT96";#N/A,#N/A,FALSE,"CTrecon"}</definedName>
    <definedName name="FDDD_1_5_5_3" hidden="1">{#N/A,#N/A,FALSE,"TMCOMP96";#N/A,#N/A,FALSE,"MAT96";#N/A,#N/A,FALSE,"FANDA96";#N/A,#N/A,FALSE,"INTRAN96";#N/A,#N/A,FALSE,"NAA9697";#N/A,#N/A,FALSE,"ECWEBB";#N/A,#N/A,FALSE,"MFT96";#N/A,#N/A,FALSE,"CTrecon"}</definedName>
    <definedName name="FDDD_1_5_5_4" hidden="1">{#N/A,#N/A,FALSE,"TMCOMP96";#N/A,#N/A,FALSE,"MAT96";#N/A,#N/A,FALSE,"FANDA96";#N/A,#N/A,FALSE,"INTRAN96";#N/A,#N/A,FALSE,"NAA9697";#N/A,#N/A,FALSE,"ECWEBB";#N/A,#N/A,FALSE,"MFT96";#N/A,#N/A,FALSE,"CTrecon"}</definedName>
    <definedName name="FDDD_1_5_5_5" hidden="1">{#N/A,#N/A,FALSE,"TMCOMP96";#N/A,#N/A,FALSE,"MAT96";#N/A,#N/A,FALSE,"FANDA96";#N/A,#N/A,FALSE,"INTRAN96";#N/A,#N/A,FALSE,"NAA9697";#N/A,#N/A,FALSE,"ECWEBB";#N/A,#N/A,FALSE,"MFT96";#N/A,#N/A,FALSE,"CTrecon"}</definedName>
    <definedName name="FDDD_2" hidden="1">{#N/A,#N/A,FALSE,"TMCOMP96";#N/A,#N/A,FALSE,"MAT96";#N/A,#N/A,FALSE,"FANDA96";#N/A,#N/A,FALSE,"INTRAN96";#N/A,#N/A,FALSE,"NAA9697";#N/A,#N/A,FALSE,"ECWEBB";#N/A,#N/A,FALSE,"MFT96";#N/A,#N/A,FALSE,"CTrecon"}</definedName>
    <definedName name="FDDD_2_1" hidden="1">{#N/A,#N/A,FALSE,"TMCOMP96";#N/A,#N/A,FALSE,"MAT96";#N/A,#N/A,FALSE,"FANDA96";#N/A,#N/A,FALSE,"INTRAN96";#N/A,#N/A,FALSE,"NAA9697";#N/A,#N/A,FALSE,"ECWEBB";#N/A,#N/A,FALSE,"MFT96";#N/A,#N/A,FALSE,"CTrecon"}</definedName>
    <definedName name="FDDD_2_1_1" hidden="1">{#N/A,#N/A,FALSE,"TMCOMP96";#N/A,#N/A,FALSE,"MAT96";#N/A,#N/A,FALSE,"FANDA96";#N/A,#N/A,FALSE,"INTRAN96";#N/A,#N/A,FALSE,"NAA9697";#N/A,#N/A,FALSE,"ECWEBB";#N/A,#N/A,FALSE,"MFT96";#N/A,#N/A,FALSE,"CTrecon"}</definedName>
    <definedName name="FDDD_2_1_1_1" hidden="1">{#N/A,#N/A,FALSE,"TMCOMP96";#N/A,#N/A,FALSE,"MAT96";#N/A,#N/A,FALSE,"FANDA96";#N/A,#N/A,FALSE,"INTRAN96";#N/A,#N/A,FALSE,"NAA9697";#N/A,#N/A,FALSE,"ECWEBB";#N/A,#N/A,FALSE,"MFT96";#N/A,#N/A,FALSE,"CTrecon"}</definedName>
    <definedName name="FDDD_2_1_1_1_1" hidden="1">{#N/A,#N/A,FALSE,"TMCOMP96";#N/A,#N/A,FALSE,"MAT96";#N/A,#N/A,FALSE,"FANDA96";#N/A,#N/A,FALSE,"INTRAN96";#N/A,#N/A,FALSE,"NAA9697";#N/A,#N/A,FALSE,"ECWEBB";#N/A,#N/A,FALSE,"MFT96";#N/A,#N/A,FALSE,"CTrecon"}</definedName>
    <definedName name="FDDD_2_1_1_1_2" hidden="1">{#N/A,#N/A,FALSE,"TMCOMP96";#N/A,#N/A,FALSE,"MAT96";#N/A,#N/A,FALSE,"FANDA96";#N/A,#N/A,FALSE,"INTRAN96";#N/A,#N/A,FALSE,"NAA9697";#N/A,#N/A,FALSE,"ECWEBB";#N/A,#N/A,FALSE,"MFT96";#N/A,#N/A,FALSE,"CTrecon"}</definedName>
    <definedName name="FDDD_2_1_1_1_3" hidden="1">{#N/A,#N/A,FALSE,"TMCOMP96";#N/A,#N/A,FALSE,"MAT96";#N/A,#N/A,FALSE,"FANDA96";#N/A,#N/A,FALSE,"INTRAN96";#N/A,#N/A,FALSE,"NAA9697";#N/A,#N/A,FALSE,"ECWEBB";#N/A,#N/A,FALSE,"MFT96";#N/A,#N/A,FALSE,"CTrecon"}</definedName>
    <definedName name="FDDD_2_1_1_1_4" hidden="1">{#N/A,#N/A,FALSE,"TMCOMP96";#N/A,#N/A,FALSE,"MAT96";#N/A,#N/A,FALSE,"FANDA96";#N/A,#N/A,FALSE,"INTRAN96";#N/A,#N/A,FALSE,"NAA9697";#N/A,#N/A,FALSE,"ECWEBB";#N/A,#N/A,FALSE,"MFT96";#N/A,#N/A,FALSE,"CTrecon"}</definedName>
    <definedName name="FDDD_2_1_1_1_5" hidden="1">{#N/A,#N/A,FALSE,"TMCOMP96";#N/A,#N/A,FALSE,"MAT96";#N/A,#N/A,FALSE,"FANDA96";#N/A,#N/A,FALSE,"INTRAN96";#N/A,#N/A,FALSE,"NAA9697";#N/A,#N/A,FALSE,"ECWEBB";#N/A,#N/A,FALSE,"MFT96";#N/A,#N/A,FALSE,"CTrecon"}</definedName>
    <definedName name="FDDD_2_1_1_2" hidden="1">{#N/A,#N/A,FALSE,"TMCOMP96";#N/A,#N/A,FALSE,"MAT96";#N/A,#N/A,FALSE,"FANDA96";#N/A,#N/A,FALSE,"INTRAN96";#N/A,#N/A,FALSE,"NAA9697";#N/A,#N/A,FALSE,"ECWEBB";#N/A,#N/A,FALSE,"MFT96";#N/A,#N/A,FALSE,"CTrecon"}</definedName>
    <definedName name="FDDD_2_1_1_2_1" hidden="1">{#N/A,#N/A,FALSE,"TMCOMP96";#N/A,#N/A,FALSE,"MAT96";#N/A,#N/A,FALSE,"FANDA96";#N/A,#N/A,FALSE,"INTRAN96";#N/A,#N/A,FALSE,"NAA9697";#N/A,#N/A,FALSE,"ECWEBB";#N/A,#N/A,FALSE,"MFT96";#N/A,#N/A,FALSE,"CTrecon"}</definedName>
    <definedName name="FDDD_2_1_1_2_2" hidden="1">{#N/A,#N/A,FALSE,"TMCOMP96";#N/A,#N/A,FALSE,"MAT96";#N/A,#N/A,FALSE,"FANDA96";#N/A,#N/A,FALSE,"INTRAN96";#N/A,#N/A,FALSE,"NAA9697";#N/A,#N/A,FALSE,"ECWEBB";#N/A,#N/A,FALSE,"MFT96";#N/A,#N/A,FALSE,"CTrecon"}</definedName>
    <definedName name="FDDD_2_1_1_2_3" hidden="1">{#N/A,#N/A,FALSE,"TMCOMP96";#N/A,#N/A,FALSE,"MAT96";#N/A,#N/A,FALSE,"FANDA96";#N/A,#N/A,FALSE,"INTRAN96";#N/A,#N/A,FALSE,"NAA9697";#N/A,#N/A,FALSE,"ECWEBB";#N/A,#N/A,FALSE,"MFT96";#N/A,#N/A,FALSE,"CTrecon"}</definedName>
    <definedName name="FDDD_2_1_1_2_4" hidden="1">{#N/A,#N/A,FALSE,"TMCOMP96";#N/A,#N/A,FALSE,"MAT96";#N/A,#N/A,FALSE,"FANDA96";#N/A,#N/A,FALSE,"INTRAN96";#N/A,#N/A,FALSE,"NAA9697";#N/A,#N/A,FALSE,"ECWEBB";#N/A,#N/A,FALSE,"MFT96";#N/A,#N/A,FALSE,"CTrecon"}</definedName>
    <definedName name="FDDD_2_1_1_2_5" hidden="1">{#N/A,#N/A,FALSE,"TMCOMP96";#N/A,#N/A,FALSE,"MAT96";#N/A,#N/A,FALSE,"FANDA96";#N/A,#N/A,FALSE,"INTRAN96";#N/A,#N/A,FALSE,"NAA9697";#N/A,#N/A,FALSE,"ECWEBB";#N/A,#N/A,FALSE,"MFT96";#N/A,#N/A,FALSE,"CTrecon"}</definedName>
    <definedName name="FDDD_2_1_1_3" hidden="1">{#N/A,#N/A,FALSE,"TMCOMP96";#N/A,#N/A,FALSE,"MAT96";#N/A,#N/A,FALSE,"FANDA96";#N/A,#N/A,FALSE,"INTRAN96";#N/A,#N/A,FALSE,"NAA9697";#N/A,#N/A,FALSE,"ECWEBB";#N/A,#N/A,FALSE,"MFT96";#N/A,#N/A,FALSE,"CTrecon"}</definedName>
    <definedName name="FDDD_2_1_1_4" hidden="1">{#N/A,#N/A,FALSE,"TMCOMP96";#N/A,#N/A,FALSE,"MAT96";#N/A,#N/A,FALSE,"FANDA96";#N/A,#N/A,FALSE,"INTRAN96";#N/A,#N/A,FALSE,"NAA9697";#N/A,#N/A,FALSE,"ECWEBB";#N/A,#N/A,FALSE,"MFT96";#N/A,#N/A,FALSE,"CTrecon"}</definedName>
    <definedName name="FDDD_2_1_1_5" hidden="1">{#N/A,#N/A,FALSE,"TMCOMP96";#N/A,#N/A,FALSE,"MAT96";#N/A,#N/A,FALSE,"FANDA96";#N/A,#N/A,FALSE,"INTRAN96";#N/A,#N/A,FALSE,"NAA9697";#N/A,#N/A,FALSE,"ECWEBB";#N/A,#N/A,FALSE,"MFT96";#N/A,#N/A,FALSE,"CTrecon"}</definedName>
    <definedName name="FDDD_2_1_2" hidden="1">{#N/A,#N/A,FALSE,"TMCOMP96";#N/A,#N/A,FALSE,"MAT96";#N/A,#N/A,FALSE,"FANDA96";#N/A,#N/A,FALSE,"INTRAN96";#N/A,#N/A,FALSE,"NAA9697";#N/A,#N/A,FALSE,"ECWEBB";#N/A,#N/A,FALSE,"MFT96";#N/A,#N/A,FALSE,"CTrecon"}</definedName>
    <definedName name="FDDD_2_1_2_1" hidden="1">{#N/A,#N/A,FALSE,"TMCOMP96";#N/A,#N/A,FALSE,"MAT96";#N/A,#N/A,FALSE,"FANDA96";#N/A,#N/A,FALSE,"INTRAN96";#N/A,#N/A,FALSE,"NAA9697";#N/A,#N/A,FALSE,"ECWEBB";#N/A,#N/A,FALSE,"MFT96";#N/A,#N/A,FALSE,"CTrecon"}</definedName>
    <definedName name="FDDD_2_1_2_2" hidden="1">{#N/A,#N/A,FALSE,"TMCOMP96";#N/A,#N/A,FALSE,"MAT96";#N/A,#N/A,FALSE,"FANDA96";#N/A,#N/A,FALSE,"INTRAN96";#N/A,#N/A,FALSE,"NAA9697";#N/A,#N/A,FALSE,"ECWEBB";#N/A,#N/A,FALSE,"MFT96";#N/A,#N/A,FALSE,"CTrecon"}</definedName>
    <definedName name="FDDD_2_1_2_3" hidden="1">{#N/A,#N/A,FALSE,"TMCOMP96";#N/A,#N/A,FALSE,"MAT96";#N/A,#N/A,FALSE,"FANDA96";#N/A,#N/A,FALSE,"INTRAN96";#N/A,#N/A,FALSE,"NAA9697";#N/A,#N/A,FALSE,"ECWEBB";#N/A,#N/A,FALSE,"MFT96";#N/A,#N/A,FALSE,"CTrecon"}</definedName>
    <definedName name="FDDD_2_1_2_4" hidden="1">{#N/A,#N/A,FALSE,"TMCOMP96";#N/A,#N/A,FALSE,"MAT96";#N/A,#N/A,FALSE,"FANDA96";#N/A,#N/A,FALSE,"INTRAN96";#N/A,#N/A,FALSE,"NAA9697";#N/A,#N/A,FALSE,"ECWEBB";#N/A,#N/A,FALSE,"MFT96";#N/A,#N/A,FALSE,"CTrecon"}</definedName>
    <definedName name="FDDD_2_1_2_5" hidden="1">{#N/A,#N/A,FALSE,"TMCOMP96";#N/A,#N/A,FALSE,"MAT96";#N/A,#N/A,FALSE,"FANDA96";#N/A,#N/A,FALSE,"INTRAN96";#N/A,#N/A,FALSE,"NAA9697";#N/A,#N/A,FALSE,"ECWEBB";#N/A,#N/A,FALSE,"MFT96";#N/A,#N/A,FALSE,"CTrecon"}</definedName>
    <definedName name="FDDD_2_1_3" hidden="1">{#N/A,#N/A,FALSE,"TMCOMP96";#N/A,#N/A,FALSE,"MAT96";#N/A,#N/A,FALSE,"FANDA96";#N/A,#N/A,FALSE,"INTRAN96";#N/A,#N/A,FALSE,"NAA9697";#N/A,#N/A,FALSE,"ECWEBB";#N/A,#N/A,FALSE,"MFT96";#N/A,#N/A,FALSE,"CTrecon"}</definedName>
    <definedName name="FDDD_2_1_3_1" hidden="1">{#N/A,#N/A,FALSE,"TMCOMP96";#N/A,#N/A,FALSE,"MAT96";#N/A,#N/A,FALSE,"FANDA96";#N/A,#N/A,FALSE,"INTRAN96";#N/A,#N/A,FALSE,"NAA9697";#N/A,#N/A,FALSE,"ECWEBB";#N/A,#N/A,FALSE,"MFT96";#N/A,#N/A,FALSE,"CTrecon"}</definedName>
    <definedName name="FDDD_2_1_3_2" hidden="1">{#N/A,#N/A,FALSE,"TMCOMP96";#N/A,#N/A,FALSE,"MAT96";#N/A,#N/A,FALSE,"FANDA96";#N/A,#N/A,FALSE,"INTRAN96";#N/A,#N/A,FALSE,"NAA9697";#N/A,#N/A,FALSE,"ECWEBB";#N/A,#N/A,FALSE,"MFT96";#N/A,#N/A,FALSE,"CTrecon"}</definedName>
    <definedName name="FDDD_2_1_3_3" hidden="1">{#N/A,#N/A,FALSE,"TMCOMP96";#N/A,#N/A,FALSE,"MAT96";#N/A,#N/A,FALSE,"FANDA96";#N/A,#N/A,FALSE,"INTRAN96";#N/A,#N/A,FALSE,"NAA9697";#N/A,#N/A,FALSE,"ECWEBB";#N/A,#N/A,FALSE,"MFT96";#N/A,#N/A,FALSE,"CTrecon"}</definedName>
    <definedName name="FDDD_2_1_3_4" hidden="1">{#N/A,#N/A,FALSE,"TMCOMP96";#N/A,#N/A,FALSE,"MAT96";#N/A,#N/A,FALSE,"FANDA96";#N/A,#N/A,FALSE,"INTRAN96";#N/A,#N/A,FALSE,"NAA9697";#N/A,#N/A,FALSE,"ECWEBB";#N/A,#N/A,FALSE,"MFT96";#N/A,#N/A,FALSE,"CTrecon"}</definedName>
    <definedName name="FDDD_2_1_3_5" hidden="1">{#N/A,#N/A,FALSE,"TMCOMP96";#N/A,#N/A,FALSE,"MAT96";#N/A,#N/A,FALSE,"FANDA96";#N/A,#N/A,FALSE,"INTRAN96";#N/A,#N/A,FALSE,"NAA9697";#N/A,#N/A,FALSE,"ECWEBB";#N/A,#N/A,FALSE,"MFT96";#N/A,#N/A,FALSE,"CTrecon"}</definedName>
    <definedName name="FDDD_2_1_4" hidden="1">{#N/A,#N/A,FALSE,"TMCOMP96";#N/A,#N/A,FALSE,"MAT96";#N/A,#N/A,FALSE,"FANDA96";#N/A,#N/A,FALSE,"INTRAN96";#N/A,#N/A,FALSE,"NAA9697";#N/A,#N/A,FALSE,"ECWEBB";#N/A,#N/A,FALSE,"MFT96";#N/A,#N/A,FALSE,"CTrecon"}</definedName>
    <definedName name="FDDD_2_1_4_1" hidden="1">{#N/A,#N/A,FALSE,"TMCOMP96";#N/A,#N/A,FALSE,"MAT96";#N/A,#N/A,FALSE,"FANDA96";#N/A,#N/A,FALSE,"INTRAN96";#N/A,#N/A,FALSE,"NAA9697";#N/A,#N/A,FALSE,"ECWEBB";#N/A,#N/A,FALSE,"MFT96";#N/A,#N/A,FALSE,"CTrecon"}</definedName>
    <definedName name="FDDD_2_1_4_2" hidden="1">{#N/A,#N/A,FALSE,"TMCOMP96";#N/A,#N/A,FALSE,"MAT96";#N/A,#N/A,FALSE,"FANDA96";#N/A,#N/A,FALSE,"INTRAN96";#N/A,#N/A,FALSE,"NAA9697";#N/A,#N/A,FALSE,"ECWEBB";#N/A,#N/A,FALSE,"MFT96";#N/A,#N/A,FALSE,"CTrecon"}</definedName>
    <definedName name="FDDD_2_1_4_3" hidden="1">{#N/A,#N/A,FALSE,"TMCOMP96";#N/A,#N/A,FALSE,"MAT96";#N/A,#N/A,FALSE,"FANDA96";#N/A,#N/A,FALSE,"INTRAN96";#N/A,#N/A,FALSE,"NAA9697";#N/A,#N/A,FALSE,"ECWEBB";#N/A,#N/A,FALSE,"MFT96";#N/A,#N/A,FALSE,"CTrecon"}</definedName>
    <definedName name="FDDD_2_1_4_4" hidden="1">{#N/A,#N/A,FALSE,"TMCOMP96";#N/A,#N/A,FALSE,"MAT96";#N/A,#N/A,FALSE,"FANDA96";#N/A,#N/A,FALSE,"INTRAN96";#N/A,#N/A,FALSE,"NAA9697";#N/A,#N/A,FALSE,"ECWEBB";#N/A,#N/A,FALSE,"MFT96";#N/A,#N/A,FALSE,"CTrecon"}</definedName>
    <definedName name="FDDD_2_1_4_5" hidden="1">{#N/A,#N/A,FALSE,"TMCOMP96";#N/A,#N/A,FALSE,"MAT96";#N/A,#N/A,FALSE,"FANDA96";#N/A,#N/A,FALSE,"INTRAN96";#N/A,#N/A,FALSE,"NAA9697";#N/A,#N/A,FALSE,"ECWEBB";#N/A,#N/A,FALSE,"MFT96";#N/A,#N/A,FALSE,"CTrecon"}</definedName>
    <definedName name="FDDD_2_1_5" hidden="1">{#N/A,#N/A,FALSE,"TMCOMP96";#N/A,#N/A,FALSE,"MAT96";#N/A,#N/A,FALSE,"FANDA96";#N/A,#N/A,FALSE,"INTRAN96";#N/A,#N/A,FALSE,"NAA9697";#N/A,#N/A,FALSE,"ECWEBB";#N/A,#N/A,FALSE,"MFT96";#N/A,#N/A,FALSE,"CTrecon"}</definedName>
    <definedName name="FDDD_2_1_5_1" hidden="1">{#N/A,#N/A,FALSE,"TMCOMP96";#N/A,#N/A,FALSE,"MAT96";#N/A,#N/A,FALSE,"FANDA96";#N/A,#N/A,FALSE,"INTRAN96";#N/A,#N/A,FALSE,"NAA9697";#N/A,#N/A,FALSE,"ECWEBB";#N/A,#N/A,FALSE,"MFT96";#N/A,#N/A,FALSE,"CTrecon"}</definedName>
    <definedName name="FDDD_2_1_5_2" hidden="1">{#N/A,#N/A,FALSE,"TMCOMP96";#N/A,#N/A,FALSE,"MAT96";#N/A,#N/A,FALSE,"FANDA96";#N/A,#N/A,FALSE,"INTRAN96";#N/A,#N/A,FALSE,"NAA9697";#N/A,#N/A,FALSE,"ECWEBB";#N/A,#N/A,FALSE,"MFT96";#N/A,#N/A,FALSE,"CTrecon"}</definedName>
    <definedName name="FDDD_2_1_5_3" hidden="1">{#N/A,#N/A,FALSE,"TMCOMP96";#N/A,#N/A,FALSE,"MAT96";#N/A,#N/A,FALSE,"FANDA96";#N/A,#N/A,FALSE,"INTRAN96";#N/A,#N/A,FALSE,"NAA9697";#N/A,#N/A,FALSE,"ECWEBB";#N/A,#N/A,FALSE,"MFT96";#N/A,#N/A,FALSE,"CTrecon"}</definedName>
    <definedName name="FDDD_2_1_5_4" hidden="1">{#N/A,#N/A,FALSE,"TMCOMP96";#N/A,#N/A,FALSE,"MAT96";#N/A,#N/A,FALSE,"FANDA96";#N/A,#N/A,FALSE,"INTRAN96";#N/A,#N/A,FALSE,"NAA9697";#N/A,#N/A,FALSE,"ECWEBB";#N/A,#N/A,FALSE,"MFT96";#N/A,#N/A,FALSE,"CTrecon"}</definedName>
    <definedName name="FDDD_2_1_5_5" hidden="1">{#N/A,#N/A,FALSE,"TMCOMP96";#N/A,#N/A,FALSE,"MAT96";#N/A,#N/A,FALSE,"FANDA96";#N/A,#N/A,FALSE,"INTRAN96";#N/A,#N/A,FALSE,"NAA9697";#N/A,#N/A,FALSE,"ECWEBB";#N/A,#N/A,FALSE,"MFT96";#N/A,#N/A,FALSE,"CTrecon"}</definedName>
    <definedName name="FDDD_2_2" hidden="1">{#N/A,#N/A,FALSE,"TMCOMP96";#N/A,#N/A,FALSE,"MAT96";#N/A,#N/A,FALSE,"FANDA96";#N/A,#N/A,FALSE,"INTRAN96";#N/A,#N/A,FALSE,"NAA9697";#N/A,#N/A,FALSE,"ECWEBB";#N/A,#N/A,FALSE,"MFT96";#N/A,#N/A,FALSE,"CTrecon"}</definedName>
    <definedName name="FDDD_2_2_1" hidden="1">{#N/A,#N/A,FALSE,"TMCOMP96";#N/A,#N/A,FALSE,"MAT96";#N/A,#N/A,FALSE,"FANDA96";#N/A,#N/A,FALSE,"INTRAN96";#N/A,#N/A,FALSE,"NAA9697";#N/A,#N/A,FALSE,"ECWEBB";#N/A,#N/A,FALSE,"MFT96";#N/A,#N/A,FALSE,"CTrecon"}</definedName>
    <definedName name="FDDD_2_2_2" hidden="1">{#N/A,#N/A,FALSE,"TMCOMP96";#N/A,#N/A,FALSE,"MAT96";#N/A,#N/A,FALSE,"FANDA96";#N/A,#N/A,FALSE,"INTRAN96";#N/A,#N/A,FALSE,"NAA9697";#N/A,#N/A,FALSE,"ECWEBB";#N/A,#N/A,FALSE,"MFT96";#N/A,#N/A,FALSE,"CTrecon"}</definedName>
    <definedName name="FDDD_2_2_3" hidden="1">{#N/A,#N/A,FALSE,"TMCOMP96";#N/A,#N/A,FALSE,"MAT96";#N/A,#N/A,FALSE,"FANDA96";#N/A,#N/A,FALSE,"INTRAN96";#N/A,#N/A,FALSE,"NAA9697";#N/A,#N/A,FALSE,"ECWEBB";#N/A,#N/A,FALSE,"MFT96";#N/A,#N/A,FALSE,"CTrecon"}</definedName>
    <definedName name="FDDD_2_2_4" hidden="1">{#N/A,#N/A,FALSE,"TMCOMP96";#N/A,#N/A,FALSE,"MAT96";#N/A,#N/A,FALSE,"FANDA96";#N/A,#N/A,FALSE,"INTRAN96";#N/A,#N/A,FALSE,"NAA9697";#N/A,#N/A,FALSE,"ECWEBB";#N/A,#N/A,FALSE,"MFT96";#N/A,#N/A,FALSE,"CTrecon"}</definedName>
    <definedName name="FDDD_2_2_5" hidden="1">{#N/A,#N/A,FALSE,"TMCOMP96";#N/A,#N/A,FALSE,"MAT96";#N/A,#N/A,FALSE,"FANDA96";#N/A,#N/A,FALSE,"INTRAN96";#N/A,#N/A,FALSE,"NAA9697";#N/A,#N/A,FALSE,"ECWEBB";#N/A,#N/A,FALSE,"MFT96";#N/A,#N/A,FALSE,"CTrecon"}</definedName>
    <definedName name="FDDD_2_3" hidden="1">{#N/A,#N/A,FALSE,"TMCOMP96";#N/A,#N/A,FALSE,"MAT96";#N/A,#N/A,FALSE,"FANDA96";#N/A,#N/A,FALSE,"INTRAN96";#N/A,#N/A,FALSE,"NAA9697";#N/A,#N/A,FALSE,"ECWEBB";#N/A,#N/A,FALSE,"MFT96";#N/A,#N/A,FALSE,"CTrecon"}</definedName>
    <definedName name="FDDD_2_3_1" hidden="1">{#N/A,#N/A,FALSE,"TMCOMP96";#N/A,#N/A,FALSE,"MAT96";#N/A,#N/A,FALSE,"FANDA96";#N/A,#N/A,FALSE,"INTRAN96";#N/A,#N/A,FALSE,"NAA9697";#N/A,#N/A,FALSE,"ECWEBB";#N/A,#N/A,FALSE,"MFT96";#N/A,#N/A,FALSE,"CTrecon"}</definedName>
    <definedName name="FDDD_2_3_2" hidden="1">{#N/A,#N/A,FALSE,"TMCOMP96";#N/A,#N/A,FALSE,"MAT96";#N/A,#N/A,FALSE,"FANDA96";#N/A,#N/A,FALSE,"INTRAN96";#N/A,#N/A,FALSE,"NAA9697";#N/A,#N/A,FALSE,"ECWEBB";#N/A,#N/A,FALSE,"MFT96";#N/A,#N/A,FALSE,"CTrecon"}</definedName>
    <definedName name="FDDD_2_3_3" hidden="1">{#N/A,#N/A,FALSE,"TMCOMP96";#N/A,#N/A,FALSE,"MAT96";#N/A,#N/A,FALSE,"FANDA96";#N/A,#N/A,FALSE,"INTRAN96";#N/A,#N/A,FALSE,"NAA9697";#N/A,#N/A,FALSE,"ECWEBB";#N/A,#N/A,FALSE,"MFT96";#N/A,#N/A,FALSE,"CTrecon"}</definedName>
    <definedName name="FDDD_2_3_4" hidden="1">{#N/A,#N/A,FALSE,"TMCOMP96";#N/A,#N/A,FALSE,"MAT96";#N/A,#N/A,FALSE,"FANDA96";#N/A,#N/A,FALSE,"INTRAN96";#N/A,#N/A,FALSE,"NAA9697";#N/A,#N/A,FALSE,"ECWEBB";#N/A,#N/A,FALSE,"MFT96";#N/A,#N/A,FALSE,"CTrecon"}</definedName>
    <definedName name="FDDD_2_3_5" hidden="1">{#N/A,#N/A,FALSE,"TMCOMP96";#N/A,#N/A,FALSE,"MAT96";#N/A,#N/A,FALSE,"FANDA96";#N/A,#N/A,FALSE,"INTRAN96";#N/A,#N/A,FALSE,"NAA9697";#N/A,#N/A,FALSE,"ECWEBB";#N/A,#N/A,FALSE,"MFT96";#N/A,#N/A,FALSE,"CTrecon"}</definedName>
    <definedName name="FDDD_2_4" hidden="1">{#N/A,#N/A,FALSE,"TMCOMP96";#N/A,#N/A,FALSE,"MAT96";#N/A,#N/A,FALSE,"FANDA96";#N/A,#N/A,FALSE,"INTRAN96";#N/A,#N/A,FALSE,"NAA9697";#N/A,#N/A,FALSE,"ECWEBB";#N/A,#N/A,FALSE,"MFT96";#N/A,#N/A,FALSE,"CTrecon"}</definedName>
    <definedName name="FDDD_2_4_1" hidden="1">{#N/A,#N/A,FALSE,"TMCOMP96";#N/A,#N/A,FALSE,"MAT96";#N/A,#N/A,FALSE,"FANDA96";#N/A,#N/A,FALSE,"INTRAN96";#N/A,#N/A,FALSE,"NAA9697";#N/A,#N/A,FALSE,"ECWEBB";#N/A,#N/A,FALSE,"MFT96";#N/A,#N/A,FALSE,"CTrecon"}</definedName>
    <definedName name="FDDD_2_4_2" hidden="1">{#N/A,#N/A,FALSE,"TMCOMP96";#N/A,#N/A,FALSE,"MAT96";#N/A,#N/A,FALSE,"FANDA96";#N/A,#N/A,FALSE,"INTRAN96";#N/A,#N/A,FALSE,"NAA9697";#N/A,#N/A,FALSE,"ECWEBB";#N/A,#N/A,FALSE,"MFT96";#N/A,#N/A,FALSE,"CTrecon"}</definedName>
    <definedName name="FDDD_2_4_3" hidden="1">{#N/A,#N/A,FALSE,"TMCOMP96";#N/A,#N/A,FALSE,"MAT96";#N/A,#N/A,FALSE,"FANDA96";#N/A,#N/A,FALSE,"INTRAN96";#N/A,#N/A,FALSE,"NAA9697";#N/A,#N/A,FALSE,"ECWEBB";#N/A,#N/A,FALSE,"MFT96";#N/A,#N/A,FALSE,"CTrecon"}</definedName>
    <definedName name="FDDD_2_4_4" hidden="1">{#N/A,#N/A,FALSE,"TMCOMP96";#N/A,#N/A,FALSE,"MAT96";#N/A,#N/A,FALSE,"FANDA96";#N/A,#N/A,FALSE,"INTRAN96";#N/A,#N/A,FALSE,"NAA9697";#N/A,#N/A,FALSE,"ECWEBB";#N/A,#N/A,FALSE,"MFT96";#N/A,#N/A,FALSE,"CTrecon"}</definedName>
    <definedName name="FDDD_2_4_5" hidden="1">{#N/A,#N/A,FALSE,"TMCOMP96";#N/A,#N/A,FALSE,"MAT96";#N/A,#N/A,FALSE,"FANDA96";#N/A,#N/A,FALSE,"INTRAN96";#N/A,#N/A,FALSE,"NAA9697";#N/A,#N/A,FALSE,"ECWEBB";#N/A,#N/A,FALSE,"MFT96";#N/A,#N/A,FALSE,"CTrecon"}</definedName>
    <definedName name="FDDD_2_5" hidden="1">{#N/A,#N/A,FALSE,"TMCOMP96";#N/A,#N/A,FALSE,"MAT96";#N/A,#N/A,FALSE,"FANDA96";#N/A,#N/A,FALSE,"INTRAN96";#N/A,#N/A,FALSE,"NAA9697";#N/A,#N/A,FALSE,"ECWEBB";#N/A,#N/A,FALSE,"MFT96";#N/A,#N/A,FALSE,"CTrecon"}</definedName>
    <definedName name="FDDD_2_5_1" hidden="1">{#N/A,#N/A,FALSE,"TMCOMP96";#N/A,#N/A,FALSE,"MAT96";#N/A,#N/A,FALSE,"FANDA96";#N/A,#N/A,FALSE,"INTRAN96";#N/A,#N/A,FALSE,"NAA9697";#N/A,#N/A,FALSE,"ECWEBB";#N/A,#N/A,FALSE,"MFT96";#N/A,#N/A,FALSE,"CTrecon"}</definedName>
    <definedName name="FDDD_2_5_2" hidden="1">{#N/A,#N/A,FALSE,"TMCOMP96";#N/A,#N/A,FALSE,"MAT96";#N/A,#N/A,FALSE,"FANDA96";#N/A,#N/A,FALSE,"INTRAN96";#N/A,#N/A,FALSE,"NAA9697";#N/A,#N/A,FALSE,"ECWEBB";#N/A,#N/A,FALSE,"MFT96";#N/A,#N/A,FALSE,"CTrecon"}</definedName>
    <definedName name="FDDD_2_5_3" hidden="1">{#N/A,#N/A,FALSE,"TMCOMP96";#N/A,#N/A,FALSE,"MAT96";#N/A,#N/A,FALSE,"FANDA96";#N/A,#N/A,FALSE,"INTRAN96";#N/A,#N/A,FALSE,"NAA9697";#N/A,#N/A,FALSE,"ECWEBB";#N/A,#N/A,FALSE,"MFT96";#N/A,#N/A,FALSE,"CTrecon"}</definedName>
    <definedName name="FDDD_2_5_4" hidden="1">{#N/A,#N/A,FALSE,"TMCOMP96";#N/A,#N/A,FALSE,"MAT96";#N/A,#N/A,FALSE,"FANDA96";#N/A,#N/A,FALSE,"INTRAN96";#N/A,#N/A,FALSE,"NAA9697";#N/A,#N/A,FALSE,"ECWEBB";#N/A,#N/A,FALSE,"MFT96";#N/A,#N/A,FALSE,"CTrecon"}</definedName>
    <definedName name="FDDD_2_5_5" hidden="1">{#N/A,#N/A,FALSE,"TMCOMP96";#N/A,#N/A,FALSE,"MAT96";#N/A,#N/A,FALSE,"FANDA96";#N/A,#N/A,FALSE,"INTRAN96";#N/A,#N/A,FALSE,"NAA9697";#N/A,#N/A,FALSE,"ECWEBB";#N/A,#N/A,FALSE,"MFT96";#N/A,#N/A,FALSE,"CTrecon"}</definedName>
    <definedName name="FDDD_3" hidden="1">{#N/A,#N/A,FALSE,"TMCOMP96";#N/A,#N/A,FALSE,"MAT96";#N/A,#N/A,FALSE,"FANDA96";#N/A,#N/A,FALSE,"INTRAN96";#N/A,#N/A,FALSE,"NAA9697";#N/A,#N/A,FALSE,"ECWEBB";#N/A,#N/A,FALSE,"MFT96";#N/A,#N/A,FALSE,"CTrecon"}</definedName>
    <definedName name="FDDD_3_1" hidden="1">{#N/A,#N/A,FALSE,"TMCOMP96";#N/A,#N/A,FALSE,"MAT96";#N/A,#N/A,FALSE,"FANDA96";#N/A,#N/A,FALSE,"INTRAN96";#N/A,#N/A,FALSE,"NAA9697";#N/A,#N/A,FALSE,"ECWEBB";#N/A,#N/A,FALSE,"MFT96";#N/A,#N/A,FALSE,"CTrecon"}</definedName>
    <definedName name="FDDD_3_1_1" hidden="1">{#N/A,#N/A,FALSE,"TMCOMP96";#N/A,#N/A,FALSE,"MAT96";#N/A,#N/A,FALSE,"FANDA96";#N/A,#N/A,FALSE,"INTRAN96";#N/A,#N/A,FALSE,"NAA9697";#N/A,#N/A,FALSE,"ECWEBB";#N/A,#N/A,FALSE,"MFT96";#N/A,#N/A,FALSE,"CTrecon"}</definedName>
    <definedName name="FDDD_3_1_1_1" hidden="1">{#N/A,#N/A,FALSE,"TMCOMP96";#N/A,#N/A,FALSE,"MAT96";#N/A,#N/A,FALSE,"FANDA96";#N/A,#N/A,FALSE,"INTRAN96";#N/A,#N/A,FALSE,"NAA9697";#N/A,#N/A,FALSE,"ECWEBB";#N/A,#N/A,FALSE,"MFT96";#N/A,#N/A,FALSE,"CTrecon"}</definedName>
    <definedName name="FDDD_3_1_1_1_1" hidden="1">{#N/A,#N/A,FALSE,"TMCOMP96";#N/A,#N/A,FALSE,"MAT96";#N/A,#N/A,FALSE,"FANDA96";#N/A,#N/A,FALSE,"INTRAN96";#N/A,#N/A,FALSE,"NAA9697";#N/A,#N/A,FALSE,"ECWEBB";#N/A,#N/A,FALSE,"MFT96";#N/A,#N/A,FALSE,"CTrecon"}</definedName>
    <definedName name="FDDD_3_1_1_1_2" hidden="1">{#N/A,#N/A,FALSE,"TMCOMP96";#N/A,#N/A,FALSE,"MAT96";#N/A,#N/A,FALSE,"FANDA96";#N/A,#N/A,FALSE,"INTRAN96";#N/A,#N/A,FALSE,"NAA9697";#N/A,#N/A,FALSE,"ECWEBB";#N/A,#N/A,FALSE,"MFT96";#N/A,#N/A,FALSE,"CTrecon"}</definedName>
    <definedName name="FDDD_3_1_1_1_3" hidden="1">{#N/A,#N/A,FALSE,"TMCOMP96";#N/A,#N/A,FALSE,"MAT96";#N/A,#N/A,FALSE,"FANDA96";#N/A,#N/A,FALSE,"INTRAN96";#N/A,#N/A,FALSE,"NAA9697";#N/A,#N/A,FALSE,"ECWEBB";#N/A,#N/A,FALSE,"MFT96";#N/A,#N/A,FALSE,"CTrecon"}</definedName>
    <definedName name="FDDD_3_1_1_1_4" hidden="1">{#N/A,#N/A,FALSE,"TMCOMP96";#N/A,#N/A,FALSE,"MAT96";#N/A,#N/A,FALSE,"FANDA96";#N/A,#N/A,FALSE,"INTRAN96";#N/A,#N/A,FALSE,"NAA9697";#N/A,#N/A,FALSE,"ECWEBB";#N/A,#N/A,FALSE,"MFT96";#N/A,#N/A,FALSE,"CTrecon"}</definedName>
    <definedName name="FDDD_3_1_1_1_5" hidden="1">{#N/A,#N/A,FALSE,"TMCOMP96";#N/A,#N/A,FALSE,"MAT96";#N/A,#N/A,FALSE,"FANDA96";#N/A,#N/A,FALSE,"INTRAN96";#N/A,#N/A,FALSE,"NAA9697";#N/A,#N/A,FALSE,"ECWEBB";#N/A,#N/A,FALSE,"MFT96";#N/A,#N/A,FALSE,"CTrecon"}</definedName>
    <definedName name="FDDD_3_1_1_2" hidden="1">{#N/A,#N/A,FALSE,"TMCOMP96";#N/A,#N/A,FALSE,"MAT96";#N/A,#N/A,FALSE,"FANDA96";#N/A,#N/A,FALSE,"INTRAN96";#N/A,#N/A,FALSE,"NAA9697";#N/A,#N/A,FALSE,"ECWEBB";#N/A,#N/A,FALSE,"MFT96";#N/A,#N/A,FALSE,"CTrecon"}</definedName>
    <definedName name="FDDD_3_1_1_2_1" hidden="1">{#N/A,#N/A,FALSE,"TMCOMP96";#N/A,#N/A,FALSE,"MAT96";#N/A,#N/A,FALSE,"FANDA96";#N/A,#N/A,FALSE,"INTRAN96";#N/A,#N/A,FALSE,"NAA9697";#N/A,#N/A,FALSE,"ECWEBB";#N/A,#N/A,FALSE,"MFT96";#N/A,#N/A,FALSE,"CTrecon"}</definedName>
    <definedName name="FDDD_3_1_1_2_2" hidden="1">{#N/A,#N/A,FALSE,"TMCOMP96";#N/A,#N/A,FALSE,"MAT96";#N/A,#N/A,FALSE,"FANDA96";#N/A,#N/A,FALSE,"INTRAN96";#N/A,#N/A,FALSE,"NAA9697";#N/A,#N/A,FALSE,"ECWEBB";#N/A,#N/A,FALSE,"MFT96";#N/A,#N/A,FALSE,"CTrecon"}</definedName>
    <definedName name="FDDD_3_1_1_2_3" hidden="1">{#N/A,#N/A,FALSE,"TMCOMP96";#N/A,#N/A,FALSE,"MAT96";#N/A,#N/A,FALSE,"FANDA96";#N/A,#N/A,FALSE,"INTRAN96";#N/A,#N/A,FALSE,"NAA9697";#N/A,#N/A,FALSE,"ECWEBB";#N/A,#N/A,FALSE,"MFT96";#N/A,#N/A,FALSE,"CTrecon"}</definedName>
    <definedName name="FDDD_3_1_1_2_4" hidden="1">{#N/A,#N/A,FALSE,"TMCOMP96";#N/A,#N/A,FALSE,"MAT96";#N/A,#N/A,FALSE,"FANDA96";#N/A,#N/A,FALSE,"INTRAN96";#N/A,#N/A,FALSE,"NAA9697";#N/A,#N/A,FALSE,"ECWEBB";#N/A,#N/A,FALSE,"MFT96";#N/A,#N/A,FALSE,"CTrecon"}</definedName>
    <definedName name="FDDD_3_1_1_2_5" hidden="1">{#N/A,#N/A,FALSE,"TMCOMP96";#N/A,#N/A,FALSE,"MAT96";#N/A,#N/A,FALSE,"FANDA96";#N/A,#N/A,FALSE,"INTRAN96";#N/A,#N/A,FALSE,"NAA9697";#N/A,#N/A,FALSE,"ECWEBB";#N/A,#N/A,FALSE,"MFT96";#N/A,#N/A,FALSE,"CTrecon"}</definedName>
    <definedName name="FDDD_3_1_1_3" hidden="1">{#N/A,#N/A,FALSE,"TMCOMP96";#N/A,#N/A,FALSE,"MAT96";#N/A,#N/A,FALSE,"FANDA96";#N/A,#N/A,FALSE,"INTRAN96";#N/A,#N/A,FALSE,"NAA9697";#N/A,#N/A,FALSE,"ECWEBB";#N/A,#N/A,FALSE,"MFT96";#N/A,#N/A,FALSE,"CTrecon"}</definedName>
    <definedName name="FDDD_3_1_1_4" hidden="1">{#N/A,#N/A,FALSE,"TMCOMP96";#N/A,#N/A,FALSE,"MAT96";#N/A,#N/A,FALSE,"FANDA96";#N/A,#N/A,FALSE,"INTRAN96";#N/A,#N/A,FALSE,"NAA9697";#N/A,#N/A,FALSE,"ECWEBB";#N/A,#N/A,FALSE,"MFT96";#N/A,#N/A,FALSE,"CTrecon"}</definedName>
    <definedName name="FDDD_3_1_1_5" hidden="1">{#N/A,#N/A,FALSE,"TMCOMP96";#N/A,#N/A,FALSE,"MAT96";#N/A,#N/A,FALSE,"FANDA96";#N/A,#N/A,FALSE,"INTRAN96";#N/A,#N/A,FALSE,"NAA9697";#N/A,#N/A,FALSE,"ECWEBB";#N/A,#N/A,FALSE,"MFT96";#N/A,#N/A,FALSE,"CTrecon"}</definedName>
    <definedName name="FDDD_3_1_2" hidden="1">{#N/A,#N/A,FALSE,"TMCOMP96";#N/A,#N/A,FALSE,"MAT96";#N/A,#N/A,FALSE,"FANDA96";#N/A,#N/A,FALSE,"INTRAN96";#N/A,#N/A,FALSE,"NAA9697";#N/A,#N/A,FALSE,"ECWEBB";#N/A,#N/A,FALSE,"MFT96";#N/A,#N/A,FALSE,"CTrecon"}</definedName>
    <definedName name="FDDD_3_1_2_1" hidden="1">{#N/A,#N/A,FALSE,"TMCOMP96";#N/A,#N/A,FALSE,"MAT96";#N/A,#N/A,FALSE,"FANDA96";#N/A,#N/A,FALSE,"INTRAN96";#N/A,#N/A,FALSE,"NAA9697";#N/A,#N/A,FALSE,"ECWEBB";#N/A,#N/A,FALSE,"MFT96";#N/A,#N/A,FALSE,"CTrecon"}</definedName>
    <definedName name="FDDD_3_1_2_2" hidden="1">{#N/A,#N/A,FALSE,"TMCOMP96";#N/A,#N/A,FALSE,"MAT96";#N/A,#N/A,FALSE,"FANDA96";#N/A,#N/A,FALSE,"INTRAN96";#N/A,#N/A,FALSE,"NAA9697";#N/A,#N/A,FALSE,"ECWEBB";#N/A,#N/A,FALSE,"MFT96";#N/A,#N/A,FALSE,"CTrecon"}</definedName>
    <definedName name="FDDD_3_1_2_3" hidden="1">{#N/A,#N/A,FALSE,"TMCOMP96";#N/A,#N/A,FALSE,"MAT96";#N/A,#N/A,FALSE,"FANDA96";#N/A,#N/A,FALSE,"INTRAN96";#N/A,#N/A,FALSE,"NAA9697";#N/A,#N/A,FALSE,"ECWEBB";#N/A,#N/A,FALSE,"MFT96";#N/A,#N/A,FALSE,"CTrecon"}</definedName>
    <definedName name="FDDD_3_1_2_4" hidden="1">{#N/A,#N/A,FALSE,"TMCOMP96";#N/A,#N/A,FALSE,"MAT96";#N/A,#N/A,FALSE,"FANDA96";#N/A,#N/A,FALSE,"INTRAN96";#N/A,#N/A,FALSE,"NAA9697";#N/A,#N/A,FALSE,"ECWEBB";#N/A,#N/A,FALSE,"MFT96";#N/A,#N/A,FALSE,"CTrecon"}</definedName>
    <definedName name="FDDD_3_1_2_5" hidden="1">{#N/A,#N/A,FALSE,"TMCOMP96";#N/A,#N/A,FALSE,"MAT96";#N/A,#N/A,FALSE,"FANDA96";#N/A,#N/A,FALSE,"INTRAN96";#N/A,#N/A,FALSE,"NAA9697";#N/A,#N/A,FALSE,"ECWEBB";#N/A,#N/A,FALSE,"MFT96";#N/A,#N/A,FALSE,"CTrecon"}</definedName>
    <definedName name="FDDD_3_1_3" hidden="1">{#N/A,#N/A,FALSE,"TMCOMP96";#N/A,#N/A,FALSE,"MAT96";#N/A,#N/A,FALSE,"FANDA96";#N/A,#N/A,FALSE,"INTRAN96";#N/A,#N/A,FALSE,"NAA9697";#N/A,#N/A,FALSE,"ECWEBB";#N/A,#N/A,FALSE,"MFT96";#N/A,#N/A,FALSE,"CTrecon"}</definedName>
    <definedName name="FDDD_3_1_3_1" hidden="1">{#N/A,#N/A,FALSE,"TMCOMP96";#N/A,#N/A,FALSE,"MAT96";#N/A,#N/A,FALSE,"FANDA96";#N/A,#N/A,FALSE,"INTRAN96";#N/A,#N/A,FALSE,"NAA9697";#N/A,#N/A,FALSE,"ECWEBB";#N/A,#N/A,FALSE,"MFT96";#N/A,#N/A,FALSE,"CTrecon"}</definedName>
    <definedName name="FDDD_3_1_3_2" hidden="1">{#N/A,#N/A,FALSE,"TMCOMP96";#N/A,#N/A,FALSE,"MAT96";#N/A,#N/A,FALSE,"FANDA96";#N/A,#N/A,FALSE,"INTRAN96";#N/A,#N/A,FALSE,"NAA9697";#N/A,#N/A,FALSE,"ECWEBB";#N/A,#N/A,FALSE,"MFT96";#N/A,#N/A,FALSE,"CTrecon"}</definedName>
    <definedName name="FDDD_3_1_3_3" hidden="1">{#N/A,#N/A,FALSE,"TMCOMP96";#N/A,#N/A,FALSE,"MAT96";#N/A,#N/A,FALSE,"FANDA96";#N/A,#N/A,FALSE,"INTRAN96";#N/A,#N/A,FALSE,"NAA9697";#N/A,#N/A,FALSE,"ECWEBB";#N/A,#N/A,FALSE,"MFT96";#N/A,#N/A,FALSE,"CTrecon"}</definedName>
    <definedName name="FDDD_3_1_3_4" hidden="1">{#N/A,#N/A,FALSE,"TMCOMP96";#N/A,#N/A,FALSE,"MAT96";#N/A,#N/A,FALSE,"FANDA96";#N/A,#N/A,FALSE,"INTRAN96";#N/A,#N/A,FALSE,"NAA9697";#N/A,#N/A,FALSE,"ECWEBB";#N/A,#N/A,FALSE,"MFT96";#N/A,#N/A,FALSE,"CTrecon"}</definedName>
    <definedName name="FDDD_3_1_3_5" hidden="1">{#N/A,#N/A,FALSE,"TMCOMP96";#N/A,#N/A,FALSE,"MAT96";#N/A,#N/A,FALSE,"FANDA96";#N/A,#N/A,FALSE,"INTRAN96";#N/A,#N/A,FALSE,"NAA9697";#N/A,#N/A,FALSE,"ECWEBB";#N/A,#N/A,FALSE,"MFT96";#N/A,#N/A,FALSE,"CTrecon"}</definedName>
    <definedName name="FDDD_3_1_4" hidden="1">{#N/A,#N/A,FALSE,"TMCOMP96";#N/A,#N/A,FALSE,"MAT96";#N/A,#N/A,FALSE,"FANDA96";#N/A,#N/A,FALSE,"INTRAN96";#N/A,#N/A,FALSE,"NAA9697";#N/A,#N/A,FALSE,"ECWEBB";#N/A,#N/A,FALSE,"MFT96";#N/A,#N/A,FALSE,"CTrecon"}</definedName>
    <definedName name="FDDD_3_1_4_1" hidden="1">{#N/A,#N/A,FALSE,"TMCOMP96";#N/A,#N/A,FALSE,"MAT96";#N/A,#N/A,FALSE,"FANDA96";#N/A,#N/A,FALSE,"INTRAN96";#N/A,#N/A,FALSE,"NAA9697";#N/A,#N/A,FALSE,"ECWEBB";#N/A,#N/A,FALSE,"MFT96";#N/A,#N/A,FALSE,"CTrecon"}</definedName>
    <definedName name="FDDD_3_1_4_2" hidden="1">{#N/A,#N/A,FALSE,"TMCOMP96";#N/A,#N/A,FALSE,"MAT96";#N/A,#N/A,FALSE,"FANDA96";#N/A,#N/A,FALSE,"INTRAN96";#N/A,#N/A,FALSE,"NAA9697";#N/A,#N/A,FALSE,"ECWEBB";#N/A,#N/A,FALSE,"MFT96";#N/A,#N/A,FALSE,"CTrecon"}</definedName>
    <definedName name="FDDD_3_1_4_3" hidden="1">{#N/A,#N/A,FALSE,"TMCOMP96";#N/A,#N/A,FALSE,"MAT96";#N/A,#N/A,FALSE,"FANDA96";#N/A,#N/A,FALSE,"INTRAN96";#N/A,#N/A,FALSE,"NAA9697";#N/A,#N/A,FALSE,"ECWEBB";#N/A,#N/A,FALSE,"MFT96";#N/A,#N/A,FALSE,"CTrecon"}</definedName>
    <definedName name="FDDD_3_1_4_4" hidden="1">{#N/A,#N/A,FALSE,"TMCOMP96";#N/A,#N/A,FALSE,"MAT96";#N/A,#N/A,FALSE,"FANDA96";#N/A,#N/A,FALSE,"INTRAN96";#N/A,#N/A,FALSE,"NAA9697";#N/A,#N/A,FALSE,"ECWEBB";#N/A,#N/A,FALSE,"MFT96";#N/A,#N/A,FALSE,"CTrecon"}</definedName>
    <definedName name="FDDD_3_1_4_5" hidden="1">{#N/A,#N/A,FALSE,"TMCOMP96";#N/A,#N/A,FALSE,"MAT96";#N/A,#N/A,FALSE,"FANDA96";#N/A,#N/A,FALSE,"INTRAN96";#N/A,#N/A,FALSE,"NAA9697";#N/A,#N/A,FALSE,"ECWEBB";#N/A,#N/A,FALSE,"MFT96";#N/A,#N/A,FALSE,"CTrecon"}</definedName>
    <definedName name="FDDD_3_1_5" hidden="1">{#N/A,#N/A,FALSE,"TMCOMP96";#N/A,#N/A,FALSE,"MAT96";#N/A,#N/A,FALSE,"FANDA96";#N/A,#N/A,FALSE,"INTRAN96";#N/A,#N/A,FALSE,"NAA9697";#N/A,#N/A,FALSE,"ECWEBB";#N/A,#N/A,FALSE,"MFT96";#N/A,#N/A,FALSE,"CTrecon"}</definedName>
    <definedName name="FDDD_3_1_5_1" hidden="1">{#N/A,#N/A,FALSE,"TMCOMP96";#N/A,#N/A,FALSE,"MAT96";#N/A,#N/A,FALSE,"FANDA96";#N/A,#N/A,FALSE,"INTRAN96";#N/A,#N/A,FALSE,"NAA9697";#N/A,#N/A,FALSE,"ECWEBB";#N/A,#N/A,FALSE,"MFT96";#N/A,#N/A,FALSE,"CTrecon"}</definedName>
    <definedName name="FDDD_3_1_5_2" hidden="1">{#N/A,#N/A,FALSE,"TMCOMP96";#N/A,#N/A,FALSE,"MAT96";#N/A,#N/A,FALSE,"FANDA96";#N/A,#N/A,FALSE,"INTRAN96";#N/A,#N/A,FALSE,"NAA9697";#N/A,#N/A,FALSE,"ECWEBB";#N/A,#N/A,FALSE,"MFT96";#N/A,#N/A,FALSE,"CTrecon"}</definedName>
    <definedName name="FDDD_3_1_5_3" hidden="1">{#N/A,#N/A,FALSE,"TMCOMP96";#N/A,#N/A,FALSE,"MAT96";#N/A,#N/A,FALSE,"FANDA96";#N/A,#N/A,FALSE,"INTRAN96";#N/A,#N/A,FALSE,"NAA9697";#N/A,#N/A,FALSE,"ECWEBB";#N/A,#N/A,FALSE,"MFT96";#N/A,#N/A,FALSE,"CTrecon"}</definedName>
    <definedName name="FDDD_3_1_5_4" hidden="1">{#N/A,#N/A,FALSE,"TMCOMP96";#N/A,#N/A,FALSE,"MAT96";#N/A,#N/A,FALSE,"FANDA96";#N/A,#N/A,FALSE,"INTRAN96";#N/A,#N/A,FALSE,"NAA9697";#N/A,#N/A,FALSE,"ECWEBB";#N/A,#N/A,FALSE,"MFT96";#N/A,#N/A,FALSE,"CTrecon"}</definedName>
    <definedName name="FDDD_3_1_5_5" hidden="1">{#N/A,#N/A,FALSE,"TMCOMP96";#N/A,#N/A,FALSE,"MAT96";#N/A,#N/A,FALSE,"FANDA96";#N/A,#N/A,FALSE,"INTRAN96";#N/A,#N/A,FALSE,"NAA9697";#N/A,#N/A,FALSE,"ECWEBB";#N/A,#N/A,FALSE,"MFT96";#N/A,#N/A,FALSE,"CTrecon"}</definedName>
    <definedName name="FDDD_3_2" hidden="1">{#N/A,#N/A,FALSE,"TMCOMP96";#N/A,#N/A,FALSE,"MAT96";#N/A,#N/A,FALSE,"FANDA96";#N/A,#N/A,FALSE,"INTRAN96";#N/A,#N/A,FALSE,"NAA9697";#N/A,#N/A,FALSE,"ECWEBB";#N/A,#N/A,FALSE,"MFT96";#N/A,#N/A,FALSE,"CTrecon"}</definedName>
    <definedName name="FDDD_3_2_1" hidden="1">{#N/A,#N/A,FALSE,"TMCOMP96";#N/A,#N/A,FALSE,"MAT96";#N/A,#N/A,FALSE,"FANDA96";#N/A,#N/A,FALSE,"INTRAN96";#N/A,#N/A,FALSE,"NAA9697";#N/A,#N/A,FALSE,"ECWEBB";#N/A,#N/A,FALSE,"MFT96";#N/A,#N/A,FALSE,"CTrecon"}</definedName>
    <definedName name="FDDD_3_2_2" hidden="1">{#N/A,#N/A,FALSE,"TMCOMP96";#N/A,#N/A,FALSE,"MAT96";#N/A,#N/A,FALSE,"FANDA96";#N/A,#N/A,FALSE,"INTRAN96";#N/A,#N/A,FALSE,"NAA9697";#N/A,#N/A,FALSE,"ECWEBB";#N/A,#N/A,FALSE,"MFT96";#N/A,#N/A,FALSE,"CTrecon"}</definedName>
    <definedName name="FDDD_3_2_3" hidden="1">{#N/A,#N/A,FALSE,"TMCOMP96";#N/A,#N/A,FALSE,"MAT96";#N/A,#N/A,FALSE,"FANDA96";#N/A,#N/A,FALSE,"INTRAN96";#N/A,#N/A,FALSE,"NAA9697";#N/A,#N/A,FALSE,"ECWEBB";#N/A,#N/A,FALSE,"MFT96";#N/A,#N/A,FALSE,"CTrecon"}</definedName>
    <definedName name="FDDD_3_2_4" hidden="1">{#N/A,#N/A,FALSE,"TMCOMP96";#N/A,#N/A,FALSE,"MAT96";#N/A,#N/A,FALSE,"FANDA96";#N/A,#N/A,FALSE,"INTRAN96";#N/A,#N/A,FALSE,"NAA9697";#N/A,#N/A,FALSE,"ECWEBB";#N/A,#N/A,FALSE,"MFT96";#N/A,#N/A,FALSE,"CTrecon"}</definedName>
    <definedName name="FDDD_3_2_5" hidden="1">{#N/A,#N/A,FALSE,"TMCOMP96";#N/A,#N/A,FALSE,"MAT96";#N/A,#N/A,FALSE,"FANDA96";#N/A,#N/A,FALSE,"INTRAN96";#N/A,#N/A,FALSE,"NAA9697";#N/A,#N/A,FALSE,"ECWEBB";#N/A,#N/A,FALSE,"MFT96";#N/A,#N/A,FALSE,"CTrecon"}</definedName>
    <definedName name="FDDD_3_3" hidden="1">{#N/A,#N/A,FALSE,"TMCOMP96";#N/A,#N/A,FALSE,"MAT96";#N/A,#N/A,FALSE,"FANDA96";#N/A,#N/A,FALSE,"INTRAN96";#N/A,#N/A,FALSE,"NAA9697";#N/A,#N/A,FALSE,"ECWEBB";#N/A,#N/A,FALSE,"MFT96";#N/A,#N/A,FALSE,"CTrecon"}</definedName>
    <definedName name="FDDD_3_3_1" hidden="1">{#N/A,#N/A,FALSE,"TMCOMP96";#N/A,#N/A,FALSE,"MAT96";#N/A,#N/A,FALSE,"FANDA96";#N/A,#N/A,FALSE,"INTRAN96";#N/A,#N/A,FALSE,"NAA9697";#N/A,#N/A,FALSE,"ECWEBB";#N/A,#N/A,FALSE,"MFT96";#N/A,#N/A,FALSE,"CTrecon"}</definedName>
    <definedName name="FDDD_3_3_2" hidden="1">{#N/A,#N/A,FALSE,"TMCOMP96";#N/A,#N/A,FALSE,"MAT96";#N/A,#N/A,FALSE,"FANDA96";#N/A,#N/A,FALSE,"INTRAN96";#N/A,#N/A,FALSE,"NAA9697";#N/A,#N/A,FALSE,"ECWEBB";#N/A,#N/A,FALSE,"MFT96";#N/A,#N/A,FALSE,"CTrecon"}</definedName>
    <definedName name="FDDD_3_3_3" hidden="1">{#N/A,#N/A,FALSE,"TMCOMP96";#N/A,#N/A,FALSE,"MAT96";#N/A,#N/A,FALSE,"FANDA96";#N/A,#N/A,FALSE,"INTRAN96";#N/A,#N/A,FALSE,"NAA9697";#N/A,#N/A,FALSE,"ECWEBB";#N/A,#N/A,FALSE,"MFT96";#N/A,#N/A,FALSE,"CTrecon"}</definedName>
    <definedName name="FDDD_3_3_4" hidden="1">{#N/A,#N/A,FALSE,"TMCOMP96";#N/A,#N/A,FALSE,"MAT96";#N/A,#N/A,FALSE,"FANDA96";#N/A,#N/A,FALSE,"INTRAN96";#N/A,#N/A,FALSE,"NAA9697";#N/A,#N/A,FALSE,"ECWEBB";#N/A,#N/A,FALSE,"MFT96";#N/A,#N/A,FALSE,"CTrecon"}</definedName>
    <definedName name="FDDD_3_3_5" hidden="1">{#N/A,#N/A,FALSE,"TMCOMP96";#N/A,#N/A,FALSE,"MAT96";#N/A,#N/A,FALSE,"FANDA96";#N/A,#N/A,FALSE,"INTRAN96";#N/A,#N/A,FALSE,"NAA9697";#N/A,#N/A,FALSE,"ECWEBB";#N/A,#N/A,FALSE,"MFT96";#N/A,#N/A,FALSE,"CTrecon"}</definedName>
    <definedName name="FDDD_3_4" hidden="1">{#N/A,#N/A,FALSE,"TMCOMP96";#N/A,#N/A,FALSE,"MAT96";#N/A,#N/A,FALSE,"FANDA96";#N/A,#N/A,FALSE,"INTRAN96";#N/A,#N/A,FALSE,"NAA9697";#N/A,#N/A,FALSE,"ECWEBB";#N/A,#N/A,FALSE,"MFT96";#N/A,#N/A,FALSE,"CTrecon"}</definedName>
    <definedName name="FDDD_3_4_1" hidden="1">{#N/A,#N/A,FALSE,"TMCOMP96";#N/A,#N/A,FALSE,"MAT96";#N/A,#N/A,FALSE,"FANDA96";#N/A,#N/A,FALSE,"INTRAN96";#N/A,#N/A,FALSE,"NAA9697";#N/A,#N/A,FALSE,"ECWEBB";#N/A,#N/A,FALSE,"MFT96";#N/A,#N/A,FALSE,"CTrecon"}</definedName>
    <definedName name="FDDD_3_4_2" hidden="1">{#N/A,#N/A,FALSE,"TMCOMP96";#N/A,#N/A,FALSE,"MAT96";#N/A,#N/A,FALSE,"FANDA96";#N/A,#N/A,FALSE,"INTRAN96";#N/A,#N/A,FALSE,"NAA9697";#N/A,#N/A,FALSE,"ECWEBB";#N/A,#N/A,FALSE,"MFT96";#N/A,#N/A,FALSE,"CTrecon"}</definedName>
    <definedName name="FDDD_3_4_3" hidden="1">{#N/A,#N/A,FALSE,"TMCOMP96";#N/A,#N/A,FALSE,"MAT96";#N/A,#N/A,FALSE,"FANDA96";#N/A,#N/A,FALSE,"INTRAN96";#N/A,#N/A,FALSE,"NAA9697";#N/A,#N/A,FALSE,"ECWEBB";#N/A,#N/A,FALSE,"MFT96";#N/A,#N/A,FALSE,"CTrecon"}</definedName>
    <definedName name="FDDD_3_4_4" hidden="1">{#N/A,#N/A,FALSE,"TMCOMP96";#N/A,#N/A,FALSE,"MAT96";#N/A,#N/A,FALSE,"FANDA96";#N/A,#N/A,FALSE,"INTRAN96";#N/A,#N/A,FALSE,"NAA9697";#N/A,#N/A,FALSE,"ECWEBB";#N/A,#N/A,FALSE,"MFT96";#N/A,#N/A,FALSE,"CTrecon"}</definedName>
    <definedName name="FDDD_3_4_5" hidden="1">{#N/A,#N/A,FALSE,"TMCOMP96";#N/A,#N/A,FALSE,"MAT96";#N/A,#N/A,FALSE,"FANDA96";#N/A,#N/A,FALSE,"INTRAN96";#N/A,#N/A,FALSE,"NAA9697";#N/A,#N/A,FALSE,"ECWEBB";#N/A,#N/A,FALSE,"MFT96";#N/A,#N/A,FALSE,"CTrecon"}</definedName>
    <definedName name="FDDD_3_5" hidden="1">{#N/A,#N/A,FALSE,"TMCOMP96";#N/A,#N/A,FALSE,"MAT96";#N/A,#N/A,FALSE,"FANDA96";#N/A,#N/A,FALSE,"INTRAN96";#N/A,#N/A,FALSE,"NAA9697";#N/A,#N/A,FALSE,"ECWEBB";#N/A,#N/A,FALSE,"MFT96";#N/A,#N/A,FALSE,"CTrecon"}</definedName>
    <definedName name="FDDD_3_5_1" hidden="1">{#N/A,#N/A,FALSE,"TMCOMP96";#N/A,#N/A,FALSE,"MAT96";#N/A,#N/A,FALSE,"FANDA96";#N/A,#N/A,FALSE,"INTRAN96";#N/A,#N/A,FALSE,"NAA9697";#N/A,#N/A,FALSE,"ECWEBB";#N/A,#N/A,FALSE,"MFT96";#N/A,#N/A,FALSE,"CTrecon"}</definedName>
    <definedName name="FDDD_3_5_2" hidden="1">{#N/A,#N/A,FALSE,"TMCOMP96";#N/A,#N/A,FALSE,"MAT96";#N/A,#N/A,FALSE,"FANDA96";#N/A,#N/A,FALSE,"INTRAN96";#N/A,#N/A,FALSE,"NAA9697";#N/A,#N/A,FALSE,"ECWEBB";#N/A,#N/A,FALSE,"MFT96";#N/A,#N/A,FALSE,"CTrecon"}</definedName>
    <definedName name="FDDD_3_5_3" hidden="1">{#N/A,#N/A,FALSE,"TMCOMP96";#N/A,#N/A,FALSE,"MAT96";#N/A,#N/A,FALSE,"FANDA96";#N/A,#N/A,FALSE,"INTRAN96";#N/A,#N/A,FALSE,"NAA9697";#N/A,#N/A,FALSE,"ECWEBB";#N/A,#N/A,FALSE,"MFT96";#N/A,#N/A,FALSE,"CTrecon"}</definedName>
    <definedName name="FDDD_3_5_4" hidden="1">{#N/A,#N/A,FALSE,"TMCOMP96";#N/A,#N/A,FALSE,"MAT96";#N/A,#N/A,FALSE,"FANDA96";#N/A,#N/A,FALSE,"INTRAN96";#N/A,#N/A,FALSE,"NAA9697";#N/A,#N/A,FALSE,"ECWEBB";#N/A,#N/A,FALSE,"MFT96";#N/A,#N/A,FALSE,"CTrecon"}</definedName>
    <definedName name="FDDD_3_5_5" hidden="1">{#N/A,#N/A,FALSE,"TMCOMP96";#N/A,#N/A,FALSE,"MAT96";#N/A,#N/A,FALSE,"FANDA96";#N/A,#N/A,FALSE,"INTRAN96";#N/A,#N/A,FALSE,"NAA9697";#N/A,#N/A,FALSE,"ECWEBB";#N/A,#N/A,FALSE,"MFT96";#N/A,#N/A,FALSE,"CTrecon"}</definedName>
    <definedName name="FDDD_4" hidden="1">{#N/A,#N/A,FALSE,"TMCOMP96";#N/A,#N/A,FALSE,"MAT96";#N/A,#N/A,FALSE,"FANDA96";#N/A,#N/A,FALSE,"INTRAN96";#N/A,#N/A,FALSE,"NAA9697";#N/A,#N/A,FALSE,"ECWEBB";#N/A,#N/A,FALSE,"MFT96";#N/A,#N/A,FALSE,"CTrecon"}</definedName>
    <definedName name="FDDD_4_1" hidden="1">{#N/A,#N/A,FALSE,"TMCOMP96";#N/A,#N/A,FALSE,"MAT96";#N/A,#N/A,FALSE,"FANDA96";#N/A,#N/A,FALSE,"INTRAN96";#N/A,#N/A,FALSE,"NAA9697";#N/A,#N/A,FALSE,"ECWEBB";#N/A,#N/A,FALSE,"MFT96";#N/A,#N/A,FALSE,"CTrecon"}</definedName>
    <definedName name="FDDD_4_1_1" hidden="1">{#N/A,#N/A,FALSE,"TMCOMP96";#N/A,#N/A,FALSE,"MAT96";#N/A,#N/A,FALSE,"FANDA96";#N/A,#N/A,FALSE,"INTRAN96";#N/A,#N/A,FALSE,"NAA9697";#N/A,#N/A,FALSE,"ECWEBB";#N/A,#N/A,FALSE,"MFT96";#N/A,#N/A,FALSE,"CTrecon"}</definedName>
    <definedName name="FDDD_4_1_1_1" hidden="1">{#N/A,#N/A,FALSE,"TMCOMP96";#N/A,#N/A,FALSE,"MAT96";#N/A,#N/A,FALSE,"FANDA96";#N/A,#N/A,FALSE,"INTRAN96";#N/A,#N/A,FALSE,"NAA9697";#N/A,#N/A,FALSE,"ECWEBB";#N/A,#N/A,FALSE,"MFT96";#N/A,#N/A,FALSE,"CTrecon"}</definedName>
    <definedName name="FDDD_4_1_1_1_1" hidden="1">{#N/A,#N/A,FALSE,"TMCOMP96";#N/A,#N/A,FALSE,"MAT96";#N/A,#N/A,FALSE,"FANDA96";#N/A,#N/A,FALSE,"INTRAN96";#N/A,#N/A,FALSE,"NAA9697";#N/A,#N/A,FALSE,"ECWEBB";#N/A,#N/A,FALSE,"MFT96";#N/A,#N/A,FALSE,"CTrecon"}</definedName>
    <definedName name="FDDD_4_1_1_1_2" hidden="1">{#N/A,#N/A,FALSE,"TMCOMP96";#N/A,#N/A,FALSE,"MAT96";#N/A,#N/A,FALSE,"FANDA96";#N/A,#N/A,FALSE,"INTRAN96";#N/A,#N/A,FALSE,"NAA9697";#N/A,#N/A,FALSE,"ECWEBB";#N/A,#N/A,FALSE,"MFT96";#N/A,#N/A,FALSE,"CTrecon"}</definedName>
    <definedName name="FDDD_4_1_1_1_3" hidden="1">{#N/A,#N/A,FALSE,"TMCOMP96";#N/A,#N/A,FALSE,"MAT96";#N/A,#N/A,FALSE,"FANDA96";#N/A,#N/A,FALSE,"INTRAN96";#N/A,#N/A,FALSE,"NAA9697";#N/A,#N/A,FALSE,"ECWEBB";#N/A,#N/A,FALSE,"MFT96";#N/A,#N/A,FALSE,"CTrecon"}</definedName>
    <definedName name="FDDD_4_1_1_1_4" hidden="1">{#N/A,#N/A,FALSE,"TMCOMP96";#N/A,#N/A,FALSE,"MAT96";#N/A,#N/A,FALSE,"FANDA96";#N/A,#N/A,FALSE,"INTRAN96";#N/A,#N/A,FALSE,"NAA9697";#N/A,#N/A,FALSE,"ECWEBB";#N/A,#N/A,FALSE,"MFT96";#N/A,#N/A,FALSE,"CTrecon"}</definedName>
    <definedName name="FDDD_4_1_1_1_5" hidden="1">{#N/A,#N/A,FALSE,"TMCOMP96";#N/A,#N/A,FALSE,"MAT96";#N/A,#N/A,FALSE,"FANDA96";#N/A,#N/A,FALSE,"INTRAN96";#N/A,#N/A,FALSE,"NAA9697";#N/A,#N/A,FALSE,"ECWEBB";#N/A,#N/A,FALSE,"MFT96";#N/A,#N/A,FALSE,"CTrecon"}</definedName>
    <definedName name="FDDD_4_1_1_2" hidden="1">{#N/A,#N/A,FALSE,"TMCOMP96";#N/A,#N/A,FALSE,"MAT96";#N/A,#N/A,FALSE,"FANDA96";#N/A,#N/A,FALSE,"INTRAN96";#N/A,#N/A,FALSE,"NAA9697";#N/A,#N/A,FALSE,"ECWEBB";#N/A,#N/A,FALSE,"MFT96";#N/A,#N/A,FALSE,"CTrecon"}</definedName>
    <definedName name="FDDD_4_1_1_2_1" hidden="1">{#N/A,#N/A,FALSE,"TMCOMP96";#N/A,#N/A,FALSE,"MAT96";#N/A,#N/A,FALSE,"FANDA96";#N/A,#N/A,FALSE,"INTRAN96";#N/A,#N/A,FALSE,"NAA9697";#N/A,#N/A,FALSE,"ECWEBB";#N/A,#N/A,FALSE,"MFT96";#N/A,#N/A,FALSE,"CTrecon"}</definedName>
    <definedName name="FDDD_4_1_1_2_2" hidden="1">{#N/A,#N/A,FALSE,"TMCOMP96";#N/A,#N/A,FALSE,"MAT96";#N/A,#N/A,FALSE,"FANDA96";#N/A,#N/A,FALSE,"INTRAN96";#N/A,#N/A,FALSE,"NAA9697";#N/A,#N/A,FALSE,"ECWEBB";#N/A,#N/A,FALSE,"MFT96";#N/A,#N/A,FALSE,"CTrecon"}</definedName>
    <definedName name="FDDD_4_1_1_2_3" hidden="1">{#N/A,#N/A,FALSE,"TMCOMP96";#N/A,#N/A,FALSE,"MAT96";#N/A,#N/A,FALSE,"FANDA96";#N/A,#N/A,FALSE,"INTRAN96";#N/A,#N/A,FALSE,"NAA9697";#N/A,#N/A,FALSE,"ECWEBB";#N/A,#N/A,FALSE,"MFT96";#N/A,#N/A,FALSE,"CTrecon"}</definedName>
    <definedName name="FDDD_4_1_1_2_4" hidden="1">{#N/A,#N/A,FALSE,"TMCOMP96";#N/A,#N/A,FALSE,"MAT96";#N/A,#N/A,FALSE,"FANDA96";#N/A,#N/A,FALSE,"INTRAN96";#N/A,#N/A,FALSE,"NAA9697";#N/A,#N/A,FALSE,"ECWEBB";#N/A,#N/A,FALSE,"MFT96";#N/A,#N/A,FALSE,"CTrecon"}</definedName>
    <definedName name="FDDD_4_1_1_2_5" hidden="1">{#N/A,#N/A,FALSE,"TMCOMP96";#N/A,#N/A,FALSE,"MAT96";#N/A,#N/A,FALSE,"FANDA96";#N/A,#N/A,FALSE,"INTRAN96";#N/A,#N/A,FALSE,"NAA9697";#N/A,#N/A,FALSE,"ECWEBB";#N/A,#N/A,FALSE,"MFT96";#N/A,#N/A,FALSE,"CTrecon"}</definedName>
    <definedName name="FDDD_4_1_1_3" hidden="1">{#N/A,#N/A,FALSE,"TMCOMP96";#N/A,#N/A,FALSE,"MAT96";#N/A,#N/A,FALSE,"FANDA96";#N/A,#N/A,FALSE,"INTRAN96";#N/A,#N/A,FALSE,"NAA9697";#N/A,#N/A,FALSE,"ECWEBB";#N/A,#N/A,FALSE,"MFT96";#N/A,#N/A,FALSE,"CTrecon"}</definedName>
    <definedName name="FDDD_4_1_1_4" hidden="1">{#N/A,#N/A,FALSE,"TMCOMP96";#N/A,#N/A,FALSE,"MAT96";#N/A,#N/A,FALSE,"FANDA96";#N/A,#N/A,FALSE,"INTRAN96";#N/A,#N/A,FALSE,"NAA9697";#N/A,#N/A,FALSE,"ECWEBB";#N/A,#N/A,FALSE,"MFT96";#N/A,#N/A,FALSE,"CTrecon"}</definedName>
    <definedName name="FDDD_4_1_1_5" hidden="1">{#N/A,#N/A,FALSE,"TMCOMP96";#N/A,#N/A,FALSE,"MAT96";#N/A,#N/A,FALSE,"FANDA96";#N/A,#N/A,FALSE,"INTRAN96";#N/A,#N/A,FALSE,"NAA9697";#N/A,#N/A,FALSE,"ECWEBB";#N/A,#N/A,FALSE,"MFT96";#N/A,#N/A,FALSE,"CTrecon"}</definedName>
    <definedName name="FDDD_4_1_2" hidden="1">{#N/A,#N/A,FALSE,"TMCOMP96";#N/A,#N/A,FALSE,"MAT96";#N/A,#N/A,FALSE,"FANDA96";#N/A,#N/A,FALSE,"INTRAN96";#N/A,#N/A,FALSE,"NAA9697";#N/A,#N/A,FALSE,"ECWEBB";#N/A,#N/A,FALSE,"MFT96";#N/A,#N/A,FALSE,"CTrecon"}</definedName>
    <definedName name="FDDD_4_1_2_1" hidden="1">{#N/A,#N/A,FALSE,"TMCOMP96";#N/A,#N/A,FALSE,"MAT96";#N/A,#N/A,FALSE,"FANDA96";#N/A,#N/A,FALSE,"INTRAN96";#N/A,#N/A,FALSE,"NAA9697";#N/A,#N/A,FALSE,"ECWEBB";#N/A,#N/A,FALSE,"MFT96";#N/A,#N/A,FALSE,"CTrecon"}</definedName>
    <definedName name="FDDD_4_1_2_2" hidden="1">{#N/A,#N/A,FALSE,"TMCOMP96";#N/A,#N/A,FALSE,"MAT96";#N/A,#N/A,FALSE,"FANDA96";#N/A,#N/A,FALSE,"INTRAN96";#N/A,#N/A,FALSE,"NAA9697";#N/A,#N/A,FALSE,"ECWEBB";#N/A,#N/A,FALSE,"MFT96";#N/A,#N/A,FALSE,"CTrecon"}</definedName>
    <definedName name="FDDD_4_1_2_3" hidden="1">{#N/A,#N/A,FALSE,"TMCOMP96";#N/A,#N/A,FALSE,"MAT96";#N/A,#N/A,FALSE,"FANDA96";#N/A,#N/A,FALSE,"INTRAN96";#N/A,#N/A,FALSE,"NAA9697";#N/A,#N/A,FALSE,"ECWEBB";#N/A,#N/A,FALSE,"MFT96";#N/A,#N/A,FALSE,"CTrecon"}</definedName>
    <definedName name="FDDD_4_1_2_4" hidden="1">{#N/A,#N/A,FALSE,"TMCOMP96";#N/A,#N/A,FALSE,"MAT96";#N/A,#N/A,FALSE,"FANDA96";#N/A,#N/A,FALSE,"INTRAN96";#N/A,#N/A,FALSE,"NAA9697";#N/A,#N/A,FALSE,"ECWEBB";#N/A,#N/A,FALSE,"MFT96";#N/A,#N/A,FALSE,"CTrecon"}</definedName>
    <definedName name="FDDD_4_1_2_5" hidden="1">{#N/A,#N/A,FALSE,"TMCOMP96";#N/A,#N/A,FALSE,"MAT96";#N/A,#N/A,FALSE,"FANDA96";#N/A,#N/A,FALSE,"INTRAN96";#N/A,#N/A,FALSE,"NAA9697";#N/A,#N/A,FALSE,"ECWEBB";#N/A,#N/A,FALSE,"MFT96";#N/A,#N/A,FALSE,"CTrecon"}</definedName>
    <definedName name="FDDD_4_1_3" hidden="1">{#N/A,#N/A,FALSE,"TMCOMP96";#N/A,#N/A,FALSE,"MAT96";#N/A,#N/A,FALSE,"FANDA96";#N/A,#N/A,FALSE,"INTRAN96";#N/A,#N/A,FALSE,"NAA9697";#N/A,#N/A,FALSE,"ECWEBB";#N/A,#N/A,FALSE,"MFT96";#N/A,#N/A,FALSE,"CTrecon"}</definedName>
    <definedName name="FDDD_4_1_3_1" hidden="1">{#N/A,#N/A,FALSE,"TMCOMP96";#N/A,#N/A,FALSE,"MAT96";#N/A,#N/A,FALSE,"FANDA96";#N/A,#N/A,FALSE,"INTRAN96";#N/A,#N/A,FALSE,"NAA9697";#N/A,#N/A,FALSE,"ECWEBB";#N/A,#N/A,FALSE,"MFT96";#N/A,#N/A,FALSE,"CTrecon"}</definedName>
    <definedName name="FDDD_4_1_3_2" hidden="1">{#N/A,#N/A,FALSE,"TMCOMP96";#N/A,#N/A,FALSE,"MAT96";#N/A,#N/A,FALSE,"FANDA96";#N/A,#N/A,FALSE,"INTRAN96";#N/A,#N/A,FALSE,"NAA9697";#N/A,#N/A,FALSE,"ECWEBB";#N/A,#N/A,FALSE,"MFT96";#N/A,#N/A,FALSE,"CTrecon"}</definedName>
    <definedName name="FDDD_4_1_3_3" hidden="1">{#N/A,#N/A,FALSE,"TMCOMP96";#N/A,#N/A,FALSE,"MAT96";#N/A,#N/A,FALSE,"FANDA96";#N/A,#N/A,FALSE,"INTRAN96";#N/A,#N/A,FALSE,"NAA9697";#N/A,#N/A,FALSE,"ECWEBB";#N/A,#N/A,FALSE,"MFT96";#N/A,#N/A,FALSE,"CTrecon"}</definedName>
    <definedName name="FDDD_4_1_3_4" hidden="1">{#N/A,#N/A,FALSE,"TMCOMP96";#N/A,#N/A,FALSE,"MAT96";#N/A,#N/A,FALSE,"FANDA96";#N/A,#N/A,FALSE,"INTRAN96";#N/A,#N/A,FALSE,"NAA9697";#N/A,#N/A,FALSE,"ECWEBB";#N/A,#N/A,FALSE,"MFT96";#N/A,#N/A,FALSE,"CTrecon"}</definedName>
    <definedName name="FDDD_4_1_3_5" hidden="1">{#N/A,#N/A,FALSE,"TMCOMP96";#N/A,#N/A,FALSE,"MAT96";#N/A,#N/A,FALSE,"FANDA96";#N/A,#N/A,FALSE,"INTRAN96";#N/A,#N/A,FALSE,"NAA9697";#N/A,#N/A,FALSE,"ECWEBB";#N/A,#N/A,FALSE,"MFT96";#N/A,#N/A,FALSE,"CTrecon"}</definedName>
    <definedName name="FDDD_4_1_4" hidden="1">{#N/A,#N/A,FALSE,"TMCOMP96";#N/A,#N/A,FALSE,"MAT96";#N/A,#N/A,FALSE,"FANDA96";#N/A,#N/A,FALSE,"INTRAN96";#N/A,#N/A,FALSE,"NAA9697";#N/A,#N/A,FALSE,"ECWEBB";#N/A,#N/A,FALSE,"MFT96";#N/A,#N/A,FALSE,"CTrecon"}</definedName>
    <definedName name="FDDD_4_1_4_1" hidden="1">{#N/A,#N/A,FALSE,"TMCOMP96";#N/A,#N/A,FALSE,"MAT96";#N/A,#N/A,FALSE,"FANDA96";#N/A,#N/A,FALSE,"INTRAN96";#N/A,#N/A,FALSE,"NAA9697";#N/A,#N/A,FALSE,"ECWEBB";#N/A,#N/A,FALSE,"MFT96";#N/A,#N/A,FALSE,"CTrecon"}</definedName>
    <definedName name="FDDD_4_1_4_2" hidden="1">{#N/A,#N/A,FALSE,"TMCOMP96";#N/A,#N/A,FALSE,"MAT96";#N/A,#N/A,FALSE,"FANDA96";#N/A,#N/A,FALSE,"INTRAN96";#N/A,#N/A,FALSE,"NAA9697";#N/A,#N/A,FALSE,"ECWEBB";#N/A,#N/A,FALSE,"MFT96";#N/A,#N/A,FALSE,"CTrecon"}</definedName>
    <definedName name="FDDD_4_1_4_3" hidden="1">{#N/A,#N/A,FALSE,"TMCOMP96";#N/A,#N/A,FALSE,"MAT96";#N/A,#N/A,FALSE,"FANDA96";#N/A,#N/A,FALSE,"INTRAN96";#N/A,#N/A,FALSE,"NAA9697";#N/A,#N/A,FALSE,"ECWEBB";#N/A,#N/A,FALSE,"MFT96";#N/A,#N/A,FALSE,"CTrecon"}</definedName>
    <definedName name="FDDD_4_1_4_4" hidden="1">{#N/A,#N/A,FALSE,"TMCOMP96";#N/A,#N/A,FALSE,"MAT96";#N/A,#N/A,FALSE,"FANDA96";#N/A,#N/A,FALSE,"INTRAN96";#N/A,#N/A,FALSE,"NAA9697";#N/A,#N/A,FALSE,"ECWEBB";#N/A,#N/A,FALSE,"MFT96";#N/A,#N/A,FALSE,"CTrecon"}</definedName>
    <definedName name="FDDD_4_1_4_5" hidden="1">{#N/A,#N/A,FALSE,"TMCOMP96";#N/A,#N/A,FALSE,"MAT96";#N/A,#N/A,FALSE,"FANDA96";#N/A,#N/A,FALSE,"INTRAN96";#N/A,#N/A,FALSE,"NAA9697";#N/A,#N/A,FALSE,"ECWEBB";#N/A,#N/A,FALSE,"MFT96";#N/A,#N/A,FALSE,"CTrecon"}</definedName>
    <definedName name="FDDD_4_1_5" hidden="1">{#N/A,#N/A,FALSE,"TMCOMP96";#N/A,#N/A,FALSE,"MAT96";#N/A,#N/A,FALSE,"FANDA96";#N/A,#N/A,FALSE,"INTRAN96";#N/A,#N/A,FALSE,"NAA9697";#N/A,#N/A,FALSE,"ECWEBB";#N/A,#N/A,FALSE,"MFT96";#N/A,#N/A,FALSE,"CTrecon"}</definedName>
    <definedName name="FDDD_4_1_5_1" hidden="1">{#N/A,#N/A,FALSE,"TMCOMP96";#N/A,#N/A,FALSE,"MAT96";#N/A,#N/A,FALSE,"FANDA96";#N/A,#N/A,FALSE,"INTRAN96";#N/A,#N/A,FALSE,"NAA9697";#N/A,#N/A,FALSE,"ECWEBB";#N/A,#N/A,FALSE,"MFT96";#N/A,#N/A,FALSE,"CTrecon"}</definedName>
    <definedName name="FDDD_4_1_5_2" hidden="1">{#N/A,#N/A,FALSE,"TMCOMP96";#N/A,#N/A,FALSE,"MAT96";#N/A,#N/A,FALSE,"FANDA96";#N/A,#N/A,FALSE,"INTRAN96";#N/A,#N/A,FALSE,"NAA9697";#N/A,#N/A,FALSE,"ECWEBB";#N/A,#N/A,FALSE,"MFT96";#N/A,#N/A,FALSE,"CTrecon"}</definedName>
    <definedName name="FDDD_4_1_5_3" hidden="1">{#N/A,#N/A,FALSE,"TMCOMP96";#N/A,#N/A,FALSE,"MAT96";#N/A,#N/A,FALSE,"FANDA96";#N/A,#N/A,FALSE,"INTRAN96";#N/A,#N/A,FALSE,"NAA9697";#N/A,#N/A,FALSE,"ECWEBB";#N/A,#N/A,FALSE,"MFT96";#N/A,#N/A,FALSE,"CTrecon"}</definedName>
    <definedName name="FDDD_4_1_5_4" hidden="1">{#N/A,#N/A,FALSE,"TMCOMP96";#N/A,#N/A,FALSE,"MAT96";#N/A,#N/A,FALSE,"FANDA96";#N/A,#N/A,FALSE,"INTRAN96";#N/A,#N/A,FALSE,"NAA9697";#N/A,#N/A,FALSE,"ECWEBB";#N/A,#N/A,FALSE,"MFT96";#N/A,#N/A,FALSE,"CTrecon"}</definedName>
    <definedName name="FDDD_4_1_5_5" hidden="1">{#N/A,#N/A,FALSE,"TMCOMP96";#N/A,#N/A,FALSE,"MAT96";#N/A,#N/A,FALSE,"FANDA96";#N/A,#N/A,FALSE,"INTRAN96";#N/A,#N/A,FALSE,"NAA9697";#N/A,#N/A,FALSE,"ECWEBB";#N/A,#N/A,FALSE,"MFT96";#N/A,#N/A,FALSE,"CTrecon"}</definedName>
    <definedName name="FDDD_4_2" hidden="1">{#N/A,#N/A,FALSE,"TMCOMP96";#N/A,#N/A,FALSE,"MAT96";#N/A,#N/A,FALSE,"FANDA96";#N/A,#N/A,FALSE,"INTRAN96";#N/A,#N/A,FALSE,"NAA9697";#N/A,#N/A,FALSE,"ECWEBB";#N/A,#N/A,FALSE,"MFT96";#N/A,#N/A,FALSE,"CTrecon"}</definedName>
    <definedName name="FDDD_4_2_1" hidden="1">{#N/A,#N/A,FALSE,"TMCOMP96";#N/A,#N/A,FALSE,"MAT96";#N/A,#N/A,FALSE,"FANDA96";#N/A,#N/A,FALSE,"INTRAN96";#N/A,#N/A,FALSE,"NAA9697";#N/A,#N/A,FALSE,"ECWEBB";#N/A,#N/A,FALSE,"MFT96";#N/A,#N/A,FALSE,"CTrecon"}</definedName>
    <definedName name="FDDD_4_2_2" hidden="1">{#N/A,#N/A,FALSE,"TMCOMP96";#N/A,#N/A,FALSE,"MAT96";#N/A,#N/A,FALSE,"FANDA96";#N/A,#N/A,FALSE,"INTRAN96";#N/A,#N/A,FALSE,"NAA9697";#N/A,#N/A,FALSE,"ECWEBB";#N/A,#N/A,FALSE,"MFT96";#N/A,#N/A,FALSE,"CTrecon"}</definedName>
    <definedName name="FDDD_4_2_3" hidden="1">{#N/A,#N/A,FALSE,"TMCOMP96";#N/A,#N/A,FALSE,"MAT96";#N/A,#N/A,FALSE,"FANDA96";#N/A,#N/A,FALSE,"INTRAN96";#N/A,#N/A,FALSE,"NAA9697";#N/A,#N/A,FALSE,"ECWEBB";#N/A,#N/A,FALSE,"MFT96";#N/A,#N/A,FALSE,"CTrecon"}</definedName>
    <definedName name="FDDD_4_2_4" hidden="1">{#N/A,#N/A,FALSE,"TMCOMP96";#N/A,#N/A,FALSE,"MAT96";#N/A,#N/A,FALSE,"FANDA96";#N/A,#N/A,FALSE,"INTRAN96";#N/A,#N/A,FALSE,"NAA9697";#N/A,#N/A,FALSE,"ECWEBB";#N/A,#N/A,FALSE,"MFT96";#N/A,#N/A,FALSE,"CTrecon"}</definedName>
    <definedName name="FDDD_4_2_5" hidden="1">{#N/A,#N/A,FALSE,"TMCOMP96";#N/A,#N/A,FALSE,"MAT96";#N/A,#N/A,FALSE,"FANDA96";#N/A,#N/A,FALSE,"INTRAN96";#N/A,#N/A,FALSE,"NAA9697";#N/A,#N/A,FALSE,"ECWEBB";#N/A,#N/A,FALSE,"MFT96";#N/A,#N/A,FALSE,"CTrecon"}</definedName>
    <definedName name="FDDD_4_3" hidden="1">{#N/A,#N/A,FALSE,"TMCOMP96";#N/A,#N/A,FALSE,"MAT96";#N/A,#N/A,FALSE,"FANDA96";#N/A,#N/A,FALSE,"INTRAN96";#N/A,#N/A,FALSE,"NAA9697";#N/A,#N/A,FALSE,"ECWEBB";#N/A,#N/A,FALSE,"MFT96";#N/A,#N/A,FALSE,"CTrecon"}</definedName>
    <definedName name="FDDD_4_3_1" hidden="1">{#N/A,#N/A,FALSE,"TMCOMP96";#N/A,#N/A,FALSE,"MAT96";#N/A,#N/A,FALSE,"FANDA96";#N/A,#N/A,FALSE,"INTRAN96";#N/A,#N/A,FALSE,"NAA9697";#N/A,#N/A,FALSE,"ECWEBB";#N/A,#N/A,FALSE,"MFT96";#N/A,#N/A,FALSE,"CTrecon"}</definedName>
    <definedName name="FDDD_4_3_2" hidden="1">{#N/A,#N/A,FALSE,"TMCOMP96";#N/A,#N/A,FALSE,"MAT96";#N/A,#N/A,FALSE,"FANDA96";#N/A,#N/A,FALSE,"INTRAN96";#N/A,#N/A,FALSE,"NAA9697";#N/A,#N/A,FALSE,"ECWEBB";#N/A,#N/A,FALSE,"MFT96";#N/A,#N/A,FALSE,"CTrecon"}</definedName>
    <definedName name="FDDD_4_3_3" hidden="1">{#N/A,#N/A,FALSE,"TMCOMP96";#N/A,#N/A,FALSE,"MAT96";#N/A,#N/A,FALSE,"FANDA96";#N/A,#N/A,FALSE,"INTRAN96";#N/A,#N/A,FALSE,"NAA9697";#N/A,#N/A,FALSE,"ECWEBB";#N/A,#N/A,FALSE,"MFT96";#N/A,#N/A,FALSE,"CTrecon"}</definedName>
    <definedName name="FDDD_4_3_4" hidden="1">{#N/A,#N/A,FALSE,"TMCOMP96";#N/A,#N/A,FALSE,"MAT96";#N/A,#N/A,FALSE,"FANDA96";#N/A,#N/A,FALSE,"INTRAN96";#N/A,#N/A,FALSE,"NAA9697";#N/A,#N/A,FALSE,"ECWEBB";#N/A,#N/A,FALSE,"MFT96";#N/A,#N/A,FALSE,"CTrecon"}</definedName>
    <definedName name="FDDD_4_3_5" hidden="1">{#N/A,#N/A,FALSE,"TMCOMP96";#N/A,#N/A,FALSE,"MAT96";#N/A,#N/A,FALSE,"FANDA96";#N/A,#N/A,FALSE,"INTRAN96";#N/A,#N/A,FALSE,"NAA9697";#N/A,#N/A,FALSE,"ECWEBB";#N/A,#N/A,FALSE,"MFT96";#N/A,#N/A,FALSE,"CTrecon"}</definedName>
    <definedName name="FDDD_4_4" hidden="1">{#N/A,#N/A,FALSE,"TMCOMP96";#N/A,#N/A,FALSE,"MAT96";#N/A,#N/A,FALSE,"FANDA96";#N/A,#N/A,FALSE,"INTRAN96";#N/A,#N/A,FALSE,"NAA9697";#N/A,#N/A,FALSE,"ECWEBB";#N/A,#N/A,FALSE,"MFT96";#N/A,#N/A,FALSE,"CTrecon"}</definedName>
    <definedName name="FDDD_4_4_1" hidden="1">{#N/A,#N/A,FALSE,"TMCOMP96";#N/A,#N/A,FALSE,"MAT96";#N/A,#N/A,FALSE,"FANDA96";#N/A,#N/A,FALSE,"INTRAN96";#N/A,#N/A,FALSE,"NAA9697";#N/A,#N/A,FALSE,"ECWEBB";#N/A,#N/A,FALSE,"MFT96";#N/A,#N/A,FALSE,"CTrecon"}</definedName>
    <definedName name="FDDD_4_4_2" hidden="1">{#N/A,#N/A,FALSE,"TMCOMP96";#N/A,#N/A,FALSE,"MAT96";#N/A,#N/A,FALSE,"FANDA96";#N/A,#N/A,FALSE,"INTRAN96";#N/A,#N/A,FALSE,"NAA9697";#N/A,#N/A,FALSE,"ECWEBB";#N/A,#N/A,FALSE,"MFT96";#N/A,#N/A,FALSE,"CTrecon"}</definedName>
    <definedName name="FDDD_4_4_3" hidden="1">{#N/A,#N/A,FALSE,"TMCOMP96";#N/A,#N/A,FALSE,"MAT96";#N/A,#N/A,FALSE,"FANDA96";#N/A,#N/A,FALSE,"INTRAN96";#N/A,#N/A,FALSE,"NAA9697";#N/A,#N/A,FALSE,"ECWEBB";#N/A,#N/A,FALSE,"MFT96";#N/A,#N/A,FALSE,"CTrecon"}</definedName>
    <definedName name="FDDD_4_4_4" hidden="1">{#N/A,#N/A,FALSE,"TMCOMP96";#N/A,#N/A,FALSE,"MAT96";#N/A,#N/A,FALSE,"FANDA96";#N/A,#N/A,FALSE,"INTRAN96";#N/A,#N/A,FALSE,"NAA9697";#N/A,#N/A,FALSE,"ECWEBB";#N/A,#N/A,FALSE,"MFT96";#N/A,#N/A,FALSE,"CTrecon"}</definedName>
    <definedName name="FDDD_4_4_5" hidden="1">{#N/A,#N/A,FALSE,"TMCOMP96";#N/A,#N/A,FALSE,"MAT96";#N/A,#N/A,FALSE,"FANDA96";#N/A,#N/A,FALSE,"INTRAN96";#N/A,#N/A,FALSE,"NAA9697";#N/A,#N/A,FALSE,"ECWEBB";#N/A,#N/A,FALSE,"MFT96";#N/A,#N/A,FALSE,"CTrecon"}</definedName>
    <definedName name="FDDD_4_5" hidden="1">{#N/A,#N/A,FALSE,"TMCOMP96";#N/A,#N/A,FALSE,"MAT96";#N/A,#N/A,FALSE,"FANDA96";#N/A,#N/A,FALSE,"INTRAN96";#N/A,#N/A,FALSE,"NAA9697";#N/A,#N/A,FALSE,"ECWEBB";#N/A,#N/A,FALSE,"MFT96";#N/A,#N/A,FALSE,"CTrecon"}</definedName>
    <definedName name="FDDD_4_5_1" hidden="1">{#N/A,#N/A,FALSE,"TMCOMP96";#N/A,#N/A,FALSE,"MAT96";#N/A,#N/A,FALSE,"FANDA96";#N/A,#N/A,FALSE,"INTRAN96";#N/A,#N/A,FALSE,"NAA9697";#N/A,#N/A,FALSE,"ECWEBB";#N/A,#N/A,FALSE,"MFT96";#N/A,#N/A,FALSE,"CTrecon"}</definedName>
    <definedName name="FDDD_4_5_2" hidden="1">{#N/A,#N/A,FALSE,"TMCOMP96";#N/A,#N/A,FALSE,"MAT96";#N/A,#N/A,FALSE,"FANDA96";#N/A,#N/A,FALSE,"INTRAN96";#N/A,#N/A,FALSE,"NAA9697";#N/A,#N/A,FALSE,"ECWEBB";#N/A,#N/A,FALSE,"MFT96";#N/A,#N/A,FALSE,"CTrecon"}</definedName>
    <definedName name="FDDD_4_5_3" hidden="1">{#N/A,#N/A,FALSE,"TMCOMP96";#N/A,#N/A,FALSE,"MAT96";#N/A,#N/A,FALSE,"FANDA96";#N/A,#N/A,FALSE,"INTRAN96";#N/A,#N/A,FALSE,"NAA9697";#N/A,#N/A,FALSE,"ECWEBB";#N/A,#N/A,FALSE,"MFT96";#N/A,#N/A,FALSE,"CTrecon"}</definedName>
    <definedName name="FDDD_4_5_4" hidden="1">{#N/A,#N/A,FALSE,"TMCOMP96";#N/A,#N/A,FALSE,"MAT96";#N/A,#N/A,FALSE,"FANDA96";#N/A,#N/A,FALSE,"INTRAN96";#N/A,#N/A,FALSE,"NAA9697";#N/A,#N/A,FALSE,"ECWEBB";#N/A,#N/A,FALSE,"MFT96";#N/A,#N/A,FALSE,"CTrecon"}</definedName>
    <definedName name="FDDD_4_5_5" hidden="1">{#N/A,#N/A,FALSE,"TMCOMP96";#N/A,#N/A,FALSE,"MAT96";#N/A,#N/A,FALSE,"FANDA96";#N/A,#N/A,FALSE,"INTRAN96";#N/A,#N/A,FALSE,"NAA9697";#N/A,#N/A,FALSE,"ECWEBB";#N/A,#N/A,FALSE,"MFT96";#N/A,#N/A,FALSE,"CTrecon"}</definedName>
    <definedName name="FDDD_5" hidden="1">{#N/A,#N/A,FALSE,"TMCOMP96";#N/A,#N/A,FALSE,"MAT96";#N/A,#N/A,FALSE,"FANDA96";#N/A,#N/A,FALSE,"INTRAN96";#N/A,#N/A,FALSE,"NAA9697";#N/A,#N/A,FALSE,"ECWEBB";#N/A,#N/A,FALSE,"MFT96";#N/A,#N/A,FALSE,"CTrecon"}</definedName>
    <definedName name="FDDD_5_1" hidden="1">{#N/A,#N/A,FALSE,"TMCOMP96";#N/A,#N/A,FALSE,"MAT96";#N/A,#N/A,FALSE,"FANDA96";#N/A,#N/A,FALSE,"INTRAN96";#N/A,#N/A,FALSE,"NAA9697";#N/A,#N/A,FALSE,"ECWEBB";#N/A,#N/A,FALSE,"MFT96";#N/A,#N/A,FALSE,"CTrecon"}</definedName>
    <definedName name="FDDD_5_1_1" hidden="1">{#N/A,#N/A,FALSE,"TMCOMP96";#N/A,#N/A,FALSE,"MAT96";#N/A,#N/A,FALSE,"FANDA96";#N/A,#N/A,FALSE,"INTRAN96";#N/A,#N/A,FALSE,"NAA9697";#N/A,#N/A,FALSE,"ECWEBB";#N/A,#N/A,FALSE,"MFT96";#N/A,#N/A,FALSE,"CTrecon"}</definedName>
    <definedName name="FDDD_5_1_1_1" hidden="1">{#N/A,#N/A,FALSE,"TMCOMP96";#N/A,#N/A,FALSE,"MAT96";#N/A,#N/A,FALSE,"FANDA96";#N/A,#N/A,FALSE,"INTRAN96";#N/A,#N/A,FALSE,"NAA9697";#N/A,#N/A,FALSE,"ECWEBB";#N/A,#N/A,FALSE,"MFT96";#N/A,#N/A,FALSE,"CTrecon"}</definedName>
    <definedName name="FDDD_5_1_1_1_1" hidden="1">{#N/A,#N/A,FALSE,"TMCOMP96";#N/A,#N/A,FALSE,"MAT96";#N/A,#N/A,FALSE,"FANDA96";#N/A,#N/A,FALSE,"INTRAN96";#N/A,#N/A,FALSE,"NAA9697";#N/A,#N/A,FALSE,"ECWEBB";#N/A,#N/A,FALSE,"MFT96";#N/A,#N/A,FALSE,"CTrecon"}</definedName>
    <definedName name="FDDD_5_1_1_1_2" hidden="1">{#N/A,#N/A,FALSE,"TMCOMP96";#N/A,#N/A,FALSE,"MAT96";#N/A,#N/A,FALSE,"FANDA96";#N/A,#N/A,FALSE,"INTRAN96";#N/A,#N/A,FALSE,"NAA9697";#N/A,#N/A,FALSE,"ECWEBB";#N/A,#N/A,FALSE,"MFT96";#N/A,#N/A,FALSE,"CTrecon"}</definedName>
    <definedName name="FDDD_5_1_1_1_3" hidden="1">{#N/A,#N/A,FALSE,"TMCOMP96";#N/A,#N/A,FALSE,"MAT96";#N/A,#N/A,FALSE,"FANDA96";#N/A,#N/A,FALSE,"INTRAN96";#N/A,#N/A,FALSE,"NAA9697";#N/A,#N/A,FALSE,"ECWEBB";#N/A,#N/A,FALSE,"MFT96";#N/A,#N/A,FALSE,"CTrecon"}</definedName>
    <definedName name="FDDD_5_1_1_1_4" hidden="1">{#N/A,#N/A,FALSE,"TMCOMP96";#N/A,#N/A,FALSE,"MAT96";#N/A,#N/A,FALSE,"FANDA96";#N/A,#N/A,FALSE,"INTRAN96";#N/A,#N/A,FALSE,"NAA9697";#N/A,#N/A,FALSE,"ECWEBB";#N/A,#N/A,FALSE,"MFT96";#N/A,#N/A,FALSE,"CTrecon"}</definedName>
    <definedName name="FDDD_5_1_1_1_5" hidden="1">{#N/A,#N/A,FALSE,"TMCOMP96";#N/A,#N/A,FALSE,"MAT96";#N/A,#N/A,FALSE,"FANDA96";#N/A,#N/A,FALSE,"INTRAN96";#N/A,#N/A,FALSE,"NAA9697";#N/A,#N/A,FALSE,"ECWEBB";#N/A,#N/A,FALSE,"MFT96";#N/A,#N/A,FALSE,"CTrecon"}</definedName>
    <definedName name="FDDD_5_1_1_2" hidden="1">{#N/A,#N/A,FALSE,"TMCOMP96";#N/A,#N/A,FALSE,"MAT96";#N/A,#N/A,FALSE,"FANDA96";#N/A,#N/A,FALSE,"INTRAN96";#N/A,#N/A,FALSE,"NAA9697";#N/A,#N/A,FALSE,"ECWEBB";#N/A,#N/A,FALSE,"MFT96";#N/A,#N/A,FALSE,"CTrecon"}</definedName>
    <definedName name="FDDD_5_1_1_2_1" hidden="1">{#N/A,#N/A,FALSE,"TMCOMP96";#N/A,#N/A,FALSE,"MAT96";#N/A,#N/A,FALSE,"FANDA96";#N/A,#N/A,FALSE,"INTRAN96";#N/A,#N/A,FALSE,"NAA9697";#N/A,#N/A,FALSE,"ECWEBB";#N/A,#N/A,FALSE,"MFT96";#N/A,#N/A,FALSE,"CTrecon"}</definedName>
    <definedName name="FDDD_5_1_1_2_2" hidden="1">{#N/A,#N/A,FALSE,"TMCOMP96";#N/A,#N/A,FALSE,"MAT96";#N/A,#N/A,FALSE,"FANDA96";#N/A,#N/A,FALSE,"INTRAN96";#N/A,#N/A,FALSE,"NAA9697";#N/A,#N/A,FALSE,"ECWEBB";#N/A,#N/A,FALSE,"MFT96";#N/A,#N/A,FALSE,"CTrecon"}</definedName>
    <definedName name="FDDD_5_1_1_2_3" hidden="1">{#N/A,#N/A,FALSE,"TMCOMP96";#N/A,#N/A,FALSE,"MAT96";#N/A,#N/A,FALSE,"FANDA96";#N/A,#N/A,FALSE,"INTRAN96";#N/A,#N/A,FALSE,"NAA9697";#N/A,#N/A,FALSE,"ECWEBB";#N/A,#N/A,FALSE,"MFT96";#N/A,#N/A,FALSE,"CTrecon"}</definedName>
    <definedName name="FDDD_5_1_1_2_4" hidden="1">{#N/A,#N/A,FALSE,"TMCOMP96";#N/A,#N/A,FALSE,"MAT96";#N/A,#N/A,FALSE,"FANDA96";#N/A,#N/A,FALSE,"INTRAN96";#N/A,#N/A,FALSE,"NAA9697";#N/A,#N/A,FALSE,"ECWEBB";#N/A,#N/A,FALSE,"MFT96";#N/A,#N/A,FALSE,"CTrecon"}</definedName>
    <definedName name="FDDD_5_1_1_2_5" hidden="1">{#N/A,#N/A,FALSE,"TMCOMP96";#N/A,#N/A,FALSE,"MAT96";#N/A,#N/A,FALSE,"FANDA96";#N/A,#N/A,FALSE,"INTRAN96";#N/A,#N/A,FALSE,"NAA9697";#N/A,#N/A,FALSE,"ECWEBB";#N/A,#N/A,FALSE,"MFT96";#N/A,#N/A,FALSE,"CTrecon"}</definedName>
    <definedName name="FDDD_5_1_1_3" hidden="1">{#N/A,#N/A,FALSE,"TMCOMP96";#N/A,#N/A,FALSE,"MAT96";#N/A,#N/A,FALSE,"FANDA96";#N/A,#N/A,FALSE,"INTRAN96";#N/A,#N/A,FALSE,"NAA9697";#N/A,#N/A,FALSE,"ECWEBB";#N/A,#N/A,FALSE,"MFT96";#N/A,#N/A,FALSE,"CTrecon"}</definedName>
    <definedName name="FDDD_5_1_1_4" hidden="1">{#N/A,#N/A,FALSE,"TMCOMP96";#N/A,#N/A,FALSE,"MAT96";#N/A,#N/A,FALSE,"FANDA96";#N/A,#N/A,FALSE,"INTRAN96";#N/A,#N/A,FALSE,"NAA9697";#N/A,#N/A,FALSE,"ECWEBB";#N/A,#N/A,FALSE,"MFT96";#N/A,#N/A,FALSE,"CTrecon"}</definedName>
    <definedName name="FDDD_5_1_1_5" hidden="1">{#N/A,#N/A,FALSE,"TMCOMP96";#N/A,#N/A,FALSE,"MAT96";#N/A,#N/A,FALSE,"FANDA96";#N/A,#N/A,FALSE,"INTRAN96";#N/A,#N/A,FALSE,"NAA9697";#N/A,#N/A,FALSE,"ECWEBB";#N/A,#N/A,FALSE,"MFT96";#N/A,#N/A,FALSE,"CTrecon"}</definedName>
    <definedName name="FDDD_5_1_2" hidden="1">{#N/A,#N/A,FALSE,"TMCOMP96";#N/A,#N/A,FALSE,"MAT96";#N/A,#N/A,FALSE,"FANDA96";#N/A,#N/A,FALSE,"INTRAN96";#N/A,#N/A,FALSE,"NAA9697";#N/A,#N/A,FALSE,"ECWEBB";#N/A,#N/A,FALSE,"MFT96";#N/A,#N/A,FALSE,"CTrecon"}</definedName>
    <definedName name="FDDD_5_1_2_1" hidden="1">{#N/A,#N/A,FALSE,"TMCOMP96";#N/A,#N/A,FALSE,"MAT96";#N/A,#N/A,FALSE,"FANDA96";#N/A,#N/A,FALSE,"INTRAN96";#N/A,#N/A,FALSE,"NAA9697";#N/A,#N/A,FALSE,"ECWEBB";#N/A,#N/A,FALSE,"MFT96";#N/A,#N/A,FALSE,"CTrecon"}</definedName>
    <definedName name="FDDD_5_1_2_2" hidden="1">{#N/A,#N/A,FALSE,"TMCOMP96";#N/A,#N/A,FALSE,"MAT96";#N/A,#N/A,FALSE,"FANDA96";#N/A,#N/A,FALSE,"INTRAN96";#N/A,#N/A,FALSE,"NAA9697";#N/A,#N/A,FALSE,"ECWEBB";#N/A,#N/A,FALSE,"MFT96";#N/A,#N/A,FALSE,"CTrecon"}</definedName>
    <definedName name="FDDD_5_1_2_3" hidden="1">{#N/A,#N/A,FALSE,"TMCOMP96";#N/A,#N/A,FALSE,"MAT96";#N/A,#N/A,FALSE,"FANDA96";#N/A,#N/A,FALSE,"INTRAN96";#N/A,#N/A,FALSE,"NAA9697";#N/A,#N/A,FALSE,"ECWEBB";#N/A,#N/A,FALSE,"MFT96";#N/A,#N/A,FALSE,"CTrecon"}</definedName>
    <definedName name="FDDD_5_1_2_4" hidden="1">{#N/A,#N/A,FALSE,"TMCOMP96";#N/A,#N/A,FALSE,"MAT96";#N/A,#N/A,FALSE,"FANDA96";#N/A,#N/A,FALSE,"INTRAN96";#N/A,#N/A,FALSE,"NAA9697";#N/A,#N/A,FALSE,"ECWEBB";#N/A,#N/A,FALSE,"MFT96";#N/A,#N/A,FALSE,"CTrecon"}</definedName>
    <definedName name="FDDD_5_1_2_5" hidden="1">{#N/A,#N/A,FALSE,"TMCOMP96";#N/A,#N/A,FALSE,"MAT96";#N/A,#N/A,FALSE,"FANDA96";#N/A,#N/A,FALSE,"INTRAN96";#N/A,#N/A,FALSE,"NAA9697";#N/A,#N/A,FALSE,"ECWEBB";#N/A,#N/A,FALSE,"MFT96";#N/A,#N/A,FALSE,"CTrecon"}</definedName>
    <definedName name="FDDD_5_1_3" hidden="1">{#N/A,#N/A,FALSE,"TMCOMP96";#N/A,#N/A,FALSE,"MAT96";#N/A,#N/A,FALSE,"FANDA96";#N/A,#N/A,FALSE,"INTRAN96";#N/A,#N/A,FALSE,"NAA9697";#N/A,#N/A,FALSE,"ECWEBB";#N/A,#N/A,FALSE,"MFT96";#N/A,#N/A,FALSE,"CTrecon"}</definedName>
    <definedName name="FDDD_5_1_3_1" hidden="1">{#N/A,#N/A,FALSE,"TMCOMP96";#N/A,#N/A,FALSE,"MAT96";#N/A,#N/A,FALSE,"FANDA96";#N/A,#N/A,FALSE,"INTRAN96";#N/A,#N/A,FALSE,"NAA9697";#N/A,#N/A,FALSE,"ECWEBB";#N/A,#N/A,FALSE,"MFT96";#N/A,#N/A,FALSE,"CTrecon"}</definedName>
    <definedName name="FDDD_5_1_3_2" hidden="1">{#N/A,#N/A,FALSE,"TMCOMP96";#N/A,#N/A,FALSE,"MAT96";#N/A,#N/A,FALSE,"FANDA96";#N/A,#N/A,FALSE,"INTRAN96";#N/A,#N/A,FALSE,"NAA9697";#N/A,#N/A,FALSE,"ECWEBB";#N/A,#N/A,FALSE,"MFT96";#N/A,#N/A,FALSE,"CTrecon"}</definedName>
    <definedName name="FDDD_5_1_3_3" hidden="1">{#N/A,#N/A,FALSE,"TMCOMP96";#N/A,#N/A,FALSE,"MAT96";#N/A,#N/A,FALSE,"FANDA96";#N/A,#N/A,FALSE,"INTRAN96";#N/A,#N/A,FALSE,"NAA9697";#N/A,#N/A,FALSE,"ECWEBB";#N/A,#N/A,FALSE,"MFT96";#N/A,#N/A,FALSE,"CTrecon"}</definedName>
    <definedName name="FDDD_5_1_3_4" hidden="1">{#N/A,#N/A,FALSE,"TMCOMP96";#N/A,#N/A,FALSE,"MAT96";#N/A,#N/A,FALSE,"FANDA96";#N/A,#N/A,FALSE,"INTRAN96";#N/A,#N/A,FALSE,"NAA9697";#N/A,#N/A,FALSE,"ECWEBB";#N/A,#N/A,FALSE,"MFT96";#N/A,#N/A,FALSE,"CTrecon"}</definedName>
    <definedName name="FDDD_5_1_3_5" hidden="1">{#N/A,#N/A,FALSE,"TMCOMP96";#N/A,#N/A,FALSE,"MAT96";#N/A,#N/A,FALSE,"FANDA96";#N/A,#N/A,FALSE,"INTRAN96";#N/A,#N/A,FALSE,"NAA9697";#N/A,#N/A,FALSE,"ECWEBB";#N/A,#N/A,FALSE,"MFT96";#N/A,#N/A,FALSE,"CTrecon"}</definedName>
    <definedName name="FDDD_5_1_4" hidden="1">{#N/A,#N/A,FALSE,"TMCOMP96";#N/A,#N/A,FALSE,"MAT96";#N/A,#N/A,FALSE,"FANDA96";#N/A,#N/A,FALSE,"INTRAN96";#N/A,#N/A,FALSE,"NAA9697";#N/A,#N/A,FALSE,"ECWEBB";#N/A,#N/A,FALSE,"MFT96";#N/A,#N/A,FALSE,"CTrecon"}</definedName>
    <definedName name="FDDD_5_1_4_1" hidden="1">{#N/A,#N/A,FALSE,"TMCOMP96";#N/A,#N/A,FALSE,"MAT96";#N/A,#N/A,FALSE,"FANDA96";#N/A,#N/A,FALSE,"INTRAN96";#N/A,#N/A,FALSE,"NAA9697";#N/A,#N/A,FALSE,"ECWEBB";#N/A,#N/A,FALSE,"MFT96";#N/A,#N/A,FALSE,"CTrecon"}</definedName>
    <definedName name="FDDD_5_1_4_2" hidden="1">{#N/A,#N/A,FALSE,"TMCOMP96";#N/A,#N/A,FALSE,"MAT96";#N/A,#N/A,FALSE,"FANDA96";#N/A,#N/A,FALSE,"INTRAN96";#N/A,#N/A,FALSE,"NAA9697";#N/A,#N/A,FALSE,"ECWEBB";#N/A,#N/A,FALSE,"MFT96";#N/A,#N/A,FALSE,"CTrecon"}</definedName>
    <definedName name="FDDD_5_1_4_3" hidden="1">{#N/A,#N/A,FALSE,"TMCOMP96";#N/A,#N/A,FALSE,"MAT96";#N/A,#N/A,FALSE,"FANDA96";#N/A,#N/A,FALSE,"INTRAN96";#N/A,#N/A,FALSE,"NAA9697";#N/A,#N/A,FALSE,"ECWEBB";#N/A,#N/A,FALSE,"MFT96";#N/A,#N/A,FALSE,"CTrecon"}</definedName>
    <definedName name="FDDD_5_1_4_4" hidden="1">{#N/A,#N/A,FALSE,"TMCOMP96";#N/A,#N/A,FALSE,"MAT96";#N/A,#N/A,FALSE,"FANDA96";#N/A,#N/A,FALSE,"INTRAN96";#N/A,#N/A,FALSE,"NAA9697";#N/A,#N/A,FALSE,"ECWEBB";#N/A,#N/A,FALSE,"MFT96";#N/A,#N/A,FALSE,"CTrecon"}</definedName>
    <definedName name="FDDD_5_1_4_5" hidden="1">{#N/A,#N/A,FALSE,"TMCOMP96";#N/A,#N/A,FALSE,"MAT96";#N/A,#N/A,FALSE,"FANDA96";#N/A,#N/A,FALSE,"INTRAN96";#N/A,#N/A,FALSE,"NAA9697";#N/A,#N/A,FALSE,"ECWEBB";#N/A,#N/A,FALSE,"MFT96";#N/A,#N/A,FALSE,"CTrecon"}</definedName>
    <definedName name="FDDD_5_1_5" hidden="1">{#N/A,#N/A,FALSE,"TMCOMP96";#N/A,#N/A,FALSE,"MAT96";#N/A,#N/A,FALSE,"FANDA96";#N/A,#N/A,FALSE,"INTRAN96";#N/A,#N/A,FALSE,"NAA9697";#N/A,#N/A,FALSE,"ECWEBB";#N/A,#N/A,FALSE,"MFT96";#N/A,#N/A,FALSE,"CTrecon"}</definedName>
    <definedName name="FDDD_5_1_5_1" hidden="1">{#N/A,#N/A,FALSE,"TMCOMP96";#N/A,#N/A,FALSE,"MAT96";#N/A,#N/A,FALSE,"FANDA96";#N/A,#N/A,FALSE,"INTRAN96";#N/A,#N/A,FALSE,"NAA9697";#N/A,#N/A,FALSE,"ECWEBB";#N/A,#N/A,FALSE,"MFT96";#N/A,#N/A,FALSE,"CTrecon"}</definedName>
    <definedName name="FDDD_5_1_5_2" hidden="1">{#N/A,#N/A,FALSE,"TMCOMP96";#N/A,#N/A,FALSE,"MAT96";#N/A,#N/A,FALSE,"FANDA96";#N/A,#N/A,FALSE,"INTRAN96";#N/A,#N/A,FALSE,"NAA9697";#N/A,#N/A,FALSE,"ECWEBB";#N/A,#N/A,FALSE,"MFT96";#N/A,#N/A,FALSE,"CTrecon"}</definedName>
    <definedName name="FDDD_5_1_5_3" hidden="1">{#N/A,#N/A,FALSE,"TMCOMP96";#N/A,#N/A,FALSE,"MAT96";#N/A,#N/A,FALSE,"FANDA96";#N/A,#N/A,FALSE,"INTRAN96";#N/A,#N/A,FALSE,"NAA9697";#N/A,#N/A,FALSE,"ECWEBB";#N/A,#N/A,FALSE,"MFT96";#N/A,#N/A,FALSE,"CTrecon"}</definedName>
    <definedName name="FDDD_5_1_5_4" hidden="1">{#N/A,#N/A,FALSE,"TMCOMP96";#N/A,#N/A,FALSE,"MAT96";#N/A,#N/A,FALSE,"FANDA96";#N/A,#N/A,FALSE,"INTRAN96";#N/A,#N/A,FALSE,"NAA9697";#N/A,#N/A,FALSE,"ECWEBB";#N/A,#N/A,FALSE,"MFT96";#N/A,#N/A,FALSE,"CTrecon"}</definedName>
    <definedName name="FDDD_5_1_5_5" hidden="1">{#N/A,#N/A,FALSE,"TMCOMP96";#N/A,#N/A,FALSE,"MAT96";#N/A,#N/A,FALSE,"FANDA96";#N/A,#N/A,FALSE,"INTRAN96";#N/A,#N/A,FALSE,"NAA9697";#N/A,#N/A,FALSE,"ECWEBB";#N/A,#N/A,FALSE,"MFT96";#N/A,#N/A,FALSE,"CTrecon"}</definedName>
    <definedName name="FDDD_5_2" hidden="1">{#N/A,#N/A,FALSE,"TMCOMP96";#N/A,#N/A,FALSE,"MAT96";#N/A,#N/A,FALSE,"FANDA96";#N/A,#N/A,FALSE,"INTRAN96";#N/A,#N/A,FALSE,"NAA9697";#N/A,#N/A,FALSE,"ECWEBB";#N/A,#N/A,FALSE,"MFT96";#N/A,#N/A,FALSE,"CTrecon"}</definedName>
    <definedName name="FDDD_5_2_1" hidden="1">{#N/A,#N/A,FALSE,"TMCOMP96";#N/A,#N/A,FALSE,"MAT96";#N/A,#N/A,FALSE,"FANDA96";#N/A,#N/A,FALSE,"INTRAN96";#N/A,#N/A,FALSE,"NAA9697";#N/A,#N/A,FALSE,"ECWEBB";#N/A,#N/A,FALSE,"MFT96";#N/A,#N/A,FALSE,"CTrecon"}</definedName>
    <definedName name="FDDD_5_2_2" hidden="1">{#N/A,#N/A,FALSE,"TMCOMP96";#N/A,#N/A,FALSE,"MAT96";#N/A,#N/A,FALSE,"FANDA96";#N/A,#N/A,FALSE,"INTRAN96";#N/A,#N/A,FALSE,"NAA9697";#N/A,#N/A,FALSE,"ECWEBB";#N/A,#N/A,FALSE,"MFT96";#N/A,#N/A,FALSE,"CTrecon"}</definedName>
    <definedName name="FDDD_5_2_3" hidden="1">{#N/A,#N/A,FALSE,"TMCOMP96";#N/A,#N/A,FALSE,"MAT96";#N/A,#N/A,FALSE,"FANDA96";#N/A,#N/A,FALSE,"INTRAN96";#N/A,#N/A,FALSE,"NAA9697";#N/A,#N/A,FALSE,"ECWEBB";#N/A,#N/A,FALSE,"MFT96";#N/A,#N/A,FALSE,"CTrecon"}</definedName>
    <definedName name="FDDD_5_2_4" hidden="1">{#N/A,#N/A,FALSE,"TMCOMP96";#N/A,#N/A,FALSE,"MAT96";#N/A,#N/A,FALSE,"FANDA96";#N/A,#N/A,FALSE,"INTRAN96";#N/A,#N/A,FALSE,"NAA9697";#N/A,#N/A,FALSE,"ECWEBB";#N/A,#N/A,FALSE,"MFT96";#N/A,#N/A,FALSE,"CTrecon"}</definedName>
    <definedName name="FDDD_5_2_5" hidden="1">{#N/A,#N/A,FALSE,"TMCOMP96";#N/A,#N/A,FALSE,"MAT96";#N/A,#N/A,FALSE,"FANDA96";#N/A,#N/A,FALSE,"INTRAN96";#N/A,#N/A,FALSE,"NAA9697";#N/A,#N/A,FALSE,"ECWEBB";#N/A,#N/A,FALSE,"MFT96";#N/A,#N/A,FALSE,"CTrecon"}</definedName>
    <definedName name="FDDD_5_3" hidden="1">{#N/A,#N/A,FALSE,"TMCOMP96";#N/A,#N/A,FALSE,"MAT96";#N/A,#N/A,FALSE,"FANDA96";#N/A,#N/A,FALSE,"INTRAN96";#N/A,#N/A,FALSE,"NAA9697";#N/A,#N/A,FALSE,"ECWEBB";#N/A,#N/A,FALSE,"MFT96";#N/A,#N/A,FALSE,"CTrecon"}</definedName>
    <definedName name="FDDD_5_3_1" hidden="1">{#N/A,#N/A,FALSE,"TMCOMP96";#N/A,#N/A,FALSE,"MAT96";#N/A,#N/A,FALSE,"FANDA96";#N/A,#N/A,FALSE,"INTRAN96";#N/A,#N/A,FALSE,"NAA9697";#N/A,#N/A,FALSE,"ECWEBB";#N/A,#N/A,FALSE,"MFT96";#N/A,#N/A,FALSE,"CTrecon"}</definedName>
    <definedName name="FDDD_5_3_2" hidden="1">{#N/A,#N/A,FALSE,"TMCOMP96";#N/A,#N/A,FALSE,"MAT96";#N/A,#N/A,FALSE,"FANDA96";#N/A,#N/A,FALSE,"INTRAN96";#N/A,#N/A,FALSE,"NAA9697";#N/A,#N/A,FALSE,"ECWEBB";#N/A,#N/A,FALSE,"MFT96";#N/A,#N/A,FALSE,"CTrecon"}</definedName>
    <definedName name="FDDD_5_3_3" hidden="1">{#N/A,#N/A,FALSE,"TMCOMP96";#N/A,#N/A,FALSE,"MAT96";#N/A,#N/A,FALSE,"FANDA96";#N/A,#N/A,FALSE,"INTRAN96";#N/A,#N/A,FALSE,"NAA9697";#N/A,#N/A,FALSE,"ECWEBB";#N/A,#N/A,FALSE,"MFT96";#N/A,#N/A,FALSE,"CTrecon"}</definedName>
    <definedName name="FDDD_5_3_4" hidden="1">{#N/A,#N/A,FALSE,"TMCOMP96";#N/A,#N/A,FALSE,"MAT96";#N/A,#N/A,FALSE,"FANDA96";#N/A,#N/A,FALSE,"INTRAN96";#N/A,#N/A,FALSE,"NAA9697";#N/A,#N/A,FALSE,"ECWEBB";#N/A,#N/A,FALSE,"MFT96";#N/A,#N/A,FALSE,"CTrecon"}</definedName>
    <definedName name="FDDD_5_3_5" hidden="1">{#N/A,#N/A,FALSE,"TMCOMP96";#N/A,#N/A,FALSE,"MAT96";#N/A,#N/A,FALSE,"FANDA96";#N/A,#N/A,FALSE,"INTRAN96";#N/A,#N/A,FALSE,"NAA9697";#N/A,#N/A,FALSE,"ECWEBB";#N/A,#N/A,FALSE,"MFT96";#N/A,#N/A,FALSE,"CTrecon"}</definedName>
    <definedName name="FDDD_5_4" hidden="1">{#N/A,#N/A,FALSE,"TMCOMP96";#N/A,#N/A,FALSE,"MAT96";#N/A,#N/A,FALSE,"FANDA96";#N/A,#N/A,FALSE,"INTRAN96";#N/A,#N/A,FALSE,"NAA9697";#N/A,#N/A,FALSE,"ECWEBB";#N/A,#N/A,FALSE,"MFT96";#N/A,#N/A,FALSE,"CTrecon"}</definedName>
    <definedName name="FDDD_5_4_1" hidden="1">{#N/A,#N/A,FALSE,"TMCOMP96";#N/A,#N/A,FALSE,"MAT96";#N/A,#N/A,FALSE,"FANDA96";#N/A,#N/A,FALSE,"INTRAN96";#N/A,#N/A,FALSE,"NAA9697";#N/A,#N/A,FALSE,"ECWEBB";#N/A,#N/A,FALSE,"MFT96";#N/A,#N/A,FALSE,"CTrecon"}</definedName>
    <definedName name="FDDD_5_4_2" hidden="1">{#N/A,#N/A,FALSE,"TMCOMP96";#N/A,#N/A,FALSE,"MAT96";#N/A,#N/A,FALSE,"FANDA96";#N/A,#N/A,FALSE,"INTRAN96";#N/A,#N/A,FALSE,"NAA9697";#N/A,#N/A,FALSE,"ECWEBB";#N/A,#N/A,FALSE,"MFT96";#N/A,#N/A,FALSE,"CTrecon"}</definedName>
    <definedName name="FDDD_5_4_3" hidden="1">{#N/A,#N/A,FALSE,"TMCOMP96";#N/A,#N/A,FALSE,"MAT96";#N/A,#N/A,FALSE,"FANDA96";#N/A,#N/A,FALSE,"INTRAN96";#N/A,#N/A,FALSE,"NAA9697";#N/A,#N/A,FALSE,"ECWEBB";#N/A,#N/A,FALSE,"MFT96";#N/A,#N/A,FALSE,"CTrecon"}</definedName>
    <definedName name="FDDD_5_4_4" hidden="1">{#N/A,#N/A,FALSE,"TMCOMP96";#N/A,#N/A,FALSE,"MAT96";#N/A,#N/A,FALSE,"FANDA96";#N/A,#N/A,FALSE,"INTRAN96";#N/A,#N/A,FALSE,"NAA9697";#N/A,#N/A,FALSE,"ECWEBB";#N/A,#N/A,FALSE,"MFT96";#N/A,#N/A,FALSE,"CTrecon"}</definedName>
    <definedName name="FDDD_5_4_5" hidden="1">{#N/A,#N/A,FALSE,"TMCOMP96";#N/A,#N/A,FALSE,"MAT96";#N/A,#N/A,FALSE,"FANDA96";#N/A,#N/A,FALSE,"INTRAN96";#N/A,#N/A,FALSE,"NAA9697";#N/A,#N/A,FALSE,"ECWEBB";#N/A,#N/A,FALSE,"MFT96";#N/A,#N/A,FALSE,"CTrecon"}</definedName>
    <definedName name="FDDD_5_5" hidden="1">{#N/A,#N/A,FALSE,"TMCOMP96";#N/A,#N/A,FALSE,"MAT96";#N/A,#N/A,FALSE,"FANDA96";#N/A,#N/A,FALSE,"INTRAN96";#N/A,#N/A,FALSE,"NAA9697";#N/A,#N/A,FALSE,"ECWEBB";#N/A,#N/A,FALSE,"MFT96";#N/A,#N/A,FALSE,"CTrecon"}</definedName>
    <definedName name="FDDD_5_5_1" hidden="1">{#N/A,#N/A,FALSE,"TMCOMP96";#N/A,#N/A,FALSE,"MAT96";#N/A,#N/A,FALSE,"FANDA96";#N/A,#N/A,FALSE,"INTRAN96";#N/A,#N/A,FALSE,"NAA9697";#N/A,#N/A,FALSE,"ECWEBB";#N/A,#N/A,FALSE,"MFT96";#N/A,#N/A,FALSE,"CTrecon"}</definedName>
    <definedName name="FDDD_5_5_2" hidden="1">{#N/A,#N/A,FALSE,"TMCOMP96";#N/A,#N/A,FALSE,"MAT96";#N/A,#N/A,FALSE,"FANDA96";#N/A,#N/A,FALSE,"INTRAN96";#N/A,#N/A,FALSE,"NAA9697";#N/A,#N/A,FALSE,"ECWEBB";#N/A,#N/A,FALSE,"MFT96";#N/A,#N/A,FALSE,"CTrecon"}</definedName>
    <definedName name="FDDD_5_5_3" hidden="1">{#N/A,#N/A,FALSE,"TMCOMP96";#N/A,#N/A,FALSE,"MAT96";#N/A,#N/A,FALSE,"FANDA96";#N/A,#N/A,FALSE,"INTRAN96";#N/A,#N/A,FALSE,"NAA9697";#N/A,#N/A,FALSE,"ECWEBB";#N/A,#N/A,FALSE,"MFT96";#N/A,#N/A,FALSE,"CTrecon"}</definedName>
    <definedName name="FDDD_5_5_4" hidden="1">{#N/A,#N/A,FALSE,"TMCOMP96";#N/A,#N/A,FALSE,"MAT96";#N/A,#N/A,FALSE,"FANDA96";#N/A,#N/A,FALSE,"INTRAN96";#N/A,#N/A,FALSE,"NAA9697";#N/A,#N/A,FALSE,"ECWEBB";#N/A,#N/A,FALSE,"MFT96";#N/A,#N/A,FALSE,"CTrecon"}</definedName>
    <definedName name="FDDD_5_5_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1_1" hidden="1">{#N/A,#N/A,FALSE,"TMCOMP96";#N/A,#N/A,FALSE,"MAT96";#N/A,#N/A,FALSE,"FANDA96";#N/A,#N/A,FALSE,"INTRAN96";#N/A,#N/A,FALSE,"NAA9697";#N/A,#N/A,FALSE,"ECWEBB";#N/A,#N/A,FALSE,"MFT96";#N/A,#N/A,FALSE,"CTrecon"}</definedName>
    <definedName name="fg_1_1_1" hidden="1">{#N/A,#N/A,FALSE,"TMCOMP96";#N/A,#N/A,FALSE,"MAT96";#N/A,#N/A,FALSE,"FANDA96";#N/A,#N/A,FALSE,"INTRAN96";#N/A,#N/A,FALSE,"NAA9697";#N/A,#N/A,FALSE,"ECWEBB";#N/A,#N/A,FALSE,"MFT96";#N/A,#N/A,FALSE,"CTrecon"}</definedName>
    <definedName name="fg_1_1_1_1" hidden="1">{#N/A,#N/A,FALSE,"TMCOMP96";#N/A,#N/A,FALSE,"MAT96";#N/A,#N/A,FALSE,"FANDA96";#N/A,#N/A,FALSE,"INTRAN96";#N/A,#N/A,FALSE,"NAA9697";#N/A,#N/A,FALSE,"ECWEBB";#N/A,#N/A,FALSE,"MFT96";#N/A,#N/A,FALSE,"CTrecon"}</definedName>
    <definedName name="fg_1_1_1_1_1" hidden="1">{#N/A,#N/A,FALSE,"TMCOMP96";#N/A,#N/A,FALSE,"MAT96";#N/A,#N/A,FALSE,"FANDA96";#N/A,#N/A,FALSE,"INTRAN96";#N/A,#N/A,FALSE,"NAA9697";#N/A,#N/A,FALSE,"ECWEBB";#N/A,#N/A,FALSE,"MFT96";#N/A,#N/A,FALSE,"CTrecon"}</definedName>
    <definedName name="fg_1_1_1_1_1_1" hidden="1">{#N/A,#N/A,FALSE,"TMCOMP96";#N/A,#N/A,FALSE,"MAT96";#N/A,#N/A,FALSE,"FANDA96";#N/A,#N/A,FALSE,"INTRAN96";#N/A,#N/A,FALSE,"NAA9697";#N/A,#N/A,FALSE,"ECWEBB";#N/A,#N/A,FALSE,"MFT96";#N/A,#N/A,FALSE,"CTrecon"}</definedName>
    <definedName name="fg_1_1_1_1_1_2" hidden="1">{#N/A,#N/A,FALSE,"TMCOMP96";#N/A,#N/A,FALSE,"MAT96";#N/A,#N/A,FALSE,"FANDA96";#N/A,#N/A,FALSE,"INTRAN96";#N/A,#N/A,FALSE,"NAA9697";#N/A,#N/A,FALSE,"ECWEBB";#N/A,#N/A,FALSE,"MFT96";#N/A,#N/A,FALSE,"CTrecon"}</definedName>
    <definedName name="fg_1_1_1_1_1_3" hidden="1">{#N/A,#N/A,FALSE,"TMCOMP96";#N/A,#N/A,FALSE,"MAT96";#N/A,#N/A,FALSE,"FANDA96";#N/A,#N/A,FALSE,"INTRAN96";#N/A,#N/A,FALSE,"NAA9697";#N/A,#N/A,FALSE,"ECWEBB";#N/A,#N/A,FALSE,"MFT96";#N/A,#N/A,FALSE,"CTrecon"}</definedName>
    <definedName name="fg_1_1_1_1_1_4" hidden="1">{#N/A,#N/A,FALSE,"TMCOMP96";#N/A,#N/A,FALSE,"MAT96";#N/A,#N/A,FALSE,"FANDA96";#N/A,#N/A,FALSE,"INTRAN96";#N/A,#N/A,FALSE,"NAA9697";#N/A,#N/A,FALSE,"ECWEBB";#N/A,#N/A,FALSE,"MFT96";#N/A,#N/A,FALSE,"CTrecon"}</definedName>
    <definedName name="fg_1_1_1_1_1_5" hidden="1">{#N/A,#N/A,FALSE,"TMCOMP96";#N/A,#N/A,FALSE,"MAT96";#N/A,#N/A,FALSE,"FANDA96";#N/A,#N/A,FALSE,"INTRAN96";#N/A,#N/A,FALSE,"NAA9697";#N/A,#N/A,FALSE,"ECWEBB";#N/A,#N/A,FALSE,"MFT96";#N/A,#N/A,FALSE,"CTrecon"}</definedName>
    <definedName name="fg_1_1_1_1_2" hidden="1">{#N/A,#N/A,FALSE,"TMCOMP96";#N/A,#N/A,FALSE,"MAT96";#N/A,#N/A,FALSE,"FANDA96";#N/A,#N/A,FALSE,"INTRAN96";#N/A,#N/A,FALSE,"NAA9697";#N/A,#N/A,FALSE,"ECWEBB";#N/A,#N/A,FALSE,"MFT96";#N/A,#N/A,FALSE,"CTrecon"}</definedName>
    <definedName name="fg_1_1_1_1_2_1" hidden="1">{#N/A,#N/A,FALSE,"TMCOMP96";#N/A,#N/A,FALSE,"MAT96";#N/A,#N/A,FALSE,"FANDA96";#N/A,#N/A,FALSE,"INTRAN96";#N/A,#N/A,FALSE,"NAA9697";#N/A,#N/A,FALSE,"ECWEBB";#N/A,#N/A,FALSE,"MFT96";#N/A,#N/A,FALSE,"CTrecon"}</definedName>
    <definedName name="fg_1_1_1_1_2_2" hidden="1">{#N/A,#N/A,FALSE,"TMCOMP96";#N/A,#N/A,FALSE,"MAT96";#N/A,#N/A,FALSE,"FANDA96";#N/A,#N/A,FALSE,"INTRAN96";#N/A,#N/A,FALSE,"NAA9697";#N/A,#N/A,FALSE,"ECWEBB";#N/A,#N/A,FALSE,"MFT96";#N/A,#N/A,FALSE,"CTrecon"}</definedName>
    <definedName name="fg_1_1_1_1_2_3" hidden="1">{#N/A,#N/A,FALSE,"TMCOMP96";#N/A,#N/A,FALSE,"MAT96";#N/A,#N/A,FALSE,"FANDA96";#N/A,#N/A,FALSE,"INTRAN96";#N/A,#N/A,FALSE,"NAA9697";#N/A,#N/A,FALSE,"ECWEBB";#N/A,#N/A,FALSE,"MFT96";#N/A,#N/A,FALSE,"CTrecon"}</definedName>
    <definedName name="fg_1_1_1_1_2_4" hidden="1">{#N/A,#N/A,FALSE,"TMCOMP96";#N/A,#N/A,FALSE,"MAT96";#N/A,#N/A,FALSE,"FANDA96";#N/A,#N/A,FALSE,"INTRAN96";#N/A,#N/A,FALSE,"NAA9697";#N/A,#N/A,FALSE,"ECWEBB";#N/A,#N/A,FALSE,"MFT96";#N/A,#N/A,FALSE,"CTrecon"}</definedName>
    <definedName name="fg_1_1_1_1_2_5" hidden="1">{#N/A,#N/A,FALSE,"TMCOMP96";#N/A,#N/A,FALSE,"MAT96";#N/A,#N/A,FALSE,"FANDA96";#N/A,#N/A,FALSE,"INTRAN96";#N/A,#N/A,FALSE,"NAA9697";#N/A,#N/A,FALSE,"ECWEBB";#N/A,#N/A,FALSE,"MFT96";#N/A,#N/A,FALSE,"CTrecon"}</definedName>
    <definedName name="fg_1_1_1_1_3" hidden="1">{#N/A,#N/A,FALSE,"TMCOMP96";#N/A,#N/A,FALSE,"MAT96";#N/A,#N/A,FALSE,"FANDA96";#N/A,#N/A,FALSE,"INTRAN96";#N/A,#N/A,FALSE,"NAA9697";#N/A,#N/A,FALSE,"ECWEBB";#N/A,#N/A,FALSE,"MFT96";#N/A,#N/A,FALSE,"CTrecon"}</definedName>
    <definedName name="fg_1_1_1_1_4" hidden="1">{#N/A,#N/A,FALSE,"TMCOMP96";#N/A,#N/A,FALSE,"MAT96";#N/A,#N/A,FALSE,"FANDA96";#N/A,#N/A,FALSE,"INTRAN96";#N/A,#N/A,FALSE,"NAA9697";#N/A,#N/A,FALSE,"ECWEBB";#N/A,#N/A,FALSE,"MFT96";#N/A,#N/A,FALSE,"CTrecon"}</definedName>
    <definedName name="fg_1_1_1_1_5" hidden="1">{#N/A,#N/A,FALSE,"TMCOMP96";#N/A,#N/A,FALSE,"MAT96";#N/A,#N/A,FALSE,"FANDA96";#N/A,#N/A,FALSE,"INTRAN96";#N/A,#N/A,FALSE,"NAA9697";#N/A,#N/A,FALSE,"ECWEBB";#N/A,#N/A,FALSE,"MFT96";#N/A,#N/A,FALSE,"CTrecon"}</definedName>
    <definedName name="fg_1_1_1_2" hidden="1">{#N/A,#N/A,FALSE,"TMCOMP96";#N/A,#N/A,FALSE,"MAT96";#N/A,#N/A,FALSE,"FANDA96";#N/A,#N/A,FALSE,"INTRAN96";#N/A,#N/A,FALSE,"NAA9697";#N/A,#N/A,FALSE,"ECWEBB";#N/A,#N/A,FALSE,"MFT96";#N/A,#N/A,FALSE,"CTrecon"}</definedName>
    <definedName name="fg_1_1_1_2_1" hidden="1">{#N/A,#N/A,FALSE,"TMCOMP96";#N/A,#N/A,FALSE,"MAT96";#N/A,#N/A,FALSE,"FANDA96";#N/A,#N/A,FALSE,"INTRAN96";#N/A,#N/A,FALSE,"NAA9697";#N/A,#N/A,FALSE,"ECWEBB";#N/A,#N/A,FALSE,"MFT96";#N/A,#N/A,FALSE,"CTrecon"}</definedName>
    <definedName name="fg_1_1_1_2_2" hidden="1">{#N/A,#N/A,FALSE,"TMCOMP96";#N/A,#N/A,FALSE,"MAT96";#N/A,#N/A,FALSE,"FANDA96";#N/A,#N/A,FALSE,"INTRAN96";#N/A,#N/A,FALSE,"NAA9697";#N/A,#N/A,FALSE,"ECWEBB";#N/A,#N/A,FALSE,"MFT96";#N/A,#N/A,FALSE,"CTrecon"}</definedName>
    <definedName name="fg_1_1_1_2_3" hidden="1">{#N/A,#N/A,FALSE,"TMCOMP96";#N/A,#N/A,FALSE,"MAT96";#N/A,#N/A,FALSE,"FANDA96";#N/A,#N/A,FALSE,"INTRAN96";#N/A,#N/A,FALSE,"NAA9697";#N/A,#N/A,FALSE,"ECWEBB";#N/A,#N/A,FALSE,"MFT96";#N/A,#N/A,FALSE,"CTrecon"}</definedName>
    <definedName name="fg_1_1_1_2_4" hidden="1">{#N/A,#N/A,FALSE,"TMCOMP96";#N/A,#N/A,FALSE,"MAT96";#N/A,#N/A,FALSE,"FANDA96";#N/A,#N/A,FALSE,"INTRAN96";#N/A,#N/A,FALSE,"NAA9697";#N/A,#N/A,FALSE,"ECWEBB";#N/A,#N/A,FALSE,"MFT96";#N/A,#N/A,FALSE,"CTrecon"}</definedName>
    <definedName name="fg_1_1_1_2_5" hidden="1">{#N/A,#N/A,FALSE,"TMCOMP96";#N/A,#N/A,FALSE,"MAT96";#N/A,#N/A,FALSE,"FANDA96";#N/A,#N/A,FALSE,"INTRAN96";#N/A,#N/A,FALSE,"NAA9697";#N/A,#N/A,FALSE,"ECWEBB";#N/A,#N/A,FALSE,"MFT96";#N/A,#N/A,FALSE,"CTrecon"}</definedName>
    <definedName name="fg_1_1_1_3" hidden="1">{#N/A,#N/A,FALSE,"TMCOMP96";#N/A,#N/A,FALSE,"MAT96";#N/A,#N/A,FALSE,"FANDA96";#N/A,#N/A,FALSE,"INTRAN96";#N/A,#N/A,FALSE,"NAA9697";#N/A,#N/A,FALSE,"ECWEBB";#N/A,#N/A,FALSE,"MFT96";#N/A,#N/A,FALSE,"CTrecon"}</definedName>
    <definedName name="fg_1_1_1_3_1" hidden="1">{#N/A,#N/A,FALSE,"TMCOMP96";#N/A,#N/A,FALSE,"MAT96";#N/A,#N/A,FALSE,"FANDA96";#N/A,#N/A,FALSE,"INTRAN96";#N/A,#N/A,FALSE,"NAA9697";#N/A,#N/A,FALSE,"ECWEBB";#N/A,#N/A,FALSE,"MFT96";#N/A,#N/A,FALSE,"CTrecon"}</definedName>
    <definedName name="fg_1_1_1_3_2" hidden="1">{#N/A,#N/A,FALSE,"TMCOMP96";#N/A,#N/A,FALSE,"MAT96";#N/A,#N/A,FALSE,"FANDA96";#N/A,#N/A,FALSE,"INTRAN96";#N/A,#N/A,FALSE,"NAA9697";#N/A,#N/A,FALSE,"ECWEBB";#N/A,#N/A,FALSE,"MFT96";#N/A,#N/A,FALSE,"CTrecon"}</definedName>
    <definedName name="fg_1_1_1_3_3" hidden="1">{#N/A,#N/A,FALSE,"TMCOMP96";#N/A,#N/A,FALSE,"MAT96";#N/A,#N/A,FALSE,"FANDA96";#N/A,#N/A,FALSE,"INTRAN96";#N/A,#N/A,FALSE,"NAA9697";#N/A,#N/A,FALSE,"ECWEBB";#N/A,#N/A,FALSE,"MFT96";#N/A,#N/A,FALSE,"CTrecon"}</definedName>
    <definedName name="fg_1_1_1_3_4" hidden="1">{#N/A,#N/A,FALSE,"TMCOMP96";#N/A,#N/A,FALSE,"MAT96";#N/A,#N/A,FALSE,"FANDA96";#N/A,#N/A,FALSE,"INTRAN96";#N/A,#N/A,FALSE,"NAA9697";#N/A,#N/A,FALSE,"ECWEBB";#N/A,#N/A,FALSE,"MFT96";#N/A,#N/A,FALSE,"CTrecon"}</definedName>
    <definedName name="fg_1_1_1_3_5" hidden="1">{#N/A,#N/A,FALSE,"TMCOMP96";#N/A,#N/A,FALSE,"MAT96";#N/A,#N/A,FALSE,"FANDA96";#N/A,#N/A,FALSE,"INTRAN96";#N/A,#N/A,FALSE,"NAA9697";#N/A,#N/A,FALSE,"ECWEBB";#N/A,#N/A,FALSE,"MFT96";#N/A,#N/A,FALSE,"CTrecon"}</definedName>
    <definedName name="fg_1_1_1_4" hidden="1">{#N/A,#N/A,FALSE,"TMCOMP96";#N/A,#N/A,FALSE,"MAT96";#N/A,#N/A,FALSE,"FANDA96";#N/A,#N/A,FALSE,"INTRAN96";#N/A,#N/A,FALSE,"NAA9697";#N/A,#N/A,FALSE,"ECWEBB";#N/A,#N/A,FALSE,"MFT96";#N/A,#N/A,FALSE,"CTrecon"}</definedName>
    <definedName name="fg_1_1_1_4_1" hidden="1">{#N/A,#N/A,FALSE,"TMCOMP96";#N/A,#N/A,FALSE,"MAT96";#N/A,#N/A,FALSE,"FANDA96";#N/A,#N/A,FALSE,"INTRAN96";#N/A,#N/A,FALSE,"NAA9697";#N/A,#N/A,FALSE,"ECWEBB";#N/A,#N/A,FALSE,"MFT96";#N/A,#N/A,FALSE,"CTrecon"}</definedName>
    <definedName name="fg_1_1_1_4_2" hidden="1">{#N/A,#N/A,FALSE,"TMCOMP96";#N/A,#N/A,FALSE,"MAT96";#N/A,#N/A,FALSE,"FANDA96";#N/A,#N/A,FALSE,"INTRAN96";#N/A,#N/A,FALSE,"NAA9697";#N/A,#N/A,FALSE,"ECWEBB";#N/A,#N/A,FALSE,"MFT96";#N/A,#N/A,FALSE,"CTrecon"}</definedName>
    <definedName name="fg_1_1_1_4_3" hidden="1">{#N/A,#N/A,FALSE,"TMCOMP96";#N/A,#N/A,FALSE,"MAT96";#N/A,#N/A,FALSE,"FANDA96";#N/A,#N/A,FALSE,"INTRAN96";#N/A,#N/A,FALSE,"NAA9697";#N/A,#N/A,FALSE,"ECWEBB";#N/A,#N/A,FALSE,"MFT96";#N/A,#N/A,FALSE,"CTrecon"}</definedName>
    <definedName name="fg_1_1_1_4_4" hidden="1">{#N/A,#N/A,FALSE,"TMCOMP96";#N/A,#N/A,FALSE,"MAT96";#N/A,#N/A,FALSE,"FANDA96";#N/A,#N/A,FALSE,"INTRAN96";#N/A,#N/A,FALSE,"NAA9697";#N/A,#N/A,FALSE,"ECWEBB";#N/A,#N/A,FALSE,"MFT96";#N/A,#N/A,FALSE,"CTrecon"}</definedName>
    <definedName name="fg_1_1_1_4_5" hidden="1">{#N/A,#N/A,FALSE,"TMCOMP96";#N/A,#N/A,FALSE,"MAT96";#N/A,#N/A,FALSE,"FANDA96";#N/A,#N/A,FALSE,"INTRAN96";#N/A,#N/A,FALSE,"NAA9697";#N/A,#N/A,FALSE,"ECWEBB";#N/A,#N/A,FALSE,"MFT96";#N/A,#N/A,FALSE,"CTrecon"}</definedName>
    <definedName name="fg_1_1_1_5" hidden="1">{#N/A,#N/A,FALSE,"TMCOMP96";#N/A,#N/A,FALSE,"MAT96";#N/A,#N/A,FALSE,"FANDA96";#N/A,#N/A,FALSE,"INTRAN96";#N/A,#N/A,FALSE,"NAA9697";#N/A,#N/A,FALSE,"ECWEBB";#N/A,#N/A,FALSE,"MFT96";#N/A,#N/A,FALSE,"CTrecon"}</definedName>
    <definedName name="fg_1_1_1_5_1" hidden="1">{#N/A,#N/A,FALSE,"TMCOMP96";#N/A,#N/A,FALSE,"MAT96";#N/A,#N/A,FALSE,"FANDA96";#N/A,#N/A,FALSE,"INTRAN96";#N/A,#N/A,FALSE,"NAA9697";#N/A,#N/A,FALSE,"ECWEBB";#N/A,#N/A,FALSE,"MFT96";#N/A,#N/A,FALSE,"CTrecon"}</definedName>
    <definedName name="fg_1_1_1_5_2" hidden="1">{#N/A,#N/A,FALSE,"TMCOMP96";#N/A,#N/A,FALSE,"MAT96";#N/A,#N/A,FALSE,"FANDA96";#N/A,#N/A,FALSE,"INTRAN96";#N/A,#N/A,FALSE,"NAA9697";#N/A,#N/A,FALSE,"ECWEBB";#N/A,#N/A,FALSE,"MFT96";#N/A,#N/A,FALSE,"CTrecon"}</definedName>
    <definedName name="fg_1_1_1_5_3" hidden="1">{#N/A,#N/A,FALSE,"TMCOMP96";#N/A,#N/A,FALSE,"MAT96";#N/A,#N/A,FALSE,"FANDA96";#N/A,#N/A,FALSE,"INTRAN96";#N/A,#N/A,FALSE,"NAA9697";#N/A,#N/A,FALSE,"ECWEBB";#N/A,#N/A,FALSE,"MFT96";#N/A,#N/A,FALSE,"CTrecon"}</definedName>
    <definedName name="fg_1_1_1_5_4" hidden="1">{#N/A,#N/A,FALSE,"TMCOMP96";#N/A,#N/A,FALSE,"MAT96";#N/A,#N/A,FALSE,"FANDA96";#N/A,#N/A,FALSE,"INTRAN96";#N/A,#N/A,FALSE,"NAA9697";#N/A,#N/A,FALSE,"ECWEBB";#N/A,#N/A,FALSE,"MFT96";#N/A,#N/A,FALSE,"CTrecon"}</definedName>
    <definedName name="fg_1_1_1_5_5" hidden="1">{#N/A,#N/A,FALSE,"TMCOMP96";#N/A,#N/A,FALSE,"MAT96";#N/A,#N/A,FALSE,"FANDA96";#N/A,#N/A,FALSE,"INTRAN96";#N/A,#N/A,FALSE,"NAA9697";#N/A,#N/A,FALSE,"ECWEBB";#N/A,#N/A,FALSE,"MFT96";#N/A,#N/A,FALSE,"CTrecon"}</definedName>
    <definedName name="fg_1_1_2" hidden="1">{#N/A,#N/A,FALSE,"TMCOMP96";#N/A,#N/A,FALSE,"MAT96";#N/A,#N/A,FALSE,"FANDA96";#N/A,#N/A,FALSE,"INTRAN96";#N/A,#N/A,FALSE,"NAA9697";#N/A,#N/A,FALSE,"ECWEBB";#N/A,#N/A,FALSE,"MFT96";#N/A,#N/A,FALSE,"CTrecon"}</definedName>
    <definedName name="fg_1_1_2_1" hidden="1">{#N/A,#N/A,FALSE,"TMCOMP96";#N/A,#N/A,FALSE,"MAT96";#N/A,#N/A,FALSE,"FANDA96";#N/A,#N/A,FALSE,"INTRAN96";#N/A,#N/A,FALSE,"NAA9697";#N/A,#N/A,FALSE,"ECWEBB";#N/A,#N/A,FALSE,"MFT96";#N/A,#N/A,FALSE,"CTrecon"}</definedName>
    <definedName name="fg_1_1_2_2" hidden="1">{#N/A,#N/A,FALSE,"TMCOMP96";#N/A,#N/A,FALSE,"MAT96";#N/A,#N/A,FALSE,"FANDA96";#N/A,#N/A,FALSE,"INTRAN96";#N/A,#N/A,FALSE,"NAA9697";#N/A,#N/A,FALSE,"ECWEBB";#N/A,#N/A,FALSE,"MFT96";#N/A,#N/A,FALSE,"CTrecon"}</definedName>
    <definedName name="fg_1_1_2_3" hidden="1">{#N/A,#N/A,FALSE,"TMCOMP96";#N/A,#N/A,FALSE,"MAT96";#N/A,#N/A,FALSE,"FANDA96";#N/A,#N/A,FALSE,"INTRAN96";#N/A,#N/A,FALSE,"NAA9697";#N/A,#N/A,FALSE,"ECWEBB";#N/A,#N/A,FALSE,"MFT96";#N/A,#N/A,FALSE,"CTrecon"}</definedName>
    <definedName name="fg_1_1_2_4" hidden="1">{#N/A,#N/A,FALSE,"TMCOMP96";#N/A,#N/A,FALSE,"MAT96";#N/A,#N/A,FALSE,"FANDA96";#N/A,#N/A,FALSE,"INTRAN96";#N/A,#N/A,FALSE,"NAA9697";#N/A,#N/A,FALSE,"ECWEBB";#N/A,#N/A,FALSE,"MFT96";#N/A,#N/A,FALSE,"CTrecon"}</definedName>
    <definedName name="fg_1_1_2_5" hidden="1">{#N/A,#N/A,FALSE,"TMCOMP96";#N/A,#N/A,FALSE,"MAT96";#N/A,#N/A,FALSE,"FANDA96";#N/A,#N/A,FALSE,"INTRAN96";#N/A,#N/A,FALSE,"NAA9697";#N/A,#N/A,FALSE,"ECWEBB";#N/A,#N/A,FALSE,"MFT96";#N/A,#N/A,FALSE,"CTrecon"}</definedName>
    <definedName name="fg_1_1_3" hidden="1">{#N/A,#N/A,FALSE,"TMCOMP96";#N/A,#N/A,FALSE,"MAT96";#N/A,#N/A,FALSE,"FANDA96";#N/A,#N/A,FALSE,"INTRAN96";#N/A,#N/A,FALSE,"NAA9697";#N/A,#N/A,FALSE,"ECWEBB";#N/A,#N/A,FALSE,"MFT96";#N/A,#N/A,FALSE,"CTrecon"}</definedName>
    <definedName name="fg_1_1_3_1" hidden="1">{#N/A,#N/A,FALSE,"TMCOMP96";#N/A,#N/A,FALSE,"MAT96";#N/A,#N/A,FALSE,"FANDA96";#N/A,#N/A,FALSE,"INTRAN96";#N/A,#N/A,FALSE,"NAA9697";#N/A,#N/A,FALSE,"ECWEBB";#N/A,#N/A,FALSE,"MFT96";#N/A,#N/A,FALSE,"CTrecon"}</definedName>
    <definedName name="fg_1_1_3_2" hidden="1">{#N/A,#N/A,FALSE,"TMCOMP96";#N/A,#N/A,FALSE,"MAT96";#N/A,#N/A,FALSE,"FANDA96";#N/A,#N/A,FALSE,"INTRAN96";#N/A,#N/A,FALSE,"NAA9697";#N/A,#N/A,FALSE,"ECWEBB";#N/A,#N/A,FALSE,"MFT96";#N/A,#N/A,FALSE,"CTrecon"}</definedName>
    <definedName name="fg_1_1_3_3" hidden="1">{#N/A,#N/A,FALSE,"TMCOMP96";#N/A,#N/A,FALSE,"MAT96";#N/A,#N/A,FALSE,"FANDA96";#N/A,#N/A,FALSE,"INTRAN96";#N/A,#N/A,FALSE,"NAA9697";#N/A,#N/A,FALSE,"ECWEBB";#N/A,#N/A,FALSE,"MFT96";#N/A,#N/A,FALSE,"CTrecon"}</definedName>
    <definedName name="fg_1_1_3_4" hidden="1">{#N/A,#N/A,FALSE,"TMCOMP96";#N/A,#N/A,FALSE,"MAT96";#N/A,#N/A,FALSE,"FANDA96";#N/A,#N/A,FALSE,"INTRAN96";#N/A,#N/A,FALSE,"NAA9697";#N/A,#N/A,FALSE,"ECWEBB";#N/A,#N/A,FALSE,"MFT96";#N/A,#N/A,FALSE,"CTrecon"}</definedName>
    <definedName name="fg_1_1_3_5" hidden="1">{#N/A,#N/A,FALSE,"TMCOMP96";#N/A,#N/A,FALSE,"MAT96";#N/A,#N/A,FALSE,"FANDA96";#N/A,#N/A,FALSE,"INTRAN96";#N/A,#N/A,FALSE,"NAA9697";#N/A,#N/A,FALSE,"ECWEBB";#N/A,#N/A,FALSE,"MFT96";#N/A,#N/A,FALSE,"CTrecon"}</definedName>
    <definedName name="fg_1_1_4" hidden="1">{#N/A,#N/A,FALSE,"TMCOMP96";#N/A,#N/A,FALSE,"MAT96";#N/A,#N/A,FALSE,"FANDA96";#N/A,#N/A,FALSE,"INTRAN96";#N/A,#N/A,FALSE,"NAA9697";#N/A,#N/A,FALSE,"ECWEBB";#N/A,#N/A,FALSE,"MFT96";#N/A,#N/A,FALSE,"CTrecon"}</definedName>
    <definedName name="fg_1_1_4_1" hidden="1">{#N/A,#N/A,FALSE,"TMCOMP96";#N/A,#N/A,FALSE,"MAT96";#N/A,#N/A,FALSE,"FANDA96";#N/A,#N/A,FALSE,"INTRAN96";#N/A,#N/A,FALSE,"NAA9697";#N/A,#N/A,FALSE,"ECWEBB";#N/A,#N/A,FALSE,"MFT96";#N/A,#N/A,FALSE,"CTrecon"}</definedName>
    <definedName name="fg_1_1_4_2" hidden="1">{#N/A,#N/A,FALSE,"TMCOMP96";#N/A,#N/A,FALSE,"MAT96";#N/A,#N/A,FALSE,"FANDA96";#N/A,#N/A,FALSE,"INTRAN96";#N/A,#N/A,FALSE,"NAA9697";#N/A,#N/A,FALSE,"ECWEBB";#N/A,#N/A,FALSE,"MFT96";#N/A,#N/A,FALSE,"CTrecon"}</definedName>
    <definedName name="fg_1_1_4_3" hidden="1">{#N/A,#N/A,FALSE,"TMCOMP96";#N/A,#N/A,FALSE,"MAT96";#N/A,#N/A,FALSE,"FANDA96";#N/A,#N/A,FALSE,"INTRAN96";#N/A,#N/A,FALSE,"NAA9697";#N/A,#N/A,FALSE,"ECWEBB";#N/A,#N/A,FALSE,"MFT96";#N/A,#N/A,FALSE,"CTrecon"}</definedName>
    <definedName name="fg_1_1_4_4" hidden="1">{#N/A,#N/A,FALSE,"TMCOMP96";#N/A,#N/A,FALSE,"MAT96";#N/A,#N/A,FALSE,"FANDA96";#N/A,#N/A,FALSE,"INTRAN96";#N/A,#N/A,FALSE,"NAA9697";#N/A,#N/A,FALSE,"ECWEBB";#N/A,#N/A,FALSE,"MFT96";#N/A,#N/A,FALSE,"CTrecon"}</definedName>
    <definedName name="fg_1_1_4_5" hidden="1">{#N/A,#N/A,FALSE,"TMCOMP96";#N/A,#N/A,FALSE,"MAT96";#N/A,#N/A,FALSE,"FANDA96";#N/A,#N/A,FALSE,"INTRAN96";#N/A,#N/A,FALSE,"NAA9697";#N/A,#N/A,FALSE,"ECWEBB";#N/A,#N/A,FALSE,"MFT96";#N/A,#N/A,FALSE,"CTrecon"}</definedName>
    <definedName name="fg_1_1_5" hidden="1">{#N/A,#N/A,FALSE,"TMCOMP96";#N/A,#N/A,FALSE,"MAT96";#N/A,#N/A,FALSE,"FANDA96";#N/A,#N/A,FALSE,"INTRAN96";#N/A,#N/A,FALSE,"NAA9697";#N/A,#N/A,FALSE,"ECWEBB";#N/A,#N/A,FALSE,"MFT96";#N/A,#N/A,FALSE,"CTrecon"}</definedName>
    <definedName name="fg_1_1_5_1" hidden="1">{#N/A,#N/A,FALSE,"TMCOMP96";#N/A,#N/A,FALSE,"MAT96";#N/A,#N/A,FALSE,"FANDA96";#N/A,#N/A,FALSE,"INTRAN96";#N/A,#N/A,FALSE,"NAA9697";#N/A,#N/A,FALSE,"ECWEBB";#N/A,#N/A,FALSE,"MFT96";#N/A,#N/A,FALSE,"CTrecon"}</definedName>
    <definedName name="fg_1_1_5_2" hidden="1">{#N/A,#N/A,FALSE,"TMCOMP96";#N/A,#N/A,FALSE,"MAT96";#N/A,#N/A,FALSE,"FANDA96";#N/A,#N/A,FALSE,"INTRAN96";#N/A,#N/A,FALSE,"NAA9697";#N/A,#N/A,FALSE,"ECWEBB";#N/A,#N/A,FALSE,"MFT96";#N/A,#N/A,FALSE,"CTrecon"}</definedName>
    <definedName name="fg_1_1_5_3" hidden="1">{#N/A,#N/A,FALSE,"TMCOMP96";#N/A,#N/A,FALSE,"MAT96";#N/A,#N/A,FALSE,"FANDA96";#N/A,#N/A,FALSE,"INTRAN96";#N/A,#N/A,FALSE,"NAA9697";#N/A,#N/A,FALSE,"ECWEBB";#N/A,#N/A,FALSE,"MFT96";#N/A,#N/A,FALSE,"CTrecon"}</definedName>
    <definedName name="fg_1_1_5_4" hidden="1">{#N/A,#N/A,FALSE,"TMCOMP96";#N/A,#N/A,FALSE,"MAT96";#N/A,#N/A,FALSE,"FANDA96";#N/A,#N/A,FALSE,"INTRAN96";#N/A,#N/A,FALSE,"NAA9697";#N/A,#N/A,FALSE,"ECWEBB";#N/A,#N/A,FALSE,"MFT96";#N/A,#N/A,FALSE,"CTrecon"}</definedName>
    <definedName name="fg_1_1_5_5" hidden="1">{#N/A,#N/A,FALSE,"TMCOMP96";#N/A,#N/A,FALSE,"MAT96";#N/A,#N/A,FALSE,"FANDA96";#N/A,#N/A,FALSE,"INTRAN96";#N/A,#N/A,FALSE,"NAA9697";#N/A,#N/A,FALSE,"ECWEBB";#N/A,#N/A,FALSE,"MFT96";#N/A,#N/A,FALSE,"CTrecon"}</definedName>
    <definedName name="fg_1_2" hidden="1">{#N/A,#N/A,FALSE,"TMCOMP96";#N/A,#N/A,FALSE,"MAT96";#N/A,#N/A,FALSE,"FANDA96";#N/A,#N/A,FALSE,"INTRAN96";#N/A,#N/A,FALSE,"NAA9697";#N/A,#N/A,FALSE,"ECWEBB";#N/A,#N/A,FALSE,"MFT96";#N/A,#N/A,FALSE,"CTrecon"}</definedName>
    <definedName name="fg_1_2_1" hidden="1">{#N/A,#N/A,FALSE,"TMCOMP96";#N/A,#N/A,FALSE,"MAT96";#N/A,#N/A,FALSE,"FANDA96";#N/A,#N/A,FALSE,"INTRAN96";#N/A,#N/A,FALSE,"NAA9697";#N/A,#N/A,FALSE,"ECWEBB";#N/A,#N/A,FALSE,"MFT96";#N/A,#N/A,FALSE,"CTrecon"}</definedName>
    <definedName name="fg_1_2_1_1" hidden="1">{#N/A,#N/A,FALSE,"TMCOMP96";#N/A,#N/A,FALSE,"MAT96";#N/A,#N/A,FALSE,"FANDA96";#N/A,#N/A,FALSE,"INTRAN96";#N/A,#N/A,FALSE,"NAA9697";#N/A,#N/A,FALSE,"ECWEBB";#N/A,#N/A,FALSE,"MFT96";#N/A,#N/A,FALSE,"CTrecon"}</definedName>
    <definedName name="fg_1_2_1_1_1" hidden="1">{#N/A,#N/A,FALSE,"TMCOMP96";#N/A,#N/A,FALSE,"MAT96";#N/A,#N/A,FALSE,"FANDA96";#N/A,#N/A,FALSE,"INTRAN96";#N/A,#N/A,FALSE,"NAA9697";#N/A,#N/A,FALSE,"ECWEBB";#N/A,#N/A,FALSE,"MFT96";#N/A,#N/A,FALSE,"CTrecon"}</definedName>
    <definedName name="fg_1_2_1_1_1_1" hidden="1">{#N/A,#N/A,FALSE,"TMCOMP96";#N/A,#N/A,FALSE,"MAT96";#N/A,#N/A,FALSE,"FANDA96";#N/A,#N/A,FALSE,"INTRAN96";#N/A,#N/A,FALSE,"NAA9697";#N/A,#N/A,FALSE,"ECWEBB";#N/A,#N/A,FALSE,"MFT96";#N/A,#N/A,FALSE,"CTrecon"}</definedName>
    <definedName name="fg_1_2_1_1_1_2" hidden="1">{#N/A,#N/A,FALSE,"TMCOMP96";#N/A,#N/A,FALSE,"MAT96";#N/A,#N/A,FALSE,"FANDA96";#N/A,#N/A,FALSE,"INTRAN96";#N/A,#N/A,FALSE,"NAA9697";#N/A,#N/A,FALSE,"ECWEBB";#N/A,#N/A,FALSE,"MFT96";#N/A,#N/A,FALSE,"CTrecon"}</definedName>
    <definedName name="fg_1_2_1_1_1_3" hidden="1">{#N/A,#N/A,FALSE,"TMCOMP96";#N/A,#N/A,FALSE,"MAT96";#N/A,#N/A,FALSE,"FANDA96";#N/A,#N/A,FALSE,"INTRAN96";#N/A,#N/A,FALSE,"NAA9697";#N/A,#N/A,FALSE,"ECWEBB";#N/A,#N/A,FALSE,"MFT96";#N/A,#N/A,FALSE,"CTrecon"}</definedName>
    <definedName name="fg_1_2_1_1_1_4" hidden="1">{#N/A,#N/A,FALSE,"TMCOMP96";#N/A,#N/A,FALSE,"MAT96";#N/A,#N/A,FALSE,"FANDA96";#N/A,#N/A,FALSE,"INTRAN96";#N/A,#N/A,FALSE,"NAA9697";#N/A,#N/A,FALSE,"ECWEBB";#N/A,#N/A,FALSE,"MFT96";#N/A,#N/A,FALSE,"CTrecon"}</definedName>
    <definedName name="fg_1_2_1_1_1_5" hidden="1">{#N/A,#N/A,FALSE,"TMCOMP96";#N/A,#N/A,FALSE,"MAT96";#N/A,#N/A,FALSE,"FANDA96";#N/A,#N/A,FALSE,"INTRAN96";#N/A,#N/A,FALSE,"NAA9697";#N/A,#N/A,FALSE,"ECWEBB";#N/A,#N/A,FALSE,"MFT96";#N/A,#N/A,FALSE,"CTrecon"}</definedName>
    <definedName name="fg_1_2_1_1_2" hidden="1">{#N/A,#N/A,FALSE,"TMCOMP96";#N/A,#N/A,FALSE,"MAT96";#N/A,#N/A,FALSE,"FANDA96";#N/A,#N/A,FALSE,"INTRAN96";#N/A,#N/A,FALSE,"NAA9697";#N/A,#N/A,FALSE,"ECWEBB";#N/A,#N/A,FALSE,"MFT96";#N/A,#N/A,FALSE,"CTrecon"}</definedName>
    <definedName name="fg_1_2_1_1_2_1" hidden="1">{#N/A,#N/A,FALSE,"TMCOMP96";#N/A,#N/A,FALSE,"MAT96";#N/A,#N/A,FALSE,"FANDA96";#N/A,#N/A,FALSE,"INTRAN96";#N/A,#N/A,FALSE,"NAA9697";#N/A,#N/A,FALSE,"ECWEBB";#N/A,#N/A,FALSE,"MFT96";#N/A,#N/A,FALSE,"CTrecon"}</definedName>
    <definedName name="fg_1_2_1_1_2_2" hidden="1">{#N/A,#N/A,FALSE,"TMCOMP96";#N/A,#N/A,FALSE,"MAT96";#N/A,#N/A,FALSE,"FANDA96";#N/A,#N/A,FALSE,"INTRAN96";#N/A,#N/A,FALSE,"NAA9697";#N/A,#N/A,FALSE,"ECWEBB";#N/A,#N/A,FALSE,"MFT96";#N/A,#N/A,FALSE,"CTrecon"}</definedName>
    <definedName name="fg_1_2_1_1_2_3" hidden="1">{#N/A,#N/A,FALSE,"TMCOMP96";#N/A,#N/A,FALSE,"MAT96";#N/A,#N/A,FALSE,"FANDA96";#N/A,#N/A,FALSE,"INTRAN96";#N/A,#N/A,FALSE,"NAA9697";#N/A,#N/A,FALSE,"ECWEBB";#N/A,#N/A,FALSE,"MFT96";#N/A,#N/A,FALSE,"CTrecon"}</definedName>
    <definedName name="fg_1_2_1_1_2_4" hidden="1">{#N/A,#N/A,FALSE,"TMCOMP96";#N/A,#N/A,FALSE,"MAT96";#N/A,#N/A,FALSE,"FANDA96";#N/A,#N/A,FALSE,"INTRAN96";#N/A,#N/A,FALSE,"NAA9697";#N/A,#N/A,FALSE,"ECWEBB";#N/A,#N/A,FALSE,"MFT96";#N/A,#N/A,FALSE,"CTrecon"}</definedName>
    <definedName name="fg_1_2_1_1_2_5" hidden="1">{#N/A,#N/A,FALSE,"TMCOMP96";#N/A,#N/A,FALSE,"MAT96";#N/A,#N/A,FALSE,"FANDA96";#N/A,#N/A,FALSE,"INTRAN96";#N/A,#N/A,FALSE,"NAA9697";#N/A,#N/A,FALSE,"ECWEBB";#N/A,#N/A,FALSE,"MFT96";#N/A,#N/A,FALSE,"CTrecon"}</definedName>
    <definedName name="fg_1_2_1_1_3" hidden="1">{#N/A,#N/A,FALSE,"TMCOMP96";#N/A,#N/A,FALSE,"MAT96";#N/A,#N/A,FALSE,"FANDA96";#N/A,#N/A,FALSE,"INTRAN96";#N/A,#N/A,FALSE,"NAA9697";#N/A,#N/A,FALSE,"ECWEBB";#N/A,#N/A,FALSE,"MFT96";#N/A,#N/A,FALSE,"CTrecon"}</definedName>
    <definedName name="fg_1_2_1_1_4" hidden="1">{#N/A,#N/A,FALSE,"TMCOMP96";#N/A,#N/A,FALSE,"MAT96";#N/A,#N/A,FALSE,"FANDA96";#N/A,#N/A,FALSE,"INTRAN96";#N/A,#N/A,FALSE,"NAA9697";#N/A,#N/A,FALSE,"ECWEBB";#N/A,#N/A,FALSE,"MFT96";#N/A,#N/A,FALSE,"CTrecon"}</definedName>
    <definedName name="fg_1_2_1_1_5" hidden="1">{#N/A,#N/A,FALSE,"TMCOMP96";#N/A,#N/A,FALSE,"MAT96";#N/A,#N/A,FALSE,"FANDA96";#N/A,#N/A,FALSE,"INTRAN96";#N/A,#N/A,FALSE,"NAA9697";#N/A,#N/A,FALSE,"ECWEBB";#N/A,#N/A,FALSE,"MFT96";#N/A,#N/A,FALSE,"CTrecon"}</definedName>
    <definedName name="fg_1_2_1_2" hidden="1">{#N/A,#N/A,FALSE,"TMCOMP96";#N/A,#N/A,FALSE,"MAT96";#N/A,#N/A,FALSE,"FANDA96";#N/A,#N/A,FALSE,"INTRAN96";#N/A,#N/A,FALSE,"NAA9697";#N/A,#N/A,FALSE,"ECWEBB";#N/A,#N/A,FALSE,"MFT96";#N/A,#N/A,FALSE,"CTrecon"}</definedName>
    <definedName name="fg_1_2_1_2_1" hidden="1">{#N/A,#N/A,FALSE,"TMCOMP96";#N/A,#N/A,FALSE,"MAT96";#N/A,#N/A,FALSE,"FANDA96";#N/A,#N/A,FALSE,"INTRAN96";#N/A,#N/A,FALSE,"NAA9697";#N/A,#N/A,FALSE,"ECWEBB";#N/A,#N/A,FALSE,"MFT96";#N/A,#N/A,FALSE,"CTrecon"}</definedName>
    <definedName name="fg_1_2_1_2_2" hidden="1">{#N/A,#N/A,FALSE,"TMCOMP96";#N/A,#N/A,FALSE,"MAT96";#N/A,#N/A,FALSE,"FANDA96";#N/A,#N/A,FALSE,"INTRAN96";#N/A,#N/A,FALSE,"NAA9697";#N/A,#N/A,FALSE,"ECWEBB";#N/A,#N/A,FALSE,"MFT96";#N/A,#N/A,FALSE,"CTrecon"}</definedName>
    <definedName name="fg_1_2_1_2_3" hidden="1">{#N/A,#N/A,FALSE,"TMCOMP96";#N/A,#N/A,FALSE,"MAT96";#N/A,#N/A,FALSE,"FANDA96";#N/A,#N/A,FALSE,"INTRAN96";#N/A,#N/A,FALSE,"NAA9697";#N/A,#N/A,FALSE,"ECWEBB";#N/A,#N/A,FALSE,"MFT96";#N/A,#N/A,FALSE,"CTrecon"}</definedName>
    <definedName name="fg_1_2_1_2_4" hidden="1">{#N/A,#N/A,FALSE,"TMCOMP96";#N/A,#N/A,FALSE,"MAT96";#N/A,#N/A,FALSE,"FANDA96";#N/A,#N/A,FALSE,"INTRAN96";#N/A,#N/A,FALSE,"NAA9697";#N/A,#N/A,FALSE,"ECWEBB";#N/A,#N/A,FALSE,"MFT96";#N/A,#N/A,FALSE,"CTrecon"}</definedName>
    <definedName name="fg_1_2_1_2_5" hidden="1">{#N/A,#N/A,FALSE,"TMCOMP96";#N/A,#N/A,FALSE,"MAT96";#N/A,#N/A,FALSE,"FANDA96";#N/A,#N/A,FALSE,"INTRAN96";#N/A,#N/A,FALSE,"NAA9697";#N/A,#N/A,FALSE,"ECWEBB";#N/A,#N/A,FALSE,"MFT96";#N/A,#N/A,FALSE,"CTrecon"}</definedName>
    <definedName name="fg_1_2_1_3" hidden="1">{#N/A,#N/A,FALSE,"TMCOMP96";#N/A,#N/A,FALSE,"MAT96";#N/A,#N/A,FALSE,"FANDA96";#N/A,#N/A,FALSE,"INTRAN96";#N/A,#N/A,FALSE,"NAA9697";#N/A,#N/A,FALSE,"ECWEBB";#N/A,#N/A,FALSE,"MFT96";#N/A,#N/A,FALSE,"CTrecon"}</definedName>
    <definedName name="fg_1_2_1_3_1" hidden="1">{#N/A,#N/A,FALSE,"TMCOMP96";#N/A,#N/A,FALSE,"MAT96";#N/A,#N/A,FALSE,"FANDA96";#N/A,#N/A,FALSE,"INTRAN96";#N/A,#N/A,FALSE,"NAA9697";#N/A,#N/A,FALSE,"ECWEBB";#N/A,#N/A,FALSE,"MFT96";#N/A,#N/A,FALSE,"CTrecon"}</definedName>
    <definedName name="fg_1_2_1_3_2" hidden="1">{#N/A,#N/A,FALSE,"TMCOMP96";#N/A,#N/A,FALSE,"MAT96";#N/A,#N/A,FALSE,"FANDA96";#N/A,#N/A,FALSE,"INTRAN96";#N/A,#N/A,FALSE,"NAA9697";#N/A,#N/A,FALSE,"ECWEBB";#N/A,#N/A,FALSE,"MFT96";#N/A,#N/A,FALSE,"CTrecon"}</definedName>
    <definedName name="fg_1_2_1_3_3" hidden="1">{#N/A,#N/A,FALSE,"TMCOMP96";#N/A,#N/A,FALSE,"MAT96";#N/A,#N/A,FALSE,"FANDA96";#N/A,#N/A,FALSE,"INTRAN96";#N/A,#N/A,FALSE,"NAA9697";#N/A,#N/A,FALSE,"ECWEBB";#N/A,#N/A,FALSE,"MFT96";#N/A,#N/A,FALSE,"CTrecon"}</definedName>
    <definedName name="fg_1_2_1_3_4" hidden="1">{#N/A,#N/A,FALSE,"TMCOMP96";#N/A,#N/A,FALSE,"MAT96";#N/A,#N/A,FALSE,"FANDA96";#N/A,#N/A,FALSE,"INTRAN96";#N/A,#N/A,FALSE,"NAA9697";#N/A,#N/A,FALSE,"ECWEBB";#N/A,#N/A,FALSE,"MFT96";#N/A,#N/A,FALSE,"CTrecon"}</definedName>
    <definedName name="fg_1_2_1_3_5" hidden="1">{#N/A,#N/A,FALSE,"TMCOMP96";#N/A,#N/A,FALSE,"MAT96";#N/A,#N/A,FALSE,"FANDA96";#N/A,#N/A,FALSE,"INTRAN96";#N/A,#N/A,FALSE,"NAA9697";#N/A,#N/A,FALSE,"ECWEBB";#N/A,#N/A,FALSE,"MFT96";#N/A,#N/A,FALSE,"CTrecon"}</definedName>
    <definedName name="fg_1_2_1_4" hidden="1">{#N/A,#N/A,FALSE,"TMCOMP96";#N/A,#N/A,FALSE,"MAT96";#N/A,#N/A,FALSE,"FANDA96";#N/A,#N/A,FALSE,"INTRAN96";#N/A,#N/A,FALSE,"NAA9697";#N/A,#N/A,FALSE,"ECWEBB";#N/A,#N/A,FALSE,"MFT96";#N/A,#N/A,FALSE,"CTrecon"}</definedName>
    <definedName name="fg_1_2_1_4_1" hidden="1">{#N/A,#N/A,FALSE,"TMCOMP96";#N/A,#N/A,FALSE,"MAT96";#N/A,#N/A,FALSE,"FANDA96";#N/A,#N/A,FALSE,"INTRAN96";#N/A,#N/A,FALSE,"NAA9697";#N/A,#N/A,FALSE,"ECWEBB";#N/A,#N/A,FALSE,"MFT96";#N/A,#N/A,FALSE,"CTrecon"}</definedName>
    <definedName name="fg_1_2_1_4_2" hidden="1">{#N/A,#N/A,FALSE,"TMCOMP96";#N/A,#N/A,FALSE,"MAT96";#N/A,#N/A,FALSE,"FANDA96";#N/A,#N/A,FALSE,"INTRAN96";#N/A,#N/A,FALSE,"NAA9697";#N/A,#N/A,FALSE,"ECWEBB";#N/A,#N/A,FALSE,"MFT96";#N/A,#N/A,FALSE,"CTrecon"}</definedName>
    <definedName name="fg_1_2_1_4_3" hidden="1">{#N/A,#N/A,FALSE,"TMCOMP96";#N/A,#N/A,FALSE,"MAT96";#N/A,#N/A,FALSE,"FANDA96";#N/A,#N/A,FALSE,"INTRAN96";#N/A,#N/A,FALSE,"NAA9697";#N/A,#N/A,FALSE,"ECWEBB";#N/A,#N/A,FALSE,"MFT96";#N/A,#N/A,FALSE,"CTrecon"}</definedName>
    <definedName name="fg_1_2_1_4_4" hidden="1">{#N/A,#N/A,FALSE,"TMCOMP96";#N/A,#N/A,FALSE,"MAT96";#N/A,#N/A,FALSE,"FANDA96";#N/A,#N/A,FALSE,"INTRAN96";#N/A,#N/A,FALSE,"NAA9697";#N/A,#N/A,FALSE,"ECWEBB";#N/A,#N/A,FALSE,"MFT96";#N/A,#N/A,FALSE,"CTrecon"}</definedName>
    <definedName name="fg_1_2_1_4_5" hidden="1">{#N/A,#N/A,FALSE,"TMCOMP96";#N/A,#N/A,FALSE,"MAT96";#N/A,#N/A,FALSE,"FANDA96";#N/A,#N/A,FALSE,"INTRAN96";#N/A,#N/A,FALSE,"NAA9697";#N/A,#N/A,FALSE,"ECWEBB";#N/A,#N/A,FALSE,"MFT96";#N/A,#N/A,FALSE,"CTrecon"}</definedName>
    <definedName name="fg_1_2_1_5" hidden="1">{#N/A,#N/A,FALSE,"TMCOMP96";#N/A,#N/A,FALSE,"MAT96";#N/A,#N/A,FALSE,"FANDA96";#N/A,#N/A,FALSE,"INTRAN96";#N/A,#N/A,FALSE,"NAA9697";#N/A,#N/A,FALSE,"ECWEBB";#N/A,#N/A,FALSE,"MFT96";#N/A,#N/A,FALSE,"CTrecon"}</definedName>
    <definedName name="fg_1_2_1_5_1" hidden="1">{#N/A,#N/A,FALSE,"TMCOMP96";#N/A,#N/A,FALSE,"MAT96";#N/A,#N/A,FALSE,"FANDA96";#N/A,#N/A,FALSE,"INTRAN96";#N/A,#N/A,FALSE,"NAA9697";#N/A,#N/A,FALSE,"ECWEBB";#N/A,#N/A,FALSE,"MFT96";#N/A,#N/A,FALSE,"CTrecon"}</definedName>
    <definedName name="fg_1_2_1_5_2" hidden="1">{#N/A,#N/A,FALSE,"TMCOMP96";#N/A,#N/A,FALSE,"MAT96";#N/A,#N/A,FALSE,"FANDA96";#N/A,#N/A,FALSE,"INTRAN96";#N/A,#N/A,FALSE,"NAA9697";#N/A,#N/A,FALSE,"ECWEBB";#N/A,#N/A,FALSE,"MFT96";#N/A,#N/A,FALSE,"CTrecon"}</definedName>
    <definedName name="fg_1_2_1_5_3" hidden="1">{#N/A,#N/A,FALSE,"TMCOMP96";#N/A,#N/A,FALSE,"MAT96";#N/A,#N/A,FALSE,"FANDA96";#N/A,#N/A,FALSE,"INTRAN96";#N/A,#N/A,FALSE,"NAA9697";#N/A,#N/A,FALSE,"ECWEBB";#N/A,#N/A,FALSE,"MFT96";#N/A,#N/A,FALSE,"CTrecon"}</definedName>
    <definedName name="fg_1_2_1_5_4" hidden="1">{#N/A,#N/A,FALSE,"TMCOMP96";#N/A,#N/A,FALSE,"MAT96";#N/A,#N/A,FALSE,"FANDA96";#N/A,#N/A,FALSE,"INTRAN96";#N/A,#N/A,FALSE,"NAA9697";#N/A,#N/A,FALSE,"ECWEBB";#N/A,#N/A,FALSE,"MFT96";#N/A,#N/A,FALSE,"CTrecon"}</definedName>
    <definedName name="fg_1_2_1_5_5" hidden="1">{#N/A,#N/A,FALSE,"TMCOMP96";#N/A,#N/A,FALSE,"MAT96";#N/A,#N/A,FALSE,"FANDA96";#N/A,#N/A,FALSE,"INTRAN96";#N/A,#N/A,FALSE,"NAA9697";#N/A,#N/A,FALSE,"ECWEBB";#N/A,#N/A,FALSE,"MFT96";#N/A,#N/A,FALSE,"CTrecon"}</definedName>
    <definedName name="fg_1_2_2" hidden="1">{#N/A,#N/A,FALSE,"TMCOMP96";#N/A,#N/A,FALSE,"MAT96";#N/A,#N/A,FALSE,"FANDA96";#N/A,#N/A,FALSE,"INTRAN96";#N/A,#N/A,FALSE,"NAA9697";#N/A,#N/A,FALSE,"ECWEBB";#N/A,#N/A,FALSE,"MFT96";#N/A,#N/A,FALSE,"CTrecon"}</definedName>
    <definedName name="fg_1_2_2_1" hidden="1">{#N/A,#N/A,FALSE,"TMCOMP96";#N/A,#N/A,FALSE,"MAT96";#N/A,#N/A,FALSE,"FANDA96";#N/A,#N/A,FALSE,"INTRAN96";#N/A,#N/A,FALSE,"NAA9697";#N/A,#N/A,FALSE,"ECWEBB";#N/A,#N/A,FALSE,"MFT96";#N/A,#N/A,FALSE,"CTrecon"}</definedName>
    <definedName name="fg_1_2_2_2" hidden="1">{#N/A,#N/A,FALSE,"TMCOMP96";#N/A,#N/A,FALSE,"MAT96";#N/A,#N/A,FALSE,"FANDA96";#N/A,#N/A,FALSE,"INTRAN96";#N/A,#N/A,FALSE,"NAA9697";#N/A,#N/A,FALSE,"ECWEBB";#N/A,#N/A,FALSE,"MFT96";#N/A,#N/A,FALSE,"CTrecon"}</definedName>
    <definedName name="fg_1_2_2_3" hidden="1">{#N/A,#N/A,FALSE,"TMCOMP96";#N/A,#N/A,FALSE,"MAT96";#N/A,#N/A,FALSE,"FANDA96";#N/A,#N/A,FALSE,"INTRAN96";#N/A,#N/A,FALSE,"NAA9697";#N/A,#N/A,FALSE,"ECWEBB";#N/A,#N/A,FALSE,"MFT96";#N/A,#N/A,FALSE,"CTrecon"}</definedName>
    <definedName name="fg_1_2_2_4" hidden="1">{#N/A,#N/A,FALSE,"TMCOMP96";#N/A,#N/A,FALSE,"MAT96";#N/A,#N/A,FALSE,"FANDA96";#N/A,#N/A,FALSE,"INTRAN96";#N/A,#N/A,FALSE,"NAA9697";#N/A,#N/A,FALSE,"ECWEBB";#N/A,#N/A,FALSE,"MFT96";#N/A,#N/A,FALSE,"CTrecon"}</definedName>
    <definedName name="fg_1_2_2_5" hidden="1">{#N/A,#N/A,FALSE,"TMCOMP96";#N/A,#N/A,FALSE,"MAT96";#N/A,#N/A,FALSE,"FANDA96";#N/A,#N/A,FALSE,"INTRAN96";#N/A,#N/A,FALSE,"NAA9697";#N/A,#N/A,FALSE,"ECWEBB";#N/A,#N/A,FALSE,"MFT96";#N/A,#N/A,FALSE,"CTrecon"}</definedName>
    <definedName name="fg_1_2_3" hidden="1">{#N/A,#N/A,FALSE,"TMCOMP96";#N/A,#N/A,FALSE,"MAT96";#N/A,#N/A,FALSE,"FANDA96";#N/A,#N/A,FALSE,"INTRAN96";#N/A,#N/A,FALSE,"NAA9697";#N/A,#N/A,FALSE,"ECWEBB";#N/A,#N/A,FALSE,"MFT96";#N/A,#N/A,FALSE,"CTrecon"}</definedName>
    <definedName name="fg_1_2_3_1" hidden="1">{#N/A,#N/A,FALSE,"TMCOMP96";#N/A,#N/A,FALSE,"MAT96";#N/A,#N/A,FALSE,"FANDA96";#N/A,#N/A,FALSE,"INTRAN96";#N/A,#N/A,FALSE,"NAA9697";#N/A,#N/A,FALSE,"ECWEBB";#N/A,#N/A,FALSE,"MFT96";#N/A,#N/A,FALSE,"CTrecon"}</definedName>
    <definedName name="fg_1_2_3_2" hidden="1">{#N/A,#N/A,FALSE,"TMCOMP96";#N/A,#N/A,FALSE,"MAT96";#N/A,#N/A,FALSE,"FANDA96";#N/A,#N/A,FALSE,"INTRAN96";#N/A,#N/A,FALSE,"NAA9697";#N/A,#N/A,FALSE,"ECWEBB";#N/A,#N/A,FALSE,"MFT96";#N/A,#N/A,FALSE,"CTrecon"}</definedName>
    <definedName name="fg_1_2_3_3" hidden="1">{#N/A,#N/A,FALSE,"TMCOMP96";#N/A,#N/A,FALSE,"MAT96";#N/A,#N/A,FALSE,"FANDA96";#N/A,#N/A,FALSE,"INTRAN96";#N/A,#N/A,FALSE,"NAA9697";#N/A,#N/A,FALSE,"ECWEBB";#N/A,#N/A,FALSE,"MFT96";#N/A,#N/A,FALSE,"CTrecon"}</definedName>
    <definedName name="fg_1_2_3_4" hidden="1">{#N/A,#N/A,FALSE,"TMCOMP96";#N/A,#N/A,FALSE,"MAT96";#N/A,#N/A,FALSE,"FANDA96";#N/A,#N/A,FALSE,"INTRAN96";#N/A,#N/A,FALSE,"NAA9697";#N/A,#N/A,FALSE,"ECWEBB";#N/A,#N/A,FALSE,"MFT96";#N/A,#N/A,FALSE,"CTrecon"}</definedName>
    <definedName name="fg_1_2_3_5" hidden="1">{#N/A,#N/A,FALSE,"TMCOMP96";#N/A,#N/A,FALSE,"MAT96";#N/A,#N/A,FALSE,"FANDA96";#N/A,#N/A,FALSE,"INTRAN96";#N/A,#N/A,FALSE,"NAA9697";#N/A,#N/A,FALSE,"ECWEBB";#N/A,#N/A,FALSE,"MFT96";#N/A,#N/A,FALSE,"CTrecon"}</definedName>
    <definedName name="fg_1_2_4" hidden="1">{#N/A,#N/A,FALSE,"TMCOMP96";#N/A,#N/A,FALSE,"MAT96";#N/A,#N/A,FALSE,"FANDA96";#N/A,#N/A,FALSE,"INTRAN96";#N/A,#N/A,FALSE,"NAA9697";#N/A,#N/A,FALSE,"ECWEBB";#N/A,#N/A,FALSE,"MFT96";#N/A,#N/A,FALSE,"CTrecon"}</definedName>
    <definedName name="fg_1_2_4_1" hidden="1">{#N/A,#N/A,FALSE,"TMCOMP96";#N/A,#N/A,FALSE,"MAT96";#N/A,#N/A,FALSE,"FANDA96";#N/A,#N/A,FALSE,"INTRAN96";#N/A,#N/A,FALSE,"NAA9697";#N/A,#N/A,FALSE,"ECWEBB";#N/A,#N/A,FALSE,"MFT96";#N/A,#N/A,FALSE,"CTrecon"}</definedName>
    <definedName name="fg_1_2_4_2" hidden="1">{#N/A,#N/A,FALSE,"TMCOMP96";#N/A,#N/A,FALSE,"MAT96";#N/A,#N/A,FALSE,"FANDA96";#N/A,#N/A,FALSE,"INTRAN96";#N/A,#N/A,FALSE,"NAA9697";#N/A,#N/A,FALSE,"ECWEBB";#N/A,#N/A,FALSE,"MFT96";#N/A,#N/A,FALSE,"CTrecon"}</definedName>
    <definedName name="fg_1_2_4_3" hidden="1">{#N/A,#N/A,FALSE,"TMCOMP96";#N/A,#N/A,FALSE,"MAT96";#N/A,#N/A,FALSE,"FANDA96";#N/A,#N/A,FALSE,"INTRAN96";#N/A,#N/A,FALSE,"NAA9697";#N/A,#N/A,FALSE,"ECWEBB";#N/A,#N/A,FALSE,"MFT96";#N/A,#N/A,FALSE,"CTrecon"}</definedName>
    <definedName name="fg_1_2_4_4" hidden="1">{#N/A,#N/A,FALSE,"TMCOMP96";#N/A,#N/A,FALSE,"MAT96";#N/A,#N/A,FALSE,"FANDA96";#N/A,#N/A,FALSE,"INTRAN96";#N/A,#N/A,FALSE,"NAA9697";#N/A,#N/A,FALSE,"ECWEBB";#N/A,#N/A,FALSE,"MFT96";#N/A,#N/A,FALSE,"CTrecon"}</definedName>
    <definedName name="fg_1_2_4_5" hidden="1">{#N/A,#N/A,FALSE,"TMCOMP96";#N/A,#N/A,FALSE,"MAT96";#N/A,#N/A,FALSE,"FANDA96";#N/A,#N/A,FALSE,"INTRAN96";#N/A,#N/A,FALSE,"NAA9697";#N/A,#N/A,FALSE,"ECWEBB";#N/A,#N/A,FALSE,"MFT96";#N/A,#N/A,FALSE,"CTrecon"}</definedName>
    <definedName name="fg_1_2_5" hidden="1">{#N/A,#N/A,FALSE,"TMCOMP96";#N/A,#N/A,FALSE,"MAT96";#N/A,#N/A,FALSE,"FANDA96";#N/A,#N/A,FALSE,"INTRAN96";#N/A,#N/A,FALSE,"NAA9697";#N/A,#N/A,FALSE,"ECWEBB";#N/A,#N/A,FALSE,"MFT96";#N/A,#N/A,FALSE,"CTrecon"}</definedName>
    <definedName name="fg_1_2_5_1" hidden="1">{#N/A,#N/A,FALSE,"TMCOMP96";#N/A,#N/A,FALSE,"MAT96";#N/A,#N/A,FALSE,"FANDA96";#N/A,#N/A,FALSE,"INTRAN96";#N/A,#N/A,FALSE,"NAA9697";#N/A,#N/A,FALSE,"ECWEBB";#N/A,#N/A,FALSE,"MFT96";#N/A,#N/A,FALSE,"CTrecon"}</definedName>
    <definedName name="fg_1_2_5_2" hidden="1">{#N/A,#N/A,FALSE,"TMCOMP96";#N/A,#N/A,FALSE,"MAT96";#N/A,#N/A,FALSE,"FANDA96";#N/A,#N/A,FALSE,"INTRAN96";#N/A,#N/A,FALSE,"NAA9697";#N/A,#N/A,FALSE,"ECWEBB";#N/A,#N/A,FALSE,"MFT96";#N/A,#N/A,FALSE,"CTrecon"}</definedName>
    <definedName name="fg_1_2_5_3" hidden="1">{#N/A,#N/A,FALSE,"TMCOMP96";#N/A,#N/A,FALSE,"MAT96";#N/A,#N/A,FALSE,"FANDA96";#N/A,#N/A,FALSE,"INTRAN96";#N/A,#N/A,FALSE,"NAA9697";#N/A,#N/A,FALSE,"ECWEBB";#N/A,#N/A,FALSE,"MFT96";#N/A,#N/A,FALSE,"CTrecon"}</definedName>
    <definedName name="fg_1_2_5_4" hidden="1">{#N/A,#N/A,FALSE,"TMCOMP96";#N/A,#N/A,FALSE,"MAT96";#N/A,#N/A,FALSE,"FANDA96";#N/A,#N/A,FALSE,"INTRAN96";#N/A,#N/A,FALSE,"NAA9697";#N/A,#N/A,FALSE,"ECWEBB";#N/A,#N/A,FALSE,"MFT96";#N/A,#N/A,FALSE,"CTrecon"}</definedName>
    <definedName name="fg_1_2_5_5" hidden="1">{#N/A,#N/A,FALSE,"TMCOMP96";#N/A,#N/A,FALSE,"MAT96";#N/A,#N/A,FALSE,"FANDA96";#N/A,#N/A,FALSE,"INTRAN96";#N/A,#N/A,FALSE,"NAA9697";#N/A,#N/A,FALSE,"ECWEBB";#N/A,#N/A,FALSE,"MFT96";#N/A,#N/A,FALSE,"CTrecon"}</definedName>
    <definedName name="fg_1_3" hidden="1">{#N/A,#N/A,FALSE,"TMCOMP96";#N/A,#N/A,FALSE,"MAT96";#N/A,#N/A,FALSE,"FANDA96";#N/A,#N/A,FALSE,"INTRAN96";#N/A,#N/A,FALSE,"NAA9697";#N/A,#N/A,FALSE,"ECWEBB";#N/A,#N/A,FALSE,"MFT96";#N/A,#N/A,FALSE,"CTrecon"}</definedName>
    <definedName name="fg_1_3_1" hidden="1">{#N/A,#N/A,FALSE,"TMCOMP96";#N/A,#N/A,FALSE,"MAT96";#N/A,#N/A,FALSE,"FANDA96";#N/A,#N/A,FALSE,"INTRAN96";#N/A,#N/A,FALSE,"NAA9697";#N/A,#N/A,FALSE,"ECWEBB";#N/A,#N/A,FALSE,"MFT96";#N/A,#N/A,FALSE,"CTrecon"}</definedName>
    <definedName name="fg_1_3_1_1" hidden="1">{#N/A,#N/A,FALSE,"TMCOMP96";#N/A,#N/A,FALSE,"MAT96";#N/A,#N/A,FALSE,"FANDA96";#N/A,#N/A,FALSE,"INTRAN96";#N/A,#N/A,FALSE,"NAA9697";#N/A,#N/A,FALSE,"ECWEBB";#N/A,#N/A,FALSE,"MFT96";#N/A,#N/A,FALSE,"CTrecon"}</definedName>
    <definedName name="fg_1_3_1_1_1" hidden="1">{#N/A,#N/A,FALSE,"TMCOMP96";#N/A,#N/A,FALSE,"MAT96";#N/A,#N/A,FALSE,"FANDA96";#N/A,#N/A,FALSE,"INTRAN96";#N/A,#N/A,FALSE,"NAA9697";#N/A,#N/A,FALSE,"ECWEBB";#N/A,#N/A,FALSE,"MFT96";#N/A,#N/A,FALSE,"CTrecon"}</definedName>
    <definedName name="fg_1_3_1_1_1_1" hidden="1">{#N/A,#N/A,FALSE,"TMCOMP96";#N/A,#N/A,FALSE,"MAT96";#N/A,#N/A,FALSE,"FANDA96";#N/A,#N/A,FALSE,"INTRAN96";#N/A,#N/A,FALSE,"NAA9697";#N/A,#N/A,FALSE,"ECWEBB";#N/A,#N/A,FALSE,"MFT96";#N/A,#N/A,FALSE,"CTrecon"}</definedName>
    <definedName name="fg_1_3_1_1_1_2" hidden="1">{#N/A,#N/A,FALSE,"TMCOMP96";#N/A,#N/A,FALSE,"MAT96";#N/A,#N/A,FALSE,"FANDA96";#N/A,#N/A,FALSE,"INTRAN96";#N/A,#N/A,FALSE,"NAA9697";#N/A,#N/A,FALSE,"ECWEBB";#N/A,#N/A,FALSE,"MFT96";#N/A,#N/A,FALSE,"CTrecon"}</definedName>
    <definedName name="fg_1_3_1_1_1_3" hidden="1">{#N/A,#N/A,FALSE,"TMCOMP96";#N/A,#N/A,FALSE,"MAT96";#N/A,#N/A,FALSE,"FANDA96";#N/A,#N/A,FALSE,"INTRAN96";#N/A,#N/A,FALSE,"NAA9697";#N/A,#N/A,FALSE,"ECWEBB";#N/A,#N/A,FALSE,"MFT96";#N/A,#N/A,FALSE,"CTrecon"}</definedName>
    <definedName name="fg_1_3_1_1_1_4" hidden="1">{#N/A,#N/A,FALSE,"TMCOMP96";#N/A,#N/A,FALSE,"MAT96";#N/A,#N/A,FALSE,"FANDA96";#N/A,#N/A,FALSE,"INTRAN96";#N/A,#N/A,FALSE,"NAA9697";#N/A,#N/A,FALSE,"ECWEBB";#N/A,#N/A,FALSE,"MFT96";#N/A,#N/A,FALSE,"CTrecon"}</definedName>
    <definedName name="fg_1_3_1_1_1_5" hidden="1">{#N/A,#N/A,FALSE,"TMCOMP96";#N/A,#N/A,FALSE,"MAT96";#N/A,#N/A,FALSE,"FANDA96";#N/A,#N/A,FALSE,"INTRAN96";#N/A,#N/A,FALSE,"NAA9697";#N/A,#N/A,FALSE,"ECWEBB";#N/A,#N/A,FALSE,"MFT96";#N/A,#N/A,FALSE,"CTrecon"}</definedName>
    <definedName name="fg_1_3_1_1_2" hidden="1">{#N/A,#N/A,FALSE,"TMCOMP96";#N/A,#N/A,FALSE,"MAT96";#N/A,#N/A,FALSE,"FANDA96";#N/A,#N/A,FALSE,"INTRAN96";#N/A,#N/A,FALSE,"NAA9697";#N/A,#N/A,FALSE,"ECWEBB";#N/A,#N/A,FALSE,"MFT96";#N/A,#N/A,FALSE,"CTrecon"}</definedName>
    <definedName name="fg_1_3_1_1_2_1" hidden="1">{#N/A,#N/A,FALSE,"TMCOMP96";#N/A,#N/A,FALSE,"MAT96";#N/A,#N/A,FALSE,"FANDA96";#N/A,#N/A,FALSE,"INTRAN96";#N/A,#N/A,FALSE,"NAA9697";#N/A,#N/A,FALSE,"ECWEBB";#N/A,#N/A,FALSE,"MFT96";#N/A,#N/A,FALSE,"CTrecon"}</definedName>
    <definedName name="fg_1_3_1_1_2_2" hidden="1">{#N/A,#N/A,FALSE,"TMCOMP96";#N/A,#N/A,FALSE,"MAT96";#N/A,#N/A,FALSE,"FANDA96";#N/A,#N/A,FALSE,"INTRAN96";#N/A,#N/A,FALSE,"NAA9697";#N/A,#N/A,FALSE,"ECWEBB";#N/A,#N/A,FALSE,"MFT96";#N/A,#N/A,FALSE,"CTrecon"}</definedName>
    <definedName name="fg_1_3_1_1_2_3" hidden="1">{#N/A,#N/A,FALSE,"TMCOMP96";#N/A,#N/A,FALSE,"MAT96";#N/A,#N/A,FALSE,"FANDA96";#N/A,#N/A,FALSE,"INTRAN96";#N/A,#N/A,FALSE,"NAA9697";#N/A,#N/A,FALSE,"ECWEBB";#N/A,#N/A,FALSE,"MFT96";#N/A,#N/A,FALSE,"CTrecon"}</definedName>
    <definedName name="fg_1_3_1_1_2_4" hidden="1">{#N/A,#N/A,FALSE,"TMCOMP96";#N/A,#N/A,FALSE,"MAT96";#N/A,#N/A,FALSE,"FANDA96";#N/A,#N/A,FALSE,"INTRAN96";#N/A,#N/A,FALSE,"NAA9697";#N/A,#N/A,FALSE,"ECWEBB";#N/A,#N/A,FALSE,"MFT96";#N/A,#N/A,FALSE,"CTrecon"}</definedName>
    <definedName name="fg_1_3_1_1_2_5" hidden="1">{#N/A,#N/A,FALSE,"TMCOMP96";#N/A,#N/A,FALSE,"MAT96";#N/A,#N/A,FALSE,"FANDA96";#N/A,#N/A,FALSE,"INTRAN96";#N/A,#N/A,FALSE,"NAA9697";#N/A,#N/A,FALSE,"ECWEBB";#N/A,#N/A,FALSE,"MFT96";#N/A,#N/A,FALSE,"CTrecon"}</definedName>
    <definedName name="fg_1_3_1_1_3" hidden="1">{#N/A,#N/A,FALSE,"TMCOMP96";#N/A,#N/A,FALSE,"MAT96";#N/A,#N/A,FALSE,"FANDA96";#N/A,#N/A,FALSE,"INTRAN96";#N/A,#N/A,FALSE,"NAA9697";#N/A,#N/A,FALSE,"ECWEBB";#N/A,#N/A,FALSE,"MFT96";#N/A,#N/A,FALSE,"CTrecon"}</definedName>
    <definedName name="fg_1_3_1_1_4" hidden="1">{#N/A,#N/A,FALSE,"TMCOMP96";#N/A,#N/A,FALSE,"MAT96";#N/A,#N/A,FALSE,"FANDA96";#N/A,#N/A,FALSE,"INTRAN96";#N/A,#N/A,FALSE,"NAA9697";#N/A,#N/A,FALSE,"ECWEBB";#N/A,#N/A,FALSE,"MFT96";#N/A,#N/A,FALSE,"CTrecon"}</definedName>
    <definedName name="fg_1_3_1_1_5" hidden="1">{#N/A,#N/A,FALSE,"TMCOMP96";#N/A,#N/A,FALSE,"MAT96";#N/A,#N/A,FALSE,"FANDA96";#N/A,#N/A,FALSE,"INTRAN96";#N/A,#N/A,FALSE,"NAA9697";#N/A,#N/A,FALSE,"ECWEBB";#N/A,#N/A,FALSE,"MFT96";#N/A,#N/A,FALSE,"CTrecon"}</definedName>
    <definedName name="fg_1_3_1_2" hidden="1">{#N/A,#N/A,FALSE,"TMCOMP96";#N/A,#N/A,FALSE,"MAT96";#N/A,#N/A,FALSE,"FANDA96";#N/A,#N/A,FALSE,"INTRAN96";#N/A,#N/A,FALSE,"NAA9697";#N/A,#N/A,FALSE,"ECWEBB";#N/A,#N/A,FALSE,"MFT96";#N/A,#N/A,FALSE,"CTrecon"}</definedName>
    <definedName name="fg_1_3_1_2_1" hidden="1">{#N/A,#N/A,FALSE,"TMCOMP96";#N/A,#N/A,FALSE,"MAT96";#N/A,#N/A,FALSE,"FANDA96";#N/A,#N/A,FALSE,"INTRAN96";#N/A,#N/A,FALSE,"NAA9697";#N/A,#N/A,FALSE,"ECWEBB";#N/A,#N/A,FALSE,"MFT96";#N/A,#N/A,FALSE,"CTrecon"}</definedName>
    <definedName name="fg_1_3_1_2_2" hidden="1">{#N/A,#N/A,FALSE,"TMCOMP96";#N/A,#N/A,FALSE,"MAT96";#N/A,#N/A,FALSE,"FANDA96";#N/A,#N/A,FALSE,"INTRAN96";#N/A,#N/A,FALSE,"NAA9697";#N/A,#N/A,FALSE,"ECWEBB";#N/A,#N/A,FALSE,"MFT96";#N/A,#N/A,FALSE,"CTrecon"}</definedName>
    <definedName name="fg_1_3_1_2_3" hidden="1">{#N/A,#N/A,FALSE,"TMCOMP96";#N/A,#N/A,FALSE,"MAT96";#N/A,#N/A,FALSE,"FANDA96";#N/A,#N/A,FALSE,"INTRAN96";#N/A,#N/A,FALSE,"NAA9697";#N/A,#N/A,FALSE,"ECWEBB";#N/A,#N/A,FALSE,"MFT96";#N/A,#N/A,FALSE,"CTrecon"}</definedName>
    <definedName name="fg_1_3_1_2_4" hidden="1">{#N/A,#N/A,FALSE,"TMCOMP96";#N/A,#N/A,FALSE,"MAT96";#N/A,#N/A,FALSE,"FANDA96";#N/A,#N/A,FALSE,"INTRAN96";#N/A,#N/A,FALSE,"NAA9697";#N/A,#N/A,FALSE,"ECWEBB";#N/A,#N/A,FALSE,"MFT96";#N/A,#N/A,FALSE,"CTrecon"}</definedName>
    <definedName name="fg_1_3_1_2_5" hidden="1">{#N/A,#N/A,FALSE,"TMCOMP96";#N/A,#N/A,FALSE,"MAT96";#N/A,#N/A,FALSE,"FANDA96";#N/A,#N/A,FALSE,"INTRAN96";#N/A,#N/A,FALSE,"NAA9697";#N/A,#N/A,FALSE,"ECWEBB";#N/A,#N/A,FALSE,"MFT96";#N/A,#N/A,FALSE,"CTrecon"}</definedName>
    <definedName name="fg_1_3_1_3" hidden="1">{#N/A,#N/A,FALSE,"TMCOMP96";#N/A,#N/A,FALSE,"MAT96";#N/A,#N/A,FALSE,"FANDA96";#N/A,#N/A,FALSE,"INTRAN96";#N/A,#N/A,FALSE,"NAA9697";#N/A,#N/A,FALSE,"ECWEBB";#N/A,#N/A,FALSE,"MFT96";#N/A,#N/A,FALSE,"CTrecon"}</definedName>
    <definedName name="fg_1_3_1_3_1" hidden="1">{#N/A,#N/A,FALSE,"TMCOMP96";#N/A,#N/A,FALSE,"MAT96";#N/A,#N/A,FALSE,"FANDA96";#N/A,#N/A,FALSE,"INTRAN96";#N/A,#N/A,FALSE,"NAA9697";#N/A,#N/A,FALSE,"ECWEBB";#N/A,#N/A,FALSE,"MFT96";#N/A,#N/A,FALSE,"CTrecon"}</definedName>
    <definedName name="fg_1_3_1_3_2" hidden="1">{#N/A,#N/A,FALSE,"TMCOMP96";#N/A,#N/A,FALSE,"MAT96";#N/A,#N/A,FALSE,"FANDA96";#N/A,#N/A,FALSE,"INTRAN96";#N/A,#N/A,FALSE,"NAA9697";#N/A,#N/A,FALSE,"ECWEBB";#N/A,#N/A,FALSE,"MFT96";#N/A,#N/A,FALSE,"CTrecon"}</definedName>
    <definedName name="fg_1_3_1_3_3" hidden="1">{#N/A,#N/A,FALSE,"TMCOMP96";#N/A,#N/A,FALSE,"MAT96";#N/A,#N/A,FALSE,"FANDA96";#N/A,#N/A,FALSE,"INTRAN96";#N/A,#N/A,FALSE,"NAA9697";#N/A,#N/A,FALSE,"ECWEBB";#N/A,#N/A,FALSE,"MFT96";#N/A,#N/A,FALSE,"CTrecon"}</definedName>
    <definedName name="fg_1_3_1_3_4" hidden="1">{#N/A,#N/A,FALSE,"TMCOMP96";#N/A,#N/A,FALSE,"MAT96";#N/A,#N/A,FALSE,"FANDA96";#N/A,#N/A,FALSE,"INTRAN96";#N/A,#N/A,FALSE,"NAA9697";#N/A,#N/A,FALSE,"ECWEBB";#N/A,#N/A,FALSE,"MFT96";#N/A,#N/A,FALSE,"CTrecon"}</definedName>
    <definedName name="fg_1_3_1_3_5" hidden="1">{#N/A,#N/A,FALSE,"TMCOMP96";#N/A,#N/A,FALSE,"MAT96";#N/A,#N/A,FALSE,"FANDA96";#N/A,#N/A,FALSE,"INTRAN96";#N/A,#N/A,FALSE,"NAA9697";#N/A,#N/A,FALSE,"ECWEBB";#N/A,#N/A,FALSE,"MFT96";#N/A,#N/A,FALSE,"CTrecon"}</definedName>
    <definedName name="fg_1_3_1_4" hidden="1">{#N/A,#N/A,FALSE,"TMCOMP96";#N/A,#N/A,FALSE,"MAT96";#N/A,#N/A,FALSE,"FANDA96";#N/A,#N/A,FALSE,"INTRAN96";#N/A,#N/A,FALSE,"NAA9697";#N/A,#N/A,FALSE,"ECWEBB";#N/A,#N/A,FALSE,"MFT96";#N/A,#N/A,FALSE,"CTrecon"}</definedName>
    <definedName name="fg_1_3_1_4_1" hidden="1">{#N/A,#N/A,FALSE,"TMCOMP96";#N/A,#N/A,FALSE,"MAT96";#N/A,#N/A,FALSE,"FANDA96";#N/A,#N/A,FALSE,"INTRAN96";#N/A,#N/A,FALSE,"NAA9697";#N/A,#N/A,FALSE,"ECWEBB";#N/A,#N/A,FALSE,"MFT96";#N/A,#N/A,FALSE,"CTrecon"}</definedName>
    <definedName name="fg_1_3_1_4_2" hidden="1">{#N/A,#N/A,FALSE,"TMCOMP96";#N/A,#N/A,FALSE,"MAT96";#N/A,#N/A,FALSE,"FANDA96";#N/A,#N/A,FALSE,"INTRAN96";#N/A,#N/A,FALSE,"NAA9697";#N/A,#N/A,FALSE,"ECWEBB";#N/A,#N/A,FALSE,"MFT96";#N/A,#N/A,FALSE,"CTrecon"}</definedName>
    <definedName name="fg_1_3_1_4_3" hidden="1">{#N/A,#N/A,FALSE,"TMCOMP96";#N/A,#N/A,FALSE,"MAT96";#N/A,#N/A,FALSE,"FANDA96";#N/A,#N/A,FALSE,"INTRAN96";#N/A,#N/A,FALSE,"NAA9697";#N/A,#N/A,FALSE,"ECWEBB";#N/A,#N/A,FALSE,"MFT96";#N/A,#N/A,FALSE,"CTrecon"}</definedName>
    <definedName name="fg_1_3_1_4_4" hidden="1">{#N/A,#N/A,FALSE,"TMCOMP96";#N/A,#N/A,FALSE,"MAT96";#N/A,#N/A,FALSE,"FANDA96";#N/A,#N/A,FALSE,"INTRAN96";#N/A,#N/A,FALSE,"NAA9697";#N/A,#N/A,FALSE,"ECWEBB";#N/A,#N/A,FALSE,"MFT96";#N/A,#N/A,FALSE,"CTrecon"}</definedName>
    <definedName name="fg_1_3_1_4_5" hidden="1">{#N/A,#N/A,FALSE,"TMCOMP96";#N/A,#N/A,FALSE,"MAT96";#N/A,#N/A,FALSE,"FANDA96";#N/A,#N/A,FALSE,"INTRAN96";#N/A,#N/A,FALSE,"NAA9697";#N/A,#N/A,FALSE,"ECWEBB";#N/A,#N/A,FALSE,"MFT96";#N/A,#N/A,FALSE,"CTrecon"}</definedName>
    <definedName name="fg_1_3_1_5" hidden="1">{#N/A,#N/A,FALSE,"TMCOMP96";#N/A,#N/A,FALSE,"MAT96";#N/A,#N/A,FALSE,"FANDA96";#N/A,#N/A,FALSE,"INTRAN96";#N/A,#N/A,FALSE,"NAA9697";#N/A,#N/A,FALSE,"ECWEBB";#N/A,#N/A,FALSE,"MFT96";#N/A,#N/A,FALSE,"CTrecon"}</definedName>
    <definedName name="fg_1_3_1_5_1" hidden="1">{#N/A,#N/A,FALSE,"TMCOMP96";#N/A,#N/A,FALSE,"MAT96";#N/A,#N/A,FALSE,"FANDA96";#N/A,#N/A,FALSE,"INTRAN96";#N/A,#N/A,FALSE,"NAA9697";#N/A,#N/A,FALSE,"ECWEBB";#N/A,#N/A,FALSE,"MFT96";#N/A,#N/A,FALSE,"CTrecon"}</definedName>
    <definedName name="fg_1_3_1_5_2" hidden="1">{#N/A,#N/A,FALSE,"TMCOMP96";#N/A,#N/A,FALSE,"MAT96";#N/A,#N/A,FALSE,"FANDA96";#N/A,#N/A,FALSE,"INTRAN96";#N/A,#N/A,FALSE,"NAA9697";#N/A,#N/A,FALSE,"ECWEBB";#N/A,#N/A,FALSE,"MFT96";#N/A,#N/A,FALSE,"CTrecon"}</definedName>
    <definedName name="fg_1_3_1_5_3" hidden="1">{#N/A,#N/A,FALSE,"TMCOMP96";#N/A,#N/A,FALSE,"MAT96";#N/A,#N/A,FALSE,"FANDA96";#N/A,#N/A,FALSE,"INTRAN96";#N/A,#N/A,FALSE,"NAA9697";#N/A,#N/A,FALSE,"ECWEBB";#N/A,#N/A,FALSE,"MFT96";#N/A,#N/A,FALSE,"CTrecon"}</definedName>
    <definedName name="fg_1_3_1_5_4" hidden="1">{#N/A,#N/A,FALSE,"TMCOMP96";#N/A,#N/A,FALSE,"MAT96";#N/A,#N/A,FALSE,"FANDA96";#N/A,#N/A,FALSE,"INTRAN96";#N/A,#N/A,FALSE,"NAA9697";#N/A,#N/A,FALSE,"ECWEBB";#N/A,#N/A,FALSE,"MFT96";#N/A,#N/A,FALSE,"CTrecon"}</definedName>
    <definedName name="fg_1_3_1_5_5" hidden="1">{#N/A,#N/A,FALSE,"TMCOMP96";#N/A,#N/A,FALSE,"MAT96";#N/A,#N/A,FALSE,"FANDA96";#N/A,#N/A,FALSE,"INTRAN96";#N/A,#N/A,FALSE,"NAA9697";#N/A,#N/A,FALSE,"ECWEBB";#N/A,#N/A,FALSE,"MFT96";#N/A,#N/A,FALSE,"CTrecon"}</definedName>
    <definedName name="fg_1_3_2" hidden="1">{#N/A,#N/A,FALSE,"TMCOMP96";#N/A,#N/A,FALSE,"MAT96";#N/A,#N/A,FALSE,"FANDA96";#N/A,#N/A,FALSE,"INTRAN96";#N/A,#N/A,FALSE,"NAA9697";#N/A,#N/A,FALSE,"ECWEBB";#N/A,#N/A,FALSE,"MFT96";#N/A,#N/A,FALSE,"CTrecon"}</definedName>
    <definedName name="fg_1_3_2_1" hidden="1">{#N/A,#N/A,FALSE,"TMCOMP96";#N/A,#N/A,FALSE,"MAT96";#N/A,#N/A,FALSE,"FANDA96";#N/A,#N/A,FALSE,"INTRAN96";#N/A,#N/A,FALSE,"NAA9697";#N/A,#N/A,FALSE,"ECWEBB";#N/A,#N/A,FALSE,"MFT96";#N/A,#N/A,FALSE,"CTrecon"}</definedName>
    <definedName name="fg_1_3_2_2" hidden="1">{#N/A,#N/A,FALSE,"TMCOMP96";#N/A,#N/A,FALSE,"MAT96";#N/A,#N/A,FALSE,"FANDA96";#N/A,#N/A,FALSE,"INTRAN96";#N/A,#N/A,FALSE,"NAA9697";#N/A,#N/A,FALSE,"ECWEBB";#N/A,#N/A,FALSE,"MFT96";#N/A,#N/A,FALSE,"CTrecon"}</definedName>
    <definedName name="fg_1_3_2_3" hidden="1">{#N/A,#N/A,FALSE,"TMCOMP96";#N/A,#N/A,FALSE,"MAT96";#N/A,#N/A,FALSE,"FANDA96";#N/A,#N/A,FALSE,"INTRAN96";#N/A,#N/A,FALSE,"NAA9697";#N/A,#N/A,FALSE,"ECWEBB";#N/A,#N/A,FALSE,"MFT96";#N/A,#N/A,FALSE,"CTrecon"}</definedName>
    <definedName name="fg_1_3_2_4" hidden="1">{#N/A,#N/A,FALSE,"TMCOMP96";#N/A,#N/A,FALSE,"MAT96";#N/A,#N/A,FALSE,"FANDA96";#N/A,#N/A,FALSE,"INTRAN96";#N/A,#N/A,FALSE,"NAA9697";#N/A,#N/A,FALSE,"ECWEBB";#N/A,#N/A,FALSE,"MFT96";#N/A,#N/A,FALSE,"CTrecon"}</definedName>
    <definedName name="fg_1_3_2_5" hidden="1">{#N/A,#N/A,FALSE,"TMCOMP96";#N/A,#N/A,FALSE,"MAT96";#N/A,#N/A,FALSE,"FANDA96";#N/A,#N/A,FALSE,"INTRAN96";#N/A,#N/A,FALSE,"NAA9697";#N/A,#N/A,FALSE,"ECWEBB";#N/A,#N/A,FALSE,"MFT96";#N/A,#N/A,FALSE,"CTrecon"}</definedName>
    <definedName name="fg_1_3_3" hidden="1">{#N/A,#N/A,FALSE,"TMCOMP96";#N/A,#N/A,FALSE,"MAT96";#N/A,#N/A,FALSE,"FANDA96";#N/A,#N/A,FALSE,"INTRAN96";#N/A,#N/A,FALSE,"NAA9697";#N/A,#N/A,FALSE,"ECWEBB";#N/A,#N/A,FALSE,"MFT96";#N/A,#N/A,FALSE,"CTrecon"}</definedName>
    <definedName name="fg_1_3_3_1" hidden="1">{#N/A,#N/A,FALSE,"TMCOMP96";#N/A,#N/A,FALSE,"MAT96";#N/A,#N/A,FALSE,"FANDA96";#N/A,#N/A,FALSE,"INTRAN96";#N/A,#N/A,FALSE,"NAA9697";#N/A,#N/A,FALSE,"ECWEBB";#N/A,#N/A,FALSE,"MFT96";#N/A,#N/A,FALSE,"CTrecon"}</definedName>
    <definedName name="fg_1_3_3_2" hidden="1">{#N/A,#N/A,FALSE,"TMCOMP96";#N/A,#N/A,FALSE,"MAT96";#N/A,#N/A,FALSE,"FANDA96";#N/A,#N/A,FALSE,"INTRAN96";#N/A,#N/A,FALSE,"NAA9697";#N/A,#N/A,FALSE,"ECWEBB";#N/A,#N/A,FALSE,"MFT96";#N/A,#N/A,FALSE,"CTrecon"}</definedName>
    <definedName name="fg_1_3_3_3" hidden="1">{#N/A,#N/A,FALSE,"TMCOMP96";#N/A,#N/A,FALSE,"MAT96";#N/A,#N/A,FALSE,"FANDA96";#N/A,#N/A,FALSE,"INTRAN96";#N/A,#N/A,FALSE,"NAA9697";#N/A,#N/A,FALSE,"ECWEBB";#N/A,#N/A,FALSE,"MFT96";#N/A,#N/A,FALSE,"CTrecon"}</definedName>
    <definedName name="fg_1_3_3_4" hidden="1">{#N/A,#N/A,FALSE,"TMCOMP96";#N/A,#N/A,FALSE,"MAT96";#N/A,#N/A,FALSE,"FANDA96";#N/A,#N/A,FALSE,"INTRAN96";#N/A,#N/A,FALSE,"NAA9697";#N/A,#N/A,FALSE,"ECWEBB";#N/A,#N/A,FALSE,"MFT96";#N/A,#N/A,FALSE,"CTrecon"}</definedName>
    <definedName name="fg_1_3_3_5" hidden="1">{#N/A,#N/A,FALSE,"TMCOMP96";#N/A,#N/A,FALSE,"MAT96";#N/A,#N/A,FALSE,"FANDA96";#N/A,#N/A,FALSE,"INTRAN96";#N/A,#N/A,FALSE,"NAA9697";#N/A,#N/A,FALSE,"ECWEBB";#N/A,#N/A,FALSE,"MFT96";#N/A,#N/A,FALSE,"CTrecon"}</definedName>
    <definedName name="fg_1_3_4" hidden="1">{#N/A,#N/A,FALSE,"TMCOMP96";#N/A,#N/A,FALSE,"MAT96";#N/A,#N/A,FALSE,"FANDA96";#N/A,#N/A,FALSE,"INTRAN96";#N/A,#N/A,FALSE,"NAA9697";#N/A,#N/A,FALSE,"ECWEBB";#N/A,#N/A,FALSE,"MFT96";#N/A,#N/A,FALSE,"CTrecon"}</definedName>
    <definedName name="fg_1_3_4_1" hidden="1">{#N/A,#N/A,FALSE,"TMCOMP96";#N/A,#N/A,FALSE,"MAT96";#N/A,#N/A,FALSE,"FANDA96";#N/A,#N/A,FALSE,"INTRAN96";#N/A,#N/A,FALSE,"NAA9697";#N/A,#N/A,FALSE,"ECWEBB";#N/A,#N/A,FALSE,"MFT96";#N/A,#N/A,FALSE,"CTrecon"}</definedName>
    <definedName name="fg_1_3_4_2" hidden="1">{#N/A,#N/A,FALSE,"TMCOMP96";#N/A,#N/A,FALSE,"MAT96";#N/A,#N/A,FALSE,"FANDA96";#N/A,#N/A,FALSE,"INTRAN96";#N/A,#N/A,FALSE,"NAA9697";#N/A,#N/A,FALSE,"ECWEBB";#N/A,#N/A,FALSE,"MFT96";#N/A,#N/A,FALSE,"CTrecon"}</definedName>
    <definedName name="fg_1_3_4_3" hidden="1">{#N/A,#N/A,FALSE,"TMCOMP96";#N/A,#N/A,FALSE,"MAT96";#N/A,#N/A,FALSE,"FANDA96";#N/A,#N/A,FALSE,"INTRAN96";#N/A,#N/A,FALSE,"NAA9697";#N/A,#N/A,FALSE,"ECWEBB";#N/A,#N/A,FALSE,"MFT96";#N/A,#N/A,FALSE,"CTrecon"}</definedName>
    <definedName name="fg_1_3_4_4" hidden="1">{#N/A,#N/A,FALSE,"TMCOMP96";#N/A,#N/A,FALSE,"MAT96";#N/A,#N/A,FALSE,"FANDA96";#N/A,#N/A,FALSE,"INTRAN96";#N/A,#N/A,FALSE,"NAA9697";#N/A,#N/A,FALSE,"ECWEBB";#N/A,#N/A,FALSE,"MFT96";#N/A,#N/A,FALSE,"CTrecon"}</definedName>
    <definedName name="fg_1_3_4_5" hidden="1">{#N/A,#N/A,FALSE,"TMCOMP96";#N/A,#N/A,FALSE,"MAT96";#N/A,#N/A,FALSE,"FANDA96";#N/A,#N/A,FALSE,"INTRAN96";#N/A,#N/A,FALSE,"NAA9697";#N/A,#N/A,FALSE,"ECWEBB";#N/A,#N/A,FALSE,"MFT96";#N/A,#N/A,FALSE,"CTrecon"}</definedName>
    <definedName name="fg_1_3_5" hidden="1">{#N/A,#N/A,FALSE,"TMCOMP96";#N/A,#N/A,FALSE,"MAT96";#N/A,#N/A,FALSE,"FANDA96";#N/A,#N/A,FALSE,"INTRAN96";#N/A,#N/A,FALSE,"NAA9697";#N/A,#N/A,FALSE,"ECWEBB";#N/A,#N/A,FALSE,"MFT96";#N/A,#N/A,FALSE,"CTrecon"}</definedName>
    <definedName name="fg_1_3_5_1" hidden="1">{#N/A,#N/A,FALSE,"TMCOMP96";#N/A,#N/A,FALSE,"MAT96";#N/A,#N/A,FALSE,"FANDA96";#N/A,#N/A,FALSE,"INTRAN96";#N/A,#N/A,FALSE,"NAA9697";#N/A,#N/A,FALSE,"ECWEBB";#N/A,#N/A,FALSE,"MFT96";#N/A,#N/A,FALSE,"CTrecon"}</definedName>
    <definedName name="fg_1_3_5_2" hidden="1">{#N/A,#N/A,FALSE,"TMCOMP96";#N/A,#N/A,FALSE,"MAT96";#N/A,#N/A,FALSE,"FANDA96";#N/A,#N/A,FALSE,"INTRAN96";#N/A,#N/A,FALSE,"NAA9697";#N/A,#N/A,FALSE,"ECWEBB";#N/A,#N/A,FALSE,"MFT96";#N/A,#N/A,FALSE,"CTrecon"}</definedName>
    <definedName name="fg_1_3_5_3" hidden="1">{#N/A,#N/A,FALSE,"TMCOMP96";#N/A,#N/A,FALSE,"MAT96";#N/A,#N/A,FALSE,"FANDA96";#N/A,#N/A,FALSE,"INTRAN96";#N/A,#N/A,FALSE,"NAA9697";#N/A,#N/A,FALSE,"ECWEBB";#N/A,#N/A,FALSE,"MFT96";#N/A,#N/A,FALSE,"CTrecon"}</definedName>
    <definedName name="fg_1_3_5_4" hidden="1">{#N/A,#N/A,FALSE,"TMCOMP96";#N/A,#N/A,FALSE,"MAT96";#N/A,#N/A,FALSE,"FANDA96";#N/A,#N/A,FALSE,"INTRAN96";#N/A,#N/A,FALSE,"NAA9697";#N/A,#N/A,FALSE,"ECWEBB";#N/A,#N/A,FALSE,"MFT96";#N/A,#N/A,FALSE,"CTrecon"}</definedName>
    <definedName name="fg_1_3_5_5" hidden="1">{#N/A,#N/A,FALSE,"TMCOMP96";#N/A,#N/A,FALSE,"MAT96";#N/A,#N/A,FALSE,"FANDA96";#N/A,#N/A,FALSE,"INTRAN96";#N/A,#N/A,FALSE,"NAA9697";#N/A,#N/A,FALSE,"ECWEBB";#N/A,#N/A,FALSE,"MFT96";#N/A,#N/A,FALSE,"CTrecon"}</definedName>
    <definedName name="fg_1_4" hidden="1">{#N/A,#N/A,FALSE,"TMCOMP96";#N/A,#N/A,FALSE,"MAT96";#N/A,#N/A,FALSE,"FANDA96";#N/A,#N/A,FALSE,"INTRAN96";#N/A,#N/A,FALSE,"NAA9697";#N/A,#N/A,FALSE,"ECWEBB";#N/A,#N/A,FALSE,"MFT96";#N/A,#N/A,FALSE,"CTrecon"}</definedName>
    <definedName name="fg_1_4_1" hidden="1">{#N/A,#N/A,FALSE,"TMCOMP96";#N/A,#N/A,FALSE,"MAT96";#N/A,#N/A,FALSE,"FANDA96";#N/A,#N/A,FALSE,"INTRAN96";#N/A,#N/A,FALSE,"NAA9697";#N/A,#N/A,FALSE,"ECWEBB";#N/A,#N/A,FALSE,"MFT96";#N/A,#N/A,FALSE,"CTrecon"}</definedName>
    <definedName name="fg_1_4_1_1" hidden="1">{#N/A,#N/A,FALSE,"TMCOMP96";#N/A,#N/A,FALSE,"MAT96";#N/A,#N/A,FALSE,"FANDA96";#N/A,#N/A,FALSE,"INTRAN96";#N/A,#N/A,FALSE,"NAA9697";#N/A,#N/A,FALSE,"ECWEBB";#N/A,#N/A,FALSE,"MFT96";#N/A,#N/A,FALSE,"CTrecon"}</definedName>
    <definedName name="fg_1_4_1_1_1" hidden="1">{#N/A,#N/A,FALSE,"TMCOMP96";#N/A,#N/A,FALSE,"MAT96";#N/A,#N/A,FALSE,"FANDA96";#N/A,#N/A,FALSE,"INTRAN96";#N/A,#N/A,FALSE,"NAA9697";#N/A,#N/A,FALSE,"ECWEBB";#N/A,#N/A,FALSE,"MFT96";#N/A,#N/A,FALSE,"CTrecon"}</definedName>
    <definedName name="fg_1_4_1_1_2" hidden="1">{#N/A,#N/A,FALSE,"TMCOMP96";#N/A,#N/A,FALSE,"MAT96";#N/A,#N/A,FALSE,"FANDA96";#N/A,#N/A,FALSE,"INTRAN96";#N/A,#N/A,FALSE,"NAA9697";#N/A,#N/A,FALSE,"ECWEBB";#N/A,#N/A,FALSE,"MFT96";#N/A,#N/A,FALSE,"CTrecon"}</definedName>
    <definedName name="fg_1_4_1_1_3" hidden="1">{#N/A,#N/A,FALSE,"TMCOMP96";#N/A,#N/A,FALSE,"MAT96";#N/A,#N/A,FALSE,"FANDA96";#N/A,#N/A,FALSE,"INTRAN96";#N/A,#N/A,FALSE,"NAA9697";#N/A,#N/A,FALSE,"ECWEBB";#N/A,#N/A,FALSE,"MFT96";#N/A,#N/A,FALSE,"CTrecon"}</definedName>
    <definedName name="fg_1_4_1_1_4" hidden="1">{#N/A,#N/A,FALSE,"TMCOMP96";#N/A,#N/A,FALSE,"MAT96";#N/A,#N/A,FALSE,"FANDA96";#N/A,#N/A,FALSE,"INTRAN96";#N/A,#N/A,FALSE,"NAA9697";#N/A,#N/A,FALSE,"ECWEBB";#N/A,#N/A,FALSE,"MFT96";#N/A,#N/A,FALSE,"CTrecon"}</definedName>
    <definedName name="fg_1_4_1_1_5" hidden="1">{#N/A,#N/A,FALSE,"TMCOMP96";#N/A,#N/A,FALSE,"MAT96";#N/A,#N/A,FALSE,"FANDA96";#N/A,#N/A,FALSE,"INTRAN96";#N/A,#N/A,FALSE,"NAA9697";#N/A,#N/A,FALSE,"ECWEBB";#N/A,#N/A,FALSE,"MFT96";#N/A,#N/A,FALSE,"CTrecon"}</definedName>
    <definedName name="fg_1_4_1_2" hidden="1">{#N/A,#N/A,FALSE,"TMCOMP96";#N/A,#N/A,FALSE,"MAT96";#N/A,#N/A,FALSE,"FANDA96";#N/A,#N/A,FALSE,"INTRAN96";#N/A,#N/A,FALSE,"NAA9697";#N/A,#N/A,FALSE,"ECWEBB";#N/A,#N/A,FALSE,"MFT96";#N/A,#N/A,FALSE,"CTrecon"}</definedName>
    <definedName name="fg_1_4_1_2_1" hidden="1">{#N/A,#N/A,FALSE,"TMCOMP96";#N/A,#N/A,FALSE,"MAT96";#N/A,#N/A,FALSE,"FANDA96";#N/A,#N/A,FALSE,"INTRAN96";#N/A,#N/A,FALSE,"NAA9697";#N/A,#N/A,FALSE,"ECWEBB";#N/A,#N/A,FALSE,"MFT96";#N/A,#N/A,FALSE,"CTrecon"}</definedName>
    <definedName name="fg_1_4_1_2_2" hidden="1">{#N/A,#N/A,FALSE,"TMCOMP96";#N/A,#N/A,FALSE,"MAT96";#N/A,#N/A,FALSE,"FANDA96";#N/A,#N/A,FALSE,"INTRAN96";#N/A,#N/A,FALSE,"NAA9697";#N/A,#N/A,FALSE,"ECWEBB";#N/A,#N/A,FALSE,"MFT96";#N/A,#N/A,FALSE,"CTrecon"}</definedName>
    <definedName name="fg_1_4_1_2_3" hidden="1">{#N/A,#N/A,FALSE,"TMCOMP96";#N/A,#N/A,FALSE,"MAT96";#N/A,#N/A,FALSE,"FANDA96";#N/A,#N/A,FALSE,"INTRAN96";#N/A,#N/A,FALSE,"NAA9697";#N/A,#N/A,FALSE,"ECWEBB";#N/A,#N/A,FALSE,"MFT96";#N/A,#N/A,FALSE,"CTrecon"}</definedName>
    <definedName name="fg_1_4_1_2_4" hidden="1">{#N/A,#N/A,FALSE,"TMCOMP96";#N/A,#N/A,FALSE,"MAT96";#N/A,#N/A,FALSE,"FANDA96";#N/A,#N/A,FALSE,"INTRAN96";#N/A,#N/A,FALSE,"NAA9697";#N/A,#N/A,FALSE,"ECWEBB";#N/A,#N/A,FALSE,"MFT96";#N/A,#N/A,FALSE,"CTrecon"}</definedName>
    <definedName name="fg_1_4_1_2_5" hidden="1">{#N/A,#N/A,FALSE,"TMCOMP96";#N/A,#N/A,FALSE,"MAT96";#N/A,#N/A,FALSE,"FANDA96";#N/A,#N/A,FALSE,"INTRAN96";#N/A,#N/A,FALSE,"NAA9697";#N/A,#N/A,FALSE,"ECWEBB";#N/A,#N/A,FALSE,"MFT96";#N/A,#N/A,FALSE,"CTrecon"}</definedName>
    <definedName name="fg_1_4_1_3" hidden="1">{#N/A,#N/A,FALSE,"TMCOMP96";#N/A,#N/A,FALSE,"MAT96";#N/A,#N/A,FALSE,"FANDA96";#N/A,#N/A,FALSE,"INTRAN96";#N/A,#N/A,FALSE,"NAA9697";#N/A,#N/A,FALSE,"ECWEBB";#N/A,#N/A,FALSE,"MFT96";#N/A,#N/A,FALSE,"CTrecon"}</definedName>
    <definedName name="fg_1_4_1_3_1" hidden="1">{#N/A,#N/A,FALSE,"TMCOMP96";#N/A,#N/A,FALSE,"MAT96";#N/A,#N/A,FALSE,"FANDA96";#N/A,#N/A,FALSE,"INTRAN96";#N/A,#N/A,FALSE,"NAA9697";#N/A,#N/A,FALSE,"ECWEBB";#N/A,#N/A,FALSE,"MFT96";#N/A,#N/A,FALSE,"CTrecon"}</definedName>
    <definedName name="fg_1_4_1_3_2" hidden="1">{#N/A,#N/A,FALSE,"TMCOMP96";#N/A,#N/A,FALSE,"MAT96";#N/A,#N/A,FALSE,"FANDA96";#N/A,#N/A,FALSE,"INTRAN96";#N/A,#N/A,FALSE,"NAA9697";#N/A,#N/A,FALSE,"ECWEBB";#N/A,#N/A,FALSE,"MFT96";#N/A,#N/A,FALSE,"CTrecon"}</definedName>
    <definedName name="fg_1_4_1_3_3" hidden="1">{#N/A,#N/A,FALSE,"TMCOMP96";#N/A,#N/A,FALSE,"MAT96";#N/A,#N/A,FALSE,"FANDA96";#N/A,#N/A,FALSE,"INTRAN96";#N/A,#N/A,FALSE,"NAA9697";#N/A,#N/A,FALSE,"ECWEBB";#N/A,#N/A,FALSE,"MFT96";#N/A,#N/A,FALSE,"CTrecon"}</definedName>
    <definedName name="fg_1_4_1_3_4" hidden="1">{#N/A,#N/A,FALSE,"TMCOMP96";#N/A,#N/A,FALSE,"MAT96";#N/A,#N/A,FALSE,"FANDA96";#N/A,#N/A,FALSE,"INTRAN96";#N/A,#N/A,FALSE,"NAA9697";#N/A,#N/A,FALSE,"ECWEBB";#N/A,#N/A,FALSE,"MFT96";#N/A,#N/A,FALSE,"CTrecon"}</definedName>
    <definedName name="fg_1_4_1_3_5" hidden="1">{#N/A,#N/A,FALSE,"TMCOMP96";#N/A,#N/A,FALSE,"MAT96";#N/A,#N/A,FALSE,"FANDA96";#N/A,#N/A,FALSE,"INTRAN96";#N/A,#N/A,FALSE,"NAA9697";#N/A,#N/A,FALSE,"ECWEBB";#N/A,#N/A,FALSE,"MFT96";#N/A,#N/A,FALSE,"CTrecon"}</definedName>
    <definedName name="fg_1_4_1_4" hidden="1">{#N/A,#N/A,FALSE,"TMCOMP96";#N/A,#N/A,FALSE,"MAT96";#N/A,#N/A,FALSE,"FANDA96";#N/A,#N/A,FALSE,"INTRAN96";#N/A,#N/A,FALSE,"NAA9697";#N/A,#N/A,FALSE,"ECWEBB";#N/A,#N/A,FALSE,"MFT96";#N/A,#N/A,FALSE,"CTrecon"}</definedName>
    <definedName name="fg_1_4_1_4_1" hidden="1">{#N/A,#N/A,FALSE,"TMCOMP96";#N/A,#N/A,FALSE,"MAT96";#N/A,#N/A,FALSE,"FANDA96";#N/A,#N/A,FALSE,"INTRAN96";#N/A,#N/A,FALSE,"NAA9697";#N/A,#N/A,FALSE,"ECWEBB";#N/A,#N/A,FALSE,"MFT96";#N/A,#N/A,FALSE,"CTrecon"}</definedName>
    <definedName name="fg_1_4_1_4_2" hidden="1">{#N/A,#N/A,FALSE,"TMCOMP96";#N/A,#N/A,FALSE,"MAT96";#N/A,#N/A,FALSE,"FANDA96";#N/A,#N/A,FALSE,"INTRAN96";#N/A,#N/A,FALSE,"NAA9697";#N/A,#N/A,FALSE,"ECWEBB";#N/A,#N/A,FALSE,"MFT96";#N/A,#N/A,FALSE,"CTrecon"}</definedName>
    <definedName name="fg_1_4_1_4_3" hidden="1">{#N/A,#N/A,FALSE,"TMCOMP96";#N/A,#N/A,FALSE,"MAT96";#N/A,#N/A,FALSE,"FANDA96";#N/A,#N/A,FALSE,"INTRAN96";#N/A,#N/A,FALSE,"NAA9697";#N/A,#N/A,FALSE,"ECWEBB";#N/A,#N/A,FALSE,"MFT96";#N/A,#N/A,FALSE,"CTrecon"}</definedName>
    <definedName name="fg_1_4_1_4_4" hidden="1">{#N/A,#N/A,FALSE,"TMCOMP96";#N/A,#N/A,FALSE,"MAT96";#N/A,#N/A,FALSE,"FANDA96";#N/A,#N/A,FALSE,"INTRAN96";#N/A,#N/A,FALSE,"NAA9697";#N/A,#N/A,FALSE,"ECWEBB";#N/A,#N/A,FALSE,"MFT96";#N/A,#N/A,FALSE,"CTrecon"}</definedName>
    <definedName name="fg_1_4_1_4_5" hidden="1">{#N/A,#N/A,FALSE,"TMCOMP96";#N/A,#N/A,FALSE,"MAT96";#N/A,#N/A,FALSE,"FANDA96";#N/A,#N/A,FALSE,"INTRAN96";#N/A,#N/A,FALSE,"NAA9697";#N/A,#N/A,FALSE,"ECWEBB";#N/A,#N/A,FALSE,"MFT96";#N/A,#N/A,FALSE,"CTrecon"}</definedName>
    <definedName name="fg_1_4_1_5" hidden="1">{#N/A,#N/A,FALSE,"TMCOMP96";#N/A,#N/A,FALSE,"MAT96";#N/A,#N/A,FALSE,"FANDA96";#N/A,#N/A,FALSE,"INTRAN96";#N/A,#N/A,FALSE,"NAA9697";#N/A,#N/A,FALSE,"ECWEBB";#N/A,#N/A,FALSE,"MFT96";#N/A,#N/A,FALSE,"CTrecon"}</definedName>
    <definedName name="fg_1_4_1_5_1" hidden="1">{#N/A,#N/A,FALSE,"TMCOMP96";#N/A,#N/A,FALSE,"MAT96";#N/A,#N/A,FALSE,"FANDA96";#N/A,#N/A,FALSE,"INTRAN96";#N/A,#N/A,FALSE,"NAA9697";#N/A,#N/A,FALSE,"ECWEBB";#N/A,#N/A,FALSE,"MFT96";#N/A,#N/A,FALSE,"CTrecon"}</definedName>
    <definedName name="fg_1_4_1_5_2" hidden="1">{#N/A,#N/A,FALSE,"TMCOMP96";#N/A,#N/A,FALSE,"MAT96";#N/A,#N/A,FALSE,"FANDA96";#N/A,#N/A,FALSE,"INTRAN96";#N/A,#N/A,FALSE,"NAA9697";#N/A,#N/A,FALSE,"ECWEBB";#N/A,#N/A,FALSE,"MFT96";#N/A,#N/A,FALSE,"CTrecon"}</definedName>
    <definedName name="fg_1_4_1_5_3" hidden="1">{#N/A,#N/A,FALSE,"TMCOMP96";#N/A,#N/A,FALSE,"MAT96";#N/A,#N/A,FALSE,"FANDA96";#N/A,#N/A,FALSE,"INTRAN96";#N/A,#N/A,FALSE,"NAA9697";#N/A,#N/A,FALSE,"ECWEBB";#N/A,#N/A,FALSE,"MFT96";#N/A,#N/A,FALSE,"CTrecon"}</definedName>
    <definedName name="fg_1_4_1_5_4" hidden="1">{#N/A,#N/A,FALSE,"TMCOMP96";#N/A,#N/A,FALSE,"MAT96";#N/A,#N/A,FALSE,"FANDA96";#N/A,#N/A,FALSE,"INTRAN96";#N/A,#N/A,FALSE,"NAA9697";#N/A,#N/A,FALSE,"ECWEBB";#N/A,#N/A,FALSE,"MFT96";#N/A,#N/A,FALSE,"CTrecon"}</definedName>
    <definedName name="fg_1_4_1_5_5" hidden="1">{#N/A,#N/A,FALSE,"TMCOMP96";#N/A,#N/A,FALSE,"MAT96";#N/A,#N/A,FALSE,"FANDA96";#N/A,#N/A,FALSE,"INTRAN96";#N/A,#N/A,FALSE,"NAA9697";#N/A,#N/A,FALSE,"ECWEBB";#N/A,#N/A,FALSE,"MFT96";#N/A,#N/A,FALSE,"CTrecon"}</definedName>
    <definedName name="fg_1_4_2" hidden="1">{#N/A,#N/A,FALSE,"TMCOMP96";#N/A,#N/A,FALSE,"MAT96";#N/A,#N/A,FALSE,"FANDA96";#N/A,#N/A,FALSE,"INTRAN96";#N/A,#N/A,FALSE,"NAA9697";#N/A,#N/A,FALSE,"ECWEBB";#N/A,#N/A,FALSE,"MFT96";#N/A,#N/A,FALSE,"CTrecon"}</definedName>
    <definedName name="fg_1_4_2_1" hidden="1">{#N/A,#N/A,FALSE,"TMCOMP96";#N/A,#N/A,FALSE,"MAT96";#N/A,#N/A,FALSE,"FANDA96";#N/A,#N/A,FALSE,"INTRAN96";#N/A,#N/A,FALSE,"NAA9697";#N/A,#N/A,FALSE,"ECWEBB";#N/A,#N/A,FALSE,"MFT96";#N/A,#N/A,FALSE,"CTrecon"}</definedName>
    <definedName name="fg_1_4_2_2" hidden="1">{#N/A,#N/A,FALSE,"TMCOMP96";#N/A,#N/A,FALSE,"MAT96";#N/A,#N/A,FALSE,"FANDA96";#N/A,#N/A,FALSE,"INTRAN96";#N/A,#N/A,FALSE,"NAA9697";#N/A,#N/A,FALSE,"ECWEBB";#N/A,#N/A,FALSE,"MFT96";#N/A,#N/A,FALSE,"CTrecon"}</definedName>
    <definedName name="fg_1_4_2_3" hidden="1">{#N/A,#N/A,FALSE,"TMCOMP96";#N/A,#N/A,FALSE,"MAT96";#N/A,#N/A,FALSE,"FANDA96";#N/A,#N/A,FALSE,"INTRAN96";#N/A,#N/A,FALSE,"NAA9697";#N/A,#N/A,FALSE,"ECWEBB";#N/A,#N/A,FALSE,"MFT96";#N/A,#N/A,FALSE,"CTrecon"}</definedName>
    <definedName name="fg_1_4_2_4" hidden="1">{#N/A,#N/A,FALSE,"TMCOMP96";#N/A,#N/A,FALSE,"MAT96";#N/A,#N/A,FALSE,"FANDA96";#N/A,#N/A,FALSE,"INTRAN96";#N/A,#N/A,FALSE,"NAA9697";#N/A,#N/A,FALSE,"ECWEBB";#N/A,#N/A,FALSE,"MFT96";#N/A,#N/A,FALSE,"CTrecon"}</definedName>
    <definedName name="fg_1_4_2_5" hidden="1">{#N/A,#N/A,FALSE,"TMCOMP96";#N/A,#N/A,FALSE,"MAT96";#N/A,#N/A,FALSE,"FANDA96";#N/A,#N/A,FALSE,"INTRAN96";#N/A,#N/A,FALSE,"NAA9697";#N/A,#N/A,FALSE,"ECWEBB";#N/A,#N/A,FALSE,"MFT96";#N/A,#N/A,FALSE,"CTrecon"}</definedName>
    <definedName name="fg_1_4_3" hidden="1">{#N/A,#N/A,FALSE,"TMCOMP96";#N/A,#N/A,FALSE,"MAT96";#N/A,#N/A,FALSE,"FANDA96";#N/A,#N/A,FALSE,"INTRAN96";#N/A,#N/A,FALSE,"NAA9697";#N/A,#N/A,FALSE,"ECWEBB";#N/A,#N/A,FALSE,"MFT96";#N/A,#N/A,FALSE,"CTrecon"}</definedName>
    <definedName name="fg_1_4_3_1" hidden="1">{#N/A,#N/A,FALSE,"TMCOMP96";#N/A,#N/A,FALSE,"MAT96";#N/A,#N/A,FALSE,"FANDA96";#N/A,#N/A,FALSE,"INTRAN96";#N/A,#N/A,FALSE,"NAA9697";#N/A,#N/A,FALSE,"ECWEBB";#N/A,#N/A,FALSE,"MFT96";#N/A,#N/A,FALSE,"CTrecon"}</definedName>
    <definedName name="fg_1_4_3_2" hidden="1">{#N/A,#N/A,FALSE,"TMCOMP96";#N/A,#N/A,FALSE,"MAT96";#N/A,#N/A,FALSE,"FANDA96";#N/A,#N/A,FALSE,"INTRAN96";#N/A,#N/A,FALSE,"NAA9697";#N/A,#N/A,FALSE,"ECWEBB";#N/A,#N/A,FALSE,"MFT96";#N/A,#N/A,FALSE,"CTrecon"}</definedName>
    <definedName name="fg_1_4_3_3" hidden="1">{#N/A,#N/A,FALSE,"TMCOMP96";#N/A,#N/A,FALSE,"MAT96";#N/A,#N/A,FALSE,"FANDA96";#N/A,#N/A,FALSE,"INTRAN96";#N/A,#N/A,FALSE,"NAA9697";#N/A,#N/A,FALSE,"ECWEBB";#N/A,#N/A,FALSE,"MFT96";#N/A,#N/A,FALSE,"CTrecon"}</definedName>
    <definedName name="fg_1_4_3_4" hidden="1">{#N/A,#N/A,FALSE,"TMCOMP96";#N/A,#N/A,FALSE,"MAT96";#N/A,#N/A,FALSE,"FANDA96";#N/A,#N/A,FALSE,"INTRAN96";#N/A,#N/A,FALSE,"NAA9697";#N/A,#N/A,FALSE,"ECWEBB";#N/A,#N/A,FALSE,"MFT96";#N/A,#N/A,FALSE,"CTrecon"}</definedName>
    <definedName name="fg_1_4_3_5" hidden="1">{#N/A,#N/A,FALSE,"TMCOMP96";#N/A,#N/A,FALSE,"MAT96";#N/A,#N/A,FALSE,"FANDA96";#N/A,#N/A,FALSE,"INTRAN96";#N/A,#N/A,FALSE,"NAA9697";#N/A,#N/A,FALSE,"ECWEBB";#N/A,#N/A,FALSE,"MFT96";#N/A,#N/A,FALSE,"CTrecon"}</definedName>
    <definedName name="fg_1_4_4" hidden="1">{#N/A,#N/A,FALSE,"TMCOMP96";#N/A,#N/A,FALSE,"MAT96";#N/A,#N/A,FALSE,"FANDA96";#N/A,#N/A,FALSE,"INTRAN96";#N/A,#N/A,FALSE,"NAA9697";#N/A,#N/A,FALSE,"ECWEBB";#N/A,#N/A,FALSE,"MFT96";#N/A,#N/A,FALSE,"CTrecon"}</definedName>
    <definedName name="fg_1_4_4_1" hidden="1">{#N/A,#N/A,FALSE,"TMCOMP96";#N/A,#N/A,FALSE,"MAT96";#N/A,#N/A,FALSE,"FANDA96";#N/A,#N/A,FALSE,"INTRAN96";#N/A,#N/A,FALSE,"NAA9697";#N/A,#N/A,FALSE,"ECWEBB";#N/A,#N/A,FALSE,"MFT96";#N/A,#N/A,FALSE,"CTrecon"}</definedName>
    <definedName name="fg_1_4_4_2" hidden="1">{#N/A,#N/A,FALSE,"TMCOMP96";#N/A,#N/A,FALSE,"MAT96";#N/A,#N/A,FALSE,"FANDA96";#N/A,#N/A,FALSE,"INTRAN96";#N/A,#N/A,FALSE,"NAA9697";#N/A,#N/A,FALSE,"ECWEBB";#N/A,#N/A,FALSE,"MFT96";#N/A,#N/A,FALSE,"CTrecon"}</definedName>
    <definedName name="fg_1_4_4_3" hidden="1">{#N/A,#N/A,FALSE,"TMCOMP96";#N/A,#N/A,FALSE,"MAT96";#N/A,#N/A,FALSE,"FANDA96";#N/A,#N/A,FALSE,"INTRAN96";#N/A,#N/A,FALSE,"NAA9697";#N/A,#N/A,FALSE,"ECWEBB";#N/A,#N/A,FALSE,"MFT96";#N/A,#N/A,FALSE,"CTrecon"}</definedName>
    <definedName name="fg_1_4_4_4" hidden="1">{#N/A,#N/A,FALSE,"TMCOMP96";#N/A,#N/A,FALSE,"MAT96";#N/A,#N/A,FALSE,"FANDA96";#N/A,#N/A,FALSE,"INTRAN96";#N/A,#N/A,FALSE,"NAA9697";#N/A,#N/A,FALSE,"ECWEBB";#N/A,#N/A,FALSE,"MFT96";#N/A,#N/A,FALSE,"CTrecon"}</definedName>
    <definedName name="fg_1_4_4_5" hidden="1">{#N/A,#N/A,FALSE,"TMCOMP96";#N/A,#N/A,FALSE,"MAT96";#N/A,#N/A,FALSE,"FANDA96";#N/A,#N/A,FALSE,"INTRAN96";#N/A,#N/A,FALSE,"NAA9697";#N/A,#N/A,FALSE,"ECWEBB";#N/A,#N/A,FALSE,"MFT96";#N/A,#N/A,FALSE,"CTrecon"}</definedName>
    <definedName name="fg_1_4_5" hidden="1">{#N/A,#N/A,FALSE,"TMCOMP96";#N/A,#N/A,FALSE,"MAT96";#N/A,#N/A,FALSE,"FANDA96";#N/A,#N/A,FALSE,"INTRAN96";#N/A,#N/A,FALSE,"NAA9697";#N/A,#N/A,FALSE,"ECWEBB";#N/A,#N/A,FALSE,"MFT96";#N/A,#N/A,FALSE,"CTrecon"}</definedName>
    <definedName name="fg_1_4_5_1" hidden="1">{#N/A,#N/A,FALSE,"TMCOMP96";#N/A,#N/A,FALSE,"MAT96";#N/A,#N/A,FALSE,"FANDA96";#N/A,#N/A,FALSE,"INTRAN96";#N/A,#N/A,FALSE,"NAA9697";#N/A,#N/A,FALSE,"ECWEBB";#N/A,#N/A,FALSE,"MFT96";#N/A,#N/A,FALSE,"CTrecon"}</definedName>
    <definedName name="fg_1_4_5_2" hidden="1">{#N/A,#N/A,FALSE,"TMCOMP96";#N/A,#N/A,FALSE,"MAT96";#N/A,#N/A,FALSE,"FANDA96";#N/A,#N/A,FALSE,"INTRAN96";#N/A,#N/A,FALSE,"NAA9697";#N/A,#N/A,FALSE,"ECWEBB";#N/A,#N/A,FALSE,"MFT96";#N/A,#N/A,FALSE,"CTrecon"}</definedName>
    <definedName name="fg_1_4_5_3" hidden="1">{#N/A,#N/A,FALSE,"TMCOMP96";#N/A,#N/A,FALSE,"MAT96";#N/A,#N/A,FALSE,"FANDA96";#N/A,#N/A,FALSE,"INTRAN96";#N/A,#N/A,FALSE,"NAA9697";#N/A,#N/A,FALSE,"ECWEBB";#N/A,#N/A,FALSE,"MFT96";#N/A,#N/A,FALSE,"CTrecon"}</definedName>
    <definedName name="fg_1_4_5_4" hidden="1">{#N/A,#N/A,FALSE,"TMCOMP96";#N/A,#N/A,FALSE,"MAT96";#N/A,#N/A,FALSE,"FANDA96";#N/A,#N/A,FALSE,"INTRAN96";#N/A,#N/A,FALSE,"NAA9697";#N/A,#N/A,FALSE,"ECWEBB";#N/A,#N/A,FALSE,"MFT96";#N/A,#N/A,FALSE,"CTrecon"}</definedName>
    <definedName name="fg_1_4_5_5" hidden="1">{#N/A,#N/A,FALSE,"TMCOMP96";#N/A,#N/A,FALSE,"MAT96";#N/A,#N/A,FALSE,"FANDA96";#N/A,#N/A,FALSE,"INTRAN96";#N/A,#N/A,FALSE,"NAA9697";#N/A,#N/A,FALSE,"ECWEBB";#N/A,#N/A,FALSE,"MFT96";#N/A,#N/A,FALSE,"CTrecon"}</definedName>
    <definedName name="fg_1_5" hidden="1">{#N/A,#N/A,FALSE,"TMCOMP96";#N/A,#N/A,FALSE,"MAT96";#N/A,#N/A,FALSE,"FANDA96";#N/A,#N/A,FALSE,"INTRAN96";#N/A,#N/A,FALSE,"NAA9697";#N/A,#N/A,FALSE,"ECWEBB";#N/A,#N/A,FALSE,"MFT96";#N/A,#N/A,FALSE,"CTrecon"}</definedName>
    <definedName name="fg_1_5_1" hidden="1">{#N/A,#N/A,FALSE,"TMCOMP96";#N/A,#N/A,FALSE,"MAT96";#N/A,#N/A,FALSE,"FANDA96";#N/A,#N/A,FALSE,"INTRAN96";#N/A,#N/A,FALSE,"NAA9697";#N/A,#N/A,FALSE,"ECWEBB";#N/A,#N/A,FALSE,"MFT96";#N/A,#N/A,FALSE,"CTrecon"}</definedName>
    <definedName name="fg_1_5_1_1" hidden="1">{#N/A,#N/A,FALSE,"TMCOMP96";#N/A,#N/A,FALSE,"MAT96";#N/A,#N/A,FALSE,"FANDA96";#N/A,#N/A,FALSE,"INTRAN96";#N/A,#N/A,FALSE,"NAA9697";#N/A,#N/A,FALSE,"ECWEBB";#N/A,#N/A,FALSE,"MFT96";#N/A,#N/A,FALSE,"CTrecon"}</definedName>
    <definedName name="fg_1_5_1_2" hidden="1">{#N/A,#N/A,FALSE,"TMCOMP96";#N/A,#N/A,FALSE,"MAT96";#N/A,#N/A,FALSE,"FANDA96";#N/A,#N/A,FALSE,"INTRAN96";#N/A,#N/A,FALSE,"NAA9697";#N/A,#N/A,FALSE,"ECWEBB";#N/A,#N/A,FALSE,"MFT96";#N/A,#N/A,FALSE,"CTrecon"}</definedName>
    <definedName name="fg_1_5_1_3" hidden="1">{#N/A,#N/A,FALSE,"TMCOMP96";#N/A,#N/A,FALSE,"MAT96";#N/A,#N/A,FALSE,"FANDA96";#N/A,#N/A,FALSE,"INTRAN96";#N/A,#N/A,FALSE,"NAA9697";#N/A,#N/A,FALSE,"ECWEBB";#N/A,#N/A,FALSE,"MFT96";#N/A,#N/A,FALSE,"CTrecon"}</definedName>
    <definedName name="fg_1_5_1_4" hidden="1">{#N/A,#N/A,FALSE,"TMCOMP96";#N/A,#N/A,FALSE,"MAT96";#N/A,#N/A,FALSE,"FANDA96";#N/A,#N/A,FALSE,"INTRAN96";#N/A,#N/A,FALSE,"NAA9697";#N/A,#N/A,FALSE,"ECWEBB";#N/A,#N/A,FALSE,"MFT96";#N/A,#N/A,FALSE,"CTrecon"}</definedName>
    <definedName name="fg_1_5_1_5" hidden="1">{#N/A,#N/A,FALSE,"TMCOMP96";#N/A,#N/A,FALSE,"MAT96";#N/A,#N/A,FALSE,"FANDA96";#N/A,#N/A,FALSE,"INTRAN96";#N/A,#N/A,FALSE,"NAA9697";#N/A,#N/A,FALSE,"ECWEBB";#N/A,#N/A,FALSE,"MFT96";#N/A,#N/A,FALSE,"CTrecon"}</definedName>
    <definedName name="fg_1_5_2" hidden="1">{#N/A,#N/A,FALSE,"TMCOMP96";#N/A,#N/A,FALSE,"MAT96";#N/A,#N/A,FALSE,"FANDA96";#N/A,#N/A,FALSE,"INTRAN96";#N/A,#N/A,FALSE,"NAA9697";#N/A,#N/A,FALSE,"ECWEBB";#N/A,#N/A,FALSE,"MFT96";#N/A,#N/A,FALSE,"CTrecon"}</definedName>
    <definedName name="fg_1_5_2_1" hidden="1">{#N/A,#N/A,FALSE,"TMCOMP96";#N/A,#N/A,FALSE,"MAT96";#N/A,#N/A,FALSE,"FANDA96";#N/A,#N/A,FALSE,"INTRAN96";#N/A,#N/A,FALSE,"NAA9697";#N/A,#N/A,FALSE,"ECWEBB";#N/A,#N/A,FALSE,"MFT96";#N/A,#N/A,FALSE,"CTrecon"}</definedName>
    <definedName name="fg_1_5_2_2" hidden="1">{#N/A,#N/A,FALSE,"TMCOMP96";#N/A,#N/A,FALSE,"MAT96";#N/A,#N/A,FALSE,"FANDA96";#N/A,#N/A,FALSE,"INTRAN96";#N/A,#N/A,FALSE,"NAA9697";#N/A,#N/A,FALSE,"ECWEBB";#N/A,#N/A,FALSE,"MFT96";#N/A,#N/A,FALSE,"CTrecon"}</definedName>
    <definedName name="fg_1_5_2_3" hidden="1">{#N/A,#N/A,FALSE,"TMCOMP96";#N/A,#N/A,FALSE,"MAT96";#N/A,#N/A,FALSE,"FANDA96";#N/A,#N/A,FALSE,"INTRAN96";#N/A,#N/A,FALSE,"NAA9697";#N/A,#N/A,FALSE,"ECWEBB";#N/A,#N/A,FALSE,"MFT96";#N/A,#N/A,FALSE,"CTrecon"}</definedName>
    <definedName name="fg_1_5_2_4" hidden="1">{#N/A,#N/A,FALSE,"TMCOMP96";#N/A,#N/A,FALSE,"MAT96";#N/A,#N/A,FALSE,"FANDA96";#N/A,#N/A,FALSE,"INTRAN96";#N/A,#N/A,FALSE,"NAA9697";#N/A,#N/A,FALSE,"ECWEBB";#N/A,#N/A,FALSE,"MFT96";#N/A,#N/A,FALSE,"CTrecon"}</definedName>
    <definedName name="fg_1_5_2_5" hidden="1">{#N/A,#N/A,FALSE,"TMCOMP96";#N/A,#N/A,FALSE,"MAT96";#N/A,#N/A,FALSE,"FANDA96";#N/A,#N/A,FALSE,"INTRAN96";#N/A,#N/A,FALSE,"NAA9697";#N/A,#N/A,FALSE,"ECWEBB";#N/A,#N/A,FALSE,"MFT96";#N/A,#N/A,FALSE,"CTrecon"}</definedName>
    <definedName name="fg_1_5_3" hidden="1">{#N/A,#N/A,FALSE,"TMCOMP96";#N/A,#N/A,FALSE,"MAT96";#N/A,#N/A,FALSE,"FANDA96";#N/A,#N/A,FALSE,"INTRAN96";#N/A,#N/A,FALSE,"NAA9697";#N/A,#N/A,FALSE,"ECWEBB";#N/A,#N/A,FALSE,"MFT96";#N/A,#N/A,FALSE,"CTrecon"}</definedName>
    <definedName name="fg_1_5_3_1" hidden="1">{#N/A,#N/A,FALSE,"TMCOMP96";#N/A,#N/A,FALSE,"MAT96";#N/A,#N/A,FALSE,"FANDA96";#N/A,#N/A,FALSE,"INTRAN96";#N/A,#N/A,FALSE,"NAA9697";#N/A,#N/A,FALSE,"ECWEBB";#N/A,#N/A,FALSE,"MFT96";#N/A,#N/A,FALSE,"CTrecon"}</definedName>
    <definedName name="fg_1_5_3_2" hidden="1">{#N/A,#N/A,FALSE,"TMCOMP96";#N/A,#N/A,FALSE,"MAT96";#N/A,#N/A,FALSE,"FANDA96";#N/A,#N/A,FALSE,"INTRAN96";#N/A,#N/A,FALSE,"NAA9697";#N/A,#N/A,FALSE,"ECWEBB";#N/A,#N/A,FALSE,"MFT96";#N/A,#N/A,FALSE,"CTrecon"}</definedName>
    <definedName name="fg_1_5_3_3" hidden="1">{#N/A,#N/A,FALSE,"TMCOMP96";#N/A,#N/A,FALSE,"MAT96";#N/A,#N/A,FALSE,"FANDA96";#N/A,#N/A,FALSE,"INTRAN96";#N/A,#N/A,FALSE,"NAA9697";#N/A,#N/A,FALSE,"ECWEBB";#N/A,#N/A,FALSE,"MFT96";#N/A,#N/A,FALSE,"CTrecon"}</definedName>
    <definedName name="fg_1_5_3_4" hidden="1">{#N/A,#N/A,FALSE,"TMCOMP96";#N/A,#N/A,FALSE,"MAT96";#N/A,#N/A,FALSE,"FANDA96";#N/A,#N/A,FALSE,"INTRAN96";#N/A,#N/A,FALSE,"NAA9697";#N/A,#N/A,FALSE,"ECWEBB";#N/A,#N/A,FALSE,"MFT96";#N/A,#N/A,FALSE,"CTrecon"}</definedName>
    <definedName name="fg_1_5_3_5" hidden="1">{#N/A,#N/A,FALSE,"TMCOMP96";#N/A,#N/A,FALSE,"MAT96";#N/A,#N/A,FALSE,"FANDA96";#N/A,#N/A,FALSE,"INTRAN96";#N/A,#N/A,FALSE,"NAA9697";#N/A,#N/A,FALSE,"ECWEBB";#N/A,#N/A,FALSE,"MFT96";#N/A,#N/A,FALSE,"CTrecon"}</definedName>
    <definedName name="fg_1_5_4" hidden="1">{#N/A,#N/A,FALSE,"TMCOMP96";#N/A,#N/A,FALSE,"MAT96";#N/A,#N/A,FALSE,"FANDA96";#N/A,#N/A,FALSE,"INTRAN96";#N/A,#N/A,FALSE,"NAA9697";#N/A,#N/A,FALSE,"ECWEBB";#N/A,#N/A,FALSE,"MFT96";#N/A,#N/A,FALSE,"CTrecon"}</definedName>
    <definedName name="fg_1_5_4_1" hidden="1">{#N/A,#N/A,FALSE,"TMCOMP96";#N/A,#N/A,FALSE,"MAT96";#N/A,#N/A,FALSE,"FANDA96";#N/A,#N/A,FALSE,"INTRAN96";#N/A,#N/A,FALSE,"NAA9697";#N/A,#N/A,FALSE,"ECWEBB";#N/A,#N/A,FALSE,"MFT96";#N/A,#N/A,FALSE,"CTrecon"}</definedName>
    <definedName name="fg_1_5_4_2" hidden="1">{#N/A,#N/A,FALSE,"TMCOMP96";#N/A,#N/A,FALSE,"MAT96";#N/A,#N/A,FALSE,"FANDA96";#N/A,#N/A,FALSE,"INTRAN96";#N/A,#N/A,FALSE,"NAA9697";#N/A,#N/A,FALSE,"ECWEBB";#N/A,#N/A,FALSE,"MFT96";#N/A,#N/A,FALSE,"CTrecon"}</definedName>
    <definedName name="fg_1_5_4_3" hidden="1">{#N/A,#N/A,FALSE,"TMCOMP96";#N/A,#N/A,FALSE,"MAT96";#N/A,#N/A,FALSE,"FANDA96";#N/A,#N/A,FALSE,"INTRAN96";#N/A,#N/A,FALSE,"NAA9697";#N/A,#N/A,FALSE,"ECWEBB";#N/A,#N/A,FALSE,"MFT96";#N/A,#N/A,FALSE,"CTrecon"}</definedName>
    <definedName name="fg_1_5_4_4" hidden="1">{#N/A,#N/A,FALSE,"TMCOMP96";#N/A,#N/A,FALSE,"MAT96";#N/A,#N/A,FALSE,"FANDA96";#N/A,#N/A,FALSE,"INTRAN96";#N/A,#N/A,FALSE,"NAA9697";#N/A,#N/A,FALSE,"ECWEBB";#N/A,#N/A,FALSE,"MFT96";#N/A,#N/A,FALSE,"CTrecon"}</definedName>
    <definedName name="fg_1_5_4_5" hidden="1">{#N/A,#N/A,FALSE,"TMCOMP96";#N/A,#N/A,FALSE,"MAT96";#N/A,#N/A,FALSE,"FANDA96";#N/A,#N/A,FALSE,"INTRAN96";#N/A,#N/A,FALSE,"NAA9697";#N/A,#N/A,FALSE,"ECWEBB";#N/A,#N/A,FALSE,"MFT96";#N/A,#N/A,FALSE,"CTrecon"}</definedName>
    <definedName name="fg_1_5_5" hidden="1">{#N/A,#N/A,FALSE,"TMCOMP96";#N/A,#N/A,FALSE,"MAT96";#N/A,#N/A,FALSE,"FANDA96";#N/A,#N/A,FALSE,"INTRAN96";#N/A,#N/A,FALSE,"NAA9697";#N/A,#N/A,FALSE,"ECWEBB";#N/A,#N/A,FALSE,"MFT96";#N/A,#N/A,FALSE,"CTrecon"}</definedName>
    <definedName name="fg_1_5_5_1" hidden="1">{#N/A,#N/A,FALSE,"TMCOMP96";#N/A,#N/A,FALSE,"MAT96";#N/A,#N/A,FALSE,"FANDA96";#N/A,#N/A,FALSE,"INTRAN96";#N/A,#N/A,FALSE,"NAA9697";#N/A,#N/A,FALSE,"ECWEBB";#N/A,#N/A,FALSE,"MFT96";#N/A,#N/A,FALSE,"CTrecon"}</definedName>
    <definedName name="fg_1_5_5_2" hidden="1">{#N/A,#N/A,FALSE,"TMCOMP96";#N/A,#N/A,FALSE,"MAT96";#N/A,#N/A,FALSE,"FANDA96";#N/A,#N/A,FALSE,"INTRAN96";#N/A,#N/A,FALSE,"NAA9697";#N/A,#N/A,FALSE,"ECWEBB";#N/A,#N/A,FALSE,"MFT96";#N/A,#N/A,FALSE,"CTrecon"}</definedName>
    <definedName name="fg_1_5_5_3" hidden="1">{#N/A,#N/A,FALSE,"TMCOMP96";#N/A,#N/A,FALSE,"MAT96";#N/A,#N/A,FALSE,"FANDA96";#N/A,#N/A,FALSE,"INTRAN96";#N/A,#N/A,FALSE,"NAA9697";#N/A,#N/A,FALSE,"ECWEBB";#N/A,#N/A,FALSE,"MFT96";#N/A,#N/A,FALSE,"CTrecon"}</definedName>
    <definedName name="fg_1_5_5_4" hidden="1">{#N/A,#N/A,FALSE,"TMCOMP96";#N/A,#N/A,FALSE,"MAT96";#N/A,#N/A,FALSE,"FANDA96";#N/A,#N/A,FALSE,"INTRAN96";#N/A,#N/A,FALSE,"NAA9697";#N/A,#N/A,FALSE,"ECWEBB";#N/A,#N/A,FALSE,"MFT96";#N/A,#N/A,FALSE,"CTrecon"}</definedName>
    <definedName name="fg_1_5_5_5"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_2_1" hidden="1">{#N/A,#N/A,FALSE,"TMCOMP96";#N/A,#N/A,FALSE,"MAT96";#N/A,#N/A,FALSE,"FANDA96";#N/A,#N/A,FALSE,"INTRAN96";#N/A,#N/A,FALSE,"NAA9697";#N/A,#N/A,FALSE,"ECWEBB";#N/A,#N/A,FALSE,"MFT96";#N/A,#N/A,FALSE,"CTrecon"}</definedName>
    <definedName name="fg_2_1_1" hidden="1">{#N/A,#N/A,FALSE,"TMCOMP96";#N/A,#N/A,FALSE,"MAT96";#N/A,#N/A,FALSE,"FANDA96";#N/A,#N/A,FALSE,"INTRAN96";#N/A,#N/A,FALSE,"NAA9697";#N/A,#N/A,FALSE,"ECWEBB";#N/A,#N/A,FALSE,"MFT96";#N/A,#N/A,FALSE,"CTrecon"}</definedName>
    <definedName name="fg_2_1_1_1" hidden="1">{#N/A,#N/A,FALSE,"TMCOMP96";#N/A,#N/A,FALSE,"MAT96";#N/A,#N/A,FALSE,"FANDA96";#N/A,#N/A,FALSE,"INTRAN96";#N/A,#N/A,FALSE,"NAA9697";#N/A,#N/A,FALSE,"ECWEBB";#N/A,#N/A,FALSE,"MFT96";#N/A,#N/A,FALSE,"CTrecon"}</definedName>
    <definedName name="fg_2_1_1_1_1" hidden="1">{#N/A,#N/A,FALSE,"TMCOMP96";#N/A,#N/A,FALSE,"MAT96";#N/A,#N/A,FALSE,"FANDA96";#N/A,#N/A,FALSE,"INTRAN96";#N/A,#N/A,FALSE,"NAA9697";#N/A,#N/A,FALSE,"ECWEBB";#N/A,#N/A,FALSE,"MFT96";#N/A,#N/A,FALSE,"CTrecon"}</definedName>
    <definedName name="fg_2_1_1_1_2" hidden="1">{#N/A,#N/A,FALSE,"TMCOMP96";#N/A,#N/A,FALSE,"MAT96";#N/A,#N/A,FALSE,"FANDA96";#N/A,#N/A,FALSE,"INTRAN96";#N/A,#N/A,FALSE,"NAA9697";#N/A,#N/A,FALSE,"ECWEBB";#N/A,#N/A,FALSE,"MFT96";#N/A,#N/A,FALSE,"CTrecon"}</definedName>
    <definedName name="fg_2_1_1_1_3" hidden="1">{#N/A,#N/A,FALSE,"TMCOMP96";#N/A,#N/A,FALSE,"MAT96";#N/A,#N/A,FALSE,"FANDA96";#N/A,#N/A,FALSE,"INTRAN96";#N/A,#N/A,FALSE,"NAA9697";#N/A,#N/A,FALSE,"ECWEBB";#N/A,#N/A,FALSE,"MFT96";#N/A,#N/A,FALSE,"CTrecon"}</definedName>
    <definedName name="fg_2_1_1_1_4" hidden="1">{#N/A,#N/A,FALSE,"TMCOMP96";#N/A,#N/A,FALSE,"MAT96";#N/A,#N/A,FALSE,"FANDA96";#N/A,#N/A,FALSE,"INTRAN96";#N/A,#N/A,FALSE,"NAA9697";#N/A,#N/A,FALSE,"ECWEBB";#N/A,#N/A,FALSE,"MFT96";#N/A,#N/A,FALSE,"CTrecon"}</definedName>
    <definedName name="fg_2_1_1_1_5" hidden="1">{#N/A,#N/A,FALSE,"TMCOMP96";#N/A,#N/A,FALSE,"MAT96";#N/A,#N/A,FALSE,"FANDA96";#N/A,#N/A,FALSE,"INTRAN96";#N/A,#N/A,FALSE,"NAA9697";#N/A,#N/A,FALSE,"ECWEBB";#N/A,#N/A,FALSE,"MFT96";#N/A,#N/A,FALSE,"CTrecon"}</definedName>
    <definedName name="fg_2_1_1_2" hidden="1">{#N/A,#N/A,FALSE,"TMCOMP96";#N/A,#N/A,FALSE,"MAT96";#N/A,#N/A,FALSE,"FANDA96";#N/A,#N/A,FALSE,"INTRAN96";#N/A,#N/A,FALSE,"NAA9697";#N/A,#N/A,FALSE,"ECWEBB";#N/A,#N/A,FALSE,"MFT96";#N/A,#N/A,FALSE,"CTrecon"}</definedName>
    <definedName name="fg_2_1_1_2_1" hidden="1">{#N/A,#N/A,FALSE,"TMCOMP96";#N/A,#N/A,FALSE,"MAT96";#N/A,#N/A,FALSE,"FANDA96";#N/A,#N/A,FALSE,"INTRAN96";#N/A,#N/A,FALSE,"NAA9697";#N/A,#N/A,FALSE,"ECWEBB";#N/A,#N/A,FALSE,"MFT96";#N/A,#N/A,FALSE,"CTrecon"}</definedName>
    <definedName name="fg_2_1_1_2_2" hidden="1">{#N/A,#N/A,FALSE,"TMCOMP96";#N/A,#N/A,FALSE,"MAT96";#N/A,#N/A,FALSE,"FANDA96";#N/A,#N/A,FALSE,"INTRAN96";#N/A,#N/A,FALSE,"NAA9697";#N/A,#N/A,FALSE,"ECWEBB";#N/A,#N/A,FALSE,"MFT96";#N/A,#N/A,FALSE,"CTrecon"}</definedName>
    <definedName name="fg_2_1_1_2_3" hidden="1">{#N/A,#N/A,FALSE,"TMCOMP96";#N/A,#N/A,FALSE,"MAT96";#N/A,#N/A,FALSE,"FANDA96";#N/A,#N/A,FALSE,"INTRAN96";#N/A,#N/A,FALSE,"NAA9697";#N/A,#N/A,FALSE,"ECWEBB";#N/A,#N/A,FALSE,"MFT96";#N/A,#N/A,FALSE,"CTrecon"}</definedName>
    <definedName name="fg_2_1_1_2_4" hidden="1">{#N/A,#N/A,FALSE,"TMCOMP96";#N/A,#N/A,FALSE,"MAT96";#N/A,#N/A,FALSE,"FANDA96";#N/A,#N/A,FALSE,"INTRAN96";#N/A,#N/A,FALSE,"NAA9697";#N/A,#N/A,FALSE,"ECWEBB";#N/A,#N/A,FALSE,"MFT96";#N/A,#N/A,FALSE,"CTrecon"}</definedName>
    <definedName name="fg_2_1_1_2_5" hidden="1">{#N/A,#N/A,FALSE,"TMCOMP96";#N/A,#N/A,FALSE,"MAT96";#N/A,#N/A,FALSE,"FANDA96";#N/A,#N/A,FALSE,"INTRAN96";#N/A,#N/A,FALSE,"NAA9697";#N/A,#N/A,FALSE,"ECWEBB";#N/A,#N/A,FALSE,"MFT96";#N/A,#N/A,FALSE,"CTrecon"}</definedName>
    <definedName name="fg_2_1_1_3" hidden="1">{#N/A,#N/A,FALSE,"TMCOMP96";#N/A,#N/A,FALSE,"MAT96";#N/A,#N/A,FALSE,"FANDA96";#N/A,#N/A,FALSE,"INTRAN96";#N/A,#N/A,FALSE,"NAA9697";#N/A,#N/A,FALSE,"ECWEBB";#N/A,#N/A,FALSE,"MFT96";#N/A,#N/A,FALSE,"CTrecon"}</definedName>
    <definedName name="fg_2_1_1_4" hidden="1">{#N/A,#N/A,FALSE,"TMCOMP96";#N/A,#N/A,FALSE,"MAT96";#N/A,#N/A,FALSE,"FANDA96";#N/A,#N/A,FALSE,"INTRAN96";#N/A,#N/A,FALSE,"NAA9697";#N/A,#N/A,FALSE,"ECWEBB";#N/A,#N/A,FALSE,"MFT96";#N/A,#N/A,FALSE,"CTrecon"}</definedName>
    <definedName name="fg_2_1_1_5" hidden="1">{#N/A,#N/A,FALSE,"TMCOMP96";#N/A,#N/A,FALSE,"MAT96";#N/A,#N/A,FALSE,"FANDA96";#N/A,#N/A,FALSE,"INTRAN96";#N/A,#N/A,FALSE,"NAA9697";#N/A,#N/A,FALSE,"ECWEBB";#N/A,#N/A,FALSE,"MFT96";#N/A,#N/A,FALSE,"CTrecon"}</definedName>
    <definedName name="fg_2_1_2" hidden="1">{#N/A,#N/A,FALSE,"TMCOMP96";#N/A,#N/A,FALSE,"MAT96";#N/A,#N/A,FALSE,"FANDA96";#N/A,#N/A,FALSE,"INTRAN96";#N/A,#N/A,FALSE,"NAA9697";#N/A,#N/A,FALSE,"ECWEBB";#N/A,#N/A,FALSE,"MFT96";#N/A,#N/A,FALSE,"CTrecon"}</definedName>
    <definedName name="fg_2_1_2_1" hidden="1">{#N/A,#N/A,FALSE,"TMCOMP96";#N/A,#N/A,FALSE,"MAT96";#N/A,#N/A,FALSE,"FANDA96";#N/A,#N/A,FALSE,"INTRAN96";#N/A,#N/A,FALSE,"NAA9697";#N/A,#N/A,FALSE,"ECWEBB";#N/A,#N/A,FALSE,"MFT96";#N/A,#N/A,FALSE,"CTrecon"}</definedName>
    <definedName name="fg_2_1_2_2" hidden="1">{#N/A,#N/A,FALSE,"TMCOMP96";#N/A,#N/A,FALSE,"MAT96";#N/A,#N/A,FALSE,"FANDA96";#N/A,#N/A,FALSE,"INTRAN96";#N/A,#N/A,FALSE,"NAA9697";#N/A,#N/A,FALSE,"ECWEBB";#N/A,#N/A,FALSE,"MFT96";#N/A,#N/A,FALSE,"CTrecon"}</definedName>
    <definedName name="fg_2_1_2_3" hidden="1">{#N/A,#N/A,FALSE,"TMCOMP96";#N/A,#N/A,FALSE,"MAT96";#N/A,#N/A,FALSE,"FANDA96";#N/A,#N/A,FALSE,"INTRAN96";#N/A,#N/A,FALSE,"NAA9697";#N/A,#N/A,FALSE,"ECWEBB";#N/A,#N/A,FALSE,"MFT96";#N/A,#N/A,FALSE,"CTrecon"}</definedName>
    <definedName name="fg_2_1_2_4" hidden="1">{#N/A,#N/A,FALSE,"TMCOMP96";#N/A,#N/A,FALSE,"MAT96";#N/A,#N/A,FALSE,"FANDA96";#N/A,#N/A,FALSE,"INTRAN96";#N/A,#N/A,FALSE,"NAA9697";#N/A,#N/A,FALSE,"ECWEBB";#N/A,#N/A,FALSE,"MFT96";#N/A,#N/A,FALSE,"CTrecon"}</definedName>
    <definedName name="fg_2_1_2_5" hidden="1">{#N/A,#N/A,FALSE,"TMCOMP96";#N/A,#N/A,FALSE,"MAT96";#N/A,#N/A,FALSE,"FANDA96";#N/A,#N/A,FALSE,"INTRAN96";#N/A,#N/A,FALSE,"NAA9697";#N/A,#N/A,FALSE,"ECWEBB";#N/A,#N/A,FALSE,"MFT96";#N/A,#N/A,FALSE,"CTrecon"}</definedName>
    <definedName name="fg_2_1_3" hidden="1">{#N/A,#N/A,FALSE,"TMCOMP96";#N/A,#N/A,FALSE,"MAT96";#N/A,#N/A,FALSE,"FANDA96";#N/A,#N/A,FALSE,"INTRAN96";#N/A,#N/A,FALSE,"NAA9697";#N/A,#N/A,FALSE,"ECWEBB";#N/A,#N/A,FALSE,"MFT96";#N/A,#N/A,FALSE,"CTrecon"}</definedName>
    <definedName name="fg_2_1_3_1" hidden="1">{#N/A,#N/A,FALSE,"TMCOMP96";#N/A,#N/A,FALSE,"MAT96";#N/A,#N/A,FALSE,"FANDA96";#N/A,#N/A,FALSE,"INTRAN96";#N/A,#N/A,FALSE,"NAA9697";#N/A,#N/A,FALSE,"ECWEBB";#N/A,#N/A,FALSE,"MFT96";#N/A,#N/A,FALSE,"CTrecon"}</definedName>
    <definedName name="fg_2_1_3_2" hidden="1">{#N/A,#N/A,FALSE,"TMCOMP96";#N/A,#N/A,FALSE,"MAT96";#N/A,#N/A,FALSE,"FANDA96";#N/A,#N/A,FALSE,"INTRAN96";#N/A,#N/A,FALSE,"NAA9697";#N/A,#N/A,FALSE,"ECWEBB";#N/A,#N/A,FALSE,"MFT96";#N/A,#N/A,FALSE,"CTrecon"}</definedName>
    <definedName name="fg_2_1_3_3" hidden="1">{#N/A,#N/A,FALSE,"TMCOMP96";#N/A,#N/A,FALSE,"MAT96";#N/A,#N/A,FALSE,"FANDA96";#N/A,#N/A,FALSE,"INTRAN96";#N/A,#N/A,FALSE,"NAA9697";#N/A,#N/A,FALSE,"ECWEBB";#N/A,#N/A,FALSE,"MFT96";#N/A,#N/A,FALSE,"CTrecon"}</definedName>
    <definedName name="fg_2_1_3_4" hidden="1">{#N/A,#N/A,FALSE,"TMCOMP96";#N/A,#N/A,FALSE,"MAT96";#N/A,#N/A,FALSE,"FANDA96";#N/A,#N/A,FALSE,"INTRAN96";#N/A,#N/A,FALSE,"NAA9697";#N/A,#N/A,FALSE,"ECWEBB";#N/A,#N/A,FALSE,"MFT96";#N/A,#N/A,FALSE,"CTrecon"}</definedName>
    <definedName name="fg_2_1_3_5" hidden="1">{#N/A,#N/A,FALSE,"TMCOMP96";#N/A,#N/A,FALSE,"MAT96";#N/A,#N/A,FALSE,"FANDA96";#N/A,#N/A,FALSE,"INTRAN96";#N/A,#N/A,FALSE,"NAA9697";#N/A,#N/A,FALSE,"ECWEBB";#N/A,#N/A,FALSE,"MFT96";#N/A,#N/A,FALSE,"CTrecon"}</definedName>
    <definedName name="fg_2_1_4" hidden="1">{#N/A,#N/A,FALSE,"TMCOMP96";#N/A,#N/A,FALSE,"MAT96";#N/A,#N/A,FALSE,"FANDA96";#N/A,#N/A,FALSE,"INTRAN96";#N/A,#N/A,FALSE,"NAA9697";#N/A,#N/A,FALSE,"ECWEBB";#N/A,#N/A,FALSE,"MFT96";#N/A,#N/A,FALSE,"CTrecon"}</definedName>
    <definedName name="fg_2_1_4_1" hidden="1">{#N/A,#N/A,FALSE,"TMCOMP96";#N/A,#N/A,FALSE,"MAT96";#N/A,#N/A,FALSE,"FANDA96";#N/A,#N/A,FALSE,"INTRAN96";#N/A,#N/A,FALSE,"NAA9697";#N/A,#N/A,FALSE,"ECWEBB";#N/A,#N/A,FALSE,"MFT96";#N/A,#N/A,FALSE,"CTrecon"}</definedName>
    <definedName name="fg_2_1_4_2" hidden="1">{#N/A,#N/A,FALSE,"TMCOMP96";#N/A,#N/A,FALSE,"MAT96";#N/A,#N/A,FALSE,"FANDA96";#N/A,#N/A,FALSE,"INTRAN96";#N/A,#N/A,FALSE,"NAA9697";#N/A,#N/A,FALSE,"ECWEBB";#N/A,#N/A,FALSE,"MFT96";#N/A,#N/A,FALSE,"CTrecon"}</definedName>
    <definedName name="fg_2_1_4_3" hidden="1">{#N/A,#N/A,FALSE,"TMCOMP96";#N/A,#N/A,FALSE,"MAT96";#N/A,#N/A,FALSE,"FANDA96";#N/A,#N/A,FALSE,"INTRAN96";#N/A,#N/A,FALSE,"NAA9697";#N/A,#N/A,FALSE,"ECWEBB";#N/A,#N/A,FALSE,"MFT96";#N/A,#N/A,FALSE,"CTrecon"}</definedName>
    <definedName name="fg_2_1_4_4" hidden="1">{#N/A,#N/A,FALSE,"TMCOMP96";#N/A,#N/A,FALSE,"MAT96";#N/A,#N/A,FALSE,"FANDA96";#N/A,#N/A,FALSE,"INTRAN96";#N/A,#N/A,FALSE,"NAA9697";#N/A,#N/A,FALSE,"ECWEBB";#N/A,#N/A,FALSE,"MFT96";#N/A,#N/A,FALSE,"CTrecon"}</definedName>
    <definedName name="fg_2_1_4_5" hidden="1">{#N/A,#N/A,FALSE,"TMCOMP96";#N/A,#N/A,FALSE,"MAT96";#N/A,#N/A,FALSE,"FANDA96";#N/A,#N/A,FALSE,"INTRAN96";#N/A,#N/A,FALSE,"NAA9697";#N/A,#N/A,FALSE,"ECWEBB";#N/A,#N/A,FALSE,"MFT96";#N/A,#N/A,FALSE,"CTrecon"}</definedName>
    <definedName name="fg_2_1_5" hidden="1">{#N/A,#N/A,FALSE,"TMCOMP96";#N/A,#N/A,FALSE,"MAT96";#N/A,#N/A,FALSE,"FANDA96";#N/A,#N/A,FALSE,"INTRAN96";#N/A,#N/A,FALSE,"NAA9697";#N/A,#N/A,FALSE,"ECWEBB";#N/A,#N/A,FALSE,"MFT96";#N/A,#N/A,FALSE,"CTrecon"}</definedName>
    <definedName name="fg_2_1_5_1" hidden="1">{#N/A,#N/A,FALSE,"TMCOMP96";#N/A,#N/A,FALSE,"MAT96";#N/A,#N/A,FALSE,"FANDA96";#N/A,#N/A,FALSE,"INTRAN96";#N/A,#N/A,FALSE,"NAA9697";#N/A,#N/A,FALSE,"ECWEBB";#N/A,#N/A,FALSE,"MFT96";#N/A,#N/A,FALSE,"CTrecon"}</definedName>
    <definedName name="fg_2_1_5_2" hidden="1">{#N/A,#N/A,FALSE,"TMCOMP96";#N/A,#N/A,FALSE,"MAT96";#N/A,#N/A,FALSE,"FANDA96";#N/A,#N/A,FALSE,"INTRAN96";#N/A,#N/A,FALSE,"NAA9697";#N/A,#N/A,FALSE,"ECWEBB";#N/A,#N/A,FALSE,"MFT96";#N/A,#N/A,FALSE,"CTrecon"}</definedName>
    <definedName name="fg_2_1_5_3" hidden="1">{#N/A,#N/A,FALSE,"TMCOMP96";#N/A,#N/A,FALSE,"MAT96";#N/A,#N/A,FALSE,"FANDA96";#N/A,#N/A,FALSE,"INTRAN96";#N/A,#N/A,FALSE,"NAA9697";#N/A,#N/A,FALSE,"ECWEBB";#N/A,#N/A,FALSE,"MFT96";#N/A,#N/A,FALSE,"CTrecon"}</definedName>
    <definedName name="fg_2_1_5_4" hidden="1">{#N/A,#N/A,FALSE,"TMCOMP96";#N/A,#N/A,FALSE,"MAT96";#N/A,#N/A,FALSE,"FANDA96";#N/A,#N/A,FALSE,"INTRAN96";#N/A,#N/A,FALSE,"NAA9697";#N/A,#N/A,FALSE,"ECWEBB";#N/A,#N/A,FALSE,"MFT96";#N/A,#N/A,FALSE,"CTrecon"}</definedName>
    <definedName name="fg_2_1_5_5" hidden="1">{#N/A,#N/A,FALSE,"TMCOMP96";#N/A,#N/A,FALSE,"MAT96";#N/A,#N/A,FALSE,"FANDA96";#N/A,#N/A,FALSE,"INTRAN96";#N/A,#N/A,FALSE,"NAA9697";#N/A,#N/A,FALSE,"ECWEBB";#N/A,#N/A,FALSE,"MFT96";#N/A,#N/A,FALSE,"CTrecon"}</definedName>
    <definedName name="fg_2_2" hidden="1">{#N/A,#N/A,FALSE,"TMCOMP96";#N/A,#N/A,FALSE,"MAT96";#N/A,#N/A,FALSE,"FANDA96";#N/A,#N/A,FALSE,"INTRAN96";#N/A,#N/A,FALSE,"NAA9697";#N/A,#N/A,FALSE,"ECWEBB";#N/A,#N/A,FALSE,"MFT96";#N/A,#N/A,FALSE,"CTrecon"}</definedName>
    <definedName name="fg_2_2_1" hidden="1">{#N/A,#N/A,FALSE,"TMCOMP96";#N/A,#N/A,FALSE,"MAT96";#N/A,#N/A,FALSE,"FANDA96";#N/A,#N/A,FALSE,"INTRAN96";#N/A,#N/A,FALSE,"NAA9697";#N/A,#N/A,FALSE,"ECWEBB";#N/A,#N/A,FALSE,"MFT96";#N/A,#N/A,FALSE,"CTrecon"}</definedName>
    <definedName name="fg_2_2_2" hidden="1">{#N/A,#N/A,FALSE,"TMCOMP96";#N/A,#N/A,FALSE,"MAT96";#N/A,#N/A,FALSE,"FANDA96";#N/A,#N/A,FALSE,"INTRAN96";#N/A,#N/A,FALSE,"NAA9697";#N/A,#N/A,FALSE,"ECWEBB";#N/A,#N/A,FALSE,"MFT96";#N/A,#N/A,FALSE,"CTrecon"}</definedName>
    <definedName name="fg_2_2_3" hidden="1">{#N/A,#N/A,FALSE,"TMCOMP96";#N/A,#N/A,FALSE,"MAT96";#N/A,#N/A,FALSE,"FANDA96";#N/A,#N/A,FALSE,"INTRAN96";#N/A,#N/A,FALSE,"NAA9697";#N/A,#N/A,FALSE,"ECWEBB";#N/A,#N/A,FALSE,"MFT96";#N/A,#N/A,FALSE,"CTrecon"}</definedName>
    <definedName name="fg_2_2_4" hidden="1">{#N/A,#N/A,FALSE,"TMCOMP96";#N/A,#N/A,FALSE,"MAT96";#N/A,#N/A,FALSE,"FANDA96";#N/A,#N/A,FALSE,"INTRAN96";#N/A,#N/A,FALSE,"NAA9697";#N/A,#N/A,FALSE,"ECWEBB";#N/A,#N/A,FALSE,"MFT96";#N/A,#N/A,FALSE,"CTrecon"}</definedName>
    <definedName name="fg_2_2_5" hidden="1">{#N/A,#N/A,FALSE,"TMCOMP96";#N/A,#N/A,FALSE,"MAT96";#N/A,#N/A,FALSE,"FANDA96";#N/A,#N/A,FALSE,"INTRAN96";#N/A,#N/A,FALSE,"NAA9697";#N/A,#N/A,FALSE,"ECWEBB";#N/A,#N/A,FALSE,"MFT96";#N/A,#N/A,FALSE,"CTrecon"}</definedName>
    <definedName name="fg_2_3" hidden="1">{#N/A,#N/A,FALSE,"TMCOMP96";#N/A,#N/A,FALSE,"MAT96";#N/A,#N/A,FALSE,"FANDA96";#N/A,#N/A,FALSE,"INTRAN96";#N/A,#N/A,FALSE,"NAA9697";#N/A,#N/A,FALSE,"ECWEBB";#N/A,#N/A,FALSE,"MFT96";#N/A,#N/A,FALSE,"CTrecon"}</definedName>
    <definedName name="fg_2_3_1" hidden="1">{#N/A,#N/A,FALSE,"TMCOMP96";#N/A,#N/A,FALSE,"MAT96";#N/A,#N/A,FALSE,"FANDA96";#N/A,#N/A,FALSE,"INTRAN96";#N/A,#N/A,FALSE,"NAA9697";#N/A,#N/A,FALSE,"ECWEBB";#N/A,#N/A,FALSE,"MFT96";#N/A,#N/A,FALSE,"CTrecon"}</definedName>
    <definedName name="fg_2_3_2" hidden="1">{#N/A,#N/A,FALSE,"TMCOMP96";#N/A,#N/A,FALSE,"MAT96";#N/A,#N/A,FALSE,"FANDA96";#N/A,#N/A,FALSE,"INTRAN96";#N/A,#N/A,FALSE,"NAA9697";#N/A,#N/A,FALSE,"ECWEBB";#N/A,#N/A,FALSE,"MFT96";#N/A,#N/A,FALSE,"CTrecon"}</definedName>
    <definedName name="fg_2_3_3" hidden="1">{#N/A,#N/A,FALSE,"TMCOMP96";#N/A,#N/A,FALSE,"MAT96";#N/A,#N/A,FALSE,"FANDA96";#N/A,#N/A,FALSE,"INTRAN96";#N/A,#N/A,FALSE,"NAA9697";#N/A,#N/A,FALSE,"ECWEBB";#N/A,#N/A,FALSE,"MFT96";#N/A,#N/A,FALSE,"CTrecon"}</definedName>
    <definedName name="fg_2_3_4" hidden="1">{#N/A,#N/A,FALSE,"TMCOMP96";#N/A,#N/A,FALSE,"MAT96";#N/A,#N/A,FALSE,"FANDA96";#N/A,#N/A,FALSE,"INTRAN96";#N/A,#N/A,FALSE,"NAA9697";#N/A,#N/A,FALSE,"ECWEBB";#N/A,#N/A,FALSE,"MFT96";#N/A,#N/A,FALSE,"CTrecon"}</definedName>
    <definedName name="fg_2_3_5" hidden="1">{#N/A,#N/A,FALSE,"TMCOMP96";#N/A,#N/A,FALSE,"MAT96";#N/A,#N/A,FALSE,"FANDA96";#N/A,#N/A,FALSE,"INTRAN96";#N/A,#N/A,FALSE,"NAA9697";#N/A,#N/A,FALSE,"ECWEBB";#N/A,#N/A,FALSE,"MFT96";#N/A,#N/A,FALSE,"CTrecon"}</definedName>
    <definedName name="fg_2_4" hidden="1">{#N/A,#N/A,FALSE,"TMCOMP96";#N/A,#N/A,FALSE,"MAT96";#N/A,#N/A,FALSE,"FANDA96";#N/A,#N/A,FALSE,"INTRAN96";#N/A,#N/A,FALSE,"NAA9697";#N/A,#N/A,FALSE,"ECWEBB";#N/A,#N/A,FALSE,"MFT96";#N/A,#N/A,FALSE,"CTrecon"}</definedName>
    <definedName name="fg_2_4_1" hidden="1">{#N/A,#N/A,FALSE,"TMCOMP96";#N/A,#N/A,FALSE,"MAT96";#N/A,#N/A,FALSE,"FANDA96";#N/A,#N/A,FALSE,"INTRAN96";#N/A,#N/A,FALSE,"NAA9697";#N/A,#N/A,FALSE,"ECWEBB";#N/A,#N/A,FALSE,"MFT96";#N/A,#N/A,FALSE,"CTrecon"}</definedName>
    <definedName name="fg_2_4_2" hidden="1">{#N/A,#N/A,FALSE,"TMCOMP96";#N/A,#N/A,FALSE,"MAT96";#N/A,#N/A,FALSE,"FANDA96";#N/A,#N/A,FALSE,"INTRAN96";#N/A,#N/A,FALSE,"NAA9697";#N/A,#N/A,FALSE,"ECWEBB";#N/A,#N/A,FALSE,"MFT96";#N/A,#N/A,FALSE,"CTrecon"}</definedName>
    <definedName name="fg_2_4_3" hidden="1">{#N/A,#N/A,FALSE,"TMCOMP96";#N/A,#N/A,FALSE,"MAT96";#N/A,#N/A,FALSE,"FANDA96";#N/A,#N/A,FALSE,"INTRAN96";#N/A,#N/A,FALSE,"NAA9697";#N/A,#N/A,FALSE,"ECWEBB";#N/A,#N/A,FALSE,"MFT96";#N/A,#N/A,FALSE,"CTrecon"}</definedName>
    <definedName name="fg_2_4_4" hidden="1">{#N/A,#N/A,FALSE,"TMCOMP96";#N/A,#N/A,FALSE,"MAT96";#N/A,#N/A,FALSE,"FANDA96";#N/A,#N/A,FALSE,"INTRAN96";#N/A,#N/A,FALSE,"NAA9697";#N/A,#N/A,FALSE,"ECWEBB";#N/A,#N/A,FALSE,"MFT96";#N/A,#N/A,FALSE,"CTrecon"}</definedName>
    <definedName name="fg_2_4_5" hidden="1">{#N/A,#N/A,FALSE,"TMCOMP96";#N/A,#N/A,FALSE,"MAT96";#N/A,#N/A,FALSE,"FANDA96";#N/A,#N/A,FALSE,"INTRAN96";#N/A,#N/A,FALSE,"NAA9697";#N/A,#N/A,FALSE,"ECWEBB";#N/A,#N/A,FALSE,"MFT96";#N/A,#N/A,FALSE,"CTrecon"}</definedName>
    <definedName name="fg_2_5" hidden="1">{#N/A,#N/A,FALSE,"TMCOMP96";#N/A,#N/A,FALSE,"MAT96";#N/A,#N/A,FALSE,"FANDA96";#N/A,#N/A,FALSE,"INTRAN96";#N/A,#N/A,FALSE,"NAA9697";#N/A,#N/A,FALSE,"ECWEBB";#N/A,#N/A,FALSE,"MFT96";#N/A,#N/A,FALSE,"CTrecon"}</definedName>
    <definedName name="fg_2_5_1" hidden="1">{#N/A,#N/A,FALSE,"TMCOMP96";#N/A,#N/A,FALSE,"MAT96";#N/A,#N/A,FALSE,"FANDA96";#N/A,#N/A,FALSE,"INTRAN96";#N/A,#N/A,FALSE,"NAA9697";#N/A,#N/A,FALSE,"ECWEBB";#N/A,#N/A,FALSE,"MFT96";#N/A,#N/A,FALSE,"CTrecon"}</definedName>
    <definedName name="fg_2_5_2" hidden="1">{#N/A,#N/A,FALSE,"TMCOMP96";#N/A,#N/A,FALSE,"MAT96";#N/A,#N/A,FALSE,"FANDA96";#N/A,#N/A,FALSE,"INTRAN96";#N/A,#N/A,FALSE,"NAA9697";#N/A,#N/A,FALSE,"ECWEBB";#N/A,#N/A,FALSE,"MFT96";#N/A,#N/A,FALSE,"CTrecon"}</definedName>
    <definedName name="fg_2_5_3" hidden="1">{#N/A,#N/A,FALSE,"TMCOMP96";#N/A,#N/A,FALSE,"MAT96";#N/A,#N/A,FALSE,"FANDA96";#N/A,#N/A,FALSE,"INTRAN96";#N/A,#N/A,FALSE,"NAA9697";#N/A,#N/A,FALSE,"ECWEBB";#N/A,#N/A,FALSE,"MFT96";#N/A,#N/A,FALSE,"CTrecon"}</definedName>
    <definedName name="fg_2_5_4" hidden="1">{#N/A,#N/A,FALSE,"TMCOMP96";#N/A,#N/A,FALSE,"MAT96";#N/A,#N/A,FALSE,"FANDA96";#N/A,#N/A,FALSE,"INTRAN96";#N/A,#N/A,FALSE,"NAA9697";#N/A,#N/A,FALSE,"ECWEBB";#N/A,#N/A,FALSE,"MFT96";#N/A,#N/A,FALSE,"CTrecon"}</definedName>
    <definedName name="fg_2_5_5" hidden="1">{#N/A,#N/A,FALSE,"TMCOMP96";#N/A,#N/A,FALSE,"MAT96";#N/A,#N/A,FALSE,"FANDA96";#N/A,#N/A,FALSE,"INTRAN96";#N/A,#N/A,FALSE,"NAA9697";#N/A,#N/A,FALSE,"ECWEBB";#N/A,#N/A,FALSE,"MFT96";#N/A,#N/A,FALSE,"CTrecon"}</definedName>
    <definedName name="fg_3" hidden="1">{#N/A,#N/A,FALSE,"TMCOMP96";#N/A,#N/A,FALSE,"MAT96";#N/A,#N/A,FALSE,"FANDA96";#N/A,#N/A,FALSE,"INTRAN96";#N/A,#N/A,FALSE,"NAA9697";#N/A,#N/A,FALSE,"ECWEBB";#N/A,#N/A,FALSE,"MFT96";#N/A,#N/A,FALSE,"CTrecon"}</definedName>
    <definedName name="fg_3_1" hidden="1">{#N/A,#N/A,FALSE,"TMCOMP96";#N/A,#N/A,FALSE,"MAT96";#N/A,#N/A,FALSE,"FANDA96";#N/A,#N/A,FALSE,"INTRAN96";#N/A,#N/A,FALSE,"NAA9697";#N/A,#N/A,FALSE,"ECWEBB";#N/A,#N/A,FALSE,"MFT96";#N/A,#N/A,FALSE,"CTrecon"}</definedName>
    <definedName name="fg_3_1_1" hidden="1">{#N/A,#N/A,FALSE,"TMCOMP96";#N/A,#N/A,FALSE,"MAT96";#N/A,#N/A,FALSE,"FANDA96";#N/A,#N/A,FALSE,"INTRAN96";#N/A,#N/A,FALSE,"NAA9697";#N/A,#N/A,FALSE,"ECWEBB";#N/A,#N/A,FALSE,"MFT96";#N/A,#N/A,FALSE,"CTrecon"}</definedName>
    <definedName name="fg_3_1_1_1" hidden="1">{#N/A,#N/A,FALSE,"TMCOMP96";#N/A,#N/A,FALSE,"MAT96";#N/A,#N/A,FALSE,"FANDA96";#N/A,#N/A,FALSE,"INTRAN96";#N/A,#N/A,FALSE,"NAA9697";#N/A,#N/A,FALSE,"ECWEBB";#N/A,#N/A,FALSE,"MFT96";#N/A,#N/A,FALSE,"CTrecon"}</definedName>
    <definedName name="fg_3_1_1_1_1" hidden="1">{#N/A,#N/A,FALSE,"TMCOMP96";#N/A,#N/A,FALSE,"MAT96";#N/A,#N/A,FALSE,"FANDA96";#N/A,#N/A,FALSE,"INTRAN96";#N/A,#N/A,FALSE,"NAA9697";#N/A,#N/A,FALSE,"ECWEBB";#N/A,#N/A,FALSE,"MFT96";#N/A,#N/A,FALSE,"CTrecon"}</definedName>
    <definedName name="fg_3_1_1_1_2" hidden="1">{#N/A,#N/A,FALSE,"TMCOMP96";#N/A,#N/A,FALSE,"MAT96";#N/A,#N/A,FALSE,"FANDA96";#N/A,#N/A,FALSE,"INTRAN96";#N/A,#N/A,FALSE,"NAA9697";#N/A,#N/A,FALSE,"ECWEBB";#N/A,#N/A,FALSE,"MFT96";#N/A,#N/A,FALSE,"CTrecon"}</definedName>
    <definedName name="fg_3_1_1_1_3" hidden="1">{#N/A,#N/A,FALSE,"TMCOMP96";#N/A,#N/A,FALSE,"MAT96";#N/A,#N/A,FALSE,"FANDA96";#N/A,#N/A,FALSE,"INTRAN96";#N/A,#N/A,FALSE,"NAA9697";#N/A,#N/A,FALSE,"ECWEBB";#N/A,#N/A,FALSE,"MFT96";#N/A,#N/A,FALSE,"CTrecon"}</definedName>
    <definedName name="fg_3_1_1_1_4" hidden="1">{#N/A,#N/A,FALSE,"TMCOMP96";#N/A,#N/A,FALSE,"MAT96";#N/A,#N/A,FALSE,"FANDA96";#N/A,#N/A,FALSE,"INTRAN96";#N/A,#N/A,FALSE,"NAA9697";#N/A,#N/A,FALSE,"ECWEBB";#N/A,#N/A,FALSE,"MFT96";#N/A,#N/A,FALSE,"CTrecon"}</definedName>
    <definedName name="fg_3_1_1_1_5" hidden="1">{#N/A,#N/A,FALSE,"TMCOMP96";#N/A,#N/A,FALSE,"MAT96";#N/A,#N/A,FALSE,"FANDA96";#N/A,#N/A,FALSE,"INTRAN96";#N/A,#N/A,FALSE,"NAA9697";#N/A,#N/A,FALSE,"ECWEBB";#N/A,#N/A,FALSE,"MFT96";#N/A,#N/A,FALSE,"CTrecon"}</definedName>
    <definedName name="fg_3_1_1_2" hidden="1">{#N/A,#N/A,FALSE,"TMCOMP96";#N/A,#N/A,FALSE,"MAT96";#N/A,#N/A,FALSE,"FANDA96";#N/A,#N/A,FALSE,"INTRAN96";#N/A,#N/A,FALSE,"NAA9697";#N/A,#N/A,FALSE,"ECWEBB";#N/A,#N/A,FALSE,"MFT96";#N/A,#N/A,FALSE,"CTrecon"}</definedName>
    <definedName name="fg_3_1_1_2_1" hidden="1">{#N/A,#N/A,FALSE,"TMCOMP96";#N/A,#N/A,FALSE,"MAT96";#N/A,#N/A,FALSE,"FANDA96";#N/A,#N/A,FALSE,"INTRAN96";#N/A,#N/A,FALSE,"NAA9697";#N/A,#N/A,FALSE,"ECWEBB";#N/A,#N/A,FALSE,"MFT96";#N/A,#N/A,FALSE,"CTrecon"}</definedName>
    <definedName name="fg_3_1_1_2_2" hidden="1">{#N/A,#N/A,FALSE,"TMCOMP96";#N/A,#N/A,FALSE,"MAT96";#N/A,#N/A,FALSE,"FANDA96";#N/A,#N/A,FALSE,"INTRAN96";#N/A,#N/A,FALSE,"NAA9697";#N/A,#N/A,FALSE,"ECWEBB";#N/A,#N/A,FALSE,"MFT96";#N/A,#N/A,FALSE,"CTrecon"}</definedName>
    <definedName name="fg_3_1_1_2_3" hidden="1">{#N/A,#N/A,FALSE,"TMCOMP96";#N/A,#N/A,FALSE,"MAT96";#N/A,#N/A,FALSE,"FANDA96";#N/A,#N/A,FALSE,"INTRAN96";#N/A,#N/A,FALSE,"NAA9697";#N/A,#N/A,FALSE,"ECWEBB";#N/A,#N/A,FALSE,"MFT96";#N/A,#N/A,FALSE,"CTrecon"}</definedName>
    <definedName name="fg_3_1_1_2_4" hidden="1">{#N/A,#N/A,FALSE,"TMCOMP96";#N/A,#N/A,FALSE,"MAT96";#N/A,#N/A,FALSE,"FANDA96";#N/A,#N/A,FALSE,"INTRAN96";#N/A,#N/A,FALSE,"NAA9697";#N/A,#N/A,FALSE,"ECWEBB";#N/A,#N/A,FALSE,"MFT96";#N/A,#N/A,FALSE,"CTrecon"}</definedName>
    <definedName name="fg_3_1_1_2_5" hidden="1">{#N/A,#N/A,FALSE,"TMCOMP96";#N/A,#N/A,FALSE,"MAT96";#N/A,#N/A,FALSE,"FANDA96";#N/A,#N/A,FALSE,"INTRAN96";#N/A,#N/A,FALSE,"NAA9697";#N/A,#N/A,FALSE,"ECWEBB";#N/A,#N/A,FALSE,"MFT96";#N/A,#N/A,FALSE,"CTrecon"}</definedName>
    <definedName name="fg_3_1_1_3" hidden="1">{#N/A,#N/A,FALSE,"TMCOMP96";#N/A,#N/A,FALSE,"MAT96";#N/A,#N/A,FALSE,"FANDA96";#N/A,#N/A,FALSE,"INTRAN96";#N/A,#N/A,FALSE,"NAA9697";#N/A,#N/A,FALSE,"ECWEBB";#N/A,#N/A,FALSE,"MFT96";#N/A,#N/A,FALSE,"CTrecon"}</definedName>
    <definedName name="fg_3_1_1_4" hidden="1">{#N/A,#N/A,FALSE,"TMCOMP96";#N/A,#N/A,FALSE,"MAT96";#N/A,#N/A,FALSE,"FANDA96";#N/A,#N/A,FALSE,"INTRAN96";#N/A,#N/A,FALSE,"NAA9697";#N/A,#N/A,FALSE,"ECWEBB";#N/A,#N/A,FALSE,"MFT96";#N/A,#N/A,FALSE,"CTrecon"}</definedName>
    <definedName name="fg_3_1_1_5" hidden="1">{#N/A,#N/A,FALSE,"TMCOMP96";#N/A,#N/A,FALSE,"MAT96";#N/A,#N/A,FALSE,"FANDA96";#N/A,#N/A,FALSE,"INTRAN96";#N/A,#N/A,FALSE,"NAA9697";#N/A,#N/A,FALSE,"ECWEBB";#N/A,#N/A,FALSE,"MFT96";#N/A,#N/A,FALSE,"CTrecon"}</definedName>
    <definedName name="fg_3_1_2" hidden="1">{#N/A,#N/A,FALSE,"TMCOMP96";#N/A,#N/A,FALSE,"MAT96";#N/A,#N/A,FALSE,"FANDA96";#N/A,#N/A,FALSE,"INTRAN96";#N/A,#N/A,FALSE,"NAA9697";#N/A,#N/A,FALSE,"ECWEBB";#N/A,#N/A,FALSE,"MFT96";#N/A,#N/A,FALSE,"CTrecon"}</definedName>
    <definedName name="fg_3_1_2_1" hidden="1">{#N/A,#N/A,FALSE,"TMCOMP96";#N/A,#N/A,FALSE,"MAT96";#N/A,#N/A,FALSE,"FANDA96";#N/A,#N/A,FALSE,"INTRAN96";#N/A,#N/A,FALSE,"NAA9697";#N/A,#N/A,FALSE,"ECWEBB";#N/A,#N/A,FALSE,"MFT96";#N/A,#N/A,FALSE,"CTrecon"}</definedName>
    <definedName name="fg_3_1_2_2" hidden="1">{#N/A,#N/A,FALSE,"TMCOMP96";#N/A,#N/A,FALSE,"MAT96";#N/A,#N/A,FALSE,"FANDA96";#N/A,#N/A,FALSE,"INTRAN96";#N/A,#N/A,FALSE,"NAA9697";#N/A,#N/A,FALSE,"ECWEBB";#N/A,#N/A,FALSE,"MFT96";#N/A,#N/A,FALSE,"CTrecon"}</definedName>
    <definedName name="fg_3_1_2_3" hidden="1">{#N/A,#N/A,FALSE,"TMCOMP96";#N/A,#N/A,FALSE,"MAT96";#N/A,#N/A,FALSE,"FANDA96";#N/A,#N/A,FALSE,"INTRAN96";#N/A,#N/A,FALSE,"NAA9697";#N/A,#N/A,FALSE,"ECWEBB";#N/A,#N/A,FALSE,"MFT96";#N/A,#N/A,FALSE,"CTrecon"}</definedName>
    <definedName name="fg_3_1_2_4" hidden="1">{#N/A,#N/A,FALSE,"TMCOMP96";#N/A,#N/A,FALSE,"MAT96";#N/A,#N/A,FALSE,"FANDA96";#N/A,#N/A,FALSE,"INTRAN96";#N/A,#N/A,FALSE,"NAA9697";#N/A,#N/A,FALSE,"ECWEBB";#N/A,#N/A,FALSE,"MFT96";#N/A,#N/A,FALSE,"CTrecon"}</definedName>
    <definedName name="fg_3_1_2_5" hidden="1">{#N/A,#N/A,FALSE,"TMCOMP96";#N/A,#N/A,FALSE,"MAT96";#N/A,#N/A,FALSE,"FANDA96";#N/A,#N/A,FALSE,"INTRAN96";#N/A,#N/A,FALSE,"NAA9697";#N/A,#N/A,FALSE,"ECWEBB";#N/A,#N/A,FALSE,"MFT96";#N/A,#N/A,FALSE,"CTrecon"}</definedName>
    <definedName name="fg_3_1_3" hidden="1">{#N/A,#N/A,FALSE,"TMCOMP96";#N/A,#N/A,FALSE,"MAT96";#N/A,#N/A,FALSE,"FANDA96";#N/A,#N/A,FALSE,"INTRAN96";#N/A,#N/A,FALSE,"NAA9697";#N/A,#N/A,FALSE,"ECWEBB";#N/A,#N/A,FALSE,"MFT96";#N/A,#N/A,FALSE,"CTrecon"}</definedName>
    <definedName name="fg_3_1_3_1" hidden="1">{#N/A,#N/A,FALSE,"TMCOMP96";#N/A,#N/A,FALSE,"MAT96";#N/A,#N/A,FALSE,"FANDA96";#N/A,#N/A,FALSE,"INTRAN96";#N/A,#N/A,FALSE,"NAA9697";#N/A,#N/A,FALSE,"ECWEBB";#N/A,#N/A,FALSE,"MFT96";#N/A,#N/A,FALSE,"CTrecon"}</definedName>
    <definedName name="fg_3_1_3_2" hidden="1">{#N/A,#N/A,FALSE,"TMCOMP96";#N/A,#N/A,FALSE,"MAT96";#N/A,#N/A,FALSE,"FANDA96";#N/A,#N/A,FALSE,"INTRAN96";#N/A,#N/A,FALSE,"NAA9697";#N/A,#N/A,FALSE,"ECWEBB";#N/A,#N/A,FALSE,"MFT96";#N/A,#N/A,FALSE,"CTrecon"}</definedName>
    <definedName name="fg_3_1_3_3" hidden="1">{#N/A,#N/A,FALSE,"TMCOMP96";#N/A,#N/A,FALSE,"MAT96";#N/A,#N/A,FALSE,"FANDA96";#N/A,#N/A,FALSE,"INTRAN96";#N/A,#N/A,FALSE,"NAA9697";#N/A,#N/A,FALSE,"ECWEBB";#N/A,#N/A,FALSE,"MFT96";#N/A,#N/A,FALSE,"CTrecon"}</definedName>
    <definedName name="fg_3_1_3_4" hidden="1">{#N/A,#N/A,FALSE,"TMCOMP96";#N/A,#N/A,FALSE,"MAT96";#N/A,#N/A,FALSE,"FANDA96";#N/A,#N/A,FALSE,"INTRAN96";#N/A,#N/A,FALSE,"NAA9697";#N/A,#N/A,FALSE,"ECWEBB";#N/A,#N/A,FALSE,"MFT96";#N/A,#N/A,FALSE,"CTrecon"}</definedName>
    <definedName name="fg_3_1_3_5" hidden="1">{#N/A,#N/A,FALSE,"TMCOMP96";#N/A,#N/A,FALSE,"MAT96";#N/A,#N/A,FALSE,"FANDA96";#N/A,#N/A,FALSE,"INTRAN96";#N/A,#N/A,FALSE,"NAA9697";#N/A,#N/A,FALSE,"ECWEBB";#N/A,#N/A,FALSE,"MFT96";#N/A,#N/A,FALSE,"CTrecon"}</definedName>
    <definedName name="fg_3_1_4" hidden="1">{#N/A,#N/A,FALSE,"TMCOMP96";#N/A,#N/A,FALSE,"MAT96";#N/A,#N/A,FALSE,"FANDA96";#N/A,#N/A,FALSE,"INTRAN96";#N/A,#N/A,FALSE,"NAA9697";#N/A,#N/A,FALSE,"ECWEBB";#N/A,#N/A,FALSE,"MFT96";#N/A,#N/A,FALSE,"CTrecon"}</definedName>
    <definedName name="fg_3_1_4_1" hidden="1">{#N/A,#N/A,FALSE,"TMCOMP96";#N/A,#N/A,FALSE,"MAT96";#N/A,#N/A,FALSE,"FANDA96";#N/A,#N/A,FALSE,"INTRAN96";#N/A,#N/A,FALSE,"NAA9697";#N/A,#N/A,FALSE,"ECWEBB";#N/A,#N/A,FALSE,"MFT96";#N/A,#N/A,FALSE,"CTrecon"}</definedName>
    <definedName name="fg_3_1_4_2" hidden="1">{#N/A,#N/A,FALSE,"TMCOMP96";#N/A,#N/A,FALSE,"MAT96";#N/A,#N/A,FALSE,"FANDA96";#N/A,#N/A,FALSE,"INTRAN96";#N/A,#N/A,FALSE,"NAA9697";#N/A,#N/A,FALSE,"ECWEBB";#N/A,#N/A,FALSE,"MFT96";#N/A,#N/A,FALSE,"CTrecon"}</definedName>
    <definedName name="fg_3_1_4_3" hidden="1">{#N/A,#N/A,FALSE,"TMCOMP96";#N/A,#N/A,FALSE,"MAT96";#N/A,#N/A,FALSE,"FANDA96";#N/A,#N/A,FALSE,"INTRAN96";#N/A,#N/A,FALSE,"NAA9697";#N/A,#N/A,FALSE,"ECWEBB";#N/A,#N/A,FALSE,"MFT96";#N/A,#N/A,FALSE,"CTrecon"}</definedName>
    <definedName name="fg_3_1_4_4" hidden="1">{#N/A,#N/A,FALSE,"TMCOMP96";#N/A,#N/A,FALSE,"MAT96";#N/A,#N/A,FALSE,"FANDA96";#N/A,#N/A,FALSE,"INTRAN96";#N/A,#N/A,FALSE,"NAA9697";#N/A,#N/A,FALSE,"ECWEBB";#N/A,#N/A,FALSE,"MFT96";#N/A,#N/A,FALSE,"CTrecon"}</definedName>
    <definedName name="fg_3_1_4_5" hidden="1">{#N/A,#N/A,FALSE,"TMCOMP96";#N/A,#N/A,FALSE,"MAT96";#N/A,#N/A,FALSE,"FANDA96";#N/A,#N/A,FALSE,"INTRAN96";#N/A,#N/A,FALSE,"NAA9697";#N/A,#N/A,FALSE,"ECWEBB";#N/A,#N/A,FALSE,"MFT96";#N/A,#N/A,FALSE,"CTrecon"}</definedName>
    <definedName name="fg_3_1_5" hidden="1">{#N/A,#N/A,FALSE,"TMCOMP96";#N/A,#N/A,FALSE,"MAT96";#N/A,#N/A,FALSE,"FANDA96";#N/A,#N/A,FALSE,"INTRAN96";#N/A,#N/A,FALSE,"NAA9697";#N/A,#N/A,FALSE,"ECWEBB";#N/A,#N/A,FALSE,"MFT96";#N/A,#N/A,FALSE,"CTrecon"}</definedName>
    <definedName name="fg_3_1_5_1" hidden="1">{#N/A,#N/A,FALSE,"TMCOMP96";#N/A,#N/A,FALSE,"MAT96";#N/A,#N/A,FALSE,"FANDA96";#N/A,#N/A,FALSE,"INTRAN96";#N/A,#N/A,FALSE,"NAA9697";#N/A,#N/A,FALSE,"ECWEBB";#N/A,#N/A,FALSE,"MFT96";#N/A,#N/A,FALSE,"CTrecon"}</definedName>
    <definedName name="fg_3_1_5_2" hidden="1">{#N/A,#N/A,FALSE,"TMCOMP96";#N/A,#N/A,FALSE,"MAT96";#N/A,#N/A,FALSE,"FANDA96";#N/A,#N/A,FALSE,"INTRAN96";#N/A,#N/A,FALSE,"NAA9697";#N/A,#N/A,FALSE,"ECWEBB";#N/A,#N/A,FALSE,"MFT96";#N/A,#N/A,FALSE,"CTrecon"}</definedName>
    <definedName name="fg_3_1_5_3" hidden="1">{#N/A,#N/A,FALSE,"TMCOMP96";#N/A,#N/A,FALSE,"MAT96";#N/A,#N/A,FALSE,"FANDA96";#N/A,#N/A,FALSE,"INTRAN96";#N/A,#N/A,FALSE,"NAA9697";#N/A,#N/A,FALSE,"ECWEBB";#N/A,#N/A,FALSE,"MFT96";#N/A,#N/A,FALSE,"CTrecon"}</definedName>
    <definedName name="fg_3_1_5_4" hidden="1">{#N/A,#N/A,FALSE,"TMCOMP96";#N/A,#N/A,FALSE,"MAT96";#N/A,#N/A,FALSE,"FANDA96";#N/A,#N/A,FALSE,"INTRAN96";#N/A,#N/A,FALSE,"NAA9697";#N/A,#N/A,FALSE,"ECWEBB";#N/A,#N/A,FALSE,"MFT96";#N/A,#N/A,FALSE,"CTrecon"}</definedName>
    <definedName name="fg_3_1_5_5" hidden="1">{#N/A,#N/A,FALSE,"TMCOMP96";#N/A,#N/A,FALSE,"MAT96";#N/A,#N/A,FALSE,"FANDA96";#N/A,#N/A,FALSE,"INTRAN96";#N/A,#N/A,FALSE,"NAA9697";#N/A,#N/A,FALSE,"ECWEBB";#N/A,#N/A,FALSE,"MFT96";#N/A,#N/A,FALSE,"CTrecon"}</definedName>
    <definedName name="fg_3_2" hidden="1">{#N/A,#N/A,FALSE,"TMCOMP96";#N/A,#N/A,FALSE,"MAT96";#N/A,#N/A,FALSE,"FANDA96";#N/A,#N/A,FALSE,"INTRAN96";#N/A,#N/A,FALSE,"NAA9697";#N/A,#N/A,FALSE,"ECWEBB";#N/A,#N/A,FALSE,"MFT96";#N/A,#N/A,FALSE,"CTrecon"}</definedName>
    <definedName name="fg_3_2_1" hidden="1">{#N/A,#N/A,FALSE,"TMCOMP96";#N/A,#N/A,FALSE,"MAT96";#N/A,#N/A,FALSE,"FANDA96";#N/A,#N/A,FALSE,"INTRAN96";#N/A,#N/A,FALSE,"NAA9697";#N/A,#N/A,FALSE,"ECWEBB";#N/A,#N/A,FALSE,"MFT96";#N/A,#N/A,FALSE,"CTrecon"}</definedName>
    <definedName name="fg_3_2_2" hidden="1">{#N/A,#N/A,FALSE,"TMCOMP96";#N/A,#N/A,FALSE,"MAT96";#N/A,#N/A,FALSE,"FANDA96";#N/A,#N/A,FALSE,"INTRAN96";#N/A,#N/A,FALSE,"NAA9697";#N/A,#N/A,FALSE,"ECWEBB";#N/A,#N/A,FALSE,"MFT96";#N/A,#N/A,FALSE,"CTrecon"}</definedName>
    <definedName name="fg_3_2_3" hidden="1">{#N/A,#N/A,FALSE,"TMCOMP96";#N/A,#N/A,FALSE,"MAT96";#N/A,#N/A,FALSE,"FANDA96";#N/A,#N/A,FALSE,"INTRAN96";#N/A,#N/A,FALSE,"NAA9697";#N/A,#N/A,FALSE,"ECWEBB";#N/A,#N/A,FALSE,"MFT96";#N/A,#N/A,FALSE,"CTrecon"}</definedName>
    <definedName name="fg_3_2_4" hidden="1">{#N/A,#N/A,FALSE,"TMCOMP96";#N/A,#N/A,FALSE,"MAT96";#N/A,#N/A,FALSE,"FANDA96";#N/A,#N/A,FALSE,"INTRAN96";#N/A,#N/A,FALSE,"NAA9697";#N/A,#N/A,FALSE,"ECWEBB";#N/A,#N/A,FALSE,"MFT96";#N/A,#N/A,FALSE,"CTrecon"}</definedName>
    <definedName name="fg_3_2_5" hidden="1">{#N/A,#N/A,FALSE,"TMCOMP96";#N/A,#N/A,FALSE,"MAT96";#N/A,#N/A,FALSE,"FANDA96";#N/A,#N/A,FALSE,"INTRAN96";#N/A,#N/A,FALSE,"NAA9697";#N/A,#N/A,FALSE,"ECWEBB";#N/A,#N/A,FALSE,"MFT96";#N/A,#N/A,FALSE,"CTrecon"}</definedName>
    <definedName name="fg_3_3" hidden="1">{#N/A,#N/A,FALSE,"TMCOMP96";#N/A,#N/A,FALSE,"MAT96";#N/A,#N/A,FALSE,"FANDA96";#N/A,#N/A,FALSE,"INTRAN96";#N/A,#N/A,FALSE,"NAA9697";#N/A,#N/A,FALSE,"ECWEBB";#N/A,#N/A,FALSE,"MFT96";#N/A,#N/A,FALSE,"CTrecon"}</definedName>
    <definedName name="fg_3_3_1" hidden="1">{#N/A,#N/A,FALSE,"TMCOMP96";#N/A,#N/A,FALSE,"MAT96";#N/A,#N/A,FALSE,"FANDA96";#N/A,#N/A,FALSE,"INTRAN96";#N/A,#N/A,FALSE,"NAA9697";#N/A,#N/A,FALSE,"ECWEBB";#N/A,#N/A,FALSE,"MFT96";#N/A,#N/A,FALSE,"CTrecon"}</definedName>
    <definedName name="fg_3_3_2" hidden="1">{#N/A,#N/A,FALSE,"TMCOMP96";#N/A,#N/A,FALSE,"MAT96";#N/A,#N/A,FALSE,"FANDA96";#N/A,#N/A,FALSE,"INTRAN96";#N/A,#N/A,FALSE,"NAA9697";#N/A,#N/A,FALSE,"ECWEBB";#N/A,#N/A,FALSE,"MFT96";#N/A,#N/A,FALSE,"CTrecon"}</definedName>
    <definedName name="fg_3_3_3" hidden="1">{#N/A,#N/A,FALSE,"TMCOMP96";#N/A,#N/A,FALSE,"MAT96";#N/A,#N/A,FALSE,"FANDA96";#N/A,#N/A,FALSE,"INTRAN96";#N/A,#N/A,FALSE,"NAA9697";#N/A,#N/A,FALSE,"ECWEBB";#N/A,#N/A,FALSE,"MFT96";#N/A,#N/A,FALSE,"CTrecon"}</definedName>
    <definedName name="fg_3_3_4" hidden="1">{#N/A,#N/A,FALSE,"TMCOMP96";#N/A,#N/A,FALSE,"MAT96";#N/A,#N/A,FALSE,"FANDA96";#N/A,#N/A,FALSE,"INTRAN96";#N/A,#N/A,FALSE,"NAA9697";#N/A,#N/A,FALSE,"ECWEBB";#N/A,#N/A,FALSE,"MFT96";#N/A,#N/A,FALSE,"CTrecon"}</definedName>
    <definedName name="fg_3_3_5" hidden="1">{#N/A,#N/A,FALSE,"TMCOMP96";#N/A,#N/A,FALSE,"MAT96";#N/A,#N/A,FALSE,"FANDA96";#N/A,#N/A,FALSE,"INTRAN96";#N/A,#N/A,FALSE,"NAA9697";#N/A,#N/A,FALSE,"ECWEBB";#N/A,#N/A,FALSE,"MFT96";#N/A,#N/A,FALSE,"CTrecon"}</definedName>
    <definedName name="fg_3_4" hidden="1">{#N/A,#N/A,FALSE,"TMCOMP96";#N/A,#N/A,FALSE,"MAT96";#N/A,#N/A,FALSE,"FANDA96";#N/A,#N/A,FALSE,"INTRAN96";#N/A,#N/A,FALSE,"NAA9697";#N/A,#N/A,FALSE,"ECWEBB";#N/A,#N/A,FALSE,"MFT96";#N/A,#N/A,FALSE,"CTrecon"}</definedName>
    <definedName name="fg_3_4_1" hidden="1">{#N/A,#N/A,FALSE,"TMCOMP96";#N/A,#N/A,FALSE,"MAT96";#N/A,#N/A,FALSE,"FANDA96";#N/A,#N/A,FALSE,"INTRAN96";#N/A,#N/A,FALSE,"NAA9697";#N/A,#N/A,FALSE,"ECWEBB";#N/A,#N/A,FALSE,"MFT96";#N/A,#N/A,FALSE,"CTrecon"}</definedName>
    <definedName name="fg_3_4_2" hidden="1">{#N/A,#N/A,FALSE,"TMCOMP96";#N/A,#N/A,FALSE,"MAT96";#N/A,#N/A,FALSE,"FANDA96";#N/A,#N/A,FALSE,"INTRAN96";#N/A,#N/A,FALSE,"NAA9697";#N/A,#N/A,FALSE,"ECWEBB";#N/A,#N/A,FALSE,"MFT96";#N/A,#N/A,FALSE,"CTrecon"}</definedName>
    <definedName name="fg_3_4_3" hidden="1">{#N/A,#N/A,FALSE,"TMCOMP96";#N/A,#N/A,FALSE,"MAT96";#N/A,#N/A,FALSE,"FANDA96";#N/A,#N/A,FALSE,"INTRAN96";#N/A,#N/A,FALSE,"NAA9697";#N/A,#N/A,FALSE,"ECWEBB";#N/A,#N/A,FALSE,"MFT96";#N/A,#N/A,FALSE,"CTrecon"}</definedName>
    <definedName name="fg_3_4_4" hidden="1">{#N/A,#N/A,FALSE,"TMCOMP96";#N/A,#N/A,FALSE,"MAT96";#N/A,#N/A,FALSE,"FANDA96";#N/A,#N/A,FALSE,"INTRAN96";#N/A,#N/A,FALSE,"NAA9697";#N/A,#N/A,FALSE,"ECWEBB";#N/A,#N/A,FALSE,"MFT96";#N/A,#N/A,FALSE,"CTrecon"}</definedName>
    <definedName name="fg_3_4_5" hidden="1">{#N/A,#N/A,FALSE,"TMCOMP96";#N/A,#N/A,FALSE,"MAT96";#N/A,#N/A,FALSE,"FANDA96";#N/A,#N/A,FALSE,"INTRAN96";#N/A,#N/A,FALSE,"NAA9697";#N/A,#N/A,FALSE,"ECWEBB";#N/A,#N/A,FALSE,"MFT96";#N/A,#N/A,FALSE,"CTrecon"}</definedName>
    <definedName name="fg_3_5" hidden="1">{#N/A,#N/A,FALSE,"TMCOMP96";#N/A,#N/A,FALSE,"MAT96";#N/A,#N/A,FALSE,"FANDA96";#N/A,#N/A,FALSE,"INTRAN96";#N/A,#N/A,FALSE,"NAA9697";#N/A,#N/A,FALSE,"ECWEBB";#N/A,#N/A,FALSE,"MFT96";#N/A,#N/A,FALSE,"CTrecon"}</definedName>
    <definedName name="fg_3_5_1" hidden="1">{#N/A,#N/A,FALSE,"TMCOMP96";#N/A,#N/A,FALSE,"MAT96";#N/A,#N/A,FALSE,"FANDA96";#N/A,#N/A,FALSE,"INTRAN96";#N/A,#N/A,FALSE,"NAA9697";#N/A,#N/A,FALSE,"ECWEBB";#N/A,#N/A,FALSE,"MFT96";#N/A,#N/A,FALSE,"CTrecon"}</definedName>
    <definedName name="fg_3_5_2" hidden="1">{#N/A,#N/A,FALSE,"TMCOMP96";#N/A,#N/A,FALSE,"MAT96";#N/A,#N/A,FALSE,"FANDA96";#N/A,#N/A,FALSE,"INTRAN96";#N/A,#N/A,FALSE,"NAA9697";#N/A,#N/A,FALSE,"ECWEBB";#N/A,#N/A,FALSE,"MFT96";#N/A,#N/A,FALSE,"CTrecon"}</definedName>
    <definedName name="fg_3_5_3" hidden="1">{#N/A,#N/A,FALSE,"TMCOMP96";#N/A,#N/A,FALSE,"MAT96";#N/A,#N/A,FALSE,"FANDA96";#N/A,#N/A,FALSE,"INTRAN96";#N/A,#N/A,FALSE,"NAA9697";#N/A,#N/A,FALSE,"ECWEBB";#N/A,#N/A,FALSE,"MFT96";#N/A,#N/A,FALSE,"CTrecon"}</definedName>
    <definedName name="fg_3_5_4" hidden="1">{#N/A,#N/A,FALSE,"TMCOMP96";#N/A,#N/A,FALSE,"MAT96";#N/A,#N/A,FALSE,"FANDA96";#N/A,#N/A,FALSE,"INTRAN96";#N/A,#N/A,FALSE,"NAA9697";#N/A,#N/A,FALSE,"ECWEBB";#N/A,#N/A,FALSE,"MFT96";#N/A,#N/A,FALSE,"CTrecon"}</definedName>
    <definedName name="fg_3_5_5" hidden="1">{#N/A,#N/A,FALSE,"TMCOMP96";#N/A,#N/A,FALSE,"MAT96";#N/A,#N/A,FALSE,"FANDA96";#N/A,#N/A,FALSE,"INTRAN96";#N/A,#N/A,FALSE,"NAA9697";#N/A,#N/A,FALSE,"ECWEBB";#N/A,#N/A,FALSE,"MFT96";#N/A,#N/A,FALSE,"CTrecon"}</definedName>
    <definedName name="fg_4" hidden="1">{#N/A,#N/A,FALSE,"TMCOMP96";#N/A,#N/A,FALSE,"MAT96";#N/A,#N/A,FALSE,"FANDA96";#N/A,#N/A,FALSE,"INTRAN96";#N/A,#N/A,FALSE,"NAA9697";#N/A,#N/A,FALSE,"ECWEBB";#N/A,#N/A,FALSE,"MFT96";#N/A,#N/A,FALSE,"CTrecon"}</definedName>
    <definedName name="fg_4_1" hidden="1">{#N/A,#N/A,FALSE,"TMCOMP96";#N/A,#N/A,FALSE,"MAT96";#N/A,#N/A,FALSE,"FANDA96";#N/A,#N/A,FALSE,"INTRAN96";#N/A,#N/A,FALSE,"NAA9697";#N/A,#N/A,FALSE,"ECWEBB";#N/A,#N/A,FALSE,"MFT96";#N/A,#N/A,FALSE,"CTrecon"}</definedName>
    <definedName name="fg_4_1_1" hidden="1">{#N/A,#N/A,FALSE,"TMCOMP96";#N/A,#N/A,FALSE,"MAT96";#N/A,#N/A,FALSE,"FANDA96";#N/A,#N/A,FALSE,"INTRAN96";#N/A,#N/A,FALSE,"NAA9697";#N/A,#N/A,FALSE,"ECWEBB";#N/A,#N/A,FALSE,"MFT96";#N/A,#N/A,FALSE,"CTrecon"}</definedName>
    <definedName name="fg_4_1_1_1" hidden="1">{#N/A,#N/A,FALSE,"TMCOMP96";#N/A,#N/A,FALSE,"MAT96";#N/A,#N/A,FALSE,"FANDA96";#N/A,#N/A,FALSE,"INTRAN96";#N/A,#N/A,FALSE,"NAA9697";#N/A,#N/A,FALSE,"ECWEBB";#N/A,#N/A,FALSE,"MFT96";#N/A,#N/A,FALSE,"CTrecon"}</definedName>
    <definedName name="fg_4_1_1_1_1" hidden="1">{#N/A,#N/A,FALSE,"TMCOMP96";#N/A,#N/A,FALSE,"MAT96";#N/A,#N/A,FALSE,"FANDA96";#N/A,#N/A,FALSE,"INTRAN96";#N/A,#N/A,FALSE,"NAA9697";#N/A,#N/A,FALSE,"ECWEBB";#N/A,#N/A,FALSE,"MFT96";#N/A,#N/A,FALSE,"CTrecon"}</definedName>
    <definedName name="fg_4_1_1_1_2" hidden="1">{#N/A,#N/A,FALSE,"TMCOMP96";#N/A,#N/A,FALSE,"MAT96";#N/A,#N/A,FALSE,"FANDA96";#N/A,#N/A,FALSE,"INTRAN96";#N/A,#N/A,FALSE,"NAA9697";#N/A,#N/A,FALSE,"ECWEBB";#N/A,#N/A,FALSE,"MFT96";#N/A,#N/A,FALSE,"CTrecon"}</definedName>
    <definedName name="fg_4_1_1_1_3" hidden="1">{#N/A,#N/A,FALSE,"TMCOMP96";#N/A,#N/A,FALSE,"MAT96";#N/A,#N/A,FALSE,"FANDA96";#N/A,#N/A,FALSE,"INTRAN96";#N/A,#N/A,FALSE,"NAA9697";#N/A,#N/A,FALSE,"ECWEBB";#N/A,#N/A,FALSE,"MFT96";#N/A,#N/A,FALSE,"CTrecon"}</definedName>
    <definedName name="fg_4_1_1_1_4" hidden="1">{#N/A,#N/A,FALSE,"TMCOMP96";#N/A,#N/A,FALSE,"MAT96";#N/A,#N/A,FALSE,"FANDA96";#N/A,#N/A,FALSE,"INTRAN96";#N/A,#N/A,FALSE,"NAA9697";#N/A,#N/A,FALSE,"ECWEBB";#N/A,#N/A,FALSE,"MFT96";#N/A,#N/A,FALSE,"CTrecon"}</definedName>
    <definedName name="fg_4_1_1_1_5" hidden="1">{#N/A,#N/A,FALSE,"TMCOMP96";#N/A,#N/A,FALSE,"MAT96";#N/A,#N/A,FALSE,"FANDA96";#N/A,#N/A,FALSE,"INTRAN96";#N/A,#N/A,FALSE,"NAA9697";#N/A,#N/A,FALSE,"ECWEBB";#N/A,#N/A,FALSE,"MFT96";#N/A,#N/A,FALSE,"CTrecon"}</definedName>
    <definedName name="fg_4_1_1_2" hidden="1">{#N/A,#N/A,FALSE,"TMCOMP96";#N/A,#N/A,FALSE,"MAT96";#N/A,#N/A,FALSE,"FANDA96";#N/A,#N/A,FALSE,"INTRAN96";#N/A,#N/A,FALSE,"NAA9697";#N/A,#N/A,FALSE,"ECWEBB";#N/A,#N/A,FALSE,"MFT96";#N/A,#N/A,FALSE,"CTrecon"}</definedName>
    <definedName name="fg_4_1_1_2_1" hidden="1">{#N/A,#N/A,FALSE,"TMCOMP96";#N/A,#N/A,FALSE,"MAT96";#N/A,#N/A,FALSE,"FANDA96";#N/A,#N/A,FALSE,"INTRAN96";#N/A,#N/A,FALSE,"NAA9697";#N/A,#N/A,FALSE,"ECWEBB";#N/A,#N/A,FALSE,"MFT96";#N/A,#N/A,FALSE,"CTrecon"}</definedName>
    <definedName name="fg_4_1_1_2_2" hidden="1">{#N/A,#N/A,FALSE,"TMCOMP96";#N/A,#N/A,FALSE,"MAT96";#N/A,#N/A,FALSE,"FANDA96";#N/A,#N/A,FALSE,"INTRAN96";#N/A,#N/A,FALSE,"NAA9697";#N/A,#N/A,FALSE,"ECWEBB";#N/A,#N/A,FALSE,"MFT96";#N/A,#N/A,FALSE,"CTrecon"}</definedName>
    <definedName name="fg_4_1_1_2_3" hidden="1">{#N/A,#N/A,FALSE,"TMCOMP96";#N/A,#N/A,FALSE,"MAT96";#N/A,#N/A,FALSE,"FANDA96";#N/A,#N/A,FALSE,"INTRAN96";#N/A,#N/A,FALSE,"NAA9697";#N/A,#N/A,FALSE,"ECWEBB";#N/A,#N/A,FALSE,"MFT96";#N/A,#N/A,FALSE,"CTrecon"}</definedName>
    <definedName name="fg_4_1_1_2_4" hidden="1">{#N/A,#N/A,FALSE,"TMCOMP96";#N/A,#N/A,FALSE,"MAT96";#N/A,#N/A,FALSE,"FANDA96";#N/A,#N/A,FALSE,"INTRAN96";#N/A,#N/A,FALSE,"NAA9697";#N/A,#N/A,FALSE,"ECWEBB";#N/A,#N/A,FALSE,"MFT96";#N/A,#N/A,FALSE,"CTrecon"}</definedName>
    <definedName name="fg_4_1_1_2_5" hidden="1">{#N/A,#N/A,FALSE,"TMCOMP96";#N/A,#N/A,FALSE,"MAT96";#N/A,#N/A,FALSE,"FANDA96";#N/A,#N/A,FALSE,"INTRAN96";#N/A,#N/A,FALSE,"NAA9697";#N/A,#N/A,FALSE,"ECWEBB";#N/A,#N/A,FALSE,"MFT96";#N/A,#N/A,FALSE,"CTrecon"}</definedName>
    <definedName name="fg_4_1_1_3" hidden="1">{#N/A,#N/A,FALSE,"TMCOMP96";#N/A,#N/A,FALSE,"MAT96";#N/A,#N/A,FALSE,"FANDA96";#N/A,#N/A,FALSE,"INTRAN96";#N/A,#N/A,FALSE,"NAA9697";#N/A,#N/A,FALSE,"ECWEBB";#N/A,#N/A,FALSE,"MFT96";#N/A,#N/A,FALSE,"CTrecon"}</definedName>
    <definedName name="fg_4_1_1_4" hidden="1">{#N/A,#N/A,FALSE,"TMCOMP96";#N/A,#N/A,FALSE,"MAT96";#N/A,#N/A,FALSE,"FANDA96";#N/A,#N/A,FALSE,"INTRAN96";#N/A,#N/A,FALSE,"NAA9697";#N/A,#N/A,FALSE,"ECWEBB";#N/A,#N/A,FALSE,"MFT96";#N/A,#N/A,FALSE,"CTrecon"}</definedName>
    <definedName name="fg_4_1_1_5" hidden="1">{#N/A,#N/A,FALSE,"TMCOMP96";#N/A,#N/A,FALSE,"MAT96";#N/A,#N/A,FALSE,"FANDA96";#N/A,#N/A,FALSE,"INTRAN96";#N/A,#N/A,FALSE,"NAA9697";#N/A,#N/A,FALSE,"ECWEBB";#N/A,#N/A,FALSE,"MFT96";#N/A,#N/A,FALSE,"CTrecon"}</definedName>
    <definedName name="fg_4_1_2" hidden="1">{#N/A,#N/A,FALSE,"TMCOMP96";#N/A,#N/A,FALSE,"MAT96";#N/A,#N/A,FALSE,"FANDA96";#N/A,#N/A,FALSE,"INTRAN96";#N/A,#N/A,FALSE,"NAA9697";#N/A,#N/A,FALSE,"ECWEBB";#N/A,#N/A,FALSE,"MFT96";#N/A,#N/A,FALSE,"CTrecon"}</definedName>
    <definedName name="fg_4_1_2_1" hidden="1">{#N/A,#N/A,FALSE,"TMCOMP96";#N/A,#N/A,FALSE,"MAT96";#N/A,#N/A,FALSE,"FANDA96";#N/A,#N/A,FALSE,"INTRAN96";#N/A,#N/A,FALSE,"NAA9697";#N/A,#N/A,FALSE,"ECWEBB";#N/A,#N/A,FALSE,"MFT96";#N/A,#N/A,FALSE,"CTrecon"}</definedName>
    <definedName name="fg_4_1_2_2" hidden="1">{#N/A,#N/A,FALSE,"TMCOMP96";#N/A,#N/A,FALSE,"MAT96";#N/A,#N/A,FALSE,"FANDA96";#N/A,#N/A,FALSE,"INTRAN96";#N/A,#N/A,FALSE,"NAA9697";#N/A,#N/A,FALSE,"ECWEBB";#N/A,#N/A,FALSE,"MFT96";#N/A,#N/A,FALSE,"CTrecon"}</definedName>
    <definedName name="fg_4_1_2_3" hidden="1">{#N/A,#N/A,FALSE,"TMCOMP96";#N/A,#N/A,FALSE,"MAT96";#N/A,#N/A,FALSE,"FANDA96";#N/A,#N/A,FALSE,"INTRAN96";#N/A,#N/A,FALSE,"NAA9697";#N/A,#N/A,FALSE,"ECWEBB";#N/A,#N/A,FALSE,"MFT96";#N/A,#N/A,FALSE,"CTrecon"}</definedName>
    <definedName name="fg_4_1_2_4" hidden="1">{#N/A,#N/A,FALSE,"TMCOMP96";#N/A,#N/A,FALSE,"MAT96";#N/A,#N/A,FALSE,"FANDA96";#N/A,#N/A,FALSE,"INTRAN96";#N/A,#N/A,FALSE,"NAA9697";#N/A,#N/A,FALSE,"ECWEBB";#N/A,#N/A,FALSE,"MFT96";#N/A,#N/A,FALSE,"CTrecon"}</definedName>
    <definedName name="fg_4_1_2_5" hidden="1">{#N/A,#N/A,FALSE,"TMCOMP96";#N/A,#N/A,FALSE,"MAT96";#N/A,#N/A,FALSE,"FANDA96";#N/A,#N/A,FALSE,"INTRAN96";#N/A,#N/A,FALSE,"NAA9697";#N/A,#N/A,FALSE,"ECWEBB";#N/A,#N/A,FALSE,"MFT96";#N/A,#N/A,FALSE,"CTrecon"}</definedName>
    <definedName name="fg_4_1_3" hidden="1">{#N/A,#N/A,FALSE,"TMCOMP96";#N/A,#N/A,FALSE,"MAT96";#N/A,#N/A,FALSE,"FANDA96";#N/A,#N/A,FALSE,"INTRAN96";#N/A,#N/A,FALSE,"NAA9697";#N/A,#N/A,FALSE,"ECWEBB";#N/A,#N/A,FALSE,"MFT96";#N/A,#N/A,FALSE,"CTrecon"}</definedName>
    <definedName name="fg_4_1_3_1" hidden="1">{#N/A,#N/A,FALSE,"TMCOMP96";#N/A,#N/A,FALSE,"MAT96";#N/A,#N/A,FALSE,"FANDA96";#N/A,#N/A,FALSE,"INTRAN96";#N/A,#N/A,FALSE,"NAA9697";#N/A,#N/A,FALSE,"ECWEBB";#N/A,#N/A,FALSE,"MFT96";#N/A,#N/A,FALSE,"CTrecon"}</definedName>
    <definedName name="fg_4_1_3_2" hidden="1">{#N/A,#N/A,FALSE,"TMCOMP96";#N/A,#N/A,FALSE,"MAT96";#N/A,#N/A,FALSE,"FANDA96";#N/A,#N/A,FALSE,"INTRAN96";#N/A,#N/A,FALSE,"NAA9697";#N/A,#N/A,FALSE,"ECWEBB";#N/A,#N/A,FALSE,"MFT96";#N/A,#N/A,FALSE,"CTrecon"}</definedName>
    <definedName name="fg_4_1_3_3" hidden="1">{#N/A,#N/A,FALSE,"TMCOMP96";#N/A,#N/A,FALSE,"MAT96";#N/A,#N/A,FALSE,"FANDA96";#N/A,#N/A,FALSE,"INTRAN96";#N/A,#N/A,FALSE,"NAA9697";#N/A,#N/A,FALSE,"ECWEBB";#N/A,#N/A,FALSE,"MFT96";#N/A,#N/A,FALSE,"CTrecon"}</definedName>
    <definedName name="fg_4_1_3_4" hidden="1">{#N/A,#N/A,FALSE,"TMCOMP96";#N/A,#N/A,FALSE,"MAT96";#N/A,#N/A,FALSE,"FANDA96";#N/A,#N/A,FALSE,"INTRAN96";#N/A,#N/A,FALSE,"NAA9697";#N/A,#N/A,FALSE,"ECWEBB";#N/A,#N/A,FALSE,"MFT96";#N/A,#N/A,FALSE,"CTrecon"}</definedName>
    <definedName name="fg_4_1_3_5" hidden="1">{#N/A,#N/A,FALSE,"TMCOMP96";#N/A,#N/A,FALSE,"MAT96";#N/A,#N/A,FALSE,"FANDA96";#N/A,#N/A,FALSE,"INTRAN96";#N/A,#N/A,FALSE,"NAA9697";#N/A,#N/A,FALSE,"ECWEBB";#N/A,#N/A,FALSE,"MFT96";#N/A,#N/A,FALSE,"CTrecon"}</definedName>
    <definedName name="fg_4_1_4" hidden="1">{#N/A,#N/A,FALSE,"TMCOMP96";#N/A,#N/A,FALSE,"MAT96";#N/A,#N/A,FALSE,"FANDA96";#N/A,#N/A,FALSE,"INTRAN96";#N/A,#N/A,FALSE,"NAA9697";#N/A,#N/A,FALSE,"ECWEBB";#N/A,#N/A,FALSE,"MFT96";#N/A,#N/A,FALSE,"CTrecon"}</definedName>
    <definedName name="fg_4_1_4_1" hidden="1">{#N/A,#N/A,FALSE,"TMCOMP96";#N/A,#N/A,FALSE,"MAT96";#N/A,#N/A,FALSE,"FANDA96";#N/A,#N/A,FALSE,"INTRAN96";#N/A,#N/A,FALSE,"NAA9697";#N/A,#N/A,FALSE,"ECWEBB";#N/A,#N/A,FALSE,"MFT96";#N/A,#N/A,FALSE,"CTrecon"}</definedName>
    <definedName name="fg_4_1_4_2" hidden="1">{#N/A,#N/A,FALSE,"TMCOMP96";#N/A,#N/A,FALSE,"MAT96";#N/A,#N/A,FALSE,"FANDA96";#N/A,#N/A,FALSE,"INTRAN96";#N/A,#N/A,FALSE,"NAA9697";#N/A,#N/A,FALSE,"ECWEBB";#N/A,#N/A,FALSE,"MFT96";#N/A,#N/A,FALSE,"CTrecon"}</definedName>
    <definedName name="fg_4_1_4_3" hidden="1">{#N/A,#N/A,FALSE,"TMCOMP96";#N/A,#N/A,FALSE,"MAT96";#N/A,#N/A,FALSE,"FANDA96";#N/A,#N/A,FALSE,"INTRAN96";#N/A,#N/A,FALSE,"NAA9697";#N/A,#N/A,FALSE,"ECWEBB";#N/A,#N/A,FALSE,"MFT96";#N/A,#N/A,FALSE,"CTrecon"}</definedName>
    <definedName name="fg_4_1_4_4" hidden="1">{#N/A,#N/A,FALSE,"TMCOMP96";#N/A,#N/A,FALSE,"MAT96";#N/A,#N/A,FALSE,"FANDA96";#N/A,#N/A,FALSE,"INTRAN96";#N/A,#N/A,FALSE,"NAA9697";#N/A,#N/A,FALSE,"ECWEBB";#N/A,#N/A,FALSE,"MFT96";#N/A,#N/A,FALSE,"CTrecon"}</definedName>
    <definedName name="fg_4_1_4_5" hidden="1">{#N/A,#N/A,FALSE,"TMCOMP96";#N/A,#N/A,FALSE,"MAT96";#N/A,#N/A,FALSE,"FANDA96";#N/A,#N/A,FALSE,"INTRAN96";#N/A,#N/A,FALSE,"NAA9697";#N/A,#N/A,FALSE,"ECWEBB";#N/A,#N/A,FALSE,"MFT96";#N/A,#N/A,FALSE,"CTrecon"}</definedName>
    <definedName name="fg_4_1_5" hidden="1">{#N/A,#N/A,FALSE,"TMCOMP96";#N/A,#N/A,FALSE,"MAT96";#N/A,#N/A,FALSE,"FANDA96";#N/A,#N/A,FALSE,"INTRAN96";#N/A,#N/A,FALSE,"NAA9697";#N/A,#N/A,FALSE,"ECWEBB";#N/A,#N/A,FALSE,"MFT96";#N/A,#N/A,FALSE,"CTrecon"}</definedName>
    <definedName name="fg_4_1_5_1" hidden="1">{#N/A,#N/A,FALSE,"TMCOMP96";#N/A,#N/A,FALSE,"MAT96";#N/A,#N/A,FALSE,"FANDA96";#N/A,#N/A,FALSE,"INTRAN96";#N/A,#N/A,FALSE,"NAA9697";#N/A,#N/A,FALSE,"ECWEBB";#N/A,#N/A,FALSE,"MFT96";#N/A,#N/A,FALSE,"CTrecon"}</definedName>
    <definedName name="fg_4_1_5_2" hidden="1">{#N/A,#N/A,FALSE,"TMCOMP96";#N/A,#N/A,FALSE,"MAT96";#N/A,#N/A,FALSE,"FANDA96";#N/A,#N/A,FALSE,"INTRAN96";#N/A,#N/A,FALSE,"NAA9697";#N/A,#N/A,FALSE,"ECWEBB";#N/A,#N/A,FALSE,"MFT96";#N/A,#N/A,FALSE,"CTrecon"}</definedName>
    <definedName name="fg_4_1_5_3" hidden="1">{#N/A,#N/A,FALSE,"TMCOMP96";#N/A,#N/A,FALSE,"MAT96";#N/A,#N/A,FALSE,"FANDA96";#N/A,#N/A,FALSE,"INTRAN96";#N/A,#N/A,FALSE,"NAA9697";#N/A,#N/A,FALSE,"ECWEBB";#N/A,#N/A,FALSE,"MFT96";#N/A,#N/A,FALSE,"CTrecon"}</definedName>
    <definedName name="fg_4_1_5_4" hidden="1">{#N/A,#N/A,FALSE,"TMCOMP96";#N/A,#N/A,FALSE,"MAT96";#N/A,#N/A,FALSE,"FANDA96";#N/A,#N/A,FALSE,"INTRAN96";#N/A,#N/A,FALSE,"NAA9697";#N/A,#N/A,FALSE,"ECWEBB";#N/A,#N/A,FALSE,"MFT96";#N/A,#N/A,FALSE,"CTrecon"}</definedName>
    <definedName name="fg_4_1_5_5" hidden="1">{#N/A,#N/A,FALSE,"TMCOMP96";#N/A,#N/A,FALSE,"MAT96";#N/A,#N/A,FALSE,"FANDA96";#N/A,#N/A,FALSE,"INTRAN96";#N/A,#N/A,FALSE,"NAA9697";#N/A,#N/A,FALSE,"ECWEBB";#N/A,#N/A,FALSE,"MFT96";#N/A,#N/A,FALSE,"CTrecon"}</definedName>
    <definedName name="fg_4_2" hidden="1">{#N/A,#N/A,FALSE,"TMCOMP96";#N/A,#N/A,FALSE,"MAT96";#N/A,#N/A,FALSE,"FANDA96";#N/A,#N/A,FALSE,"INTRAN96";#N/A,#N/A,FALSE,"NAA9697";#N/A,#N/A,FALSE,"ECWEBB";#N/A,#N/A,FALSE,"MFT96";#N/A,#N/A,FALSE,"CTrecon"}</definedName>
    <definedName name="fg_4_2_1" hidden="1">{#N/A,#N/A,FALSE,"TMCOMP96";#N/A,#N/A,FALSE,"MAT96";#N/A,#N/A,FALSE,"FANDA96";#N/A,#N/A,FALSE,"INTRAN96";#N/A,#N/A,FALSE,"NAA9697";#N/A,#N/A,FALSE,"ECWEBB";#N/A,#N/A,FALSE,"MFT96";#N/A,#N/A,FALSE,"CTrecon"}</definedName>
    <definedName name="fg_4_2_2" hidden="1">{#N/A,#N/A,FALSE,"TMCOMP96";#N/A,#N/A,FALSE,"MAT96";#N/A,#N/A,FALSE,"FANDA96";#N/A,#N/A,FALSE,"INTRAN96";#N/A,#N/A,FALSE,"NAA9697";#N/A,#N/A,FALSE,"ECWEBB";#N/A,#N/A,FALSE,"MFT96";#N/A,#N/A,FALSE,"CTrecon"}</definedName>
    <definedName name="fg_4_2_3" hidden="1">{#N/A,#N/A,FALSE,"TMCOMP96";#N/A,#N/A,FALSE,"MAT96";#N/A,#N/A,FALSE,"FANDA96";#N/A,#N/A,FALSE,"INTRAN96";#N/A,#N/A,FALSE,"NAA9697";#N/A,#N/A,FALSE,"ECWEBB";#N/A,#N/A,FALSE,"MFT96";#N/A,#N/A,FALSE,"CTrecon"}</definedName>
    <definedName name="fg_4_2_4" hidden="1">{#N/A,#N/A,FALSE,"TMCOMP96";#N/A,#N/A,FALSE,"MAT96";#N/A,#N/A,FALSE,"FANDA96";#N/A,#N/A,FALSE,"INTRAN96";#N/A,#N/A,FALSE,"NAA9697";#N/A,#N/A,FALSE,"ECWEBB";#N/A,#N/A,FALSE,"MFT96";#N/A,#N/A,FALSE,"CTrecon"}</definedName>
    <definedName name="fg_4_2_5" hidden="1">{#N/A,#N/A,FALSE,"TMCOMP96";#N/A,#N/A,FALSE,"MAT96";#N/A,#N/A,FALSE,"FANDA96";#N/A,#N/A,FALSE,"INTRAN96";#N/A,#N/A,FALSE,"NAA9697";#N/A,#N/A,FALSE,"ECWEBB";#N/A,#N/A,FALSE,"MFT96";#N/A,#N/A,FALSE,"CTrecon"}</definedName>
    <definedName name="fg_4_3" hidden="1">{#N/A,#N/A,FALSE,"TMCOMP96";#N/A,#N/A,FALSE,"MAT96";#N/A,#N/A,FALSE,"FANDA96";#N/A,#N/A,FALSE,"INTRAN96";#N/A,#N/A,FALSE,"NAA9697";#N/A,#N/A,FALSE,"ECWEBB";#N/A,#N/A,FALSE,"MFT96";#N/A,#N/A,FALSE,"CTrecon"}</definedName>
    <definedName name="fg_4_3_1" hidden="1">{#N/A,#N/A,FALSE,"TMCOMP96";#N/A,#N/A,FALSE,"MAT96";#N/A,#N/A,FALSE,"FANDA96";#N/A,#N/A,FALSE,"INTRAN96";#N/A,#N/A,FALSE,"NAA9697";#N/A,#N/A,FALSE,"ECWEBB";#N/A,#N/A,FALSE,"MFT96";#N/A,#N/A,FALSE,"CTrecon"}</definedName>
    <definedName name="fg_4_3_2" hidden="1">{#N/A,#N/A,FALSE,"TMCOMP96";#N/A,#N/A,FALSE,"MAT96";#N/A,#N/A,FALSE,"FANDA96";#N/A,#N/A,FALSE,"INTRAN96";#N/A,#N/A,FALSE,"NAA9697";#N/A,#N/A,FALSE,"ECWEBB";#N/A,#N/A,FALSE,"MFT96";#N/A,#N/A,FALSE,"CTrecon"}</definedName>
    <definedName name="fg_4_3_3" hidden="1">{#N/A,#N/A,FALSE,"TMCOMP96";#N/A,#N/A,FALSE,"MAT96";#N/A,#N/A,FALSE,"FANDA96";#N/A,#N/A,FALSE,"INTRAN96";#N/A,#N/A,FALSE,"NAA9697";#N/A,#N/A,FALSE,"ECWEBB";#N/A,#N/A,FALSE,"MFT96";#N/A,#N/A,FALSE,"CTrecon"}</definedName>
    <definedName name="fg_4_3_4" hidden="1">{#N/A,#N/A,FALSE,"TMCOMP96";#N/A,#N/A,FALSE,"MAT96";#N/A,#N/A,FALSE,"FANDA96";#N/A,#N/A,FALSE,"INTRAN96";#N/A,#N/A,FALSE,"NAA9697";#N/A,#N/A,FALSE,"ECWEBB";#N/A,#N/A,FALSE,"MFT96";#N/A,#N/A,FALSE,"CTrecon"}</definedName>
    <definedName name="fg_4_3_5" hidden="1">{#N/A,#N/A,FALSE,"TMCOMP96";#N/A,#N/A,FALSE,"MAT96";#N/A,#N/A,FALSE,"FANDA96";#N/A,#N/A,FALSE,"INTRAN96";#N/A,#N/A,FALSE,"NAA9697";#N/A,#N/A,FALSE,"ECWEBB";#N/A,#N/A,FALSE,"MFT96";#N/A,#N/A,FALSE,"CTrecon"}</definedName>
    <definedName name="fg_4_4" hidden="1">{#N/A,#N/A,FALSE,"TMCOMP96";#N/A,#N/A,FALSE,"MAT96";#N/A,#N/A,FALSE,"FANDA96";#N/A,#N/A,FALSE,"INTRAN96";#N/A,#N/A,FALSE,"NAA9697";#N/A,#N/A,FALSE,"ECWEBB";#N/A,#N/A,FALSE,"MFT96";#N/A,#N/A,FALSE,"CTrecon"}</definedName>
    <definedName name="fg_4_4_1" hidden="1">{#N/A,#N/A,FALSE,"TMCOMP96";#N/A,#N/A,FALSE,"MAT96";#N/A,#N/A,FALSE,"FANDA96";#N/A,#N/A,FALSE,"INTRAN96";#N/A,#N/A,FALSE,"NAA9697";#N/A,#N/A,FALSE,"ECWEBB";#N/A,#N/A,FALSE,"MFT96";#N/A,#N/A,FALSE,"CTrecon"}</definedName>
    <definedName name="fg_4_4_2" hidden="1">{#N/A,#N/A,FALSE,"TMCOMP96";#N/A,#N/A,FALSE,"MAT96";#N/A,#N/A,FALSE,"FANDA96";#N/A,#N/A,FALSE,"INTRAN96";#N/A,#N/A,FALSE,"NAA9697";#N/A,#N/A,FALSE,"ECWEBB";#N/A,#N/A,FALSE,"MFT96";#N/A,#N/A,FALSE,"CTrecon"}</definedName>
    <definedName name="fg_4_4_3" hidden="1">{#N/A,#N/A,FALSE,"TMCOMP96";#N/A,#N/A,FALSE,"MAT96";#N/A,#N/A,FALSE,"FANDA96";#N/A,#N/A,FALSE,"INTRAN96";#N/A,#N/A,FALSE,"NAA9697";#N/A,#N/A,FALSE,"ECWEBB";#N/A,#N/A,FALSE,"MFT96";#N/A,#N/A,FALSE,"CTrecon"}</definedName>
    <definedName name="fg_4_4_4" hidden="1">{#N/A,#N/A,FALSE,"TMCOMP96";#N/A,#N/A,FALSE,"MAT96";#N/A,#N/A,FALSE,"FANDA96";#N/A,#N/A,FALSE,"INTRAN96";#N/A,#N/A,FALSE,"NAA9697";#N/A,#N/A,FALSE,"ECWEBB";#N/A,#N/A,FALSE,"MFT96";#N/A,#N/A,FALSE,"CTrecon"}</definedName>
    <definedName name="fg_4_4_5" hidden="1">{#N/A,#N/A,FALSE,"TMCOMP96";#N/A,#N/A,FALSE,"MAT96";#N/A,#N/A,FALSE,"FANDA96";#N/A,#N/A,FALSE,"INTRAN96";#N/A,#N/A,FALSE,"NAA9697";#N/A,#N/A,FALSE,"ECWEBB";#N/A,#N/A,FALSE,"MFT96";#N/A,#N/A,FALSE,"CTrecon"}</definedName>
    <definedName name="fg_4_5" hidden="1">{#N/A,#N/A,FALSE,"TMCOMP96";#N/A,#N/A,FALSE,"MAT96";#N/A,#N/A,FALSE,"FANDA96";#N/A,#N/A,FALSE,"INTRAN96";#N/A,#N/A,FALSE,"NAA9697";#N/A,#N/A,FALSE,"ECWEBB";#N/A,#N/A,FALSE,"MFT96";#N/A,#N/A,FALSE,"CTrecon"}</definedName>
    <definedName name="fg_4_5_1" hidden="1">{#N/A,#N/A,FALSE,"TMCOMP96";#N/A,#N/A,FALSE,"MAT96";#N/A,#N/A,FALSE,"FANDA96";#N/A,#N/A,FALSE,"INTRAN96";#N/A,#N/A,FALSE,"NAA9697";#N/A,#N/A,FALSE,"ECWEBB";#N/A,#N/A,FALSE,"MFT96";#N/A,#N/A,FALSE,"CTrecon"}</definedName>
    <definedName name="fg_4_5_2" hidden="1">{#N/A,#N/A,FALSE,"TMCOMP96";#N/A,#N/A,FALSE,"MAT96";#N/A,#N/A,FALSE,"FANDA96";#N/A,#N/A,FALSE,"INTRAN96";#N/A,#N/A,FALSE,"NAA9697";#N/A,#N/A,FALSE,"ECWEBB";#N/A,#N/A,FALSE,"MFT96";#N/A,#N/A,FALSE,"CTrecon"}</definedName>
    <definedName name="fg_4_5_3" hidden="1">{#N/A,#N/A,FALSE,"TMCOMP96";#N/A,#N/A,FALSE,"MAT96";#N/A,#N/A,FALSE,"FANDA96";#N/A,#N/A,FALSE,"INTRAN96";#N/A,#N/A,FALSE,"NAA9697";#N/A,#N/A,FALSE,"ECWEBB";#N/A,#N/A,FALSE,"MFT96";#N/A,#N/A,FALSE,"CTrecon"}</definedName>
    <definedName name="fg_4_5_4" hidden="1">{#N/A,#N/A,FALSE,"TMCOMP96";#N/A,#N/A,FALSE,"MAT96";#N/A,#N/A,FALSE,"FANDA96";#N/A,#N/A,FALSE,"INTRAN96";#N/A,#N/A,FALSE,"NAA9697";#N/A,#N/A,FALSE,"ECWEBB";#N/A,#N/A,FALSE,"MFT96";#N/A,#N/A,FALSE,"CTrecon"}</definedName>
    <definedName name="fg_4_5_5" hidden="1">{#N/A,#N/A,FALSE,"TMCOMP96";#N/A,#N/A,FALSE,"MAT96";#N/A,#N/A,FALSE,"FANDA96";#N/A,#N/A,FALSE,"INTRAN96";#N/A,#N/A,FALSE,"NAA9697";#N/A,#N/A,FALSE,"ECWEBB";#N/A,#N/A,FALSE,"MFT96";#N/A,#N/A,FALSE,"CTrecon"}</definedName>
    <definedName name="fg_5" hidden="1">{#N/A,#N/A,FALSE,"TMCOMP96";#N/A,#N/A,FALSE,"MAT96";#N/A,#N/A,FALSE,"FANDA96";#N/A,#N/A,FALSE,"INTRAN96";#N/A,#N/A,FALSE,"NAA9697";#N/A,#N/A,FALSE,"ECWEBB";#N/A,#N/A,FALSE,"MFT96";#N/A,#N/A,FALSE,"CTrecon"}</definedName>
    <definedName name="fg_5_1" hidden="1">{#N/A,#N/A,FALSE,"TMCOMP96";#N/A,#N/A,FALSE,"MAT96";#N/A,#N/A,FALSE,"FANDA96";#N/A,#N/A,FALSE,"INTRAN96";#N/A,#N/A,FALSE,"NAA9697";#N/A,#N/A,FALSE,"ECWEBB";#N/A,#N/A,FALSE,"MFT96";#N/A,#N/A,FALSE,"CTrecon"}</definedName>
    <definedName name="fg_5_1_1" hidden="1">{#N/A,#N/A,FALSE,"TMCOMP96";#N/A,#N/A,FALSE,"MAT96";#N/A,#N/A,FALSE,"FANDA96";#N/A,#N/A,FALSE,"INTRAN96";#N/A,#N/A,FALSE,"NAA9697";#N/A,#N/A,FALSE,"ECWEBB";#N/A,#N/A,FALSE,"MFT96";#N/A,#N/A,FALSE,"CTrecon"}</definedName>
    <definedName name="fg_5_1_1_1" hidden="1">{#N/A,#N/A,FALSE,"TMCOMP96";#N/A,#N/A,FALSE,"MAT96";#N/A,#N/A,FALSE,"FANDA96";#N/A,#N/A,FALSE,"INTRAN96";#N/A,#N/A,FALSE,"NAA9697";#N/A,#N/A,FALSE,"ECWEBB";#N/A,#N/A,FALSE,"MFT96";#N/A,#N/A,FALSE,"CTrecon"}</definedName>
    <definedName name="fg_5_1_1_1_1" hidden="1">{#N/A,#N/A,FALSE,"TMCOMP96";#N/A,#N/A,FALSE,"MAT96";#N/A,#N/A,FALSE,"FANDA96";#N/A,#N/A,FALSE,"INTRAN96";#N/A,#N/A,FALSE,"NAA9697";#N/A,#N/A,FALSE,"ECWEBB";#N/A,#N/A,FALSE,"MFT96";#N/A,#N/A,FALSE,"CTrecon"}</definedName>
    <definedName name="fg_5_1_1_1_2" hidden="1">{#N/A,#N/A,FALSE,"TMCOMP96";#N/A,#N/A,FALSE,"MAT96";#N/A,#N/A,FALSE,"FANDA96";#N/A,#N/A,FALSE,"INTRAN96";#N/A,#N/A,FALSE,"NAA9697";#N/A,#N/A,FALSE,"ECWEBB";#N/A,#N/A,FALSE,"MFT96";#N/A,#N/A,FALSE,"CTrecon"}</definedName>
    <definedName name="fg_5_1_1_1_3" hidden="1">{#N/A,#N/A,FALSE,"TMCOMP96";#N/A,#N/A,FALSE,"MAT96";#N/A,#N/A,FALSE,"FANDA96";#N/A,#N/A,FALSE,"INTRAN96";#N/A,#N/A,FALSE,"NAA9697";#N/A,#N/A,FALSE,"ECWEBB";#N/A,#N/A,FALSE,"MFT96";#N/A,#N/A,FALSE,"CTrecon"}</definedName>
    <definedName name="fg_5_1_1_1_4" hidden="1">{#N/A,#N/A,FALSE,"TMCOMP96";#N/A,#N/A,FALSE,"MAT96";#N/A,#N/A,FALSE,"FANDA96";#N/A,#N/A,FALSE,"INTRAN96";#N/A,#N/A,FALSE,"NAA9697";#N/A,#N/A,FALSE,"ECWEBB";#N/A,#N/A,FALSE,"MFT96";#N/A,#N/A,FALSE,"CTrecon"}</definedName>
    <definedName name="fg_5_1_1_1_5" hidden="1">{#N/A,#N/A,FALSE,"TMCOMP96";#N/A,#N/A,FALSE,"MAT96";#N/A,#N/A,FALSE,"FANDA96";#N/A,#N/A,FALSE,"INTRAN96";#N/A,#N/A,FALSE,"NAA9697";#N/A,#N/A,FALSE,"ECWEBB";#N/A,#N/A,FALSE,"MFT96";#N/A,#N/A,FALSE,"CTrecon"}</definedName>
    <definedName name="fg_5_1_1_2" hidden="1">{#N/A,#N/A,FALSE,"TMCOMP96";#N/A,#N/A,FALSE,"MAT96";#N/A,#N/A,FALSE,"FANDA96";#N/A,#N/A,FALSE,"INTRAN96";#N/A,#N/A,FALSE,"NAA9697";#N/A,#N/A,FALSE,"ECWEBB";#N/A,#N/A,FALSE,"MFT96";#N/A,#N/A,FALSE,"CTrecon"}</definedName>
    <definedName name="fg_5_1_1_2_1" hidden="1">{#N/A,#N/A,FALSE,"TMCOMP96";#N/A,#N/A,FALSE,"MAT96";#N/A,#N/A,FALSE,"FANDA96";#N/A,#N/A,FALSE,"INTRAN96";#N/A,#N/A,FALSE,"NAA9697";#N/A,#N/A,FALSE,"ECWEBB";#N/A,#N/A,FALSE,"MFT96";#N/A,#N/A,FALSE,"CTrecon"}</definedName>
    <definedName name="fg_5_1_1_2_2" hidden="1">{#N/A,#N/A,FALSE,"TMCOMP96";#N/A,#N/A,FALSE,"MAT96";#N/A,#N/A,FALSE,"FANDA96";#N/A,#N/A,FALSE,"INTRAN96";#N/A,#N/A,FALSE,"NAA9697";#N/A,#N/A,FALSE,"ECWEBB";#N/A,#N/A,FALSE,"MFT96";#N/A,#N/A,FALSE,"CTrecon"}</definedName>
    <definedName name="fg_5_1_1_2_3" hidden="1">{#N/A,#N/A,FALSE,"TMCOMP96";#N/A,#N/A,FALSE,"MAT96";#N/A,#N/A,FALSE,"FANDA96";#N/A,#N/A,FALSE,"INTRAN96";#N/A,#N/A,FALSE,"NAA9697";#N/A,#N/A,FALSE,"ECWEBB";#N/A,#N/A,FALSE,"MFT96";#N/A,#N/A,FALSE,"CTrecon"}</definedName>
    <definedName name="fg_5_1_1_2_4" hidden="1">{#N/A,#N/A,FALSE,"TMCOMP96";#N/A,#N/A,FALSE,"MAT96";#N/A,#N/A,FALSE,"FANDA96";#N/A,#N/A,FALSE,"INTRAN96";#N/A,#N/A,FALSE,"NAA9697";#N/A,#N/A,FALSE,"ECWEBB";#N/A,#N/A,FALSE,"MFT96";#N/A,#N/A,FALSE,"CTrecon"}</definedName>
    <definedName name="fg_5_1_1_2_5" hidden="1">{#N/A,#N/A,FALSE,"TMCOMP96";#N/A,#N/A,FALSE,"MAT96";#N/A,#N/A,FALSE,"FANDA96";#N/A,#N/A,FALSE,"INTRAN96";#N/A,#N/A,FALSE,"NAA9697";#N/A,#N/A,FALSE,"ECWEBB";#N/A,#N/A,FALSE,"MFT96";#N/A,#N/A,FALSE,"CTrecon"}</definedName>
    <definedName name="fg_5_1_1_3" hidden="1">{#N/A,#N/A,FALSE,"TMCOMP96";#N/A,#N/A,FALSE,"MAT96";#N/A,#N/A,FALSE,"FANDA96";#N/A,#N/A,FALSE,"INTRAN96";#N/A,#N/A,FALSE,"NAA9697";#N/A,#N/A,FALSE,"ECWEBB";#N/A,#N/A,FALSE,"MFT96";#N/A,#N/A,FALSE,"CTrecon"}</definedName>
    <definedName name="fg_5_1_1_4" hidden="1">{#N/A,#N/A,FALSE,"TMCOMP96";#N/A,#N/A,FALSE,"MAT96";#N/A,#N/A,FALSE,"FANDA96";#N/A,#N/A,FALSE,"INTRAN96";#N/A,#N/A,FALSE,"NAA9697";#N/A,#N/A,FALSE,"ECWEBB";#N/A,#N/A,FALSE,"MFT96";#N/A,#N/A,FALSE,"CTrecon"}</definedName>
    <definedName name="fg_5_1_1_5" hidden="1">{#N/A,#N/A,FALSE,"TMCOMP96";#N/A,#N/A,FALSE,"MAT96";#N/A,#N/A,FALSE,"FANDA96";#N/A,#N/A,FALSE,"INTRAN96";#N/A,#N/A,FALSE,"NAA9697";#N/A,#N/A,FALSE,"ECWEBB";#N/A,#N/A,FALSE,"MFT96";#N/A,#N/A,FALSE,"CTrecon"}</definedName>
    <definedName name="fg_5_1_2" hidden="1">{#N/A,#N/A,FALSE,"TMCOMP96";#N/A,#N/A,FALSE,"MAT96";#N/A,#N/A,FALSE,"FANDA96";#N/A,#N/A,FALSE,"INTRAN96";#N/A,#N/A,FALSE,"NAA9697";#N/A,#N/A,FALSE,"ECWEBB";#N/A,#N/A,FALSE,"MFT96";#N/A,#N/A,FALSE,"CTrecon"}</definedName>
    <definedName name="fg_5_1_2_1" hidden="1">{#N/A,#N/A,FALSE,"TMCOMP96";#N/A,#N/A,FALSE,"MAT96";#N/A,#N/A,FALSE,"FANDA96";#N/A,#N/A,FALSE,"INTRAN96";#N/A,#N/A,FALSE,"NAA9697";#N/A,#N/A,FALSE,"ECWEBB";#N/A,#N/A,FALSE,"MFT96";#N/A,#N/A,FALSE,"CTrecon"}</definedName>
    <definedName name="fg_5_1_2_2" hidden="1">{#N/A,#N/A,FALSE,"TMCOMP96";#N/A,#N/A,FALSE,"MAT96";#N/A,#N/A,FALSE,"FANDA96";#N/A,#N/A,FALSE,"INTRAN96";#N/A,#N/A,FALSE,"NAA9697";#N/A,#N/A,FALSE,"ECWEBB";#N/A,#N/A,FALSE,"MFT96";#N/A,#N/A,FALSE,"CTrecon"}</definedName>
    <definedName name="fg_5_1_2_3" hidden="1">{#N/A,#N/A,FALSE,"TMCOMP96";#N/A,#N/A,FALSE,"MAT96";#N/A,#N/A,FALSE,"FANDA96";#N/A,#N/A,FALSE,"INTRAN96";#N/A,#N/A,FALSE,"NAA9697";#N/A,#N/A,FALSE,"ECWEBB";#N/A,#N/A,FALSE,"MFT96";#N/A,#N/A,FALSE,"CTrecon"}</definedName>
    <definedName name="fg_5_1_2_4" hidden="1">{#N/A,#N/A,FALSE,"TMCOMP96";#N/A,#N/A,FALSE,"MAT96";#N/A,#N/A,FALSE,"FANDA96";#N/A,#N/A,FALSE,"INTRAN96";#N/A,#N/A,FALSE,"NAA9697";#N/A,#N/A,FALSE,"ECWEBB";#N/A,#N/A,FALSE,"MFT96";#N/A,#N/A,FALSE,"CTrecon"}</definedName>
    <definedName name="fg_5_1_2_5" hidden="1">{#N/A,#N/A,FALSE,"TMCOMP96";#N/A,#N/A,FALSE,"MAT96";#N/A,#N/A,FALSE,"FANDA96";#N/A,#N/A,FALSE,"INTRAN96";#N/A,#N/A,FALSE,"NAA9697";#N/A,#N/A,FALSE,"ECWEBB";#N/A,#N/A,FALSE,"MFT96";#N/A,#N/A,FALSE,"CTrecon"}</definedName>
    <definedName name="fg_5_1_3" hidden="1">{#N/A,#N/A,FALSE,"TMCOMP96";#N/A,#N/A,FALSE,"MAT96";#N/A,#N/A,FALSE,"FANDA96";#N/A,#N/A,FALSE,"INTRAN96";#N/A,#N/A,FALSE,"NAA9697";#N/A,#N/A,FALSE,"ECWEBB";#N/A,#N/A,FALSE,"MFT96";#N/A,#N/A,FALSE,"CTrecon"}</definedName>
    <definedName name="fg_5_1_3_1" hidden="1">{#N/A,#N/A,FALSE,"TMCOMP96";#N/A,#N/A,FALSE,"MAT96";#N/A,#N/A,FALSE,"FANDA96";#N/A,#N/A,FALSE,"INTRAN96";#N/A,#N/A,FALSE,"NAA9697";#N/A,#N/A,FALSE,"ECWEBB";#N/A,#N/A,FALSE,"MFT96";#N/A,#N/A,FALSE,"CTrecon"}</definedName>
    <definedName name="fg_5_1_3_2" hidden="1">{#N/A,#N/A,FALSE,"TMCOMP96";#N/A,#N/A,FALSE,"MAT96";#N/A,#N/A,FALSE,"FANDA96";#N/A,#N/A,FALSE,"INTRAN96";#N/A,#N/A,FALSE,"NAA9697";#N/A,#N/A,FALSE,"ECWEBB";#N/A,#N/A,FALSE,"MFT96";#N/A,#N/A,FALSE,"CTrecon"}</definedName>
    <definedName name="fg_5_1_3_3" hidden="1">{#N/A,#N/A,FALSE,"TMCOMP96";#N/A,#N/A,FALSE,"MAT96";#N/A,#N/A,FALSE,"FANDA96";#N/A,#N/A,FALSE,"INTRAN96";#N/A,#N/A,FALSE,"NAA9697";#N/A,#N/A,FALSE,"ECWEBB";#N/A,#N/A,FALSE,"MFT96";#N/A,#N/A,FALSE,"CTrecon"}</definedName>
    <definedName name="fg_5_1_3_4" hidden="1">{#N/A,#N/A,FALSE,"TMCOMP96";#N/A,#N/A,FALSE,"MAT96";#N/A,#N/A,FALSE,"FANDA96";#N/A,#N/A,FALSE,"INTRAN96";#N/A,#N/A,FALSE,"NAA9697";#N/A,#N/A,FALSE,"ECWEBB";#N/A,#N/A,FALSE,"MFT96";#N/A,#N/A,FALSE,"CTrecon"}</definedName>
    <definedName name="fg_5_1_3_5" hidden="1">{#N/A,#N/A,FALSE,"TMCOMP96";#N/A,#N/A,FALSE,"MAT96";#N/A,#N/A,FALSE,"FANDA96";#N/A,#N/A,FALSE,"INTRAN96";#N/A,#N/A,FALSE,"NAA9697";#N/A,#N/A,FALSE,"ECWEBB";#N/A,#N/A,FALSE,"MFT96";#N/A,#N/A,FALSE,"CTrecon"}</definedName>
    <definedName name="fg_5_1_4" hidden="1">{#N/A,#N/A,FALSE,"TMCOMP96";#N/A,#N/A,FALSE,"MAT96";#N/A,#N/A,FALSE,"FANDA96";#N/A,#N/A,FALSE,"INTRAN96";#N/A,#N/A,FALSE,"NAA9697";#N/A,#N/A,FALSE,"ECWEBB";#N/A,#N/A,FALSE,"MFT96";#N/A,#N/A,FALSE,"CTrecon"}</definedName>
    <definedName name="fg_5_1_4_1" hidden="1">{#N/A,#N/A,FALSE,"TMCOMP96";#N/A,#N/A,FALSE,"MAT96";#N/A,#N/A,FALSE,"FANDA96";#N/A,#N/A,FALSE,"INTRAN96";#N/A,#N/A,FALSE,"NAA9697";#N/A,#N/A,FALSE,"ECWEBB";#N/A,#N/A,FALSE,"MFT96";#N/A,#N/A,FALSE,"CTrecon"}</definedName>
    <definedName name="fg_5_1_4_2" hidden="1">{#N/A,#N/A,FALSE,"TMCOMP96";#N/A,#N/A,FALSE,"MAT96";#N/A,#N/A,FALSE,"FANDA96";#N/A,#N/A,FALSE,"INTRAN96";#N/A,#N/A,FALSE,"NAA9697";#N/A,#N/A,FALSE,"ECWEBB";#N/A,#N/A,FALSE,"MFT96";#N/A,#N/A,FALSE,"CTrecon"}</definedName>
    <definedName name="fg_5_1_4_3" hidden="1">{#N/A,#N/A,FALSE,"TMCOMP96";#N/A,#N/A,FALSE,"MAT96";#N/A,#N/A,FALSE,"FANDA96";#N/A,#N/A,FALSE,"INTRAN96";#N/A,#N/A,FALSE,"NAA9697";#N/A,#N/A,FALSE,"ECWEBB";#N/A,#N/A,FALSE,"MFT96";#N/A,#N/A,FALSE,"CTrecon"}</definedName>
    <definedName name="fg_5_1_4_4" hidden="1">{#N/A,#N/A,FALSE,"TMCOMP96";#N/A,#N/A,FALSE,"MAT96";#N/A,#N/A,FALSE,"FANDA96";#N/A,#N/A,FALSE,"INTRAN96";#N/A,#N/A,FALSE,"NAA9697";#N/A,#N/A,FALSE,"ECWEBB";#N/A,#N/A,FALSE,"MFT96";#N/A,#N/A,FALSE,"CTrecon"}</definedName>
    <definedName name="fg_5_1_4_5" hidden="1">{#N/A,#N/A,FALSE,"TMCOMP96";#N/A,#N/A,FALSE,"MAT96";#N/A,#N/A,FALSE,"FANDA96";#N/A,#N/A,FALSE,"INTRAN96";#N/A,#N/A,FALSE,"NAA9697";#N/A,#N/A,FALSE,"ECWEBB";#N/A,#N/A,FALSE,"MFT96";#N/A,#N/A,FALSE,"CTrecon"}</definedName>
    <definedName name="fg_5_1_5" hidden="1">{#N/A,#N/A,FALSE,"TMCOMP96";#N/A,#N/A,FALSE,"MAT96";#N/A,#N/A,FALSE,"FANDA96";#N/A,#N/A,FALSE,"INTRAN96";#N/A,#N/A,FALSE,"NAA9697";#N/A,#N/A,FALSE,"ECWEBB";#N/A,#N/A,FALSE,"MFT96";#N/A,#N/A,FALSE,"CTrecon"}</definedName>
    <definedName name="fg_5_1_5_1" hidden="1">{#N/A,#N/A,FALSE,"TMCOMP96";#N/A,#N/A,FALSE,"MAT96";#N/A,#N/A,FALSE,"FANDA96";#N/A,#N/A,FALSE,"INTRAN96";#N/A,#N/A,FALSE,"NAA9697";#N/A,#N/A,FALSE,"ECWEBB";#N/A,#N/A,FALSE,"MFT96";#N/A,#N/A,FALSE,"CTrecon"}</definedName>
    <definedName name="fg_5_1_5_2" hidden="1">{#N/A,#N/A,FALSE,"TMCOMP96";#N/A,#N/A,FALSE,"MAT96";#N/A,#N/A,FALSE,"FANDA96";#N/A,#N/A,FALSE,"INTRAN96";#N/A,#N/A,FALSE,"NAA9697";#N/A,#N/A,FALSE,"ECWEBB";#N/A,#N/A,FALSE,"MFT96";#N/A,#N/A,FALSE,"CTrecon"}</definedName>
    <definedName name="fg_5_1_5_3" hidden="1">{#N/A,#N/A,FALSE,"TMCOMP96";#N/A,#N/A,FALSE,"MAT96";#N/A,#N/A,FALSE,"FANDA96";#N/A,#N/A,FALSE,"INTRAN96";#N/A,#N/A,FALSE,"NAA9697";#N/A,#N/A,FALSE,"ECWEBB";#N/A,#N/A,FALSE,"MFT96";#N/A,#N/A,FALSE,"CTrecon"}</definedName>
    <definedName name="fg_5_1_5_4" hidden="1">{#N/A,#N/A,FALSE,"TMCOMP96";#N/A,#N/A,FALSE,"MAT96";#N/A,#N/A,FALSE,"FANDA96";#N/A,#N/A,FALSE,"INTRAN96";#N/A,#N/A,FALSE,"NAA9697";#N/A,#N/A,FALSE,"ECWEBB";#N/A,#N/A,FALSE,"MFT96";#N/A,#N/A,FALSE,"CTrecon"}</definedName>
    <definedName name="fg_5_1_5_5" hidden="1">{#N/A,#N/A,FALSE,"TMCOMP96";#N/A,#N/A,FALSE,"MAT96";#N/A,#N/A,FALSE,"FANDA96";#N/A,#N/A,FALSE,"INTRAN96";#N/A,#N/A,FALSE,"NAA9697";#N/A,#N/A,FALSE,"ECWEBB";#N/A,#N/A,FALSE,"MFT96";#N/A,#N/A,FALSE,"CTrecon"}</definedName>
    <definedName name="fg_5_2" hidden="1">{#N/A,#N/A,FALSE,"TMCOMP96";#N/A,#N/A,FALSE,"MAT96";#N/A,#N/A,FALSE,"FANDA96";#N/A,#N/A,FALSE,"INTRAN96";#N/A,#N/A,FALSE,"NAA9697";#N/A,#N/A,FALSE,"ECWEBB";#N/A,#N/A,FALSE,"MFT96";#N/A,#N/A,FALSE,"CTrecon"}</definedName>
    <definedName name="fg_5_2_1" hidden="1">{#N/A,#N/A,FALSE,"TMCOMP96";#N/A,#N/A,FALSE,"MAT96";#N/A,#N/A,FALSE,"FANDA96";#N/A,#N/A,FALSE,"INTRAN96";#N/A,#N/A,FALSE,"NAA9697";#N/A,#N/A,FALSE,"ECWEBB";#N/A,#N/A,FALSE,"MFT96";#N/A,#N/A,FALSE,"CTrecon"}</definedName>
    <definedName name="fg_5_2_2" hidden="1">{#N/A,#N/A,FALSE,"TMCOMP96";#N/A,#N/A,FALSE,"MAT96";#N/A,#N/A,FALSE,"FANDA96";#N/A,#N/A,FALSE,"INTRAN96";#N/A,#N/A,FALSE,"NAA9697";#N/A,#N/A,FALSE,"ECWEBB";#N/A,#N/A,FALSE,"MFT96";#N/A,#N/A,FALSE,"CTrecon"}</definedName>
    <definedName name="fg_5_2_3" hidden="1">{#N/A,#N/A,FALSE,"TMCOMP96";#N/A,#N/A,FALSE,"MAT96";#N/A,#N/A,FALSE,"FANDA96";#N/A,#N/A,FALSE,"INTRAN96";#N/A,#N/A,FALSE,"NAA9697";#N/A,#N/A,FALSE,"ECWEBB";#N/A,#N/A,FALSE,"MFT96";#N/A,#N/A,FALSE,"CTrecon"}</definedName>
    <definedName name="fg_5_2_4" hidden="1">{#N/A,#N/A,FALSE,"TMCOMP96";#N/A,#N/A,FALSE,"MAT96";#N/A,#N/A,FALSE,"FANDA96";#N/A,#N/A,FALSE,"INTRAN96";#N/A,#N/A,FALSE,"NAA9697";#N/A,#N/A,FALSE,"ECWEBB";#N/A,#N/A,FALSE,"MFT96";#N/A,#N/A,FALSE,"CTrecon"}</definedName>
    <definedName name="fg_5_2_5" hidden="1">{#N/A,#N/A,FALSE,"TMCOMP96";#N/A,#N/A,FALSE,"MAT96";#N/A,#N/A,FALSE,"FANDA96";#N/A,#N/A,FALSE,"INTRAN96";#N/A,#N/A,FALSE,"NAA9697";#N/A,#N/A,FALSE,"ECWEBB";#N/A,#N/A,FALSE,"MFT96";#N/A,#N/A,FALSE,"CTrecon"}</definedName>
    <definedName name="fg_5_3" hidden="1">{#N/A,#N/A,FALSE,"TMCOMP96";#N/A,#N/A,FALSE,"MAT96";#N/A,#N/A,FALSE,"FANDA96";#N/A,#N/A,FALSE,"INTRAN96";#N/A,#N/A,FALSE,"NAA9697";#N/A,#N/A,FALSE,"ECWEBB";#N/A,#N/A,FALSE,"MFT96";#N/A,#N/A,FALSE,"CTrecon"}</definedName>
    <definedName name="fg_5_3_1" hidden="1">{#N/A,#N/A,FALSE,"TMCOMP96";#N/A,#N/A,FALSE,"MAT96";#N/A,#N/A,FALSE,"FANDA96";#N/A,#N/A,FALSE,"INTRAN96";#N/A,#N/A,FALSE,"NAA9697";#N/A,#N/A,FALSE,"ECWEBB";#N/A,#N/A,FALSE,"MFT96";#N/A,#N/A,FALSE,"CTrecon"}</definedName>
    <definedName name="fg_5_3_2" hidden="1">{#N/A,#N/A,FALSE,"TMCOMP96";#N/A,#N/A,FALSE,"MAT96";#N/A,#N/A,FALSE,"FANDA96";#N/A,#N/A,FALSE,"INTRAN96";#N/A,#N/A,FALSE,"NAA9697";#N/A,#N/A,FALSE,"ECWEBB";#N/A,#N/A,FALSE,"MFT96";#N/A,#N/A,FALSE,"CTrecon"}</definedName>
    <definedName name="fg_5_3_3" hidden="1">{#N/A,#N/A,FALSE,"TMCOMP96";#N/A,#N/A,FALSE,"MAT96";#N/A,#N/A,FALSE,"FANDA96";#N/A,#N/A,FALSE,"INTRAN96";#N/A,#N/A,FALSE,"NAA9697";#N/A,#N/A,FALSE,"ECWEBB";#N/A,#N/A,FALSE,"MFT96";#N/A,#N/A,FALSE,"CTrecon"}</definedName>
    <definedName name="fg_5_3_4" hidden="1">{#N/A,#N/A,FALSE,"TMCOMP96";#N/A,#N/A,FALSE,"MAT96";#N/A,#N/A,FALSE,"FANDA96";#N/A,#N/A,FALSE,"INTRAN96";#N/A,#N/A,FALSE,"NAA9697";#N/A,#N/A,FALSE,"ECWEBB";#N/A,#N/A,FALSE,"MFT96";#N/A,#N/A,FALSE,"CTrecon"}</definedName>
    <definedName name="fg_5_3_5" hidden="1">{#N/A,#N/A,FALSE,"TMCOMP96";#N/A,#N/A,FALSE,"MAT96";#N/A,#N/A,FALSE,"FANDA96";#N/A,#N/A,FALSE,"INTRAN96";#N/A,#N/A,FALSE,"NAA9697";#N/A,#N/A,FALSE,"ECWEBB";#N/A,#N/A,FALSE,"MFT96";#N/A,#N/A,FALSE,"CTrecon"}</definedName>
    <definedName name="fg_5_4" hidden="1">{#N/A,#N/A,FALSE,"TMCOMP96";#N/A,#N/A,FALSE,"MAT96";#N/A,#N/A,FALSE,"FANDA96";#N/A,#N/A,FALSE,"INTRAN96";#N/A,#N/A,FALSE,"NAA9697";#N/A,#N/A,FALSE,"ECWEBB";#N/A,#N/A,FALSE,"MFT96";#N/A,#N/A,FALSE,"CTrecon"}</definedName>
    <definedName name="fg_5_4_1" hidden="1">{#N/A,#N/A,FALSE,"TMCOMP96";#N/A,#N/A,FALSE,"MAT96";#N/A,#N/A,FALSE,"FANDA96";#N/A,#N/A,FALSE,"INTRAN96";#N/A,#N/A,FALSE,"NAA9697";#N/A,#N/A,FALSE,"ECWEBB";#N/A,#N/A,FALSE,"MFT96";#N/A,#N/A,FALSE,"CTrecon"}</definedName>
    <definedName name="fg_5_4_2" hidden="1">{#N/A,#N/A,FALSE,"TMCOMP96";#N/A,#N/A,FALSE,"MAT96";#N/A,#N/A,FALSE,"FANDA96";#N/A,#N/A,FALSE,"INTRAN96";#N/A,#N/A,FALSE,"NAA9697";#N/A,#N/A,FALSE,"ECWEBB";#N/A,#N/A,FALSE,"MFT96";#N/A,#N/A,FALSE,"CTrecon"}</definedName>
    <definedName name="fg_5_4_3" hidden="1">{#N/A,#N/A,FALSE,"TMCOMP96";#N/A,#N/A,FALSE,"MAT96";#N/A,#N/A,FALSE,"FANDA96";#N/A,#N/A,FALSE,"INTRAN96";#N/A,#N/A,FALSE,"NAA9697";#N/A,#N/A,FALSE,"ECWEBB";#N/A,#N/A,FALSE,"MFT96";#N/A,#N/A,FALSE,"CTrecon"}</definedName>
    <definedName name="fg_5_4_4" hidden="1">{#N/A,#N/A,FALSE,"TMCOMP96";#N/A,#N/A,FALSE,"MAT96";#N/A,#N/A,FALSE,"FANDA96";#N/A,#N/A,FALSE,"INTRAN96";#N/A,#N/A,FALSE,"NAA9697";#N/A,#N/A,FALSE,"ECWEBB";#N/A,#N/A,FALSE,"MFT96";#N/A,#N/A,FALSE,"CTrecon"}</definedName>
    <definedName name="fg_5_4_5" hidden="1">{#N/A,#N/A,FALSE,"TMCOMP96";#N/A,#N/A,FALSE,"MAT96";#N/A,#N/A,FALSE,"FANDA96";#N/A,#N/A,FALSE,"INTRAN96";#N/A,#N/A,FALSE,"NAA9697";#N/A,#N/A,FALSE,"ECWEBB";#N/A,#N/A,FALSE,"MFT96";#N/A,#N/A,FALSE,"CTrecon"}</definedName>
    <definedName name="fg_5_5" hidden="1">{#N/A,#N/A,FALSE,"TMCOMP96";#N/A,#N/A,FALSE,"MAT96";#N/A,#N/A,FALSE,"FANDA96";#N/A,#N/A,FALSE,"INTRAN96";#N/A,#N/A,FALSE,"NAA9697";#N/A,#N/A,FALSE,"ECWEBB";#N/A,#N/A,FALSE,"MFT96";#N/A,#N/A,FALSE,"CTrecon"}</definedName>
    <definedName name="fg_5_5_1" hidden="1">{#N/A,#N/A,FALSE,"TMCOMP96";#N/A,#N/A,FALSE,"MAT96";#N/A,#N/A,FALSE,"FANDA96";#N/A,#N/A,FALSE,"INTRAN96";#N/A,#N/A,FALSE,"NAA9697";#N/A,#N/A,FALSE,"ECWEBB";#N/A,#N/A,FALSE,"MFT96";#N/A,#N/A,FALSE,"CTrecon"}</definedName>
    <definedName name="fg_5_5_2" hidden="1">{#N/A,#N/A,FALSE,"TMCOMP96";#N/A,#N/A,FALSE,"MAT96";#N/A,#N/A,FALSE,"FANDA96";#N/A,#N/A,FALSE,"INTRAN96";#N/A,#N/A,FALSE,"NAA9697";#N/A,#N/A,FALSE,"ECWEBB";#N/A,#N/A,FALSE,"MFT96";#N/A,#N/A,FALSE,"CTrecon"}</definedName>
    <definedName name="fg_5_5_3" hidden="1">{#N/A,#N/A,FALSE,"TMCOMP96";#N/A,#N/A,FALSE,"MAT96";#N/A,#N/A,FALSE,"FANDA96";#N/A,#N/A,FALSE,"INTRAN96";#N/A,#N/A,FALSE,"NAA9697";#N/A,#N/A,FALSE,"ECWEBB";#N/A,#N/A,FALSE,"MFT96";#N/A,#N/A,FALSE,"CTrecon"}</definedName>
    <definedName name="fg_5_5_4" hidden="1">{#N/A,#N/A,FALSE,"TMCOMP96";#N/A,#N/A,FALSE,"MAT96";#N/A,#N/A,FALSE,"FANDA96";#N/A,#N/A,FALSE,"INTRAN96";#N/A,#N/A,FALSE,"NAA9697";#N/A,#N/A,FALSE,"ECWEBB";#N/A,#N/A,FALSE,"MFT96";#N/A,#N/A,FALSE,"CTrecon"}</definedName>
    <definedName name="fg_5_5_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1_1" hidden="1">{#N/A,#N/A,FALSE,"TMCOMP96";#N/A,#N/A,FALSE,"MAT96";#N/A,#N/A,FALSE,"FANDA96";#N/A,#N/A,FALSE,"INTRAN96";#N/A,#N/A,FALSE,"NAA9697";#N/A,#N/A,FALSE,"ECWEBB";#N/A,#N/A,FALSE,"MFT96";#N/A,#N/A,FALSE,"CTrecon"}</definedName>
    <definedName name="fgfd_1_1_1" hidden="1">{#N/A,#N/A,FALSE,"TMCOMP96";#N/A,#N/A,FALSE,"MAT96";#N/A,#N/A,FALSE,"FANDA96";#N/A,#N/A,FALSE,"INTRAN96";#N/A,#N/A,FALSE,"NAA9697";#N/A,#N/A,FALSE,"ECWEBB";#N/A,#N/A,FALSE,"MFT96";#N/A,#N/A,FALSE,"CTrecon"}</definedName>
    <definedName name="fgfd_1_1_1_1" hidden="1">{#N/A,#N/A,FALSE,"TMCOMP96";#N/A,#N/A,FALSE,"MAT96";#N/A,#N/A,FALSE,"FANDA96";#N/A,#N/A,FALSE,"INTRAN96";#N/A,#N/A,FALSE,"NAA9697";#N/A,#N/A,FALSE,"ECWEBB";#N/A,#N/A,FALSE,"MFT96";#N/A,#N/A,FALSE,"CTrecon"}</definedName>
    <definedName name="fgfd_1_1_1_1_1" hidden="1">{#N/A,#N/A,FALSE,"TMCOMP96";#N/A,#N/A,FALSE,"MAT96";#N/A,#N/A,FALSE,"FANDA96";#N/A,#N/A,FALSE,"INTRAN96";#N/A,#N/A,FALSE,"NAA9697";#N/A,#N/A,FALSE,"ECWEBB";#N/A,#N/A,FALSE,"MFT96";#N/A,#N/A,FALSE,"CTrecon"}</definedName>
    <definedName name="fgfd_1_1_1_1_1_1" hidden="1">{#N/A,#N/A,FALSE,"TMCOMP96";#N/A,#N/A,FALSE,"MAT96";#N/A,#N/A,FALSE,"FANDA96";#N/A,#N/A,FALSE,"INTRAN96";#N/A,#N/A,FALSE,"NAA9697";#N/A,#N/A,FALSE,"ECWEBB";#N/A,#N/A,FALSE,"MFT96";#N/A,#N/A,FALSE,"CTrecon"}</definedName>
    <definedName name="fgfd_1_1_1_1_1_2" hidden="1">{#N/A,#N/A,FALSE,"TMCOMP96";#N/A,#N/A,FALSE,"MAT96";#N/A,#N/A,FALSE,"FANDA96";#N/A,#N/A,FALSE,"INTRAN96";#N/A,#N/A,FALSE,"NAA9697";#N/A,#N/A,FALSE,"ECWEBB";#N/A,#N/A,FALSE,"MFT96";#N/A,#N/A,FALSE,"CTrecon"}</definedName>
    <definedName name="fgfd_1_1_1_1_1_3" hidden="1">{#N/A,#N/A,FALSE,"TMCOMP96";#N/A,#N/A,FALSE,"MAT96";#N/A,#N/A,FALSE,"FANDA96";#N/A,#N/A,FALSE,"INTRAN96";#N/A,#N/A,FALSE,"NAA9697";#N/A,#N/A,FALSE,"ECWEBB";#N/A,#N/A,FALSE,"MFT96";#N/A,#N/A,FALSE,"CTrecon"}</definedName>
    <definedName name="fgfd_1_1_1_1_1_4" hidden="1">{#N/A,#N/A,FALSE,"TMCOMP96";#N/A,#N/A,FALSE,"MAT96";#N/A,#N/A,FALSE,"FANDA96";#N/A,#N/A,FALSE,"INTRAN96";#N/A,#N/A,FALSE,"NAA9697";#N/A,#N/A,FALSE,"ECWEBB";#N/A,#N/A,FALSE,"MFT96";#N/A,#N/A,FALSE,"CTrecon"}</definedName>
    <definedName name="fgfd_1_1_1_1_1_5" hidden="1">{#N/A,#N/A,FALSE,"TMCOMP96";#N/A,#N/A,FALSE,"MAT96";#N/A,#N/A,FALSE,"FANDA96";#N/A,#N/A,FALSE,"INTRAN96";#N/A,#N/A,FALSE,"NAA9697";#N/A,#N/A,FALSE,"ECWEBB";#N/A,#N/A,FALSE,"MFT96";#N/A,#N/A,FALSE,"CTrecon"}</definedName>
    <definedName name="fgfd_1_1_1_1_2" hidden="1">{#N/A,#N/A,FALSE,"TMCOMP96";#N/A,#N/A,FALSE,"MAT96";#N/A,#N/A,FALSE,"FANDA96";#N/A,#N/A,FALSE,"INTRAN96";#N/A,#N/A,FALSE,"NAA9697";#N/A,#N/A,FALSE,"ECWEBB";#N/A,#N/A,FALSE,"MFT96";#N/A,#N/A,FALSE,"CTrecon"}</definedName>
    <definedName name="fgfd_1_1_1_1_2_1" hidden="1">{#N/A,#N/A,FALSE,"TMCOMP96";#N/A,#N/A,FALSE,"MAT96";#N/A,#N/A,FALSE,"FANDA96";#N/A,#N/A,FALSE,"INTRAN96";#N/A,#N/A,FALSE,"NAA9697";#N/A,#N/A,FALSE,"ECWEBB";#N/A,#N/A,FALSE,"MFT96";#N/A,#N/A,FALSE,"CTrecon"}</definedName>
    <definedName name="fgfd_1_1_1_1_2_2" hidden="1">{#N/A,#N/A,FALSE,"TMCOMP96";#N/A,#N/A,FALSE,"MAT96";#N/A,#N/A,FALSE,"FANDA96";#N/A,#N/A,FALSE,"INTRAN96";#N/A,#N/A,FALSE,"NAA9697";#N/A,#N/A,FALSE,"ECWEBB";#N/A,#N/A,FALSE,"MFT96";#N/A,#N/A,FALSE,"CTrecon"}</definedName>
    <definedName name="fgfd_1_1_1_1_2_3" hidden="1">{#N/A,#N/A,FALSE,"TMCOMP96";#N/A,#N/A,FALSE,"MAT96";#N/A,#N/A,FALSE,"FANDA96";#N/A,#N/A,FALSE,"INTRAN96";#N/A,#N/A,FALSE,"NAA9697";#N/A,#N/A,FALSE,"ECWEBB";#N/A,#N/A,FALSE,"MFT96";#N/A,#N/A,FALSE,"CTrecon"}</definedName>
    <definedName name="fgfd_1_1_1_1_2_4" hidden="1">{#N/A,#N/A,FALSE,"TMCOMP96";#N/A,#N/A,FALSE,"MAT96";#N/A,#N/A,FALSE,"FANDA96";#N/A,#N/A,FALSE,"INTRAN96";#N/A,#N/A,FALSE,"NAA9697";#N/A,#N/A,FALSE,"ECWEBB";#N/A,#N/A,FALSE,"MFT96";#N/A,#N/A,FALSE,"CTrecon"}</definedName>
    <definedName name="fgfd_1_1_1_1_2_5" hidden="1">{#N/A,#N/A,FALSE,"TMCOMP96";#N/A,#N/A,FALSE,"MAT96";#N/A,#N/A,FALSE,"FANDA96";#N/A,#N/A,FALSE,"INTRAN96";#N/A,#N/A,FALSE,"NAA9697";#N/A,#N/A,FALSE,"ECWEBB";#N/A,#N/A,FALSE,"MFT96";#N/A,#N/A,FALSE,"CTrecon"}</definedName>
    <definedName name="fgfd_1_1_1_1_3" hidden="1">{#N/A,#N/A,FALSE,"TMCOMP96";#N/A,#N/A,FALSE,"MAT96";#N/A,#N/A,FALSE,"FANDA96";#N/A,#N/A,FALSE,"INTRAN96";#N/A,#N/A,FALSE,"NAA9697";#N/A,#N/A,FALSE,"ECWEBB";#N/A,#N/A,FALSE,"MFT96";#N/A,#N/A,FALSE,"CTrecon"}</definedName>
    <definedName name="fgfd_1_1_1_1_4" hidden="1">{#N/A,#N/A,FALSE,"TMCOMP96";#N/A,#N/A,FALSE,"MAT96";#N/A,#N/A,FALSE,"FANDA96";#N/A,#N/A,FALSE,"INTRAN96";#N/A,#N/A,FALSE,"NAA9697";#N/A,#N/A,FALSE,"ECWEBB";#N/A,#N/A,FALSE,"MFT96";#N/A,#N/A,FALSE,"CTrecon"}</definedName>
    <definedName name="fgfd_1_1_1_1_5" hidden="1">{#N/A,#N/A,FALSE,"TMCOMP96";#N/A,#N/A,FALSE,"MAT96";#N/A,#N/A,FALSE,"FANDA96";#N/A,#N/A,FALSE,"INTRAN96";#N/A,#N/A,FALSE,"NAA9697";#N/A,#N/A,FALSE,"ECWEBB";#N/A,#N/A,FALSE,"MFT96";#N/A,#N/A,FALSE,"CTrecon"}</definedName>
    <definedName name="fgfd_1_1_1_2" hidden="1">{#N/A,#N/A,FALSE,"TMCOMP96";#N/A,#N/A,FALSE,"MAT96";#N/A,#N/A,FALSE,"FANDA96";#N/A,#N/A,FALSE,"INTRAN96";#N/A,#N/A,FALSE,"NAA9697";#N/A,#N/A,FALSE,"ECWEBB";#N/A,#N/A,FALSE,"MFT96";#N/A,#N/A,FALSE,"CTrecon"}</definedName>
    <definedName name="fgfd_1_1_1_2_1" hidden="1">{#N/A,#N/A,FALSE,"TMCOMP96";#N/A,#N/A,FALSE,"MAT96";#N/A,#N/A,FALSE,"FANDA96";#N/A,#N/A,FALSE,"INTRAN96";#N/A,#N/A,FALSE,"NAA9697";#N/A,#N/A,FALSE,"ECWEBB";#N/A,#N/A,FALSE,"MFT96";#N/A,#N/A,FALSE,"CTrecon"}</definedName>
    <definedName name="fgfd_1_1_1_2_2" hidden="1">{#N/A,#N/A,FALSE,"TMCOMP96";#N/A,#N/A,FALSE,"MAT96";#N/A,#N/A,FALSE,"FANDA96";#N/A,#N/A,FALSE,"INTRAN96";#N/A,#N/A,FALSE,"NAA9697";#N/A,#N/A,FALSE,"ECWEBB";#N/A,#N/A,FALSE,"MFT96";#N/A,#N/A,FALSE,"CTrecon"}</definedName>
    <definedName name="fgfd_1_1_1_2_3" hidden="1">{#N/A,#N/A,FALSE,"TMCOMP96";#N/A,#N/A,FALSE,"MAT96";#N/A,#N/A,FALSE,"FANDA96";#N/A,#N/A,FALSE,"INTRAN96";#N/A,#N/A,FALSE,"NAA9697";#N/A,#N/A,FALSE,"ECWEBB";#N/A,#N/A,FALSE,"MFT96";#N/A,#N/A,FALSE,"CTrecon"}</definedName>
    <definedName name="fgfd_1_1_1_2_4" hidden="1">{#N/A,#N/A,FALSE,"TMCOMP96";#N/A,#N/A,FALSE,"MAT96";#N/A,#N/A,FALSE,"FANDA96";#N/A,#N/A,FALSE,"INTRAN96";#N/A,#N/A,FALSE,"NAA9697";#N/A,#N/A,FALSE,"ECWEBB";#N/A,#N/A,FALSE,"MFT96";#N/A,#N/A,FALSE,"CTrecon"}</definedName>
    <definedName name="fgfd_1_1_1_2_5" hidden="1">{#N/A,#N/A,FALSE,"TMCOMP96";#N/A,#N/A,FALSE,"MAT96";#N/A,#N/A,FALSE,"FANDA96";#N/A,#N/A,FALSE,"INTRAN96";#N/A,#N/A,FALSE,"NAA9697";#N/A,#N/A,FALSE,"ECWEBB";#N/A,#N/A,FALSE,"MFT96";#N/A,#N/A,FALSE,"CTrecon"}</definedName>
    <definedName name="fgfd_1_1_1_3" hidden="1">{#N/A,#N/A,FALSE,"TMCOMP96";#N/A,#N/A,FALSE,"MAT96";#N/A,#N/A,FALSE,"FANDA96";#N/A,#N/A,FALSE,"INTRAN96";#N/A,#N/A,FALSE,"NAA9697";#N/A,#N/A,FALSE,"ECWEBB";#N/A,#N/A,FALSE,"MFT96";#N/A,#N/A,FALSE,"CTrecon"}</definedName>
    <definedName name="fgfd_1_1_1_3_1" hidden="1">{#N/A,#N/A,FALSE,"TMCOMP96";#N/A,#N/A,FALSE,"MAT96";#N/A,#N/A,FALSE,"FANDA96";#N/A,#N/A,FALSE,"INTRAN96";#N/A,#N/A,FALSE,"NAA9697";#N/A,#N/A,FALSE,"ECWEBB";#N/A,#N/A,FALSE,"MFT96";#N/A,#N/A,FALSE,"CTrecon"}</definedName>
    <definedName name="fgfd_1_1_1_3_2" hidden="1">{#N/A,#N/A,FALSE,"TMCOMP96";#N/A,#N/A,FALSE,"MAT96";#N/A,#N/A,FALSE,"FANDA96";#N/A,#N/A,FALSE,"INTRAN96";#N/A,#N/A,FALSE,"NAA9697";#N/A,#N/A,FALSE,"ECWEBB";#N/A,#N/A,FALSE,"MFT96";#N/A,#N/A,FALSE,"CTrecon"}</definedName>
    <definedName name="fgfd_1_1_1_3_3" hidden="1">{#N/A,#N/A,FALSE,"TMCOMP96";#N/A,#N/A,FALSE,"MAT96";#N/A,#N/A,FALSE,"FANDA96";#N/A,#N/A,FALSE,"INTRAN96";#N/A,#N/A,FALSE,"NAA9697";#N/A,#N/A,FALSE,"ECWEBB";#N/A,#N/A,FALSE,"MFT96";#N/A,#N/A,FALSE,"CTrecon"}</definedName>
    <definedName name="fgfd_1_1_1_3_4" hidden="1">{#N/A,#N/A,FALSE,"TMCOMP96";#N/A,#N/A,FALSE,"MAT96";#N/A,#N/A,FALSE,"FANDA96";#N/A,#N/A,FALSE,"INTRAN96";#N/A,#N/A,FALSE,"NAA9697";#N/A,#N/A,FALSE,"ECWEBB";#N/A,#N/A,FALSE,"MFT96";#N/A,#N/A,FALSE,"CTrecon"}</definedName>
    <definedName name="fgfd_1_1_1_3_5" hidden="1">{#N/A,#N/A,FALSE,"TMCOMP96";#N/A,#N/A,FALSE,"MAT96";#N/A,#N/A,FALSE,"FANDA96";#N/A,#N/A,FALSE,"INTRAN96";#N/A,#N/A,FALSE,"NAA9697";#N/A,#N/A,FALSE,"ECWEBB";#N/A,#N/A,FALSE,"MFT96";#N/A,#N/A,FALSE,"CTrecon"}</definedName>
    <definedName name="fgfd_1_1_1_4" hidden="1">{#N/A,#N/A,FALSE,"TMCOMP96";#N/A,#N/A,FALSE,"MAT96";#N/A,#N/A,FALSE,"FANDA96";#N/A,#N/A,FALSE,"INTRAN96";#N/A,#N/A,FALSE,"NAA9697";#N/A,#N/A,FALSE,"ECWEBB";#N/A,#N/A,FALSE,"MFT96";#N/A,#N/A,FALSE,"CTrecon"}</definedName>
    <definedName name="fgfd_1_1_1_4_1" hidden="1">{#N/A,#N/A,FALSE,"TMCOMP96";#N/A,#N/A,FALSE,"MAT96";#N/A,#N/A,FALSE,"FANDA96";#N/A,#N/A,FALSE,"INTRAN96";#N/A,#N/A,FALSE,"NAA9697";#N/A,#N/A,FALSE,"ECWEBB";#N/A,#N/A,FALSE,"MFT96";#N/A,#N/A,FALSE,"CTrecon"}</definedName>
    <definedName name="fgfd_1_1_1_4_2" hidden="1">{#N/A,#N/A,FALSE,"TMCOMP96";#N/A,#N/A,FALSE,"MAT96";#N/A,#N/A,FALSE,"FANDA96";#N/A,#N/A,FALSE,"INTRAN96";#N/A,#N/A,FALSE,"NAA9697";#N/A,#N/A,FALSE,"ECWEBB";#N/A,#N/A,FALSE,"MFT96";#N/A,#N/A,FALSE,"CTrecon"}</definedName>
    <definedName name="fgfd_1_1_1_4_3" hidden="1">{#N/A,#N/A,FALSE,"TMCOMP96";#N/A,#N/A,FALSE,"MAT96";#N/A,#N/A,FALSE,"FANDA96";#N/A,#N/A,FALSE,"INTRAN96";#N/A,#N/A,FALSE,"NAA9697";#N/A,#N/A,FALSE,"ECWEBB";#N/A,#N/A,FALSE,"MFT96";#N/A,#N/A,FALSE,"CTrecon"}</definedName>
    <definedName name="fgfd_1_1_1_4_4" hidden="1">{#N/A,#N/A,FALSE,"TMCOMP96";#N/A,#N/A,FALSE,"MAT96";#N/A,#N/A,FALSE,"FANDA96";#N/A,#N/A,FALSE,"INTRAN96";#N/A,#N/A,FALSE,"NAA9697";#N/A,#N/A,FALSE,"ECWEBB";#N/A,#N/A,FALSE,"MFT96";#N/A,#N/A,FALSE,"CTrecon"}</definedName>
    <definedName name="fgfd_1_1_1_4_5" hidden="1">{#N/A,#N/A,FALSE,"TMCOMP96";#N/A,#N/A,FALSE,"MAT96";#N/A,#N/A,FALSE,"FANDA96";#N/A,#N/A,FALSE,"INTRAN96";#N/A,#N/A,FALSE,"NAA9697";#N/A,#N/A,FALSE,"ECWEBB";#N/A,#N/A,FALSE,"MFT96";#N/A,#N/A,FALSE,"CTrecon"}</definedName>
    <definedName name="fgfd_1_1_1_5" hidden="1">{#N/A,#N/A,FALSE,"TMCOMP96";#N/A,#N/A,FALSE,"MAT96";#N/A,#N/A,FALSE,"FANDA96";#N/A,#N/A,FALSE,"INTRAN96";#N/A,#N/A,FALSE,"NAA9697";#N/A,#N/A,FALSE,"ECWEBB";#N/A,#N/A,FALSE,"MFT96";#N/A,#N/A,FALSE,"CTrecon"}</definedName>
    <definedName name="fgfd_1_1_1_5_1" hidden="1">{#N/A,#N/A,FALSE,"TMCOMP96";#N/A,#N/A,FALSE,"MAT96";#N/A,#N/A,FALSE,"FANDA96";#N/A,#N/A,FALSE,"INTRAN96";#N/A,#N/A,FALSE,"NAA9697";#N/A,#N/A,FALSE,"ECWEBB";#N/A,#N/A,FALSE,"MFT96";#N/A,#N/A,FALSE,"CTrecon"}</definedName>
    <definedName name="fgfd_1_1_1_5_2" hidden="1">{#N/A,#N/A,FALSE,"TMCOMP96";#N/A,#N/A,FALSE,"MAT96";#N/A,#N/A,FALSE,"FANDA96";#N/A,#N/A,FALSE,"INTRAN96";#N/A,#N/A,FALSE,"NAA9697";#N/A,#N/A,FALSE,"ECWEBB";#N/A,#N/A,FALSE,"MFT96";#N/A,#N/A,FALSE,"CTrecon"}</definedName>
    <definedName name="fgfd_1_1_1_5_3" hidden="1">{#N/A,#N/A,FALSE,"TMCOMP96";#N/A,#N/A,FALSE,"MAT96";#N/A,#N/A,FALSE,"FANDA96";#N/A,#N/A,FALSE,"INTRAN96";#N/A,#N/A,FALSE,"NAA9697";#N/A,#N/A,FALSE,"ECWEBB";#N/A,#N/A,FALSE,"MFT96";#N/A,#N/A,FALSE,"CTrecon"}</definedName>
    <definedName name="fgfd_1_1_1_5_4" hidden="1">{#N/A,#N/A,FALSE,"TMCOMP96";#N/A,#N/A,FALSE,"MAT96";#N/A,#N/A,FALSE,"FANDA96";#N/A,#N/A,FALSE,"INTRAN96";#N/A,#N/A,FALSE,"NAA9697";#N/A,#N/A,FALSE,"ECWEBB";#N/A,#N/A,FALSE,"MFT96";#N/A,#N/A,FALSE,"CTrecon"}</definedName>
    <definedName name="fgfd_1_1_1_5_5" hidden="1">{#N/A,#N/A,FALSE,"TMCOMP96";#N/A,#N/A,FALSE,"MAT96";#N/A,#N/A,FALSE,"FANDA96";#N/A,#N/A,FALSE,"INTRAN96";#N/A,#N/A,FALSE,"NAA9697";#N/A,#N/A,FALSE,"ECWEBB";#N/A,#N/A,FALSE,"MFT96";#N/A,#N/A,FALSE,"CTrecon"}</definedName>
    <definedName name="fgfd_1_1_2" hidden="1">{#N/A,#N/A,FALSE,"TMCOMP96";#N/A,#N/A,FALSE,"MAT96";#N/A,#N/A,FALSE,"FANDA96";#N/A,#N/A,FALSE,"INTRAN96";#N/A,#N/A,FALSE,"NAA9697";#N/A,#N/A,FALSE,"ECWEBB";#N/A,#N/A,FALSE,"MFT96";#N/A,#N/A,FALSE,"CTrecon"}</definedName>
    <definedName name="fgfd_1_1_2_1" hidden="1">{#N/A,#N/A,FALSE,"TMCOMP96";#N/A,#N/A,FALSE,"MAT96";#N/A,#N/A,FALSE,"FANDA96";#N/A,#N/A,FALSE,"INTRAN96";#N/A,#N/A,FALSE,"NAA9697";#N/A,#N/A,FALSE,"ECWEBB";#N/A,#N/A,FALSE,"MFT96";#N/A,#N/A,FALSE,"CTrecon"}</definedName>
    <definedName name="fgfd_1_1_2_2" hidden="1">{#N/A,#N/A,FALSE,"TMCOMP96";#N/A,#N/A,FALSE,"MAT96";#N/A,#N/A,FALSE,"FANDA96";#N/A,#N/A,FALSE,"INTRAN96";#N/A,#N/A,FALSE,"NAA9697";#N/A,#N/A,FALSE,"ECWEBB";#N/A,#N/A,FALSE,"MFT96";#N/A,#N/A,FALSE,"CTrecon"}</definedName>
    <definedName name="fgfd_1_1_2_3" hidden="1">{#N/A,#N/A,FALSE,"TMCOMP96";#N/A,#N/A,FALSE,"MAT96";#N/A,#N/A,FALSE,"FANDA96";#N/A,#N/A,FALSE,"INTRAN96";#N/A,#N/A,FALSE,"NAA9697";#N/A,#N/A,FALSE,"ECWEBB";#N/A,#N/A,FALSE,"MFT96";#N/A,#N/A,FALSE,"CTrecon"}</definedName>
    <definedName name="fgfd_1_1_2_4" hidden="1">{#N/A,#N/A,FALSE,"TMCOMP96";#N/A,#N/A,FALSE,"MAT96";#N/A,#N/A,FALSE,"FANDA96";#N/A,#N/A,FALSE,"INTRAN96";#N/A,#N/A,FALSE,"NAA9697";#N/A,#N/A,FALSE,"ECWEBB";#N/A,#N/A,FALSE,"MFT96";#N/A,#N/A,FALSE,"CTrecon"}</definedName>
    <definedName name="fgfd_1_1_2_5" hidden="1">{#N/A,#N/A,FALSE,"TMCOMP96";#N/A,#N/A,FALSE,"MAT96";#N/A,#N/A,FALSE,"FANDA96";#N/A,#N/A,FALSE,"INTRAN96";#N/A,#N/A,FALSE,"NAA9697";#N/A,#N/A,FALSE,"ECWEBB";#N/A,#N/A,FALSE,"MFT96";#N/A,#N/A,FALSE,"CTrecon"}</definedName>
    <definedName name="fgfd_1_1_3" hidden="1">{#N/A,#N/A,FALSE,"TMCOMP96";#N/A,#N/A,FALSE,"MAT96";#N/A,#N/A,FALSE,"FANDA96";#N/A,#N/A,FALSE,"INTRAN96";#N/A,#N/A,FALSE,"NAA9697";#N/A,#N/A,FALSE,"ECWEBB";#N/A,#N/A,FALSE,"MFT96";#N/A,#N/A,FALSE,"CTrecon"}</definedName>
    <definedName name="fgfd_1_1_3_1" hidden="1">{#N/A,#N/A,FALSE,"TMCOMP96";#N/A,#N/A,FALSE,"MAT96";#N/A,#N/A,FALSE,"FANDA96";#N/A,#N/A,FALSE,"INTRAN96";#N/A,#N/A,FALSE,"NAA9697";#N/A,#N/A,FALSE,"ECWEBB";#N/A,#N/A,FALSE,"MFT96";#N/A,#N/A,FALSE,"CTrecon"}</definedName>
    <definedName name="fgfd_1_1_3_2" hidden="1">{#N/A,#N/A,FALSE,"TMCOMP96";#N/A,#N/A,FALSE,"MAT96";#N/A,#N/A,FALSE,"FANDA96";#N/A,#N/A,FALSE,"INTRAN96";#N/A,#N/A,FALSE,"NAA9697";#N/A,#N/A,FALSE,"ECWEBB";#N/A,#N/A,FALSE,"MFT96";#N/A,#N/A,FALSE,"CTrecon"}</definedName>
    <definedName name="fgfd_1_1_3_3" hidden="1">{#N/A,#N/A,FALSE,"TMCOMP96";#N/A,#N/A,FALSE,"MAT96";#N/A,#N/A,FALSE,"FANDA96";#N/A,#N/A,FALSE,"INTRAN96";#N/A,#N/A,FALSE,"NAA9697";#N/A,#N/A,FALSE,"ECWEBB";#N/A,#N/A,FALSE,"MFT96";#N/A,#N/A,FALSE,"CTrecon"}</definedName>
    <definedName name="fgfd_1_1_3_4" hidden="1">{#N/A,#N/A,FALSE,"TMCOMP96";#N/A,#N/A,FALSE,"MAT96";#N/A,#N/A,FALSE,"FANDA96";#N/A,#N/A,FALSE,"INTRAN96";#N/A,#N/A,FALSE,"NAA9697";#N/A,#N/A,FALSE,"ECWEBB";#N/A,#N/A,FALSE,"MFT96";#N/A,#N/A,FALSE,"CTrecon"}</definedName>
    <definedName name="fgfd_1_1_3_5" hidden="1">{#N/A,#N/A,FALSE,"TMCOMP96";#N/A,#N/A,FALSE,"MAT96";#N/A,#N/A,FALSE,"FANDA96";#N/A,#N/A,FALSE,"INTRAN96";#N/A,#N/A,FALSE,"NAA9697";#N/A,#N/A,FALSE,"ECWEBB";#N/A,#N/A,FALSE,"MFT96";#N/A,#N/A,FALSE,"CTrecon"}</definedName>
    <definedName name="fgfd_1_1_4" hidden="1">{#N/A,#N/A,FALSE,"TMCOMP96";#N/A,#N/A,FALSE,"MAT96";#N/A,#N/A,FALSE,"FANDA96";#N/A,#N/A,FALSE,"INTRAN96";#N/A,#N/A,FALSE,"NAA9697";#N/A,#N/A,FALSE,"ECWEBB";#N/A,#N/A,FALSE,"MFT96";#N/A,#N/A,FALSE,"CTrecon"}</definedName>
    <definedName name="fgfd_1_1_4_1" hidden="1">{#N/A,#N/A,FALSE,"TMCOMP96";#N/A,#N/A,FALSE,"MAT96";#N/A,#N/A,FALSE,"FANDA96";#N/A,#N/A,FALSE,"INTRAN96";#N/A,#N/A,FALSE,"NAA9697";#N/A,#N/A,FALSE,"ECWEBB";#N/A,#N/A,FALSE,"MFT96";#N/A,#N/A,FALSE,"CTrecon"}</definedName>
    <definedName name="fgfd_1_1_4_2" hidden="1">{#N/A,#N/A,FALSE,"TMCOMP96";#N/A,#N/A,FALSE,"MAT96";#N/A,#N/A,FALSE,"FANDA96";#N/A,#N/A,FALSE,"INTRAN96";#N/A,#N/A,FALSE,"NAA9697";#N/A,#N/A,FALSE,"ECWEBB";#N/A,#N/A,FALSE,"MFT96";#N/A,#N/A,FALSE,"CTrecon"}</definedName>
    <definedName name="fgfd_1_1_4_3" hidden="1">{#N/A,#N/A,FALSE,"TMCOMP96";#N/A,#N/A,FALSE,"MAT96";#N/A,#N/A,FALSE,"FANDA96";#N/A,#N/A,FALSE,"INTRAN96";#N/A,#N/A,FALSE,"NAA9697";#N/A,#N/A,FALSE,"ECWEBB";#N/A,#N/A,FALSE,"MFT96";#N/A,#N/A,FALSE,"CTrecon"}</definedName>
    <definedName name="fgfd_1_1_4_4" hidden="1">{#N/A,#N/A,FALSE,"TMCOMP96";#N/A,#N/A,FALSE,"MAT96";#N/A,#N/A,FALSE,"FANDA96";#N/A,#N/A,FALSE,"INTRAN96";#N/A,#N/A,FALSE,"NAA9697";#N/A,#N/A,FALSE,"ECWEBB";#N/A,#N/A,FALSE,"MFT96";#N/A,#N/A,FALSE,"CTrecon"}</definedName>
    <definedName name="fgfd_1_1_4_5" hidden="1">{#N/A,#N/A,FALSE,"TMCOMP96";#N/A,#N/A,FALSE,"MAT96";#N/A,#N/A,FALSE,"FANDA96";#N/A,#N/A,FALSE,"INTRAN96";#N/A,#N/A,FALSE,"NAA9697";#N/A,#N/A,FALSE,"ECWEBB";#N/A,#N/A,FALSE,"MFT96";#N/A,#N/A,FALSE,"CTrecon"}</definedName>
    <definedName name="fgfd_1_1_5" hidden="1">{#N/A,#N/A,FALSE,"TMCOMP96";#N/A,#N/A,FALSE,"MAT96";#N/A,#N/A,FALSE,"FANDA96";#N/A,#N/A,FALSE,"INTRAN96";#N/A,#N/A,FALSE,"NAA9697";#N/A,#N/A,FALSE,"ECWEBB";#N/A,#N/A,FALSE,"MFT96";#N/A,#N/A,FALSE,"CTrecon"}</definedName>
    <definedName name="fgfd_1_1_5_1" hidden="1">{#N/A,#N/A,FALSE,"TMCOMP96";#N/A,#N/A,FALSE,"MAT96";#N/A,#N/A,FALSE,"FANDA96";#N/A,#N/A,FALSE,"INTRAN96";#N/A,#N/A,FALSE,"NAA9697";#N/A,#N/A,FALSE,"ECWEBB";#N/A,#N/A,FALSE,"MFT96";#N/A,#N/A,FALSE,"CTrecon"}</definedName>
    <definedName name="fgfd_1_1_5_2" hidden="1">{#N/A,#N/A,FALSE,"TMCOMP96";#N/A,#N/A,FALSE,"MAT96";#N/A,#N/A,FALSE,"FANDA96";#N/A,#N/A,FALSE,"INTRAN96";#N/A,#N/A,FALSE,"NAA9697";#N/A,#N/A,FALSE,"ECWEBB";#N/A,#N/A,FALSE,"MFT96";#N/A,#N/A,FALSE,"CTrecon"}</definedName>
    <definedName name="fgfd_1_1_5_3" hidden="1">{#N/A,#N/A,FALSE,"TMCOMP96";#N/A,#N/A,FALSE,"MAT96";#N/A,#N/A,FALSE,"FANDA96";#N/A,#N/A,FALSE,"INTRAN96";#N/A,#N/A,FALSE,"NAA9697";#N/A,#N/A,FALSE,"ECWEBB";#N/A,#N/A,FALSE,"MFT96";#N/A,#N/A,FALSE,"CTrecon"}</definedName>
    <definedName name="fgfd_1_1_5_4" hidden="1">{#N/A,#N/A,FALSE,"TMCOMP96";#N/A,#N/A,FALSE,"MAT96";#N/A,#N/A,FALSE,"FANDA96";#N/A,#N/A,FALSE,"INTRAN96";#N/A,#N/A,FALSE,"NAA9697";#N/A,#N/A,FALSE,"ECWEBB";#N/A,#N/A,FALSE,"MFT96";#N/A,#N/A,FALSE,"CTrecon"}</definedName>
    <definedName name="fgfd_1_1_5_5" hidden="1">{#N/A,#N/A,FALSE,"TMCOMP96";#N/A,#N/A,FALSE,"MAT96";#N/A,#N/A,FALSE,"FANDA96";#N/A,#N/A,FALSE,"INTRAN96";#N/A,#N/A,FALSE,"NAA9697";#N/A,#N/A,FALSE,"ECWEBB";#N/A,#N/A,FALSE,"MFT96";#N/A,#N/A,FALSE,"CTrecon"}</definedName>
    <definedName name="fgfd_1_2" hidden="1">{#N/A,#N/A,FALSE,"TMCOMP96";#N/A,#N/A,FALSE,"MAT96";#N/A,#N/A,FALSE,"FANDA96";#N/A,#N/A,FALSE,"INTRAN96";#N/A,#N/A,FALSE,"NAA9697";#N/A,#N/A,FALSE,"ECWEBB";#N/A,#N/A,FALSE,"MFT96";#N/A,#N/A,FALSE,"CTrecon"}</definedName>
    <definedName name="fgfd_1_2_1" hidden="1">{#N/A,#N/A,FALSE,"TMCOMP96";#N/A,#N/A,FALSE,"MAT96";#N/A,#N/A,FALSE,"FANDA96";#N/A,#N/A,FALSE,"INTRAN96";#N/A,#N/A,FALSE,"NAA9697";#N/A,#N/A,FALSE,"ECWEBB";#N/A,#N/A,FALSE,"MFT96";#N/A,#N/A,FALSE,"CTrecon"}</definedName>
    <definedName name="fgfd_1_2_1_1" hidden="1">{#N/A,#N/A,FALSE,"TMCOMP96";#N/A,#N/A,FALSE,"MAT96";#N/A,#N/A,FALSE,"FANDA96";#N/A,#N/A,FALSE,"INTRAN96";#N/A,#N/A,FALSE,"NAA9697";#N/A,#N/A,FALSE,"ECWEBB";#N/A,#N/A,FALSE,"MFT96";#N/A,#N/A,FALSE,"CTrecon"}</definedName>
    <definedName name="fgfd_1_2_1_1_1" hidden="1">{#N/A,#N/A,FALSE,"TMCOMP96";#N/A,#N/A,FALSE,"MAT96";#N/A,#N/A,FALSE,"FANDA96";#N/A,#N/A,FALSE,"INTRAN96";#N/A,#N/A,FALSE,"NAA9697";#N/A,#N/A,FALSE,"ECWEBB";#N/A,#N/A,FALSE,"MFT96";#N/A,#N/A,FALSE,"CTrecon"}</definedName>
    <definedName name="fgfd_1_2_1_1_1_1" hidden="1">{#N/A,#N/A,FALSE,"TMCOMP96";#N/A,#N/A,FALSE,"MAT96";#N/A,#N/A,FALSE,"FANDA96";#N/A,#N/A,FALSE,"INTRAN96";#N/A,#N/A,FALSE,"NAA9697";#N/A,#N/A,FALSE,"ECWEBB";#N/A,#N/A,FALSE,"MFT96";#N/A,#N/A,FALSE,"CTrecon"}</definedName>
    <definedName name="fgfd_1_2_1_1_1_2" hidden="1">{#N/A,#N/A,FALSE,"TMCOMP96";#N/A,#N/A,FALSE,"MAT96";#N/A,#N/A,FALSE,"FANDA96";#N/A,#N/A,FALSE,"INTRAN96";#N/A,#N/A,FALSE,"NAA9697";#N/A,#N/A,FALSE,"ECWEBB";#N/A,#N/A,FALSE,"MFT96";#N/A,#N/A,FALSE,"CTrecon"}</definedName>
    <definedName name="fgfd_1_2_1_1_1_3" hidden="1">{#N/A,#N/A,FALSE,"TMCOMP96";#N/A,#N/A,FALSE,"MAT96";#N/A,#N/A,FALSE,"FANDA96";#N/A,#N/A,FALSE,"INTRAN96";#N/A,#N/A,FALSE,"NAA9697";#N/A,#N/A,FALSE,"ECWEBB";#N/A,#N/A,FALSE,"MFT96";#N/A,#N/A,FALSE,"CTrecon"}</definedName>
    <definedName name="fgfd_1_2_1_1_1_4" hidden="1">{#N/A,#N/A,FALSE,"TMCOMP96";#N/A,#N/A,FALSE,"MAT96";#N/A,#N/A,FALSE,"FANDA96";#N/A,#N/A,FALSE,"INTRAN96";#N/A,#N/A,FALSE,"NAA9697";#N/A,#N/A,FALSE,"ECWEBB";#N/A,#N/A,FALSE,"MFT96";#N/A,#N/A,FALSE,"CTrecon"}</definedName>
    <definedName name="fgfd_1_2_1_1_1_5" hidden="1">{#N/A,#N/A,FALSE,"TMCOMP96";#N/A,#N/A,FALSE,"MAT96";#N/A,#N/A,FALSE,"FANDA96";#N/A,#N/A,FALSE,"INTRAN96";#N/A,#N/A,FALSE,"NAA9697";#N/A,#N/A,FALSE,"ECWEBB";#N/A,#N/A,FALSE,"MFT96";#N/A,#N/A,FALSE,"CTrecon"}</definedName>
    <definedName name="fgfd_1_2_1_1_2" hidden="1">{#N/A,#N/A,FALSE,"TMCOMP96";#N/A,#N/A,FALSE,"MAT96";#N/A,#N/A,FALSE,"FANDA96";#N/A,#N/A,FALSE,"INTRAN96";#N/A,#N/A,FALSE,"NAA9697";#N/A,#N/A,FALSE,"ECWEBB";#N/A,#N/A,FALSE,"MFT96";#N/A,#N/A,FALSE,"CTrecon"}</definedName>
    <definedName name="fgfd_1_2_1_1_2_1" hidden="1">{#N/A,#N/A,FALSE,"TMCOMP96";#N/A,#N/A,FALSE,"MAT96";#N/A,#N/A,FALSE,"FANDA96";#N/A,#N/A,FALSE,"INTRAN96";#N/A,#N/A,FALSE,"NAA9697";#N/A,#N/A,FALSE,"ECWEBB";#N/A,#N/A,FALSE,"MFT96";#N/A,#N/A,FALSE,"CTrecon"}</definedName>
    <definedName name="fgfd_1_2_1_1_2_2" hidden="1">{#N/A,#N/A,FALSE,"TMCOMP96";#N/A,#N/A,FALSE,"MAT96";#N/A,#N/A,FALSE,"FANDA96";#N/A,#N/A,FALSE,"INTRAN96";#N/A,#N/A,FALSE,"NAA9697";#N/A,#N/A,FALSE,"ECWEBB";#N/A,#N/A,FALSE,"MFT96";#N/A,#N/A,FALSE,"CTrecon"}</definedName>
    <definedName name="fgfd_1_2_1_1_2_3" hidden="1">{#N/A,#N/A,FALSE,"TMCOMP96";#N/A,#N/A,FALSE,"MAT96";#N/A,#N/A,FALSE,"FANDA96";#N/A,#N/A,FALSE,"INTRAN96";#N/A,#N/A,FALSE,"NAA9697";#N/A,#N/A,FALSE,"ECWEBB";#N/A,#N/A,FALSE,"MFT96";#N/A,#N/A,FALSE,"CTrecon"}</definedName>
    <definedName name="fgfd_1_2_1_1_2_4" hidden="1">{#N/A,#N/A,FALSE,"TMCOMP96";#N/A,#N/A,FALSE,"MAT96";#N/A,#N/A,FALSE,"FANDA96";#N/A,#N/A,FALSE,"INTRAN96";#N/A,#N/A,FALSE,"NAA9697";#N/A,#N/A,FALSE,"ECWEBB";#N/A,#N/A,FALSE,"MFT96";#N/A,#N/A,FALSE,"CTrecon"}</definedName>
    <definedName name="fgfd_1_2_1_1_2_5" hidden="1">{#N/A,#N/A,FALSE,"TMCOMP96";#N/A,#N/A,FALSE,"MAT96";#N/A,#N/A,FALSE,"FANDA96";#N/A,#N/A,FALSE,"INTRAN96";#N/A,#N/A,FALSE,"NAA9697";#N/A,#N/A,FALSE,"ECWEBB";#N/A,#N/A,FALSE,"MFT96";#N/A,#N/A,FALSE,"CTrecon"}</definedName>
    <definedName name="fgfd_1_2_1_1_3" hidden="1">{#N/A,#N/A,FALSE,"TMCOMP96";#N/A,#N/A,FALSE,"MAT96";#N/A,#N/A,FALSE,"FANDA96";#N/A,#N/A,FALSE,"INTRAN96";#N/A,#N/A,FALSE,"NAA9697";#N/A,#N/A,FALSE,"ECWEBB";#N/A,#N/A,FALSE,"MFT96";#N/A,#N/A,FALSE,"CTrecon"}</definedName>
    <definedName name="fgfd_1_2_1_1_4" hidden="1">{#N/A,#N/A,FALSE,"TMCOMP96";#N/A,#N/A,FALSE,"MAT96";#N/A,#N/A,FALSE,"FANDA96";#N/A,#N/A,FALSE,"INTRAN96";#N/A,#N/A,FALSE,"NAA9697";#N/A,#N/A,FALSE,"ECWEBB";#N/A,#N/A,FALSE,"MFT96";#N/A,#N/A,FALSE,"CTrecon"}</definedName>
    <definedName name="fgfd_1_2_1_1_5" hidden="1">{#N/A,#N/A,FALSE,"TMCOMP96";#N/A,#N/A,FALSE,"MAT96";#N/A,#N/A,FALSE,"FANDA96";#N/A,#N/A,FALSE,"INTRAN96";#N/A,#N/A,FALSE,"NAA9697";#N/A,#N/A,FALSE,"ECWEBB";#N/A,#N/A,FALSE,"MFT96";#N/A,#N/A,FALSE,"CTrecon"}</definedName>
    <definedName name="fgfd_1_2_1_2" hidden="1">{#N/A,#N/A,FALSE,"TMCOMP96";#N/A,#N/A,FALSE,"MAT96";#N/A,#N/A,FALSE,"FANDA96";#N/A,#N/A,FALSE,"INTRAN96";#N/A,#N/A,FALSE,"NAA9697";#N/A,#N/A,FALSE,"ECWEBB";#N/A,#N/A,FALSE,"MFT96";#N/A,#N/A,FALSE,"CTrecon"}</definedName>
    <definedName name="fgfd_1_2_1_2_1" hidden="1">{#N/A,#N/A,FALSE,"TMCOMP96";#N/A,#N/A,FALSE,"MAT96";#N/A,#N/A,FALSE,"FANDA96";#N/A,#N/A,FALSE,"INTRAN96";#N/A,#N/A,FALSE,"NAA9697";#N/A,#N/A,FALSE,"ECWEBB";#N/A,#N/A,FALSE,"MFT96";#N/A,#N/A,FALSE,"CTrecon"}</definedName>
    <definedName name="fgfd_1_2_1_2_2" hidden="1">{#N/A,#N/A,FALSE,"TMCOMP96";#N/A,#N/A,FALSE,"MAT96";#N/A,#N/A,FALSE,"FANDA96";#N/A,#N/A,FALSE,"INTRAN96";#N/A,#N/A,FALSE,"NAA9697";#N/A,#N/A,FALSE,"ECWEBB";#N/A,#N/A,FALSE,"MFT96";#N/A,#N/A,FALSE,"CTrecon"}</definedName>
    <definedName name="fgfd_1_2_1_2_3" hidden="1">{#N/A,#N/A,FALSE,"TMCOMP96";#N/A,#N/A,FALSE,"MAT96";#N/A,#N/A,FALSE,"FANDA96";#N/A,#N/A,FALSE,"INTRAN96";#N/A,#N/A,FALSE,"NAA9697";#N/A,#N/A,FALSE,"ECWEBB";#N/A,#N/A,FALSE,"MFT96";#N/A,#N/A,FALSE,"CTrecon"}</definedName>
    <definedName name="fgfd_1_2_1_2_4" hidden="1">{#N/A,#N/A,FALSE,"TMCOMP96";#N/A,#N/A,FALSE,"MAT96";#N/A,#N/A,FALSE,"FANDA96";#N/A,#N/A,FALSE,"INTRAN96";#N/A,#N/A,FALSE,"NAA9697";#N/A,#N/A,FALSE,"ECWEBB";#N/A,#N/A,FALSE,"MFT96";#N/A,#N/A,FALSE,"CTrecon"}</definedName>
    <definedName name="fgfd_1_2_1_2_5" hidden="1">{#N/A,#N/A,FALSE,"TMCOMP96";#N/A,#N/A,FALSE,"MAT96";#N/A,#N/A,FALSE,"FANDA96";#N/A,#N/A,FALSE,"INTRAN96";#N/A,#N/A,FALSE,"NAA9697";#N/A,#N/A,FALSE,"ECWEBB";#N/A,#N/A,FALSE,"MFT96";#N/A,#N/A,FALSE,"CTrecon"}</definedName>
    <definedName name="fgfd_1_2_1_3" hidden="1">{#N/A,#N/A,FALSE,"TMCOMP96";#N/A,#N/A,FALSE,"MAT96";#N/A,#N/A,FALSE,"FANDA96";#N/A,#N/A,FALSE,"INTRAN96";#N/A,#N/A,FALSE,"NAA9697";#N/A,#N/A,FALSE,"ECWEBB";#N/A,#N/A,FALSE,"MFT96";#N/A,#N/A,FALSE,"CTrecon"}</definedName>
    <definedName name="fgfd_1_2_1_3_1" hidden="1">{#N/A,#N/A,FALSE,"TMCOMP96";#N/A,#N/A,FALSE,"MAT96";#N/A,#N/A,FALSE,"FANDA96";#N/A,#N/A,FALSE,"INTRAN96";#N/A,#N/A,FALSE,"NAA9697";#N/A,#N/A,FALSE,"ECWEBB";#N/A,#N/A,FALSE,"MFT96";#N/A,#N/A,FALSE,"CTrecon"}</definedName>
    <definedName name="fgfd_1_2_1_3_2" hidden="1">{#N/A,#N/A,FALSE,"TMCOMP96";#N/A,#N/A,FALSE,"MAT96";#N/A,#N/A,FALSE,"FANDA96";#N/A,#N/A,FALSE,"INTRAN96";#N/A,#N/A,FALSE,"NAA9697";#N/A,#N/A,FALSE,"ECWEBB";#N/A,#N/A,FALSE,"MFT96";#N/A,#N/A,FALSE,"CTrecon"}</definedName>
    <definedName name="fgfd_1_2_1_3_3" hidden="1">{#N/A,#N/A,FALSE,"TMCOMP96";#N/A,#N/A,FALSE,"MAT96";#N/A,#N/A,FALSE,"FANDA96";#N/A,#N/A,FALSE,"INTRAN96";#N/A,#N/A,FALSE,"NAA9697";#N/A,#N/A,FALSE,"ECWEBB";#N/A,#N/A,FALSE,"MFT96";#N/A,#N/A,FALSE,"CTrecon"}</definedName>
    <definedName name="fgfd_1_2_1_3_4" hidden="1">{#N/A,#N/A,FALSE,"TMCOMP96";#N/A,#N/A,FALSE,"MAT96";#N/A,#N/A,FALSE,"FANDA96";#N/A,#N/A,FALSE,"INTRAN96";#N/A,#N/A,FALSE,"NAA9697";#N/A,#N/A,FALSE,"ECWEBB";#N/A,#N/A,FALSE,"MFT96";#N/A,#N/A,FALSE,"CTrecon"}</definedName>
    <definedName name="fgfd_1_2_1_3_5" hidden="1">{#N/A,#N/A,FALSE,"TMCOMP96";#N/A,#N/A,FALSE,"MAT96";#N/A,#N/A,FALSE,"FANDA96";#N/A,#N/A,FALSE,"INTRAN96";#N/A,#N/A,FALSE,"NAA9697";#N/A,#N/A,FALSE,"ECWEBB";#N/A,#N/A,FALSE,"MFT96";#N/A,#N/A,FALSE,"CTrecon"}</definedName>
    <definedName name="fgfd_1_2_1_4" hidden="1">{#N/A,#N/A,FALSE,"TMCOMP96";#N/A,#N/A,FALSE,"MAT96";#N/A,#N/A,FALSE,"FANDA96";#N/A,#N/A,FALSE,"INTRAN96";#N/A,#N/A,FALSE,"NAA9697";#N/A,#N/A,FALSE,"ECWEBB";#N/A,#N/A,FALSE,"MFT96";#N/A,#N/A,FALSE,"CTrecon"}</definedName>
    <definedName name="fgfd_1_2_1_4_1" hidden="1">{#N/A,#N/A,FALSE,"TMCOMP96";#N/A,#N/A,FALSE,"MAT96";#N/A,#N/A,FALSE,"FANDA96";#N/A,#N/A,FALSE,"INTRAN96";#N/A,#N/A,FALSE,"NAA9697";#N/A,#N/A,FALSE,"ECWEBB";#N/A,#N/A,FALSE,"MFT96";#N/A,#N/A,FALSE,"CTrecon"}</definedName>
    <definedName name="fgfd_1_2_1_4_2" hidden="1">{#N/A,#N/A,FALSE,"TMCOMP96";#N/A,#N/A,FALSE,"MAT96";#N/A,#N/A,FALSE,"FANDA96";#N/A,#N/A,FALSE,"INTRAN96";#N/A,#N/A,FALSE,"NAA9697";#N/A,#N/A,FALSE,"ECWEBB";#N/A,#N/A,FALSE,"MFT96";#N/A,#N/A,FALSE,"CTrecon"}</definedName>
    <definedName name="fgfd_1_2_1_4_3" hidden="1">{#N/A,#N/A,FALSE,"TMCOMP96";#N/A,#N/A,FALSE,"MAT96";#N/A,#N/A,FALSE,"FANDA96";#N/A,#N/A,FALSE,"INTRAN96";#N/A,#N/A,FALSE,"NAA9697";#N/A,#N/A,FALSE,"ECWEBB";#N/A,#N/A,FALSE,"MFT96";#N/A,#N/A,FALSE,"CTrecon"}</definedName>
    <definedName name="fgfd_1_2_1_4_4" hidden="1">{#N/A,#N/A,FALSE,"TMCOMP96";#N/A,#N/A,FALSE,"MAT96";#N/A,#N/A,FALSE,"FANDA96";#N/A,#N/A,FALSE,"INTRAN96";#N/A,#N/A,FALSE,"NAA9697";#N/A,#N/A,FALSE,"ECWEBB";#N/A,#N/A,FALSE,"MFT96";#N/A,#N/A,FALSE,"CTrecon"}</definedName>
    <definedName name="fgfd_1_2_1_4_5" hidden="1">{#N/A,#N/A,FALSE,"TMCOMP96";#N/A,#N/A,FALSE,"MAT96";#N/A,#N/A,FALSE,"FANDA96";#N/A,#N/A,FALSE,"INTRAN96";#N/A,#N/A,FALSE,"NAA9697";#N/A,#N/A,FALSE,"ECWEBB";#N/A,#N/A,FALSE,"MFT96";#N/A,#N/A,FALSE,"CTrecon"}</definedName>
    <definedName name="fgfd_1_2_1_5" hidden="1">{#N/A,#N/A,FALSE,"TMCOMP96";#N/A,#N/A,FALSE,"MAT96";#N/A,#N/A,FALSE,"FANDA96";#N/A,#N/A,FALSE,"INTRAN96";#N/A,#N/A,FALSE,"NAA9697";#N/A,#N/A,FALSE,"ECWEBB";#N/A,#N/A,FALSE,"MFT96";#N/A,#N/A,FALSE,"CTrecon"}</definedName>
    <definedName name="fgfd_1_2_1_5_1" hidden="1">{#N/A,#N/A,FALSE,"TMCOMP96";#N/A,#N/A,FALSE,"MAT96";#N/A,#N/A,FALSE,"FANDA96";#N/A,#N/A,FALSE,"INTRAN96";#N/A,#N/A,FALSE,"NAA9697";#N/A,#N/A,FALSE,"ECWEBB";#N/A,#N/A,FALSE,"MFT96";#N/A,#N/A,FALSE,"CTrecon"}</definedName>
    <definedName name="fgfd_1_2_1_5_2" hidden="1">{#N/A,#N/A,FALSE,"TMCOMP96";#N/A,#N/A,FALSE,"MAT96";#N/A,#N/A,FALSE,"FANDA96";#N/A,#N/A,FALSE,"INTRAN96";#N/A,#N/A,FALSE,"NAA9697";#N/A,#N/A,FALSE,"ECWEBB";#N/A,#N/A,FALSE,"MFT96";#N/A,#N/A,FALSE,"CTrecon"}</definedName>
    <definedName name="fgfd_1_2_1_5_3" hidden="1">{#N/A,#N/A,FALSE,"TMCOMP96";#N/A,#N/A,FALSE,"MAT96";#N/A,#N/A,FALSE,"FANDA96";#N/A,#N/A,FALSE,"INTRAN96";#N/A,#N/A,FALSE,"NAA9697";#N/A,#N/A,FALSE,"ECWEBB";#N/A,#N/A,FALSE,"MFT96";#N/A,#N/A,FALSE,"CTrecon"}</definedName>
    <definedName name="fgfd_1_2_1_5_4" hidden="1">{#N/A,#N/A,FALSE,"TMCOMP96";#N/A,#N/A,FALSE,"MAT96";#N/A,#N/A,FALSE,"FANDA96";#N/A,#N/A,FALSE,"INTRAN96";#N/A,#N/A,FALSE,"NAA9697";#N/A,#N/A,FALSE,"ECWEBB";#N/A,#N/A,FALSE,"MFT96";#N/A,#N/A,FALSE,"CTrecon"}</definedName>
    <definedName name="fgfd_1_2_1_5_5" hidden="1">{#N/A,#N/A,FALSE,"TMCOMP96";#N/A,#N/A,FALSE,"MAT96";#N/A,#N/A,FALSE,"FANDA96";#N/A,#N/A,FALSE,"INTRAN96";#N/A,#N/A,FALSE,"NAA9697";#N/A,#N/A,FALSE,"ECWEBB";#N/A,#N/A,FALSE,"MFT96";#N/A,#N/A,FALSE,"CTrecon"}</definedName>
    <definedName name="fgfd_1_2_2" hidden="1">{#N/A,#N/A,FALSE,"TMCOMP96";#N/A,#N/A,FALSE,"MAT96";#N/A,#N/A,FALSE,"FANDA96";#N/A,#N/A,FALSE,"INTRAN96";#N/A,#N/A,FALSE,"NAA9697";#N/A,#N/A,FALSE,"ECWEBB";#N/A,#N/A,FALSE,"MFT96";#N/A,#N/A,FALSE,"CTrecon"}</definedName>
    <definedName name="fgfd_1_2_2_1" hidden="1">{#N/A,#N/A,FALSE,"TMCOMP96";#N/A,#N/A,FALSE,"MAT96";#N/A,#N/A,FALSE,"FANDA96";#N/A,#N/A,FALSE,"INTRAN96";#N/A,#N/A,FALSE,"NAA9697";#N/A,#N/A,FALSE,"ECWEBB";#N/A,#N/A,FALSE,"MFT96";#N/A,#N/A,FALSE,"CTrecon"}</definedName>
    <definedName name="fgfd_1_2_2_2" hidden="1">{#N/A,#N/A,FALSE,"TMCOMP96";#N/A,#N/A,FALSE,"MAT96";#N/A,#N/A,FALSE,"FANDA96";#N/A,#N/A,FALSE,"INTRAN96";#N/A,#N/A,FALSE,"NAA9697";#N/A,#N/A,FALSE,"ECWEBB";#N/A,#N/A,FALSE,"MFT96";#N/A,#N/A,FALSE,"CTrecon"}</definedName>
    <definedName name="fgfd_1_2_2_3" hidden="1">{#N/A,#N/A,FALSE,"TMCOMP96";#N/A,#N/A,FALSE,"MAT96";#N/A,#N/A,FALSE,"FANDA96";#N/A,#N/A,FALSE,"INTRAN96";#N/A,#N/A,FALSE,"NAA9697";#N/A,#N/A,FALSE,"ECWEBB";#N/A,#N/A,FALSE,"MFT96";#N/A,#N/A,FALSE,"CTrecon"}</definedName>
    <definedName name="fgfd_1_2_2_4" hidden="1">{#N/A,#N/A,FALSE,"TMCOMP96";#N/A,#N/A,FALSE,"MAT96";#N/A,#N/A,FALSE,"FANDA96";#N/A,#N/A,FALSE,"INTRAN96";#N/A,#N/A,FALSE,"NAA9697";#N/A,#N/A,FALSE,"ECWEBB";#N/A,#N/A,FALSE,"MFT96";#N/A,#N/A,FALSE,"CTrecon"}</definedName>
    <definedName name="fgfd_1_2_2_5" hidden="1">{#N/A,#N/A,FALSE,"TMCOMP96";#N/A,#N/A,FALSE,"MAT96";#N/A,#N/A,FALSE,"FANDA96";#N/A,#N/A,FALSE,"INTRAN96";#N/A,#N/A,FALSE,"NAA9697";#N/A,#N/A,FALSE,"ECWEBB";#N/A,#N/A,FALSE,"MFT96";#N/A,#N/A,FALSE,"CTrecon"}</definedName>
    <definedName name="fgfd_1_2_3" hidden="1">{#N/A,#N/A,FALSE,"TMCOMP96";#N/A,#N/A,FALSE,"MAT96";#N/A,#N/A,FALSE,"FANDA96";#N/A,#N/A,FALSE,"INTRAN96";#N/A,#N/A,FALSE,"NAA9697";#N/A,#N/A,FALSE,"ECWEBB";#N/A,#N/A,FALSE,"MFT96";#N/A,#N/A,FALSE,"CTrecon"}</definedName>
    <definedName name="fgfd_1_2_3_1" hidden="1">{#N/A,#N/A,FALSE,"TMCOMP96";#N/A,#N/A,FALSE,"MAT96";#N/A,#N/A,FALSE,"FANDA96";#N/A,#N/A,FALSE,"INTRAN96";#N/A,#N/A,FALSE,"NAA9697";#N/A,#N/A,FALSE,"ECWEBB";#N/A,#N/A,FALSE,"MFT96";#N/A,#N/A,FALSE,"CTrecon"}</definedName>
    <definedName name="fgfd_1_2_3_2" hidden="1">{#N/A,#N/A,FALSE,"TMCOMP96";#N/A,#N/A,FALSE,"MAT96";#N/A,#N/A,FALSE,"FANDA96";#N/A,#N/A,FALSE,"INTRAN96";#N/A,#N/A,FALSE,"NAA9697";#N/A,#N/A,FALSE,"ECWEBB";#N/A,#N/A,FALSE,"MFT96";#N/A,#N/A,FALSE,"CTrecon"}</definedName>
    <definedName name="fgfd_1_2_3_3" hidden="1">{#N/A,#N/A,FALSE,"TMCOMP96";#N/A,#N/A,FALSE,"MAT96";#N/A,#N/A,FALSE,"FANDA96";#N/A,#N/A,FALSE,"INTRAN96";#N/A,#N/A,FALSE,"NAA9697";#N/A,#N/A,FALSE,"ECWEBB";#N/A,#N/A,FALSE,"MFT96";#N/A,#N/A,FALSE,"CTrecon"}</definedName>
    <definedName name="fgfd_1_2_3_4" hidden="1">{#N/A,#N/A,FALSE,"TMCOMP96";#N/A,#N/A,FALSE,"MAT96";#N/A,#N/A,FALSE,"FANDA96";#N/A,#N/A,FALSE,"INTRAN96";#N/A,#N/A,FALSE,"NAA9697";#N/A,#N/A,FALSE,"ECWEBB";#N/A,#N/A,FALSE,"MFT96";#N/A,#N/A,FALSE,"CTrecon"}</definedName>
    <definedName name="fgfd_1_2_3_5" hidden="1">{#N/A,#N/A,FALSE,"TMCOMP96";#N/A,#N/A,FALSE,"MAT96";#N/A,#N/A,FALSE,"FANDA96";#N/A,#N/A,FALSE,"INTRAN96";#N/A,#N/A,FALSE,"NAA9697";#N/A,#N/A,FALSE,"ECWEBB";#N/A,#N/A,FALSE,"MFT96";#N/A,#N/A,FALSE,"CTrecon"}</definedName>
    <definedName name="fgfd_1_2_4" hidden="1">{#N/A,#N/A,FALSE,"TMCOMP96";#N/A,#N/A,FALSE,"MAT96";#N/A,#N/A,FALSE,"FANDA96";#N/A,#N/A,FALSE,"INTRAN96";#N/A,#N/A,FALSE,"NAA9697";#N/A,#N/A,FALSE,"ECWEBB";#N/A,#N/A,FALSE,"MFT96";#N/A,#N/A,FALSE,"CTrecon"}</definedName>
    <definedName name="fgfd_1_2_4_1" hidden="1">{#N/A,#N/A,FALSE,"TMCOMP96";#N/A,#N/A,FALSE,"MAT96";#N/A,#N/A,FALSE,"FANDA96";#N/A,#N/A,FALSE,"INTRAN96";#N/A,#N/A,FALSE,"NAA9697";#N/A,#N/A,FALSE,"ECWEBB";#N/A,#N/A,FALSE,"MFT96";#N/A,#N/A,FALSE,"CTrecon"}</definedName>
    <definedName name="fgfd_1_2_4_2" hidden="1">{#N/A,#N/A,FALSE,"TMCOMP96";#N/A,#N/A,FALSE,"MAT96";#N/A,#N/A,FALSE,"FANDA96";#N/A,#N/A,FALSE,"INTRAN96";#N/A,#N/A,FALSE,"NAA9697";#N/A,#N/A,FALSE,"ECWEBB";#N/A,#N/A,FALSE,"MFT96";#N/A,#N/A,FALSE,"CTrecon"}</definedName>
    <definedName name="fgfd_1_2_4_3" hidden="1">{#N/A,#N/A,FALSE,"TMCOMP96";#N/A,#N/A,FALSE,"MAT96";#N/A,#N/A,FALSE,"FANDA96";#N/A,#N/A,FALSE,"INTRAN96";#N/A,#N/A,FALSE,"NAA9697";#N/A,#N/A,FALSE,"ECWEBB";#N/A,#N/A,FALSE,"MFT96";#N/A,#N/A,FALSE,"CTrecon"}</definedName>
    <definedName name="fgfd_1_2_4_4" hidden="1">{#N/A,#N/A,FALSE,"TMCOMP96";#N/A,#N/A,FALSE,"MAT96";#N/A,#N/A,FALSE,"FANDA96";#N/A,#N/A,FALSE,"INTRAN96";#N/A,#N/A,FALSE,"NAA9697";#N/A,#N/A,FALSE,"ECWEBB";#N/A,#N/A,FALSE,"MFT96";#N/A,#N/A,FALSE,"CTrecon"}</definedName>
    <definedName name="fgfd_1_2_4_5" hidden="1">{#N/A,#N/A,FALSE,"TMCOMP96";#N/A,#N/A,FALSE,"MAT96";#N/A,#N/A,FALSE,"FANDA96";#N/A,#N/A,FALSE,"INTRAN96";#N/A,#N/A,FALSE,"NAA9697";#N/A,#N/A,FALSE,"ECWEBB";#N/A,#N/A,FALSE,"MFT96";#N/A,#N/A,FALSE,"CTrecon"}</definedName>
    <definedName name="fgfd_1_2_5" hidden="1">{#N/A,#N/A,FALSE,"TMCOMP96";#N/A,#N/A,FALSE,"MAT96";#N/A,#N/A,FALSE,"FANDA96";#N/A,#N/A,FALSE,"INTRAN96";#N/A,#N/A,FALSE,"NAA9697";#N/A,#N/A,FALSE,"ECWEBB";#N/A,#N/A,FALSE,"MFT96";#N/A,#N/A,FALSE,"CTrecon"}</definedName>
    <definedName name="fgfd_1_2_5_1" hidden="1">{#N/A,#N/A,FALSE,"TMCOMP96";#N/A,#N/A,FALSE,"MAT96";#N/A,#N/A,FALSE,"FANDA96";#N/A,#N/A,FALSE,"INTRAN96";#N/A,#N/A,FALSE,"NAA9697";#N/A,#N/A,FALSE,"ECWEBB";#N/A,#N/A,FALSE,"MFT96";#N/A,#N/A,FALSE,"CTrecon"}</definedName>
    <definedName name="fgfd_1_2_5_2" hidden="1">{#N/A,#N/A,FALSE,"TMCOMP96";#N/A,#N/A,FALSE,"MAT96";#N/A,#N/A,FALSE,"FANDA96";#N/A,#N/A,FALSE,"INTRAN96";#N/A,#N/A,FALSE,"NAA9697";#N/A,#N/A,FALSE,"ECWEBB";#N/A,#N/A,FALSE,"MFT96";#N/A,#N/A,FALSE,"CTrecon"}</definedName>
    <definedName name="fgfd_1_2_5_3" hidden="1">{#N/A,#N/A,FALSE,"TMCOMP96";#N/A,#N/A,FALSE,"MAT96";#N/A,#N/A,FALSE,"FANDA96";#N/A,#N/A,FALSE,"INTRAN96";#N/A,#N/A,FALSE,"NAA9697";#N/A,#N/A,FALSE,"ECWEBB";#N/A,#N/A,FALSE,"MFT96";#N/A,#N/A,FALSE,"CTrecon"}</definedName>
    <definedName name="fgfd_1_2_5_4" hidden="1">{#N/A,#N/A,FALSE,"TMCOMP96";#N/A,#N/A,FALSE,"MAT96";#N/A,#N/A,FALSE,"FANDA96";#N/A,#N/A,FALSE,"INTRAN96";#N/A,#N/A,FALSE,"NAA9697";#N/A,#N/A,FALSE,"ECWEBB";#N/A,#N/A,FALSE,"MFT96";#N/A,#N/A,FALSE,"CTrecon"}</definedName>
    <definedName name="fgfd_1_2_5_5" hidden="1">{#N/A,#N/A,FALSE,"TMCOMP96";#N/A,#N/A,FALSE,"MAT96";#N/A,#N/A,FALSE,"FANDA96";#N/A,#N/A,FALSE,"INTRAN96";#N/A,#N/A,FALSE,"NAA9697";#N/A,#N/A,FALSE,"ECWEBB";#N/A,#N/A,FALSE,"MFT96";#N/A,#N/A,FALSE,"CTrecon"}</definedName>
    <definedName name="fgfd_1_3" hidden="1">{#N/A,#N/A,FALSE,"TMCOMP96";#N/A,#N/A,FALSE,"MAT96";#N/A,#N/A,FALSE,"FANDA96";#N/A,#N/A,FALSE,"INTRAN96";#N/A,#N/A,FALSE,"NAA9697";#N/A,#N/A,FALSE,"ECWEBB";#N/A,#N/A,FALSE,"MFT96";#N/A,#N/A,FALSE,"CTrecon"}</definedName>
    <definedName name="fgfd_1_3_1" hidden="1">{#N/A,#N/A,FALSE,"TMCOMP96";#N/A,#N/A,FALSE,"MAT96";#N/A,#N/A,FALSE,"FANDA96";#N/A,#N/A,FALSE,"INTRAN96";#N/A,#N/A,FALSE,"NAA9697";#N/A,#N/A,FALSE,"ECWEBB";#N/A,#N/A,FALSE,"MFT96";#N/A,#N/A,FALSE,"CTrecon"}</definedName>
    <definedName name="fgfd_1_3_1_1" hidden="1">{#N/A,#N/A,FALSE,"TMCOMP96";#N/A,#N/A,FALSE,"MAT96";#N/A,#N/A,FALSE,"FANDA96";#N/A,#N/A,FALSE,"INTRAN96";#N/A,#N/A,FALSE,"NAA9697";#N/A,#N/A,FALSE,"ECWEBB";#N/A,#N/A,FALSE,"MFT96";#N/A,#N/A,FALSE,"CTrecon"}</definedName>
    <definedName name="fgfd_1_3_1_1_1" hidden="1">{#N/A,#N/A,FALSE,"TMCOMP96";#N/A,#N/A,FALSE,"MAT96";#N/A,#N/A,FALSE,"FANDA96";#N/A,#N/A,FALSE,"INTRAN96";#N/A,#N/A,FALSE,"NAA9697";#N/A,#N/A,FALSE,"ECWEBB";#N/A,#N/A,FALSE,"MFT96";#N/A,#N/A,FALSE,"CTrecon"}</definedName>
    <definedName name="fgfd_1_3_1_1_1_1" hidden="1">{#N/A,#N/A,FALSE,"TMCOMP96";#N/A,#N/A,FALSE,"MAT96";#N/A,#N/A,FALSE,"FANDA96";#N/A,#N/A,FALSE,"INTRAN96";#N/A,#N/A,FALSE,"NAA9697";#N/A,#N/A,FALSE,"ECWEBB";#N/A,#N/A,FALSE,"MFT96";#N/A,#N/A,FALSE,"CTrecon"}</definedName>
    <definedName name="fgfd_1_3_1_1_1_2" hidden="1">{#N/A,#N/A,FALSE,"TMCOMP96";#N/A,#N/A,FALSE,"MAT96";#N/A,#N/A,FALSE,"FANDA96";#N/A,#N/A,FALSE,"INTRAN96";#N/A,#N/A,FALSE,"NAA9697";#N/A,#N/A,FALSE,"ECWEBB";#N/A,#N/A,FALSE,"MFT96";#N/A,#N/A,FALSE,"CTrecon"}</definedName>
    <definedName name="fgfd_1_3_1_1_1_3" hidden="1">{#N/A,#N/A,FALSE,"TMCOMP96";#N/A,#N/A,FALSE,"MAT96";#N/A,#N/A,FALSE,"FANDA96";#N/A,#N/A,FALSE,"INTRAN96";#N/A,#N/A,FALSE,"NAA9697";#N/A,#N/A,FALSE,"ECWEBB";#N/A,#N/A,FALSE,"MFT96";#N/A,#N/A,FALSE,"CTrecon"}</definedName>
    <definedName name="fgfd_1_3_1_1_1_4" hidden="1">{#N/A,#N/A,FALSE,"TMCOMP96";#N/A,#N/A,FALSE,"MAT96";#N/A,#N/A,FALSE,"FANDA96";#N/A,#N/A,FALSE,"INTRAN96";#N/A,#N/A,FALSE,"NAA9697";#N/A,#N/A,FALSE,"ECWEBB";#N/A,#N/A,FALSE,"MFT96";#N/A,#N/A,FALSE,"CTrecon"}</definedName>
    <definedName name="fgfd_1_3_1_1_1_5" hidden="1">{#N/A,#N/A,FALSE,"TMCOMP96";#N/A,#N/A,FALSE,"MAT96";#N/A,#N/A,FALSE,"FANDA96";#N/A,#N/A,FALSE,"INTRAN96";#N/A,#N/A,FALSE,"NAA9697";#N/A,#N/A,FALSE,"ECWEBB";#N/A,#N/A,FALSE,"MFT96";#N/A,#N/A,FALSE,"CTrecon"}</definedName>
    <definedName name="fgfd_1_3_1_1_2" hidden="1">{#N/A,#N/A,FALSE,"TMCOMP96";#N/A,#N/A,FALSE,"MAT96";#N/A,#N/A,FALSE,"FANDA96";#N/A,#N/A,FALSE,"INTRAN96";#N/A,#N/A,FALSE,"NAA9697";#N/A,#N/A,FALSE,"ECWEBB";#N/A,#N/A,FALSE,"MFT96";#N/A,#N/A,FALSE,"CTrecon"}</definedName>
    <definedName name="fgfd_1_3_1_1_2_1" hidden="1">{#N/A,#N/A,FALSE,"TMCOMP96";#N/A,#N/A,FALSE,"MAT96";#N/A,#N/A,FALSE,"FANDA96";#N/A,#N/A,FALSE,"INTRAN96";#N/A,#N/A,FALSE,"NAA9697";#N/A,#N/A,FALSE,"ECWEBB";#N/A,#N/A,FALSE,"MFT96";#N/A,#N/A,FALSE,"CTrecon"}</definedName>
    <definedName name="fgfd_1_3_1_1_2_2" hidden="1">{#N/A,#N/A,FALSE,"TMCOMP96";#N/A,#N/A,FALSE,"MAT96";#N/A,#N/A,FALSE,"FANDA96";#N/A,#N/A,FALSE,"INTRAN96";#N/A,#N/A,FALSE,"NAA9697";#N/A,#N/A,FALSE,"ECWEBB";#N/A,#N/A,FALSE,"MFT96";#N/A,#N/A,FALSE,"CTrecon"}</definedName>
    <definedName name="fgfd_1_3_1_1_2_3" hidden="1">{#N/A,#N/A,FALSE,"TMCOMP96";#N/A,#N/A,FALSE,"MAT96";#N/A,#N/A,FALSE,"FANDA96";#N/A,#N/A,FALSE,"INTRAN96";#N/A,#N/A,FALSE,"NAA9697";#N/A,#N/A,FALSE,"ECWEBB";#N/A,#N/A,FALSE,"MFT96";#N/A,#N/A,FALSE,"CTrecon"}</definedName>
    <definedName name="fgfd_1_3_1_1_2_4" hidden="1">{#N/A,#N/A,FALSE,"TMCOMP96";#N/A,#N/A,FALSE,"MAT96";#N/A,#N/A,FALSE,"FANDA96";#N/A,#N/A,FALSE,"INTRAN96";#N/A,#N/A,FALSE,"NAA9697";#N/A,#N/A,FALSE,"ECWEBB";#N/A,#N/A,FALSE,"MFT96";#N/A,#N/A,FALSE,"CTrecon"}</definedName>
    <definedName name="fgfd_1_3_1_1_2_5" hidden="1">{#N/A,#N/A,FALSE,"TMCOMP96";#N/A,#N/A,FALSE,"MAT96";#N/A,#N/A,FALSE,"FANDA96";#N/A,#N/A,FALSE,"INTRAN96";#N/A,#N/A,FALSE,"NAA9697";#N/A,#N/A,FALSE,"ECWEBB";#N/A,#N/A,FALSE,"MFT96";#N/A,#N/A,FALSE,"CTrecon"}</definedName>
    <definedName name="fgfd_1_3_1_1_3" hidden="1">{#N/A,#N/A,FALSE,"TMCOMP96";#N/A,#N/A,FALSE,"MAT96";#N/A,#N/A,FALSE,"FANDA96";#N/A,#N/A,FALSE,"INTRAN96";#N/A,#N/A,FALSE,"NAA9697";#N/A,#N/A,FALSE,"ECWEBB";#N/A,#N/A,FALSE,"MFT96";#N/A,#N/A,FALSE,"CTrecon"}</definedName>
    <definedName name="fgfd_1_3_1_1_4" hidden="1">{#N/A,#N/A,FALSE,"TMCOMP96";#N/A,#N/A,FALSE,"MAT96";#N/A,#N/A,FALSE,"FANDA96";#N/A,#N/A,FALSE,"INTRAN96";#N/A,#N/A,FALSE,"NAA9697";#N/A,#N/A,FALSE,"ECWEBB";#N/A,#N/A,FALSE,"MFT96";#N/A,#N/A,FALSE,"CTrecon"}</definedName>
    <definedName name="fgfd_1_3_1_1_5" hidden="1">{#N/A,#N/A,FALSE,"TMCOMP96";#N/A,#N/A,FALSE,"MAT96";#N/A,#N/A,FALSE,"FANDA96";#N/A,#N/A,FALSE,"INTRAN96";#N/A,#N/A,FALSE,"NAA9697";#N/A,#N/A,FALSE,"ECWEBB";#N/A,#N/A,FALSE,"MFT96";#N/A,#N/A,FALSE,"CTrecon"}</definedName>
    <definedName name="fgfd_1_3_1_2" hidden="1">{#N/A,#N/A,FALSE,"TMCOMP96";#N/A,#N/A,FALSE,"MAT96";#N/A,#N/A,FALSE,"FANDA96";#N/A,#N/A,FALSE,"INTRAN96";#N/A,#N/A,FALSE,"NAA9697";#N/A,#N/A,FALSE,"ECWEBB";#N/A,#N/A,FALSE,"MFT96";#N/A,#N/A,FALSE,"CTrecon"}</definedName>
    <definedName name="fgfd_1_3_1_2_1" hidden="1">{#N/A,#N/A,FALSE,"TMCOMP96";#N/A,#N/A,FALSE,"MAT96";#N/A,#N/A,FALSE,"FANDA96";#N/A,#N/A,FALSE,"INTRAN96";#N/A,#N/A,FALSE,"NAA9697";#N/A,#N/A,FALSE,"ECWEBB";#N/A,#N/A,FALSE,"MFT96";#N/A,#N/A,FALSE,"CTrecon"}</definedName>
    <definedName name="fgfd_1_3_1_2_2" hidden="1">{#N/A,#N/A,FALSE,"TMCOMP96";#N/A,#N/A,FALSE,"MAT96";#N/A,#N/A,FALSE,"FANDA96";#N/A,#N/A,FALSE,"INTRAN96";#N/A,#N/A,FALSE,"NAA9697";#N/A,#N/A,FALSE,"ECWEBB";#N/A,#N/A,FALSE,"MFT96";#N/A,#N/A,FALSE,"CTrecon"}</definedName>
    <definedName name="fgfd_1_3_1_2_3" hidden="1">{#N/A,#N/A,FALSE,"TMCOMP96";#N/A,#N/A,FALSE,"MAT96";#N/A,#N/A,FALSE,"FANDA96";#N/A,#N/A,FALSE,"INTRAN96";#N/A,#N/A,FALSE,"NAA9697";#N/A,#N/A,FALSE,"ECWEBB";#N/A,#N/A,FALSE,"MFT96";#N/A,#N/A,FALSE,"CTrecon"}</definedName>
    <definedName name="fgfd_1_3_1_2_4" hidden="1">{#N/A,#N/A,FALSE,"TMCOMP96";#N/A,#N/A,FALSE,"MAT96";#N/A,#N/A,FALSE,"FANDA96";#N/A,#N/A,FALSE,"INTRAN96";#N/A,#N/A,FALSE,"NAA9697";#N/A,#N/A,FALSE,"ECWEBB";#N/A,#N/A,FALSE,"MFT96";#N/A,#N/A,FALSE,"CTrecon"}</definedName>
    <definedName name="fgfd_1_3_1_2_5" hidden="1">{#N/A,#N/A,FALSE,"TMCOMP96";#N/A,#N/A,FALSE,"MAT96";#N/A,#N/A,FALSE,"FANDA96";#N/A,#N/A,FALSE,"INTRAN96";#N/A,#N/A,FALSE,"NAA9697";#N/A,#N/A,FALSE,"ECWEBB";#N/A,#N/A,FALSE,"MFT96";#N/A,#N/A,FALSE,"CTrecon"}</definedName>
    <definedName name="fgfd_1_3_1_3" hidden="1">{#N/A,#N/A,FALSE,"TMCOMP96";#N/A,#N/A,FALSE,"MAT96";#N/A,#N/A,FALSE,"FANDA96";#N/A,#N/A,FALSE,"INTRAN96";#N/A,#N/A,FALSE,"NAA9697";#N/A,#N/A,FALSE,"ECWEBB";#N/A,#N/A,FALSE,"MFT96";#N/A,#N/A,FALSE,"CTrecon"}</definedName>
    <definedName name="fgfd_1_3_1_3_1" hidden="1">{#N/A,#N/A,FALSE,"TMCOMP96";#N/A,#N/A,FALSE,"MAT96";#N/A,#N/A,FALSE,"FANDA96";#N/A,#N/A,FALSE,"INTRAN96";#N/A,#N/A,FALSE,"NAA9697";#N/A,#N/A,FALSE,"ECWEBB";#N/A,#N/A,FALSE,"MFT96";#N/A,#N/A,FALSE,"CTrecon"}</definedName>
    <definedName name="fgfd_1_3_1_3_2" hidden="1">{#N/A,#N/A,FALSE,"TMCOMP96";#N/A,#N/A,FALSE,"MAT96";#N/A,#N/A,FALSE,"FANDA96";#N/A,#N/A,FALSE,"INTRAN96";#N/A,#N/A,FALSE,"NAA9697";#N/A,#N/A,FALSE,"ECWEBB";#N/A,#N/A,FALSE,"MFT96";#N/A,#N/A,FALSE,"CTrecon"}</definedName>
    <definedName name="fgfd_1_3_1_3_3" hidden="1">{#N/A,#N/A,FALSE,"TMCOMP96";#N/A,#N/A,FALSE,"MAT96";#N/A,#N/A,FALSE,"FANDA96";#N/A,#N/A,FALSE,"INTRAN96";#N/A,#N/A,FALSE,"NAA9697";#N/A,#N/A,FALSE,"ECWEBB";#N/A,#N/A,FALSE,"MFT96";#N/A,#N/A,FALSE,"CTrecon"}</definedName>
    <definedName name="fgfd_1_3_1_3_4" hidden="1">{#N/A,#N/A,FALSE,"TMCOMP96";#N/A,#N/A,FALSE,"MAT96";#N/A,#N/A,FALSE,"FANDA96";#N/A,#N/A,FALSE,"INTRAN96";#N/A,#N/A,FALSE,"NAA9697";#N/A,#N/A,FALSE,"ECWEBB";#N/A,#N/A,FALSE,"MFT96";#N/A,#N/A,FALSE,"CTrecon"}</definedName>
    <definedName name="fgfd_1_3_1_3_5" hidden="1">{#N/A,#N/A,FALSE,"TMCOMP96";#N/A,#N/A,FALSE,"MAT96";#N/A,#N/A,FALSE,"FANDA96";#N/A,#N/A,FALSE,"INTRAN96";#N/A,#N/A,FALSE,"NAA9697";#N/A,#N/A,FALSE,"ECWEBB";#N/A,#N/A,FALSE,"MFT96";#N/A,#N/A,FALSE,"CTrecon"}</definedName>
    <definedName name="fgfd_1_3_1_4" hidden="1">{#N/A,#N/A,FALSE,"TMCOMP96";#N/A,#N/A,FALSE,"MAT96";#N/A,#N/A,FALSE,"FANDA96";#N/A,#N/A,FALSE,"INTRAN96";#N/A,#N/A,FALSE,"NAA9697";#N/A,#N/A,FALSE,"ECWEBB";#N/A,#N/A,FALSE,"MFT96";#N/A,#N/A,FALSE,"CTrecon"}</definedName>
    <definedName name="fgfd_1_3_1_4_1" hidden="1">{#N/A,#N/A,FALSE,"TMCOMP96";#N/A,#N/A,FALSE,"MAT96";#N/A,#N/A,FALSE,"FANDA96";#N/A,#N/A,FALSE,"INTRAN96";#N/A,#N/A,FALSE,"NAA9697";#N/A,#N/A,FALSE,"ECWEBB";#N/A,#N/A,FALSE,"MFT96";#N/A,#N/A,FALSE,"CTrecon"}</definedName>
    <definedName name="fgfd_1_3_1_4_2" hidden="1">{#N/A,#N/A,FALSE,"TMCOMP96";#N/A,#N/A,FALSE,"MAT96";#N/A,#N/A,FALSE,"FANDA96";#N/A,#N/A,FALSE,"INTRAN96";#N/A,#N/A,FALSE,"NAA9697";#N/A,#N/A,FALSE,"ECWEBB";#N/A,#N/A,FALSE,"MFT96";#N/A,#N/A,FALSE,"CTrecon"}</definedName>
    <definedName name="fgfd_1_3_1_4_3" hidden="1">{#N/A,#N/A,FALSE,"TMCOMP96";#N/A,#N/A,FALSE,"MAT96";#N/A,#N/A,FALSE,"FANDA96";#N/A,#N/A,FALSE,"INTRAN96";#N/A,#N/A,FALSE,"NAA9697";#N/A,#N/A,FALSE,"ECWEBB";#N/A,#N/A,FALSE,"MFT96";#N/A,#N/A,FALSE,"CTrecon"}</definedName>
    <definedName name="fgfd_1_3_1_4_4" hidden="1">{#N/A,#N/A,FALSE,"TMCOMP96";#N/A,#N/A,FALSE,"MAT96";#N/A,#N/A,FALSE,"FANDA96";#N/A,#N/A,FALSE,"INTRAN96";#N/A,#N/A,FALSE,"NAA9697";#N/A,#N/A,FALSE,"ECWEBB";#N/A,#N/A,FALSE,"MFT96";#N/A,#N/A,FALSE,"CTrecon"}</definedName>
    <definedName name="fgfd_1_3_1_4_5" hidden="1">{#N/A,#N/A,FALSE,"TMCOMP96";#N/A,#N/A,FALSE,"MAT96";#N/A,#N/A,FALSE,"FANDA96";#N/A,#N/A,FALSE,"INTRAN96";#N/A,#N/A,FALSE,"NAA9697";#N/A,#N/A,FALSE,"ECWEBB";#N/A,#N/A,FALSE,"MFT96";#N/A,#N/A,FALSE,"CTrecon"}</definedName>
    <definedName name="fgfd_1_3_1_5" hidden="1">{#N/A,#N/A,FALSE,"TMCOMP96";#N/A,#N/A,FALSE,"MAT96";#N/A,#N/A,FALSE,"FANDA96";#N/A,#N/A,FALSE,"INTRAN96";#N/A,#N/A,FALSE,"NAA9697";#N/A,#N/A,FALSE,"ECWEBB";#N/A,#N/A,FALSE,"MFT96";#N/A,#N/A,FALSE,"CTrecon"}</definedName>
    <definedName name="fgfd_1_3_1_5_1" hidden="1">{#N/A,#N/A,FALSE,"TMCOMP96";#N/A,#N/A,FALSE,"MAT96";#N/A,#N/A,FALSE,"FANDA96";#N/A,#N/A,FALSE,"INTRAN96";#N/A,#N/A,FALSE,"NAA9697";#N/A,#N/A,FALSE,"ECWEBB";#N/A,#N/A,FALSE,"MFT96";#N/A,#N/A,FALSE,"CTrecon"}</definedName>
    <definedName name="fgfd_1_3_1_5_2" hidden="1">{#N/A,#N/A,FALSE,"TMCOMP96";#N/A,#N/A,FALSE,"MAT96";#N/A,#N/A,FALSE,"FANDA96";#N/A,#N/A,FALSE,"INTRAN96";#N/A,#N/A,FALSE,"NAA9697";#N/A,#N/A,FALSE,"ECWEBB";#N/A,#N/A,FALSE,"MFT96";#N/A,#N/A,FALSE,"CTrecon"}</definedName>
    <definedName name="fgfd_1_3_1_5_3" hidden="1">{#N/A,#N/A,FALSE,"TMCOMP96";#N/A,#N/A,FALSE,"MAT96";#N/A,#N/A,FALSE,"FANDA96";#N/A,#N/A,FALSE,"INTRAN96";#N/A,#N/A,FALSE,"NAA9697";#N/A,#N/A,FALSE,"ECWEBB";#N/A,#N/A,FALSE,"MFT96";#N/A,#N/A,FALSE,"CTrecon"}</definedName>
    <definedName name="fgfd_1_3_1_5_4" hidden="1">{#N/A,#N/A,FALSE,"TMCOMP96";#N/A,#N/A,FALSE,"MAT96";#N/A,#N/A,FALSE,"FANDA96";#N/A,#N/A,FALSE,"INTRAN96";#N/A,#N/A,FALSE,"NAA9697";#N/A,#N/A,FALSE,"ECWEBB";#N/A,#N/A,FALSE,"MFT96";#N/A,#N/A,FALSE,"CTrecon"}</definedName>
    <definedName name="fgfd_1_3_1_5_5" hidden="1">{#N/A,#N/A,FALSE,"TMCOMP96";#N/A,#N/A,FALSE,"MAT96";#N/A,#N/A,FALSE,"FANDA96";#N/A,#N/A,FALSE,"INTRAN96";#N/A,#N/A,FALSE,"NAA9697";#N/A,#N/A,FALSE,"ECWEBB";#N/A,#N/A,FALSE,"MFT96";#N/A,#N/A,FALSE,"CTrecon"}</definedName>
    <definedName name="fgfd_1_3_2" hidden="1">{#N/A,#N/A,FALSE,"TMCOMP96";#N/A,#N/A,FALSE,"MAT96";#N/A,#N/A,FALSE,"FANDA96";#N/A,#N/A,FALSE,"INTRAN96";#N/A,#N/A,FALSE,"NAA9697";#N/A,#N/A,FALSE,"ECWEBB";#N/A,#N/A,FALSE,"MFT96";#N/A,#N/A,FALSE,"CTrecon"}</definedName>
    <definedName name="fgfd_1_3_2_1" hidden="1">{#N/A,#N/A,FALSE,"TMCOMP96";#N/A,#N/A,FALSE,"MAT96";#N/A,#N/A,FALSE,"FANDA96";#N/A,#N/A,FALSE,"INTRAN96";#N/A,#N/A,FALSE,"NAA9697";#N/A,#N/A,FALSE,"ECWEBB";#N/A,#N/A,FALSE,"MFT96";#N/A,#N/A,FALSE,"CTrecon"}</definedName>
    <definedName name="fgfd_1_3_2_2" hidden="1">{#N/A,#N/A,FALSE,"TMCOMP96";#N/A,#N/A,FALSE,"MAT96";#N/A,#N/A,FALSE,"FANDA96";#N/A,#N/A,FALSE,"INTRAN96";#N/A,#N/A,FALSE,"NAA9697";#N/A,#N/A,FALSE,"ECWEBB";#N/A,#N/A,FALSE,"MFT96";#N/A,#N/A,FALSE,"CTrecon"}</definedName>
    <definedName name="fgfd_1_3_2_3" hidden="1">{#N/A,#N/A,FALSE,"TMCOMP96";#N/A,#N/A,FALSE,"MAT96";#N/A,#N/A,FALSE,"FANDA96";#N/A,#N/A,FALSE,"INTRAN96";#N/A,#N/A,FALSE,"NAA9697";#N/A,#N/A,FALSE,"ECWEBB";#N/A,#N/A,FALSE,"MFT96";#N/A,#N/A,FALSE,"CTrecon"}</definedName>
    <definedName name="fgfd_1_3_2_4" hidden="1">{#N/A,#N/A,FALSE,"TMCOMP96";#N/A,#N/A,FALSE,"MAT96";#N/A,#N/A,FALSE,"FANDA96";#N/A,#N/A,FALSE,"INTRAN96";#N/A,#N/A,FALSE,"NAA9697";#N/A,#N/A,FALSE,"ECWEBB";#N/A,#N/A,FALSE,"MFT96";#N/A,#N/A,FALSE,"CTrecon"}</definedName>
    <definedName name="fgfd_1_3_2_5" hidden="1">{#N/A,#N/A,FALSE,"TMCOMP96";#N/A,#N/A,FALSE,"MAT96";#N/A,#N/A,FALSE,"FANDA96";#N/A,#N/A,FALSE,"INTRAN96";#N/A,#N/A,FALSE,"NAA9697";#N/A,#N/A,FALSE,"ECWEBB";#N/A,#N/A,FALSE,"MFT96";#N/A,#N/A,FALSE,"CTrecon"}</definedName>
    <definedName name="fgfd_1_3_3" hidden="1">{#N/A,#N/A,FALSE,"TMCOMP96";#N/A,#N/A,FALSE,"MAT96";#N/A,#N/A,FALSE,"FANDA96";#N/A,#N/A,FALSE,"INTRAN96";#N/A,#N/A,FALSE,"NAA9697";#N/A,#N/A,FALSE,"ECWEBB";#N/A,#N/A,FALSE,"MFT96";#N/A,#N/A,FALSE,"CTrecon"}</definedName>
    <definedName name="fgfd_1_3_3_1" hidden="1">{#N/A,#N/A,FALSE,"TMCOMP96";#N/A,#N/A,FALSE,"MAT96";#N/A,#N/A,FALSE,"FANDA96";#N/A,#N/A,FALSE,"INTRAN96";#N/A,#N/A,FALSE,"NAA9697";#N/A,#N/A,FALSE,"ECWEBB";#N/A,#N/A,FALSE,"MFT96";#N/A,#N/A,FALSE,"CTrecon"}</definedName>
    <definedName name="fgfd_1_3_3_2" hidden="1">{#N/A,#N/A,FALSE,"TMCOMP96";#N/A,#N/A,FALSE,"MAT96";#N/A,#N/A,FALSE,"FANDA96";#N/A,#N/A,FALSE,"INTRAN96";#N/A,#N/A,FALSE,"NAA9697";#N/A,#N/A,FALSE,"ECWEBB";#N/A,#N/A,FALSE,"MFT96";#N/A,#N/A,FALSE,"CTrecon"}</definedName>
    <definedName name="fgfd_1_3_3_3" hidden="1">{#N/A,#N/A,FALSE,"TMCOMP96";#N/A,#N/A,FALSE,"MAT96";#N/A,#N/A,FALSE,"FANDA96";#N/A,#N/A,FALSE,"INTRAN96";#N/A,#N/A,FALSE,"NAA9697";#N/A,#N/A,FALSE,"ECWEBB";#N/A,#N/A,FALSE,"MFT96";#N/A,#N/A,FALSE,"CTrecon"}</definedName>
    <definedName name="fgfd_1_3_3_4" hidden="1">{#N/A,#N/A,FALSE,"TMCOMP96";#N/A,#N/A,FALSE,"MAT96";#N/A,#N/A,FALSE,"FANDA96";#N/A,#N/A,FALSE,"INTRAN96";#N/A,#N/A,FALSE,"NAA9697";#N/A,#N/A,FALSE,"ECWEBB";#N/A,#N/A,FALSE,"MFT96";#N/A,#N/A,FALSE,"CTrecon"}</definedName>
    <definedName name="fgfd_1_3_3_5" hidden="1">{#N/A,#N/A,FALSE,"TMCOMP96";#N/A,#N/A,FALSE,"MAT96";#N/A,#N/A,FALSE,"FANDA96";#N/A,#N/A,FALSE,"INTRAN96";#N/A,#N/A,FALSE,"NAA9697";#N/A,#N/A,FALSE,"ECWEBB";#N/A,#N/A,FALSE,"MFT96";#N/A,#N/A,FALSE,"CTrecon"}</definedName>
    <definedName name="fgfd_1_3_4" hidden="1">{#N/A,#N/A,FALSE,"TMCOMP96";#N/A,#N/A,FALSE,"MAT96";#N/A,#N/A,FALSE,"FANDA96";#N/A,#N/A,FALSE,"INTRAN96";#N/A,#N/A,FALSE,"NAA9697";#N/A,#N/A,FALSE,"ECWEBB";#N/A,#N/A,FALSE,"MFT96";#N/A,#N/A,FALSE,"CTrecon"}</definedName>
    <definedName name="fgfd_1_3_4_1" hidden="1">{#N/A,#N/A,FALSE,"TMCOMP96";#N/A,#N/A,FALSE,"MAT96";#N/A,#N/A,FALSE,"FANDA96";#N/A,#N/A,FALSE,"INTRAN96";#N/A,#N/A,FALSE,"NAA9697";#N/A,#N/A,FALSE,"ECWEBB";#N/A,#N/A,FALSE,"MFT96";#N/A,#N/A,FALSE,"CTrecon"}</definedName>
    <definedName name="fgfd_1_3_4_2" hidden="1">{#N/A,#N/A,FALSE,"TMCOMP96";#N/A,#N/A,FALSE,"MAT96";#N/A,#N/A,FALSE,"FANDA96";#N/A,#N/A,FALSE,"INTRAN96";#N/A,#N/A,FALSE,"NAA9697";#N/A,#N/A,FALSE,"ECWEBB";#N/A,#N/A,FALSE,"MFT96";#N/A,#N/A,FALSE,"CTrecon"}</definedName>
    <definedName name="fgfd_1_3_4_3" hidden="1">{#N/A,#N/A,FALSE,"TMCOMP96";#N/A,#N/A,FALSE,"MAT96";#N/A,#N/A,FALSE,"FANDA96";#N/A,#N/A,FALSE,"INTRAN96";#N/A,#N/A,FALSE,"NAA9697";#N/A,#N/A,FALSE,"ECWEBB";#N/A,#N/A,FALSE,"MFT96";#N/A,#N/A,FALSE,"CTrecon"}</definedName>
    <definedName name="fgfd_1_3_4_4" hidden="1">{#N/A,#N/A,FALSE,"TMCOMP96";#N/A,#N/A,FALSE,"MAT96";#N/A,#N/A,FALSE,"FANDA96";#N/A,#N/A,FALSE,"INTRAN96";#N/A,#N/A,FALSE,"NAA9697";#N/A,#N/A,FALSE,"ECWEBB";#N/A,#N/A,FALSE,"MFT96";#N/A,#N/A,FALSE,"CTrecon"}</definedName>
    <definedName name="fgfd_1_3_4_5" hidden="1">{#N/A,#N/A,FALSE,"TMCOMP96";#N/A,#N/A,FALSE,"MAT96";#N/A,#N/A,FALSE,"FANDA96";#N/A,#N/A,FALSE,"INTRAN96";#N/A,#N/A,FALSE,"NAA9697";#N/A,#N/A,FALSE,"ECWEBB";#N/A,#N/A,FALSE,"MFT96";#N/A,#N/A,FALSE,"CTrecon"}</definedName>
    <definedName name="fgfd_1_3_5" hidden="1">{#N/A,#N/A,FALSE,"TMCOMP96";#N/A,#N/A,FALSE,"MAT96";#N/A,#N/A,FALSE,"FANDA96";#N/A,#N/A,FALSE,"INTRAN96";#N/A,#N/A,FALSE,"NAA9697";#N/A,#N/A,FALSE,"ECWEBB";#N/A,#N/A,FALSE,"MFT96";#N/A,#N/A,FALSE,"CTrecon"}</definedName>
    <definedName name="fgfd_1_3_5_1" hidden="1">{#N/A,#N/A,FALSE,"TMCOMP96";#N/A,#N/A,FALSE,"MAT96";#N/A,#N/A,FALSE,"FANDA96";#N/A,#N/A,FALSE,"INTRAN96";#N/A,#N/A,FALSE,"NAA9697";#N/A,#N/A,FALSE,"ECWEBB";#N/A,#N/A,FALSE,"MFT96";#N/A,#N/A,FALSE,"CTrecon"}</definedName>
    <definedName name="fgfd_1_3_5_2" hidden="1">{#N/A,#N/A,FALSE,"TMCOMP96";#N/A,#N/A,FALSE,"MAT96";#N/A,#N/A,FALSE,"FANDA96";#N/A,#N/A,FALSE,"INTRAN96";#N/A,#N/A,FALSE,"NAA9697";#N/A,#N/A,FALSE,"ECWEBB";#N/A,#N/A,FALSE,"MFT96";#N/A,#N/A,FALSE,"CTrecon"}</definedName>
    <definedName name="fgfd_1_3_5_3" hidden="1">{#N/A,#N/A,FALSE,"TMCOMP96";#N/A,#N/A,FALSE,"MAT96";#N/A,#N/A,FALSE,"FANDA96";#N/A,#N/A,FALSE,"INTRAN96";#N/A,#N/A,FALSE,"NAA9697";#N/A,#N/A,FALSE,"ECWEBB";#N/A,#N/A,FALSE,"MFT96";#N/A,#N/A,FALSE,"CTrecon"}</definedName>
    <definedName name="fgfd_1_3_5_4" hidden="1">{#N/A,#N/A,FALSE,"TMCOMP96";#N/A,#N/A,FALSE,"MAT96";#N/A,#N/A,FALSE,"FANDA96";#N/A,#N/A,FALSE,"INTRAN96";#N/A,#N/A,FALSE,"NAA9697";#N/A,#N/A,FALSE,"ECWEBB";#N/A,#N/A,FALSE,"MFT96";#N/A,#N/A,FALSE,"CTrecon"}</definedName>
    <definedName name="fgfd_1_3_5_5" hidden="1">{#N/A,#N/A,FALSE,"TMCOMP96";#N/A,#N/A,FALSE,"MAT96";#N/A,#N/A,FALSE,"FANDA96";#N/A,#N/A,FALSE,"INTRAN96";#N/A,#N/A,FALSE,"NAA9697";#N/A,#N/A,FALSE,"ECWEBB";#N/A,#N/A,FALSE,"MFT96";#N/A,#N/A,FALSE,"CTrecon"}</definedName>
    <definedName name="fgfd_1_4" hidden="1">{#N/A,#N/A,FALSE,"TMCOMP96";#N/A,#N/A,FALSE,"MAT96";#N/A,#N/A,FALSE,"FANDA96";#N/A,#N/A,FALSE,"INTRAN96";#N/A,#N/A,FALSE,"NAA9697";#N/A,#N/A,FALSE,"ECWEBB";#N/A,#N/A,FALSE,"MFT96";#N/A,#N/A,FALSE,"CTrecon"}</definedName>
    <definedName name="fgfd_1_4_1" hidden="1">{#N/A,#N/A,FALSE,"TMCOMP96";#N/A,#N/A,FALSE,"MAT96";#N/A,#N/A,FALSE,"FANDA96";#N/A,#N/A,FALSE,"INTRAN96";#N/A,#N/A,FALSE,"NAA9697";#N/A,#N/A,FALSE,"ECWEBB";#N/A,#N/A,FALSE,"MFT96";#N/A,#N/A,FALSE,"CTrecon"}</definedName>
    <definedName name="fgfd_1_4_1_1" hidden="1">{#N/A,#N/A,FALSE,"TMCOMP96";#N/A,#N/A,FALSE,"MAT96";#N/A,#N/A,FALSE,"FANDA96";#N/A,#N/A,FALSE,"INTRAN96";#N/A,#N/A,FALSE,"NAA9697";#N/A,#N/A,FALSE,"ECWEBB";#N/A,#N/A,FALSE,"MFT96";#N/A,#N/A,FALSE,"CTrecon"}</definedName>
    <definedName name="fgfd_1_4_1_1_1" hidden="1">{#N/A,#N/A,FALSE,"TMCOMP96";#N/A,#N/A,FALSE,"MAT96";#N/A,#N/A,FALSE,"FANDA96";#N/A,#N/A,FALSE,"INTRAN96";#N/A,#N/A,FALSE,"NAA9697";#N/A,#N/A,FALSE,"ECWEBB";#N/A,#N/A,FALSE,"MFT96";#N/A,#N/A,FALSE,"CTrecon"}</definedName>
    <definedName name="fgfd_1_4_1_1_2" hidden="1">{#N/A,#N/A,FALSE,"TMCOMP96";#N/A,#N/A,FALSE,"MAT96";#N/A,#N/A,FALSE,"FANDA96";#N/A,#N/A,FALSE,"INTRAN96";#N/A,#N/A,FALSE,"NAA9697";#N/A,#N/A,FALSE,"ECWEBB";#N/A,#N/A,FALSE,"MFT96";#N/A,#N/A,FALSE,"CTrecon"}</definedName>
    <definedName name="fgfd_1_4_1_1_3" hidden="1">{#N/A,#N/A,FALSE,"TMCOMP96";#N/A,#N/A,FALSE,"MAT96";#N/A,#N/A,FALSE,"FANDA96";#N/A,#N/A,FALSE,"INTRAN96";#N/A,#N/A,FALSE,"NAA9697";#N/A,#N/A,FALSE,"ECWEBB";#N/A,#N/A,FALSE,"MFT96";#N/A,#N/A,FALSE,"CTrecon"}</definedName>
    <definedName name="fgfd_1_4_1_1_4" hidden="1">{#N/A,#N/A,FALSE,"TMCOMP96";#N/A,#N/A,FALSE,"MAT96";#N/A,#N/A,FALSE,"FANDA96";#N/A,#N/A,FALSE,"INTRAN96";#N/A,#N/A,FALSE,"NAA9697";#N/A,#N/A,FALSE,"ECWEBB";#N/A,#N/A,FALSE,"MFT96";#N/A,#N/A,FALSE,"CTrecon"}</definedName>
    <definedName name="fgfd_1_4_1_1_5" hidden="1">{#N/A,#N/A,FALSE,"TMCOMP96";#N/A,#N/A,FALSE,"MAT96";#N/A,#N/A,FALSE,"FANDA96";#N/A,#N/A,FALSE,"INTRAN96";#N/A,#N/A,FALSE,"NAA9697";#N/A,#N/A,FALSE,"ECWEBB";#N/A,#N/A,FALSE,"MFT96";#N/A,#N/A,FALSE,"CTrecon"}</definedName>
    <definedName name="fgfd_1_4_1_2" hidden="1">{#N/A,#N/A,FALSE,"TMCOMP96";#N/A,#N/A,FALSE,"MAT96";#N/A,#N/A,FALSE,"FANDA96";#N/A,#N/A,FALSE,"INTRAN96";#N/A,#N/A,FALSE,"NAA9697";#N/A,#N/A,FALSE,"ECWEBB";#N/A,#N/A,FALSE,"MFT96";#N/A,#N/A,FALSE,"CTrecon"}</definedName>
    <definedName name="fgfd_1_4_1_2_1" hidden="1">{#N/A,#N/A,FALSE,"TMCOMP96";#N/A,#N/A,FALSE,"MAT96";#N/A,#N/A,FALSE,"FANDA96";#N/A,#N/A,FALSE,"INTRAN96";#N/A,#N/A,FALSE,"NAA9697";#N/A,#N/A,FALSE,"ECWEBB";#N/A,#N/A,FALSE,"MFT96";#N/A,#N/A,FALSE,"CTrecon"}</definedName>
    <definedName name="fgfd_1_4_1_2_2" hidden="1">{#N/A,#N/A,FALSE,"TMCOMP96";#N/A,#N/A,FALSE,"MAT96";#N/A,#N/A,FALSE,"FANDA96";#N/A,#N/A,FALSE,"INTRAN96";#N/A,#N/A,FALSE,"NAA9697";#N/A,#N/A,FALSE,"ECWEBB";#N/A,#N/A,FALSE,"MFT96";#N/A,#N/A,FALSE,"CTrecon"}</definedName>
    <definedName name="fgfd_1_4_1_2_3" hidden="1">{#N/A,#N/A,FALSE,"TMCOMP96";#N/A,#N/A,FALSE,"MAT96";#N/A,#N/A,FALSE,"FANDA96";#N/A,#N/A,FALSE,"INTRAN96";#N/A,#N/A,FALSE,"NAA9697";#N/A,#N/A,FALSE,"ECWEBB";#N/A,#N/A,FALSE,"MFT96";#N/A,#N/A,FALSE,"CTrecon"}</definedName>
    <definedName name="fgfd_1_4_1_2_4" hidden="1">{#N/A,#N/A,FALSE,"TMCOMP96";#N/A,#N/A,FALSE,"MAT96";#N/A,#N/A,FALSE,"FANDA96";#N/A,#N/A,FALSE,"INTRAN96";#N/A,#N/A,FALSE,"NAA9697";#N/A,#N/A,FALSE,"ECWEBB";#N/A,#N/A,FALSE,"MFT96";#N/A,#N/A,FALSE,"CTrecon"}</definedName>
    <definedName name="fgfd_1_4_1_2_5" hidden="1">{#N/A,#N/A,FALSE,"TMCOMP96";#N/A,#N/A,FALSE,"MAT96";#N/A,#N/A,FALSE,"FANDA96";#N/A,#N/A,FALSE,"INTRAN96";#N/A,#N/A,FALSE,"NAA9697";#N/A,#N/A,FALSE,"ECWEBB";#N/A,#N/A,FALSE,"MFT96";#N/A,#N/A,FALSE,"CTrecon"}</definedName>
    <definedName name="fgfd_1_4_1_3" hidden="1">{#N/A,#N/A,FALSE,"TMCOMP96";#N/A,#N/A,FALSE,"MAT96";#N/A,#N/A,FALSE,"FANDA96";#N/A,#N/A,FALSE,"INTRAN96";#N/A,#N/A,FALSE,"NAA9697";#N/A,#N/A,FALSE,"ECWEBB";#N/A,#N/A,FALSE,"MFT96";#N/A,#N/A,FALSE,"CTrecon"}</definedName>
    <definedName name="fgfd_1_4_1_3_1" hidden="1">{#N/A,#N/A,FALSE,"TMCOMP96";#N/A,#N/A,FALSE,"MAT96";#N/A,#N/A,FALSE,"FANDA96";#N/A,#N/A,FALSE,"INTRAN96";#N/A,#N/A,FALSE,"NAA9697";#N/A,#N/A,FALSE,"ECWEBB";#N/A,#N/A,FALSE,"MFT96";#N/A,#N/A,FALSE,"CTrecon"}</definedName>
    <definedName name="fgfd_1_4_1_3_2" hidden="1">{#N/A,#N/A,FALSE,"TMCOMP96";#N/A,#N/A,FALSE,"MAT96";#N/A,#N/A,FALSE,"FANDA96";#N/A,#N/A,FALSE,"INTRAN96";#N/A,#N/A,FALSE,"NAA9697";#N/A,#N/A,FALSE,"ECWEBB";#N/A,#N/A,FALSE,"MFT96";#N/A,#N/A,FALSE,"CTrecon"}</definedName>
    <definedName name="fgfd_1_4_1_3_3" hidden="1">{#N/A,#N/A,FALSE,"TMCOMP96";#N/A,#N/A,FALSE,"MAT96";#N/A,#N/A,FALSE,"FANDA96";#N/A,#N/A,FALSE,"INTRAN96";#N/A,#N/A,FALSE,"NAA9697";#N/A,#N/A,FALSE,"ECWEBB";#N/A,#N/A,FALSE,"MFT96";#N/A,#N/A,FALSE,"CTrecon"}</definedName>
    <definedName name="fgfd_1_4_1_3_4" hidden="1">{#N/A,#N/A,FALSE,"TMCOMP96";#N/A,#N/A,FALSE,"MAT96";#N/A,#N/A,FALSE,"FANDA96";#N/A,#N/A,FALSE,"INTRAN96";#N/A,#N/A,FALSE,"NAA9697";#N/A,#N/A,FALSE,"ECWEBB";#N/A,#N/A,FALSE,"MFT96";#N/A,#N/A,FALSE,"CTrecon"}</definedName>
    <definedName name="fgfd_1_4_1_3_5" hidden="1">{#N/A,#N/A,FALSE,"TMCOMP96";#N/A,#N/A,FALSE,"MAT96";#N/A,#N/A,FALSE,"FANDA96";#N/A,#N/A,FALSE,"INTRAN96";#N/A,#N/A,FALSE,"NAA9697";#N/A,#N/A,FALSE,"ECWEBB";#N/A,#N/A,FALSE,"MFT96";#N/A,#N/A,FALSE,"CTrecon"}</definedName>
    <definedName name="fgfd_1_4_1_4" hidden="1">{#N/A,#N/A,FALSE,"TMCOMP96";#N/A,#N/A,FALSE,"MAT96";#N/A,#N/A,FALSE,"FANDA96";#N/A,#N/A,FALSE,"INTRAN96";#N/A,#N/A,FALSE,"NAA9697";#N/A,#N/A,FALSE,"ECWEBB";#N/A,#N/A,FALSE,"MFT96";#N/A,#N/A,FALSE,"CTrecon"}</definedName>
    <definedName name="fgfd_1_4_1_4_1" hidden="1">{#N/A,#N/A,FALSE,"TMCOMP96";#N/A,#N/A,FALSE,"MAT96";#N/A,#N/A,FALSE,"FANDA96";#N/A,#N/A,FALSE,"INTRAN96";#N/A,#N/A,FALSE,"NAA9697";#N/A,#N/A,FALSE,"ECWEBB";#N/A,#N/A,FALSE,"MFT96";#N/A,#N/A,FALSE,"CTrecon"}</definedName>
    <definedName name="fgfd_1_4_1_4_2" hidden="1">{#N/A,#N/A,FALSE,"TMCOMP96";#N/A,#N/A,FALSE,"MAT96";#N/A,#N/A,FALSE,"FANDA96";#N/A,#N/A,FALSE,"INTRAN96";#N/A,#N/A,FALSE,"NAA9697";#N/A,#N/A,FALSE,"ECWEBB";#N/A,#N/A,FALSE,"MFT96";#N/A,#N/A,FALSE,"CTrecon"}</definedName>
    <definedName name="fgfd_1_4_1_4_3" hidden="1">{#N/A,#N/A,FALSE,"TMCOMP96";#N/A,#N/A,FALSE,"MAT96";#N/A,#N/A,FALSE,"FANDA96";#N/A,#N/A,FALSE,"INTRAN96";#N/A,#N/A,FALSE,"NAA9697";#N/A,#N/A,FALSE,"ECWEBB";#N/A,#N/A,FALSE,"MFT96";#N/A,#N/A,FALSE,"CTrecon"}</definedName>
    <definedName name="fgfd_1_4_1_4_4" hidden="1">{#N/A,#N/A,FALSE,"TMCOMP96";#N/A,#N/A,FALSE,"MAT96";#N/A,#N/A,FALSE,"FANDA96";#N/A,#N/A,FALSE,"INTRAN96";#N/A,#N/A,FALSE,"NAA9697";#N/A,#N/A,FALSE,"ECWEBB";#N/A,#N/A,FALSE,"MFT96";#N/A,#N/A,FALSE,"CTrecon"}</definedName>
    <definedName name="fgfd_1_4_1_4_5" hidden="1">{#N/A,#N/A,FALSE,"TMCOMP96";#N/A,#N/A,FALSE,"MAT96";#N/A,#N/A,FALSE,"FANDA96";#N/A,#N/A,FALSE,"INTRAN96";#N/A,#N/A,FALSE,"NAA9697";#N/A,#N/A,FALSE,"ECWEBB";#N/A,#N/A,FALSE,"MFT96";#N/A,#N/A,FALSE,"CTrecon"}</definedName>
    <definedName name="fgfd_1_4_1_5" hidden="1">{#N/A,#N/A,FALSE,"TMCOMP96";#N/A,#N/A,FALSE,"MAT96";#N/A,#N/A,FALSE,"FANDA96";#N/A,#N/A,FALSE,"INTRAN96";#N/A,#N/A,FALSE,"NAA9697";#N/A,#N/A,FALSE,"ECWEBB";#N/A,#N/A,FALSE,"MFT96";#N/A,#N/A,FALSE,"CTrecon"}</definedName>
    <definedName name="fgfd_1_4_1_5_1" hidden="1">{#N/A,#N/A,FALSE,"TMCOMP96";#N/A,#N/A,FALSE,"MAT96";#N/A,#N/A,FALSE,"FANDA96";#N/A,#N/A,FALSE,"INTRAN96";#N/A,#N/A,FALSE,"NAA9697";#N/A,#N/A,FALSE,"ECWEBB";#N/A,#N/A,FALSE,"MFT96";#N/A,#N/A,FALSE,"CTrecon"}</definedName>
    <definedName name="fgfd_1_4_1_5_2" hidden="1">{#N/A,#N/A,FALSE,"TMCOMP96";#N/A,#N/A,FALSE,"MAT96";#N/A,#N/A,FALSE,"FANDA96";#N/A,#N/A,FALSE,"INTRAN96";#N/A,#N/A,FALSE,"NAA9697";#N/A,#N/A,FALSE,"ECWEBB";#N/A,#N/A,FALSE,"MFT96";#N/A,#N/A,FALSE,"CTrecon"}</definedName>
    <definedName name="fgfd_1_4_1_5_3" hidden="1">{#N/A,#N/A,FALSE,"TMCOMP96";#N/A,#N/A,FALSE,"MAT96";#N/A,#N/A,FALSE,"FANDA96";#N/A,#N/A,FALSE,"INTRAN96";#N/A,#N/A,FALSE,"NAA9697";#N/A,#N/A,FALSE,"ECWEBB";#N/A,#N/A,FALSE,"MFT96";#N/A,#N/A,FALSE,"CTrecon"}</definedName>
    <definedName name="fgfd_1_4_1_5_4" hidden="1">{#N/A,#N/A,FALSE,"TMCOMP96";#N/A,#N/A,FALSE,"MAT96";#N/A,#N/A,FALSE,"FANDA96";#N/A,#N/A,FALSE,"INTRAN96";#N/A,#N/A,FALSE,"NAA9697";#N/A,#N/A,FALSE,"ECWEBB";#N/A,#N/A,FALSE,"MFT96";#N/A,#N/A,FALSE,"CTrecon"}</definedName>
    <definedName name="fgfd_1_4_1_5_5" hidden="1">{#N/A,#N/A,FALSE,"TMCOMP96";#N/A,#N/A,FALSE,"MAT96";#N/A,#N/A,FALSE,"FANDA96";#N/A,#N/A,FALSE,"INTRAN96";#N/A,#N/A,FALSE,"NAA9697";#N/A,#N/A,FALSE,"ECWEBB";#N/A,#N/A,FALSE,"MFT96";#N/A,#N/A,FALSE,"CTrecon"}</definedName>
    <definedName name="fgfd_1_4_2" hidden="1">{#N/A,#N/A,FALSE,"TMCOMP96";#N/A,#N/A,FALSE,"MAT96";#N/A,#N/A,FALSE,"FANDA96";#N/A,#N/A,FALSE,"INTRAN96";#N/A,#N/A,FALSE,"NAA9697";#N/A,#N/A,FALSE,"ECWEBB";#N/A,#N/A,FALSE,"MFT96";#N/A,#N/A,FALSE,"CTrecon"}</definedName>
    <definedName name="fgfd_1_4_2_1" hidden="1">{#N/A,#N/A,FALSE,"TMCOMP96";#N/A,#N/A,FALSE,"MAT96";#N/A,#N/A,FALSE,"FANDA96";#N/A,#N/A,FALSE,"INTRAN96";#N/A,#N/A,FALSE,"NAA9697";#N/A,#N/A,FALSE,"ECWEBB";#N/A,#N/A,FALSE,"MFT96";#N/A,#N/A,FALSE,"CTrecon"}</definedName>
    <definedName name="fgfd_1_4_2_2" hidden="1">{#N/A,#N/A,FALSE,"TMCOMP96";#N/A,#N/A,FALSE,"MAT96";#N/A,#N/A,FALSE,"FANDA96";#N/A,#N/A,FALSE,"INTRAN96";#N/A,#N/A,FALSE,"NAA9697";#N/A,#N/A,FALSE,"ECWEBB";#N/A,#N/A,FALSE,"MFT96";#N/A,#N/A,FALSE,"CTrecon"}</definedName>
    <definedName name="fgfd_1_4_2_3" hidden="1">{#N/A,#N/A,FALSE,"TMCOMP96";#N/A,#N/A,FALSE,"MAT96";#N/A,#N/A,FALSE,"FANDA96";#N/A,#N/A,FALSE,"INTRAN96";#N/A,#N/A,FALSE,"NAA9697";#N/A,#N/A,FALSE,"ECWEBB";#N/A,#N/A,FALSE,"MFT96";#N/A,#N/A,FALSE,"CTrecon"}</definedName>
    <definedName name="fgfd_1_4_2_4" hidden="1">{#N/A,#N/A,FALSE,"TMCOMP96";#N/A,#N/A,FALSE,"MAT96";#N/A,#N/A,FALSE,"FANDA96";#N/A,#N/A,FALSE,"INTRAN96";#N/A,#N/A,FALSE,"NAA9697";#N/A,#N/A,FALSE,"ECWEBB";#N/A,#N/A,FALSE,"MFT96";#N/A,#N/A,FALSE,"CTrecon"}</definedName>
    <definedName name="fgfd_1_4_2_5" hidden="1">{#N/A,#N/A,FALSE,"TMCOMP96";#N/A,#N/A,FALSE,"MAT96";#N/A,#N/A,FALSE,"FANDA96";#N/A,#N/A,FALSE,"INTRAN96";#N/A,#N/A,FALSE,"NAA9697";#N/A,#N/A,FALSE,"ECWEBB";#N/A,#N/A,FALSE,"MFT96";#N/A,#N/A,FALSE,"CTrecon"}</definedName>
    <definedName name="fgfd_1_4_3" hidden="1">{#N/A,#N/A,FALSE,"TMCOMP96";#N/A,#N/A,FALSE,"MAT96";#N/A,#N/A,FALSE,"FANDA96";#N/A,#N/A,FALSE,"INTRAN96";#N/A,#N/A,FALSE,"NAA9697";#N/A,#N/A,FALSE,"ECWEBB";#N/A,#N/A,FALSE,"MFT96";#N/A,#N/A,FALSE,"CTrecon"}</definedName>
    <definedName name="fgfd_1_4_3_1" hidden="1">{#N/A,#N/A,FALSE,"TMCOMP96";#N/A,#N/A,FALSE,"MAT96";#N/A,#N/A,FALSE,"FANDA96";#N/A,#N/A,FALSE,"INTRAN96";#N/A,#N/A,FALSE,"NAA9697";#N/A,#N/A,FALSE,"ECWEBB";#N/A,#N/A,FALSE,"MFT96";#N/A,#N/A,FALSE,"CTrecon"}</definedName>
    <definedName name="fgfd_1_4_3_2" hidden="1">{#N/A,#N/A,FALSE,"TMCOMP96";#N/A,#N/A,FALSE,"MAT96";#N/A,#N/A,FALSE,"FANDA96";#N/A,#N/A,FALSE,"INTRAN96";#N/A,#N/A,FALSE,"NAA9697";#N/A,#N/A,FALSE,"ECWEBB";#N/A,#N/A,FALSE,"MFT96";#N/A,#N/A,FALSE,"CTrecon"}</definedName>
    <definedName name="fgfd_1_4_3_3" hidden="1">{#N/A,#N/A,FALSE,"TMCOMP96";#N/A,#N/A,FALSE,"MAT96";#N/A,#N/A,FALSE,"FANDA96";#N/A,#N/A,FALSE,"INTRAN96";#N/A,#N/A,FALSE,"NAA9697";#N/A,#N/A,FALSE,"ECWEBB";#N/A,#N/A,FALSE,"MFT96";#N/A,#N/A,FALSE,"CTrecon"}</definedName>
    <definedName name="fgfd_1_4_3_4" hidden="1">{#N/A,#N/A,FALSE,"TMCOMP96";#N/A,#N/A,FALSE,"MAT96";#N/A,#N/A,FALSE,"FANDA96";#N/A,#N/A,FALSE,"INTRAN96";#N/A,#N/A,FALSE,"NAA9697";#N/A,#N/A,FALSE,"ECWEBB";#N/A,#N/A,FALSE,"MFT96";#N/A,#N/A,FALSE,"CTrecon"}</definedName>
    <definedName name="fgfd_1_4_3_5" hidden="1">{#N/A,#N/A,FALSE,"TMCOMP96";#N/A,#N/A,FALSE,"MAT96";#N/A,#N/A,FALSE,"FANDA96";#N/A,#N/A,FALSE,"INTRAN96";#N/A,#N/A,FALSE,"NAA9697";#N/A,#N/A,FALSE,"ECWEBB";#N/A,#N/A,FALSE,"MFT96";#N/A,#N/A,FALSE,"CTrecon"}</definedName>
    <definedName name="fgfd_1_4_4" hidden="1">{#N/A,#N/A,FALSE,"TMCOMP96";#N/A,#N/A,FALSE,"MAT96";#N/A,#N/A,FALSE,"FANDA96";#N/A,#N/A,FALSE,"INTRAN96";#N/A,#N/A,FALSE,"NAA9697";#N/A,#N/A,FALSE,"ECWEBB";#N/A,#N/A,FALSE,"MFT96";#N/A,#N/A,FALSE,"CTrecon"}</definedName>
    <definedName name="fgfd_1_4_4_1" hidden="1">{#N/A,#N/A,FALSE,"TMCOMP96";#N/A,#N/A,FALSE,"MAT96";#N/A,#N/A,FALSE,"FANDA96";#N/A,#N/A,FALSE,"INTRAN96";#N/A,#N/A,FALSE,"NAA9697";#N/A,#N/A,FALSE,"ECWEBB";#N/A,#N/A,FALSE,"MFT96";#N/A,#N/A,FALSE,"CTrecon"}</definedName>
    <definedName name="fgfd_1_4_4_2" hidden="1">{#N/A,#N/A,FALSE,"TMCOMP96";#N/A,#N/A,FALSE,"MAT96";#N/A,#N/A,FALSE,"FANDA96";#N/A,#N/A,FALSE,"INTRAN96";#N/A,#N/A,FALSE,"NAA9697";#N/A,#N/A,FALSE,"ECWEBB";#N/A,#N/A,FALSE,"MFT96";#N/A,#N/A,FALSE,"CTrecon"}</definedName>
    <definedName name="fgfd_1_4_4_3" hidden="1">{#N/A,#N/A,FALSE,"TMCOMP96";#N/A,#N/A,FALSE,"MAT96";#N/A,#N/A,FALSE,"FANDA96";#N/A,#N/A,FALSE,"INTRAN96";#N/A,#N/A,FALSE,"NAA9697";#N/A,#N/A,FALSE,"ECWEBB";#N/A,#N/A,FALSE,"MFT96";#N/A,#N/A,FALSE,"CTrecon"}</definedName>
    <definedName name="fgfd_1_4_4_4" hidden="1">{#N/A,#N/A,FALSE,"TMCOMP96";#N/A,#N/A,FALSE,"MAT96";#N/A,#N/A,FALSE,"FANDA96";#N/A,#N/A,FALSE,"INTRAN96";#N/A,#N/A,FALSE,"NAA9697";#N/A,#N/A,FALSE,"ECWEBB";#N/A,#N/A,FALSE,"MFT96";#N/A,#N/A,FALSE,"CTrecon"}</definedName>
    <definedName name="fgfd_1_4_4_5" hidden="1">{#N/A,#N/A,FALSE,"TMCOMP96";#N/A,#N/A,FALSE,"MAT96";#N/A,#N/A,FALSE,"FANDA96";#N/A,#N/A,FALSE,"INTRAN96";#N/A,#N/A,FALSE,"NAA9697";#N/A,#N/A,FALSE,"ECWEBB";#N/A,#N/A,FALSE,"MFT96";#N/A,#N/A,FALSE,"CTrecon"}</definedName>
    <definedName name="fgfd_1_4_5" hidden="1">{#N/A,#N/A,FALSE,"TMCOMP96";#N/A,#N/A,FALSE,"MAT96";#N/A,#N/A,FALSE,"FANDA96";#N/A,#N/A,FALSE,"INTRAN96";#N/A,#N/A,FALSE,"NAA9697";#N/A,#N/A,FALSE,"ECWEBB";#N/A,#N/A,FALSE,"MFT96";#N/A,#N/A,FALSE,"CTrecon"}</definedName>
    <definedName name="fgfd_1_4_5_1" hidden="1">{#N/A,#N/A,FALSE,"TMCOMP96";#N/A,#N/A,FALSE,"MAT96";#N/A,#N/A,FALSE,"FANDA96";#N/A,#N/A,FALSE,"INTRAN96";#N/A,#N/A,FALSE,"NAA9697";#N/A,#N/A,FALSE,"ECWEBB";#N/A,#N/A,FALSE,"MFT96";#N/A,#N/A,FALSE,"CTrecon"}</definedName>
    <definedName name="fgfd_1_4_5_2" hidden="1">{#N/A,#N/A,FALSE,"TMCOMP96";#N/A,#N/A,FALSE,"MAT96";#N/A,#N/A,FALSE,"FANDA96";#N/A,#N/A,FALSE,"INTRAN96";#N/A,#N/A,FALSE,"NAA9697";#N/A,#N/A,FALSE,"ECWEBB";#N/A,#N/A,FALSE,"MFT96";#N/A,#N/A,FALSE,"CTrecon"}</definedName>
    <definedName name="fgfd_1_4_5_3" hidden="1">{#N/A,#N/A,FALSE,"TMCOMP96";#N/A,#N/A,FALSE,"MAT96";#N/A,#N/A,FALSE,"FANDA96";#N/A,#N/A,FALSE,"INTRAN96";#N/A,#N/A,FALSE,"NAA9697";#N/A,#N/A,FALSE,"ECWEBB";#N/A,#N/A,FALSE,"MFT96";#N/A,#N/A,FALSE,"CTrecon"}</definedName>
    <definedName name="fgfd_1_4_5_4" hidden="1">{#N/A,#N/A,FALSE,"TMCOMP96";#N/A,#N/A,FALSE,"MAT96";#N/A,#N/A,FALSE,"FANDA96";#N/A,#N/A,FALSE,"INTRAN96";#N/A,#N/A,FALSE,"NAA9697";#N/A,#N/A,FALSE,"ECWEBB";#N/A,#N/A,FALSE,"MFT96";#N/A,#N/A,FALSE,"CTrecon"}</definedName>
    <definedName name="fgfd_1_4_5_5" hidden="1">{#N/A,#N/A,FALSE,"TMCOMP96";#N/A,#N/A,FALSE,"MAT96";#N/A,#N/A,FALSE,"FANDA96";#N/A,#N/A,FALSE,"INTRAN96";#N/A,#N/A,FALSE,"NAA9697";#N/A,#N/A,FALSE,"ECWEBB";#N/A,#N/A,FALSE,"MFT96";#N/A,#N/A,FALSE,"CTrecon"}</definedName>
    <definedName name="fgfd_1_5" hidden="1">{#N/A,#N/A,FALSE,"TMCOMP96";#N/A,#N/A,FALSE,"MAT96";#N/A,#N/A,FALSE,"FANDA96";#N/A,#N/A,FALSE,"INTRAN96";#N/A,#N/A,FALSE,"NAA9697";#N/A,#N/A,FALSE,"ECWEBB";#N/A,#N/A,FALSE,"MFT96";#N/A,#N/A,FALSE,"CTrecon"}</definedName>
    <definedName name="fgfd_1_5_1" hidden="1">{#N/A,#N/A,FALSE,"TMCOMP96";#N/A,#N/A,FALSE,"MAT96";#N/A,#N/A,FALSE,"FANDA96";#N/A,#N/A,FALSE,"INTRAN96";#N/A,#N/A,FALSE,"NAA9697";#N/A,#N/A,FALSE,"ECWEBB";#N/A,#N/A,FALSE,"MFT96";#N/A,#N/A,FALSE,"CTrecon"}</definedName>
    <definedName name="fgfd_1_5_1_1" hidden="1">{#N/A,#N/A,FALSE,"TMCOMP96";#N/A,#N/A,FALSE,"MAT96";#N/A,#N/A,FALSE,"FANDA96";#N/A,#N/A,FALSE,"INTRAN96";#N/A,#N/A,FALSE,"NAA9697";#N/A,#N/A,FALSE,"ECWEBB";#N/A,#N/A,FALSE,"MFT96";#N/A,#N/A,FALSE,"CTrecon"}</definedName>
    <definedName name="fgfd_1_5_1_2" hidden="1">{#N/A,#N/A,FALSE,"TMCOMP96";#N/A,#N/A,FALSE,"MAT96";#N/A,#N/A,FALSE,"FANDA96";#N/A,#N/A,FALSE,"INTRAN96";#N/A,#N/A,FALSE,"NAA9697";#N/A,#N/A,FALSE,"ECWEBB";#N/A,#N/A,FALSE,"MFT96";#N/A,#N/A,FALSE,"CTrecon"}</definedName>
    <definedName name="fgfd_1_5_1_3" hidden="1">{#N/A,#N/A,FALSE,"TMCOMP96";#N/A,#N/A,FALSE,"MAT96";#N/A,#N/A,FALSE,"FANDA96";#N/A,#N/A,FALSE,"INTRAN96";#N/A,#N/A,FALSE,"NAA9697";#N/A,#N/A,FALSE,"ECWEBB";#N/A,#N/A,FALSE,"MFT96";#N/A,#N/A,FALSE,"CTrecon"}</definedName>
    <definedName name="fgfd_1_5_1_4" hidden="1">{#N/A,#N/A,FALSE,"TMCOMP96";#N/A,#N/A,FALSE,"MAT96";#N/A,#N/A,FALSE,"FANDA96";#N/A,#N/A,FALSE,"INTRAN96";#N/A,#N/A,FALSE,"NAA9697";#N/A,#N/A,FALSE,"ECWEBB";#N/A,#N/A,FALSE,"MFT96";#N/A,#N/A,FALSE,"CTrecon"}</definedName>
    <definedName name="fgfd_1_5_1_5" hidden="1">{#N/A,#N/A,FALSE,"TMCOMP96";#N/A,#N/A,FALSE,"MAT96";#N/A,#N/A,FALSE,"FANDA96";#N/A,#N/A,FALSE,"INTRAN96";#N/A,#N/A,FALSE,"NAA9697";#N/A,#N/A,FALSE,"ECWEBB";#N/A,#N/A,FALSE,"MFT96";#N/A,#N/A,FALSE,"CTrecon"}</definedName>
    <definedName name="fgfd_1_5_2" hidden="1">{#N/A,#N/A,FALSE,"TMCOMP96";#N/A,#N/A,FALSE,"MAT96";#N/A,#N/A,FALSE,"FANDA96";#N/A,#N/A,FALSE,"INTRAN96";#N/A,#N/A,FALSE,"NAA9697";#N/A,#N/A,FALSE,"ECWEBB";#N/A,#N/A,FALSE,"MFT96";#N/A,#N/A,FALSE,"CTrecon"}</definedName>
    <definedName name="fgfd_1_5_2_1" hidden="1">{#N/A,#N/A,FALSE,"TMCOMP96";#N/A,#N/A,FALSE,"MAT96";#N/A,#N/A,FALSE,"FANDA96";#N/A,#N/A,FALSE,"INTRAN96";#N/A,#N/A,FALSE,"NAA9697";#N/A,#N/A,FALSE,"ECWEBB";#N/A,#N/A,FALSE,"MFT96";#N/A,#N/A,FALSE,"CTrecon"}</definedName>
    <definedName name="fgfd_1_5_2_2" hidden="1">{#N/A,#N/A,FALSE,"TMCOMP96";#N/A,#N/A,FALSE,"MAT96";#N/A,#N/A,FALSE,"FANDA96";#N/A,#N/A,FALSE,"INTRAN96";#N/A,#N/A,FALSE,"NAA9697";#N/A,#N/A,FALSE,"ECWEBB";#N/A,#N/A,FALSE,"MFT96";#N/A,#N/A,FALSE,"CTrecon"}</definedName>
    <definedName name="fgfd_1_5_2_3" hidden="1">{#N/A,#N/A,FALSE,"TMCOMP96";#N/A,#N/A,FALSE,"MAT96";#N/A,#N/A,FALSE,"FANDA96";#N/A,#N/A,FALSE,"INTRAN96";#N/A,#N/A,FALSE,"NAA9697";#N/A,#N/A,FALSE,"ECWEBB";#N/A,#N/A,FALSE,"MFT96";#N/A,#N/A,FALSE,"CTrecon"}</definedName>
    <definedName name="fgfd_1_5_2_4" hidden="1">{#N/A,#N/A,FALSE,"TMCOMP96";#N/A,#N/A,FALSE,"MAT96";#N/A,#N/A,FALSE,"FANDA96";#N/A,#N/A,FALSE,"INTRAN96";#N/A,#N/A,FALSE,"NAA9697";#N/A,#N/A,FALSE,"ECWEBB";#N/A,#N/A,FALSE,"MFT96";#N/A,#N/A,FALSE,"CTrecon"}</definedName>
    <definedName name="fgfd_1_5_2_5" hidden="1">{#N/A,#N/A,FALSE,"TMCOMP96";#N/A,#N/A,FALSE,"MAT96";#N/A,#N/A,FALSE,"FANDA96";#N/A,#N/A,FALSE,"INTRAN96";#N/A,#N/A,FALSE,"NAA9697";#N/A,#N/A,FALSE,"ECWEBB";#N/A,#N/A,FALSE,"MFT96";#N/A,#N/A,FALSE,"CTrecon"}</definedName>
    <definedName name="fgfd_1_5_3" hidden="1">{#N/A,#N/A,FALSE,"TMCOMP96";#N/A,#N/A,FALSE,"MAT96";#N/A,#N/A,FALSE,"FANDA96";#N/A,#N/A,FALSE,"INTRAN96";#N/A,#N/A,FALSE,"NAA9697";#N/A,#N/A,FALSE,"ECWEBB";#N/A,#N/A,FALSE,"MFT96";#N/A,#N/A,FALSE,"CTrecon"}</definedName>
    <definedName name="fgfd_1_5_3_1" hidden="1">{#N/A,#N/A,FALSE,"TMCOMP96";#N/A,#N/A,FALSE,"MAT96";#N/A,#N/A,FALSE,"FANDA96";#N/A,#N/A,FALSE,"INTRAN96";#N/A,#N/A,FALSE,"NAA9697";#N/A,#N/A,FALSE,"ECWEBB";#N/A,#N/A,FALSE,"MFT96";#N/A,#N/A,FALSE,"CTrecon"}</definedName>
    <definedName name="fgfd_1_5_3_2" hidden="1">{#N/A,#N/A,FALSE,"TMCOMP96";#N/A,#N/A,FALSE,"MAT96";#N/A,#N/A,FALSE,"FANDA96";#N/A,#N/A,FALSE,"INTRAN96";#N/A,#N/A,FALSE,"NAA9697";#N/A,#N/A,FALSE,"ECWEBB";#N/A,#N/A,FALSE,"MFT96";#N/A,#N/A,FALSE,"CTrecon"}</definedName>
    <definedName name="fgfd_1_5_3_3" hidden="1">{#N/A,#N/A,FALSE,"TMCOMP96";#N/A,#N/A,FALSE,"MAT96";#N/A,#N/A,FALSE,"FANDA96";#N/A,#N/A,FALSE,"INTRAN96";#N/A,#N/A,FALSE,"NAA9697";#N/A,#N/A,FALSE,"ECWEBB";#N/A,#N/A,FALSE,"MFT96";#N/A,#N/A,FALSE,"CTrecon"}</definedName>
    <definedName name="fgfd_1_5_3_4" hidden="1">{#N/A,#N/A,FALSE,"TMCOMP96";#N/A,#N/A,FALSE,"MAT96";#N/A,#N/A,FALSE,"FANDA96";#N/A,#N/A,FALSE,"INTRAN96";#N/A,#N/A,FALSE,"NAA9697";#N/A,#N/A,FALSE,"ECWEBB";#N/A,#N/A,FALSE,"MFT96";#N/A,#N/A,FALSE,"CTrecon"}</definedName>
    <definedName name="fgfd_1_5_3_5" hidden="1">{#N/A,#N/A,FALSE,"TMCOMP96";#N/A,#N/A,FALSE,"MAT96";#N/A,#N/A,FALSE,"FANDA96";#N/A,#N/A,FALSE,"INTRAN96";#N/A,#N/A,FALSE,"NAA9697";#N/A,#N/A,FALSE,"ECWEBB";#N/A,#N/A,FALSE,"MFT96";#N/A,#N/A,FALSE,"CTrecon"}</definedName>
    <definedName name="fgfd_1_5_4" hidden="1">{#N/A,#N/A,FALSE,"TMCOMP96";#N/A,#N/A,FALSE,"MAT96";#N/A,#N/A,FALSE,"FANDA96";#N/A,#N/A,FALSE,"INTRAN96";#N/A,#N/A,FALSE,"NAA9697";#N/A,#N/A,FALSE,"ECWEBB";#N/A,#N/A,FALSE,"MFT96";#N/A,#N/A,FALSE,"CTrecon"}</definedName>
    <definedName name="fgfd_1_5_4_1" hidden="1">{#N/A,#N/A,FALSE,"TMCOMP96";#N/A,#N/A,FALSE,"MAT96";#N/A,#N/A,FALSE,"FANDA96";#N/A,#N/A,FALSE,"INTRAN96";#N/A,#N/A,FALSE,"NAA9697";#N/A,#N/A,FALSE,"ECWEBB";#N/A,#N/A,FALSE,"MFT96";#N/A,#N/A,FALSE,"CTrecon"}</definedName>
    <definedName name="fgfd_1_5_4_2" hidden="1">{#N/A,#N/A,FALSE,"TMCOMP96";#N/A,#N/A,FALSE,"MAT96";#N/A,#N/A,FALSE,"FANDA96";#N/A,#N/A,FALSE,"INTRAN96";#N/A,#N/A,FALSE,"NAA9697";#N/A,#N/A,FALSE,"ECWEBB";#N/A,#N/A,FALSE,"MFT96";#N/A,#N/A,FALSE,"CTrecon"}</definedName>
    <definedName name="fgfd_1_5_4_3" hidden="1">{#N/A,#N/A,FALSE,"TMCOMP96";#N/A,#N/A,FALSE,"MAT96";#N/A,#N/A,FALSE,"FANDA96";#N/A,#N/A,FALSE,"INTRAN96";#N/A,#N/A,FALSE,"NAA9697";#N/A,#N/A,FALSE,"ECWEBB";#N/A,#N/A,FALSE,"MFT96";#N/A,#N/A,FALSE,"CTrecon"}</definedName>
    <definedName name="fgfd_1_5_4_4" hidden="1">{#N/A,#N/A,FALSE,"TMCOMP96";#N/A,#N/A,FALSE,"MAT96";#N/A,#N/A,FALSE,"FANDA96";#N/A,#N/A,FALSE,"INTRAN96";#N/A,#N/A,FALSE,"NAA9697";#N/A,#N/A,FALSE,"ECWEBB";#N/A,#N/A,FALSE,"MFT96";#N/A,#N/A,FALSE,"CTrecon"}</definedName>
    <definedName name="fgfd_1_5_4_5" hidden="1">{#N/A,#N/A,FALSE,"TMCOMP96";#N/A,#N/A,FALSE,"MAT96";#N/A,#N/A,FALSE,"FANDA96";#N/A,#N/A,FALSE,"INTRAN96";#N/A,#N/A,FALSE,"NAA9697";#N/A,#N/A,FALSE,"ECWEBB";#N/A,#N/A,FALSE,"MFT96";#N/A,#N/A,FALSE,"CTrecon"}</definedName>
    <definedName name="fgfd_1_5_5" hidden="1">{#N/A,#N/A,FALSE,"TMCOMP96";#N/A,#N/A,FALSE,"MAT96";#N/A,#N/A,FALSE,"FANDA96";#N/A,#N/A,FALSE,"INTRAN96";#N/A,#N/A,FALSE,"NAA9697";#N/A,#N/A,FALSE,"ECWEBB";#N/A,#N/A,FALSE,"MFT96";#N/A,#N/A,FALSE,"CTrecon"}</definedName>
    <definedName name="fgfd_1_5_5_1" hidden="1">{#N/A,#N/A,FALSE,"TMCOMP96";#N/A,#N/A,FALSE,"MAT96";#N/A,#N/A,FALSE,"FANDA96";#N/A,#N/A,FALSE,"INTRAN96";#N/A,#N/A,FALSE,"NAA9697";#N/A,#N/A,FALSE,"ECWEBB";#N/A,#N/A,FALSE,"MFT96";#N/A,#N/A,FALSE,"CTrecon"}</definedName>
    <definedName name="fgfd_1_5_5_2" hidden="1">{#N/A,#N/A,FALSE,"TMCOMP96";#N/A,#N/A,FALSE,"MAT96";#N/A,#N/A,FALSE,"FANDA96";#N/A,#N/A,FALSE,"INTRAN96";#N/A,#N/A,FALSE,"NAA9697";#N/A,#N/A,FALSE,"ECWEBB";#N/A,#N/A,FALSE,"MFT96";#N/A,#N/A,FALSE,"CTrecon"}</definedName>
    <definedName name="fgfd_1_5_5_3" hidden="1">{#N/A,#N/A,FALSE,"TMCOMP96";#N/A,#N/A,FALSE,"MAT96";#N/A,#N/A,FALSE,"FANDA96";#N/A,#N/A,FALSE,"INTRAN96";#N/A,#N/A,FALSE,"NAA9697";#N/A,#N/A,FALSE,"ECWEBB";#N/A,#N/A,FALSE,"MFT96";#N/A,#N/A,FALSE,"CTrecon"}</definedName>
    <definedName name="fgfd_1_5_5_4" hidden="1">{#N/A,#N/A,FALSE,"TMCOMP96";#N/A,#N/A,FALSE,"MAT96";#N/A,#N/A,FALSE,"FANDA96";#N/A,#N/A,FALSE,"INTRAN96";#N/A,#N/A,FALSE,"NAA9697";#N/A,#N/A,FALSE,"ECWEBB";#N/A,#N/A,FALSE,"MFT96";#N/A,#N/A,FALSE,"CTrecon"}</definedName>
    <definedName name="fgfd_1_5_5_5"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fd_2_1" hidden="1">{#N/A,#N/A,FALSE,"TMCOMP96";#N/A,#N/A,FALSE,"MAT96";#N/A,#N/A,FALSE,"FANDA96";#N/A,#N/A,FALSE,"INTRAN96";#N/A,#N/A,FALSE,"NAA9697";#N/A,#N/A,FALSE,"ECWEBB";#N/A,#N/A,FALSE,"MFT96";#N/A,#N/A,FALSE,"CTrecon"}</definedName>
    <definedName name="fgfd_2_1_1" hidden="1">{#N/A,#N/A,FALSE,"TMCOMP96";#N/A,#N/A,FALSE,"MAT96";#N/A,#N/A,FALSE,"FANDA96";#N/A,#N/A,FALSE,"INTRAN96";#N/A,#N/A,FALSE,"NAA9697";#N/A,#N/A,FALSE,"ECWEBB";#N/A,#N/A,FALSE,"MFT96";#N/A,#N/A,FALSE,"CTrecon"}</definedName>
    <definedName name="fgfd_2_1_1_1" hidden="1">{#N/A,#N/A,FALSE,"TMCOMP96";#N/A,#N/A,FALSE,"MAT96";#N/A,#N/A,FALSE,"FANDA96";#N/A,#N/A,FALSE,"INTRAN96";#N/A,#N/A,FALSE,"NAA9697";#N/A,#N/A,FALSE,"ECWEBB";#N/A,#N/A,FALSE,"MFT96";#N/A,#N/A,FALSE,"CTrecon"}</definedName>
    <definedName name="fgfd_2_1_1_1_1" hidden="1">{#N/A,#N/A,FALSE,"TMCOMP96";#N/A,#N/A,FALSE,"MAT96";#N/A,#N/A,FALSE,"FANDA96";#N/A,#N/A,FALSE,"INTRAN96";#N/A,#N/A,FALSE,"NAA9697";#N/A,#N/A,FALSE,"ECWEBB";#N/A,#N/A,FALSE,"MFT96";#N/A,#N/A,FALSE,"CTrecon"}</definedName>
    <definedName name="fgfd_2_1_1_1_2" hidden="1">{#N/A,#N/A,FALSE,"TMCOMP96";#N/A,#N/A,FALSE,"MAT96";#N/A,#N/A,FALSE,"FANDA96";#N/A,#N/A,FALSE,"INTRAN96";#N/A,#N/A,FALSE,"NAA9697";#N/A,#N/A,FALSE,"ECWEBB";#N/A,#N/A,FALSE,"MFT96";#N/A,#N/A,FALSE,"CTrecon"}</definedName>
    <definedName name="fgfd_2_1_1_1_3" hidden="1">{#N/A,#N/A,FALSE,"TMCOMP96";#N/A,#N/A,FALSE,"MAT96";#N/A,#N/A,FALSE,"FANDA96";#N/A,#N/A,FALSE,"INTRAN96";#N/A,#N/A,FALSE,"NAA9697";#N/A,#N/A,FALSE,"ECWEBB";#N/A,#N/A,FALSE,"MFT96";#N/A,#N/A,FALSE,"CTrecon"}</definedName>
    <definedName name="fgfd_2_1_1_1_4" hidden="1">{#N/A,#N/A,FALSE,"TMCOMP96";#N/A,#N/A,FALSE,"MAT96";#N/A,#N/A,FALSE,"FANDA96";#N/A,#N/A,FALSE,"INTRAN96";#N/A,#N/A,FALSE,"NAA9697";#N/A,#N/A,FALSE,"ECWEBB";#N/A,#N/A,FALSE,"MFT96";#N/A,#N/A,FALSE,"CTrecon"}</definedName>
    <definedName name="fgfd_2_1_1_1_5" hidden="1">{#N/A,#N/A,FALSE,"TMCOMP96";#N/A,#N/A,FALSE,"MAT96";#N/A,#N/A,FALSE,"FANDA96";#N/A,#N/A,FALSE,"INTRAN96";#N/A,#N/A,FALSE,"NAA9697";#N/A,#N/A,FALSE,"ECWEBB";#N/A,#N/A,FALSE,"MFT96";#N/A,#N/A,FALSE,"CTrecon"}</definedName>
    <definedName name="fgfd_2_1_1_2" hidden="1">{#N/A,#N/A,FALSE,"TMCOMP96";#N/A,#N/A,FALSE,"MAT96";#N/A,#N/A,FALSE,"FANDA96";#N/A,#N/A,FALSE,"INTRAN96";#N/A,#N/A,FALSE,"NAA9697";#N/A,#N/A,FALSE,"ECWEBB";#N/A,#N/A,FALSE,"MFT96";#N/A,#N/A,FALSE,"CTrecon"}</definedName>
    <definedName name="fgfd_2_1_1_2_1" hidden="1">{#N/A,#N/A,FALSE,"TMCOMP96";#N/A,#N/A,FALSE,"MAT96";#N/A,#N/A,FALSE,"FANDA96";#N/A,#N/A,FALSE,"INTRAN96";#N/A,#N/A,FALSE,"NAA9697";#N/A,#N/A,FALSE,"ECWEBB";#N/A,#N/A,FALSE,"MFT96";#N/A,#N/A,FALSE,"CTrecon"}</definedName>
    <definedName name="fgfd_2_1_1_2_2" hidden="1">{#N/A,#N/A,FALSE,"TMCOMP96";#N/A,#N/A,FALSE,"MAT96";#N/A,#N/A,FALSE,"FANDA96";#N/A,#N/A,FALSE,"INTRAN96";#N/A,#N/A,FALSE,"NAA9697";#N/A,#N/A,FALSE,"ECWEBB";#N/A,#N/A,FALSE,"MFT96";#N/A,#N/A,FALSE,"CTrecon"}</definedName>
    <definedName name="fgfd_2_1_1_2_3" hidden="1">{#N/A,#N/A,FALSE,"TMCOMP96";#N/A,#N/A,FALSE,"MAT96";#N/A,#N/A,FALSE,"FANDA96";#N/A,#N/A,FALSE,"INTRAN96";#N/A,#N/A,FALSE,"NAA9697";#N/A,#N/A,FALSE,"ECWEBB";#N/A,#N/A,FALSE,"MFT96";#N/A,#N/A,FALSE,"CTrecon"}</definedName>
    <definedName name="fgfd_2_1_1_2_4" hidden="1">{#N/A,#N/A,FALSE,"TMCOMP96";#N/A,#N/A,FALSE,"MAT96";#N/A,#N/A,FALSE,"FANDA96";#N/A,#N/A,FALSE,"INTRAN96";#N/A,#N/A,FALSE,"NAA9697";#N/A,#N/A,FALSE,"ECWEBB";#N/A,#N/A,FALSE,"MFT96";#N/A,#N/A,FALSE,"CTrecon"}</definedName>
    <definedName name="fgfd_2_1_1_2_5" hidden="1">{#N/A,#N/A,FALSE,"TMCOMP96";#N/A,#N/A,FALSE,"MAT96";#N/A,#N/A,FALSE,"FANDA96";#N/A,#N/A,FALSE,"INTRAN96";#N/A,#N/A,FALSE,"NAA9697";#N/A,#N/A,FALSE,"ECWEBB";#N/A,#N/A,FALSE,"MFT96";#N/A,#N/A,FALSE,"CTrecon"}</definedName>
    <definedName name="fgfd_2_1_1_3" hidden="1">{#N/A,#N/A,FALSE,"TMCOMP96";#N/A,#N/A,FALSE,"MAT96";#N/A,#N/A,FALSE,"FANDA96";#N/A,#N/A,FALSE,"INTRAN96";#N/A,#N/A,FALSE,"NAA9697";#N/A,#N/A,FALSE,"ECWEBB";#N/A,#N/A,FALSE,"MFT96";#N/A,#N/A,FALSE,"CTrecon"}</definedName>
    <definedName name="fgfd_2_1_1_4" hidden="1">{#N/A,#N/A,FALSE,"TMCOMP96";#N/A,#N/A,FALSE,"MAT96";#N/A,#N/A,FALSE,"FANDA96";#N/A,#N/A,FALSE,"INTRAN96";#N/A,#N/A,FALSE,"NAA9697";#N/A,#N/A,FALSE,"ECWEBB";#N/A,#N/A,FALSE,"MFT96";#N/A,#N/A,FALSE,"CTrecon"}</definedName>
    <definedName name="fgfd_2_1_1_5" hidden="1">{#N/A,#N/A,FALSE,"TMCOMP96";#N/A,#N/A,FALSE,"MAT96";#N/A,#N/A,FALSE,"FANDA96";#N/A,#N/A,FALSE,"INTRAN96";#N/A,#N/A,FALSE,"NAA9697";#N/A,#N/A,FALSE,"ECWEBB";#N/A,#N/A,FALSE,"MFT96";#N/A,#N/A,FALSE,"CTrecon"}</definedName>
    <definedName name="fgfd_2_1_2" hidden="1">{#N/A,#N/A,FALSE,"TMCOMP96";#N/A,#N/A,FALSE,"MAT96";#N/A,#N/A,FALSE,"FANDA96";#N/A,#N/A,FALSE,"INTRAN96";#N/A,#N/A,FALSE,"NAA9697";#N/A,#N/A,FALSE,"ECWEBB";#N/A,#N/A,FALSE,"MFT96";#N/A,#N/A,FALSE,"CTrecon"}</definedName>
    <definedName name="fgfd_2_1_2_1" hidden="1">{#N/A,#N/A,FALSE,"TMCOMP96";#N/A,#N/A,FALSE,"MAT96";#N/A,#N/A,FALSE,"FANDA96";#N/A,#N/A,FALSE,"INTRAN96";#N/A,#N/A,FALSE,"NAA9697";#N/A,#N/A,FALSE,"ECWEBB";#N/A,#N/A,FALSE,"MFT96";#N/A,#N/A,FALSE,"CTrecon"}</definedName>
    <definedName name="fgfd_2_1_2_2" hidden="1">{#N/A,#N/A,FALSE,"TMCOMP96";#N/A,#N/A,FALSE,"MAT96";#N/A,#N/A,FALSE,"FANDA96";#N/A,#N/A,FALSE,"INTRAN96";#N/A,#N/A,FALSE,"NAA9697";#N/A,#N/A,FALSE,"ECWEBB";#N/A,#N/A,FALSE,"MFT96";#N/A,#N/A,FALSE,"CTrecon"}</definedName>
    <definedName name="fgfd_2_1_2_3" hidden="1">{#N/A,#N/A,FALSE,"TMCOMP96";#N/A,#N/A,FALSE,"MAT96";#N/A,#N/A,FALSE,"FANDA96";#N/A,#N/A,FALSE,"INTRAN96";#N/A,#N/A,FALSE,"NAA9697";#N/A,#N/A,FALSE,"ECWEBB";#N/A,#N/A,FALSE,"MFT96";#N/A,#N/A,FALSE,"CTrecon"}</definedName>
    <definedName name="fgfd_2_1_2_4" hidden="1">{#N/A,#N/A,FALSE,"TMCOMP96";#N/A,#N/A,FALSE,"MAT96";#N/A,#N/A,FALSE,"FANDA96";#N/A,#N/A,FALSE,"INTRAN96";#N/A,#N/A,FALSE,"NAA9697";#N/A,#N/A,FALSE,"ECWEBB";#N/A,#N/A,FALSE,"MFT96";#N/A,#N/A,FALSE,"CTrecon"}</definedName>
    <definedName name="fgfd_2_1_2_5" hidden="1">{#N/A,#N/A,FALSE,"TMCOMP96";#N/A,#N/A,FALSE,"MAT96";#N/A,#N/A,FALSE,"FANDA96";#N/A,#N/A,FALSE,"INTRAN96";#N/A,#N/A,FALSE,"NAA9697";#N/A,#N/A,FALSE,"ECWEBB";#N/A,#N/A,FALSE,"MFT96";#N/A,#N/A,FALSE,"CTrecon"}</definedName>
    <definedName name="fgfd_2_1_3" hidden="1">{#N/A,#N/A,FALSE,"TMCOMP96";#N/A,#N/A,FALSE,"MAT96";#N/A,#N/A,FALSE,"FANDA96";#N/A,#N/A,FALSE,"INTRAN96";#N/A,#N/A,FALSE,"NAA9697";#N/A,#N/A,FALSE,"ECWEBB";#N/A,#N/A,FALSE,"MFT96";#N/A,#N/A,FALSE,"CTrecon"}</definedName>
    <definedName name="fgfd_2_1_3_1" hidden="1">{#N/A,#N/A,FALSE,"TMCOMP96";#N/A,#N/A,FALSE,"MAT96";#N/A,#N/A,FALSE,"FANDA96";#N/A,#N/A,FALSE,"INTRAN96";#N/A,#N/A,FALSE,"NAA9697";#N/A,#N/A,FALSE,"ECWEBB";#N/A,#N/A,FALSE,"MFT96";#N/A,#N/A,FALSE,"CTrecon"}</definedName>
    <definedName name="fgfd_2_1_3_2" hidden="1">{#N/A,#N/A,FALSE,"TMCOMP96";#N/A,#N/A,FALSE,"MAT96";#N/A,#N/A,FALSE,"FANDA96";#N/A,#N/A,FALSE,"INTRAN96";#N/A,#N/A,FALSE,"NAA9697";#N/A,#N/A,FALSE,"ECWEBB";#N/A,#N/A,FALSE,"MFT96";#N/A,#N/A,FALSE,"CTrecon"}</definedName>
    <definedName name="fgfd_2_1_3_3" hidden="1">{#N/A,#N/A,FALSE,"TMCOMP96";#N/A,#N/A,FALSE,"MAT96";#N/A,#N/A,FALSE,"FANDA96";#N/A,#N/A,FALSE,"INTRAN96";#N/A,#N/A,FALSE,"NAA9697";#N/A,#N/A,FALSE,"ECWEBB";#N/A,#N/A,FALSE,"MFT96";#N/A,#N/A,FALSE,"CTrecon"}</definedName>
    <definedName name="fgfd_2_1_3_4" hidden="1">{#N/A,#N/A,FALSE,"TMCOMP96";#N/A,#N/A,FALSE,"MAT96";#N/A,#N/A,FALSE,"FANDA96";#N/A,#N/A,FALSE,"INTRAN96";#N/A,#N/A,FALSE,"NAA9697";#N/A,#N/A,FALSE,"ECWEBB";#N/A,#N/A,FALSE,"MFT96";#N/A,#N/A,FALSE,"CTrecon"}</definedName>
    <definedName name="fgfd_2_1_3_5" hidden="1">{#N/A,#N/A,FALSE,"TMCOMP96";#N/A,#N/A,FALSE,"MAT96";#N/A,#N/A,FALSE,"FANDA96";#N/A,#N/A,FALSE,"INTRAN96";#N/A,#N/A,FALSE,"NAA9697";#N/A,#N/A,FALSE,"ECWEBB";#N/A,#N/A,FALSE,"MFT96";#N/A,#N/A,FALSE,"CTrecon"}</definedName>
    <definedName name="fgfd_2_1_4" hidden="1">{#N/A,#N/A,FALSE,"TMCOMP96";#N/A,#N/A,FALSE,"MAT96";#N/A,#N/A,FALSE,"FANDA96";#N/A,#N/A,FALSE,"INTRAN96";#N/A,#N/A,FALSE,"NAA9697";#N/A,#N/A,FALSE,"ECWEBB";#N/A,#N/A,FALSE,"MFT96";#N/A,#N/A,FALSE,"CTrecon"}</definedName>
    <definedName name="fgfd_2_1_4_1" hidden="1">{#N/A,#N/A,FALSE,"TMCOMP96";#N/A,#N/A,FALSE,"MAT96";#N/A,#N/A,FALSE,"FANDA96";#N/A,#N/A,FALSE,"INTRAN96";#N/A,#N/A,FALSE,"NAA9697";#N/A,#N/A,FALSE,"ECWEBB";#N/A,#N/A,FALSE,"MFT96";#N/A,#N/A,FALSE,"CTrecon"}</definedName>
    <definedName name="fgfd_2_1_4_2" hidden="1">{#N/A,#N/A,FALSE,"TMCOMP96";#N/A,#N/A,FALSE,"MAT96";#N/A,#N/A,FALSE,"FANDA96";#N/A,#N/A,FALSE,"INTRAN96";#N/A,#N/A,FALSE,"NAA9697";#N/A,#N/A,FALSE,"ECWEBB";#N/A,#N/A,FALSE,"MFT96";#N/A,#N/A,FALSE,"CTrecon"}</definedName>
    <definedName name="fgfd_2_1_4_3" hidden="1">{#N/A,#N/A,FALSE,"TMCOMP96";#N/A,#N/A,FALSE,"MAT96";#N/A,#N/A,FALSE,"FANDA96";#N/A,#N/A,FALSE,"INTRAN96";#N/A,#N/A,FALSE,"NAA9697";#N/A,#N/A,FALSE,"ECWEBB";#N/A,#N/A,FALSE,"MFT96";#N/A,#N/A,FALSE,"CTrecon"}</definedName>
    <definedName name="fgfd_2_1_4_4" hidden="1">{#N/A,#N/A,FALSE,"TMCOMP96";#N/A,#N/A,FALSE,"MAT96";#N/A,#N/A,FALSE,"FANDA96";#N/A,#N/A,FALSE,"INTRAN96";#N/A,#N/A,FALSE,"NAA9697";#N/A,#N/A,FALSE,"ECWEBB";#N/A,#N/A,FALSE,"MFT96";#N/A,#N/A,FALSE,"CTrecon"}</definedName>
    <definedName name="fgfd_2_1_4_5" hidden="1">{#N/A,#N/A,FALSE,"TMCOMP96";#N/A,#N/A,FALSE,"MAT96";#N/A,#N/A,FALSE,"FANDA96";#N/A,#N/A,FALSE,"INTRAN96";#N/A,#N/A,FALSE,"NAA9697";#N/A,#N/A,FALSE,"ECWEBB";#N/A,#N/A,FALSE,"MFT96";#N/A,#N/A,FALSE,"CTrecon"}</definedName>
    <definedName name="fgfd_2_1_5" hidden="1">{#N/A,#N/A,FALSE,"TMCOMP96";#N/A,#N/A,FALSE,"MAT96";#N/A,#N/A,FALSE,"FANDA96";#N/A,#N/A,FALSE,"INTRAN96";#N/A,#N/A,FALSE,"NAA9697";#N/A,#N/A,FALSE,"ECWEBB";#N/A,#N/A,FALSE,"MFT96";#N/A,#N/A,FALSE,"CTrecon"}</definedName>
    <definedName name="fgfd_2_1_5_1" hidden="1">{#N/A,#N/A,FALSE,"TMCOMP96";#N/A,#N/A,FALSE,"MAT96";#N/A,#N/A,FALSE,"FANDA96";#N/A,#N/A,FALSE,"INTRAN96";#N/A,#N/A,FALSE,"NAA9697";#N/A,#N/A,FALSE,"ECWEBB";#N/A,#N/A,FALSE,"MFT96";#N/A,#N/A,FALSE,"CTrecon"}</definedName>
    <definedName name="fgfd_2_1_5_2" hidden="1">{#N/A,#N/A,FALSE,"TMCOMP96";#N/A,#N/A,FALSE,"MAT96";#N/A,#N/A,FALSE,"FANDA96";#N/A,#N/A,FALSE,"INTRAN96";#N/A,#N/A,FALSE,"NAA9697";#N/A,#N/A,FALSE,"ECWEBB";#N/A,#N/A,FALSE,"MFT96";#N/A,#N/A,FALSE,"CTrecon"}</definedName>
    <definedName name="fgfd_2_1_5_3" hidden="1">{#N/A,#N/A,FALSE,"TMCOMP96";#N/A,#N/A,FALSE,"MAT96";#N/A,#N/A,FALSE,"FANDA96";#N/A,#N/A,FALSE,"INTRAN96";#N/A,#N/A,FALSE,"NAA9697";#N/A,#N/A,FALSE,"ECWEBB";#N/A,#N/A,FALSE,"MFT96";#N/A,#N/A,FALSE,"CTrecon"}</definedName>
    <definedName name="fgfd_2_1_5_4" hidden="1">{#N/A,#N/A,FALSE,"TMCOMP96";#N/A,#N/A,FALSE,"MAT96";#N/A,#N/A,FALSE,"FANDA96";#N/A,#N/A,FALSE,"INTRAN96";#N/A,#N/A,FALSE,"NAA9697";#N/A,#N/A,FALSE,"ECWEBB";#N/A,#N/A,FALSE,"MFT96";#N/A,#N/A,FALSE,"CTrecon"}</definedName>
    <definedName name="fgfd_2_1_5_5" hidden="1">{#N/A,#N/A,FALSE,"TMCOMP96";#N/A,#N/A,FALSE,"MAT96";#N/A,#N/A,FALSE,"FANDA96";#N/A,#N/A,FALSE,"INTRAN96";#N/A,#N/A,FALSE,"NAA9697";#N/A,#N/A,FALSE,"ECWEBB";#N/A,#N/A,FALSE,"MFT96";#N/A,#N/A,FALSE,"CTrecon"}</definedName>
    <definedName name="fgfd_2_2" hidden="1">{#N/A,#N/A,FALSE,"TMCOMP96";#N/A,#N/A,FALSE,"MAT96";#N/A,#N/A,FALSE,"FANDA96";#N/A,#N/A,FALSE,"INTRAN96";#N/A,#N/A,FALSE,"NAA9697";#N/A,#N/A,FALSE,"ECWEBB";#N/A,#N/A,FALSE,"MFT96";#N/A,#N/A,FALSE,"CTrecon"}</definedName>
    <definedName name="fgfd_2_2_1" hidden="1">{#N/A,#N/A,FALSE,"TMCOMP96";#N/A,#N/A,FALSE,"MAT96";#N/A,#N/A,FALSE,"FANDA96";#N/A,#N/A,FALSE,"INTRAN96";#N/A,#N/A,FALSE,"NAA9697";#N/A,#N/A,FALSE,"ECWEBB";#N/A,#N/A,FALSE,"MFT96";#N/A,#N/A,FALSE,"CTrecon"}</definedName>
    <definedName name="fgfd_2_2_2" hidden="1">{#N/A,#N/A,FALSE,"TMCOMP96";#N/A,#N/A,FALSE,"MAT96";#N/A,#N/A,FALSE,"FANDA96";#N/A,#N/A,FALSE,"INTRAN96";#N/A,#N/A,FALSE,"NAA9697";#N/A,#N/A,FALSE,"ECWEBB";#N/A,#N/A,FALSE,"MFT96";#N/A,#N/A,FALSE,"CTrecon"}</definedName>
    <definedName name="fgfd_2_2_3" hidden="1">{#N/A,#N/A,FALSE,"TMCOMP96";#N/A,#N/A,FALSE,"MAT96";#N/A,#N/A,FALSE,"FANDA96";#N/A,#N/A,FALSE,"INTRAN96";#N/A,#N/A,FALSE,"NAA9697";#N/A,#N/A,FALSE,"ECWEBB";#N/A,#N/A,FALSE,"MFT96";#N/A,#N/A,FALSE,"CTrecon"}</definedName>
    <definedName name="fgfd_2_2_4" hidden="1">{#N/A,#N/A,FALSE,"TMCOMP96";#N/A,#N/A,FALSE,"MAT96";#N/A,#N/A,FALSE,"FANDA96";#N/A,#N/A,FALSE,"INTRAN96";#N/A,#N/A,FALSE,"NAA9697";#N/A,#N/A,FALSE,"ECWEBB";#N/A,#N/A,FALSE,"MFT96";#N/A,#N/A,FALSE,"CTrecon"}</definedName>
    <definedName name="fgfd_2_2_5" hidden="1">{#N/A,#N/A,FALSE,"TMCOMP96";#N/A,#N/A,FALSE,"MAT96";#N/A,#N/A,FALSE,"FANDA96";#N/A,#N/A,FALSE,"INTRAN96";#N/A,#N/A,FALSE,"NAA9697";#N/A,#N/A,FALSE,"ECWEBB";#N/A,#N/A,FALSE,"MFT96";#N/A,#N/A,FALSE,"CTrecon"}</definedName>
    <definedName name="fgfd_2_3" hidden="1">{#N/A,#N/A,FALSE,"TMCOMP96";#N/A,#N/A,FALSE,"MAT96";#N/A,#N/A,FALSE,"FANDA96";#N/A,#N/A,FALSE,"INTRAN96";#N/A,#N/A,FALSE,"NAA9697";#N/A,#N/A,FALSE,"ECWEBB";#N/A,#N/A,FALSE,"MFT96";#N/A,#N/A,FALSE,"CTrecon"}</definedName>
    <definedName name="fgfd_2_3_1" hidden="1">{#N/A,#N/A,FALSE,"TMCOMP96";#N/A,#N/A,FALSE,"MAT96";#N/A,#N/A,FALSE,"FANDA96";#N/A,#N/A,FALSE,"INTRAN96";#N/A,#N/A,FALSE,"NAA9697";#N/A,#N/A,FALSE,"ECWEBB";#N/A,#N/A,FALSE,"MFT96";#N/A,#N/A,FALSE,"CTrecon"}</definedName>
    <definedName name="fgfd_2_3_2" hidden="1">{#N/A,#N/A,FALSE,"TMCOMP96";#N/A,#N/A,FALSE,"MAT96";#N/A,#N/A,FALSE,"FANDA96";#N/A,#N/A,FALSE,"INTRAN96";#N/A,#N/A,FALSE,"NAA9697";#N/A,#N/A,FALSE,"ECWEBB";#N/A,#N/A,FALSE,"MFT96";#N/A,#N/A,FALSE,"CTrecon"}</definedName>
    <definedName name="fgfd_2_3_3" hidden="1">{#N/A,#N/A,FALSE,"TMCOMP96";#N/A,#N/A,FALSE,"MAT96";#N/A,#N/A,FALSE,"FANDA96";#N/A,#N/A,FALSE,"INTRAN96";#N/A,#N/A,FALSE,"NAA9697";#N/A,#N/A,FALSE,"ECWEBB";#N/A,#N/A,FALSE,"MFT96";#N/A,#N/A,FALSE,"CTrecon"}</definedName>
    <definedName name="fgfd_2_3_4" hidden="1">{#N/A,#N/A,FALSE,"TMCOMP96";#N/A,#N/A,FALSE,"MAT96";#N/A,#N/A,FALSE,"FANDA96";#N/A,#N/A,FALSE,"INTRAN96";#N/A,#N/A,FALSE,"NAA9697";#N/A,#N/A,FALSE,"ECWEBB";#N/A,#N/A,FALSE,"MFT96";#N/A,#N/A,FALSE,"CTrecon"}</definedName>
    <definedName name="fgfd_2_3_5" hidden="1">{#N/A,#N/A,FALSE,"TMCOMP96";#N/A,#N/A,FALSE,"MAT96";#N/A,#N/A,FALSE,"FANDA96";#N/A,#N/A,FALSE,"INTRAN96";#N/A,#N/A,FALSE,"NAA9697";#N/A,#N/A,FALSE,"ECWEBB";#N/A,#N/A,FALSE,"MFT96";#N/A,#N/A,FALSE,"CTrecon"}</definedName>
    <definedName name="fgfd_2_4" hidden="1">{#N/A,#N/A,FALSE,"TMCOMP96";#N/A,#N/A,FALSE,"MAT96";#N/A,#N/A,FALSE,"FANDA96";#N/A,#N/A,FALSE,"INTRAN96";#N/A,#N/A,FALSE,"NAA9697";#N/A,#N/A,FALSE,"ECWEBB";#N/A,#N/A,FALSE,"MFT96";#N/A,#N/A,FALSE,"CTrecon"}</definedName>
    <definedName name="fgfd_2_4_1" hidden="1">{#N/A,#N/A,FALSE,"TMCOMP96";#N/A,#N/A,FALSE,"MAT96";#N/A,#N/A,FALSE,"FANDA96";#N/A,#N/A,FALSE,"INTRAN96";#N/A,#N/A,FALSE,"NAA9697";#N/A,#N/A,FALSE,"ECWEBB";#N/A,#N/A,FALSE,"MFT96";#N/A,#N/A,FALSE,"CTrecon"}</definedName>
    <definedName name="fgfd_2_4_2" hidden="1">{#N/A,#N/A,FALSE,"TMCOMP96";#N/A,#N/A,FALSE,"MAT96";#N/A,#N/A,FALSE,"FANDA96";#N/A,#N/A,FALSE,"INTRAN96";#N/A,#N/A,FALSE,"NAA9697";#N/A,#N/A,FALSE,"ECWEBB";#N/A,#N/A,FALSE,"MFT96";#N/A,#N/A,FALSE,"CTrecon"}</definedName>
    <definedName name="fgfd_2_4_3" hidden="1">{#N/A,#N/A,FALSE,"TMCOMP96";#N/A,#N/A,FALSE,"MAT96";#N/A,#N/A,FALSE,"FANDA96";#N/A,#N/A,FALSE,"INTRAN96";#N/A,#N/A,FALSE,"NAA9697";#N/A,#N/A,FALSE,"ECWEBB";#N/A,#N/A,FALSE,"MFT96";#N/A,#N/A,FALSE,"CTrecon"}</definedName>
    <definedName name="fgfd_2_4_4" hidden="1">{#N/A,#N/A,FALSE,"TMCOMP96";#N/A,#N/A,FALSE,"MAT96";#N/A,#N/A,FALSE,"FANDA96";#N/A,#N/A,FALSE,"INTRAN96";#N/A,#N/A,FALSE,"NAA9697";#N/A,#N/A,FALSE,"ECWEBB";#N/A,#N/A,FALSE,"MFT96";#N/A,#N/A,FALSE,"CTrecon"}</definedName>
    <definedName name="fgfd_2_4_5" hidden="1">{#N/A,#N/A,FALSE,"TMCOMP96";#N/A,#N/A,FALSE,"MAT96";#N/A,#N/A,FALSE,"FANDA96";#N/A,#N/A,FALSE,"INTRAN96";#N/A,#N/A,FALSE,"NAA9697";#N/A,#N/A,FALSE,"ECWEBB";#N/A,#N/A,FALSE,"MFT96";#N/A,#N/A,FALSE,"CTrecon"}</definedName>
    <definedName name="fgfd_2_5" hidden="1">{#N/A,#N/A,FALSE,"TMCOMP96";#N/A,#N/A,FALSE,"MAT96";#N/A,#N/A,FALSE,"FANDA96";#N/A,#N/A,FALSE,"INTRAN96";#N/A,#N/A,FALSE,"NAA9697";#N/A,#N/A,FALSE,"ECWEBB";#N/A,#N/A,FALSE,"MFT96";#N/A,#N/A,FALSE,"CTrecon"}</definedName>
    <definedName name="fgfd_2_5_1" hidden="1">{#N/A,#N/A,FALSE,"TMCOMP96";#N/A,#N/A,FALSE,"MAT96";#N/A,#N/A,FALSE,"FANDA96";#N/A,#N/A,FALSE,"INTRAN96";#N/A,#N/A,FALSE,"NAA9697";#N/A,#N/A,FALSE,"ECWEBB";#N/A,#N/A,FALSE,"MFT96";#N/A,#N/A,FALSE,"CTrecon"}</definedName>
    <definedName name="fgfd_2_5_2" hidden="1">{#N/A,#N/A,FALSE,"TMCOMP96";#N/A,#N/A,FALSE,"MAT96";#N/A,#N/A,FALSE,"FANDA96";#N/A,#N/A,FALSE,"INTRAN96";#N/A,#N/A,FALSE,"NAA9697";#N/A,#N/A,FALSE,"ECWEBB";#N/A,#N/A,FALSE,"MFT96";#N/A,#N/A,FALSE,"CTrecon"}</definedName>
    <definedName name="fgfd_2_5_3" hidden="1">{#N/A,#N/A,FALSE,"TMCOMP96";#N/A,#N/A,FALSE,"MAT96";#N/A,#N/A,FALSE,"FANDA96";#N/A,#N/A,FALSE,"INTRAN96";#N/A,#N/A,FALSE,"NAA9697";#N/A,#N/A,FALSE,"ECWEBB";#N/A,#N/A,FALSE,"MFT96";#N/A,#N/A,FALSE,"CTrecon"}</definedName>
    <definedName name="fgfd_2_5_4" hidden="1">{#N/A,#N/A,FALSE,"TMCOMP96";#N/A,#N/A,FALSE,"MAT96";#N/A,#N/A,FALSE,"FANDA96";#N/A,#N/A,FALSE,"INTRAN96";#N/A,#N/A,FALSE,"NAA9697";#N/A,#N/A,FALSE,"ECWEBB";#N/A,#N/A,FALSE,"MFT96";#N/A,#N/A,FALSE,"CTrecon"}</definedName>
    <definedName name="fgfd_2_5_5" hidden="1">{#N/A,#N/A,FALSE,"TMCOMP96";#N/A,#N/A,FALSE,"MAT96";#N/A,#N/A,FALSE,"FANDA96";#N/A,#N/A,FALSE,"INTRAN96";#N/A,#N/A,FALSE,"NAA9697";#N/A,#N/A,FALSE,"ECWEBB";#N/A,#N/A,FALSE,"MFT96";#N/A,#N/A,FALSE,"CTrecon"}</definedName>
    <definedName name="fgfd_3" hidden="1">{#N/A,#N/A,FALSE,"TMCOMP96";#N/A,#N/A,FALSE,"MAT96";#N/A,#N/A,FALSE,"FANDA96";#N/A,#N/A,FALSE,"INTRAN96";#N/A,#N/A,FALSE,"NAA9697";#N/A,#N/A,FALSE,"ECWEBB";#N/A,#N/A,FALSE,"MFT96";#N/A,#N/A,FALSE,"CTrecon"}</definedName>
    <definedName name="fgfd_3_1" hidden="1">{#N/A,#N/A,FALSE,"TMCOMP96";#N/A,#N/A,FALSE,"MAT96";#N/A,#N/A,FALSE,"FANDA96";#N/A,#N/A,FALSE,"INTRAN96";#N/A,#N/A,FALSE,"NAA9697";#N/A,#N/A,FALSE,"ECWEBB";#N/A,#N/A,FALSE,"MFT96";#N/A,#N/A,FALSE,"CTrecon"}</definedName>
    <definedName name="fgfd_3_1_1" hidden="1">{#N/A,#N/A,FALSE,"TMCOMP96";#N/A,#N/A,FALSE,"MAT96";#N/A,#N/A,FALSE,"FANDA96";#N/A,#N/A,FALSE,"INTRAN96";#N/A,#N/A,FALSE,"NAA9697";#N/A,#N/A,FALSE,"ECWEBB";#N/A,#N/A,FALSE,"MFT96";#N/A,#N/A,FALSE,"CTrecon"}</definedName>
    <definedName name="fgfd_3_1_1_1" hidden="1">{#N/A,#N/A,FALSE,"TMCOMP96";#N/A,#N/A,FALSE,"MAT96";#N/A,#N/A,FALSE,"FANDA96";#N/A,#N/A,FALSE,"INTRAN96";#N/A,#N/A,FALSE,"NAA9697";#N/A,#N/A,FALSE,"ECWEBB";#N/A,#N/A,FALSE,"MFT96";#N/A,#N/A,FALSE,"CTrecon"}</definedName>
    <definedName name="fgfd_3_1_1_1_1" hidden="1">{#N/A,#N/A,FALSE,"TMCOMP96";#N/A,#N/A,FALSE,"MAT96";#N/A,#N/A,FALSE,"FANDA96";#N/A,#N/A,FALSE,"INTRAN96";#N/A,#N/A,FALSE,"NAA9697";#N/A,#N/A,FALSE,"ECWEBB";#N/A,#N/A,FALSE,"MFT96";#N/A,#N/A,FALSE,"CTrecon"}</definedName>
    <definedName name="fgfd_3_1_1_1_2" hidden="1">{#N/A,#N/A,FALSE,"TMCOMP96";#N/A,#N/A,FALSE,"MAT96";#N/A,#N/A,FALSE,"FANDA96";#N/A,#N/A,FALSE,"INTRAN96";#N/A,#N/A,FALSE,"NAA9697";#N/A,#N/A,FALSE,"ECWEBB";#N/A,#N/A,FALSE,"MFT96";#N/A,#N/A,FALSE,"CTrecon"}</definedName>
    <definedName name="fgfd_3_1_1_1_3" hidden="1">{#N/A,#N/A,FALSE,"TMCOMP96";#N/A,#N/A,FALSE,"MAT96";#N/A,#N/A,FALSE,"FANDA96";#N/A,#N/A,FALSE,"INTRAN96";#N/A,#N/A,FALSE,"NAA9697";#N/A,#N/A,FALSE,"ECWEBB";#N/A,#N/A,FALSE,"MFT96";#N/A,#N/A,FALSE,"CTrecon"}</definedName>
    <definedName name="fgfd_3_1_1_1_4" hidden="1">{#N/A,#N/A,FALSE,"TMCOMP96";#N/A,#N/A,FALSE,"MAT96";#N/A,#N/A,FALSE,"FANDA96";#N/A,#N/A,FALSE,"INTRAN96";#N/A,#N/A,FALSE,"NAA9697";#N/A,#N/A,FALSE,"ECWEBB";#N/A,#N/A,FALSE,"MFT96";#N/A,#N/A,FALSE,"CTrecon"}</definedName>
    <definedName name="fgfd_3_1_1_1_5" hidden="1">{#N/A,#N/A,FALSE,"TMCOMP96";#N/A,#N/A,FALSE,"MAT96";#N/A,#N/A,FALSE,"FANDA96";#N/A,#N/A,FALSE,"INTRAN96";#N/A,#N/A,FALSE,"NAA9697";#N/A,#N/A,FALSE,"ECWEBB";#N/A,#N/A,FALSE,"MFT96";#N/A,#N/A,FALSE,"CTrecon"}</definedName>
    <definedName name="fgfd_3_1_1_2" hidden="1">{#N/A,#N/A,FALSE,"TMCOMP96";#N/A,#N/A,FALSE,"MAT96";#N/A,#N/A,FALSE,"FANDA96";#N/A,#N/A,FALSE,"INTRAN96";#N/A,#N/A,FALSE,"NAA9697";#N/A,#N/A,FALSE,"ECWEBB";#N/A,#N/A,FALSE,"MFT96";#N/A,#N/A,FALSE,"CTrecon"}</definedName>
    <definedName name="fgfd_3_1_1_2_1" hidden="1">{#N/A,#N/A,FALSE,"TMCOMP96";#N/A,#N/A,FALSE,"MAT96";#N/A,#N/A,FALSE,"FANDA96";#N/A,#N/A,FALSE,"INTRAN96";#N/A,#N/A,FALSE,"NAA9697";#N/A,#N/A,FALSE,"ECWEBB";#N/A,#N/A,FALSE,"MFT96";#N/A,#N/A,FALSE,"CTrecon"}</definedName>
    <definedName name="fgfd_3_1_1_2_2" hidden="1">{#N/A,#N/A,FALSE,"TMCOMP96";#N/A,#N/A,FALSE,"MAT96";#N/A,#N/A,FALSE,"FANDA96";#N/A,#N/A,FALSE,"INTRAN96";#N/A,#N/A,FALSE,"NAA9697";#N/A,#N/A,FALSE,"ECWEBB";#N/A,#N/A,FALSE,"MFT96";#N/A,#N/A,FALSE,"CTrecon"}</definedName>
    <definedName name="fgfd_3_1_1_2_3" hidden="1">{#N/A,#N/A,FALSE,"TMCOMP96";#N/A,#N/A,FALSE,"MAT96";#N/A,#N/A,FALSE,"FANDA96";#N/A,#N/A,FALSE,"INTRAN96";#N/A,#N/A,FALSE,"NAA9697";#N/A,#N/A,FALSE,"ECWEBB";#N/A,#N/A,FALSE,"MFT96";#N/A,#N/A,FALSE,"CTrecon"}</definedName>
    <definedName name="fgfd_3_1_1_2_4" hidden="1">{#N/A,#N/A,FALSE,"TMCOMP96";#N/A,#N/A,FALSE,"MAT96";#N/A,#N/A,FALSE,"FANDA96";#N/A,#N/A,FALSE,"INTRAN96";#N/A,#N/A,FALSE,"NAA9697";#N/A,#N/A,FALSE,"ECWEBB";#N/A,#N/A,FALSE,"MFT96";#N/A,#N/A,FALSE,"CTrecon"}</definedName>
    <definedName name="fgfd_3_1_1_2_5" hidden="1">{#N/A,#N/A,FALSE,"TMCOMP96";#N/A,#N/A,FALSE,"MAT96";#N/A,#N/A,FALSE,"FANDA96";#N/A,#N/A,FALSE,"INTRAN96";#N/A,#N/A,FALSE,"NAA9697";#N/A,#N/A,FALSE,"ECWEBB";#N/A,#N/A,FALSE,"MFT96";#N/A,#N/A,FALSE,"CTrecon"}</definedName>
    <definedName name="fgfd_3_1_1_3" hidden="1">{#N/A,#N/A,FALSE,"TMCOMP96";#N/A,#N/A,FALSE,"MAT96";#N/A,#N/A,FALSE,"FANDA96";#N/A,#N/A,FALSE,"INTRAN96";#N/A,#N/A,FALSE,"NAA9697";#N/A,#N/A,FALSE,"ECWEBB";#N/A,#N/A,FALSE,"MFT96";#N/A,#N/A,FALSE,"CTrecon"}</definedName>
    <definedName name="fgfd_3_1_1_4" hidden="1">{#N/A,#N/A,FALSE,"TMCOMP96";#N/A,#N/A,FALSE,"MAT96";#N/A,#N/A,FALSE,"FANDA96";#N/A,#N/A,FALSE,"INTRAN96";#N/A,#N/A,FALSE,"NAA9697";#N/A,#N/A,FALSE,"ECWEBB";#N/A,#N/A,FALSE,"MFT96";#N/A,#N/A,FALSE,"CTrecon"}</definedName>
    <definedName name="fgfd_3_1_1_5" hidden="1">{#N/A,#N/A,FALSE,"TMCOMP96";#N/A,#N/A,FALSE,"MAT96";#N/A,#N/A,FALSE,"FANDA96";#N/A,#N/A,FALSE,"INTRAN96";#N/A,#N/A,FALSE,"NAA9697";#N/A,#N/A,FALSE,"ECWEBB";#N/A,#N/A,FALSE,"MFT96";#N/A,#N/A,FALSE,"CTrecon"}</definedName>
    <definedName name="fgfd_3_1_2" hidden="1">{#N/A,#N/A,FALSE,"TMCOMP96";#N/A,#N/A,FALSE,"MAT96";#N/A,#N/A,FALSE,"FANDA96";#N/A,#N/A,FALSE,"INTRAN96";#N/A,#N/A,FALSE,"NAA9697";#N/A,#N/A,FALSE,"ECWEBB";#N/A,#N/A,FALSE,"MFT96";#N/A,#N/A,FALSE,"CTrecon"}</definedName>
    <definedName name="fgfd_3_1_2_1" hidden="1">{#N/A,#N/A,FALSE,"TMCOMP96";#N/A,#N/A,FALSE,"MAT96";#N/A,#N/A,FALSE,"FANDA96";#N/A,#N/A,FALSE,"INTRAN96";#N/A,#N/A,FALSE,"NAA9697";#N/A,#N/A,FALSE,"ECWEBB";#N/A,#N/A,FALSE,"MFT96";#N/A,#N/A,FALSE,"CTrecon"}</definedName>
    <definedName name="fgfd_3_1_2_2" hidden="1">{#N/A,#N/A,FALSE,"TMCOMP96";#N/A,#N/A,FALSE,"MAT96";#N/A,#N/A,FALSE,"FANDA96";#N/A,#N/A,FALSE,"INTRAN96";#N/A,#N/A,FALSE,"NAA9697";#N/A,#N/A,FALSE,"ECWEBB";#N/A,#N/A,FALSE,"MFT96";#N/A,#N/A,FALSE,"CTrecon"}</definedName>
    <definedName name="fgfd_3_1_2_3" hidden="1">{#N/A,#N/A,FALSE,"TMCOMP96";#N/A,#N/A,FALSE,"MAT96";#N/A,#N/A,FALSE,"FANDA96";#N/A,#N/A,FALSE,"INTRAN96";#N/A,#N/A,FALSE,"NAA9697";#N/A,#N/A,FALSE,"ECWEBB";#N/A,#N/A,FALSE,"MFT96";#N/A,#N/A,FALSE,"CTrecon"}</definedName>
    <definedName name="fgfd_3_1_2_4" hidden="1">{#N/A,#N/A,FALSE,"TMCOMP96";#N/A,#N/A,FALSE,"MAT96";#N/A,#N/A,FALSE,"FANDA96";#N/A,#N/A,FALSE,"INTRAN96";#N/A,#N/A,FALSE,"NAA9697";#N/A,#N/A,FALSE,"ECWEBB";#N/A,#N/A,FALSE,"MFT96";#N/A,#N/A,FALSE,"CTrecon"}</definedName>
    <definedName name="fgfd_3_1_2_5" hidden="1">{#N/A,#N/A,FALSE,"TMCOMP96";#N/A,#N/A,FALSE,"MAT96";#N/A,#N/A,FALSE,"FANDA96";#N/A,#N/A,FALSE,"INTRAN96";#N/A,#N/A,FALSE,"NAA9697";#N/A,#N/A,FALSE,"ECWEBB";#N/A,#N/A,FALSE,"MFT96";#N/A,#N/A,FALSE,"CTrecon"}</definedName>
    <definedName name="fgfd_3_1_3" hidden="1">{#N/A,#N/A,FALSE,"TMCOMP96";#N/A,#N/A,FALSE,"MAT96";#N/A,#N/A,FALSE,"FANDA96";#N/A,#N/A,FALSE,"INTRAN96";#N/A,#N/A,FALSE,"NAA9697";#N/A,#N/A,FALSE,"ECWEBB";#N/A,#N/A,FALSE,"MFT96";#N/A,#N/A,FALSE,"CTrecon"}</definedName>
    <definedName name="fgfd_3_1_3_1" hidden="1">{#N/A,#N/A,FALSE,"TMCOMP96";#N/A,#N/A,FALSE,"MAT96";#N/A,#N/A,FALSE,"FANDA96";#N/A,#N/A,FALSE,"INTRAN96";#N/A,#N/A,FALSE,"NAA9697";#N/A,#N/A,FALSE,"ECWEBB";#N/A,#N/A,FALSE,"MFT96";#N/A,#N/A,FALSE,"CTrecon"}</definedName>
    <definedName name="fgfd_3_1_3_2" hidden="1">{#N/A,#N/A,FALSE,"TMCOMP96";#N/A,#N/A,FALSE,"MAT96";#N/A,#N/A,FALSE,"FANDA96";#N/A,#N/A,FALSE,"INTRAN96";#N/A,#N/A,FALSE,"NAA9697";#N/A,#N/A,FALSE,"ECWEBB";#N/A,#N/A,FALSE,"MFT96";#N/A,#N/A,FALSE,"CTrecon"}</definedName>
    <definedName name="fgfd_3_1_3_3" hidden="1">{#N/A,#N/A,FALSE,"TMCOMP96";#N/A,#N/A,FALSE,"MAT96";#N/A,#N/A,FALSE,"FANDA96";#N/A,#N/A,FALSE,"INTRAN96";#N/A,#N/A,FALSE,"NAA9697";#N/A,#N/A,FALSE,"ECWEBB";#N/A,#N/A,FALSE,"MFT96";#N/A,#N/A,FALSE,"CTrecon"}</definedName>
    <definedName name="fgfd_3_1_3_4" hidden="1">{#N/A,#N/A,FALSE,"TMCOMP96";#N/A,#N/A,FALSE,"MAT96";#N/A,#N/A,FALSE,"FANDA96";#N/A,#N/A,FALSE,"INTRAN96";#N/A,#N/A,FALSE,"NAA9697";#N/A,#N/A,FALSE,"ECWEBB";#N/A,#N/A,FALSE,"MFT96";#N/A,#N/A,FALSE,"CTrecon"}</definedName>
    <definedName name="fgfd_3_1_3_5" hidden="1">{#N/A,#N/A,FALSE,"TMCOMP96";#N/A,#N/A,FALSE,"MAT96";#N/A,#N/A,FALSE,"FANDA96";#N/A,#N/A,FALSE,"INTRAN96";#N/A,#N/A,FALSE,"NAA9697";#N/A,#N/A,FALSE,"ECWEBB";#N/A,#N/A,FALSE,"MFT96";#N/A,#N/A,FALSE,"CTrecon"}</definedName>
    <definedName name="fgfd_3_1_4" hidden="1">{#N/A,#N/A,FALSE,"TMCOMP96";#N/A,#N/A,FALSE,"MAT96";#N/A,#N/A,FALSE,"FANDA96";#N/A,#N/A,FALSE,"INTRAN96";#N/A,#N/A,FALSE,"NAA9697";#N/A,#N/A,FALSE,"ECWEBB";#N/A,#N/A,FALSE,"MFT96";#N/A,#N/A,FALSE,"CTrecon"}</definedName>
    <definedName name="fgfd_3_1_4_1" hidden="1">{#N/A,#N/A,FALSE,"TMCOMP96";#N/A,#N/A,FALSE,"MAT96";#N/A,#N/A,FALSE,"FANDA96";#N/A,#N/A,FALSE,"INTRAN96";#N/A,#N/A,FALSE,"NAA9697";#N/A,#N/A,FALSE,"ECWEBB";#N/A,#N/A,FALSE,"MFT96";#N/A,#N/A,FALSE,"CTrecon"}</definedName>
    <definedName name="fgfd_3_1_4_2" hidden="1">{#N/A,#N/A,FALSE,"TMCOMP96";#N/A,#N/A,FALSE,"MAT96";#N/A,#N/A,FALSE,"FANDA96";#N/A,#N/A,FALSE,"INTRAN96";#N/A,#N/A,FALSE,"NAA9697";#N/A,#N/A,FALSE,"ECWEBB";#N/A,#N/A,FALSE,"MFT96";#N/A,#N/A,FALSE,"CTrecon"}</definedName>
    <definedName name="fgfd_3_1_4_3" hidden="1">{#N/A,#N/A,FALSE,"TMCOMP96";#N/A,#N/A,FALSE,"MAT96";#N/A,#N/A,FALSE,"FANDA96";#N/A,#N/A,FALSE,"INTRAN96";#N/A,#N/A,FALSE,"NAA9697";#N/A,#N/A,FALSE,"ECWEBB";#N/A,#N/A,FALSE,"MFT96";#N/A,#N/A,FALSE,"CTrecon"}</definedName>
    <definedName name="fgfd_3_1_4_4" hidden="1">{#N/A,#N/A,FALSE,"TMCOMP96";#N/A,#N/A,FALSE,"MAT96";#N/A,#N/A,FALSE,"FANDA96";#N/A,#N/A,FALSE,"INTRAN96";#N/A,#N/A,FALSE,"NAA9697";#N/A,#N/A,FALSE,"ECWEBB";#N/A,#N/A,FALSE,"MFT96";#N/A,#N/A,FALSE,"CTrecon"}</definedName>
    <definedName name="fgfd_3_1_4_5" hidden="1">{#N/A,#N/A,FALSE,"TMCOMP96";#N/A,#N/A,FALSE,"MAT96";#N/A,#N/A,FALSE,"FANDA96";#N/A,#N/A,FALSE,"INTRAN96";#N/A,#N/A,FALSE,"NAA9697";#N/A,#N/A,FALSE,"ECWEBB";#N/A,#N/A,FALSE,"MFT96";#N/A,#N/A,FALSE,"CTrecon"}</definedName>
    <definedName name="fgfd_3_1_5" hidden="1">{#N/A,#N/A,FALSE,"TMCOMP96";#N/A,#N/A,FALSE,"MAT96";#N/A,#N/A,FALSE,"FANDA96";#N/A,#N/A,FALSE,"INTRAN96";#N/A,#N/A,FALSE,"NAA9697";#N/A,#N/A,FALSE,"ECWEBB";#N/A,#N/A,FALSE,"MFT96";#N/A,#N/A,FALSE,"CTrecon"}</definedName>
    <definedName name="fgfd_3_1_5_1" hidden="1">{#N/A,#N/A,FALSE,"TMCOMP96";#N/A,#N/A,FALSE,"MAT96";#N/A,#N/A,FALSE,"FANDA96";#N/A,#N/A,FALSE,"INTRAN96";#N/A,#N/A,FALSE,"NAA9697";#N/A,#N/A,FALSE,"ECWEBB";#N/A,#N/A,FALSE,"MFT96";#N/A,#N/A,FALSE,"CTrecon"}</definedName>
    <definedName name="fgfd_3_1_5_2" hidden="1">{#N/A,#N/A,FALSE,"TMCOMP96";#N/A,#N/A,FALSE,"MAT96";#N/A,#N/A,FALSE,"FANDA96";#N/A,#N/A,FALSE,"INTRAN96";#N/A,#N/A,FALSE,"NAA9697";#N/A,#N/A,FALSE,"ECWEBB";#N/A,#N/A,FALSE,"MFT96";#N/A,#N/A,FALSE,"CTrecon"}</definedName>
    <definedName name="fgfd_3_1_5_3" hidden="1">{#N/A,#N/A,FALSE,"TMCOMP96";#N/A,#N/A,FALSE,"MAT96";#N/A,#N/A,FALSE,"FANDA96";#N/A,#N/A,FALSE,"INTRAN96";#N/A,#N/A,FALSE,"NAA9697";#N/A,#N/A,FALSE,"ECWEBB";#N/A,#N/A,FALSE,"MFT96";#N/A,#N/A,FALSE,"CTrecon"}</definedName>
    <definedName name="fgfd_3_1_5_4" hidden="1">{#N/A,#N/A,FALSE,"TMCOMP96";#N/A,#N/A,FALSE,"MAT96";#N/A,#N/A,FALSE,"FANDA96";#N/A,#N/A,FALSE,"INTRAN96";#N/A,#N/A,FALSE,"NAA9697";#N/A,#N/A,FALSE,"ECWEBB";#N/A,#N/A,FALSE,"MFT96";#N/A,#N/A,FALSE,"CTrecon"}</definedName>
    <definedName name="fgfd_3_1_5_5" hidden="1">{#N/A,#N/A,FALSE,"TMCOMP96";#N/A,#N/A,FALSE,"MAT96";#N/A,#N/A,FALSE,"FANDA96";#N/A,#N/A,FALSE,"INTRAN96";#N/A,#N/A,FALSE,"NAA9697";#N/A,#N/A,FALSE,"ECWEBB";#N/A,#N/A,FALSE,"MFT96";#N/A,#N/A,FALSE,"CTrecon"}</definedName>
    <definedName name="fgfd_3_2" hidden="1">{#N/A,#N/A,FALSE,"TMCOMP96";#N/A,#N/A,FALSE,"MAT96";#N/A,#N/A,FALSE,"FANDA96";#N/A,#N/A,FALSE,"INTRAN96";#N/A,#N/A,FALSE,"NAA9697";#N/A,#N/A,FALSE,"ECWEBB";#N/A,#N/A,FALSE,"MFT96";#N/A,#N/A,FALSE,"CTrecon"}</definedName>
    <definedName name="fgfd_3_2_1" hidden="1">{#N/A,#N/A,FALSE,"TMCOMP96";#N/A,#N/A,FALSE,"MAT96";#N/A,#N/A,FALSE,"FANDA96";#N/A,#N/A,FALSE,"INTRAN96";#N/A,#N/A,FALSE,"NAA9697";#N/A,#N/A,FALSE,"ECWEBB";#N/A,#N/A,FALSE,"MFT96";#N/A,#N/A,FALSE,"CTrecon"}</definedName>
    <definedName name="fgfd_3_2_2" hidden="1">{#N/A,#N/A,FALSE,"TMCOMP96";#N/A,#N/A,FALSE,"MAT96";#N/A,#N/A,FALSE,"FANDA96";#N/A,#N/A,FALSE,"INTRAN96";#N/A,#N/A,FALSE,"NAA9697";#N/A,#N/A,FALSE,"ECWEBB";#N/A,#N/A,FALSE,"MFT96";#N/A,#N/A,FALSE,"CTrecon"}</definedName>
    <definedName name="fgfd_3_2_3" hidden="1">{#N/A,#N/A,FALSE,"TMCOMP96";#N/A,#N/A,FALSE,"MAT96";#N/A,#N/A,FALSE,"FANDA96";#N/A,#N/A,FALSE,"INTRAN96";#N/A,#N/A,FALSE,"NAA9697";#N/A,#N/A,FALSE,"ECWEBB";#N/A,#N/A,FALSE,"MFT96";#N/A,#N/A,FALSE,"CTrecon"}</definedName>
    <definedName name="fgfd_3_2_4" hidden="1">{#N/A,#N/A,FALSE,"TMCOMP96";#N/A,#N/A,FALSE,"MAT96";#N/A,#N/A,FALSE,"FANDA96";#N/A,#N/A,FALSE,"INTRAN96";#N/A,#N/A,FALSE,"NAA9697";#N/A,#N/A,FALSE,"ECWEBB";#N/A,#N/A,FALSE,"MFT96";#N/A,#N/A,FALSE,"CTrecon"}</definedName>
    <definedName name="fgfd_3_2_5" hidden="1">{#N/A,#N/A,FALSE,"TMCOMP96";#N/A,#N/A,FALSE,"MAT96";#N/A,#N/A,FALSE,"FANDA96";#N/A,#N/A,FALSE,"INTRAN96";#N/A,#N/A,FALSE,"NAA9697";#N/A,#N/A,FALSE,"ECWEBB";#N/A,#N/A,FALSE,"MFT96";#N/A,#N/A,FALSE,"CTrecon"}</definedName>
    <definedName name="fgfd_3_3" hidden="1">{#N/A,#N/A,FALSE,"TMCOMP96";#N/A,#N/A,FALSE,"MAT96";#N/A,#N/A,FALSE,"FANDA96";#N/A,#N/A,FALSE,"INTRAN96";#N/A,#N/A,FALSE,"NAA9697";#N/A,#N/A,FALSE,"ECWEBB";#N/A,#N/A,FALSE,"MFT96";#N/A,#N/A,FALSE,"CTrecon"}</definedName>
    <definedName name="fgfd_3_3_1" hidden="1">{#N/A,#N/A,FALSE,"TMCOMP96";#N/A,#N/A,FALSE,"MAT96";#N/A,#N/A,FALSE,"FANDA96";#N/A,#N/A,FALSE,"INTRAN96";#N/A,#N/A,FALSE,"NAA9697";#N/A,#N/A,FALSE,"ECWEBB";#N/A,#N/A,FALSE,"MFT96";#N/A,#N/A,FALSE,"CTrecon"}</definedName>
    <definedName name="fgfd_3_3_2" hidden="1">{#N/A,#N/A,FALSE,"TMCOMP96";#N/A,#N/A,FALSE,"MAT96";#N/A,#N/A,FALSE,"FANDA96";#N/A,#N/A,FALSE,"INTRAN96";#N/A,#N/A,FALSE,"NAA9697";#N/A,#N/A,FALSE,"ECWEBB";#N/A,#N/A,FALSE,"MFT96";#N/A,#N/A,FALSE,"CTrecon"}</definedName>
    <definedName name="fgfd_3_3_3" hidden="1">{#N/A,#N/A,FALSE,"TMCOMP96";#N/A,#N/A,FALSE,"MAT96";#N/A,#N/A,FALSE,"FANDA96";#N/A,#N/A,FALSE,"INTRAN96";#N/A,#N/A,FALSE,"NAA9697";#N/A,#N/A,FALSE,"ECWEBB";#N/A,#N/A,FALSE,"MFT96";#N/A,#N/A,FALSE,"CTrecon"}</definedName>
    <definedName name="fgfd_3_3_4" hidden="1">{#N/A,#N/A,FALSE,"TMCOMP96";#N/A,#N/A,FALSE,"MAT96";#N/A,#N/A,FALSE,"FANDA96";#N/A,#N/A,FALSE,"INTRAN96";#N/A,#N/A,FALSE,"NAA9697";#N/A,#N/A,FALSE,"ECWEBB";#N/A,#N/A,FALSE,"MFT96";#N/A,#N/A,FALSE,"CTrecon"}</definedName>
    <definedName name="fgfd_3_3_5" hidden="1">{#N/A,#N/A,FALSE,"TMCOMP96";#N/A,#N/A,FALSE,"MAT96";#N/A,#N/A,FALSE,"FANDA96";#N/A,#N/A,FALSE,"INTRAN96";#N/A,#N/A,FALSE,"NAA9697";#N/A,#N/A,FALSE,"ECWEBB";#N/A,#N/A,FALSE,"MFT96";#N/A,#N/A,FALSE,"CTrecon"}</definedName>
    <definedName name="fgfd_3_4" hidden="1">{#N/A,#N/A,FALSE,"TMCOMP96";#N/A,#N/A,FALSE,"MAT96";#N/A,#N/A,FALSE,"FANDA96";#N/A,#N/A,FALSE,"INTRAN96";#N/A,#N/A,FALSE,"NAA9697";#N/A,#N/A,FALSE,"ECWEBB";#N/A,#N/A,FALSE,"MFT96";#N/A,#N/A,FALSE,"CTrecon"}</definedName>
    <definedName name="fgfd_3_4_1" hidden="1">{#N/A,#N/A,FALSE,"TMCOMP96";#N/A,#N/A,FALSE,"MAT96";#N/A,#N/A,FALSE,"FANDA96";#N/A,#N/A,FALSE,"INTRAN96";#N/A,#N/A,FALSE,"NAA9697";#N/A,#N/A,FALSE,"ECWEBB";#N/A,#N/A,FALSE,"MFT96";#N/A,#N/A,FALSE,"CTrecon"}</definedName>
    <definedName name="fgfd_3_4_2" hidden="1">{#N/A,#N/A,FALSE,"TMCOMP96";#N/A,#N/A,FALSE,"MAT96";#N/A,#N/A,FALSE,"FANDA96";#N/A,#N/A,FALSE,"INTRAN96";#N/A,#N/A,FALSE,"NAA9697";#N/A,#N/A,FALSE,"ECWEBB";#N/A,#N/A,FALSE,"MFT96";#N/A,#N/A,FALSE,"CTrecon"}</definedName>
    <definedName name="fgfd_3_4_3" hidden="1">{#N/A,#N/A,FALSE,"TMCOMP96";#N/A,#N/A,FALSE,"MAT96";#N/A,#N/A,FALSE,"FANDA96";#N/A,#N/A,FALSE,"INTRAN96";#N/A,#N/A,FALSE,"NAA9697";#N/A,#N/A,FALSE,"ECWEBB";#N/A,#N/A,FALSE,"MFT96";#N/A,#N/A,FALSE,"CTrecon"}</definedName>
    <definedName name="fgfd_3_4_4" hidden="1">{#N/A,#N/A,FALSE,"TMCOMP96";#N/A,#N/A,FALSE,"MAT96";#N/A,#N/A,FALSE,"FANDA96";#N/A,#N/A,FALSE,"INTRAN96";#N/A,#N/A,FALSE,"NAA9697";#N/A,#N/A,FALSE,"ECWEBB";#N/A,#N/A,FALSE,"MFT96";#N/A,#N/A,FALSE,"CTrecon"}</definedName>
    <definedName name="fgfd_3_4_5" hidden="1">{#N/A,#N/A,FALSE,"TMCOMP96";#N/A,#N/A,FALSE,"MAT96";#N/A,#N/A,FALSE,"FANDA96";#N/A,#N/A,FALSE,"INTRAN96";#N/A,#N/A,FALSE,"NAA9697";#N/A,#N/A,FALSE,"ECWEBB";#N/A,#N/A,FALSE,"MFT96";#N/A,#N/A,FALSE,"CTrecon"}</definedName>
    <definedName name="fgfd_3_5" hidden="1">{#N/A,#N/A,FALSE,"TMCOMP96";#N/A,#N/A,FALSE,"MAT96";#N/A,#N/A,FALSE,"FANDA96";#N/A,#N/A,FALSE,"INTRAN96";#N/A,#N/A,FALSE,"NAA9697";#N/A,#N/A,FALSE,"ECWEBB";#N/A,#N/A,FALSE,"MFT96";#N/A,#N/A,FALSE,"CTrecon"}</definedName>
    <definedName name="fgfd_3_5_1" hidden="1">{#N/A,#N/A,FALSE,"TMCOMP96";#N/A,#N/A,FALSE,"MAT96";#N/A,#N/A,FALSE,"FANDA96";#N/A,#N/A,FALSE,"INTRAN96";#N/A,#N/A,FALSE,"NAA9697";#N/A,#N/A,FALSE,"ECWEBB";#N/A,#N/A,FALSE,"MFT96";#N/A,#N/A,FALSE,"CTrecon"}</definedName>
    <definedName name="fgfd_3_5_2" hidden="1">{#N/A,#N/A,FALSE,"TMCOMP96";#N/A,#N/A,FALSE,"MAT96";#N/A,#N/A,FALSE,"FANDA96";#N/A,#N/A,FALSE,"INTRAN96";#N/A,#N/A,FALSE,"NAA9697";#N/A,#N/A,FALSE,"ECWEBB";#N/A,#N/A,FALSE,"MFT96";#N/A,#N/A,FALSE,"CTrecon"}</definedName>
    <definedName name="fgfd_3_5_3" hidden="1">{#N/A,#N/A,FALSE,"TMCOMP96";#N/A,#N/A,FALSE,"MAT96";#N/A,#N/A,FALSE,"FANDA96";#N/A,#N/A,FALSE,"INTRAN96";#N/A,#N/A,FALSE,"NAA9697";#N/A,#N/A,FALSE,"ECWEBB";#N/A,#N/A,FALSE,"MFT96";#N/A,#N/A,FALSE,"CTrecon"}</definedName>
    <definedName name="fgfd_3_5_4" hidden="1">{#N/A,#N/A,FALSE,"TMCOMP96";#N/A,#N/A,FALSE,"MAT96";#N/A,#N/A,FALSE,"FANDA96";#N/A,#N/A,FALSE,"INTRAN96";#N/A,#N/A,FALSE,"NAA9697";#N/A,#N/A,FALSE,"ECWEBB";#N/A,#N/A,FALSE,"MFT96";#N/A,#N/A,FALSE,"CTrecon"}</definedName>
    <definedName name="fgfd_3_5_5" hidden="1">{#N/A,#N/A,FALSE,"TMCOMP96";#N/A,#N/A,FALSE,"MAT96";#N/A,#N/A,FALSE,"FANDA96";#N/A,#N/A,FALSE,"INTRAN96";#N/A,#N/A,FALSE,"NAA9697";#N/A,#N/A,FALSE,"ECWEBB";#N/A,#N/A,FALSE,"MFT96";#N/A,#N/A,FALSE,"CTrecon"}</definedName>
    <definedName name="fgfd_4" hidden="1">{#N/A,#N/A,FALSE,"TMCOMP96";#N/A,#N/A,FALSE,"MAT96";#N/A,#N/A,FALSE,"FANDA96";#N/A,#N/A,FALSE,"INTRAN96";#N/A,#N/A,FALSE,"NAA9697";#N/A,#N/A,FALSE,"ECWEBB";#N/A,#N/A,FALSE,"MFT96";#N/A,#N/A,FALSE,"CTrecon"}</definedName>
    <definedName name="fgfd_4_1" hidden="1">{#N/A,#N/A,FALSE,"TMCOMP96";#N/A,#N/A,FALSE,"MAT96";#N/A,#N/A,FALSE,"FANDA96";#N/A,#N/A,FALSE,"INTRAN96";#N/A,#N/A,FALSE,"NAA9697";#N/A,#N/A,FALSE,"ECWEBB";#N/A,#N/A,FALSE,"MFT96";#N/A,#N/A,FALSE,"CTrecon"}</definedName>
    <definedName name="fgfd_4_1_1" hidden="1">{#N/A,#N/A,FALSE,"TMCOMP96";#N/A,#N/A,FALSE,"MAT96";#N/A,#N/A,FALSE,"FANDA96";#N/A,#N/A,FALSE,"INTRAN96";#N/A,#N/A,FALSE,"NAA9697";#N/A,#N/A,FALSE,"ECWEBB";#N/A,#N/A,FALSE,"MFT96";#N/A,#N/A,FALSE,"CTrecon"}</definedName>
    <definedName name="fgfd_4_1_1_1" hidden="1">{#N/A,#N/A,FALSE,"TMCOMP96";#N/A,#N/A,FALSE,"MAT96";#N/A,#N/A,FALSE,"FANDA96";#N/A,#N/A,FALSE,"INTRAN96";#N/A,#N/A,FALSE,"NAA9697";#N/A,#N/A,FALSE,"ECWEBB";#N/A,#N/A,FALSE,"MFT96";#N/A,#N/A,FALSE,"CTrecon"}</definedName>
    <definedName name="fgfd_4_1_1_1_1" hidden="1">{#N/A,#N/A,FALSE,"TMCOMP96";#N/A,#N/A,FALSE,"MAT96";#N/A,#N/A,FALSE,"FANDA96";#N/A,#N/A,FALSE,"INTRAN96";#N/A,#N/A,FALSE,"NAA9697";#N/A,#N/A,FALSE,"ECWEBB";#N/A,#N/A,FALSE,"MFT96";#N/A,#N/A,FALSE,"CTrecon"}</definedName>
    <definedName name="fgfd_4_1_1_1_2" hidden="1">{#N/A,#N/A,FALSE,"TMCOMP96";#N/A,#N/A,FALSE,"MAT96";#N/A,#N/A,FALSE,"FANDA96";#N/A,#N/A,FALSE,"INTRAN96";#N/A,#N/A,FALSE,"NAA9697";#N/A,#N/A,FALSE,"ECWEBB";#N/A,#N/A,FALSE,"MFT96";#N/A,#N/A,FALSE,"CTrecon"}</definedName>
    <definedName name="fgfd_4_1_1_1_3" hidden="1">{#N/A,#N/A,FALSE,"TMCOMP96";#N/A,#N/A,FALSE,"MAT96";#N/A,#N/A,FALSE,"FANDA96";#N/A,#N/A,FALSE,"INTRAN96";#N/A,#N/A,FALSE,"NAA9697";#N/A,#N/A,FALSE,"ECWEBB";#N/A,#N/A,FALSE,"MFT96";#N/A,#N/A,FALSE,"CTrecon"}</definedName>
    <definedName name="fgfd_4_1_1_1_4" hidden="1">{#N/A,#N/A,FALSE,"TMCOMP96";#N/A,#N/A,FALSE,"MAT96";#N/A,#N/A,FALSE,"FANDA96";#N/A,#N/A,FALSE,"INTRAN96";#N/A,#N/A,FALSE,"NAA9697";#N/A,#N/A,FALSE,"ECWEBB";#N/A,#N/A,FALSE,"MFT96";#N/A,#N/A,FALSE,"CTrecon"}</definedName>
    <definedName name="fgfd_4_1_1_1_5" hidden="1">{#N/A,#N/A,FALSE,"TMCOMP96";#N/A,#N/A,FALSE,"MAT96";#N/A,#N/A,FALSE,"FANDA96";#N/A,#N/A,FALSE,"INTRAN96";#N/A,#N/A,FALSE,"NAA9697";#N/A,#N/A,FALSE,"ECWEBB";#N/A,#N/A,FALSE,"MFT96";#N/A,#N/A,FALSE,"CTrecon"}</definedName>
    <definedName name="fgfd_4_1_1_2" hidden="1">{#N/A,#N/A,FALSE,"TMCOMP96";#N/A,#N/A,FALSE,"MAT96";#N/A,#N/A,FALSE,"FANDA96";#N/A,#N/A,FALSE,"INTRAN96";#N/A,#N/A,FALSE,"NAA9697";#N/A,#N/A,FALSE,"ECWEBB";#N/A,#N/A,FALSE,"MFT96";#N/A,#N/A,FALSE,"CTrecon"}</definedName>
    <definedName name="fgfd_4_1_1_2_1" hidden="1">{#N/A,#N/A,FALSE,"TMCOMP96";#N/A,#N/A,FALSE,"MAT96";#N/A,#N/A,FALSE,"FANDA96";#N/A,#N/A,FALSE,"INTRAN96";#N/A,#N/A,FALSE,"NAA9697";#N/A,#N/A,FALSE,"ECWEBB";#N/A,#N/A,FALSE,"MFT96";#N/A,#N/A,FALSE,"CTrecon"}</definedName>
    <definedName name="fgfd_4_1_1_2_2" hidden="1">{#N/A,#N/A,FALSE,"TMCOMP96";#N/A,#N/A,FALSE,"MAT96";#N/A,#N/A,FALSE,"FANDA96";#N/A,#N/A,FALSE,"INTRAN96";#N/A,#N/A,FALSE,"NAA9697";#N/A,#N/A,FALSE,"ECWEBB";#N/A,#N/A,FALSE,"MFT96";#N/A,#N/A,FALSE,"CTrecon"}</definedName>
    <definedName name="fgfd_4_1_1_2_3" hidden="1">{#N/A,#N/A,FALSE,"TMCOMP96";#N/A,#N/A,FALSE,"MAT96";#N/A,#N/A,FALSE,"FANDA96";#N/A,#N/A,FALSE,"INTRAN96";#N/A,#N/A,FALSE,"NAA9697";#N/A,#N/A,FALSE,"ECWEBB";#N/A,#N/A,FALSE,"MFT96";#N/A,#N/A,FALSE,"CTrecon"}</definedName>
    <definedName name="fgfd_4_1_1_2_4" hidden="1">{#N/A,#N/A,FALSE,"TMCOMP96";#N/A,#N/A,FALSE,"MAT96";#N/A,#N/A,FALSE,"FANDA96";#N/A,#N/A,FALSE,"INTRAN96";#N/A,#N/A,FALSE,"NAA9697";#N/A,#N/A,FALSE,"ECWEBB";#N/A,#N/A,FALSE,"MFT96";#N/A,#N/A,FALSE,"CTrecon"}</definedName>
    <definedName name="fgfd_4_1_1_2_5" hidden="1">{#N/A,#N/A,FALSE,"TMCOMP96";#N/A,#N/A,FALSE,"MAT96";#N/A,#N/A,FALSE,"FANDA96";#N/A,#N/A,FALSE,"INTRAN96";#N/A,#N/A,FALSE,"NAA9697";#N/A,#N/A,FALSE,"ECWEBB";#N/A,#N/A,FALSE,"MFT96";#N/A,#N/A,FALSE,"CTrecon"}</definedName>
    <definedName name="fgfd_4_1_1_3" hidden="1">{#N/A,#N/A,FALSE,"TMCOMP96";#N/A,#N/A,FALSE,"MAT96";#N/A,#N/A,FALSE,"FANDA96";#N/A,#N/A,FALSE,"INTRAN96";#N/A,#N/A,FALSE,"NAA9697";#N/A,#N/A,FALSE,"ECWEBB";#N/A,#N/A,FALSE,"MFT96";#N/A,#N/A,FALSE,"CTrecon"}</definedName>
    <definedName name="fgfd_4_1_1_4" hidden="1">{#N/A,#N/A,FALSE,"TMCOMP96";#N/A,#N/A,FALSE,"MAT96";#N/A,#N/A,FALSE,"FANDA96";#N/A,#N/A,FALSE,"INTRAN96";#N/A,#N/A,FALSE,"NAA9697";#N/A,#N/A,FALSE,"ECWEBB";#N/A,#N/A,FALSE,"MFT96";#N/A,#N/A,FALSE,"CTrecon"}</definedName>
    <definedName name="fgfd_4_1_1_5" hidden="1">{#N/A,#N/A,FALSE,"TMCOMP96";#N/A,#N/A,FALSE,"MAT96";#N/A,#N/A,FALSE,"FANDA96";#N/A,#N/A,FALSE,"INTRAN96";#N/A,#N/A,FALSE,"NAA9697";#N/A,#N/A,FALSE,"ECWEBB";#N/A,#N/A,FALSE,"MFT96";#N/A,#N/A,FALSE,"CTrecon"}</definedName>
    <definedName name="fgfd_4_1_2" hidden="1">{#N/A,#N/A,FALSE,"TMCOMP96";#N/A,#N/A,FALSE,"MAT96";#N/A,#N/A,FALSE,"FANDA96";#N/A,#N/A,FALSE,"INTRAN96";#N/A,#N/A,FALSE,"NAA9697";#N/A,#N/A,FALSE,"ECWEBB";#N/A,#N/A,FALSE,"MFT96";#N/A,#N/A,FALSE,"CTrecon"}</definedName>
    <definedName name="fgfd_4_1_2_1" hidden="1">{#N/A,#N/A,FALSE,"TMCOMP96";#N/A,#N/A,FALSE,"MAT96";#N/A,#N/A,FALSE,"FANDA96";#N/A,#N/A,FALSE,"INTRAN96";#N/A,#N/A,FALSE,"NAA9697";#N/A,#N/A,FALSE,"ECWEBB";#N/A,#N/A,FALSE,"MFT96";#N/A,#N/A,FALSE,"CTrecon"}</definedName>
    <definedName name="fgfd_4_1_2_2" hidden="1">{#N/A,#N/A,FALSE,"TMCOMP96";#N/A,#N/A,FALSE,"MAT96";#N/A,#N/A,FALSE,"FANDA96";#N/A,#N/A,FALSE,"INTRAN96";#N/A,#N/A,FALSE,"NAA9697";#N/A,#N/A,FALSE,"ECWEBB";#N/A,#N/A,FALSE,"MFT96";#N/A,#N/A,FALSE,"CTrecon"}</definedName>
    <definedName name="fgfd_4_1_2_3" hidden="1">{#N/A,#N/A,FALSE,"TMCOMP96";#N/A,#N/A,FALSE,"MAT96";#N/A,#N/A,FALSE,"FANDA96";#N/A,#N/A,FALSE,"INTRAN96";#N/A,#N/A,FALSE,"NAA9697";#N/A,#N/A,FALSE,"ECWEBB";#N/A,#N/A,FALSE,"MFT96";#N/A,#N/A,FALSE,"CTrecon"}</definedName>
    <definedName name="fgfd_4_1_2_4" hidden="1">{#N/A,#N/A,FALSE,"TMCOMP96";#N/A,#N/A,FALSE,"MAT96";#N/A,#N/A,FALSE,"FANDA96";#N/A,#N/A,FALSE,"INTRAN96";#N/A,#N/A,FALSE,"NAA9697";#N/A,#N/A,FALSE,"ECWEBB";#N/A,#N/A,FALSE,"MFT96";#N/A,#N/A,FALSE,"CTrecon"}</definedName>
    <definedName name="fgfd_4_1_2_5" hidden="1">{#N/A,#N/A,FALSE,"TMCOMP96";#N/A,#N/A,FALSE,"MAT96";#N/A,#N/A,FALSE,"FANDA96";#N/A,#N/A,FALSE,"INTRAN96";#N/A,#N/A,FALSE,"NAA9697";#N/A,#N/A,FALSE,"ECWEBB";#N/A,#N/A,FALSE,"MFT96";#N/A,#N/A,FALSE,"CTrecon"}</definedName>
    <definedName name="fgfd_4_1_3" hidden="1">{#N/A,#N/A,FALSE,"TMCOMP96";#N/A,#N/A,FALSE,"MAT96";#N/A,#N/A,FALSE,"FANDA96";#N/A,#N/A,FALSE,"INTRAN96";#N/A,#N/A,FALSE,"NAA9697";#N/A,#N/A,FALSE,"ECWEBB";#N/A,#N/A,FALSE,"MFT96";#N/A,#N/A,FALSE,"CTrecon"}</definedName>
    <definedName name="fgfd_4_1_3_1" hidden="1">{#N/A,#N/A,FALSE,"TMCOMP96";#N/A,#N/A,FALSE,"MAT96";#N/A,#N/A,FALSE,"FANDA96";#N/A,#N/A,FALSE,"INTRAN96";#N/A,#N/A,FALSE,"NAA9697";#N/A,#N/A,FALSE,"ECWEBB";#N/A,#N/A,FALSE,"MFT96";#N/A,#N/A,FALSE,"CTrecon"}</definedName>
    <definedName name="fgfd_4_1_3_2" hidden="1">{#N/A,#N/A,FALSE,"TMCOMP96";#N/A,#N/A,FALSE,"MAT96";#N/A,#N/A,FALSE,"FANDA96";#N/A,#N/A,FALSE,"INTRAN96";#N/A,#N/A,FALSE,"NAA9697";#N/A,#N/A,FALSE,"ECWEBB";#N/A,#N/A,FALSE,"MFT96";#N/A,#N/A,FALSE,"CTrecon"}</definedName>
    <definedName name="fgfd_4_1_3_3" hidden="1">{#N/A,#N/A,FALSE,"TMCOMP96";#N/A,#N/A,FALSE,"MAT96";#N/A,#N/A,FALSE,"FANDA96";#N/A,#N/A,FALSE,"INTRAN96";#N/A,#N/A,FALSE,"NAA9697";#N/A,#N/A,FALSE,"ECWEBB";#N/A,#N/A,FALSE,"MFT96";#N/A,#N/A,FALSE,"CTrecon"}</definedName>
    <definedName name="fgfd_4_1_3_4" hidden="1">{#N/A,#N/A,FALSE,"TMCOMP96";#N/A,#N/A,FALSE,"MAT96";#N/A,#N/A,FALSE,"FANDA96";#N/A,#N/A,FALSE,"INTRAN96";#N/A,#N/A,FALSE,"NAA9697";#N/A,#N/A,FALSE,"ECWEBB";#N/A,#N/A,FALSE,"MFT96";#N/A,#N/A,FALSE,"CTrecon"}</definedName>
    <definedName name="fgfd_4_1_3_5" hidden="1">{#N/A,#N/A,FALSE,"TMCOMP96";#N/A,#N/A,FALSE,"MAT96";#N/A,#N/A,FALSE,"FANDA96";#N/A,#N/A,FALSE,"INTRAN96";#N/A,#N/A,FALSE,"NAA9697";#N/A,#N/A,FALSE,"ECWEBB";#N/A,#N/A,FALSE,"MFT96";#N/A,#N/A,FALSE,"CTrecon"}</definedName>
    <definedName name="fgfd_4_1_4" hidden="1">{#N/A,#N/A,FALSE,"TMCOMP96";#N/A,#N/A,FALSE,"MAT96";#N/A,#N/A,FALSE,"FANDA96";#N/A,#N/A,FALSE,"INTRAN96";#N/A,#N/A,FALSE,"NAA9697";#N/A,#N/A,FALSE,"ECWEBB";#N/A,#N/A,FALSE,"MFT96";#N/A,#N/A,FALSE,"CTrecon"}</definedName>
    <definedName name="fgfd_4_1_4_1" hidden="1">{#N/A,#N/A,FALSE,"TMCOMP96";#N/A,#N/A,FALSE,"MAT96";#N/A,#N/A,FALSE,"FANDA96";#N/A,#N/A,FALSE,"INTRAN96";#N/A,#N/A,FALSE,"NAA9697";#N/A,#N/A,FALSE,"ECWEBB";#N/A,#N/A,FALSE,"MFT96";#N/A,#N/A,FALSE,"CTrecon"}</definedName>
    <definedName name="fgfd_4_1_4_2" hidden="1">{#N/A,#N/A,FALSE,"TMCOMP96";#N/A,#N/A,FALSE,"MAT96";#N/A,#N/A,FALSE,"FANDA96";#N/A,#N/A,FALSE,"INTRAN96";#N/A,#N/A,FALSE,"NAA9697";#N/A,#N/A,FALSE,"ECWEBB";#N/A,#N/A,FALSE,"MFT96";#N/A,#N/A,FALSE,"CTrecon"}</definedName>
    <definedName name="fgfd_4_1_4_3" hidden="1">{#N/A,#N/A,FALSE,"TMCOMP96";#N/A,#N/A,FALSE,"MAT96";#N/A,#N/A,FALSE,"FANDA96";#N/A,#N/A,FALSE,"INTRAN96";#N/A,#N/A,FALSE,"NAA9697";#N/A,#N/A,FALSE,"ECWEBB";#N/A,#N/A,FALSE,"MFT96";#N/A,#N/A,FALSE,"CTrecon"}</definedName>
    <definedName name="fgfd_4_1_4_4" hidden="1">{#N/A,#N/A,FALSE,"TMCOMP96";#N/A,#N/A,FALSE,"MAT96";#N/A,#N/A,FALSE,"FANDA96";#N/A,#N/A,FALSE,"INTRAN96";#N/A,#N/A,FALSE,"NAA9697";#N/A,#N/A,FALSE,"ECWEBB";#N/A,#N/A,FALSE,"MFT96";#N/A,#N/A,FALSE,"CTrecon"}</definedName>
    <definedName name="fgfd_4_1_4_5" hidden="1">{#N/A,#N/A,FALSE,"TMCOMP96";#N/A,#N/A,FALSE,"MAT96";#N/A,#N/A,FALSE,"FANDA96";#N/A,#N/A,FALSE,"INTRAN96";#N/A,#N/A,FALSE,"NAA9697";#N/A,#N/A,FALSE,"ECWEBB";#N/A,#N/A,FALSE,"MFT96";#N/A,#N/A,FALSE,"CTrecon"}</definedName>
    <definedName name="fgfd_4_1_5" hidden="1">{#N/A,#N/A,FALSE,"TMCOMP96";#N/A,#N/A,FALSE,"MAT96";#N/A,#N/A,FALSE,"FANDA96";#N/A,#N/A,FALSE,"INTRAN96";#N/A,#N/A,FALSE,"NAA9697";#N/A,#N/A,FALSE,"ECWEBB";#N/A,#N/A,FALSE,"MFT96";#N/A,#N/A,FALSE,"CTrecon"}</definedName>
    <definedName name="fgfd_4_1_5_1" hidden="1">{#N/A,#N/A,FALSE,"TMCOMP96";#N/A,#N/A,FALSE,"MAT96";#N/A,#N/A,FALSE,"FANDA96";#N/A,#N/A,FALSE,"INTRAN96";#N/A,#N/A,FALSE,"NAA9697";#N/A,#N/A,FALSE,"ECWEBB";#N/A,#N/A,FALSE,"MFT96";#N/A,#N/A,FALSE,"CTrecon"}</definedName>
    <definedName name="fgfd_4_1_5_2" hidden="1">{#N/A,#N/A,FALSE,"TMCOMP96";#N/A,#N/A,FALSE,"MAT96";#N/A,#N/A,FALSE,"FANDA96";#N/A,#N/A,FALSE,"INTRAN96";#N/A,#N/A,FALSE,"NAA9697";#N/A,#N/A,FALSE,"ECWEBB";#N/A,#N/A,FALSE,"MFT96";#N/A,#N/A,FALSE,"CTrecon"}</definedName>
    <definedName name="fgfd_4_1_5_3" hidden="1">{#N/A,#N/A,FALSE,"TMCOMP96";#N/A,#N/A,FALSE,"MAT96";#N/A,#N/A,FALSE,"FANDA96";#N/A,#N/A,FALSE,"INTRAN96";#N/A,#N/A,FALSE,"NAA9697";#N/A,#N/A,FALSE,"ECWEBB";#N/A,#N/A,FALSE,"MFT96";#N/A,#N/A,FALSE,"CTrecon"}</definedName>
    <definedName name="fgfd_4_1_5_4" hidden="1">{#N/A,#N/A,FALSE,"TMCOMP96";#N/A,#N/A,FALSE,"MAT96";#N/A,#N/A,FALSE,"FANDA96";#N/A,#N/A,FALSE,"INTRAN96";#N/A,#N/A,FALSE,"NAA9697";#N/A,#N/A,FALSE,"ECWEBB";#N/A,#N/A,FALSE,"MFT96";#N/A,#N/A,FALSE,"CTrecon"}</definedName>
    <definedName name="fgfd_4_1_5_5" hidden="1">{#N/A,#N/A,FALSE,"TMCOMP96";#N/A,#N/A,FALSE,"MAT96";#N/A,#N/A,FALSE,"FANDA96";#N/A,#N/A,FALSE,"INTRAN96";#N/A,#N/A,FALSE,"NAA9697";#N/A,#N/A,FALSE,"ECWEBB";#N/A,#N/A,FALSE,"MFT96";#N/A,#N/A,FALSE,"CTrecon"}</definedName>
    <definedName name="fgfd_4_2" hidden="1">{#N/A,#N/A,FALSE,"TMCOMP96";#N/A,#N/A,FALSE,"MAT96";#N/A,#N/A,FALSE,"FANDA96";#N/A,#N/A,FALSE,"INTRAN96";#N/A,#N/A,FALSE,"NAA9697";#N/A,#N/A,FALSE,"ECWEBB";#N/A,#N/A,FALSE,"MFT96";#N/A,#N/A,FALSE,"CTrecon"}</definedName>
    <definedName name="fgfd_4_2_1" hidden="1">{#N/A,#N/A,FALSE,"TMCOMP96";#N/A,#N/A,FALSE,"MAT96";#N/A,#N/A,FALSE,"FANDA96";#N/A,#N/A,FALSE,"INTRAN96";#N/A,#N/A,FALSE,"NAA9697";#N/A,#N/A,FALSE,"ECWEBB";#N/A,#N/A,FALSE,"MFT96";#N/A,#N/A,FALSE,"CTrecon"}</definedName>
    <definedName name="fgfd_4_2_2" hidden="1">{#N/A,#N/A,FALSE,"TMCOMP96";#N/A,#N/A,FALSE,"MAT96";#N/A,#N/A,FALSE,"FANDA96";#N/A,#N/A,FALSE,"INTRAN96";#N/A,#N/A,FALSE,"NAA9697";#N/A,#N/A,FALSE,"ECWEBB";#N/A,#N/A,FALSE,"MFT96";#N/A,#N/A,FALSE,"CTrecon"}</definedName>
    <definedName name="fgfd_4_2_3" hidden="1">{#N/A,#N/A,FALSE,"TMCOMP96";#N/A,#N/A,FALSE,"MAT96";#N/A,#N/A,FALSE,"FANDA96";#N/A,#N/A,FALSE,"INTRAN96";#N/A,#N/A,FALSE,"NAA9697";#N/A,#N/A,FALSE,"ECWEBB";#N/A,#N/A,FALSE,"MFT96";#N/A,#N/A,FALSE,"CTrecon"}</definedName>
    <definedName name="fgfd_4_2_4" hidden="1">{#N/A,#N/A,FALSE,"TMCOMP96";#N/A,#N/A,FALSE,"MAT96";#N/A,#N/A,FALSE,"FANDA96";#N/A,#N/A,FALSE,"INTRAN96";#N/A,#N/A,FALSE,"NAA9697";#N/A,#N/A,FALSE,"ECWEBB";#N/A,#N/A,FALSE,"MFT96";#N/A,#N/A,FALSE,"CTrecon"}</definedName>
    <definedName name="fgfd_4_2_5" hidden="1">{#N/A,#N/A,FALSE,"TMCOMP96";#N/A,#N/A,FALSE,"MAT96";#N/A,#N/A,FALSE,"FANDA96";#N/A,#N/A,FALSE,"INTRAN96";#N/A,#N/A,FALSE,"NAA9697";#N/A,#N/A,FALSE,"ECWEBB";#N/A,#N/A,FALSE,"MFT96";#N/A,#N/A,FALSE,"CTrecon"}</definedName>
    <definedName name="fgfd_4_3" hidden="1">{#N/A,#N/A,FALSE,"TMCOMP96";#N/A,#N/A,FALSE,"MAT96";#N/A,#N/A,FALSE,"FANDA96";#N/A,#N/A,FALSE,"INTRAN96";#N/A,#N/A,FALSE,"NAA9697";#N/A,#N/A,FALSE,"ECWEBB";#N/A,#N/A,FALSE,"MFT96";#N/A,#N/A,FALSE,"CTrecon"}</definedName>
    <definedName name="fgfd_4_3_1" hidden="1">{#N/A,#N/A,FALSE,"TMCOMP96";#N/A,#N/A,FALSE,"MAT96";#N/A,#N/A,FALSE,"FANDA96";#N/A,#N/A,FALSE,"INTRAN96";#N/A,#N/A,FALSE,"NAA9697";#N/A,#N/A,FALSE,"ECWEBB";#N/A,#N/A,FALSE,"MFT96";#N/A,#N/A,FALSE,"CTrecon"}</definedName>
    <definedName name="fgfd_4_3_2" hidden="1">{#N/A,#N/A,FALSE,"TMCOMP96";#N/A,#N/A,FALSE,"MAT96";#N/A,#N/A,FALSE,"FANDA96";#N/A,#N/A,FALSE,"INTRAN96";#N/A,#N/A,FALSE,"NAA9697";#N/A,#N/A,FALSE,"ECWEBB";#N/A,#N/A,FALSE,"MFT96";#N/A,#N/A,FALSE,"CTrecon"}</definedName>
    <definedName name="fgfd_4_3_3" hidden="1">{#N/A,#N/A,FALSE,"TMCOMP96";#N/A,#N/A,FALSE,"MAT96";#N/A,#N/A,FALSE,"FANDA96";#N/A,#N/A,FALSE,"INTRAN96";#N/A,#N/A,FALSE,"NAA9697";#N/A,#N/A,FALSE,"ECWEBB";#N/A,#N/A,FALSE,"MFT96";#N/A,#N/A,FALSE,"CTrecon"}</definedName>
    <definedName name="fgfd_4_3_4" hidden="1">{#N/A,#N/A,FALSE,"TMCOMP96";#N/A,#N/A,FALSE,"MAT96";#N/A,#N/A,FALSE,"FANDA96";#N/A,#N/A,FALSE,"INTRAN96";#N/A,#N/A,FALSE,"NAA9697";#N/A,#N/A,FALSE,"ECWEBB";#N/A,#N/A,FALSE,"MFT96";#N/A,#N/A,FALSE,"CTrecon"}</definedName>
    <definedName name="fgfd_4_3_5" hidden="1">{#N/A,#N/A,FALSE,"TMCOMP96";#N/A,#N/A,FALSE,"MAT96";#N/A,#N/A,FALSE,"FANDA96";#N/A,#N/A,FALSE,"INTRAN96";#N/A,#N/A,FALSE,"NAA9697";#N/A,#N/A,FALSE,"ECWEBB";#N/A,#N/A,FALSE,"MFT96";#N/A,#N/A,FALSE,"CTrecon"}</definedName>
    <definedName name="fgfd_4_4" hidden="1">{#N/A,#N/A,FALSE,"TMCOMP96";#N/A,#N/A,FALSE,"MAT96";#N/A,#N/A,FALSE,"FANDA96";#N/A,#N/A,FALSE,"INTRAN96";#N/A,#N/A,FALSE,"NAA9697";#N/A,#N/A,FALSE,"ECWEBB";#N/A,#N/A,FALSE,"MFT96";#N/A,#N/A,FALSE,"CTrecon"}</definedName>
    <definedName name="fgfd_4_4_1" hidden="1">{#N/A,#N/A,FALSE,"TMCOMP96";#N/A,#N/A,FALSE,"MAT96";#N/A,#N/A,FALSE,"FANDA96";#N/A,#N/A,FALSE,"INTRAN96";#N/A,#N/A,FALSE,"NAA9697";#N/A,#N/A,FALSE,"ECWEBB";#N/A,#N/A,FALSE,"MFT96";#N/A,#N/A,FALSE,"CTrecon"}</definedName>
    <definedName name="fgfd_4_4_2" hidden="1">{#N/A,#N/A,FALSE,"TMCOMP96";#N/A,#N/A,FALSE,"MAT96";#N/A,#N/A,FALSE,"FANDA96";#N/A,#N/A,FALSE,"INTRAN96";#N/A,#N/A,FALSE,"NAA9697";#N/A,#N/A,FALSE,"ECWEBB";#N/A,#N/A,FALSE,"MFT96";#N/A,#N/A,FALSE,"CTrecon"}</definedName>
    <definedName name="fgfd_4_4_3" hidden="1">{#N/A,#N/A,FALSE,"TMCOMP96";#N/A,#N/A,FALSE,"MAT96";#N/A,#N/A,FALSE,"FANDA96";#N/A,#N/A,FALSE,"INTRAN96";#N/A,#N/A,FALSE,"NAA9697";#N/A,#N/A,FALSE,"ECWEBB";#N/A,#N/A,FALSE,"MFT96";#N/A,#N/A,FALSE,"CTrecon"}</definedName>
    <definedName name="fgfd_4_4_4" hidden="1">{#N/A,#N/A,FALSE,"TMCOMP96";#N/A,#N/A,FALSE,"MAT96";#N/A,#N/A,FALSE,"FANDA96";#N/A,#N/A,FALSE,"INTRAN96";#N/A,#N/A,FALSE,"NAA9697";#N/A,#N/A,FALSE,"ECWEBB";#N/A,#N/A,FALSE,"MFT96";#N/A,#N/A,FALSE,"CTrecon"}</definedName>
    <definedName name="fgfd_4_4_5" hidden="1">{#N/A,#N/A,FALSE,"TMCOMP96";#N/A,#N/A,FALSE,"MAT96";#N/A,#N/A,FALSE,"FANDA96";#N/A,#N/A,FALSE,"INTRAN96";#N/A,#N/A,FALSE,"NAA9697";#N/A,#N/A,FALSE,"ECWEBB";#N/A,#N/A,FALSE,"MFT96";#N/A,#N/A,FALSE,"CTrecon"}</definedName>
    <definedName name="fgfd_4_5" hidden="1">{#N/A,#N/A,FALSE,"TMCOMP96";#N/A,#N/A,FALSE,"MAT96";#N/A,#N/A,FALSE,"FANDA96";#N/A,#N/A,FALSE,"INTRAN96";#N/A,#N/A,FALSE,"NAA9697";#N/A,#N/A,FALSE,"ECWEBB";#N/A,#N/A,FALSE,"MFT96";#N/A,#N/A,FALSE,"CTrecon"}</definedName>
    <definedName name="fgfd_4_5_1" hidden="1">{#N/A,#N/A,FALSE,"TMCOMP96";#N/A,#N/A,FALSE,"MAT96";#N/A,#N/A,FALSE,"FANDA96";#N/A,#N/A,FALSE,"INTRAN96";#N/A,#N/A,FALSE,"NAA9697";#N/A,#N/A,FALSE,"ECWEBB";#N/A,#N/A,FALSE,"MFT96";#N/A,#N/A,FALSE,"CTrecon"}</definedName>
    <definedName name="fgfd_4_5_2" hidden="1">{#N/A,#N/A,FALSE,"TMCOMP96";#N/A,#N/A,FALSE,"MAT96";#N/A,#N/A,FALSE,"FANDA96";#N/A,#N/A,FALSE,"INTRAN96";#N/A,#N/A,FALSE,"NAA9697";#N/A,#N/A,FALSE,"ECWEBB";#N/A,#N/A,FALSE,"MFT96";#N/A,#N/A,FALSE,"CTrecon"}</definedName>
    <definedName name="fgfd_4_5_3" hidden="1">{#N/A,#N/A,FALSE,"TMCOMP96";#N/A,#N/A,FALSE,"MAT96";#N/A,#N/A,FALSE,"FANDA96";#N/A,#N/A,FALSE,"INTRAN96";#N/A,#N/A,FALSE,"NAA9697";#N/A,#N/A,FALSE,"ECWEBB";#N/A,#N/A,FALSE,"MFT96";#N/A,#N/A,FALSE,"CTrecon"}</definedName>
    <definedName name="fgfd_4_5_4" hidden="1">{#N/A,#N/A,FALSE,"TMCOMP96";#N/A,#N/A,FALSE,"MAT96";#N/A,#N/A,FALSE,"FANDA96";#N/A,#N/A,FALSE,"INTRAN96";#N/A,#N/A,FALSE,"NAA9697";#N/A,#N/A,FALSE,"ECWEBB";#N/A,#N/A,FALSE,"MFT96";#N/A,#N/A,FALSE,"CTrecon"}</definedName>
    <definedName name="fgfd_4_5_5" hidden="1">{#N/A,#N/A,FALSE,"TMCOMP96";#N/A,#N/A,FALSE,"MAT96";#N/A,#N/A,FALSE,"FANDA96";#N/A,#N/A,FALSE,"INTRAN96";#N/A,#N/A,FALSE,"NAA9697";#N/A,#N/A,FALSE,"ECWEBB";#N/A,#N/A,FALSE,"MFT96";#N/A,#N/A,FALSE,"CTrecon"}</definedName>
    <definedName name="fgfd_5" hidden="1">{#N/A,#N/A,FALSE,"TMCOMP96";#N/A,#N/A,FALSE,"MAT96";#N/A,#N/A,FALSE,"FANDA96";#N/A,#N/A,FALSE,"INTRAN96";#N/A,#N/A,FALSE,"NAA9697";#N/A,#N/A,FALSE,"ECWEBB";#N/A,#N/A,FALSE,"MFT96";#N/A,#N/A,FALSE,"CTrecon"}</definedName>
    <definedName name="fgfd_5_1" hidden="1">{#N/A,#N/A,FALSE,"TMCOMP96";#N/A,#N/A,FALSE,"MAT96";#N/A,#N/A,FALSE,"FANDA96";#N/A,#N/A,FALSE,"INTRAN96";#N/A,#N/A,FALSE,"NAA9697";#N/A,#N/A,FALSE,"ECWEBB";#N/A,#N/A,FALSE,"MFT96";#N/A,#N/A,FALSE,"CTrecon"}</definedName>
    <definedName name="fgfd_5_1_1" hidden="1">{#N/A,#N/A,FALSE,"TMCOMP96";#N/A,#N/A,FALSE,"MAT96";#N/A,#N/A,FALSE,"FANDA96";#N/A,#N/A,FALSE,"INTRAN96";#N/A,#N/A,FALSE,"NAA9697";#N/A,#N/A,FALSE,"ECWEBB";#N/A,#N/A,FALSE,"MFT96";#N/A,#N/A,FALSE,"CTrecon"}</definedName>
    <definedName name="fgfd_5_1_1_1" hidden="1">{#N/A,#N/A,FALSE,"TMCOMP96";#N/A,#N/A,FALSE,"MAT96";#N/A,#N/A,FALSE,"FANDA96";#N/A,#N/A,FALSE,"INTRAN96";#N/A,#N/A,FALSE,"NAA9697";#N/A,#N/A,FALSE,"ECWEBB";#N/A,#N/A,FALSE,"MFT96";#N/A,#N/A,FALSE,"CTrecon"}</definedName>
    <definedName name="fgfd_5_1_1_1_1" hidden="1">{#N/A,#N/A,FALSE,"TMCOMP96";#N/A,#N/A,FALSE,"MAT96";#N/A,#N/A,FALSE,"FANDA96";#N/A,#N/A,FALSE,"INTRAN96";#N/A,#N/A,FALSE,"NAA9697";#N/A,#N/A,FALSE,"ECWEBB";#N/A,#N/A,FALSE,"MFT96";#N/A,#N/A,FALSE,"CTrecon"}</definedName>
    <definedName name="fgfd_5_1_1_1_2" hidden="1">{#N/A,#N/A,FALSE,"TMCOMP96";#N/A,#N/A,FALSE,"MAT96";#N/A,#N/A,FALSE,"FANDA96";#N/A,#N/A,FALSE,"INTRAN96";#N/A,#N/A,FALSE,"NAA9697";#N/A,#N/A,FALSE,"ECWEBB";#N/A,#N/A,FALSE,"MFT96";#N/A,#N/A,FALSE,"CTrecon"}</definedName>
    <definedName name="fgfd_5_1_1_1_3" hidden="1">{#N/A,#N/A,FALSE,"TMCOMP96";#N/A,#N/A,FALSE,"MAT96";#N/A,#N/A,FALSE,"FANDA96";#N/A,#N/A,FALSE,"INTRAN96";#N/A,#N/A,FALSE,"NAA9697";#N/A,#N/A,FALSE,"ECWEBB";#N/A,#N/A,FALSE,"MFT96";#N/A,#N/A,FALSE,"CTrecon"}</definedName>
    <definedName name="fgfd_5_1_1_1_4" hidden="1">{#N/A,#N/A,FALSE,"TMCOMP96";#N/A,#N/A,FALSE,"MAT96";#N/A,#N/A,FALSE,"FANDA96";#N/A,#N/A,FALSE,"INTRAN96";#N/A,#N/A,FALSE,"NAA9697";#N/A,#N/A,FALSE,"ECWEBB";#N/A,#N/A,FALSE,"MFT96";#N/A,#N/A,FALSE,"CTrecon"}</definedName>
    <definedName name="fgfd_5_1_1_1_5" hidden="1">{#N/A,#N/A,FALSE,"TMCOMP96";#N/A,#N/A,FALSE,"MAT96";#N/A,#N/A,FALSE,"FANDA96";#N/A,#N/A,FALSE,"INTRAN96";#N/A,#N/A,FALSE,"NAA9697";#N/A,#N/A,FALSE,"ECWEBB";#N/A,#N/A,FALSE,"MFT96";#N/A,#N/A,FALSE,"CTrecon"}</definedName>
    <definedName name="fgfd_5_1_1_2" hidden="1">{#N/A,#N/A,FALSE,"TMCOMP96";#N/A,#N/A,FALSE,"MAT96";#N/A,#N/A,FALSE,"FANDA96";#N/A,#N/A,FALSE,"INTRAN96";#N/A,#N/A,FALSE,"NAA9697";#N/A,#N/A,FALSE,"ECWEBB";#N/A,#N/A,FALSE,"MFT96";#N/A,#N/A,FALSE,"CTrecon"}</definedName>
    <definedName name="fgfd_5_1_1_2_1" hidden="1">{#N/A,#N/A,FALSE,"TMCOMP96";#N/A,#N/A,FALSE,"MAT96";#N/A,#N/A,FALSE,"FANDA96";#N/A,#N/A,FALSE,"INTRAN96";#N/A,#N/A,FALSE,"NAA9697";#N/A,#N/A,FALSE,"ECWEBB";#N/A,#N/A,FALSE,"MFT96";#N/A,#N/A,FALSE,"CTrecon"}</definedName>
    <definedName name="fgfd_5_1_1_2_2" hidden="1">{#N/A,#N/A,FALSE,"TMCOMP96";#N/A,#N/A,FALSE,"MAT96";#N/A,#N/A,FALSE,"FANDA96";#N/A,#N/A,FALSE,"INTRAN96";#N/A,#N/A,FALSE,"NAA9697";#N/A,#N/A,FALSE,"ECWEBB";#N/A,#N/A,FALSE,"MFT96";#N/A,#N/A,FALSE,"CTrecon"}</definedName>
    <definedName name="fgfd_5_1_1_2_3" hidden="1">{#N/A,#N/A,FALSE,"TMCOMP96";#N/A,#N/A,FALSE,"MAT96";#N/A,#N/A,FALSE,"FANDA96";#N/A,#N/A,FALSE,"INTRAN96";#N/A,#N/A,FALSE,"NAA9697";#N/A,#N/A,FALSE,"ECWEBB";#N/A,#N/A,FALSE,"MFT96";#N/A,#N/A,FALSE,"CTrecon"}</definedName>
    <definedName name="fgfd_5_1_1_2_4" hidden="1">{#N/A,#N/A,FALSE,"TMCOMP96";#N/A,#N/A,FALSE,"MAT96";#N/A,#N/A,FALSE,"FANDA96";#N/A,#N/A,FALSE,"INTRAN96";#N/A,#N/A,FALSE,"NAA9697";#N/A,#N/A,FALSE,"ECWEBB";#N/A,#N/A,FALSE,"MFT96";#N/A,#N/A,FALSE,"CTrecon"}</definedName>
    <definedName name="fgfd_5_1_1_2_5" hidden="1">{#N/A,#N/A,FALSE,"TMCOMP96";#N/A,#N/A,FALSE,"MAT96";#N/A,#N/A,FALSE,"FANDA96";#N/A,#N/A,FALSE,"INTRAN96";#N/A,#N/A,FALSE,"NAA9697";#N/A,#N/A,FALSE,"ECWEBB";#N/A,#N/A,FALSE,"MFT96";#N/A,#N/A,FALSE,"CTrecon"}</definedName>
    <definedName name="fgfd_5_1_1_3" hidden="1">{#N/A,#N/A,FALSE,"TMCOMP96";#N/A,#N/A,FALSE,"MAT96";#N/A,#N/A,FALSE,"FANDA96";#N/A,#N/A,FALSE,"INTRAN96";#N/A,#N/A,FALSE,"NAA9697";#N/A,#N/A,FALSE,"ECWEBB";#N/A,#N/A,FALSE,"MFT96";#N/A,#N/A,FALSE,"CTrecon"}</definedName>
    <definedName name="fgfd_5_1_1_4" hidden="1">{#N/A,#N/A,FALSE,"TMCOMP96";#N/A,#N/A,FALSE,"MAT96";#N/A,#N/A,FALSE,"FANDA96";#N/A,#N/A,FALSE,"INTRAN96";#N/A,#N/A,FALSE,"NAA9697";#N/A,#N/A,FALSE,"ECWEBB";#N/A,#N/A,FALSE,"MFT96";#N/A,#N/A,FALSE,"CTrecon"}</definedName>
    <definedName name="fgfd_5_1_1_5" hidden="1">{#N/A,#N/A,FALSE,"TMCOMP96";#N/A,#N/A,FALSE,"MAT96";#N/A,#N/A,FALSE,"FANDA96";#N/A,#N/A,FALSE,"INTRAN96";#N/A,#N/A,FALSE,"NAA9697";#N/A,#N/A,FALSE,"ECWEBB";#N/A,#N/A,FALSE,"MFT96";#N/A,#N/A,FALSE,"CTrecon"}</definedName>
    <definedName name="fgfd_5_1_2" hidden="1">{#N/A,#N/A,FALSE,"TMCOMP96";#N/A,#N/A,FALSE,"MAT96";#N/A,#N/A,FALSE,"FANDA96";#N/A,#N/A,FALSE,"INTRAN96";#N/A,#N/A,FALSE,"NAA9697";#N/A,#N/A,FALSE,"ECWEBB";#N/A,#N/A,FALSE,"MFT96";#N/A,#N/A,FALSE,"CTrecon"}</definedName>
    <definedName name="fgfd_5_1_2_1" hidden="1">{#N/A,#N/A,FALSE,"TMCOMP96";#N/A,#N/A,FALSE,"MAT96";#N/A,#N/A,FALSE,"FANDA96";#N/A,#N/A,FALSE,"INTRAN96";#N/A,#N/A,FALSE,"NAA9697";#N/A,#N/A,FALSE,"ECWEBB";#N/A,#N/A,FALSE,"MFT96";#N/A,#N/A,FALSE,"CTrecon"}</definedName>
    <definedName name="fgfd_5_1_2_2" hidden="1">{#N/A,#N/A,FALSE,"TMCOMP96";#N/A,#N/A,FALSE,"MAT96";#N/A,#N/A,FALSE,"FANDA96";#N/A,#N/A,FALSE,"INTRAN96";#N/A,#N/A,FALSE,"NAA9697";#N/A,#N/A,FALSE,"ECWEBB";#N/A,#N/A,FALSE,"MFT96";#N/A,#N/A,FALSE,"CTrecon"}</definedName>
    <definedName name="fgfd_5_1_2_3" hidden="1">{#N/A,#N/A,FALSE,"TMCOMP96";#N/A,#N/A,FALSE,"MAT96";#N/A,#N/A,FALSE,"FANDA96";#N/A,#N/A,FALSE,"INTRAN96";#N/A,#N/A,FALSE,"NAA9697";#N/A,#N/A,FALSE,"ECWEBB";#N/A,#N/A,FALSE,"MFT96";#N/A,#N/A,FALSE,"CTrecon"}</definedName>
    <definedName name="fgfd_5_1_2_4" hidden="1">{#N/A,#N/A,FALSE,"TMCOMP96";#N/A,#N/A,FALSE,"MAT96";#N/A,#N/A,FALSE,"FANDA96";#N/A,#N/A,FALSE,"INTRAN96";#N/A,#N/A,FALSE,"NAA9697";#N/A,#N/A,FALSE,"ECWEBB";#N/A,#N/A,FALSE,"MFT96";#N/A,#N/A,FALSE,"CTrecon"}</definedName>
    <definedName name="fgfd_5_1_2_5" hidden="1">{#N/A,#N/A,FALSE,"TMCOMP96";#N/A,#N/A,FALSE,"MAT96";#N/A,#N/A,FALSE,"FANDA96";#N/A,#N/A,FALSE,"INTRAN96";#N/A,#N/A,FALSE,"NAA9697";#N/A,#N/A,FALSE,"ECWEBB";#N/A,#N/A,FALSE,"MFT96";#N/A,#N/A,FALSE,"CTrecon"}</definedName>
    <definedName name="fgfd_5_1_3" hidden="1">{#N/A,#N/A,FALSE,"TMCOMP96";#N/A,#N/A,FALSE,"MAT96";#N/A,#N/A,FALSE,"FANDA96";#N/A,#N/A,FALSE,"INTRAN96";#N/A,#N/A,FALSE,"NAA9697";#N/A,#N/A,FALSE,"ECWEBB";#N/A,#N/A,FALSE,"MFT96";#N/A,#N/A,FALSE,"CTrecon"}</definedName>
    <definedName name="fgfd_5_1_3_1" hidden="1">{#N/A,#N/A,FALSE,"TMCOMP96";#N/A,#N/A,FALSE,"MAT96";#N/A,#N/A,FALSE,"FANDA96";#N/A,#N/A,FALSE,"INTRAN96";#N/A,#N/A,FALSE,"NAA9697";#N/A,#N/A,FALSE,"ECWEBB";#N/A,#N/A,FALSE,"MFT96";#N/A,#N/A,FALSE,"CTrecon"}</definedName>
    <definedName name="fgfd_5_1_3_2" hidden="1">{#N/A,#N/A,FALSE,"TMCOMP96";#N/A,#N/A,FALSE,"MAT96";#N/A,#N/A,FALSE,"FANDA96";#N/A,#N/A,FALSE,"INTRAN96";#N/A,#N/A,FALSE,"NAA9697";#N/A,#N/A,FALSE,"ECWEBB";#N/A,#N/A,FALSE,"MFT96";#N/A,#N/A,FALSE,"CTrecon"}</definedName>
    <definedName name="fgfd_5_1_3_3" hidden="1">{#N/A,#N/A,FALSE,"TMCOMP96";#N/A,#N/A,FALSE,"MAT96";#N/A,#N/A,FALSE,"FANDA96";#N/A,#N/A,FALSE,"INTRAN96";#N/A,#N/A,FALSE,"NAA9697";#N/A,#N/A,FALSE,"ECWEBB";#N/A,#N/A,FALSE,"MFT96";#N/A,#N/A,FALSE,"CTrecon"}</definedName>
    <definedName name="fgfd_5_1_3_4" hidden="1">{#N/A,#N/A,FALSE,"TMCOMP96";#N/A,#N/A,FALSE,"MAT96";#N/A,#N/A,FALSE,"FANDA96";#N/A,#N/A,FALSE,"INTRAN96";#N/A,#N/A,FALSE,"NAA9697";#N/A,#N/A,FALSE,"ECWEBB";#N/A,#N/A,FALSE,"MFT96";#N/A,#N/A,FALSE,"CTrecon"}</definedName>
    <definedName name="fgfd_5_1_3_5" hidden="1">{#N/A,#N/A,FALSE,"TMCOMP96";#N/A,#N/A,FALSE,"MAT96";#N/A,#N/A,FALSE,"FANDA96";#N/A,#N/A,FALSE,"INTRAN96";#N/A,#N/A,FALSE,"NAA9697";#N/A,#N/A,FALSE,"ECWEBB";#N/A,#N/A,FALSE,"MFT96";#N/A,#N/A,FALSE,"CTrecon"}</definedName>
    <definedName name="fgfd_5_1_4" hidden="1">{#N/A,#N/A,FALSE,"TMCOMP96";#N/A,#N/A,FALSE,"MAT96";#N/A,#N/A,FALSE,"FANDA96";#N/A,#N/A,FALSE,"INTRAN96";#N/A,#N/A,FALSE,"NAA9697";#N/A,#N/A,FALSE,"ECWEBB";#N/A,#N/A,FALSE,"MFT96";#N/A,#N/A,FALSE,"CTrecon"}</definedName>
    <definedName name="fgfd_5_1_4_1" hidden="1">{#N/A,#N/A,FALSE,"TMCOMP96";#N/A,#N/A,FALSE,"MAT96";#N/A,#N/A,FALSE,"FANDA96";#N/A,#N/A,FALSE,"INTRAN96";#N/A,#N/A,FALSE,"NAA9697";#N/A,#N/A,FALSE,"ECWEBB";#N/A,#N/A,FALSE,"MFT96";#N/A,#N/A,FALSE,"CTrecon"}</definedName>
    <definedName name="fgfd_5_1_4_2" hidden="1">{#N/A,#N/A,FALSE,"TMCOMP96";#N/A,#N/A,FALSE,"MAT96";#N/A,#N/A,FALSE,"FANDA96";#N/A,#N/A,FALSE,"INTRAN96";#N/A,#N/A,FALSE,"NAA9697";#N/A,#N/A,FALSE,"ECWEBB";#N/A,#N/A,FALSE,"MFT96";#N/A,#N/A,FALSE,"CTrecon"}</definedName>
    <definedName name="fgfd_5_1_4_3" hidden="1">{#N/A,#N/A,FALSE,"TMCOMP96";#N/A,#N/A,FALSE,"MAT96";#N/A,#N/A,FALSE,"FANDA96";#N/A,#N/A,FALSE,"INTRAN96";#N/A,#N/A,FALSE,"NAA9697";#N/A,#N/A,FALSE,"ECWEBB";#N/A,#N/A,FALSE,"MFT96";#N/A,#N/A,FALSE,"CTrecon"}</definedName>
    <definedName name="fgfd_5_1_4_4" hidden="1">{#N/A,#N/A,FALSE,"TMCOMP96";#N/A,#N/A,FALSE,"MAT96";#N/A,#N/A,FALSE,"FANDA96";#N/A,#N/A,FALSE,"INTRAN96";#N/A,#N/A,FALSE,"NAA9697";#N/A,#N/A,FALSE,"ECWEBB";#N/A,#N/A,FALSE,"MFT96";#N/A,#N/A,FALSE,"CTrecon"}</definedName>
    <definedName name="fgfd_5_1_4_5" hidden="1">{#N/A,#N/A,FALSE,"TMCOMP96";#N/A,#N/A,FALSE,"MAT96";#N/A,#N/A,FALSE,"FANDA96";#N/A,#N/A,FALSE,"INTRAN96";#N/A,#N/A,FALSE,"NAA9697";#N/A,#N/A,FALSE,"ECWEBB";#N/A,#N/A,FALSE,"MFT96";#N/A,#N/A,FALSE,"CTrecon"}</definedName>
    <definedName name="fgfd_5_1_5" hidden="1">{#N/A,#N/A,FALSE,"TMCOMP96";#N/A,#N/A,FALSE,"MAT96";#N/A,#N/A,FALSE,"FANDA96";#N/A,#N/A,FALSE,"INTRAN96";#N/A,#N/A,FALSE,"NAA9697";#N/A,#N/A,FALSE,"ECWEBB";#N/A,#N/A,FALSE,"MFT96";#N/A,#N/A,FALSE,"CTrecon"}</definedName>
    <definedName name="fgfd_5_1_5_1" hidden="1">{#N/A,#N/A,FALSE,"TMCOMP96";#N/A,#N/A,FALSE,"MAT96";#N/A,#N/A,FALSE,"FANDA96";#N/A,#N/A,FALSE,"INTRAN96";#N/A,#N/A,FALSE,"NAA9697";#N/A,#N/A,FALSE,"ECWEBB";#N/A,#N/A,FALSE,"MFT96";#N/A,#N/A,FALSE,"CTrecon"}</definedName>
    <definedName name="fgfd_5_1_5_2" hidden="1">{#N/A,#N/A,FALSE,"TMCOMP96";#N/A,#N/A,FALSE,"MAT96";#N/A,#N/A,FALSE,"FANDA96";#N/A,#N/A,FALSE,"INTRAN96";#N/A,#N/A,FALSE,"NAA9697";#N/A,#N/A,FALSE,"ECWEBB";#N/A,#N/A,FALSE,"MFT96";#N/A,#N/A,FALSE,"CTrecon"}</definedName>
    <definedName name="fgfd_5_1_5_3" hidden="1">{#N/A,#N/A,FALSE,"TMCOMP96";#N/A,#N/A,FALSE,"MAT96";#N/A,#N/A,FALSE,"FANDA96";#N/A,#N/A,FALSE,"INTRAN96";#N/A,#N/A,FALSE,"NAA9697";#N/A,#N/A,FALSE,"ECWEBB";#N/A,#N/A,FALSE,"MFT96";#N/A,#N/A,FALSE,"CTrecon"}</definedName>
    <definedName name="fgfd_5_1_5_4" hidden="1">{#N/A,#N/A,FALSE,"TMCOMP96";#N/A,#N/A,FALSE,"MAT96";#N/A,#N/A,FALSE,"FANDA96";#N/A,#N/A,FALSE,"INTRAN96";#N/A,#N/A,FALSE,"NAA9697";#N/A,#N/A,FALSE,"ECWEBB";#N/A,#N/A,FALSE,"MFT96";#N/A,#N/A,FALSE,"CTrecon"}</definedName>
    <definedName name="fgfd_5_1_5_5" hidden="1">{#N/A,#N/A,FALSE,"TMCOMP96";#N/A,#N/A,FALSE,"MAT96";#N/A,#N/A,FALSE,"FANDA96";#N/A,#N/A,FALSE,"INTRAN96";#N/A,#N/A,FALSE,"NAA9697";#N/A,#N/A,FALSE,"ECWEBB";#N/A,#N/A,FALSE,"MFT96";#N/A,#N/A,FALSE,"CTrecon"}</definedName>
    <definedName name="fgfd_5_2" hidden="1">{#N/A,#N/A,FALSE,"TMCOMP96";#N/A,#N/A,FALSE,"MAT96";#N/A,#N/A,FALSE,"FANDA96";#N/A,#N/A,FALSE,"INTRAN96";#N/A,#N/A,FALSE,"NAA9697";#N/A,#N/A,FALSE,"ECWEBB";#N/A,#N/A,FALSE,"MFT96";#N/A,#N/A,FALSE,"CTrecon"}</definedName>
    <definedName name="fgfd_5_2_1" hidden="1">{#N/A,#N/A,FALSE,"TMCOMP96";#N/A,#N/A,FALSE,"MAT96";#N/A,#N/A,FALSE,"FANDA96";#N/A,#N/A,FALSE,"INTRAN96";#N/A,#N/A,FALSE,"NAA9697";#N/A,#N/A,FALSE,"ECWEBB";#N/A,#N/A,FALSE,"MFT96";#N/A,#N/A,FALSE,"CTrecon"}</definedName>
    <definedName name="fgfd_5_2_2" hidden="1">{#N/A,#N/A,FALSE,"TMCOMP96";#N/A,#N/A,FALSE,"MAT96";#N/A,#N/A,FALSE,"FANDA96";#N/A,#N/A,FALSE,"INTRAN96";#N/A,#N/A,FALSE,"NAA9697";#N/A,#N/A,FALSE,"ECWEBB";#N/A,#N/A,FALSE,"MFT96";#N/A,#N/A,FALSE,"CTrecon"}</definedName>
    <definedName name="fgfd_5_2_3" hidden="1">{#N/A,#N/A,FALSE,"TMCOMP96";#N/A,#N/A,FALSE,"MAT96";#N/A,#N/A,FALSE,"FANDA96";#N/A,#N/A,FALSE,"INTRAN96";#N/A,#N/A,FALSE,"NAA9697";#N/A,#N/A,FALSE,"ECWEBB";#N/A,#N/A,FALSE,"MFT96";#N/A,#N/A,FALSE,"CTrecon"}</definedName>
    <definedName name="fgfd_5_2_4" hidden="1">{#N/A,#N/A,FALSE,"TMCOMP96";#N/A,#N/A,FALSE,"MAT96";#N/A,#N/A,FALSE,"FANDA96";#N/A,#N/A,FALSE,"INTRAN96";#N/A,#N/A,FALSE,"NAA9697";#N/A,#N/A,FALSE,"ECWEBB";#N/A,#N/A,FALSE,"MFT96";#N/A,#N/A,FALSE,"CTrecon"}</definedName>
    <definedName name="fgfd_5_2_5" hidden="1">{#N/A,#N/A,FALSE,"TMCOMP96";#N/A,#N/A,FALSE,"MAT96";#N/A,#N/A,FALSE,"FANDA96";#N/A,#N/A,FALSE,"INTRAN96";#N/A,#N/A,FALSE,"NAA9697";#N/A,#N/A,FALSE,"ECWEBB";#N/A,#N/A,FALSE,"MFT96";#N/A,#N/A,FALSE,"CTrecon"}</definedName>
    <definedName name="fgfd_5_3" hidden="1">{#N/A,#N/A,FALSE,"TMCOMP96";#N/A,#N/A,FALSE,"MAT96";#N/A,#N/A,FALSE,"FANDA96";#N/A,#N/A,FALSE,"INTRAN96";#N/A,#N/A,FALSE,"NAA9697";#N/A,#N/A,FALSE,"ECWEBB";#N/A,#N/A,FALSE,"MFT96";#N/A,#N/A,FALSE,"CTrecon"}</definedName>
    <definedName name="fgfd_5_3_1" hidden="1">{#N/A,#N/A,FALSE,"TMCOMP96";#N/A,#N/A,FALSE,"MAT96";#N/A,#N/A,FALSE,"FANDA96";#N/A,#N/A,FALSE,"INTRAN96";#N/A,#N/A,FALSE,"NAA9697";#N/A,#N/A,FALSE,"ECWEBB";#N/A,#N/A,FALSE,"MFT96";#N/A,#N/A,FALSE,"CTrecon"}</definedName>
    <definedName name="fgfd_5_3_2" hidden="1">{#N/A,#N/A,FALSE,"TMCOMP96";#N/A,#N/A,FALSE,"MAT96";#N/A,#N/A,FALSE,"FANDA96";#N/A,#N/A,FALSE,"INTRAN96";#N/A,#N/A,FALSE,"NAA9697";#N/A,#N/A,FALSE,"ECWEBB";#N/A,#N/A,FALSE,"MFT96";#N/A,#N/A,FALSE,"CTrecon"}</definedName>
    <definedName name="fgfd_5_3_3" hidden="1">{#N/A,#N/A,FALSE,"TMCOMP96";#N/A,#N/A,FALSE,"MAT96";#N/A,#N/A,FALSE,"FANDA96";#N/A,#N/A,FALSE,"INTRAN96";#N/A,#N/A,FALSE,"NAA9697";#N/A,#N/A,FALSE,"ECWEBB";#N/A,#N/A,FALSE,"MFT96";#N/A,#N/A,FALSE,"CTrecon"}</definedName>
    <definedName name="fgfd_5_3_4" hidden="1">{#N/A,#N/A,FALSE,"TMCOMP96";#N/A,#N/A,FALSE,"MAT96";#N/A,#N/A,FALSE,"FANDA96";#N/A,#N/A,FALSE,"INTRAN96";#N/A,#N/A,FALSE,"NAA9697";#N/A,#N/A,FALSE,"ECWEBB";#N/A,#N/A,FALSE,"MFT96";#N/A,#N/A,FALSE,"CTrecon"}</definedName>
    <definedName name="fgfd_5_3_5" hidden="1">{#N/A,#N/A,FALSE,"TMCOMP96";#N/A,#N/A,FALSE,"MAT96";#N/A,#N/A,FALSE,"FANDA96";#N/A,#N/A,FALSE,"INTRAN96";#N/A,#N/A,FALSE,"NAA9697";#N/A,#N/A,FALSE,"ECWEBB";#N/A,#N/A,FALSE,"MFT96";#N/A,#N/A,FALSE,"CTrecon"}</definedName>
    <definedName name="fgfd_5_4" hidden="1">{#N/A,#N/A,FALSE,"TMCOMP96";#N/A,#N/A,FALSE,"MAT96";#N/A,#N/A,FALSE,"FANDA96";#N/A,#N/A,FALSE,"INTRAN96";#N/A,#N/A,FALSE,"NAA9697";#N/A,#N/A,FALSE,"ECWEBB";#N/A,#N/A,FALSE,"MFT96";#N/A,#N/A,FALSE,"CTrecon"}</definedName>
    <definedName name="fgfd_5_4_1" hidden="1">{#N/A,#N/A,FALSE,"TMCOMP96";#N/A,#N/A,FALSE,"MAT96";#N/A,#N/A,FALSE,"FANDA96";#N/A,#N/A,FALSE,"INTRAN96";#N/A,#N/A,FALSE,"NAA9697";#N/A,#N/A,FALSE,"ECWEBB";#N/A,#N/A,FALSE,"MFT96";#N/A,#N/A,FALSE,"CTrecon"}</definedName>
    <definedName name="fgfd_5_4_2" hidden="1">{#N/A,#N/A,FALSE,"TMCOMP96";#N/A,#N/A,FALSE,"MAT96";#N/A,#N/A,FALSE,"FANDA96";#N/A,#N/A,FALSE,"INTRAN96";#N/A,#N/A,FALSE,"NAA9697";#N/A,#N/A,FALSE,"ECWEBB";#N/A,#N/A,FALSE,"MFT96";#N/A,#N/A,FALSE,"CTrecon"}</definedName>
    <definedName name="fgfd_5_4_3" hidden="1">{#N/A,#N/A,FALSE,"TMCOMP96";#N/A,#N/A,FALSE,"MAT96";#N/A,#N/A,FALSE,"FANDA96";#N/A,#N/A,FALSE,"INTRAN96";#N/A,#N/A,FALSE,"NAA9697";#N/A,#N/A,FALSE,"ECWEBB";#N/A,#N/A,FALSE,"MFT96";#N/A,#N/A,FALSE,"CTrecon"}</definedName>
    <definedName name="fgfd_5_4_4" hidden="1">{#N/A,#N/A,FALSE,"TMCOMP96";#N/A,#N/A,FALSE,"MAT96";#N/A,#N/A,FALSE,"FANDA96";#N/A,#N/A,FALSE,"INTRAN96";#N/A,#N/A,FALSE,"NAA9697";#N/A,#N/A,FALSE,"ECWEBB";#N/A,#N/A,FALSE,"MFT96";#N/A,#N/A,FALSE,"CTrecon"}</definedName>
    <definedName name="fgfd_5_4_5" hidden="1">{#N/A,#N/A,FALSE,"TMCOMP96";#N/A,#N/A,FALSE,"MAT96";#N/A,#N/A,FALSE,"FANDA96";#N/A,#N/A,FALSE,"INTRAN96";#N/A,#N/A,FALSE,"NAA9697";#N/A,#N/A,FALSE,"ECWEBB";#N/A,#N/A,FALSE,"MFT96";#N/A,#N/A,FALSE,"CTrecon"}</definedName>
    <definedName name="fgfd_5_5" hidden="1">{#N/A,#N/A,FALSE,"TMCOMP96";#N/A,#N/A,FALSE,"MAT96";#N/A,#N/A,FALSE,"FANDA96";#N/A,#N/A,FALSE,"INTRAN96";#N/A,#N/A,FALSE,"NAA9697";#N/A,#N/A,FALSE,"ECWEBB";#N/A,#N/A,FALSE,"MFT96";#N/A,#N/A,FALSE,"CTrecon"}</definedName>
    <definedName name="fgfd_5_5_1" hidden="1">{#N/A,#N/A,FALSE,"TMCOMP96";#N/A,#N/A,FALSE,"MAT96";#N/A,#N/A,FALSE,"FANDA96";#N/A,#N/A,FALSE,"INTRAN96";#N/A,#N/A,FALSE,"NAA9697";#N/A,#N/A,FALSE,"ECWEBB";#N/A,#N/A,FALSE,"MFT96";#N/A,#N/A,FALSE,"CTrecon"}</definedName>
    <definedName name="fgfd_5_5_2" hidden="1">{#N/A,#N/A,FALSE,"TMCOMP96";#N/A,#N/A,FALSE,"MAT96";#N/A,#N/A,FALSE,"FANDA96";#N/A,#N/A,FALSE,"INTRAN96";#N/A,#N/A,FALSE,"NAA9697";#N/A,#N/A,FALSE,"ECWEBB";#N/A,#N/A,FALSE,"MFT96";#N/A,#N/A,FALSE,"CTrecon"}</definedName>
    <definedName name="fgfd_5_5_3" hidden="1">{#N/A,#N/A,FALSE,"TMCOMP96";#N/A,#N/A,FALSE,"MAT96";#N/A,#N/A,FALSE,"FANDA96";#N/A,#N/A,FALSE,"INTRAN96";#N/A,#N/A,FALSE,"NAA9697";#N/A,#N/A,FALSE,"ECWEBB";#N/A,#N/A,FALSE,"MFT96";#N/A,#N/A,FALSE,"CTrecon"}</definedName>
    <definedName name="fgfd_5_5_4" hidden="1">{#N/A,#N/A,FALSE,"TMCOMP96";#N/A,#N/A,FALSE,"MAT96";#N/A,#N/A,FALSE,"FANDA96";#N/A,#N/A,FALSE,"INTRAN96";#N/A,#N/A,FALSE,"NAA9697";#N/A,#N/A,FALSE,"ECWEBB";#N/A,#N/A,FALSE,"MFT96";#N/A,#N/A,FALSE,"CTrecon"}</definedName>
    <definedName name="fgfd_5_5_5"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ghfgh_1_1" hidden="1">{#N/A,#N/A,FALSE,"TMCOMP96";#N/A,#N/A,FALSE,"MAT96";#N/A,#N/A,FALSE,"FANDA96";#N/A,#N/A,FALSE,"INTRAN96";#N/A,#N/A,FALSE,"NAA9697";#N/A,#N/A,FALSE,"ECWEBB";#N/A,#N/A,FALSE,"MFT96";#N/A,#N/A,FALSE,"CTrecon"}</definedName>
    <definedName name="fghfgh_1_1_1" hidden="1">{#N/A,#N/A,FALSE,"TMCOMP96";#N/A,#N/A,FALSE,"MAT96";#N/A,#N/A,FALSE,"FANDA96";#N/A,#N/A,FALSE,"INTRAN96";#N/A,#N/A,FALSE,"NAA9697";#N/A,#N/A,FALSE,"ECWEBB";#N/A,#N/A,FALSE,"MFT96";#N/A,#N/A,FALSE,"CTrecon"}</definedName>
    <definedName name="fghfgh_1_1_1_1" hidden="1">{#N/A,#N/A,FALSE,"TMCOMP96";#N/A,#N/A,FALSE,"MAT96";#N/A,#N/A,FALSE,"FANDA96";#N/A,#N/A,FALSE,"INTRAN96";#N/A,#N/A,FALSE,"NAA9697";#N/A,#N/A,FALSE,"ECWEBB";#N/A,#N/A,FALSE,"MFT96";#N/A,#N/A,FALSE,"CTrecon"}</definedName>
    <definedName name="fghfgh_1_1_1_1_1" hidden="1">{#N/A,#N/A,FALSE,"TMCOMP96";#N/A,#N/A,FALSE,"MAT96";#N/A,#N/A,FALSE,"FANDA96";#N/A,#N/A,FALSE,"INTRAN96";#N/A,#N/A,FALSE,"NAA9697";#N/A,#N/A,FALSE,"ECWEBB";#N/A,#N/A,FALSE,"MFT96";#N/A,#N/A,FALSE,"CTrecon"}</definedName>
    <definedName name="fghfgh_1_1_1_1_1_1" hidden="1">{#N/A,#N/A,FALSE,"TMCOMP96";#N/A,#N/A,FALSE,"MAT96";#N/A,#N/A,FALSE,"FANDA96";#N/A,#N/A,FALSE,"INTRAN96";#N/A,#N/A,FALSE,"NAA9697";#N/A,#N/A,FALSE,"ECWEBB";#N/A,#N/A,FALSE,"MFT96";#N/A,#N/A,FALSE,"CTrecon"}</definedName>
    <definedName name="fghfgh_1_1_1_1_1_2" hidden="1">{#N/A,#N/A,FALSE,"TMCOMP96";#N/A,#N/A,FALSE,"MAT96";#N/A,#N/A,FALSE,"FANDA96";#N/A,#N/A,FALSE,"INTRAN96";#N/A,#N/A,FALSE,"NAA9697";#N/A,#N/A,FALSE,"ECWEBB";#N/A,#N/A,FALSE,"MFT96";#N/A,#N/A,FALSE,"CTrecon"}</definedName>
    <definedName name="fghfgh_1_1_1_1_1_3" hidden="1">{#N/A,#N/A,FALSE,"TMCOMP96";#N/A,#N/A,FALSE,"MAT96";#N/A,#N/A,FALSE,"FANDA96";#N/A,#N/A,FALSE,"INTRAN96";#N/A,#N/A,FALSE,"NAA9697";#N/A,#N/A,FALSE,"ECWEBB";#N/A,#N/A,FALSE,"MFT96";#N/A,#N/A,FALSE,"CTrecon"}</definedName>
    <definedName name="fghfgh_1_1_1_1_1_4" hidden="1">{#N/A,#N/A,FALSE,"TMCOMP96";#N/A,#N/A,FALSE,"MAT96";#N/A,#N/A,FALSE,"FANDA96";#N/A,#N/A,FALSE,"INTRAN96";#N/A,#N/A,FALSE,"NAA9697";#N/A,#N/A,FALSE,"ECWEBB";#N/A,#N/A,FALSE,"MFT96";#N/A,#N/A,FALSE,"CTrecon"}</definedName>
    <definedName name="fghfgh_1_1_1_1_1_5" hidden="1">{#N/A,#N/A,FALSE,"TMCOMP96";#N/A,#N/A,FALSE,"MAT96";#N/A,#N/A,FALSE,"FANDA96";#N/A,#N/A,FALSE,"INTRAN96";#N/A,#N/A,FALSE,"NAA9697";#N/A,#N/A,FALSE,"ECWEBB";#N/A,#N/A,FALSE,"MFT96";#N/A,#N/A,FALSE,"CTrecon"}</definedName>
    <definedName name="fghfgh_1_1_1_1_2" hidden="1">{#N/A,#N/A,FALSE,"TMCOMP96";#N/A,#N/A,FALSE,"MAT96";#N/A,#N/A,FALSE,"FANDA96";#N/A,#N/A,FALSE,"INTRAN96";#N/A,#N/A,FALSE,"NAA9697";#N/A,#N/A,FALSE,"ECWEBB";#N/A,#N/A,FALSE,"MFT96";#N/A,#N/A,FALSE,"CTrecon"}</definedName>
    <definedName name="fghfgh_1_1_1_1_2_1" hidden="1">{#N/A,#N/A,FALSE,"TMCOMP96";#N/A,#N/A,FALSE,"MAT96";#N/A,#N/A,FALSE,"FANDA96";#N/A,#N/A,FALSE,"INTRAN96";#N/A,#N/A,FALSE,"NAA9697";#N/A,#N/A,FALSE,"ECWEBB";#N/A,#N/A,FALSE,"MFT96";#N/A,#N/A,FALSE,"CTrecon"}</definedName>
    <definedName name="fghfgh_1_1_1_1_2_2" hidden="1">{#N/A,#N/A,FALSE,"TMCOMP96";#N/A,#N/A,FALSE,"MAT96";#N/A,#N/A,FALSE,"FANDA96";#N/A,#N/A,FALSE,"INTRAN96";#N/A,#N/A,FALSE,"NAA9697";#N/A,#N/A,FALSE,"ECWEBB";#N/A,#N/A,FALSE,"MFT96";#N/A,#N/A,FALSE,"CTrecon"}</definedName>
    <definedName name="fghfgh_1_1_1_1_2_3" hidden="1">{#N/A,#N/A,FALSE,"TMCOMP96";#N/A,#N/A,FALSE,"MAT96";#N/A,#N/A,FALSE,"FANDA96";#N/A,#N/A,FALSE,"INTRAN96";#N/A,#N/A,FALSE,"NAA9697";#N/A,#N/A,FALSE,"ECWEBB";#N/A,#N/A,FALSE,"MFT96";#N/A,#N/A,FALSE,"CTrecon"}</definedName>
    <definedName name="fghfgh_1_1_1_1_2_4" hidden="1">{#N/A,#N/A,FALSE,"TMCOMP96";#N/A,#N/A,FALSE,"MAT96";#N/A,#N/A,FALSE,"FANDA96";#N/A,#N/A,FALSE,"INTRAN96";#N/A,#N/A,FALSE,"NAA9697";#N/A,#N/A,FALSE,"ECWEBB";#N/A,#N/A,FALSE,"MFT96";#N/A,#N/A,FALSE,"CTrecon"}</definedName>
    <definedName name="fghfgh_1_1_1_1_2_5" hidden="1">{#N/A,#N/A,FALSE,"TMCOMP96";#N/A,#N/A,FALSE,"MAT96";#N/A,#N/A,FALSE,"FANDA96";#N/A,#N/A,FALSE,"INTRAN96";#N/A,#N/A,FALSE,"NAA9697";#N/A,#N/A,FALSE,"ECWEBB";#N/A,#N/A,FALSE,"MFT96";#N/A,#N/A,FALSE,"CTrecon"}</definedName>
    <definedName name="fghfgh_1_1_1_1_3" hidden="1">{#N/A,#N/A,FALSE,"TMCOMP96";#N/A,#N/A,FALSE,"MAT96";#N/A,#N/A,FALSE,"FANDA96";#N/A,#N/A,FALSE,"INTRAN96";#N/A,#N/A,FALSE,"NAA9697";#N/A,#N/A,FALSE,"ECWEBB";#N/A,#N/A,FALSE,"MFT96";#N/A,#N/A,FALSE,"CTrecon"}</definedName>
    <definedName name="fghfgh_1_1_1_1_4" hidden="1">{#N/A,#N/A,FALSE,"TMCOMP96";#N/A,#N/A,FALSE,"MAT96";#N/A,#N/A,FALSE,"FANDA96";#N/A,#N/A,FALSE,"INTRAN96";#N/A,#N/A,FALSE,"NAA9697";#N/A,#N/A,FALSE,"ECWEBB";#N/A,#N/A,FALSE,"MFT96";#N/A,#N/A,FALSE,"CTrecon"}</definedName>
    <definedName name="fghfgh_1_1_1_1_5" hidden="1">{#N/A,#N/A,FALSE,"TMCOMP96";#N/A,#N/A,FALSE,"MAT96";#N/A,#N/A,FALSE,"FANDA96";#N/A,#N/A,FALSE,"INTRAN96";#N/A,#N/A,FALSE,"NAA9697";#N/A,#N/A,FALSE,"ECWEBB";#N/A,#N/A,FALSE,"MFT96";#N/A,#N/A,FALSE,"CTrecon"}</definedName>
    <definedName name="fghfgh_1_1_1_2" hidden="1">{#N/A,#N/A,FALSE,"TMCOMP96";#N/A,#N/A,FALSE,"MAT96";#N/A,#N/A,FALSE,"FANDA96";#N/A,#N/A,FALSE,"INTRAN96";#N/A,#N/A,FALSE,"NAA9697";#N/A,#N/A,FALSE,"ECWEBB";#N/A,#N/A,FALSE,"MFT96";#N/A,#N/A,FALSE,"CTrecon"}</definedName>
    <definedName name="fghfgh_1_1_1_2_1" hidden="1">{#N/A,#N/A,FALSE,"TMCOMP96";#N/A,#N/A,FALSE,"MAT96";#N/A,#N/A,FALSE,"FANDA96";#N/A,#N/A,FALSE,"INTRAN96";#N/A,#N/A,FALSE,"NAA9697";#N/A,#N/A,FALSE,"ECWEBB";#N/A,#N/A,FALSE,"MFT96";#N/A,#N/A,FALSE,"CTrecon"}</definedName>
    <definedName name="fghfgh_1_1_1_2_2" hidden="1">{#N/A,#N/A,FALSE,"TMCOMP96";#N/A,#N/A,FALSE,"MAT96";#N/A,#N/A,FALSE,"FANDA96";#N/A,#N/A,FALSE,"INTRAN96";#N/A,#N/A,FALSE,"NAA9697";#N/A,#N/A,FALSE,"ECWEBB";#N/A,#N/A,FALSE,"MFT96";#N/A,#N/A,FALSE,"CTrecon"}</definedName>
    <definedName name="fghfgh_1_1_1_2_3" hidden="1">{#N/A,#N/A,FALSE,"TMCOMP96";#N/A,#N/A,FALSE,"MAT96";#N/A,#N/A,FALSE,"FANDA96";#N/A,#N/A,FALSE,"INTRAN96";#N/A,#N/A,FALSE,"NAA9697";#N/A,#N/A,FALSE,"ECWEBB";#N/A,#N/A,FALSE,"MFT96";#N/A,#N/A,FALSE,"CTrecon"}</definedName>
    <definedName name="fghfgh_1_1_1_2_4" hidden="1">{#N/A,#N/A,FALSE,"TMCOMP96";#N/A,#N/A,FALSE,"MAT96";#N/A,#N/A,FALSE,"FANDA96";#N/A,#N/A,FALSE,"INTRAN96";#N/A,#N/A,FALSE,"NAA9697";#N/A,#N/A,FALSE,"ECWEBB";#N/A,#N/A,FALSE,"MFT96";#N/A,#N/A,FALSE,"CTrecon"}</definedName>
    <definedName name="fghfgh_1_1_1_2_5" hidden="1">{#N/A,#N/A,FALSE,"TMCOMP96";#N/A,#N/A,FALSE,"MAT96";#N/A,#N/A,FALSE,"FANDA96";#N/A,#N/A,FALSE,"INTRAN96";#N/A,#N/A,FALSE,"NAA9697";#N/A,#N/A,FALSE,"ECWEBB";#N/A,#N/A,FALSE,"MFT96";#N/A,#N/A,FALSE,"CTrecon"}</definedName>
    <definedName name="fghfgh_1_1_1_3" hidden="1">{#N/A,#N/A,FALSE,"TMCOMP96";#N/A,#N/A,FALSE,"MAT96";#N/A,#N/A,FALSE,"FANDA96";#N/A,#N/A,FALSE,"INTRAN96";#N/A,#N/A,FALSE,"NAA9697";#N/A,#N/A,FALSE,"ECWEBB";#N/A,#N/A,FALSE,"MFT96";#N/A,#N/A,FALSE,"CTrecon"}</definedName>
    <definedName name="fghfgh_1_1_1_3_1" hidden="1">{#N/A,#N/A,FALSE,"TMCOMP96";#N/A,#N/A,FALSE,"MAT96";#N/A,#N/A,FALSE,"FANDA96";#N/A,#N/A,FALSE,"INTRAN96";#N/A,#N/A,FALSE,"NAA9697";#N/A,#N/A,FALSE,"ECWEBB";#N/A,#N/A,FALSE,"MFT96";#N/A,#N/A,FALSE,"CTrecon"}</definedName>
    <definedName name="fghfgh_1_1_1_3_2" hidden="1">{#N/A,#N/A,FALSE,"TMCOMP96";#N/A,#N/A,FALSE,"MAT96";#N/A,#N/A,FALSE,"FANDA96";#N/A,#N/A,FALSE,"INTRAN96";#N/A,#N/A,FALSE,"NAA9697";#N/A,#N/A,FALSE,"ECWEBB";#N/A,#N/A,FALSE,"MFT96";#N/A,#N/A,FALSE,"CTrecon"}</definedName>
    <definedName name="fghfgh_1_1_1_3_3" hidden="1">{#N/A,#N/A,FALSE,"TMCOMP96";#N/A,#N/A,FALSE,"MAT96";#N/A,#N/A,FALSE,"FANDA96";#N/A,#N/A,FALSE,"INTRAN96";#N/A,#N/A,FALSE,"NAA9697";#N/A,#N/A,FALSE,"ECWEBB";#N/A,#N/A,FALSE,"MFT96";#N/A,#N/A,FALSE,"CTrecon"}</definedName>
    <definedName name="fghfgh_1_1_1_3_4" hidden="1">{#N/A,#N/A,FALSE,"TMCOMP96";#N/A,#N/A,FALSE,"MAT96";#N/A,#N/A,FALSE,"FANDA96";#N/A,#N/A,FALSE,"INTRAN96";#N/A,#N/A,FALSE,"NAA9697";#N/A,#N/A,FALSE,"ECWEBB";#N/A,#N/A,FALSE,"MFT96";#N/A,#N/A,FALSE,"CTrecon"}</definedName>
    <definedName name="fghfgh_1_1_1_3_5" hidden="1">{#N/A,#N/A,FALSE,"TMCOMP96";#N/A,#N/A,FALSE,"MAT96";#N/A,#N/A,FALSE,"FANDA96";#N/A,#N/A,FALSE,"INTRAN96";#N/A,#N/A,FALSE,"NAA9697";#N/A,#N/A,FALSE,"ECWEBB";#N/A,#N/A,FALSE,"MFT96";#N/A,#N/A,FALSE,"CTrecon"}</definedName>
    <definedName name="fghfgh_1_1_1_4" hidden="1">{#N/A,#N/A,FALSE,"TMCOMP96";#N/A,#N/A,FALSE,"MAT96";#N/A,#N/A,FALSE,"FANDA96";#N/A,#N/A,FALSE,"INTRAN96";#N/A,#N/A,FALSE,"NAA9697";#N/A,#N/A,FALSE,"ECWEBB";#N/A,#N/A,FALSE,"MFT96";#N/A,#N/A,FALSE,"CTrecon"}</definedName>
    <definedName name="fghfgh_1_1_1_4_1" hidden="1">{#N/A,#N/A,FALSE,"TMCOMP96";#N/A,#N/A,FALSE,"MAT96";#N/A,#N/A,FALSE,"FANDA96";#N/A,#N/A,FALSE,"INTRAN96";#N/A,#N/A,FALSE,"NAA9697";#N/A,#N/A,FALSE,"ECWEBB";#N/A,#N/A,FALSE,"MFT96";#N/A,#N/A,FALSE,"CTrecon"}</definedName>
    <definedName name="fghfgh_1_1_1_4_2" hidden="1">{#N/A,#N/A,FALSE,"TMCOMP96";#N/A,#N/A,FALSE,"MAT96";#N/A,#N/A,FALSE,"FANDA96";#N/A,#N/A,FALSE,"INTRAN96";#N/A,#N/A,FALSE,"NAA9697";#N/A,#N/A,FALSE,"ECWEBB";#N/A,#N/A,FALSE,"MFT96";#N/A,#N/A,FALSE,"CTrecon"}</definedName>
    <definedName name="fghfgh_1_1_1_4_3" hidden="1">{#N/A,#N/A,FALSE,"TMCOMP96";#N/A,#N/A,FALSE,"MAT96";#N/A,#N/A,FALSE,"FANDA96";#N/A,#N/A,FALSE,"INTRAN96";#N/A,#N/A,FALSE,"NAA9697";#N/A,#N/A,FALSE,"ECWEBB";#N/A,#N/A,FALSE,"MFT96";#N/A,#N/A,FALSE,"CTrecon"}</definedName>
    <definedName name="fghfgh_1_1_1_4_4" hidden="1">{#N/A,#N/A,FALSE,"TMCOMP96";#N/A,#N/A,FALSE,"MAT96";#N/A,#N/A,FALSE,"FANDA96";#N/A,#N/A,FALSE,"INTRAN96";#N/A,#N/A,FALSE,"NAA9697";#N/A,#N/A,FALSE,"ECWEBB";#N/A,#N/A,FALSE,"MFT96";#N/A,#N/A,FALSE,"CTrecon"}</definedName>
    <definedName name="fghfgh_1_1_1_4_5" hidden="1">{#N/A,#N/A,FALSE,"TMCOMP96";#N/A,#N/A,FALSE,"MAT96";#N/A,#N/A,FALSE,"FANDA96";#N/A,#N/A,FALSE,"INTRAN96";#N/A,#N/A,FALSE,"NAA9697";#N/A,#N/A,FALSE,"ECWEBB";#N/A,#N/A,FALSE,"MFT96";#N/A,#N/A,FALSE,"CTrecon"}</definedName>
    <definedName name="fghfgh_1_1_1_5" hidden="1">{#N/A,#N/A,FALSE,"TMCOMP96";#N/A,#N/A,FALSE,"MAT96";#N/A,#N/A,FALSE,"FANDA96";#N/A,#N/A,FALSE,"INTRAN96";#N/A,#N/A,FALSE,"NAA9697";#N/A,#N/A,FALSE,"ECWEBB";#N/A,#N/A,FALSE,"MFT96";#N/A,#N/A,FALSE,"CTrecon"}</definedName>
    <definedName name="fghfgh_1_1_1_5_1" hidden="1">{#N/A,#N/A,FALSE,"TMCOMP96";#N/A,#N/A,FALSE,"MAT96";#N/A,#N/A,FALSE,"FANDA96";#N/A,#N/A,FALSE,"INTRAN96";#N/A,#N/A,FALSE,"NAA9697";#N/A,#N/A,FALSE,"ECWEBB";#N/A,#N/A,FALSE,"MFT96";#N/A,#N/A,FALSE,"CTrecon"}</definedName>
    <definedName name="fghfgh_1_1_1_5_2" hidden="1">{#N/A,#N/A,FALSE,"TMCOMP96";#N/A,#N/A,FALSE,"MAT96";#N/A,#N/A,FALSE,"FANDA96";#N/A,#N/A,FALSE,"INTRAN96";#N/A,#N/A,FALSE,"NAA9697";#N/A,#N/A,FALSE,"ECWEBB";#N/A,#N/A,FALSE,"MFT96";#N/A,#N/A,FALSE,"CTrecon"}</definedName>
    <definedName name="fghfgh_1_1_1_5_3" hidden="1">{#N/A,#N/A,FALSE,"TMCOMP96";#N/A,#N/A,FALSE,"MAT96";#N/A,#N/A,FALSE,"FANDA96";#N/A,#N/A,FALSE,"INTRAN96";#N/A,#N/A,FALSE,"NAA9697";#N/A,#N/A,FALSE,"ECWEBB";#N/A,#N/A,FALSE,"MFT96";#N/A,#N/A,FALSE,"CTrecon"}</definedName>
    <definedName name="fghfgh_1_1_1_5_4" hidden="1">{#N/A,#N/A,FALSE,"TMCOMP96";#N/A,#N/A,FALSE,"MAT96";#N/A,#N/A,FALSE,"FANDA96";#N/A,#N/A,FALSE,"INTRAN96";#N/A,#N/A,FALSE,"NAA9697";#N/A,#N/A,FALSE,"ECWEBB";#N/A,#N/A,FALSE,"MFT96";#N/A,#N/A,FALSE,"CTrecon"}</definedName>
    <definedName name="fghfgh_1_1_1_5_5" hidden="1">{#N/A,#N/A,FALSE,"TMCOMP96";#N/A,#N/A,FALSE,"MAT96";#N/A,#N/A,FALSE,"FANDA96";#N/A,#N/A,FALSE,"INTRAN96";#N/A,#N/A,FALSE,"NAA9697";#N/A,#N/A,FALSE,"ECWEBB";#N/A,#N/A,FALSE,"MFT96";#N/A,#N/A,FALSE,"CTrecon"}</definedName>
    <definedName name="fghfgh_1_1_2" hidden="1">{#N/A,#N/A,FALSE,"TMCOMP96";#N/A,#N/A,FALSE,"MAT96";#N/A,#N/A,FALSE,"FANDA96";#N/A,#N/A,FALSE,"INTRAN96";#N/A,#N/A,FALSE,"NAA9697";#N/A,#N/A,FALSE,"ECWEBB";#N/A,#N/A,FALSE,"MFT96";#N/A,#N/A,FALSE,"CTrecon"}</definedName>
    <definedName name="fghfgh_1_1_2_1" hidden="1">{#N/A,#N/A,FALSE,"TMCOMP96";#N/A,#N/A,FALSE,"MAT96";#N/A,#N/A,FALSE,"FANDA96";#N/A,#N/A,FALSE,"INTRAN96";#N/A,#N/A,FALSE,"NAA9697";#N/A,#N/A,FALSE,"ECWEBB";#N/A,#N/A,FALSE,"MFT96";#N/A,#N/A,FALSE,"CTrecon"}</definedName>
    <definedName name="fghfgh_1_1_2_2" hidden="1">{#N/A,#N/A,FALSE,"TMCOMP96";#N/A,#N/A,FALSE,"MAT96";#N/A,#N/A,FALSE,"FANDA96";#N/A,#N/A,FALSE,"INTRAN96";#N/A,#N/A,FALSE,"NAA9697";#N/A,#N/A,FALSE,"ECWEBB";#N/A,#N/A,FALSE,"MFT96";#N/A,#N/A,FALSE,"CTrecon"}</definedName>
    <definedName name="fghfgh_1_1_2_3" hidden="1">{#N/A,#N/A,FALSE,"TMCOMP96";#N/A,#N/A,FALSE,"MAT96";#N/A,#N/A,FALSE,"FANDA96";#N/A,#N/A,FALSE,"INTRAN96";#N/A,#N/A,FALSE,"NAA9697";#N/A,#N/A,FALSE,"ECWEBB";#N/A,#N/A,FALSE,"MFT96";#N/A,#N/A,FALSE,"CTrecon"}</definedName>
    <definedName name="fghfgh_1_1_2_4" hidden="1">{#N/A,#N/A,FALSE,"TMCOMP96";#N/A,#N/A,FALSE,"MAT96";#N/A,#N/A,FALSE,"FANDA96";#N/A,#N/A,FALSE,"INTRAN96";#N/A,#N/A,FALSE,"NAA9697";#N/A,#N/A,FALSE,"ECWEBB";#N/A,#N/A,FALSE,"MFT96";#N/A,#N/A,FALSE,"CTrecon"}</definedName>
    <definedName name="fghfgh_1_1_2_5" hidden="1">{#N/A,#N/A,FALSE,"TMCOMP96";#N/A,#N/A,FALSE,"MAT96";#N/A,#N/A,FALSE,"FANDA96";#N/A,#N/A,FALSE,"INTRAN96";#N/A,#N/A,FALSE,"NAA9697";#N/A,#N/A,FALSE,"ECWEBB";#N/A,#N/A,FALSE,"MFT96";#N/A,#N/A,FALSE,"CTrecon"}</definedName>
    <definedName name="fghfgh_1_1_3" hidden="1">{#N/A,#N/A,FALSE,"TMCOMP96";#N/A,#N/A,FALSE,"MAT96";#N/A,#N/A,FALSE,"FANDA96";#N/A,#N/A,FALSE,"INTRAN96";#N/A,#N/A,FALSE,"NAA9697";#N/A,#N/A,FALSE,"ECWEBB";#N/A,#N/A,FALSE,"MFT96";#N/A,#N/A,FALSE,"CTrecon"}</definedName>
    <definedName name="fghfgh_1_1_3_1" hidden="1">{#N/A,#N/A,FALSE,"TMCOMP96";#N/A,#N/A,FALSE,"MAT96";#N/A,#N/A,FALSE,"FANDA96";#N/A,#N/A,FALSE,"INTRAN96";#N/A,#N/A,FALSE,"NAA9697";#N/A,#N/A,FALSE,"ECWEBB";#N/A,#N/A,FALSE,"MFT96";#N/A,#N/A,FALSE,"CTrecon"}</definedName>
    <definedName name="fghfgh_1_1_3_2" hidden="1">{#N/A,#N/A,FALSE,"TMCOMP96";#N/A,#N/A,FALSE,"MAT96";#N/A,#N/A,FALSE,"FANDA96";#N/A,#N/A,FALSE,"INTRAN96";#N/A,#N/A,FALSE,"NAA9697";#N/A,#N/A,FALSE,"ECWEBB";#N/A,#N/A,FALSE,"MFT96";#N/A,#N/A,FALSE,"CTrecon"}</definedName>
    <definedName name="fghfgh_1_1_3_3" hidden="1">{#N/A,#N/A,FALSE,"TMCOMP96";#N/A,#N/A,FALSE,"MAT96";#N/A,#N/A,FALSE,"FANDA96";#N/A,#N/A,FALSE,"INTRAN96";#N/A,#N/A,FALSE,"NAA9697";#N/A,#N/A,FALSE,"ECWEBB";#N/A,#N/A,FALSE,"MFT96";#N/A,#N/A,FALSE,"CTrecon"}</definedName>
    <definedName name="fghfgh_1_1_3_4" hidden="1">{#N/A,#N/A,FALSE,"TMCOMP96";#N/A,#N/A,FALSE,"MAT96";#N/A,#N/A,FALSE,"FANDA96";#N/A,#N/A,FALSE,"INTRAN96";#N/A,#N/A,FALSE,"NAA9697";#N/A,#N/A,FALSE,"ECWEBB";#N/A,#N/A,FALSE,"MFT96";#N/A,#N/A,FALSE,"CTrecon"}</definedName>
    <definedName name="fghfgh_1_1_3_5" hidden="1">{#N/A,#N/A,FALSE,"TMCOMP96";#N/A,#N/A,FALSE,"MAT96";#N/A,#N/A,FALSE,"FANDA96";#N/A,#N/A,FALSE,"INTRAN96";#N/A,#N/A,FALSE,"NAA9697";#N/A,#N/A,FALSE,"ECWEBB";#N/A,#N/A,FALSE,"MFT96";#N/A,#N/A,FALSE,"CTrecon"}</definedName>
    <definedName name="fghfgh_1_1_4" hidden="1">{#N/A,#N/A,FALSE,"TMCOMP96";#N/A,#N/A,FALSE,"MAT96";#N/A,#N/A,FALSE,"FANDA96";#N/A,#N/A,FALSE,"INTRAN96";#N/A,#N/A,FALSE,"NAA9697";#N/A,#N/A,FALSE,"ECWEBB";#N/A,#N/A,FALSE,"MFT96";#N/A,#N/A,FALSE,"CTrecon"}</definedName>
    <definedName name="fghfgh_1_1_4_1" hidden="1">{#N/A,#N/A,FALSE,"TMCOMP96";#N/A,#N/A,FALSE,"MAT96";#N/A,#N/A,FALSE,"FANDA96";#N/A,#N/A,FALSE,"INTRAN96";#N/A,#N/A,FALSE,"NAA9697";#N/A,#N/A,FALSE,"ECWEBB";#N/A,#N/A,FALSE,"MFT96";#N/A,#N/A,FALSE,"CTrecon"}</definedName>
    <definedName name="fghfgh_1_1_4_2" hidden="1">{#N/A,#N/A,FALSE,"TMCOMP96";#N/A,#N/A,FALSE,"MAT96";#N/A,#N/A,FALSE,"FANDA96";#N/A,#N/A,FALSE,"INTRAN96";#N/A,#N/A,FALSE,"NAA9697";#N/A,#N/A,FALSE,"ECWEBB";#N/A,#N/A,FALSE,"MFT96";#N/A,#N/A,FALSE,"CTrecon"}</definedName>
    <definedName name="fghfgh_1_1_4_3" hidden="1">{#N/A,#N/A,FALSE,"TMCOMP96";#N/A,#N/A,FALSE,"MAT96";#N/A,#N/A,FALSE,"FANDA96";#N/A,#N/A,FALSE,"INTRAN96";#N/A,#N/A,FALSE,"NAA9697";#N/A,#N/A,FALSE,"ECWEBB";#N/A,#N/A,FALSE,"MFT96";#N/A,#N/A,FALSE,"CTrecon"}</definedName>
    <definedName name="fghfgh_1_1_4_4" hidden="1">{#N/A,#N/A,FALSE,"TMCOMP96";#N/A,#N/A,FALSE,"MAT96";#N/A,#N/A,FALSE,"FANDA96";#N/A,#N/A,FALSE,"INTRAN96";#N/A,#N/A,FALSE,"NAA9697";#N/A,#N/A,FALSE,"ECWEBB";#N/A,#N/A,FALSE,"MFT96";#N/A,#N/A,FALSE,"CTrecon"}</definedName>
    <definedName name="fghfgh_1_1_4_5" hidden="1">{#N/A,#N/A,FALSE,"TMCOMP96";#N/A,#N/A,FALSE,"MAT96";#N/A,#N/A,FALSE,"FANDA96";#N/A,#N/A,FALSE,"INTRAN96";#N/A,#N/A,FALSE,"NAA9697";#N/A,#N/A,FALSE,"ECWEBB";#N/A,#N/A,FALSE,"MFT96";#N/A,#N/A,FALSE,"CTrecon"}</definedName>
    <definedName name="fghfgh_1_1_5" hidden="1">{#N/A,#N/A,FALSE,"TMCOMP96";#N/A,#N/A,FALSE,"MAT96";#N/A,#N/A,FALSE,"FANDA96";#N/A,#N/A,FALSE,"INTRAN96";#N/A,#N/A,FALSE,"NAA9697";#N/A,#N/A,FALSE,"ECWEBB";#N/A,#N/A,FALSE,"MFT96";#N/A,#N/A,FALSE,"CTrecon"}</definedName>
    <definedName name="fghfgh_1_1_5_1" hidden="1">{#N/A,#N/A,FALSE,"TMCOMP96";#N/A,#N/A,FALSE,"MAT96";#N/A,#N/A,FALSE,"FANDA96";#N/A,#N/A,FALSE,"INTRAN96";#N/A,#N/A,FALSE,"NAA9697";#N/A,#N/A,FALSE,"ECWEBB";#N/A,#N/A,FALSE,"MFT96";#N/A,#N/A,FALSE,"CTrecon"}</definedName>
    <definedName name="fghfgh_1_1_5_2" hidden="1">{#N/A,#N/A,FALSE,"TMCOMP96";#N/A,#N/A,FALSE,"MAT96";#N/A,#N/A,FALSE,"FANDA96";#N/A,#N/A,FALSE,"INTRAN96";#N/A,#N/A,FALSE,"NAA9697";#N/A,#N/A,FALSE,"ECWEBB";#N/A,#N/A,FALSE,"MFT96";#N/A,#N/A,FALSE,"CTrecon"}</definedName>
    <definedName name="fghfgh_1_1_5_3" hidden="1">{#N/A,#N/A,FALSE,"TMCOMP96";#N/A,#N/A,FALSE,"MAT96";#N/A,#N/A,FALSE,"FANDA96";#N/A,#N/A,FALSE,"INTRAN96";#N/A,#N/A,FALSE,"NAA9697";#N/A,#N/A,FALSE,"ECWEBB";#N/A,#N/A,FALSE,"MFT96";#N/A,#N/A,FALSE,"CTrecon"}</definedName>
    <definedName name="fghfgh_1_1_5_4" hidden="1">{#N/A,#N/A,FALSE,"TMCOMP96";#N/A,#N/A,FALSE,"MAT96";#N/A,#N/A,FALSE,"FANDA96";#N/A,#N/A,FALSE,"INTRAN96";#N/A,#N/A,FALSE,"NAA9697";#N/A,#N/A,FALSE,"ECWEBB";#N/A,#N/A,FALSE,"MFT96";#N/A,#N/A,FALSE,"CTrecon"}</definedName>
    <definedName name="fghfgh_1_1_5_5" hidden="1">{#N/A,#N/A,FALSE,"TMCOMP96";#N/A,#N/A,FALSE,"MAT96";#N/A,#N/A,FALSE,"FANDA96";#N/A,#N/A,FALSE,"INTRAN96";#N/A,#N/A,FALSE,"NAA9697";#N/A,#N/A,FALSE,"ECWEBB";#N/A,#N/A,FALSE,"MFT96";#N/A,#N/A,FALSE,"CTrecon"}</definedName>
    <definedName name="fghfgh_1_2" hidden="1">{#N/A,#N/A,FALSE,"TMCOMP96";#N/A,#N/A,FALSE,"MAT96";#N/A,#N/A,FALSE,"FANDA96";#N/A,#N/A,FALSE,"INTRAN96";#N/A,#N/A,FALSE,"NAA9697";#N/A,#N/A,FALSE,"ECWEBB";#N/A,#N/A,FALSE,"MFT96";#N/A,#N/A,FALSE,"CTrecon"}</definedName>
    <definedName name="fghfgh_1_2_1" hidden="1">{#N/A,#N/A,FALSE,"TMCOMP96";#N/A,#N/A,FALSE,"MAT96";#N/A,#N/A,FALSE,"FANDA96";#N/A,#N/A,FALSE,"INTRAN96";#N/A,#N/A,FALSE,"NAA9697";#N/A,#N/A,FALSE,"ECWEBB";#N/A,#N/A,FALSE,"MFT96";#N/A,#N/A,FALSE,"CTrecon"}</definedName>
    <definedName name="fghfgh_1_2_1_1" hidden="1">{#N/A,#N/A,FALSE,"TMCOMP96";#N/A,#N/A,FALSE,"MAT96";#N/A,#N/A,FALSE,"FANDA96";#N/A,#N/A,FALSE,"INTRAN96";#N/A,#N/A,FALSE,"NAA9697";#N/A,#N/A,FALSE,"ECWEBB";#N/A,#N/A,FALSE,"MFT96";#N/A,#N/A,FALSE,"CTrecon"}</definedName>
    <definedName name="fghfgh_1_2_1_1_1" hidden="1">{#N/A,#N/A,FALSE,"TMCOMP96";#N/A,#N/A,FALSE,"MAT96";#N/A,#N/A,FALSE,"FANDA96";#N/A,#N/A,FALSE,"INTRAN96";#N/A,#N/A,FALSE,"NAA9697";#N/A,#N/A,FALSE,"ECWEBB";#N/A,#N/A,FALSE,"MFT96";#N/A,#N/A,FALSE,"CTrecon"}</definedName>
    <definedName name="fghfgh_1_2_1_1_1_1" hidden="1">{#N/A,#N/A,FALSE,"TMCOMP96";#N/A,#N/A,FALSE,"MAT96";#N/A,#N/A,FALSE,"FANDA96";#N/A,#N/A,FALSE,"INTRAN96";#N/A,#N/A,FALSE,"NAA9697";#N/A,#N/A,FALSE,"ECWEBB";#N/A,#N/A,FALSE,"MFT96";#N/A,#N/A,FALSE,"CTrecon"}</definedName>
    <definedName name="fghfgh_1_2_1_1_1_2" hidden="1">{#N/A,#N/A,FALSE,"TMCOMP96";#N/A,#N/A,FALSE,"MAT96";#N/A,#N/A,FALSE,"FANDA96";#N/A,#N/A,FALSE,"INTRAN96";#N/A,#N/A,FALSE,"NAA9697";#N/A,#N/A,FALSE,"ECWEBB";#N/A,#N/A,FALSE,"MFT96";#N/A,#N/A,FALSE,"CTrecon"}</definedName>
    <definedName name="fghfgh_1_2_1_1_1_3" hidden="1">{#N/A,#N/A,FALSE,"TMCOMP96";#N/A,#N/A,FALSE,"MAT96";#N/A,#N/A,FALSE,"FANDA96";#N/A,#N/A,FALSE,"INTRAN96";#N/A,#N/A,FALSE,"NAA9697";#N/A,#N/A,FALSE,"ECWEBB";#N/A,#N/A,FALSE,"MFT96";#N/A,#N/A,FALSE,"CTrecon"}</definedName>
    <definedName name="fghfgh_1_2_1_1_1_4" hidden="1">{#N/A,#N/A,FALSE,"TMCOMP96";#N/A,#N/A,FALSE,"MAT96";#N/A,#N/A,FALSE,"FANDA96";#N/A,#N/A,FALSE,"INTRAN96";#N/A,#N/A,FALSE,"NAA9697";#N/A,#N/A,FALSE,"ECWEBB";#N/A,#N/A,FALSE,"MFT96";#N/A,#N/A,FALSE,"CTrecon"}</definedName>
    <definedName name="fghfgh_1_2_1_1_1_5" hidden="1">{#N/A,#N/A,FALSE,"TMCOMP96";#N/A,#N/A,FALSE,"MAT96";#N/A,#N/A,FALSE,"FANDA96";#N/A,#N/A,FALSE,"INTRAN96";#N/A,#N/A,FALSE,"NAA9697";#N/A,#N/A,FALSE,"ECWEBB";#N/A,#N/A,FALSE,"MFT96";#N/A,#N/A,FALSE,"CTrecon"}</definedName>
    <definedName name="fghfgh_1_2_1_1_2" hidden="1">{#N/A,#N/A,FALSE,"TMCOMP96";#N/A,#N/A,FALSE,"MAT96";#N/A,#N/A,FALSE,"FANDA96";#N/A,#N/A,FALSE,"INTRAN96";#N/A,#N/A,FALSE,"NAA9697";#N/A,#N/A,FALSE,"ECWEBB";#N/A,#N/A,FALSE,"MFT96";#N/A,#N/A,FALSE,"CTrecon"}</definedName>
    <definedName name="fghfgh_1_2_1_1_2_1" hidden="1">{#N/A,#N/A,FALSE,"TMCOMP96";#N/A,#N/A,FALSE,"MAT96";#N/A,#N/A,FALSE,"FANDA96";#N/A,#N/A,FALSE,"INTRAN96";#N/A,#N/A,FALSE,"NAA9697";#N/A,#N/A,FALSE,"ECWEBB";#N/A,#N/A,FALSE,"MFT96";#N/A,#N/A,FALSE,"CTrecon"}</definedName>
    <definedName name="fghfgh_1_2_1_1_2_2" hidden="1">{#N/A,#N/A,FALSE,"TMCOMP96";#N/A,#N/A,FALSE,"MAT96";#N/A,#N/A,FALSE,"FANDA96";#N/A,#N/A,FALSE,"INTRAN96";#N/A,#N/A,FALSE,"NAA9697";#N/A,#N/A,FALSE,"ECWEBB";#N/A,#N/A,FALSE,"MFT96";#N/A,#N/A,FALSE,"CTrecon"}</definedName>
    <definedName name="fghfgh_1_2_1_1_2_3" hidden="1">{#N/A,#N/A,FALSE,"TMCOMP96";#N/A,#N/A,FALSE,"MAT96";#N/A,#N/A,FALSE,"FANDA96";#N/A,#N/A,FALSE,"INTRAN96";#N/A,#N/A,FALSE,"NAA9697";#N/A,#N/A,FALSE,"ECWEBB";#N/A,#N/A,FALSE,"MFT96";#N/A,#N/A,FALSE,"CTrecon"}</definedName>
    <definedName name="fghfgh_1_2_1_1_2_4" hidden="1">{#N/A,#N/A,FALSE,"TMCOMP96";#N/A,#N/A,FALSE,"MAT96";#N/A,#N/A,FALSE,"FANDA96";#N/A,#N/A,FALSE,"INTRAN96";#N/A,#N/A,FALSE,"NAA9697";#N/A,#N/A,FALSE,"ECWEBB";#N/A,#N/A,FALSE,"MFT96";#N/A,#N/A,FALSE,"CTrecon"}</definedName>
    <definedName name="fghfgh_1_2_1_1_2_5" hidden="1">{#N/A,#N/A,FALSE,"TMCOMP96";#N/A,#N/A,FALSE,"MAT96";#N/A,#N/A,FALSE,"FANDA96";#N/A,#N/A,FALSE,"INTRAN96";#N/A,#N/A,FALSE,"NAA9697";#N/A,#N/A,FALSE,"ECWEBB";#N/A,#N/A,FALSE,"MFT96";#N/A,#N/A,FALSE,"CTrecon"}</definedName>
    <definedName name="fghfgh_1_2_1_1_3" hidden="1">{#N/A,#N/A,FALSE,"TMCOMP96";#N/A,#N/A,FALSE,"MAT96";#N/A,#N/A,FALSE,"FANDA96";#N/A,#N/A,FALSE,"INTRAN96";#N/A,#N/A,FALSE,"NAA9697";#N/A,#N/A,FALSE,"ECWEBB";#N/A,#N/A,FALSE,"MFT96";#N/A,#N/A,FALSE,"CTrecon"}</definedName>
    <definedName name="fghfgh_1_2_1_1_4" hidden="1">{#N/A,#N/A,FALSE,"TMCOMP96";#N/A,#N/A,FALSE,"MAT96";#N/A,#N/A,FALSE,"FANDA96";#N/A,#N/A,FALSE,"INTRAN96";#N/A,#N/A,FALSE,"NAA9697";#N/A,#N/A,FALSE,"ECWEBB";#N/A,#N/A,FALSE,"MFT96";#N/A,#N/A,FALSE,"CTrecon"}</definedName>
    <definedName name="fghfgh_1_2_1_1_5" hidden="1">{#N/A,#N/A,FALSE,"TMCOMP96";#N/A,#N/A,FALSE,"MAT96";#N/A,#N/A,FALSE,"FANDA96";#N/A,#N/A,FALSE,"INTRAN96";#N/A,#N/A,FALSE,"NAA9697";#N/A,#N/A,FALSE,"ECWEBB";#N/A,#N/A,FALSE,"MFT96";#N/A,#N/A,FALSE,"CTrecon"}</definedName>
    <definedName name="fghfgh_1_2_1_2" hidden="1">{#N/A,#N/A,FALSE,"TMCOMP96";#N/A,#N/A,FALSE,"MAT96";#N/A,#N/A,FALSE,"FANDA96";#N/A,#N/A,FALSE,"INTRAN96";#N/A,#N/A,FALSE,"NAA9697";#N/A,#N/A,FALSE,"ECWEBB";#N/A,#N/A,FALSE,"MFT96";#N/A,#N/A,FALSE,"CTrecon"}</definedName>
    <definedName name="fghfgh_1_2_1_2_1" hidden="1">{#N/A,#N/A,FALSE,"TMCOMP96";#N/A,#N/A,FALSE,"MAT96";#N/A,#N/A,FALSE,"FANDA96";#N/A,#N/A,FALSE,"INTRAN96";#N/A,#N/A,FALSE,"NAA9697";#N/A,#N/A,FALSE,"ECWEBB";#N/A,#N/A,FALSE,"MFT96";#N/A,#N/A,FALSE,"CTrecon"}</definedName>
    <definedName name="fghfgh_1_2_1_2_2" hidden="1">{#N/A,#N/A,FALSE,"TMCOMP96";#N/A,#N/A,FALSE,"MAT96";#N/A,#N/A,FALSE,"FANDA96";#N/A,#N/A,FALSE,"INTRAN96";#N/A,#N/A,FALSE,"NAA9697";#N/A,#N/A,FALSE,"ECWEBB";#N/A,#N/A,FALSE,"MFT96";#N/A,#N/A,FALSE,"CTrecon"}</definedName>
    <definedName name="fghfgh_1_2_1_2_3" hidden="1">{#N/A,#N/A,FALSE,"TMCOMP96";#N/A,#N/A,FALSE,"MAT96";#N/A,#N/A,FALSE,"FANDA96";#N/A,#N/A,FALSE,"INTRAN96";#N/A,#N/A,FALSE,"NAA9697";#N/A,#N/A,FALSE,"ECWEBB";#N/A,#N/A,FALSE,"MFT96";#N/A,#N/A,FALSE,"CTrecon"}</definedName>
    <definedName name="fghfgh_1_2_1_2_4" hidden="1">{#N/A,#N/A,FALSE,"TMCOMP96";#N/A,#N/A,FALSE,"MAT96";#N/A,#N/A,FALSE,"FANDA96";#N/A,#N/A,FALSE,"INTRAN96";#N/A,#N/A,FALSE,"NAA9697";#N/A,#N/A,FALSE,"ECWEBB";#N/A,#N/A,FALSE,"MFT96";#N/A,#N/A,FALSE,"CTrecon"}</definedName>
    <definedName name="fghfgh_1_2_1_2_5" hidden="1">{#N/A,#N/A,FALSE,"TMCOMP96";#N/A,#N/A,FALSE,"MAT96";#N/A,#N/A,FALSE,"FANDA96";#N/A,#N/A,FALSE,"INTRAN96";#N/A,#N/A,FALSE,"NAA9697";#N/A,#N/A,FALSE,"ECWEBB";#N/A,#N/A,FALSE,"MFT96";#N/A,#N/A,FALSE,"CTrecon"}</definedName>
    <definedName name="fghfgh_1_2_1_3" hidden="1">{#N/A,#N/A,FALSE,"TMCOMP96";#N/A,#N/A,FALSE,"MAT96";#N/A,#N/A,FALSE,"FANDA96";#N/A,#N/A,FALSE,"INTRAN96";#N/A,#N/A,FALSE,"NAA9697";#N/A,#N/A,FALSE,"ECWEBB";#N/A,#N/A,FALSE,"MFT96";#N/A,#N/A,FALSE,"CTrecon"}</definedName>
    <definedName name="fghfgh_1_2_1_3_1" hidden="1">{#N/A,#N/A,FALSE,"TMCOMP96";#N/A,#N/A,FALSE,"MAT96";#N/A,#N/A,FALSE,"FANDA96";#N/A,#N/A,FALSE,"INTRAN96";#N/A,#N/A,FALSE,"NAA9697";#N/A,#N/A,FALSE,"ECWEBB";#N/A,#N/A,FALSE,"MFT96";#N/A,#N/A,FALSE,"CTrecon"}</definedName>
    <definedName name="fghfgh_1_2_1_3_2" hidden="1">{#N/A,#N/A,FALSE,"TMCOMP96";#N/A,#N/A,FALSE,"MAT96";#N/A,#N/A,FALSE,"FANDA96";#N/A,#N/A,FALSE,"INTRAN96";#N/A,#N/A,FALSE,"NAA9697";#N/A,#N/A,FALSE,"ECWEBB";#N/A,#N/A,FALSE,"MFT96";#N/A,#N/A,FALSE,"CTrecon"}</definedName>
    <definedName name="fghfgh_1_2_1_3_3" hidden="1">{#N/A,#N/A,FALSE,"TMCOMP96";#N/A,#N/A,FALSE,"MAT96";#N/A,#N/A,FALSE,"FANDA96";#N/A,#N/A,FALSE,"INTRAN96";#N/A,#N/A,FALSE,"NAA9697";#N/A,#N/A,FALSE,"ECWEBB";#N/A,#N/A,FALSE,"MFT96";#N/A,#N/A,FALSE,"CTrecon"}</definedName>
    <definedName name="fghfgh_1_2_1_3_4" hidden="1">{#N/A,#N/A,FALSE,"TMCOMP96";#N/A,#N/A,FALSE,"MAT96";#N/A,#N/A,FALSE,"FANDA96";#N/A,#N/A,FALSE,"INTRAN96";#N/A,#N/A,FALSE,"NAA9697";#N/A,#N/A,FALSE,"ECWEBB";#N/A,#N/A,FALSE,"MFT96";#N/A,#N/A,FALSE,"CTrecon"}</definedName>
    <definedName name="fghfgh_1_2_1_3_5" hidden="1">{#N/A,#N/A,FALSE,"TMCOMP96";#N/A,#N/A,FALSE,"MAT96";#N/A,#N/A,FALSE,"FANDA96";#N/A,#N/A,FALSE,"INTRAN96";#N/A,#N/A,FALSE,"NAA9697";#N/A,#N/A,FALSE,"ECWEBB";#N/A,#N/A,FALSE,"MFT96";#N/A,#N/A,FALSE,"CTrecon"}</definedName>
    <definedName name="fghfgh_1_2_1_4" hidden="1">{#N/A,#N/A,FALSE,"TMCOMP96";#N/A,#N/A,FALSE,"MAT96";#N/A,#N/A,FALSE,"FANDA96";#N/A,#N/A,FALSE,"INTRAN96";#N/A,#N/A,FALSE,"NAA9697";#N/A,#N/A,FALSE,"ECWEBB";#N/A,#N/A,FALSE,"MFT96";#N/A,#N/A,FALSE,"CTrecon"}</definedName>
    <definedName name="fghfgh_1_2_1_4_1" hidden="1">{#N/A,#N/A,FALSE,"TMCOMP96";#N/A,#N/A,FALSE,"MAT96";#N/A,#N/A,FALSE,"FANDA96";#N/A,#N/A,FALSE,"INTRAN96";#N/A,#N/A,FALSE,"NAA9697";#N/A,#N/A,FALSE,"ECWEBB";#N/A,#N/A,FALSE,"MFT96";#N/A,#N/A,FALSE,"CTrecon"}</definedName>
    <definedName name="fghfgh_1_2_1_4_2" hidden="1">{#N/A,#N/A,FALSE,"TMCOMP96";#N/A,#N/A,FALSE,"MAT96";#N/A,#N/A,FALSE,"FANDA96";#N/A,#N/A,FALSE,"INTRAN96";#N/A,#N/A,FALSE,"NAA9697";#N/A,#N/A,FALSE,"ECWEBB";#N/A,#N/A,FALSE,"MFT96";#N/A,#N/A,FALSE,"CTrecon"}</definedName>
    <definedName name="fghfgh_1_2_1_4_3" hidden="1">{#N/A,#N/A,FALSE,"TMCOMP96";#N/A,#N/A,FALSE,"MAT96";#N/A,#N/A,FALSE,"FANDA96";#N/A,#N/A,FALSE,"INTRAN96";#N/A,#N/A,FALSE,"NAA9697";#N/A,#N/A,FALSE,"ECWEBB";#N/A,#N/A,FALSE,"MFT96";#N/A,#N/A,FALSE,"CTrecon"}</definedName>
    <definedName name="fghfgh_1_2_1_4_4" hidden="1">{#N/A,#N/A,FALSE,"TMCOMP96";#N/A,#N/A,FALSE,"MAT96";#N/A,#N/A,FALSE,"FANDA96";#N/A,#N/A,FALSE,"INTRAN96";#N/A,#N/A,FALSE,"NAA9697";#N/A,#N/A,FALSE,"ECWEBB";#N/A,#N/A,FALSE,"MFT96";#N/A,#N/A,FALSE,"CTrecon"}</definedName>
    <definedName name="fghfgh_1_2_1_4_5" hidden="1">{#N/A,#N/A,FALSE,"TMCOMP96";#N/A,#N/A,FALSE,"MAT96";#N/A,#N/A,FALSE,"FANDA96";#N/A,#N/A,FALSE,"INTRAN96";#N/A,#N/A,FALSE,"NAA9697";#N/A,#N/A,FALSE,"ECWEBB";#N/A,#N/A,FALSE,"MFT96";#N/A,#N/A,FALSE,"CTrecon"}</definedName>
    <definedName name="fghfgh_1_2_1_5" hidden="1">{#N/A,#N/A,FALSE,"TMCOMP96";#N/A,#N/A,FALSE,"MAT96";#N/A,#N/A,FALSE,"FANDA96";#N/A,#N/A,FALSE,"INTRAN96";#N/A,#N/A,FALSE,"NAA9697";#N/A,#N/A,FALSE,"ECWEBB";#N/A,#N/A,FALSE,"MFT96";#N/A,#N/A,FALSE,"CTrecon"}</definedName>
    <definedName name="fghfgh_1_2_1_5_1" hidden="1">{#N/A,#N/A,FALSE,"TMCOMP96";#N/A,#N/A,FALSE,"MAT96";#N/A,#N/A,FALSE,"FANDA96";#N/A,#N/A,FALSE,"INTRAN96";#N/A,#N/A,FALSE,"NAA9697";#N/A,#N/A,FALSE,"ECWEBB";#N/A,#N/A,FALSE,"MFT96";#N/A,#N/A,FALSE,"CTrecon"}</definedName>
    <definedName name="fghfgh_1_2_1_5_2" hidden="1">{#N/A,#N/A,FALSE,"TMCOMP96";#N/A,#N/A,FALSE,"MAT96";#N/A,#N/A,FALSE,"FANDA96";#N/A,#N/A,FALSE,"INTRAN96";#N/A,#N/A,FALSE,"NAA9697";#N/A,#N/A,FALSE,"ECWEBB";#N/A,#N/A,FALSE,"MFT96";#N/A,#N/A,FALSE,"CTrecon"}</definedName>
    <definedName name="fghfgh_1_2_1_5_3" hidden="1">{#N/A,#N/A,FALSE,"TMCOMP96";#N/A,#N/A,FALSE,"MAT96";#N/A,#N/A,FALSE,"FANDA96";#N/A,#N/A,FALSE,"INTRAN96";#N/A,#N/A,FALSE,"NAA9697";#N/A,#N/A,FALSE,"ECWEBB";#N/A,#N/A,FALSE,"MFT96";#N/A,#N/A,FALSE,"CTrecon"}</definedName>
    <definedName name="fghfgh_1_2_1_5_4" hidden="1">{#N/A,#N/A,FALSE,"TMCOMP96";#N/A,#N/A,FALSE,"MAT96";#N/A,#N/A,FALSE,"FANDA96";#N/A,#N/A,FALSE,"INTRAN96";#N/A,#N/A,FALSE,"NAA9697";#N/A,#N/A,FALSE,"ECWEBB";#N/A,#N/A,FALSE,"MFT96";#N/A,#N/A,FALSE,"CTrecon"}</definedName>
    <definedName name="fghfgh_1_2_1_5_5" hidden="1">{#N/A,#N/A,FALSE,"TMCOMP96";#N/A,#N/A,FALSE,"MAT96";#N/A,#N/A,FALSE,"FANDA96";#N/A,#N/A,FALSE,"INTRAN96";#N/A,#N/A,FALSE,"NAA9697";#N/A,#N/A,FALSE,"ECWEBB";#N/A,#N/A,FALSE,"MFT96";#N/A,#N/A,FALSE,"CTrecon"}</definedName>
    <definedName name="fghfgh_1_2_2" hidden="1">{#N/A,#N/A,FALSE,"TMCOMP96";#N/A,#N/A,FALSE,"MAT96";#N/A,#N/A,FALSE,"FANDA96";#N/A,#N/A,FALSE,"INTRAN96";#N/A,#N/A,FALSE,"NAA9697";#N/A,#N/A,FALSE,"ECWEBB";#N/A,#N/A,FALSE,"MFT96";#N/A,#N/A,FALSE,"CTrecon"}</definedName>
    <definedName name="fghfgh_1_2_2_1" hidden="1">{#N/A,#N/A,FALSE,"TMCOMP96";#N/A,#N/A,FALSE,"MAT96";#N/A,#N/A,FALSE,"FANDA96";#N/A,#N/A,FALSE,"INTRAN96";#N/A,#N/A,FALSE,"NAA9697";#N/A,#N/A,FALSE,"ECWEBB";#N/A,#N/A,FALSE,"MFT96";#N/A,#N/A,FALSE,"CTrecon"}</definedName>
    <definedName name="fghfgh_1_2_2_2" hidden="1">{#N/A,#N/A,FALSE,"TMCOMP96";#N/A,#N/A,FALSE,"MAT96";#N/A,#N/A,FALSE,"FANDA96";#N/A,#N/A,FALSE,"INTRAN96";#N/A,#N/A,FALSE,"NAA9697";#N/A,#N/A,FALSE,"ECWEBB";#N/A,#N/A,FALSE,"MFT96";#N/A,#N/A,FALSE,"CTrecon"}</definedName>
    <definedName name="fghfgh_1_2_2_3" hidden="1">{#N/A,#N/A,FALSE,"TMCOMP96";#N/A,#N/A,FALSE,"MAT96";#N/A,#N/A,FALSE,"FANDA96";#N/A,#N/A,FALSE,"INTRAN96";#N/A,#N/A,FALSE,"NAA9697";#N/A,#N/A,FALSE,"ECWEBB";#N/A,#N/A,FALSE,"MFT96";#N/A,#N/A,FALSE,"CTrecon"}</definedName>
    <definedName name="fghfgh_1_2_2_4" hidden="1">{#N/A,#N/A,FALSE,"TMCOMP96";#N/A,#N/A,FALSE,"MAT96";#N/A,#N/A,FALSE,"FANDA96";#N/A,#N/A,FALSE,"INTRAN96";#N/A,#N/A,FALSE,"NAA9697";#N/A,#N/A,FALSE,"ECWEBB";#N/A,#N/A,FALSE,"MFT96";#N/A,#N/A,FALSE,"CTrecon"}</definedName>
    <definedName name="fghfgh_1_2_2_5" hidden="1">{#N/A,#N/A,FALSE,"TMCOMP96";#N/A,#N/A,FALSE,"MAT96";#N/A,#N/A,FALSE,"FANDA96";#N/A,#N/A,FALSE,"INTRAN96";#N/A,#N/A,FALSE,"NAA9697";#N/A,#N/A,FALSE,"ECWEBB";#N/A,#N/A,FALSE,"MFT96";#N/A,#N/A,FALSE,"CTrecon"}</definedName>
    <definedName name="fghfgh_1_2_3" hidden="1">{#N/A,#N/A,FALSE,"TMCOMP96";#N/A,#N/A,FALSE,"MAT96";#N/A,#N/A,FALSE,"FANDA96";#N/A,#N/A,FALSE,"INTRAN96";#N/A,#N/A,FALSE,"NAA9697";#N/A,#N/A,FALSE,"ECWEBB";#N/A,#N/A,FALSE,"MFT96";#N/A,#N/A,FALSE,"CTrecon"}</definedName>
    <definedName name="fghfgh_1_2_3_1" hidden="1">{#N/A,#N/A,FALSE,"TMCOMP96";#N/A,#N/A,FALSE,"MAT96";#N/A,#N/A,FALSE,"FANDA96";#N/A,#N/A,FALSE,"INTRAN96";#N/A,#N/A,FALSE,"NAA9697";#N/A,#N/A,FALSE,"ECWEBB";#N/A,#N/A,FALSE,"MFT96";#N/A,#N/A,FALSE,"CTrecon"}</definedName>
    <definedName name="fghfgh_1_2_3_2" hidden="1">{#N/A,#N/A,FALSE,"TMCOMP96";#N/A,#N/A,FALSE,"MAT96";#N/A,#N/A,FALSE,"FANDA96";#N/A,#N/A,FALSE,"INTRAN96";#N/A,#N/A,FALSE,"NAA9697";#N/A,#N/A,FALSE,"ECWEBB";#N/A,#N/A,FALSE,"MFT96";#N/A,#N/A,FALSE,"CTrecon"}</definedName>
    <definedName name="fghfgh_1_2_3_3" hidden="1">{#N/A,#N/A,FALSE,"TMCOMP96";#N/A,#N/A,FALSE,"MAT96";#N/A,#N/A,FALSE,"FANDA96";#N/A,#N/A,FALSE,"INTRAN96";#N/A,#N/A,FALSE,"NAA9697";#N/A,#N/A,FALSE,"ECWEBB";#N/A,#N/A,FALSE,"MFT96";#N/A,#N/A,FALSE,"CTrecon"}</definedName>
    <definedName name="fghfgh_1_2_3_4" hidden="1">{#N/A,#N/A,FALSE,"TMCOMP96";#N/A,#N/A,FALSE,"MAT96";#N/A,#N/A,FALSE,"FANDA96";#N/A,#N/A,FALSE,"INTRAN96";#N/A,#N/A,FALSE,"NAA9697";#N/A,#N/A,FALSE,"ECWEBB";#N/A,#N/A,FALSE,"MFT96";#N/A,#N/A,FALSE,"CTrecon"}</definedName>
    <definedName name="fghfgh_1_2_3_5" hidden="1">{#N/A,#N/A,FALSE,"TMCOMP96";#N/A,#N/A,FALSE,"MAT96";#N/A,#N/A,FALSE,"FANDA96";#N/A,#N/A,FALSE,"INTRAN96";#N/A,#N/A,FALSE,"NAA9697";#N/A,#N/A,FALSE,"ECWEBB";#N/A,#N/A,FALSE,"MFT96";#N/A,#N/A,FALSE,"CTrecon"}</definedName>
    <definedName name="fghfgh_1_2_4" hidden="1">{#N/A,#N/A,FALSE,"TMCOMP96";#N/A,#N/A,FALSE,"MAT96";#N/A,#N/A,FALSE,"FANDA96";#N/A,#N/A,FALSE,"INTRAN96";#N/A,#N/A,FALSE,"NAA9697";#N/A,#N/A,FALSE,"ECWEBB";#N/A,#N/A,FALSE,"MFT96";#N/A,#N/A,FALSE,"CTrecon"}</definedName>
    <definedName name="fghfgh_1_2_4_1" hidden="1">{#N/A,#N/A,FALSE,"TMCOMP96";#N/A,#N/A,FALSE,"MAT96";#N/A,#N/A,FALSE,"FANDA96";#N/A,#N/A,FALSE,"INTRAN96";#N/A,#N/A,FALSE,"NAA9697";#N/A,#N/A,FALSE,"ECWEBB";#N/A,#N/A,FALSE,"MFT96";#N/A,#N/A,FALSE,"CTrecon"}</definedName>
    <definedName name="fghfgh_1_2_4_2" hidden="1">{#N/A,#N/A,FALSE,"TMCOMP96";#N/A,#N/A,FALSE,"MAT96";#N/A,#N/A,FALSE,"FANDA96";#N/A,#N/A,FALSE,"INTRAN96";#N/A,#N/A,FALSE,"NAA9697";#N/A,#N/A,FALSE,"ECWEBB";#N/A,#N/A,FALSE,"MFT96";#N/A,#N/A,FALSE,"CTrecon"}</definedName>
    <definedName name="fghfgh_1_2_4_3" hidden="1">{#N/A,#N/A,FALSE,"TMCOMP96";#N/A,#N/A,FALSE,"MAT96";#N/A,#N/A,FALSE,"FANDA96";#N/A,#N/A,FALSE,"INTRAN96";#N/A,#N/A,FALSE,"NAA9697";#N/A,#N/A,FALSE,"ECWEBB";#N/A,#N/A,FALSE,"MFT96";#N/A,#N/A,FALSE,"CTrecon"}</definedName>
    <definedName name="fghfgh_1_2_4_4" hidden="1">{#N/A,#N/A,FALSE,"TMCOMP96";#N/A,#N/A,FALSE,"MAT96";#N/A,#N/A,FALSE,"FANDA96";#N/A,#N/A,FALSE,"INTRAN96";#N/A,#N/A,FALSE,"NAA9697";#N/A,#N/A,FALSE,"ECWEBB";#N/A,#N/A,FALSE,"MFT96";#N/A,#N/A,FALSE,"CTrecon"}</definedName>
    <definedName name="fghfgh_1_2_4_5" hidden="1">{#N/A,#N/A,FALSE,"TMCOMP96";#N/A,#N/A,FALSE,"MAT96";#N/A,#N/A,FALSE,"FANDA96";#N/A,#N/A,FALSE,"INTRAN96";#N/A,#N/A,FALSE,"NAA9697";#N/A,#N/A,FALSE,"ECWEBB";#N/A,#N/A,FALSE,"MFT96";#N/A,#N/A,FALSE,"CTrecon"}</definedName>
    <definedName name="fghfgh_1_2_5" hidden="1">{#N/A,#N/A,FALSE,"TMCOMP96";#N/A,#N/A,FALSE,"MAT96";#N/A,#N/A,FALSE,"FANDA96";#N/A,#N/A,FALSE,"INTRAN96";#N/A,#N/A,FALSE,"NAA9697";#N/A,#N/A,FALSE,"ECWEBB";#N/A,#N/A,FALSE,"MFT96";#N/A,#N/A,FALSE,"CTrecon"}</definedName>
    <definedName name="fghfgh_1_2_5_1" hidden="1">{#N/A,#N/A,FALSE,"TMCOMP96";#N/A,#N/A,FALSE,"MAT96";#N/A,#N/A,FALSE,"FANDA96";#N/A,#N/A,FALSE,"INTRAN96";#N/A,#N/A,FALSE,"NAA9697";#N/A,#N/A,FALSE,"ECWEBB";#N/A,#N/A,FALSE,"MFT96";#N/A,#N/A,FALSE,"CTrecon"}</definedName>
    <definedName name="fghfgh_1_2_5_2" hidden="1">{#N/A,#N/A,FALSE,"TMCOMP96";#N/A,#N/A,FALSE,"MAT96";#N/A,#N/A,FALSE,"FANDA96";#N/A,#N/A,FALSE,"INTRAN96";#N/A,#N/A,FALSE,"NAA9697";#N/A,#N/A,FALSE,"ECWEBB";#N/A,#N/A,FALSE,"MFT96";#N/A,#N/A,FALSE,"CTrecon"}</definedName>
    <definedName name="fghfgh_1_2_5_3" hidden="1">{#N/A,#N/A,FALSE,"TMCOMP96";#N/A,#N/A,FALSE,"MAT96";#N/A,#N/A,FALSE,"FANDA96";#N/A,#N/A,FALSE,"INTRAN96";#N/A,#N/A,FALSE,"NAA9697";#N/A,#N/A,FALSE,"ECWEBB";#N/A,#N/A,FALSE,"MFT96";#N/A,#N/A,FALSE,"CTrecon"}</definedName>
    <definedName name="fghfgh_1_2_5_4" hidden="1">{#N/A,#N/A,FALSE,"TMCOMP96";#N/A,#N/A,FALSE,"MAT96";#N/A,#N/A,FALSE,"FANDA96";#N/A,#N/A,FALSE,"INTRAN96";#N/A,#N/A,FALSE,"NAA9697";#N/A,#N/A,FALSE,"ECWEBB";#N/A,#N/A,FALSE,"MFT96";#N/A,#N/A,FALSE,"CTrecon"}</definedName>
    <definedName name="fghfgh_1_2_5_5" hidden="1">{#N/A,#N/A,FALSE,"TMCOMP96";#N/A,#N/A,FALSE,"MAT96";#N/A,#N/A,FALSE,"FANDA96";#N/A,#N/A,FALSE,"INTRAN96";#N/A,#N/A,FALSE,"NAA9697";#N/A,#N/A,FALSE,"ECWEBB";#N/A,#N/A,FALSE,"MFT96";#N/A,#N/A,FALSE,"CTrecon"}</definedName>
    <definedName name="fghfgh_1_3" hidden="1">{#N/A,#N/A,FALSE,"TMCOMP96";#N/A,#N/A,FALSE,"MAT96";#N/A,#N/A,FALSE,"FANDA96";#N/A,#N/A,FALSE,"INTRAN96";#N/A,#N/A,FALSE,"NAA9697";#N/A,#N/A,FALSE,"ECWEBB";#N/A,#N/A,FALSE,"MFT96";#N/A,#N/A,FALSE,"CTrecon"}</definedName>
    <definedName name="fghfgh_1_3_1" hidden="1">{#N/A,#N/A,FALSE,"TMCOMP96";#N/A,#N/A,FALSE,"MAT96";#N/A,#N/A,FALSE,"FANDA96";#N/A,#N/A,FALSE,"INTRAN96";#N/A,#N/A,FALSE,"NAA9697";#N/A,#N/A,FALSE,"ECWEBB";#N/A,#N/A,FALSE,"MFT96";#N/A,#N/A,FALSE,"CTrecon"}</definedName>
    <definedName name="fghfgh_1_3_1_1" hidden="1">{#N/A,#N/A,FALSE,"TMCOMP96";#N/A,#N/A,FALSE,"MAT96";#N/A,#N/A,FALSE,"FANDA96";#N/A,#N/A,FALSE,"INTRAN96";#N/A,#N/A,FALSE,"NAA9697";#N/A,#N/A,FALSE,"ECWEBB";#N/A,#N/A,FALSE,"MFT96";#N/A,#N/A,FALSE,"CTrecon"}</definedName>
    <definedName name="fghfgh_1_3_1_1_1" hidden="1">{#N/A,#N/A,FALSE,"TMCOMP96";#N/A,#N/A,FALSE,"MAT96";#N/A,#N/A,FALSE,"FANDA96";#N/A,#N/A,FALSE,"INTRAN96";#N/A,#N/A,FALSE,"NAA9697";#N/A,#N/A,FALSE,"ECWEBB";#N/A,#N/A,FALSE,"MFT96";#N/A,#N/A,FALSE,"CTrecon"}</definedName>
    <definedName name="fghfgh_1_3_1_1_1_1" hidden="1">{#N/A,#N/A,FALSE,"TMCOMP96";#N/A,#N/A,FALSE,"MAT96";#N/A,#N/A,FALSE,"FANDA96";#N/A,#N/A,FALSE,"INTRAN96";#N/A,#N/A,FALSE,"NAA9697";#N/A,#N/A,FALSE,"ECWEBB";#N/A,#N/A,FALSE,"MFT96";#N/A,#N/A,FALSE,"CTrecon"}</definedName>
    <definedName name="fghfgh_1_3_1_1_1_2" hidden="1">{#N/A,#N/A,FALSE,"TMCOMP96";#N/A,#N/A,FALSE,"MAT96";#N/A,#N/A,FALSE,"FANDA96";#N/A,#N/A,FALSE,"INTRAN96";#N/A,#N/A,FALSE,"NAA9697";#N/A,#N/A,FALSE,"ECWEBB";#N/A,#N/A,FALSE,"MFT96";#N/A,#N/A,FALSE,"CTrecon"}</definedName>
    <definedName name="fghfgh_1_3_1_1_1_3" hidden="1">{#N/A,#N/A,FALSE,"TMCOMP96";#N/A,#N/A,FALSE,"MAT96";#N/A,#N/A,FALSE,"FANDA96";#N/A,#N/A,FALSE,"INTRAN96";#N/A,#N/A,FALSE,"NAA9697";#N/A,#N/A,FALSE,"ECWEBB";#N/A,#N/A,FALSE,"MFT96";#N/A,#N/A,FALSE,"CTrecon"}</definedName>
    <definedName name="fghfgh_1_3_1_1_1_4" hidden="1">{#N/A,#N/A,FALSE,"TMCOMP96";#N/A,#N/A,FALSE,"MAT96";#N/A,#N/A,FALSE,"FANDA96";#N/A,#N/A,FALSE,"INTRAN96";#N/A,#N/A,FALSE,"NAA9697";#N/A,#N/A,FALSE,"ECWEBB";#N/A,#N/A,FALSE,"MFT96";#N/A,#N/A,FALSE,"CTrecon"}</definedName>
    <definedName name="fghfgh_1_3_1_1_1_5" hidden="1">{#N/A,#N/A,FALSE,"TMCOMP96";#N/A,#N/A,FALSE,"MAT96";#N/A,#N/A,FALSE,"FANDA96";#N/A,#N/A,FALSE,"INTRAN96";#N/A,#N/A,FALSE,"NAA9697";#N/A,#N/A,FALSE,"ECWEBB";#N/A,#N/A,FALSE,"MFT96";#N/A,#N/A,FALSE,"CTrecon"}</definedName>
    <definedName name="fghfgh_1_3_1_1_2" hidden="1">{#N/A,#N/A,FALSE,"TMCOMP96";#N/A,#N/A,FALSE,"MAT96";#N/A,#N/A,FALSE,"FANDA96";#N/A,#N/A,FALSE,"INTRAN96";#N/A,#N/A,FALSE,"NAA9697";#N/A,#N/A,FALSE,"ECWEBB";#N/A,#N/A,FALSE,"MFT96";#N/A,#N/A,FALSE,"CTrecon"}</definedName>
    <definedName name="fghfgh_1_3_1_1_2_1" hidden="1">{#N/A,#N/A,FALSE,"TMCOMP96";#N/A,#N/A,FALSE,"MAT96";#N/A,#N/A,FALSE,"FANDA96";#N/A,#N/A,FALSE,"INTRAN96";#N/A,#N/A,FALSE,"NAA9697";#N/A,#N/A,FALSE,"ECWEBB";#N/A,#N/A,FALSE,"MFT96";#N/A,#N/A,FALSE,"CTrecon"}</definedName>
    <definedName name="fghfgh_1_3_1_1_2_2" hidden="1">{#N/A,#N/A,FALSE,"TMCOMP96";#N/A,#N/A,FALSE,"MAT96";#N/A,#N/A,FALSE,"FANDA96";#N/A,#N/A,FALSE,"INTRAN96";#N/A,#N/A,FALSE,"NAA9697";#N/A,#N/A,FALSE,"ECWEBB";#N/A,#N/A,FALSE,"MFT96";#N/A,#N/A,FALSE,"CTrecon"}</definedName>
    <definedName name="fghfgh_1_3_1_1_2_3" hidden="1">{#N/A,#N/A,FALSE,"TMCOMP96";#N/A,#N/A,FALSE,"MAT96";#N/A,#N/A,FALSE,"FANDA96";#N/A,#N/A,FALSE,"INTRAN96";#N/A,#N/A,FALSE,"NAA9697";#N/A,#N/A,FALSE,"ECWEBB";#N/A,#N/A,FALSE,"MFT96";#N/A,#N/A,FALSE,"CTrecon"}</definedName>
    <definedName name="fghfgh_1_3_1_1_2_4" hidden="1">{#N/A,#N/A,FALSE,"TMCOMP96";#N/A,#N/A,FALSE,"MAT96";#N/A,#N/A,FALSE,"FANDA96";#N/A,#N/A,FALSE,"INTRAN96";#N/A,#N/A,FALSE,"NAA9697";#N/A,#N/A,FALSE,"ECWEBB";#N/A,#N/A,FALSE,"MFT96";#N/A,#N/A,FALSE,"CTrecon"}</definedName>
    <definedName name="fghfgh_1_3_1_1_2_5" hidden="1">{#N/A,#N/A,FALSE,"TMCOMP96";#N/A,#N/A,FALSE,"MAT96";#N/A,#N/A,FALSE,"FANDA96";#N/A,#N/A,FALSE,"INTRAN96";#N/A,#N/A,FALSE,"NAA9697";#N/A,#N/A,FALSE,"ECWEBB";#N/A,#N/A,FALSE,"MFT96";#N/A,#N/A,FALSE,"CTrecon"}</definedName>
    <definedName name="fghfgh_1_3_1_1_3" hidden="1">{#N/A,#N/A,FALSE,"TMCOMP96";#N/A,#N/A,FALSE,"MAT96";#N/A,#N/A,FALSE,"FANDA96";#N/A,#N/A,FALSE,"INTRAN96";#N/A,#N/A,FALSE,"NAA9697";#N/A,#N/A,FALSE,"ECWEBB";#N/A,#N/A,FALSE,"MFT96";#N/A,#N/A,FALSE,"CTrecon"}</definedName>
    <definedName name="fghfgh_1_3_1_1_4" hidden="1">{#N/A,#N/A,FALSE,"TMCOMP96";#N/A,#N/A,FALSE,"MAT96";#N/A,#N/A,FALSE,"FANDA96";#N/A,#N/A,FALSE,"INTRAN96";#N/A,#N/A,FALSE,"NAA9697";#N/A,#N/A,FALSE,"ECWEBB";#N/A,#N/A,FALSE,"MFT96";#N/A,#N/A,FALSE,"CTrecon"}</definedName>
    <definedName name="fghfgh_1_3_1_1_5" hidden="1">{#N/A,#N/A,FALSE,"TMCOMP96";#N/A,#N/A,FALSE,"MAT96";#N/A,#N/A,FALSE,"FANDA96";#N/A,#N/A,FALSE,"INTRAN96";#N/A,#N/A,FALSE,"NAA9697";#N/A,#N/A,FALSE,"ECWEBB";#N/A,#N/A,FALSE,"MFT96";#N/A,#N/A,FALSE,"CTrecon"}</definedName>
    <definedName name="fghfgh_1_3_1_2" hidden="1">{#N/A,#N/A,FALSE,"TMCOMP96";#N/A,#N/A,FALSE,"MAT96";#N/A,#N/A,FALSE,"FANDA96";#N/A,#N/A,FALSE,"INTRAN96";#N/A,#N/A,FALSE,"NAA9697";#N/A,#N/A,FALSE,"ECWEBB";#N/A,#N/A,FALSE,"MFT96";#N/A,#N/A,FALSE,"CTrecon"}</definedName>
    <definedName name="fghfgh_1_3_1_2_1" hidden="1">{#N/A,#N/A,FALSE,"TMCOMP96";#N/A,#N/A,FALSE,"MAT96";#N/A,#N/A,FALSE,"FANDA96";#N/A,#N/A,FALSE,"INTRAN96";#N/A,#N/A,FALSE,"NAA9697";#N/A,#N/A,FALSE,"ECWEBB";#N/A,#N/A,FALSE,"MFT96";#N/A,#N/A,FALSE,"CTrecon"}</definedName>
    <definedName name="fghfgh_1_3_1_2_2" hidden="1">{#N/A,#N/A,FALSE,"TMCOMP96";#N/A,#N/A,FALSE,"MAT96";#N/A,#N/A,FALSE,"FANDA96";#N/A,#N/A,FALSE,"INTRAN96";#N/A,#N/A,FALSE,"NAA9697";#N/A,#N/A,FALSE,"ECWEBB";#N/A,#N/A,FALSE,"MFT96";#N/A,#N/A,FALSE,"CTrecon"}</definedName>
    <definedName name="fghfgh_1_3_1_2_3" hidden="1">{#N/A,#N/A,FALSE,"TMCOMP96";#N/A,#N/A,FALSE,"MAT96";#N/A,#N/A,FALSE,"FANDA96";#N/A,#N/A,FALSE,"INTRAN96";#N/A,#N/A,FALSE,"NAA9697";#N/A,#N/A,FALSE,"ECWEBB";#N/A,#N/A,FALSE,"MFT96";#N/A,#N/A,FALSE,"CTrecon"}</definedName>
    <definedName name="fghfgh_1_3_1_2_4" hidden="1">{#N/A,#N/A,FALSE,"TMCOMP96";#N/A,#N/A,FALSE,"MAT96";#N/A,#N/A,FALSE,"FANDA96";#N/A,#N/A,FALSE,"INTRAN96";#N/A,#N/A,FALSE,"NAA9697";#N/A,#N/A,FALSE,"ECWEBB";#N/A,#N/A,FALSE,"MFT96";#N/A,#N/A,FALSE,"CTrecon"}</definedName>
    <definedName name="fghfgh_1_3_1_2_5" hidden="1">{#N/A,#N/A,FALSE,"TMCOMP96";#N/A,#N/A,FALSE,"MAT96";#N/A,#N/A,FALSE,"FANDA96";#N/A,#N/A,FALSE,"INTRAN96";#N/A,#N/A,FALSE,"NAA9697";#N/A,#N/A,FALSE,"ECWEBB";#N/A,#N/A,FALSE,"MFT96";#N/A,#N/A,FALSE,"CTrecon"}</definedName>
    <definedName name="fghfgh_1_3_1_3" hidden="1">{#N/A,#N/A,FALSE,"TMCOMP96";#N/A,#N/A,FALSE,"MAT96";#N/A,#N/A,FALSE,"FANDA96";#N/A,#N/A,FALSE,"INTRAN96";#N/A,#N/A,FALSE,"NAA9697";#N/A,#N/A,FALSE,"ECWEBB";#N/A,#N/A,FALSE,"MFT96";#N/A,#N/A,FALSE,"CTrecon"}</definedName>
    <definedName name="fghfgh_1_3_1_3_1" hidden="1">{#N/A,#N/A,FALSE,"TMCOMP96";#N/A,#N/A,FALSE,"MAT96";#N/A,#N/A,FALSE,"FANDA96";#N/A,#N/A,FALSE,"INTRAN96";#N/A,#N/A,FALSE,"NAA9697";#N/A,#N/A,FALSE,"ECWEBB";#N/A,#N/A,FALSE,"MFT96";#N/A,#N/A,FALSE,"CTrecon"}</definedName>
    <definedName name="fghfgh_1_3_1_3_2" hidden="1">{#N/A,#N/A,FALSE,"TMCOMP96";#N/A,#N/A,FALSE,"MAT96";#N/A,#N/A,FALSE,"FANDA96";#N/A,#N/A,FALSE,"INTRAN96";#N/A,#N/A,FALSE,"NAA9697";#N/A,#N/A,FALSE,"ECWEBB";#N/A,#N/A,FALSE,"MFT96";#N/A,#N/A,FALSE,"CTrecon"}</definedName>
    <definedName name="fghfgh_1_3_1_3_3" hidden="1">{#N/A,#N/A,FALSE,"TMCOMP96";#N/A,#N/A,FALSE,"MAT96";#N/A,#N/A,FALSE,"FANDA96";#N/A,#N/A,FALSE,"INTRAN96";#N/A,#N/A,FALSE,"NAA9697";#N/A,#N/A,FALSE,"ECWEBB";#N/A,#N/A,FALSE,"MFT96";#N/A,#N/A,FALSE,"CTrecon"}</definedName>
    <definedName name="fghfgh_1_3_1_3_4" hidden="1">{#N/A,#N/A,FALSE,"TMCOMP96";#N/A,#N/A,FALSE,"MAT96";#N/A,#N/A,FALSE,"FANDA96";#N/A,#N/A,FALSE,"INTRAN96";#N/A,#N/A,FALSE,"NAA9697";#N/A,#N/A,FALSE,"ECWEBB";#N/A,#N/A,FALSE,"MFT96";#N/A,#N/A,FALSE,"CTrecon"}</definedName>
    <definedName name="fghfgh_1_3_1_3_5" hidden="1">{#N/A,#N/A,FALSE,"TMCOMP96";#N/A,#N/A,FALSE,"MAT96";#N/A,#N/A,FALSE,"FANDA96";#N/A,#N/A,FALSE,"INTRAN96";#N/A,#N/A,FALSE,"NAA9697";#N/A,#N/A,FALSE,"ECWEBB";#N/A,#N/A,FALSE,"MFT96";#N/A,#N/A,FALSE,"CTrecon"}</definedName>
    <definedName name="fghfgh_1_3_1_4" hidden="1">{#N/A,#N/A,FALSE,"TMCOMP96";#N/A,#N/A,FALSE,"MAT96";#N/A,#N/A,FALSE,"FANDA96";#N/A,#N/A,FALSE,"INTRAN96";#N/A,#N/A,FALSE,"NAA9697";#N/A,#N/A,FALSE,"ECWEBB";#N/A,#N/A,FALSE,"MFT96";#N/A,#N/A,FALSE,"CTrecon"}</definedName>
    <definedName name="fghfgh_1_3_1_4_1" hidden="1">{#N/A,#N/A,FALSE,"TMCOMP96";#N/A,#N/A,FALSE,"MAT96";#N/A,#N/A,FALSE,"FANDA96";#N/A,#N/A,FALSE,"INTRAN96";#N/A,#N/A,FALSE,"NAA9697";#N/A,#N/A,FALSE,"ECWEBB";#N/A,#N/A,FALSE,"MFT96";#N/A,#N/A,FALSE,"CTrecon"}</definedName>
    <definedName name="fghfgh_1_3_1_4_2" hidden="1">{#N/A,#N/A,FALSE,"TMCOMP96";#N/A,#N/A,FALSE,"MAT96";#N/A,#N/A,FALSE,"FANDA96";#N/A,#N/A,FALSE,"INTRAN96";#N/A,#N/A,FALSE,"NAA9697";#N/A,#N/A,FALSE,"ECWEBB";#N/A,#N/A,FALSE,"MFT96";#N/A,#N/A,FALSE,"CTrecon"}</definedName>
    <definedName name="fghfgh_1_3_1_4_3" hidden="1">{#N/A,#N/A,FALSE,"TMCOMP96";#N/A,#N/A,FALSE,"MAT96";#N/A,#N/A,FALSE,"FANDA96";#N/A,#N/A,FALSE,"INTRAN96";#N/A,#N/A,FALSE,"NAA9697";#N/A,#N/A,FALSE,"ECWEBB";#N/A,#N/A,FALSE,"MFT96";#N/A,#N/A,FALSE,"CTrecon"}</definedName>
    <definedName name="fghfgh_1_3_1_4_4" hidden="1">{#N/A,#N/A,FALSE,"TMCOMP96";#N/A,#N/A,FALSE,"MAT96";#N/A,#N/A,FALSE,"FANDA96";#N/A,#N/A,FALSE,"INTRAN96";#N/A,#N/A,FALSE,"NAA9697";#N/A,#N/A,FALSE,"ECWEBB";#N/A,#N/A,FALSE,"MFT96";#N/A,#N/A,FALSE,"CTrecon"}</definedName>
    <definedName name="fghfgh_1_3_1_4_5" hidden="1">{#N/A,#N/A,FALSE,"TMCOMP96";#N/A,#N/A,FALSE,"MAT96";#N/A,#N/A,FALSE,"FANDA96";#N/A,#N/A,FALSE,"INTRAN96";#N/A,#N/A,FALSE,"NAA9697";#N/A,#N/A,FALSE,"ECWEBB";#N/A,#N/A,FALSE,"MFT96";#N/A,#N/A,FALSE,"CTrecon"}</definedName>
    <definedName name="fghfgh_1_3_1_5" hidden="1">{#N/A,#N/A,FALSE,"TMCOMP96";#N/A,#N/A,FALSE,"MAT96";#N/A,#N/A,FALSE,"FANDA96";#N/A,#N/A,FALSE,"INTRAN96";#N/A,#N/A,FALSE,"NAA9697";#N/A,#N/A,FALSE,"ECWEBB";#N/A,#N/A,FALSE,"MFT96";#N/A,#N/A,FALSE,"CTrecon"}</definedName>
    <definedName name="fghfgh_1_3_1_5_1" hidden="1">{#N/A,#N/A,FALSE,"TMCOMP96";#N/A,#N/A,FALSE,"MAT96";#N/A,#N/A,FALSE,"FANDA96";#N/A,#N/A,FALSE,"INTRAN96";#N/A,#N/A,FALSE,"NAA9697";#N/A,#N/A,FALSE,"ECWEBB";#N/A,#N/A,FALSE,"MFT96";#N/A,#N/A,FALSE,"CTrecon"}</definedName>
    <definedName name="fghfgh_1_3_1_5_2" hidden="1">{#N/A,#N/A,FALSE,"TMCOMP96";#N/A,#N/A,FALSE,"MAT96";#N/A,#N/A,FALSE,"FANDA96";#N/A,#N/A,FALSE,"INTRAN96";#N/A,#N/A,FALSE,"NAA9697";#N/A,#N/A,FALSE,"ECWEBB";#N/A,#N/A,FALSE,"MFT96";#N/A,#N/A,FALSE,"CTrecon"}</definedName>
    <definedName name="fghfgh_1_3_1_5_3" hidden="1">{#N/A,#N/A,FALSE,"TMCOMP96";#N/A,#N/A,FALSE,"MAT96";#N/A,#N/A,FALSE,"FANDA96";#N/A,#N/A,FALSE,"INTRAN96";#N/A,#N/A,FALSE,"NAA9697";#N/A,#N/A,FALSE,"ECWEBB";#N/A,#N/A,FALSE,"MFT96";#N/A,#N/A,FALSE,"CTrecon"}</definedName>
    <definedName name="fghfgh_1_3_1_5_4" hidden="1">{#N/A,#N/A,FALSE,"TMCOMP96";#N/A,#N/A,FALSE,"MAT96";#N/A,#N/A,FALSE,"FANDA96";#N/A,#N/A,FALSE,"INTRAN96";#N/A,#N/A,FALSE,"NAA9697";#N/A,#N/A,FALSE,"ECWEBB";#N/A,#N/A,FALSE,"MFT96";#N/A,#N/A,FALSE,"CTrecon"}</definedName>
    <definedName name="fghfgh_1_3_1_5_5" hidden="1">{#N/A,#N/A,FALSE,"TMCOMP96";#N/A,#N/A,FALSE,"MAT96";#N/A,#N/A,FALSE,"FANDA96";#N/A,#N/A,FALSE,"INTRAN96";#N/A,#N/A,FALSE,"NAA9697";#N/A,#N/A,FALSE,"ECWEBB";#N/A,#N/A,FALSE,"MFT96";#N/A,#N/A,FALSE,"CTrecon"}</definedName>
    <definedName name="fghfgh_1_3_2" hidden="1">{#N/A,#N/A,FALSE,"TMCOMP96";#N/A,#N/A,FALSE,"MAT96";#N/A,#N/A,FALSE,"FANDA96";#N/A,#N/A,FALSE,"INTRAN96";#N/A,#N/A,FALSE,"NAA9697";#N/A,#N/A,FALSE,"ECWEBB";#N/A,#N/A,FALSE,"MFT96";#N/A,#N/A,FALSE,"CTrecon"}</definedName>
    <definedName name="fghfgh_1_3_2_1" hidden="1">{#N/A,#N/A,FALSE,"TMCOMP96";#N/A,#N/A,FALSE,"MAT96";#N/A,#N/A,FALSE,"FANDA96";#N/A,#N/A,FALSE,"INTRAN96";#N/A,#N/A,FALSE,"NAA9697";#N/A,#N/A,FALSE,"ECWEBB";#N/A,#N/A,FALSE,"MFT96";#N/A,#N/A,FALSE,"CTrecon"}</definedName>
    <definedName name="fghfgh_1_3_2_2" hidden="1">{#N/A,#N/A,FALSE,"TMCOMP96";#N/A,#N/A,FALSE,"MAT96";#N/A,#N/A,FALSE,"FANDA96";#N/A,#N/A,FALSE,"INTRAN96";#N/A,#N/A,FALSE,"NAA9697";#N/A,#N/A,FALSE,"ECWEBB";#N/A,#N/A,FALSE,"MFT96";#N/A,#N/A,FALSE,"CTrecon"}</definedName>
    <definedName name="fghfgh_1_3_2_3" hidden="1">{#N/A,#N/A,FALSE,"TMCOMP96";#N/A,#N/A,FALSE,"MAT96";#N/A,#N/A,FALSE,"FANDA96";#N/A,#N/A,FALSE,"INTRAN96";#N/A,#N/A,FALSE,"NAA9697";#N/A,#N/A,FALSE,"ECWEBB";#N/A,#N/A,FALSE,"MFT96";#N/A,#N/A,FALSE,"CTrecon"}</definedName>
    <definedName name="fghfgh_1_3_2_4" hidden="1">{#N/A,#N/A,FALSE,"TMCOMP96";#N/A,#N/A,FALSE,"MAT96";#N/A,#N/A,FALSE,"FANDA96";#N/A,#N/A,FALSE,"INTRAN96";#N/A,#N/A,FALSE,"NAA9697";#N/A,#N/A,FALSE,"ECWEBB";#N/A,#N/A,FALSE,"MFT96";#N/A,#N/A,FALSE,"CTrecon"}</definedName>
    <definedName name="fghfgh_1_3_2_5" hidden="1">{#N/A,#N/A,FALSE,"TMCOMP96";#N/A,#N/A,FALSE,"MAT96";#N/A,#N/A,FALSE,"FANDA96";#N/A,#N/A,FALSE,"INTRAN96";#N/A,#N/A,FALSE,"NAA9697";#N/A,#N/A,FALSE,"ECWEBB";#N/A,#N/A,FALSE,"MFT96";#N/A,#N/A,FALSE,"CTrecon"}</definedName>
    <definedName name="fghfgh_1_3_3" hidden="1">{#N/A,#N/A,FALSE,"TMCOMP96";#N/A,#N/A,FALSE,"MAT96";#N/A,#N/A,FALSE,"FANDA96";#N/A,#N/A,FALSE,"INTRAN96";#N/A,#N/A,FALSE,"NAA9697";#N/A,#N/A,FALSE,"ECWEBB";#N/A,#N/A,FALSE,"MFT96";#N/A,#N/A,FALSE,"CTrecon"}</definedName>
    <definedName name="fghfgh_1_3_3_1" hidden="1">{#N/A,#N/A,FALSE,"TMCOMP96";#N/A,#N/A,FALSE,"MAT96";#N/A,#N/A,FALSE,"FANDA96";#N/A,#N/A,FALSE,"INTRAN96";#N/A,#N/A,FALSE,"NAA9697";#N/A,#N/A,FALSE,"ECWEBB";#N/A,#N/A,FALSE,"MFT96";#N/A,#N/A,FALSE,"CTrecon"}</definedName>
    <definedName name="fghfgh_1_3_3_2" hidden="1">{#N/A,#N/A,FALSE,"TMCOMP96";#N/A,#N/A,FALSE,"MAT96";#N/A,#N/A,FALSE,"FANDA96";#N/A,#N/A,FALSE,"INTRAN96";#N/A,#N/A,FALSE,"NAA9697";#N/A,#N/A,FALSE,"ECWEBB";#N/A,#N/A,FALSE,"MFT96";#N/A,#N/A,FALSE,"CTrecon"}</definedName>
    <definedName name="fghfgh_1_3_3_3" hidden="1">{#N/A,#N/A,FALSE,"TMCOMP96";#N/A,#N/A,FALSE,"MAT96";#N/A,#N/A,FALSE,"FANDA96";#N/A,#N/A,FALSE,"INTRAN96";#N/A,#N/A,FALSE,"NAA9697";#N/A,#N/A,FALSE,"ECWEBB";#N/A,#N/A,FALSE,"MFT96";#N/A,#N/A,FALSE,"CTrecon"}</definedName>
    <definedName name="fghfgh_1_3_3_4" hidden="1">{#N/A,#N/A,FALSE,"TMCOMP96";#N/A,#N/A,FALSE,"MAT96";#N/A,#N/A,FALSE,"FANDA96";#N/A,#N/A,FALSE,"INTRAN96";#N/A,#N/A,FALSE,"NAA9697";#N/A,#N/A,FALSE,"ECWEBB";#N/A,#N/A,FALSE,"MFT96";#N/A,#N/A,FALSE,"CTrecon"}</definedName>
    <definedName name="fghfgh_1_3_3_5" hidden="1">{#N/A,#N/A,FALSE,"TMCOMP96";#N/A,#N/A,FALSE,"MAT96";#N/A,#N/A,FALSE,"FANDA96";#N/A,#N/A,FALSE,"INTRAN96";#N/A,#N/A,FALSE,"NAA9697";#N/A,#N/A,FALSE,"ECWEBB";#N/A,#N/A,FALSE,"MFT96";#N/A,#N/A,FALSE,"CTrecon"}</definedName>
    <definedName name="fghfgh_1_3_4" hidden="1">{#N/A,#N/A,FALSE,"TMCOMP96";#N/A,#N/A,FALSE,"MAT96";#N/A,#N/A,FALSE,"FANDA96";#N/A,#N/A,FALSE,"INTRAN96";#N/A,#N/A,FALSE,"NAA9697";#N/A,#N/A,FALSE,"ECWEBB";#N/A,#N/A,FALSE,"MFT96";#N/A,#N/A,FALSE,"CTrecon"}</definedName>
    <definedName name="fghfgh_1_3_4_1" hidden="1">{#N/A,#N/A,FALSE,"TMCOMP96";#N/A,#N/A,FALSE,"MAT96";#N/A,#N/A,FALSE,"FANDA96";#N/A,#N/A,FALSE,"INTRAN96";#N/A,#N/A,FALSE,"NAA9697";#N/A,#N/A,FALSE,"ECWEBB";#N/A,#N/A,FALSE,"MFT96";#N/A,#N/A,FALSE,"CTrecon"}</definedName>
    <definedName name="fghfgh_1_3_4_2" hidden="1">{#N/A,#N/A,FALSE,"TMCOMP96";#N/A,#N/A,FALSE,"MAT96";#N/A,#N/A,FALSE,"FANDA96";#N/A,#N/A,FALSE,"INTRAN96";#N/A,#N/A,FALSE,"NAA9697";#N/A,#N/A,FALSE,"ECWEBB";#N/A,#N/A,FALSE,"MFT96";#N/A,#N/A,FALSE,"CTrecon"}</definedName>
    <definedName name="fghfgh_1_3_4_3" hidden="1">{#N/A,#N/A,FALSE,"TMCOMP96";#N/A,#N/A,FALSE,"MAT96";#N/A,#N/A,FALSE,"FANDA96";#N/A,#N/A,FALSE,"INTRAN96";#N/A,#N/A,FALSE,"NAA9697";#N/A,#N/A,FALSE,"ECWEBB";#N/A,#N/A,FALSE,"MFT96";#N/A,#N/A,FALSE,"CTrecon"}</definedName>
    <definedName name="fghfgh_1_3_4_4" hidden="1">{#N/A,#N/A,FALSE,"TMCOMP96";#N/A,#N/A,FALSE,"MAT96";#N/A,#N/A,FALSE,"FANDA96";#N/A,#N/A,FALSE,"INTRAN96";#N/A,#N/A,FALSE,"NAA9697";#N/A,#N/A,FALSE,"ECWEBB";#N/A,#N/A,FALSE,"MFT96";#N/A,#N/A,FALSE,"CTrecon"}</definedName>
    <definedName name="fghfgh_1_3_4_5" hidden="1">{#N/A,#N/A,FALSE,"TMCOMP96";#N/A,#N/A,FALSE,"MAT96";#N/A,#N/A,FALSE,"FANDA96";#N/A,#N/A,FALSE,"INTRAN96";#N/A,#N/A,FALSE,"NAA9697";#N/A,#N/A,FALSE,"ECWEBB";#N/A,#N/A,FALSE,"MFT96";#N/A,#N/A,FALSE,"CTrecon"}</definedName>
    <definedName name="fghfgh_1_3_5" hidden="1">{#N/A,#N/A,FALSE,"TMCOMP96";#N/A,#N/A,FALSE,"MAT96";#N/A,#N/A,FALSE,"FANDA96";#N/A,#N/A,FALSE,"INTRAN96";#N/A,#N/A,FALSE,"NAA9697";#N/A,#N/A,FALSE,"ECWEBB";#N/A,#N/A,FALSE,"MFT96";#N/A,#N/A,FALSE,"CTrecon"}</definedName>
    <definedName name="fghfgh_1_3_5_1" hidden="1">{#N/A,#N/A,FALSE,"TMCOMP96";#N/A,#N/A,FALSE,"MAT96";#N/A,#N/A,FALSE,"FANDA96";#N/A,#N/A,FALSE,"INTRAN96";#N/A,#N/A,FALSE,"NAA9697";#N/A,#N/A,FALSE,"ECWEBB";#N/A,#N/A,FALSE,"MFT96";#N/A,#N/A,FALSE,"CTrecon"}</definedName>
    <definedName name="fghfgh_1_3_5_2" hidden="1">{#N/A,#N/A,FALSE,"TMCOMP96";#N/A,#N/A,FALSE,"MAT96";#N/A,#N/A,FALSE,"FANDA96";#N/A,#N/A,FALSE,"INTRAN96";#N/A,#N/A,FALSE,"NAA9697";#N/A,#N/A,FALSE,"ECWEBB";#N/A,#N/A,FALSE,"MFT96";#N/A,#N/A,FALSE,"CTrecon"}</definedName>
    <definedName name="fghfgh_1_3_5_3" hidden="1">{#N/A,#N/A,FALSE,"TMCOMP96";#N/A,#N/A,FALSE,"MAT96";#N/A,#N/A,FALSE,"FANDA96";#N/A,#N/A,FALSE,"INTRAN96";#N/A,#N/A,FALSE,"NAA9697";#N/A,#N/A,FALSE,"ECWEBB";#N/A,#N/A,FALSE,"MFT96";#N/A,#N/A,FALSE,"CTrecon"}</definedName>
    <definedName name="fghfgh_1_3_5_4" hidden="1">{#N/A,#N/A,FALSE,"TMCOMP96";#N/A,#N/A,FALSE,"MAT96";#N/A,#N/A,FALSE,"FANDA96";#N/A,#N/A,FALSE,"INTRAN96";#N/A,#N/A,FALSE,"NAA9697";#N/A,#N/A,FALSE,"ECWEBB";#N/A,#N/A,FALSE,"MFT96";#N/A,#N/A,FALSE,"CTrecon"}</definedName>
    <definedName name="fghfgh_1_3_5_5" hidden="1">{#N/A,#N/A,FALSE,"TMCOMP96";#N/A,#N/A,FALSE,"MAT96";#N/A,#N/A,FALSE,"FANDA96";#N/A,#N/A,FALSE,"INTRAN96";#N/A,#N/A,FALSE,"NAA9697";#N/A,#N/A,FALSE,"ECWEBB";#N/A,#N/A,FALSE,"MFT96";#N/A,#N/A,FALSE,"CTrecon"}</definedName>
    <definedName name="fghfgh_1_4" hidden="1">{#N/A,#N/A,FALSE,"TMCOMP96";#N/A,#N/A,FALSE,"MAT96";#N/A,#N/A,FALSE,"FANDA96";#N/A,#N/A,FALSE,"INTRAN96";#N/A,#N/A,FALSE,"NAA9697";#N/A,#N/A,FALSE,"ECWEBB";#N/A,#N/A,FALSE,"MFT96";#N/A,#N/A,FALSE,"CTrecon"}</definedName>
    <definedName name="fghfgh_1_4_1" hidden="1">{#N/A,#N/A,FALSE,"TMCOMP96";#N/A,#N/A,FALSE,"MAT96";#N/A,#N/A,FALSE,"FANDA96";#N/A,#N/A,FALSE,"INTRAN96";#N/A,#N/A,FALSE,"NAA9697";#N/A,#N/A,FALSE,"ECWEBB";#N/A,#N/A,FALSE,"MFT96";#N/A,#N/A,FALSE,"CTrecon"}</definedName>
    <definedName name="fghfgh_1_4_1_1" hidden="1">{#N/A,#N/A,FALSE,"TMCOMP96";#N/A,#N/A,FALSE,"MAT96";#N/A,#N/A,FALSE,"FANDA96";#N/A,#N/A,FALSE,"INTRAN96";#N/A,#N/A,FALSE,"NAA9697";#N/A,#N/A,FALSE,"ECWEBB";#N/A,#N/A,FALSE,"MFT96";#N/A,#N/A,FALSE,"CTrecon"}</definedName>
    <definedName name="fghfgh_1_4_1_1_1" hidden="1">{#N/A,#N/A,FALSE,"TMCOMP96";#N/A,#N/A,FALSE,"MAT96";#N/A,#N/A,FALSE,"FANDA96";#N/A,#N/A,FALSE,"INTRAN96";#N/A,#N/A,FALSE,"NAA9697";#N/A,#N/A,FALSE,"ECWEBB";#N/A,#N/A,FALSE,"MFT96";#N/A,#N/A,FALSE,"CTrecon"}</definedName>
    <definedName name="fghfgh_1_4_1_1_2" hidden="1">{#N/A,#N/A,FALSE,"TMCOMP96";#N/A,#N/A,FALSE,"MAT96";#N/A,#N/A,FALSE,"FANDA96";#N/A,#N/A,FALSE,"INTRAN96";#N/A,#N/A,FALSE,"NAA9697";#N/A,#N/A,FALSE,"ECWEBB";#N/A,#N/A,FALSE,"MFT96";#N/A,#N/A,FALSE,"CTrecon"}</definedName>
    <definedName name="fghfgh_1_4_1_1_3" hidden="1">{#N/A,#N/A,FALSE,"TMCOMP96";#N/A,#N/A,FALSE,"MAT96";#N/A,#N/A,FALSE,"FANDA96";#N/A,#N/A,FALSE,"INTRAN96";#N/A,#N/A,FALSE,"NAA9697";#N/A,#N/A,FALSE,"ECWEBB";#N/A,#N/A,FALSE,"MFT96";#N/A,#N/A,FALSE,"CTrecon"}</definedName>
    <definedName name="fghfgh_1_4_1_1_4" hidden="1">{#N/A,#N/A,FALSE,"TMCOMP96";#N/A,#N/A,FALSE,"MAT96";#N/A,#N/A,FALSE,"FANDA96";#N/A,#N/A,FALSE,"INTRAN96";#N/A,#N/A,FALSE,"NAA9697";#N/A,#N/A,FALSE,"ECWEBB";#N/A,#N/A,FALSE,"MFT96";#N/A,#N/A,FALSE,"CTrecon"}</definedName>
    <definedName name="fghfgh_1_4_1_1_5" hidden="1">{#N/A,#N/A,FALSE,"TMCOMP96";#N/A,#N/A,FALSE,"MAT96";#N/A,#N/A,FALSE,"FANDA96";#N/A,#N/A,FALSE,"INTRAN96";#N/A,#N/A,FALSE,"NAA9697";#N/A,#N/A,FALSE,"ECWEBB";#N/A,#N/A,FALSE,"MFT96";#N/A,#N/A,FALSE,"CTrecon"}</definedName>
    <definedName name="fghfgh_1_4_1_2" hidden="1">{#N/A,#N/A,FALSE,"TMCOMP96";#N/A,#N/A,FALSE,"MAT96";#N/A,#N/A,FALSE,"FANDA96";#N/A,#N/A,FALSE,"INTRAN96";#N/A,#N/A,FALSE,"NAA9697";#N/A,#N/A,FALSE,"ECWEBB";#N/A,#N/A,FALSE,"MFT96";#N/A,#N/A,FALSE,"CTrecon"}</definedName>
    <definedName name="fghfgh_1_4_1_2_1" hidden="1">{#N/A,#N/A,FALSE,"TMCOMP96";#N/A,#N/A,FALSE,"MAT96";#N/A,#N/A,FALSE,"FANDA96";#N/A,#N/A,FALSE,"INTRAN96";#N/A,#N/A,FALSE,"NAA9697";#N/A,#N/A,FALSE,"ECWEBB";#N/A,#N/A,FALSE,"MFT96";#N/A,#N/A,FALSE,"CTrecon"}</definedName>
    <definedName name="fghfgh_1_4_1_2_2" hidden="1">{#N/A,#N/A,FALSE,"TMCOMP96";#N/A,#N/A,FALSE,"MAT96";#N/A,#N/A,FALSE,"FANDA96";#N/A,#N/A,FALSE,"INTRAN96";#N/A,#N/A,FALSE,"NAA9697";#N/A,#N/A,FALSE,"ECWEBB";#N/A,#N/A,FALSE,"MFT96";#N/A,#N/A,FALSE,"CTrecon"}</definedName>
    <definedName name="fghfgh_1_4_1_2_3" hidden="1">{#N/A,#N/A,FALSE,"TMCOMP96";#N/A,#N/A,FALSE,"MAT96";#N/A,#N/A,FALSE,"FANDA96";#N/A,#N/A,FALSE,"INTRAN96";#N/A,#N/A,FALSE,"NAA9697";#N/A,#N/A,FALSE,"ECWEBB";#N/A,#N/A,FALSE,"MFT96";#N/A,#N/A,FALSE,"CTrecon"}</definedName>
    <definedName name="fghfgh_1_4_1_2_4" hidden="1">{#N/A,#N/A,FALSE,"TMCOMP96";#N/A,#N/A,FALSE,"MAT96";#N/A,#N/A,FALSE,"FANDA96";#N/A,#N/A,FALSE,"INTRAN96";#N/A,#N/A,FALSE,"NAA9697";#N/A,#N/A,FALSE,"ECWEBB";#N/A,#N/A,FALSE,"MFT96";#N/A,#N/A,FALSE,"CTrecon"}</definedName>
    <definedName name="fghfgh_1_4_1_2_5" hidden="1">{#N/A,#N/A,FALSE,"TMCOMP96";#N/A,#N/A,FALSE,"MAT96";#N/A,#N/A,FALSE,"FANDA96";#N/A,#N/A,FALSE,"INTRAN96";#N/A,#N/A,FALSE,"NAA9697";#N/A,#N/A,FALSE,"ECWEBB";#N/A,#N/A,FALSE,"MFT96";#N/A,#N/A,FALSE,"CTrecon"}</definedName>
    <definedName name="fghfgh_1_4_1_3" hidden="1">{#N/A,#N/A,FALSE,"TMCOMP96";#N/A,#N/A,FALSE,"MAT96";#N/A,#N/A,FALSE,"FANDA96";#N/A,#N/A,FALSE,"INTRAN96";#N/A,#N/A,FALSE,"NAA9697";#N/A,#N/A,FALSE,"ECWEBB";#N/A,#N/A,FALSE,"MFT96";#N/A,#N/A,FALSE,"CTrecon"}</definedName>
    <definedName name="fghfgh_1_4_1_3_1" hidden="1">{#N/A,#N/A,FALSE,"TMCOMP96";#N/A,#N/A,FALSE,"MAT96";#N/A,#N/A,FALSE,"FANDA96";#N/A,#N/A,FALSE,"INTRAN96";#N/A,#N/A,FALSE,"NAA9697";#N/A,#N/A,FALSE,"ECWEBB";#N/A,#N/A,FALSE,"MFT96";#N/A,#N/A,FALSE,"CTrecon"}</definedName>
    <definedName name="fghfgh_1_4_1_3_2" hidden="1">{#N/A,#N/A,FALSE,"TMCOMP96";#N/A,#N/A,FALSE,"MAT96";#N/A,#N/A,FALSE,"FANDA96";#N/A,#N/A,FALSE,"INTRAN96";#N/A,#N/A,FALSE,"NAA9697";#N/A,#N/A,FALSE,"ECWEBB";#N/A,#N/A,FALSE,"MFT96";#N/A,#N/A,FALSE,"CTrecon"}</definedName>
    <definedName name="fghfgh_1_4_1_3_3" hidden="1">{#N/A,#N/A,FALSE,"TMCOMP96";#N/A,#N/A,FALSE,"MAT96";#N/A,#N/A,FALSE,"FANDA96";#N/A,#N/A,FALSE,"INTRAN96";#N/A,#N/A,FALSE,"NAA9697";#N/A,#N/A,FALSE,"ECWEBB";#N/A,#N/A,FALSE,"MFT96";#N/A,#N/A,FALSE,"CTrecon"}</definedName>
    <definedName name="fghfgh_1_4_1_3_4" hidden="1">{#N/A,#N/A,FALSE,"TMCOMP96";#N/A,#N/A,FALSE,"MAT96";#N/A,#N/A,FALSE,"FANDA96";#N/A,#N/A,FALSE,"INTRAN96";#N/A,#N/A,FALSE,"NAA9697";#N/A,#N/A,FALSE,"ECWEBB";#N/A,#N/A,FALSE,"MFT96";#N/A,#N/A,FALSE,"CTrecon"}</definedName>
    <definedName name="fghfgh_1_4_1_3_5" hidden="1">{#N/A,#N/A,FALSE,"TMCOMP96";#N/A,#N/A,FALSE,"MAT96";#N/A,#N/A,FALSE,"FANDA96";#N/A,#N/A,FALSE,"INTRAN96";#N/A,#N/A,FALSE,"NAA9697";#N/A,#N/A,FALSE,"ECWEBB";#N/A,#N/A,FALSE,"MFT96";#N/A,#N/A,FALSE,"CTrecon"}</definedName>
    <definedName name="fghfgh_1_4_1_4" hidden="1">{#N/A,#N/A,FALSE,"TMCOMP96";#N/A,#N/A,FALSE,"MAT96";#N/A,#N/A,FALSE,"FANDA96";#N/A,#N/A,FALSE,"INTRAN96";#N/A,#N/A,FALSE,"NAA9697";#N/A,#N/A,FALSE,"ECWEBB";#N/A,#N/A,FALSE,"MFT96";#N/A,#N/A,FALSE,"CTrecon"}</definedName>
    <definedName name="fghfgh_1_4_1_4_1" hidden="1">{#N/A,#N/A,FALSE,"TMCOMP96";#N/A,#N/A,FALSE,"MAT96";#N/A,#N/A,FALSE,"FANDA96";#N/A,#N/A,FALSE,"INTRAN96";#N/A,#N/A,FALSE,"NAA9697";#N/A,#N/A,FALSE,"ECWEBB";#N/A,#N/A,FALSE,"MFT96";#N/A,#N/A,FALSE,"CTrecon"}</definedName>
    <definedName name="fghfgh_1_4_1_4_2" hidden="1">{#N/A,#N/A,FALSE,"TMCOMP96";#N/A,#N/A,FALSE,"MAT96";#N/A,#N/A,FALSE,"FANDA96";#N/A,#N/A,FALSE,"INTRAN96";#N/A,#N/A,FALSE,"NAA9697";#N/A,#N/A,FALSE,"ECWEBB";#N/A,#N/A,FALSE,"MFT96";#N/A,#N/A,FALSE,"CTrecon"}</definedName>
    <definedName name="fghfgh_1_4_1_4_3" hidden="1">{#N/A,#N/A,FALSE,"TMCOMP96";#N/A,#N/A,FALSE,"MAT96";#N/A,#N/A,FALSE,"FANDA96";#N/A,#N/A,FALSE,"INTRAN96";#N/A,#N/A,FALSE,"NAA9697";#N/A,#N/A,FALSE,"ECWEBB";#N/A,#N/A,FALSE,"MFT96";#N/A,#N/A,FALSE,"CTrecon"}</definedName>
    <definedName name="fghfgh_1_4_1_4_4" hidden="1">{#N/A,#N/A,FALSE,"TMCOMP96";#N/A,#N/A,FALSE,"MAT96";#N/A,#N/A,FALSE,"FANDA96";#N/A,#N/A,FALSE,"INTRAN96";#N/A,#N/A,FALSE,"NAA9697";#N/A,#N/A,FALSE,"ECWEBB";#N/A,#N/A,FALSE,"MFT96";#N/A,#N/A,FALSE,"CTrecon"}</definedName>
    <definedName name="fghfgh_1_4_1_4_5" hidden="1">{#N/A,#N/A,FALSE,"TMCOMP96";#N/A,#N/A,FALSE,"MAT96";#N/A,#N/A,FALSE,"FANDA96";#N/A,#N/A,FALSE,"INTRAN96";#N/A,#N/A,FALSE,"NAA9697";#N/A,#N/A,FALSE,"ECWEBB";#N/A,#N/A,FALSE,"MFT96";#N/A,#N/A,FALSE,"CTrecon"}</definedName>
    <definedName name="fghfgh_1_4_1_5" hidden="1">{#N/A,#N/A,FALSE,"TMCOMP96";#N/A,#N/A,FALSE,"MAT96";#N/A,#N/A,FALSE,"FANDA96";#N/A,#N/A,FALSE,"INTRAN96";#N/A,#N/A,FALSE,"NAA9697";#N/A,#N/A,FALSE,"ECWEBB";#N/A,#N/A,FALSE,"MFT96";#N/A,#N/A,FALSE,"CTrecon"}</definedName>
    <definedName name="fghfgh_1_4_1_5_1" hidden="1">{#N/A,#N/A,FALSE,"TMCOMP96";#N/A,#N/A,FALSE,"MAT96";#N/A,#N/A,FALSE,"FANDA96";#N/A,#N/A,FALSE,"INTRAN96";#N/A,#N/A,FALSE,"NAA9697";#N/A,#N/A,FALSE,"ECWEBB";#N/A,#N/A,FALSE,"MFT96";#N/A,#N/A,FALSE,"CTrecon"}</definedName>
    <definedName name="fghfgh_1_4_1_5_2" hidden="1">{#N/A,#N/A,FALSE,"TMCOMP96";#N/A,#N/A,FALSE,"MAT96";#N/A,#N/A,FALSE,"FANDA96";#N/A,#N/A,FALSE,"INTRAN96";#N/A,#N/A,FALSE,"NAA9697";#N/A,#N/A,FALSE,"ECWEBB";#N/A,#N/A,FALSE,"MFT96";#N/A,#N/A,FALSE,"CTrecon"}</definedName>
    <definedName name="fghfgh_1_4_1_5_3" hidden="1">{#N/A,#N/A,FALSE,"TMCOMP96";#N/A,#N/A,FALSE,"MAT96";#N/A,#N/A,FALSE,"FANDA96";#N/A,#N/A,FALSE,"INTRAN96";#N/A,#N/A,FALSE,"NAA9697";#N/A,#N/A,FALSE,"ECWEBB";#N/A,#N/A,FALSE,"MFT96";#N/A,#N/A,FALSE,"CTrecon"}</definedName>
    <definedName name="fghfgh_1_4_1_5_4" hidden="1">{#N/A,#N/A,FALSE,"TMCOMP96";#N/A,#N/A,FALSE,"MAT96";#N/A,#N/A,FALSE,"FANDA96";#N/A,#N/A,FALSE,"INTRAN96";#N/A,#N/A,FALSE,"NAA9697";#N/A,#N/A,FALSE,"ECWEBB";#N/A,#N/A,FALSE,"MFT96";#N/A,#N/A,FALSE,"CTrecon"}</definedName>
    <definedName name="fghfgh_1_4_1_5_5" hidden="1">{#N/A,#N/A,FALSE,"TMCOMP96";#N/A,#N/A,FALSE,"MAT96";#N/A,#N/A,FALSE,"FANDA96";#N/A,#N/A,FALSE,"INTRAN96";#N/A,#N/A,FALSE,"NAA9697";#N/A,#N/A,FALSE,"ECWEBB";#N/A,#N/A,FALSE,"MFT96";#N/A,#N/A,FALSE,"CTrecon"}</definedName>
    <definedName name="fghfgh_1_4_2" hidden="1">{#N/A,#N/A,FALSE,"TMCOMP96";#N/A,#N/A,FALSE,"MAT96";#N/A,#N/A,FALSE,"FANDA96";#N/A,#N/A,FALSE,"INTRAN96";#N/A,#N/A,FALSE,"NAA9697";#N/A,#N/A,FALSE,"ECWEBB";#N/A,#N/A,FALSE,"MFT96";#N/A,#N/A,FALSE,"CTrecon"}</definedName>
    <definedName name="fghfgh_1_4_2_1" hidden="1">{#N/A,#N/A,FALSE,"TMCOMP96";#N/A,#N/A,FALSE,"MAT96";#N/A,#N/A,FALSE,"FANDA96";#N/A,#N/A,FALSE,"INTRAN96";#N/A,#N/A,FALSE,"NAA9697";#N/A,#N/A,FALSE,"ECWEBB";#N/A,#N/A,FALSE,"MFT96";#N/A,#N/A,FALSE,"CTrecon"}</definedName>
    <definedName name="fghfgh_1_4_2_2" hidden="1">{#N/A,#N/A,FALSE,"TMCOMP96";#N/A,#N/A,FALSE,"MAT96";#N/A,#N/A,FALSE,"FANDA96";#N/A,#N/A,FALSE,"INTRAN96";#N/A,#N/A,FALSE,"NAA9697";#N/A,#N/A,FALSE,"ECWEBB";#N/A,#N/A,FALSE,"MFT96";#N/A,#N/A,FALSE,"CTrecon"}</definedName>
    <definedName name="fghfgh_1_4_2_3" hidden="1">{#N/A,#N/A,FALSE,"TMCOMP96";#N/A,#N/A,FALSE,"MAT96";#N/A,#N/A,FALSE,"FANDA96";#N/A,#N/A,FALSE,"INTRAN96";#N/A,#N/A,FALSE,"NAA9697";#N/A,#N/A,FALSE,"ECWEBB";#N/A,#N/A,FALSE,"MFT96";#N/A,#N/A,FALSE,"CTrecon"}</definedName>
    <definedName name="fghfgh_1_4_2_4" hidden="1">{#N/A,#N/A,FALSE,"TMCOMP96";#N/A,#N/A,FALSE,"MAT96";#N/A,#N/A,FALSE,"FANDA96";#N/A,#N/A,FALSE,"INTRAN96";#N/A,#N/A,FALSE,"NAA9697";#N/A,#N/A,FALSE,"ECWEBB";#N/A,#N/A,FALSE,"MFT96";#N/A,#N/A,FALSE,"CTrecon"}</definedName>
    <definedName name="fghfgh_1_4_2_5" hidden="1">{#N/A,#N/A,FALSE,"TMCOMP96";#N/A,#N/A,FALSE,"MAT96";#N/A,#N/A,FALSE,"FANDA96";#N/A,#N/A,FALSE,"INTRAN96";#N/A,#N/A,FALSE,"NAA9697";#N/A,#N/A,FALSE,"ECWEBB";#N/A,#N/A,FALSE,"MFT96";#N/A,#N/A,FALSE,"CTrecon"}</definedName>
    <definedName name="fghfgh_1_4_3" hidden="1">{#N/A,#N/A,FALSE,"TMCOMP96";#N/A,#N/A,FALSE,"MAT96";#N/A,#N/A,FALSE,"FANDA96";#N/A,#N/A,FALSE,"INTRAN96";#N/A,#N/A,FALSE,"NAA9697";#N/A,#N/A,FALSE,"ECWEBB";#N/A,#N/A,FALSE,"MFT96";#N/A,#N/A,FALSE,"CTrecon"}</definedName>
    <definedName name="fghfgh_1_4_3_1" hidden="1">{#N/A,#N/A,FALSE,"TMCOMP96";#N/A,#N/A,FALSE,"MAT96";#N/A,#N/A,FALSE,"FANDA96";#N/A,#N/A,FALSE,"INTRAN96";#N/A,#N/A,FALSE,"NAA9697";#N/A,#N/A,FALSE,"ECWEBB";#N/A,#N/A,FALSE,"MFT96";#N/A,#N/A,FALSE,"CTrecon"}</definedName>
    <definedName name="fghfgh_1_4_3_2" hidden="1">{#N/A,#N/A,FALSE,"TMCOMP96";#N/A,#N/A,FALSE,"MAT96";#N/A,#N/A,FALSE,"FANDA96";#N/A,#N/A,FALSE,"INTRAN96";#N/A,#N/A,FALSE,"NAA9697";#N/A,#N/A,FALSE,"ECWEBB";#N/A,#N/A,FALSE,"MFT96";#N/A,#N/A,FALSE,"CTrecon"}</definedName>
    <definedName name="fghfgh_1_4_3_3" hidden="1">{#N/A,#N/A,FALSE,"TMCOMP96";#N/A,#N/A,FALSE,"MAT96";#N/A,#N/A,FALSE,"FANDA96";#N/A,#N/A,FALSE,"INTRAN96";#N/A,#N/A,FALSE,"NAA9697";#N/A,#N/A,FALSE,"ECWEBB";#N/A,#N/A,FALSE,"MFT96";#N/A,#N/A,FALSE,"CTrecon"}</definedName>
    <definedName name="fghfgh_1_4_3_4" hidden="1">{#N/A,#N/A,FALSE,"TMCOMP96";#N/A,#N/A,FALSE,"MAT96";#N/A,#N/A,FALSE,"FANDA96";#N/A,#N/A,FALSE,"INTRAN96";#N/A,#N/A,FALSE,"NAA9697";#N/A,#N/A,FALSE,"ECWEBB";#N/A,#N/A,FALSE,"MFT96";#N/A,#N/A,FALSE,"CTrecon"}</definedName>
    <definedName name="fghfgh_1_4_3_5" hidden="1">{#N/A,#N/A,FALSE,"TMCOMP96";#N/A,#N/A,FALSE,"MAT96";#N/A,#N/A,FALSE,"FANDA96";#N/A,#N/A,FALSE,"INTRAN96";#N/A,#N/A,FALSE,"NAA9697";#N/A,#N/A,FALSE,"ECWEBB";#N/A,#N/A,FALSE,"MFT96";#N/A,#N/A,FALSE,"CTrecon"}</definedName>
    <definedName name="fghfgh_1_4_4" hidden="1">{#N/A,#N/A,FALSE,"TMCOMP96";#N/A,#N/A,FALSE,"MAT96";#N/A,#N/A,FALSE,"FANDA96";#N/A,#N/A,FALSE,"INTRAN96";#N/A,#N/A,FALSE,"NAA9697";#N/A,#N/A,FALSE,"ECWEBB";#N/A,#N/A,FALSE,"MFT96";#N/A,#N/A,FALSE,"CTrecon"}</definedName>
    <definedName name="fghfgh_1_4_4_1" hidden="1">{#N/A,#N/A,FALSE,"TMCOMP96";#N/A,#N/A,FALSE,"MAT96";#N/A,#N/A,FALSE,"FANDA96";#N/A,#N/A,FALSE,"INTRAN96";#N/A,#N/A,FALSE,"NAA9697";#N/A,#N/A,FALSE,"ECWEBB";#N/A,#N/A,FALSE,"MFT96";#N/A,#N/A,FALSE,"CTrecon"}</definedName>
    <definedName name="fghfgh_1_4_4_2" hidden="1">{#N/A,#N/A,FALSE,"TMCOMP96";#N/A,#N/A,FALSE,"MAT96";#N/A,#N/A,FALSE,"FANDA96";#N/A,#N/A,FALSE,"INTRAN96";#N/A,#N/A,FALSE,"NAA9697";#N/A,#N/A,FALSE,"ECWEBB";#N/A,#N/A,FALSE,"MFT96";#N/A,#N/A,FALSE,"CTrecon"}</definedName>
    <definedName name="fghfgh_1_4_4_3" hidden="1">{#N/A,#N/A,FALSE,"TMCOMP96";#N/A,#N/A,FALSE,"MAT96";#N/A,#N/A,FALSE,"FANDA96";#N/A,#N/A,FALSE,"INTRAN96";#N/A,#N/A,FALSE,"NAA9697";#N/A,#N/A,FALSE,"ECWEBB";#N/A,#N/A,FALSE,"MFT96";#N/A,#N/A,FALSE,"CTrecon"}</definedName>
    <definedName name="fghfgh_1_4_4_4" hidden="1">{#N/A,#N/A,FALSE,"TMCOMP96";#N/A,#N/A,FALSE,"MAT96";#N/A,#N/A,FALSE,"FANDA96";#N/A,#N/A,FALSE,"INTRAN96";#N/A,#N/A,FALSE,"NAA9697";#N/A,#N/A,FALSE,"ECWEBB";#N/A,#N/A,FALSE,"MFT96";#N/A,#N/A,FALSE,"CTrecon"}</definedName>
    <definedName name="fghfgh_1_4_4_5" hidden="1">{#N/A,#N/A,FALSE,"TMCOMP96";#N/A,#N/A,FALSE,"MAT96";#N/A,#N/A,FALSE,"FANDA96";#N/A,#N/A,FALSE,"INTRAN96";#N/A,#N/A,FALSE,"NAA9697";#N/A,#N/A,FALSE,"ECWEBB";#N/A,#N/A,FALSE,"MFT96";#N/A,#N/A,FALSE,"CTrecon"}</definedName>
    <definedName name="fghfgh_1_4_5" hidden="1">{#N/A,#N/A,FALSE,"TMCOMP96";#N/A,#N/A,FALSE,"MAT96";#N/A,#N/A,FALSE,"FANDA96";#N/A,#N/A,FALSE,"INTRAN96";#N/A,#N/A,FALSE,"NAA9697";#N/A,#N/A,FALSE,"ECWEBB";#N/A,#N/A,FALSE,"MFT96";#N/A,#N/A,FALSE,"CTrecon"}</definedName>
    <definedName name="fghfgh_1_4_5_1" hidden="1">{#N/A,#N/A,FALSE,"TMCOMP96";#N/A,#N/A,FALSE,"MAT96";#N/A,#N/A,FALSE,"FANDA96";#N/A,#N/A,FALSE,"INTRAN96";#N/A,#N/A,FALSE,"NAA9697";#N/A,#N/A,FALSE,"ECWEBB";#N/A,#N/A,FALSE,"MFT96";#N/A,#N/A,FALSE,"CTrecon"}</definedName>
    <definedName name="fghfgh_1_4_5_2" hidden="1">{#N/A,#N/A,FALSE,"TMCOMP96";#N/A,#N/A,FALSE,"MAT96";#N/A,#N/A,FALSE,"FANDA96";#N/A,#N/A,FALSE,"INTRAN96";#N/A,#N/A,FALSE,"NAA9697";#N/A,#N/A,FALSE,"ECWEBB";#N/A,#N/A,FALSE,"MFT96";#N/A,#N/A,FALSE,"CTrecon"}</definedName>
    <definedName name="fghfgh_1_4_5_3" hidden="1">{#N/A,#N/A,FALSE,"TMCOMP96";#N/A,#N/A,FALSE,"MAT96";#N/A,#N/A,FALSE,"FANDA96";#N/A,#N/A,FALSE,"INTRAN96";#N/A,#N/A,FALSE,"NAA9697";#N/A,#N/A,FALSE,"ECWEBB";#N/A,#N/A,FALSE,"MFT96";#N/A,#N/A,FALSE,"CTrecon"}</definedName>
    <definedName name="fghfgh_1_4_5_4" hidden="1">{#N/A,#N/A,FALSE,"TMCOMP96";#N/A,#N/A,FALSE,"MAT96";#N/A,#N/A,FALSE,"FANDA96";#N/A,#N/A,FALSE,"INTRAN96";#N/A,#N/A,FALSE,"NAA9697";#N/A,#N/A,FALSE,"ECWEBB";#N/A,#N/A,FALSE,"MFT96";#N/A,#N/A,FALSE,"CTrecon"}</definedName>
    <definedName name="fghfgh_1_4_5_5" hidden="1">{#N/A,#N/A,FALSE,"TMCOMP96";#N/A,#N/A,FALSE,"MAT96";#N/A,#N/A,FALSE,"FANDA96";#N/A,#N/A,FALSE,"INTRAN96";#N/A,#N/A,FALSE,"NAA9697";#N/A,#N/A,FALSE,"ECWEBB";#N/A,#N/A,FALSE,"MFT96";#N/A,#N/A,FALSE,"CTrecon"}</definedName>
    <definedName name="fghfgh_1_5" hidden="1">{#N/A,#N/A,FALSE,"TMCOMP96";#N/A,#N/A,FALSE,"MAT96";#N/A,#N/A,FALSE,"FANDA96";#N/A,#N/A,FALSE,"INTRAN96";#N/A,#N/A,FALSE,"NAA9697";#N/A,#N/A,FALSE,"ECWEBB";#N/A,#N/A,FALSE,"MFT96";#N/A,#N/A,FALSE,"CTrecon"}</definedName>
    <definedName name="fghfgh_1_5_1" hidden="1">{#N/A,#N/A,FALSE,"TMCOMP96";#N/A,#N/A,FALSE,"MAT96";#N/A,#N/A,FALSE,"FANDA96";#N/A,#N/A,FALSE,"INTRAN96";#N/A,#N/A,FALSE,"NAA9697";#N/A,#N/A,FALSE,"ECWEBB";#N/A,#N/A,FALSE,"MFT96";#N/A,#N/A,FALSE,"CTrecon"}</definedName>
    <definedName name="fghfgh_1_5_1_1" hidden="1">{#N/A,#N/A,FALSE,"TMCOMP96";#N/A,#N/A,FALSE,"MAT96";#N/A,#N/A,FALSE,"FANDA96";#N/A,#N/A,FALSE,"INTRAN96";#N/A,#N/A,FALSE,"NAA9697";#N/A,#N/A,FALSE,"ECWEBB";#N/A,#N/A,FALSE,"MFT96";#N/A,#N/A,FALSE,"CTrecon"}</definedName>
    <definedName name="fghfgh_1_5_1_2" hidden="1">{#N/A,#N/A,FALSE,"TMCOMP96";#N/A,#N/A,FALSE,"MAT96";#N/A,#N/A,FALSE,"FANDA96";#N/A,#N/A,FALSE,"INTRAN96";#N/A,#N/A,FALSE,"NAA9697";#N/A,#N/A,FALSE,"ECWEBB";#N/A,#N/A,FALSE,"MFT96";#N/A,#N/A,FALSE,"CTrecon"}</definedName>
    <definedName name="fghfgh_1_5_1_3" hidden="1">{#N/A,#N/A,FALSE,"TMCOMP96";#N/A,#N/A,FALSE,"MAT96";#N/A,#N/A,FALSE,"FANDA96";#N/A,#N/A,FALSE,"INTRAN96";#N/A,#N/A,FALSE,"NAA9697";#N/A,#N/A,FALSE,"ECWEBB";#N/A,#N/A,FALSE,"MFT96";#N/A,#N/A,FALSE,"CTrecon"}</definedName>
    <definedName name="fghfgh_1_5_1_4" hidden="1">{#N/A,#N/A,FALSE,"TMCOMP96";#N/A,#N/A,FALSE,"MAT96";#N/A,#N/A,FALSE,"FANDA96";#N/A,#N/A,FALSE,"INTRAN96";#N/A,#N/A,FALSE,"NAA9697";#N/A,#N/A,FALSE,"ECWEBB";#N/A,#N/A,FALSE,"MFT96";#N/A,#N/A,FALSE,"CTrecon"}</definedName>
    <definedName name="fghfgh_1_5_1_5" hidden="1">{#N/A,#N/A,FALSE,"TMCOMP96";#N/A,#N/A,FALSE,"MAT96";#N/A,#N/A,FALSE,"FANDA96";#N/A,#N/A,FALSE,"INTRAN96";#N/A,#N/A,FALSE,"NAA9697";#N/A,#N/A,FALSE,"ECWEBB";#N/A,#N/A,FALSE,"MFT96";#N/A,#N/A,FALSE,"CTrecon"}</definedName>
    <definedName name="fghfgh_1_5_2" hidden="1">{#N/A,#N/A,FALSE,"TMCOMP96";#N/A,#N/A,FALSE,"MAT96";#N/A,#N/A,FALSE,"FANDA96";#N/A,#N/A,FALSE,"INTRAN96";#N/A,#N/A,FALSE,"NAA9697";#N/A,#N/A,FALSE,"ECWEBB";#N/A,#N/A,FALSE,"MFT96";#N/A,#N/A,FALSE,"CTrecon"}</definedName>
    <definedName name="fghfgh_1_5_2_1" hidden="1">{#N/A,#N/A,FALSE,"TMCOMP96";#N/A,#N/A,FALSE,"MAT96";#N/A,#N/A,FALSE,"FANDA96";#N/A,#N/A,FALSE,"INTRAN96";#N/A,#N/A,FALSE,"NAA9697";#N/A,#N/A,FALSE,"ECWEBB";#N/A,#N/A,FALSE,"MFT96";#N/A,#N/A,FALSE,"CTrecon"}</definedName>
    <definedName name="fghfgh_1_5_2_2" hidden="1">{#N/A,#N/A,FALSE,"TMCOMP96";#N/A,#N/A,FALSE,"MAT96";#N/A,#N/A,FALSE,"FANDA96";#N/A,#N/A,FALSE,"INTRAN96";#N/A,#N/A,FALSE,"NAA9697";#N/A,#N/A,FALSE,"ECWEBB";#N/A,#N/A,FALSE,"MFT96";#N/A,#N/A,FALSE,"CTrecon"}</definedName>
    <definedName name="fghfgh_1_5_2_3" hidden="1">{#N/A,#N/A,FALSE,"TMCOMP96";#N/A,#N/A,FALSE,"MAT96";#N/A,#N/A,FALSE,"FANDA96";#N/A,#N/A,FALSE,"INTRAN96";#N/A,#N/A,FALSE,"NAA9697";#N/A,#N/A,FALSE,"ECWEBB";#N/A,#N/A,FALSE,"MFT96";#N/A,#N/A,FALSE,"CTrecon"}</definedName>
    <definedName name="fghfgh_1_5_2_4" hidden="1">{#N/A,#N/A,FALSE,"TMCOMP96";#N/A,#N/A,FALSE,"MAT96";#N/A,#N/A,FALSE,"FANDA96";#N/A,#N/A,FALSE,"INTRAN96";#N/A,#N/A,FALSE,"NAA9697";#N/A,#N/A,FALSE,"ECWEBB";#N/A,#N/A,FALSE,"MFT96";#N/A,#N/A,FALSE,"CTrecon"}</definedName>
    <definedName name="fghfgh_1_5_2_5" hidden="1">{#N/A,#N/A,FALSE,"TMCOMP96";#N/A,#N/A,FALSE,"MAT96";#N/A,#N/A,FALSE,"FANDA96";#N/A,#N/A,FALSE,"INTRAN96";#N/A,#N/A,FALSE,"NAA9697";#N/A,#N/A,FALSE,"ECWEBB";#N/A,#N/A,FALSE,"MFT96";#N/A,#N/A,FALSE,"CTrecon"}</definedName>
    <definedName name="fghfgh_1_5_3" hidden="1">{#N/A,#N/A,FALSE,"TMCOMP96";#N/A,#N/A,FALSE,"MAT96";#N/A,#N/A,FALSE,"FANDA96";#N/A,#N/A,FALSE,"INTRAN96";#N/A,#N/A,FALSE,"NAA9697";#N/A,#N/A,FALSE,"ECWEBB";#N/A,#N/A,FALSE,"MFT96";#N/A,#N/A,FALSE,"CTrecon"}</definedName>
    <definedName name="fghfgh_1_5_3_1" hidden="1">{#N/A,#N/A,FALSE,"TMCOMP96";#N/A,#N/A,FALSE,"MAT96";#N/A,#N/A,FALSE,"FANDA96";#N/A,#N/A,FALSE,"INTRAN96";#N/A,#N/A,FALSE,"NAA9697";#N/A,#N/A,FALSE,"ECWEBB";#N/A,#N/A,FALSE,"MFT96";#N/A,#N/A,FALSE,"CTrecon"}</definedName>
    <definedName name="fghfgh_1_5_3_2" hidden="1">{#N/A,#N/A,FALSE,"TMCOMP96";#N/A,#N/A,FALSE,"MAT96";#N/A,#N/A,FALSE,"FANDA96";#N/A,#N/A,FALSE,"INTRAN96";#N/A,#N/A,FALSE,"NAA9697";#N/A,#N/A,FALSE,"ECWEBB";#N/A,#N/A,FALSE,"MFT96";#N/A,#N/A,FALSE,"CTrecon"}</definedName>
    <definedName name="fghfgh_1_5_3_3" hidden="1">{#N/A,#N/A,FALSE,"TMCOMP96";#N/A,#N/A,FALSE,"MAT96";#N/A,#N/A,FALSE,"FANDA96";#N/A,#N/A,FALSE,"INTRAN96";#N/A,#N/A,FALSE,"NAA9697";#N/A,#N/A,FALSE,"ECWEBB";#N/A,#N/A,FALSE,"MFT96";#N/A,#N/A,FALSE,"CTrecon"}</definedName>
    <definedName name="fghfgh_1_5_3_4" hidden="1">{#N/A,#N/A,FALSE,"TMCOMP96";#N/A,#N/A,FALSE,"MAT96";#N/A,#N/A,FALSE,"FANDA96";#N/A,#N/A,FALSE,"INTRAN96";#N/A,#N/A,FALSE,"NAA9697";#N/A,#N/A,FALSE,"ECWEBB";#N/A,#N/A,FALSE,"MFT96";#N/A,#N/A,FALSE,"CTrecon"}</definedName>
    <definedName name="fghfgh_1_5_3_5" hidden="1">{#N/A,#N/A,FALSE,"TMCOMP96";#N/A,#N/A,FALSE,"MAT96";#N/A,#N/A,FALSE,"FANDA96";#N/A,#N/A,FALSE,"INTRAN96";#N/A,#N/A,FALSE,"NAA9697";#N/A,#N/A,FALSE,"ECWEBB";#N/A,#N/A,FALSE,"MFT96";#N/A,#N/A,FALSE,"CTrecon"}</definedName>
    <definedName name="fghfgh_1_5_4" hidden="1">{#N/A,#N/A,FALSE,"TMCOMP96";#N/A,#N/A,FALSE,"MAT96";#N/A,#N/A,FALSE,"FANDA96";#N/A,#N/A,FALSE,"INTRAN96";#N/A,#N/A,FALSE,"NAA9697";#N/A,#N/A,FALSE,"ECWEBB";#N/A,#N/A,FALSE,"MFT96";#N/A,#N/A,FALSE,"CTrecon"}</definedName>
    <definedName name="fghfgh_1_5_4_1" hidden="1">{#N/A,#N/A,FALSE,"TMCOMP96";#N/A,#N/A,FALSE,"MAT96";#N/A,#N/A,FALSE,"FANDA96";#N/A,#N/A,FALSE,"INTRAN96";#N/A,#N/A,FALSE,"NAA9697";#N/A,#N/A,FALSE,"ECWEBB";#N/A,#N/A,FALSE,"MFT96";#N/A,#N/A,FALSE,"CTrecon"}</definedName>
    <definedName name="fghfgh_1_5_4_2" hidden="1">{#N/A,#N/A,FALSE,"TMCOMP96";#N/A,#N/A,FALSE,"MAT96";#N/A,#N/A,FALSE,"FANDA96";#N/A,#N/A,FALSE,"INTRAN96";#N/A,#N/A,FALSE,"NAA9697";#N/A,#N/A,FALSE,"ECWEBB";#N/A,#N/A,FALSE,"MFT96";#N/A,#N/A,FALSE,"CTrecon"}</definedName>
    <definedName name="fghfgh_1_5_4_3" hidden="1">{#N/A,#N/A,FALSE,"TMCOMP96";#N/A,#N/A,FALSE,"MAT96";#N/A,#N/A,FALSE,"FANDA96";#N/A,#N/A,FALSE,"INTRAN96";#N/A,#N/A,FALSE,"NAA9697";#N/A,#N/A,FALSE,"ECWEBB";#N/A,#N/A,FALSE,"MFT96";#N/A,#N/A,FALSE,"CTrecon"}</definedName>
    <definedName name="fghfgh_1_5_4_4" hidden="1">{#N/A,#N/A,FALSE,"TMCOMP96";#N/A,#N/A,FALSE,"MAT96";#N/A,#N/A,FALSE,"FANDA96";#N/A,#N/A,FALSE,"INTRAN96";#N/A,#N/A,FALSE,"NAA9697";#N/A,#N/A,FALSE,"ECWEBB";#N/A,#N/A,FALSE,"MFT96";#N/A,#N/A,FALSE,"CTrecon"}</definedName>
    <definedName name="fghfgh_1_5_4_5" hidden="1">{#N/A,#N/A,FALSE,"TMCOMP96";#N/A,#N/A,FALSE,"MAT96";#N/A,#N/A,FALSE,"FANDA96";#N/A,#N/A,FALSE,"INTRAN96";#N/A,#N/A,FALSE,"NAA9697";#N/A,#N/A,FALSE,"ECWEBB";#N/A,#N/A,FALSE,"MFT96";#N/A,#N/A,FALSE,"CTrecon"}</definedName>
    <definedName name="fghfgh_1_5_5" hidden="1">{#N/A,#N/A,FALSE,"TMCOMP96";#N/A,#N/A,FALSE,"MAT96";#N/A,#N/A,FALSE,"FANDA96";#N/A,#N/A,FALSE,"INTRAN96";#N/A,#N/A,FALSE,"NAA9697";#N/A,#N/A,FALSE,"ECWEBB";#N/A,#N/A,FALSE,"MFT96";#N/A,#N/A,FALSE,"CTrecon"}</definedName>
    <definedName name="fghfgh_1_5_5_1" hidden="1">{#N/A,#N/A,FALSE,"TMCOMP96";#N/A,#N/A,FALSE,"MAT96";#N/A,#N/A,FALSE,"FANDA96";#N/A,#N/A,FALSE,"INTRAN96";#N/A,#N/A,FALSE,"NAA9697";#N/A,#N/A,FALSE,"ECWEBB";#N/A,#N/A,FALSE,"MFT96";#N/A,#N/A,FALSE,"CTrecon"}</definedName>
    <definedName name="fghfgh_1_5_5_2" hidden="1">{#N/A,#N/A,FALSE,"TMCOMP96";#N/A,#N/A,FALSE,"MAT96";#N/A,#N/A,FALSE,"FANDA96";#N/A,#N/A,FALSE,"INTRAN96";#N/A,#N/A,FALSE,"NAA9697";#N/A,#N/A,FALSE,"ECWEBB";#N/A,#N/A,FALSE,"MFT96";#N/A,#N/A,FALSE,"CTrecon"}</definedName>
    <definedName name="fghfgh_1_5_5_3" hidden="1">{#N/A,#N/A,FALSE,"TMCOMP96";#N/A,#N/A,FALSE,"MAT96";#N/A,#N/A,FALSE,"FANDA96";#N/A,#N/A,FALSE,"INTRAN96";#N/A,#N/A,FALSE,"NAA9697";#N/A,#N/A,FALSE,"ECWEBB";#N/A,#N/A,FALSE,"MFT96";#N/A,#N/A,FALSE,"CTrecon"}</definedName>
    <definedName name="fghfgh_1_5_5_4" hidden="1">{#N/A,#N/A,FALSE,"TMCOMP96";#N/A,#N/A,FALSE,"MAT96";#N/A,#N/A,FALSE,"FANDA96";#N/A,#N/A,FALSE,"INTRAN96";#N/A,#N/A,FALSE,"NAA9697";#N/A,#N/A,FALSE,"ECWEBB";#N/A,#N/A,FALSE,"MFT96";#N/A,#N/A,FALSE,"CTrecon"}</definedName>
    <definedName name="fghfgh_1_5_5_5" hidden="1">{#N/A,#N/A,FALSE,"TMCOMP96";#N/A,#N/A,FALSE,"MAT96";#N/A,#N/A,FALSE,"FANDA96";#N/A,#N/A,FALSE,"INTRAN96";#N/A,#N/A,FALSE,"NAA9697";#N/A,#N/A,FALSE,"ECWEBB";#N/A,#N/A,FALSE,"MFT96";#N/A,#N/A,FALSE,"CTrecon"}</definedName>
    <definedName name="fghfgh_2" hidden="1">{#N/A,#N/A,FALSE,"TMCOMP96";#N/A,#N/A,FALSE,"MAT96";#N/A,#N/A,FALSE,"FANDA96";#N/A,#N/A,FALSE,"INTRAN96";#N/A,#N/A,FALSE,"NAA9697";#N/A,#N/A,FALSE,"ECWEBB";#N/A,#N/A,FALSE,"MFT96";#N/A,#N/A,FALSE,"CTrecon"}</definedName>
    <definedName name="fghfgh_2_1" hidden="1">{#N/A,#N/A,FALSE,"TMCOMP96";#N/A,#N/A,FALSE,"MAT96";#N/A,#N/A,FALSE,"FANDA96";#N/A,#N/A,FALSE,"INTRAN96";#N/A,#N/A,FALSE,"NAA9697";#N/A,#N/A,FALSE,"ECWEBB";#N/A,#N/A,FALSE,"MFT96";#N/A,#N/A,FALSE,"CTrecon"}</definedName>
    <definedName name="fghfgh_2_1_1" hidden="1">{#N/A,#N/A,FALSE,"TMCOMP96";#N/A,#N/A,FALSE,"MAT96";#N/A,#N/A,FALSE,"FANDA96";#N/A,#N/A,FALSE,"INTRAN96";#N/A,#N/A,FALSE,"NAA9697";#N/A,#N/A,FALSE,"ECWEBB";#N/A,#N/A,FALSE,"MFT96";#N/A,#N/A,FALSE,"CTrecon"}</definedName>
    <definedName name="fghfgh_2_1_1_1" hidden="1">{#N/A,#N/A,FALSE,"TMCOMP96";#N/A,#N/A,FALSE,"MAT96";#N/A,#N/A,FALSE,"FANDA96";#N/A,#N/A,FALSE,"INTRAN96";#N/A,#N/A,FALSE,"NAA9697";#N/A,#N/A,FALSE,"ECWEBB";#N/A,#N/A,FALSE,"MFT96";#N/A,#N/A,FALSE,"CTrecon"}</definedName>
    <definedName name="fghfgh_2_1_1_1_1" hidden="1">{#N/A,#N/A,FALSE,"TMCOMP96";#N/A,#N/A,FALSE,"MAT96";#N/A,#N/A,FALSE,"FANDA96";#N/A,#N/A,FALSE,"INTRAN96";#N/A,#N/A,FALSE,"NAA9697";#N/A,#N/A,FALSE,"ECWEBB";#N/A,#N/A,FALSE,"MFT96";#N/A,#N/A,FALSE,"CTrecon"}</definedName>
    <definedName name="fghfgh_2_1_1_1_2" hidden="1">{#N/A,#N/A,FALSE,"TMCOMP96";#N/A,#N/A,FALSE,"MAT96";#N/A,#N/A,FALSE,"FANDA96";#N/A,#N/A,FALSE,"INTRAN96";#N/A,#N/A,FALSE,"NAA9697";#N/A,#N/A,FALSE,"ECWEBB";#N/A,#N/A,FALSE,"MFT96";#N/A,#N/A,FALSE,"CTrecon"}</definedName>
    <definedName name="fghfgh_2_1_1_1_3" hidden="1">{#N/A,#N/A,FALSE,"TMCOMP96";#N/A,#N/A,FALSE,"MAT96";#N/A,#N/A,FALSE,"FANDA96";#N/A,#N/A,FALSE,"INTRAN96";#N/A,#N/A,FALSE,"NAA9697";#N/A,#N/A,FALSE,"ECWEBB";#N/A,#N/A,FALSE,"MFT96";#N/A,#N/A,FALSE,"CTrecon"}</definedName>
    <definedName name="fghfgh_2_1_1_1_4" hidden="1">{#N/A,#N/A,FALSE,"TMCOMP96";#N/A,#N/A,FALSE,"MAT96";#N/A,#N/A,FALSE,"FANDA96";#N/A,#N/A,FALSE,"INTRAN96";#N/A,#N/A,FALSE,"NAA9697";#N/A,#N/A,FALSE,"ECWEBB";#N/A,#N/A,FALSE,"MFT96";#N/A,#N/A,FALSE,"CTrecon"}</definedName>
    <definedName name="fghfgh_2_1_1_1_5" hidden="1">{#N/A,#N/A,FALSE,"TMCOMP96";#N/A,#N/A,FALSE,"MAT96";#N/A,#N/A,FALSE,"FANDA96";#N/A,#N/A,FALSE,"INTRAN96";#N/A,#N/A,FALSE,"NAA9697";#N/A,#N/A,FALSE,"ECWEBB";#N/A,#N/A,FALSE,"MFT96";#N/A,#N/A,FALSE,"CTrecon"}</definedName>
    <definedName name="fghfgh_2_1_1_2" hidden="1">{#N/A,#N/A,FALSE,"TMCOMP96";#N/A,#N/A,FALSE,"MAT96";#N/A,#N/A,FALSE,"FANDA96";#N/A,#N/A,FALSE,"INTRAN96";#N/A,#N/A,FALSE,"NAA9697";#N/A,#N/A,FALSE,"ECWEBB";#N/A,#N/A,FALSE,"MFT96";#N/A,#N/A,FALSE,"CTrecon"}</definedName>
    <definedName name="fghfgh_2_1_1_2_1" hidden="1">{#N/A,#N/A,FALSE,"TMCOMP96";#N/A,#N/A,FALSE,"MAT96";#N/A,#N/A,FALSE,"FANDA96";#N/A,#N/A,FALSE,"INTRAN96";#N/A,#N/A,FALSE,"NAA9697";#N/A,#N/A,FALSE,"ECWEBB";#N/A,#N/A,FALSE,"MFT96";#N/A,#N/A,FALSE,"CTrecon"}</definedName>
    <definedName name="fghfgh_2_1_1_2_2" hidden="1">{#N/A,#N/A,FALSE,"TMCOMP96";#N/A,#N/A,FALSE,"MAT96";#N/A,#N/A,FALSE,"FANDA96";#N/A,#N/A,FALSE,"INTRAN96";#N/A,#N/A,FALSE,"NAA9697";#N/A,#N/A,FALSE,"ECWEBB";#N/A,#N/A,FALSE,"MFT96";#N/A,#N/A,FALSE,"CTrecon"}</definedName>
    <definedName name="fghfgh_2_1_1_2_3" hidden="1">{#N/A,#N/A,FALSE,"TMCOMP96";#N/A,#N/A,FALSE,"MAT96";#N/A,#N/A,FALSE,"FANDA96";#N/A,#N/A,FALSE,"INTRAN96";#N/A,#N/A,FALSE,"NAA9697";#N/A,#N/A,FALSE,"ECWEBB";#N/A,#N/A,FALSE,"MFT96";#N/A,#N/A,FALSE,"CTrecon"}</definedName>
    <definedName name="fghfgh_2_1_1_2_4" hidden="1">{#N/A,#N/A,FALSE,"TMCOMP96";#N/A,#N/A,FALSE,"MAT96";#N/A,#N/A,FALSE,"FANDA96";#N/A,#N/A,FALSE,"INTRAN96";#N/A,#N/A,FALSE,"NAA9697";#N/A,#N/A,FALSE,"ECWEBB";#N/A,#N/A,FALSE,"MFT96";#N/A,#N/A,FALSE,"CTrecon"}</definedName>
    <definedName name="fghfgh_2_1_1_2_5" hidden="1">{#N/A,#N/A,FALSE,"TMCOMP96";#N/A,#N/A,FALSE,"MAT96";#N/A,#N/A,FALSE,"FANDA96";#N/A,#N/A,FALSE,"INTRAN96";#N/A,#N/A,FALSE,"NAA9697";#N/A,#N/A,FALSE,"ECWEBB";#N/A,#N/A,FALSE,"MFT96";#N/A,#N/A,FALSE,"CTrecon"}</definedName>
    <definedName name="fghfgh_2_1_1_3" hidden="1">{#N/A,#N/A,FALSE,"TMCOMP96";#N/A,#N/A,FALSE,"MAT96";#N/A,#N/A,FALSE,"FANDA96";#N/A,#N/A,FALSE,"INTRAN96";#N/A,#N/A,FALSE,"NAA9697";#N/A,#N/A,FALSE,"ECWEBB";#N/A,#N/A,FALSE,"MFT96";#N/A,#N/A,FALSE,"CTrecon"}</definedName>
    <definedName name="fghfgh_2_1_1_4" hidden="1">{#N/A,#N/A,FALSE,"TMCOMP96";#N/A,#N/A,FALSE,"MAT96";#N/A,#N/A,FALSE,"FANDA96";#N/A,#N/A,FALSE,"INTRAN96";#N/A,#N/A,FALSE,"NAA9697";#N/A,#N/A,FALSE,"ECWEBB";#N/A,#N/A,FALSE,"MFT96";#N/A,#N/A,FALSE,"CTrecon"}</definedName>
    <definedName name="fghfgh_2_1_1_5" hidden="1">{#N/A,#N/A,FALSE,"TMCOMP96";#N/A,#N/A,FALSE,"MAT96";#N/A,#N/A,FALSE,"FANDA96";#N/A,#N/A,FALSE,"INTRAN96";#N/A,#N/A,FALSE,"NAA9697";#N/A,#N/A,FALSE,"ECWEBB";#N/A,#N/A,FALSE,"MFT96";#N/A,#N/A,FALSE,"CTrecon"}</definedName>
    <definedName name="fghfgh_2_1_2" hidden="1">{#N/A,#N/A,FALSE,"TMCOMP96";#N/A,#N/A,FALSE,"MAT96";#N/A,#N/A,FALSE,"FANDA96";#N/A,#N/A,FALSE,"INTRAN96";#N/A,#N/A,FALSE,"NAA9697";#N/A,#N/A,FALSE,"ECWEBB";#N/A,#N/A,FALSE,"MFT96";#N/A,#N/A,FALSE,"CTrecon"}</definedName>
    <definedName name="fghfgh_2_1_2_1" hidden="1">{#N/A,#N/A,FALSE,"TMCOMP96";#N/A,#N/A,FALSE,"MAT96";#N/A,#N/A,FALSE,"FANDA96";#N/A,#N/A,FALSE,"INTRAN96";#N/A,#N/A,FALSE,"NAA9697";#N/A,#N/A,FALSE,"ECWEBB";#N/A,#N/A,FALSE,"MFT96";#N/A,#N/A,FALSE,"CTrecon"}</definedName>
    <definedName name="fghfgh_2_1_2_2" hidden="1">{#N/A,#N/A,FALSE,"TMCOMP96";#N/A,#N/A,FALSE,"MAT96";#N/A,#N/A,FALSE,"FANDA96";#N/A,#N/A,FALSE,"INTRAN96";#N/A,#N/A,FALSE,"NAA9697";#N/A,#N/A,FALSE,"ECWEBB";#N/A,#N/A,FALSE,"MFT96";#N/A,#N/A,FALSE,"CTrecon"}</definedName>
    <definedName name="fghfgh_2_1_2_3" hidden="1">{#N/A,#N/A,FALSE,"TMCOMP96";#N/A,#N/A,FALSE,"MAT96";#N/A,#N/A,FALSE,"FANDA96";#N/A,#N/A,FALSE,"INTRAN96";#N/A,#N/A,FALSE,"NAA9697";#N/A,#N/A,FALSE,"ECWEBB";#N/A,#N/A,FALSE,"MFT96";#N/A,#N/A,FALSE,"CTrecon"}</definedName>
    <definedName name="fghfgh_2_1_2_4" hidden="1">{#N/A,#N/A,FALSE,"TMCOMP96";#N/A,#N/A,FALSE,"MAT96";#N/A,#N/A,FALSE,"FANDA96";#N/A,#N/A,FALSE,"INTRAN96";#N/A,#N/A,FALSE,"NAA9697";#N/A,#N/A,FALSE,"ECWEBB";#N/A,#N/A,FALSE,"MFT96";#N/A,#N/A,FALSE,"CTrecon"}</definedName>
    <definedName name="fghfgh_2_1_2_5" hidden="1">{#N/A,#N/A,FALSE,"TMCOMP96";#N/A,#N/A,FALSE,"MAT96";#N/A,#N/A,FALSE,"FANDA96";#N/A,#N/A,FALSE,"INTRAN96";#N/A,#N/A,FALSE,"NAA9697";#N/A,#N/A,FALSE,"ECWEBB";#N/A,#N/A,FALSE,"MFT96";#N/A,#N/A,FALSE,"CTrecon"}</definedName>
    <definedName name="fghfgh_2_1_3" hidden="1">{#N/A,#N/A,FALSE,"TMCOMP96";#N/A,#N/A,FALSE,"MAT96";#N/A,#N/A,FALSE,"FANDA96";#N/A,#N/A,FALSE,"INTRAN96";#N/A,#N/A,FALSE,"NAA9697";#N/A,#N/A,FALSE,"ECWEBB";#N/A,#N/A,FALSE,"MFT96";#N/A,#N/A,FALSE,"CTrecon"}</definedName>
    <definedName name="fghfgh_2_1_3_1" hidden="1">{#N/A,#N/A,FALSE,"TMCOMP96";#N/A,#N/A,FALSE,"MAT96";#N/A,#N/A,FALSE,"FANDA96";#N/A,#N/A,FALSE,"INTRAN96";#N/A,#N/A,FALSE,"NAA9697";#N/A,#N/A,FALSE,"ECWEBB";#N/A,#N/A,FALSE,"MFT96";#N/A,#N/A,FALSE,"CTrecon"}</definedName>
    <definedName name="fghfgh_2_1_3_2" hidden="1">{#N/A,#N/A,FALSE,"TMCOMP96";#N/A,#N/A,FALSE,"MAT96";#N/A,#N/A,FALSE,"FANDA96";#N/A,#N/A,FALSE,"INTRAN96";#N/A,#N/A,FALSE,"NAA9697";#N/A,#N/A,FALSE,"ECWEBB";#N/A,#N/A,FALSE,"MFT96";#N/A,#N/A,FALSE,"CTrecon"}</definedName>
    <definedName name="fghfgh_2_1_3_3" hidden="1">{#N/A,#N/A,FALSE,"TMCOMP96";#N/A,#N/A,FALSE,"MAT96";#N/A,#N/A,FALSE,"FANDA96";#N/A,#N/A,FALSE,"INTRAN96";#N/A,#N/A,FALSE,"NAA9697";#N/A,#N/A,FALSE,"ECWEBB";#N/A,#N/A,FALSE,"MFT96";#N/A,#N/A,FALSE,"CTrecon"}</definedName>
    <definedName name="fghfgh_2_1_3_4" hidden="1">{#N/A,#N/A,FALSE,"TMCOMP96";#N/A,#N/A,FALSE,"MAT96";#N/A,#N/A,FALSE,"FANDA96";#N/A,#N/A,FALSE,"INTRAN96";#N/A,#N/A,FALSE,"NAA9697";#N/A,#N/A,FALSE,"ECWEBB";#N/A,#N/A,FALSE,"MFT96";#N/A,#N/A,FALSE,"CTrecon"}</definedName>
    <definedName name="fghfgh_2_1_3_5" hidden="1">{#N/A,#N/A,FALSE,"TMCOMP96";#N/A,#N/A,FALSE,"MAT96";#N/A,#N/A,FALSE,"FANDA96";#N/A,#N/A,FALSE,"INTRAN96";#N/A,#N/A,FALSE,"NAA9697";#N/A,#N/A,FALSE,"ECWEBB";#N/A,#N/A,FALSE,"MFT96";#N/A,#N/A,FALSE,"CTrecon"}</definedName>
    <definedName name="fghfgh_2_1_4" hidden="1">{#N/A,#N/A,FALSE,"TMCOMP96";#N/A,#N/A,FALSE,"MAT96";#N/A,#N/A,FALSE,"FANDA96";#N/A,#N/A,FALSE,"INTRAN96";#N/A,#N/A,FALSE,"NAA9697";#N/A,#N/A,FALSE,"ECWEBB";#N/A,#N/A,FALSE,"MFT96";#N/A,#N/A,FALSE,"CTrecon"}</definedName>
    <definedName name="fghfgh_2_1_4_1" hidden="1">{#N/A,#N/A,FALSE,"TMCOMP96";#N/A,#N/A,FALSE,"MAT96";#N/A,#N/A,FALSE,"FANDA96";#N/A,#N/A,FALSE,"INTRAN96";#N/A,#N/A,FALSE,"NAA9697";#N/A,#N/A,FALSE,"ECWEBB";#N/A,#N/A,FALSE,"MFT96";#N/A,#N/A,FALSE,"CTrecon"}</definedName>
    <definedName name="fghfgh_2_1_4_2" hidden="1">{#N/A,#N/A,FALSE,"TMCOMP96";#N/A,#N/A,FALSE,"MAT96";#N/A,#N/A,FALSE,"FANDA96";#N/A,#N/A,FALSE,"INTRAN96";#N/A,#N/A,FALSE,"NAA9697";#N/A,#N/A,FALSE,"ECWEBB";#N/A,#N/A,FALSE,"MFT96";#N/A,#N/A,FALSE,"CTrecon"}</definedName>
    <definedName name="fghfgh_2_1_4_3" hidden="1">{#N/A,#N/A,FALSE,"TMCOMP96";#N/A,#N/A,FALSE,"MAT96";#N/A,#N/A,FALSE,"FANDA96";#N/A,#N/A,FALSE,"INTRAN96";#N/A,#N/A,FALSE,"NAA9697";#N/A,#N/A,FALSE,"ECWEBB";#N/A,#N/A,FALSE,"MFT96";#N/A,#N/A,FALSE,"CTrecon"}</definedName>
    <definedName name="fghfgh_2_1_4_4" hidden="1">{#N/A,#N/A,FALSE,"TMCOMP96";#N/A,#N/A,FALSE,"MAT96";#N/A,#N/A,FALSE,"FANDA96";#N/A,#N/A,FALSE,"INTRAN96";#N/A,#N/A,FALSE,"NAA9697";#N/A,#N/A,FALSE,"ECWEBB";#N/A,#N/A,FALSE,"MFT96";#N/A,#N/A,FALSE,"CTrecon"}</definedName>
    <definedName name="fghfgh_2_1_4_5" hidden="1">{#N/A,#N/A,FALSE,"TMCOMP96";#N/A,#N/A,FALSE,"MAT96";#N/A,#N/A,FALSE,"FANDA96";#N/A,#N/A,FALSE,"INTRAN96";#N/A,#N/A,FALSE,"NAA9697";#N/A,#N/A,FALSE,"ECWEBB";#N/A,#N/A,FALSE,"MFT96";#N/A,#N/A,FALSE,"CTrecon"}</definedName>
    <definedName name="fghfgh_2_1_5" hidden="1">{#N/A,#N/A,FALSE,"TMCOMP96";#N/A,#N/A,FALSE,"MAT96";#N/A,#N/A,FALSE,"FANDA96";#N/A,#N/A,FALSE,"INTRAN96";#N/A,#N/A,FALSE,"NAA9697";#N/A,#N/A,FALSE,"ECWEBB";#N/A,#N/A,FALSE,"MFT96";#N/A,#N/A,FALSE,"CTrecon"}</definedName>
    <definedName name="fghfgh_2_1_5_1" hidden="1">{#N/A,#N/A,FALSE,"TMCOMP96";#N/A,#N/A,FALSE,"MAT96";#N/A,#N/A,FALSE,"FANDA96";#N/A,#N/A,FALSE,"INTRAN96";#N/A,#N/A,FALSE,"NAA9697";#N/A,#N/A,FALSE,"ECWEBB";#N/A,#N/A,FALSE,"MFT96";#N/A,#N/A,FALSE,"CTrecon"}</definedName>
    <definedName name="fghfgh_2_1_5_2" hidden="1">{#N/A,#N/A,FALSE,"TMCOMP96";#N/A,#N/A,FALSE,"MAT96";#N/A,#N/A,FALSE,"FANDA96";#N/A,#N/A,FALSE,"INTRAN96";#N/A,#N/A,FALSE,"NAA9697";#N/A,#N/A,FALSE,"ECWEBB";#N/A,#N/A,FALSE,"MFT96";#N/A,#N/A,FALSE,"CTrecon"}</definedName>
    <definedName name="fghfgh_2_1_5_3" hidden="1">{#N/A,#N/A,FALSE,"TMCOMP96";#N/A,#N/A,FALSE,"MAT96";#N/A,#N/A,FALSE,"FANDA96";#N/A,#N/A,FALSE,"INTRAN96";#N/A,#N/A,FALSE,"NAA9697";#N/A,#N/A,FALSE,"ECWEBB";#N/A,#N/A,FALSE,"MFT96";#N/A,#N/A,FALSE,"CTrecon"}</definedName>
    <definedName name="fghfgh_2_1_5_4" hidden="1">{#N/A,#N/A,FALSE,"TMCOMP96";#N/A,#N/A,FALSE,"MAT96";#N/A,#N/A,FALSE,"FANDA96";#N/A,#N/A,FALSE,"INTRAN96";#N/A,#N/A,FALSE,"NAA9697";#N/A,#N/A,FALSE,"ECWEBB";#N/A,#N/A,FALSE,"MFT96";#N/A,#N/A,FALSE,"CTrecon"}</definedName>
    <definedName name="fghfgh_2_1_5_5" hidden="1">{#N/A,#N/A,FALSE,"TMCOMP96";#N/A,#N/A,FALSE,"MAT96";#N/A,#N/A,FALSE,"FANDA96";#N/A,#N/A,FALSE,"INTRAN96";#N/A,#N/A,FALSE,"NAA9697";#N/A,#N/A,FALSE,"ECWEBB";#N/A,#N/A,FALSE,"MFT96";#N/A,#N/A,FALSE,"CTrecon"}</definedName>
    <definedName name="fghfgh_2_2" hidden="1">{#N/A,#N/A,FALSE,"TMCOMP96";#N/A,#N/A,FALSE,"MAT96";#N/A,#N/A,FALSE,"FANDA96";#N/A,#N/A,FALSE,"INTRAN96";#N/A,#N/A,FALSE,"NAA9697";#N/A,#N/A,FALSE,"ECWEBB";#N/A,#N/A,FALSE,"MFT96";#N/A,#N/A,FALSE,"CTrecon"}</definedName>
    <definedName name="fghfgh_2_2_1" hidden="1">{#N/A,#N/A,FALSE,"TMCOMP96";#N/A,#N/A,FALSE,"MAT96";#N/A,#N/A,FALSE,"FANDA96";#N/A,#N/A,FALSE,"INTRAN96";#N/A,#N/A,FALSE,"NAA9697";#N/A,#N/A,FALSE,"ECWEBB";#N/A,#N/A,FALSE,"MFT96";#N/A,#N/A,FALSE,"CTrecon"}</definedName>
    <definedName name="fghfgh_2_2_2" hidden="1">{#N/A,#N/A,FALSE,"TMCOMP96";#N/A,#N/A,FALSE,"MAT96";#N/A,#N/A,FALSE,"FANDA96";#N/A,#N/A,FALSE,"INTRAN96";#N/A,#N/A,FALSE,"NAA9697";#N/A,#N/A,FALSE,"ECWEBB";#N/A,#N/A,FALSE,"MFT96";#N/A,#N/A,FALSE,"CTrecon"}</definedName>
    <definedName name="fghfgh_2_2_3" hidden="1">{#N/A,#N/A,FALSE,"TMCOMP96";#N/A,#N/A,FALSE,"MAT96";#N/A,#N/A,FALSE,"FANDA96";#N/A,#N/A,FALSE,"INTRAN96";#N/A,#N/A,FALSE,"NAA9697";#N/A,#N/A,FALSE,"ECWEBB";#N/A,#N/A,FALSE,"MFT96";#N/A,#N/A,FALSE,"CTrecon"}</definedName>
    <definedName name="fghfgh_2_2_4" hidden="1">{#N/A,#N/A,FALSE,"TMCOMP96";#N/A,#N/A,FALSE,"MAT96";#N/A,#N/A,FALSE,"FANDA96";#N/A,#N/A,FALSE,"INTRAN96";#N/A,#N/A,FALSE,"NAA9697";#N/A,#N/A,FALSE,"ECWEBB";#N/A,#N/A,FALSE,"MFT96";#N/A,#N/A,FALSE,"CTrecon"}</definedName>
    <definedName name="fghfgh_2_2_5" hidden="1">{#N/A,#N/A,FALSE,"TMCOMP96";#N/A,#N/A,FALSE,"MAT96";#N/A,#N/A,FALSE,"FANDA96";#N/A,#N/A,FALSE,"INTRAN96";#N/A,#N/A,FALSE,"NAA9697";#N/A,#N/A,FALSE,"ECWEBB";#N/A,#N/A,FALSE,"MFT96";#N/A,#N/A,FALSE,"CTrecon"}</definedName>
    <definedName name="fghfgh_2_3" hidden="1">{#N/A,#N/A,FALSE,"TMCOMP96";#N/A,#N/A,FALSE,"MAT96";#N/A,#N/A,FALSE,"FANDA96";#N/A,#N/A,FALSE,"INTRAN96";#N/A,#N/A,FALSE,"NAA9697";#N/A,#N/A,FALSE,"ECWEBB";#N/A,#N/A,FALSE,"MFT96";#N/A,#N/A,FALSE,"CTrecon"}</definedName>
    <definedName name="fghfgh_2_3_1" hidden="1">{#N/A,#N/A,FALSE,"TMCOMP96";#N/A,#N/A,FALSE,"MAT96";#N/A,#N/A,FALSE,"FANDA96";#N/A,#N/A,FALSE,"INTRAN96";#N/A,#N/A,FALSE,"NAA9697";#N/A,#N/A,FALSE,"ECWEBB";#N/A,#N/A,FALSE,"MFT96";#N/A,#N/A,FALSE,"CTrecon"}</definedName>
    <definedName name="fghfgh_2_3_2" hidden="1">{#N/A,#N/A,FALSE,"TMCOMP96";#N/A,#N/A,FALSE,"MAT96";#N/A,#N/A,FALSE,"FANDA96";#N/A,#N/A,FALSE,"INTRAN96";#N/A,#N/A,FALSE,"NAA9697";#N/A,#N/A,FALSE,"ECWEBB";#N/A,#N/A,FALSE,"MFT96";#N/A,#N/A,FALSE,"CTrecon"}</definedName>
    <definedName name="fghfgh_2_3_3" hidden="1">{#N/A,#N/A,FALSE,"TMCOMP96";#N/A,#N/A,FALSE,"MAT96";#N/A,#N/A,FALSE,"FANDA96";#N/A,#N/A,FALSE,"INTRAN96";#N/A,#N/A,FALSE,"NAA9697";#N/A,#N/A,FALSE,"ECWEBB";#N/A,#N/A,FALSE,"MFT96";#N/A,#N/A,FALSE,"CTrecon"}</definedName>
    <definedName name="fghfgh_2_3_4" hidden="1">{#N/A,#N/A,FALSE,"TMCOMP96";#N/A,#N/A,FALSE,"MAT96";#N/A,#N/A,FALSE,"FANDA96";#N/A,#N/A,FALSE,"INTRAN96";#N/A,#N/A,FALSE,"NAA9697";#N/A,#N/A,FALSE,"ECWEBB";#N/A,#N/A,FALSE,"MFT96";#N/A,#N/A,FALSE,"CTrecon"}</definedName>
    <definedName name="fghfgh_2_3_5" hidden="1">{#N/A,#N/A,FALSE,"TMCOMP96";#N/A,#N/A,FALSE,"MAT96";#N/A,#N/A,FALSE,"FANDA96";#N/A,#N/A,FALSE,"INTRAN96";#N/A,#N/A,FALSE,"NAA9697";#N/A,#N/A,FALSE,"ECWEBB";#N/A,#N/A,FALSE,"MFT96";#N/A,#N/A,FALSE,"CTrecon"}</definedName>
    <definedName name="fghfgh_2_4" hidden="1">{#N/A,#N/A,FALSE,"TMCOMP96";#N/A,#N/A,FALSE,"MAT96";#N/A,#N/A,FALSE,"FANDA96";#N/A,#N/A,FALSE,"INTRAN96";#N/A,#N/A,FALSE,"NAA9697";#N/A,#N/A,FALSE,"ECWEBB";#N/A,#N/A,FALSE,"MFT96";#N/A,#N/A,FALSE,"CTrecon"}</definedName>
    <definedName name="fghfgh_2_4_1" hidden="1">{#N/A,#N/A,FALSE,"TMCOMP96";#N/A,#N/A,FALSE,"MAT96";#N/A,#N/A,FALSE,"FANDA96";#N/A,#N/A,FALSE,"INTRAN96";#N/A,#N/A,FALSE,"NAA9697";#N/A,#N/A,FALSE,"ECWEBB";#N/A,#N/A,FALSE,"MFT96";#N/A,#N/A,FALSE,"CTrecon"}</definedName>
    <definedName name="fghfgh_2_4_2" hidden="1">{#N/A,#N/A,FALSE,"TMCOMP96";#N/A,#N/A,FALSE,"MAT96";#N/A,#N/A,FALSE,"FANDA96";#N/A,#N/A,FALSE,"INTRAN96";#N/A,#N/A,FALSE,"NAA9697";#N/A,#N/A,FALSE,"ECWEBB";#N/A,#N/A,FALSE,"MFT96";#N/A,#N/A,FALSE,"CTrecon"}</definedName>
    <definedName name="fghfgh_2_4_3" hidden="1">{#N/A,#N/A,FALSE,"TMCOMP96";#N/A,#N/A,FALSE,"MAT96";#N/A,#N/A,FALSE,"FANDA96";#N/A,#N/A,FALSE,"INTRAN96";#N/A,#N/A,FALSE,"NAA9697";#N/A,#N/A,FALSE,"ECWEBB";#N/A,#N/A,FALSE,"MFT96";#N/A,#N/A,FALSE,"CTrecon"}</definedName>
    <definedName name="fghfgh_2_4_4" hidden="1">{#N/A,#N/A,FALSE,"TMCOMP96";#N/A,#N/A,FALSE,"MAT96";#N/A,#N/A,FALSE,"FANDA96";#N/A,#N/A,FALSE,"INTRAN96";#N/A,#N/A,FALSE,"NAA9697";#N/A,#N/A,FALSE,"ECWEBB";#N/A,#N/A,FALSE,"MFT96";#N/A,#N/A,FALSE,"CTrecon"}</definedName>
    <definedName name="fghfgh_2_4_5" hidden="1">{#N/A,#N/A,FALSE,"TMCOMP96";#N/A,#N/A,FALSE,"MAT96";#N/A,#N/A,FALSE,"FANDA96";#N/A,#N/A,FALSE,"INTRAN96";#N/A,#N/A,FALSE,"NAA9697";#N/A,#N/A,FALSE,"ECWEBB";#N/A,#N/A,FALSE,"MFT96";#N/A,#N/A,FALSE,"CTrecon"}</definedName>
    <definedName name="fghfgh_2_5" hidden="1">{#N/A,#N/A,FALSE,"TMCOMP96";#N/A,#N/A,FALSE,"MAT96";#N/A,#N/A,FALSE,"FANDA96";#N/A,#N/A,FALSE,"INTRAN96";#N/A,#N/A,FALSE,"NAA9697";#N/A,#N/A,FALSE,"ECWEBB";#N/A,#N/A,FALSE,"MFT96";#N/A,#N/A,FALSE,"CTrecon"}</definedName>
    <definedName name="fghfgh_2_5_1" hidden="1">{#N/A,#N/A,FALSE,"TMCOMP96";#N/A,#N/A,FALSE,"MAT96";#N/A,#N/A,FALSE,"FANDA96";#N/A,#N/A,FALSE,"INTRAN96";#N/A,#N/A,FALSE,"NAA9697";#N/A,#N/A,FALSE,"ECWEBB";#N/A,#N/A,FALSE,"MFT96";#N/A,#N/A,FALSE,"CTrecon"}</definedName>
    <definedName name="fghfgh_2_5_2" hidden="1">{#N/A,#N/A,FALSE,"TMCOMP96";#N/A,#N/A,FALSE,"MAT96";#N/A,#N/A,FALSE,"FANDA96";#N/A,#N/A,FALSE,"INTRAN96";#N/A,#N/A,FALSE,"NAA9697";#N/A,#N/A,FALSE,"ECWEBB";#N/A,#N/A,FALSE,"MFT96";#N/A,#N/A,FALSE,"CTrecon"}</definedName>
    <definedName name="fghfgh_2_5_3" hidden="1">{#N/A,#N/A,FALSE,"TMCOMP96";#N/A,#N/A,FALSE,"MAT96";#N/A,#N/A,FALSE,"FANDA96";#N/A,#N/A,FALSE,"INTRAN96";#N/A,#N/A,FALSE,"NAA9697";#N/A,#N/A,FALSE,"ECWEBB";#N/A,#N/A,FALSE,"MFT96";#N/A,#N/A,FALSE,"CTrecon"}</definedName>
    <definedName name="fghfgh_2_5_4" hidden="1">{#N/A,#N/A,FALSE,"TMCOMP96";#N/A,#N/A,FALSE,"MAT96";#N/A,#N/A,FALSE,"FANDA96";#N/A,#N/A,FALSE,"INTRAN96";#N/A,#N/A,FALSE,"NAA9697";#N/A,#N/A,FALSE,"ECWEBB";#N/A,#N/A,FALSE,"MFT96";#N/A,#N/A,FALSE,"CTrecon"}</definedName>
    <definedName name="fghfgh_2_5_5" hidden="1">{#N/A,#N/A,FALSE,"TMCOMP96";#N/A,#N/A,FALSE,"MAT96";#N/A,#N/A,FALSE,"FANDA96";#N/A,#N/A,FALSE,"INTRAN96";#N/A,#N/A,FALSE,"NAA9697";#N/A,#N/A,FALSE,"ECWEBB";#N/A,#N/A,FALSE,"MFT96";#N/A,#N/A,FALSE,"CTrecon"}</definedName>
    <definedName name="fghfgh_3" hidden="1">{#N/A,#N/A,FALSE,"TMCOMP96";#N/A,#N/A,FALSE,"MAT96";#N/A,#N/A,FALSE,"FANDA96";#N/A,#N/A,FALSE,"INTRAN96";#N/A,#N/A,FALSE,"NAA9697";#N/A,#N/A,FALSE,"ECWEBB";#N/A,#N/A,FALSE,"MFT96";#N/A,#N/A,FALSE,"CTrecon"}</definedName>
    <definedName name="fghfgh_3_1" hidden="1">{#N/A,#N/A,FALSE,"TMCOMP96";#N/A,#N/A,FALSE,"MAT96";#N/A,#N/A,FALSE,"FANDA96";#N/A,#N/A,FALSE,"INTRAN96";#N/A,#N/A,FALSE,"NAA9697";#N/A,#N/A,FALSE,"ECWEBB";#N/A,#N/A,FALSE,"MFT96";#N/A,#N/A,FALSE,"CTrecon"}</definedName>
    <definedName name="fghfgh_3_1_1" hidden="1">{#N/A,#N/A,FALSE,"TMCOMP96";#N/A,#N/A,FALSE,"MAT96";#N/A,#N/A,FALSE,"FANDA96";#N/A,#N/A,FALSE,"INTRAN96";#N/A,#N/A,FALSE,"NAA9697";#N/A,#N/A,FALSE,"ECWEBB";#N/A,#N/A,FALSE,"MFT96";#N/A,#N/A,FALSE,"CTrecon"}</definedName>
    <definedName name="fghfgh_3_1_1_1" hidden="1">{#N/A,#N/A,FALSE,"TMCOMP96";#N/A,#N/A,FALSE,"MAT96";#N/A,#N/A,FALSE,"FANDA96";#N/A,#N/A,FALSE,"INTRAN96";#N/A,#N/A,FALSE,"NAA9697";#N/A,#N/A,FALSE,"ECWEBB";#N/A,#N/A,FALSE,"MFT96";#N/A,#N/A,FALSE,"CTrecon"}</definedName>
    <definedName name="fghfgh_3_1_1_1_1" hidden="1">{#N/A,#N/A,FALSE,"TMCOMP96";#N/A,#N/A,FALSE,"MAT96";#N/A,#N/A,FALSE,"FANDA96";#N/A,#N/A,FALSE,"INTRAN96";#N/A,#N/A,FALSE,"NAA9697";#N/A,#N/A,FALSE,"ECWEBB";#N/A,#N/A,FALSE,"MFT96";#N/A,#N/A,FALSE,"CTrecon"}</definedName>
    <definedName name="fghfgh_3_1_1_1_2" hidden="1">{#N/A,#N/A,FALSE,"TMCOMP96";#N/A,#N/A,FALSE,"MAT96";#N/A,#N/A,FALSE,"FANDA96";#N/A,#N/A,FALSE,"INTRAN96";#N/A,#N/A,FALSE,"NAA9697";#N/A,#N/A,FALSE,"ECWEBB";#N/A,#N/A,FALSE,"MFT96";#N/A,#N/A,FALSE,"CTrecon"}</definedName>
    <definedName name="fghfgh_3_1_1_1_3" hidden="1">{#N/A,#N/A,FALSE,"TMCOMP96";#N/A,#N/A,FALSE,"MAT96";#N/A,#N/A,FALSE,"FANDA96";#N/A,#N/A,FALSE,"INTRAN96";#N/A,#N/A,FALSE,"NAA9697";#N/A,#N/A,FALSE,"ECWEBB";#N/A,#N/A,FALSE,"MFT96";#N/A,#N/A,FALSE,"CTrecon"}</definedName>
    <definedName name="fghfgh_3_1_1_1_4" hidden="1">{#N/A,#N/A,FALSE,"TMCOMP96";#N/A,#N/A,FALSE,"MAT96";#N/A,#N/A,FALSE,"FANDA96";#N/A,#N/A,FALSE,"INTRAN96";#N/A,#N/A,FALSE,"NAA9697";#N/A,#N/A,FALSE,"ECWEBB";#N/A,#N/A,FALSE,"MFT96";#N/A,#N/A,FALSE,"CTrecon"}</definedName>
    <definedName name="fghfgh_3_1_1_1_5" hidden="1">{#N/A,#N/A,FALSE,"TMCOMP96";#N/A,#N/A,FALSE,"MAT96";#N/A,#N/A,FALSE,"FANDA96";#N/A,#N/A,FALSE,"INTRAN96";#N/A,#N/A,FALSE,"NAA9697";#N/A,#N/A,FALSE,"ECWEBB";#N/A,#N/A,FALSE,"MFT96";#N/A,#N/A,FALSE,"CTrecon"}</definedName>
    <definedName name="fghfgh_3_1_1_2" hidden="1">{#N/A,#N/A,FALSE,"TMCOMP96";#N/A,#N/A,FALSE,"MAT96";#N/A,#N/A,FALSE,"FANDA96";#N/A,#N/A,FALSE,"INTRAN96";#N/A,#N/A,FALSE,"NAA9697";#N/A,#N/A,FALSE,"ECWEBB";#N/A,#N/A,FALSE,"MFT96";#N/A,#N/A,FALSE,"CTrecon"}</definedName>
    <definedName name="fghfgh_3_1_1_2_1" hidden="1">{#N/A,#N/A,FALSE,"TMCOMP96";#N/A,#N/A,FALSE,"MAT96";#N/A,#N/A,FALSE,"FANDA96";#N/A,#N/A,FALSE,"INTRAN96";#N/A,#N/A,FALSE,"NAA9697";#N/A,#N/A,FALSE,"ECWEBB";#N/A,#N/A,FALSE,"MFT96";#N/A,#N/A,FALSE,"CTrecon"}</definedName>
    <definedName name="fghfgh_3_1_1_2_2" hidden="1">{#N/A,#N/A,FALSE,"TMCOMP96";#N/A,#N/A,FALSE,"MAT96";#N/A,#N/A,FALSE,"FANDA96";#N/A,#N/A,FALSE,"INTRAN96";#N/A,#N/A,FALSE,"NAA9697";#N/A,#N/A,FALSE,"ECWEBB";#N/A,#N/A,FALSE,"MFT96";#N/A,#N/A,FALSE,"CTrecon"}</definedName>
    <definedName name="fghfgh_3_1_1_2_3" hidden="1">{#N/A,#N/A,FALSE,"TMCOMP96";#N/A,#N/A,FALSE,"MAT96";#N/A,#N/A,FALSE,"FANDA96";#N/A,#N/A,FALSE,"INTRAN96";#N/A,#N/A,FALSE,"NAA9697";#N/A,#N/A,FALSE,"ECWEBB";#N/A,#N/A,FALSE,"MFT96";#N/A,#N/A,FALSE,"CTrecon"}</definedName>
    <definedName name="fghfgh_3_1_1_2_4" hidden="1">{#N/A,#N/A,FALSE,"TMCOMP96";#N/A,#N/A,FALSE,"MAT96";#N/A,#N/A,FALSE,"FANDA96";#N/A,#N/A,FALSE,"INTRAN96";#N/A,#N/A,FALSE,"NAA9697";#N/A,#N/A,FALSE,"ECWEBB";#N/A,#N/A,FALSE,"MFT96";#N/A,#N/A,FALSE,"CTrecon"}</definedName>
    <definedName name="fghfgh_3_1_1_2_5" hidden="1">{#N/A,#N/A,FALSE,"TMCOMP96";#N/A,#N/A,FALSE,"MAT96";#N/A,#N/A,FALSE,"FANDA96";#N/A,#N/A,FALSE,"INTRAN96";#N/A,#N/A,FALSE,"NAA9697";#N/A,#N/A,FALSE,"ECWEBB";#N/A,#N/A,FALSE,"MFT96";#N/A,#N/A,FALSE,"CTrecon"}</definedName>
    <definedName name="fghfgh_3_1_1_3" hidden="1">{#N/A,#N/A,FALSE,"TMCOMP96";#N/A,#N/A,FALSE,"MAT96";#N/A,#N/A,FALSE,"FANDA96";#N/A,#N/A,FALSE,"INTRAN96";#N/A,#N/A,FALSE,"NAA9697";#N/A,#N/A,FALSE,"ECWEBB";#N/A,#N/A,FALSE,"MFT96";#N/A,#N/A,FALSE,"CTrecon"}</definedName>
    <definedName name="fghfgh_3_1_1_4" hidden="1">{#N/A,#N/A,FALSE,"TMCOMP96";#N/A,#N/A,FALSE,"MAT96";#N/A,#N/A,FALSE,"FANDA96";#N/A,#N/A,FALSE,"INTRAN96";#N/A,#N/A,FALSE,"NAA9697";#N/A,#N/A,FALSE,"ECWEBB";#N/A,#N/A,FALSE,"MFT96";#N/A,#N/A,FALSE,"CTrecon"}</definedName>
    <definedName name="fghfgh_3_1_1_5" hidden="1">{#N/A,#N/A,FALSE,"TMCOMP96";#N/A,#N/A,FALSE,"MAT96";#N/A,#N/A,FALSE,"FANDA96";#N/A,#N/A,FALSE,"INTRAN96";#N/A,#N/A,FALSE,"NAA9697";#N/A,#N/A,FALSE,"ECWEBB";#N/A,#N/A,FALSE,"MFT96";#N/A,#N/A,FALSE,"CTrecon"}</definedName>
    <definedName name="fghfgh_3_1_2" hidden="1">{#N/A,#N/A,FALSE,"TMCOMP96";#N/A,#N/A,FALSE,"MAT96";#N/A,#N/A,FALSE,"FANDA96";#N/A,#N/A,FALSE,"INTRAN96";#N/A,#N/A,FALSE,"NAA9697";#N/A,#N/A,FALSE,"ECWEBB";#N/A,#N/A,FALSE,"MFT96";#N/A,#N/A,FALSE,"CTrecon"}</definedName>
    <definedName name="fghfgh_3_1_2_1" hidden="1">{#N/A,#N/A,FALSE,"TMCOMP96";#N/A,#N/A,FALSE,"MAT96";#N/A,#N/A,FALSE,"FANDA96";#N/A,#N/A,FALSE,"INTRAN96";#N/A,#N/A,FALSE,"NAA9697";#N/A,#N/A,FALSE,"ECWEBB";#N/A,#N/A,FALSE,"MFT96";#N/A,#N/A,FALSE,"CTrecon"}</definedName>
    <definedName name="fghfgh_3_1_2_2" hidden="1">{#N/A,#N/A,FALSE,"TMCOMP96";#N/A,#N/A,FALSE,"MAT96";#N/A,#N/A,FALSE,"FANDA96";#N/A,#N/A,FALSE,"INTRAN96";#N/A,#N/A,FALSE,"NAA9697";#N/A,#N/A,FALSE,"ECWEBB";#N/A,#N/A,FALSE,"MFT96";#N/A,#N/A,FALSE,"CTrecon"}</definedName>
    <definedName name="fghfgh_3_1_2_3" hidden="1">{#N/A,#N/A,FALSE,"TMCOMP96";#N/A,#N/A,FALSE,"MAT96";#N/A,#N/A,FALSE,"FANDA96";#N/A,#N/A,FALSE,"INTRAN96";#N/A,#N/A,FALSE,"NAA9697";#N/A,#N/A,FALSE,"ECWEBB";#N/A,#N/A,FALSE,"MFT96";#N/A,#N/A,FALSE,"CTrecon"}</definedName>
    <definedName name="fghfgh_3_1_2_4" hidden="1">{#N/A,#N/A,FALSE,"TMCOMP96";#N/A,#N/A,FALSE,"MAT96";#N/A,#N/A,FALSE,"FANDA96";#N/A,#N/A,FALSE,"INTRAN96";#N/A,#N/A,FALSE,"NAA9697";#N/A,#N/A,FALSE,"ECWEBB";#N/A,#N/A,FALSE,"MFT96";#N/A,#N/A,FALSE,"CTrecon"}</definedName>
    <definedName name="fghfgh_3_1_2_5" hidden="1">{#N/A,#N/A,FALSE,"TMCOMP96";#N/A,#N/A,FALSE,"MAT96";#N/A,#N/A,FALSE,"FANDA96";#N/A,#N/A,FALSE,"INTRAN96";#N/A,#N/A,FALSE,"NAA9697";#N/A,#N/A,FALSE,"ECWEBB";#N/A,#N/A,FALSE,"MFT96";#N/A,#N/A,FALSE,"CTrecon"}</definedName>
    <definedName name="fghfgh_3_1_3" hidden="1">{#N/A,#N/A,FALSE,"TMCOMP96";#N/A,#N/A,FALSE,"MAT96";#N/A,#N/A,FALSE,"FANDA96";#N/A,#N/A,FALSE,"INTRAN96";#N/A,#N/A,FALSE,"NAA9697";#N/A,#N/A,FALSE,"ECWEBB";#N/A,#N/A,FALSE,"MFT96";#N/A,#N/A,FALSE,"CTrecon"}</definedName>
    <definedName name="fghfgh_3_1_3_1" hidden="1">{#N/A,#N/A,FALSE,"TMCOMP96";#N/A,#N/A,FALSE,"MAT96";#N/A,#N/A,FALSE,"FANDA96";#N/A,#N/A,FALSE,"INTRAN96";#N/A,#N/A,FALSE,"NAA9697";#N/A,#N/A,FALSE,"ECWEBB";#N/A,#N/A,FALSE,"MFT96";#N/A,#N/A,FALSE,"CTrecon"}</definedName>
    <definedName name="fghfgh_3_1_3_2" hidden="1">{#N/A,#N/A,FALSE,"TMCOMP96";#N/A,#N/A,FALSE,"MAT96";#N/A,#N/A,FALSE,"FANDA96";#N/A,#N/A,FALSE,"INTRAN96";#N/A,#N/A,FALSE,"NAA9697";#N/A,#N/A,FALSE,"ECWEBB";#N/A,#N/A,FALSE,"MFT96";#N/A,#N/A,FALSE,"CTrecon"}</definedName>
    <definedName name="fghfgh_3_1_3_3" hidden="1">{#N/A,#N/A,FALSE,"TMCOMP96";#N/A,#N/A,FALSE,"MAT96";#N/A,#N/A,FALSE,"FANDA96";#N/A,#N/A,FALSE,"INTRAN96";#N/A,#N/A,FALSE,"NAA9697";#N/A,#N/A,FALSE,"ECWEBB";#N/A,#N/A,FALSE,"MFT96";#N/A,#N/A,FALSE,"CTrecon"}</definedName>
    <definedName name="fghfgh_3_1_3_4" hidden="1">{#N/A,#N/A,FALSE,"TMCOMP96";#N/A,#N/A,FALSE,"MAT96";#N/A,#N/A,FALSE,"FANDA96";#N/A,#N/A,FALSE,"INTRAN96";#N/A,#N/A,FALSE,"NAA9697";#N/A,#N/A,FALSE,"ECWEBB";#N/A,#N/A,FALSE,"MFT96";#N/A,#N/A,FALSE,"CTrecon"}</definedName>
    <definedName name="fghfgh_3_1_3_5" hidden="1">{#N/A,#N/A,FALSE,"TMCOMP96";#N/A,#N/A,FALSE,"MAT96";#N/A,#N/A,FALSE,"FANDA96";#N/A,#N/A,FALSE,"INTRAN96";#N/A,#N/A,FALSE,"NAA9697";#N/A,#N/A,FALSE,"ECWEBB";#N/A,#N/A,FALSE,"MFT96";#N/A,#N/A,FALSE,"CTrecon"}</definedName>
    <definedName name="fghfgh_3_1_4" hidden="1">{#N/A,#N/A,FALSE,"TMCOMP96";#N/A,#N/A,FALSE,"MAT96";#N/A,#N/A,FALSE,"FANDA96";#N/A,#N/A,FALSE,"INTRAN96";#N/A,#N/A,FALSE,"NAA9697";#N/A,#N/A,FALSE,"ECWEBB";#N/A,#N/A,FALSE,"MFT96";#N/A,#N/A,FALSE,"CTrecon"}</definedName>
    <definedName name="fghfgh_3_1_4_1" hidden="1">{#N/A,#N/A,FALSE,"TMCOMP96";#N/A,#N/A,FALSE,"MAT96";#N/A,#N/A,FALSE,"FANDA96";#N/A,#N/A,FALSE,"INTRAN96";#N/A,#N/A,FALSE,"NAA9697";#N/A,#N/A,FALSE,"ECWEBB";#N/A,#N/A,FALSE,"MFT96";#N/A,#N/A,FALSE,"CTrecon"}</definedName>
    <definedName name="fghfgh_3_1_4_2" hidden="1">{#N/A,#N/A,FALSE,"TMCOMP96";#N/A,#N/A,FALSE,"MAT96";#N/A,#N/A,FALSE,"FANDA96";#N/A,#N/A,FALSE,"INTRAN96";#N/A,#N/A,FALSE,"NAA9697";#N/A,#N/A,FALSE,"ECWEBB";#N/A,#N/A,FALSE,"MFT96";#N/A,#N/A,FALSE,"CTrecon"}</definedName>
    <definedName name="fghfgh_3_1_4_3" hidden="1">{#N/A,#N/A,FALSE,"TMCOMP96";#N/A,#N/A,FALSE,"MAT96";#N/A,#N/A,FALSE,"FANDA96";#N/A,#N/A,FALSE,"INTRAN96";#N/A,#N/A,FALSE,"NAA9697";#N/A,#N/A,FALSE,"ECWEBB";#N/A,#N/A,FALSE,"MFT96";#N/A,#N/A,FALSE,"CTrecon"}</definedName>
    <definedName name="fghfgh_3_1_4_4" hidden="1">{#N/A,#N/A,FALSE,"TMCOMP96";#N/A,#N/A,FALSE,"MAT96";#N/A,#N/A,FALSE,"FANDA96";#N/A,#N/A,FALSE,"INTRAN96";#N/A,#N/A,FALSE,"NAA9697";#N/A,#N/A,FALSE,"ECWEBB";#N/A,#N/A,FALSE,"MFT96";#N/A,#N/A,FALSE,"CTrecon"}</definedName>
    <definedName name="fghfgh_3_1_4_5" hidden="1">{#N/A,#N/A,FALSE,"TMCOMP96";#N/A,#N/A,FALSE,"MAT96";#N/A,#N/A,FALSE,"FANDA96";#N/A,#N/A,FALSE,"INTRAN96";#N/A,#N/A,FALSE,"NAA9697";#N/A,#N/A,FALSE,"ECWEBB";#N/A,#N/A,FALSE,"MFT96";#N/A,#N/A,FALSE,"CTrecon"}</definedName>
    <definedName name="fghfgh_3_1_5" hidden="1">{#N/A,#N/A,FALSE,"TMCOMP96";#N/A,#N/A,FALSE,"MAT96";#N/A,#N/A,FALSE,"FANDA96";#N/A,#N/A,FALSE,"INTRAN96";#N/A,#N/A,FALSE,"NAA9697";#N/A,#N/A,FALSE,"ECWEBB";#N/A,#N/A,FALSE,"MFT96";#N/A,#N/A,FALSE,"CTrecon"}</definedName>
    <definedName name="fghfgh_3_1_5_1" hidden="1">{#N/A,#N/A,FALSE,"TMCOMP96";#N/A,#N/A,FALSE,"MAT96";#N/A,#N/A,FALSE,"FANDA96";#N/A,#N/A,FALSE,"INTRAN96";#N/A,#N/A,FALSE,"NAA9697";#N/A,#N/A,FALSE,"ECWEBB";#N/A,#N/A,FALSE,"MFT96";#N/A,#N/A,FALSE,"CTrecon"}</definedName>
    <definedName name="fghfgh_3_1_5_2" hidden="1">{#N/A,#N/A,FALSE,"TMCOMP96";#N/A,#N/A,FALSE,"MAT96";#N/A,#N/A,FALSE,"FANDA96";#N/A,#N/A,FALSE,"INTRAN96";#N/A,#N/A,FALSE,"NAA9697";#N/A,#N/A,FALSE,"ECWEBB";#N/A,#N/A,FALSE,"MFT96";#N/A,#N/A,FALSE,"CTrecon"}</definedName>
    <definedName name="fghfgh_3_1_5_3" hidden="1">{#N/A,#N/A,FALSE,"TMCOMP96";#N/A,#N/A,FALSE,"MAT96";#N/A,#N/A,FALSE,"FANDA96";#N/A,#N/A,FALSE,"INTRAN96";#N/A,#N/A,FALSE,"NAA9697";#N/A,#N/A,FALSE,"ECWEBB";#N/A,#N/A,FALSE,"MFT96";#N/A,#N/A,FALSE,"CTrecon"}</definedName>
    <definedName name="fghfgh_3_1_5_4" hidden="1">{#N/A,#N/A,FALSE,"TMCOMP96";#N/A,#N/A,FALSE,"MAT96";#N/A,#N/A,FALSE,"FANDA96";#N/A,#N/A,FALSE,"INTRAN96";#N/A,#N/A,FALSE,"NAA9697";#N/A,#N/A,FALSE,"ECWEBB";#N/A,#N/A,FALSE,"MFT96";#N/A,#N/A,FALSE,"CTrecon"}</definedName>
    <definedName name="fghfgh_3_1_5_5" hidden="1">{#N/A,#N/A,FALSE,"TMCOMP96";#N/A,#N/A,FALSE,"MAT96";#N/A,#N/A,FALSE,"FANDA96";#N/A,#N/A,FALSE,"INTRAN96";#N/A,#N/A,FALSE,"NAA9697";#N/A,#N/A,FALSE,"ECWEBB";#N/A,#N/A,FALSE,"MFT96";#N/A,#N/A,FALSE,"CTrecon"}</definedName>
    <definedName name="fghfgh_3_2" hidden="1">{#N/A,#N/A,FALSE,"TMCOMP96";#N/A,#N/A,FALSE,"MAT96";#N/A,#N/A,FALSE,"FANDA96";#N/A,#N/A,FALSE,"INTRAN96";#N/A,#N/A,FALSE,"NAA9697";#N/A,#N/A,FALSE,"ECWEBB";#N/A,#N/A,FALSE,"MFT96";#N/A,#N/A,FALSE,"CTrecon"}</definedName>
    <definedName name="fghfgh_3_2_1" hidden="1">{#N/A,#N/A,FALSE,"TMCOMP96";#N/A,#N/A,FALSE,"MAT96";#N/A,#N/A,FALSE,"FANDA96";#N/A,#N/A,FALSE,"INTRAN96";#N/A,#N/A,FALSE,"NAA9697";#N/A,#N/A,FALSE,"ECWEBB";#N/A,#N/A,FALSE,"MFT96";#N/A,#N/A,FALSE,"CTrecon"}</definedName>
    <definedName name="fghfgh_3_2_2" hidden="1">{#N/A,#N/A,FALSE,"TMCOMP96";#N/A,#N/A,FALSE,"MAT96";#N/A,#N/A,FALSE,"FANDA96";#N/A,#N/A,FALSE,"INTRAN96";#N/A,#N/A,FALSE,"NAA9697";#N/A,#N/A,FALSE,"ECWEBB";#N/A,#N/A,FALSE,"MFT96";#N/A,#N/A,FALSE,"CTrecon"}</definedName>
    <definedName name="fghfgh_3_2_3" hidden="1">{#N/A,#N/A,FALSE,"TMCOMP96";#N/A,#N/A,FALSE,"MAT96";#N/A,#N/A,FALSE,"FANDA96";#N/A,#N/A,FALSE,"INTRAN96";#N/A,#N/A,FALSE,"NAA9697";#N/A,#N/A,FALSE,"ECWEBB";#N/A,#N/A,FALSE,"MFT96";#N/A,#N/A,FALSE,"CTrecon"}</definedName>
    <definedName name="fghfgh_3_2_4" hidden="1">{#N/A,#N/A,FALSE,"TMCOMP96";#N/A,#N/A,FALSE,"MAT96";#N/A,#N/A,FALSE,"FANDA96";#N/A,#N/A,FALSE,"INTRAN96";#N/A,#N/A,FALSE,"NAA9697";#N/A,#N/A,FALSE,"ECWEBB";#N/A,#N/A,FALSE,"MFT96";#N/A,#N/A,FALSE,"CTrecon"}</definedName>
    <definedName name="fghfgh_3_2_5" hidden="1">{#N/A,#N/A,FALSE,"TMCOMP96";#N/A,#N/A,FALSE,"MAT96";#N/A,#N/A,FALSE,"FANDA96";#N/A,#N/A,FALSE,"INTRAN96";#N/A,#N/A,FALSE,"NAA9697";#N/A,#N/A,FALSE,"ECWEBB";#N/A,#N/A,FALSE,"MFT96";#N/A,#N/A,FALSE,"CTrecon"}</definedName>
    <definedName name="fghfgh_3_3" hidden="1">{#N/A,#N/A,FALSE,"TMCOMP96";#N/A,#N/A,FALSE,"MAT96";#N/A,#N/A,FALSE,"FANDA96";#N/A,#N/A,FALSE,"INTRAN96";#N/A,#N/A,FALSE,"NAA9697";#N/A,#N/A,FALSE,"ECWEBB";#N/A,#N/A,FALSE,"MFT96";#N/A,#N/A,FALSE,"CTrecon"}</definedName>
    <definedName name="fghfgh_3_3_1" hidden="1">{#N/A,#N/A,FALSE,"TMCOMP96";#N/A,#N/A,FALSE,"MAT96";#N/A,#N/A,FALSE,"FANDA96";#N/A,#N/A,FALSE,"INTRAN96";#N/A,#N/A,FALSE,"NAA9697";#N/A,#N/A,FALSE,"ECWEBB";#N/A,#N/A,FALSE,"MFT96";#N/A,#N/A,FALSE,"CTrecon"}</definedName>
    <definedName name="fghfgh_3_3_2" hidden="1">{#N/A,#N/A,FALSE,"TMCOMP96";#N/A,#N/A,FALSE,"MAT96";#N/A,#N/A,FALSE,"FANDA96";#N/A,#N/A,FALSE,"INTRAN96";#N/A,#N/A,FALSE,"NAA9697";#N/A,#N/A,FALSE,"ECWEBB";#N/A,#N/A,FALSE,"MFT96";#N/A,#N/A,FALSE,"CTrecon"}</definedName>
    <definedName name="fghfgh_3_3_3" hidden="1">{#N/A,#N/A,FALSE,"TMCOMP96";#N/A,#N/A,FALSE,"MAT96";#N/A,#N/A,FALSE,"FANDA96";#N/A,#N/A,FALSE,"INTRAN96";#N/A,#N/A,FALSE,"NAA9697";#N/A,#N/A,FALSE,"ECWEBB";#N/A,#N/A,FALSE,"MFT96";#N/A,#N/A,FALSE,"CTrecon"}</definedName>
    <definedName name="fghfgh_3_3_4" hidden="1">{#N/A,#N/A,FALSE,"TMCOMP96";#N/A,#N/A,FALSE,"MAT96";#N/A,#N/A,FALSE,"FANDA96";#N/A,#N/A,FALSE,"INTRAN96";#N/A,#N/A,FALSE,"NAA9697";#N/A,#N/A,FALSE,"ECWEBB";#N/A,#N/A,FALSE,"MFT96";#N/A,#N/A,FALSE,"CTrecon"}</definedName>
    <definedName name="fghfgh_3_3_5" hidden="1">{#N/A,#N/A,FALSE,"TMCOMP96";#N/A,#N/A,FALSE,"MAT96";#N/A,#N/A,FALSE,"FANDA96";#N/A,#N/A,FALSE,"INTRAN96";#N/A,#N/A,FALSE,"NAA9697";#N/A,#N/A,FALSE,"ECWEBB";#N/A,#N/A,FALSE,"MFT96";#N/A,#N/A,FALSE,"CTrecon"}</definedName>
    <definedName name="fghfgh_3_4" hidden="1">{#N/A,#N/A,FALSE,"TMCOMP96";#N/A,#N/A,FALSE,"MAT96";#N/A,#N/A,FALSE,"FANDA96";#N/A,#N/A,FALSE,"INTRAN96";#N/A,#N/A,FALSE,"NAA9697";#N/A,#N/A,FALSE,"ECWEBB";#N/A,#N/A,FALSE,"MFT96";#N/A,#N/A,FALSE,"CTrecon"}</definedName>
    <definedName name="fghfgh_3_4_1" hidden="1">{#N/A,#N/A,FALSE,"TMCOMP96";#N/A,#N/A,FALSE,"MAT96";#N/A,#N/A,FALSE,"FANDA96";#N/A,#N/A,FALSE,"INTRAN96";#N/A,#N/A,FALSE,"NAA9697";#N/A,#N/A,FALSE,"ECWEBB";#N/A,#N/A,FALSE,"MFT96";#N/A,#N/A,FALSE,"CTrecon"}</definedName>
    <definedName name="fghfgh_3_4_2" hidden="1">{#N/A,#N/A,FALSE,"TMCOMP96";#N/A,#N/A,FALSE,"MAT96";#N/A,#N/A,FALSE,"FANDA96";#N/A,#N/A,FALSE,"INTRAN96";#N/A,#N/A,FALSE,"NAA9697";#N/A,#N/A,FALSE,"ECWEBB";#N/A,#N/A,FALSE,"MFT96";#N/A,#N/A,FALSE,"CTrecon"}</definedName>
    <definedName name="fghfgh_3_4_3" hidden="1">{#N/A,#N/A,FALSE,"TMCOMP96";#N/A,#N/A,FALSE,"MAT96";#N/A,#N/A,FALSE,"FANDA96";#N/A,#N/A,FALSE,"INTRAN96";#N/A,#N/A,FALSE,"NAA9697";#N/A,#N/A,FALSE,"ECWEBB";#N/A,#N/A,FALSE,"MFT96";#N/A,#N/A,FALSE,"CTrecon"}</definedName>
    <definedName name="fghfgh_3_4_4" hidden="1">{#N/A,#N/A,FALSE,"TMCOMP96";#N/A,#N/A,FALSE,"MAT96";#N/A,#N/A,FALSE,"FANDA96";#N/A,#N/A,FALSE,"INTRAN96";#N/A,#N/A,FALSE,"NAA9697";#N/A,#N/A,FALSE,"ECWEBB";#N/A,#N/A,FALSE,"MFT96";#N/A,#N/A,FALSE,"CTrecon"}</definedName>
    <definedName name="fghfgh_3_4_5" hidden="1">{#N/A,#N/A,FALSE,"TMCOMP96";#N/A,#N/A,FALSE,"MAT96";#N/A,#N/A,FALSE,"FANDA96";#N/A,#N/A,FALSE,"INTRAN96";#N/A,#N/A,FALSE,"NAA9697";#N/A,#N/A,FALSE,"ECWEBB";#N/A,#N/A,FALSE,"MFT96";#N/A,#N/A,FALSE,"CTrecon"}</definedName>
    <definedName name="fghfgh_3_5" hidden="1">{#N/A,#N/A,FALSE,"TMCOMP96";#N/A,#N/A,FALSE,"MAT96";#N/A,#N/A,FALSE,"FANDA96";#N/A,#N/A,FALSE,"INTRAN96";#N/A,#N/A,FALSE,"NAA9697";#N/A,#N/A,FALSE,"ECWEBB";#N/A,#N/A,FALSE,"MFT96";#N/A,#N/A,FALSE,"CTrecon"}</definedName>
    <definedName name="fghfgh_3_5_1" hidden="1">{#N/A,#N/A,FALSE,"TMCOMP96";#N/A,#N/A,FALSE,"MAT96";#N/A,#N/A,FALSE,"FANDA96";#N/A,#N/A,FALSE,"INTRAN96";#N/A,#N/A,FALSE,"NAA9697";#N/A,#N/A,FALSE,"ECWEBB";#N/A,#N/A,FALSE,"MFT96";#N/A,#N/A,FALSE,"CTrecon"}</definedName>
    <definedName name="fghfgh_3_5_2" hidden="1">{#N/A,#N/A,FALSE,"TMCOMP96";#N/A,#N/A,FALSE,"MAT96";#N/A,#N/A,FALSE,"FANDA96";#N/A,#N/A,FALSE,"INTRAN96";#N/A,#N/A,FALSE,"NAA9697";#N/A,#N/A,FALSE,"ECWEBB";#N/A,#N/A,FALSE,"MFT96";#N/A,#N/A,FALSE,"CTrecon"}</definedName>
    <definedName name="fghfgh_3_5_3" hidden="1">{#N/A,#N/A,FALSE,"TMCOMP96";#N/A,#N/A,FALSE,"MAT96";#N/A,#N/A,FALSE,"FANDA96";#N/A,#N/A,FALSE,"INTRAN96";#N/A,#N/A,FALSE,"NAA9697";#N/A,#N/A,FALSE,"ECWEBB";#N/A,#N/A,FALSE,"MFT96";#N/A,#N/A,FALSE,"CTrecon"}</definedName>
    <definedName name="fghfgh_3_5_4" hidden="1">{#N/A,#N/A,FALSE,"TMCOMP96";#N/A,#N/A,FALSE,"MAT96";#N/A,#N/A,FALSE,"FANDA96";#N/A,#N/A,FALSE,"INTRAN96";#N/A,#N/A,FALSE,"NAA9697";#N/A,#N/A,FALSE,"ECWEBB";#N/A,#N/A,FALSE,"MFT96";#N/A,#N/A,FALSE,"CTrecon"}</definedName>
    <definedName name="fghfgh_3_5_5" hidden="1">{#N/A,#N/A,FALSE,"TMCOMP96";#N/A,#N/A,FALSE,"MAT96";#N/A,#N/A,FALSE,"FANDA96";#N/A,#N/A,FALSE,"INTRAN96";#N/A,#N/A,FALSE,"NAA9697";#N/A,#N/A,FALSE,"ECWEBB";#N/A,#N/A,FALSE,"MFT96";#N/A,#N/A,FALSE,"CTrecon"}</definedName>
    <definedName name="fghfgh_4" hidden="1">{#N/A,#N/A,FALSE,"TMCOMP96";#N/A,#N/A,FALSE,"MAT96";#N/A,#N/A,FALSE,"FANDA96";#N/A,#N/A,FALSE,"INTRAN96";#N/A,#N/A,FALSE,"NAA9697";#N/A,#N/A,FALSE,"ECWEBB";#N/A,#N/A,FALSE,"MFT96";#N/A,#N/A,FALSE,"CTrecon"}</definedName>
    <definedName name="fghfgh_4_1" hidden="1">{#N/A,#N/A,FALSE,"TMCOMP96";#N/A,#N/A,FALSE,"MAT96";#N/A,#N/A,FALSE,"FANDA96";#N/A,#N/A,FALSE,"INTRAN96";#N/A,#N/A,FALSE,"NAA9697";#N/A,#N/A,FALSE,"ECWEBB";#N/A,#N/A,FALSE,"MFT96";#N/A,#N/A,FALSE,"CTrecon"}</definedName>
    <definedName name="fghfgh_4_1_1" hidden="1">{#N/A,#N/A,FALSE,"TMCOMP96";#N/A,#N/A,FALSE,"MAT96";#N/A,#N/A,FALSE,"FANDA96";#N/A,#N/A,FALSE,"INTRAN96";#N/A,#N/A,FALSE,"NAA9697";#N/A,#N/A,FALSE,"ECWEBB";#N/A,#N/A,FALSE,"MFT96";#N/A,#N/A,FALSE,"CTrecon"}</definedName>
    <definedName name="fghfgh_4_1_1_1" hidden="1">{#N/A,#N/A,FALSE,"TMCOMP96";#N/A,#N/A,FALSE,"MAT96";#N/A,#N/A,FALSE,"FANDA96";#N/A,#N/A,FALSE,"INTRAN96";#N/A,#N/A,FALSE,"NAA9697";#N/A,#N/A,FALSE,"ECWEBB";#N/A,#N/A,FALSE,"MFT96";#N/A,#N/A,FALSE,"CTrecon"}</definedName>
    <definedName name="fghfgh_4_1_1_1_1" hidden="1">{#N/A,#N/A,FALSE,"TMCOMP96";#N/A,#N/A,FALSE,"MAT96";#N/A,#N/A,FALSE,"FANDA96";#N/A,#N/A,FALSE,"INTRAN96";#N/A,#N/A,FALSE,"NAA9697";#N/A,#N/A,FALSE,"ECWEBB";#N/A,#N/A,FALSE,"MFT96";#N/A,#N/A,FALSE,"CTrecon"}</definedName>
    <definedName name="fghfgh_4_1_1_1_2" hidden="1">{#N/A,#N/A,FALSE,"TMCOMP96";#N/A,#N/A,FALSE,"MAT96";#N/A,#N/A,FALSE,"FANDA96";#N/A,#N/A,FALSE,"INTRAN96";#N/A,#N/A,FALSE,"NAA9697";#N/A,#N/A,FALSE,"ECWEBB";#N/A,#N/A,FALSE,"MFT96";#N/A,#N/A,FALSE,"CTrecon"}</definedName>
    <definedName name="fghfgh_4_1_1_1_3" hidden="1">{#N/A,#N/A,FALSE,"TMCOMP96";#N/A,#N/A,FALSE,"MAT96";#N/A,#N/A,FALSE,"FANDA96";#N/A,#N/A,FALSE,"INTRAN96";#N/A,#N/A,FALSE,"NAA9697";#N/A,#N/A,FALSE,"ECWEBB";#N/A,#N/A,FALSE,"MFT96";#N/A,#N/A,FALSE,"CTrecon"}</definedName>
    <definedName name="fghfgh_4_1_1_1_4" hidden="1">{#N/A,#N/A,FALSE,"TMCOMP96";#N/A,#N/A,FALSE,"MAT96";#N/A,#N/A,FALSE,"FANDA96";#N/A,#N/A,FALSE,"INTRAN96";#N/A,#N/A,FALSE,"NAA9697";#N/A,#N/A,FALSE,"ECWEBB";#N/A,#N/A,FALSE,"MFT96";#N/A,#N/A,FALSE,"CTrecon"}</definedName>
    <definedName name="fghfgh_4_1_1_1_5" hidden="1">{#N/A,#N/A,FALSE,"TMCOMP96";#N/A,#N/A,FALSE,"MAT96";#N/A,#N/A,FALSE,"FANDA96";#N/A,#N/A,FALSE,"INTRAN96";#N/A,#N/A,FALSE,"NAA9697";#N/A,#N/A,FALSE,"ECWEBB";#N/A,#N/A,FALSE,"MFT96";#N/A,#N/A,FALSE,"CTrecon"}</definedName>
    <definedName name="fghfgh_4_1_1_2" hidden="1">{#N/A,#N/A,FALSE,"TMCOMP96";#N/A,#N/A,FALSE,"MAT96";#N/A,#N/A,FALSE,"FANDA96";#N/A,#N/A,FALSE,"INTRAN96";#N/A,#N/A,FALSE,"NAA9697";#N/A,#N/A,FALSE,"ECWEBB";#N/A,#N/A,FALSE,"MFT96";#N/A,#N/A,FALSE,"CTrecon"}</definedName>
    <definedName name="fghfgh_4_1_1_2_1" hidden="1">{#N/A,#N/A,FALSE,"TMCOMP96";#N/A,#N/A,FALSE,"MAT96";#N/A,#N/A,FALSE,"FANDA96";#N/A,#N/A,FALSE,"INTRAN96";#N/A,#N/A,FALSE,"NAA9697";#N/A,#N/A,FALSE,"ECWEBB";#N/A,#N/A,FALSE,"MFT96";#N/A,#N/A,FALSE,"CTrecon"}</definedName>
    <definedName name="fghfgh_4_1_1_2_2" hidden="1">{#N/A,#N/A,FALSE,"TMCOMP96";#N/A,#N/A,FALSE,"MAT96";#N/A,#N/A,FALSE,"FANDA96";#N/A,#N/A,FALSE,"INTRAN96";#N/A,#N/A,FALSE,"NAA9697";#N/A,#N/A,FALSE,"ECWEBB";#N/A,#N/A,FALSE,"MFT96";#N/A,#N/A,FALSE,"CTrecon"}</definedName>
    <definedName name="fghfgh_4_1_1_2_3" hidden="1">{#N/A,#N/A,FALSE,"TMCOMP96";#N/A,#N/A,FALSE,"MAT96";#N/A,#N/A,FALSE,"FANDA96";#N/A,#N/A,FALSE,"INTRAN96";#N/A,#N/A,FALSE,"NAA9697";#N/A,#N/A,FALSE,"ECWEBB";#N/A,#N/A,FALSE,"MFT96";#N/A,#N/A,FALSE,"CTrecon"}</definedName>
    <definedName name="fghfgh_4_1_1_2_4" hidden="1">{#N/A,#N/A,FALSE,"TMCOMP96";#N/A,#N/A,FALSE,"MAT96";#N/A,#N/A,FALSE,"FANDA96";#N/A,#N/A,FALSE,"INTRAN96";#N/A,#N/A,FALSE,"NAA9697";#N/A,#N/A,FALSE,"ECWEBB";#N/A,#N/A,FALSE,"MFT96";#N/A,#N/A,FALSE,"CTrecon"}</definedName>
    <definedName name="fghfgh_4_1_1_2_5" hidden="1">{#N/A,#N/A,FALSE,"TMCOMP96";#N/A,#N/A,FALSE,"MAT96";#N/A,#N/A,FALSE,"FANDA96";#N/A,#N/A,FALSE,"INTRAN96";#N/A,#N/A,FALSE,"NAA9697";#N/A,#N/A,FALSE,"ECWEBB";#N/A,#N/A,FALSE,"MFT96";#N/A,#N/A,FALSE,"CTrecon"}</definedName>
    <definedName name="fghfgh_4_1_1_3" hidden="1">{#N/A,#N/A,FALSE,"TMCOMP96";#N/A,#N/A,FALSE,"MAT96";#N/A,#N/A,FALSE,"FANDA96";#N/A,#N/A,FALSE,"INTRAN96";#N/A,#N/A,FALSE,"NAA9697";#N/A,#N/A,FALSE,"ECWEBB";#N/A,#N/A,FALSE,"MFT96";#N/A,#N/A,FALSE,"CTrecon"}</definedName>
    <definedName name="fghfgh_4_1_1_4" hidden="1">{#N/A,#N/A,FALSE,"TMCOMP96";#N/A,#N/A,FALSE,"MAT96";#N/A,#N/A,FALSE,"FANDA96";#N/A,#N/A,FALSE,"INTRAN96";#N/A,#N/A,FALSE,"NAA9697";#N/A,#N/A,FALSE,"ECWEBB";#N/A,#N/A,FALSE,"MFT96";#N/A,#N/A,FALSE,"CTrecon"}</definedName>
    <definedName name="fghfgh_4_1_1_5" hidden="1">{#N/A,#N/A,FALSE,"TMCOMP96";#N/A,#N/A,FALSE,"MAT96";#N/A,#N/A,FALSE,"FANDA96";#N/A,#N/A,FALSE,"INTRAN96";#N/A,#N/A,FALSE,"NAA9697";#N/A,#N/A,FALSE,"ECWEBB";#N/A,#N/A,FALSE,"MFT96";#N/A,#N/A,FALSE,"CTrecon"}</definedName>
    <definedName name="fghfgh_4_1_2" hidden="1">{#N/A,#N/A,FALSE,"TMCOMP96";#N/A,#N/A,FALSE,"MAT96";#N/A,#N/A,FALSE,"FANDA96";#N/A,#N/A,FALSE,"INTRAN96";#N/A,#N/A,FALSE,"NAA9697";#N/A,#N/A,FALSE,"ECWEBB";#N/A,#N/A,FALSE,"MFT96";#N/A,#N/A,FALSE,"CTrecon"}</definedName>
    <definedName name="fghfgh_4_1_2_1" hidden="1">{#N/A,#N/A,FALSE,"TMCOMP96";#N/A,#N/A,FALSE,"MAT96";#N/A,#N/A,FALSE,"FANDA96";#N/A,#N/A,FALSE,"INTRAN96";#N/A,#N/A,FALSE,"NAA9697";#N/A,#N/A,FALSE,"ECWEBB";#N/A,#N/A,FALSE,"MFT96";#N/A,#N/A,FALSE,"CTrecon"}</definedName>
    <definedName name="fghfgh_4_1_2_2" hidden="1">{#N/A,#N/A,FALSE,"TMCOMP96";#N/A,#N/A,FALSE,"MAT96";#N/A,#N/A,FALSE,"FANDA96";#N/A,#N/A,FALSE,"INTRAN96";#N/A,#N/A,FALSE,"NAA9697";#N/A,#N/A,FALSE,"ECWEBB";#N/A,#N/A,FALSE,"MFT96";#N/A,#N/A,FALSE,"CTrecon"}</definedName>
    <definedName name="fghfgh_4_1_2_3" hidden="1">{#N/A,#N/A,FALSE,"TMCOMP96";#N/A,#N/A,FALSE,"MAT96";#N/A,#N/A,FALSE,"FANDA96";#N/A,#N/A,FALSE,"INTRAN96";#N/A,#N/A,FALSE,"NAA9697";#N/A,#N/A,FALSE,"ECWEBB";#N/A,#N/A,FALSE,"MFT96";#N/A,#N/A,FALSE,"CTrecon"}</definedName>
    <definedName name="fghfgh_4_1_2_4" hidden="1">{#N/A,#N/A,FALSE,"TMCOMP96";#N/A,#N/A,FALSE,"MAT96";#N/A,#N/A,FALSE,"FANDA96";#N/A,#N/A,FALSE,"INTRAN96";#N/A,#N/A,FALSE,"NAA9697";#N/A,#N/A,FALSE,"ECWEBB";#N/A,#N/A,FALSE,"MFT96";#N/A,#N/A,FALSE,"CTrecon"}</definedName>
    <definedName name="fghfgh_4_1_2_5" hidden="1">{#N/A,#N/A,FALSE,"TMCOMP96";#N/A,#N/A,FALSE,"MAT96";#N/A,#N/A,FALSE,"FANDA96";#N/A,#N/A,FALSE,"INTRAN96";#N/A,#N/A,FALSE,"NAA9697";#N/A,#N/A,FALSE,"ECWEBB";#N/A,#N/A,FALSE,"MFT96";#N/A,#N/A,FALSE,"CTrecon"}</definedName>
    <definedName name="fghfgh_4_1_3" hidden="1">{#N/A,#N/A,FALSE,"TMCOMP96";#N/A,#N/A,FALSE,"MAT96";#N/A,#N/A,FALSE,"FANDA96";#N/A,#N/A,FALSE,"INTRAN96";#N/A,#N/A,FALSE,"NAA9697";#N/A,#N/A,FALSE,"ECWEBB";#N/A,#N/A,FALSE,"MFT96";#N/A,#N/A,FALSE,"CTrecon"}</definedName>
    <definedName name="fghfgh_4_1_3_1" hidden="1">{#N/A,#N/A,FALSE,"TMCOMP96";#N/A,#N/A,FALSE,"MAT96";#N/A,#N/A,FALSE,"FANDA96";#N/A,#N/A,FALSE,"INTRAN96";#N/A,#N/A,FALSE,"NAA9697";#N/A,#N/A,FALSE,"ECWEBB";#N/A,#N/A,FALSE,"MFT96";#N/A,#N/A,FALSE,"CTrecon"}</definedName>
    <definedName name="fghfgh_4_1_3_2" hidden="1">{#N/A,#N/A,FALSE,"TMCOMP96";#N/A,#N/A,FALSE,"MAT96";#N/A,#N/A,FALSE,"FANDA96";#N/A,#N/A,FALSE,"INTRAN96";#N/A,#N/A,FALSE,"NAA9697";#N/A,#N/A,FALSE,"ECWEBB";#N/A,#N/A,FALSE,"MFT96";#N/A,#N/A,FALSE,"CTrecon"}</definedName>
    <definedName name="fghfgh_4_1_3_3" hidden="1">{#N/A,#N/A,FALSE,"TMCOMP96";#N/A,#N/A,FALSE,"MAT96";#N/A,#N/A,FALSE,"FANDA96";#N/A,#N/A,FALSE,"INTRAN96";#N/A,#N/A,FALSE,"NAA9697";#N/A,#N/A,FALSE,"ECWEBB";#N/A,#N/A,FALSE,"MFT96";#N/A,#N/A,FALSE,"CTrecon"}</definedName>
    <definedName name="fghfgh_4_1_3_4" hidden="1">{#N/A,#N/A,FALSE,"TMCOMP96";#N/A,#N/A,FALSE,"MAT96";#N/A,#N/A,FALSE,"FANDA96";#N/A,#N/A,FALSE,"INTRAN96";#N/A,#N/A,FALSE,"NAA9697";#N/A,#N/A,FALSE,"ECWEBB";#N/A,#N/A,FALSE,"MFT96";#N/A,#N/A,FALSE,"CTrecon"}</definedName>
    <definedName name="fghfgh_4_1_3_5" hidden="1">{#N/A,#N/A,FALSE,"TMCOMP96";#N/A,#N/A,FALSE,"MAT96";#N/A,#N/A,FALSE,"FANDA96";#N/A,#N/A,FALSE,"INTRAN96";#N/A,#N/A,FALSE,"NAA9697";#N/A,#N/A,FALSE,"ECWEBB";#N/A,#N/A,FALSE,"MFT96";#N/A,#N/A,FALSE,"CTrecon"}</definedName>
    <definedName name="fghfgh_4_1_4" hidden="1">{#N/A,#N/A,FALSE,"TMCOMP96";#N/A,#N/A,FALSE,"MAT96";#N/A,#N/A,FALSE,"FANDA96";#N/A,#N/A,FALSE,"INTRAN96";#N/A,#N/A,FALSE,"NAA9697";#N/A,#N/A,FALSE,"ECWEBB";#N/A,#N/A,FALSE,"MFT96";#N/A,#N/A,FALSE,"CTrecon"}</definedName>
    <definedName name="fghfgh_4_1_4_1" hidden="1">{#N/A,#N/A,FALSE,"TMCOMP96";#N/A,#N/A,FALSE,"MAT96";#N/A,#N/A,FALSE,"FANDA96";#N/A,#N/A,FALSE,"INTRAN96";#N/A,#N/A,FALSE,"NAA9697";#N/A,#N/A,FALSE,"ECWEBB";#N/A,#N/A,FALSE,"MFT96";#N/A,#N/A,FALSE,"CTrecon"}</definedName>
    <definedName name="fghfgh_4_1_4_2" hidden="1">{#N/A,#N/A,FALSE,"TMCOMP96";#N/A,#N/A,FALSE,"MAT96";#N/A,#N/A,FALSE,"FANDA96";#N/A,#N/A,FALSE,"INTRAN96";#N/A,#N/A,FALSE,"NAA9697";#N/A,#N/A,FALSE,"ECWEBB";#N/A,#N/A,FALSE,"MFT96";#N/A,#N/A,FALSE,"CTrecon"}</definedName>
    <definedName name="fghfgh_4_1_4_3" hidden="1">{#N/A,#N/A,FALSE,"TMCOMP96";#N/A,#N/A,FALSE,"MAT96";#N/A,#N/A,FALSE,"FANDA96";#N/A,#N/A,FALSE,"INTRAN96";#N/A,#N/A,FALSE,"NAA9697";#N/A,#N/A,FALSE,"ECWEBB";#N/A,#N/A,FALSE,"MFT96";#N/A,#N/A,FALSE,"CTrecon"}</definedName>
    <definedName name="fghfgh_4_1_4_4" hidden="1">{#N/A,#N/A,FALSE,"TMCOMP96";#N/A,#N/A,FALSE,"MAT96";#N/A,#N/A,FALSE,"FANDA96";#N/A,#N/A,FALSE,"INTRAN96";#N/A,#N/A,FALSE,"NAA9697";#N/A,#N/A,FALSE,"ECWEBB";#N/A,#N/A,FALSE,"MFT96";#N/A,#N/A,FALSE,"CTrecon"}</definedName>
    <definedName name="fghfgh_4_1_4_5" hidden="1">{#N/A,#N/A,FALSE,"TMCOMP96";#N/A,#N/A,FALSE,"MAT96";#N/A,#N/A,FALSE,"FANDA96";#N/A,#N/A,FALSE,"INTRAN96";#N/A,#N/A,FALSE,"NAA9697";#N/A,#N/A,FALSE,"ECWEBB";#N/A,#N/A,FALSE,"MFT96";#N/A,#N/A,FALSE,"CTrecon"}</definedName>
    <definedName name="fghfgh_4_1_5" hidden="1">{#N/A,#N/A,FALSE,"TMCOMP96";#N/A,#N/A,FALSE,"MAT96";#N/A,#N/A,FALSE,"FANDA96";#N/A,#N/A,FALSE,"INTRAN96";#N/A,#N/A,FALSE,"NAA9697";#N/A,#N/A,FALSE,"ECWEBB";#N/A,#N/A,FALSE,"MFT96";#N/A,#N/A,FALSE,"CTrecon"}</definedName>
    <definedName name="fghfgh_4_1_5_1" hidden="1">{#N/A,#N/A,FALSE,"TMCOMP96";#N/A,#N/A,FALSE,"MAT96";#N/A,#N/A,FALSE,"FANDA96";#N/A,#N/A,FALSE,"INTRAN96";#N/A,#N/A,FALSE,"NAA9697";#N/A,#N/A,FALSE,"ECWEBB";#N/A,#N/A,FALSE,"MFT96";#N/A,#N/A,FALSE,"CTrecon"}</definedName>
    <definedName name="fghfgh_4_1_5_2" hidden="1">{#N/A,#N/A,FALSE,"TMCOMP96";#N/A,#N/A,FALSE,"MAT96";#N/A,#N/A,FALSE,"FANDA96";#N/A,#N/A,FALSE,"INTRAN96";#N/A,#N/A,FALSE,"NAA9697";#N/A,#N/A,FALSE,"ECWEBB";#N/A,#N/A,FALSE,"MFT96";#N/A,#N/A,FALSE,"CTrecon"}</definedName>
    <definedName name="fghfgh_4_1_5_3" hidden="1">{#N/A,#N/A,FALSE,"TMCOMP96";#N/A,#N/A,FALSE,"MAT96";#N/A,#N/A,FALSE,"FANDA96";#N/A,#N/A,FALSE,"INTRAN96";#N/A,#N/A,FALSE,"NAA9697";#N/A,#N/A,FALSE,"ECWEBB";#N/A,#N/A,FALSE,"MFT96";#N/A,#N/A,FALSE,"CTrecon"}</definedName>
    <definedName name="fghfgh_4_1_5_4" hidden="1">{#N/A,#N/A,FALSE,"TMCOMP96";#N/A,#N/A,FALSE,"MAT96";#N/A,#N/A,FALSE,"FANDA96";#N/A,#N/A,FALSE,"INTRAN96";#N/A,#N/A,FALSE,"NAA9697";#N/A,#N/A,FALSE,"ECWEBB";#N/A,#N/A,FALSE,"MFT96";#N/A,#N/A,FALSE,"CTrecon"}</definedName>
    <definedName name="fghfgh_4_1_5_5" hidden="1">{#N/A,#N/A,FALSE,"TMCOMP96";#N/A,#N/A,FALSE,"MAT96";#N/A,#N/A,FALSE,"FANDA96";#N/A,#N/A,FALSE,"INTRAN96";#N/A,#N/A,FALSE,"NAA9697";#N/A,#N/A,FALSE,"ECWEBB";#N/A,#N/A,FALSE,"MFT96";#N/A,#N/A,FALSE,"CTrecon"}</definedName>
    <definedName name="fghfgh_4_2" hidden="1">{#N/A,#N/A,FALSE,"TMCOMP96";#N/A,#N/A,FALSE,"MAT96";#N/A,#N/A,FALSE,"FANDA96";#N/A,#N/A,FALSE,"INTRAN96";#N/A,#N/A,FALSE,"NAA9697";#N/A,#N/A,FALSE,"ECWEBB";#N/A,#N/A,FALSE,"MFT96";#N/A,#N/A,FALSE,"CTrecon"}</definedName>
    <definedName name="fghfgh_4_2_1" hidden="1">{#N/A,#N/A,FALSE,"TMCOMP96";#N/A,#N/A,FALSE,"MAT96";#N/A,#N/A,FALSE,"FANDA96";#N/A,#N/A,FALSE,"INTRAN96";#N/A,#N/A,FALSE,"NAA9697";#N/A,#N/A,FALSE,"ECWEBB";#N/A,#N/A,FALSE,"MFT96";#N/A,#N/A,FALSE,"CTrecon"}</definedName>
    <definedName name="fghfgh_4_2_2" hidden="1">{#N/A,#N/A,FALSE,"TMCOMP96";#N/A,#N/A,FALSE,"MAT96";#N/A,#N/A,FALSE,"FANDA96";#N/A,#N/A,FALSE,"INTRAN96";#N/A,#N/A,FALSE,"NAA9697";#N/A,#N/A,FALSE,"ECWEBB";#N/A,#N/A,FALSE,"MFT96";#N/A,#N/A,FALSE,"CTrecon"}</definedName>
    <definedName name="fghfgh_4_2_3" hidden="1">{#N/A,#N/A,FALSE,"TMCOMP96";#N/A,#N/A,FALSE,"MAT96";#N/A,#N/A,FALSE,"FANDA96";#N/A,#N/A,FALSE,"INTRAN96";#N/A,#N/A,FALSE,"NAA9697";#N/A,#N/A,FALSE,"ECWEBB";#N/A,#N/A,FALSE,"MFT96";#N/A,#N/A,FALSE,"CTrecon"}</definedName>
    <definedName name="fghfgh_4_2_4" hidden="1">{#N/A,#N/A,FALSE,"TMCOMP96";#N/A,#N/A,FALSE,"MAT96";#N/A,#N/A,FALSE,"FANDA96";#N/A,#N/A,FALSE,"INTRAN96";#N/A,#N/A,FALSE,"NAA9697";#N/A,#N/A,FALSE,"ECWEBB";#N/A,#N/A,FALSE,"MFT96";#N/A,#N/A,FALSE,"CTrecon"}</definedName>
    <definedName name="fghfgh_4_2_5" hidden="1">{#N/A,#N/A,FALSE,"TMCOMP96";#N/A,#N/A,FALSE,"MAT96";#N/A,#N/A,FALSE,"FANDA96";#N/A,#N/A,FALSE,"INTRAN96";#N/A,#N/A,FALSE,"NAA9697";#N/A,#N/A,FALSE,"ECWEBB";#N/A,#N/A,FALSE,"MFT96";#N/A,#N/A,FALSE,"CTrecon"}</definedName>
    <definedName name="fghfgh_4_3" hidden="1">{#N/A,#N/A,FALSE,"TMCOMP96";#N/A,#N/A,FALSE,"MAT96";#N/A,#N/A,FALSE,"FANDA96";#N/A,#N/A,FALSE,"INTRAN96";#N/A,#N/A,FALSE,"NAA9697";#N/A,#N/A,FALSE,"ECWEBB";#N/A,#N/A,FALSE,"MFT96";#N/A,#N/A,FALSE,"CTrecon"}</definedName>
    <definedName name="fghfgh_4_3_1" hidden="1">{#N/A,#N/A,FALSE,"TMCOMP96";#N/A,#N/A,FALSE,"MAT96";#N/A,#N/A,FALSE,"FANDA96";#N/A,#N/A,FALSE,"INTRAN96";#N/A,#N/A,FALSE,"NAA9697";#N/A,#N/A,FALSE,"ECWEBB";#N/A,#N/A,FALSE,"MFT96";#N/A,#N/A,FALSE,"CTrecon"}</definedName>
    <definedName name="fghfgh_4_3_2" hidden="1">{#N/A,#N/A,FALSE,"TMCOMP96";#N/A,#N/A,FALSE,"MAT96";#N/A,#N/A,FALSE,"FANDA96";#N/A,#N/A,FALSE,"INTRAN96";#N/A,#N/A,FALSE,"NAA9697";#N/A,#N/A,FALSE,"ECWEBB";#N/A,#N/A,FALSE,"MFT96";#N/A,#N/A,FALSE,"CTrecon"}</definedName>
    <definedName name="fghfgh_4_3_3" hidden="1">{#N/A,#N/A,FALSE,"TMCOMP96";#N/A,#N/A,FALSE,"MAT96";#N/A,#N/A,FALSE,"FANDA96";#N/A,#N/A,FALSE,"INTRAN96";#N/A,#N/A,FALSE,"NAA9697";#N/A,#N/A,FALSE,"ECWEBB";#N/A,#N/A,FALSE,"MFT96";#N/A,#N/A,FALSE,"CTrecon"}</definedName>
    <definedName name="fghfgh_4_3_4" hidden="1">{#N/A,#N/A,FALSE,"TMCOMP96";#N/A,#N/A,FALSE,"MAT96";#N/A,#N/A,FALSE,"FANDA96";#N/A,#N/A,FALSE,"INTRAN96";#N/A,#N/A,FALSE,"NAA9697";#N/A,#N/A,FALSE,"ECWEBB";#N/A,#N/A,FALSE,"MFT96";#N/A,#N/A,FALSE,"CTrecon"}</definedName>
    <definedName name="fghfgh_4_3_5" hidden="1">{#N/A,#N/A,FALSE,"TMCOMP96";#N/A,#N/A,FALSE,"MAT96";#N/A,#N/A,FALSE,"FANDA96";#N/A,#N/A,FALSE,"INTRAN96";#N/A,#N/A,FALSE,"NAA9697";#N/A,#N/A,FALSE,"ECWEBB";#N/A,#N/A,FALSE,"MFT96";#N/A,#N/A,FALSE,"CTrecon"}</definedName>
    <definedName name="fghfgh_4_4" hidden="1">{#N/A,#N/A,FALSE,"TMCOMP96";#N/A,#N/A,FALSE,"MAT96";#N/A,#N/A,FALSE,"FANDA96";#N/A,#N/A,FALSE,"INTRAN96";#N/A,#N/A,FALSE,"NAA9697";#N/A,#N/A,FALSE,"ECWEBB";#N/A,#N/A,FALSE,"MFT96";#N/A,#N/A,FALSE,"CTrecon"}</definedName>
    <definedName name="fghfgh_4_4_1" hidden="1">{#N/A,#N/A,FALSE,"TMCOMP96";#N/A,#N/A,FALSE,"MAT96";#N/A,#N/A,FALSE,"FANDA96";#N/A,#N/A,FALSE,"INTRAN96";#N/A,#N/A,FALSE,"NAA9697";#N/A,#N/A,FALSE,"ECWEBB";#N/A,#N/A,FALSE,"MFT96";#N/A,#N/A,FALSE,"CTrecon"}</definedName>
    <definedName name="fghfgh_4_4_2" hidden="1">{#N/A,#N/A,FALSE,"TMCOMP96";#N/A,#N/A,FALSE,"MAT96";#N/A,#N/A,FALSE,"FANDA96";#N/A,#N/A,FALSE,"INTRAN96";#N/A,#N/A,FALSE,"NAA9697";#N/A,#N/A,FALSE,"ECWEBB";#N/A,#N/A,FALSE,"MFT96";#N/A,#N/A,FALSE,"CTrecon"}</definedName>
    <definedName name="fghfgh_4_4_3" hidden="1">{#N/A,#N/A,FALSE,"TMCOMP96";#N/A,#N/A,FALSE,"MAT96";#N/A,#N/A,FALSE,"FANDA96";#N/A,#N/A,FALSE,"INTRAN96";#N/A,#N/A,FALSE,"NAA9697";#N/A,#N/A,FALSE,"ECWEBB";#N/A,#N/A,FALSE,"MFT96";#N/A,#N/A,FALSE,"CTrecon"}</definedName>
    <definedName name="fghfgh_4_4_4" hidden="1">{#N/A,#N/A,FALSE,"TMCOMP96";#N/A,#N/A,FALSE,"MAT96";#N/A,#N/A,FALSE,"FANDA96";#N/A,#N/A,FALSE,"INTRAN96";#N/A,#N/A,FALSE,"NAA9697";#N/A,#N/A,FALSE,"ECWEBB";#N/A,#N/A,FALSE,"MFT96";#N/A,#N/A,FALSE,"CTrecon"}</definedName>
    <definedName name="fghfgh_4_4_5" hidden="1">{#N/A,#N/A,FALSE,"TMCOMP96";#N/A,#N/A,FALSE,"MAT96";#N/A,#N/A,FALSE,"FANDA96";#N/A,#N/A,FALSE,"INTRAN96";#N/A,#N/A,FALSE,"NAA9697";#N/A,#N/A,FALSE,"ECWEBB";#N/A,#N/A,FALSE,"MFT96";#N/A,#N/A,FALSE,"CTrecon"}</definedName>
    <definedName name="fghfgh_4_5" hidden="1">{#N/A,#N/A,FALSE,"TMCOMP96";#N/A,#N/A,FALSE,"MAT96";#N/A,#N/A,FALSE,"FANDA96";#N/A,#N/A,FALSE,"INTRAN96";#N/A,#N/A,FALSE,"NAA9697";#N/A,#N/A,FALSE,"ECWEBB";#N/A,#N/A,FALSE,"MFT96";#N/A,#N/A,FALSE,"CTrecon"}</definedName>
    <definedName name="fghfgh_4_5_1" hidden="1">{#N/A,#N/A,FALSE,"TMCOMP96";#N/A,#N/A,FALSE,"MAT96";#N/A,#N/A,FALSE,"FANDA96";#N/A,#N/A,FALSE,"INTRAN96";#N/A,#N/A,FALSE,"NAA9697";#N/A,#N/A,FALSE,"ECWEBB";#N/A,#N/A,FALSE,"MFT96";#N/A,#N/A,FALSE,"CTrecon"}</definedName>
    <definedName name="fghfgh_4_5_2" hidden="1">{#N/A,#N/A,FALSE,"TMCOMP96";#N/A,#N/A,FALSE,"MAT96";#N/A,#N/A,FALSE,"FANDA96";#N/A,#N/A,FALSE,"INTRAN96";#N/A,#N/A,FALSE,"NAA9697";#N/A,#N/A,FALSE,"ECWEBB";#N/A,#N/A,FALSE,"MFT96";#N/A,#N/A,FALSE,"CTrecon"}</definedName>
    <definedName name="fghfgh_4_5_3" hidden="1">{#N/A,#N/A,FALSE,"TMCOMP96";#N/A,#N/A,FALSE,"MAT96";#N/A,#N/A,FALSE,"FANDA96";#N/A,#N/A,FALSE,"INTRAN96";#N/A,#N/A,FALSE,"NAA9697";#N/A,#N/A,FALSE,"ECWEBB";#N/A,#N/A,FALSE,"MFT96";#N/A,#N/A,FALSE,"CTrecon"}</definedName>
    <definedName name="fghfgh_4_5_4" hidden="1">{#N/A,#N/A,FALSE,"TMCOMP96";#N/A,#N/A,FALSE,"MAT96";#N/A,#N/A,FALSE,"FANDA96";#N/A,#N/A,FALSE,"INTRAN96";#N/A,#N/A,FALSE,"NAA9697";#N/A,#N/A,FALSE,"ECWEBB";#N/A,#N/A,FALSE,"MFT96";#N/A,#N/A,FALSE,"CTrecon"}</definedName>
    <definedName name="fghfgh_4_5_5" hidden="1">{#N/A,#N/A,FALSE,"TMCOMP96";#N/A,#N/A,FALSE,"MAT96";#N/A,#N/A,FALSE,"FANDA96";#N/A,#N/A,FALSE,"INTRAN96";#N/A,#N/A,FALSE,"NAA9697";#N/A,#N/A,FALSE,"ECWEBB";#N/A,#N/A,FALSE,"MFT96";#N/A,#N/A,FALSE,"CTrecon"}</definedName>
    <definedName name="fghfgh_5" hidden="1">{#N/A,#N/A,FALSE,"TMCOMP96";#N/A,#N/A,FALSE,"MAT96";#N/A,#N/A,FALSE,"FANDA96";#N/A,#N/A,FALSE,"INTRAN96";#N/A,#N/A,FALSE,"NAA9697";#N/A,#N/A,FALSE,"ECWEBB";#N/A,#N/A,FALSE,"MFT96";#N/A,#N/A,FALSE,"CTrecon"}</definedName>
    <definedName name="fghfgh_5_1" hidden="1">{#N/A,#N/A,FALSE,"TMCOMP96";#N/A,#N/A,FALSE,"MAT96";#N/A,#N/A,FALSE,"FANDA96";#N/A,#N/A,FALSE,"INTRAN96";#N/A,#N/A,FALSE,"NAA9697";#N/A,#N/A,FALSE,"ECWEBB";#N/A,#N/A,FALSE,"MFT96";#N/A,#N/A,FALSE,"CTrecon"}</definedName>
    <definedName name="fghfgh_5_1_1" hidden="1">{#N/A,#N/A,FALSE,"TMCOMP96";#N/A,#N/A,FALSE,"MAT96";#N/A,#N/A,FALSE,"FANDA96";#N/A,#N/A,FALSE,"INTRAN96";#N/A,#N/A,FALSE,"NAA9697";#N/A,#N/A,FALSE,"ECWEBB";#N/A,#N/A,FALSE,"MFT96";#N/A,#N/A,FALSE,"CTrecon"}</definedName>
    <definedName name="fghfgh_5_1_1_1" hidden="1">{#N/A,#N/A,FALSE,"TMCOMP96";#N/A,#N/A,FALSE,"MAT96";#N/A,#N/A,FALSE,"FANDA96";#N/A,#N/A,FALSE,"INTRAN96";#N/A,#N/A,FALSE,"NAA9697";#N/A,#N/A,FALSE,"ECWEBB";#N/A,#N/A,FALSE,"MFT96";#N/A,#N/A,FALSE,"CTrecon"}</definedName>
    <definedName name="fghfgh_5_1_1_1_1" hidden="1">{#N/A,#N/A,FALSE,"TMCOMP96";#N/A,#N/A,FALSE,"MAT96";#N/A,#N/A,FALSE,"FANDA96";#N/A,#N/A,FALSE,"INTRAN96";#N/A,#N/A,FALSE,"NAA9697";#N/A,#N/A,FALSE,"ECWEBB";#N/A,#N/A,FALSE,"MFT96";#N/A,#N/A,FALSE,"CTrecon"}</definedName>
    <definedName name="fghfgh_5_1_1_1_2" hidden="1">{#N/A,#N/A,FALSE,"TMCOMP96";#N/A,#N/A,FALSE,"MAT96";#N/A,#N/A,FALSE,"FANDA96";#N/A,#N/A,FALSE,"INTRAN96";#N/A,#N/A,FALSE,"NAA9697";#N/A,#N/A,FALSE,"ECWEBB";#N/A,#N/A,FALSE,"MFT96";#N/A,#N/A,FALSE,"CTrecon"}</definedName>
    <definedName name="fghfgh_5_1_1_1_3" hidden="1">{#N/A,#N/A,FALSE,"TMCOMP96";#N/A,#N/A,FALSE,"MAT96";#N/A,#N/A,FALSE,"FANDA96";#N/A,#N/A,FALSE,"INTRAN96";#N/A,#N/A,FALSE,"NAA9697";#N/A,#N/A,FALSE,"ECWEBB";#N/A,#N/A,FALSE,"MFT96";#N/A,#N/A,FALSE,"CTrecon"}</definedName>
    <definedName name="fghfgh_5_1_1_1_4" hidden="1">{#N/A,#N/A,FALSE,"TMCOMP96";#N/A,#N/A,FALSE,"MAT96";#N/A,#N/A,FALSE,"FANDA96";#N/A,#N/A,FALSE,"INTRAN96";#N/A,#N/A,FALSE,"NAA9697";#N/A,#N/A,FALSE,"ECWEBB";#N/A,#N/A,FALSE,"MFT96";#N/A,#N/A,FALSE,"CTrecon"}</definedName>
    <definedName name="fghfgh_5_1_1_1_5" hidden="1">{#N/A,#N/A,FALSE,"TMCOMP96";#N/A,#N/A,FALSE,"MAT96";#N/A,#N/A,FALSE,"FANDA96";#N/A,#N/A,FALSE,"INTRAN96";#N/A,#N/A,FALSE,"NAA9697";#N/A,#N/A,FALSE,"ECWEBB";#N/A,#N/A,FALSE,"MFT96";#N/A,#N/A,FALSE,"CTrecon"}</definedName>
    <definedName name="fghfgh_5_1_1_2" hidden="1">{#N/A,#N/A,FALSE,"TMCOMP96";#N/A,#N/A,FALSE,"MAT96";#N/A,#N/A,FALSE,"FANDA96";#N/A,#N/A,FALSE,"INTRAN96";#N/A,#N/A,FALSE,"NAA9697";#N/A,#N/A,FALSE,"ECWEBB";#N/A,#N/A,FALSE,"MFT96";#N/A,#N/A,FALSE,"CTrecon"}</definedName>
    <definedName name="fghfgh_5_1_1_2_1" hidden="1">{#N/A,#N/A,FALSE,"TMCOMP96";#N/A,#N/A,FALSE,"MAT96";#N/A,#N/A,FALSE,"FANDA96";#N/A,#N/A,FALSE,"INTRAN96";#N/A,#N/A,FALSE,"NAA9697";#N/A,#N/A,FALSE,"ECWEBB";#N/A,#N/A,FALSE,"MFT96";#N/A,#N/A,FALSE,"CTrecon"}</definedName>
    <definedName name="fghfgh_5_1_1_2_2" hidden="1">{#N/A,#N/A,FALSE,"TMCOMP96";#N/A,#N/A,FALSE,"MAT96";#N/A,#N/A,FALSE,"FANDA96";#N/A,#N/A,FALSE,"INTRAN96";#N/A,#N/A,FALSE,"NAA9697";#N/A,#N/A,FALSE,"ECWEBB";#N/A,#N/A,FALSE,"MFT96";#N/A,#N/A,FALSE,"CTrecon"}</definedName>
    <definedName name="fghfgh_5_1_1_2_3" hidden="1">{#N/A,#N/A,FALSE,"TMCOMP96";#N/A,#N/A,FALSE,"MAT96";#N/A,#N/A,FALSE,"FANDA96";#N/A,#N/A,FALSE,"INTRAN96";#N/A,#N/A,FALSE,"NAA9697";#N/A,#N/A,FALSE,"ECWEBB";#N/A,#N/A,FALSE,"MFT96";#N/A,#N/A,FALSE,"CTrecon"}</definedName>
    <definedName name="fghfgh_5_1_1_2_4" hidden="1">{#N/A,#N/A,FALSE,"TMCOMP96";#N/A,#N/A,FALSE,"MAT96";#N/A,#N/A,FALSE,"FANDA96";#N/A,#N/A,FALSE,"INTRAN96";#N/A,#N/A,FALSE,"NAA9697";#N/A,#N/A,FALSE,"ECWEBB";#N/A,#N/A,FALSE,"MFT96";#N/A,#N/A,FALSE,"CTrecon"}</definedName>
    <definedName name="fghfgh_5_1_1_2_5" hidden="1">{#N/A,#N/A,FALSE,"TMCOMP96";#N/A,#N/A,FALSE,"MAT96";#N/A,#N/A,FALSE,"FANDA96";#N/A,#N/A,FALSE,"INTRAN96";#N/A,#N/A,FALSE,"NAA9697";#N/A,#N/A,FALSE,"ECWEBB";#N/A,#N/A,FALSE,"MFT96";#N/A,#N/A,FALSE,"CTrecon"}</definedName>
    <definedName name="fghfgh_5_1_1_3" hidden="1">{#N/A,#N/A,FALSE,"TMCOMP96";#N/A,#N/A,FALSE,"MAT96";#N/A,#N/A,FALSE,"FANDA96";#N/A,#N/A,FALSE,"INTRAN96";#N/A,#N/A,FALSE,"NAA9697";#N/A,#N/A,FALSE,"ECWEBB";#N/A,#N/A,FALSE,"MFT96";#N/A,#N/A,FALSE,"CTrecon"}</definedName>
    <definedName name="fghfgh_5_1_1_4" hidden="1">{#N/A,#N/A,FALSE,"TMCOMP96";#N/A,#N/A,FALSE,"MAT96";#N/A,#N/A,FALSE,"FANDA96";#N/A,#N/A,FALSE,"INTRAN96";#N/A,#N/A,FALSE,"NAA9697";#N/A,#N/A,FALSE,"ECWEBB";#N/A,#N/A,FALSE,"MFT96";#N/A,#N/A,FALSE,"CTrecon"}</definedName>
    <definedName name="fghfgh_5_1_1_5" hidden="1">{#N/A,#N/A,FALSE,"TMCOMP96";#N/A,#N/A,FALSE,"MAT96";#N/A,#N/A,FALSE,"FANDA96";#N/A,#N/A,FALSE,"INTRAN96";#N/A,#N/A,FALSE,"NAA9697";#N/A,#N/A,FALSE,"ECWEBB";#N/A,#N/A,FALSE,"MFT96";#N/A,#N/A,FALSE,"CTrecon"}</definedName>
    <definedName name="fghfgh_5_1_2" hidden="1">{#N/A,#N/A,FALSE,"TMCOMP96";#N/A,#N/A,FALSE,"MAT96";#N/A,#N/A,FALSE,"FANDA96";#N/A,#N/A,FALSE,"INTRAN96";#N/A,#N/A,FALSE,"NAA9697";#N/A,#N/A,FALSE,"ECWEBB";#N/A,#N/A,FALSE,"MFT96";#N/A,#N/A,FALSE,"CTrecon"}</definedName>
    <definedName name="fghfgh_5_1_2_1" hidden="1">{#N/A,#N/A,FALSE,"TMCOMP96";#N/A,#N/A,FALSE,"MAT96";#N/A,#N/A,FALSE,"FANDA96";#N/A,#N/A,FALSE,"INTRAN96";#N/A,#N/A,FALSE,"NAA9697";#N/A,#N/A,FALSE,"ECWEBB";#N/A,#N/A,FALSE,"MFT96";#N/A,#N/A,FALSE,"CTrecon"}</definedName>
    <definedName name="fghfgh_5_1_2_2" hidden="1">{#N/A,#N/A,FALSE,"TMCOMP96";#N/A,#N/A,FALSE,"MAT96";#N/A,#N/A,FALSE,"FANDA96";#N/A,#N/A,FALSE,"INTRAN96";#N/A,#N/A,FALSE,"NAA9697";#N/A,#N/A,FALSE,"ECWEBB";#N/A,#N/A,FALSE,"MFT96";#N/A,#N/A,FALSE,"CTrecon"}</definedName>
    <definedName name="fghfgh_5_1_2_3" hidden="1">{#N/A,#N/A,FALSE,"TMCOMP96";#N/A,#N/A,FALSE,"MAT96";#N/A,#N/A,FALSE,"FANDA96";#N/A,#N/A,FALSE,"INTRAN96";#N/A,#N/A,FALSE,"NAA9697";#N/A,#N/A,FALSE,"ECWEBB";#N/A,#N/A,FALSE,"MFT96";#N/A,#N/A,FALSE,"CTrecon"}</definedName>
    <definedName name="fghfgh_5_1_2_4" hidden="1">{#N/A,#N/A,FALSE,"TMCOMP96";#N/A,#N/A,FALSE,"MAT96";#N/A,#N/A,FALSE,"FANDA96";#N/A,#N/A,FALSE,"INTRAN96";#N/A,#N/A,FALSE,"NAA9697";#N/A,#N/A,FALSE,"ECWEBB";#N/A,#N/A,FALSE,"MFT96";#N/A,#N/A,FALSE,"CTrecon"}</definedName>
    <definedName name="fghfgh_5_1_2_5" hidden="1">{#N/A,#N/A,FALSE,"TMCOMP96";#N/A,#N/A,FALSE,"MAT96";#N/A,#N/A,FALSE,"FANDA96";#N/A,#N/A,FALSE,"INTRAN96";#N/A,#N/A,FALSE,"NAA9697";#N/A,#N/A,FALSE,"ECWEBB";#N/A,#N/A,FALSE,"MFT96";#N/A,#N/A,FALSE,"CTrecon"}</definedName>
    <definedName name="fghfgh_5_1_3" hidden="1">{#N/A,#N/A,FALSE,"TMCOMP96";#N/A,#N/A,FALSE,"MAT96";#N/A,#N/A,FALSE,"FANDA96";#N/A,#N/A,FALSE,"INTRAN96";#N/A,#N/A,FALSE,"NAA9697";#N/A,#N/A,FALSE,"ECWEBB";#N/A,#N/A,FALSE,"MFT96";#N/A,#N/A,FALSE,"CTrecon"}</definedName>
    <definedName name="fghfgh_5_1_3_1" hidden="1">{#N/A,#N/A,FALSE,"TMCOMP96";#N/A,#N/A,FALSE,"MAT96";#N/A,#N/A,FALSE,"FANDA96";#N/A,#N/A,FALSE,"INTRAN96";#N/A,#N/A,FALSE,"NAA9697";#N/A,#N/A,FALSE,"ECWEBB";#N/A,#N/A,FALSE,"MFT96";#N/A,#N/A,FALSE,"CTrecon"}</definedName>
    <definedName name="fghfgh_5_1_3_2" hidden="1">{#N/A,#N/A,FALSE,"TMCOMP96";#N/A,#N/A,FALSE,"MAT96";#N/A,#N/A,FALSE,"FANDA96";#N/A,#N/A,FALSE,"INTRAN96";#N/A,#N/A,FALSE,"NAA9697";#N/A,#N/A,FALSE,"ECWEBB";#N/A,#N/A,FALSE,"MFT96";#N/A,#N/A,FALSE,"CTrecon"}</definedName>
    <definedName name="fghfgh_5_1_3_3" hidden="1">{#N/A,#N/A,FALSE,"TMCOMP96";#N/A,#N/A,FALSE,"MAT96";#N/A,#N/A,FALSE,"FANDA96";#N/A,#N/A,FALSE,"INTRAN96";#N/A,#N/A,FALSE,"NAA9697";#N/A,#N/A,FALSE,"ECWEBB";#N/A,#N/A,FALSE,"MFT96";#N/A,#N/A,FALSE,"CTrecon"}</definedName>
    <definedName name="fghfgh_5_1_3_4" hidden="1">{#N/A,#N/A,FALSE,"TMCOMP96";#N/A,#N/A,FALSE,"MAT96";#N/A,#N/A,FALSE,"FANDA96";#N/A,#N/A,FALSE,"INTRAN96";#N/A,#N/A,FALSE,"NAA9697";#N/A,#N/A,FALSE,"ECWEBB";#N/A,#N/A,FALSE,"MFT96";#N/A,#N/A,FALSE,"CTrecon"}</definedName>
    <definedName name="fghfgh_5_1_3_5" hidden="1">{#N/A,#N/A,FALSE,"TMCOMP96";#N/A,#N/A,FALSE,"MAT96";#N/A,#N/A,FALSE,"FANDA96";#N/A,#N/A,FALSE,"INTRAN96";#N/A,#N/A,FALSE,"NAA9697";#N/A,#N/A,FALSE,"ECWEBB";#N/A,#N/A,FALSE,"MFT96";#N/A,#N/A,FALSE,"CTrecon"}</definedName>
    <definedName name="fghfgh_5_1_4" hidden="1">{#N/A,#N/A,FALSE,"TMCOMP96";#N/A,#N/A,FALSE,"MAT96";#N/A,#N/A,FALSE,"FANDA96";#N/A,#N/A,FALSE,"INTRAN96";#N/A,#N/A,FALSE,"NAA9697";#N/A,#N/A,FALSE,"ECWEBB";#N/A,#N/A,FALSE,"MFT96";#N/A,#N/A,FALSE,"CTrecon"}</definedName>
    <definedName name="fghfgh_5_1_4_1" hidden="1">{#N/A,#N/A,FALSE,"TMCOMP96";#N/A,#N/A,FALSE,"MAT96";#N/A,#N/A,FALSE,"FANDA96";#N/A,#N/A,FALSE,"INTRAN96";#N/A,#N/A,FALSE,"NAA9697";#N/A,#N/A,FALSE,"ECWEBB";#N/A,#N/A,FALSE,"MFT96";#N/A,#N/A,FALSE,"CTrecon"}</definedName>
    <definedName name="fghfgh_5_1_4_2" hidden="1">{#N/A,#N/A,FALSE,"TMCOMP96";#N/A,#N/A,FALSE,"MAT96";#N/A,#N/A,FALSE,"FANDA96";#N/A,#N/A,FALSE,"INTRAN96";#N/A,#N/A,FALSE,"NAA9697";#N/A,#N/A,FALSE,"ECWEBB";#N/A,#N/A,FALSE,"MFT96";#N/A,#N/A,FALSE,"CTrecon"}</definedName>
    <definedName name="fghfgh_5_1_4_3" hidden="1">{#N/A,#N/A,FALSE,"TMCOMP96";#N/A,#N/A,FALSE,"MAT96";#N/A,#N/A,FALSE,"FANDA96";#N/A,#N/A,FALSE,"INTRAN96";#N/A,#N/A,FALSE,"NAA9697";#N/A,#N/A,FALSE,"ECWEBB";#N/A,#N/A,FALSE,"MFT96";#N/A,#N/A,FALSE,"CTrecon"}</definedName>
    <definedName name="fghfgh_5_1_4_4" hidden="1">{#N/A,#N/A,FALSE,"TMCOMP96";#N/A,#N/A,FALSE,"MAT96";#N/A,#N/A,FALSE,"FANDA96";#N/A,#N/A,FALSE,"INTRAN96";#N/A,#N/A,FALSE,"NAA9697";#N/A,#N/A,FALSE,"ECWEBB";#N/A,#N/A,FALSE,"MFT96";#N/A,#N/A,FALSE,"CTrecon"}</definedName>
    <definedName name="fghfgh_5_1_4_5" hidden="1">{#N/A,#N/A,FALSE,"TMCOMP96";#N/A,#N/A,FALSE,"MAT96";#N/A,#N/A,FALSE,"FANDA96";#N/A,#N/A,FALSE,"INTRAN96";#N/A,#N/A,FALSE,"NAA9697";#N/A,#N/A,FALSE,"ECWEBB";#N/A,#N/A,FALSE,"MFT96";#N/A,#N/A,FALSE,"CTrecon"}</definedName>
    <definedName name="fghfgh_5_1_5" hidden="1">{#N/A,#N/A,FALSE,"TMCOMP96";#N/A,#N/A,FALSE,"MAT96";#N/A,#N/A,FALSE,"FANDA96";#N/A,#N/A,FALSE,"INTRAN96";#N/A,#N/A,FALSE,"NAA9697";#N/A,#N/A,FALSE,"ECWEBB";#N/A,#N/A,FALSE,"MFT96";#N/A,#N/A,FALSE,"CTrecon"}</definedName>
    <definedName name="fghfgh_5_1_5_1" hidden="1">{#N/A,#N/A,FALSE,"TMCOMP96";#N/A,#N/A,FALSE,"MAT96";#N/A,#N/A,FALSE,"FANDA96";#N/A,#N/A,FALSE,"INTRAN96";#N/A,#N/A,FALSE,"NAA9697";#N/A,#N/A,FALSE,"ECWEBB";#N/A,#N/A,FALSE,"MFT96";#N/A,#N/A,FALSE,"CTrecon"}</definedName>
    <definedName name="fghfgh_5_1_5_2" hidden="1">{#N/A,#N/A,FALSE,"TMCOMP96";#N/A,#N/A,FALSE,"MAT96";#N/A,#N/A,FALSE,"FANDA96";#N/A,#N/A,FALSE,"INTRAN96";#N/A,#N/A,FALSE,"NAA9697";#N/A,#N/A,FALSE,"ECWEBB";#N/A,#N/A,FALSE,"MFT96";#N/A,#N/A,FALSE,"CTrecon"}</definedName>
    <definedName name="fghfgh_5_1_5_3" hidden="1">{#N/A,#N/A,FALSE,"TMCOMP96";#N/A,#N/A,FALSE,"MAT96";#N/A,#N/A,FALSE,"FANDA96";#N/A,#N/A,FALSE,"INTRAN96";#N/A,#N/A,FALSE,"NAA9697";#N/A,#N/A,FALSE,"ECWEBB";#N/A,#N/A,FALSE,"MFT96";#N/A,#N/A,FALSE,"CTrecon"}</definedName>
    <definedName name="fghfgh_5_1_5_4" hidden="1">{#N/A,#N/A,FALSE,"TMCOMP96";#N/A,#N/A,FALSE,"MAT96";#N/A,#N/A,FALSE,"FANDA96";#N/A,#N/A,FALSE,"INTRAN96";#N/A,#N/A,FALSE,"NAA9697";#N/A,#N/A,FALSE,"ECWEBB";#N/A,#N/A,FALSE,"MFT96";#N/A,#N/A,FALSE,"CTrecon"}</definedName>
    <definedName name="fghfgh_5_1_5_5" hidden="1">{#N/A,#N/A,FALSE,"TMCOMP96";#N/A,#N/A,FALSE,"MAT96";#N/A,#N/A,FALSE,"FANDA96";#N/A,#N/A,FALSE,"INTRAN96";#N/A,#N/A,FALSE,"NAA9697";#N/A,#N/A,FALSE,"ECWEBB";#N/A,#N/A,FALSE,"MFT96";#N/A,#N/A,FALSE,"CTrecon"}</definedName>
    <definedName name="fghfgh_5_2" hidden="1">{#N/A,#N/A,FALSE,"TMCOMP96";#N/A,#N/A,FALSE,"MAT96";#N/A,#N/A,FALSE,"FANDA96";#N/A,#N/A,FALSE,"INTRAN96";#N/A,#N/A,FALSE,"NAA9697";#N/A,#N/A,FALSE,"ECWEBB";#N/A,#N/A,FALSE,"MFT96";#N/A,#N/A,FALSE,"CTrecon"}</definedName>
    <definedName name="fghfgh_5_2_1" hidden="1">{#N/A,#N/A,FALSE,"TMCOMP96";#N/A,#N/A,FALSE,"MAT96";#N/A,#N/A,FALSE,"FANDA96";#N/A,#N/A,FALSE,"INTRAN96";#N/A,#N/A,FALSE,"NAA9697";#N/A,#N/A,FALSE,"ECWEBB";#N/A,#N/A,FALSE,"MFT96";#N/A,#N/A,FALSE,"CTrecon"}</definedName>
    <definedName name="fghfgh_5_2_2" hidden="1">{#N/A,#N/A,FALSE,"TMCOMP96";#N/A,#N/A,FALSE,"MAT96";#N/A,#N/A,FALSE,"FANDA96";#N/A,#N/A,FALSE,"INTRAN96";#N/A,#N/A,FALSE,"NAA9697";#N/A,#N/A,FALSE,"ECWEBB";#N/A,#N/A,FALSE,"MFT96";#N/A,#N/A,FALSE,"CTrecon"}</definedName>
    <definedName name="fghfgh_5_2_3" hidden="1">{#N/A,#N/A,FALSE,"TMCOMP96";#N/A,#N/A,FALSE,"MAT96";#N/A,#N/A,FALSE,"FANDA96";#N/A,#N/A,FALSE,"INTRAN96";#N/A,#N/A,FALSE,"NAA9697";#N/A,#N/A,FALSE,"ECWEBB";#N/A,#N/A,FALSE,"MFT96";#N/A,#N/A,FALSE,"CTrecon"}</definedName>
    <definedName name="fghfgh_5_2_4" hidden="1">{#N/A,#N/A,FALSE,"TMCOMP96";#N/A,#N/A,FALSE,"MAT96";#N/A,#N/A,FALSE,"FANDA96";#N/A,#N/A,FALSE,"INTRAN96";#N/A,#N/A,FALSE,"NAA9697";#N/A,#N/A,FALSE,"ECWEBB";#N/A,#N/A,FALSE,"MFT96";#N/A,#N/A,FALSE,"CTrecon"}</definedName>
    <definedName name="fghfgh_5_2_5" hidden="1">{#N/A,#N/A,FALSE,"TMCOMP96";#N/A,#N/A,FALSE,"MAT96";#N/A,#N/A,FALSE,"FANDA96";#N/A,#N/A,FALSE,"INTRAN96";#N/A,#N/A,FALSE,"NAA9697";#N/A,#N/A,FALSE,"ECWEBB";#N/A,#N/A,FALSE,"MFT96";#N/A,#N/A,FALSE,"CTrecon"}</definedName>
    <definedName name="fghfgh_5_3" hidden="1">{#N/A,#N/A,FALSE,"TMCOMP96";#N/A,#N/A,FALSE,"MAT96";#N/A,#N/A,FALSE,"FANDA96";#N/A,#N/A,FALSE,"INTRAN96";#N/A,#N/A,FALSE,"NAA9697";#N/A,#N/A,FALSE,"ECWEBB";#N/A,#N/A,FALSE,"MFT96";#N/A,#N/A,FALSE,"CTrecon"}</definedName>
    <definedName name="fghfgh_5_3_1" hidden="1">{#N/A,#N/A,FALSE,"TMCOMP96";#N/A,#N/A,FALSE,"MAT96";#N/A,#N/A,FALSE,"FANDA96";#N/A,#N/A,FALSE,"INTRAN96";#N/A,#N/A,FALSE,"NAA9697";#N/A,#N/A,FALSE,"ECWEBB";#N/A,#N/A,FALSE,"MFT96";#N/A,#N/A,FALSE,"CTrecon"}</definedName>
    <definedName name="fghfgh_5_3_2" hidden="1">{#N/A,#N/A,FALSE,"TMCOMP96";#N/A,#N/A,FALSE,"MAT96";#N/A,#N/A,FALSE,"FANDA96";#N/A,#N/A,FALSE,"INTRAN96";#N/A,#N/A,FALSE,"NAA9697";#N/A,#N/A,FALSE,"ECWEBB";#N/A,#N/A,FALSE,"MFT96";#N/A,#N/A,FALSE,"CTrecon"}</definedName>
    <definedName name="fghfgh_5_3_3" hidden="1">{#N/A,#N/A,FALSE,"TMCOMP96";#N/A,#N/A,FALSE,"MAT96";#N/A,#N/A,FALSE,"FANDA96";#N/A,#N/A,FALSE,"INTRAN96";#N/A,#N/A,FALSE,"NAA9697";#N/A,#N/A,FALSE,"ECWEBB";#N/A,#N/A,FALSE,"MFT96";#N/A,#N/A,FALSE,"CTrecon"}</definedName>
    <definedName name="fghfgh_5_3_4" hidden="1">{#N/A,#N/A,FALSE,"TMCOMP96";#N/A,#N/A,FALSE,"MAT96";#N/A,#N/A,FALSE,"FANDA96";#N/A,#N/A,FALSE,"INTRAN96";#N/A,#N/A,FALSE,"NAA9697";#N/A,#N/A,FALSE,"ECWEBB";#N/A,#N/A,FALSE,"MFT96";#N/A,#N/A,FALSE,"CTrecon"}</definedName>
    <definedName name="fghfgh_5_3_5" hidden="1">{#N/A,#N/A,FALSE,"TMCOMP96";#N/A,#N/A,FALSE,"MAT96";#N/A,#N/A,FALSE,"FANDA96";#N/A,#N/A,FALSE,"INTRAN96";#N/A,#N/A,FALSE,"NAA9697";#N/A,#N/A,FALSE,"ECWEBB";#N/A,#N/A,FALSE,"MFT96";#N/A,#N/A,FALSE,"CTrecon"}</definedName>
    <definedName name="fghfgh_5_4" hidden="1">{#N/A,#N/A,FALSE,"TMCOMP96";#N/A,#N/A,FALSE,"MAT96";#N/A,#N/A,FALSE,"FANDA96";#N/A,#N/A,FALSE,"INTRAN96";#N/A,#N/A,FALSE,"NAA9697";#N/A,#N/A,FALSE,"ECWEBB";#N/A,#N/A,FALSE,"MFT96";#N/A,#N/A,FALSE,"CTrecon"}</definedName>
    <definedName name="fghfgh_5_4_1" hidden="1">{#N/A,#N/A,FALSE,"TMCOMP96";#N/A,#N/A,FALSE,"MAT96";#N/A,#N/A,FALSE,"FANDA96";#N/A,#N/A,FALSE,"INTRAN96";#N/A,#N/A,FALSE,"NAA9697";#N/A,#N/A,FALSE,"ECWEBB";#N/A,#N/A,FALSE,"MFT96";#N/A,#N/A,FALSE,"CTrecon"}</definedName>
    <definedName name="fghfgh_5_4_2" hidden="1">{#N/A,#N/A,FALSE,"TMCOMP96";#N/A,#N/A,FALSE,"MAT96";#N/A,#N/A,FALSE,"FANDA96";#N/A,#N/A,FALSE,"INTRAN96";#N/A,#N/A,FALSE,"NAA9697";#N/A,#N/A,FALSE,"ECWEBB";#N/A,#N/A,FALSE,"MFT96";#N/A,#N/A,FALSE,"CTrecon"}</definedName>
    <definedName name="fghfgh_5_4_3" hidden="1">{#N/A,#N/A,FALSE,"TMCOMP96";#N/A,#N/A,FALSE,"MAT96";#N/A,#N/A,FALSE,"FANDA96";#N/A,#N/A,FALSE,"INTRAN96";#N/A,#N/A,FALSE,"NAA9697";#N/A,#N/A,FALSE,"ECWEBB";#N/A,#N/A,FALSE,"MFT96";#N/A,#N/A,FALSE,"CTrecon"}</definedName>
    <definedName name="fghfgh_5_4_4" hidden="1">{#N/A,#N/A,FALSE,"TMCOMP96";#N/A,#N/A,FALSE,"MAT96";#N/A,#N/A,FALSE,"FANDA96";#N/A,#N/A,FALSE,"INTRAN96";#N/A,#N/A,FALSE,"NAA9697";#N/A,#N/A,FALSE,"ECWEBB";#N/A,#N/A,FALSE,"MFT96";#N/A,#N/A,FALSE,"CTrecon"}</definedName>
    <definedName name="fghfgh_5_4_5" hidden="1">{#N/A,#N/A,FALSE,"TMCOMP96";#N/A,#N/A,FALSE,"MAT96";#N/A,#N/A,FALSE,"FANDA96";#N/A,#N/A,FALSE,"INTRAN96";#N/A,#N/A,FALSE,"NAA9697";#N/A,#N/A,FALSE,"ECWEBB";#N/A,#N/A,FALSE,"MFT96";#N/A,#N/A,FALSE,"CTrecon"}</definedName>
    <definedName name="fghfgh_5_5" hidden="1">{#N/A,#N/A,FALSE,"TMCOMP96";#N/A,#N/A,FALSE,"MAT96";#N/A,#N/A,FALSE,"FANDA96";#N/A,#N/A,FALSE,"INTRAN96";#N/A,#N/A,FALSE,"NAA9697";#N/A,#N/A,FALSE,"ECWEBB";#N/A,#N/A,FALSE,"MFT96";#N/A,#N/A,FALSE,"CTrecon"}</definedName>
    <definedName name="fghfgh_5_5_1" hidden="1">{#N/A,#N/A,FALSE,"TMCOMP96";#N/A,#N/A,FALSE,"MAT96";#N/A,#N/A,FALSE,"FANDA96";#N/A,#N/A,FALSE,"INTRAN96";#N/A,#N/A,FALSE,"NAA9697";#N/A,#N/A,FALSE,"ECWEBB";#N/A,#N/A,FALSE,"MFT96";#N/A,#N/A,FALSE,"CTrecon"}</definedName>
    <definedName name="fghfgh_5_5_2" hidden="1">{#N/A,#N/A,FALSE,"TMCOMP96";#N/A,#N/A,FALSE,"MAT96";#N/A,#N/A,FALSE,"FANDA96";#N/A,#N/A,FALSE,"INTRAN96";#N/A,#N/A,FALSE,"NAA9697";#N/A,#N/A,FALSE,"ECWEBB";#N/A,#N/A,FALSE,"MFT96";#N/A,#N/A,FALSE,"CTrecon"}</definedName>
    <definedName name="fghfgh_5_5_3" hidden="1">{#N/A,#N/A,FALSE,"TMCOMP96";#N/A,#N/A,FALSE,"MAT96";#N/A,#N/A,FALSE,"FANDA96";#N/A,#N/A,FALSE,"INTRAN96";#N/A,#N/A,FALSE,"NAA9697";#N/A,#N/A,FALSE,"ECWEBB";#N/A,#N/A,FALSE,"MFT96";#N/A,#N/A,FALSE,"CTrecon"}</definedName>
    <definedName name="fghfgh_5_5_4" hidden="1">{#N/A,#N/A,FALSE,"TMCOMP96";#N/A,#N/A,FALSE,"MAT96";#N/A,#N/A,FALSE,"FANDA96";#N/A,#N/A,FALSE,"INTRAN96";#N/A,#N/A,FALSE,"NAA9697";#N/A,#N/A,FALSE,"ECWEBB";#N/A,#N/A,FALSE,"MFT96";#N/A,#N/A,FALSE,"CTrecon"}</definedName>
    <definedName name="fghfgh_5_5_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1_1" hidden="1">{#N/A,#N/A,FALSE,"TMCOMP96";#N/A,#N/A,FALSE,"MAT96";#N/A,#N/A,FALSE,"FANDA96";#N/A,#N/A,FALSE,"INTRAN96";#N/A,#N/A,FALSE,"NAA9697";#N/A,#N/A,FALSE,"ECWEBB";#N/A,#N/A,FALSE,"MFT96";#N/A,#N/A,FALSE,"CTrecon"}</definedName>
    <definedName name="ghj_1_1_1" hidden="1">{#N/A,#N/A,FALSE,"TMCOMP96";#N/A,#N/A,FALSE,"MAT96";#N/A,#N/A,FALSE,"FANDA96";#N/A,#N/A,FALSE,"INTRAN96";#N/A,#N/A,FALSE,"NAA9697";#N/A,#N/A,FALSE,"ECWEBB";#N/A,#N/A,FALSE,"MFT96";#N/A,#N/A,FALSE,"CTrecon"}</definedName>
    <definedName name="ghj_1_1_1_1" hidden="1">{#N/A,#N/A,FALSE,"TMCOMP96";#N/A,#N/A,FALSE,"MAT96";#N/A,#N/A,FALSE,"FANDA96";#N/A,#N/A,FALSE,"INTRAN96";#N/A,#N/A,FALSE,"NAA9697";#N/A,#N/A,FALSE,"ECWEBB";#N/A,#N/A,FALSE,"MFT96";#N/A,#N/A,FALSE,"CTrecon"}</definedName>
    <definedName name="ghj_1_1_1_1_1" hidden="1">{#N/A,#N/A,FALSE,"TMCOMP96";#N/A,#N/A,FALSE,"MAT96";#N/A,#N/A,FALSE,"FANDA96";#N/A,#N/A,FALSE,"INTRAN96";#N/A,#N/A,FALSE,"NAA9697";#N/A,#N/A,FALSE,"ECWEBB";#N/A,#N/A,FALSE,"MFT96";#N/A,#N/A,FALSE,"CTrecon"}</definedName>
    <definedName name="ghj_1_1_1_1_1_1" hidden="1">{#N/A,#N/A,FALSE,"TMCOMP96";#N/A,#N/A,FALSE,"MAT96";#N/A,#N/A,FALSE,"FANDA96";#N/A,#N/A,FALSE,"INTRAN96";#N/A,#N/A,FALSE,"NAA9697";#N/A,#N/A,FALSE,"ECWEBB";#N/A,#N/A,FALSE,"MFT96";#N/A,#N/A,FALSE,"CTrecon"}</definedName>
    <definedName name="ghj_1_1_1_1_1_2" hidden="1">{#N/A,#N/A,FALSE,"TMCOMP96";#N/A,#N/A,FALSE,"MAT96";#N/A,#N/A,FALSE,"FANDA96";#N/A,#N/A,FALSE,"INTRAN96";#N/A,#N/A,FALSE,"NAA9697";#N/A,#N/A,FALSE,"ECWEBB";#N/A,#N/A,FALSE,"MFT96";#N/A,#N/A,FALSE,"CTrecon"}</definedName>
    <definedName name="ghj_1_1_1_1_1_3" hidden="1">{#N/A,#N/A,FALSE,"TMCOMP96";#N/A,#N/A,FALSE,"MAT96";#N/A,#N/A,FALSE,"FANDA96";#N/A,#N/A,FALSE,"INTRAN96";#N/A,#N/A,FALSE,"NAA9697";#N/A,#N/A,FALSE,"ECWEBB";#N/A,#N/A,FALSE,"MFT96";#N/A,#N/A,FALSE,"CTrecon"}</definedName>
    <definedName name="ghj_1_1_1_1_1_4" hidden="1">{#N/A,#N/A,FALSE,"TMCOMP96";#N/A,#N/A,FALSE,"MAT96";#N/A,#N/A,FALSE,"FANDA96";#N/A,#N/A,FALSE,"INTRAN96";#N/A,#N/A,FALSE,"NAA9697";#N/A,#N/A,FALSE,"ECWEBB";#N/A,#N/A,FALSE,"MFT96";#N/A,#N/A,FALSE,"CTrecon"}</definedName>
    <definedName name="ghj_1_1_1_1_1_5" hidden="1">{#N/A,#N/A,FALSE,"TMCOMP96";#N/A,#N/A,FALSE,"MAT96";#N/A,#N/A,FALSE,"FANDA96";#N/A,#N/A,FALSE,"INTRAN96";#N/A,#N/A,FALSE,"NAA9697";#N/A,#N/A,FALSE,"ECWEBB";#N/A,#N/A,FALSE,"MFT96";#N/A,#N/A,FALSE,"CTrecon"}</definedName>
    <definedName name="ghj_1_1_1_1_2" hidden="1">{#N/A,#N/A,FALSE,"TMCOMP96";#N/A,#N/A,FALSE,"MAT96";#N/A,#N/A,FALSE,"FANDA96";#N/A,#N/A,FALSE,"INTRAN96";#N/A,#N/A,FALSE,"NAA9697";#N/A,#N/A,FALSE,"ECWEBB";#N/A,#N/A,FALSE,"MFT96";#N/A,#N/A,FALSE,"CTrecon"}</definedName>
    <definedName name="ghj_1_1_1_1_2_1" hidden="1">{#N/A,#N/A,FALSE,"TMCOMP96";#N/A,#N/A,FALSE,"MAT96";#N/A,#N/A,FALSE,"FANDA96";#N/A,#N/A,FALSE,"INTRAN96";#N/A,#N/A,FALSE,"NAA9697";#N/A,#N/A,FALSE,"ECWEBB";#N/A,#N/A,FALSE,"MFT96";#N/A,#N/A,FALSE,"CTrecon"}</definedName>
    <definedName name="ghj_1_1_1_1_2_2" hidden="1">{#N/A,#N/A,FALSE,"TMCOMP96";#N/A,#N/A,FALSE,"MAT96";#N/A,#N/A,FALSE,"FANDA96";#N/A,#N/A,FALSE,"INTRAN96";#N/A,#N/A,FALSE,"NAA9697";#N/A,#N/A,FALSE,"ECWEBB";#N/A,#N/A,FALSE,"MFT96";#N/A,#N/A,FALSE,"CTrecon"}</definedName>
    <definedName name="ghj_1_1_1_1_2_3" hidden="1">{#N/A,#N/A,FALSE,"TMCOMP96";#N/A,#N/A,FALSE,"MAT96";#N/A,#N/A,FALSE,"FANDA96";#N/A,#N/A,FALSE,"INTRAN96";#N/A,#N/A,FALSE,"NAA9697";#N/A,#N/A,FALSE,"ECWEBB";#N/A,#N/A,FALSE,"MFT96";#N/A,#N/A,FALSE,"CTrecon"}</definedName>
    <definedName name="ghj_1_1_1_1_2_4" hidden="1">{#N/A,#N/A,FALSE,"TMCOMP96";#N/A,#N/A,FALSE,"MAT96";#N/A,#N/A,FALSE,"FANDA96";#N/A,#N/A,FALSE,"INTRAN96";#N/A,#N/A,FALSE,"NAA9697";#N/A,#N/A,FALSE,"ECWEBB";#N/A,#N/A,FALSE,"MFT96";#N/A,#N/A,FALSE,"CTrecon"}</definedName>
    <definedName name="ghj_1_1_1_1_2_5" hidden="1">{#N/A,#N/A,FALSE,"TMCOMP96";#N/A,#N/A,FALSE,"MAT96";#N/A,#N/A,FALSE,"FANDA96";#N/A,#N/A,FALSE,"INTRAN96";#N/A,#N/A,FALSE,"NAA9697";#N/A,#N/A,FALSE,"ECWEBB";#N/A,#N/A,FALSE,"MFT96";#N/A,#N/A,FALSE,"CTrecon"}</definedName>
    <definedName name="ghj_1_1_1_1_3" hidden="1">{#N/A,#N/A,FALSE,"TMCOMP96";#N/A,#N/A,FALSE,"MAT96";#N/A,#N/A,FALSE,"FANDA96";#N/A,#N/A,FALSE,"INTRAN96";#N/A,#N/A,FALSE,"NAA9697";#N/A,#N/A,FALSE,"ECWEBB";#N/A,#N/A,FALSE,"MFT96";#N/A,#N/A,FALSE,"CTrecon"}</definedName>
    <definedName name="ghj_1_1_1_1_4" hidden="1">{#N/A,#N/A,FALSE,"TMCOMP96";#N/A,#N/A,FALSE,"MAT96";#N/A,#N/A,FALSE,"FANDA96";#N/A,#N/A,FALSE,"INTRAN96";#N/A,#N/A,FALSE,"NAA9697";#N/A,#N/A,FALSE,"ECWEBB";#N/A,#N/A,FALSE,"MFT96";#N/A,#N/A,FALSE,"CTrecon"}</definedName>
    <definedName name="ghj_1_1_1_1_5" hidden="1">{#N/A,#N/A,FALSE,"TMCOMP96";#N/A,#N/A,FALSE,"MAT96";#N/A,#N/A,FALSE,"FANDA96";#N/A,#N/A,FALSE,"INTRAN96";#N/A,#N/A,FALSE,"NAA9697";#N/A,#N/A,FALSE,"ECWEBB";#N/A,#N/A,FALSE,"MFT96";#N/A,#N/A,FALSE,"CTrecon"}</definedName>
    <definedName name="ghj_1_1_1_2" hidden="1">{#N/A,#N/A,FALSE,"TMCOMP96";#N/A,#N/A,FALSE,"MAT96";#N/A,#N/A,FALSE,"FANDA96";#N/A,#N/A,FALSE,"INTRAN96";#N/A,#N/A,FALSE,"NAA9697";#N/A,#N/A,FALSE,"ECWEBB";#N/A,#N/A,FALSE,"MFT96";#N/A,#N/A,FALSE,"CTrecon"}</definedName>
    <definedName name="ghj_1_1_1_2_1" hidden="1">{#N/A,#N/A,FALSE,"TMCOMP96";#N/A,#N/A,FALSE,"MAT96";#N/A,#N/A,FALSE,"FANDA96";#N/A,#N/A,FALSE,"INTRAN96";#N/A,#N/A,FALSE,"NAA9697";#N/A,#N/A,FALSE,"ECWEBB";#N/A,#N/A,FALSE,"MFT96";#N/A,#N/A,FALSE,"CTrecon"}</definedName>
    <definedName name="ghj_1_1_1_2_2" hidden="1">{#N/A,#N/A,FALSE,"TMCOMP96";#N/A,#N/A,FALSE,"MAT96";#N/A,#N/A,FALSE,"FANDA96";#N/A,#N/A,FALSE,"INTRAN96";#N/A,#N/A,FALSE,"NAA9697";#N/A,#N/A,FALSE,"ECWEBB";#N/A,#N/A,FALSE,"MFT96";#N/A,#N/A,FALSE,"CTrecon"}</definedName>
    <definedName name="ghj_1_1_1_2_3" hidden="1">{#N/A,#N/A,FALSE,"TMCOMP96";#N/A,#N/A,FALSE,"MAT96";#N/A,#N/A,FALSE,"FANDA96";#N/A,#N/A,FALSE,"INTRAN96";#N/A,#N/A,FALSE,"NAA9697";#N/A,#N/A,FALSE,"ECWEBB";#N/A,#N/A,FALSE,"MFT96";#N/A,#N/A,FALSE,"CTrecon"}</definedName>
    <definedName name="ghj_1_1_1_2_4" hidden="1">{#N/A,#N/A,FALSE,"TMCOMP96";#N/A,#N/A,FALSE,"MAT96";#N/A,#N/A,FALSE,"FANDA96";#N/A,#N/A,FALSE,"INTRAN96";#N/A,#N/A,FALSE,"NAA9697";#N/A,#N/A,FALSE,"ECWEBB";#N/A,#N/A,FALSE,"MFT96";#N/A,#N/A,FALSE,"CTrecon"}</definedName>
    <definedName name="ghj_1_1_1_2_5" hidden="1">{#N/A,#N/A,FALSE,"TMCOMP96";#N/A,#N/A,FALSE,"MAT96";#N/A,#N/A,FALSE,"FANDA96";#N/A,#N/A,FALSE,"INTRAN96";#N/A,#N/A,FALSE,"NAA9697";#N/A,#N/A,FALSE,"ECWEBB";#N/A,#N/A,FALSE,"MFT96";#N/A,#N/A,FALSE,"CTrecon"}</definedName>
    <definedName name="ghj_1_1_1_3" hidden="1">{#N/A,#N/A,FALSE,"TMCOMP96";#N/A,#N/A,FALSE,"MAT96";#N/A,#N/A,FALSE,"FANDA96";#N/A,#N/A,FALSE,"INTRAN96";#N/A,#N/A,FALSE,"NAA9697";#N/A,#N/A,FALSE,"ECWEBB";#N/A,#N/A,FALSE,"MFT96";#N/A,#N/A,FALSE,"CTrecon"}</definedName>
    <definedName name="ghj_1_1_1_3_1" hidden="1">{#N/A,#N/A,FALSE,"TMCOMP96";#N/A,#N/A,FALSE,"MAT96";#N/A,#N/A,FALSE,"FANDA96";#N/A,#N/A,FALSE,"INTRAN96";#N/A,#N/A,FALSE,"NAA9697";#N/A,#N/A,FALSE,"ECWEBB";#N/A,#N/A,FALSE,"MFT96";#N/A,#N/A,FALSE,"CTrecon"}</definedName>
    <definedName name="ghj_1_1_1_3_2" hidden="1">{#N/A,#N/A,FALSE,"TMCOMP96";#N/A,#N/A,FALSE,"MAT96";#N/A,#N/A,FALSE,"FANDA96";#N/A,#N/A,FALSE,"INTRAN96";#N/A,#N/A,FALSE,"NAA9697";#N/A,#N/A,FALSE,"ECWEBB";#N/A,#N/A,FALSE,"MFT96";#N/A,#N/A,FALSE,"CTrecon"}</definedName>
    <definedName name="ghj_1_1_1_3_3" hidden="1">{#N/A,#N/A,FALSE,"TMCOMP96";#N/A,#N/A,FALSE,"MAT96";#N/A,#N/A,FALSE,"FANDA96";#N/A,#N/A,FALSE,"INTRAN96";#N/A,#N/A,FALSE,"NAA9697";#N/A,#N/A,FALSE,"ECWEBB";#N/A,#N/A,FALSE,"MFT96";#N/A,#N/A,FALSE,"CTrecon"}</definedName>
    <definedName name="ghj_1_1_1_3_4" hidden="1">{#N/A,#N/A,FALSE,"TMCOMP96";#N/A,#N/A,FALSE,"MAT96";#N/A,#N/A,FALSE,"FANDA96";#N/A,#N/A,FALSE,"INTRAN96";#N/A,#N/A,FALSE,"NAA9697";#N/A,#N/A,FALSE,"ECWEBB";#N/A,#N/A,FALSE,"MFT96";#N/A,#N/A,FALSE,"CTrecon"}</definedName>
    <definedName name="ghj_1_1_1_3_5" hidden="1">{#N/A,#N/A,FALSE,"TMCOMP96";#N/A,#N/A,FALSE,"MAT96";#N/A,#N/A,FALSE,"FANDA96";#N/A,#N/A,FALSE,"INTRAN96";#N/A,#N/A,FALSE,"NAA9697";#N/A,#N/A,FALSE,"ECWEBB";#N/A,#N/A,FALSE,"MFT96";#N/A,#N/A,FALSE,"CTrecon"}</definedName>
    <definedName name="ghj_1_1_1_4" hidden="1">{#N/A,#N/A,FALSE,"TMCOMP96";#N/A,#N/A,FALSE,"MAT96";#N/A,#N/A,FALSE,"FANDA96";#N/A,#N/A,FALSE,"INTRAN96";#N/A,#N/A,FALSE,"NAA9697";#N/A,#N/A,FALSE,"ECWEBB";#N/A,#N/A,FALSE,"MFT96";#N/A,#N/A,FALSE,"CTrecon"}</definedName>
    <definedName name="ghj_1_1_1_4_1" hidden="1">{#N/A,#N/A,FALSE,"TMCOMP96";#N/A,#N/A,FALSE,"MAT96";#N/A,#N/A,FALSE,"FANDA96";#N/A,#N/A,FALSE,"INTRAN96";#N/A,#N/A,FALSE,"NAA9697";#N/A,#N/A,FALSE,"ECWEBB";#N/A,#N/A,FALSE,"MFT96";#N/A,#N/A,FALSE,"CTrecon"}</definedName>
    <definedName name="ghj_1_1_1_4_2" hidden="1">{#N/A,#N/A,FALSE,"TMCOMP96";#N/A,#N/A,FALSE,"MAT96";#N/A,#N/A,FALSE,"FANDA96";#N/A,#N/A,FALSE,"INTRAN96";#N/A,#N/A,FALSE,"NAA9697";#N/A,#N/A,FALSE,"ECWEBB";#N/A,#N/A,FALSE,"MFT96";#N/A,#N/A,FALSE,"CTrecon"}</definedName>
    <definedName name="ghj_1_1_1_4_3" hidden="1">{#N/A,#N/A,FALSE,"TMCOMP96";#N/A,#N/A,FALSE,"MAT96";#N/A,#N/A,FALSE,"FANDA96";#N/A,#N/A,FALSE,"INTRAN96";#N/A,#N/A,FALSE,"NAA9697";#N/A,#N/A,FALSE,"ECWEBB";#N/A,#N/A,FALSE,"MFT96";#N/A,#N/A,FALSE,"CTrecon"}</definedName>
    <definedName name="ghj_1_1_1_4_4" hidden="1">{#N/A,#N/A,FALSE,"TMCOMP96";#N/A,#N/A,FALSE,"MAT96";#N/A,#N/A,FALSE,"FANDA96";#N/A,#N/A,FALSE,"INTRAN96";#N/A,#N/A,FALSE,"NAA9697";#N/A,#N/A,FALSE,"ECWEBB";#N/A,#N/A,FALSE,"MFT96";#N/A,#N/A,FALSE,"CTrecon"}</definedName>
    <definedName name="ghj_1_1_1_4_5" hidden="1">{#N/A,#N/A,FALSE,"TMCOMP96";#N/A,#N/A,FALSE,"MAT96";#N/A,#N/A,FALSE,"FANDA96";#N/A,#N/A,FALSE,"INTRAN96";#N/A,#N/A,FALSE,"NAA9697";#N/A,#N/A,FALSE,"ECWEBB";#N/A,#N/A,FALSE,"MFT96";#N/A,#N/A,FALSE,"CTrecon"}</definedName>
    <definedName name="ghj_1_1_1_5" hidden="1">{#N/A,#N/A,FALSE,"TMCOMP96";#N/A,#N/A,FALSE,"MAT96";#N/A,#N/A,FALSE,"FANDA96";#N/A,#N/A,FALSE,"INTRAN96";#N/A,#N/A,FALSE,"NAA9697";#N/A,#N/A,FALSE,"ECWEBB";#N/A,#N/A,FALSE,"MFT96";#N/A,#N/A,FALSE,"CTrecon"}</definedName>
    <definedName name="ghj_1_1_1_5_1" hidden="1">{#N/A,#N/A,FALSE,"TMCOMP96";#N/A,#N/A,FALSE,"MAT96";#N/A,#N/A,FALSE,"FANDA96";#N/A,#N/A,FALSE,"INTRAN96";#N/A,#N/A,FALSE,"NAA9697";#N/A,#N/A,FALSE,"ECWEBB";#N/A,#N/A,FALSE,"MFT96";#N/A,#N/A,FALSE,"CTrecon"}</definedName>
    <definedName name="ghj_1_1_1_5_2" hidden="1">{#N/A,#N/A,FALSE,"TMCOMP96";#N/A,#N/A,FALSE,"MAT96";#N/A,#N/A,FALSE,"FANDA96";#N/A,#N/A,FALSE,"INTRAN96";#N/A,#N/A,FALSE,"NAA9697";#N/A,#N/A,FALSE,"ECWEBB";#N/A,#N/A,FALSE,"MFT96";#N/A,#N/A,FALSE,"CTrecon"}</definedName>
    <definedName name="ghj_1_1_1_5_3" hidden="1">{#N/A,#N/A,FALSE,"TMCOMP96";#N/A,#N/A,FALSE,"MAT96";#N/A,#N/A,FALSE,"FANDA96";#N/A,#N/A,FALSE,"INTRAN96";#N/A,#N/A,FALSE,"NAA9697";#N/A,#N/A,FALSE,"ECWEBB";#N/A,#N/A,FALSE,"MFT96";#N/A,#N/A,FALSE,"CTrecon"}</definedName>
    <definedName name="ghj_1_1_1_5_4" hidden="1">{#N/A,#N/A,FALSE,"TMCOMP96";#N/A,#N/A,FALSE,"MAT96";#N/A,#N/A,FALSE,"FANDA96";#N/A,#N/A,FALSE,"INTRAN96";#N/A,#N/A,FALSE,"NAA9697";#N/A,#N/A,FALSE,"ECWEBB";#N/A,#N/A,FALSE,"MFT96";#N/A,#N/A,FALSE,"CTrecon"}</definedName>
    <definedName name="ghj_1_1_1_5_5" hidden="1">{#N/A,#N/A,FALSE,"TMCOMP96";#N/A,#N/A,FALSE,"MAT96";#N/A,#N/A,FALSE,"FANDA96";#N/A,#N/A,FALSE,"INTRAN96";#N/A,#N/A,FALSE,"NAA9697";#N/A,#N/A,FALSE,"ECWEBB";#N/A,#N/A,FALSE,"MFT96";#N/A,#N/A,FALSE,"CTrecon"}</definedName>
    <definedName name="ghj_1_1_2" hidden="1">{#N/A,#N/A,FALSE,"TMCOMP96";#N/A,#N/A,FALSE,"MAT96";#N/A,#N/A,FALSE,"FANDA96";#N/A,#N/A,FALSE,"INTRAN96";#N/A,#N/A,FALSE,"NAA9697";#N/A,#N/A,FALSE,"ECWEBB";#N/A,#N/A,FALSE,"MFT96";#N/A,#N/A,FALSE,"CTrecon"}</definedName>
    <definedName name="ghj_1_1_2_1" hidden="1">{#N/A,#N/A,FALSE,"TMCOMP96";#N/A,#N/A,FALSE,"MAT96";#N/A,#N/A,FALSE,"FANDA96";#N/A,#N/A,FALSE,"INTRAN96";#N/A,#N/A,FALSE,"NAA9697";#N/A,#N/A,FALSE,"ECWEBB";#N/A,#N/A,FALSE,"MFT96";#N/A,#N/A,FALSE,"CTrecon"}</definedName>
    <definedName name="ghj_1_1_2_2" hidden="1">{#N/A,#N/A,FALSE,"TMCOMP96";#N/A,#N/A,FALSE,"MAT96";#N/A,#N/A,FALSE,"FANDA96";#N/A,#N/A,FALSE,"INTRAN96";#N/A,#N/A,FALSE,"NAA9697";#N/A,#N/A,FALSE,"ECWEBB";#N/A,#N/A,FALSE,"MFT96";#N/A,#N/A,FALSE,"CTrecon"}</definedName>
    <definedName name="ghj_1_1_2_3" hidden="1">{#N/A,#N/A,FALSE,"TMCOMP96";#N/A,#N/A,FALSE,"MAT96";#N/A,#N/A,FALSE,"FANDA96";#N/A,#N/A,FALSE,"INTRAN96";#N/A,#N/A,FALSE,"NAA9697";#N/A,#N/A,FALSE,"ECWEBB";#N/A,#N/A,FALSE,"MFT96";#N/A,#N/A,FALSE,"CTrecon"}</definedName>
    <definedName name="ghj_1_1_2_4" hidden="1">{#N/A,#N/A,FALSE,"TMCOMP96";#N/A,#N/A,FALSE,"MAT96";#N/A,#N/A,FALSE,"FANDA96";#N/A,#N/A,FALSE,"INTRAN96";#N/A,#N/A,FALSE,"NAA9697";#N/A,#N/A,FALSE,"ECWEBB";#N/A,#N/A,FALSE,"MFT96";#N/A,#N/A,FALSE,"CTrecon"}</definedName>
    <definedName name="ghj_1_1_2_5" hidden="1">{#N/A,#N/A,FALSE,"TMCOMP96";#N/A,#N/A,FALSE,"MAT96";#N/A,#N/A,FALSE,"FANDA96";#N/A,#N/A,FALSE,"INTRAN96";#N/A,#N/A,FALSE,"NAA9697";#N/A,#N/A,FALSE,"ECWEBB";#N/A,#N/A,FALSE,"MFT96";#N/A,#N/A,FALSE,"CTrecon"}</definedName>
    <definedName name="ghj_1_1_3" hidden="1">{#N/A,#N/A,FALSE,"TMCOMP96";#N/A,#N/A,FALSE,"MAT96";#N/A,#N/A,FALSE,"FANDA96";#N/A,#N/A,FALSE,"INTRAN96";#N/A,#N/A,FALSE,"NAA9697";#N/A,#N/A,FALSE,"ECWEBB";#N/A,#N/A,FALSE,"MFT96";#N/A,#N/A,FALSE,"CTrecon"}</definedName>
    <definedName name="ghj_1_1_3_1" hidden="1">{#N/A,#N/A,FALSE,"TMCOMP96";#N/A,#N/A,FALSE,"MAT96";#N/A,#N/A,FALSE,"FANDA96";#N/A,#N/A,FALSE,"INTRAN96";#N/A,#N/A,FALSE,"NAA9697";#N/A,#N/A,FALSE,"ECWEBB";#N/A,#N/A,FALSE,"MFT96";#N/A,#N/A,FALSE,"CTrecon"}</definedName>
    <definedName name="ghj_1_1_3_2" hidden="1">{#N/A,#N/A,FALSE,"TMCOMP96";#N/A,#N/A,FALSE,"MAT96";#N/A,#N/A,FALSE,"FANDA96";#N/A,#N/A,FALSE,"INTRAN96";#N/A,#N/A,FALSE,"NAA9697";#N/A,#N/A,FALSE,"ECWEBB";#N/A,#N/A,FALSE,"MFT96";#N/A,#N/A,FALSE,"CTrecon"}</definedName>
    <definedName name="ghj_1_1_3_3" hidden="1">{#N/A,#N/A,FALSE,"TMCOMP96";#N/A,#N/A,FALSE,"MAT96";#N/A,#N/A,FALSE,"FANDA96";#N/A,#N/A,FALSE,"INTRAN96";#N/A,#N/A,FALSE,"NAA9697";#N/A,#N/A,FALSE,"ECWEBB";#N/A,#N/A,FALSE,"MFT96";#N/A,#N/A,FALSE,"CTrecon"}</definedName>
    <definedName name="ghj_1_1_3_4" hidden="1">{#N/A,#N/A,FALSE,"TMCOMP96";#N/A,#N/A,FALSE,"MAT96";#N/A,#N/A,FALSE,"FANDA96";#N/A,#N/A,FALSE,"INTRAN96";#N/A,#N/A,FALSE,"NAA9697";#N/A,#N/A,FALSE,"ECWEBB";#N/A,#N/A,FALSE,"MFT96";#N/A,#N/A,FALSE,"CTrecon"}</definedName>
    <definedName name="ghj_1_1_3_5" hidden="1">{#N/A,#N/A,FALSE,"TMCOMP96";#N/A,#N/A,FALSE,"MAT96";#N/A,#N/A,FALSE,"FANDA96";#N/A,#N/A,FALSE,"INTRAN96";#N/A,#N/A,FALSE,"NAA9697";#N/A,#N/A,FALSE,"ECWEBB";#N/A,#N/A,FALSE,"MFT96";#N/A,#N/A,FALSE,"CTrecon"}</definedName>
    <definedName name="ghj_1_1_4" hidden="1">{#N/A,#N/A,FALSE,"TMCOMP96";#N/A,#N/A,FALSE,"MAT96";#N/A,#N/A,FALSE,"FANDA96";#N/A,#N/A,FALSE,"INTRAN96";#N/A,#N/A,FALSE,"NAA9697";#N/A,#N/A,FALSE,"ECWEBB";#N/A,#N/A,FALSE,"MFT96";#N/A,#N/A,FALSE,"CTrecon"}</definedName>
    <definedName name="ghj_1_1_4_1" hidden="1">{#N/A,#N/A,FALSE,"TMCOMP96";#N/A,#N/A,FALSE,"MAT96";#N/A,#N/A,FALSE,"FANDA96";#N/A,#N/A,FALSE,"INTRAN96";#N/A,#N/A,FALSE,"NAA9697";#N/A,#N/A,FALSE,"ECWEBB";#N/A,#N/A,FALSE,"MFT96";#N/A,#N/A,FALSE,"CTrecon"}</definedName>
    <definedName name="ghj_1_1_4_2" hidden="1">{#N/A,#N/A,FALSE,"TMCOMP96";#N/A,#N/A,FALSE,"MAT96";#N/A,#N/A,FALSE,"FANDA96";#N/A,#N/A,FALSE,"INTRAN96";#N/A,#N/A,FALSE,"NAA9697";#N/A,#N/A,FALSE,"ECWEBB";#N/A,#N/A,FALSE,"MFT96";#N/A,#N/A,FALSE,"CTrecon"}</definedName>
    <definedName name="ghj_1_1_4_3" hidden="1">{#N/A,#N/A,FALSE,"TMCOMP96";#N/A,#N/A,FALSE,"MAT96";#N/A,#N/A,FALSE,"FANDA96";#N/A,#N/A,FALSE,"INTRAN96";#N/A,#N/A,FALSE,"NAA9697";#N/A,#N/A,FALSE,"ECWEBB";#N/A,#N/A,FALSE,"MFT96";#N/A,#N/A,FALSE,"CTrecon"}</definedName>
    <definedName name="ghj_1_1_4_4" hidden="1">{#N/A,#N/A,FALSE,"TMCOMP96";#N/A,#N/A,FALSE,"MAT96";#N/A,#N/A,FALSE,"FANDA96";#N/A,#N/A,FALSE,"INTRAN96";#N/A,#N/A,FALSE,"NAA9697";#N/A,#N/A,FALSE,"ECWEBB";#N/A,#N/A,FALSE,"MFT96";#N/A,#N/A,FALSE,"CTrecon"}</definedName>
    <definedName name="ghj_1_1_4_5" hidden="1">{#N/A,#N/A,FALSE,"TMCOMP96";#N/A,#N/A,FALSE,"MAT96";#N/A,#N/A,FALSE,"FANDA96";#N/A,#N/A,FALSE,"INTRAN96";#N/A,#N/A,FALSE,"NAA9697";#N/A,#N/A,FALSE,"ECWEBB";#N/A,#N/A,FALSE,"MFT96";#N/A,#N/A,FALSE,"CTrecon"}</definedName>
    <definedName name="ghj_1_1_5" hidden="1">{#N/A,#N/A,FALSE,"TMCOMP96";#N/A,#N/A,FALSE,"MAT96";#N/A,#N/A,FALSE,"FANDA96";#N/A,#N/A,FALSE,"INTRAN96";#N/A,#N/A,FALSE,"NAA9697";#N/A,#N/A,FALSE,"ECWEBB";#N/A,#N/A,FALSE,"MFT96";#N/A,#N/A,FALSE,"CTrecon"}</definedName>
    <definedName name="ghj_1_1_5_1" hidden="1">{#N/A,#N/A,FALSE,"TMCOMP96";#N/A,#N/A,FALSE,"MAT96";#N/A,#N/A,FALSE,"FANDA96";#N/A,#N/A,FALSE,"INTRAN96";#N/A,#N/A,FALSE,"NAA9697";#N/A,#N/A,FALSE,"ECWEBB";#N/A,#N/A,FALSE,"MFT96";#N/A,#N/A,FALSE,"CTrecon"}</definedName>
    <definedName name="ghj_1_1_5_2" hidden="1">{#N/A,#N/A,FALSE,"TMCOMP96";#N/A,#N/A,FALSE,"MAT96";#N/A,#N/A,FALSE,"FANDA96";#N/A,#N/A,FALSE,"INTRAN96";#N/A,#N/A,FALSE,"NAA9697";#N/A,#N/A,FALSE,"ECWEBB";#N/A,#N/A,FALSE,"MFT96";#N/A,#N/A,FALSE,"CTrecon"}</definedName>
    <definedName name="ghj_1_1_5_3" hidden="1">{#N/A,#N/A,FALSE,"TMCOMP96";#N/A,#N/A,FALSE,"MAT96";#N/A,#N/A,FALSE,"FANDA96";#N/A,#N/A,FALSE,"INTRAN96";#N/A,#N/A,FALSE,"NAA9697";#N/A,#N/A,FALSE,"ECWEBB";#N/A,#N/A,FALSE,"MFT96";#N/A,#N/A,FALSE,"CTrecon"}</definedName>
    <definedName name="ghj_1_1_5_4" hidden="1">{#N/A,#N/A,FALSE,"TMCOMP96";#N/A,#N/A,FALSE,"MAT96";#N/A,#N/A,FALSE,"FANDA96";#N/A,#N/A,FALSE,"INTRAN96";#N/A,#N/A,FALSE,"NAA9697";#N/A,#N/A,FALSE,"ECWEBB";#N/A,#N/A,FALSE,"MFT96";#N/A,#N/A,FALSE,"CTrecon"}</definedName>
    <definedName name="ghj_1_1_5_5" hidden="1">{#N/A,#N/A,FALSE,"TMCOMP96";#N/A,#N/A,FALSE,"MAT96";#N/A,#N/A,FALSE,"FANDA96";#N/A,#N/A,FALSE,"INTRAN96";#N/A,#N/A,FALSE,"NAA9697";#N/A,#N/A,FALSE,"ECWEBB";#N/A,#N/A,FALSE,"MFT96";#N/A,#N/A,FALSE,"CTrecon"}</definedName>
    <definedName name="ghj_1_2" hidden="1">{#N/A,#N/A,FALSE,"TMCOMP96";#N/A,#N/A,FALSE,"MAT96";#N/A,#N/A,FALSE,"FANDA96";#N/A,#N/A,FALSE,"INTRAN96";#N/A,#N/A,FALSE,"NAA9697";#N/A,#N/A,FALSE,"ECWEBB";#N/A,#N/A,FALSE,"MFT96";#N/A,#N/A,FALSE,"CTrecon"}</definedName>
    <definedName name="ghj_1_2_1" hidden="1">{#N/A,#N/A,FALSE,"TMCOMP96";#N/A,#N/A,FALSE,"MAT96";#N/A,#N/A,FALSE,"FANDA96";#N/A,#N/A,FALSE,"INTRAN96";#N/A,#N/A,FALSE,"NAA9697";#N/A,#N/A,FALSE,"ECWEBB";#N/A,#N/A,FALSE,"MFT96";#N/A,#N/A,FALSE,"CTrecon"}</definedName>
    <definedName name="ghj_1_2_1_1" hidden="1">{#N/A,#N/A,FALSE,"TMCOMP96";#N/A,#N/A,FALSE,"MAT96";#N/A,#N/A,FALSE,"FANDA96";#N/A,#N/A,FALSE,"INTRAN96";#N/A,#N/A,FALSE,"NAA9697";#N/A,#N/A,FALSE,"ECWEBB";#N/A,#N/A,FALSE,"MFT96";#N/A,#N/A,FALSE,"CTrecon"}</definedName>
    <definedName name="ghj_1_2_1_1_1" hidden="1">{#N/A,#N/A,FALSE,"TMCOMP96";#N/A,#N/A,FALSE,"MAT96";#N/A,#N/A,FALSE,"FANDA96";#N/A,#N/A,FALSE,"INTRAN96";#N/A,#N/A,FALSE,"NAA9697";#N/A,#N/A,FALSE,"ECWEBB";#N/A,#N/A,FALSE,"MFT96";#N/A,#N/A,FALSE,"CTrecon"}</definedName>
    <definedName name="ghj_1_2_1_1_1_1" hidden="1">{#N/A,#N/A,FALSE,"TMCOMP96";#N/A,#N/A,FALSE,"MAT96";#N/A,#N/A,FALSE,"FANDA96";#N/A,#N/A,FALSE,"INTRAN96";#N/A,#N/A,FALSE,"NAA9697";#N/A,#N/A,FALSE,"ECWEBB";#N/A,#N/A,FALSE,"MFT96";#N/A,#N/A,FALSE,"CTrecon"}</definedName>
    <definedName name="ghj_1_2_1_1_1_2" hidden="1">{#N/A,#N/A,FALSE,"TMCOMP96";#N/A,#N/A,FALSE,"MAT96";#N/A,#N/A,FALSE,"FANDA96";#N/A,#N/A,FALSE,"INTRAN96";#N/A,#N/A,FALSE,"NAA9697";#N/A,#N/A,FALSE,"ECWEBB";#N/A,#N/A,FALSE,"MFT96";#N/A,#N/A,FALSE,"CTrecon"}</definedName>
    <definedName name="ghj_1_2_1_1_1_3" hidden="1">{#N/A,#N/A,FALSE,"TMCOMP96";#N/A,#N/A,FALSE,"MAT96";#N/A,#N/A,FALSE,"FANDA96";#N/A,#N/A,FALSE,"INTRAN96";#N/A,#N/A,FALSE,"NAA9697";#N/A,#N/A,FALSE,"ECWEBB";#N/A,#N/A,FALSE,"MFT96";#N/A,#N/A,FALSE,"CTrecon"}</definedName>
    <definedName name="ghj_1_2_1_1_1_4" hidden="1">{#N/A,#N/A,FALSE,"TMCOMP96";#N/A,#N/A,FALSE,"MAT96";#N/A,#N/A,FALSE,"FANDA96";#N/A,#N/A,FALSE,"INTRAN96";#N/A,#N/A,FALSE,"NAA9697";#N/A,#N/A,FALSE,"ECWEBB";#N/A,#N/A,FALSE,"MFT96";#N/A,#N/A,FALSE,"CTrecon"}</definedName>
    <definedName name="ghj_1_2_1_1_1_5" hidden="1">{#N/A,#N/A,FALSE,"TMCOMP96";#N/A,#N/A,FALSE,"MAT96";#N/A,#N/A,FALSE,"FANDA96";#N/A,#N/A,FALSE,"INTRAN96";#N/A,#N/A,FALSE,"NAA9697";#N/A,#N/A,FALSE,"ECWEBB";#N/A,#N/A,FALSE,"MFT96";#N/A,#N/A,FALSE,"CTrecon"}</definedName>
    <definedName name="ghj_1_2_1_1_2" hidden="1">{#N/A,#N/A,FALSE,"TMCOMP96";#N/A,#N/A,FALSE,"MAT96";#N/A,#N/A,FALSE,"FANDA96";#N/A,#N/A,FALSE,"INTRAN96";#N/A,#N/A,FALSE,"NAA9697";#N/A,#N/A,FALSE,"ECWEBB";#N/A,#N/A,FALSE,"MFT96";#N/A,#N/A,FALSE,"CTrecon"}</definedName>
    <definedName name="ghj_1_2_1_1_2_1" hidden="1">{#N/A,#N/A,FALSE,"TMCOMP96";#N/A,#N/A,FALSE,"MAT96";#N/A,#N/A,FALSE,"FANDA96";#N/A,#N/A,FALSE,"INTRAN96";#N/A,#N/A,FALSE,"NAA9697";#N/A,#N/A,FALSE,"ECWEBB";#N/A,#N/A,FALSE,"MFT96";#N/A,#N/A,FALSE,"CTrecon"}</definedName>
    <definedName name="ghj_1_2_1_1_2_2" hidden="1">{#N/A,#N/A,FALSE,"TMCOMP96";#N/A,#N/A,FALSE,"MAT96";#N/A,#N/A,FALSE,"FANDA96";#N/A,#N/A,FALSE,"INTRAN96";#N/A,#N/A,FALSE,"NAA9697";#N/A,#N/A,FALSE,"ECWEBB";#N/A,#N/A,FALSE,"MFT96";#N/A,#N/A,FALSE,"CTrecon"}</definedName>
    <definedName name="ghj_1_2_1_1_2_3" hidden="1">{#N/A,#N/A,FALSE,"TMCOMP96";#N/A,#N/A,FALSE,"MAT96";#N/A,#N/A,FALSE,"FANDA96";#N/A,#N/A,FALSE,"INTRAN96";#N/A,#N/A,FALSE,"NAA9697";#N/A,#N/A,FALSE,"ECWEBB";#N/A,#N/A,FALSE,"MFT96";#N/A,#N/A,FALSE,"CTrecon"}</definedName>
    <definedName name="ghj_1_2_1_1_2_4" hidden="1">{#N/A,#N/A,FALSE,"TMCOMP96";#N/A,#N/A,FALSE,"MAT96";#N/A,#N/A,FALSE,"FANDA96";#N/A,#N/A,FALSE,"INTRAN96";#N/A,#N/A,FALSE,"NAA9697";#N/A,#N/A,FALSE,"ECWEBB";#N/A,#N/A,FALSE,"MFT96";#N/A,#N/A,FALSE,"CTrecon"}</definedName>
    <definedName name="ghj_1_2_1_1_2_5" hidden="1">{#N/A,#N/A,FALSE,"TMCOMP96";#N/A,#N/A,FALSE,"MAT96";#N/A,#N/A,FALSE,"FANDA96";#N/A,#N/A,FALSE,"INTRAN96";#N/A,#N/A,FALSE,"NAA9697";#N/A,#N/A,FALSE,"ECWEBB";#N/A,#N/A,FALSE,"MFT96";#N/A,#N/A,FALSE,"CTrecon"}</definedName>
    <definedName name="ghj_1_2_1_1_3" hidden="1">{#N/A,#N/A,FALSE,"TMCOMP96";#N/A,#N/A,FALSE,"MAT96";#N/A,#N/A,FALSE,"FANDA96";#N/A,#N/A,FALSE,"INTRAN96";#N/A,#N/A,FALSE,"NAA9697";#N/A,#N/A,FALSE,"ECWEBB";#N/A,#N/A,FALSE,"MFT96";#N/A,#N/A,FALSE,"CTrecon"}</definedName>
    <definedName name="ghj_1_2_1_1_4" hidden="1">{#N/A,#N/A,FALSE,"TMCOMP96";#N/A,#N/A,FALSE,"MAT96";#N/A,#N/A,FALSE,"FANDA96";#N/A,#N/A,FALSE,"INTRAN96";#N/A,#N/A,FALSE,"NAA9697";#N/A,#N/A,FALSE,"ECWEBB";#N/A,#N/A,FALSE,"MFT96";#N/A,#N/A,FALSE,"CTrecon"}</definedName>
    <definedName name="ghj_1_2_1_1_5" hidden="1">{#N/A,#N/A,FALSE,"TMCOMP96";#N/A,#N/A,FALSE,"MAT96";#N/A,#N/A,FALSE,"FANDA96";#N/A,#N/A,FALSE,"INTRAN96";#N/A,#N/A,FALSE,"NAA9697";#N/A,#N/A,FALSE,"ECWEBB";#N/A,#N/A,FALSE,"MFT96";#N/A,#N/A,FALSE,"CTrecon"}</definedName>
    <definedName name="ghj_1_2_1_2" hidden="1">{#N/A,#N/A,FALSE,"TMCOMP96";#N/A,#N/A,FALSE,"MAT96";#N/A,#N/A,FALSE,"FANDA96";#N/A,#N/A,FALSE,"INTRAN96";#N/A,#N/A,FALSE,"NAA9697";#N/A,#N/A,FALSE,"ECWEBB";#N/A,#N/A,FALSE,"MFT96";#N/A,#N/A,FALSE,"CTrecon"}</definedName>
    <definedName name="ghj_1_2_1_2_1" hidden="1">{#N/A,#N/A,FALSE,"TMCOMP96";#N/A,#N/A,FALSE,"MAT96";#N/A,#N/A,FALSE,"FANDA96";#N/A,#N/A,FALSE,"INTRAN96";#N/A,#N/A,FALSE,"NAA9697";#N/A,#N/A,FALSE,"ECWEBB";#N/A,#N/A,FALSE,"MFT96";#N/A,#N/A,FALSE,"CTrecon"}</definedName>
    <definedName name="ghj_1_2_1_2_2" hidden="1">{#N/A,#N/A,FALSE,"TMCOMP96";#N/A,#N/A,FALSE,"MAT96";#N/A,#N/A,FALSE,"FANDA96";#N/A,#N/A,FALSE,"INTRAN96";#N/A,#N/A,FALSE,"NAA9697";#N/A,#N/A,FALSE,"ECWEBB";#N/A,#N/A,FALSE,"MFT96";#N/A,#N/A,FALSE,"CTrecon"}</definedName>
    <definedName name="ghj_1_2_1_2_3" hidden="1">{#N/A,#N/A,FALSE,"TMCOMP96";#N/A,#N/A,FALSE,"MAT96";#N/A,#N/A,FALSE,"FANDA96";#N/A,#N/A,FALSE,"INTRAN96";#N/A,#N/A,FALSE,"NAA9697";#N/A,#N/A,FALSE,"ECWEBB";#N/A,#N/A,FALSE,"MFT96";#N/A,#N/A,FALSE,"CTrecon"}</definedName>
    <definedName name="ghj_1_2_1_2_4" hidden="1">{#N/A,#N/A,FALSE,"TMCOMP96";#N/A,#N/A,FALSE,"MAT96";#N/A,#N/A,FALSE,"FANDA96";#N/A,#N/A,FALSE,"INTRAN96";#N/A,#N/A,FALSE,"NAA9697";#N/A,#N/A,FALSE,"ECWEBB";#N/A,#N/A,FALSE,"MFT96";#N/A,#N/A,FALSE,"CTrecon"}</definedName>
    <definedName name="ghj_1_2_1_2_5" hidden="1">{#N/A,#N/A,FALSE,"TMCOMP96";#N/A,#N/A,FALSE,"MAT96";#N/A,#N/A,FALSE,"FANDA96";#N/A,#N/A,FALSE,"INTRAN96";#N/A,#N/A,FALSE,"NAA9697";#N/A,#N/A,FALSE,"ECWEBB";#N/A,#N/A,FALSE,"MFT96";#N/A,#N/A,FALSE,"CTrecon"}</definedName>
    <definedName name="ghj_1_2_1_3" hidden="1">{#N/A,#N/A,FALSE,"TMCOMP96";#N/A,#N/A,FALSE,"MAT96";#N/A,#N/A,FALSE,"FANDA96";#N/A,#N/A,FALSE,"INTRAN96";#N/A,#N/A,FALSE,"NAA9697";#N/A,#N/A,FALSE,"ECWEBB";#N/A,#N/A,FALSE,"MFT96";#N/A,#N/A,FALSE,"CTrecon"}</definedName>
    <definedName name="ghj_1_2_1_3_1" hidden="1">{#N/A,#N/A,FALSE,"TMCOMP96";#N/A,#N/A,FALSE,"MAT96";#N/A,#N/A,FALSE,"FANDA96";#N/A,#N/A,FALSE,"INTRAN96";#N/A,#N/A,FALSE,"NAA9697";#N/A,#N/A,FALSE,"ECWEBB";#N/A,#N/A,FALSE,"MFT96";#N/A,#N/A,FALSE,"CTrecon"}</definedName>
    <definedName name="ghj_1_2_1_3_2" hidden="1">{#N/A,#N/A,FALSE,"TMCOMP96";#N/A,#N/A,FALSE,"MAT96";#N/A,#N/A,FALSE,"FANDA96";#N/A,#N/A,FALSE,"INTRAN96";#N/A,#N/A,FALSE,"NAA9697";#N/A,#N/A,FALSE,"ECWEBB";#N/A,#N/A,FALSE,"MFT96";#N/A,#N/A,FALSE,"CTrecon"}</definedName>
    <definedName name="ghj_1_2_1_3_3" hidden="1">{#N/A,#N/A,FALSE,"TMCOMP96";#N/A,#N/A,FALSE,"MAT96";#N/A,#N/A,FALSE,"FANDA96";#N/A,#N/A,FALSE,"INTRAN96";#N/A,#N/A,FALSE,"NAA9697";#N/A,#N/A,FALSE,"ECWEBB";#N/A,#N/A,FALSE,"MFT96";#N/A,#N/A,FALSE,"CTrecon"}</definedName>
    <definedName name="ghj_1_2_1_3_4" hidden="1">{#N/A,#N/A,FALSE,"TMCOMP96";#N/A,#N/A,FALSE,"MAT96";#N/A,#N/A,FALSE,"FANDA96";#N/A,#N/A,FALSE,"INTRAN96";#N/A,#N/A,FALSE,"NAA9697";#N/A,#N/A,FALSE,"ECWEBB";#N/A,#N/A,FALSE,"MFT96";#N/A,#N/A,FALSE,"CTrecon"}</definedName>
    <definedName name="ghj_1_2_1_3_5" hidden="1">{#N/A,#N/A,FALSE,"TMCOMP96";#N/A,#N/A,FALSE,"MAT96";#N/A,#N/A,FALSE,"FANDA96";#N/A,#N/A,FALSE,"INTRAN96";#N/A,#N/A,FALSE,"NAA9697";#N/A,#N/A,FALSE,"ECWEBB";#N/A,#N/A,FALSE,"MFT96";#N/A,#N/A,FALSE,"CTrecon"}</definedName>
    <definedName name="ghj_1_2_1_4" hidden="1">{#N/A,#N/A,FALSE,"TMCOMP96";#N/A,#N/A,FALSE,"MAT96";#N/A,#N/A,FALSE,"FANDA96";#N/A,#N/A,FALSE,"INTRAN96";#N/A,#N/A,FALSE,"NAA9697";#N/A,#N/A,FALSE,"ECWEBB";#N/A,#N/A,FALSE,"MFT96";#N/A,#N/A,FALSE,"CTrecon"}</definedName>
    <definedName name="ghj_1_2_1_4_1" hidden="1">{#N/A,#N/A,FALSE,"TMCOMP96";#N/A,#N/A,FALSE,"MAT96";#N/A,#N/A,FALSE,"FANDA96";#N/A,#N/A,FALSE,"INTRAN96";#N/A,#N/A,FALSE,"NAA9697";#N/A,#N/A,FALSE,"ECWEBB";#N/A,#N/A,FALSE,"MFT96";#N/A,#N/A,FALSE,"CTrecon"}</definedName>
    <definedName name="ghj_1_2_1_4_2" hidden="1">{#N/A,#N/A,FALSE,"TMCOMP96";#N/A,#N/A,FALSE,"MAT96";#N/A,#N/A,FALSE,"FANDA96";#N/A,#N/A,FALSE,"INTRAN96";#N/A,#N/A,FALSE,"NAA9697";#N/A,#N/A,FALSE,"ECWEBB";#N/A,#N/A,FALSE,"MFT96";#N/A,#N/A,FALSE,"CTrecon"}</definedName>
    <definedName name="ghj_1_2_1_4_3" hidden="1">{#N/A,#N/A,FALSE,"TMCOMP96";#N/A,#N/A,FALSE,"MAT96";#N/A,#N/A,FALSE,"FANDA96";#N/A,#N/A,FALSE,"INTRAN96";#N/A,#N/A,FALSE,"NAA9697";#N/A,#N/A,FALSE,"ECWEBB";#N/A,#N/A,FALSE,"MFT96";#N/A,#N/A,FALSE,"CTrecon"}</definedName>
    <definedName name="ghj_1_2_1_4_4" hidden="1">{#N/A,#N/A,FALSE,"TMCOMP96";#N/A,#N/A,FALSE,"MAT96";#N/A,#N/A,FALSE,"FANDA96";#N/A,#N/A,FALSE,"INTRAN96";#N/A,#N/A,FALSE,"NAA9697";#N/A,#N/A,FALSE,"ECWEBB";#N/A,#N/A,FALSE,"MFT96";#N/A,#N/A,FALSE,"CTrecon"}</definedName>
    <definedName name="ghj_1_2_1_4_5" hidden="1">{#N/A,#N/A,FALSE,"TMCOMP96";#N/A,#N/A,FALSE,"MAT96";#N/A,#N/A,FALSE,"FANDA96";#N/A,#N/A,FALSE,"INTRAN96";#N/A,#N/A,FALSE,"NAA9697";#N/A,#N/A,FALSE,"ECWEBB";#N/A,#N/A,FALSE,"MFT96";#N/A,#N/A,FALSE,"CTrecon"}</definedName>
    <definedName name="ghj_1_2_1_5" hidden="1">{#N/A,#N/A,FALSE,"TMCOMP96";#N/A,#N/A,FALSE,"MAT96";#N/A,#N/A,FALSE,"FANDA96";#N/A,#N/A,FALSE,"INTRAN96";#N/A,#N/A,FALSE,"NAA9697";#N/A,#N/A,FALSE,"ECWEBB";#N/A,#N/A,FALSE,"MFT96";#N/A,#N/A,FALSE,"CTrecon"}</definedName>
    <definedName name="ghj_1_2_1_5_1" hidden="1">{#N/A,#N/A,FALSE,"TMCOMP96";#N/A,#N/A,FALSE,"MAT96";#N/A,#N/A,FALSE,"FANDA96";#N/A,#N/A,FALSE,"INTRAN96";#N/A,#N/A,FALSE,"NAA9697";#N/A,#N/A,FALSE,"ECWEBB";#N/A,#N/A,FALSE,"MFT96";#N/A,#N/A,FALSE,"CTrecon"}</definedName>
    <definedName name="ghj_1_2_1_5_2" hidden="1">{#N/A,#N/A,FALSE,"TMCOMP96";#N/A,#N/A,FALSE,"MAT96";#N/A,#N/A,FALSE,"FANDA96";#N/A,#N/A,FALSE,"INTRAN96";#N/A,#N/A,FALSE,"NAA9697";#N/A,#N/A,FALSE,"ECWEBB";#N/A,#N/A,FALSE,"MFT96";#N/A,#N/A,FALSE,"CTrecon"}</definedName>
    <definedName name="ghj_1_2_1_5_3" hidden="1">{#N/A,#N/A,FALSE,"TMCOMP96";#N/A,#N/A,FALSE,"MAT96";#N/A,#N/A,FALSE,"FANDA96";#N/A,#N/A,FALSE,"INTRAN96";#N/A,#N/A,FALSE,"NAA9697";#N/A,#N/A,FALSE,"ECWEBB";#N/A,#N/A,FALSE,"MFT96";#N/A,#N/A,FALSE,"CTrecon"}</definedName>
    <definedName name="ghj_1_2_1_5_4" hidden="1">{#N/A,#N/A,FALSE,"TMCOMP96";#N/A,#N/A,FALSE,"MAT96";#N/A,#N/A,FALSE,"FANDA96";#N/A,#N/A,FALSE,"INTRAN96";#N/A,#N/A,FALSE,"NAA9697";#N/A,#N/A,FALSE,"ECWEBB";#N/A,#N/A,FALSE,"MFT96";#N/A,#N/A,FALSE,"CTrecon"}</definedName>
    <definedName name="ghj_1_2_1_5_5" hidden="1">{#N/A,#N/A,FALSE,"TMCOMP96";#N/A,#N/A,FALSE,"MAT96";#N/A,#N/A,FALSE,"FANDA96";#N/A,#N/A,FALSE,"INTRAN96";#N/A,#N/A,FALSE,"NAA9697";#N/A,#N/A,FALSE,"ECWEBB";#N/A,#N/A,FALSE,"MFT96";#N/A,#N/A,FALSE,"CTrecon"}</definedName>
    <definedName name="ghj_1_2_2" hidden="1">{#N/A,#N/A,FALSE,"TMCOMP96";#N/A,#N/A,FALSE,"MAT96";#N/A,#N/A,FALSE,"FANDA96";#N/A,#N/A,FALSE,"INTRAN96";#N/A,#N/A,FALSE,"NAA9697";#N/A,#N/A,FALSE,"ECWEBB";#N/A,#N/A,FALSE,"MFT96";#N/A,#N/A,FALSE,"CTrecon"}</definedName>
    <definedName name="ghj_1_2_2_1" hidden="1">{#N/A,#N/A,FALSE,"TMCOMP96";#N/A,#N/A,FALSE,"MAT96";#N/A,#N/A,FALSE,"FANDA96";#N/A,#N/A,FALSE,"INTRAN96";#N/A,#N/A,FALSE,"NAA9697";#N/A,#N/A,FALSE,"ECWEBB";#N/A,#N/A,FALSE,"MFT96";#N/A,#N/A,FALSE,"CTrecon"}</definedName>
    <definedName name="ghj_1_2_2_2" hidden="1">{#N/A,#N/A,FALSE,"TMCOMP96";#N/A,#N/A,FALSE,"MAT96";#N/A,#N/A,FALSE,"FANDA96";#N/A,#N/A,FALSE,"INTRAN96";#N/A,#N/A,FALSE,"NAA9697";#N/A,#N/A,FALSE,"ECWEBB";#N/A,#N/A,FALSE,"MFT96";#N/A,#N/A,FALSE,"CTrecon"}</definedName>
    <definedName name="ghj_1_2_2_3" hidden="1">{#N/A,#N/A,FALSE,"TMCOMP96";#N/A,#N/A,FALSE,"MAT96";#N/A,#N/A,FALSE,"FANDA96";#N/A,#N/A,FALSE,"INTRAN96";#N/A,#N/A,FALSE,"NAA9697";#N/A,#N/A,FALSE,"ECWEBB";#N/A,#N/A,FALSE,"MFT96";#N/A,#N/A,FALSE,"CTrecon"}</definedName>
    <definedName name="ghj_1_2_2_4" hidden="1">{#N/A,#N/A,FALSE,"TMCOMP96";#N/A,#N/A,FALSE,"MAT96";#N/A,#N/A,FALSE,"FANDA96";#N/A,#N/A,FALSE,"INTRAN96";#N/A,#N/A,FALSE,"NAA9697";#N/A,#N/A,FALSE,"ECWEBB";#N/A,#N/A,FALSE,"MFT96";#N/A,#N/A,FALSE,"CTrecon"}</definedName>
    <definedName name="ghj_1_2_2_5" hidden="1">{#N/A,#N/A,FALSE,"TMCOMP96";#N/A,#N/A,FALSE,"MAT96";#N/A,#N/A,FALSE,"FANDA96";#N/A,#N/A,FALSE,"INTRAN96";#N/A,#N/A,FALSE,"NAA9697";#N/A,#N/A,FALSE,"ECWEBB";#N/A,#N/A,FALSE,"MFT96";#N/A,#N/A,FALSE,"CTrecon"}</definedName>
    <definedName name="ghj_1_2_3" hidden="1">{#N/A,#N/A,FALSE,"TMCOMP96";#N/A,#N/A,FALSE,"MAT96";#N/A,#N/A,FALSE,"FANDA96";#N/A,#N/A,FALSE,"INTRAN96";#N/A,#N/A,FALSE,"NAA9697";#N/A,#N/A,FALSE,"ECWEBB";#N/A,#N/A,FALSE,"MFT96";#N/A,#N/A,FALSE,"CTrecon"}</definedName>
    <definedName name="ghj_1_2_3_1" hidden="1">{#N/A,#N/A,FALSE,"TMCOMP96";#N/A,#N/A,FALSE,"MAT96";#N/A,#N/A,FALSE,"FANDA96";#N/A,#N/A,FALSE,"INTRAN96";#N/A,#N/A,FALSE,"NAA9697";#N/A,#N/A,FALSE,"ECWEBB";#N/A,#N/A,FALSE,"MFT96";#N/A,#N/A,FALSE,"CTrecon"}</definedName>
    <definedName name="ghj_1_2_3_2" hidden="1">{#N/A,#N/A,FALSE,"TMCOMP96";#N/A,#N/A,FALSE,"MAT96";#N/A,#N/A,FALSE,"FANDA96";#N/A,#N/A,FALSE,"INTRAN96";#N/A,#N/A,FALSE,"NAA9697";#N/A,#N/A,FALSE,"ECWEBB";#N/A,#N/A,FALSE,"MFT96";#N/A,#N/A,FALSE,"CTrecon"}</definedName>
    <definedName name="ghj_1_2_3_3" hidden="1">{#N/A,#N/A,FALSE,"TMCOMP96";#N/A,#N/A,FALSE,"MAT96";#N/A,#N/A,FALSE,"FANDA96";#N/A,#N/A,FALSE,"INTRAN96";#N/A,#N/A,FALSE,"NAA9697";#N/A,#N/A,FALSE,"ECWEBB";#N/A,#N/A,FALSE,"MFT96";#N/A,#N/A,FALSE,"CTrecon"}</definedName>
    <definedName name="ghj_1_2_3_4" hidden="1">{#N/A,#N/A,FALSE,"TMCOMP96";#N/A,#N/A,FALSE,"MAT96";#N/A,#N/A,FALSE,"FANDA96";#N/A,#N/A,FALSE,"INTRAN96";#N/A,#N/A,FALSE,"NAA9697";#N/A,#N/A,FALSE,"ECWEBB";#N/A,#N/A,FALSE,"MFT96";#N/A,#N/A,FALSE,"CTrecon"}</definedName>
    <definedName name="ghj_1_2_3_5" hidden="1">{#N/A,#N/A,FALSE,"TMCOMP96";#N/A,#N/A,FALSE,"MAT96";#N/A,#N/A,FALSE,"FANDA96";#N/A,#N/A,FALSE,"INTRAN96";#N/A,#N/A,FALSE,"NAA9697";#N/A,#N/A,FALSE,"ECWEBB";#N/A,#N/A,FALSE,"MFT96";#N/A,#N/A,FALSE,"CTrecon"}</definedName>
    <definedName name="ghj_1_2_4" hidden="1">{#N/A,#N/A,FALSE,"TMCOMP96";#N/A,#N/A,FALSE,"MAT96";#N/A,#N/A,FALSE,"FANDA96";#N/A,#N/A,FALSE,"INTRAN96";#N/A,#N/A,FALSE,"NAA9697";#N/A,#N/A,FALSE,"ECWEBB";#N/A,#N/A,FALSE,"MFT96";#N/A,#N/A,FALSE,"CTrecon"}</definedName>
    <definedName name="ghj_1_2_4_1" hidden="1">{#N/A,#N/A,FALSE,"TMCOMP96";#N/A,#N/A,FALSE,"MAT96";#N/A,#N/A,FALSE,"FANDA96";#N/A,#N/A,FALSE,"INTRAN96";#N/A,#N/A,FALSE,"NAA9697";#N/A,#N/A,FALSE,"ECWEBB";#N/A,#N/A,FALSE,"MFT96";#N/A,#N/A,FALSE,"CTrecon"}</definedName>
    <definedName name="ghj_1_2_4_2" hidden="1">{#N/A,#N/A,FALSE,"TMCOMP96";#N/A,#N/A,FALSE,"MAT96";#N/A,#N/A,FALSE,"FANDA96";#N/A,#N/A,FALSE,"INTRAN96";#N/A,#N/A,FALSE,"NAA9697";#N/A,#N/A,FALSE,"ECWEBB";#N/A,#N/A,FALSE,"MFT96";#N/A,#N/A,FALSE,"CTrecon"}</definedName>
    <definedName name="ghj_1_2_4_3" hidden="1">{#N/A,#N/A,FALSE,"TMCOMP96";#N/A,#N/A,FALSE,"MAT96";#N/A,#N/A,FALSE,"FANDA96";#N/A,#N/A,FALSE,"INTRAN96";#N/A,#N/A,FALSE,"NAA9697";#N/A,#N/A,FALSE,"ECWEBB";#N/A,#N/A,FALSE,"MFT96";#N/A,#N/A,FALSE,"CTrecon"}</definedName>
    <definedName name="ghj_1_2_4_4" hidden="1">{#N/A,#N/A,FALSE,"TMCOMP96";#N/A,#N/A,FALSE,"MAT96";#N/A,#N/A,FALSE,"FANDA96";#N/A,#N/A,FALSE,"INTRAN96";#N/A,#N/A,FALSE,"NAA9697";#N/A,#N/A,FALSE,"ECWEBB";#N/A,#N/A,FALSE,"MFT96";#N/A,#N/A,FALSE,"CTrecon"}</definedName>
    <definedName name="ghj_1_2_4_5" hidden="1">{#N/A,#N/A,FALSE,"TMCOMP96";#N/A,#N/A,FALSE,"MAT96";#N/A,#N/A,FALSE,"FANDA96";#N/A,#N/A,FALSE,"INTRAN96";#N/A,#N/A,FALSE,"NAA9697";#N/A,#N/A,FALSE,"ECWEBB";#N/A,#N/A,FALSE,"MFT96";#N/A,#N/A,FALSE,"CTrecon"}</definedName>
    <definedName name="ghj_1_2_5" hidden="1">{#N/A,#N/A,FALSE,"TMCOMP96";#N/A,#N/A,FALSE,"MAT96";#N/A,#N/A,FALSE,"FANDA96";#N/A,#N/A,FALSE,"INTRAN96";#N/A,#N/A,FALSE,"NAA9697";#N/A,#N/A,FALSE,"ECWEBB";#N/A,#N/A,FALSE,"MFT96";#N/A,#N/A,FALSE,"CTrecon"}</definedName>
    <definedName name="ghj_1_2_5_1" hidden="1">{#N/A,#N/A,FALSE,"TMCOMP96";#N/A,#N/A,FALSE,"MAT96";#N/A,#N/A,FALSE,"FANDA96";#N/A,#N/A,FALSE,"INTRAN96";#N/A,#N/A,FALSE,"NAA9697";#N/A,#N/A,FALSE,"ECWEBB";#N/A,#N/A,FALSE,"MFT96";#N/A,#N/A,FALSE,"CTrecon"}</definedName>
    <definedName name="ghj_1_2_5_2" hidden="1">{#N/A,#N/A,FALSE,"TMCOMP96";#N/A,#N/A,FALSE,"MAT96";#N/A,#N/A,FALSE,"FANDA96";#N/A,#N/A,FALSE,"INTRAN96";#N/A,#N/A,FALSE,"NAA9697";#N/A,#N/A,FALSE,"ECWEBB";#N/A,#N/A,FALSE,"MFT96";#N/A,#N/A,FALSE,"CTrecon"}</definedName>
    <definedName name="ghj_1_2_5_3" hidden="1">{#N/A,#N/A,FALSE,"TMCOMP96";#N/A,#N/A,FALSE,"MAT96";#N/A,#N/A,FALSE,"FANDA96";#N/A,#N/A,FALSE,"INTRAN96";#N/A,#N/A,FALSE,"NAA9697";#N/A,#N/A,FALSE,"ECWEBB";#N/A,#N/A,FALSE,"MFT96";#N/A,#N/A,FALSE,"CTrecon"}</definedName>
    <definedName name="ghj_1_2_5_4" hidden="1">{#N/A,#N/A,FALSE,"TMCOMP96";#N/A,#N/A,FALSE,"MAT96";#N/A,#N/A,FALSE,"FANDA96";#N/A,#N/A,FALSE,"INTRAN96";#N/A,#N/A,FALSE,"NAA9697";#N/A,#N/A,FALSE,"ECWEBB";#N/A,#N/A,FALSE,"MFT96";#N/A,#N/A,FALSE,"CTrecon"}</definedName>
    <definedName name="ghj_1_2_5_5" hidden="1">{#N/A,#N/A,FALSE,"TMCOMP96";#N/A,#N/A,FALSE,"MAT96";#N/A,#N/A,FALSE,"FANDA96";#N/A,#N/A,FALSE,"INTRAN96";#N/A,#N/A,FALSE,"NAA9697";#N/A,#N/A,FALSE,"ECWEBB";#N/A,#N/A,FALSE,"MFT96";#N/A,#N/A,FALSE,"CTrecon"}</definedName>
    <definedName name="ghj_1_3" hidden="1">{#N/A,#N/A,FALSE,"TMCOMP96";#N/A,#N/A,FALSE,"MAT96";#N/A,#N/A,FALSE,"FANDA96";#N/A,#N/A,FALSE,"INTRAN96";#N/A,#N/A,FALSE,"NAA9697";#N/A,#N/A,FALSE,"ECWEBB";#N/A,#N/A,FALSE,"MFT96";#N/A,#N/A,FALSE,"CTrecon"}</definedName>
    <definedName name="ghj_1_3_1" hidden="1">{#N/A,#N/A,FALSE,"TMCOMP96";#N/A,#N/A,FALSE,"MAT96";#N/A,#N/A,FALSE,"FANDA96";#N/A,#N/A,FALSE,"INTRAN96";#N/A,#N/A,FALSE,"NAA9697";#N/A,#N/A,FALSE,"ECWEBB";#N/A,#N/A,FALSE,"MFT96";#N/A,#N/A,FALSE,"CTrecon"}</definedName>
    <definedName name="ghj_1_3_1_1" hidden="1">{#N/A,#N/A,FALSE,"TMCOMP96";#N/A,#N/A,FALSE,"MAT96";#N/A,#N/A,FALSE,"FANDA96";#N/A,#N/A,FALSE,"INTRAN96";#N/A,#N/A,FALSE,"NAA9697";#N/A,#N/A,FALSE,"ECWEBB";#N/A,#N/A,FALSE,"MFT96";#N/A,#N/A,FALSE,"CTrecon"}</definedName>
    <definedName name="ghj_1_3_1_1_1" hidden="1">{#N/A,#N/A,FALSE,"TMCOMP96";#N/A,#N/A,FALSE,"MAT96";#N/A,#N/A,FALSE,"FANDA96";#N/A,#N/A,FALSE,"INTRAN96";#N/A,#N/A,FALSE,"NAA9697";#N/A,#N/A,FALSE,"ECWEBB";#N/A,#N/A,FALSE,"MFT96";#N/A,#N/A,FALSE,"CTrecon"}</definedName>
    <definedName name="ghj_1_3_1_1_1_1" hidden="1">{#N/A,#N/A,FALSE,"TMCOMP96";#N/A,#N/A,FALSE,"MAT96";#N/A,#N/A,FALSE,"FANDA96";#N/A,#N/A,FALSE,"INTRAN96";#N/A,#N/A,FALSE,"NAA9697";#N/A,#N/A,FALSE,"ECWEBB";#N/A,#N/A,FALSE,"MFT96";#N/A,#N/A,FALSE,"CTrecon"}</definedName>
    <definedName name="ghj_1_3_1_1_1_2" hidden="1">{#N/A,#N/A,FALSE,"TMCOMP96";#N/A,#N/A,FALSE,"MAT96";#N/A,#N/A,FALSE,"FANDA96";#N/A,#N/A,FALSE,"INTRAN96";#N/A,#N/A,FALSE,"NAA9697";#N/A,#N/A,FALSE,"ECWEBB";#N/A,#N/A,FALSE,"MFT96";#N/A,#N/A,FALSE,"CTrecon"}</definedName>
    <definedName name="ghj_1_3_1_1_1_3" hidden="1">{#N/A,#N/A,FALSE,"TMCOMP96";#N/A,#N/A,FALSE,"MAT96";#N/A,#N/A,FALSE,"FANDA96";#N/A,#N/A,FALSE,"INTRAN96";#N/A,#N/A,FALSE,"NAA9697";#N/A,#N/A,FALSE,"ECWEBB";#N/A,#N/A,FALSE,"MFT96";#N/A,#N/A,FALSE,"CTrecon"}</definedName>
    <definedName name="ghj_1_3_1_1_1_4" hidden="1">{#N/A,#N/A,FALSE,"TMCOMP96";#N/A,#N/A,FALSE,"MAT96";#N/A,#N/A,FALSE,"FANDA96";#N/A,#N/A,FALSE,"INTRAN96";#N/A,#N/A,FALSE,"NAA9697";#N/A,#N/A,FALSE,"ECWEBB";#N/A,#N/A,FALSE,"MFT96";#N/A,#N/A,FALSE,"CTrecon"}</definedName>
    <definedName name="ghj_1_3_1_1_1_5" hidden="1">{#N/A,#N/A,FALSE,"TMCOMP96";#N/A,#N/A,FALSE,"MAT96";#N/A,#N/A,FALSE,"FANDA96";#N/A,#N/A,FALSE,"INTRAN96";#N/A,#N/A,FALSE,"NAA9697";#N/A,#N/A,FALSE,"ECWEBB";#N/A,#N/A,FALSE,"MFT96";#N/A,#N/A,FALSE,"CTrecon"}</definedName>
    <definedName name="ghj_1_3_1_1_2" hidden="1">{#N/A,#N/A,FALSE,"TMCOMP96";#N/A,#N/A,FALSE,"MAT96";#N/A,#N/A,FALSE,"FANDA96";#N/A,#N/A,FALSE,"INTRAN96";#N/A,#N/A,FALSE,"NAA9697";#N/A,#N/A,FALSE,"ECWEBB";#N/A,#N/A,FALSE,"MFT96";#N/A,#N/A,FALSE,"CTrecon"}</definedName>
    <definedName name="ghj_1_3_1_1_2_1" hidden="1">{#N/A,#N/A,FALSE,"TMCOMP96";#N/A,#N/A,FALSE,"MAT96";#N/A,#N/A,FALSE,"FANDA96";#N/A,#N/A,FALSE,"INTRAN96";#N/A,#N/A,FALSE,"NAA9697";#N/A,#N/A,FALSE,"ECWEBB";#N/A,#N/A,FALSE,"MFT96";#N/A,#N/A,FALSE,"CTrecon"}</definedName>
    <definedName name="ghj_1_3_1_1_2_2" hidden="1">{#N/A,#N/A,FALSE,"TMCOMP96";#N/A,#N/A,FALSE,"MAT96";#N/A,#N/A,FALSE,"FANDA96";#N/A,#N/A,FALSE,"INTRAN96";#N/A,#N/A,FALSE,"NAA9697";#N/A,#N/A,FALSE,"ECWEBB";#N/A,#N/A,FALSE,"MFT96";#N/A,#N/A,FALSE,"CTrecon"}</definedName>
    <definedName name="ghj_1_3_1_1_2_3" hidden="1">{#N/A,#N/A,FALSE,"TMCOMP96";#N/A,#N/A,FALSE,"MAT96";#N/A,#N/A,FALSE,"FANDA96";#N/A,#N/A,FALSE,"INTRAN96";#N/A,#N/A,FALSE,"NAA9697";#N/A,#N/A,FALSE,"ECWEBB";#N/A,#N/A,FALSE,"MFT96";#N/A,#N/A,FALSE,"CTrecon"}</definedName>
    <definedName name="ghj_1_3_1_1_2_4" hidden="1">{#N/A,#N/A,FALSE,"TMCOMP96";#N/A,#N/A,FALSE,"MAT96";#N/A,#N/A,FALSE,"FANDA96";#N/A,#N/A,FALSE,"INTRAN96";#N/A,#N/A,FALSE,"NAA9697";#N/A,#N/A,FALSE,"ECWEBB";#N/A,#N/A,FALSE,"MFT96";#N/A,#N/A,FALSE,"CTrecon"}</definedName>
    <definedName name="ghj_1_3_1_1_2_5" hidden="1">{#N/A,#N/A,FALSE,"TMCOMP96";#N/A,#N/A,FALSE,"MAT96";#N/A,#N/A,FALSE,"FANDA96";#N/A,#N/A,FALSE,"INTRAN96";#N/A,#N/A,FALSE,"NAA9697";#N/A,#N/A,FALSE,"ECWEBB";#N/A,#N/A,FALSE,"MFT96";#N/A,#N/A,FALSE,"CTrecon"}</definedName>
    <definedName name="ghj_1_3_1_1_3" hidden="1">{#N/A,#N/A,FALSE,"TMCOMP96";#N/A,#N/A,FALSE,"MAT96";#N/A,#N/A,FALSE,"FANDA96";#N/A,#N/A,FALSE,"INTRAN96";#N/A,#N/A,FALSE,"NAA9697";#N/A,#N/A,FALSE,"ECWEBB";#N/A,#N/A,FALSE,"MFT96";#N/A,#N/A,FALSE,"CTrecon"}</definedName>
    <definedName name="ghj_1_3_1_1_4" hidden="1">{#N/A,#N/A,FALSE,"TMCOMP96";#N/A,#N/A,FALSE,"MAT96";#N/A,#N/A,FALSE,"FANDA96";#N/A,#N/A,FALSE,"INTRAN96";#N/A,#N/A,FALSE,"NAA9697";#N/A,#N/A,FALSE,"ECWEBB";#N/A,#N/A,FALSE,"MFT96";#N/A,#N/A,FALSE,"CTrecon"}</definedName>
    <definedName name="ghj_1_3_1_1_5" hidden="1">{#N/A,#N/A,FALSE,"TMCOMP96";#N/A,#N/A,FALSE,"MAT96";#N/A,#N/A,FALSE,"FANDA96";#N/A,#N/A,FALSE,"INTRAN96";#N/A,#N/A,FALSE,"NAA9697";#N/A,#N/A,FALSE,"ECWEBB";#N/A,#N/A,FALSE,"MFT96";#N/A,#N/A,FALSE,"CTrecon"}</definedName>
    <definedName name="ghj_1_3_1_2" hidden="1">{#N/A,#N/A,FALSE,"TMCOMP96";#N/A,#N/A,FALSE,"MAT96";#N/A,#N/A,FALSE,"FANDA96";#N/A,#N/A,FALSE,"INTRAN96";#N/A,#N/A,FALSE,"NAA9697";#N/A,#N/A,FALSE,"ECWEBB";#N/A,#N/A,FALSE,"MFT96";#N/A,#N/A,FALSE,"CTrecon"}</definedName>
    <definedName name="ghj_1_3_1_2_1" hidden="1">{#N/A,#N/A,FALSE,"TMCOMP96";#N/A,#N/A,FALSE,"MAT96";#N/A,#N/A,FALSE,"FANDA96";#N/A,#N/A,FALSE,"INTRAN96";#N/A,#N/A,FALSE,"NAA9697";#N/A,#N/A,FALSE,"ECWEBB";#N/A,#N/A,FALSE,"MFT96";#N/A,#N/A,FALSE,"CTrecon"}</definedName>
    <definedName name="ghj_1_3_1_2_2" hidden="1">{#N/A,#N/A,FALSE,"TMCOMP96";#N/A,#N/A,FALSE,"MAT96";#N/A,#N/A,FALSE,"FANDA96";#N/A,#N/A,FALSE,"INTRAN96";#N/A,#N/A,FALSE,"NAA9697";#N/A,#N/A,FALSE,"ECWEBB";#N/A,#N/A,FALSE,"MFT96";#N/A,#N/A,FALSE,"CTrecon"}</definedName>
    <definedName name="ghj_1_3_1_2_3" hidden="1">{#N/A,#N/A,FALSE,"TMCOMP96";#N/A,#N/A,FALSE,"MAT96";#N/A,#N/A,FALSE,"FANDA96";#N/A,#N/A,FALSE,"INTRAN96";#N/A,#N/A,FALSE,"NAA9697";#N/A,#N/A,FALSE,"ECWEBB";#N/A,#N/A,FALSE,"MFT96";#N/A,#N/A,FALSE,"CTrecon"}</definedName>
    <definedName name="ghj_1_3_1_2_4" hidden="1">{#N/A,#N/A,FALSE,"TMCOMP96";#N/A,#N/A,FALSE,"MAT96";#N/A,#N/A,FALSE,"FANDA96";#N/A,#N/A,FALSE,"INTRAN96";#N/A,#N/A,FALSE,"NAA9697";#N/A,#N/A,FALSE,"ECWEBB";#N/A,#N/A,FALSE,"MFT96";#N/A,#N/A,FALSE,"CTrecon"}</definedName>
    <definedName name="ghj_1_3_1_2_5" hidden="1">{#N/A,#N/A,FALSE,"TMCOMP96";#N/A,#N/A,FALSE,"MAT96";#N/A,#N/A,FALSE,"FANDA96";#N/A,#N/A,FALSE,"INTRAN96";#N/A,#N/A,FALSE,"NAA9697";#N/A,#N/A,FALSE,"ECWEBB";#N/A,#N/A,FALSE,"MFT96";#N/A,#N/A,FALSE,"CTrecon"}</definedName>
    <definedName name="ghj_1_3_1_3" hidden="1">{#N/A,#N/A,FALSE,"TMCOMP96";#N/A,#N/A,FALSE,"MAT96";#N/A,#N/A,FALSE,"FANDA96";#N/A,#N/A,FALSE,"INTRAN96";#N/A,#N/A,FALSE,"NAA9697";#N/A,#N/A,FALSE,"ECWEBB";#N/A,#N/A,FALSE,"MFT96";#N/A,#N/A,FALSE,"CTrecon"}</definedName>
    <definedName name="ghj_1_3_1_3_1" hidden="1">{#N/A,#N/A,FALSE,"TMCOMP96";#N/A,#N/A,FALSE,"MAT96";#N/A,#N/A,FALSE,"FANDA96";#N/A,#N/A,FALSE,"INTRAN96";#N/A,#N/A,FALSE,"NAA9697";#N/A,#N/A,FALSE,"ECWEBB";#N/A,#N/A,FALSE,"MFT96";#N/A,#N/A,FALSE,"CTrecon"}</definedName>
    <definedName name="ghj_1_3_1_3_2" hidden="1">{#N/A,#N/A,FALSE,"TMCOMP96";#N/A,#N/A,FALSE,"MAT96";#N/A,#N/A,FALSE,"FANDA96";#N/A,#N/A,FALSE,"INTRAN96";#N/A,#N/A,FALSE,"NAA9697";#N/A,#N/A,FALSE,"ECWEBB";#N/A,#N/A,FALSE,"MFT96";#N/A,#N/A,FALSE,"CTrecon"}</definedName>
    <definedName name="ghj_1_3_1_3_3" hidden="1">{#N/A,#N/A,FALSE,"TMCOMP96";#N/A,#N/A,FALSE,"MAT96";#N/A,#N/A,FALSE,"FANDA96";#N/A,#N/A,FALSE,"INTRAN96";#N/A,#N/A,FALSE,"NAA9697";#N/A,#N/A,FALSE,"ECWEBB";#N/A,#N/A,FALSE,"MFT96";#N/A,#N/A,FALSE,"CTrecon"}</definedName>
    <definedName name="ghj_1_3_1_3_4" hidden="1">{#N/A,#N/A,FALSE,"TMCOMP96";#N/A,#N/A,FALSE,"MAT96";#N/A,#N/A,FALSE,"FANDA96";#N/A,#N/A,FALSE,"INTRAN96";#N/A,#N/A,FALSE,"NAA9697";#N/A,#N/A,FALSE,"ECWEBB";#N/A,#N/A,FALSE,"MFT96";#N/A,#N/A,FALSE,"CTrecon"}</definedName>
    <definedName name="ghj_1_3_1_3_5" hidden="1">{#N/A,#N/A,FALSE,"TMCOMP96";#N/A,#N/A,FALSE,"MAT96";#N/A,#N/A,FALSE,"FANDA96";#N/A,#N/A,FALSE,"INTRAN96";#N/A,#N/A,FALSE,"NAA9697";#N/A,#N/A,FALSE,"ECWEBB";#N/A,#N/A,FALSE,"MFT96";#N/A,#N/A,FALSE,"CTrecon"}</definedName>
    <definedName name="ghj_1_3_1_4" hidden="1">{#N/A,#N/A,FALSE,"TMCOMP96";#N/A,#N/A,FALSE,"MAT96";#N/A,#N/A,FALSE,"FANDA96";#N/A,#N/A,FALSE,"INTRAN96";#N/A,#N/A,FALSE,"NAA9697";#N/A,#N/A,FALSE,"ECWEBB";#N/A,#N/A,FALSE,"MFT96";#N/A,#N/A,FALSE,"CTrecon"}</definedName>
    <definedName name="ghj_1_3_1_4_1" hidden="1">{#N/A,#N/A,FALSE,"TMCOMP96";#N/A,#N/A,FALSE,"MAT96";#N/A,#N/A,FALSE,"FANDA96";#N/A,#N/A,FALSE,"INTRAN96";#N/A,#N/A,FALSE,"NAA9697";#N/A,#N/A,FALSE,"ECWEBB";#N/A,#N/A,FALSE,"MFT96";#N/A,#N/A,FALSE,"CTrecon"}</definedName>
    <definedName name="ghj_1_3_1_4_2" hidden="1">{#N/A,#N/A,FALSE,"TMCOMP96";#N/A,#N/A,FALSE,"MAT96";#N/A,#N/A,FALSE,"FANDA96";#N/A,#N/A,FALSE,"INTRAN96";#N/A,#N/A,FALSE,"NAA9697";#N/A,#N/A,FALSE,"ECWEBB";#N/A,#N/A,FALSE,"MFT96";#N/A,#N/A,FALSE,"CTrecon"}</definedName>
    <definedName name="ghj_1_3_1_4_3" hidden="1">{#N/A,#N/A,FALSE,"TMCOMP96";#N/A,#N/A,FALSE,"MAT96";#N/A,#N/A,FALSE,"FANDA96";#N/A,#N/A,FALSE,"INTRAN96";#N/A,#N/A,FALSE,"NAA9697";#N/A,#N/A,FALSE,"ECWEBB";#N/A,#N/A,FALSE,"MFT96";#N/A,#N/A,FALSE,"CTrecon"}</definedName>
    <definedName name="ghj_1_3_1_4_4" hidden="1">{#N/A,#N/A,FALSE,"TMCOMP96";#N/A,#N/A,FALSE,"MAT96";#N/A,#N/A,FALSE,"FANDA96";#N/A,#N/A,FALSE,"INTRAN96";#N/A,#N/A,FALSE,"NAA9697";#N/A,#N/A,FALSE,"ECWEBB";#N/A,#N/A,FALSE,"MFT96";#N/A,#N/A,FALSE,"CTrecon"}</definedName>
    <definedName name="ghj_1_3_1_4_5" hidden="1">{#N/A,#N/A,FALSE,"TMCOMP96";#N/A,#N/A,FALSE,"MAT96";#N/A,#N/A,FALSE,"FANDA96";#N/A,#N/A,FALSE,"INTRAN96";#N/A,#N/A,FALSE,"NAA9697";#N/A,#N/A,FALSE,"ECWEBB";#N/A,#N/A,FALSE,"MFT96";#N/A,#N/A,FALSE,"CTrecon"}</definedName>
    <definedName name="ghj_1_3_1_5" hidden="1">{#N/A,#N/A,FALSE,"TMCOMP96";#N/A,#N/A,FALSE,"MAT96";#N/A,#N/A,FALSE,"FANDA96";#N/A,#N/A,FALSE,"INTRAN96";#N/A,#N/A,FALSE,"NAA9697";#N/A,#N/A,FALSE,"ECWEBB";#N/A,#N/A,FALSE,"MFT96";#N/A,#N/A,FALSE,"CTrecon"}</definedName>
    <definedName name="ghj_1_3_1_5_1" hidden="1">{#N/A,#N/A,FALSE,"TMCOMP96";#N/A,#N/A,FALSE,"MAT96";#N/A,#N/A,FALSE,"FANDA96";#N/A,#N/A,FALSE,"INTRAN96";#N/A,#N/A,FALSE,"NAA9697";#N/A,#N/A,FALSE,"ECWEBB";#N/A,#N/A,FALSE,"MFT96";#N/A,#N/A,FALSE,"CTrecon"}</definedName>
    <definedName name="ghj_1_3_1_5_2" hidden="1">{#N/A,#N/A,FALSE,"TMCOMP96";#N/A,#N/A,FALSE,"MAT96";#N/A,#N/A,FALSE,"FANDA96";#N/A,#N/A,FALSE,"INTRAN96";#N/A,#N/A,FALSE,"NAA9697";#N/A,#N/A,FALSE,"ECWEBB";#N/A,#N/A,FALSE,"MFT96";#N/A,#N/A,FALSE,"CTrecon"}</definedName>
    <definedName name="ghj_1_3_1_5_3" hidden="1">{#N/A,#N/A,FALSE,"TMCOMP96";#N/A,#N/A,FALSE,"MAT96";#N/A,#N/A,FALSE,"FANDA96";#N/A,#N/A,FALSE,"INTRAN96";#N/A,#N/A,FALSE,"NAA9697";#N/A,#N/A,FALSE,"ECWEBB";#N/A,#N/A,FALSE,"MFT96";#N/A,#N/A,FALSE,"CTrecon"}</definedName>
    <definedName name="ghj_1_3_1_5_4" hidden="1">{#N/A,#N/A,FALSE,"TMCOMP96";#N/A,#N/A,FALSE,"MAT96";#N/A,#N/A,FALSE,"FANDA96";#N/A,#N/A,FALSE,"INTRAN96";#N/A,#N/A,FALSE,"NAA9697";#N/A,#N/A,FALSE,"ECWEBB";#N/A,#N/A,FALSE,"MFT96";#N/A,#N/A,FALSE,"CTrecon"}</definedName>
    <definedName name="ghj_1_3_1_5_5" hidden="1">{#N/A,#N/A,FALSE,"TMCOMP96";#N/A,#N/A,FALSE,"MAT96";#N/A,#N/A,FALSE,"FANDA96";#N/A,#N/A,FALSE,"INTRAN96";#N/A,#N/A,FALSE,"NAA9697";#N/A,#N/A,FALSE,"ECWEBB";#N/A,#N/A,FALSE,"MFT96";#N/A,#N/A,FALSE,"CTrecon"}</definedName>
    <definedName name="ghj_1_3_2" hidden="1">{#N/A,#N/A,FALSE,"TMCOMP96";#N/A,#N/A,FALSE,"MAT96";#N/A,#N/A,FALSE,"FANDA96";#N/A,#N/A,FALSE,"INTRAN96";#N/A,#N/A,FALSE,"NAA9697";#N/A,#N/A,FALSE,"ECWEBB";#N/A,#N/A,FALSE,"MFT96";#N/A,#N/A,FALSE,"CTrecon"}</definedName>
    <definedName name="ghj_1_3_2_1" hidden="1">{#N/A,#N/A,FALSE,"TMCOMP96";#N/A,#N/A,FALSE,"MAT96";#N/A,#N/A,FALSE,"FANDA96";#N/A,#N/A,FALSE,"INTRAN96";#N/A,#N/A,FALSE,"NAA9697";#N/A,#N/A,FALSE,"ECWEBB";#N/A,#N/A,FALSE,"MFT96";#N/A,#N/A,FALSE,"CTrecon"}</definedName>
    <definedName name="ghj_1_3_2_2" hidden="1">{#N/A,#N/A,FALSE,"TMCOMP96";#N/A,#N/A,FALSE,"MAT96";#N/A,#N/A,FALSE,"FANDA96";#N/A,#N/A,FALSE,"INTRAN96";#N/A,#N/A,FALSE,"NAA9697";#N/A,#N/A,FALSE,"ECWEBB";#N/A,#N/A,FALSE,"MFT96";#N/A,#N/A,FALSE,"CTrecon"}</definedName>
    <definedName name="ghj_1_3_2_3" hidden="1">{#N/A,#N/A,FALSE,"TMCOMP96";#N/A,#N/A,FALSE,"MAT96";#N/A,#N/A,FALSE,"FANDA96";#N/A,#N/A,FALSE,"INTRAN96";#N/A,#N/A,FALSE,"NAA9697";#N/A,#N/A,FALSE,"ECWEBB";#N/A,#N/A,FALSE,"MFT96";#N/A,#N/A,FALSE,"CTrecon"}</definedName>
    <definedName name="ghj_1_3_2_4" hidden="1">{#N/A,#N/A,FALSE,"TMCOMP96";#N/A,#N/A,FALSE,"MAT96";#N/A,#N/A,FALSE,"FANDA96";#N/A,#N/A,FALSE,"INTRAN96";#N/A,#N/A,FALSE,"NAA9697";#N/A,#N/A,FALSE,"ECWEBB";#N/A,#N/A,FALSE,"MFT96";#N/A,#N/A,FALSE,"CTrecon"}</definedName>
    <definedName name="ghj_1_3_2_5" hidden="1">{#N/A,#N/A,FALSE,"TMCOMP96";#N/A,#N/A,FALSE,"MAT96";#N/A,#N/A,FALSE,"FANDA96";#N/A,#N/A,FALSE,"INTRAN96";#N/A,#N/A,FALSE,"NAA9697";#N/A,#N/A,FALSE,"ECWEBB";#N/A,#N/A,FALSE,"MFT96";#N/A,#N/A,FALSE,"CTrecon"}</definedName>
    <definedName name="ghj_1_3_3" hidden="1">{#N/A,#N/A,FALSE,"TMCOMP96";#N/A,#N/A,FALSE,"MAT96";#N/A,#N/A,FALSE,"FANDA96";#N/A,#N/A,FALSE,"INTRAN96";#N/A,#N/A,FALSE,"NAA9697";#N/A,#N/A,FALSE,"ECWEBB";#N/A,#N/A,FALSE,"MFT96";#N/A,#N/A,FALSE,"CTrecon"}</definedName>
    <definedName name="ghj_1_3_3_1" hidden="1">{#N/A,#N/A,FALSE,"TMCOMP96";#N/A,#N/A,FALSE,"MAT96";#N/A,#N/A,FALSE,"FANDA96";#N/A,#N/A,FALSE,"INTRAN96";#N/A,#N/A,FALSE,"NAA9697";#N/A,#N/A,FALSE,"ECWEBB";#N/A,#N/A,FALSE,"MFT96";#N/A,#N/A,FALSE,"CTrecon"}</definedName>
    <definedName name="ghj_1_3_3_2" hidden="1">{#N/A,#N/A,FALSE,"TMCOMP96";#N/A,#N/A,FALSE,"MAT96";#N/A,#N/A,FALSE,"FANDA96";#N/A,#N/A,FALSE,"INTRAN96";#N/A,#N/A,FALSE,"NAA9697";#N/A,#N/A,FALSE,"ECWEBB";#N/A,#N/A,FALSE,"MFT96";#N/A,#N/A,FALSE,"CTrecon"}</definedName>
    <definedName name="ghj_1_3_3_3" hidden="1">{#N/A,#N/A,FALSE,"TMCOMP96";#N/A,#N/A,FALSE,"MAT96";#N/A,#N/A,FALSE,"FANDA96";#N/A,#N/A,FALSE,"INTRAN96";#N/A,#N/A,FALSE,"NAA9697";#N/A,#N/A,FALSE,"ECWEBB";#N/A,#N/A,FALSE,"MFT96";#N/A,#N/A,FALSE,"CTrecon"}</definedName>
    <definedName name="ghj_1_3_3_4" hidden="1">{#N/A,#N/A,FALSE,"TMCOMP96";#N/A,#N/A,FALSE,"MAT96";#N/A,#N/A,FALSE,"FANDA96";#N/A,#N/A,FALSE,"INTRAN96";#N/A,#N/A,FALSE,"NAA9697";#N/A,#N/A,FALSE,"ECWEBB";#N/A,#N/A,FALSE,"MFT96";#N/A,#N/A,FALSE,"CTrecon"}</definedName>
    <definedName name="ghj_1_3_3_5" hidden="1">{#N/A,#N/A,FALSE,"TMCOMP96";#N/A,#N/A,FALSE,"MAT96";#N/A,#N/A,FALSE,"FANDA96";#N/A,#N/A,FALSE,"INTRAN96";#N/A,#N/A,FALSE,"NAA9697";#N/A,#N/A,FALSE,"ECWEBB";#N/A,#N/A,FALSE,"MFT96";#N/A,#N/A,FALSE,"CTrecon"}</definedName>
    <definedName name="ghj_1_3_4" hidden="1">{#N/A,#N/A,FALSE,"TMCOMP96";#N/A,#N/A,FALSE,"MAT96";#N/A,#N/A,FALSE,"FANDA96";#N/A,#N/A,FALSE,"INTRAN96";#N/A,#N/A,FALSE,"NAA9697";#N/A,#N/A,FALSE,"ECWEBB";#N/A,#N/A,FALSE,"MFT96";#N/A,#N/A,FALSE,"CTrecon"}</definedName>
    <definedName name="ghj_1_3_4_1" hidden="1">{#N/A,#N/A,FALSE,"TMCOMP96";#N/A,#N/A,FALSE,"MAT96";#N/A,#N/A,FALSE,"FANDA96";#N/A,#N/A,FALSE,"INTRAN96";#N/A,#N/A,FALSE,"NAA9697";#N/A,#N/A,FALSE,"ECWEBB";#N/A,#N/A,FALSE,"MFT96";#N/A,#N/A,FALSE,"CTrecon"}</definedName>
    <definedName name="ghj_1_3_4_2" hidden="1">{#N/A,#N/A,FALSE,"TMCOMP96";#N/A,#N/A,FALSE,"MAT96";#N/A,#N/A,FALSE,"FANDA96";#N/A,#N/A,FALSE,"INTRAN96";#N/A,#N/A,FALSE,"NAA9697";#N/A,#N/A,FALSE,"ECWEBB";#N/A,#N/A,FALSE,"MFT96";#N/A,#N/A,FALSE,"CTrecon"}</definedName>
    <definedName name="ghj_1_3_4_3" hidden="1">{#N/A,#N/A,FALSE,"TMCOMP96";#N/A,#N/A,FALSE,"MAT96";#N/A,#N/A,FALSE,"FANDA96";#N/A,#N/A,FALSE,"INTRAN96";#N/A,#N/A,FALSE,"NAA9697";#N/A,#N/A,FALSE,"ECWEBB";#N/A,#N/A,FALSE,"MFT96";#N/A,#N/A,FALSE,"CTrecon"}</definedName>
    <definedName name="ghj_1_3_4_4" hidden="1">{#N/A,#N/A,FALSE,"TMCOMP96";#N/A,#N/A,FALSE,"MAT96";#N/A,#N/A,FALSE,"FANDA96";#N/A,#N/A,FALSE,"INTRAN96";#N/A,#N/A,FALSE,"NAA9697";#N/A,#N/A,FALSE,"ECWEBB";#N/A,#N/A,FALSE,"MFT96";#N/A,#N/A,FALSE,"CTrecon"}</definedName>
    <definedName name="ghj_1_3_4_5" hidden="1">{#N/A,#N/A,FALSE,"TMCOMP96";#N/A,#N/A,FALSE,"MAT96";#N/A,#N/A,FALSE,"FANDA96";#N/A,#N/A,FALSE,"INTRAN96";#N/A,#N/A,FALSE,"NAA9697";#N/A,#N/A,FALSE,"ECWEBB";#N/A,#N/A,FALSE,"MFT96";#N/A,#N/A,FALSE,"CTrecon"}</definedName>
    <definedName name="ghj_1_3_5" hidden="1">{#N/A,#N/A,FALSE,"TMCOMP96";#N/A,#N/A,FALSE,"MAT96";#N/A,#N/A,FALSE,"FANDA96";#N/A,#N/A,FALSE,"INTRAN96";#N/A,#N/A,FALSE,"NAA9697";#N/A,#N/A,FALSE,"ECWEBB";#N/A,#N/A,FALSE,"MFT96";#N/A,#N/A,FALSE,"CTrecon"}</definedName>
    <definedName name="ghj_1_3_5_1" hidden="1">{#N/A,#N/A,FALSE,"TMCOMP96";#N/A,#N/A,FALSE,"MAT96";#N/A,#N/A,FALSE,"FANDA96";#N/A,#N/A,FALSE,"INTRAN96";#N/A,#N/A,FALSE,"NAA9697";#N/A,#N/A,FALSE,"ECWEBB";#N/A,#N/A,FALSE,"MFT96";#N/A,#N/A,FALSE,"CTrecon"}</definedName>
    <definedName name="ghj_1_3_5_2" hidden="1">{#N/A,#N/A,FALSE,"TMCOMP96";#N/A,#N/A,FALSE,"MAT96";#N/A,#N/A,FALSE,"FANDA96";#N/A,#N/A,FALSE,"INTRAN96";#N/A,#N/A,FALSE,"NAA9697";#N/A,#N/A,FALSE,"ECWEBB";#N/A,#N/A,FALSE,"MFT96";#N/A,#N/A,FALSE,"CTrecon"}</definedName>
    <definedName name="ghj_1_3_5_3" hidden="1">{#N/A,#N/A,FALSE,"TMCOMP96";#N/A,#N/A,FALSE,"MAT96";#N/A,#N/A,FALSE,"FANDA96";#N/A,#N/A,FALSE,"INTRAN96";#N/A,#N/A,FALSE,"NAA9697";#N/A,#N/A,FALSE,"ECWEBB";#N/A,#N/A,FALSE,"MFT96";#N/A,#N/A,FALSE,"CTrecon"}</definedName>
    <definedName name="ghj_1_3_5_4" hidden="1">{#N/A,#N/A,FALSE,"TMCOMP96";#N/A,#N/A,FALSE,"MAT96";#N/A,#N/A,FALSE,"FANDA96";#N/A,#N/A,FALSE,"INTRAN96";#N/A,#N/A,FALSE,"NAA9697";#N/A,#N/A,FALSE,"ECWEBB";#N/A,#N/A,FALSE,"MFT96";#N/A,#N/A,FALSE,"CTrecon"}</definedName>
    <definedName name="ghj_1_3_5_5" hidden="1">{#N/A,#N/A,FALSE,"TMCOMP96";#N/A,#N/A,FALSE,"MAT96";#N/A,#N/A,FALSE,"FANDA96";#N/A,#N/A,FALSE,"INTRAN96";#N/A,#N/A,FALSE,"NAA9697";#N/A,#N/A,FALSE,"ECWEBB";#N/A,#N/A,FALSE,"MFT96";#N/A,#N/A,FALSE,"CTrecon"}</definedName>
    <definedName name="ghj_1_4" hidden="1">{#N/A,#N/A,FALSE,"TMCOMP96";#N/A,#N/A,FALSE,"MAT96";#N/A,#N/A,FALSE,"FANDA96";#N/A,#N/A,FALSE,"INTRAN96";#N/A,#N/A,FALSE,"NAA9697";#N/A,#N/A,FALSE,"ECWEBB";#N/A,#N/A,FALSE,"MFT96";#N/A,#N/A,FALSE,"CTrecon"}</definedName>
    <definedName name="ghj_1_4_1" hidden="1">{#N/A,#N/A,FALSE,"TMCOMP96";#N/A,#N/A,FALSE,"MAT96";#N/A,#N/A,FALSE,"FANDA96";#N/A,#N/A,FALSE,"INTRAN96";#N/A,#N/A,FALSE,"NAA9697";#N/A,#N/A,FALSE,"ECWEBB";#N/A,#N/A,FALSE,"MFT96";#N/A,#N/A,FALSE,"CTrecon"}</definedName>
    <definedName name="ghj_1_4_1_1" hidden="1">{#N/A,#N/A,FALSE,"TMCOMP96";#N/A,#N/A,FALSE,"MAT96";#N/A,#N/A,FALSE,"FANDA96";#N/A,#N/A,FALSE,"INTRAN96";#N/A,#N/A,FALSE,"NAA9697";#N/A,#N/A,FALSE,"ECWEBB";#N/A,#N/A,FALSE,"MFT96";#N/A,#N/A,FALSE,"CTrecon"}</definedName>
    <definedName name="ghj_1_4_1_1_1" hidden="1">{#N/A,#N/A,FALSE,"TMCOMP96";#N/A,#N/A,FALSE,"MAT96";#N/A,#N/A,FALSE,"FANDA96";#N/A,#N/A,FALSE,"INTRAN96";#N/A,#N/A,FALSE,"NAA9697";#N/A,#N/A,FALSE,"ECWEBB";#N/A,#N/A,FALSE,"MFT96";#N/A,#N/A,FALSE,"CTrecon"}</definedName>
    <definedName name="ghj_1_4_1_1_2" hidden="1">{#N/A,#N/A,FALSE,"TMCOMP96";#N/A,#N/A,FALSE,"MAT96";#N/A,#N/A,FALSE,"FANDA96";#N/A,#N/A,FALSE,"INTRAN96";#N/A,#N/A,FALSE,"NAA9697";#N/A,#N/A,FALSE,"ECWEBB";#N/A,#N/A,FALSE,"MFT96";#N/A,#N/A,FALSE,"CTrecon"}</definedName>
    <definedName name="ghj_1_4_1_1_3" hidden="1">{#N/A,#N/A,FALSE,"TMCOMP96";#N/A,#N/A,FALSE,"MAT96";#N/A,#N/A,FALSE,"FANDA96";#N/A,#N/A,FALSE,"INTRAN96";#N/A,#N/A,FALSE,"NAA9697";#N/A,#N/A,FALSE,"ECWEBB";#N/A,#N/A,FALSE,"MFT96";#N/A,#N/A,FALSE,"CTrecon"}</definedName>
    <definedName name="ghj_1_4_1_1_4" hidden="1">{#N/A,#N/A,FALSE,"TMCOMP96";#N/A,#N/A,FALSE,"MAT96";#N/A,#N/A,FALSE,"FANDA96";#N/A,#N/A,FALSE,"INTRAN96";#N/A,#N/A,FALSE,"NAA9697";#N/A,#N/A,FALSE,"ECWEBB";#N/A,#N/A,FALSE,"MFT96";#N/A,#N/A,FALSE,"CTrecon"}</definedName>
    <definedName name="ghj_1_4_1_1_5" hidden="1">{#N/A,#N/A,FALSE,"TMCOMP96";#N/A,#N/A,FALSE,"MAT96";#N/A,#N/A,FALSE,"FANDA96";#N/A,#N/A,FALSE,"INTRAN96";#N/A,#N/A,FALSE,"NAA9697";#N/A,#N/A,FALSE,"ECWEBB";#N/A,#N/A,FALSE,"MFT96";#N/A,#N/A,FALSE,"CTrecon"}</definedName>
    <definedName name="ghj_1_4_1_2" hidden="1">{#N/A,#N/A,FALSE,"TMCOMP96";#N/A,#N/A,FALSE,"MAT96";#N/A,#N/A,FALSE,"FANDA96";#N/A,#N/A,FALSE,"INTRAN96";#N/A,#N/A,FALSE,"NAA9697";#N/A,#N/A,FALSE,"ECWEBB";#N/A,#N/A,FALSE,"MFT96";#N/A,#N/A,FALSE,"CTrecon"}</definedName>
    <definedName name="ghj_1_4_1_2_1" hidden="1">{#N/A,#N/A,FALSE,"TMCOMP96";#N/A,#N/A,FALSE,"MAT96";#N/A,#N/A,FALSE,"FANDA96";#N/A,#N/A,FALSE,"INTRAN96";#N/A,#N/A,FALSE,"NAA9697";#N/A,#N/A,FALSE,"ECWEBB";#N/A,#N/A,FALSE,"MFT96";#N/A,#N/A,FALSE,"CTrecon"}</definedName>
    <definedName name="ghj_1_4_1_2_2" hidden="1">{#N/A,#N/A,FALSE,"TMCOMP96";#N/A,#N/A,FALSE,"MAT96";#N/A,#N/A,FALSE,"FANDA96";#N/A,#N/A,FALSE,"INTRAN96";#N/A,#N/A,FALSE,"NAA9697";#N/A,#N/A,FALSE,"ECWEBB";#N/A,#N/A,FALSE,"MFT96";#N/A,#N/A,FALSE,"CTrecon"}</definedName>
    <definedName name="ghj_1_4_1_2_3" hidden="1">{#N/A,#N/A,FALSE,"TMCOMP96";#N/A,#N/A,FALSE,"MAT96";#N/A,#N/A,FALSE,"FANDA96";#N/A,#N/A,FALSE,"INTRAN96";#N/A,#N/A,FALSE,"NAA9697";#N/A,#N/A,FALSE,"ECWEBB";#N/A,#N/A,FALSE,"MFT96";#N/A,#N/A,FALSE,"CTrecon"}</definedName>
    <definedName name="ghj_1_4_1_2_4" hidden="1">{#N/A,#N/A,FALSE,"TMCOMP96";#N/A,#N/A,FALSE,"MAT96";#N/A,#N/A,FALSE,"FANDA96";#N/A,#N/A,FALSE,"INTRAN96";#N/A,#N/A,FALSE,"NAA9697";#N/A,#N/A,FALSE,"ECWEBB";#N/A,#N/A,FALSE,"MFT96";#N/A,#N/A,FALSE,"CTrecon"}</definedName>
    <definedName name="ghj_1_4_1_2_5" hidden="1">{#N/A,#N/A,FALSE,"TMCOMP96";#N/A,#N/A,FALSE,"MAT96";#N/A,#N/A,FALSE,"FANDA96";#N/A,#N/A,FALSE,"INTRAN96";#N/A,#N/A,FALSE,"NAA9697";#N/A,#N/A,FALSE,"ECWEBB";#N/A,#N/A,FALSE,"MFT96";#N/A,#N/A,FALSE,"CTrecon"}</definedName>
    <definedName name="ghj_1_4_1_3" hidden="1">{#N/A,#N/A,FALSE,"TMCOMP96";#N/A,#N/A,FALSE,"MAT96";#N/A,#N/A,FALSE,"FANDA96";#N/A,#N/A,FALSE,"INTRAN96";#N/A,#N/A,FALSE,"NAA9697";#N/A,#N/A,FALSE,"ECWEBB";#N/A,#N/A,FALSE,"MFT96";#N/A,#N/A,FALSE,"CTrecon"}</definedName>
    <definedName name="ghj_1_4_1_3_1" hidden="1">{#N/A,#N/A,FALSE,"TMCOMP96";#N/A,#N/A,FALSE,"MAT96";#N/A,#N/A,FALSE,"FANDA96";#N/A,#N/A,FALSE,"INTRAN96";#N/A,#N/A,FALSE,"NAA9697";#N/A,#N/A,FALSE,"ECWEBB";#N/A,#N/A,FALSE,"MFT96";#N/A,#N/A,FALSE,"CTrecon"}</definedName>
    <definedName name="ghj_1_4_1_3_2" hidden="1">{#N/A,#N/A,FALSE,"TMCOMP96";#N/A,#N/A,FALSE,"MAT96";#N/A,#N/A,FALSE,"FANDA96";#N/A,#N/A,FALSE,"INTRAN96";#N/A,#N/A,FALSE,"NAA9697";#N/A,#N/A,FALSE,"ECWEBB";#N/A,#N/A,FALSE,"MFT96";#N/A,#N/A,FALSE,"CTrecon"}</definedName>
    <definedName name="ghj_1_4_1_3_3" hidden="1">{#N/A,#N/A,FALSE,"TMCOMP96";#N/A,#N/A,FALSE,"MAT96";#N/A,#N/A,FALSE,"FANDA96";#N/A,#N/A,FALSE,"INTRAN96";#N/A,#N/A,FALSE,"NAA9697";#N/A,#N/A,FALSE,"ECWEBB";#N/A,#N/A,FALSE,"MFT96";#N/A,#N/A,FALSE,"CTrecon"}</definedName>
    <definedName name="ghj_1_4_1_3_4" hidden="1">{#N/A,#N/A,FALSE,"TMCOMP96";#N/A,#N/A,FALSE,"MAT96";#N/A,#N/A,FALSE,"FANDA96";#N/A,#N/A,FALSE,"INTRAN96";#N/A,#N/A,FALSE,"NAA9697";#N/A,#N/A,FALSE,"ECWEBB";#N/A,#N/A,FALSE,"MFT96";#N/A,#N/A,FALSE,"CTrecon"}</definedName>
    <definedName name="ghj_1_4_1_3_5" hidden="1">{#N/A,#N/A,FALSE,"TMCOMP96";#N/A,#N/A,FALSE,"MAT96";#N/A,#N/A,FALSE,"FANDA96";#N/A,#N/A,FALSE,"INTRAN96";#N/A,#N/A,FALSE,"NAA9697";#N/A,#N/A,FALSE,"ECWEBB";#N/A,#N/A,FALSE,"MFT96";#N/A,#N/A,FALSE,"CTrecon"}</definedName>
    <definedName name="ghj_1_4_1_4" hidden="1">{#N/A,#N/A,FALSE,"TMCOMP96";#N/A,#N/A,FALSE,"MAT96";#N/A,#N/A,FALSE,"FANDA96";#N/A,#N/A,FALSE,"INTRAN96";#N/A,#N/A,FALSE,"NAA9697";#N/A,#N/A,FALSE,"ECWEBB";#N/A,#N/A,FALSE,"MFT96";#N/A,#N/A,FALSE,"CTrecon"}</definedName>
    <definedName name="ghj_1_4_1_4_1" hidden="1">{#N/A,#N/A,FALSE,"TMCOMP96";#N/A,#N/A,FALSE,"MAT96";#N/A,#N/A,FALSE,"FANDA96";#N/A,#N/A,FALSE,"INTRAN96";#N/A,#N/A,FALSE,"NAA9697";#N/A,#N/A,FALSE,"ECWEBB";#N/A,#N/A,FALSE,"MFT96";#N/A,#N/A,FALSE,"CTrecon"}</definedName>
    <definedName name="ghj_1_4_1_4_2" hidden="1">{#N/A,#N/A,FALSE,"TMCOMP96";#N/A,#N/A,FALSE,"MAT96";#N/A,#N/A,FALSE,"FANDA96";#N/A,#N/A,FALSE,"INTRAN96";#N/A,#N/A,FALSE,"NAA9697";#N/A,#N/A,FALSE,"ECWEBB";#N/A,#N/A,FALSE,"MFT96";#N/A,#N/A,FALSE,"CTrecon"}</definedName>
    <definedName name="ghj_1_4_1_4_3" hidden="1">{#N/A,#N/A,FALSE,"TMCOMP96";#N/A,#N/A,FALSE,"MAT96";#N/A,#N/A,FALSE,"FANDA96";#N/A,#N/A,FALSE,"INTRAN96";#N/A,#N/A,FALSE,"NAA9697";#N/A,#N/A,FALSE,"ECWEBB";#N/A,#N/A,FALSE,"MFT96";#N/A,#N/A,FALSE,"CTrecon"}</definedName>
    <definedName name="ghj_1_4_1_4_4" hidden="1">{#N/A,#N/A,FALSE,"TMCOMP96";#N/A,#N/A,FALSE,"MAT96";#N/A,#N/A,FALSE,"FANDA96";#N/A,#N/A,FALSE,"INTRAN96";#N/A,#N/A,FALSE,"NAA9697";#N/A,#N/A,FALSE,"ECWEBB";#N/A,#N/A,FALSE,"MFT96";#N/A,#N/A,FALSE,"CTrecon"}</definedName>
    <definedName name="ghj_1_4_1_4_5" hidden="1">{#N/A,#N/A,FALSE,"TMCOMP96";#N/A,#N/A,FALSE,"MAT96";#N/A,#N/A,FALSE,"FANDA96";#N/A,#N/A,FALSE,"INTRAN96";#N/A,#N/A,FALSE,"NAA9697";#N/A,#N/A,FALSE,"ECWEBB";#N/A,#N/A,FALSE,"MFT96";#N/A,#N/A,FALSE,"CTrecon"}</definedName>
    <definedName name="ghj_1_4_1_5" hidden="1">{#N/A,#N/A,FALSE,"TMCOMP96";#N/A,#N/A,FALSE,"MAT96";#N/A,#N/A,FALSE,"FANDA96";#N/A,#N/A,FALSE,"INTRAN96";#N/A,#N/A,FALSE,"NAA9697";#N/A,#N/A,FALSE,"ECWEBB";#N/A,#N/A,FALSE,"MFT96";#N/A,#N/A,FALSE,"CTrecon"}</definedName>
    <definedName name="ghj_1_4_1_5_1" hidden="1">{#N/A,#N/A,FALSE,"TMCOMP96";#N/A,#N/A,FALSE,"MAT96";#N/A,#N/A,FALSE,"FANDA96";#N/A,#N/A,FALSE,"INTRAN96";#N/A,#N/A,FALSE,"NAA9697";#N/A,#N/A,FALSE,"ECWEBB";#N/A,#N/A,FALSE,"MFT96";#N/A,#N/A,FALSE,"CTrecon"}</definedName>
    <definedName name="ghj_1_4_1_5_2" hidden="1">{#N/A,#N/A,FALSE,"TMCOMP96";#N/A,#N/A,FALSE,"MAT96";#N/A,#N/A,FALSE,"FANDA96";#N/A,#N/A,FALSE,"INTRAN96";#N/A,#N/A,FALSE,"NAA9697";#N/A,#N/A,FALSE,"ECWEBB";#N/A,#N/A,FALSE,"MFT96";#N/A,#N/A,FALSE,"CTrecon"}</definedName>
    <definedName name="ghj_1_4_1_5_3" hidden="1">{#N/A,#N/A,FALSE,"TMCOMP96";#N/A,#N/A,FALSE,"MAT96";#N/A,#N/A,FALSE,"FANDA96";#N/A,#N/A,FALSE,"INTRAN96";#N/A,#N/A,FALSE,"NAA9697";#N/A,#N/A,FALSE,"ECWEBB";#N/A,#N/A,FALSE,"MFT96";#N/A,#N/A,FALSE,"CTrecon"}</definedName>
    <definedName name="ghj_1_4_1_5_4" hidden="1">{#N/A,#N/A,FALSE,"TMCOMP96";#N/A,#N/A,FALSE,"MAT96";#N/A,#N/A,FALSE,"FANDA96";#N/A,#N/A,FALSE,"INTRAN96";#N/A,#N/A,FALSE,"NAA9697";#N/A,#N/A,FALSE,"ECWEBB";#N/A,#N/A,FALSE,"MFT96";#N/A,#N/A,FALSE,"CTrecon"}</definedName>
    <definedName name="ghj_1_4_1_5_5" hidden="1">{#N/A,#N/A,FALSE,"TMCOMP96";#N/A,#N/A,FALSE,"MAT96";#N/A,#N/A,FALSE,"FANDA96";#N/A,#N/A,FALSE,"INTRAN96";#N/A,#N/A,FALSE,"NAA9697";#N/A,#N/A,FALSE,"ECWEBB";#N/A,#N/A,FALSE,"MFT96";#N/A,#N/A,FALSE,"CTrecon"}</definedName>
    <definedName name="ghj_1_4_2" hidden="1">{#N/A,#N/A,FALSE,"TMCOMP96";#N/A,#N/A,FALSE,"MAT96";#N/A,#N/A,FALSE,"FANDA96";#N/A,#N/A,FALSE,"INTRAN96";#N/A,#N/A,FALSE,"NAA9697";#N/A,#N/A,FALSE,"ECWEBB";#N/A,#N/A,FALSE,"MFT96";#N/A,#N/A,FALSE,"CTrecon"}</definedName>
    <definedName name="ghj_1_4_2_1" hidden="1">{#N/A,#N/A,FALSE,"TMCOMP96";#N/A,#N/A,FALSE,"MAT96";#N/A,#N/A,FALSE,"FANDA96";#N/A,#N/A,FALSE,"INTRAN96";#N/A,#N/A,FALSE,"NAA9697";#N/A,#N/A,FALSE,"ECWEBB";#N/A,#N/A,FALSE,"MFT96";#N/A,#N/A,FALSE,"CTrecon"}</definedName>
    <definedName name="ghj_1_4_2_2" hidden="1">{#N/A,#N/A,FALSE,"TMCOMP96";#N/A,#N/A,FALSE,"MAT96";#N/A,#N/A,FALSE,"FANDA96";#N/A,#N/A,FALSE,"INTRAN96";#N/A,#N/A,FALSE,"NAA9697";#N/A,#N/A,FALSE,"ECWEBB";#N/A,#N/A,FALSE,"MFT96";#N/A,#N/A,FALSE,"CTrecon"}</definedName>
    <definedName name="ghj_1_4_2_3" hidden="1">{#N/A,#N/A,FALSE,"TMCOMP96";#N/A,#N/A,FALSE,"MAT96";#N/A,#N/A,FALSE,"FANDA96";#N/A,#N/A,FALSE,"INTRAN96";#N/A,#N/A,FALSE,"NAA9697";#N/A,#N/A,FALSE,"ECWEBB";#N/A,#N/A,FALSE,"MFT96";#N/A,#N/A,FALSE,"CTrecon"}</definedName>
    <definedName name="ghj_1_4_2_4" hidden="1">{#N/A,#N/A,FALSE,"TMCOMP96";#N/A,#N/A,FALSE,"MAT96";#N/A,#N/A,FALSE,"FANDA96";#N/A,#N/A,FALSE,"INTRAN96";#N/A,#N/A,FALSE,"NAA9697";#N/A,#N/A,FALSE,"ECWEBB";#N/A,#N/A,FALSE,"MFT96";#N/A,#N/A,FALSE,"CTrecon"}</definedName>
    <definedName name="ghj_1_4_2_5" hidden="1">{#N/A,#N/A,FALSE,"TMCOMP96";#N/A,#N/A,FALSE,"MAT96";#N/A,#N/A,FALSE,"FANDA96";#N/A,#N/A,FALSE,"INTRAN96";#N/A,#N/A,FALSE,"NAA9697";#N/A,#N/A,FALSE,"ECWEBB";#N/A,#N/A,FALSE,"MFT96";#N/A,#N/A,FALSE,"CTrecon"}</definedName>
    <definedName name="ghj_1_4_3" hidden="1">{#N/A,#N/A,FALSE,"TMCOMP96";#N/A,#N/A,FALSE,"MAT96";#N/A,#N/A,FALSE,"FANDA96";#N/A,#N/A,FALSE,"INTRAN96";#N/A,#N/A,FALSE,"NAA9697";#N/A,#N/A,FALSE,"ECWEBB";#N/A,#N/A,FALSE,"MFT96";#N/A,#N/A,FALSE,"CTrecon"}</definedName>
    <definedName name="ghj_1_4_3_1" hidden="1">{#N/A,#N/A,FALSE,"TMCOMP96";#N/A,#N/A,FALSE,"MAT96";#N/A,#N/A,FALSE,"FANDA96";#N/A,#N/A,FALSE,"INTRAN96";#N/A,#N/A,FALSE,"NAA9697";#N/A,#N/A,FALSE,"ECWEBB";#N/A,#N/A,FALSE,"MFT96";#N/A,#N/A,FALSE,"CTrecon"}</definedName>
    <definedName name="ghj_1_4_3_2" hidden="1">{#N/A,#N/A,FALSE,"TMCOMP96";#N/A,#N/A,FALSE,"MAT96";#N/A,#N/A,FALSE,"FANDA96";#N/A,#N/A,FALSE,"INTRAN96";#N/A,#N/A,FALSE,"NAA9697";#N/A,#N/A,FALSE,"ECWEBB";#N/A,#N/A,FALSE,"MFT96";#N/A,#N/A,FALSE,"CTrecon"}</definedName>
    <definedName name="ghj_1_4_3_3" hidden="1">{#N/A,#N/A,FALSE,"TMCOMP96";#N/A,#N/A,FALSE,"MAT96";#N/A,#N/A,FALSE,"FANDA96";#N/A,#N/A,FALSE,"INTRAN96";#N/A,#N/A,FALSE,"NAA9697";#N/A,#N/A,FALSE,"ECWEBB";#N/A,#N/A,FALSE,"MFT96";#N/A,#N/A,FALSE,"CTrecon"}</definedName>
    <definedName name="ghj_1_4_3_4" hidden="1">{#N/A,#N/A,FALSE,"TMCOMP96";#N/A,#N/A,FALSE,"MAT96";#N/A,#N/A,FALSE,"FANDA96";#N/A,#N/A,FALSE,"INTRAN96";#N/A,#N/A,FALSE,"NAA9697";#N/A,#N/A,FALSE,"ECWEBB";#N/A,#N/A,FALSE,"MFT96";#N/A,#N/A,FALSE,"CTrecon"}</definedName>
    <definedName name="ghj_1_4_3_5" hidden="1">{#N/A,#N/A,FALSE,"TMCOMP96";#N/A,#N/A,FALSE,"MAT96";#N/A,#N/A,FALSE,"FANDA96";#N/A,#N/A,FALSE,"INTRAN96";#N/A,#N/A,FALSE,"NAA9697";#N/A,#N/A,FALSE,"ECWEBB";#N/A,#N/A,FALSE,"MFT96";#N/A,#N/A,FALSE,"CTrecon"}</definedName>
    <definedName name="ghj_1_4_4" hidden="1">{#N/A,#N/A,FALSE,"TMCOMP96";#N/A,#N/A,FALSE,"MAT96";#N/A,#N/A,FALSE,"FANDA96";#N/A,#N/A,FALSE,"INTRAN96";#N/A,#N/A,FALSE,"NAA9697";#N/A,#N/A,FALSE,"ECWEBB";#N/A,#N/A,FALSE,"MFT96";#N/A,#N/A,FALSE,"CTrecon"}</definedName>
    <definedName name="ghj_1_4_4_1" hidden="1">{#N/A,#N/A,FALSE,"TMCOMP96";#N/A,#N/A,FALSE,"MAT96";#N/A,#N/A,FALSE,"FANDA96";#N/A,#N/A,FALSE,"INTRAN96";#N/A,#N/A,FALSE,"NAA9697";#N/A,#N/A,FALSE,"ECWEBB";#N/A,#N/A,FALSE,"MFT96";#N/A,#N/A,FALSE,"CTrecon"}</definedName>
    <definedName name="ghj_1_4_4_2" hidden="1">{#N/A,#N/A,FALSE,"TMCOMP96";#N/A,#N/A,FALSE,"MAT96";#N/A,#N/A,FALSE,"FANDA96";#N/A,#N/A,FALSE,"INTRAN96";#N/A,#N/A,FALSE,"NAA9697";#N/A,#N/A,FALSE,"ECWEBB";#N/A,#N/A,FALSE,"MFT96";#N/A,#N/A,FALSE,"CTrecon"}</definedName>
    <definedName name="ghj_1_4_4_3" hidden="1">{#N/A,#N/A,FALSE,"TMCOMP96";#N/A,#N/A,FALSE,"MAT96";#N/A,#N/A,FALSE,"FANDA96";#N/A,#N/A,FALSE,"INTRAN96";#N/A,#N/A,FALSE,"NAA9697";#N/A,#N/A,FALSE,"ECWEBB";#N/A,#N/A,FALSE,"MFT96";#N/A,#N/A,FALSE,"CTrecon"}</definedName>
    <definedName name="ghj_1_4_4_4" hidden="1">{#N/A,#N/A,FALSE,"TMCOMP96";#N/A,#N/A,FALSE,"MAT96";#N/A,#N/A,FALSE,"FANDA96";#N/A,#N/A,FALSE,"INTRAN96";#N/A,#N/A,FALSE,"NAA9697";#N/A,#N/A,FALSE,"ECWEBB";#N/A,#N/A,FALSE,"MFT96";#N/A,#N/A,FALSE,"CTrecon"}</definedName>
    <definedName name="ghj_1_4_4_5" hidden="1">{#N/A,#N/A,FALSE,"TMCOMP96";#N/A,#N/A,FALSE,"MAT96";#N/A,#N/A,FALSE,"FANDA96";#N/A,#N/A,FALSE,"INTRAN96";#N/A,#N/A,FALSE,"NAA9697";#N/A,#N/A,FALSE,"ECWEBB";#N/A,#N/A,FALSE,"MFT96";#N/A,#N/A,FALSE,"CTrecon"}</definedName>
    <definedName name="ghj_1_4_5" hidden="1">{#N/A,#N/A,FALSE,"TMCOMP96";#N/A,#N/A,FALSE,"MAT96";#N/A,#N/A,FALSE,"FANDA96";#N/A,#N/A,FALSE,"INTRAN96";#N/A,#N/A,FALSE,"NAA9697";#N/A,#N/A,FALSE,"ECWEBB";#N/A,#N/A,FALSE,"MFT96";#N/A,#N/A,FALSE,"CTrecon"}</definedName>
    <definedName name="ghj_1_4_5_1" hidden="1">{#N/A,#N/A,FALSE,"TMCOMP96";#N/A,#N/A,FALSE,"MAT96";#N/A,#N/A,FALSE,"FANDA96";#N/A,#N/A,FALSE,"INTRAN96";#N/A,#N/A,FALSE,"NAA9697";#N/A,#N/A,FALSE,"ECWEBB";#N/A,#N/A,FALSE,"MFT96";#N/A,#N/A,FALSE,"CTrecon"}</definedName>
    <definedName name="ghj_1_4_5_2" hidden="1">{#N/A,#N/A,FALSE,"TMCOMP96";#N/A,#N/A,FALSE,"MAT96";#N/A,#N/A,FALSE,"FANDA96";#N/A,#N/A,FALSE,"INTRAN96";#N/A,#N/A,FALSE,"NAA9697";#N/A,#N/A,FALSE,"ECWEBB";#N/A,#N/A,FALSE,"MFT96";#N/A,#N/A,FALSE,"CTrecon"}</definedName>
    <definedName name="ghj_1_4_5_3" hidden="1">{#N/A,#N/A,FALSE,"TMCOMP96";#N/A,#N/A,FALSE,"MAT96";#N/A,#N/A,FALSE,"FANDA96";#N/A,#N/A,FALSE,"INTRAN96";#N/A,#N/A,FALSE,"NAA9697";#N/A,#N/A,FALSE,"ECWEBB";#N/A,#N/A,FALSE,"MFT96";#N/A,#N/A,FALSE,"CTrecon"}</definedName>
    <definedName name="ghj_1_4_5_4" hidden="1">{#N/A,#N/A,FALSE,"TMCOMP96";#N/A,#N/A,FALSE,"MAT96";#N/A,#N/A,FALSE,"FANDA96";#N/A,#N/A,FALSE,"INTRAN96";#N/A,#N/A,FALSE,"NAA9697";#N/A,#N/A,FALSE,"ECWEBB";#N/A,#N/A,FALSE,"MFT96";#N/A,#N/A,FALSE,"CTrecon"}</definedName>
    <definedName name="ghj_1_4_5_5" hidden="1">{#N/A,#N/A,FALSE,"TMCOMP96";#N/A,#N/A,FALSE,"MAT96";#N/A,#N/A,FALSE,"FANDA96";#N/A,#N/A,FALSE,"INTRAN96";#N/A,#N/A,FALSE,"NAA9697";#N/A,#N/A,FALSE,"ECWEBB";#N/A,#N/A,FALSE,"MFT96";#N/A,#N/A,FALSE,"CTrecon"}</definedName>
    <definedName name="ghj_1_5" hidden="1">{#N/A,#N/A,FALSE,"TMCOMP96";#N/A,#N/A,FALSE,"MAT96";#N/A,#N/A,FALSE,"FANDA96";#N/A,#N/A,FALSE,"INTRAN96";#N/A,#N/A,FALSE,"NAA9697";#N/A,#N/A,FALSE,"ECWEBB";#N/A,#N/A,FALSE,"MFT96";#N/A,#N/A,FALSE,"CTrecon"}</definedName>
    <definedName name="ghj_1_5_1" hidden="1">{#N/A,#N/A,FALSE,"TMCOMP96";#N/A,#N/A,FALSE,"MAT96";#N/A,#N/A,FALSE,"FANDA96";#N/A,#N/A,FALSE,"INTRAN96";#N/A,#N/A,FALSE,"NAA9697";#N/A,#N/A,FALSE,"ECWEBB";#N/A,#N/A,FALSE,"MFT96";#N/A,#N/A,FALSE,"CTrecon"}</definedName>
    <definedName name="ghj_1_5_1_1" hidden="1">{#N/A,#N/A,FALSE,"TMCOMP96";#N/A,#N/A,FALSE,"MAT96";#N/A,#N/A,FALSE,"FANDA96";#N/A,#N/A,FALSE,"INTRAN96";#N/A,#N/A,FALSE,"NAA9697";#N/A,#N/A,FALSE,"ECWEBB";#N/A,#N/A,FALSE,"MFT96";#N/A,#N/A,FALSE,"CTrecon"}</definedName>
    <definedName name="ghj_1_5_1_2" hidden="1">{#N/A,#N/A,FALSE,"TMCOMP96";#N/A,#N/A,FALSE,"MAT96";#N/A,#N/A,FALSE,"FANDA96";#N/A,#N/A,FALSE,"INTRAN96";#N/A,#N/A,FALSE,"NAA9697";#N/A,#N/A,FALSE,"ECWEBB";#N/A,#N/A,FALSE,"MFT96";#N/A,#N/A,FALSE,"CTrecon"}</definedName>
    <definedName name="ghj_1_5_1_3" hidden="1">{#N/A,#N/A,FALSE,"TMCOMP96";#N/A,#N/A,FALSE,"MAT96";#N/A,#N/A,FALSE,"FANDA96";#N/A,#N/A,FALSE,"INTRAN96";#N/A,#N/A,FALSE,"NAA9697";#N/A,#N/A,FALSE,"ECWEBB";#N/A,#N/A,FALSE,"MFT96";#N/A,#N/A,FALSE,"CTrecon"}</definedName>
    <definedName name="ghj_1_5_1_4" hidden="1">{#N/A,#N/A,FALSE,"TMCOMP96";#N/A,#N/A,FALSE,"MAT96";#N/A,#N/A,FALSE,"FANDA96";#N/A,#N/A,FALSE,"INTRAN96";#N/A,#N/A,FALSE,"NAA9697";#N/A,#N/A,FALSE,"ECWEBB";#N/A,#N/A,FALSE,"MFT96";#N/A,#N/A,FALSE,"CTrecon"}</definedName>
    <definedName name="ghj_1_5_1_5" hidden="1">{#N/A,#N/A,FALSE,"TMCOMP96";#N/A,#N/A,FALSE,"MAT96";#N/A,#N/A,FALSE,"FANDA96";#N/A,#N/A,FALSE,"INTRAN96";#N/A,#N/A,FALSE,"NAA9697";#N/A,#N/A,FALSE,"ECWEBB";#N/A,#N/A,FALSE,"MFT96";#N/A,#N/A,FALSE,"CTrecon"}</definedName>
    <definedName name="ghj_1_5_2" hidden="1">{#N/A,#N/A,FALSE,"TMCOMP96";#N/A,#N/A,FALSE,"MAT96";#N/A,#N/A,FALSE,"FANDA96";#N/A,#N/A,FALSE,"INTRAN96";#N/A,#N/A,FALSE,"NAA9697";#N/A,#N/A,FALSE,"ECWEBB";#N/A,#N/A,FALSE,"MFT96";#N/A,#N/A,FALSE,"CTrecon"}</definedName>
    <definedName name="ghj_1_5_2_1" hidden="1">{#N/A,#N/A,FALSE,"TMCOMP96";#N/A,#N/A,FALSE,"MAT96";#N/A,#N/A,FALSE,"FANDA96";#N/A,#N/A,FALSE,"INTRAN96";#N/A,#N/A,FALSE,"NAA9697";#N/A,#N/A,FALSE,"ECWEBB";#N/A,#N/A,FALSE,"MFT96";#N/A,#N/A,FALSE,"CTrecon"}</definedName>
    <definedName name="ghj_1_5_2_2" hidden="1">{#N/A,#N/A,FALSE,"TMCOMP96";#N/A,#N/A,FALSE,"MAT96";#N/A,#N/A,FALSE,"FANDA96";#N/A,#N/A,FALSE,"INTRAN96";#N/A,#N/A,FALSE,"NAA9697";#N/A,#N/A,FALSE,"ECWEBB";#N/A,#N/A,FALSE,"MFT96";#N/A,#N/A,FALSE,"CTrecon"}</definedName>
    <definedName name="ghj_1_5_2_3" hidden="1">{#N/A,#N/A,FALSE,"TMCOMP96";#N/A,#N/A,FALSE,"MAT96";#N/A,#N/A,FALSE,"FANDA96";#N/A,#N/A,FALSE,"INTRAN96";#N/A,#N/A,FALSE,"NAA9697";#N/A,#N/A,FALSE,"ECWEBB";#N/A,#N/A,FALSE,"MFT96";#N/A,#N/A,FALSE,"CTrecon"}</definedName>
    <definedName name="ghj_1_5_2_4" hidden="1">{#N/A,#N/A,FALSE,"TMCOMP96";#N/A,#N/A,FALSE,"MAT96";#N/A,#N/A,FALSE,"FANDA96";#N/A,#N/A,FALSE,"INTRAN96";#N/A,#N/A,FALSE,"NAA9697";#N/A,#N/A,FALSE,"ECWEBB";#N/A,#N/A,FALSE,"MFT96";#N/A,#N/A,FALSE,"CTrecon"}</definedName>
    <definedName name="ghj_1_5_2_5" hidden="1">{#N/A,#N/A,FALSE,"TMCOMP96";#N/A,#N/A,FALSE,"MAT96";#N/A,#N/A,FALSE,"FANDA96";#N/A,#N/A,FALSE,"INTRAN96";#N/A,#N/A,FALSE,"NAA9697";#N/A,#N/A,FALSE,"ECWEBB";#N/A,#N/A,FALSE,"MFT96";#N/A,#N/A,FALSE,"CTrecon"}</definedName>
    <definedName name="ghj_1_5_3" hidden="1">{#N/A,#N/A,FALSE,"TMCOMP96";#N/A,#N/A,FALSE,"MAT96";#N/A,#N/A,FALSE,"FANDA96";#N/A,#N/A,FALSE,"INTRAN96";#N/A,#N/A,FALSE,"NAA9697";#N/A,#N/A,FALSE,"ECWEBB";#N/A,#N/A,FALSE,"MFT96";#N/A,#N/A,FALSE,"CTrecon"}</definedName>
    <definedName name="ghj_1_5_3_1" hidden="1">{#N/A,#N/A,FALSE,"TMCOMP96";#N/A,#N/A,FALSE,"MAT96";#N/A,#N/A,FALSE,"FANDA96";#N/A,#N/A,FALSE,"INTRAN96";#N/A,#N/A,FALSE,"NAA9697";#N/A,#N/A,FALSE,"ECWEBB";#N/A,#N/A,FALSE,"MFT96";#N/A,#N/A,FALSE,"CTrecon"}</definedName>
    <definedName name="ghj_1_5_3_2" hidden="1">{#N/A,#N/A,FALSE,"TMCOMP96";#N/A,#N/A,FALSE,"MAT96";#N/A,#N/A,FALSE,"FANDA96";#N/A,#N/A,FALSE,"INTRAN96";#N/A,#N/A,FALSE,"NAA9697";#N/A,#N/A,FALSE,"ECWEBB";#N/A,#N/A,FALSE,"MFT96";#N/A,#N/A,FALSE,"CTrecon"}</definedName>
    <definedName name="ghj_1_5_3_3" hidden="1">{#N/A,#N/A,FALSE,"TMCOMP96";#N/A,#N/A,FALSE,"MAT96";#N/A,#N/A,FALSE,"FANDA96";#N/A,#N/A,FALSE,"INTRAN96";#N/A,#N/A,FALSE,"NAA9697";#N/A,#N/A,FALSE,"ECWEBB";#N/A,#N/A,FALSE,"MFT96";#N/A,#N/A,FALSE,"CTrecon"}</definedName>
    <definedName name="ghj_1_5_3_4" hidden="1">{#N/A,#N/A,FALSE,"TMCOMP96";#N/A,#N/A,FALSE,"MAT96";#N/A,#N/A,FALSE,"FANDA96";#N/A,#N/A,FALSE,"INTRAN96";#N/A,#N/A,FALSE,"NAA9697";#N/A,#N/A,FALSE,"ECWEBB";#N/A,#N/A,FALSE,"MFT96";#N/A,#N/A,FALSE,"CTrecon"}</definedName>
    <definedName name="ghj_1_5_3_5" hidden="1">{#N/A,#N/A,FALSE,"TMCOMP96";#N/A,#N/A,FALSE,"MAT96";#N/A,#N/A,FALSE,"FANDA96";#N/A,#N/A,FALSE,"INTRAN96";#N/A,#N/A,FALSE,"NAA9697";#N/A,#N/A,FALSE,"ECWEBB";#N/A,#N/A,FALSE,"MFT96";#N/A,#N/A,FALSE,"CTrecon"}</definedName>
    <definedName name="ghj_1_5_4" hidden="1">{#N/A,#N/A,FALSE,"TMCOMP96";#N/A,#N/A,FALSE,"MAT96";#N/A,#N/A,FALSE,"FANDA96";#N/A,#N/A,FALSE,"INTRAN96";#N/A,#N/A,FALSE,"NAA9697";#N/A,#N/A,FALSE,"ECWEBB";#N/A,#N/A,FALSE,"MFT96";#N/A,#N/A,FALSE,"CTrecon"}</definedName>
    <definedName name="ghj_1_5_4_1" hidden="1">{#N/A,#N/A,FALSE,"TMCOMP96";#N/A,#N/A,FALSE,"MAT96";#N/A,#N/A,FALSE,"FANDA96";#N/A,#N/A,FALSE,"INTRAN96";#N/A,#N/A,FALSE,"NAA9697";#N/A,#N/A,FALSE,"ECWEBB";#N/A,#N/A,FALSE,"MFT96";#N/A,#N/A,FALSE,"CTrecon"}</definedName>
    <definedName name="ghj_1_5_4_2" hidden="1">{#N/A,#N/A,FALSE,"TMCOMP96";#N/A,#N/A,FALSE,"MAT96";#N/A,#N/A,FALSE,"FANDA96";#N/A,#N/A,FALSE,"INTRAN96";#N/A,#N/A,FALSE,"NAA9697";#N/A,#N/A,FALSE,"ECWEBB";#N/A,#N/A,FALSE,"MFT96";#N/A,#N/A,FALSE,"CTrecon"}</definedName>
    <definedName name="ghj_1_5_4_3" hidden="1">{#N/A,#N/A,FALSE,"TMCOMP96";#N/A,#N/A,FALSE,"MAT96";#N/A,#N/A,FALSE,"FANDA96";#N/A,#N/A,FALSE,"INTRAN96";#N/A,#N/A,FALSE,"NAA9697";#N/A,#N/A,FALSE,"ECWEBB";#N/A,#N/A,FALSE,"MFT96";#N/A,#N/A,FALSE,"CTrecon"}</definedName>
    <definedName name="ghj_1_5_4_4" hidden="1">{#N/A,#N/A,FALSE,"TMCOMP96";#N/A,#N/A,FALSE,"MAT96";#N/A,#N/A,FALSE,"FANDA96";#N/A,#N/A,FALSE,"INTRAN96";#N/A,#N/A,FALSE,"NAA9697";#N/A,#N/A,FALSE,"ECWEBB";#N/A,#N/A,FALSE,"MFT96";#N/A,#N/A,FALSE,"CTrecon"}</definedName>
    <definedName name="ghj_1_5_4_5" hidden="1">{#N/A,#N/A,FALSE,"TMCOMP96";#N/A,#N/A,FALSE,"MAT96";#N/A,#N/A,FALSE,"FANDA96";#N/A,#N/A,FALSE,"INTRAN96";#N/A,#N/A,FALSE,"NAA9697";#N/A,#N/A,FALSE,"ECWEBB";#N/A,#N/A,FALSE,"MFT96";#N/A,#N/A,FALSE,"CTrecon"}</definedName>
    <definedName name="ghj_1_5_5" hidden="1">{#N/A,#N/A,FALSE,"TMCOMP96";#N/A,#N/A,FALSE,"MAT96";#N/A,#N/A,FALSE,"FANDA96";#N/A,#N/A,FALSE,"INTRAN96";#N/A,#N/A,FALSE,"NAA9697";#N/A,#N/A,FALSE,"ECWEBB";#N/A,#N/A,FALSE,"MFT96";#N/A,#N/A,FALSE,"CTrecon"}</definedName>
    <definedName name="ghj_1_5_5_1" hidden="1">{#N/A,#N/A,FALSE,"TMCOMP96";#N/A,#N/A,FALSE,"MAT96";#N/A,#N/A,FALSE,"FANDA96";#N/A,#N/A,FALSE,"INTRAN96";#N/A,#N/A,FALSE,"NAA9697";#N/A,#N/A,FALSE,"ECWEBB";#N/A,#N/A,FALSE,"MFT96";#N/A,#N/A,FALSE,"CTrecon"}</definedName>
    <definedName name="ghj_1_5_5_2" hidden="1">{#N/A,#N/A,FALSE,"TMCOMP96";#N/A,#N/A,FALSE,"MAT96";#N/A,#N/A,FALSE,"FANDA96";#N/A,#N/A,FALSE,"INTRAN96";#N/A,#N/A,FALSE,"NAA9697";#N/A,#N/A,FALSE,"ECWEBB";#N/A,#N/A,FALSE,"MFT96";#N/A,#N/A,FALSE,"CTrecon"}</definedName>
    <definedName name="ghj_1_5_5_3" hidden="1">{#N/A,#N/A,FALSE,"TMCOMP96";#N/A,#N/A,FALSE,"MAT96";#N/A,#N/A,FALSE,"FANDA96";#N/A,#N/A,FALSE,"INTRAN96";#N/A,#N/A,FALSE,"NAA9697";#N/A,#N/A,FALSE,"ECWEBB";#N/A,#N/A,FALSE,"MFT96";#N/A,#N/A,FALSE,"CTrecon"}</definedName>
    <definedName name="ghj_1_5_5_4" hidden="1">{#N/A,#N/A,FALSE,"TMCOMP96";#N/A,#N/A,FALSE,"MAT96";#N/A,#N/A,FALSE,"FANDA96";#N/A,#N/A,FALSE,"INTRAN96";#N/A,#N/A,FALSE,"NAA9697";#N/A,#N/A,FALSE,"ECWEBB";#N/A,#N/A,FALSE,"MFT96";#N/A,#N/A,FALSE,"CTrecon"}</definedName>
    <definedName name="ghj_1_5_5_5"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hj_2_1" hidden="1">{#N/A,#N/A,FALSE,"TMCOMP96";#N/A,#N/A,FALSE,"MAT96";#N/A,#N/A,FALSE,"FANDA96";#N/A,#N/A,FALSE,"INTRAN96";#N/A,#N/A,FALSE,"NAA9697";#N/A,#N/A,FALSE,"ECWEBB";#N/A,#N/A,FALSE,"MFT96";#N/A,#N/A,FALSE,"CTrecon"}</definedName>
    <definedName name="ghj_2_1_1" hidden="1">{#N/A,#N/A,FALSE,"TMCOMP96";#N/A,#N/A,FALSE,"MAT96";#N/A,#N/A,FALSE,"FANDA96";#N/A,#N/A,FALSE,"INTRAN96";#N/A,#N/A,FALSE,"NAA9697";#N/A,#N/A,FALSE,"ECWEBB";#N/A,#N/A,FALSE,"MFT96";#N/A,#N/A,FALSE,"CTrecon"}</definedName>
    <definedName name="ghj_2_1_1_1" hidden="1">{#N/A,#N/A,FALSE,"TMCOMP96";#N/A,#N/A,FALSE,"MAT96";#N/A,#N/A,FALSE,"FANDA96";#N/A,#N/A,FALSE,"INTRAN96";#N/A,#N/A,FALSE,"NAA9697";#N/A,#N/A,FALSE,"ECWEBB";#N/A,#N/A,FALSE,"MFT96";#N/A,#N/A,FALSE,"CTrecon"}</definedName>
    <definedName name="ghj_2_1_1_1_1" hidden="1">{#N/A,#N/A,FALSE,"TMCOMP96";#N/A,#N/A,FALSE,"MAT96";#N/A,#N/A,FALSE,"FANDA96";#N/A,#N/A,FALSE,"INTRAN96";#N/A,#N/A,FALSE,"NAA9697";#N/A,#N/A,FALSE,"ECWEBB";#N/A,#N/A,FALSE,"MFT96";#N/A,#N/A,FALSE,"CTrecon"}</definedName>
    <definedName name="ghj_2_1_1_1_2" hidden="1">{#N/A,#N/A,FALSE,"TMCOMP96";#N/A,#N/A,FALSE,"MAT96";#N/A,#N/A,FALSE,"FANDA96";#N/A,#N/A,FALSE,"INTRAN96";#N/A,#N/A,FALSE,"NAA9697";#N/A,#N/A,FALSE,"ECWEBB";#N/A,#N/A,FALSE,"MFT96";#N/A,#N/A,FALSE,"CTrecon"}</definedName>
    <definedName name="ghj_2_1_1_1_3" hidden="1">{#N/A,#N/A,FALSE,"TMCOMP96";#N/A,#N/A,FALSE,"MAT96";#N/A,#N/A,FALSE,"FANDA96";#N/A,#N/A,FALSE,"INTRAN96";#N/A,#N/A,FALSE,"NAA9697";#N/A,#N/A,FALSE,"ECWEBB";#N/A,#N/A,FALSE,"MFT96";#N/A,#N/A,FALSE,"CTrecon"}</definedName>
    <definedName name="ghj_2_1_1_1_4" hidden="1">{#N/A,#N/A,FALSE,"TMCOMP96";#N/A,#N/A,FALSE,"MAT96";#N/A,#N/A,FALSE,"FANDA96";#N/A,#N/A,FALSE,"INTRAN96";#N/A,#N/A,FALSE,"NAA9697";#N/A,#N/A,FALSE,"ECWEBB";#N/A,#N/A,FALSE,"MFT96";#N/A,#N/A,FALSE,"CTrecon"}</definedName>
    <definedName name="ghj_2_1_1_1_5" hidden="1">{#N/A,#N/A,FALSE,"TMCOMP96";#N/A,#N/A,FALSE,"MAT96";#N/A,#N/A,FALSE,"FANDA96";#N/A,#N/A,FALSE,"INTRAN96";#N/A,#N/A,FALSE,"NAA9697";#N/A,#N/A,FALSE,"ECWEBB";#N/A,#N/A,FALSE,"MFT96";#N/A,#N/A,FALSE,"CTrecon"}</definedName>
    <definedName name="ghj_2_1_1_2" hidden="1">{#N/A,#N/A,FALSE,"TMCOMP96";#N/A,#N/A,FALSE,"MAT96";#N/A,#N/A,FALSE,"FANDA96";#N/A,#N/A,FALSE,"INTRAN96";#N/A,#N/A,FALSE,"NAA9697";#N/A,#N/A,FALSE,"ECWEBB";#N/A,#N/A,FALSE,"MFT96";#N/A,#N/A,FALSE,"CTrecon"}</definedName>
    <definedName name="ghj_2_1_1_2_1" hidden="1">{#N/A,#N/A,FALSE,"TMCOMP96";#N/A,#N/A,FALSE,"MAT96";#N/A,#N/A,FALSE,"FANDA96";#N/A,#N/A,FALSE,"INTRAN96";#N/A,#N/A,FALSE,"NAA9697";#N/A,#N/A,FALSE,"ECWEBB";#N/A,#N/A,FALSE,"MFT96";#N/A,#N/A,FALSE,"CTrecon"}</definedName>
    <definedName name="ghj_2_1_1_2_2" hidden="1">{#N/A,#N/A,FALSE,"TMCOMP96";#N/A,#N/A,FALSE,"MAT96";#N/A,#N/A,FALSE,"FANDA96";#N/A,#N/A,FALSE,"INTRAN96";#N/A,#N/A,FALSE,"NAA9697";#N/A,#N/A,FALSE,"ECWEBB";#N/A,#N/A,FALSE,"MFT96";#N/A,#N/A,FALSE,"CTrecon"}</definedName>
    <definedName name="ghj_2_1_1_2_3" hidden="1">{#N/A,#N/A,FALSE,"TMCOMP96";#N/A,#N/A,FALSE,"MAT96";#N/A,#N/A,FALSE,"FANDA96";#N/A,#N/A,FALSE,"INTRAN96";#N/A,#N/A,FALSE,"NAA9697";#N/A,#N/A,FALSE,"ECWEBB";#N/A,#N/A,FALSE,"MFT96";#N/A,#N/A,FALSE,"CTrecon"}</definedName>
    <definedName name="ghj_2_1_1_2_4" hidden="1">{#N/A,#N/A,FALSE,"TMCOMP96";#N/A,#N/A,FALSE,"MAT96";#N/A,#N/A,FALSE,"FANDA96";#N/A,#N/A,FALSE,"INTRAN96";#N/A,#N/A,FALSE,"NAA9697";#N/A,#N/A,FALSE,"ECWEBB";#N/A,#N/A,FALSE,"MFT96";#N/A,#N/A,FALSE,"CTrecon"}</definedName>
    <definedName name="ghj_2_1_1_2_5" hidden="1">{#N/A,#N/A,FALSE,"TMCOMP96";#N/A,#N/A,FALSE,"MAT96";#N/A,#N/A,FALSE,"FANDA96";#N/A,#N/A,FALSE,"INTRAN96";#N/A,#N/A,FALSE,"NAA9697";#N/A,#N/A,FALSE,"ECWEBB";#N/A,#N/A,FALSE,"MFT96";#N/A,#N/A,FALSE,"CTrecon"}</definedName>
    <definedName name="ghj_2_1_1_3" hidden="1">{#N/A,#N/A,FALSE,"TMCOMP96";#N/A,#N/A,FALSE,"MAT96";#N/A,#N/A,FALSE,"FANDA96";#N/A,#N/A,FALSE,"INTRAN96";#N/A,#N/A,FALSE,"NAA9697";#N/A,#N/A,FALSE,"ECWEBB";#N/A,#N/A,FALSE,"MFT96";#N/A,#N/A,FALSE,"CTrecon"}</definedName>
    <definedName name="ghj_2_1_1_4" hidden="1">{#N/A,#N/A,FALSE,"TMCOMP96";#N/A,#N/A,FALSE,"MAT96";#N/A,#N/A,FALSE,"FANDA96";#N/A,#N/A,FALSE,"INTRAN96";#N/A,#N/A,FALSE,"NAA9697";#N/A,#N/A,FALSE,"ECWEBB";#N/A,#N/A,FALSE,"MFT96";#N/A,#N/A,FALSE,"CTrecon"}</definedName>
    <definedName name="ghj_2_1_1_5" hidden="1">{#N/A,#N/A,FALSE,"TMCOMP96";#N/A,#N/A,FALSE,"MAT96";#N/A,#N/A,FALSE,"FANDA96";#N/A,#N/A,FALSE,"INTRAN96";#N/A,#N/A,FALSE,"NAA9697";#N/A,#N/A,FALSE,"ECWEBB";#N/A,#N/A,FALSE,"MFT96";#N/A,#N/A,FALSE,"CTrecon"}</definedName>
    <definedName name="ghj_2_1_2" hidden="1">{#N/A,#N/A,FALSE,"TMCOMP96";#N/A,#N/A,FALSE,"MAT96";#N/A,#N/A,FALSE,"FANDA96";#N/A,#N/A,FALSE,"INTRAN96";#N/A,#N/A,FALSE,"NAA9697";#N/A,#N/A,FALSE,"ECWEBB";#N/A,#N/A,FALSE,"MFT96";#N/A,#N/A,FALSE,"CTrecon"}</definedName>
    <definedName name="ghj_2_1_2_1" hidden="1">{#N/A,#N/A,FALSE,"TMCOMP96";#N/A,#N/A,FALSE,"MAT96";#N/A,#N/A,FALSE,"FANDA96";#N/A,#N/A,FALSE,"INTRAN96";#N/A,#N/A,FALSE,"NAA9697";#N/A,#N/A,FALSE,"ECWEBB";#N/A,#N/A,FALSE,"MFT96";#N/A,#N/A,FALSE,"CTrecon"}</definedName>
    <definedName name="ghj_2_1_2_2" hidden="1">{#N/A,#N/A,FALSE,"TMCOMP96";#N/A,#N/A,FALSE,"MAT96";#N/A,#N/A,FALSE,"FANDA96";#N/A,#N/A,FALSE,"INTRAN96";#N/A,#N/A,FALSE,"NAA9697";#N/A,#N/A,FALSE,"ECWEBB";#N/A,#N/A,FALSE,"MFT96";#N/A,#N/A,FALSE,"CTrecon"}</definedName>
    <definedName name="ghj_2_1_2_3" hidden="1">{#N/A,#N/A,FALSE,"TMCOMP96";#N/A,#N/A,FALSE,"MAT96";#N/A,#N/A,FALSE,"FANDA96";#N/A,#N/A,FALSE,"INTRAN96";#N/A,#N/A,FALSE,"NAA9697";#N/A,#N/A,FALSE,"ECWEBB";#N/A,#N/A,FALSE,"MFT96";#N/A,#N/A,FALSE,"CTrecon"}</definedName>
    <definedName name="ghj_2_1_2_4" hidden="1">{#N/A,#N/A,FALSE,"TMCOMP96";#N/A,#N/A,FALSE,"MAT96";#N/A,#N/A,FALSE,"FANDA96";#N/A,#N/A,FALSE,"INTRAN96";#N/A,#N/A,FALSE,"NAA9697";#N/A,#N/A,FALSE,"ECWEBB";#N/A,#N/A,FALSE,"MFT96";#N/A,#N/A,FALSE,"CTrecon"}</definedName>
    <definedName name="ghj_2_1_2_5" hidden="1">{#N/A,#N/A,FALSE,"TMCOMP96";#N/A,#N/A,FALSE,"MAT96";#N/A,#N/A,FALSE,"FANDA96";#N/A,#N/A,FALSE,"INTRAN96";#N/A,#N/A,FALSE,"NAA9697";#N/A,#N/A,FALSE,"ECWEBB";#N/A,#N/A,FALSE,"MFT96";#N/A,#N/A,FALSE,"CTrecon"}</definedName>
    <definedName name="ghj_2_1_3" hidden="1">{#N/A,#N/A,FALSE,"TMCOMP96";#N/A,#N/A,FALSE,"MAT96";#N/A,#N/A,FALSE,"FANDA96";#N/A,#N/A,FALSE,"INTRAN96";#N/A,#N/A,FALSE,"NAA9697";#N/A,#N/A,FALSE,"ECWEBB";#N/A,#N/A,FALSE,"MFT96";#N/A,#N/A,FALSE,"CTrecon"}</definedName>
    <definedName name="ghj_2_1_3_1" hidden="1">{#N/A,#N/A,FALSE,"TMCOMP96";#N/A,#N/A,FALSE,"MAT96";#N/A,#N/A,FALSE,"FANDA96";#N/A,#N/A,FALSE,"INTRAN96";#N/A,#N/A,FALSE,"NAA9697";#N/A,#N/A,FALSE,"ECWEBB";#N/A,#N/A,FALSE,"MFT96";#N/A,#N/A,FALSE,"CTrecon"}</definedName>
    <definedName name="ghj_2_1_3_2" hidden="1">{#N/A,#N/A,FALSE,"TMCOMP96";#N/A,#N/A,FALSE,"MAT96";#N/A,#N/A,FALSE,"FANDA96";#N/A,#N/A,FALSE,"INTRAN96";#N/A,#N/A,FALSE,"NAA9697";#N/A,#N/A,FALSE,"ECWEBB";#N/A,#N/A,FALSE,"MFT96";#N/A,#N/A,FALSE,"CTrecon"}</definedName>
    <definedName name="ghj_2_1_3_3" hidden="1">{#N/A,#N/A,FALSE,"TMCOMP96";#N/A,#N/A,FALSE,"MAT96";#N/A,#N/A,FALSE,"FANDA96";#N/A,#N/A,FALSE,"INTRAN96";#N/A,#N/A,FALSE,"NAA9697";#N/A,#N/A,FALSE,"ECWEBB";#N/A,#N/A,FALSE,"MFT96";#N/A,#N/A,FALSE,"CTrecon"}</definedName>
    <definedName name="ghj_2_1_3_4" hidden="1">{#N/A,#N/A,FALSE,"TMCOMP96";#N/A,#N/A,FALSE,"MAT96";#N/A,#N/A,FALSE,"FANDA96";#N/A,#N/A,FALSE,"INTRAN96";#N/A,#N/A,FALSE,"NAA9697";#N/A,#N/A,FALSE,"ECWEBB";#N/A,#N/A,FALSE,"MFT96";#N/A,#N/A,FALSE,"CTrecon"}</definedName>
    <definedName name="ghj_2_1_3_5" hidden="1">{#N/A,#N/A,FALSE,"TMCOMP96";#N/A,#N/A,FALSE,"MAT96";#N/A,#N/A,FALSE,"FANDA96";#N/A,#N/A,FALSE,"INTRAN96";#N/A,#N/A,FALSE,"NAA9697";#N/A,#N/A,FALSE,"ECWEBB";#N/A,#N/A,FALSE,"MFT96";#N/A,#N/A,FALSE,"CTrecon"}</definedName>
    <definedName name="ghj_2_1_4" hidden="1">{#N/A,#N/A,FALSE,"TMCOMP96";#N/A,#N/A,FALSE,"MAT96";#N/A,#N/A,FALSE,"FANDA96";#N/A,#N/A,FALSE,"INTRAN96";#N/A,#N/A,FALSE,"NAA9697";#N/A,#N/A,FALSE,"ECWEBB";#N/A,#N/A,FALSE,"MFT96";#N/A,#N/A,FALSE,"CTrecon"}</definedName>
    <definedName name="ghj_2_1_4_1" hidden="1">{#N/A,#N/A,FALSE,"TMCOMP96";#N/A,#N/A,FALSE,"MAT96";#N/A,#N/A,FALSE,"FANDA96";#N/A,#N/A,FALSE,"INTRAN96";#N/A,#N/A,FALSE,"NAA9697";#N/A,#N/A,FALSE,"ECWEBB";#N/A,#N/A,FALSE,"MFT96";#N/A,#N/A,FALSE,"CTrecon"}</definedName>
    <definedName name="ghj_2_1_4_2" hidden="1">{#N/A,#N/A,FALSE,"TMCOMP96";#N/A,#N/A,FALSE,"MAT96";#N/A,#N/A,FALSE,"FANDA96";#N/A,#N/A,FALSE,"INTRAN96";#N/A,#N/A,FALSE,"NAA9697";#N/A,#N/A,FALSE,"ECWEBB";#N/A,#N/A,FALSE,"MFT96";#N/A,#N/A,FALSE,"CTrecon"}</definedName>
    <definedName name="ghj_2_1_4_3" hidden="1">{#N/A,#N/A,FALSE,"TMCOMP96";#N/A,#N/A,FALSE,"MAT96";#N/A,#N/A,FALSE,"FANDA96";#N/A,#N/A,FALSE,"INTRAN96";#N/A,#N/A,FALSE,"NAA9697";#N/A,#N/A,FALSE,"ECWEBB";#N/A,#N/A,FALSE,"MFT96";#N/A,#N/A,FALSE,"CTrecon"}</definedName>
    <definedName name="ghj_2_1_4_4" hidden="1">{#N/A,#N/A,FALSE,"TMCOMP96";#N/A,#N/A,FALSE,"MAT96";#N/A,#N/A,FALSE,"FANDA96";#N/A,#N/A,FALSE,"INTRAN96";#N/A,#N/A,FALSE,"NAA9697";#N/A,#N/A,FALSE,"ECWEBB";#N/A,#N/A,FALSE,"MFT96";#N/A,#N/A,FALSE,"CTrecon"}</definedName>
    <definedName name="ghj_2_1_4_5" hidden="1">{#N/A,#N/A,FALSE,"TMCOMP96";#N/A,#N/A,FALSE,"MAT96";#N/A,#N/A,FALSE,"FANDA96";#N/A,#N/A,FALSE,"INTRAN96";#N/A,#N/A,FALSE,"NAA9697";#N/A,#N/A,FALSE,"ECWEBB";#N/A,#N/A,FALSE,"MFT96";#N/A,#N/A,FALSE,"CTrecon"}</definedName>
    <definedName name="ghj_2_1_5" hidden="1">{#N/A,#N/A,FALSE,"TMCOMP96";#N/A,#N/A,FALSE,"MAT96";#N/A,#N/A,FALSE,"FANDA96";#N/A,#N/A,FALSE,"INTRAN96";#N/A,#N/A,FALSE,"NAA9697";#N/A,#N/A,FALSE,"ECWEBB";#N/A,#N/A,FALSE,"MFT96";#N/A,#N/A,FALSE,"CTrecon"}</definedName>
    <definedName name="ghj_2_1_5_1" hidden="1">{#N/A,#N/A,FALSE,"TMCOMP96";#N/A,#N/A,FALSE,"MAT96";#N/A,#N/A,FALSE,"FANDA96";#N/A,#N/A,FALSE,"INTRAN96";#N/A,#N/A,FALSE,"NAA9697";#N/A,#N/A,FALSE,"ECWEBB";#N/A,#N/A,FALSE,"MFT96";#N/A,#N/A,FALSE,"CTrecon"}</definedName>
    <definedName name="ghj_2_1_5_2" hidden="1">{#N/A,#N/A,FALSE,"TMCOMP96";#N/A,#N/A,FALSE,"MAT96";#N/A,#N/A,FALSE,"FANDA96";#N/A,#N/A,FALSE,"INTRAN96";#N/A,#N/A,FALSE,"NAA9697";#N/A,#N/A,FALSE,"ECWEBB";#N/A,#N/A,FALSE,"MFT96";#N/A,#N/A,FALSE,"CTrecon"}</definedName>
    <definedName name="ghj_2_1_5_3" hidden="1">{#N/A,#N/A,FALSE,"TMCOMP96";#N/A,#N/A,FALSE,"MAT96";#N/A,#N/A,FALSE,"FANDA96";#N/A,#N/A,FALSE,"INTRAN96";#N/A,#N/A,FALSE,"NAA9697";#N/A,#N/A,FALSE,"ECWEBB";#N/A,#N/A,FALSE,"MFT96";#N/A,#N/A,FALSE,"CTrecon"}</definedName>
    <definedName name="ghj_2_1_5_4" hidden="1">{#N/A,#N/A,FALSE,"TMCOMP96";#N/A,#N/A,FALSE,"MAT96";#N/A,#N/A,FALSE,"FANDA96";#N/A,#N/A,FALSE,"INTRAN96";#N/A,#N/A,FALSE,"NAA9697";#N/A,#N/A,FALSE,"ECWEBB";#N/A,#N/A,FALSE,"MFT96";#N/A,#N/A,FALSE,"CTrecon"}</definedName>
    <definedName name="ghj_2_1_5_5" hidden="1">{#N/A,#N/A,FALSE,"TMCOMP96";#N/A,#N/A,FALSE,"MAT96";#N/A,#N/A,FALSE,"FANDA96";#N/A,#N/A,FALSE,"INTRAN96";#N/A,#N/A,FALSE,"NAA9697";#N/A,#N/A,FALSE,"ECWEBB";#N/A,#N/A,FALSE,"MFT96";#N/A,#N/A,FALSE,"CTrecon"}</definedName>
    <definedName name="ghj_2_2" hidden="1">{#N/A,#N/A,FALSE,"TMCOMP96";#N/A,#N/A,FALSE,"MAT96";#N/A,#N/A,FALSE,"FANDA96";#N/A,#N/A,FALSE,"INTRAN96";#N/A,#N/A,FALSE,"NAA9697";#N/A,#N/A,FALSE,"ECWEBB";#N/A,#N/A,FALSE,"MFT96";#N/A,#N/A,FALSE,"CTrecon"}</definedName>
    <definedName name="ghj_2_2_1" hidden="1">{#N/A,#N/A,FALSE,"TMCOMP96";#N/A,#N/A,FALSE,"MAT96";#N/A,#N/A,FALSE,"FANDA96";#N/A,#N/A,FALSE,"INTRAN96";#N/A,#N/A,FALSE,"NAA9697";#N/A,#N/A,FALSE,"ECWEBB";#N/A,#N/A,FALSE,"MFT96";#N/A,#N/A,FALSE,"CTrecon"}</definedName>
    <definedName name="ghj_2_2_2" hidden="1">{#N/A,#N/A,FALSE,"TMCOMP96";#N/A,#N/A,FALSE,"MAT96";#N/A,#N/A,FALSE,"FANDA96";#N/A,#N/A,FALSE,"INTRAN96";#N/A,#N/A,FALSE,"NAA9697";#N/A,#N/A,FALSE,"ECWEBB";#N/A,#N/A,FALSE,"MFT96";#N/A,#N/A,FALSE,"CTrecon"}</definedName>
    <definedName name="ghj_2_2_3" hidden="1">{#N/A,#N/A,FALSE,"TMCOMP96";#N/A,#N/A,FALSE,"MAT96";#N/A,#N/A,FALSE,"FANDA96";#N/A,#N/A,FALSE,"INTRAN96";#N/A,#N/A,FALSE,"NAA9697";#N/A,#N/A,FALSE,"ECWEBB";#N/A,#N/A,FALSE,"MFT96";#N/A,#N/A,FALSE,"CTrecon"}</definedName>
    <definedName name="ghj_2_2_4" hidden="1">{#N/A,#N/A,FALSE,"TMCOMP96";#N/A,#N/A,FALSE,"MAT96";#N/A,#N/A,FALSE,"FANDA96";#N/A,#N/A,FALSE,"INTRAN96";#N/A,#N/A,FALSE,"NAA9697";#N/A,#N/A,FALSE,"ECWEBB";#N/A,#N/A,FALSE,"MFT96";#N/A,#N/A,FALSE,"CTrecon"}</definedName>
    <definedName name="ghj_2_2_5" hidden="1">{#N/A,#N/A,FALSE,"TMCOMP96";#N/A,#N/A,FALSE,"MAT96";#N/A,#N/A,FALSE,"FANDA96";#N/A,#N/A,FALSE,"INTRAN96";#N/A,#N/A,FALSE,"NAA9697";#N/A,#N/A,FALSE,"ECWEBB";#N/A,#N/A,FALSE,"MFT96";#N/A,#N/A,FALSE,"CTrecon"}</definedName>
    <definedName name="ghj_2_3" hidden="1">{#N/A,#N/A,FALSE,"TMCOMP96";#N/A,#N/A,FALSE,"MAT96";#N/A,#N/A,FALSE,"FANDA96";#N/A,#N/A,FALSE,"INTRAN96";#N/A,#N/A,FALSE,"NAA9697";#N/A,#N/A,FALSE,"ECWEBB";#N/A,#N/A,FALSE,"MFT96";#N/A,#N/A,FALSE,"CTrecon"}</definedName>
    <definedName name="ghj_2_3_1" hidden="1">{#N/A,#N/A,FALSE,"TMCOMP96";#N/A,#N/A,FALSE,"MAT96";#N/A,#N/A,FALSE,"FANDA96";#N/A,#N/A,FALSE,"INTRAN96";#N/A,#N/A,FALSE,"NAA9697";#N/A,#N/A,FALSE,"ECWEBB";#N/A,#N/A,FALSE,"MFT96";#N/A,#N/A,FALSE,"CTrecon"}</definedName>
    <definedName name="ghj_2_3_2" hidden="1">{#N/A,#N/A,FALSE,"TMCOMP96";#N/A,#N/A,FALSE,"MAT96";#N/A,#N/A,FALSE,"FANDA96";#N/A,#N/A,FALSE,"INTRAN96";#N/A,#N/A,FALSE,"NAA9697";#N/A,#N/A,FALSE,"ECWEBB";#N/A,#N/A,FALSE,"MFT96";#N/A,#N/A,FALSE,"CTrecon"}</definedName>
    <definedName name="ghj_2_3_3" hidden="1">{#N/A,#N/A,FALSE,"TMCOMP96";#N/A,#N/A,FALSE,"MAT96";#N/A,#N/A,FALSE,"FANDA96";#N/A,#N/A,FALSE,"INTRAN96";#N/A,#N/A,FALSE,"NAA9697";#N/A,#N/A,FALSE,"ECWEBB";#N/A,#N/A,FALSE,"MFT96";#N/A,#N/A,FALSE,"CTrecon"}</definedName>
    <definedName name="ghj_2_3_4" hidden="1">{#N/A,#N/A,FALSE,"TMCOMP96";#N/A,#N/A,FALSE,"MAT96";#N/A,#N/A,FALSE,"FANDA96";#N/A,#N/A,FALSE,"INTRAN96";#N/A,#N/A,FALSE,"NAA9697";#N/A,#N/A,FALSE,"ECWEBB";#N/A,#N/A,FALSE,"MFT96";#N/A,#N/A,FALSE,"CTrecon"}</definedName>
    <definedName name="ghj_2_3_5" hidden="1">{#N/A,#N/A,FALSE,"TMCOMP96";#N/A,#N/A,FALSE,"MAT96";#N/A,#N/A,FALSE,"FANDA96";#N/A,#N/A,FALSE,"INTRAN96";#N/A,#N/A,FALSE,"NAA9697";#N/A,#N/A,FALSE,"ECWEBB";#N/A,#N/A,FALSE,"MFT96";#N/A,#N/A,FALSE,"CTrecon"}</definedName>
    <definedName name="ghj_2_4" hidden="1">{#N/A,#N/A,FALSE,"TMCOMP96";#N/A,#N/A,FALSE,"MAT96";#N/A,#N/A,FALSE,"FANDA96";#N/A,#N/A,FALSE,"INTRAN96";#N/A,#N/A,FALSE,"NAA9697";#N/A,#N/A,FALSE,"ECWEBB";#N/A,#N/A,FALSE,"MFT96";#N/A,#N/A,FALSE,"CTrecon"}</definedName>
    <definedName name="ghj_2_4_1" hidden="1">{#N/A,#N/A,FALSE,"TMCOMP96";#N/A,#N/A,FALSE,"MAT96";#N/A,#N/A,FALSE,"FANDA96";#N/A,#N/A,FALSE,"INTRAN96";#N/A,#N/A,FALSE,"NAA9697";#N/A,#N/A,FALSE,"ECWEBB";#N/A,#N/A,FALSE,"MFT96";#N/A,#N/A,FALSE,"CTrecon"}</definedName>
    <definedName name="ghj_2_4_2" hidden="1">{#N/A,#N/A,FALSE,"TMCOMP96";#N/A,#N/A,FALSE,"MAT96";#N/A,#N/A,FALSE,"FANDA96";#N/A,#N/A,FALSE,"INTRAN96";#N/A,#N/A,FALSE,"NAA9697";#N/A,#N/A,FALSE,"ECWEBB";#N/A,#N/A,FALSE,"MFT96";#N/A,#N/A,FALSE,"CTrecon"}</definedName>
    <definedName name="ghj_2_4_3" hidden="1">{#N/A,#N/A,FALSE,"TMCOMP96";#N/A,#N/A,FALSE,"MAT96";#N/A,#N/A,FALSE,"FANDA96";#N/A,#N/A,FALSE,"INTRAN96";#N/A,#N/A,FALSE,"NAA9697";#N/A,#N/A,FALSE,"ECWEBB";#N/A,#N/A,FALSE,"MFT96";#N/A,#N/A,FALSE,"CTrecon"}</definedName>
    <definedName name="ghj_2_4_4" hidden="1">{#N/A,#N/A,FALSE,"TMCOMP96";#N/A,#N/A,FALSE,"MAT96";#N/A,#N/A,FALSE,"FANDA96";#N/A,#N/A,FALSE,"INTRAN96";#N/A,#N/A,FALSE,"NAA9697";#N/A,#N/A,FALSE,"ECWEBB";#N/A,#N/A,FALSE,"MFT96";#N/A,#N/A,FALSE,"CTrecon"}</definedName>
    <definedName name="ghj_2_4_5" hidden="1">{#N/A,#N/A,FALSE,"TMCOMP96";#N/A,#N/A,FALSE,"MAT96";#N/A,#N/A,FALSE,"FANDA96";#N/A,#N/A,FALSE,"INTRAN96";#N/A,#N/A,FALSE,"NAA9697";#N/A,#N/A,FALSE,"ECWEBB";#N/A,#N/A,FALSE,"MFT96";#N/A,#N/A,FALSE,"CTrecon"}</definedName>
    <definedName name="ghj_2_5" hidden="1">{#N/A,#N/A,FALSE,"TMCOMP96";#N/A,#N/A,FALSE,"MAT96";#N/A,#N/A,FALSE,"FANDA96";#N/A,#N/A,FALSE,"INTRAN96";#N/A,#N/A,FALSE,"NAA9697";#N/A,#N/A,FALSE,"ECWEBB";#N/A,#N/A,FALSE,"MFT96";#N/A,#N/A,FALSE,"CTrecon"}</definedName>
    <definedName name="ghj_2_5_1" hidden="1">{#N/A,#N/A,FALSE,"TMCOMP96";#N/A,#N/A,FALSE,"MAT96";#N/A,#N/A,FALSE,"FANDA96";#N/A,#N/A,FALSE,"INTRAN96";#N/A,#N/A,FALSE,"NAA9697";#N/A,#N/A,FALSE,"ECWEBB";#N/A,#N/A,FALSE,"MFT96";#N/A,#N/A,FALSE,"CTrecon"}</definedName>
    <definedName name="ghj_2_5_2" hidden="1">{#N/A,#N/A,FALSE,"TMCOMP96";#N/A,#N/A,FALSE,"MAT96";#N/A,#N/A,FALSE,"FANDA96";#N/A,#N/A,FALSE,"INTRAN96";#N/A,#N/A,FALSE,"NAA9697";#N/A,#N/A,FALSE,"ECWEBB";#N/A,#N/A,FALSE,"MFT96";#N/A,#N/A,FALSE,"CTrecon"}</definedName>
    <definedName name="ghj_2_5_3" hidden="1">{#N/A,#N/A,FALSE,"TMCOMP96";#N/A,#N/A,FALSE,"MAT96";#N/A,#N/A,FALSE,"FANDA96";#N/A,#N/A,FALSE,"INTRAN96";#N/A,#N/A,FALSE,"NAA9697";#N/A,#N/A,FALSE,"ECWEBB";#N/A,#N/A,FALSE,"MFT96";#N/A,#N/A,FALSE,"CTrecon"}</definedName>
    <definedName name="ghj_2_5_4" hidden="1">{#N/A,#N/A,FALSE,"TMCOMP96";#N/A,#N/A,FALSE,"MAT96";#N/A,#N/A,FALSE,"FANDA96";#N/A,#N/A,FALSE,"INTRAN96";#N/A,#N/A,FALSE,"NAA9697";#N/A,#N/A,FALSE,"ECWEBB";#N/A,#N/A,FALSE,"MFT96";#N/A,#N/A,FALSE,"CTrecon"}</definedName>
    <definedName name="ghj_2_5_5" hidden="1">{#N/A,#N/A,FALSE,"TMCOMP96";#N/A,#N/A,FALSE,"MAT96";#N/A,#N/A,FALSE,"FANDA96";#N/A,#N/A,FALSE,"INTRAN96";#N/A,#N/A,FALSE,"NAA9697";#N/A,#N/A,FALSE,"ECWEBB";#N/A,#N/A,FALSE,"MFT96";#N/A,#N/A,FALSE,"CTrecon"}</definedName>
    <definedName name="ghj_3" hidden="1">{#N/A,#N/A,FALSE,"TMCOMP96";#N/A,#N/A,FALSE,"MAT96";#N/A,#N/A,FALSE,"FANDA96";#N/A,#N/A,FALSE,"INTRAN96";#N/A,#N/A,FALSE,"NAA9697";#N/A,#N/A,FALSE,"ECWEBB";#N/A,#N/A,FALSE,"MFT96";#N/A,#N/A,FALSE,"CTrecon"}</definedName>
    <definedName name="ghj_3_1" hidden="1">{#N/A,#N/A,FALSE,"TMCOMP96";#N/A,#N/A,FALSE,"MAT96";#N/A,#N/A,FALSE,"FANDA96";#N/A,#N/A,FALSE,"INTRAN96";#N/A,#N/A,FALSE,"NAA9697";#N/A,#N/A,FALSE,"ECWEBB";#N/A,#N/A,FALSE,"MFT96";#N/A,#N/A,FALSE,"CTrecon"}</definedName>
    <definedName name="ghj_3_1_1" hidden="1">{#N/A,#N/A,FALSE,"TMCOMP96";#N/A,#N/A,FALSE,"MAT96";#N/A,#N/A,FALSE,"FANDA96";#N/A,#N/A,FALSE,"INTRAN96";#N/A,#N/A,FALSE,"NAA9697";#N/A,#N/A,FALSE,"ECWEBB";#N/A,#N/A,FALSE,"MFT96";#N/A,#N/A,FALSE,"CTrecon"}</definedName>
    <definedName name="ghj_3_1_1_1" hidden="1">{#N/A,#N/A,FALSE,"TMCOMP96";#N/A,#N/A,FALSE,"MAT96";#N/A,#N/A,FALSE,"FANDA96";#N/A,#N/A,FALSE,"INTRAN96";#N/A,#N/A,FALSE,"NAA9697";#N/A,#N/A,FALSE,"ECWEBB";#N/A,#N/A,FALSE,"MFT96";#N/A,#N/A,FALSE,"CTrecon"}</definedName>
    <definedName name="ghj_3_1_1_1_1" hidden="1">{#N/A,#N/A,FALSE,"TMCOMP96";#N/A,#N/A,FALSE,"MAT96";#N/A,#N/A,FALSE,"FANDA96";#N/A,#N/A,FALSE,"INTRAN96";#N/A,#N/A,FALSE,"NAA9697";#N/A,#N/A,FALSE,"ECWEBB";#N/A,#N/A,FALSE,"MFT96";#N/A,#N/A,FALSE,"CTrecon"}</definedName>
    <definedName name="ghj_3_1_1_1_2" hidden="1">{#N/A,#N/A,FALSE,"TMCOMP96";#N/A,#N/A,FALSE,"MAT96";#N/A,#N/A,FALSE,"FANDA96";#N/A,#N/A,FALSE,"INTRAN96";#N/A,#N/A,FALSE,"NAA9697";#N/A,#N/A,FALSE,"ECWEBB";#N/A,#N/A,FALSE,"MFT96";#N/A,#N/A,FALSE,"CTrecon"}</definedName>
    <definedName name="ghj_3_1_1_1_3" hidden="1">{#N/A,#N/A,FALSE,"TMCOMP96";#N/A,#N/A,FALSE,"MAT96";#N/A,#N/A,FALSE,"FANDA96";#N/A,#N/A,FALSE,"INTRAN96";#N/A,#N/A,FALSE,"NAA9697";#N/A,#N/A,FALSE,"ECWEBB";#N/A,#N/A,FALSE,"MFT96";#N/A,#N/A,FALSE,"CTrecon"}</definedName>
    <definedName name="ghj_3_1_1_1_4" hidden="1">{#N/A,#N/A,FALSE,"TMCOMP96";#N/A,#N/A,FALSE,"MAT96";#N/A,#N/A,FALSE,"FANDA96";#N/A,#N/A,FALSE,"INTRAN96";#N/A,#N/A,FALSE,"NAA9697";#N/A,#N/A,FALSE,"ECWEBB";#N/A,#N/A,FALSE,"MFT96";#N/A,#N/A,FALSE,"CTrecon"}</definedName>
    <definedName name="ghj_3_1_1_1_5" hidden="1">{#N/A,#N/A,FALSE,"TMCOMP96";#N/A,#N/A,FALSE,"MAT96";#N/A,#N/A,FALSE,"FANDA96";#N/A,#N/A,FALSE,"INTRAN96";#N/A,#N/A,FALSE,"NAA9697";#N/A,#N/A,FALSE,"ECWEBB";#N/A,#N/A,FALSE,"MFT96";#N/A,#N/A,FALSE,"CTrecon"}</definedName>
    <definedName name="ghj_3_1_1_2" hidden="1">{#N/A,#N/A,FALSE,"TMCOMP96";#N/A,#N/A,FALSE,"MAT96";#N/A,#N/A,FALSE,"FANDA96";#N/A,#N/A,FALSE,"INTRAN96";#N/A,#N/A,FALSE,"NAA9697";#N/A,#N/A,FALSE,"ECWEBB";#N/A,#N/A,FALSE,"MFT96";#N/A,#N/A,FALSE,"CTrecon"}</definedName>
    <definedName name="ghj_3_1_1_2_1" hidden="1">{#N/A,#N/A,FALSE,"TMCOMP96";#N/A,#N/A,FALSE,"MAT96";#N/A,#N/A,FALSE,"FANDA96";#N/A,#N/A,FALSE,"INTRAN96";#N/A,#N/A,FALSE,"NAA9697";#N/A,#N/A,FALSE,"ECWEBB";#N/A,#N/A,FALSE,"MFT96";#N/A,#N/A,FALSE,"CTrecon"}</definedName>
    <definedName name="ghj_3_1_1_2_2" hidden="1">{#N/A,#N/A,FALSE,"TMCOMP96";#N/A,#N/A,FALSE,"MAT96";#N/A,#N/A,FALSE,"FANDA96";#N/A,#N/A,FALSE,"INTRAN96";#N/A,#N/A,FALSE,"NAA9697";#N/A,#N/A,FALSE,"ECWEBB";#N/A,#N/A,FALSE,"MFT96";#N/A,#N/A,FALSE,"CTrecon"}</definedName>
    <definedName name="ghj_3_1_1_2_3" hidden="1">{#N/A,#N/A,FALSE,"TMCOMP96";#N/A,#N/A,FALSE,"MAT96";#N/A,#N/A,FALSE,"FANDA96";#N/A,#N/A,FALSE,"INTRAN96";#N/A,#N/A,FALSE,"NAA9697";#N/A,#N/A,FALSE,"ECWEBB";#N/A,#N/A,FALSE,"MFT96";#N/A,#N/A,FALSE,"CTrecon"}</definedName>
    <definedName name="ghj_3_1_1_2_4" hidden="1">{#N/A,#N/A,FALSE,"TMCOMP96";#N/A,#N/A,FALSE,"MAT96";#N/A,#N/A,FALSE,"FANDA96";#N/A,#N/A,FALSE,"INTRAN96";#N/A,#N/A,FALSE,"NAA9697";#N/A,#N/A,FALSE,"ECWEBB";#N/A,#N/A,FALSE,"MFT96";#N/A,#N/A,FALSE,"CTrecon"}</definedName>
    <definedName name="ghj_3_1_1_2_5" hidden="1">{#N/A,#N/A,FALSE,"TMCOMP96";#N/A,#N/A,FALSE,"MAT96";#N/A,#N/A,FALSE,"FANDA96";#N/A,#N/A,FALSE,"INTRAN96";#N/A,#N/A,FALSE,"NAA9697";#N/A,#N/A,FALSE,"ECWEBB";#N/A,#N/A,FALSE,"MFT96";#N/A,#N/A,FALSE,"CTrecon"}</definedName>
    <definedName name="ghj_3_1_1_3" hidden="1">{#N/A,#N/A,FALSE,"TMCOMP96";#N/A,#N/A,FALSE,"MAT96";#N/A,#N/A,FALSE,"FANDA96";#N/A,#N/A,FALSE,"INTRAN96";#N/A,#N/A,FALSE,"NAA9697";#N/A,#N/A,FALSE,"ECWEBB";#N/A,#N/A,FALSE,"MFT96";#N/A,#N/A,FALSE,"CTrecon"}</definedName>
    <definedName name="ghj_3_1_1_4" hidden="1">{#N/A,#N/A,FALSE,"TMCOMP96";#N/A,#N/A,FALSE,"MAT96";#N/A,#N/A,FALSE,"FANDA96";#N/A,#N/A,FALSE,"INTRAN96";#N/A,#N/A,FALSE,"NAA9697";#N/A,#N/A,FALSE,"ECWEBB";#N/A,#N/A,FALSE,"MFT96";#N/A,#N/A,FALSE,"CTrecon"}</definedName>
    <definedName name="ghj_3_1_1_5" hidden="1">{#N/A,#N/A,FALSE,"TMCOMP96";#N/A,#N/A,FALSE,"MAT96";#N/A,#N/A,FALSE,"FANDA96";#N/A,#N/A,FALSE,"INTRAN96";#N/A,#N/A,FALSE,"NAA9697";#N/A,#N/A,FALSE,"ECWEBB";#N/A,#N/A,FALSE,"MFT96";#N/A,#N/A,FALSE,"CTrecon"}</definedName>
    <definedName name="ghj_3_1_2" hidden="1">{#N/A,#N/A,FALSE,"TMCOMP96";#N/A,#N/A,FALSE,"MAT96";#N/A,#N/A,FALSE,"FANDA96";#N/A,#N/A,FALSE,"INTRAN96";#N/A,#N/A,FALSE,"NAA9697";#N/A,#N/A,FALSE,"ECWEBB";#N/A,#N/A,FALSE,"MFT96";#N/A,#N/A,FALSE,"CTrecon"}</definedName>
    <definedName name="ghj_3_1_2_1" hidden="1">{#N/A,#N/A,FALSE,"TMCOMP96";#N/A,#N/A,FALSE,"MAT96";#N/A,#N/A,FALSE,"FANDA96";#N/A,#N/A,FALSE,"INTRAN96";#N/A,#N/A,FALSE,"NAA9697";#N/A,#N/A,FALSE,"ECWEBB";#N/A,#N/A,FALSE,"MFT96";#N/A,#N/A,FALSE,"CTrecon"}</definedName>
    <definedName name="ghj_3_1_2_2" hidden="1">{#N/A,#N/A,FALSE,"TMCOMP96";#N/A,#N/A,FALSE,"MAT96";#N/A,#N/A,FALSE,"FANDA96";#N/A,#N/A,FALSE,"INTRAN96";#N/A,#N/A,FALSE,"NAA9697";#N/A,#N/A,FALSE,"ECWEBB";#N/A,#N/A,FALSE,"MFT96";#N/A,#N/A,FALSE,"CTrecon"}</definedName>
    <definedName name="ghj_3_1_2_3" hidden="1">{#N/A,#N/A,FALSE,"TMCOMP96";#N/A,#N/A,FALSE,"MAT96";#N/A,#N/A,FALSE,"FANDA96";#N/A,#N/A,FALSE,"INTRAN96";#N/A,#N/A,FALSE,"NAA9697";#N/A,#N/A,FALSE,"ECWEBB";#N/A,#N/A,FALSE,"MFT96";#N/A,#N/A,FALSE,"CTrecon"}</definedName>
    <definedName name="ghj_3_1_2_4" hidden="1">{#N/A,#N/A,FALSE,"TMCOMP96";#N/A,#N/A,FALSE,"MAT96";#N/A,#N/A,FALSE,"FANDA96";#N/A,#N/A,FALSE,"INTRAN96";#N/A,#N/A,FALSE,"NAA9697";#N/A,#N/A,FALSE,"ECWEBB";#N/A,#N/A,FALSE,"MFT96";#N/A,#N/A,FALSE,"CTrecon"}</definedName>
    <definedName name="ghj_3_1_2_5" hidden="1">{#N/A,#N/A,FALSE,"TMCOMP96";#N/A,#N/A,FALSE,"MAT96";#N/A,#N/A,FALSE,"FANDA96";#N/A,#N/A,FALSE,"INTRAN96";#N/A,#N/A,FALSE,"NAA9697";#N/A,#N/A,FALSE,"ECWEBB";#N/A,#N/A,FALSE,"MFT96";#N/A,#N/A,FALSE,"CTrecon"}</definedName>
    <definedName name="ghj_3_1_3" hidden="1">{#N/A,#N/A,FALSE,"TMCOMP96";#N/A,#N/A,FALSE,"MAT96";#N/A,#N/A,FALSE,"FANDA96";#N/A,#N/A,FALSE,"INTRAN96";#N/A,#N/A,FALSE,"NAA9697";#N/A,#N/A,FALSE,"ECWEBB";#N/A,#N/A,FALSE,"MFT96";#N/A,#N/A,FALSE,"CTrecon"}</definedName>
    <definedName name="ghj_3_1_3_1" hidden="1">{#N/A,#N/A,FALSE,"TMCOMP96";#N/A,#N/A,FALSE,"MAT96";#N/A,#N/A,FALSE,"FANDA96";#N/A,#N/A,FALSE,"INTRAN96";#N/A,#N/A,FALSE,"NAA9697";#N/A,#N/A,FALSE,"ECWEBB";#N/A,#N/A,FALSE,"MFT96";#N/A,#N/A,FALSE,"CTrecon"}</definedName>
    <definedName name="ghj_3_1_3_2" hidden="1">{#N/A,#N/A,FALSE,"TMCOMP96";#N/A,#N/A,FALSE,"MAT96";#N/A,#N/A,FALSE,"FANDA96";#N/A,#N/A,FALSE,"INTRAN96";#N/A,#N/A,FALSE,"NAA9697";#N/A,#N/A,FALSE,"ECWEBB";#N/A,#N/A,FALSE,"MFT96";#N/A,#N/A,FALSE,"CTrecon"}</definedName>
    <definedName name="ghj_3_1_3_3" hidden="1">{#N/A,#N/A,FALSE,"TMCOMP96";#N/A,#N/A,FALSE,"MAT96";#N/A,#N/A,FALSE,"FANDA96";#N/A,#N/A,FALSE,"INTRAN96";#N/A,#N/A,FALSE,"NAA9697";#N/A,#N/A,FALSE,"ECWEBB";#N/A,#N/A,FALSE,"MFT96";#N/A,#N/A,FALSE,"CTrecon"}</definedName>
    <definedName name="ghj_3_1_3_4" hidden="1">{#N/A,#N/A,FALSE,"TMCOMP96";#N/A,#N/A,FALSE,"MAT96";#N/A,#N/A,FALSE,"FANDA96";#N/A,#N/A,FALSE,"INTRAN96";#N/A,#N/A,FALSE,"NAA9697";#N/A,#N/A,FALSE,"ECWEBB";#N/A,#N/A,FALSE,"MFT96";#N/A,#N/A,FALSE,"CTrecon"}</definedName>
    <definedName name="ghj_3_1_3_5" hidden="1">{#N/A,#N/A,FALSE,"TMCOMP96";#N/A,#N/A,FALSE,"MAT96";#N/A,#N/A,FALSE,"FANDA96";#N/A,#N/A,FALSE,"INTRAN96";#N/A,#N/A,FALSE,"NAA9697";#N/A,#N/A,FALSE,"ECWEBB";#N/A,#N/A,FALSE,"MFT96";#N/A,#N/A,FALSE,"CTrecon"}</definedName>
    <definedName name="ghj_3_1_4" hidden="1">{#N/A,#N/A,FALSE,"TMCOMP96";#N/A,#N/A,FALSE,"MAT96";#N/A,#N/A,FALSE,"FANDA96";#N/A,#N/A,FALSE,"INTRAN96";#N/A,#N/A,FALSE,"NAA9697";#N/A,#N/A,FALSE,"ECWEBB";#N/A,#N/A,FALSE,"MFT96";#N/A,#N/A,FALSE,"CTrecon"}</definedName>
    <definedName name="ghj_3_1_4_1" hidden="1">{#N/A,#N/A,FALSE,"TMCOMP96";#N/A,#N/A,FALSE,"MAT96";#N/A,#N/A,FALSE,"FANDA96";#N/A,#N/A,FALSE,"INTRAN96";#N/A,#N/A,FALSE,"NAA9697";#N/A,#N/A,FALSE,"ECWEBB";#N/A,#N/A,FALSE,"MFT96";#N/A,#N/A,FALSE,"CTrecon"}</definedName>
    <definedName name="ghj_3_1_4_2" hidden="1">{#N/A,#N/A,FALSE,"TMCOMP96";#N/A,#N/A,FALSE,"MAT96";#N/A,#N/A,FALSE,"FANDA96";#N/A,#N/A,FALSE,"INTRAN96";#N/A,#N/A,FALSE,"NAA9697";#N/A,#N/A,FALSE,"ECWEBB";#N/A,#N/A,FALSE,"MFT96";#N/A,#N/A,FALSE,"CTrecon"}</definedName>
    <definedName name="ghj_3_1_4_3" hidden="1">{#N/A,#N/A,FALSE,"TMCOMP96";#N/A,#N/A,FALSE,"MAT96";#N/A,#N/A,FALSE,"FANDA96";#N/A,#N/A,FALSE,"INTRAN96";#N/A,#N/A,FALSE,"NAA9697";#N/A,#N/A,FALSE,"ECWEBB";#N/A,#N/A,FALSE,"MFT96";#N/A,#N/A,FALSE,"CTrecon"}</definedName>
    <definedName name="ghj_3_1_4_4" hidden="1">{#N/A,#N/A,FALSE,"TMCOMP96";#N/A,#N/A,FALSE,"MAT96";#N/A,#N/A,FALSE,"FANDA96";#N/A,#N/A,FALSE,"INTRAN96";#N/A,#N/A,FALSE,"NAA9697";#N/A,#N/A,FALSE,"ECWEBB";#N/A,#N/A,FALSE,"MFT96";#N/A,#N/A,FALSE,"CTrecon"}</definedName>
    <definedName name="ghj_3_1_4_5" hidden="1">{#N/A,#N/A,FALSE,"TMCOMP96";#N/A,#N/A,FALSE,"MAT96";#N/A,#N/A,FALSE,"FANDA96";#N/A,#N/A,FALSE,"INTRAN96";#N/A,#N/A,FALSE,"NAA9697";#N/A,#N/A,FALSE,"ECWEBB";#N/A,#N/A,FALSE,"MFT96";#N/A,#N/A,FALSE,"CTrecon"}</definedName>
    <definedName name="ghj_3_1_5" hidden="1">{#N/A,#N/A,FALSE,"TMCOMP96";#N/A,#N/A,FALSE,"MAT96";#N/A,#N/A,FALSE,"FANDA96";#N/A,#N/A,FALSE,"INTRAN96";#N/A,#N/A,FALSE,"NAA9697";#N/A,#N/A,FALSE,"ECWEBB";#N/A,#N/A,FALSE,"MFT96";#N/A,#N/A,FALSE,"CTrecon"}</definedName>
    <definedName name="ghj_3_1_5_1" hidden="1">{#N/A,#N/A,FALSE,"TMCOMP96";#N/A,#N/A,FALSE,"MAT96";#N/A,#N/A,FALSE,"FANDA96";#N/A,#N/A,FALSE,"INTRAN96";#N/A,#N/A,FALSE,"NAA9697";#N/A,#N/A,FALSE,"ECWEBB";#N/A,#N/A,FALSE,"MFT96";#N/A,#N/A,FALSE,"CTrecon"}</definedName>
    <definedName name="ghj_3_1_5_2" hidden="1">{#N/A,#N/A,FALSE,"TMCOMP96";#N/A,#N/A,FALSE,"MAT96";#N/A,#N/A,FALSE,"FANDA96";#N/A,#N/A,FALSE,"INTRAN96";#N/A,#N/A,FALSE,"NAA9697";#N/A,#N/A,FALSE,"ECWEBB";#N/A,#N/A,FALSE,"MFT96";#N/A,#N/A,FALSE,"CTrecon"}</definedName>
    <definedName name="ghj_3_1_5_3" hidden="1">{#N/A,#N/A,FALSE,"TMCOMP96";#N/A,#N/A,FALSE,"MAT96";#N/A,#N/A,FALSE,"FANDA96";#N/A,#N/A,FALSE,"INTRAN96";#N/A,#N/A,FALSE,"NAA9697";#N/A,#N/A,FALSE,"ECWEBB";#N/A,#N/A,FALSE,"MFT96";#N/A,#N/A,FALSE,"CTrecon"}</definedName>
    <definedName name="ghj_3_1_5_4" hidden="1">{#N/A,#N/A,FALSE,"TMCOMP96";#N/A,#N/A,FALSE,"MAT96";#N/A,#N/A,FALSE,"FANDA96";#N/A,#N/A,FALSE,"INTRAN96";#N/A,#N/A,FALSE,"NAA9697";#N/A,#N/A,FALSE,"ECWEBB";#N/A,#N/A,FALSE,"MFT96";#N/A,#N/A,FALSE,"CTrecon"}</definedName>
    <definedName name="ghj_3_1_5_5" hidden="1">{#N/A,#N/A,FALSE,"TMCOMP96";#N/A,#N/A,FALSE,"MAT96";#N/A,#N/A,FALSE,"FANDA96";#N/A,#N/A,FALSE,"INTRAN96";#N/A,#N/A,FALSE,"NAA9697";#N/A,#N/A,FALSE,"ECWEBB";#N/A,#N/A,FALSE,"MFT96";#N/A,#N/A,FALSE,"CTrecon"}</definedName>
    <definedName name="ghj_3_2" hidden="1">{#N/A,#N/A,FALSE,"TMCOMP96";#N/A,#N/A,FALSE,"MAT96";#N/A,#N/A,FALSE,"FANDA96";#N/A,#N/A,FALSE,"INTRAN96";#N/A,#N/A,FALSE,"NAA9697";#N/A,#N/A,FALSE,"ECWEBB";#N/A,#N/A,FALSE,"MFT96";#N/A,#N/A,FALSE,"CTrecon"}</definedName>
    <definedName name="ghj_3_2_1" hidden="1">{#N/A,#N/A,FALSE,"TMCOMP96";#N/A,#N/A,FALSE,"MAT96";#N/A,#N/A,FALSE,"FANDA96";#N/A,#N/A,FALSE,"INTRAN96";#N/A,#N/A,FALSE,"NAA9697";#N/A,#N/A,FALSE,"ECWEBB";#N/A,#N/A,FALSE,"MFT96";#N/A,#N/A,FALSE,"CTrecon"}</definedName>
    <definedName name="ghj_3_2_2" hidden="1">{#N/A,#N/A,FALSE,"TMCOMP96";#N/A,#N/A,FALSE,"MAT96";#N/A,#N/A,FALSE,"FANDA96";#N/A,#N/A,FALSE,"INTRAN96";#N/A,#N/A,FALSE,"NAA9697";#N/A,#N/A,FALSE,"ECWEBB";#N/A,#N/A,FALSE,"MFT96";#N/A,#N/A,FALSE,"CTrecon"}</definedName>
    <definedName name="ghj_3_2_3" hidden="1">{#N/A,#N/A,FALSE,"TMCOMP96";#N/A,#N/A,FALSE,"MAT96";#N/A,#N/A,FALSE,"FANDA96";#N/A,#N/A,FALSE,"INTRAN96";#N/A,#N/A,FALSE,"NAA9697";#N/A,#N/A,FALSE,"ECWEBB";#N/A,#N/A,FALSE,"MFT96";#N/A,#N/A,FALSE,"CTrecon"}</definedName>
    <definedName name="ghj_3_2_4" hidden="1">{#N/A,#N/A,FALSE,"TMCOMP96";#N/A,#N/A,FALSE,"MAT96";#N/A,#N/A,FALSE,"FANDA96";#N/A,#N/A,FALSE,"INTRAN96";#N/A,#N/A,FALSE,"NAA9697";#N/A,#N/A,FALSE,"ECWEBB";#N/A,#N/A,FALSE,"MFT96";#N/A,#N/A,FALSE,"CTrecon"}</definedName>
    <definedName name="ghj_3_2_5" hidden="1">{#N/A,#N/A,FALSE,"TMCOMP96";#N/A,#N/A,FALSE,"MAT96";#N/A,#N/A,FALSE,"FANDA96";#N/A,#N/A,FALSE,"INTRAN96";#N/A,#N/A,FALSE,"NAA9697";#N/A,#N/A,FALSE,"ECWEBB";#N/A,#N/A,FALSE,"MFT96";#N/A,#N/A,FALSE,"CTrecon"}</definedName>
    <definedName name="ghj_3_3" hidden="1">{#N/A,#N/A,FALSE,"TMCOMP96";#N/A,#N/A,FALSE,"MAT96";#N/A,#N/A,FALSE,"FANDA96";#N/A,#N/A,FALSE,"INTRAN96";#N/A,#N/A,FALSE,"NAA9697";#N/A,#N/A,FALSE,"ECWEBB";#N/A,#N/A,FALSE,"MFT96";#N/A,#N/A,FALSE,"CTrecon"}</definedName>
    <definedName name="ghj_3_3_1" hidden="1">{#N/A,#N/A,FALSE,"TMCOMP96";#N/A,#N/A,FALSE,"MAT96";#N/A,#N/A,FALSE,"FANDA96";#N/A,#N/A,FALSE,"INTRAN96";#N/A,#N/A,FALSE,"NAA9697";#N/A,#N/A,FALSE,"ECWEBB";#N/A,#N/A,FALSE,"MFT96";#N/A,#N/A,FALSE,"CTrecon"}</definedName>
    <definedName name="ghj_3_3_2" hidden="1">{#N/A,#N/A,FALSE,"TMCOMP96";#N/A,#N/A,FALSE,"MAT96";#N/A,#N/A,FALSE,"FANDA96";#N/A,#N/A,FALSE,"INTRAN96";#N/A,#N/A,FALSE,"NAA9697";#N/A,#N/A,FALSE,"ECWEBB";#N/A,#N/A,FALSE,"MFT96";#N/A,#N/A,FALSE,"CTrecon"}</definedName>
    <definedName name="ghj_3_3_3" hidden="1">{#N/A,#N/A,FALSE,"TMCOMP96";#N/A,#N/A,FALSE,"MAT96";#N/A,#N/A,FALSE,"FANDA96";#N/A,#N/A,FALSE,"INTRAN96";#N/A,#N/A,FALSE,"NAA9697";#N/A,#N/A,FALSE,"ECWEBB";#N/A,#N/A,FALSE,"MFT96";#N/A,#N/A,FALSE,"CTrecon"}</definedName>
    <definedName name="ghj_3_3_4" hidden="1">{#N/A,#N/A,FALSE,"TMCOMP96";#N/A,#N/A,FALSE,"MAT96";#N/A,#N/A,FALSE,"FANDA96";#N/A,#N/A,FALSE,"INTRAN96";#N/A,#N/A,FALSE,"NAA9697";#N/A,#N/A,FALSE,"ECWEBB";#N/A,#N/A,FALSE,"MFT96";#N/A,#N/A,FALSE,"CTrecon"}</definedName>
    <definedName name="ghj_3_3_5" hidden="1">{#N/A,#N/A,FALSE,"TMCOMP96";#N/A,#N/A,FALSE,"MAT96";#N/A,#N/A,FALSE,"FANDA96";#N/A,#N/A,FALSE,"INTRAN96";#N/A,#N/A,FALSE,"NAA9697";#N/A,#N/A,FALSE,"ECWEBB";#N/A,#N/A,FALSE,"MFT96";#N/A,#N/A,FALSE,"CTrecon"}</definedName>
    <definedName name="ghj_3_4" hidden="1">{#N/A,#N/A,FALSE,"TMCOMP96";#N/A,#N/A,FALSE,"MAT96";#N/A,#N/A,FALSE,"FANDA96";#N/A,#N/A,FALSE,"INTRAN96";#N/A,#N/A,FALSE,"NAA9697";#N/A,#N/A,FALSE,"ECWEBB";#N/A,#N/A,FALSE,"MFT96";#N/A,#N/A,FALSE,"CTrecon"}</definedName>
    <definedName name="ghj_3_4_1" hidden="1">{#N/A,#N/A,FALSE,"TMCOMP96";#N/A,#N/A,FALSE,"MAT96";#N/A,#N/A,FALSE,"FANDA96";#N/A,#N/A,FALSE,"INTRAN96";#N/A,#N/A,FALSE,"NAA9697";#N/A,#N/A,FALSE,"ECWEBB";#N/A,#N/A,FALSE,"MFT96";#N/A,#N/A,FALSE,"CTrecon"}</definedName>
    <definedName name="ghj_3_4_2" hidden="1">{#N/A,#N/A,FALSE,"TMCOMP96";#N/A,#N/A,FALSE,"MAT96";#N/A,#N/A,FALSE,"FANDA96";#N/A,#N/A,FALSE,"INTRAN96";#N/A,#N/A,FALSE,"NAA9697";#N/A,#N/A,FALSE,"ECWEBB";#N/A,#N/A,FALSE,"MFT96";#N/A,#N/A,FALSE,"CTrecon"}</definedName>
    <definedName name="ghj_3_4_3" hidden="1">{#N/A,#N/A,FALSE,"TMCOMP96";#N/A,#N/A,FALSE,"MAT96";#N/A,#N/A,FALSE,"FANDA96";#N/A,#N/A,FALSE,"INTRAN96";#N/A,#N/A,FALSE,"NAA9697";#N/A,#N/A,FALSE,"ECWEBB";#N/A,#N/A,FALSE,"MFT96";#N/A,#N/A,FALSE,"CTrecon"}</definedName>
    <definedName name="ghj_3_4_4" hidden="1">{#N/A,#N/A,FALSE,"TMCOMP96";#N/A,#N/A,FALSE,"MAT96";#N/A,#N/A,FALSE,"FANDA96";#N/A,#N/A,FALSE,"INTRAN96";#N/A,#N/A,FALSE,"NAA9697";#N/A,#N/A,FALSE,"ECWEBB";#N/A,#N/A,FALSE,"MFT96";#N/A,#N/A,FALSE,"CTrecon"}</definedName>
    <definedName name="ghj_3_4_5" hidden="1">{#N/A,#N/A,FALSE,"TMCOMP96";#N/A,#N/A,FALSE,"MAT96";#N/A,#N/A,FALSE,"FANDA96";#N/A,#N/A,FALSE,"INTRAN96";#N/A,#N/A,FALSE,"NAA9697";#N/A,#N/A,FALSE,"ECWEBB";#N/A,#N/A,FALSE,"MFT96";#N/A,#N/A,FALSE,"CTrecon"}</definedName>
    <definedName name="ghj_3_5" hidden="1">{#N/A,#N/A,FALSE,"TMCOMP96";#N/A,#N/A,FALSE,"MAT96";#N/A,#N/A,FALSE,"FANDA96";#N/A,#N/A,FALSE,"INTRAN96";#N/A,#N/A,FALSE,"NAA9697";#N/A,#N/A,FALSE,"ECWEBB";#N/A,#N/A,FALSE,"MFT96";#N/A,#N/A,FALSE,"CTrecon"}</definedName>
    <definedName name="ghj_3_5_1" hidden="1">{#N/A,#N/A,FALSE,"TMCOMP96";#N/A,#N/A,FALSE,"MAT96";#N/A,#N/A,FALSE,"FANDA96";#N/A,#N/A,FALSE,"INTRAN96";#N/A,#N/A,FALSE,"NAA9697";#N/A,#N/A,FALSE,"ECWEBB";#N/A,#N/A,FALSE,"MFT96";#N/A,#N/A,FALSE,"CTrecon"}</definedName>
    <definedName name="ghj_3_5_2" hidden="1">{#N/A,#N/A,FALSE,"TMCOMP96";#N/A,#N/A,FALSE,"MAT96";#N/A,#N/A,FALSE,"FANDA96";#N/A,#N/A,FALSE,"INTRAN96";#N/A,#N/A,FALSE,"NAA9697";#N/A,#N/A,FALSE,"ECWEBB";#N/A,#N/A,FALSE,"MFT96";#N/A,#N/A,FALSE,"CTrecon"}</definedName>
    <definedName name="ghj_3_5_3" hidden="1">{#N/A,#N/A,FALSE,"TMCOMP96";#N/A,#N/A,FALSE,"MAT96";#N/A,#N/A,FALSE,"FANDA96";#N/A,#N/A,FALSE,"INTRAN96";#N/A,#N/A,FALSE,"NAA9697";#N/A,#N/A,FALSE,"ECWEBB";#N/A,#N/A,FALSE,"MFT96";#N/A,#N/A,FALSE,"CTrecon"}</definedName>
    <definedName name="ghj_3_5_4" hidden="1">{#N/A,#N/A,FALSE,"TMCOMP96";#N/A,#N/A,FALSE,"MAT96";#N/A,#N/A,FALSE,"FANDA96";#N/A,#N/A,FALSE,"INTRAN96";#N/A,#N/A,FALSE,"NAA9697";#N/A,#N/A,FALSE,"ECWEBB";#N/A,#N/A,FALSE,"MFT96";#N/A,#N/A,FALSE,"CTrecon"}</definedName>
    <definedName name="ghj_3_5_5" hidden="1">{#N/A,#N/A,FALSE,"TMCOMP96";#N/A,#N/A,FALSE,"MAT96";#N/A,#N/A,FALSE,"FANDA96";#N/A,#N/A,FALSE,"INTRAN96";#N/A,#N/A,FALSE,"NAA9697";#N/A,#N/A,FALSE,"ECWEBB";#N/A,#N/A,FALSE,"MFT96";#N/A,#N/A,FALSE,"CTrecon"}</definedName>
    <definedName name="ghj_4" hidden="1">{#N/A,#N/A,FALSE,"TMCOMP96";#N/A,#N/A,FALSE,"MAT96";#N/A,#N/A,FALSE,"FANDA96";#N/A,#N/A,FALSE,"INTRAN96";#N/A,#N/A,FALSE,"NAA9697";#N/A,#N/A,FALSE,"ECWEBB";#N/A,#N/A,FALSE,"MFT96";#N/A,#N/A,FALSE,"CTrecon"}</definedName>
    <definedName name="ghj_4_1" hidden="1">{#N/A,#N/A,FALSE,"TMCOMP96";#N/A,#N/A,FALSE,"MAT96";#N/A,#N/A,FALSE,"FANDA96";#N/A,#N/A,FALSE,"INTRAN96";#N/A,#N/A,FALSE,"NAA9697";#N/A,#N/A,FALSE,"ECWEBB";#N/A,#N/A,FALSE,"MFT96";#N/A,#N/A,FALSE,"CTrecon"}</definedName>
    <definedName name="ghj_4_1_1" hidden="1">{#N/A,#N/A,FALSE,"TMCOMP96";#N/A,#N/A,FALSE,"MAT96";#N/A,#N/A,FALSE,"FANDA96";#N/A,#N/A,FALSE,"INTRAN96";#N/A,#N/A,FALSE,"NAA9697";#N/A,#N/A,FALSE,"ECWEBB";#N/A,#N/A,FALSE,"MFT96";#N/A,#N/A,FALSE,"CTrecon"}</definedName>
    <definedName name="ghj_4_1_1_1" hidden="1">{#N/A,#N/A,FALSE,"TMCOMP96";#N/A,#N/A,FALSE,"MAT96";#N/A,#N/A,FALSE,"FANDA96";#N/A,#N/A,FALSE,"INTRAN96";#N/A,#N/A,FALSE,"NAA9697";#N/A,#N/A,FALSE,"ECWEBB";#N/A,#N/A,FALSE,"MFT96";#N/A,#N/A,FALSE,"CTrecon"}</definedName>
    <definedName name="ghj_4_1_1_1_1" hidden="1">{#N/A,#N/A,FALSE,"TMCOMP96";#N/A,#N/A,FALSE,"MAT96";#N/A,#N/A,FALSE,"FANDA96";#N/A,#N/A,FALSE,"INTRAN96";#N/A,#N/A,FALSE,"NAA9697";#N/A,#N/A,FALSE,"ECWEBB";#N/A,#N/A,FALSE,"MFT96";#N/A,#N/A,FALSE,"CTrecon"}</definedName>
    <definedName name="ghj_4_1_1_1_2" hidden="1">{#N/A,#N/A,FALSE,"TMCOMP96";#N/A,#N/A,FALSE,"MAT96";#N/A,#N/A,FALSE,"FANDA96";#N/A,#N/A,FALSE,"INTRAN96";#N/A,#N/A,FALSE,"NAA9697";#N/A,#N/A,FALSE,"ECWEBB";#N/A,#N/A,FALSE,"MFT96";#N/A,#N/A,FALSE,"CTrecon"}</definedName>
    <definedName name="ghj_4_1_1_1_3" hidden="1">{#N/A,#N/A,FALSE,"TMCOMP96";#N/A,#N/A,FALSE,"MAT96";#N/A,#N/A,FALSE,"FANDA96";#N/A,#N/A,FALSE,"INTRAN96";#N/A,#N/A,FALSE,"NAA9697";#N/A,#N/A,FALSE,"ECWEBB";#N/A,#N/A,FALSE,"MFT96";#N/A,#N/A,FALSE,"CTrecon"}</definedName>
    <definedName name="ghj_4_1_1_1_4" hidden="1">{#N/A,#N/A,FALSE,"TMCOMP96";#N/A,#N/A,FALSE,"MAT96";#N/A,#N/A,FALSE,"FANDA96";#N/A,#N/A,FALSE,"INTRAN96";#N/A,#N/A,FALSE,"NAA9697";#N/A,#N/A,FALSE,"ECWEBB";#N/A,#N/A,FALSE,"MFT96";#N/A,#N/A,FALSE,"CTrecon"}</definedName>
    <definedName name="ghj_4_1_1_1_5" hidden="1">{#N/A,#N/A,FALSE,"TMCOMP96";#N/A,#N/A,FALSE,"MAT96";#N/A,#N/A,FALSE,"FANDA96";#N/A,#N/A,FALSE,"INTRAN96";#N/A,#N/A,FALSE,"NAA9697";#N/A,#N/A,FALSE,"ECWEBB";#N/A,#N/A,FALSE,"MFT96";#N/A,#N/A,FALSE,"CTrecon"}</definedName>
    <definedName name="ghj_4_1_1_2" hidden="1">{#N/A,#N/A,FALSE,"TMCOMP96";#N/A,#N/A,FALSE,"MAT96";#N/A,#N/A,FALSE,"FANDA96";#N/A,#N/A,FALSE,"INTRAN96";#N/A,#N/A,FALSE,"NAA9697";#N/A,#N/A,FALSE,"ECWEBB";#N/A,#N/A,FALSE,"MFT96";#N/A,#N/A,FALSE,"CTrecon"}</definedName>
    <definedName name="ghj_4_1_1_2_1" hidden="1">{#N/A,#N/A,FALSE,"TMCOMP96";#N/A,#N/A,FALSE,"MAT96";#N/A,#N/A,FALSE,"FANDA96";#N/A,#N/A,FALSE,"INTRAN96";#N/A,#N/A,FALSE,"NAA9697";#N/A,#N/A,FALSE,"ECWEBB";#N/A,#N/A,FALSE,"MFT96";#N/A,#N/A,FALSE,"CTrecon"}</definedName>
    <definedName name="ghj_4_1_1_2_2" hidden="1">{#N/A,#N/A,FALSE,"TMCOMP96";#N/A,#N/A,FALSE,"MAT96";#N/A,#N/A,FALSE,"FANDA96";#N/A,#N/A,FALSE,"INTRAN96";#N/A,#N/A,FALSE,"NAA9697";#N/A,#N/A,FALSE,"ECWEBB";#N/A,#N/A,FALSE,"MFT96";#N/A,#N/A,FALSE,"CTrecon"}</definedName>
    <definedName name="ghj_4_1_1_2_3" hidden="1">{#N/A,#N/A,FALSE,"TMCOMP96";#N/A,#N/A,FALSE,"MAT96";#N/A,#N/A,FALSE,"FANDA96";#N/A,#N/A,FALSE,"INTRAN96";#N/A,#N/A,FALSE,"NAA9697";#N/A,#N/A,FALSE,"ECWEBB";#N/A,#N/A,FALSE,"MFT96";#N/A,#N/A,FALSE,"CTrecon"}</definedName>
    <definedName name="ghj_4_1_1_2_4" hidden="1">{#N/A,#N/A,FALSE,"TMCOMP96";#N/A,#N/A,FALSE,"MAT96";#N/A,#N/A,FALSE,"FANDA96";#N/A,#N/A,FALSE,"INTRAN96";#N/A,#N/A,FALSE,"NAA9697";#N/A,#N/A,FALSE,"ECWEBB";#N/A,#N/A,FALSE,"MFT96";#N/A,#N/A,FALSE,"CTrecon"}</definedName>
    <definedName name="ghj_4_1_1_2_5" hidden="1">{#N/A,#N/A,FALSE,"TMCOMP96";#N/A,#N/A,FALSE,"MAT96";#N/A,#N/A,FALSE,"FANDA96";#N/A,#N/A,FALSE,"INTRAN96";#N/A,#N/A,FALSE,"NAA9697";#N/A,#N/A,FALSE,"ECWEBB";#N/A,#N/A,FALSE,"MFT96";#N/A,#N/A,FALSE,"CTrecon"}</definedName>
    <definedName name="ghj_4_1_1_3" hidden="1">{#N/A,#N/A,FALSE,"TMCOMP96";#N/A,#N/A,FALSE,"MAT96";#N/A,#N/A,FALSE,"FANDA96";#N/A,#N/A,FALSE,"INTRAN96";#N/A,#N/A,FALSE,"NAA9697";#N/A,#N/A,FALSE,"ECWEBB";#N/A,#N/A,FALSE,"MFT96";#N/A,#N/A,FALSE,"CTrecon"}</definedName>
    <definedName name="ghj_4_1_1_4" hidden="1">{#N/A,#N/A,FALSE,"TMCOMP96";#N/A,#N/A,FALSE,"MAT96";#N/A,#N/A,FALSE,"FANDA96";#N/A,#N/A,FALSE,"INTRAN96";#N/A,#N/A,FALSE,"NAA9697";#N/A,#N/A,FALSE,"ECWEBB";#N/A,#N/A,FALSE,"MFT96";#N/A,#N/A,FALSE,"CTrecon"}</definedName>
    <definedName name="ghj_4_1_1_5" hidden="1">{#N/A,#N/A,FALSE,"TMCOMP96";#N/A,#N/A,FALSE,"MAT96";#N/A,#N/A,FALSE,"FANDA96";#N/A,#N/A,FALSE,"INTRAN96";#N/A,#N/A,FALSE,"NAA9697";#N/A,#N/A,FALSE,"ECWEBB";#N/A,#N/A,FALSE,"MFT96";#N/A,#N/A,FALSE,"CTrecon"}</definedName>
    <definedName name="ghj_4_1_2" hidden="1">{#N/A,#N/A,FALSE,"TMCOMP96";#N/A,#N/A,FALSE,"MAT96";#N/A,#N/A,FALSE,"FANDA96";#N/A,#N/A,FALSE,"INTRAN96";#N/A,#N/A,FALSE,"NAA9697";#N/A,#N/A,FALSE,"ECWEBB";#N/A,#N/A,FALSE,"MFT96";#N/A,#N/A,FALSE,"CTrecon"}</definedName>
    <definedName name="ghj_4_1_2_1" hidden="1">{#N/A,#N/A,FALSE,"TMCOMP96";#N/A,#N/A,FALSE,"MAT96";#N/A,#N/A,FALSE,"FANDA96";#N/A,#N/A,FALSE,"INTRAN96";#N/A,#N/A,FALSE,"NAA9697";#N/A,#N/A,FALSE,"ECWEBB";#N/A,#N/A,FALSE,"MFT96";#N/A,#N/A,FALSE,"CTrecon"}</definedName>
    <definedName name="ghj_4_1_2_2" hidden="1">{#N/A,#N/A,FALSE,"TMCOMP96";#N/A,#N/A,FALSE,"MAT96";#N/A,#N/A,FALSE,"FANDA96";#N/A,#N/A,FALSE,"INTRAN96";#N/A,#N/A,FALSE,"NAA9697";#N/A,#N/A,FALSE,"ECWEBB";#N/A,#N/A,FALSE,"MFT96";#N/A,#N/A,FALSE,"CTrecon"}</definedName>
    <definedName name="ghj_4_1_2_3" hidden="1">{#N/A,#N/A,FALSE,"TMCOMP96";#N/A,#N/A,FALSE,"MAT96";#N/A,#N/A,FALSE,"FANDA96";#N/A,#N/A,FALSE,"INTRAN96";#N/A,#N/A,FALSE,"NAA9697";#N/A,#N/A,FALSE,"ECWEBB";#N/A,#N/A,FALSE,"MFT96";#N/A,#N/A,FALSE,"CTrecon"}</definedName>
    <definedName name="ghj_4_1_2_4" hidden="1">{#N/A,#N/A,FALSE,"TMCOMP96";#N/A,#N/A,FALSE,"MAT96";#N/A,#N/A,FALSE,"FANDA96";#N/A,#N/A,FALSE,"INTRAN96";#N/A,#N/A,FALSE,"NAA9697";#N/A,#N/A,FALSE,"ECWEBB";#N/A,#N/A,FALSE,"MFT96";#N/A,#N/A,FALSE,"CTrecon"}</definedName>
    <definedName name="ghj_4_1_2_5" hidden="1">{#N/A,#N/A,FALSE,"TMCOMP96";#N/A,#N/A,FALSE,"MAT96";#N/A,#N/A,FALSE,"FANDA96";#N/A,#N/A,FALSE,"INTRAN96";#N/A,#N/A,FALSE,"NAA9697";#N/A,#N/A,FALSE,"ECWEBB";#N/A,#N/A,FALSE,"MFT96";#N/A,#N/A,FALSE,"CTrecon"}</definedName>
    <definedName name="ghj_4_1_3" hidden="1">{#N/A,#N/A,FALSE,"TMCOMP96";#N/A,#N/A,FALSE,"MAT96";#N/A,#N/A,FALSE,"FANDA96";#N/A,#N/A,FALSE,"INTRAN96";#N/A,#N/A,FALSE,"NAA9697";#N/A,#N/A,FALSE,"ECWEBB";#N/A,#N/A,FALSE,"MFT96";#N/A,#N/A,FALSE,"CTrecon"}</definedName>
    <definedName name="ghj_4_1_3_1" hidden="1">{#N/A,#N/A,FALSE,"TMCOMP96";#N/A,#N/A,FALSE,"MAT96";#N/A,#N/A,FALSE,"FANDA96";#N/A,#N/A,FALSE,"INTRAN96";#N/A,#N/A,FALSE,"NAA9697";#N/A,#N/A,FALSE,"ECWEBB";#N/A,#N/A,FALSE,"MFT96";#N/A,#N/A,FALSE,"CTrecon"}</definedName>
    <definedName name="ghj_4_1_3_2" hidden="1">{#N/A,#N/A,FALSE,"TMCOMP96";#N/A,#N/A,FALSE,"MAT96";#N/A,#N/A,FALSE,"FANDA96";#N/A,#N/A,FALSE,"INTRAN96";#N/A,#N/A,FALSE,"NAA9697";#N/A,#N/A,FALSE,"ECWEBB";#N/A,#N/A,FALSE,"MFT96";#N/A,#N/A,FALSE,"CTrecon"}</definedName>
    <definedName name="ghj_4_1_3_3" hidden="1">{#N/A,#N/A,FALSE,"TMCOMP96";#N/A,#N/A,FALSE,"MAT96";#N/A,#N/A,FALSE,"FANDA96";#N/A,#N/A,FALSE,"INTRAN96";#N/A,#N/A,FALSE,"NAA9697";#N/A,#N/A,FALSE,"ECWEBB";#N/A,#N/A,FALSE,"MFT96";#N/A,#N/A,FALSE,"CTrecon"}</definedName>
    <definedName name="ghj_4_1_3_4" hidden="1">{#N/A,#N/A,FALSE,"TMCOMP96";#N/A,#N/A,FALSE,"MAT96";#N/A,#N/A,FALSE,"FANDA96";#N/A,#N/A,FALSE,"INTRAN96";#N/A,#N/A,FALSE,"NAA9697";#N/A,#N/A,FALSE,"ECWEBB";#N/A,#N/A,FALSE,"MFT96";#N/A,#N/A,FALSE,"CTrecon"}</definedName>
    <definedName name="ghj_4_1_3_5" hidden="1">{#N/A,#N/A,FALSE,"TMCOMP96";#N/A,#N/A,FALSE,"MAT96";#N/A,#N/A,FALSE,"FANDA96";#N/A,#N/A,FALSE,"INTRAN96";#N/A,#N/A,FALSE,"NAA9697";#N/A,#N/A,FALSE,"ECWEBB";#N/A,#N/A,FALSE,"MFT96";#N/A,#N/A,FALSE,"CTrecon"}</definedName>
    <definedName name="ghj_4_1_4" hidden="1">{#N/A,#N/A,FALSE,"TMCOMP96";#N/A,#N/A,FALSE,"MAT96";#N/A,#N/A,FALSE,"FANDA96";#N/A,#N/A,FALSE,"INTRAN96";#N/A,#N/A,FALSE,"NAA9697";#N/A,#N/A,FALSE,"ECWEBB";#N/A,#N/A,FALSE,"MFT96";#N/A,#N/A,FALSE,"CTrecon"}</definedName>
    <definedName name="ghj_4_1_4_1" hidden="1">{#N/A,#N/A,FALSE,"TMCOMP96";#N/A,#N/A,FALSE,"MAT96";#N/A,#N/A,FALSE,"FANDA96";#N/A,#N/A,FALSE,"INTRAN96";#N/A,#N/A,FALSE,"NAA9697";#N/A,#N/A,FALSE,"ECWEBB";#N/A,#N/A,FALSE,"MFT96";#N/A,#N/A,FALSE,"CTrecon"}</definedName>
    <definedName name="ghj_4_1_4_2" hidden="1">{#N/A,#N/A,FALSE,"TMCOMP96";#N/A,#N/A,FALSE,"MAT96";#N/A,#N/A,FALSE,"FANDA96";#N/A,#N/A,FALSE,"INTRAN96";#N/A,#N/A,FALSE,"NAA9697";#N/A,#N/A,FALSE,"ECWEBB";#N/A,#N/A,FALSE,"MFT96";#N/A,#N/A,FALSE,"CTrecon"}</definedName>
    <definedName name="ghj_4_1_4_3" hidden="1">{#N/A,#N/A,FALSE,"TMCOMP96";#N/A,#N/A,FALSE,"MAT96";#N/A,#N/A,FALSE,"FANDA96";#N/A,#N/A,FALSE,"INTRAN96";#N/A,#N/A,FALSE,"NAA9697";#N/A,#N/A,FALSE,"ECWEBB";#N/A,#N/A,FALSE,"MFT96";#N/A,#N/A,FALSE,"CTrecon"}</definedName>
    <definedName name="ghj_4_1_4_4" hidden="1">{#N/A,#N/A,FALSE,"TMCOMP96";#N/A,#N/A,FALSE,"MAT96";#N/A,#N/A,FALSE,"FANDA96";#N/A,#N/A,FALSE,"INTRAN96";#N/A,#N/A,FALSE,"NAA9697";#N/A,#N/A,FALSE,"ECWEBB";#N/A,#N/A,FALSE,"MFT96";#N/A,#N/A,FALSE,"CTrecon"}</definedName>
    <definedName name="ghj_4_1_4_5" hidden="1">{#N/A,#N/A,FALSE,"TMCOMP96";#N/A,#N/A,FALSE,"MAT96";#N/A,#N/A,FALSE,"FANDA96";#N/A,#N/A,FALSE,"INTRAN96";#N/A,#N/A,FALSE,"NAA9697";#N/A,#N/A,FALSE,"ECWEBB";#N/A,#N/A,FALSE,"MFT96";#N/A,#N/A,FALSE,"CTrecon"}</definedName>
    <definedName name="ghj_4_1_5" hidden="1">{#N/A,#N/A,FALSE,"TMCOMP96";#N/A,#N/A,FALSE,"MAT96";#N/A,#N/A,FALSE,"FANDA96";#N/A,#N/A,FALSE,"INTRAN96";#N/A,#N/A,FALSE,"NAA9697";#N/A,#N/A,FALSE,"ECWEBB";#N/A,#N/A,FALSE,"MFT96";#N/A,#N/A,FALSE,"CTrecon"}</definedName>
    <definedName name="ghj_4_1_5_1" hidden="1">{#N/A,#N/A,FALSE,"TMCOMP96";#N/A,#N/A,FALSE,"MAT96";#N/A,#N/A,FALSE,"FANDA96";#N/A,#N/A,FALSE,"INTRAN96";#N/A,#N/A,FALSE,"NAA9697";#N/A,#N/A,FALSE,"ECWEBB";#N/A,#N/A,FALSE,"MFT96";#N/A,#N/A,FALSE,"CTrecon"}</definedName>
    <definedName name="ghj_4_1_5_2" hidden="1">{#N/A,#N/A,FALSE,"TMCOMP96";#N/A,#N/A,FALSE,"MAT96";#N/A,#N/A,FALSE,"FANDA96";#N/A,#N/A,FALSE,"INTRAN96";#N/A,#N/A,FALSE,"NAA9697";#N/A,#N/A,FALSE,"ECWEBB";#N/A,#N/A,FALSE,"MFT96";#N/A,#N/A,FALSE,"CTrecon"}</definedName>
    <definedName name="ghj_4_1_5_3" hidden="1">{#N/A,#N/A,FALSE,"TMCOMP96";#N/A,#N/A,FALSE,"MAT96";#N/A,#N/A,FALSE,"FANDA96";#N/A,#N/A,FALSE,"INTRAN96";#N/A,#N/A,FALSE,"NAA9697";#N/A,#N/A,FALSE,"ECWEBB";#N/A,#N/A,FALSE,"MFT96";#N/A,#N/A,FALSE,"CTrecon"}</definedName>
    <definedName name="ghj_4_1_5_4" hidden="1">{#N/A,#N/A,FALSE,"TMCOMP96";#N/A,#N/A,FALSE,"MAT96";#N/A,#N/A,FALSE,"FANDA96";#N/A,#N/A,FALSE,"INTRAN96";#N/A,#N/A,FALSE,"NAA9697";#N/A,#N/A,FALSE,"ECWEBB";#N/A,#N/A,FALSE,"MFT96";#N/A,#N/A,FALSE,"CTrecon"}</definedName>
    <definedName name="ghj_4_1_5_5" hidden="1">{#N/A,#N/A,FALSE,"TMCOMP96";#N/A,#N/A,FALSE,"MAT96";#N/A,#N/A,FALSE,"FANDA96";#N/A,#N/A,FALSE,"INTRAN96";#N/A,#N/A,FALSE,"NAA9697";#N/A,#N/A,FALSE,"ECWEBB";#N/A,#N/A,FALSE,"MFT96";#N/A,#N/A,FALSE,"CTrecon"}</definedName>
    <definedName name="ghj_4_2" hidden="1">{#N/A,#N/A,FALSE,"TMCOMP96";#N/A,#N/A,FALSE,"MAT96";#N/A,#N/A,FALSE,"FANDA96";#N/A,#N/A,FALSE,"INTRAN96";#N/A,#N/A,FALSE,"NAA9697";#N/A,#N/A,FALSE,"ECWEBB";#N/A,#N/A,FALSE,"MFT96";#N/A,#N/A,FALSE,"CTrecon"}</definedName>
    <definedName name="ghj_4_2_1" hidden="1">{#N/A,#N/A,FALSE,"TMCOMP96";#N/A,#N/A,FALSE,"MAT96";#N/A,#N/A,FALSE,"FANDA96";#N/A,#N/A,FALSE,"INTRAN96";#N/A,#N/A,FALSE,"NAA9697";#N/A,#N/A,FALSE,"ECWEBB";#N/A,#N/A,FALSE,"MFT96";#N/A,#N/A,FALSE,"CTrecon"}</definedName>
    <definedName name="ghj_4_2_2" hidden="1">{#N/A,#N/A,FALSE,"TMCOMP96";#N/A,#N/A,FALSE,"MAT96";#N/A,#N/A,FALSE,"FANDA96";#N/A,#N/A,FALSE,"INTRAN96";#N/A,#N/A,FALSE,"NAA9697";#N/A,#N/A,FALSE,"ECWEBB";#N/A,#N/A,FALSE,"MFT96";#N/A,#N/A,FALSE,"CTrecon"}</definedName>
    <definedName name="ghj_4_2_3" hidden="1">{#N/A,#N/A,FALSE,"TMCOMP96";#N/A,#N/A,FALSE,"MAT96";#N/A,#N/A,FALSE,"FANDA96";#N/A,#N/A,FALSE,"INTRAN96";#N/A,#N/A,FALSE,"NAA9697";#N/A,#N/A,FALSE,"ECWEBB";#N/A,#N/A,FALSE,"MFT96";#N/A,#N/A,FALSE,"CTrecon"}</definedName>
    <definedName name="ghj_4_2_4" hidden="1">{#N/A,#N/A,FALSE,"TMCOMP96";#N/A,#N/A,FALSE,"MAT96";#N/A,#N/A,FALSE,"FANDA96";#N/A,#N/A,FALSE,"INTRAN96";#N/A,#N/A,FALSE,"NAA9697";#N/A,#N/A,FALSE,"ECWEBB";#N/A,#N/A,FALSE,"MFT96";#N/A,#N/A,FALSE,"CTrecon"}</definedName>
    <definedName name="ghj_4_2_5" hidden="1">{#N/A,#N/A,FALSE,"TMCOMP96";#N/A,#N/A,FALSE,"MAT96";#N/A,#N/A,FALSE,"FANDA96";#N/A,#N/A,FALSE,"INTRAN96";#N/A,#N/A,FALSE,"NAA9697";#N/A,#N/A,FALSE,"ECWEBB";#N/A,#N/A,FALSE,"MFT96";#N/A,#N/A,FALSE,"CTrecon"}</definedName>
    <definedName name="ghj_4_3" hidden="1">{#N/A,#N/A,FALSE,"TMCOMP96";#N/A,#N/A,FALSE,"MAT96";#N/A,#N/A,FALSE,"FANDA96";#N/A,#N/A,FALSE,"INTRAN96";#N/A,#N/A,FALSE,"NAA9697";#N/A,#N/A,FALSE,"ECWEBB";#N/A,#N/A,FALSE,"MFT96";#N/A,#N/A,FALSE,"CTrecon"}</definedName>
    <definedName name="ghj_4_3_1" hidden="1">{#N/A,#N/A,FALSE,"TMCOMP96";#N/A,#N/A,FALSE,"MAT96";#N/A,#N/A,FALSE,"FANDA96";#N/A,#N/A,FALSE,"INTRAN96";#N/A,#N/A,FALSE,"NAA9697";#N/A,#N/A,FALSE,"ECWEBB";#N/A,#N/A,FALSE,"MFT96";#N/A,#N/A,FALSE,"CTrecon"}</definedName>
    <definedName name="ghj_4_3_2" hidden="1">{#N/A,#N/A,FALSE,"TMCOMP96";#N/A,#N/A,FALSE,"MAT96";#N/A,#N/A,FALSE,"FANDA96";#N/A,#N/A,FALSE,"INTRAN96";#N/A,#N/A,FALSE,"NAA9697";#N/A,#N/A,FALSE,"ECWEBB";#N/A,#N/A,FALSE,"MFT96";#N/A,#N/A,FALSE,"CTrecon"}</definedName>
    <definedName name="ghj_4_3_3" hidden="1">{#N/A,#N/A,FALSE,"TMCOMP96";#N/A,#N/A,FALSE,"MAT96";#N/A,#N/A,FALSE,"FANDA96";#N/A,#N/A,FALSE,"INTRAN96";#N/A,#N/A,FALSE,"NAA9697";#N/A,#N/A,FALSE,"ECWEBB";#N/A,#N/A,FALSE,"MFT96";#N/A,#N/A,FALSE,"CTrecon"}</definedName>
    <definedName name="ghj_4_3_4" hidden="1">{#N/A,#N/A,FALSE,"TMCOMP96";#N/A,#N/A,FALSE,"MAT96";#N/A,#N/A,FALSE,"FANDA96";#N/A,#N/A,FALSE,"INTRAN96";#N/A,#N/A,FALSE,"NAA9697";#N/A,#N/A,FALSE,"ECWEBB";#N/A,#N/A,FALSE,"MFT96";#N/A,#N/A,FALSE,"CTrecon"}</definedName>
    <definedName name="ghj_4_3_5" hidden="1">{#N/A,#N/A,FALSE,"TMCOMP96";#N/A,#N/A,FALSE,"MAT96";#N/A,#N/A,FALSE,"FANDA96";#N/A,#N/A,FALSE,"INTRAN96";#N/A,#N/A,FALSE,"NAA9697";#N/A,#N/A,FALSE,"ECWEBB";#N/A,#N/A,FALSE,"MFT96";#N/A,#N/A,FALSE,"CTrecon"}</definedName>
    <definedName name="ghj_4_4" hidden="1">{#N/A,#N/A,FALSE,"TMCOMP96";#N/A,#N/A,FALSE,"MAT96";#N/A,#N/A,FALSE,"FANDA96";#N/A,#N/A,FALSE,"INTRAN96";#N/A,#N/A,FALSE,"NAA9697";#N/A,#N/A,FALSE,"ECWEBB";#N/A,#N/A,FALSE,"MFT96";#N/A,#N/A,FALSE,"CTrecon"}</definedName>
    <definedName name="ghj_4_4_1" hidden="1">{#N/A,#N/A,FALSE,"TMCOMP96";#N/A,#N/A,FALSE,"MAT96";#N/A,#N/A,FALSE,"FANDA96";#N/A,#N/A,FALSE,"INTRAN96";#N/A,#N/A,FALSE,"NAA9697";#N/A,#N/A,FALSE,"ECWEBB";#N/A,#N/A,FALSE,"MFT96";#N/A,#N/A,FALSE,"CTrecon"}</definedName>
    <definedName name="ghj_4_4_2" hidden="1">{#N/A,#N/A,FALSE,"TMCOMP96";#N/A,#N/A,FALSE,"MAT96";#N/A,#N/A,FALSE,"FANDA96";#N/A,#N/A,FALSE,"INTRAN96";#N/A,#N/A,FALSE,"NAA9697";#N/A,#N/A,FALSE,"ECWEBB";#N/A,#N/A,FALSE,"MFT96";#N/A,#N/A,FALSE,"CTrecon"}</definedName>
    <definedName name="ghj_4_4_3" hidden="1">{#N/A,#N/A,FALSE,"TMCOMP96";#N/A,#N/A,FALSE,"MAT96";#N/A,#N/A,FALSE,"FANDA96";#N/A,#N/A,FALSE,"INTRAN96";#N/A,#N/A,FALSE,"NAA9697";#N/A,#N/A,FALSE,"ECWEBB";#N/A,#N/A,FALSE,"MFT96";#N/A,#N/A,FALSE,"CTrecon"}</definedName>
    <definedName name="ghj_4_4_4" hidden="1">{#N/A,#N/A,FALSE,"TMCOMP96";#N/A,#N/A,FALSE,"MAT96";#N/A,#N/A,FALSE,"FANDA96";#N/A,#N/A,FALSE,"INTRAN96";#N/A,#N/A,FALSE,"NAA9697";#N/A,#N/A,FALSE,"ECWEBB";#N/A,#N/A,FALSE,"MFT96";#N/A,#N/A,FALSE,"CTrecon"}</definedName>
    <definedName name="ghj_4_4_5" hidden="1">{#N/A,#N/A,FALSE,"TMCOMP96";#N/A,#N/A,FALSE,"MAT96";#N/A,#N/A,FALSE,"FANDA96";#N/A,#N/A,FALSE,"INTRAN96";#N/A,#N/A,FALSE,"NAA9697";#N/A,#N/A,FALSE,"ECWEBB";#N/A,#N/A,FALSE,"MFT96";#N/A,#N/A,FALSE,"CTrecon"}</definedName>
    <definedName name="ghj_4_5" hidden="1">{#N/A,#N/A,FALSE,"TMCOMP96";#N/A,#N/A,FALSE,"MAT96";#N/A,#N/A,FALSE,"FANDA96";#N/A,#N/A,FALSE,"INTRAN96";#N/A,#N/A,FALSE,"NAA9697";#N/A,#N/A,FALSE,"ECWEBB";#N/A,#N/A,FALSE,"MFT96";#N/A,#N/A,FALSE,"CTrecon"}</definedName>
    <definedName name="ghj_4_5_1" hidden="1">{#N/A,#N/A,FALSE,"TMCOMP96";#N/A,#N/A,FALSE,"MAT96";#N/A,#N/A,FALSE,"FANDA96";#N/A,#N/A,FALSE,"INTRAN96";#N/A,#N/A,FALSE,"NAA9697";#N/A,#N/A,FALSE,"ECWEBB";#N/A,#N/A,FALSE,"MFT96";#N/A,#N/A,FALSE,"CTrecon"}</definedName>
    <definedName name="ghj_4_5_2" hidden="1">{#N/A,#N/A,FALSE,"TMCOMP96";#N/A,#N/A,FALSE,"MAT96";#N/A,#N/A,FALSE,"FANDA96";#N/A,#N/A,FALSE,"INTRAN96";#N/A,#N/A,FALSE,"NAA9697";#N/A,#N/A,FALSE,"ECWEBB";#N/A,#N/A,FALSE,"MFT96";#N/A,#N/A,FALSE,"CTrecon"}</definedName>
    <definedName name="ghj_4_5_3" hidden="1">{#N/A,#N/A,FALSE,"TMCOMP96";#N/A,#N/A,FALSE,"MAT96";#N/A,#N/A,FALSE,"FANDA96";#N/A,#N/A,FALSE,"INTRAN96";#N/A,#N/A,FALSE,"NAA9697";#N/A,#N/A,FALSE,"ECWEBB";#N/A,#N/A,FALSE,"MFT96";#N/A,#N/A,FALSE,"CTrecon"}</definedName>
    <definedName name="ghj_4_5_4" hidden="1">{#N/A,#N/A,FALSE,"TMCOMP96";#N/A,#N/A,FALSE,"MAT96";#N/A,#N/A,FALSE,"FANDA96";#N/A,#N/A,FALSE,"INTRAN96";#N/A,#N/A,FALSE,"NAA9697";#N/A,#N/A,FALSE,"ECWEBB";#N/A,#N/A,FALSE,"MFT96";#N/A,#N/A,FALSE,"CTrecon"}</definedName>
    <definedName name="ghj_4_5_5" hidden="1">{#N/A,#N/A,FALSE,"TMCOMP96";#N/A,#N/A,FALSE,"MAT96";#N/A,#N/A,FALSE,"FANDA96";#N/A,#N/A,FALSE,"INTRAN96";#N/A,#N/A,FALSE,"NAA9697";#N/A,#N/A,FALSE,"ECWEBB";#N/A,#N/A,FALSE,"MFT96";#N/A,#N/A,FALSE,"CTrecon"}</definedName>
    <definedName name="ghj_5" hidden="1">{#N/A,#N/A,FALSE,"TMCOMP96";#N/A,#N/A,FALSE,"MAT96";#N/A,#N/A,FALSE,"FANDA96";#N/A,#N/A,FALSE,"INTRAN96";#N/A,#N/A,FALSE,"NAA9697";#N/A,#N/A,FALSE,"ECWEBB";#N/A,#N/A,FALSE,"MFT96";#N/A,#N/A,FALSE,"CTrecon"}</definedName>
    <definedName name="ghj_5_1" hidden="1">{#N/A,#N/A,FALSE,"TMCOMP96";#N/A,#N/A,FALSE,"MAT96";#N/A,#N/A,FALSE,"FANDA96";#N/A,#N/A,FALSE,"INTRAN96";#N/A,#N/A,FALSE,"NAA9697";#N/A,#N/A,FALSE,"ECWEBB";#N/A,#N/A,FALSE,"MFT96";#N/A,#N/A,FALSE,"CTrecon"}</definedName>
    <definedName name="ghj_5_1_1" hidden="1">{#N/A,#N/A,FALSE,"TMCOMP96";#N/A,#N/A,FALSE,"MAT96";#N/A,#N/A,FALSE,"FANDA96";#N/A,#N/A,FALSE,"INTRAN96";#N/A,#N/A,FALSE,"NAA9697";#N/A,#N/A,FALSE,"ECWEBB";#N/A,#N/A,FALSE,"MFT96";#N/A,#N/A,FALSE,"CTrecon"}</definedName>
    <definedName name="ghj_5_1_1_1" hidden="1">{#N/A,#N/A,FALSE,"TMCOMP96";#N/A,#N/A,FALSE,"MAT96";#N/A,#N/A,FALSE,"FANDA96";#N/A,#N/A,FALSE,"INTRAN96";#N/A,#N/A,FALSE,"NAA9697";#N/A,#N/A,FALSE,"ECWEBB";#N/A,#N/A,FALSE,"MFT96";#N/A,#N/A,FALSE,"CTrecon"}</definedName>
    <definedName name="ghj_5_1_1_1_1" hidden="1">{#N/A,#N/A,FALSE,"TMCOMP96";#N/A,#N/A,FALSE,"MAT96";#N/A,#N/A,FALSE,"FANDA96";#N/A,#N/A,FALSE,"INTRAN96";#N/A,#N/A,FALSE,"NAA9697";#N/A,#N/A,FALSE,"ECWEBB";#N/A,#N/A,FALSE,"MFT96";#N/A,#N/A,FALSE,"CTrecon"}</definedName>
    <definedName name="ghj_5_1_1_1_2" hidden="1">{#N/A,#N/A,FALSE,"TMCOMP96";#N/A,#N/A,FALSE,"MAT96";#N/A,#N/A,FALSE,"FANDA96";#N/A,#N/A,FALSE,"INTRAN96";#N/A,#N/A,FALSE,"NAA9697";#N/A,#N/A,FALSE,"ECWEBB";#N/A,#N/A,FALSE,"MFT96";#N/A,#N/A,FALSE,"CTrecon"}</definedName>
    <definedName name="ghj_5_1_1_1_3" hidden="1">{#N/A,#N/A,FALSE,"TMCOMP96";#N/A,#N/A,FALSE,"MAT96";#N/A,#N/A,FALSE,"FANDA96";#N/A,#N/A,FALSE,"INTRAN96";#N/A,#N/A,FALSE,"NAA9697";#N/A,#N/A,FALSE,"ECWEBB";#N/A,#N/A,FALSE,"MFT96";#N/A,#N/A,FALSE,"CTrecon"}</definedName>
    <definedName name="ghj_5_1_1_1_4" hidden="1">{#N/A,#N/A,FALSE,"TMCOMP96";#N/A,#N/A,FALSE,"MAT96";#N/A,#N/A,FALSE,"FANDA96";#N/A,#N/A,FALSE,"INTRAN96";#N/A,#N/A,FALSE,"NAA9697";#N/A,#N/A,FALSE,"ECWEBB";#N/A,#N/A,FALSE,"MFT96";#N/A,#N/A,FALSE,"CTrecon"}</definedName>
    <definedName name="ghj_5_1_1_1_5" hidden="1">{#N/A,#N/A,FALSE,"TMCOMP96";#N/A,#N/A,FALSE,"MAT96";#N/A,#N/A,FALSE,"FANDA96";#N/A,#N/A,FALSE,"INTRAN96";#N/A,#N/A,FALSE,"NAA9697";#N/A,#N/A,FALSE,"ECWEBB";#N/A,#N/A,FALSE,"MFT96";#N/A,#N/A,FALSE,"CTrecon"}</definedName>
    <definedName name="ghj_5_1_1_2" hidden="1">{#N/A,#N/A,FALSE,"TMCOMP96";#N/A,#N/A,FALSE,"MAT96";#N/A,#N/A,FALSE,"FANDA96";#N/A,#N/A,FALSE,"INTRAN96";#N/A,#N/A,FALSE,"NAA9697";#N/A,#N/A,FALSE,"ECWEBB";#N/A,#N/A,FALSE,"MFT96";#N/A,#N/A,FALSE,"CTrecon"}</definedName>
    <definedName name="ghj_5_1_1_2_1" hidden="1">{#N/A,#N/A,FALSE,"TMCOMP96";#N/A,#N/A,FALSE,"MAT96";#N/A,#N/A,FALSE,"FANDA96";#N/A,#N/A,FALSE,"INTRAN96";#N/A,#N/A,FALSE,"NAA9697";#N/A,#N/A,FALSE,"ECWEBB";#N/A,#N/A,FALSE,"MFT96";#N/A,#N/A,FALSE,"CTrecon"}</definedName>
    <definedName name="ghj_5_1_1_2_2" hidden="1">{#N/A,#N/A,FALSE,"TMCOMP96";#N/A,#N/A,FALSE,"MAT96";#N/A,#N/A,FALSE,"FANDA96";#N/A,#N/A,FALSE,"INTRAN96";#N/A,#N/A,FALSE,"NAA9697";#N/A,#N/A,FALSE,"ECWEBB";#N/A,#N/A,FALSE,"MFT96";#N/A,#N/A,FALSE,"CTrecon"}</definedName>
    <definedName name="ghj_5_1_1_2_3" hidden="1">{#N/A,#N/A,FALSE,"TMCOMP96";#N/A,#N/A,FALSE,"MAT96";#N/A,#N/A,FALSE,"FANDA96";#N/A,#N/A,FALSE,"INTRAN96";#N/A,#N/A,FALSE,"NAA9697";#N/A,#N/A,FALSE,"ECWEBB";#N/A,#N/A,FALSE,"MFT96";#N/A,#N/A,FALSE,"CTrecon"}</definedName>
    <definedName name="ghj_5_1_1_2_4" hidden="1">{#N/A,#N/A,FALSE,"TMCOMP96";#N/A,#N/A,FALSE,"MAT96";#N/A,#N/A,FALSE,"FANDA96";#N/A,#N/A,FALSE,"INTRAN96";#N/A,#N/A,FALSE,"NAA9697";#N/A,#N/A,FALSE,"ECWEBB";#N/A,#N/A,FALSE,"MFT96";#N/A,#N/A,FALSE,"CTrecon"}</definedName>
    <definedName name="ghj_5_1_1_2_5" hidden="1">{#N/A,#N/A,FALSE,"TMCOMP96";#N/A,#N/A,FALSE,"MAT96";#N/A,#N/A,FALSE,"FANDA96";#N/A,#N/A,FALSE,"INTRAN96";#N/A,#N/A,FALSE,"NAA9697";#N/A,#N/A,FALSE,"ECWEBB";#N/A,#N/A,FALSE,"MFT96";#N/A,#N/A,FALSE,"CTrecon"}</definedName>
    <definedName name="ghj_5_1_1_3" hidden="1">{#N/A,#N/A,FALSE,"TMCOMP96";#N/A,#N/A,FALSE,"MAT96";#N/A,#N/A,FALSE,"FANDA96";#N/A,#N/A,FALSE,"INTRAN96";#N/A,#N/A,FALSE,"NAA9697";#N/A,#N/A,FALSE,"ECWEBB";#N/A,#N/A,FALSE,"MFT96";#N/A,#N/A,FALSE,"CTrecon"}</definedName>
    <definedName name="ghj_5_1_1_4" hidden="1">{#N/A,#N/A,FALSE,"TMCOMP96";#N/A,#N/A,FALSE,"MAT96";#N/A,#N/A,FALSE,"FANDA96";#N/A,#N/A,FALSE,"INTRAN96";#N/A,#N/A,FALSE,"NAA9697";#N/A,#N/A,FALSE,"ECWEBB";#N/A,#N/A,FALSE,"MFT96";#N/A,#N/A,FALSE,"CTrecon"}</definedName>
    <definedName name="ghj_5_1_1_5" hidden="1">{#N/A,#N/A,FALSE,"TMCOMP96";#N/A,#N/A,FALSE,"MAT96";#N/A,#N/A,FALSE,"FANDA96";#N/A,#N/A,FALSE,"INTRAN96";#N/A,#N/A,FALSE,"NAA9697";#N/A,#N/A,FALSE,"ECWEBB";#N/A,#N/A,FALSE,"MFT96";#N/A,#N/A,FALSE,"CTrecon"}</definedName>
    <definedName name="ghj_5_1_2" hidden="1">{#N/A,#N/A,FALSE,"TMCOMP96";#N/A,#N/A,FALSE,"MAT96";#N/A,#N/A,FALSE,"FANDA96";#N/A,#N/A,FALSE,"INTRAN96";#N/A,#N/A,FALSE,"NAA9697";#N/A,#N/A,FALSE,"ECWEBB";#N/A,#N/A,FALSE,"MFT96";#N/A,#N/A,FALSE,"CTrecon"}</definedName>
    <definedName name="ghj_5_1_2_1" hidden="1">{#N/A,#N/A,FALSE,"TMCOMP96";#N/A,#N/A,FALSE,"MAT96";#N/A,#N/A,FALSE,"FANDA96";#N/A,#N/A,FALSE,"INTRAN96";#N/A,#N/A,FALSE,"NAA9697";#N/A,#N/A,FALSE,"ECWEBB";#N/A,#N/A,FALSE,"MFT96";#N/A,#N/A,FALSE,"CTrecon"}</definedName>
    <definedName name="ghj_5_1_2_2" hidden="1">{#N/A,#N/A,FALSE,"TMCOMP96";#N/A,#N/A,FALSE,"MAT96";#N/A,#N/A,FALSE,"FANDA96";#N/A,#N/A,FALSE,"INTRAN96";#N/A,#N/A,FALSE,"NAA9697";#N/A,#N/A,FALSE,"ECWEBB";#N/A,#N/A,FALSE,"MFT96";#N/A,#N/A,FALSE,"CTrecon"}</definedName>
    <definedName name="ghj_5_1_2_3" hidden="1">{#N/A,#N/A,FALSE,"TMCOMP96";#N/A,#N/A,FALSE,"MAT96";#N/A,#N/A,FALSE,"FANDA96";#N/A,#N/A,FALSE,"INTRAN96";#N/A,#N/A,FALSE,"NAA9697";#N/A,#N/A,FALSE,"ECWEBB";#N/A,#N/A,FALSE,"MFT96";#N/A,#N/A,FALSE,"CTrecon"}</definedName>
    <definedName name="ghj_5_1_2_4" hidden="1">{#N/A,#N/A,FALSE,"TMCOMP96";#N/A,#N/A,FALSE,"MAT96";#N/A,#N/A,FALSE,"FANDA96";#N/A,#N/A,FALSE,"INTRAN96";#N/A,#N/A,FALSE,"NAA9697";#N/A,#N/A,FALSE,"ECWEBB";#N/A,#N/A,FALSE,"MFT96";#N/A,#N/A,FALSE,"CTrecon"}</definedName>
    <definedName name="ghj_5_1_2_5" hidden="1">{#N/A,#N/A,FALSE,"TMCOMP96";#N/A,#N/A,FALSE,"MAT96";#N/A,#N/A,FALSE,"FANDA96";#N/A,#N/A,FALSE,"INTRAN96";#N/A,#N/A,FALSE,"NAA9697";#N/A,#N/A,FALSE,"ECWEBB";#N/A,#N/A,FALSE,"MFT96";#N/A,#N/A,FALSE,"CTrecon"}</definedName>
    <definedName name="ghj_5_1_3" hidden="1">{#N/A,#N/A,FALSE,"TMCOMP96";#N/A,#N/A,FALSE,"MAT96";#N/A,#N/A,FALSE,"FANDA96";#N/A,#N/A,FALSE,"INTRAN96";#N/A,#N/A,FALSE,"NAA9697";#N/A,#N/A,FALSE,"ECWEBB";#N/A,#N/A,FALSE,"MFT96";#N/A,#N/A,FALSE,"CTrecon"}</definedName>
    <definedName name="ghj_5_1_3_1" hidden="1">{#N/A,#N/A,FALSE,"TMCOMP96";#N/A,#N/A,FALSE,"MAT96";#N/A,#N/A,FALSE,"FANDA96";#N/A,#N/A,FALSE,"INTRAN96";#N/A,#N/A,FALSE,"NAA9697";#N/A,#N/A,FALSE,"ECWEBB";#N/A,#N/A,FALSE,"MFT96";#N/A,#N/A,FALSE,"CTrecon"}</definedName>
    <definedName name="ghj_5_1_3_2" hidden="1">{#N/A,#N/A,FALSE,"TMCOMP96";#N/A,#N/A,FALSE,"MAT96";#N/A,#N/A,FALSE,"FANDA96";#N/A,#N/A,FALSE,"INTRAN96";#N/A,#N/A,FALSE,"NAA9697";#N/A,#N/A,FALSE,"ECWEBB";#N/A,#N/A,FALSE,"MFT96";#N/A,#N/A,FALSE,"CTrecon"}</definedName>
    <definedName name="ghj_5_1_3_3" hidden="1">{#N/A,#N/A,FALSE,"TMCOMP96";#N/A,#N/A,FALSE,"MAT96";#N/A,#N/A,FALSE,"FANDA96";#N/A,#N/A,FALSE,"INTRAN96";#N/A,#N/A,FALSE,"NAA9697";#N/A,#N/A,FALSE,"ECWEBB";#N/A,#N/A,FALSE,"MFT96";#N/A,#N/A,FALSE,"CTrecon"}</definedName>
    <definedName name="ghj_5_1_3_4" hidden="1">{#N/A,#N/A,FALSE,"TMCOMP96";#N/A,#N/A,FALSE,"MAT96";#N/A,#N/A,FALSE,"FANDA96";#N/A,#N/A,FALSE,"INTRAN96";#N/A,#N/A,FALSE,"NAA9697";#N/A,#N/A,FALSE,"ECWEBB";#N/A,#N/A,FALSE,"MFT96";#N/A,#N/A,FALSE,"CTrecon"}</definedName>
    <definedName name="ghj_5_1_3_5" hidden="1">{#N/A,#N/A,FALSE,"TMCOMP96";#N/A,#N/A,FALSE,"MAT96";#N/A,#N/A,FALSE,"FANDA96";#N/A,#N/A,FALSE,"INTRAN96";#N/A,#N/A,FALSE,"NAA9697";#N/A,#N/A,FALSE,"ECWEBB";#N/A,#N/A,FALSE,"MFT96";#N/A,#N/A,FALSE,"CTrecon"}</definedName>
    <definedName name="ghj_5_1_4" hidden="1">{#N/A,#N/A,FALSE,"TMCOMP96";#N/A,#N/A,FALSE,"MAT96";#N/A,#N/A,FALSE,"FANDA96";#N/A,#N/A,FALSE,"INTRAN96";#N/A,#N/A,FALSE,"NAA9697";#N/A,#N/A,FALSE,"ECWEBB";#N/A,#N/A,FALSE,"MFT96";#N/A,#N/A,FALSE,"CTrecon"}</definedName>
    <definedName name="ghj_5_1_4_1" hidden="1">{#N/A,#N/A,FALSE,"TMCOMP96";#N/A,#N/A,FALSE,"MAT96";#N/A,#N/A,FALSE,"FANDA96";#N/A,#N/A,FALSE,"INTRAN96";#N/A,#N/A,FALSE,"NAA9697";#N/A,#N/A,FALSE,"ECWEBB";#N/A,#N/A,FALSE,"MFT96";#N/A,#N/A,FALSE,"CTrecon"}</definedName>
    <definedName name="ghj_5_1_4_2" hidden="1">{#N/A,#N/A,FALSE,"TMCOMP96";#N/A,#N/A,FALSE,"MAT96";#N/A,#N/A,FALSE,"FANDA96";#N/A,#N/A,FALSE,"INTRAN96";#N/A,#N/A,FALSE,"NAA9697";#N/A,#N/A,FALSE,"ECWEBB";#N/A,#N/A,FALSE,"MFT96";#N/A,#N/A,FALSE,"CTrecon"}</definedName>
    <definedName name="ghj_5_1_4_3" hidden="1">{#N/A,#N/A,FALSE,"TMCOMP96";#N/A,#N/A,FALSE,"MAT96";#N/A,#N/A,FALSE,"FANDA96";#N/A,#N/A,FALSE,"INTRAN96";#N/A,#N/A,FALSE,"NAA9697";#N/A,#N/A,FALSE,"ECWEBB";#N/A,#N/A,FALSE,"MFT96";#N/A,#N/A,FALSE,"CTrecon"}</definedName>
    <definedName name="ghj_5_1_4_4" hidden="1">{#N/A,#N/A,FALSE,"TMCOMP96";#N/A,#N/A,FALSE,"MAT96";#N/A,#N/A,FALSE,"FANDA96";#N/A,#N/A,FALSE,"INTRAN96";#N/A,#N/A,FALSE,"NAA9697";#N/A,#N/A,FALSE,"ECWEBB";#N/A,#N/A,FALSE,"MFT96";#N/A,#N/A,FALSE,"CTrecon"}</definedName>
    <definedName name="ghj_5_1_4_5" hidden="1">{#N/A,#N/A,FALSE,"TMCOMP96";#N/A,#N/A,FALSE,"MAT96";#N/A,#N/A,FALSE,"FANDA96";#N/A,#N/A,FALSE,"INTRAN96";#N/A,#N/A,FALSE,"NAA9697";#N/A,#N/A,FALSE,"ECWEBB";#N/A,#N/A,FALSE,"MFT96";#N/A,#N/A,FALSE,"CTrecon"}</definedName>
    <definedName name="ghj_5_1_5" hidden="1">{#N/A,#N/A,FALSE,"TMCOMP96";#N/A,#N/A,FALSE,"MAT96";#N/A,#N/A,FALSE,"FANDA96";#N/A,#N/A,FALSE,"INTRAN96";#N/A,#N/A,FALSE,"NAA9697";#N/A,#N/A,FALSE,"ECWEBB";#N/A,#N/A,FALSE,"MFT96";#N/A,#N/A,FALSE,"CTrecon"}</definedName>
    <definedName name="ghj_5_1_5_1" hidden="1">{#N/A,#N/A,FALSE,"TMCOMP96";#N/A,#N/A,FALSE,"MAT96";#N/A,#N/A,FALSE,"FANDA96";#N/A,#N/A,FALSE,"INTRAN96";#N/A,#N/A,FALSE,"NAA9697";#N/A,#N/A,FALSE,"ECWEBB";#N/A,#N/A,FALSE,"MFT96";#N/A,#N/A,FALSE,"CTrecon"}</definedName>
    <definedName name="ghj_5_1_5_2" hidden="1">{#N/A,#N/A,FALSE,"TMCOMP96";#N/A,#N/A,FALSE,"MAT96";#N/A,#N/A,FALSE,"FANDA96";#N/A,#N/A,FALSE,"INTRAN96";#N/A,#N/A,FALSE,"NAA9697";#N/A,#N/A,FALSE,"ECWEBB";#N/A,#N/A,FALSE,"MFT96";#N/A,#N/A,FALSE,"CTrecon"}</definedName>
    <definedName name="ghj_5_1_5_3" hidden="1">{#N/A,#N/A,FALSE,"TMCOMP96";#N/A,#N/A,FALSE,"MAT96";#N/A,#N/A,FALSE,"FANDA96";#N/A,#N/A,FALSE,"INTRAN96";#N/A,#N/A,FALSE,"NAA9697";#N/A,#N/A,FALSE,"ECWEBB";#N/A,#N/A,FALSE,"MFT96";#N/A,#N/A,FALSE,"CTrecon"}</definedName>
    <definedName name="ghj_5_1_5_4" hidden="1">{#N/A,#N/A,FALSE,"TMCOMP96";#N/A,#N/A,FALSE,"MAT96";#N/A,#N/A,FALSE,"FANDA96";#N/A,#N/A,FALSE,"INTRAN96";#N/A,#N/A,FALSE,"NAA9697";#N/A,#N/A,FALSE,"ECWEBB";#N/A,#N/A,FALSE,"MFT96";#N/A,#N/A,FALSE,"CTrecon"}</definedName>
    <definedName name="ghj_5_1_5_5" hidden="1">{#N/A,#N/A,FALSE,"TMCOMP96";#N/A,#N/A,FALSE,"MAT96";#N/A,#N/A,FALSE,"FANDA96";#N/A,#N/A,FALSE,"INTRAN96";#N/A,#N/A,FALSE,"NAA9697";#N/A,#N/A,FALSE,"ECWEBB";#N/A,#N/A,FALSE,"MFT96";#N/A,#N/A,FALSE,"CTrecon"}</definedName>
    <definedName name="ghj_5_2" hidden="1">{#N/A,#N/A,FALSE,"TMCOMP96";#N/A,#N/A,FALSE,"MAT96";#N/A,#N/A,FALSE,"FANDA96";#N/A,#N/A,FALSE,"INTRAN96";#N/A,#N/A,FALSE,"NAA9697";#N/A,#N/A,FALSE,"ECWEBB";#N/A,#N/A,FALSE,"MFT96";#N/A,#N/A,FALSE,"CTrecon"}</definedName>
    <definedName name="ghj_5_2_1" hidden="1">{#N/A,#N/A,FALSE,"TMCOMP96";#N/A,#N/A,FALSE,"MAT96";#N/A,#N/A,FALSE,"FANDA96";#N/A,#N/A,FALSE,"INTRAN96";#N/A,#N/A,FALSE,"NAA9697";#N/A,#N/A,FALSE,"ECWEBB";#N/A,#N/A,FALSE,"MFT96";#N/A,#N/A,FALSE,"CTrecon"}</definedName>
    <definedName name="ghj_5_2_2" hidden="1">{#N/A,#N/A,FALSE,"TMCOMP96";#N/A,#N/A,FALSE,"MAT96";#N/A,#N/A,FALSE,"FANDA96";#N/A,#N/A,FALSE,"INTRAN96";#N/A,#N/A,FALSE,"NAA9697";#N/A,#N/A,FALSE,"ECWEBB";#N/A,#N/A,FALSE,"MFT96";#N/A,#N/A,FALSE,"CTrecon"}</definedName>
    <definedName name="ghj_5_2_3" hidden="1">{#N/A,#N/A,FALSE,"TMCOMP96";#N/A,#N/A,FALSE,"MAT96";#N/A,#N/A,FALSE,"FANDA96";#N/A,#N/A,FALSE,"INTRAN96";#N/A,#N/A,FALSE,"NAA9697";#N/A,#N/A,FALSE,"ECWEBB";#N/A,#N/A,FALSE,"MFT96";#N/A,#N/A,FALSE,"CTrecon"}</definedName>
    <definedName name="ghj_5_2_4" hidden="1">{#N/A,#N/A,FALSE,"TMCOMP96";#N/A,#N/A,FALSE,"MAT96";#N/A,#N/A,FALSE,"FANDA96";#N/A,#N/A,FALSE,"INTRAN96";#N/A,#N/A,FALSE,"NAA9697";#N/A,#N/A,FALSE,"ECWEBB";#N/A,#N/A,FALSE,"MFT96";#N/A,#N/A,FALSE,"CTrecon"}</definedName>
    <definedName name="ghj_5_2_5" hidden="1">{#N/A,#N/A,FALSE,"TMCOMP96";#N/A,#N/A,FALSE,"MAT96";#N/A,#N/A,FALSE,"FANDA96";#N/A,#N/A,FALSE,"INTRAN96";#N/A,#N/A,FALSE,"NAA9697";#N/A,#N/A,FALSE,"ECWEBB";#N/A,#N/A,FALSE,"MFT96";#N/A,#N/A,FALSE,"CTrecon"}</definedName>
    <definedName name="ghj_5_3" hidden="1">{#N/A,#N/A,FALSE,"TMCOMP96";#N/A,#N/A,FALSE,"MAT96";#N/A,#N/A,FALSE,"FANDA96";#N/A,#N/A,FALSE,"INTRAN96";#N/A,#N/A,FALSE,"NAA9697";#N/A,#N/A,FALSE,"ECWEBB";#N/A,#N/A,FALSE,"MFT96";#N/A,#N/A,FALSE,"CTrecon"}</definedName>
    <definedName name="ghj_5_3_1" hidden="1">{#N/A,#N/A,FALSE,"TMCOMP96";#N/A,#N/A,FALSE,"MAT96";#N/A,#N/A,FALSE,"FANDA96";#N/A,#N/A,FALSE,"INTRAN96";#N/A,#N/A,FALSE,"NAA9697";#N/A,#N/A,FALSE,"ECWEBB";#N/A,#N/A,FALSE,"MFT96";#N/A,#N/A,FALSE,"CTrecon"}</definedName>
    <definedName name="ghj_5_3_2" hidden="1">{#N/A,#N/A,FALSE,"TMCOMP96";#N/A,#N/A,FALSE,"MAT96";#N/A,#N/A,FALSE,"FANDA96";#N/A,#N/A,FALSE,"INTRAN96";#N/A,#N/A,FALSE,"NAA9697";#N/A,#N/A,FALSE,"ECWEBB";#N/A,#N/A,FALSE,"MFT96";#N/A,#N/A,FALSE,"CTrecon"}</definedName>
    <definedName name="ghj_5_3_3" hidden="1">{#N/A,#N/A,FALSE,"TMCOMP96";#N/A,#N/A,FALSE,"MAT96";#N/A,#N/A,FALSE,"FANDA96";#N/A,#N/A,FALSE,"INTRAN96";#N/A,#N/A,FALSE,"NAA9697";#N/A,#N/A,FALSE,"ECWEBB";#N/A,#N/A,FALSE,"MFT96";#N/A,#N/A,FALSE,"CTrecon"}</definedName>
    <definedName name="ghj_5_3_4" hidden="1">{#N/A,#N/A,FALSE,"TMCOMP96";#N/A,#N/A,FALSE,"MAT96";#N/A,#N/A,FALSE,"FANDA96";#N/A,#N/A,FALSE,"INTRAN96";#N/A,#N/A,FALSE,"NAA9697";#N/A,#N/A,FALSE,"ECWEBB";#N/A,#N/A,FALSE,"MFT96";#N/A,#N/A,FALSE,"CTrecon"}</definedName>
    <definedName name="ghj_5_3_5" hidden="1">{#N/A,#N/A,FALSE,"TMCOMP96";#N/A,#N/A,FALSE,"MAT96";#N/A,#N/A,FALSE,"FANDA96";#N/A,#N/A,FALSE,"INTRAN96";#N/A,#N/A,FALSE,"NAA9697";#N/A,#N/A,FALSE,"ECWEBB";#N/A,#N/A,FALSE,"MFT96";#N/A,#N/A,FALSE,"CTrecon"}</definedName>
    <definedName name="ghj_5_4" hidden="1">{#N/A,#N/A,FALSE,"TMCOMP96";#N/A,#N/A,FALSE,"MAT96";#N/A,#N/A,FALSE,"FANDA96";#N/A,#N/A,FALSE,"INTRAN96";#N/A,#N/A,FALSE,"NAA9697";#N/A,#N/A,FALSE,"ECWEBB";#N/A,#N/A,FALSE,"MFT96";#N/A,#N/A,FALSE,"CTrecon"}</definedName>
    <definedName name="ghj_5_4_1" hidden="1">{#N/A,#N/A,FALSE,"TMCOMP96";#N/A,#N/A,FALSE,"MAT96";#N/A,#N/A,FALSE,"FANDA96";#N/A,#N/A,FALSE,"INTRAN96";#N/A,#N/A,FALSE,"NAA9697";#N/A,#N/A,FALSE,"ECWEBB";#N/A,#N/A,FALSE,"MFT96";#N/A,#N/A,FALSE,"CTrecon"}</definedName>
    <definedName name="ghj_5_4_2" hidden="1">{#N/A,#N/A,FALSE,"TMCOMP96";#N/A,#N/A,FALSE,"MAT96";#N/A,#N/A,FALSE,"FANDA96";#N/A,#N/A,FALSE,"INTRAN96";#N/A,#N/A,FALSE,"NAA9697";#N/A,#N/A,FALSE,"ECWEBB";#N/A,#N/A,FALSE,"MFT96";#N/A,#N/A,FALSE,"CTrecon"}</definedName>
    <definedName name="ghj_5_4_3" hidden="1">{#N/A,#N/A,FALSE,"TMCOMP96";#N/A,#N/A,FALSE,"MAT96";#N/A,#N/A,FALSE,"FANDA96";#N/A,#N/A,FALSE,"INTRAN96";#N/A,#N/A,FALSE,"NAA9697";#N/A,#N/A,FALSE,"ECWEBB";#N/A,#N/A,FALSE,"MFT96";#N/A,#N/A,FALSE,"CTrecon"}</definedName>
    <definedName name="ghj_5_4_4" hidden="1">{#N/A,#N/A,FALSE,"TMCOMP96";#N/A,#N/A,FALSE,"MAT96";#N/A,#N/A,FALSE,"FANDA96";#N/A,#N/A,FALSE,"INTRAN96";#N/A,#N/A,FALSE,"NAA9697";#N/A,#N/A,FALSE,"ECWEBB";#N/A,#N/A,FALSE,"MFT96";#N/A,#N/A,FALSE,"CTrecon"}</definedName>
    <definedName name="ghj_5_4_5" hidden="1">{#N/A,#N/A,FALSE,"TMCOMP96";#N/A,#N/A,FALSE,"MAT96";#N/A,#N/A,FALSE,"FANDA96";#N/A,#N/A,FALSE,"INTRAN96";#N/A,#N/A,FALSE,"NAA9697";#N/A,#N/A,FALSE,"ECWEBB";#N/A,#N/A,FALSE,"MFT96";#N/A,#N/A,FALSE,"CTrecon"}</definedName>
    <definedName name="ghj_5_5" hidden="1">{#N/A,#N/A,FALSE,"TMCOMP96";#N/A,#N/A,FALSE,"MAT96";#N/A,#N/A,FALSE,"FANDA96";#N/A,#N/A,FALSE,"INTRAN96";#N/A,#N/A,FALSE,"NAA9697";#N/A,#N/A,FALSE,"ECWEBB";#N/A,#N/A,FALSE,"MFT96";#N/A,#N/A,FALSE,"CTrecon"}</definedName>
    <definedName name="ghj_5_5_1" hidden="1">{#N/A,#N/A,FALSE,"TMCOMP96";#N/A,#N/A,FALSE,"MAT96";#N/A,#N/A,FALSE,"FANDA96";#N/A,#N/A,FALSE,"INTRAN96";#N/A,#N/A,FALSE,"NAA9697";#N/A,#N/A,FALSE,"ECWEBB";#N/A,#N/A,FALSE,"MFT96";#N/A,#N/A,FALSE,"CTrecon"}</definedName>
    <definedName name="ghj_5_5_2" hidden="1">{#N/A,#N/A,FALSE,"TMCOMP96";#N/A,#N/A,FALSE,"MAT96";#N/A,#N/A,FALSE,"FANDA96";#N/A,#N/A,FALSE,"INTRAN96";#N/A,#N/A,FALSE,"NAA9697";#N/A,#N/A,FALSE,"ECWEBB";#N/A,#N/A,FALSE,"MFT96";#N/A,#N/A,FALSE,"CTrecon"}</definedName>
    <definedName name="ghj_5_5_3" hidden="1">{#N/A,#N/A,FALSE,"TMCOMP96";#N/A,#N/A,FALSE,"MAT96";#N/A,#N/A,FALSE,"FANDA96";#N/A,#N/A,FALSE,"INTRAN96";#N/A,#N/A,FALSE,"NAA9697";#N/A,#N/A,FALSE,"ECWEBB";#N/A,#N/A,FALSE,"MFT96";#N/A,#N/A,FALSE,"CTrecon"}</definedName>
    <definedName name="ghj_5_5_4" hidden="1">{#N/A,#N/A,FALSE,"TMCOMP96";#N/A,#N/A,FALSE,"MAT96";#N/A,#N/A,FALSE,"FANDA96";#N/A,#N/A,FALSE,"INTRAN96";#N/A,#N/A,FALSE,"NAA9697";#N/A,#N/A,FALSE,"ECWEBB";#N/A,#N/A,FALSE,"MFT96";#N/A,#N/A,FALSE,"CTrecon"}</definedName>
    <definedName name="ghj_5_5_5" hidden="1">{#N/A,#N/A,FALSE,"TMCOMP96";#N/A,#N/A,FALSE,"MAT96";#N/A,#N/A,FALSE,"FANDA96";#N/A,#N/A,FALSE,"INTRAN96";#N/A,#N/A,FALSE,"NAA9697";#N/A,#N/A,FALSE,"ECWEBB";#N/A,#N/A,FALSE,"MFT96";#N/A,#N/A,FALSE,"CTrecon"}</definedName>
    <definedName name="HTML_CodePage" hidden="1">1252</definedName>
    <definedName name="HTML_Control" hidden="1">{"'Trust by name'!$A$6:$E$350","'Trust by name'!$A$1:$D$348"}</definedName>
    <definedName name="HTML_Control_1" hidden="1">{"'Trust by name'!$A$6:$E$350","'Trust by name'!$A$1:$D$348"}</definedName>
    <definedName name="HTML_Control_1_1" hidden="1">{"'Trust by name'!$A$6:$E$350","'Trust by name'!$A$1:$D$348"}</definedName>
    <definedName name="HTML_Control_1_1_1" hidden="1">{"'Trust by name'!$A$6:$E$350","'Trust by name'!$A$1:$D$348"}</definedName>
    <definedName name="HTML_Control_1_1_1_1" hidden="1">{"'Trust by name'!$A$6:$E$350","'Trust by name'!$A$1:$D$348"}</definedName>
    <definedName name="HTML_Control_1_1_1_1_1" hidden="1">{"'Trust by name'!$A$6:$E$350","'Trust by name'!$A$1:$D$348"}</definedName>
    <definedName name="HTML_Control_1_1_1_1_1_1" hidden="1">{"'Trust by name'!$A$6:$E$350","'Trust by name'!$A$1:$D$348"}</definedName>
    <definedName name="HTML_Control_1_1_1_1_1_2" hidden="1">{"'Trust by name'!$A$6:$E$350","'Trust by name'!$A$1:$D$348"}</definedName>
    <definedName name="HTML_Control_1_1_1_1_1_3" hidden="1">{"'Trust by name'!$A$6:$E$350","'Trust by name'!$A$1:$D$348"}</definedName>
    <definedName name="HTML_Control_1_1_1_1_1_4" hidden="1">{"'Trust by name'!$A$6:$E$350","'Trust by name'!$A$1:$D$348"}</definedName>
    <definedName name="HTML_Control_1_1_1_1_1_5" hidden="1">{"'Trust by name'!$A$6:$E$350","'Trust by name'!$A$1:$D$348"}</definedName>
    <definedName name="HTML_Control_1_1_1_1_2" hidden="1">{"'Trust by name'!$A$6:$E$350","'Trust by name'!$A$1:$D$348"}</definedName>
    <definedName name="HTML_Control_1_1_1_1_2_1" hidden="1">{"'Trust by name'!$A$6:$E$350","'Trust by name'!$A$1:$D$348"}</definedName>
    <definedName name="HTML_Control_1_1_1_1_2_2" hidden="1">{"'Trust by name'!$A$6:$E$350","'Trust by name'!$A$1:$D$348"}</definedName>
    <definedName name="HTML_Control_1_1_1_1_2_3" hidden="1">{"'Trust by name'!$A$6:$E$350","'Trust by name'!$A$1:$D$348"}</definedName>
    <definedName name="HTML_Control_1_1_1_1_2_4" hidden="1">{"'Trust by name'!$A$6:$E$350","'Trust by name'!$A$1:$D$348"}</definedName>
    <definedName name="HTML_Control_1_1_1_1_2_5" hidden="1">{"'Trust by name'!$A$6:$E$350","'Trust by name'!$A$1:$D$348"}</definedName>
    <definedName name="HTML_Control_1_1_1_1_3" hidden="1">{"'Trust by name'!$A$6:$E$350","'Trust by name'!$A$1:$D$348"}</definedName>
    <definedName name="HTML_Control_1_1_1_1_4" hidden="1">{"'Trust by name'!$A$6:$E$350","'Trust by name'!$A$1:$D$348"}</definedName>
    <definedName name="HTML_Control_1_1_1_1_5" hidden="1">{"'Trust by name'!$A$6:$E$350","'Trust by name'!$A$1:$D$348"}</definedName>
    <definedName name="HTML_Control_1_1_1_2" hidden="1">{"'Trust by name'!$A$6:$E$350","'Trust by name'!$A$1:$D$348"}</definedName>
    <definedName name="HTML_Control_1_1_1_2_1" hidden="1">{"'Trust by name'!$A$6:$E$350","'Trust by name'!$A$1:$D$348"}</definedName>
    <definedName name="HTML_Control_1_1_1_2_2" hidden="1">{"'Trust by name'!$A$6:$E$350","'Trust by name'!$A$1:$D$348"}</definedName>
    <definedName name="HTML_Control_1_1_1_2_3" hidden="1">{"'Trust by name'!$A$6:$E$350","'Trust by name'!$A$1:$D$348"}</definedName>
    <definedName name="HTML_Control_1_1_1_2_4" hidden="1">{"'Trust by name'!$A$6:$E$350","'Trust by name'!$A$1:$D$348"}</definedName>
    <definedName name="HTML_Control_1_1_1_2_5" hidden="1">{"'Trust by name'!$A$6:$E$350","'Trust by name'!$A$1:$D$348"}</definedName>
    <definedName name="HTML_Control_1_1_1_3" hidden="1">{"'Trust by name'!$A$6:$E$350","'Trust by name'!$A$1:$D$348"}</definedName>
    <definedName name="HTML_Control_1_1_1_3_1" hidden="1">{"'Trust by name'!$A$6:$E$350","'Trust by name'!$A$1:$D$348"}</definedName>
    <definedName name="HTML_Control_1_1_1_3_2" hidden="1">{"'Trust by name'!$A$6:$E$350","'Trust by name'!$A$1:$D$348"}</definedName>
    <definedName name="HTML_Control_1_1_1_3_3" hidden="1">{"'Trust by name'!$A$6:$E$350","'Trust by name'!$A$1:$D$348"}</definedName>
    <definedName name="HTML_Control_1_1_1_3_4" hidden="1">{"'Trust by name'!$A$6:$E$350","'Trust by name'!$A$1:$D$348"}</definedName>
    <definedName name="HTML_Control_1_1_1_3_5" hidden="1">{"'Trust by name'!$A$6:$E$350","'Trust by name'!$A$1:$D$348"}</definedName>
    <definedName name="HTML_Control_1_1_1_4" hidden="1">{"'Trust by name'!$A$6:$E$350","'Trust by name'!$A$1:$D$348"}</definedName>
    <definedName name="HTML_Control_1_1_1_4_1" hidden="1">{"'Trust by name'!$A$6:$E$350","'Trust by name'!$A$1:$D$348"}</definedName>
    <definedName name="HTML_Control_1_1_1_4_2" hidden="1">{"'Trust by name'!$A$6:$E$350","'Trust by name'!$A$1:$D$348"}</definedName>
    <definedName name="HTML_Control_1_1_1_4_3" hidden="1">{"'Trust by name'!$A$6:$E$350","'Trust by name'!$A$1:$D$348"}</definedName>
    <definedName name="HTML_Control_1_1_1_4_4" hidden="1">{"'Trust by name'!$A$6:$E$350","'Trust by name'!$A$1:$D$348"}</definedName>
    <definedName name="HTML_Control_1_1_1_4_5" hidden="1">{"'Trust by name'!$A$6:$E$350","'Trust by name'!$A$1:$D$348"}</definedName>
    <definedName name="HTML_Control_1_1_1_5" hidden="1">{"'Trust by name'!$A$6:$E$350","'Trust by name'!$A$1:$D$348"}</definedName>
    <definedName name="HTML_Control_1_1_1_5_1" hidden="1">{"'Trust by name'!$A$6:$E$350","'Trust by name'!$A$1:$D$348"}</definedName>
    <definedName name="HTML_Control_1_1_1_5_2" hidden="1">{"'Trust by name'!$A$6:$E$350","'Trust by name'!$A$1:$D$348"}</definedName>
    <definedName name="HTML_Control_1_1_1_5_3" hidden="1">{"'Trust by name'!$A$6:$E$350","'Trust by name'!$A$1:$D$348"}</definedName>
    <definedName name="HTML_Control_1_1_1_5_4" hidden="1">{"'Trust by name'!$A$6:$E$350","'Trust by name'!$A$1:$D$348"}</definedName>
    <definedName name="HTML_Control_1_1_1_5_5" hidden="1">{"'Trust by name'!$A$6:$E$350","'Trust by name'!$A$1:$D$348"}</definedName>
    <definedName name="HTML_Control_1_1_2" hidden="1">{"'Trust by name'!$A$6:$E$350","'Trust by name'!$A$1:$D$348"}</definedName>
    <definedName name="HTML_Control_1_1_2_1" hidden="1">{"'Trust by name'!$A$6:$E$350","'Trust by name'!$A$1:$D$348"}</definedName>
    <definedName name="HTML_Control_1_1_2_2" hidden="1">{"'Trust by name'!$A$6:$E$350","'Trust by name'!$A$1:$D$348"}</definedName>
    <definedName name="HTML_Control_1_1_2_3" hidden="1">{"'Trust by name'!$A$6:$E$350","'Trust by name'!$A$1:$D$348"}</definedName>
    <definedName name="HTML_Control_1_1_2_4" hidden="1">{"'Trust by name'!$A$6:$E$350","'Trust by name'!$A$1:$D$348"}</definedName>
    <definedName name="HTML_Control_1_1_2_5" hidden="1">{"'Trust by name'!$A$6:$E$350","'Trust by name'!$A$1:$D$348"}</definedName>
    <definedName name="HTML_Control_1_1_3" hidden="1">{"'Trust by name'!$A$6:$E$350","'Trust by name'!$A$1:$D$348"}</definedName>
    <definedName name="HTML_Control_1_1_3_1" hidden="1">{"'Trust by name'!$A$6:$E$350","'Trust by name'!$A$1:$D$348"}</definedName>
    <definedName name="HTML_Control_1_1_3_2" hidden="1">{"'Trust by name'!$A$6:$E$350","'Trust by name'!$A$1:$D$348"}</definedName>
    <definedName name="HTML_Control_1_1_3_3" hidden="1">{"'Trust by name'!$A$6:$E$350","'Trust by name'!$A$1:$D$348"}</definedName>
    <definedName name="HTML_Control_1_1_3_4" hidden="1">{"'Trust by name'!$A$6:$E$350","'Trust by name'!$A$1:$D$348"}</definedName>
    <definedName name="HTML_Control_1_1_3_5" hidden="1">{"'Trust by name'!$A$6:$E$350","'Trust by name'!$A$1:$D$348"}</definedName>
    <definedName name="HTML_Control_1_1_4" hidden="1">{"'Trust by name'!$A$6:$E$350","'Trust by name'!$A$1:$D$348"}</definedName>
    <definedName name="HTML_Control_1_1_4_1" hidden="1">{"'Trust by name'!$A$6:$E$350","'Trust by name'!$A$1:$D$348"}</definedName>
    <definedName name="HTML_Control_1_1_4_2" hidden="1">{"'Trust by name'!$A$6:$E$350","'Trust by name'!$A$1:$D$348"}</definedName>
    <definedName name="HTML_Control_1_1_4_3" hidden="1">{"'Trust by name'!$A$6:$E$350","'Trust by name'!$A$1:$D$348"}</definedName>
    <definedName name="HTML_Control_1_1_4_4" hidden="1">{"'Trust by name'!$A$6:$E$350","'Trust by name'!$A$1:$D$348"}</definedName>
    <definedName name="HTML_Control_1_1_4_5" hidden="1">{"'Trust by name'!$A$6:$E$350","'Trust by name'!$A$1:$D$348"}</definedName>
    <definedName name="HTML_Control_1_1_5" hidden="1">{"'Trust by name'!$A$6:$E$350","'Trust by name'!$A$1:$D$348"}</definedName>
    <definedName name="HTML_Control_1_1_5_1" hidden="1">{"'Trust by name'!$A$6:$E$350","'Trust by name'!$A$1:$D$348"}</definedName>
    <definedName name="HTML_Control_1_1_5_2" hidden="1">{"'Trust by name'!$A$6:$E$350","'Trust by name'!$A$1:$D$348"}</definedName>
    <definedName name="HTML_Control_1_1_5_3" hidden="1">{"'Trust by name'!$A$6:$E$350","'Trust by name'!$A$1:$D$348"}</definedName>
    <definedName name="HTML_Control_1_1_5_4" hidden="1">{"'Trust by name'!$A$6:$E$350","'Trust by name'!$A$1:$D$348"}</definedName>
    <definedName name="HTML_Control_1_1_5_5" hidden="1">{"'Trust by name'!$A$6:$E$350","'Trust by name'!$A$1:$D$348"}</definedName>
    <definedName name="HTML_Control_1_2" hidden="1">{"'Trust by name'!$A$6:$E$350","'Trust by name'!$A$1:$D$348"}</definedName>
    <definedName name="HTML_Control_1_2_1" hidden="1">{"'Trust by name'!$A$6:$E$350","'Trust by name'!$A$1:$D$348"}</definedName>
    <definedName name="HTML_Control_1_2_1_1" hidden="1">{"'Trust by name'!$A$6:$E$350","'Trust by name'!$A$1:$D$348"}</definedName>
    <definedName name="HTML_Control_1_2_1_1_1" hidden="1">{"'Trust by name'!$A$6:$E$350","'Trust by name'!$A$1:$D$348"}</definedName>
    <definedName name="HTML_Control_1_2_1_1_1_1" hidden="1">{"'Trust by name'!$A$6:$E$350","'Trust by name'!$A$1:$D$348"}</definedName>
    <definedName name="HTML_Control_1_2_1_1_1_2" hidden="1">{"'Trust by name'!$A$6:$E$350","'Trust by name'!$A$1:$D$348"}</definedName>
    <definedName name="HTML_Control_1_2_1_1_1_3" hidden="1">{"'Trust by name'!$A$6:$E$350","'Trust by name'!$A$1:$D$348"}</definedName>
    <definedName name="HTML_Control_1_2_1_1_1_4" hidden="1">{"'Trust by name'!$A$6:$E$350","'Trust by name'!$A$1:$D$348"}</definedName>
    <definedName name="HTML_Control_1_2_1_1_1_5" hidden="1">{"'Trust by name'!$A$6:$E$350","'Trust by name'!$A$1:$D$348"}</definedName>
    <definedName name="HTML_Control_1_2_1_1_2" hidden="1">{"'Trust by name'!$A$6:$E$350","'Trust by name'!$A$1:$D$348"}</definedName>
    <definedName name="HTML_Control_1_2_1_1_2_1" hidden="1">{"'Trust by name'!$A$6:$E$350","'Trust by name'!$A$1:$D$348"}</definedName>
    <definedName name="HTML_Control_1_2_1_1_2_2" hidden="1">{"'Trust by name'!$A$6:$E$350","'Trust by name'!$A$1:$D$348"}</definedName>
    <definedName name="HTML_Control_1_2_1_1_2_3" hidden="1">{"'Trust by name'!$A$6:$E$350","'Trust by name'!$A$1:$D$348"}</definedName>
    <definedName name="HTML_Control_1_2_1_1_2_4" hidden="1">{"'Trust by name'!$A$6:$E$350","'Trust by name'!$A$1:$D$348"}</definedName>
    <definedName name="HTML_Control_1_2_1_1_2_5" hidden="1">{"'Trust by name'!$A$6:$E$350","'Trust by name'!$A$1:$D$348"}</definedName>
    <definedName name="HTML_Control_1_2_1_1_3" hidden="1">{"'Trust by name'!$A$6:$E$350","'Trust by name'!$A$1:$D$348"}</definedName>
    <definedName name="HTML_Control_1_2_1_1_4" hidden="1">{"'Trust by name'!$A$6:$E$350","'Trust by name'!$A$1:$D$348"}</definedName>
    <definedName name="HTML_Control_1_2_1_1_5" hidden="1">{"'Trust by name'!$A$6:$E$350","'Trust by name'!$A$1:$D$348"}</definedName>
    <definedName name="HTML_Control_1_2_1_2" hidden="1">{"'Trust by name'!$A$6:$E$350","'Trust by name'!$A$1:$D$348"}</definedName>
    <definedName name="HTML_Control_1_2_1_2_1" hidden="1">{"'Trust by name'!$A$6:$E$350","'Trust by name'!$A$1:$D$348"}</definedName>
    <definedName name="HTML_Control_1_2_1_2_2" hidden="1">{"'Trust by name'!$A$6:$E$350","'Trust by name'!$A$1:$D$348"}</definedName>
    <definedName name="HTML_Control_1_2_1_2_3" hidden="1">{"'Trust by name'!$A$6:$E$350","'Trust by name'!$A$1:$D$348"}</definedName>
    <definedName name="HTML_Control_1_2_1_2_4" hidden="1">{"'Trust by name'!$A$6:$E$350","'Trust by name'!$A$1:$D$348"}</definedName>
    <definedName name="HTML_Control_1_2_1_2_5" hidden="1">{"'Trust by name'!$A$6:$E$350","'Trust by name'!$A$1:$D$348"}</definedName>
    <definedName name="HTML_Control_1_2_1_3" hidden="1">{"'Trust by name'!$A$6:$E$350","'Trust by name'!$A$1:$D$348"}</definedName>
    <definedName name="HTML_Control_1_2_1_3_1" hidden="1">{"'Trust by name'!$A$6:$E$350","'Trust by name'!$A$1:$D$348"}</definedName>
    <definedName name="HTML_Control_1_2_1_3_2" hidden="1">{"'Trust by name'!$A$6:$E$350","'Trust by name'!$A$1:$D$348"}</definedName>
    <definedName name="HTML_Control_1_2_1_3_3" hidden="1">{"'Trust by name'!$A$6:$E$350","'Trust by name'!$A$1:$D$348"}</definedName>
    <definedName name="HTML_Control_1_2_1_3_4" hidden="1">{"'Trust by name'!$A$6:$E$350","'Trust by name'!$A$1:$D$348"}</definedName>
    <definedName name="HTML_Control_1_2_1_3_5" hidden="1">{"'Trust by name'!$A$6:$E$350","'Trust by name'!$A$1:$D$348"}</definedName>
    <definedName name="HTML_Control_1_2_1_4" hidden="1">{"'Trust by name'!$A$6:$E$350","'Trust by name'!$A$1:$D$348"}</definedName>
    <definedName name="HTML_Control_1_2_1_4_1" hidden="1">{"'Trust by name'!$A$6:$E$350","'Trust by name'!$A$1:$D$348"}</definedName>
    <definedName name="HTML_Control_1_2_1_4_2" hidden="1">{"'Trust by name'!$A$6:$E$350","'Trust by name'!$A$1:$D$348"}</definedName>
    <definedName name="HTML_Control_1_2_1_4_3" hidden="1">{"'Trust by name'!$A$6:$E$350","'Trust by name'!$A$1:$D$348"}</definedName>
    <definedName name="HTML_Control_1_2_1_4_4" hidden="1">{"'Trust by name'!$A$6:$E$350","'Trust by name'!$A$1:$D$348"}</definedName>
    <definedName name="HTML_Control_1_2_1_4_5" hidden="1">{"'Trust by name'!$A$6:$E$350","'Trust by name'!$A$1:$D$348"}</definedName>
    <definedName name="HTML_Control_1_2_1_5" hidden="1">{"'Trust by name'!$A$6:$E$350","'Trust by name'!$A$1:$D$348"}</definedName>
    <definedName name="HTML_Control_1_2_1_5_1" hidden="1">{"'Trust by name'!$A$6:$E$350","'Trust by name'!$A$1:$D$348"}</definedName>
    <definedName name="HTML_Control_1_2_1_5_2" hidden="1">{"'Trust by name'!$A$6:$E$350","'Trust by name'!$A$1:$D$348"}</definedName>
    <definedName name="HTML_Control_1_2_1_5_3" hidden="1">{"'Trust by name'!$A$6:$E$350","'Trust by name'!$A$1:$D$348"}</definedName>
    <definedName name="HTML_Control_1_2_1_5_4" hidden="1">{"'Trust by name'!$A$6:$E$350","'Trust by name'!$A$1:$D$348"}</definedName>
    <definedName name="HTML_Control_1_2_1_5_5" hidden="1">{"'Trust by name'!$A$6:$E$350","'Trust by name'!$A$1:$D$348"}</definedName>
    <definedName name="HTML_Control_1_2_2" hidden="1">{"'Trust by name'!$A$6:$E$350","'Trust by name'!$A$1:$D$348"}</definedName>
    <definedName name="HTML_Control_1_2_2_1" hidden="1">{"'Trust by name'!$A$6:$E$350","'Trust by name'!$A$1:$D$348"}</definedName>
    <definedName name="HTML_Control_1_2_2_2" hidden="1">{"'Trust by name'!$A$6:$E$350","'Trust by name'!$A$1:$D$348"}</definedName>
    <definedName name="HTML_Control_1_2_2_3" hidden="1">{"'Trust by name'!$A$6:$E$350","'Trust by name'!$A$1:$D$348"}</definedName>
    <definedName name="HTML_Control_1_2_2_4" hidden="1">{"'Trust by name'!$A$6:$E$350","'Trust by name'!$A$1:$D$348"}</definedName>
    <definedName name="HTML_Control_1_2_2_5" hidden="1">{"'Trust by name'!$A$6:$E$350","'Trust by name'!$A$1:$D$348"}</definedName>
    <definedName name="HTML_Control_1_2_3" hidden="1">{"'Trust by name'!$A$6:$E$350","'Trust by name'!$A$1:$D$348"}</definedName>
    <definedName name="HTML_Control_1_2_3_1" hidden="1">{"'Trust by name'!$A$6:$E$350","'Trust by name'!$A$1:$D$348"}</definedName>
    <definedName name="HTML_Control_1_2_3_2" hidden="1">{"'Trust by name'!$A$6:$E$350","'Trust by name'!$A$1:$D$348"}</definedName>
    <definedName name="HTML_Control_1_2_3_3" hidden="1">{"'Trust by name'!$A$6:$E$350","'Trust by name'!$A$1:$D$348"}</definedName>
    <definedName name="HTML_Control_1_2_3_4" hidden="1">{"'Trust by name'!$A$6:$E$350","'Trust by name'!$A$1:$D$348"}</definedName>
    <definedName name="HTML_Control_1_2_3_5" hidden="1">{"'Trust by name'!$A$6:$E$350","'Trust by name'!$A$1:$D$348"}</definedName>
    <definedName name="HTML_Control_1_2_4" hidden="1">{"'Trust by name'!$A$6:$E$350","'Trust by name'!$A$1:$D$348"}</definedName>
    <definedName name="HTML_Control_1_2_4_1" hidden="1">{"'Trust by name'!$A$6:$E$350","'Trust by name'!$A$1:$D$348"}</definedName>
    <definedName name="HTML_Control_1_2_4_2" hidden="1">{"'Trust by name'!$A$6:$E$350","'Trust by name'!$A$1:$D$348"}</definedName>
    <definedName name="HTML_Control_1_2_4_3" hidden="1">{"'Trust by name'!$A$6:$E$350","'Trust by name'!$A$1:$D$348"}</definedName>
    <definedName name="HTML_Control_1_2_4_4" hidden="1">{"'Trust by name'!$A$6:$E$350","'Trust by name'!$A$1:$D$348"}</definedName>
    <definedName name="HTML_Control_1_2_4_5" hidden="1">{"'Trust by name'!$A$6:$E$350","'Trust by name'!$A$1:$D$348"}</definedName>
    <definedName name="HTML_Control_1_2_5" hidden="1">{"'Trust by name'!$A$6:$E$350","'Trust by name'!$A$1:$D$348"}</definedName>
    <definedName name="HTML_Control_1_2_5_1" hidden="1">{"'Trust by name'!$A$6:$E$350","'Trust by name'!$A$1:$D$348"}</definedName>
    <definedName name="HTML_Control_1_2_5_2" hidden="1">{"'Trust by name'!$A$6:$E$350","'Trust by name'!$A$1:$D$348"}</definedName>
    <definedName name="HTML_Control_1_2_5_3" hidden="1">{"'Trust by name'!$A$6:$E$350","'Trust by name'!$A$1:$D$348"}</definedName>
    <definedName name="HTML_Control_1_2_5_4" hidden="1">{"'Trust by name'!$A$6:$E$350","'Trust by name'!$A$1:$D$348"}</definedName>
    <definedName name="HTML_Control_1_2_5_5" hidden="1">{"'Trust by name'!$A$6:$E$350","'Trust by name'!$A$1:$D$348"}</definedName>
    <definedName name="HTML_Control_1_3" hidden="1">{"'Trust by name'!$A$6:$E$350","'Trust by name'!$A$1:$D$348"}</definedName>
    <definedName name="HTML_Control_1_3_1" hidden="1">{"'Trust by name'!$A$6:$E$350","'Trust by name'!$A$1:$D$348"}</definedName>
    <definedName name="HTML_Control_1_3_1_1" hidden="1">{"'Trust by name'!$A$6:$E$350","'Trust by name'!$A$1:$D$348"}</definedName>
    <definedName name="HTML_Control_1_3_1_1_1" hidden="1">{"'Trust by name'!$A$6:$E$350","'Trust by name'!$A$1:$D$348"}</definedName>
    <definedName name="HTML_Control_1_3_1_1_1_1" hidden="1">{"'Trust by name'!$A$6:$E$350","'Trust by name'!$A$1:$D$348"}</definedName>
    <definedName name="HTML_Control_1_3_1_1_1_2" hidden="1">{"'Trust by name'!$A$6:$E$350","'Trust by name'!$A$1:$D$348"}</definedName>
    <definedName name="HTML_Control_1_3_1_1_1_3" hidden="1">{"'Trust by name'!$A$6:$E$350","'Trust by name'!$A$1:$D$348"}</definedName>
    <definedName name="HTML_Control_1_3_1_1_1_4" hidden="1">{"'Trust by name'!$A$6:$E$350","'Trust by name'!$A$1:$D$348"}</definedName>
    <definedName name="HTML_Control_1_3_1_1_1_5" hidden="1">{"'Trust by name'!$A$6:$E$350","'Trust by name'!$A$1:$D$348"}</definedName>
    <definedName name="HTML_Control_1_3_1_1_2" hidden="1">{"'Trust by name'!$A$6:$E$350","'Trust by name'!$A$1:$D$348"}</definedName>
    <definedName name="HTML_Control_1_3_1_1_2_1" hidden="1">{"'Trust by name'!$A$6:$E$350","'Trust by name'!$A$1:$D$348"}</definedName>
    <definedName name="HTML_Control_1_3_1_1_2_2" hidden="1">{"'Trust by name'!$A$6:$E$350","'Trust by name'!$A$1:$D$348"}</definedName>
    <definedName name="HTML_Control_1_3_1_1_2_3" hidden="1">{"'Trust by name'!$A$6:$E$350","'Trust by name'!$A$1:$D$348"}</definedName>
    <definedName name="HTML_Control_1_3_1_1_2_4" hidden="1">{"'Trust by name'!$A$6:$E$350","'Trust by name'!$A$1:$D$348"}</definedName>
    <definedName name="HTML_Control_1_3_1_1_2_5" hidden="1">{"'Trust by name'!$A$6:$E$350","'Trust by name'!$A$1:$D$348"}</definedName>
    <definedName name="HTML_Control_1_3_1_1_3" hidden="1">{"'Trust by name'!$A$6:$E$350","'Trust by name'!$A$1:$D$348"}</definedName>
    <definedName name="HTML_Control_1_3_1_1_4" hidden="1">{"'Trust by name'!$A$6:$E$350","'Trust by name'!$A$1:$D$348"}</definedName>
    <definedName name="HTML_Control_1_3_1_1_5" hidden="1">{"'Trust by name'!$A$6:$E$350","'Trust by name'!$A$1:$D$348"}</definedName>
    <definedName name="HTML_Control_1_3_1_2" hidden="1">{"'Trust by name'!$A$6:$E$350","'Trust by name'!$A$1:$D$348"}</definedName>
    <definedName name="HTML_Control_1_3_1_2_1" hidden="1">{"'Trust by name'!$A$6:$E$350","'Trust by name'!$A$1:$D$348"}</definedName>
    <definedName name="HTML_Control_1_3_1_2_2" hidden="1">{"'Trust by name'!$A$6:$E$350","'Trust by name'!$A$1:$D$348"}</definedName>
    <definedName name="HTML_Control_1_3_1_2_3" hidden="1">{"'Trust by name'!$A$6:$E$350","'Trust by name'!$A$1:$D$348"}</definedName>
    <definedName name="HTML_Control_1_3_1_2_4" hidden="1">{"'Trust by name'!$A$6:$E$350","'Trust by name'!$A$1:$D$348"}</definedName>
    <definedName name="HTML_Control_1_3_1_2_5" hidden="1">{"'Trust by name'!$A$6:$E$350","'Trust by name'!$A$1:$D$348"}</definedName>
    <definedName name="HTML_Control_1_3_1_3" hidden="1">{"'Trust by name'!$A$6:$E$350","'Trust by name'!$A$1:$D$348"}</definedName>
    <definedName name="HTML_Control_1_3_1_3_1" hidden="1">{"'Trust by name'!$A$6:$E$350","'Trust by name'!$A$1:$D$348"}</definedName>
    <definedName name="HTML_Control_1_3_1_3_2" hidden="1">{"'Trust by name'!$A$6:$E$350","'Trust by name'!$A$1:$D$348"}</definedName>
    <definedName name="HTML_Control_1_3_1_3_3" hidden="1">{"'Trust by name'!$A$6:$E$350","'Trust by name'!$A$1:$D$348"}</definedName>
    <definedName name="HTML_Control_1_3_1_3_4" hidden="1">{"'Trust by name'!$A$6:$E$350","'Trust by name'!$A$1:$D$348"}</definedName>
    <definedName name="HTML_Control_1_3_1_3_5" hidden="1">{"'Trust by name'!$A$6:$E$350","'Trust by name'!$A$1:$D$348"}</definedName>
    <definedName name="HTML_Control_1_3_1_4" hidden="1">{"'Trust by name'!$A$6:$E$350","'Trust by name'!$A$1:$D$348"}</definedName>
    <definedName name="HTML_Control_1_3_1_4_1" hidden="1">{"'Trust by name'!$A$6:$E$350","'Trust by name'!$A$1:$D$348"}</definedName>
    <definedName name="HTML_Control_1_3_1_4_2" hidden="1">{"'Trust by name'!$A$6:$E$350","'Trust by name'!$A$1:$D$348"}</definedName>
    <definedName name="HTML_Control_1_3_1_4_3" hidden="1">{"'Trust by name'!$A$6:$E$350","'Trust by name'!$A$1:$D$348"}</definedName>
    <definedName name="HTML_Control_1_3_1_4_4" hidden="1">{"'Trust by name'!$A$6:$E$350","'Trust by name'!$A$1:$D$348"}</definedName>
    <definedName name="HTML_Control_1_3_1_4_5" hidden="1">{"'Trust by name'!$A$6:$E$350","'Trust by name'!$A$1:$D$348"}</definedName>
    <definedName name="HTML_Control_1_3_1_5" hidden="1">{"'Trust by name'!$A$6:$E$350","'Trust by name'!$A$1:$D$348"}</definedName>
    <definedName name="HTML_Control_1_3_1_5_1" hidden="1">{"'Trust by name'!$A$6:$E$350","'Trust by name'!$A$1:$D$348"}</definedName>
    <definedName name="HTML_Control_1_3_1_5_2" hidden="1">{"'Trust by name'!$A$6:$E$350","'Trust by name'!$A$1:$D$348"}</definedName>
    <definedName name="HTML_Control_1_3_1_5_3" hidden="1">{"'Trust by name'!$A$6:$E$350","'Trust by name'!$A$1:$D$348"}</definedName>
    <definedName name="HTML_Control_1_3_1_5_4" hidden="1">{"'Trust by name'!$A$6:$E$350","'Trust by name'!$A$1:$D$348"}</definedName>
    <definedName name="HTML_Control_1_3_1_5_5" hidden="1">{"'Trust by name'!$A$6:$E$350","'Trust by name'!$A$1:$D$348"}</definedName>
    <definedName name="HTML_Control_1_3_2" hidden="1">{"'Trust by name'!$A$6:$E$350","'Trust by name'!$A$1:$D$348"}</definedName>
    <definedName name="HTML_Control_1_3_2_1" hidden="1">{"'Trust by name'!$A$6:$E$350","'Trust by name'!$A$1:$D$348"}</definedName>
    <definedName name="HTML_Control_1_3_2_2" hidden="1">{"'Trust by name'!$A$6:$E$350","'Trust by name'!$A$1:$D$348"}</definedName>
    <definedName name="HTML_Control_1_3_2_3" hidden="1">{"'Trust by name'!$A$6:$E$350","'Trust by name'!$A$1:$D$348"}</definedName>
    <definedName name="HTML_Control_1_3_2_4" hidden="1">{"'Trust by name'!$A$6:$E$350","'Trust by name'!$A$1:$D$348"}</definedName>
    <definedName name="HTML_Control_1_3_2_5" hidden="1">{"'Trust by name'!$A$6:$E$350","'Trust by name'!$A$1:$D$348"}</definedName>
    <definedName name="HTML_Control_1_3_3" hidden="1">{"'Trust by name'!$A$6:$E$350","'Trust by name'!$A$1:$D$348"}</definedName>
    <definedName name="HTML_Control_1_3_3_1" hidden="1">{"'Trust by name'!$A$6:$E$350","'Trust by name'!$A$1:$D$348"}</definedName>
    <definedName name="HTML_Control_1_3_3_2" hidden="1">{"'Trust by name'!$A$6:$E$350","'Trust by name'!$A$1:$D$348"}</definedName>
    <definedName name="HTML_Control_1_3_3_3" hidden="1">{"'Trust by name'!$A$6:$E$350","'Trust by name'!$A$1:$D$348"}</definedName>
    <definedName name="HTML_Control_1_3_3_4" hidden="1">{"'Trust by name'!$A$6:$E$350","'Trust by name'!$A$1:$D$348"}</definedName>
    <definedName name="HTML_Control_1_3_3_5" hidden="1">{"'Trust by name'!$A$6:$E$350","'Trust by name'!$A$1:$D$348"}</definedName>
    <definedName name="HTML_Control_1_3_4" hidden="1">{"'Trust by name'!$A$6:$E$350","'Trust by name'!$A$1:$D$348"}</definedName>
    <definedName name="HTML_Control_1_3_4_1" hidden="1">{"'Trust by name'!$A$6:$E$350","'Trust by name'!$A$1:$D$348"}</definedName>
    <definedName name="HTML_Control_1_3_4_2" hidden="1">{"'Trust by name'!$A$6:$E$350","'Trust by name'!$A$1:$D$348"}</definedName>
    <definedName name="HTML_Control_1_3_4_3" hidden="1">{"'Trust by name'!$A$6:$E$350","'Trust by name'!$A$1:$D$348"}</definedName>
    <definedName name="HTML_Control_1_3_4_4" hidden="1">{"'Trust by name'!$A$6:$E$350","'Trust by name'!$A$1:$D$348"}</definedName>
    <definedName name="HTML_Control_1_3_4_5" hidden="1">{"'Trust by name'!$A$6:$E$350","'Trust by name'!$A$1:$D$348"}</definedName>
    <definedName name="HTML_Control_1_3_5" hidden="1">{"'Trust by name'!$A$6:$E$350","'Trust by name'!$A$1:$D$348"}</definedName>
    <definedName name="HTML_Control_1_3_5_1" hidden="1">{"'Trust by name'!$A$6:$E$350","'Trust by name'!$A$1:$D$348"}</definedName>
    <definedName name="HTML_Control_1_3_5_2" hidden="1">{"'Trust by name'!$A$6:$E$350","'Trust by name'!$A$1:$D$348"}</definedName>
    <definedName name="HTML_Control_1_3_5_3" hidden="1">{"'Trust by name'!$A$6:$E$350","'Trust by name'!$A$1:$D$348"}</definedName>
    <definedName name="HTML_Control_1_3_5_4" hidden="1">{"'Trust by name'!$A$6:$E$350","'Trust by name'!$A$1:$D$348"}</definedName>
    <definedName name="HTML_Control_1_3_5_5" hidden="1">{"'Trust by name'!$A$6:$E$350","'Trust by name'!$A$1:$D$348"}</definedName>
    <definedName name="HTML_Control_1_4" hidden="1">{"'Trust by name'!$A$6:$E$350","'Trust by name'!$A$1:$D$348"}</definedName>
    <definedName name="HTML_Control_1_4_1" hidden="1">{"'Trust by name'!$A$6:$E$350","'Trust by name'!$A$1:$D$348"}</definedName>
    <definedName name="HTML_Control_1_4_1_1" hidden="1">{"'Trust by name'!$A$6:$E$350","'Trust by name'!$A$1:$D$348"}</definedName>
    <definedName name="HTML_Control_1_4_1_1_1" hidden="1">{"'Trust by name'!$A$6:$E$350","'Trust by name'!$A$1:$D$348"}</definedName>
    <definedName name="HTML_Control_1_4_1_1_2" hidden="1">{"'Trust by name'!$A$6:$E$350","'Trust by name'!$A$1:$D$348"}</definedName>
    <definedName name="HTML_Control_1_4_1_1_3" hidden="1">{"'Trust by name'!$A$6:$E$350","'Trust by name'!$A$1:$D$348"}</definedName>
    <definedName name="HTML_Control_1_4_1_1_4" hidden="1">{"'Trust by name'!$A$6:$E$350","'Trust by name'!$A$1:$D$348"}</definedName>
    <definedName name="HTML_Control_1_4_1_1_5" hidden="1">{"'Trust by name'!$A$6:$E$350","'Trust by name'!$A$1:$D$348"}</definedName>
    <definedName name="HTML_Control_1_4_1_2" hidden="1">{"'Trust by name'!$A$6:$E$350","'Trust by name'!$A$1:$D$348"}</definedName>
    <definedName name="HTML_Control_1_4_1_2_1" hidden="1">{"'Trust by name'!$A$6:$E$350","'Trust by name'!$A$1:$D$348"}</definedName>
    <definedName name="HTML_Control_1_4_1_2_2" hidden="1">{"'Trust by name'!$A$6:$E$350","'Trust by name'!$A$1:$D$348"}</definedName>
    <definedName name="HTML_Control_1_4_1_2_3" hidden="1">{"'Trust by name'!$A$6:$E$350","'Trust by name'!$A$1:$D$348"}</definedName>
    <definedName name="HTML_Control_1_4_1_2_4" hidden="1">{"'Trust by name'!$A$6:$E$350","'Trust by name'!$A$1:$D$348"}</definedName>
    <definedName name="HTML_Control_1_4_1_2_5" hidden="1">{"'Trust by name'!$A$6:$E$350","'Trust by name'!$A$1:$D$348"}</definedName>
    <definedName name="HTML_Control_1_4_1_3" hidden="1">{"'Trust by name'!$A$6:$E$350","'Trust by name'!$A$1:$D$348"}</definedName>
    <definedName name="HTML_Control_1_4_1_3_1" hidden="1">{"'Trust by name'!$A$6:$E$350","'Trust by name'!$A$1:$D$348"}</definedName>
    <definedName name="HTML_Control_1_4_1_3_2" hidden="1">{"'Trust by name'!$A$6:$E$350","'Trust by name'!$A$1:$D$348"}</definedName>
    <definedName name="HTML_Control_1_4_1_3_3" hidden="1">{"'Trust by name'!$A$6:$E$350","'Trust by name'!$A$1:$D$348"}</definedName>
    <definedName name="HTML_Control_1_4_1_3_4" hidden="1">{"'Trust by name'!$A$6:$E$350","'Trust by name'!$A$1:$D$348"}</definedName>
    <definedName name="HTML_Control_1_4_1_3_5" hidden="1">{"'Trust by name'!$A$6:$E$350","'Trust by name'!$A$1:$D$348"}</definedName>
    <definedName name="HTML_Control_1_4_1_4" hidden="1">{"'Trust by name'!$A$6:$E$350","'Trust by name'!$A$1:$D$348"}</definedName>
    <definedName name="HTML_Control_1_4_1_4_1" hidden="1">{"'Trust by name'!$A$6:$E$350","'Trust by name'!$A$1:$D$348"}</definedName>
    <definedName name="HTML_Control_1_4_1_4_2" hidden="1">{"'Trust by name'!$A$6:$E$350","'Trust by name'!$A$1:$D$348"}</definedName>
    <definedName name="HTML_Control_1_4_1_4_3" hidden="1">{"'Trust by name'!$A$6:$E$350","'Trust by name'!$A$1:$D$348"}</definedName>
    <definedName name="HTML_Control_1_4_1_4_4" hidden="1">{"'Trust by name'!$A$6:$E$350","'Trust by name'!$A$1:$D$348"}</definedName>
    <definedName name="HTML_Control_1_4_1_4_5" hidden="1">{"'Trust by name'!$A$6:$E$350","'Trust by name'!$A$1:$D$348"}</definedName>
    <definedName name="HTML_Control_1_4_1_5" hidden="1">{"'Trust by name'!$A$6:$E$350","'Trust by name'!$A$1:$D$348"}</definedName>
    <definedName name="HTML_Control_1_4_1_5_1" hidden="1">{"'Trust by name'!$A$6:$E$350","'Trust by name'!$A$1:$D$348"}</definedName>
    <definedName name="HTML_Control_1_4_1_5_2" hidden="1">{"'Trust by name'!$A$6:$E$350","'Trust by name'!$A$1:$D$348"}</definedName>
    <definedName name="HTML_Control_1_4_1_5_3" hidden="1">{"'Trust by name'!$A$6:$E$350","'Trust by name'!$A$1:$D$348"}</definedName>
    <definedName name="HTML_Control_1_4_1_5_4" hidden="1">{"'Trust by name'!$A$6:$E$350","'Trust by name'!$A$1:$D$348"}</definedName>
    <definedName name="HTML_Control_1_4_1_5_5" hidden="1">{"'Trust by name'!$A$6:$E$350","'Trust by name'!$A$1:$D$348"}</definedName>
    <definedName name="HTML_Control_1_4_2" hidden="1">{"'Trust by name'!$A$6:$E$350","'Trust by name'!$A$1:$D$348"}</definedName>
    <definedName name="HTML_Control_1_4_2_1" hidden="1">{"'Trust by name'!$A$6:$E$350","'Trust by name'!$A$1:$D$348"}</definedName>
    <definedName name="HTML_Control_1_4_2_2" hidden="1">{"'Trust by name'!$A$6:$E$350","'Trust by name'!$A$1:$D$348"}</definedName>
    <definedName name="HTML_Control_1_4_2_3" hidden="1">{"'Trust by name'!$A$6:$E$350","'Trust by name'!$A$1:$D$348"}</definedName>
    <definedName name="HTML_Control_1_4_2_4" hidden="1">{"'Trust by name'!$A$6:$E$350","'Trust by name'!$A$1:$D$348"}</definedName>
    <definedName name="HTML_Control_1_4_2_5" hidden="1">{"'Trust by name'!$A$6:$E$350","'Trust by name'!$A$1:$D$348"}</definedName>
    <definedName name="HTML_Control_1_4_3" hidden="1">{"'Trust by name'!$A$6:$E$350","'Trust by name'!$A$1:$D$348"}</definedName>
    <definedName name="HTML_Control_1_4_3_1" hidden="1">{"'Trust by name'!$A$6:$E$350","'Trust by name'!$A$1:$D$348"}</definedName>
    <definedName name="HTML_Control_1_4_3_2" hidden="1">{"'Trust by name'!$A$6:$E$350","'Trust by name'!$A$1:$D$348"}</definedName>
    <definedName name="HTML_Control_1_4_3_3" hidden="1">{"'Trust by name'!$A$6:$E$350","'Trust by name'!$A$1:$D$348"}</definedName>
    <definedName name="HTML_Control_1_4_3_4" hidden="1">{"'Trust by name'!$A$6:$E$350","'Trust by name'!$A$1:$D$348"}</definedName>
    <definedName name="HTML_Control_1_4_3_5" hidden="1">{"'Trust by name'!$A$6:$E$350","'Trust by name'!$A$1:$D$348"}</definedName>
    <definedName name="HTML_Control_1_4_4" hidden="1">{"'Trust by name'!$A$6:$E$350","'Trust by name'!$A$1:$D$348"}</definedName>
    <definedName name="HTML_Control_1_4_4_1" hidden="1">{"'Trust by name'!$A$6:$E$350","'Trust by name'!$A$1:$D$348"}</definedName>
    <definedName name="HTML_Control_1_4_4_2" hidden="1">{"'Trust by name'!$A$6:$E$350","'Trust by name'!$A$1:$D$348"}</definedName>
    <definedName name="HTML_Control_1_4_4_3" hidden="1">{"'Trust by name'!$A$6:$E$350","'Trust by name'!$A$1:$D$348"}</definedName>
    <definedName name="HTML_Control_1_4_4_4" hidden="1">{"'Trust by name'!$A$6:$E$350","'Trust by name'!$A$1:$D$348"}</definedName>
    <definedName name="HTML_Control_1_4_4_5" hidden="1">{"'Trust by name'!$A$6:$E$350","'Trust by name'!$A$1:$D$348"}</definedName>
    <definedName name="HTML_Control_1_4_5" hidden="1">{"'Trust by name'!$A$6:$E$350","'Trust by name'!$A$1:$D$348"}</definedName>
    <definedName name="HTML_Control_1_4_5_1" hidden="1">{"'Trust by name'!$A$6:$E$350","'Trust by name'!$A$1:$D$348"}</definedName>
    <definedName name="HTML_Control_1_4_5_2" hidden="1">{"'Trust by name'!$A$6:$E$350","'Trust by name'!$A$1:$D$348"}</definedName>
    <definedName name="HTML_Control_1_4_5_3" hidden="1">{"'Trust by name'!$A$6:$E$350","'Trust by name'!$A$1:$D$348"}</definedName>
    <definedName name="HTML_Control_1_4_5_4" hidden="1">{"'Trust by name'!$A$6:$E$350","'Trust by name'!$A$1:$D$348"}</definedName>
    <definedName name="HTML_Control_1_4_5_5" hidden="1">{"'Trust by name'!$A$6:$E$350","'Trust by name'!$A$1:$D$348"}</definedName>
    <definedName name="HTML_Control_1_5" hidden="1">{"'Trust by name'!$A$6:$E$350","'Trust by name'!$A$1:$D$348"}</definedName>
    <definedName name="HTML_Control_1_5_1" hidden="1">{"'Trust by name'!$A$6:$E$350","'Trust by name'!$A$1:$D$348"}</definedName>
    <definedName name="HTML_Control_1_5_1_1" hidden="1">{"'Trust by name'!$A$6:$E$350","'Trust by name'!$A$1:$D$348"}</definedName>
    <definedName name="HTML_Control_1_5_1_2" hidden="1">{"'Trust by name'!$A$6:$E$350","'Trust by name'!$A$1:$D$348"}</definedName>
    <definedName name="HTML_Control_1_5_1_3" hidden="1">{"'Trust by name'!$A$6:$E$350","'Trust by name'!$A$1:$D$348"}</definedName>
    <definedName name="HTML_Control_1_5_1_4" hidden="1">{"'Trust by name'!$A$6:$E$350","'Trust by name'!$A$1:$D$348"}</definedName>
    <definedName name="HTML_Control_1_5_1_5" hidden="1">{"'Trust by name'!$A$6:$E$350","'Trust by name'!$A$1:$D$348"}</definedName>
    <definedName name="HTML_Control_1_5_2" hidden="1">{"'Trust by name'!$A$6:$E$350","'Trust by name'!$A$1:$D$348"}</definedName>
    <definedName name="HTML_Control_1_5_2_1" hidden="1">{"'Trust by name'!$A$6:$E$350","'Trust by name'!$A$1:$D$348"}</definedName>
    <definedName name="HTML_Control_1_5_2_2" hidden="1">{"'Trust by name'!$A$6:$E$350","'Trust by name'!$A$1:$D$348"}</definedName>
    <definedName name="HTML_Control_1_5_2_3" hidden="1">{"'Trust by name'!$A$6:$E$350","'Trust by name'!$A$1:$D$348"}</definedName>
    <definedName name="HTML_Control_1_5_2_4" hidden="1">{"'Trust by name'!$A$6:$E$350","'Trust by name'!$A$1:$D$348"}</definedName>
    <definedName name="HTML_Control_1_5_2_5" hidden="1">{"'Trust by name'!$A$6:$E$350","'Trust by name'!$A$1:$D$348"}</definedName>
    <definedName name="HTML_Control_1_5_3" hidden="1">{"'Trust by name'!$A$6:$E$350","'Trust by name'!$A$1:$D$348"}</definedName>
    <definedName name="HTML_Control_1_5_3_1" hidden="1">{"'Trust by name'!$A$6:$E$350","'Trust by name'!$A$1:$D$348"}</definedName>
    <definedName name="HTML_Control_1_5_3_2" hidden="1">{"'Trust by name'!$A$6:$E$350","'Trust by name'!$A$1:$D$348"}</definedName>
    <definedName name="HTML_Control_1_5_3_3" hidden="1">{"'Trust by name'!$A$6:$E$350","'Trust by name'!$A$1:$D$348"}</definedName>
    <definedName name="HTML_Control_1_5_3_4" hidden="1">{"'Trust by name'!$A$6:$E$350","'Trust by name'!$A$1:$D$348"}</definedName>
    <definedName name="HTML_Control_1_5_3_5" hidden="1">{"'Trust by name'!$A$6:$E$350","'Trust by name'!$A$1:$D$348"}</definedName>
    <definedName name="HTML_Control_1_5_4" hidden="1">{"'Trust by name'!$A$6:$E$350","'Trust by name'!$A$1:$D$348"}</definedName>
    <definedName name="HTML_Control_1_5_4_1" hidden="1">{"'Trust by name'!$A$6:$E$350","'Trust by name'!$A$1:$D$348"}</definedName>
    <definedName name="HTML_Control_1_5_4_2" hidden="1">{"'Trust by name'!$A$6:$E$350","'Trust by name'!$A$1:$D$348"}</definedName>
    <definedName name="HTML_Control_1_5_4_3" hidden="1">{"'Trust by name'!$A$6:$E$350","'Trust by name'!$A$1:$D$348"}</definedName>
    <definedName name="HTML_Control_1_5_4_4" hidden="1">{"'Trust by name'!$A$6:$E$350","'Trust by name'!$A$1:$D$348"}</definedName>
    <definedName name="HTML_Control_1_5_4_5" hidden="1">{"'Trust by name'!$A$6:$E$350","'Trust by name'!$A$1:$D$348"}</definedName>
    <definedName name="HTML_Control_1_5_5" hidden="1">{"'Trust by name'!$A$6:$E$350","'Trust by name'!$A$1:$D$348"}</definedName>
    <definedName name="HTML_Control_1_5_5_1" hidden="1">{"'Trust by name'!$A$6:$E$350","'Trust by name'!$A$1:$D$348"}</definedName>
    <definedName name="HTML_Control_1_5_5_2" hidden="1">{"'Trust by name'!$A$6:$E$350","'Trust by name'!$A$1:$D$348"}</definedName>
    <definedName name="HTML_Control_1_5_5_3" hidden="1">{"'Trust by name'!$A$6:$E$350","'Trust by name'!$A$1:$D$348"}</definedName>
    <definedName name="HTML_Control_1_5_5_4" hidden="1">{"'Trust by name'!$A$6:$E$350","'Trust by name'!$A$1:$D$348"}</definedName>
    <definedName name="HTML_Control_1_5_5_5" hidden="1">{"'Trust by name'!$A$6:$E$350","'Trust by name'!$A$1:$D$348"}</definedName>
    <definedName name="HTML_Control_2" hidden="1">{"'Trust by name'!$A$6:$E$350","'Trust by name'!$A$1:$D$348"}</definedName>
    <definedName name="HTML_Control_2_1" hidden="1">{"'Trust by name'!$A$6:$E$350","'Trust by name'!$A$1:$D$348"}</definedName>
    <definedName name="HTML_Control_2_1_1" hidden="1">{"'Trust by name'!$A$6:$E$350","'Trust by name'!$A$1:$D$348"}</definedName>
    <definedName name="HTML_Control_2_1_1_1" hidden="1">{"'Trust by name'!$A$6:$E$350","'Trust by name'!$A$1:$D$348"}</definedName>
    <definedName name="HTML_Control_2_1_1_1_1" hidden="1">{"'Trust by name'!$A$6:$E$350","'Trust by name'!$A$1:$D$348"}</definedName>
    <definedName name="HTML_Control_2_1_1_1_2" hidden="1">{"'Trust by name'!$A$6:$E$350","'Trust by name'!$A$1:$D$348"}</definedName>
    <definedName name="HTML_Control_2_1_1_1_3" hidden="1">{"'Trust by name'!$A$6:$E$350","'Trust by name'!$A$1:$D$348"}</definedName>
    <definedName name="HTML_Control_2_1_1_1_4" hidden="1">{"'Trust by name'!$A$6:$E$350","'Trust by name'!$A$1:$D$348"}</definedName>
    <definedName name="HTML_Control_2_1_1_1_5" hidden="1">{"'Trust by name'!$A$6:$E$350","'Trust by name'!$A$1:$D$348"}</definedName>
    <definedName name="HTML_Control_2_1_1_2" hidden="1">{"'Trust by name'!$A$6:$E$350","'Trust by name'!$A$1:$D$348"}</definedName>
    <definedName name="HTML_Control_2_1_1_2_1" hidden="1">{"'Trust by name'!$A$6:$E$350","'Trust by name'!$A$1:$D$348"}</definedName>
    <definedName name="HTML_Control_2_1_1_2_2" hidden="1">{"'Trust by name'!$A$6:$E$350","'Trust by name'!$A$1:$D$348"}</definedName>
    <definedName name="HTML_Control_2_1_1_2_3" hidden="1">{"'Trust by name'!$A$6:$E$350","'Trust by name'!$A$1:$D$348"}</definedName>
    <definedName name="HTML_Control_2_1_1_2_4" hidden="1">{"'Trust by name'!$A$6:$E$350","'Trust by name'!$A$1:$D$348"}</definedName>
    <definedName name="HTML_Control_2_1_1_2_5" hidden="1">{"'Trust by name'!$A$6:$E$350","'Trust by name'!$A$1:$D$348"}</definedName>
    <definedName name="HTML_Control_2_1_1_3" hidden="1">{"'Trust by name'!$A$6:$E$350","'Trust by name'!$A$1:$D$348"}</definedName>
    <definedName name="HTML_Control_2_1_1_4" hidden="1">{"'Trust by name'!$A$6:$E$350","'Trust by name'!$A$1:$D$348"}</definedName>
    <definedName name="HTML_Control_2_1_1_5" hidden="1">{"'Trust by name'!$A$6:$E$350","'Trust by name'!$A$1:$D$348"}</definedName>
    <definedName name="HTML_Control_2_1_2" hidden="1">{"'Trust by name'!$A$6:$E$350","'Trust by name'!$A$1:$D$348"}</definedName>
    <definedName name="HTML_Control_2_1_2_1" hidden="1">{"'Trust by name'!$A$6:$E$350","'Trust by name'!$A$1:$D$348"}</definedName>
    <definedName name="HTML_Control_2_1_2_2" hidden="1">{"'Trust by name'!$A$6:$E$350","'Trust by name'!$A$1:$D$348"}</definedName>
    <definedName name="HTML_Control_2_1_2_3" hidden="1">{"'Trust by name'!$A$6:$E$350","'Trust by name'!$A$1:$D$348"}</definedName>
    <definedName name="HTML_Control_2_1_2_4" hidden="1">{"'Trust by name'!$A$6:$E$350","'Trust by name'!$A$1:$D$348"}</definedName>
    <definedName name="HTML_Control_2_1_2_5" hidden="1">{"'Trust by name'!$A$6:$E$350","'Trust by name'!$A$1:$D$348"}</definedName>
    <definedName name="HTML_Control_2_1_3" hidden="1">{"'Trust by name'!$A$6:$E$350","'Trust by name'!$A$1:$D$348"}</definedName>
    <definedName name="HTML_Control_2_1_3_1" hidden="1">{"'Trust by name'!$A$6:$E$350","'Trust by name'!$A$1:$D$348"}</definedName>
    <definedName name="HTML_Control_2_1_3_2" hidden="1">{"'Trust by name'!$A$6:$E$350","'Trust by name'!$A$1:$D$348"}</definedName>
    <definedName name="HTML_Control_2_1_3_3" hidden="1">{"'Trust by name'!$A$6:$E$350","'Trust by name'!$A$1:$D$348"}</definedName>
    <definedName name="HTML_Control_2_1_3_4" hidden="1">{"'Trust by name'!$A$6:$E$350","'Trust by name'!$A$1:$D$348"}</definedName>
    <definedName name="HTML_Control_2_1_3_5" hidden="1">{"'Trust by name'!$A$6:$E$350","'Trust by name'!$A$1:$D$348"}</definedName>
    <definedName name="HTML_Control_2_1_4" hidden="1">{"'Trust by name'!$A$6:$E$350","'Trust by name'!$A$1:$D$348"}</definedName>
    <definedName name="HTML_Control_2_1_4_1" hidden="1">{"'Trust by name'!$A$6:$E$350","'Trust by name'!$A$1:$D$348"}</definedName>
    <definedName name="HTML_Control_2_1_4_2" hidden="1">{"'Trust by name'!$A$6:$E$350","'Trust by name'!$A$1:$D$348"}</definedName>
    <definedName name="HTML_Control_2_1_4_3" hidden="1">{"'Trust by name'!$A$6:$E$350","'Trust by name'!$A$1:$D$348"}</definedName>
    <definedName name="HTML_Control_2_1_4_4" hidden="1">{"'Trust by name'!$A$6:$E$350","'Trust by name'!$A$1:$D$348"}</definedName>
    <definedName name="HTML_Control_2_1_4_5" hidden="1">{"'Trust by name'!$A$6:$E$350","'Trust by name'!$A$1:$D$348"}</definedName>
    <definedName name="HTML_Control_2_1_5" hidden="1">{"'Trust by name'!$A$6:$E$350","'Trust by name'!$A$1:$D$348"}</definedName>
    <definedName name="HTML_Control_2_1_5_1" hidden="1">{"'Trust by name'!$A$6:$E$350","'Trust by name'!$A$1:$D$348"}</definedName>
    <definedName name="HTML_Control_2_1_5_2" hidden="1">{"'Trust by name'!$A$6:$E$350","'Trust by name'!$A$1:$D$348"}</definedName>
    <definedName name="HTML_Control_2_1_5_3" hidden="1">{"'Trust by name'!$A$6:$E$350","'Trust by name'!$A$1:$D$348"}</definedName>
    <definedName name="HTML_Control_2_1_5_4" hidden="1">{"'Trust by name'!$A$6:$E$350","'Trust by name'!$A$1:$D$348"}</definedName>
    <definedName name="HTML_Control_2_1_5_5" hidden="1">{"'Trust by name'!$A$6:$E$350","'Trust by name'!$A$1:$D$348"}</definedName>
    <definedName name="HTML_Control_2_2" hidden="1">{"'Trust by name'!$A$6:$E$350","'Trust by name'!$A$1:$D$348"}</definedName>
    <definedName name="HTML_Control_2_2_1" hidden="1">{"'Trust by name'!$A$6:$E$350","'Trust by name'!$A$1:$D$348"}</definedName>
    <definedName name="HTML_Control_2_2_2" hidden="1">{"'Trust by name'!$A$6:$E$350","'Trust by name'!$A$1:$D$348"}</definedName>
    <definedName name="HTML_Control_2_2_3" hidden="1">{"'Trust by name'!$A$6:$E$350","'Trust by name'!$A$1:$D$348"}</definedName>
    <definedName name="HTML_Control_2_2_4" hidden="1">{"'Trust by name'!$A$6:$E$350","'Trust by name'!$A$1:$D$348"}</definedName>
    <definedName name="HTML_Control_2_2_5" hidden="1">{"'Trust by name'!$A$6:$E$350","'Trust by name'!$A$1:$D$348"}</definedName>
    <definedName name="HTML_Control_2_3" hidden="1">{"'Trust by name'!$A$6:$E$350","'Trust by name'!$A$1:$D$348"}</definedName>
    <definedName name="HTML_Control_2_3_1" hidden="1">{"'Trust by name'!$A$6:$E$350","'Trust by name'!$A$1:$D$348"}</definedName>
    <definedName name="HTML_Control_2_3_2" hidden="1">{"'Trust by name'!$A$6:$E$350","'Trust by name'!$A$1:$D$348"}</definedName>
    <definedName name="HTML_Control_2_3_3" hidden="1">{"'Trust by name'!$A$6:$E$350","'Trust by name'!$A$1:$D$348"}</definedName>
    <definedName name="HTML_Control_2_3_4" hidden="1">{"'Trust by name'!$A$6:$E$350","'Trust by name'!$A$1:$D$348"}</definedName>
    <definedName name="HTML_Control_2_3_5" hidden="1">{"'Trust by name'!$A$6:$E$350","'Trust by name'!$A$1:$D$348"}</definedName>
    <definedName name="HTML_Control_2_4" hidden="1">{"'Trust by name'!$A$6:$E$350","'Trust by name'!$A$1:$D$348"}</definedName>
    <definedName name="HTML_Control_2_4_1" hidden="1">{"'Trust by name'!$A$6:$E$350","'Trust by name'!$A$1:$D$348"}</definedName>
    <definedName name="HTML_Control_2_4_2" hidden="1">{"'Trust by name'!$A$6:$E$350","'Trust by name'!$A$1:$D$348"}</definedName>
    <definedName name="HTML_Control_2_4_3" hidden="1">{"'Trust by name'!$A$6:$E$350","'Trust by name'!$A$1:$D$348"}</definedName>
    <definedName name="HTML_Control_2_4_4" hidden="1">{"'Trust by name'!$A$6:$E$350","'Trust by name'!$A$1:$D$348"}</definedName>
    <definedName name="HTML_Control_2_4_5" hidden="1">{"'Trust by name'!$A$6:$E$350","'Trust by name'!$A$1:$D$348"}</definedName>
    <definedName name="HTML_Control_2_5" hidden="1">{"'Trust by name'!$A$6:$E$350","'Trust by name'!$A$1:$D$348"}</definedName>
    <definedName name="HTML_Control_2_5_1" hidden="1">{"'Trust by name'!$A$6:$E$350","'Trust by name'!$A$1:$D$348"}</definedName>
    <definedName name="HTML_Control_2_5_2" hidden="1">{"'Trust by name'!$A$6:$E$350","'Trust by name'!$A$1:$D$348"}</definedName>
    <definedName name="HTML_Control_2_5_3" hidden="1">{"'Trust by name'!$A$6:$E$350","'Trust by name'!$A$1:$D$348"}</definedName>
    <definedName name="HTML_Control_2_5_4" hidden="1">{"'Trust by name'!$A$6:$E$350","'Trust by name'!$A$1:$D$348"}</definedName>
    <definedName name="HTML_Control_2_5_5" hidden="1">{"'Trust by name'!$A$6:$E$350","'Trust by name'!$A$1:$D$348"}</definedName>
    <definedName name="HTML_Control_3" hidden="1">{"'Trust by name'!$A$6:$E$350","'Trust by name'!$A$1:$D$348"}</definedName>
    <definedName name="HTML_Control_3_1" hidden="1">{"'Trust by name'!$A$6:$E$350","'Trust by name'!$A$1:$D$348"}</definedName>
    <definedName name="HTML_Control_3_1_1" hidden="1">{"'Trust by name'!$A$6:$E$350","'Trust by name'!$A$1:$D$348"}</definedName>
    <definedName name="HTML_Control_3_1_1_1" hidden="1">{"'Trust by name'!$A$6:$E$350","'Trust by name'!$A$1:$D$348"}</definedName>
    <definedName name="HTML_Control_3_1_1_1_1" hidden="1">{"'Trust by name'!$A$6:$E$350","'Trust by name'!$A$1:$D$348"}</definedName>
    <definedName name="HTML_Control_3_1_1_1_2" hidden="1">{"'Trust by name'!$A$6:$E$350","'Trust by name'!$A$1:$D$348"}</definedName>
    <definedName name="HTML_Control_3_1_1_1_3" hidden="1">{"'Trust by name'!$A$6:$E$350","'Trust by name'!$A$1:$D$348"}</definedName>
    <definedName name="HTML_Control_3_1_1_1_4" hidden="1">{"'Trust by name'!$A$6:$E$350","'Trust by name'!$A$1:$D$348"}</definedName>
    <definedName name="HTML_Control_3_1_1_1_5" hidden="1">{"'Trust by name'!$A$6:$E$350","'Trust by name'!$A$1:$D$348"}</definedName>
    <definedName name="HTML_Control_3_1_1_2" hidden="1">{"'Trust by name'!$A$6:$E$350","'Trust by name'!$A$1:$D$348"}</definedName>
    <definedName name="HTML_Control_3_1_1_2_1" hidden="1">{"'Trust by name'!$A$6:$E$350","'Trust by name'!$A$1:$D$348"}</definedName>
    <definedName name="HTML_Control_3_1_1_2_2" hidden="1">{"'Trust by name'!$A$6:$E$350","'Trust by name'!$A$1:$D$348"}</definedName>
    <definedName name="HTML_Control_3_1_1_2_3" hidden="1">{"'Trust by name'!$A$6:$E$350","'Trust by name'!$A$1:$D$348"}</definedName>
    <definedName name="HTML_Control_3_1_1_2_4" hidden="1">{"'Trust by name'!$A$6:$E$350","'Trust by name'!$A$1:$D$348"}</definedName>
    <definedName name="HTML_Control_3_1_1_2_5" hidden="1">{"'Trust by name'!$A$6:$E$350","'Trust by name'!$A$1:$D$348"}</definedName>
    <definedName name="HTML_Control_3_1_1_3" hidden="1">{"'Trust by name'!$A$6:$E$350","'Trust by name'!$A$1:$D$348"}</definedName>
    <definedName name="HTML_Control_3_1_1_4" hidden="1">{"'Trust by name'!$A$6:$E$350","'Trust by name'!$A$1:$D$348"}</definedName>
    <definedName name="HTML_Control_3_1_1_5" hidden="1">{"'Trust by name'!$A$6:$E$350","'Trust by name'!$A$1:$D$348"}</definedName>
    <definedName name="HTML_Control_3_1_2" hidden="1">{"'Trust by name'!$A$6:$E$350","'Trust by name'!$A$1:$D$348"}</definedName>
    <definedName name="HTML_Control_3_1_2_1" hidden="1">{"'Trust by name'!$A$6:$E$350","'Trust by name'!$A$1:$D$348"}</definedName>
    <definedName name="HTML_Control_3_1_2_2" hidden="1">{"'Trust by name'!$A$6:$E$350","'Trust by name'!$A$1:$D$348"}</definedName>
    <definedName name="HTML_Control_3_1_2_3" hidden="1">{"'Trust by name'!$A$6:$E$350","'Trust by name'!$A$1:$D$348"}</definedName>
    <definedName name="HTML_Control_3_1_2_4" hidden="1">{"'Trust by name'!$A$6:$E$350","'Trust by name'!$A$1:$D$348"}</definedName>
    <definedName name="HTML_Control_3_1_2_5" hidden="1">{"'Trust by name'!$A$6:$E$350","'Trust by name'!$A$1:$D$348"}</definedName>
    <definedName name="HTML_Control_3_1_3" hidden="1">{"'Trust by name'!$A$6:$E$350","'Trust by name'!$A$1:$D$348"}</definedName>
    <definedName name="HTML_Control_3_1_3_1" hidden="1">{"'Trust by name'!$A$6:$E$350","'Trust by name'!$A$1:$D$348"}</definedName>
    <definedName name="HTML_Control_3_1_3_2" hidden="1">{"'Trust by name'!$A$6:$E$350","'Trust by name'!$A$1:$D$348"}</definedName>
    <definedName name="HTML_Control_3_1_3_3" hidden="1">{"'Trust by name'!$A$6:$E$350","'Trust by name'!$A$1:$D$348"}</definedName>
    <definedName name="HTML_Control_3_1_3_4" hidden="1">{"'Trust by name'!$A$6:$E$350","'Trust by name'!$A$1:$D$348"}</definedName>
    <definedName name="HTML_Control_3_1_3_5" hidden="1">{"'Trust by name'!$A$6:$E$350","'Trust by name'!$A$1:$D$348"}</definedName>
    <definedName name="HTML_Control_3_1_4" hidden="1">{"'Trust by name'!$A$6:$E$350","'Trust by name'!$A$1:$D$348"}</definedName>
    <definedName name="HTML_Control_3_1_4_1" hidden="1">{"'Trust by name'!$A$6:$E$350","'Trust by name'!$A$1:$D$348"}</definedName>
    <definedName name="HTML_Control_3_1_4_2" hidden="1">{"'Trust by name'!$A$6:$E$350","'Trust by name'!$A$1:$D$348"}</definedName>
    <definedName name="HTML_Control_3_1_4_3" hidden="1">{"'Trust by name'!$A$6:$E$350","'Trust by name'!$A$1:$D$348"}</definedName>
    <definedName name="HTML_Control_3_1_4_4" hidden="1">{"'Trust by name'!$A$6:$E$350","'Trust by name'!$A$1:$D$348"}</definedName>
    <definedName name="HTML_Control_3_1_4_5" hidden="1">{"'Trust by name'!$A$6:$E$350","'Trust by name'!$A$1:$D$348"}</definedName>
    <definedName name="HTML_Control_3_1_5" hidden="1">{"'Trust by name'!$A$6:$E$350","'Trust by name'!$A$1:$D$348"}</definedName>
    <definedName name="HTML_Control_3_1_5_1" hidden="1">{"'Trust by name'!$A$6:$E$350","'Trust by name'!$A$1:$D$348"}</definedName>
    <definedName name="HTML_Control_3_1_5_2" hidden="1">{"'Trust by name'!$A$6:$E$350","'Trust by name'!$A$1:$D$348"}</definedName>
    <definedName name="HTML_Control_3_1_5_3" hidden="1">{"'Trust by name'!$A$6:$E$350","'Trust by name'!$A$1:$D$348"}</definedName>
    <definedName name="HTML_Control_3_1_5_4" hidden="1">{"'Trust by name'!$A$6:$E$350","'Trust by name'!$A$1:$D$348"}</definedName>
    <definedName name="HTML_Control_3_1_5_5" hidden="1">{"'Trust by name'!$A$6:$E$350","'Trust by name'!$A$1:$D$348"}</definedName>
    <definedName name="HTML_Control_3_2" hidden="1">{"'Trust by name'!$A$6:$E$350","'Trust by name'!$A$1:$D$348"}</definedName>
    <definedName name="HTML_Control_3_2_1" hidden="1">{"'Trust by name'!$A$6:$E$350","'Trust by name'!$A$1:$D$348"}</definedName>
    <definedName name="HTML_Control_3_2_2" hidden="1">{"'Trust by name'!$A$6:$E$350","'Trust by name'!$A$1:$D$348"}</definedName>
    <definedName name="HTML_Control_3_2_3" hidden="1">{"'Trust by name'!$A$6:$E$350","'Trust by name'!$A$1:$D$348"}</definedName>
    <definedName name="HTML_Control_3_2_4" hidden="1">{"'Trust by name'!$A$6:$E$350","'Trust by name'!$A$1:$D$348"}</definedName>
    <definedName name="HTML_Control_3_2_5" hidden="1">{"'Trust by name'!$A$6:$E$350","'Trust by name'!$A$1:$D$348"}</definedName>
    <definedName name="HTML_Control_3_3" hidden="1">{"'Trust by name'!$A$6:$E$350","'Trust by name'!$A$1:$D$348"}</definedName>
    <definedName name="HTML_Control_3_3_1" hidden="1">{"'Trust by name'!$A$6:$E$350","'Trust by name'!$A$1:$D$348"}</definedName>
    <definedName name="HTML_Control_3_3_2" hidden="1">{"'Trust by name'!$A$6:$E$350","'Trust by name'!$A$1:$D$348"}</definedName>
    <definedName name="HTML_Control_3_3_3" hidden="1">{"'Trust by name'!$A$6:$E$350","'Trust by name'!$A$1:$D$348"}</definedName>
    <definedName name="HTML_Control_3_3_4" hidden="1">{"'Trust by name'!$A$6:$E$350","'Trust by name'!$A$1:$D$348"}</definedName>
    <definedName name="HTML_Control_3_3_5" hidden="1">{"'Trust by name'!$A$6:$E$350","'Trust by name'!$A$1:$D$348"}</definedName>
    <definedName name="HTML_Control_3_4" hidden="1">{"'Trust by name'!$A$6:$E$350","'Trust by name'!$A$1:$D$348"}</definedName>
    <definedName name="HTML_Control_3_4_1" hidden="1">{"'Trust by name'!$A$6:$E$350","'Trust by name'!$A$1:$D$348"}</definedName>
    <definedName name="HTML_Control_3_4_2" hidden="1">{"'Trust by name'!$A$6:$E$350","'Trust by name'!$A$1:$D$348"}</definedName>
    <definedName name="HTML_Control_3_4_3" hidden="1">{"'Trust by name'!$A$6:$E$350","'Trust by name'!$A$1:$D$348"}</definedName>
    <definedName name="HTML_Control_3_4_4" hidden="1">{"'Trust by name'!$A$6:$E$350","'Trust by name'!$A$1:$D$348"}</definedName>
    <definedName name="HTML_Control_3_4_5" hidden="1">{"'Trust by name'!$A$6:$E$350","'Trust by name'!$A$1:$D$348"}</definedName>
    <definedName name="HTML_Control_3_5" hidden="1">{"'Trust by name'!$A$6:$E$350","'Trust by name'!$A$1:$D$348"}</definedName>
    <definedName name="HTML_Control_3_5_1" hidden="1">{"'Trust by name'!$A$6:$E$350","'Trust by name'!$A$1:$D$348"}</definedName>
    <definedName name="HTML_Control_3_5_2" hidden="1">{"'Trust by name'!$A$6:$E$350","'Trust by name'!$A$1:$D$348"}</definedName>
    <definedName name="HTML_Control_3_5_3" hidden="1">{"'Trust by name'!$A$6:$E$350","'Trust by name'!$A$1:$D$348"}</definedName>
    <definedName name="HTML_Control_3_5_4" hidden="1">{"'Trust by name'!$A$6:$E$350","'Trust by name'!$A$1:$D$348"}</definedName>
    <definedName name="HTML_Control_3_5_5" hidden="1">{"'Trust by name'!$A$6:$E$350","'Trust by name'!$A$1:$D$348"}</definedName>
    <definedName name="HTML_Control_4" hidden="1">{"'Trust by name'!$A$6:$E$350","'Trust by name'!$A$1:$D$348"}</definedName>
    <definedName name="HTML_Control_4_1" hidden="1">{"'Trust by name'!$A$6:$E$350","'Trust by name'!$A$1:$D$348"}</definedName>
    <definedName name="HTML_Control_4_1_1" hidden="1">{"'Trust by name'!$A$6:$E$350","'Trust by name'!$A$1:$D$348"}</definedName>
    <definedName name="HTML_Control_4_1_1_1" hidden="1">{"'Trust by name'!$A$6:$E$350","'Trust by name'!$A$1:$D$348"}</definedName>
    <definedName name="HTML_Control_4_1_1_1_1" hidden="1">{"'Trust by name'!$A$6:$E$350","'Trust by name'!$A$1:$D$348"}</definedName>
    <definedName name="HTML_Control_4_1_1_1_2" hidden="1">{"'Trust by name'!$A$6:$E$350","'Trust by name'!$A$1:$D$348"}</definedName>
    <definedName name="HTML_Control_4_1_1_1_3" hidden="1">{"'Trust by name'!$A$6:$E$350","'Trust by name'!$A$1:$D$348"}</definedName>
    <definedName name="HTML_Control_4_1_1_1_4" hidden="1">{"'Trust by name'!$A$6:$E$350","'Trust by name'!$A$1:$D$348"}</definedName>
    <definedName name="HTML_Control_4_1_1_1_5" hidden="1">{"'Trust by name'!$A$6:$E$350","'Trust by name'!$A$1:$D$348"}</definedName>
    <definedName name="HTML_Control_4_1_1_2" hidden="1">{"'Trust by name'!$A$6:$E$350","'Trust by name'!$A$1:$D$348"}</definedName>
    <definedName name="HTML_Control_4_1_1_2_1" hidden="1">{"'Trust by name'!$A$6:$E$350","'Trust by name'!$A$1:$D$348"}</definedName>
    <definedName name="HTML_Control_4_1_1_2_2" hidden="1">{"'Trust by name'!$A$6:$E$350","'Trust by name'!$A$1:$D$348"}</definedName>
    <definedName name="HTML_Control_4_1_1_2_3" hidden="1">{"'Trust by name'!$A$6:$E$350","'Trust by name'!$A$1:$D$348"}</definedName>
    <definedName name="HTML_Control_4_1_1_2_4" hidden="1">{"'Trust by name'!$A$6:$E$350","'Trust by name'!$A$1:$D$348"}</definedName>
    <definedName name="HTML_Control_4_1_1_2_5" hidden="1">{"'Trust by name'!$A$6:$E$350","'Trust by name'!$A$1:$D$348"}</definedName>
    <definedName name="HTML_Control_4_1_1_3" hidden="1">{"'Trust by name'!$A$6:$E$350","'Trust by name'!$A$1:$D$348"}</definedName>
    <definedName name="HTML_Control_4_1_1_4" hidden="1">{"'Trust by name'!$A$6:$E$350","'Trust by name'!$A$1:$D$348"}</definedName>
    <definedName name="HTML_Control_4_1_1_5" hidden="1">{"'Trust by name'!$A$6:$E$350","'Trust by name'!$A$1:$D$348"}</definedName>
    <definedName name="HTML_Control_4_1_2" hidden="1">{"'Trust by name'!$A$6:$E$350","'Trust by name'!$A$1:$D$348"}</definedName>
    <definedName name="HTML_Control_4_1_2_1" hidden="1">{"'Trust by name'!$A$6:$E$350","'Trust by name'!$A$1:$D$348"}</definedName>
    <definedName name="HTML_Control_4_1_2_2" hidden="1">{"'Trust by name'!$A$6:$E$350","'Trust by name'!$A$1:$D$348"}</definedName>
    <definedName name="HTML_Control_4_1_2_3" hidden="1">{"'Trust by name'!$A$6:$E$350","'Trust by name'!$A$1:$D$348"}</definedName>
    <definedName name="HTML_Control_4_1_2_4" hidden="1">{"'Trust by name'!$A$6:$E$350","'Trust by name'!$A$1:$D$348"}</definedName>
    <definedName name="HTML_Control_4_1_2_5" hidden="1">{"'Trust by name'!$A$6:$E$350","'Trust by name'!$A$1:$D$348"}</definedName>
    <definedName name="HTML_Control_4_1_3" hidden="1">{"'Trust by name'!$A$6:$E$350","'Trust by name'!$A$1:$D$348"}</definedName>
    <definedName name="HTML_Control_4_1_3_1" hidden="1">{"'Trust by name'!$A$6:$E$350","'Trust by name'!$A$1:$D$348"}</definedName>
    <definedName name="HTML_Control_4_1_3_2" hidden="1">{"'Trust by name'!$A$6:$E$350","'Trust by name'!$A$1:$D$348"}</definedName>
    <definedName name="HTML_Control_4_1_3_3" hidden="1">{"'Trust by name'!$A$6:$E$350","'Trust by name'!$A$1:$D$348"}</definedName>
    <definedName name="HTML_Control_4_1_3_4" hidden="1">{"'Trust by name'!$A$6:$E$350","'Trust by name'!$A$1:$D$348"}</definedName>
    <definedName name="HTML_Control_4_1_3_5" hidden="1">{"'Trust by name'!$A$6:$E$350","'Trust by name'!$A$1:$D$348"}</definedName>
    <definedName name="HTML_Control_4_1_4" hidden="1">{"'Trust by name'!$A$6:$E$350","'Trust by name'!$A$1:$D$348"}</definedName>
    <definedName name="HTML_Control_4_1_4_1" hidden="1">{"'Trust by name'!$A$6:$E$350","'Trust by name'!$A$1:$D$348"}</definedName>
    <definedName name="HTML_Control_4_1_4_2" hidden="1">{"'Trust by name'!$A$6:$E$350","'Trust by name'!$A$1:$D$348"}</definedName>
    <definedName name="HTML_Control_4_1_4_3" hidden="1">{"'Trust by name'!$A$6:$E$350","'Trust by name'!$A$1:$D$348"}</definedName>
    <definedName name="HTML_Control_4_1_4_4" hidden="1">{"'Trust by name'!$A$6:$E$350","'Trust by name'!$A$1:$D$348"}</definedName>
    <definedName name="HTML_Control_4_1_4_5" hidden="1">{"'Trust by name'!$A$6:$E$350","'Trust by name'!$A$1:$D$348"}</definedName>
    <definedName name="HTML_Control_4_1_5" hidden="1">{"'Trust by name'!$A$6:$E$350","'Trust by name'!$A$1:$D$348"}</definedName>
    <definedName name="HTML_Control_4_1_5_1" hidden="1">{"'Trust by name'!$A$6:$E$350","'Trust by name'!$A$1:$D$348"}</definedName>
    <definedName name="HTML_Control_4_1_5_2" hidden="1">{"'Trust by name'!$A$6:$E$350","'Trust by name'!$A$1:$D$348"}</definedName>
    <definedName name="HTML_Control_4_1_5_3" hidden="1">{"'Trust by name'!$A$6:$E$350","'Trust by name'!$A$1:$D$348"}</definedName>
    <definedName name="HTML_Control_4_1_5_4" hidden="1">{"'Trust by name'!$A$6:$E$350","'Trust by name'!$A$1:$D$348"}</definedName>
    <definedName name="HTML_Control_4_1_5_5" hidden="1">{"'Trust by name'!$A$6:$E$350","'Trust by name'!$A$1:$D$348"}</definedName>
    <definedName name="HTML_Control_4_2" hidden="1">{"'Trust by name'!$A$6:$E$350","'Trust by name'!$A$1:$D$348"}</definedName>
    <definedName name="HTML_Control_4_2_1" hidden="1">{"'Trust by name'!$A$6:$E$350","'Trust by name'!$A$1:$D$348"}</definedName>
    <definedName name="HTML_Control_4_2_2" hidden="1">{"'Trust by name'!$A$6:$E$350","'Trust by name'!$A$1:$D$348"}</definedName>
    <definedName name="HTML_Control_4_2_3" hidden="1">{"'Trust by name'!$A$6:$E$350","'Trust by name'!$A$1:$D$348"}</definedName>
    <definedName name="HTML_Control_4_2_4" hidden="1">{"'Trust by name'!$A$6:$E$350","'Trust by name'!$A$1:$D$348"}</definedName>
    <definedName name="HTML_Control_4_2_5" hidden="1">{"'Trust by name'!$A$6:$E$350","'Trust by name'!$A$1:$D$348"}</definedName>
    <definedName name="HTML_Control_4_3" hidden="1">{"'Trust by name'!$A$6:$E$350","'Trust by name'!$A$1:$D$348"}</definedName>
    <definedName name="HTML_Control_4_3_1" hidden="1">{"'Trust by name'!$A$6:$E$350","'Trust by name'!$A$1:$D$348"}</definedName>
    <definedName name="HTML_Control_4_3_2" hidden="1">{"'Trust by name'!$A$6:$E$350","'Trust by name'!$A$1:$D$348"}</definedName>
    <definedName name="HTML_Control_4_3_3" hidden="1">{"'Trust by name'!$A$6:$E$350","'Trust by name'!$A$1:$D$348"}</definedName>
    <definedName name="HTML_Control_4_3_4" hidden="1">{"'Trust by name'!$A$6:$E$350","'Trust by name'!$A$1:$D$348"}</definedName>
    <definedName name="HTML_Control_4_3_5" hidden="1">{"'Trust by name'!$A$6:$E$350","'Trust by name'!$A$1:$D$348"}</definedName>
    <definedName name="HTML_Control_4_4" hidden="1">{"'Trust by name'!$A$6:$E$350","'Trust by name'!$A$1:$D$348"}</definedName>
    <definedName name="HTML_Control_4_4_1" hidden="1">{"'Trust by name'!$A$6:$E$350","'Trust by name'!$A$1:$D$348"}</definedName>
    <definedName name="HTML_Control_4_4_2" hidden="1">{"'Trust by name'!$A$6:$E$350","'Trust by name'!$A$1:$D$348"}</definedName>
    <definedName name="HTML_Control_4_4_3" hidden="1">{"'Trust by name'!$A$6:$E$350","'Trust by name'!$A$1:$D$348"}</definedName>
    <definedName name="HTML_Control_4_4_4" hidden="1">{"'Trust by name'!$A$6:$E$350","'Trust by name'!$A$1:$D$348"}</definedName>
    <definedName name="HTML_Control_4_4_5" hidden="1">{"'Trust by name'!$A$6:$E$350","'Trust by name'!$A$1:$D$348"}</definedName>
    <definedName name="HTML_Control_4_5" hidden="1">{"'Trust by name'!$A$6:$E$350","'Trust by name'!$A$1:$D$348"}</definedName>
    <definedName name="HTML_Control_4_5_1" hidden="1">{"'Trust by name'!$A$6:$E$350","'Trust by name'!$A$1:$D$348"}</definedName>
    <definedName name="HTML_Control_4_5_2" hidden="1">{"'Trust by name'!$A$6:$E$350","'Trust by name'!$A$1:$D$348"}</definedName>
    <definedName name="HTML_Control_4_5_3" hidden="1">{"'Trust by name'!$A$6:$E$350","'Trust by name'!$A$1:$D$348"}</definedName>
    <definedName name="HTML_Control_4_5_4" hidden="1">{"'Trust by name'!$A$6:$E$350","'Trust by name'!$A$1:$D$348"}</definedName>
    <definedName name="HTML_Control_4_5_5" hidden="1">{"'Trust by name'!$A$6:$E$350","'Trust by name'!$A$1:$D$348"}</definedName>
    <definedName name="HTML_Control_5" hidden="1">{"'Trust by name'!$A$6:$E$350","'Trust by name'!$A$1:$D$348"}</definedName>
    <definedName name="HTML_Control_5_1" hidden="1">{"'Trust by name'!$A$6:$E$350","'Trust by name'!$A$1:$D$348"}</definedName>
    <definedName name="HTML_Control_5_1_1" hidden="1">{"'Trust by name'!$A$6:$E$350","'Trust by name'!$A$1:$D$348"}</definedName>
    <definedName name="HTML_Control_5_1_1_1" hidden="1">{"'Trust by name'!$A$6:$E$350","'Trust by name'!$A$1:$D$348"}</definedName>
    <definedName name="HTML_Control_5_1_1_1_1" hidden="1">{"'Trust by name'!$A$6:$E$350","'Trust by name'!$A$1:$D$348"}</definedName>
    <definedName name="HTML_Control_5_1_1_1_2" hidden="1">{"'Trust by name'!$A$6:$E$350","'Trust by name'!$A$1:$D$348"}</definedName>
    <definedName name="HTML_Control_5_1_1_1_3" hidden="1">{"'Trust by name'!$A$6:$E$350","'Trust by name'!$A$1:$D$348"}</definedName>
    <definedName name="HTML_Control_5_1_1_1_4" hidden="1">{"'Trust by name'!$A$6:$E$350","'Trust by name'!$A$1:$D$348"}</definedName>
    <definedName name="HTML_Control_5_1_1_1_5" hidden="1">{"'Trust by name'!$A$6:$E$350","'Trust by name'!$A$1:$D$348"}</definedName>
    <definedName name="HTML_Control_5_1_1_2" hidden="1">{"'Trust by name'!$A$6:$E$350","'Trust by name'!$A$1:$D$348"}</definedName>
    <definedName name="HTML_Control_5_1_1_2_1" hidden="1">{"'Trust by name'!$A$6:$E$350","'Trust by name'!$A$1:$D$348"}</definedName>
    <definedName name="HTML_Control_5_1_1_2_2" hidden="1">{"'Trust by name'!$A$6:$E$350","'Trust by name'!$A$1:$D$348"}</definedName>
    <definedName name="HTML_Control_5_1_1_2_3" hidden="1">{"'Trust by name'!$A$6:$E$350","'Trust by name'!$A$1:$D$348"}</definedName>
    <definedName name="HTML_Control_5_1_1_2_4" hidden="1">{"'Trust by name'!$A$6:$E$350","'Trust by name'!$A$1:$D$348"}</definedName>
    <definedName name="HTML_Control_5_1_1_2_5" hidden="1">{"'Trust by name'!$A$6:$E$350","'Trust by name'!$A$1:$D$348"}</definedName>
    <definedName name="HTML_Control_5_1_1_3" hidden="1">{"'Trust by name'!$A$6:$E$350","'Trust by name'!$A$1:$D$348"}</definedName>
    <definedName name="HTML_Control_5_1_1_4" hidden="1">{"'Trust by name'!$A$6:$E$350","'Trust by name'!$A$1:$D$348"}</definedName>
    <definedName name="HTML_Control_5_1_1_5" hidden="1">{"'Trust by name'!$A$6:$E$350","'Trust by name'!$A$1:$D$348"}</definedName>
    <definedName name="HTML_Control_5_1_2" hidden="1">{"'Trust by name'!$A$6:$E$350","'Trust by name'!$A$1:$D$348"}</definedName>
    <definedName name="HTML_Control_5_1_2_1" hidden="1">{"'Trust by name'!$A$6:$E$350","'Trust by name'!$A$1:$D$348"}</definedName>
    <definedName name="HTML_Control_5_1_2_2" hidden="1">{"'Trust by name'!$A$6:$E$350","'Trust by name'!$A$1:$D$348"}</definedName>
    <definedName name="HTML_Control_5_1_2_3" hidden="1">{"'Trust by name'!$A$6:$E$350","'Trust by name'!$A$1:$D$348"}</definedName>
    <definedName name="HTML_Control_5_1_2_4" hidden="1">{"'Trust by name'!$A$6:$E$350","'Trust by name'!$A$1:$D$348"}</definedName>
    <definedName name="HTML_Control_5_1_2_5" hidden="1">{"'Trust by name'!$A$6:$E$350","'Trust by name'!$A$1:$D$348"}</definedName>
    <definedName name="HTML_Control_5_1_3" hidden="1">{"'Trust by name'!$A$6:$E$350","'Trust by name'!$A$1:$D$348"}</definedName>
    <definedName name="HTML_Control_5_1_3_1" hidden="1">{"'Trust by name'!$A$6:$E$350","'Trust by name'!$A$1:$D$348"}</definedName>
    <definedName name="HTML_Control_5_1_3_2" hidden="1">{"'Trust by name'!$A$6:$E$350","'Trust by name'!$A$1:$D$348"}</definedName>
    <definedName name="HTML_Control_5_1_3_3" hidden="1">{"'Trust by name'!$A$6:$E$350","'Trust by name'!$A$1:$D$348"}</definedName>
    <definedName name="HTML_Control_5_1_3_4" hidden="1">{"'Trust by name'!$A$6:$E$350","'Trust by name'!$A$1:$D$348"}</definedName>
    <definedName name="HTML_Control_5_1_3_5" hidden="1">{"'Trust by name'!$A$6:$E$350","'Trust by name'!$A$1:$D$348"}</definedName>
    <definedName name="HTML_Control_5_1_4" hidden="1">{"'Trust by name'!$A$6:$E$350","'Trust by name'!$A$1:$D$348"}</definedName>
    <definedName name="HTML_Control_5_1_4_1" hidden="1">{"'Trust by name'!$A$6:$E$350","'Trust by name'!$A$1:$D$348"}</definedName>
    <definedName name="HTML_Control_5_1_4_2" hidden="1">{"'Trust by name'!$A$6:$E$350","'Trust by name'!$A$1:$D$348"}</definedName>
    <definedName name="HTML_Control_5_1_4_3" hidden="1">{"'Trust by name'!$A$6:$E$350","'Trust by name'!$A$1:$D$348"}</definedName>
    <definedName name="HTML_Control_5_1_4_4" hidden="1">{"'Trust by name'!$A$6:$E$350","'Trust by name'!$A$1:$D$348"}</definedName>
    <definedName name="HTML_Control_5_1_4_5" hidden="1">{"'Trust by name'!$A$6:$E$350","'Trust by name'!$A$1:$D$348"}</definedName>
    <definedName name="HTML_Control_5_1_5" hidden="1">{"'Trust by name'!$A$6:$E$350","'Trust by name'!$A$1:$D$348"}</definedName>
    <definedName name="HTML_Control_5_1_5_1" hidden="1">{"'Trust by name'!$A$6:$E$350","'Trust by name'!$A$1:$D$348"}</definedName>
    <definedName name="HTML_Control_5_1_5_2" hidden="1">{"'Trust by name'!$A$6:$E$350","'Trust by name'!$A$1:$D$348"}</definedName>
    <definedName name="HTML_Control_5_1_5_3" hidden="1">{"'Trust by name'!$A$6:$E$350","'Trust by name'!$A$1:$D$348"}</definedName>
    <definedName name="HTML_Control_5_1_5_4" hidden="1">{"'Trust by name'!$A$6:$E$350","'Trust by name'!$A$1:$D$348"}</definedName>
    <definedName name="HTML_Control_5_1_5_5" hidden="1">{"'Trust by name'!$A$6:$E$350","'Trust by name'!$A$1:$D$348"}</definedName>
    <definedName name="HTML_Control_5_2" hidden="1">{"'Trust by name'!$A$6:$E$350","'Trust by name'!$A$1:$D$348"}</definedName>
    <definedName name="HTML_Control_5_2_1" hidden="1">{"'Trust by name'!$A$6:$E$350","'Trust by name'!$A$1:$D$348"}</definedName>
    <definedName name="HTML_Control_5_2_2" hidden="1">{"'Trust by name'!$A$6:$E$350","'Trust by name'!$A$1:$D$348"}</definedName>
    <definedName name="HTML_Control_5_2_3" hidden="1">{"'Trust by name'!$A$6:$E$350","'Trust by name'!$A$1:$D$348"}</definedName>
    <definedName name="HTML_Control_5_2_4" hidden="1">{"'Trust by name'!$A$6:$E$350","'Trust by name'!$A$1:$D$348"}</definedName>
    <definedName name="HTML_Control_5_2_5" hidden="1">{"'Trust by name'!$A$6:$E$350","'Trust by name'!$A$1:$D$348"}</definedName>
    <definedName name="HTML_Control_5_3" hidden="1">{"'Trust by name'!$A$6:$E$350","'Trust by name'!$A$1:$D$348"}</definedName>
    <definedName name="HTML_Control_5_3_1" hidden="1">{"'Trust by name'!$A$6:$E$350","'Trust by name'!$A$1:$D$348"}</definedName>
    <definedName name="HTML_Control_5_3_2" hidden="1">{"'Trust by name'!$A$6:$E$350","'Trust by name'!$A$1:$D$348"}</definedName>
    <definedName name="HTML_Control_5_3_3" hidden="1">{"'Trust by name'!$A$6:$E$350","'Trust by name'!$A$1:$D$348"}</definedName>
    <definedName name="HTML_Control_5_3_4" hidden="1">{"'Trust by name'!$A$6:$E$350","'Trust by name'!$A$1:$D$348"}</definedName>
    <definedName name="HTML_Control_5_3_5" hidden="1">{"'Trust by name'!$A$6:$E$350","'Trust by name'!$A$1:$D$348"}</definedName>
    <definedName name="HTML_Control_5_4" hidden="1">{"'Trust by name'!$A$6:$E$350","'Trust by name'!$A$1:$D$348"}</definedName>
    <definedName name="HTML_Control_5_4_1" hidden="1">{"'Trust by name'!$A$6:$E$350","'Trust by name'!$A$1:$D$348"}</definedName>
    <definedName name="HTML_Control_5_4_2" hidden="1">{"'Trust by name'!$A$6:$E$350","'Trust by name'!$A$1:$D$348"}</definedName>
    <definedName name="HTML_Control_5_4_3" hidden="1">{"'Trust by name'!$A$6:$E$350","'Trust by name'!$A$1:$D$348"}</definedName>
    <definedName name="HTML_Control_5_4_4" hidden="1">{"'Trust by name'!$A$6:$E$350","'Trust by name'!$A$1:$D$348"}</definedName>
    <definedName name="HTML_Control_5_4_5" hidden="1">{"'Trust by name'!$A$6:$E$350","'Trust by name'!$A$1:$D$348"}</definedName>
    <definedName name="HTML_Control_5_5" hidden="1">{"'Trust by name'!$A$6:$E$350","'Trust by name'!$A$1:$D$348"}</definedName>
    <definedName name="HTML_Control_5_5_1" hidden="1">{"'Trust by name'!$A$6:$E$350","'Trust by name'!$A$1:$D$348"}</definedName>
    <definedName name="HTML_Control_5_5_2" hidden="1">{"'Trust by name'!$A$6:$E$350","'Trust by name'!$A$1:$D$348"}</definedName>
    <definedName name="HTML_Control_5_5_3" hidden="1">{"'Trust by name'!$A$6:$E$350","'Trust by name'!$A$1:$D$348"}</definedName>
    <definedName name="HTML_Control_5_5_4" hidden="1">{"'Trust by name'!$A$6:$E$350","'Trust by name'!$A$1:$D$348"}</definedName>
    <definedName name="HTML_Control_5_5_5"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port_LA_Code">'Part 1'!$L$13</definedName>
    <definedName name="Import_LA_Name">'Part 1'!$L$12</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1_1" hidden="1">{#N/A,#N/A,FALSE,"TMCOMP96";#N/A,#N/A,FALSE,"MAT96";#N/A,#N/A,FALSE,"FANDA96";#N/A,#N/A,FALSE,"INTRAN96";#N/A,#N/A,FALSE,"NAA9697";#N/A,#N/A,FALSE,"ECWEBB";#N/A,#N/A,FALSE,"MFT96";#N/A,#N/A,FALSE,"CTrecon"}</definedName>
    <definedName name="jhkgh_1_1_1" hidden="1">{#N/A,#N/A,FALSE,"TMCOMP96";#N/A,#N/A,FALSE,"MAT96";#N/A,#N/A,FALSE,"FANDA96";#N/A,#N/A,FALSE,"INTRAN96";#N/A,#N/A,FALSE,"NAA9697";#N/A,#N/A,FALSE,"ECWEBB";#N/A,#N/A,FALSE,"MFT96";#N/A,#N/A,FALSE,"CTrecon"}</definedName>
    <definedName name="jhkgh_1_1_1_1" hidden="1">{#N/A,#N/A,FALSE,"TMCOMP96";#N/A,#N/A,FALSE,"MAT96";#N/A,#N/A,FALSE,"FANDA96";#N/A,#N/A,FALSE,"INTRAN96";#N/A,#N/A,FALSE,"NAA9697";#N/A,#N/A,FALSE,"ECWEBB";#N/A,#N/A,FALSE,"MFT96";#N/A,#N/A,FALSE,"CTrecon"}</definedName>
    <definedName name="jhkgh_1_1_1_1_1" hidden="1">{#N/A,#N/A,FALSE,"TMCOMP96";#N/A,#N/A,FALSE,"MAT96";#N/A,#N/A,FALSE,"FANDA96";#N/A,#N/A,FALSE,"INTRAN96";#N/A,#N/A,FALSE,"NAA9697";#N/A,#N/A,FALSE,"ECWEBB";#N/A,#N/A,FALSE,"MFT96";#N/A,#N/A,FALSE,"CTrecon"}</definedName>
    <definedName name="jhkgh_1_1_1_1_1_1" hidden="1">{#N/A,#N/A,FALSE,"TMCOMP96";#N/A,#N/A,FALSE,"MAT96";#N/A,#N/A,FALSE,"FANDA96";#N/A,#N/A,FALSE,"INTRAN96";#N/A,#N/A,FALSE,"NAA9697";#N/A,#N/A,FALSE,"ECWEBB";#N/A,#N/A,FALSE,"MFT96";#N/A,#N/A,FALSE,"CTrecon"}</definedName>
    <definedName name="jhkgh_1_1_1_1_1_2" hidden="1">{#N/A,#N/A,FALSE,"TMCOMP96";#N/A,#N/A,FALSE,"MAT96";#N/A,#N/A,FALSE,"FANDA96";#N/A,#N/A,FALSE,"INTRAN96";#N/A,#N/A,FALSE,"NAA9697";#N/A,#N/A,FALSE,"ECWEBB";#N/A,#N/A,FALSE,"MFT96";#N/A,#N/A,FALSE,"CTrecon"}</definedName>
    <definedName name="jhkgh_1_1_1_1_1_3" hidden="1">{#N/A,#N/A,FALSE,"TMCOMP96";#N/A,#N/A,FALSE,"MAT96";#N/A,#N/A,FALSE,"FANDA96";#N/A,#N/A,FALSE,"INTRAN96";#N/A,#N/A,FALSE,"NAA9697";#N/A,#N/A,FALSE,"ECWEBB";#N/A,#N/A,FALSE,"MFT96";#N/A,#N/A,FALSE,"CTrecon"}</definedName>
    <definedName name="jhkgh_1_1_1_1_1_4" hidden="1">{#N/A,#N/A,FALSE,"TMCOMP96";#N/A,#N/A,FALSE,"MAT96";#N/A,#N/A,FALSE,"FANDA96";#N/A,#N/A,FALSE,"INTRAN96";#N/A,#N/A,FALSE,"NAA9697";#N/A,#N/A,FALSE,"ECWEBB";#N/A,#N/A,FALSE,"MFT96";#N/A,#N/A,FALSE,"CTrecon"}</definedName>
    <definedName name="jhkgh_1_1_1_1_1_5" hidden="1">{#N/A,#N/A,FALSE,"TMCOMP96";#N/A,#N/A,FALSE,"MAT96";#N/A,#N/A,FALSE,"FANDA96";#N/A,#N/A,FALSE,"INTRAN96";#N/A,#N/A,FALSE,"NAA9697";#N/A,#N/A,FALSE,"ECWEBB";#N/A,#N/A,FALSE,"MFT96";#N/A,#N/A,FALSE,"CTrecon"}</definedName>
    <definedName name="jhkgh_1_1_1_1_2" hidden="1">{#N/A,#N/A,FALSE,"TMCOMP96";#N/A,#N/A,FALSE,"MAT96";#N/A,#N/A,FALSE,"FANDA96";#N/A,#N/A,FALSE,"INTRAN96";#N/A,#N/A,FALSE,"NAA9697";#N/A,#N/A,FALSE,"ECWEBB";#N/A,#N/A,FALSE,"MFT96";#N/A,#N/A,FALSE,"CTrecon"}</definedName>
    <definedName name="jhkgh_1_1_1_1_2_1" hidden="1">{#N/A,#N/A,FALSE,"TMCOMP96";#N/A,#N/A,FALSE,"MAT96";#N/A,#N/A,FALSE,"FANDA96";#N/A,#N/A,FALSE,"INTRAN96";#N/A,#N/A,FALSE,"NAA9697";#N/A,#N/A,FALSE,"ECWEBB";#N/A,#N/A,FALSE,"MFT96";#N/A,#N/A,FALSE,"CTrecon"}</definedName>
    <definedName name="jhkgh_1_1_1_1_2_2" hidden="1">{#N/A,#N/A,FALSE,"TMCOMP96";#N/A,#N/A,FALSE,"MAT96";#N/A,#N/A,FALSE,"FANDA96";#N/A,#N/A,FALSE,"INTRAN96";#N/A,#N/A,FALSE,"NAA9697";#N/A,#N/A,FALSE,"ECWEBB";#N/A,#N/A,FALSE,"MFT96";#N/A,#N/A,FALSE,"CTrecon"}</definedName>
    <definedName name="jhkgh_1_1_1_1_2_3" hidden="1">{#N/A,#N/A,FALSE,"TMCOMP96";#N/A,#N/A,FALSE,"MAT96";#N/A,#N/A,FALSE,"FANDA96";#N/A,#N/A,FALSE,"INTRAN96";#N/A,#N/A,FALSE,"NAA9697";#N/A,#N/A,FALSE,"ECWEBB";#N/A,#N/A,FALSE,"MFT96";#N/A,#N/A,FALSE,"CTrecon"}</definedName>
    <definedName name="jhkgh_1_1_1_1_2_4" hidden="1">{#N/A,#N/A,FALSE,"TMCOMP96";#N/A,#N/A,FALSE,"MAT96";#N/A,#N/A,FALSE,"FANDA96";#N/A,#N/A,FALSE,"INTRAN96";#N/A,#N/A,FALSE,"NAA9697";#N/A,#N/A,FALSE,"ECWEBB";#N/A,#N/A,FALSE,"MFT96";#N/A,#N/A,FALSE,"CTrecon"}</definedName>
    <definedName name="jhkgh_1_1_1_1_2_5" hidden="1">{#N/A,#N/A,FALSE,"TMCOMP96";#N/A,#N/A,FALSE,"MAT96";#N/A,#N/A,FALSE,"FANDA96";#N/A,#N/A,FALSE,"INTRAN96";#N/A,#N/A,FALSE,"NAA9697";#N/A,#N/A,FALSE,"ECWEBB";#N/A,#N/A,FALSE,"MFT96";#N/A,#N/A,FALSE,"CTrecon"}</definedName>
    <definedName name="jhkgh_1_1_1_1_3" hidden="1">{#N/A,#N/A,FALSE,"TMCOMP96";#N/A,#N/A,FALSE,"MAT96";#N/A,#N/A,FALSE,"FANDA96";#N/A,#N/A,FALSE,"INTRAN96";#N/A,#N/A,FALSE,"NAA9697";#N/A,#N/A,FALSE,"ECWEBB";#N/A,#N/A,FALSE,"MFT96";#N/A,#N/A,FALSE,"CTrecon"}</definedName>
    <definedName name="jhkgh_1_1_1_1_4" hidden="1">{#N/A,#N/A,FALSE,"TMCOMP96";#N/A,#N/A,FALSE,"MAT96";#N/A,#N/A,FALSE,"FANDA96";#N/A,#N/A,FALSE,"INTRAN96";#N/A,#N/A,FALSE,"NAA9697";#N/A,#N/A,FALSE,"ECWEBB";#N/A,#N/A,FALSE,"MFT96";#N/A,#N/A,FALSE,"CTrecon"}</definedName>
    <definedName name="jhkgh_1_1_1_1_5" hidden="1">{#N/A,#N/A,FALSE,"TMCOMP96";#N/A,#N/A,FALSE,"MAT96";#N/A,#N/A,FALSE,"FANDA96";#N/A,#N/A,FALSE,"INTRAN96";#N/A,#N/A,FALSE,"NAA9697";#N/A,#N/A,FALSE,"ECWEBB";#N/A,#N/A,FALSE,"MFT96";#N/A,#N/A,FALSE,"CTrecon"}</definedName>
    <definedName name="jhkgh_1_1_1_2" hidden="1">{#N/A,#N/A,FALSE,"TMCOMP96";#N/A,#N/A,FALSE,"MAT96";#N/A,#N/A,FALSE,"FANDA96";#N/A,#N/A,FALSE,"INTRAN96";#N/A,#N/A,FALSE,"NAA9697";#N/A,#N/A,FALSE,"ECWEBB";#N/A,#N/A,FALSE,"MFT96";#N/A,#N/A,FALSE,"CTrecon"}</definedName>
    <definedName name="jhkgh_1_1_1_2_1" hidden="1">{#N/A,#N/A,FALSE,"TMCOMP96";#N/A,#N/A,FALSE,"MAT96";#N/A,#N/A,FALSE,"FANDA96";#N/A,#N/A,FALSE,"INTRAN96";#N/A,#N/A,FALSE,"NAA9697";#N/A,#N/A,FALSE,"ECWEBB";#N/A,#N/A,FALSE,"MFT96";#N/A,#N/A,FALSE,"CTrecon"}</definedName>
    <definedName name="jhkgh_1_1_1_2_2" hidden="1">{#N/A,#N/A,FALSE,"TMCOMP96";#N/A,#N/A,FALSE,"MAT96";#N/A,#N/A,FALSE,"FANDA96";#N/A,#N/A,FALSE,"INTRAN96";#N/A,#N/A,FALSE,"NAA9697";#N/A,#N/A,FALSE,"ECWEBB";#N/A,#N/A,FALSE,"MFT96";#N/A,#N/A,FALSE,"CTrecon"}</definedName>
    <definedName name="jhkgh_1_1_1_2_3" hidden="1">{#N/A,#N/A,FALSE,"TMCOMP96";#N/A,#N/A,FALSE,"MAT96";#N/A,#N/A,FALSE,"FANDA96";#N/A,#N/A,FALSE,"INTRAN96";#N/A,#N/A,FALSE,"NAA9697";#N/A,#N/A,FALSE,"ECWEBB";#N/A,#N/A,FALSE,"MFT96";#N/A,#N/A,FALSE,"CTrecon"}</definedName>
    <definedName name="jhkgh_1_1_1_2_4" hidden="1">{#N/A,#N/A,FALSE,"TMCOMP96";#N/A,#N/A,FALSE,"MAT96";#N/A,#N/A,FALSE,"FANDA96";#N/A,#N/A,FALSE,"INTRAN96";#N/A,#N/A,FALSE,"NAA9697";#N/A,#N/A,FALSE,"ECWEBB";#N/A,#N/A,FALSE,"MFT96";#N/A,#N/A,FALSE,"CTrecon"}</definedName>
    <definedName name="jhkgh_1_1_1_2_5" hidden="1">{#N/A,#N/A,FALSE,"TMCOMP96";#N/A,#N/A,FALSE,"MAT96";#N/A,#N/A,FALSE,"FANDA96";#N/A,#N/A,FALSE,"INTRAN96";#N/A,#N/A,FALSE,"NAA9697";#N/A,#N/A,FALSE,"ECWEBB";#N/A,#N/A,FALSE,"MFT96";#N/A,#N/A,FALSE,"CTrecon"}</definedName>
    <definedName name="jhkgh_1_1_1_3" hidden="1">{#N/A,#N/A,FALSE,"TMCOMP96";#N/A,#N/A,FALSE,"MAT96";#N/A,#N/A,FALSE,"FANDA96";#N/A,#N/A,FALSE,"INTRAN96";#N/A,#N/A,FALSE,"NAA9697";#N/A,#N/A,FALSE,"ECWEBB";#N/A,#N/A,FALSE,"MFT96";#N/A,#N/A,FALSE,"CTrecon"}</definedName>
    <definedName name="jhkgh_1_1_1_3_1" hidden="1">{#N/A,#N/A,FALSE,"TMCOMP96";#N/A,#N/A,FALSE,"MAT96";#N/A,#N/A,FALSE,"FANDA96";#N/A,#N/A,FALSE,"INTRAN96";#N/A,#N/A,FALSE,"NAA9697";#N/A,#N/A,FALSE,"ECWEBB";#N/A,#N/A,FALSE,"MFT96";#N/A,#N/A,FALSE,"CTrecon"}</definedName>
    <definedName name="jhkgh_1_1_1_3_2" hidden="1">{#N/A,#N/A,FALSE,"TMCOMP96";#N/A,#N/A,FALSE,"MAT96";#N/A,#N/A,FALSE,"FANDA96";#N/A,#N/A,FALSE,"INTRAN96";#N/A,#N/A,FALSE,"NAA9697";#N/A,#N/A,FALSE,"ECWEBB";#N/A,#N/A,FALSE,"MFT96";#N/A,#N/A,FALSE,"CTrecon"}</definedName>
    <definedName name="jhkgh_1_1_1_3_3" hidden="1">{#N/A,#N/A,FALSE,"TMCOMP96";#N/A,#N/A,FALSE,"MAT96";#N/A,#N/A,FALSE,"FANDA96";#N/A,#N/A,FALSE,"INTRAN96";#N/A,#N/A,FALSE,"NAA9697";#N/A,#N/A,FALSE,"ECWEBB";#N/A,#N/A,FALSE,"MFT96";#N/A,#N/A,FALSE,"CTrecon"}</definedName>
    <definedName name="jhkgh_1_1_1_3_4" hidden="1">{#N/A,#N/A,FALSE,"TMCOMP96";#N/A,#N/A,FALSE,"MAT96";#N/A,#N/A,FALSE,"FANDA96";#N/A,#N/A,FALSE,"INTRAN96";#N/A,#N/A,FALSE,"NAA9697";#N/A,#N/A,FALSE,"ECWEBB";#N/A,#N/A,FALSE,"MFT96";#N/A,#N/A,FALSE,"CTrecon"}</definedName>
    <definedName name="jhkgh_1_1_1_3_5" hidden="1">{#N/A,#N/A,FALSE,"TMCOMP96";#N/A,#N/A,FALSE,"MAT96";#N/A,#N/A,FALSE,"FANDA96";#N/A,#N/A,FALSE,"INTRAN96";#N/A,#N/A,FALSE,"NAA9697";#N/A,#N/A,FALSE,"ECWEBB";#N/A,#N/A,FALSE,"MFT96";#N/A,#N/A,FALSE,"CTrecon"}</definedName>
    <definedName name="jhkgh_1_1_1_4" hidden="1">{#N/A,#N/A,FALSE,"TMCOMP96";#N/A,#N/A,FALSE,"MAT96";#N/A,#N/A,FALSE,"FANDA96";#N/A,#N/A,FALSE,"INTRAN96";#N/A,#N/A,FALSE,"NAA9697";#N/A,#N/A,FALSE,"ECWEBB";#N/A,#N/A,FALSE,"MFT96";#N/A,#N/A,FALSE,"CTrecon"}</definedName>
    <definedName name="jhkgh_1_1_1_4_1" hidden="1">{#N/A,#N/A,FALSE,"TMCOMP96";#N/A,#N/A,FALSE,"MAT96";#N/A,#N/A,FALSE,"FANDA96";#N/A,#N/A,FALSE,"INTRAN96";#N/A,#N/A,FALSE,"NAA9697";#N/A,#N/A,FALSE,"ECWEBB";#N/A,#N/A,FALSE,"MFT96";#N/A,#N/A,FALSE,"CTrecon"}</definedName>
    <definedName name="jhkgh_1_1_1_4_2" hidden="1">{#N/A,#N/A,FALSE,"TMCOMP96";#N/A,#N/A,FALSE,"MAT96";#N/A,#N/A,FALSE,"FANDA96";#N/A,#N/A,FALSE,"INTRAN96";#N/A,#N/A,FALSE,"NAA9697";#N/A,#N/A,FALSE,"ECWEBB";#N/A,#N/A,FALSE,"MFT96";#N/A,#N/A,FALSE,"CTrecon"}</definedName>
    <definedName name="jhkgh_1_1_1_4_3" hidden="1">{#N/A,#N/A,FALSE,"TMCOMP96";#N/A,#N/A,FALSE,"MAT96";#N/A,#N/A,FALSE,"FANDA96";#N/A,#N/A,FALSE,"INTRAN96";#N/A,#N/A,FALSE,"NAA9697";#N/A,#N/A,FALSE,"ECWEBB";#N/A,#N/A,FALSE,"MFT96";#N/A,#N/A,FALSE,"CTrecon"}</definedName>
    <definedName name="jhkgh_1_1_1_4_4" hidden="1">{#N/A,#N/A,FALSE,"TMCOMP96";#N/A,#N/A,FALSE,"MAT96";#N/A,#N/A,FALSE,"FANDA96";#N/A,#N/A,FALSE,"INTRAN96";#N/A,#N/A,FALSE,"NAA9697";#N/A,#N/A,FALSE,"ECWEBB";#N/A,#N/A,FALSE,"MFT96";#N/A,#N/A,FALSE,"CTrecon"}</definedName>
    <definedName name="jhkgh_1_1_1_4_5" hidden="1">{#N/A,#N/A,FALSE,"TMCOMP96";#N/A,#N/A,FALSE,"MAT96";#N/A,#N/A,FALSE,"FANDA96";#N/A,#N/A,FALSE,"INTRAN96";#N/A,#N/A,FALSE,"NAA9697";#N/A,#N/A,FALSE,"ECWEBB";#N/A,#N/A,FALSE,"MFT96";#N/A,#N/A,FALSE,"CTrecon"}</definedName>
    <definedName name="jhkgh_1_1_1_5" hidden="1">{#N/A,#N/A,FALSE,"TMCOMP96";#N/A,#N/A,FALSE,"MAT96";#N/A,#N/A,FALSE,"FANDA96";#N/A,#N/A,FALSE,"INTRAN96";#N/A,#N/A,FALSE,"NAA9697";#N/A,#N/A,FALSE,"ECWEBB";#N/A,#N/A,FALSE,"MFT96";#N/A,#N/A,FALSE,"CTrecon"}</definedName>
    <definedName name="jhkgh_1_1_1_5_1" hidden="1">{#N/A,#N/A,FALSE,"TMCOMP96";#N/A,#N/A,FALSE,"MAT96";#N/A,#N/A,FALSE,"FANDA96";#N/A,#N/A,FALSE,"INTRAN96";#N/A,#N/A,FALSE,"NAA9697";#N/A,#N/A,FALSE,"ECWEBB";#N/A,#N/A,FALSE,"MFT96";#N/A,#N/A,FALSE,"CTrecon"}</definedName>
    <definedName name="jhkgh_1_1_1_5_2" hidden="1">{#N/A,#N/A,FALSE,"TMCOMP96";#N/A,#N/A,FALSE,"MAT96";#N/A,#N/A,FALSE,"FANDA96";#N/A,#N/A,FALSE,"INTRAN96";#N/A,#N/A,FALSE,"NAA9697";#N/A,#N/A,FALSE,"ECWEBB";#N/A,#N/A,FALSE,"MFT96";#N/A,#N/A,FALSE,"CTrecon"}</definedName>
    <definedName name="jhkgh_1_1_1_5_3" hidden="1">{#N/A,#N/A,FALSE,"TMCOMP96";#N/A,#N/A,FALSE,"MAT96";#N/A,#N/A,FALSE,"FANDA96";#N/A,#N/A,FALSE,"INTRAN96";#N/A,#N/A,FALSE,"NAA9697";#N/A,#N/A,FALSE,"ECWEBB";#N/A,#N/A,FALSE,"MFT96";#N/A,#N/A,FALSE,"CTrecon"}</definedName>
    <definedName name="jhkgh_1_1_1_5_4" hidden="1">{#N/A,#N/A,FALSE,"TMCOMP96";#N/A,#N/A,FALSE,"MAT96";#N/A,#N/A,FALSE,"FANDA96";#N/A,#N/A,FALSE,"INTRAN96";#N/A,#N/A,FALSE,"NAA9697";#N/A,#N/A,FALSE,"ECWEBB";#N/A,#N/A,FALSE,"MFT96";#N/A,#N/A,FALSE,"CTrecon"}</definedName>
    <definedName name="jhkgh_1_1_1_5_5" hidden="1">{#N/A,#N/A,FALSE,"TMCOMP96";#N/A,#N/A,FALSE,"MAT96";#N/A,#N/A,FALSE,"FANDA96";#N/A,#N/A,FALSE,"INTRAN96";#N/A,#N/A,FALSE,"NAA9697";#N/A,#N/A,FALSE,"ECWEBB";#N/A,#N/A,FALSE,"MFT96";#N/A,#N/A,FALSE,"CTrecon"}</definedName>
    <definedName name="jhkgh_1_1_2" hidden="1">{#N/A,#N/A,FALSE,"TMCOMP96";#N/A,#N/A,FALSE,"MAT96";#N/A,#N/A,FALSE,"FANDA96";#N/A,#N/A,FALSE,"INTRAN96";#N/A,#N/A,FALSE,"NAA9697";#N/A,#N/A,FALSE,"ECWEBB";#N/A,#N/A,FALSE,"MFT96";#N/A,#N/A,FALSE,"CTrecon"}</definedName>
    <definedName name="jhkgh_1_1_2_1" hidden="1">{#N/A,#N/A,FALSE,"TMCOMP96";#N/A,#N/A,FALSE,"MAT96";#N/A,#N/A,FALSE,"FANDA96";#N/A,#N/A,FALSE,"INTRAN96";#N/A,#N/A,FALSE,"NAA9697";#N/A,#N/A,FALSE,"ECWEBB";#N/A,#N/A,FALSE,"MFT96";#N/A,#N/A,FALSE,"CTrecon"}</definedName>
    <definedName name="jhkgh_1_1_2_2" hidden="1">{#N/A,#N/A,FALSE,"TMCOMP96";#N/A,#N/A,FALSE,"MAT96";#N/A,#N/A,FALSE,"FANDA96";#N/A,#N/A,FALSE,"INTRAN96";#N/A,#N/A,FALSE,"NAA9697";#N/A,#N/A,FALSE,"ECWEBB";#N/A,#N/A,FALSE,"MFT96";#N/A,#N/A,FALSE,"CTrecon"}</definedName>
    <definedName name="jhkgh_1_1_2_3" hidden="1">{#N/A,#N/A,FALSE,"TMCOMP96";#N/A,#N/A,FALSE,"MAT96";#N/A,#N/A,FALSE,"FANDA96";#N/A,#N/A,FALSE,"INTRAN96";#N/A,#N/A,FALSE,"NAA9697";#N/A,#N/A,FALSE,"ECWEBB";#N/A,#N/A,FALSE,"MFT96";#N/A,#N/A,FALSE,"CTrecon"}</definedName>
    <definedName name="jhkgh_1_1_2_4" hidden="1">{#N/A,#N/A,FALSE,"TMCOMP96";#N/A,#N/A,FALSE,"MAT96";#N/A,#N/A,FALSE,"FANDA96";#N/A,#N/A,FALSE,"INTRAN96";#N/A,#N/A,FALSE,"NAA9697";#N/A,#N/A,FALSE,"ECWEBB";#N/A,#N/A,FALSE,"MFT96";#N/A,#N/A,FALSE,"CTrecon"}</definedName>
    <definedName name="jhkgh_1_1_2_5" hidden="1">{#N/A,#N/A,FALSE,"TMCOMP96";#N/A,#N/A,FALSE,"MAT96";#N/A,#N/A,FALSE,"FANDA96";#N/A,#N/A,FALSE,"INTRAN96";#N/A,#N/A,FALSE,"NAA9697";#N/A,#N/A,FALSE,"ECWEBB";#N/A,#N/A,FALSE,"MFT96";#N/A,#N/A,FALSE,"CTrecon"}</definedName>
    <definedName name="jhkgh_1_1_3" hidden="1">{#N/A,#N/A,FALSE,"TMCOMP96";#N/A,#N/A,FALSE,"MAT96";#N/A,#N/A,FALSE,"FANDA96";#N/A,#N/A,FALSE,"INTRAN96";#N/A,#N/A,FALSE,"NAA9697";#N/A,#N/A,FALSE,"ECWEBB";#N/A,#N/A,FALSE,"MFT96";#N/A,#N/A,FALSE,"CTrecon"}</definedName>
    <definedName name="jhkgh_1_1_3_1" hidden="1">{#N/A,#N/A,FALSE,"TMCOMP96";#N/A,#N/A,FALSE,"MAT96";#N/A,#N/A,FALSE,"FANDA96";#N/A,#N/A,FALSE,"INTRAN96";#N/A,#N/A,FALSE,"NAA9697";#N/A,#N/A,FALSE,"ECWEBB";#N/A,#N/A,FALSE,"MFT96";#N/A,#N/A,FALSE,"CTrecon"}</definedName>
    <definedName name="jhkgh_1_1_3_2" hidden="1">{#N/A,#N/A,FALSE,"TMCOMP96";#N/A,#N/A,FALSE,"MAT96";#N/A,#N/A,FALSE,"FANDA96";#N/A,#N/A,FALSE,"INTRAN96";#N/A,#N/A,FALSE,"NAA9697";#N/A,#N/A,FALSE,"ECWEBB";#N/A,#N/A,FALSE,"MFT96";#N/A,#N/A,FALSE,"CTrecon"}</definedName>
    <definedName name="jhkgh_1_1_3_3" hidden="1">{#N/A,#N/A,FALSE,"TMCOMP96";#N/A,#N/A,FALSE,"MAT96";#N/A,#N/A,FALSE,"FANDA96";#N/A,#N/A,FALSE,"INTRAN96";#N/A,#N/A,FALSE,"NAA9697";#N/A,#N/A,FALSE,"ECWEBB";#N/A,#N/A,FALSE,"MFT96";#N/A,#N/A,FALSE,"CTrecon"}</definedName>
    <definedName name="jhkgh_1_1_3_4" hidden="1">{#N/A,#N/A,FALSE,"TMCOMP96";#N/A,#N/A,FALSE,"MAT96";#N/A,#N/A,FALSE,"FANDA96";#N/A,#N/A,FALSE,"INTRAN96";#N/A,#N/A,FALSE,"NAA9697";#N/A,#N/A,FALSE,"ECWEBB";#N/A,#N/A,FALSE,"MFT96";#N/A,#N/A,FALSE,"CTrecon"}</definedName>
    <definedName name="jhkgh_1_1_3_5" hidden="1">{#N/A,#N/A,FALSE,"TMCOMP96";#N/A,#N/A,FALSE,"MAT96";#N/A,#N/A,FALSE,"FANDA96";#N/A,#N/A,FALSE,"INTRAN96";#N/A,#N/A,FALSE,"NAA9697";#N/A,#N/A,FALSE,"ECWEBB";#N/A,#N/A,FALSE,"MFT96";#N/A,#N/A,FALSE,"CTrecon"}</definedName>
    <definedName name="jhkgh_1_1_4" hidden="1">{#N/A,#N/A,FALSE,"TMCOMP96";#N/A,#N/A,FALSE,"MAT96";#N/A,#N/A,FALSE,"FANDA96";#N/A,#N/A,FALSE,"INTRAN96";#N/A,#N/A,FALSE,"NAA9697";#N/A,#N/A,FALSE,"ECWEBB";#N/A,#N/A,FALSE,"MFT96";#N/A,#N/A,FALSE,"CTrecon"}</definedName>
    <definedName name="jhkgh_1_1_4_1" hidden="1">{#N/A,#N/A,FALSE,"TMCOMP96";#N/A,#N/A,FALSE,"MAT96";#N/A,#N/A,FALSE,"FANDA96";#N/A,#N/A,FALSE,"INTRAN96";#N/A,#N/A,FALSE,"NAA9697";#N/A,#N/A,FALSE,"ECWEBB";#N/A,#N/A,FALSE,"MFT96";#N/A,#N/A,FALSE,"CTrecon"}</definedName>
    <definedName name="jhkgh_1_1_4_2" hidden="1">{#N/A,#N/A,FALSE,"TMCOMP96";#N/A,#N/A,FALSE,"MAT96";#N/A,#N/A,FALSE,"FANDA96";#N/A,#N/A,FALSE,"INTRAN96";#N/A,#N/A,FALSE,"NAA9697";#N/A,#N/A,FALSE,"ECWEBB";#N/A,#N/A,FALSE,"MFT96";#N/A,#N/A,FALSE,"CTrecon"}</definedName>
    <definedName name="jhkgh_1_1_4_3" hidden="1">{#N/A,#N/A,FALSE,"TMCOMP96";#N/A,#N/A,FALSE,"MAT96";#N/A,#N/A,FALSE,"FANDA96";#N/A,#N/A,FALSE,"INTRAN96";#N/A,#N/A,FALSE,"NAA9697";#N/A,#N/A,FALSE,"ECWEBB";#N/A,#N/A,FALSE,"MFT96";#N/A,#N/A,FALSE,"CTrecon"}</definedName>
    <definedName name="jhkgh_1_1_4_4" hidden="1">{#N/A,#N/A,FALSE,"TMCOMP96";#N/A,#N/A,FALSE,"MAT96";#N/A,#N/A,FALSE,"FANDA96";#N/A,#N/A,FALSE,"INTRAN96";#N/A,#N/A,FALSE,"NAA9697";#N/A,#N/A,FALSE,"ECWEBB";#N/A,#N/A,FALSE,"MFT96";#N/A,#N/A,FALSE,"CTrecon"}</definedName>
    <definedName name="jhkgh_1_1_4_5" hidden="1">{#N/A,#N/A,FALSE,"TMCOMP96";#N/A,#N/A,FALSE,"MAT96";#N/A,#N/A,FALSE,"FANDA96";#N/A,#N/A,FALSE,"INTRAN96";#N/A,#N/A,FALSE,"NAA9697";#N/A,#N/A,FALSE,"ECWEBB";#N/A,#N/A,FALSE,"MFT96";#N/A,#N/A,FALSE,"CTrecon"}</definedName>
    <definedName name="jhkgh_1_1_5" hidden="1">{#N/A,#N/A,FALSE,"TMCOMP96";#N/A,#N/A,FALSE,"MAT96";#N/A,#N/A,FALSE,"FANDA96";#N/A,#N/A,FALSE,"INTRAN96";#N/A,#N/A,FALSE,"NAA9697";#N/A,#N/A,FALSE,"ECWEBB";#N/A,#N/A,FALSE,"MFT96";#N/A,#N/A,FALSE,"CTrecon"}</definedName>
    <definedName name="jhkgh_1_1_5_1" hidden="1">{#N/A,#N/A,FALSE,"TMCOMP96";#N/A,#N/A,FALSE,"MAT96";#N/A,#N/A,FALSE,"FANDA96";#N/A,#N/A,FALSE,"INTRAN96";#N/A,#N/A,FALSE,"NAA9697";#N/A,#N/A,FALSE,"ECWEBB";#N/A,#N/A,FALSE,"MFT96";#N/A,#N/A,FALSE,"CTrecon"}</definedName>
    <definedName name="jhkgh_1_1_5_2" hidden="1">{#N/A,#N/A,FALSE,"TMCOMP96";#N/A,#N/A,FALSE,"MAT96";#N/A,#N/A,FALSE,"FANDA96";#N/A,#N/A,FALSE,"INTRAN96";#N/A,#N/A,FALSE,"NAA9697";#N/A,#N/A,FALSE,"ECWEBB";#N/A,#N/A,FALSE,"MFT96";#N/A,#N/A,FALSE,"CTrecon"}</definedName>
    <definedName name="jhkgh_1_1_5_3" hidden="1">{#N/A,#N/A,FALSE,"TMCOMP96";#N/A,#N/A,FALSE,"MAT96";#N/A,#N/A,FALSE,"FANDA96";#N/A,#N/A,FALSE,"INTRAN96";#N/A,#N/A,FALSE,"NAA9697";#N/A,#N/A,FALSE,"ECWEBB";#N/A,#N/A,FALSE,"MFT96";#N/A,#N/A,FALSE,"CTrecon"}</definedName>
    <definedName name="jhkgh_1_1_5_4" hidden="1">{#N/A,#N/A,FALSE,"TMCOMP96";#N/A,#N/A,FALSE,"MAT96";#N/A,#N/A,FALSE,"FANDA96";#N/A,#N/A,FALSE,"INTRAN96";#N/A,#N/A,FALSE,"NAA9697";#N/A,#N/A,FALSE,"ECWEBB";#N/A,#N/A,FALSE,"MFT96";#N/A,#N/A,FALSE,"CTrecon"}</definedName>
    <definedName name="jhkgh_1_1_5_5" hidden="1">{#N/A,#N/A,FALSE,"TMCOMP96";#N/A,#N/A,FALSE,"MAT96";#N/A,#N/A,FALSE,"FANDA96";#N/A,#N/A,FALSE,"INTRAN96";#N/A,#N/A,FALSE,"NAA9697";#N/A,#N/A,FALSE,"ECWEBB";#N/A,#N/A,FALSE,"MFT96";#N/A,#N/A,FALSE,"CTrecon"}</definedName>
    <definedName name="jhkgh_1_2" hidden="1">{#N/A,#N/A,FALSE,"TMCOMP96";#N/A,#N/A,FALSE,"MAT96";#N/A,#N/A,FALSE,"FANDA96";#N/A,#N/A,FALSE,"INTRAN96";#N/A,#N/A,FALSE,"NAA9697";#N/A,#N/A,FALSE,"ECWEBB";#N/A,#N/A,FALSE,"MFT96";#N/A,#N/A,FALSE,"CTrecon"}</definedName>
    <definedName name="jhkgh_1_2_1" hidden="1">{#N/A,#N/A,FALSE,"TMCOMP96";#N/A,#N/A,FALSE,"MAT96";#N/A,#N/A,FALSE,"FANDA96";#N/A,#N/A,FALSE,"INTRAN96";#N/A,#N/A,FALSE,"NAA9697";#N/A,#N/A,FALSE,"ECWEBB";#N/A,#N/A,FALSE,"MFT96";#N/A,#N/A,FALSE,"CTrecon"}</definedName>
    <definedName name="jhkgh_1_2_1_1" hidden="1">{#N/A,#N/A,FALSE,"TMCOMP96";#N/A,#N/A,FALSE,"MAT96";#N/A,#N/A,FALSE,"FANDA96";#N/A,#N/A,FALSE,"INTRAN96";#N/A,#N/A,FALSE,"NAA9697";#N/A,#N/A,FALSE,"ECWEBB";#N/A,#N/A,FALSE,"MFT96";#N/A,#N/A,FALSE,"CTrecon"}</definedName>
    <definedName name="jhkgh_1_2_1_1_1" hidden="1">{#N/A,#N/A,FALSE,"TMCOMP96";#N/A,#N/A,FALSE,"MAT96";#N/A,#N/A,FALSE,"FANDA96";#N/A,#N/A,FALSE,"INTRAN96";#N/A,#N/A,FALSE,"NAA9697";#N/A,#N/A,FALSE,"ECWEBB";#N/A,#N/A,FALSE,"MFT96";#N/A,#N/A,FALSE,"CTrecon"}</definedName>
    <definedName name="jhkgh_1_2_1_1_1_1" hidden="1">{#N/A,#N/A,FALSE,"TMCOMP96";#N/A,#N/A,FALSE,"MAT96";#N/A,#N/A,FALSE,"FANDA96";#N/A,#N/A,FALSE,"INTRAN96";#N/A,#N/A,FALSE,"NAA9697";#N/A,#N/A,FALSE,"ECWEBB";#N/A,#N/A,FALSE,"MFT96";#N/A,#N/A,FALSE,"CTrecon"}</definedName>
    <definedName name="jhkgh_1_2_1_1_1_2" hidden="1">{#N/A,#N/A,FALSE,"TMCOMP96";#N/A,#N/A,FALSE,"MAT96";#N/A,#N/A,FALSE,"FANDA96";#N/A,#N/A,FALSE,"INTRAN96";#N/A,#N/A,FALSE,"NAA9697";#N/A,#N/A,FALSE,"ECWEBB";#N/A,#N/A,FALSE,"MFT96";#N/A,#N/A,FALSE,"CTrecon"}</definedName>
    <definedName name="jhkgh_1_2_1_1_1_3" hidden="1">{#N/A,#N/A,FALSE,"TMCOMP96";#N/A,#N/A,FALSE,"MAT96";#N/A,#N/A,FALSE,"FANDA96";#N/A,#N/A,FALSE,"INTRAN96";#N/A,#N/A,FALSE,"NAA9697";#N/A,#N/A,FALSE,"ECWEBB";#N/A,#N/A,FALSE,"MFT96";#N/A,#N/A,FALSE,"CTrecon"}</definedName>
    <definedName name="jhkgh_1_2_1_1_1_4" hidden="1">{#N/A,#N/A,FALSE,"TMCOMP96";#N/A,#N/A,FALSE,"MAT96";#N/A,#N/A,FALSE,"FANDA96";#N/A,#N/A,FALSE,"INTRAN96";#N/A,#N/A,FALSE,"NAA9697";#N/A,#N/A,FALSE,"ECWEBB";#N/A,#N/A,FALSE,"MFT96";#N/A,#N/A,FALSE,"CTrecon"}</definedName>
    <definedName name="jhkgh_1_2_1_1_1_5" hidden="1">{#N/A,#N/A,FALSE,"TMCOMP96";#N/A,#N/A,FALSE,"MAT96";#N/A,#N/A,FALSE,"FANDA96";#N/A,#N/A,FALSE,"INTRAN96";#N/A,#N/A,FALSE,"NAA9697";#N/A,#N/A,FALSE,"ECWEBB";#N/A,#N/A,FALSE,"MFT96";#N/A,#N/A,FALSE,"CTrecon"}</definedName>
    <definedName name="jhkgh_1_2_1_1_2" hidden="1">{#N/A,#N/A,FALSE,"TMCOMP96";#N/A,#N/A,FALSE,"MAT96";#N/A,#N/A,FALSE,"FANDA96";#N/A,#N/A,FALSE,"INTRAN96";#N/A,#N/A,FALSE,"NAA9697";#N/A,#N/A,FALSE,"ECWEBB";#N/A,#N/A,FALSE,"MFT96";#N/A,#N/A,FALSE,"CTrecon"}</definedName>
    <definedName name="jhkgh_1_2_1_1_2_1" hidden="1">{#N/A,#N/A,FALSE,"TMCOMP96";#N/A,#N/A,FALSE,"MAT96";#N/A,#N/A,FALSE,"FANDA96";#N/A,#N/A,FALSE,"INTRAN96";#N/A,#N/A,FALSE,"NAA9697";#N/A,#N/A,FALSE,"ECWEBB";#N/A,#N/A,FALSE,"MFT96";#N/A,#N/A,FALSE,"CTrecon"}</definedName>
    <definedName name="jhkgh_1_2_1_1_2_2" hidden="1">{#N/A,#N/A,FALSE,"TMCOMP96";#N/A,#N/A,FALSE,"MAT96";#N/A,#N/A,FALSE,"FANDA96";#N/A,#N/A,FALSE,"INTRAN96";#N/A,#N/A,FALSE,"NAA9697";#N/A,#N/A,FALSE,"ECWEBB";#N/A,#N/A,FALSE,"MFT96";#N/A,#N/A,FALSE,"CTrecon"}</definedName>
    <definedName name="jhkgh_1_2_1_1_2_3" hidden="1">{#N/A,#N/A,FALSE,"TMCOMP96";#N/A,#N/A,FALSE,"MAT96";#N/A,#N/A,FALSE,"FANDA96";#N/A,#N/A,FALSE,"INTRAN96";#N/A,#N/A,FALSE,"NAA9697";#N/A,#N/A,FALSE,"ECWEBB";#N/A,#N/A,FALSE,"MFT96";#N/A,#N/A,FALSE,"CTrecon"}</definedName>
    <definedName name="jhkgh_1_2_1_1_2_4" hidden="1">{#N/A,#N/A,FALSE,"TMCOMP96";#N/A,#N/A,FALSE,"MAT96";#N/A,#N/A,FALSE,"FANDA96";#N/A,#N/A,FALSE,"INTRAN96";#N/A,#N/A,FALSE,"NAA9697";#N/A,#N/A,FALSE,"ECWEBB";#N/A,#N/A,FALSE,"MFT96";#N/A,#N/A,FALSE,"CTrecon"}</definedName>
    <definedName name="jhkgh_1_2_1_1_2_5" hidden="1">{#N/A,#N/A,FALSE,"TMCOMP96";#N/A,#N/A,FALSE,"MAT96";#N/A,#N/A,FALSE,"FANDA96";#N/A,#N/A,FALSE,"INTRAN96";#N/A,#N/A,FALSE,"NAA9697";#N/A,#N/A,FALSE,"ECWEBB";#N/A,#N/A,FALSE,"MFT96";#N/A,#N/A,FALSE,"CTrecon"}</definedName>
    <definedName name="jhkgh_1_2_1_1_3" hidden="1">{#N/A,#N/A,FALSE,"TMCOMP96";#N/A,#N/A,FALSE,"MAT96";#N/A,#N/A,FALSE,"FANDA96";#N/A,#N/A,FALSE,"INTRAN96";#N/A,#N/A,FALSE,"NAA9697";#N/A,#N/A,FALSE,"ECWEBB";#N/A,#N/A,FALSE,"MFT96";#N/A,#N/A,FALSE,"CTrecon"}</definedName>
    <definedName name="jhkgh_1_2_1_1_4" hidden="1">{#N/A,#N/A,FALSE,"TMCOMP96";#N/A,#N/A,FALSE,"MAT96";#N/A,#N/A,FALSE,"FANDA96";#N/A,#N/A,FALSE,"INTRAN96";#N/A,#N/A,FALSE,"NAA9697";#N/A,#N/A,FALSE,"ECWEBB";#N/A,#N/A,FALSE,"MFT96";#N/A,#N/A,FALSE,"CTrecon"}</definedName>
    <definedName name="jhkgh_1_2_1_1_5" hidden="1">{#N/A,#N/A,FALSE,"TMCOMP96";#N/A,#N/A,FALSE,"MAT96";#N/A,#N/A,FALSE,"FANDA96";#N/A,#N/A,FALSE,"INTRAN96";#N/A,#N/A,FALSE,"NAA9697";#N/A,#N/A,FALSE,"ECWEBB";#N/A,#N/A,FALSE,"MFT96";#N/A,#N/A,FALSE,"CTrecon"}</definedName>
    <definedName name="jhkgh_1_2_1_2" hidden="1">{#N/A,#N/A,FALSE,"TMCOMP96";#N/A,#N/A,FALSE,"MAT96";#N/A,#N/A,FALSE,"FANDA96";#N/A,#N/A,FALSE,"INTRAN96";#N/A,#N/A,FALSE,"NAA9697";#N/A,#N/A,FALSE,"ECWEBB";#N/A,#N/A,FALSE,"MFT96";#N/A,#N/A,FALSE,"CTrecon"}</definedName>
    <definedName name="jhkgh_1_2_1_2_1" hidden="1">{#N/A,#N/A,FALSE,"TMCOMP96";#N/A,#N/A,FALSE,"MAT96";#N/A,#N/A,FALSE,"FANDA96";#N/A,#N/A,FALSE,"INTRAN96";#N/A,#N/A,FALSE,"NAA9697";#N/A,#N/A,FALSE,"ECWEBB";#N/A,#N/A,FALSE,"MFT96";#N/A,#N/A,FALSE,"CTrecon"}</definedName>
    <definedName name="jhkgh_1_2_1_2_2" hidden="1">{#N/A,#N/A,FALSE,"TMCOMP96";#N/A,#N/A,FALSE,"MAT96";#N/A,#N/A,FALSE,"FANDA96";#N/A,#N/A,FALSE,"INTRAN96";#N/A,#N/A,FALSE,"NAA9697";#N/A,#N/A,FALSE,"ECWEBB";#N/A,#N/A,FALSE,"MFT96";#N/A,#N/A,FALSE,"CTrecon"}</definedName>
    <definedName name="jhkgh_1_2_1_2_3" hidden="1">{#N/A,#N/A,FALSE,"TMCOMP96";#N/A,#N/A,FALSE,"MAT96";#N/A,#N/A,FALSE,"FANDA96";#N/A,#N/A,FALSE,"INTRAN96";#N/A,#N/A,FALSE,"NAA9697";#N/A,#N/A,FALSE,"ECWEBB";#N/A,#N/A,FALSE,"MFT96";#N/A,#N/A,FALSE,"CTrecon"}</definedName>
    <definedName name="jhkgh_1_2_1_2_4" hidden="1">{#N/A,#N/A,FALSE,"TMCOMP96";#N/A,#N/A,FALSE,"MAT96";#N/A,#N/A,FALSE,"FANDA96";#N/A,#N/A,FALSE,"INTRAN96";#N/A,#N/A,FALSE,"NAA9697";#N/A,#N/A,FALSE,"ECWEBB";#N/A,#N/A,FALSE,"MFT96";#N/A,#N/A,FALSE,"CTrecon"}</definedName>
    <definedName name="jhkgh_1_2_1_2_5" hidden="1">{#N/A,#N/A,FALSE,"TMCOMP96";#N/A,#N/A,FALSE,"MAT96";#N/A,#N/A,FALSE,"FANDA96";#N/A,#N/A,FALSE,"INTRAN96";#N/A,#N/A,FALSE,"NAA9697";#N/A,#N/A,FALSE,"ECWEBB";#N/A,#N/A,FALSE,"MFT96";#N/A,#N/A,FALSE,"CTrecon"}</definedName>
    <definedName name="jhkgh_1_2_1_3" hidden="1">{#N/A,#N/A,FALSE,"TMCOMP96";#N/A,#N/A,FALSE,"MAT96";#N/A,#N/A,FALSE,"FANDA96";#N/A,#N/A,FALSE,"INTRAN96";#N/A,#N/A,FALSE,"NAA9697";#N/A,#N/A,FALSE,"ECWEBB";#N/A,#N/A,FALSE,"MFT96";#N/A,#N/A,FALSE,"CTrecon"}</definedName>
    <definedName name="jhkgh_1_2_1_3_1" hidden="1">{#N/A,#N/A,FALSE,"TMCOMP96";#N/A,#N/A,FALSE,"MAT96";#N/A,#N/A,FALSE,"FANDA96";#N/A,#N/A,FALSE,"INTRAN96";#N/A,#N/A,FALSE,"NAA9697";#N/A,#N/A,FALSE,"ECWEBB";#N/A,#N/A,FALSE,"MFT96";#N/A,#N/A,FALSE,"CTrecon"}</definedName>
    <definedName name="jhkgh_1_2_1_3_2" hidden="1">{#N/A,#N/A,FALSE,"TMCOMP96";#N/A,#N/A,FALSE,"MAT96";#N/A,#N/A,FALSE,"FANDA96";#N/A,#N/A,FALSE,"INTRAN96";#N/A,#N/A,FALSE,"NAA9697";#N/A,#N/A,FALSE,"ECWEBB";#N/A,#N/A,FALSE,"MFT96";#N/A,#N/A,FALSE,"CTrecon"}</definedName>
    <definedName name="jhkgh_1_2_1_3_3" hidden="1">{#N/A,#N/A,FALSE,"TMCOMP96";#N/A,#N/A,FALSE,"MAT96";#N/A,#N/A,FALSE,"FANDA96";#N/A,#N/A,FALSE,"INTRAN96";#N/A,#N/A,FALSE,"NAA9697";#N/A,#N/A,FALSE,"ECWEBB";#N/A,#N/A,FALSE,"MFT96";#N/A,#N/A,FALSE,"CTrecon"}</definedName>
    <definedName name="jhkgh_1_2_1_3_4" hidden="1">{#N/A,#N/A,FALSE,"TMCOMP96";#N/A,#N/A,FALSE,"MAT96";#N/A,#N/A,FALSE,"FANDA96";#N/A,#N/A,FALSE,"INTRAN96";#N/A,#N/A,FALSE,"NAA9697";#N/A,#N/A,FALSE,"ECWEBB";#N/A,#N/A,FALSE,"MFT96";#N/A,#N/A,FALSE,"CTrecon"}</definedName>
    <definedName name="jhkgh_1_2_1_3_5" hidden="1">{#N/A,#N/A,FALSE,"TMCOMP96";#N/A,#N/A,FALSE,"MAT96";#N/A,#N/A,FALSE,"FANDA96";#N/A,#N/A,FALSE,"INTRAN96";#N/A,#N/A,FALSE,"NAA9697";#N/A,#N/A,FALSE,"ECWEBB";#N/A,#N/A,FALSE,"MFT96";#N/A,#N/A,FALSE,"CTrecon"}</definedName>
    <definedName name="jhkgh_1_2_1_4" hidden="1">{#N/A,#N/A,FALSE,"TMCOMP96";#N/A,#N/A,FALSE,"MAT96";#N/A,#N/A,FALSE,"FANDA96";#N/A,#N/A,FALSE,"INTRAN96";#N/A,#N/A,FALSE,"NAA9697";#N/A,#N/A,FALSE,"ECWEBB";#N/A,#N/A,FALSE,"MFT96";#N/A,#N/A,FALSE,"CTrecon"}</definedName>
    <definedName name="jhkgh_1_2_1_4_1" hidden="1">{#N/A,#N/A,FALSE,"TMCOMP96";#N/A,#N/A,FALSE,"MAT96";#N/A,#N/A,FALSE,"FANDA96";#N/A,#N/A,FALSE,"INTRAN96";#N/A,#N/A,FALSE,"NAA9697";#N/A,#N/A,FALSE,"ECWEBB";#N/A,#N/A,FALSE,"MFT96";#N/A,#N/A,FALSE,"CTrecon"}</definedName>
    <definedName name="jhkgh_1_2_1_4_2" hidden="1">{#N/A,#N/A,FALSE,"TMCOMP96";#N/A,#N/A,FALSE,"MAT96";#N/A,#N/A,FALSE,"FANDA96";#N/A,#N/A,FALSE,"INTRAN96";#N/A,#N/A,FALSE,"NAA9697";#N/A,#N/A,FALSE,"ECWEBB";#N/A,#N/A,FALSE,"MFT96";#N/A,#N/A,FALSE,"CTrecon"}</definedName>
    <definedName name="jhkgh_1_2_1_4_3" hidden="1">{#N/A,#N/A,FALSE,"TMCOMP96";#N/A,#N/A,FALSE,"MAT96";#N/A,#N/A,FALSE,"FANDA96";#N/A,#N/A,FALSE,"INTRAN96";#N/A,#N/A,FALSE,"NAA9697";#N/A,#N/A,FALSE,"ECWEBB";#N/A,#N/A,FALSE,"MFT96";#N/A,#N/A,FALSE,"CTrecon"}</definedName>
    <definedName name="jhkgh_1_2_1_4_4" hidden="1">{#N/A,#N/A,FALSE,"TMCOMP96";#N/A,#N/A,FALSE,"MAT96";#N/A,#N/A,FALSE,"FANDA96";#N/A,#N/A,FALSE,"INTRAN96";#N/A,#N/A,FALSE,"NAA9697";#N/A,#N/A,FALSE,"ECWEBB";#N/A,#N/A,FALSE,"MFT96";#N/A,#N/A,FALSE,"CTrecon"}</definedName>
    <definedName name="jhkgh_1_2_1_4_5" hidden="1">{#N/A,#N/A,FALSE,"TMCOMP96";#N/A,#N/A,FALSE,"MAT96";#N/A,#N/A,FALSE,"FANDA96";#N/A,#N/A,FALSE,"INTRAN96";#N/A,#N/A,FALSE,"NAA9697";#N/A,#N/A,FALSE,"ECWEBB";#N/A,#N/A,FALSE,"MFT96";#N/A,#N/A,FALSE,"CTrecon"}</definedName>
    <definedName name="jhkgh_1_2_1_5" hidden="1">{#N/A,#N/A,FALSE,"TMCOMP96";#N/A,#N/A,FALSE,"MAT96";#N/A,#N/A,FALSE,"FANDA96";#N/A,#N/A,FALSE,"INTRAN96";#N/A,#N/A,FALSE,"NAA9697";#N/A,#N/A,FALSE,"ECWEBB";#N/A,#N/A,FALSE,"MFT96";#N/A,#N/A,FALSE,"CTrecon"}</definedName>
    <definedName name="jhkgh_1_2_1_5_1" hidden="1">{#N/A,#N/A,FALSE,"TMCOMP96";#N/A,#N/A,FALSE,"MAT96";#N/A,#N/A,FALSE,"FANDA96";#N/A,#N/A,FALSE,"INTRAN96";#N/A,#N/A,FALSE,"NAA9697";#N/A,#N/A,FALSE,"ECWEBB";#N/A,#N/A,FALSE,"MFT96";#N/A,#N/A,FALSE,"CTrecon"}</definedName>
    <definedName name="jhkgh_1_2_1_5_2" hidden="1">{#N/A,#N/A,FALSE,"TMCOMP96";#N/A,#N/A,FALSE,"MAT96";#N/A,#N/A,FALSE,"FANDA96";#N/A,#N/A,FALSE,"INTRAN96";#N/A,#N/A,FALSE,"NAA9697";#N/A,#N/A,FALSE,"ECWEBB";#N/A,#N/A,FALSE,"MFT96";#N/A,#N/A,FALSE,"CTrecon"}</definedName>
    <definedName name="jhkgh_1_2_1_5_3" hidden="1">{#N/A,#N/A,FALSE,"TMCOMP96";#N/A,#N/A,FALSE,"MAT96";#N/A,#N/A,FALSE,"FANDA96";#N/A,#N/A,FALSE,"INTRAN96";#N/A,#N/A,FALSE,"NAA9697";#N/A,#N/A,FALSE,"ECWEBB";#N/A,#N/A,FALSE,"MFT96";#N/A,#N/A,FALSE,"CTrecon"}</definedName>
    <definedName name="jhkgh_1_2_1_5_4" hidden="1">{#N/A,#N/A,FALSE,"TMCOMP96";#N/A,#N/A,FALSE,"MAT96";#N/A,#N/A,FALSE,"FANDA96";#N/A,#N/A,FALSE,"INTRAN96";#N/A,#N/A,FALSE,"NAA9697";#N/A,#N/A,FALSE,"ECWEBB";#N/A,#N/A,FALSE,"MFT96";#N/A,#N/A,FALSE,"CTrecon"}</definedName>
    <definedName name="jhkgh_1_2_1_5_5" hidden="1">{#N/A,#N/A,FALSE,"TMCOMP96";#N/A,#N/A,FALSE,"MAT96";#N/A,#N/A,FALSE,"FANDA96";#N/A,#N/A,FALSE,"INTRAN96";#N/A,#N/A,FALSE,"NAA9697";#N/A,#N/A,FALSE,"ECWEBB";#N/A,#N/A,FALSE,"MFT96";#N/A,#N/A,FALSE,"CTrecon"}</definedName>
    <definedName name="jhkgh_1_2_2" hidden="1">{#N/A,#N/A,FALSE,"TMCOMP96";#N/A,#N/A,FALSE,"MAT96";#N/A,#N/A,FALSE,"FANDA96";#N/A,#N/A,FALSE,"INTRAN96";#N/A,#N/A,FALSE,"NAA9697";#N/A,#N/A,FALSE,"ECWEBB";#N/A,#N/A,FALSE,"MFT96";#N/A,#N/A,FALSE,"CTrecon"}</definedName>
    <definedName name="jhkgh_1_2_2_1" hidden="1">{#N/A,#N/A,FALSE,"TMCOMP96";#N/A,#N/A,FALSE,"MAT96";#N/A,#N/A,FALSE,"FANDA96";#N/A,#N/A,FALSE,"INTRAN96";#N/A,#N/A,FALSE,"NAA9697";#N/A,#N/A,FALSE,"ECWEBB";#N/A,#N/A,FALSE,"MFT96";#N/A,#N/A,FALSE,"CTrecon"}</definedName>
    <definedName name="jhkgh_1_2_2_2" hidden="1">{#N/A,#N/A,FALSE,"TMCOMP96";#N/A,#N/A,FALSE,"MAT96";#N/A,#N/A,FALSE,"FANDA96";#N/A,#N/A,FALSE,"INTRAN96";#N/A,#N/A,FALSE,"NAA9697";#N/A,#N/A,FALSE,"ECWEBB";#N/A,#N/A,FALSE,"MFT96";#N/A,#N/A,FALSE,"CTrecon"}</definedName>
    <definedName name="jhkgh_1_2_2_3" hidden="1">{#N/A,#N/A,FALSE,"TMCOMP96";#N/A,#N/A,FALSE,"MAT96";#N/A,#N/A,FALSE,"FANDA96";#N/A,#N/A,FALSE,"INTRAN96";#N/A,#N/A,FALSE,"NAA9697";#N/A,#N/A,FALSE,"ECWEBB";#N/A,#N/A,FALSE,"MFT96";#N/A,#N/A,FALSE,"CTrecon"}</definedName>
    <definedName name="jhkgh_1_2_2_4" hidden="1">{#N/A,#N/A,FALSE,"TMCOMP96";#N/A,#N/A,FALSE,"MAT96";#N/A,#N/A,FALSE,"FANDA96";#N/A,#N/A,FALSE,"INTRAN96";#N/A,#N/A,FALSE,"NAA9697";#N/A,#N/A,FALSE,"ECWEBB";#N/A,#N/A,FALSE,"MFT96";#N/A,#N/A,FALSE,"CTrecon"}</definedName>
    <definedName name="jhkgh_1_2_2_5" hidden="1">{#N/A,#N/A,FALSE,"TMCOMP96";#N/A,#N/A,FALSE,"MAT96";#N/A,#N/A,FALSE,"FANDA96";#N/A,#N/A,FALSE,"INTRAN96";#N/A,#N/A,FALSE,"NAA9697";#N/A,#N/A,FALSE,"ECWEBB";#N/A,#N/A,FALSE,"MFT96";#N/A,#N/A,FALSE,"CTrecon"}</definedName>
    <definedName name="jhkgh_1_2_3" hidden="1">{#N/A,#N/A,FALSE,"TMCOMP96";#N/A,#N/A,FALSE,"MAT96";#N/A,#N/A,FALSE,"FANDA96";#N/A,#N/A,FALSE,"INTRAN96";#N/A,#N/A,FALSE,"NAA9697";#N/A,#N/A,FALSE,"ECWEBB";#N/A,#N/A,FALSE,"MFT96";#N/A,#N/A,FALSE,"CTrecon"}</definedName>
    <definedName name="jhkgh_1_2_3_1" hidden="1">{#N/A,#N/A,FALSE,"TMCOMP96";#N/A,#N/A,FALSE,"MAT96";#N/A,#N/A,FALSE,"FANDA96";#N/A,#N/A,FALSE,"INTRAN96";#N/A,#N/A,FALSE,"NAA9697";#N/A,#N/A,FALSE,"ECWEBB";#N/A,#N/A,FALSE,"MFT96";#N/A,#N/A,FALSE,"CTrecon"}</definedName>
    <definedName name="jhkgh_1_2_3_2" hidden="1">{#N/A,#N/A,FALSE,"TMCOMP96";#N/A,#N/A,FALSE,"MAT96";#N/A,#N/A,FALSE,"FANDA96";#N/A,#N/A,FALSE,"INTRAN96";#N/A,#N/A,FALSE,"NAA9697";#N/A,#N/A,FALSE,"ECWEBB";#N/A,#N/A,FALSE,"MFT96";#N/A,#N/A,FALSE,"CTrecon"}</definedName>
    <definedName name="jhkgh_1_2_3_3" hidden="1">{#N/A,#N/A,FALSE,"TMCOMP96";#N/A,#N/A,FALSE,"MAT96";#N/A,#N/A,FALSE,"FANDA96";#N/A,#N/A,FALSE,"INTRAN96";#N/A,#N/A,FALSE,"NAA9697";#N/A,#N/A,FALSE,"ECWEBB";#N/A,#N/A,FALSE,"MFT96";#N/A,#N/A,FALSE,"CTrecon"}</definedName>
    <definedName name="jhkgh_1_2_3_4" hidden="1">{#N/A,#N/A,FALSE,"TMCOMP96";#N/A,#N/A,FALSE,"MAT96";#N/A,#N/A,FALSE,"FANDA96";#N/A,#N/A,FALSE,"INTRAN96";#N/A,#N/A,FALSE,"NAA9697";#N/A,#N/A,FALSE,"ECWEBB";#N/A,#N/A,FALSE,"MFT96";#N/A,#N/A,FALSE,"CTrecon"}</definedName>
    <definedName name="jhkgh_1_2_3_5" hidden="1">{#N/A,#N/A,FALSE,"TMCOMP96";#N/A,#N/A,FALSE,"MAT96";#N/A,#N/A,FALSE,"FANDA96";#N/A,#N/A,FALSE,"INTRAN96";#N/A,#N/A,FALSE,"NAA9697";#N/A,#N/A,FALSE,"ECWEBB";#N/A,#N/A,FALSE,"MFT96";#N/A,#N/A,FALSE,"CTrecon"}</definedName>
    <definedName name="jhkgh_1_2_4" hidden="1">{#N/A,#N/A,FALSE,"TMCOMP96";#N/A,#N/A,FALSE,"MAT96";#N/A,#N/A,FALSE,"FANDA96";#N/A,#N/A,FALSE,"INTRAN96";#N/A,#N/A,FALSE,"NAA9697";#N/A,#N/A,FALSE,"ECWEBB";#N/A,#N/A,FALSE,"MFT96";#N/A,#N/A,FALSE,"CTrecon"}</definedName>
    <definedName name="jhkgh_1_2_4_1" hidden="1">{#N/A,#N/A,FALSE,"TMCOMP96";#N/A,#N/A,FALSE,"MAT96";#N/A,#N/A,FALSE,"FANDA96";#N/A,#N/A,FALSE,"INTRAN96";#N/A,#N/A,FALSE,"NAA9697";#N/A,#N/A,FALSE,"ECWEBB";#N/A,#N/A,FALSE,"MFT96";#N/A,#N/A,FALSE,"CTrecon"}</definedName>
    <definedName name="jhkgh_1_2_4_2" hidden="1">{#N/A,#N/A,FALSE,"TMCOMP96";#N/A,#N/A,FALSE,"MAT96";#N/A,#N/A,FALSE,"FANDA96";#N/A,#N/A,FALSE,"INTRAN96";#N/A,#N/A,FALSE,"NAA9697";#N/A,#N/A,FALSE,"ECWEBB";#N/A,#N/A,FALSE,"MFT96";#N/A,#N/A,FALSE,"CTrecon"}</definedName>
    <definedName name="jhkgh_1_2_4_3" hidden="1">{#N/A,#N/A,FALSE,"TMCOMP96";#N/A,#N/A,FALSE,"MAT96";#N/A,#N/A,FALSE,"FANDA96";#N/A,#N/A,FALSE,"INTRAN96";#N/A,#N/A,FALSE,"NAA9697";#N/A,#N/A,FALSE,"ECWEBB";#N/A,#N/A,FALSE,"MFT96";#N/A,#N/A,FALSE,"CTrecon"}</definedName>
    <definedName name="jhkgh_1_2_4_4" hidden="1">{#N/A,#N/A,FALSE,"TMCOMP96";#N/A,#N/A,FALSE,"MAT96";#N/A,#N/A,FALSE,"FANDA96";#N/A,#N/A,FALSE,"INTRAN96";#N/A,#N/A,FALSE,"NAA9697";#N/A,#N/A,FALSE,"ECWEBB";#N/A,#N/A,FALSE,"MFT96";#N/A,#N/A,FALSE,"CTrecon"}</definedName>
    <definedName name="jhkgh_1_2_4_5" hidden="1">{#N/A,#N/A,FALSE,"TMCOMP96";#N/A,#N/A,FALSE,"MAT96";#N/A,#N/A,FALSE,"FANDA96";#N/A,#N/A,FALSE,"INTRAN96";#N/A,#N/A,FALSE,"NAA9697";#N/A,#N/A,FALSE,"ECWEBB";#N/A,#N/A,FALSE,"MFT96";#N/A,#N/A,FALSE,"CTrecon"}</definedName>
    <definedName name="jhkgh_1_2_5" hidden="1">{#N/A,#N/A,FALSE,"TMCOMP96";#N/A,#N/A,FALSE,"MAT96";#N/A,#N/A,FALSE,"FANDA96";#N/A,#N/A,FALSE,"INTRAN96";#N/A,#N/A,FALSE,"NAA9697";#N/A,#N/A,FALSE,"ECWEBB";#N/A,#N/A,FALSE,"MFT96";#N/A,#N/A,FALSE,"CTrecon"}</definedName>
    <definedName name="jhkgh_1_2_5_1" hidden="1">{#N/A,#N/A,FALSE,"TMCOMP96";#N/A,#N/A,FALSE,"MAT96";#N/A,#N/A,FALSE,"FANDA96";#N/A,#N/A,FALSE,"INTRAN96";#N/A,#N/A,FALSE,"NAA9697";#N/A,#N/A,FALSE,"ECWEBB";#N/A,#N/A,FALSE,"MFT96";#N/A,#N/A,FALSE,"CTrecon"}</definedName>
    <definedName name="jhkgh_1_2_5_2" hidden="1">{#N/A,#N/A,FALSE,"TMCOMP96";#N/A,#N/A,FALSE,"MAT96";#N/A,#N/A,FALSE,"FANDA96";#N/A,#N/A,FALSE,"INTRAN96";#N/A,#N/A,FALSE,"NAA9697";#N/A,#N/A,FALSE,"ECWEBB";#N/A,#N/A,FALSE,"MFT96";#N/A,#N/A,FALSE,"CTrecon"}</definedName>
    <definedName name="jhkgh_1_2_5_3" hidden="1">{#N/A,#N/A,FALSE,"TMCOMP96";#N/A,#N/A,FALSE,"MAT96";#N/A,#N/A,FALSE,"FANDA96";#N/A,#N/A,FALSE,"INTRAN96";#N/A,#N/A,FALSE,"NAA9697";#N/A,#N/A,FALSE,"ECWEBB";#N/A,#N/A,FALSE,"MFT96";#N/A,#N/A,FALSE,"CTrecon"}</definedName>
    <definedName name="jhkgh_1_2_5_4" hidden="1">{#N/A,#N/A,FALSE,"TMCOMP96";#N/A,#N/A,FALSE,"MAT96";#N/A,#N/A,FALSE,"FANDA96";#N/A,#N/A,FALSE,"INTRAN96";#N/A,#N/A,FALSE,"NAA9697";#N/A,#N/A,FALSE,"ECWEBB";#N/A,#N/A,FALSE,"MFT96";#N/A,#N/A,FALSE,"CTrecon"}</definedName>
    <definedName name="jhkgh_1_2_5_5" hidden="1">{#N/A,#N/A,FALSE,"TMCOMP96";#N/A,#N/A,FALSE,"MAT96";#N/A,#N/A,FALSE,"FANDA96";#N/A,#N/A,FALSE,"INTRAN96";#N/A,#N/A,FALSE,"NAA9697";#N/A,#N/A,FALSE,"ECWEBB";#N/A,#N/A,FALSE,"MFT96";#N/A,#N/A,FALSE,"CTrecon"}</definedName>
    <definedName name="jhkgh_1_3" hidden="1">{#N/A,#N/A,FALSE,"TMCOMP96";#N/A,#N/A,FALSE,"MAT96";#N/A,#N/A,FALSE,"FANDA96";#N/A,#N/A,FALSE,"INTRAN96";#N/A,#N/A,FALSE,"NAA9697";#N/A,#N/A,FALSE,"ECWEBB";#N/A,#N/A,FALSE,"MFT96";#N/A,#N/A,FALSE,"CTrecon"}</definedName>
    <definedName name="jhkgh_1_3_1" hidden="1">{#N/A,#N/A,FALSE,"TMCOMP96";#N/A,#N/A,FALSE,"MAT96";#N/A,#N/A,FALSE,"FANDA96";#N/A,#N/A,FALSE,"INTRAN96";#N/A,#N/A,FALSE,"NAA9697";#N/A,#N/A,FALSE,"ECWEBB";#N/A,#N/A,FALSE,"MFT96";#N/A,#N/A,FALSE,"CTrecon"}</definedName>
    <definedName name="jhkgh_1_3_1_1" hidden="1">{#N/A,#N/A,FALSE,"TMCOMP96";#N/A,#N/A,FALSE,"MAT96";#N/A,#N/A,FALSE,"FANDA96";#N/A,#N/A,FALSE,"INTRAN96";#N/A,#N/A,FALSE,"NAA9697";#N/A,#N/A,FALSE,"ECWEBB";#N/A,#N/A,FALSE,"MFT96";#N/A,#N/A,FALSE,"CTrecon"}</definedName>
    <definedName name="jhkgh_1_3_1_1_1" hidden="1">{#N/A,#N/A,FALSE,"TMCOMP96";#N/A,#N/A,FALSE,"MAT96";#N/A,#N/A,FALSE,"FANDA96";#N/A,#N/A,FALSE,"INTRAN96";#N/A,#N/A,FALSE,"NAA9697";#N/A,#N/A,FALSE,"ECWEBB";#N/A,#N/A,FALSE,"MFT96";#N/A,#N/A,FALSE,"CTrecon"}</definedName>
    <definedName name="jhkgh_1_3_1_1_1_1" hidden="1">{#N/A,#N/A,FALSE,"TMCOMP96";#N/A,#N/A,FALSE,"MAT96";#N/A,#N/A,FALSE,"FANDA96";#N/A,#N/A,FALSE,"INTRAN96";#N/A,#N/A,FALSE,"NAA9697";#N/A,#N/A,FALSE,"ECWEBB";#N/A,#N/A,FALSE,"MFT96";#N/A,#N/A,FALSE,"CTrecon"}</definedName>
    <definedName name="jhkgh_1_3_1_1_1_2" hidden="1">{#N/A,#N/A,FALSE,"TMCOMP96";#N/A,#N/A,FALSE,"MAT96";#N/A,#N/A,FALSE,"FANDA96";#N/A,#N/A,FALSE,"INTRAN96";#N/A,#N/A,FALSE,"NAA9697";#N/A,#N/A,FALSE,"ECWEBB";#N/A,#N/A,FALSE,"MFT96";#N/A,#N/A,FALSE,"CTrecon"}</definedName>
    <definedName name="jhkgh_1_3_1_1_1_3" hidden="1">{#N/A,#N/A,FALSE,"TMCOMP96";#N/A,#N/A,FALSE,"MAT96";#N/A,#N/A,FALSE,"FANDA96";#N/A,#N/A,FALSE,"INTRAN96";#N/A,#N/A,FALSE,"NAA9697";#N/A,#N/A,FALSE,"ECWEBB";#N/A,#N/A,FALSE,"MFT96";#N/A,#N/A,FALSE,"CTrecon"}</definedName>
    <definedName name="jhkgh_1_3_1_1_1_4" hidden="1">{#N/A,#N/A,FALSE,"TMCOMP96";#N/A,#N/A,FALSE,"MAT96";#N/A,#N/A,FALSE,"FANDA96";#N/A,#N/A,FALSE,"INTRAN96";#N/A,#N/A,FALSE,"NAA9697";#N/A,#N/A,FALSE,"ECWEBB";#N/A,#N/A,FALSE,"MFT96";#N/A,#N/A,FALSE,"CTrecon"}</definedName>
    <definedName name="jhkgh_1_3_1_1_1_5" hidden="1">{#N/A,#N/A,FALSE,"TMCOMP96";#N/A,#N/A,FALSE,"MAT96";#N/A,#N/A,FALSE,"FANDA96";#N/A,#N/A,FALSE,"INTRAN96";#N/A,#N/A,FALSE,"NAA9697";#N/A,#N/A,FALSE,"ECWEBB";#N/A,#N/A,FALSE,"MFT96";#N/A,#N/A,FALSE,"CTrecon"}</definedName>
    <definedName name="jhkgh_1_3_1_1_2" hidden="1">{#N/A,#N/A,FALSE,"TMCOMP96";#N/A,#N/A,FALSE,"MAT96";#N/A,#N/A,FALSE,"FANDA96";#N/A,#N/A,FALSE,"INTRAN96";#N/A,#N/A,FALSE,"NAA9697";#N/A,#N/A,FALSE,"ECWEBB";#N/A,#N/A,FALSE,"MFT96";#N/A,#N/A,FALSE,"CTrecon"}</definedName>
    <definedName name="jhkgh_1_3_1_1_2_1" hidden="1">{#N/A,#N/A,FALSE,"TMCOMP96";#N/A,#N/A,FALSE,"MAT96";#N/A,#N/A,FALSE,"FANDA96";#N/A,#N/A,FALSE,"INTRAN96";#N/A,#N/A,FALSE,"NAA9697";#N/A,#N/A,FALSE,"ECWEBB";#N/A,#N/A,FALSE,"MFT96";#N/A,#N/A,FALSE,"CTrecon"}</definedName>
    <definedName name="jhkgh_1_3_1_1_2_2" hidden="1">{#N/A,#N/A,FALSE,"TMCOMP96";#N/A,#N/A,FALSE,"MAT96";#N/A,#N/A,FALSE,"FANDA96";#N/A,#N/A,FALSE,"INTRAN96";#N/A,#N/A,FALSE,"NAA9697";#N/A,#N/A,FALSE,"ECWEBB";#N/A,#N/A,FALSE,"MFT96";#N/A,#N/A,FALSE,"CTrecon"}</definedName>
    <definedName name="jhkgh_1_3_1_1_2_3" hidden="1">{#N/A,#N/A,FALSE,"TMCOMP96";#N/A,#N/A,FALSE,"MAT96";#N/A,#N/A,FALSE,"FANDA96";#N/A,#N/A,FALSE,"INTRAN96";#N/A,#N/A,FALSE,"NAA9697";#N/A,#N/A,FALSE,"ECWEBB";#N/A,#N/A,FALSE,"MFT96";#N/A,#N/A,FALSE,"CTrecon"}</definedName>
    <definedName name="jhkgh_1_3_1_1_2_4" hidden="1">{#N/A,#N/A,FALSE,"TMCOMP96";#N/A,#N/A,FALSE,"MAT96";#N/A,#N/A,FALSE,"FANDA96";#N/A,#N/A,FALSE,"INTRAN96";#N/A,#N/A,FALSE,"NAA9697";#N/A,#N/A,FALSE,"ECWEBB";#N/A,#N/A,FALSE,"MFT96";#N/A,#N/A,FALSE,"CTrecon"}</definedName>
    <definedName name="jhkgh_1_3_1_1_2_5" hidden="1">{#N/A,#N/A,FALSE,"TMCOMP96";#N/A,#N/A,FALSE,"MAT96";#N/A,#N/A,FALSE,"FANDA96";#N/A,#N/A,FALSE,"INTRAN96";#N/A,#N/A,FALSE,"NAA9697";#N/A,#N/A,FALSE,"ECWEBB";#N/A,#N/A,FALSE,"MFT96";#N/A,#N/A,FALSE,"CTrecon"}</definedName>
    <definedName name="jhkgh_1_3_1_1_3" hidden="1">{#N/A,#N/A,FALSE,"TMCOMP96";#N/A,#N/A,FALSE,"MAT96";#N/A,#N/A,FALSE,"FANDA96";#N/A,#N/A,FALSE,"INTRAN96";#N/A,#N/A,FALSE,"NAA9697";#N/A,#N/A,FALSE,"ECWEBB";#N/A,#N/A,FALSE,"MFT96";#N/A,#N/A,FALSE,"CTrecon"}</definedName>
    <definedName name="jhkgh_1_3_1_1_4" hidden="1">{#N/A,#N/A,FALSE,"TMCOMP96";#N/A,#N/A,FALSE,"MAT96";#N/A,#N/A,FALSE,"FANDA96";#N/A,#N/A,FALSE,"INTRAN96";#N/A,#N/A,FALSE,"NAA9697";#N/A,#N/A,FALSE,"ECWEBB";#N/A,#N/A,FALSE,"MFT96";#N/A,#N/A,FALSE,"CTrecon"}</definedName>
    <definedName name="jhkgh_1_3_1_1_5" hidden="1">{#N/A,#N/A,FALSE,"TMCOMP96";#N/A,#N/A,FALSE,"MAT96";#N/A,#N/A,FALSE,"FANDA96";#N/A,#N/A,FALSE,"INTRAN96";#N/A,#N/A,FALSE,"NAA9697";#N/A,#N/A,FALSE,"ECWEBB";#N/A,#N/A,FALSE,"MFT96";#N/A,#N/A,FALSE,"CTrecon"}</definedName>
    <definedName name="jhkgh_1_3_1_2" hidden="1">{#N/A,#N/A,FALSE,"TMCOMP96";#N/A,#N/A,FALSE,"MAT96";#N/A,#N/A,FALSE,"FANDA96";#N/A,#N/A,FALSE,"INTRAN96";#N/A,#N/A,FALSE,"NAA9697";#N/A,#N/A,FALSE,"ECWEBB";#N/A,#N/A,FALSE,"MFT96";#N/A,#N/A,FALSE,"CTrecon"}</definedName>
    <definedName name="jhkgh_1_3_1_2_1" hidden="1">{#N/A,#N/A,FALSE,"TMCOMP96";#N/A,#N/A,FALSE,"MAT96";#N/A,#N/A,FALSE,"FANDA96";#N/A,#N/A,FALSE,"INTRAN96";#N/A,#N/A,FALSE,"NAA9697";#N/A,#N/A,FALSE,"ECWEBB";#N/A,#N/A,FALSE,"MFT96";#N/A,#N/A,FALSE,"CTrecon"}</definedName>
    <definedName name="jhkgh_1_3_1_2_2" hidden="1">{#N/A,#N/A,FALSE,"TMCOMP96";#N/A,#N/A,FALSE,"MAT96";#N/A,#N/A,FALSE,"FANDA96";#N/A,#N/A,FALSE,"INTRAN96";#N/A,#N/A,FALSE,"NAA9697";#N/A,#N/A,FALSE,"ECWEBB";#N/A,#N/A,FALSE,"MFT96";#N/A,#N/A,FALSE,"CTrecon"}</definedName>
    <definedName name="jhkgh_1_3_1_2_3" hidden="1">{#N/A,#N/A,FALSE,"TMCOMP96";#N/A,#N/A,FALSE,"MAT96";#N/A,#N/A,FALSE,"FANDA96";#N/A,#N/A,FALSE,"INTRAN96";#N/A,#N/A,FALSE,"NAA9697";#N/A,#N/A,FALSE,"ECWEBB";#N/A,#N/A,FALSE,"MFT96";#N/A,#N/A,FALSE,"CTrecon"}</definedName>
    <definedName name="jhkgh_1_3_1_2_4" hidden="1">{#N/A,#N/A,FALSE,"TMCOMP96";#N/A,#N/A,FALSE,"MAT96";#N/A,#N/A,FALSE,"FANDA96";#N/A,#N/A,FALSE,"INTRAN96";#N/A,#N/A,FALSE,"NAA9697";#N/A,#N/A,FALSE,"ECWEBB";#N/A,#N/A,FALSE,"MFT96";#N/A,#N/A,FALSE,"CTrecon"}</definedName>
    <definedName name="jhkgh_1_3_1_2_5" hidden="1">{#N/A,#N/A,FALSE,"TMCOMP96";#N/A,#N/A,FALSE,"MAT96";#N/A,#N/A,FALSE,"FANDA96";#N/A,#N/A,FALSE,"INTRAN96";#N/A,#N/A,FALSE,"NAA9697";#N/A,#N/A,FALSE,"ECWEBB";#N/A,#N/A,FALSE,"MFT96";#N/A,#N/A,FALSE,"CTrecon"}</definedName>
    <definedName name="jhkgh_1_3_1_3" hidden="1">{#N/A,#N/A,FALSE,"TMCOMP96";#N/A,#N/A,FALSE,"MAT96";#N/A,#N/A,FALSE,"FANDA96";#N/A,#N/A,FALSE,"INTRAN96";#N/A,#N/A,FALSE,"NAA9697";#N/A,#N/A,FALSE,"ECWEBB";#N/A,#N/A,FALSE,"MFT96";#N/A,#N/A,FALSE,"CTrecon"}</definedName>
    <definedName name="jhkgh_1_3_1_3_1" hidden="1">{#N/A,#N/A,FALSE,"TMCOMP96";#N/A,#N/A,FALSE,"MAT96";#N/A,#N/A,FALSE,"FANDA96";#N/A,#N/A,FALSE,"INTRAN96";#N/A,#N/A,FALSE,"NAA9697";#N/A,#N/A,FALSE,"ECWEBB";#N/A,#N/A,FALSE,"MFT96";#N/A,#N/A,FALSE,"CTrecon"}</definedName>
    <definedName name="jhkgh_1_3_1_3_2" hidden="1">{#N/A,#N/A,FALSE,"TMCOMP96";#N/A,#N/A,FALSE,"MAT96";#N/A,#N/A,FALSE,"FANDA96";#N/A,#N/A,FALSE,"INTRAN96";#N/A,#N/A,FALSE,"NAA9697";#N/A,#N/A,FALSE,"ECWEBB";#N/A,#N/A,FALSE,"MFT96";#N/A,#N/A,FALSE,"CTrecon"}</definedName>
    <definedName name="jhkgh_1_3_1_3_3" hidden="1">{#N/A,#N/A,FALSE,"TMCOMP96";#N/A,#N/A,FALSE,"MAT96";#N/A,#N/A,FALSE,"FANDA96";#N/A,#N/A,FALSE,"INTRAN96";#N/A,#N/A,FALSE,"NAA9697";#N/A,#N/A,FALSE,"ECWEBB";#N/A,#N/A,FALSE,"MFT96";#N/A,#N/A,FALSE,"CTrecon"}</definedName>
    <definedName name="jhkgh_1_3_1_3_4" hidden="1">{#N/A,#N/A,FALSE,"TMCOMP96";#N/A,#N/A,FALSE,"MAT96";#N/A,#N/A,FALSE,"FANDA96";#N/A,#N/A,FALSE,"INTRAN96";#N/A,#N/A,FALSE,"NAA9697";#N/A,#N/A,FALSE,"ECWEBB";#N/A,#N/A,FALSE,"MFT96";#N/A,#N/A,FALSE,"CTrecon"}</definedName>
    <definedName name="jhkgh_1_3_1_3_5" hidden="1">{#N/A,#N/A,FALSE,"TMCOMP96";#N/A,#N/A,FALSE,"MAT96";#N/A,#N/A,FALSE,"FANDA96";#N/A,#N/A,FALSE,"INTRAN96";#N/A,#N/A,FALSE,"NAA9697";#N/A,#N/A,FALSE,"ECWEBB";#N/A,#N/A,FALSE,"MFT96";#N/A,#N/A,FALSE,"CTrecon"}</definedName>
    <definedName name="jhkgh_1_3_1_4" hidden="1">{#N/A,#N/A,FALSE,"TMCOMP96";#N/A,#N/A,FALSE,"MAT96";#N/A,#N/A,FALSE,"FANDA96";#N/A,#N/A,FALSE,"INTRAN96";#N/A,#N/A,FALSE,"NAA9697";#N/A,#N/A,FALSE,"ECWEBB";#N/A,#N/A,FALSE,"MFT96";#N/A,#N/A,FALSE,"CTrecon"}</definedName>
    <definedName name="jhkgh_1_3_1_4_1" hidden="1">{#N/A,#N/A,FALSE,"TMCOMP96";#N/A,#N/A,FALSE,"MAT96";#N/A,#N/A,FALSE,"FANDA96";#N/A,#N/A,FALSE,"INTRAN96";#N/A,#N/A,FALSE,"NAA9697";#N/A,#N/A,FALSE,"ECWEBB";#N/A,#N/A,FALSE,"MFT96";#N/A,#N/A,FALSE,"CTrecon"}</definedName>
    <definedName name="jhkgh_1_3_1_4_2" hidden="1">{#N/A,#N/A,FALSE,"TMCOMP96";#N/A,#N/A,FALSE,"MAT96";#N/A,#N/A,FALSE,"FANDA96";#N/A,#N/A,FALSE,"INTRAN96";#N/A,#N/A,FALSE,"NAA9697";#N/A,#N/A,FALSE,"ECWEBB";#N/A,#N/A,FALSE,"MFT96";#N/A,#N/A,FALSE,"CTrecon"}</definedName>
    <definedName name="jhkgh_1_3_1_4_3" hidden="1">{#N/A,#N/A,FALSE,"TMCOMP96";#N/A,#N/A,FALSE,"MAT96";#N/A,#N/A,FALSE,"FANDA96";#N/A,#N/A,FALSE,"INTRAN96";#N/A,#N/A,FALSE,"NAA9697";#N/A,#N/A,FALSE,"ECWEBB";#N/A,#N/A,FALSE,"MFT96";#N/A,#N/A,FALSE,"CTrecon"}</definedName>
    <definedName name="jhkgh_1_3_1_4_4" hidden="1">{#N/A,#N/A,FALSE,"TMCOMP96";#N/A,#N/A,FALSE,"MAT96";#N/A,#N/A,FALSE,"FANDA96";#N/A,#N/A,FALSE,"INTRAN96";#N/A,#N/A,FALSE,"NAA9697";#N/A,#N/A,FALSE,"ECWEBB";#N/A,#N/A,FALSE,"MFT96";#N/A,#N/A,FALSE,"CTrecon"}</definedName>
    <definedName name="jhkgh_1_3_1_4_5" hidden="1">{#N/A,#N/A,FALSE,"TMCOMP96";#N/A,#N/A,FALSE,"MAT96";#N/A,#N/A,FALSE,"FANDA96";#N/A,#N/A,FALSE,"INTRAN96";#N/A,#N/A,FALSE,"NAA9697";#N/A,#N/A,FALSE,"ECWEBB";#N/A,#N/A,FALSE,"MFT96";#N/A,#N/A,FALSE,"CTrecon"}</definedName>
    <definedName name="jhkgh_1_3_1_5" hidden="1">{#N/A,#N/A,FALSE,"TMCOMP96";#N/A,#N/A,FALSE,"MAT96";#N/A,#N/A,FALSE,"FANDA96";#N/A,#N/A,FALSE,"INTRAN96";#N/A,#N/A,FALSE,"NAA9697";#N/A,#N/A,FALSE,"ECWEBB";#N/A,#N/A,FALSE,"MFT96";#N/A,#N/A,FALSE,"CTrecon"}</definedName>
    <definedName name="jhkgh_1_3_1_5_1" hidden="1">{#N/A,#N/A,FALSE,"TMCOMP96";#N/A,#N/A,FALSE,"MAT96";#N/A,#N/A,FALSE,"FANDA96";#N/A,#N/A,FALSE,"INTRAN96";#N/A,#N/A,FALSE,"NAA9697";#N/A,#N/A,FALSE,"ECWEBB";#N/A,#N/A,FALSE,"MFT96";#N/A,#N/A,FALSE,"CTrecon"}</definedName>
    <definedName name="jhkgh_1_3_1_5_2" hidden="1">{#N/A,#N/A,FALSE,"TMCOMP96";#N/A,#N/A,FALSE,"MAT96";#N/A,#N/A,FALSE,"FANDA96";#N/A,#N/A,FALSE,"INTRAN96";#N/A,#N/A,FALSE,"NAA9697";#N/A,#N/A,FALSE,"ECWEBB";#N/A,#N/A,FALSE,"MFT96";#N/A,#N/A,FALSE,"CTrecon"}</definedName>
    <definedName name="jhkgh_1_3_1_5_3" hidden="1">{#N/A,#N/A,FALSE,"TMCOMP96";#N/A,#N/A,FALSE,"MAT96";#N/A,#N/A,FALSE,"FANDA96";#N/A,#N/A,FALSE,"INTRAN96";#N/A,#N/A,FALSE,"NAA9697";#N/A,#N/A,FALSE,"ECWEBB";#N/A,#N/A,FALSE,"MFT96";#N/A,#N/A,FALSE,"CTrecon"}</definedName>
    <definedName name="jhkgh_1_3_1_5_4" hidden="1">{#N/A,#N/A,FALSE,"TMCOMP96";#N/A,#N/A,FALSE,"MAT96";#N/A,#N/A,FALSE,"FANDA96";#N/A,#N/A,FALSE,"INTRAN96";#N/A,#N/A,FALSE,"NAA9697";#N/A,#N/A,FALSE,"ECWEBB";#N/A,#N/A,FALSE,"MFT96";#N/A,#N/A,FALSE,"CTrecon"}</definedName>
    <definedName name="jhkgh_1_3_1_5_5" hidden="1">{#N/A,#N/A,FALSE,"TMCOMP96";#N/A,#N/A,FALSE,"MAT96";#N/A,#N/A,FALSE,"FANDA96";#N/A,#N/A,FALSE,"INTRAN96";#N/A,#N/A,FALSE,"NAA9697";#N/A,#N/A,FALSE,"ECWEBB";#N/A,#N/A,FALSE,"MFT96";#N/A,#N/A,FALSE,"CTrecon"}</definedName>
    <definedName name="jhkgh_1_3_2" hidden="1">{#N/A,#N/A,FALSE,"TMCOMP96";#N/A,#N/A,FALSE,"MAT96";#N/A,#N/A,FALSE,"FANDA96";#N/A,#N/A,FALSE,"INTRAN96";#N/A,#N/A,FALSE,"NAA9697";#N/A,#N/A,FALSE,"ECWEBB";#N/A,#N/A,FALSE,"MFT96";#N/A,#N/A,FALSE,"CTrecon"}</definedName>
    <definedName name="jhkgh_1_3_2_1" hidden="1">{#N/A,#N/A,FALSE,"TMCOMP96";#N/A,#N/A,FALSE,"MAT96";#N/A,#N/A,FALSE,"FANDA96";#N/A,#N/A,FALSE,"INTRAN96";#N/A,#N/A,FALSE,"NAA9697";#N/A,#N/A,FALSE,"ECWEBB";#N/A,#N/A,FALSE,"MFT96";#N/A,#N/A,FALSE,"CTrecon"}</definedName>
    <definedName name="jhkgh_1_3_2_2" hidden="1">{#N/A,#N/A,FALSE,"TMCOMP96";#N/A,#N/A,FALSE,"MAT96";#N/A,#N/A,FALSE,"FANDA96";#N/A,#N/A,FALSE,"INTRAN96";#N/A,#N/A,FALSE,"NAA9697";#N/A,#N/A,FALSE,"ECWEBB";#N/A,#N/A,FALSE,"MFT96";#N/A,#N/A,FALSE,"CTrecon"}</definedName>
    <definedName name="jhkgh_1_3_2_3" hidden="1">{#N/A,#N/A,FALSE,"TMCOMP96";#N/A,#N/A,FALSE,"MAT96";#N/A,#N/A,FALSE,"FANDA96";#N/A,#N/A,FALSE,"INTRAN96";#N/A,#N/A,FALSE,"NAA9697";#N/A,#N/A,FALSE,"ECWEBB";#N/A,#N/A,FALSE,"MFT96";#N/A,#N/A,FALSE,"CTrecon"}</definedName>
    <definedName name="jhkgh_1_3_2_4" hidden="1">{#N/A,#N/A,FALSE,"TMCOMP96";#N/A,#N/A,FALSE,"MAT96";#N/A,#N/A,FALSE,"FANDA96";#N/A,#N/A,FALSE,"INTRAN96";#N/A,#N/A,FALSE,"NAA9697";#N/A,#N/A,FALSE,"ECWEBB";#N/A,#N/A,FALSE,"MFT96";#N/A,#N/A,FALSE,"CTrecon"}</definedName>
    <definedName name="jhkgh_1_3_2_5" hidden="1">{#N/A,#N/A,FALSE,"TMCOMP96";#N/A,#N/A,FALSE,"MAT96";#N/A,#N/A,FALSE,"FANDA96";#N/A,#N/A,FALSE,"INTRAN96";#N/A,#N/A,FALSE,"NAA9697";#N/A,#N/A,FALSE,"ECWEBB";#N/A,#N/A,FALSE,"MFT96";#N/A,#N/A,FALSE,"CTrecon"}</definedName>
    <definedName name="jhkgh_1_3_3" hidden="1">{#N/A,#N/A,FALSE,"TMCOMP96";#N/A,#N/A,FALSE,"MAT96";#N/A,#N/A,FALSE,"FANDA96";#N/A,#N/A,FALSE,"INTRAN96";#N/A,#N/A,FALSE,"NAA9697";#N/A,#N/A,FALSE,"ECWEBB";#N/A,#N/A,FALSE,"MFT96";#N/A,#N/A,FALSE,"CTrecon"}</definedName>
    <definedName name="jhkgh_1_3_3_1" hidden="1">{#N/A,#N/A,FALSE,"TMCOMP96";#N/A,#N/A,FALSE,"MAT96";#N/A,#N/A,FALSE,"FANDA96";#N/A,#N/A,FALSE,"INTRAN96";#N/A,#N/A,FALSE,"NAA9697";#N/A,#N/A,FALSE,"ECWEBB";#N/A,#N/A,FALSE,"MFT96";#N/A,#N/A,FALSE,"CTrecon"}</definedName>
    <definedName name="jhkgh_1_3_3_2" hidden="1">{#N/A,#N/A,FALSE,"TMCOMP96";#N/A,#N/A,FALSE,"MAT96";#N/A,#N/A,FALSE,"FANDA96";#N/A,#N/A,FALSE,"INTRAN96";#N/A,#N/A,FALSE,"NAA9697";#N/A,#N/A,FALSE,"ECWEBB";#N/A,#N/A,FALSE,"MFT96";#N/A,#N/A,FALSE,"CTrecon"}</definedName>
    <definedName name="jhkgh_1_3_3_3" hidden="1">{#N/A,#N/A,FALSE,"TMCOMP96";#N/A,#N/A,FALSE,"MAT96";#N/A,#N/A,FALSE,"FANDA96";#N/A,#N/A,FALSE,"INTRAN96";#N/A,#N/A,FALSE,"NAA9697";#N/A,#N/A,FALSE,"ECWEBB";#N/A,#N/A,FALSE,"MFT96";#N/A,#N/A,FALSE,"CTrecon"}</definedName>
    <definedName name="jhkgh_1_3_3_4" hidden="1">{#N/A,#N/A,FALSE,"TMCOMP96";#N/A,#N/A,FALSE,"MAT96";#N/A,#N/A,FALSE,"FANDA96";#N/A,#N/A,FALSE,"INTRAN96";#N/A,#N/A,FALSE,"NAA9697";#N/A,#N/A,FALSE,"ECWEBB";#N/A,#N/A,FALSE,"MFT96";#N/A,#N/A,FALSE,"CTrecon"}</definedName>
    <definedName name="jhkgh_1_3_3_5" hidden="1">{#N/A,#N/A,FALSE,"TMCOMP96";#N/A,#N/A,FALSE,"MAT96";#N/A,#N/A,FALSE,"FANDA96";#N/A,#N/A,FALSE,"INTRAN96";#N/A,#N/A,FALSE,"NAA9697";#N/A,#N/A,FALSE,"ECWEBB";#N/A,#N/A,FALSE,"MFT96";#N/A,#N/A,FALSE,"CTrecon"}</definedName>
    <definedName name="jhkgh_1_3_4" hidden="1">{#N/A,#N/A,FALSE,"TMCOMP96";#N/A,#N/A,FALSE,"MAT96";#N/A,#N/A,FALSE,"FANDA96";#N/A,#N/A,FALSE,"INTRAN96";#N/A,#N/A,FALSE,"NAA9697";#N/A,#N/A,FALSE,"ECWEBB";#N/A,#N/A,FALSE,"MFT96";#N/A,#N/A,FALSE,"CTrecon"}</definedName>
    <definedName name="jhkgh_1_3_4_1" hidden="1">{#N/A,#N/A,FALSE,"TMCOMP96";#N/A,#N/A,FALSE,"MAT96";#N/A,#N/A,FALSE,"FANDA96";#N/A,#N/A,FALSE,"INTRAN96";#N/A,#N/A,FALSE,"NAA9697";#N/A,#N/A,FALSE,"ECWEBB";#N/A,#N/A,FALSE,"MFT96";#N/A,#N/A,FALSE,"CTrecon"}</definedName>
    <definedName name="jhkgh_1_3_4_2" hidden="1">{#N/A,#N/A,FALSE,"TMCOMP96";#N/A,#N/A,FALSE,"MAT96";#N/A,#N/A,FALSE,"FANDA96";#N/A,#N/A,FALSE,"INTRAN96";#N/A,#N/A,FALSE,"NAA9697";#N/A,#N/A,FALSE,"ECWEBB";#N/A,#N/A,FALSE,"MFT96";#N/A,#N/A,FALSE,"CTrecon"}</definedName>
    <definedName name="jhkgh_1_3_4_3" hidden="1">{#N/A,#N/A,FALSE,"TMCOMP96";#N/A,#N/A,FALSE,"MAT96";#N/A,#N/A,FALSE,"FANDA96";#N/A,#N/A,FALSE,"INTRAN96";#N/A,#N/A,FALSE,"NAA9697";#N/A,#N/A,FALSE,"ECWEBB";#N/A,#N/A,FALSE,"MFT96";#N/A,#N/A,FALSE,"CTrecon"}</definedName>
    <definedName name="jhkgh_1_3_4_4" hidden="1">{#N/A,#N/A,FALSE,"TMCOMP96";#N/A,#N/A,FALSE,"MAT96";#N/A,#N/A,FALSE,"FANDA96";#N/A,#N/A,FALSE,"INTRAN96";#N/A,#N/A,FALSE,"NAA9697";#N/A,#N/A,FALSE,"ECWEBB";#N/A,#N/A,FALSE,"MFT96";#N/A,#N/A,FALSE,"CTrecon"}</definedName>
    <definedName name="jhkgh_1_3_4_5" hidden="1">{#N/A,#N/A,FALSE,"TMCOMP96";#N/A,#N/A,FALSE,"MAT96";#N/A,#N/A,FALSE,"FANDA96";#N/A,#N/A,FALSE,"INTRAN96";#N/A,#N/A,FALSE,"NAA9697";#N/A,#N/A,FALSE,"ECWEBB";#N/A,#N/A,FALSE,"MFT96";#N/A,#N/A,FALSE,"CTrecon"}</definedName>
    <definedName name="jhkgh_1_3_5" hidden="1">{#N/A,#N/A,FALSE,"TMCOMP96";#N/A,#N/A,FALSE,"MAT96";#N/A,#N/A,FALSE,"FANDA96";#N/A,#N/A,FALSE,"INTRAN96";#N/A,#N/A,FALSE,"NAA9697";#N/A,#N/A,FALSE,"ECWEBB";#N/A,#N/A,FALSE,"MFT96";#N/A,#N/A,FALSE,"CTrecon"}</definedName>
    <definedName name="jhkgh_1_3_5_1" hidden="1">{#N/A,#N/A,FALSE,"TMCOMP96";#N/A,#N/A,FALSE,"MAT96";#N/A,#N/A,FALSE,"FANDA96";#N/A,#N/A,FALSE,"INTRAN96";#N/A,#N/A,FALSE,"NAA9697";#N/A,#N/A,FALSE,"ECWEBB";#N/A,#N/A,FALSE,"MFT96";#N/A,#N/A,FALSE,"CTrecon"}</definedName>
    <definedName name="jhkgh_1_3_5_2" hidden="1">{#N/A,#N/A,FALSE,"TMCOMP96";#N/A,#N/A,FALSE,"MAT96";#N/A,#N/A,FALSE,"FANDA96";#N/A,#N/A,FALSE,"INTRAN96";#N/A,#N/A,FALSE,"NAA9697";#N/A,#N/A,FALSE,"ECWEBB";#N/A,#N/A,FALSE,"MFT96";#N/A,#N/A,FALSE,"CTrecon"}</definedName>
    <definedName name="jhkgh_1_3_5_3" hidden="1">{#N/A,#N/A,FALSE,"TMCOMP96";#N/A,#N/A,FALSE,"MAT96";#N/A,#N/A,FALSE,"FANDA96";#N/A,#N/A,FALSE,"INTRAN96";#N/A,#N/A,FALSE,"NAA9697";#N/A,#N/A,FALSE,"ECWEBB";#N/A,#N/A,FALSE,"MFT96";#N/A,#N/A,FALSE,"CTrecon"}</definedName>
    <definedName name="jhkgh_1_3_5_4" hidden="1">{#N/A,#N/A,FALSE,"TMCOMP96";#N/A,#N/A,FALSE,"MAT96";#N/A,#N/A,FALSE,"FANDA96";#N/A,#N/A,FALSE,"INTRAN96";#N/A,#N/A,FALSE,"NAA9697";#N/A,#N/A,FALSE,"ECWEBB";#N/A,#N/A,FALSE,"MFT96";#N/A,#N/A,FALSE,"CTrecon"}</definedName>
    <definedName name="jhkgh_1_3_5_5" hidden="1">{#N/A,#N/A,FALSE,"TMCOMP96";#N/A,#N/A,FALSE,"MAT96";#N/A,#N/A,FALSE,"FANDA96";#N/A,#N/A,FALSE,"INTRAN96";#N/A,#N/A,FALSE,"NAA9697";#N/A,#N/A,FALSE,"ECWEBB";#N/A,#N/A,FALSE,"MFT96";#N/A,#N/A,FALSE,"CTrecon"}</definedName>
    <definedName name="jhkgh_1_4" hidden="1">{#N/A,#N/A,FALSE,"TMCOMP96";#N/A,#N/A,FALSE,"MAT96";#N/A,#N/A,FALSE,"FANDA96";#N/A,#N/A,FALSE,"INTRAN96";#N/A,#N/A,FALSE,"NAA9697";#N/A,#N/A,FALSE,"ECWEBB";#N/A,#N/A,FALSE,"MFT96";#N/A,#N/A,FALSE,"CTrecon"}</definedName>
    <definedName name="jhkgh_1_4_1" hidden="1">{#N/A,#N/A,FALSE,"TMCOMP96";#N/A,#N/A,FALSE,"MAT96";#N/A,#N/A,FALSE,"FANDA96";#N/A,#N/A,FALSE,"INTRAN96";#N/A,#N/A,FALSE,"NAA9697";#N/A,#N/A,FALSE,"ECWEBB";#N/A,#N/A,FALSE,"MFT96";#N/A,#N/A,FALSE,"CTrecon"}</definedName>
    <definedName name="jhkgh_1_4_1_1" hidden="1">{#N/A,#N/A,FALSE,"TMCOMP96";#N/A,#N/A,FALSE,"MAT96";#N/A,#N/A,FALSE,"FANDA96";#N/A,#N/A,FALSE,"INTRAN96";#N/A,#N/A,FALSE,"NAA9697";#N/A,#N/A,FALSE,"ECWEBB";#N/A,#N/A,FALSE,"MFT96";#N/A,#N/A,FALSE,"CTrecon"}</definedName>
    <definedName name="jhkgh_1_4_1_1_1" hidden="1">{#N/A,#N/A,FALSE,"TMCOMP96";#N/A,#N/A,FALSE,"MAT96";#N/A,#N/A,FALSE,"FANDA96";#N/A,#N/A,FALSE,"INTRAN96";#N/A,#N/A,FALSE,"NAA9697";#N/A,#N/A,FALSE,"ECWEBB";#N/A,#N/A,FALSE,"MFT96";#N/A,#N/A,FALSE,"CTrecon"}</definedName>
    <definedName name="jhkgh_1_4_1_1_2" hidden="1">{#N/A,#N/A,FALSE,"TMCOMP96";#N/A,#N/A,FALSE,"MAT96";#N/A,#N/A,FALSE,"FANDA96";#N/A,#N/A,FALSE,"INTRAN96";#N/A,#N/A,FALSE,"NAA9697";#N/A,#N/A,FALSE,"ECWEBB";#N/A,#N/A,FALSE,"MFT96";#N/A,#N/A,FALSE,"CTrecon"}</definedName>
    <definedName name="jhkgh_1_4_1_1_3" hidden="1">{#N/A,#N/A,FALSE,"TMCOMP96";#N/A,#N/A,FALSE,"MAT96";#N/A,#N/A,FALSE,"FANDA96";#N/A,#N/A,FALSE,"INTRAN96";#N/A,#N/A,FALSE,"NAA9697";#N/A,#N/A,FALSE,"ECWEBB";#N/A,#N/A,FALSE,"MFT96";#N/A,#N/A,FALSE,"CTrecon"}</definedName>
    <definedName name="jhkgh_1_4_1_1_4" hidden="1">{#N/A,#N/A,FALSE,"TMCOMP96";#N/A,#N/A,FALSE,"MAT96";#N/A,#N/A,FALSE,"FANDA96";#N/A,#N/A,FALSE,"INTRAN96";#N/A,#N/A,FALSE,"NAA9697";#N/A,#N/A,FALSE,"ECWEBB";#N/A,#N/A,FALSE,"MFT96";#N/A,#N/A,FALSE,"CTrecon"}</definedName>
    <definedName name="jhkgh_1_4_1_1_5" hidden="1">{#N/A,#N/A,FALSE,"TMCOMP96";#N/A,#N/A,FALSE,"MAT96";#N/A,#N/A,FALSE,"FANDA96";#N/A,#N/A,FALSE,"INTRAN96";#N/A,#N/A,FALSE,"NAA9697";#N/A,#N/A,FALSE,"ECWEBB";#N/A,#N/A,FALSE,"MFT96";#N/A,#N/A,FALSE,"CTrecon"}</definedName>
    <definedName name="jhkgh_1_4_1_2" hidden="1">{#N/A,#N/A,FALSE,"TMCOMP96";#N/A,#N/A,FALSE,"MAT96";#N/A,#N/A,FALSE,"FANDA96";#N/A,#N/A,FALSE,"INTRAN96";#N/A,#N/A,FALSE,"NAA9697";#N/A,#N/A,FALSE,"ECWEBB";#N/A,#N/A,FALSE,"MFT96";#N/A,#N/A,FALSE,"CTrecon"}</definedName>
    <definedName name="jhkgh_1_4_1_2_1" hidden="1">{#N/A,#N/A,FALSE,"TMCOMP96";#N/A,#N/A,FALSE,"MAT96";#N/A,#N/A,FALSE,"FANDA96";#N/A,#N/A,FALSE,"INTRAN96";#N/A,#N/A,FALSE,"NAA9697";#N/A,#N/A,FALSE,"ECWEBB";#N/A,#N/A,FALSE,"MFT96";#N/A,#N/A,FALSE,"CTrecon"}</definedName>
    <definedName name="jhkgh_1_4_1_2_2" hidden="1">{#N/A,#N/A,FALSE,"TMCOMP96";#N/A,#N/A,FALSE,"MAT96";#N/A,#N/A,FALSE,"FANDA96";#N/A,#N/A,FALSE,"INTRAN96";#N/A,#N/A,FALSE,"NAA9697";#N/A,#N/A,FALSE,"ECWEBB";#N/A,#N/A,FALSE,"MFT96";#N/A,#N/A,FALSE,"CTrecon"}</definedName>
    <definedName name="jhkgh_1_4_1_2_3" hidden="1">{#N/A,#N/A,FALSE,"TMCOMP96";#N/A,#N/A,FALSE,"MAT96";#N/A,#N/A,FALSE,"FANDA96";#N/A,#N/A,FALSE,"INTRAN96";#N/A,#N/A,FALSE,"NAA9697";#N/A,#N/A,FALSE,"ECWEBB";#N/A,#N/A,FALSE,"MFT96";#N/A,#N/A,FALSE,"CTrecon"}</definedName>
    <definedName name="jhkgh_1_4_1_2_4" hidden="1">{#N/A,#N/A,FALSE,"TMCOMP96";#N/A,#N/A,FALSE,"MAT96";#N/A,#N/A,FALSE,"FANDA96";#N/A,#N/A,FALSE,"INTRAN96";#N/A,#N/A,FALSE,"NAA9697";#N/A,#N/A,FALSE,"ECWEBB";#N/A,#N/A,FALSE,"MFT96";#N/A,#N/A,FALSE,"CTrecon"}</definedName>
    <definedName name="jhkgh_1_4_1_2_5" hidden="1">{#N/A,#N/A,FALSE,"TMCOMP96";#N/A,#N/A,FALSE,"MAT96";#N/A,#N/A,FALSE,"FANDA96";#N/A,#N/A,FALSE,"INTRAN96";#N/A,#N/A,FALSE,"NAA9697";#N/A,#N/A,FALSE,"ECWEBB";#N/A,#N/A,FALSE,"MFT96";#N/A,#N/A,FALSE,"CTrecon"}</definedName>
    <definedName name="jhkgh_1_4_1_3" hidden="1">{#N/A,#N/A,FALSE,"TMCOMP96";#N/A,#N/A,FALSE,"MAT96";#N/A,#N/A,FALSE,"FANDA96";#N/A,#N/A,FALSE,"INTRAN96";#N/A,#N/A,FALSE,"NAA9697";#N/A,#N/A,FALSE,"ECWEBB";#N/A,#N/A,FALSE,"MFT96";#N/A,#N/A,FALSE,"CTrecon"}</definedName>
    <definedName name="jhkgh_1_4_1_3_1" hidden="1">{#N/A,#N/A,FALSE,"TMCOMP96";#N/A,#N/A,FALSE,"MAT96";#N/A,#N/A,FALSE,"FANDA96";#N/A,#N/A,FALSE,"INTRAN96";#N/A,#N/A,FALSE,"NAA9697";#N/A,#N/A,FALSE,"ECWEBB";#N/A,#N/A,FALSE,"MFT96";#N/A,#N/A,FALSE,"CTrecon"}</definedName>
    <definedName name="jhkgh_1_4_1_3_2" hidden="1">{#N/A,#N/A,FALSE,"TMCOMP96";#N/A,#N/A,FALSE,"MAT96";#N/A,#N/A,FALSE,"FANDA96";#N/A,#N/A,FALSE,"INTRAN96";#N/A,#N/A,FALSE,"NAA9697";#N/A,#N/A,FALSE,"ECWEBB";#N/A,#N/A,FALSE,"MFT96";#N/A,#N/A,FALSE,"CTrecon"}</definedName>
    <definedName name="jhkgh_1_4_1_3_3" hidden="1">{#N/A,#N/A,FALSE,"TMCOMP96";#N/A,#N/A,FALSE,"MAT96";#N/A,#N/A,FALSE,"FANDA96";#N/A,#N/A,FALSE,"INTRAN96";#N/A,#N/A,FALSE,"NAA9697";#N/A,#N/A,FALSE,"ECWEBB";#N/A,#N/A,FALSE,"MFT96";#N/A,#N/A,FALSE,"CTrecon"}</definedName>
    <definedName name="jhkgh_1_4_1_3_4" hidden="1">{#N/A,#N/A,FALSE,"TMCOMP96";#N/A,#N/A,FALSE,"MAT96";#N/A,#N/A,FALSE,"FANDA96";#N/A,#N/A,FALSE,"INTRAN96";#N/A,#N/A,FALSE,"NAA9697";#N/A,#N/A,FALSE,"ECWEBB";#N/A,#N/A,FALSE,"MFT96";#N/A,#N/A,FALSE,"CTrecon"}</definedName>
    <definedName name="jhkgh_1_4_1_3_5" hidden="1">{#N/A,#N/A,FALSE,"TMCOMP96";#N/A,#N/A,FALSE,"MAT96";#N/A,#N/A,FALSE,"FANDA96";#N/A,#N/A,FALSE,"INTRAN96";#N/A,#N/A,FALSE,"NAA9697";#N/A,#N/A,FALSE,"ECWEBB";#N/A,#N/A,FALSE,"MFT96";#N/A,#N/A,FALSE,"CTrecon"}</definedName>
    <definedName name="jhkgh_1_4_1_4" hidden="1">{#N/A,#N/A,FALSE,"TMCOMP96";#N/A,#N/A,FALSE,"MAT96";#N/A,#N/A,FALSE,"FANDA96";#N/A,#N/A,FALSE,"INTRAN96";#N/A,#N/A,FALSE,"NAA9697";#N/A,#N/A,FALSE,"ECWEBB";#N/A,#N/A,FALSE,"MFT96";#N/A,#N/A,FALSE,"CTrecon"}</definedName>
    <definedName name="jhkgh_1_4_1_4_1" hidden="1">{#N/A,#N/A,FALSE,"TMCOMP96";#N/A,#N/A,FALSE,"MAT96";#N/A,#N/A,FALSE,"FANDA96";#N/A,#N/A,FALSE,"INTRAN96";#N/A,#N/A,FALSE,"NAA9697";#N/A,#N/A,FALSE,"ECWEBB";#N/A,#N/A,FALSE,"MFT96";#N/A,#N/A,FALSE,"CTrecon"}</definedName>
    <definedName name="jhkgh_1_4_1_4_2" hidden="1">{#N/A,#N/A,FALSE,"TMCOMP96";#N/A,#N/A,FALSE,"MAT96";#N/A,#N/A,FALSE,"FANDA96";#N/A,#N/A,FALSE,"INTRAN96";#N/A,#N/A,FALSE,"NAA9697";#N/A,#N/A,FALSE,"ECWEBB";#N/A,#N/A,FALSE,"MFT96";#N/A,#N/A,FALSE,"CTrecon"}</definedName>
    <definedName name="jhkgh_1_4_1_4_3" hidden="1">{#N/A,#N/A,FALSE,"TMCOMP96";#N/A,#N/A,FALSE,"MAT96";#N/A,#N/A,FALSE,"FANDA96";#N/A,#N/A,FALSE,"INTRAN96";#N/A,#N/A,FALSE,"NAA9697";#N/A,#N/A,FALSE,"ECWEBB";#N/A,#N/A,FALSE,"MFT96";#N/A,#N/A,FALSE,"CTrecon"}</definedName>
    <definedName name="jhkgh_1_4_1_4_4" hidden="1">{#N/A,#N/A,FALSE,"TMCOMP96";#N/A,#N/A,FALSE,"MAT96";#N/A,#N/A,FALSE,"FANDA96";#N/A,#N/A,FALSE,"INTRAN96";#N/A,#N/A,FALSE,"NAA9697";#N/A,#N/A,FALSE,"ECWEBB";#N/A,#N/A,FALSE,"MFT96";#N/A,#N/A,FALSE,"CTrecon"}</definedName>
    <definedName name="jhkgh_1_4_1_4_5" hidden="1">{#N/A,#N/A,FALSE,"TMCOMP96";#N/A,#N/A,FALSE,"MAT96";#N/A,#N/A,FALSE,"FANDA96";#N/A,#N/A,FALSE,"INTRAN96";#N/A,#N/A,FALSE,"NAA9697";#N/A,#N/A,FALSE,"ECWEBB";#N/A,#N/A,FALSE,"MFT96";#N/A,#N/A,FALSE,"CTrecon"}</definedName>
    <definedName name="jhkgh_1_4_1_5" hidden="1">{#N/A,#N/A,FALSE,"TMCOMP96";#N/A,#N/A,FALSE,"MAT96";#N/A,#N/A,FALSE,"FANDA96";#N/A,#N/A,FALSE,"INTRAN96";#N/A,#N/A,FALSE,"NAA9697";#N/A,#N/A,FALSE,"ECWEBB";#N/A,#N/A,FALSE,"MFT96";#N/A,#N/A,FALSE,"CTrecon"}</definedName>
    <definedName name="jhkgh_1_4_1_5_1" hidden="1">{#N/A,#N/A,FALSE,"TMCOMP96";#N/A,#N/A,FALSE,"MAT96";#N/A,#N/A,FALSE,"FANDA96";#N/A,#N/A,FALSE,"INTRAN96";#N/A,#N/A,FALSE,"NAA9697";#N/A,#N/A,FALSE,"ECWEBB";#N/A,#N/A,FALSE,"MFT96";#N/A,#N/A,FALSE,"CTrecon"}</definedName>
    <definedName name="jhkgh_1_4_1_5_2" hidden="1">{#N/A,#N/A,FALSE,"TMCOMP96";#N/A,#N/A,FALSE,"MAT96";#N/A,#N/A,FALSE,"FANDA96";#N/A,#N/A,FALSE,"INTRAN96";#N/A,#N/A,FALSE,"NAA9697";#N/A,#N/A,FALSE,"ECWEBB";#N/A,#N/A,FALSE,"MFT96";#N/A,#N/A,FALSE,"CTrecon"}</definedName>
    <definedName name="jhkgh_1_4_1_5_3" hidden="1">{#N/A,#N/A,FALSE,"TMCOMP96";#N/A,#N/A,FALSE,"MAT96";#N/A,#N/A,FALSE,"FANDA96";#N/A,#N/A,FALSE,"INTRAN96";#N/A,#N/A,FALSE,"NAA9697";#N/A,#N/A,FALSE,"ECWEBB";#N/A,#N/A,FALSE,"MFT96";#N/A,#N/A,FALSE,"CTrecon"}</definedName>
    <definedName name="jhkgh_1_4_1_5_4" hidden="1">{#N/A,#N/A,FALSE,"TMCOMP96";#N/A,#N/A,FALSE,"MAT96";#N/A,#N/A,FALSE,"FANDA96";#N/A,#N/A,FALSE,"INTRAN96";#N/A,#N/A,FALSE,"NAA9697";#N/A,#N/A,FALSE,"ECWEBB";#N/A,#N/A,FALSE,"MFT96";#N/A,#N/A,FALSE,"CTrecon"}</definedName>
    <definedName name="jhkgh_1_4_1_5_5" hidden="1">{#N/A,#N/A,FALSE,"TMCOMP96";#N/A,#N/A,FALSE,"MAT96";#N/A,#N/A,FALSE,"FANDA96";#N/A,#N/A,FALSE,"INTRAN96";#N/A,#N/A,FALSE,"NAA9697";#N/A,#N/A,FALSE,"ECWEBB";#N/A,#N/A,FALSE,"MFT96";#N/A,#N/A,FALSE,"CTrecon"}</definedName>
    <definedName name="jhkgh_1_4_2" hidden="1">{#N/A,#N/A,FALSE,"TMCOMP96";#N/A,#N/A,FALSE,"MAT96";#N/A,#N/A,FALSE,"FANDA96";#N/A,#N/A,FALSE,"INTRAN96";#N/A,#N/A,FALSE,"NAA9697";#N/A,#N/A,FALSE,"ECWEBB";#N/A,#N/A,FALSE,"MFT96";#N/A,#N/A,FALSE,"CTrecon"}</definedName>
    <definedName name="jhkgh_1_4_2_1" hidden="1">{#N/A,#N/A,FALSE,"TMCOMP96";#N/A,#N/A,FALSE,"MAT96";#N/A,#N/A,FALSE,"FANDA96";#N/A,#N/A,FALSE,"INTRAN96";#N/A,#N/A,FALSE,"NAA9697";#N/A,#N/A,FALSE,"ECWEBB";#N/A,#N/A,FALSE,"MFT96";#N/A,#N/A,FALSE,"CTrecon"}</definedName>
    <definedName name="jhkgh_1_4_2_2" hidden="1">{#N/A,#N/A,FALSE,"TMCOMP96";#N/A,#N/A,FALSE,"MAT96";#N/A,#N/A,FALSE,"FANDA96";#N/A,#N/A,FALSE,"INTRAN96";#N/A,#N/A,FALSE,"NAA9697";#N/A,#N/A,FALSE,"ECWEBB";#N/A,#N/A,FALSE,"MFT96";#N/A,#N/A,FALSE,"CTrecon"}</definedName>
    <definedName name="jhkgh_1_4_2_3" hidden="1">{#N/A,#N/A,FALSE,"TMCOMP96";#N/A,#N/A,FALSE,"MAT96";#N/A,#N/A,FALSE,"FANDA96";#N/A,#N/A,FALSE,"INTRAN96";#N/A,#N/A,FALSE,"NAA9697";#N/A,#N/A,FALSE,"ECWEBB";#N/A,#N/A,FALSE,"MFT96";#N/A,#N/A,FALSE,"CTrecon"}</definedName>
    <definedName name="jhkgh_1_4_2_4" hidden="1">{#N/A,#N/A,FALSE,"TMCOMP96";#N/A,#N/A,FALSE,"MAT96";#N/A,#N/A,FALSE,"FANDA96";#N/A,#N/A,FALSE,"INTRAN96";#N/A,#N/A,FALSE,"NAA9697";#N/A,#N/A,FALSE,"ECWEBB";#N/A,#N/A,FALSE,"MFT96";#N/A,#N/A,FALSE,"CTrecon"}</definedName>
    <definedName name="jhkgh_1_4_2_5" hidden="1">{#N/A,#N/A,FALSE,"TMCOMP96";#N/A,#N/A,FALSE,"MAT96";#N/A,#N/A,FALSE,"FANDA96";#N/A,#N/A,FALSE,"INTRAN96";#N/A,#N/A,FALSE,"NAA9697";#N/A,#N/A,FALSE,"ECWEBB";#N/A,#N/A,FALSE,"MFT96";#N/A,#N/A,FALSE,"CTrecon"}</definedName>
    <definedName name="jhkgh_1_4_3" hidden="1">{#N/A,#N/A,FALSE,"TMCOMP96";#N/A,#N/A,FALSE,"MAT96";#N/A,#N/A,FALSE,"FANDA96";#N/A,#N/A,FALSE,"INTRAN96";#N/A,#N/A,FALSE,"NAA9697";#N/A,#N/A,FALSE,"ECWEBB";#N/A,#N/A,FALSE,"MFT96";#N/A,#N/A,FALSE,"CTrecon"}</definedName>
    <definedName name="jhkgh_1_4_3_1" hidden="1">{#N/A,#N/A,FALSE,"TMCOMP96";#N/A,#N/A,FALSE,"MAT96";#N/A,#N/A,FALSE,"FANDA96";#N/A,#N/A,FALSE,"INTRAN96";#N/A,#N/A,FALSE,"NAA9697";#N/A,#N/A,FALSE,"ECWEBB";#N/A,#N/A,FALSE,"MFT96";#N/A,#N/A,FALSE,"CTrecon"}</definedName>
    <definedName name="jhkgh_1_4_3_2" hidden="1">{#N/A,#N/A,FALSE,"TMCOMP96";#N/A,#N/A,FALSE,"MAT96";#N/A,#N/A,FALSE,"FANDA96";#N/A,#N/A,FALSE,"INTRAN96";#N/A,#N/A,FALSE,"NAA9697";#N/A,#N/A,FALSE,"ECWEBB";#N/A,#N/A,FALSE,"MFT96";#N/A,#N/A,FALSE,"CTrecon"}</definedName>
    <definedName name="jhkgh_1_4_3_3" hidden="1">{#N/A,#N/A,FALSE,"TMCOMP96";#N/A,#N/A,FALSE,"MAT96";#N/A,#N/A,FALSE,"FANDA96";#N/A,#N/A,FALSE,"INTRAN96";#N/A,#N/A,FALSE,"NAA9697";#N/A,#N/A,FALSE,"ECWEBB";#N/A,#N/A,FALSE,"MFT96";#N/A,#N/A,FALSE,"CTrecon"}</definedName>
    <definedName name="jhkgh_1_4_3_4" hidden="1">{#N/A,#N/A,FALSE,"TMCOMP96";#N/A,#N/A,FALSE,"MAT96";#N/A,#N/A,FALSE,"FANDA96";#N/A,#N/A,FALSE,"INTRAN96";#N/A,#N/A,FALSE,"NAA9697";#N/A,#N/A,FALSE,"ECWEBB";#N/A,#N/A,FALSE,"MFT96";#N/A,#N/A,FALSE,"CTrecon"}</definedName>
    <definedName name="jhkgh_1_4_3_5" hidden="1">{#N/A,#N/A,FALSE,"TMCOMP96";#N/A,#N/A,FALSE,"MAT96";#N/A,#N/A,FALSE,"FANDA96";#N/A,#N/A,FALSE,"INTRAN96";#N/A,#N/A,FALSE,"NAA9697";#N/A,#N/A,FALSE,"ECWEBB";#N/A,#N/A,FALSE,"MFT96";#N/A,#N/A,FALSE,"CTrecon"}</definedName>
    <definedName name="jhkgh_1_4_4" hidden="1">{#N/A,#N/A,FALSE,"TMCOMP96";#N/A,#N/A,FALSE,"MAT96";#N/A,#N/A,FALSE,"FANDA96";#N/A,#N/A,FALSE,"INTRAN96";#N/A,#N/A,FALSE,"NAA9697";#N/A,#N/A,FALSE,"ECWEBB";#N/A,#N/A,FALSE,"MFT96";#N/A,#N/A,FALSE,"CTrecon"}</definedName>
    <definedName name="jhkgh_1_4_4_1" hidden="1">{#N/A,#N/A,FALSE,"TMCOMP96";#N/A,#N/A,FALSE,"MAT96";#N/A,#N/A,FALSE,"FANDA96";#N/A,#N/A,FALSE,"INTRAN96";#N/A,#N/A,FALSE,"NAA9697";#N/A,#N/A,FALSE,"ECWEBB";#N/A,#N/A,FALSE,"MFT96";#N/A,#N/A,FALSE,"CTrecon"}</definedName>
    <definedName name="jhkgh_1_4_4_2" hidden="1">{#N/A,#N/A,FALSE,"TMCOMP96";#N/A,#N/A,FALSE,"MAT96";#N/A,#N/A,FALSE,"FANDA96";#N/A,#N/A,FALSE,"INTRAN96";#N/A,#N/A,FALSE,"NAA9697";#N/A,#N/A,FALSE,"ECWEBB";#N/A,#N/A,FALSE,"MFT96";#N/A,#N/A,FALSE,"CTrecon"}</definedName>
    <definedName name="jhkgh_1_4_4_3" hidden="1">{#N/A,#N/A,FALSE,"TMCOMP96";#N/A,#N/A,FALSE,"MAT96";#N/A,#N/A,FALSE,"FANDA96";#N/A,#N/A,FALSE,"INTRAN96";#N/A,#N/A,FALSE,"NAA9697";#N/A,#N/A,FALSE,"ECWEBB";#N/A,#N/A,FALSE,"MFT96";#N/A,#N/A,FALSE,"CTrecon"}</definedName>
    <definedName name="jhkgh_1_4_4_4" hidden="1">{#N/A,#N/A,FALSE,"TMCOMP96";#N/A,#N/A,FALSE,"MAT96";#N/A,#N/A,FALSE,"FANDA96";#N/A,#N/A,FALSE,"INTRAN96";#N/A,#N/A,FALSE,"NAA9697";#N/A,#N/A,FALSE,"ECWEBB";#N/A,#N/A,FALSE,"MFT96";#N/A,#N/A,FALSE,"CTrecon"}</definedName>
    <definedName name="jhkgh_1_4_4_5" hidden="1">{#N/A,#N/A,FALSE,"TMCOMP96";#N/A,#N/A,FALSE,"MAT96";#N/A,#N/A,FALSE,"FANDA96";#N/A,#N/A,FALSE,"INTRAN96";#N/A,#N/A,FALSE,"NAA9697";#N/A,#N/A,FALSE,"ECWEBB";#N/A,#N/A,FALSE,"MFT96";#N/A,#N/A,FALSE,"CTrecon"}</definedName>
    <definedName name="jhkgh_1_4_5" hidden="1">{#N/A,#N/A,FALSE,"TMCOMP96";#N/A,#N/A,FALSE,"MAT96";#N/A,#N/A,FALSE,"FANDA96";#N/A,#N/A,FALSE,"INTRAN96";#N/A,#N/A,FALSE,"NAA9697";#N/A,#N/A,FALSE,"ECWEBB";#N/A,#N/A,FALSE,"MFT96";#N/A,#N/A,FALSE,"CTrecon"}</definedName>
    <definedName name="jhkgh_1_4_5_1" hidden="1">{#N/A,#N/A,FALSE,"TMCOMP96";#N/A,#N/A,FALSE,"MAT96";#N/A,#N/A,FALSE,"FANDA96";#N/A,#N/A,FALSE,"INTRAN96";#N/A,#N/A,FALSE,"NAA9697";#N/A,#N/A,FALSE,"ECWEBB";#N/A,#N/A,FALSE,"MFT96";#N/A,#N/A,FALSE,"CTrecon"}</definedName>
    <definedName name="jhkgh_1_4_5_2" hidden="1">{#N/A,#N/A,FALSE,"TMCOMP96";#N/A,#N/A,FALSE,"MAT96";#N/A,#N/A,FALSE,"FANDA96";#N/A,#N/A,FALSE,"INTRAN96";#N/A,#N/A,FALSE,"NAA9697";#N/A,#N/A,FALSE,"ECWEBB";#N/A,#N/A,FALSE,"MFT96";#N/A,#N/A,FALSE,"CTrecon"}</definedName>
    <definedName name="jhkgh_1_4_5_3" hidden="1">{#N/A,#N/A,FALSE,"TMCOMP96";#N/A,#N/A,FALSE,"MAT96";#N/A,#N/A,FALSE,"FANDA96";#N/A,#N/A,FALSE,"INTRAN96";#N/A,#N/A,FALSE,"NAA9697";#N/A,#N/A,FALSE,"ECWEBB";#N/A,#N/A,FALSE,"MFT96";#N/A,#N/A,FALSE,"CTrecon"}</definedName>
    <definedName name="jhkgh_1_4_5_4" hidden="1">{#N/A,#N/A,FALSE,"TMCOMP96";#N/A,#N/A,FALSE,"MAT96";#N/A,#N/A,FALSE,"FANDA96";#N/A,#N/A,FALSE,"INTRAN96";#N/A,#N/A,FALSE,"NAA9697";#N/A,#N/A,FALSE,"ECWEBB";#N/A,#N/A,FALSE,"MFT96";#N/A,#N/A,FALSE,"CTrecon"}</definedName>
    <definedName name="jhkgh_1_4_5_5" hidden="1">{#N/A,#N/A,FALSE,"TMCOMP96";#N/A,#N/A,FALSE,"MAT96";#N/A,#N/A,FALSE,"FANDA96";#N/A,#N/A,FALSE,"INTRAN96";#N/A,#N/A,FALSE,"NAA9697";#N/A,#N/A,FALSE,"ECWEBB";#N/A,#N/A,FALSE,"MFT96";#N/A,#N/A,FALSE,"CTrecon"}</definedName>
    <definedName name="jhkgh_1_5" hidden="1">{#N/A,#N/A,FALSE,"TMCOMP96";#N/A,#N/A,FALSE,"MAT96";#N/A,#N/A,FALSE,"FANDA96";#N/A,#N/A,FALSE,"INTRAN96";#N/A,#N/A,FALSE,"NAA9697";#N/A,#N/A,FALSE,"ECWEBB";#N/A,#N/A,FALSE,"MFT96";#N/A,#N/A,FALSE,"CTrecon"}</definedName>
    <definedName name="jhkgh_1_5_1" hidden="1">{#N/A,#N/A,FALSE,"TMCOMP96";#N/A,#N/A,FALSE,"MAT96";#N/A,#N/A,FALSE,"FANDA96";#N/A,#N/A,FALSE,"INTRAN96";#N/A,#N/A,FALSE,"NAA9697";#N/A,#N/A,FALSE,"ECWEBB";#N/A,#N/A,FALSE,"MFT96";#N/A,#N/A,FALSE,"CTrecon"}</definedName>
    <definedName name="jhkgh_1_5_1_1" hidden="1">{#N/A,#N/A,FALSE,"TMCOMP96";#N/A,#N/A,FALSE,"MAT96";#N/A,#N/A,FALSE,"FANDA96";#N/A,#N/A,FALSE,"INTRAN96";#N/A,#N/A,FALSE,"NAA9697";#N/A,#N/A,FALSE,"ECWEBB";#N/A,#N/A,FALSE,"MFT96";#N/A,#N/A,FALSE,"CTrecon"}</definedName>
    <definedName name="jhkgh_1_5_1_2" hidden="1">{#N/A,#N/A,FALSE,"TMCOMP96";#N/A,#N/A,FALSE,"MAT96";#N/A,#N/A,FALSE,"FANDA96";#N/A,#N/A,FALSE,"INTRAN96";#N/A,#N/A,FALSE,"NAA9697";#N/A,#N/A,FALSE,"ECWEBB";#N/A,#N/A,FALSE,"MFT96";#N/A,#N/A,FALSE,"CTrecon"}</definedName>
    <definedName name="jhkgh_1_5_1_3" hidden="1">{#N/A,#N/A,FALSE,"TMCOMP96";#N/A,#N/A,FALSE,"MAT96";#N/A,#N/A,FALSE,"FANDA96";#N/A,#N/A,FALSE,"INTRAN96";#N/A,#N/A,FALSE,"NAA9697";#N/A,#N/A,FALSE,"ECWEBB";#N/A,#N/A,FALSE,"MFT96";#N/A,#N/A,FALSE,"CTrecon"}</definedName>
    <definedName name="jhkgh_1_5_1_4" hidden="1">{#N/A,#N/A,FALSE,"TMCOMP96";#N/A,#N/A,FALSE,"MAT96";#N/A,#N/A,FALSE,"FANDA96";#N/A,#N/A,FALSE,"INTRAN96";#N/A,#N/A,FALSE,"NAA9697";#N/A,#N/A,FALSE,"ECWEBB";#N/A,#N/A,FALSE,"MFT96";#N/A,#N/A,FALSE,"CTrecon"}</definedName>
    <definedName name="jhkgh_1_5_1_5" hidden="1">{#N/A,#N/A,FALSE,"TMCOMP96";#N/A,#N/A,FALSE,"MAT96";#N/A,#N/A,FALSE,"FANDA96";#N/A,#N/A,FALSE,"INTRAN96";#N/A,#N/A,FALSE,"NAA9697";#N/A,#N/A,FALSE,"ECWEBB";#N/A,#N/A,FALSE,"MFT96";#N/A,#N/A,FALSE,"CTrecon"}</definedName>
    <definedName name="jhkgh_1_5_2" hidden="1">{#N/A,#N/A,FALSE,"TMCOMP96";#N/A,#N/A,FALSE,"MAT96";#N/A,#N/A,FALSE,"FANDA96";#N/A,#N/A,FALSE,"INTRAN96";#N/A,#N/A,FALSE,"NAA9697";#N/A,#N/A,FALSE,"ECWEBB";#N/A,#N/A,FALSE,"MFT96";#N/A,#N/A,FALSE,"CTrecon"}</definedName>
    <definedName name="jhkgh_1_5_2_1" hidden="1">{#N/A,#N/A,FALSE,"TMCOMP96";#N/A,#N/A,FALSE,"MAT96";#N/A,#N/A,FALSE,"FANDA96";#N/A,#N/A,FALSE,"INTRAN96";#N/A,#N/A,FALSE,"NAA9697";#N/A,#N/A,FALSE,"ECWEBB";#N/A,#N/A,FALSE,"MFT96";#N/A,#N/A,FALSE,"CTrecon"}</definedName>
    <definedName name="jhkgh_1_5_2_2" hidden="1">{#N/A,#N/A,FALSE,"TMCOMP96";#N/A,#N/A,FALSE,"MAT96";#N/A,#N/A,FALSE,"FANDA96";#N/A,#N/A,FALSE,"INTRAN96";#N/A,#N/A,FALSE,"NAA9697";#N/A,#N/A,FALSE,"ECWEBB";#N/A,#N/A,FALSE,"MFT96";#N/A,#N/A,FALSE,"CTrecon"}</definedName>
    <definedName name="jhkgh_1_5_2_3" hidden="1">{#N/A,#N/A,FALSE,"TMCOMP96";#N/A,#N/A,FALSE,"MAT96";#N/A,#N/A,FALSE,"FANDA96";#N/A,#N/A,FALSE,"INTRAN96";#N/A,#N/A,FALSE,"NAA9697";#N/A,#N/A,FALSE,"ECWEBB";#N/A,#N/A,FALSE,"MFT96";#N/A,#N/A,FALSE,"CTrecon"}</definedName>
    <definedName name="jhkgh_1_5_2_4" hidden="1">{#N/A,#N/A,FALSE,"TMCOMP96";#N/A,#N/A,FALSE,"MAT96";#N/A,#N/A,FALSE,"FANDA96";#N/A,#N/A,FALSE,"INTRAN96";#N/A,#N/A,FALSE,"NAA9697";#N/A,#N/A,FALSE,"ECWEBB";#N/A,#N/A,FALSE,"MFT96";#N/A,#N/A,FALSE,"CTrecon"}</definedName>
    <definedName name="jhkgh_1_5_2_5" hidden="1">{#N/A,#N/A,FALSE,"TMCOMP96";#N/A,#N/A,FALSE,"MAT96";#N/A,#N/A,FALSE,"FANDA96";#N/A,#N/A,FALSE,"INTRAN96";#N/A,#N/A,FALSE,"NAA9697";#N/A,#N/A,FALSE,"ECWEBB";#N/A,#N/A,FALSE,"MFT96";#N/A,#N/A,FALSE,"CTrecon"}</definedName>
    <definedName name="jhkgh_1_5_3" hidden="1">{#N/A,#N/A,FALSE,"TMCOMP96";#N/A,#N/A,FALSE,"MAT96";#N/A,#N/A,FALSE,"FANDA96";#N/A,#N/A,FALSE,"INTRAN96";#N/A,#N/A,FALSE,"NAA9697";#N/A,#N/A,FALSE,"ECWEBB";#N/A,#N/A,FALSE,"MFT96";#N/A,#N/A,FALSE,"CTrecon"}</definedName>
    <definedName name="jhkgh_1_5_3_1" hidden="1">{#N/A,#N/A,FALSE,"TMCOMP96";#N/A,#N/A,FALSE,"MAT96";#N/A,#N/A,FALSE,"FANDA96";#N/A,#N/A,FALSE,"INTRAN96";#N/A,#N/A,FALSE,"NAA9697";#N/A,#N/A,FALSE,"ECWEBB";#N/A,#N/A,FALSE,"MFT96";#N/A,#N/A,FALSE,"CTrecon"}</definedName>
    <definedName name="jhkgh_1_5_3_2" hidden="1">{#N/A,#N/A,FALSE,"TMCOMP96";#N/A,#N/A,FALSE,"MAT96";#N/A,#N/A,FALSE,"FANDA96";#N/A,#N/A,FALSE,"INTRAN96";#N/A,#N/A,FALSE,"NAA9697";#N/A,#N/A,FALSE,"ECWEBB";#N/A,#N/A,FALSE,"MFT96";#N/A,#N/A,FALSE,"CTrecon"}</definedName>
    <definedName name="jhkgh_1_5_3_3" hidden="1">{#N/A,#N/A,FALSE,"TMCOMP96";#N/A,#N/A,FALSE,"MAT96";#N/A,#N/A,FALSE,"FANDA96";#N/A,#N/A,FALSE,"INTRAN96";#N/A,#N/A,FALSE,"NAA9697";#N/A,#N/A,FALSE,"ECWEBB";#N/A,#N/A,FALSE,"MFT96";#N/A,#N/A,FALSE,"CTrecon"}</definedName>
    <definedName name="jhkgh_1_5_3_4" hidden="1">{#N/A,#N/A,FALSE,"TMCOMP96";#N/A,#N/A,FALSE,"MAT96";#N/A,#N/A,FALSE,"FANDA96";#N/A,#N/A,FALSE,"INTRAN96";#N/A,#N/A,FALSE,"NAA9697";#N/A,#N/A,FALSE,"ECWEBB";#N/A,#N/A,FALSE,"MFT96";#N/A,#N/A,FALSE,"CTrecon"}</definedName>
    <definedName name="jhkgh_1_5_3_5" hidden="1">{#N/A,#N/A,FALSE,"TMCOMP96";#N/A,#N/A,FALSE,"MAT96";#N/A,#N/A,FALSE,"FANDA96";#N/A,#N/A,FALSE,"INTRAN96";#N/A,#N/A,FALSE,"NAA9697";#N/A,#N/A,FALSE,"ECWEBB";#N/A,#N/A,FALSE,"MFT96";#N/A,#N/A,FALSE,"CTrecon"}</definedName>
    <definedName name="jhkgh_1_5_4" hidden="1">{#N/A,#N/A,FALSE,"TMCOMP96";#N/A,#N/A,FALSE,"MAT96";#N/A,#N/A,FALSE,"FANDA96";#N/A,#N/A,FALSE,"INTRAN96";#N/A,#N/A,FALSE,"NAA9697";#N/A,#N/A,FALSE,"ECWEBB";#N/A,#N/A,FALSE,"MFT96";#N/A,#N/A,FALSE,"CTrecon"}</definedName>
    <definedName name="jhkgh_1_5_4_1" hidden="1">{#N/A,#N/A,FALSE,"TMCOMP96";#N/A,#N/A,FALSE,"MAT96";#N/A,#N/A,FALSE,"FANDA96";#N/A,#N/A,FALSE,"INTRAN96";#N/A,#N/A,FALSE,"NAA9697";#N/A,#N/A,FALSE,"ECWEBB";#N/A,#N/A,FALSE,"MFT96";#N/A,#N/A,FALSE,"CTrecon"}</definedName>
    <definedName name="jhkgh_1_5_4_2" hidden="1">{#N/A,#N/A,FALSE,"TMCOMP96";#N/A,#N/A,FALSE,"MAT96";#N/A,#N/A,FALSE,"FANDA96";#N/A,#N/A,FALSE,"INTRAN96";#N/A,#N/A,FALSE,"NAA9697";#N/A,#N/A,FALSE,"ECWEBB";#N/A,#N/A,FALSE,"MFT96";#N/A,#N/A,FALSE,"CTrecon"}</definedName>
    <definedName name="jhkgh_1_5_4_3" hidden="1">{#N/A,#N/A,FALSE,"TMCOMP96";#N/A,#N/A,FALSE,"MAT96";#N/A,#N/A,FALSE,"FANDA96";#N/A,#N/A,FALSE,"INTRAN96";#N/A,#N/A,FALSE,"NAA9697";#N/A,#N/A,FALSE,"ECWEBB";#N/A,#N/A,FALSE,"MFT96";#N/A,#N/A,FALSE,"CTrecon"}</definedName>
    <definedName name="jhkgh_1_5_4_4" hidden="1">{#N/A,#N/A,FALSE,"TMCOMP96";#N/A,#N/A,FALSE,"MAT96";#N/A,#N/A,FALSE,"FANDA96";#N/A,#N/A,FALSE,"INTRAN96";#N/A,#N/A,FALSE,"NAA9697";#N/A,#N/A,FALSE,"ECWEBB";#N/A,#N/A,FALSE,"MFT96";#N/A,#N/A,FALSE,"CTrecon"}</definedName>
    <definedName name="jhkgh_1_5_4_5" hidden="1">{#N/A,#N/A,FALSE,"TMCOMP96";#N/A,#N/A,FALSE,"MAT96";#N/A,#N/A,FALSE,"FANDA96";#N/A,#N/A,FALSE,"INTRAN96";#N/A,#N/A,FALSE,"NAA9697";#N/A,#N/A,FALSE,"ECWEBB";#N/A,#N/A,FALSE,"MFT96";#N/A,#N/A,FALSE,"CTrecon"}</definedName>
    <definedName name="jhkgh_1_5_5" hidden="1">{#N/A,#N/A,FALSE,"TMCOMP96";#N/A,#N/A,FALSE,"MAT96";#N/A,#N/A,FALSE,"FANDA96";#N/A,#N/A,FALSE,"INTRAN96";#N/A,#N/A,FALSE,"NAA9697";#N/A,#N/A,FALSE,"ECWEBB";#N/A,#N/A,FALSE,"MFT96";#N/A,#N/A,FALSE,"CTrecon"}</definedName>
    <definedName name="jhkgh_1_5_5_1" hidden="1">{#N/A,#N/A,FALSE,"TMCOMP96";#N/A,#N/A,FALSE,"MAT96";#N/A,#N/A,FALSE,"FANDA96";#N/A,#N/A,FALSE,"INTRAN96";#N/A,#N/A,FALSE,"NAA9697";#N/A,#N/A,FALSE,"ECWEBB";#N/A,#N/A,FALSE,"MFT96";#N/A,#N/A,FALSE,"CTrecon"}</definedName>
    <definedName name="jhkgh_1_5_5_2" hidden="1">{#N/A,#N/A,FALSE,"TMCOMP96";#N/A,#N/A,FALSE,"MAT96";#N/A,#N/A,FALSE,"FANDA96";#N/A,#N/A,FALSE,"INTRAN96";#N/A,#N/A,FALSE,"NAA9697";#N/A,#N/A,FALSE,"ECWEBB";#N/A,#N/A,FALSE,"MFT96";#N/A,#N/A,FALSE,"CTrecon"}</definedName>
    <definedName name="jhkgh_1_5_5_3" hidden="1">{#N/A,#N/A,FALSE,"TMCOMP96";#N/A,#N/A,FALSE,"MAT96";#N/A,#N/A,FALSE,"FANDA96";#N/A,#N/A,FALSE,"INTRAN96";#N/A,#N/A,FALSE,"NAA9697";#N/A,#N/A,FALSE,"ECWEBB";#N/A,#N/A,FALSE,"MFT96";#N/A,#N/A,FALSE,"CTrecon"}</definedName>
    <definedName name="jhkgh_1_5_5_4" hidden="1">{#N/A,#N/A,FALSE,"TMCOMP96";#N/A,#N/A,FALSE,"MAT96";#N/A,#N/A,FALSE,"FANDA96";#N/A,#N/A,FALSE,"INTRAN96";#N/A,#N/A,FALSE,"NAA9697";#N/A,#N/A,FALSE,"ECWEBB";#N/A,#N/A,FALSE,"MFT96";#N/A,#N/A,FALSE,"CTrecon"}</definedName>
    <definedName name="jhkgh_1_5_5_5"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_2_1" hidden="1">{#N/A,#N/A,FALSE,"TMCOMP96";#N/A,#N/A,FALSE,"MAT96";#N/A,#N/A,FALSE,"FANDA96";#N/A,#N/A,FALSE,"INTRAN96";#N/A,#N/A,FALSE,"NAA9697";#N/A,#N/A,FALSE,"ECWEBB";#N/A,#N/A,FALSE,"MFT96";#N/A,#N/A,FALSE,"CTrecon"}</definedName>
    <definedName name="jhkgh_2_1_1" hidden="1">{#N/A,#N/A,FALSE,"TMCOMP96";#N/A,#N/A,FALSE,"MAT96";#N/A,#N/A,FALSE,"FANDA96";#N/A,#N/A,FALSE,"INTRAN96";#N/A,#N/A,FALSE,"NAA9697";#N/A,#N/A,FALSE,"ECWEBB";#N/A,#N/A,FALSE,"MFT96";#N/A,#N/A,FALSE,"CTrecon"}</definedName>
    <definedName name="jhkgh_2_1_1_1" hidden="1">{#N/A,#N/A,FALSE,"TMCOMP96";#N/A,#N/A,FALSE,"MAT96";#N/A,#N/A,FALSE,"FANDA96";#N/A,#N/A,FALSE,"INTRAN96";#N/A,#N/A,FALSE,"NAA9697";#N/A,#N/A,FALSE,"ECWEBB";#N/A,#N/A,FALSE,"MFT96";#N/A,#N/A,FALSE,"CTrecon"}</definedName>
    <definedName name="jhkgh_2_1_1_1_1" hidden="1">{#N/A,#N/A,FALSE,"TMCOMP96";#N/A,#N/A,FALSE,"MAT96";#N/A,#N/A,FALSE,"FANDA96";#N/A,#N/A,FALSE,"INTRAN96";#N/A,#N/A,FALSE,"NAA9697";#N/A,#N/A,FALSE,"ECWEBB";#N/A,#N/A,FALSE,"MFT96";#N/A,#N/A,FALSE,"CTrecon"}</definedName>
    <definedName name="jhkgh_2_1_1_1_2" hidden="1">{#N/A,#N/A,FALSE,"TMCOMP96";#N/A,#N/A,FALSE,"MAT96";#N/A,#N/A,FALSE,"FANDA96";#N/A,#N/A,FALSE,"INTRAN96";#N/A,#N/A,FALSE,"NAA9697";#N/A,#N/A,FALSE,"ECWEBB";#N/A,#N/A,FALSE,"MFT96";#N/A,#N/A,FALSE,"CTrecon"}</definedName>
    <definedName name="jhkgh_2_1_1_1_3" hidden="1">{#N/A,#N/A,FALSE,"TMCOMP96";#N/A,#N/A,FALSE,"MAT96";#N/A,#N/A,FALSE,"FANDA96";#N/A,#N/A,FALSE,"INTRAN96";#N/A,#N/A,FALSE,"NAA9697";#N/A,#N/A,FALSE,"ECWEBB";#N/A,#N/A,FALSE,"MFT96";#N/A,#N/A,FALSE,"CTrecon"}</definedName>
    <definedName name="jhkgh_2_1_1_1_4" hidden="1">{#N/A,#N/A,FALSE,"TMCOMP96";#N/A,#N/A,FALSE,"MAT96";#N/A,#N/A,FALSE,"FANDA96";#N/A,#N/A,FALSE,"INTRAN96";#N/A,#N/A,FALSE,"NAA9697";#N/A,#N/A,FALSE,"ECWEBB";#N/A,#N/A,FALSE,"MFT96";#N/A,#N/A,FALSE,"CTrecon"}</definedName>
    <definedName name="jhkgh_2_1_1_1_5" hidden="1">{#N/A,#N/A,FALSE,"TMCOMP96";#N/A,#N/A,FALSE,"MAT96";#N/A,#N/A,FALSE,"FANDA96";#N/A,#N/A,FALSE,"INTRAN96";#N/A,#N/A,FALSE,"NAA9697";#N/A,#N/A,FALSE,"ECWEBB";#N/A,#N/A,FALSE,"MFT96";#N/A,#N/A,FALSE,"CTrecon"}</definedName>
    <definedName name="jhkgh_2_1_1_2" hidden="1">{#N/A,#N/A,FALSE,"TMCOMP96";#N/A,#N/A,FALSE,"MAT96";#N/A,#N/A,FALSE,"FANDA96";#N/A,#N/A,FALSE,"INTRAN96";#N/A,#N/A,FALSE,"NAA9697";#N/A,#N/A,FALSE,"ECWEBB";#N/A,#N/A,FALSE,"MFT96";#N/A,#N/A,FALSE,"CTrecon"}</definedName>
    <definedName name="jhkgh_2_1_1_2_1" hidden="1">{#N/A,#N/A,FALSE,"TMCOMP96";#N/A,#N/A,FALSE,"MAT96";#N/A,#N/A,FALSE,"FANDA96";#N/A,#N/A,FALSE,"INTRAN96";#N/A,#N/A,FALSE,"NAA9697";#N/A,#N/A,FALSE,"ECWEBB";#N/A,#N/A,FALSE,"MFT96";#N/A,#N/A,FALSE,"CTrecon"}</definedName>
    <definedName name="jhkgh_2_1_1_2_2" hidden="1">{#N/A,#N/A,FALSE,"TMCOMP96";#N/A,#N/A,FALSE,"MAT96";#N/A,#N/A,FALSE,"FANDA96";#N/A,#N/A,FALSE,"INTRAN96";#N/A,#N/A,FALSE,"NAA9697";#N/A,#N/A,FALSE,"ECWEBB";#N/A,#N/A,FALSE,"MFT96";#N/A,#N/A,FALSE,"CTrecon"}</definedName>
    <definedName name="jhkgh_2_1_1_2_3" hidden="1">{#N/A,#N/A,FALSE,"TMCOMP96";#N/A,#N/A,FALSE,"MAT96";#N/A,#N/A,FALSE,"FANDA96";#N/A,#N/A,FALSE,"INTRAN96";#N/A,#N/A,FALSE,"NAA9697";#N/A,#N/A,FALSE,"ECWEBB";#N/A,#N/A,FALSE,"MFT96";#N/A,#N/A,FALSE,"CTrecon"}</definedName>
    <definedName name="jhkgh_2_1_1_2_4" hidden="1">{#N/A,#N/A,FALSE,"TMCOMP96";#N/A,#N/A,FALSE,"MAT96";#N/A,#N/A,FALSE,"FANDA96";#N/A,#N/A,FALSE,"INTRAN96";#N/A,#N/A,FALSE,"NAA9697";#N/A,#N/A,FALSE,"ECWEBB";#N/A,#N/A,FALSE,"MFT96";#N/A,#N/A,FALSE,"CTrecon"}</definedName>
    <definedName name="jhkgh_2_1_1_2_5" hidden="1">{#N/A,#N/A,FALSE,"TMCOMP96";#N/A,#N/A,FALSE,"MAT96";#N/A,#N/A,FALSE,"FANDA96";#N/A,#N/A,FALSE,"INTRAN96";#N/A,#N/A,FALSE,"NAA9697";#N/A,#N/A,FALSE,"ECWEBB";#N/A,#N/A,FALSE,"MFT96";#N/A,#N/A,FALSE,"CTrecon"}</definedName>
    <definedName name="jhkgh_2_1_1_3" hidden="1">{#N/A,#N/A,FALSE,"TMCOMP96";#N/A,#N/A,FALSE,"MAT96";#N/A,#N/A,FALSE,"FANDA96";#N/A,#N/A,FALSE,"INTRAN96";#N/A,#N/A,FALSE,"NAA9697";#N/A,#N/A,FALSE,"ECWEBB";#N/A,#N/A,FALSE,"MFT96";#N/A,#N/A,FALSE,"CTrecon"}</definedName>
    <definedName name="jhkgh_2_1_1_4" hidden="1">{#N/A,#N/A,FALSE,"TMCOMP96";#N/A,#N/A,FALSE,"MAT96";#N/A,#N/A,FALSE,"FANDA96";#N/A,#N/A,FALSE,"INTRAN96";#N/A,#N/A,FALSE,"NAA9697";#N/A,#N/A,FALSE,"ECWEBB";#N/A,#N/A,FALSE,"MFT96";#N/A,#N/A,FALSE,"CTrecon"}</definedName>
    <definedName name="jhkgh_2_1_1_5" hidden="1">{#N/A,#N/A,FALSE,"TMCOMP96";#N/A,#N/A,FALSE,"MAT96";#N/A,#N/A,FALSE,"FANDA96";#N/A,#N/A,FALSE,"INTRAN96";#N/A,#N/A,FALSE,"NAA9697";#N/A,#N/A,FALSE,"ECWEBB";#N/A,#N/A,FALSE,"MFT96";#N/A,#N/A,FALSE,"CTrecon"}</definedName>
    <definedName name="jhkgh_2_1_2" hidden="1">{#N/A,#N/A,FALSE,"TMCOMP96";#N/A,#N/A,FALSE,"MAT96";#N/A,#N/A,FALSE,"FANDA96";#N/A,#N/A,FALSE,"INTRAN96";#N/A,#N/A,FALSE,"NAA9697";#N/A,#N/A,FALSE,"ECWEBB";#N/A,#N/A,FALSE,"MFT96";#N/A,#N/A,FALSE,"CTrecon"}</definedName>
    <definedName name="jhkgh_2_1_2_1" hidden="1">{#N/A,#N/A,FALSE,"TMCOMP96";#N/A,#N/A,FALSE,"MAT96";#N/A,#N/A,FALSE,"FANDA96";#N/A,#N/A,FALSE,"INTRAN96";#N/A,#N/A,FALSE,"NAA9697";#N/A,#N/A,FALSE,"ECWEBB";#N/A,#N/A,FALSE,"MFT96";#N/A,#N/A,FALSE,"CTrecon"}</definedName>
    <definedName name="jhkgh_2_1_2_2" hidden="1">{#N/A,#N/A,FALSE,"TMCOMP96";#N/A,#N/A,FALSE,"MAT96";#N/A,#N/A,FALSE,"FANDA96";#N/A,#N/A,FALSE,"INTRAN96";#N/A,#N/A,FALSE,"NAA9697";#N/A,#N/A,FALSE,"ECWEBB";#N/A,#N/A,FALSE,"MFT96";#N/A,#N/A,FALSE,"CTrecon"}</definedName>
    <definedName name="jhkgh_2_1_2_3" hidden="1">{#N/A,#N/A,FALSE,"TMCOMP96";#N/A,#N/A,FALSE,"MAT96";#N/A,#N/A,FALSE,"FANDA96";#N/A,#N/A,FALSE,"INTRAN96";#N/A,#N/A,FALSE,"NAA9697";#N/A,#N/A,FALSE,"ECWEBB";#N/A,#N/A,FALSE,"MFT96";#N/A,#N/A,FALSE,"CTrecon"}</definedName>
    <definedName name="jhkgh_2_1_2_4" hidden="1">{#N/A,#N/A,FALSE,"TMCOMP96";#N/A,#N/A,FALSE,"MAT96";#N/A,#N/A,FALSE,"FANDA96";#N/A,#N/A,FALSE,"INTRAN96";#N/A,#N/A,FALSE,"NAA9697";#N/A,#N/A,FALSE,"ECWEBB";#N/A,#N/A,FALSE,"MFT96";#N/A,#N/A,FALSE,"CTrecon"}</definedName>
    <definedName name="jhkgh_2_1_2_5" hidden="1">{#N/A,#N/A,FALSE,"TMCOMP96";#N/A,#N/A,FALSE,"MAT96";#N/A,#N/A,FALSE,"FANDA96";#N/A,#N/A,FALSE,"INTRAN96";#N/A,#N/A,FALSE,"NAA9697";#N/A,#N/A,FALSE,"ECWEBB";#N/A,#N/A,FALSE,"MFT96";#N/A,#N/A,FALSE,"CTrecon"}</definedName>
    <definedName name="jhkgh_2_1_3" hidden="1">{#N/A,#N/A,FALSE,"TMCOMP96";#N/A,#N/A,FALSE,"MAT96";#N/A,#N/A,FALSE,"FANDA96";#N/A,#N/A,FALSE,"INTRAN96";#N/A,#N/A,FALSE,"NAA9697";#N/A,#N/A,FALSE,"ECWEBB";#N/A,#N/A,FALSE,"MFT96";#N/A,#N/A,FALSE,"CTrecon"}</definedName>
    <definedName name="jhkgh_2_1_3_1" hidden="1">{#N/A,#N/A,FALSE,"TMCOMP96";#N/A,#N/A,FALSE,"MAT96";#N/A,#N/A,FALSE,"FANDA96";#N/A,#N/A,FALSE,"INTRAN96";#N/A,#N/A,FALSE,"NAA9697";#N/A,#N/A,FALSE,"ECWEBB";#N/A,#N/A,FALSE,"MFT96";#N/A,#N/A,FALSE,"CTrecon"}</definedName>
    <definedName name="jhkgh_2_1_3_2" hidden="1">{#N/A,#N/A,FALSE,"TMCOMP96";#N/A,#N/A,FALSE,"MAT96";#N/A,#N/A,FALSE,"FANDA96";#N/A,#N/A,FALSE,"INTRAN96";#N/A,#N/A,FALSE,"NAA9697";#N/A,#N/A,FALSE,"ECWEBB";#N/A,#N/A,FALSE,"MFT96";#N/A,#N/A,FALSE,"CTrecon"}</definedName>
    <definedName name="jhkgh_2_1_3_3" hidden="1">{#N/A,#N/A,FALSE,"TMCOMP96";#N/A,#N/A,FALSE,"MAT96";#N/A,#N/A,FALSE,"FANDA96";#N/A,#N/A,FALSE,"INTRAN96";#N/A,#N/A,FALSE,"NAA9697";#N/A,#N/A,FALSE,"ECWEBB";#N/A,#N/A,FALSE,"MFT96";#N/A,#N/A,FALSE,"CTrecon"}</definedName>
    <definedName name="jhkgh_2_1_3_4" hidden="1">{#N/A,#N/A,FALSE,"TMCOMP96";#N/A,#N/A,FALSE,"MAT96";#N/A,#N/A,FALSE,"FANDA96";#N/A,#N/A,FALSE,"INTRAN96";#N/A,#N/A,FALSE,"NAA9697";#N/A,#N/A,FALSE,"ECWEBB";#N/A,#N/A,FALSE,"MFT96";#N/A,#N/A,FALSE,"CTrecon"}</definedName>
    <definedName name="jhkgh_2_1_3_5" hidden="1">{#N/A,#N/A,FALSE,"TMCOMP96";#N/A,#N/A,FALSE,"MAT96";#N/A,#N/A,FALSE,"FANDA96";#N/A,#N/A,FALSE,"INTRAN96";#N/A,#N/A,FALSE,"NAA9697";#N/A,#N/A,FALSE,"ECWEBB";#N/A,#N/A,FALSE,"MFT96";#N/A,#N/A,FALSE,"CTrecon"}</definedName>
    <definedName name="jhkgh_2_1_4" hidden="1">{#N/A,#N/A,FALSE,"TMCOMP96";#N/A,#N/A,FALSE,"MAT96";#N/A,#N/A,FALSE,"FANDA96";#N/A,#N/A,FALSE,"INTRAN96";#N/A,#N/A,FALSE,"NAA9697";#N/A,#N/A,FALSE,"ECWEBB";#N/A,#N/A,FALSE,"MFT96";#N/A,#N/A,FALSE,"CTrecon"}</definedName>
    <definedName name="jhkgh_2_1_4_1" hidden="1">{#N/A,#N/A,FALSE,"TMCOMP96";#N/A,#N/A,FALSE,"MAT96";#N/A,#N/A,FALSE,"FANDA96";#N/A,#N/A,FALSE,"INTRAN96";#N/A,#N/A,FALSE,"NAA9697";#N/A,#N/A,FALSE,"ECWEBB";#N/A,#N/A,FALSE,"MFT96";#N/A,#N/A,FALSE,"CTrecon"}</definedName>
    <definedName name="jhkgh_2_1_4_2" hidden="1">{#N/A,#N/A,FALSE,"TMCOMP96";#N/A,#N/A,FALSE,"MAT96";#N/A,#N/A,FALSE,"FANDA96";#N/A,#N/A,FALSE,"INTRAN96";#N/A,#N/A,FALSE,"NAA9697";#N/A,#N/A,FALSE,"ECWEBB";#N/A,#N/A,FALSE,"MFT96";#N/A,#N/A,FALSE,"CTrecon"}</definedName>
    <definedName name="jhkgh_2_1_4_3" hidden="1">{#N/A,#N/A,FALSE,"TMCOMP96";#N/A,#N/A,FALSE,"MAT96";#N/A,#N/A,FALSE,"FANDA96";#N/A,#N/A,FALSE,"INTRAN96";#N/A,#N/A,FALSE,"NAA9697";#N/A,#N/A,FALSE,"ECWEBB";#N/A,#N/A,FALSE,"MFT96";#N/A,#N/A,FALSE,"CTrecon"}</definedName>
    <definedName name="jhkgh_2_1_4_4" hidden="1">{#N/A,#N/A,FALSE,"TMCOMP96";#N/A,#N/A,FALSE,"MAT96";#N/A,#N/A,FALSE,"FANDA96";#N/A,#N/A,FALSE,"INTRAN96";#N/A,#N/A,FALSE,"NAA9697";#N/A,#N/A,FALSE,"ECWEBB";#N/A,#N/A,FALSE,"MFT96";#N/A,#N/A,FALSE,"CTrecon"}</definedName>
    <definedName name="jhkgh_2_1_4_5" hidden="1">{#N/A,#N/A,FALSE,"TMCOMP96";#N/A,#N/A,FALSE,"MAT96";#N/A,#N/A,FALSE,"FANDA96";#N/A,#N/A,FALSE,"INTRAN96";#N/A,#N/A,FALSE,"NAA9697";#N/A,#N/A,FALSE,"ECWEBB";#N/A,#N/A,FALSE,"MFT96";#N/A,#N/A,FALSE,"CTrecon"}</definedName>
    <definedName name="jhkgh_2_1_5" hidden="1">{#N/A,#N/A,FALSE,"TMCOMP96";#N/A,#N/A,FALSE,"MAT96";#N/A,#N/A,FALSE,"FANDA96";#N/A,#N/A,FALSE,"INTRAN96";#N/A,#N/A,FALSE,"NAA9697";#N/A,#N/A,FALSE,"ECWEBB";#N/A,#N/A,FALSE,"MFT96";#N/A,#N/A,FALSE,"CTrecon"}</definedName>
    <definedName name="jhkgh_2_1_5_1" hidden="1">{#N/A,#N/A,FALSE,"TMCOMP96";#N/A,#N/A,FALSE,"MAT96";#N/A,#N/A,FALSE,"FANDA96";#N/A,#N/A,FALSE,"INTRAN96";#N/A,#N/A,FALSE,"NAA9697";#N/A,#N/A,FALSE,"ECWEBB";#N/A,#N/A,FALSE,"MFT96";#N/A,#N/A,FALSE,"CTrecon"}</definedName>
    <definedName name="jhkgh_2_1_5_2" hidden="1">{#N/A,#N/A,FALSE,"TMCOMP96";#N/A,#N/A,FALSE,"MAT96";#N/A,#N/A,FALSE,"FANDA96";#N/A,#N/A,FALSE,"INTRAN96";#N/A,#N/A,FALSE,"NAA9697";#N/A,#N/A,FALSE,"ECWEBB";#N/A,#N/A,FALSE,"MFT96";#N/A,#N/A,FALSE,"CTrecon"}</definedName>
    <definedName name="jhkgh_2_1_5_3" hidden="1">{#N/A,#N/A,FALSE,"TMCOMP96";#N/A,#N/A,FALSE,"MAT96";#N/A,#N/A,FALSE,"FANDA96";#N/A,#N/A,FALSE,"INTRAN96";#N/A,#N/A,FALSE,"NAA9697";#N/A,#N/A,FALSE,"ECWEBB";#N/A,#N/A,FALSE,"MFT96";#N/A,#N/A,FALSE,"CTrecon"}</definedName>
    <definedName name="jhkgh_2_1_5_4" hidden="1">{#N/A,#N/A,FALSE,"TMCOMP96";#N/A,#N/A,FALSE,"MAT96";#N/A,#N/A,FALSE,"FANDA96";#N/A,#N/A,FALSE,"INTRAN96";#N/A,#N/A,FALSE,"NAA9697";#N/A,#N/A,FALSE,"ECWEBB";#N/A,#N/A,FALSE,"MFT96";#N/A,#N/A,FALSE,"CTrecon"}</definedName>
    <definedName name="jhkgh_2_1_5_5" hidden="1">{#N/A,#N/A,FALSE,"TMCOMP96";#N/A,#N/A,FALSE,"MAT96";#N/A,#N/A,FALSE,"FANDA96";#N/A,#N/A,FALSE,"INTRAN96";#N/A,#N/A,FALSE,"NAA9697";#N/A,#N/A,FALSE,"ECWEBB";#N/A,#N/A,FALSE,"MFT96";#N/A,#N/A,FALSE,"CTrecon"}</definedName>
    <definedName name="jhkgh_2_2" hidden="1">{#N/A,#N/A,FALSE,"TMCOMP96";#N/A,#N/A,FALSE,"MAT96";#N/A,#N/A,FALSE,"FANDA96";#N/A,#N/A,FALSE,"INTRAN96";#N/A,#N/A,FALSE,"NAA9697";#N/A,#N/A,FALSE,"ECWEBB";#N/A,#N/A,FALSE,"MFT96";#N/A,#N/A,FALSE,"CTrecon"}</definedName>
    <definedName name="jhkgh_2_2_1" hidden="1">{#N/A,#N/A,FALSE,"TMCOMP96";#N/A,#N/A,FALSE,"MAT96";#N/A,#N/A,FALSE,"FANDA96";#N/A,#N/A,FALSE,"INTRAN96";#N/A,#N/A,FALSE,"NAA9697";#N/A,#N/A,FALSE,"ECWEBB";#N/A,#N/A,FALSE,"MFT96";#N/A,#N/A,FALSE,"CTrecon"}</definedName>
    <definedName name="jhkgh_2_2_2" hidden="1">{#N/A,#N/A,FALSE,"TMCOMP96";#N/A,#N/A,FALSE,"MAT96";#N/A,#N/A,FALSE,"FANDA96";#N/A,#N/A,FALSE,"INTRAN96";#N/A,#N/A,FALSE,"NAA9697";#N/A,#N/A,FALSE,"ECWEBB";#N/A,#N/A,FALSE,"MFT96";#N/A,#N/A,FALSE,"CTrecon"}</definedName>
    <definedName name="jhkgh_2_2_3" hidden="1">{#N/A,#N/A,FALSE,"TMCOMP96";#N/A,#N/A,FALSE,"MAT96";#N/A,#N/A,FALSE,"FANDA96";#N/A,#N/A,FALSE,"INTRAN96";#N/A,#N/A,FALSE,"NAA9697";#N/A,#N/A,FALSE,"ECWEBB";#N/A,#N/A,FALSE,"MFT96";#N/A,#N/A,FALSE,"CTrecon"}</definedName>
    <definedName name="jhkgh_2_2_4" hidden="1">{#N/A,#N/A,FALSE,"TMCOMP96";#N/A,#N/A,FALSE,"MAT96";#N/A,#N/A,FALSE,"FANDA96";#N/A,#N/A,FALSE,"INTRAN96";#N/A,#N/A,FALSE,"NAA9697";#N/A,#N/A,FALSE,"ECWEBB";#N/A,#N/A,FALSE,"MFT96";#N/A,#N/A,FALSE,"CTrecon"}</definedName>
    <definedName name="jhkgh_2_2_5" hidden="1">{#N/A,#N/A,FALSE,"TMCOMP96";#N/A,#N/A,FALSE,"MAT96";#N/A,#N/A,FALSE,"FANDA96";#N/A,#N/A,FALSE,"INTRAN96";#N/A,#N/A,FALSE,"NAA9697";#N/A,#N/A,FALSE,"ECWEBB";#N/A,#N/A,FALSE,"MFT96";#N/A,#N/A,FALSE,"CTrecon"}</definedName>
    <definedName name="jhkgh_2_3" hidden="1">{#N/A,#N/A,FALSE,"TMCOMP96";#N/A,#N/A,FALSE,"MAT96";#N/A,#N/A,FALSE,"FANDA96";#N/A,#N/A,FALSE,"INTRAN96";#N/A,#N/A,FALSE,"NAA9697";#N/A,#N/A,FALSE,"ECWEBB";#N/A,#N/A,FALSE,"MFT96";#N/A,#N/A,FALSE,"CTrecon"}</definedName>
    <definedName name="jhkgh_2_3_1" hidden="1">{#N/A,#N/A,FALSE,"TMCOMP96";#N/A,#N/A,FALSE,"MAT96";#N/A,#N/A,FALSE,"FANDA96";#N/A,#N/A,FALSE,"INTRAN96";#N/A,#N/A,FALSE,"NAA9697";#N/A,#N/A,FALSE,"ECWEBB";#N/A,#N/A,FALSE,"MFT96";#N/A,#N/A,FALSE,"CTrecon"}</definedName>
    <definedName name="jhkgh_2_3_2" hidden="1">{#N/A,#N/A,FALSE,"TMCOMP96";#N/A,#N/A,FALSE,"MAT96";#N/A,#N/A,FALSE,"FANDA96";#N/A,#N/A,FALSE,"INTRAN96";#N/A,#N/A,FALSE,"NAA9697";#N/A,#N/A,FALSE,"ECWEBB";#N/A,#N/A,FALSE,"MFT96";#N/A,#N/A,FALSE,"CTrecon"}</definedName>
    <definedName name="jhkgh_2_3_3" hidden="1">{#N/A,#N/A,FALSE,"TMCOMP96";#N/A,#N/A,FALSE,"MAT96";#N/A,#N/A,FALSE,"FANDA96";#N/A,#N/A,FALSE,"INTRAN96";#N/A,#N/A,FALSE,"NAA9697";#N/A,#N/A,FALSE,"ECWEBB";#N/A,#N/A,FALSE,"MFT96";#N/A,#N/A,FALSE,"CTrecon"}</definedName>
    <definedName name="jhkgh_2_3_4" hidden="1">{#N/A,#N/A,FALSE,"TMCOMP96";#N/A,#N/A,FALSE,"MAT96";#N/A,#N/A,FALSE,"FANDA96";#N/A,#N/A,FALSE,"INTRAN96";#N/A,#N/A,FALSE,"NAA9697";#N/A,#N/A,FALSE,"ECWEBB";#N/A,#N/A,FALSE,"MFT96";#N/A,#N/A,FALSE,"CTrecon"}</definedName>
    <definedName name="jhkgh_2_3_5" hidden="1">{#N/A,#N/A,FALSE,"TMCOMP96";#N/A,#N/A,FALSE,"MAT96";#N/A,#N/A,FALSE,"FANDA96";#N/A,#N/A,FALSE,"INTRAN96";#N/A,#N/A,FALSE,"NAA9697";#N/A,#N/A,FALSE,"ECWEBB";#N/A,#N/A,FALSE,"MFT96";#N/A,#N/A,FALSE,"CTrecon"}</definedName>
    <definedName name="jhkgh_2_4" hidden="1">{#N/A,#N/A,FALSE,"TMCOMP96";#N/A,#N/A,FALSE,"MAT96";#N/A,#N/A,FALSE,"FANDA96";#N/A,#N/A,FALSE,"INTRAN96";#N/A,#N/A,FALSE,"NAA9697";#N/A,#N/A,FALSE,"ECWEBB";#N/A,#N/A,FALSE,"MFT96";#N/A,#N/A,FALSE,"CTrecon"}</definedName>
    <definedName name="jhkgh_2_4_1" hidden="1">{#N/A,#N/A,FALSE,"TMCOMP96";#N/A,#N/A,FALSE,"MAT96";#N/A,#N/A,FALSE,"FANDA96";#N/A,#N/A,FALSE,"INTRAN96";#N/A,#N/A,FALSE,"NAA9697";#N/A,#N/A,FALSE,"ECWEBB";#N/A,#N/A,FALSE,"MFT96";#N/A,#N/A,FALSE,"CTrecon"}</definedName>
    <definedName name="jhkgh_2_4_2" hidden="1">{#N/A,#N/A,FALSE,"TMCOMP96";#N/A,#N/A,FALSE,"MAT96";#N/A,#N/A,FALSE,"FANDA96";#N/A,#N/A,FALSE,"INTRAN96";#N/A,#N/A,FALSE,"NAA9697";#N/A,#N/A,FALSE,"ECWEBB";#N/A,#N/A,FALSE,"MFT96";#N/A,#N/A,FALSE,"CTrecon"}</definedName>
    <definedName name="jhkgh_2_4_3" hidden="1">{#N/A,#N/A,FALSE,"TMCOMP96";#N/A,#N/A,FALSE,"MAT96";#N/A,#N/A,FALSE,"FANDA96";#N/A,#N/A,FALSE,"INTRAN96";#N/A,#N/A,FALSE,"NAA9697";#N/A,#N/A,FALSE,"ECWEBB";#N/A,#N/A,FALSE,"MFT96";#N/A,#N/A,FALSE,"CTrecon"}</definedName>
    <definedName name="jhkgh_2_4_4" hidden="1">{#N/A,#N/A,FALSE,"TMCOMP96";#N/A,#N/A,FALSE,"MAT96";#N/A,#N/A,FALSE,"FANDA96";#N/A,#N/A,FALSE,"INTRAN96";#N/A,#N/A,FALSE,"NAA9697";#N/A,#N/A,FALSE,"ECWEBB";#N/A,#N/A,FALSE,"MFT96";#N/A,#N/A,FALSE,"CTrecon"}</definedName>
    <definedName name="jhkgh_2_4_5" hidden="1">{#N/A,#N/A,FALSE,"TMCOMP96";#N/A,#N/A,FALSE,"MAT96";#N/A,#N/A,FALSE,"FANDA96";#N/A,#N/A,FALSE,"INTRAN96";#N/A,#N/A,FALSE,"NAA9697";#N/A,#N/A,FALSE,"ECWEBB";#N/A,#N/A,FALSE,"MFT96";#N/A,#N/A,FALSE,"CTrecon"}</definedName>
    <definedName name="jhkgh_2_5" hidden="1">{#N/A,#N/A,FALSE,"TMCOMP96";#N/A,#N/A,FALSE,"MAT96";#N/A,#N/A,FALSE,"FANDA96";#N/A,#N/A,FALSE,"INTRAN96";#N/A,#N/A,FALSE,"NAA9697";#N/A,#N/A,FALSE,"ECWEBB";#N/A,#N/A,FALSE,"MFT96";#N/A,#N/A,FALSE,"CTrecon"}</definedName>
    <definedName name="jhkgh_2_5_1" hidden="1">{#N/A,#N/A,FALSE,"TMCOMP96";#N/A,#N/A,FALSE,"MAT96";#N/A,#N/A,FALSE,"FANDA96";#N/A,#N/A,FALSE,"INTRAN96";#N/A,#N/A,FALSE,"NAA9697";#N/A,#N/A,FALSE,"ECWEBB";#N/A,#N/A,FALSE,"MFT96";#N/A,#N/A,FALSE,"CTrecon"}</definedName>
    <definedName name="jhkgh_2_5_2" hidden="1">{#N/A,#N/A,FALSE,"TMCOMP96";#N/A,#N/A,FALSE,"MAT96";#N/A,#N/A,FALSE,"FANDA96";#N/A,#N/A,FALSE,"INTRAN96";#N/A,#N/A,FALSE,"NAA9697";#N/A,#N/A,FALSE,"ECWEBB";#N/A,#N/A,FALSE,"MFT96";#N/A,#N/A,FALSE,"CTrecon"}</definedName>
    <definedName name="jhkgh_2_5_3" hidden="1">{#N/A,#N/A,FALSE,"TMCOMP96";#N/A,#N/A,FALSE,"MAT96";#N/A,#N/A,FALSE,"FANDA96";#N/A,#N/A,FALSE,"INTRAN96";#N/A,#N/A,FALSE,"NAA9697";#N/A,#N/A,FALSE,"ECWEBB";#N/A,#N/A,FALSE,"MFT96";#N/A,#N/A,FALSE,"CTrecon"}</definedName>
    <definedName name="jhkgh_2_5_4" hidden="1">{#N/A,#N/A,FALSE,"TMCOMP96";#N/A,#N/A,FALSE,"MAT96";#N/A,#N/A,FALSE,"FANDA96";#N/A,#N/A,FALSE,"INTRAN96";#N/A,#N/A,FALSE,"NAA9697";#N/A,#N/A,FALSE,"ECWEBB";#N/A,#N/A,FALSE,"MFT96";#N/A,#N/A,FALSE,"CTrecon"}</definedName>
    <definedName name="jhkgh_2_5_5" hidden="1">{#N/A,#N/A,FALSE,"TMCOMP96";#N/A,#N/A,FALSE,"MAT96";#N/A,#N/A,FALSE,"FANDA96";#N/A,#N/A,FALSE,"INTRAN96";#N/A,#N/A,FALSE,"NAA9697";#N/A,#N/A,FALSE,"ECWEBB";#N/A,#N/A,FALSE,"MFT96";#N/A,#N/A,FALSE,"CTrecon"}</definedName>
    <definedName name="jhkgh_3" hidden="1">{#N/A,#N/A,FALSE,"TMCOMP96";#N/A,#N/A,FALSE,"MAT96";#N/A,#N/A,FALSE,"FANDA96";#N/A,#N/A,FALSE,"INTRAN96";#N/A,#N/A,FALSE,"NAA9697";#N/A,#N/A,FALSE,"ECWEBB";#N/A,#N/A,FALSE,"MFT96";#N/A,#N/A,FALSE,"CTrecon"}</definedName>
    <definedName name="jhkgh_3_1" hidden="1">{#N/A,#N/A,FALSE,"TMCOMP96";#N/A,#N/A,FALSE,"MAT96";#N/A,#N/A,FALSE,"FANDA96";#N/A,#N/A,FALSE,"INTRAN96";#N/A,#N/A,FALSE,"NAA9697";#N/A,#N/A,FALSE,"ECWEBB";#N/A,#N/A,FALSE,"MFT96";#N/A,#N/A,FALSE,"CTrecon"}</definedName>
    <definedName name="jhkgh_3_1_1" hidden="1">{#N/A,#N/A,FALSE,"TMCOMP96";#N/A,#N/A,FALSE,"MAT96";#N/A,#N/A,FALSE,"FANDA96";#N/A,#N/A,FALSE,"INTRAN96";#N/A,#N/A,FALSE,"NAA9697";#N/A,#N/A,FALSE,"ECWEBB";#N/A,#N/A,FALSE,"MFT96";#N/A,#N/A,FALSE,"CTrecon"}</definedName>
    <definedName name="jhkgh_3_1_1_1" hidden="1">{#N/A,#N/A,FALSE,"TMCOMP96";#N/A,#N/A,FALSE,"MAT96";#N/A,#N/A,FALSE,"FANDA96";#N/A,#N/A,FALSE,"INTRAN96";#N/A,#N/A,FALSE,"NAA9697";#N/A,#N/A,FALSE,"ECWEBB";#N/A,#N/A,FALSE,"MFT96";#N/A,#N/A,FALSE,"CTrecon"}</definedName>
    <definedName name="jhkgh_3_1_1_1_1" hidden="1">{#N/A,#N/A,FALSE,"TMCOMP96";#N/A,#N/A,FALSE,"MAT96";#N/A,#N/A,FALSE,"FANDA96";#N/A,#N/A,FALSE,"INTRAN96";#N/A,#N/A,FALSE,"NAA9697";#N/A,#N/A,FALSE,"ECWEBB";#N/A,#N/A,FALSE,"MFT96";#N/A,#N/A,FALSE,"CTrecon"}</definedName>
    <definedName name="jhkgh_3_1_1_1_2" hidden="1">{#N/A,#N/A,FALSE,"TMCOMP96";#N/A,#N/A,FALSE,"MAT96";#N/A,#N/A,FALSE,"FANDA96";#N/A,#N/A,FALSE,"INTRAN96";#N/A,#N/A,FALSE,"NAA9697";#N/A,#N/A,FALSE,"ECWEBB";#N/A,#N/A,FALSE,"MFT96";#N/A,#N/A,FALSE,"CTrecon"}</definedName>
    <definedName name="jhkgh_3_1_1_1_3" hidden="1">{#N/A,#N/A,FALSE,"TMCOMP96";#N/A,#N/A,FALSE,"MAT96";#N/A,#N/A,FALSE,"FANDA96";#N/A,#N/A,FALSE,"INTRAN96";#N/A,#N/A,FALSE,"NAA9697";#N/A,#N/A,FALSE,"ECWEBB";#N/A,#N/A,FALSE,"MFT96";#N/A,#N/A,FALSE,"CTrecon"}</definedName>
    <definedName name="jhkgh_3_1_1_1_4" hidden="1">{#N/A,#N/A,FALSE,"TMCOMP96";#N/A,#N/A,FALSE,"MAT96";#N/A,#N/A,FALSE,"FANDA96";#N/A,#N/A,FALSE,"INTRAN96";#N/A,#N/A,FALSE,"NAA9697";#N/A,#N/A,FALSE,"ECWEBB";#N/A,#N/A,FALSE,"MFT96";#N/A,#N/A,FALSE,"CTrecon"}</definedName>
    <definedName name="jhkgh_3_1_1_1_5" hidden="1">{#N/A,#N/A,FALSE,"TMCOMP96";#N/A,#N/A,FALSE,"MAT96";#N/A,#N/A,FALSE,"FANDA96";#N/A,#N/A,FALSE,"INTRAN96";#N/A,#N/A,FALSE,"NAA9697";#N/A,#N/A,FALSE,"ECWEBB";#N/A,#N/A,FALSE,"MFT96";#N/A,#N/A,FALSE,"CTrecon"}</definedName>
    <definedName name="jhkgh_3_1_1_2" hidden="1">{#N/A,#N/A,FALSE,"TMCOMP96";#N/A,#N/A,FALSE,"MAT96";#N/A,#N/A,FALSE,"FANDA96";#N/A,#N/A,FALSE,"INTRAN96";#N/A,#N/A,FALSE,"NAA9697";#N/A,#N/A,FALSE,"ECWEBB";#N/A,#N/A,FALSE,"MFT96";#N/A,#N/A,FALSE,"CTrecon"}</definedName>
    <definedName name="jhkgh_3_1_1_2_1" hidden="1">{#N/A,#N/A,FALSE,"TMCOMP96";#N/A,#N/A,FALSE,"MAT96";#N/A,#N/A,FALSE,"FANDA96";#N/A,#N/A,FALSE,"INTRAN96";#N/A,#N/A,FALSE,"NAA9697";#N/A,#N/A,FALSE,"ECWEBB";#N/A,#N/A,FALSE,"MFT96";#N/A,#N/A,FALSE,"CTrecon"}</definedName>
    <definedName name="jhkgh_3_1_1_2_2" hidden="1">{#N/A,#N/A,FALSE,"TMCOMP96";#N/A,#N/A,FALSE,"MAT96";#N/A,#N/A,FALSE,"FANDA96";#N/A,#N/A,FALSE,"INTRAN96";#N/A,#N/A,FALSE,"NAA9697";#N/A,#N/A,FALSE,"ECWEBB";#N/A,#N/A,FALSE,"MFT96";#N/A,#N/A,FALSE,"CTrecon"}</definedName>
    <definedName name="jhkgh_3_1_1_2_3" hidden="1">{#N/A,#N/A,FALSE,"TMCOMP96";#N/A,#N/A,FALSE,"MAT96";#N/A,#N/A,FALSE,"FANDA96";#N/A,#N/A,FALSE,"INTRAN96";#N/A,#N/A,FALSE,"NAA9697";#N/A,#N/A,FALSE,"ECWEBB";#N/A,#N/A,FALSE,"MFT96";#N/A,#N/A,FALSE,"CTrecon"}</definedName>
    <definedName name="jhkgh_3_1_1_2_4" hidden="1">{#N/A,#N/A,FALSE,"TMCOMP96";#N/A,#N/A,FALSE,"MAT96";#N/A,#N/A,FALSE,"FANDA96";#N/A,#N/A,FALSE,"INTRAN96";#N/A,#N/A,FALSE,"NAA9697";#N/A,#N/A,FALSE,"ECWEBB";#N/A,#N/A,FALSE,"MFT96";#N/A,#N/A,FALSE,"CTrecon"}</definedName>
    <definedName name="jhkgh_3_1_1_2_5" hidden="1">{#N/A,#N/A,FALSE,"TMCOMP96";#N/A,#N/A,FALSE,"MAT96";#N/A,#N/A,FALSE,"FANDA96";#N/A,#N/A,FALSE,"INTRAN96";#N/A,#N/A,FALSE,"NAA9697";#N/A,#N/A,FALSE,"ECWEBB";#N/A,#N/A,FALSE,"MFT96";#N/A,#N/A,FALSE,"CTrecon"}</definedName>
    <definedName name="jhkgh_3_1_1_3" hidden="1">{#N/A,#N/A,FALSE,"TMCOMP96";#N/A,#N/A,FALSE,"MAT96";#N/A,#N/A,FALSE,"FANDA96";#N/A,#N/A,FALSE,"INTRAN96";#N/A,#N/A,FALSE,"NAA9697";#N/A,#N/A,FALSE,"ECWEBB";#N/A,#N/A,FALSE,"MFT96";#N/A,#N/A,FALSE,"CTrecon"}</definedName>
    <definedName name="jhkgh_3_1_1_4" hidden="1">{#N/A,#N/A,FALSE,"TMCOMP96";#N/A,#N/A,FALSE,"MAT96";#N/A,#N/A,FALSE,"FANDA96";#N/A,#N/A,FALSE,"INTRAN96";#N/A,#N/A,FALSE,"NAA9697";#N/A,#N/A,FALSE,"ECWEBB";#N/A,#N/A,FALSE,"MFT96";#N/A,#N/A,FALSE,"CTrecon"}</definedName>
    <definedName name="jhkgh_3_1_1_5" hidden="1">{#N/A,#N/A,FALSE,"TMCOMP96";#N/A,#N/A,FALSE,"MAT96";#N/A,#N/A,FALSE,"FANDA96";#N/A,#N/A,FALSE,"INTRAN96";#N/A,#N/A,FALSE,"NAA9697";#N/A,#N/A,FALSE,"ECWEBB";#N/A,#N/A,FALSE,"MFT96";#N/A,#N/A,FALSE,"CTrecon"}</definedName>
    <definedName name="jhkgh_3_1_2" hidden="1">{#N/A,#N/A,FALSE,"TMCOMP96";#N/A,#N/A,FALSE,"MAT96";#N/A,#N/A,FALSE,"FANDA96";#N/A,#N/A,FALSE,"INTRAN96";#N/A,#N/A,FALSE,"NAA9697";#N/A,#N/A,FALSE,"ECWEBB";#N/A,#N/A,FALSE,"MFT96";#N/A,#N/A,FALSE,"CTrecon"}</definedName>
    <definedName name="jhkgh_3_1_2_1" hidden="1">{#N/A,#N/A,FALSE,"TMCOMP96";#N/A,#N/A,FALSE,"MAT96";#N/A,#N/A,FALSE,"FANDA96";#N/A,#N/A,FALSE,"INTRAN96";#N/A,#N/A,FALSE,"NAA9697";#N/A,#N/A,FALSE,"ECWEBB";#N/A,#N/A,FALSE,"MFT96";#N/A,#N/A,FALSE,"CTrecon"}</definedName>
    <definedName name="jhkgh_3_1_2_2" hidden="1">{#N/A,#N/A,FALSE,"TMCOMP96";#N/A,#N/A,FALSE,"MAT96";#N/A,#N/A,FALSE,"FANDA96";#N/A,#N/A,FALSE,"INTRAN96";#N/A,#N/A,FALSE,"NAA9697";#N/A,#N/A,FALSE,"ECWEBB";#N/A,#N/A,FALSE,"MFT96";#N/A,#N/A,FALSE,"CTrecon"}</definedName>
    <definedName name="jhkgh_3_1_2_3" hidden="1">{#N/A,#N/A,FALSE,"TMCOMP96";#N/A,#N/A,FALSE,"MAT96";#N/A,#N/A,FALSE,"FANDA96";#N/A,#N/A,FALSE,"INTRAN96";#N/A,#N/A,FALSE,"NAA9697";#N/A,#N/A,FALSE,"ECWEBB";#N/A,#N/A,FALSE,"MFT96";#N/A,#N/A,FALSE,"CTrecon"}</definedName>
    <definedName name="jhkgh_3_1_2_4" hidden="1">{#N/A,#N/A,FALSE,"TMCOMP96";#N/A,#N/A,FALSE,"MAT96";#N/A,#N/A,FALSE,"FANDA96";#N/A,#N/A,FALSE,"INTRAN96";#N/A,#N/A,FALSE,"NAA9697";#N/A,#N/A,FALSE,"ECWEBB";#N/A,#N/A,FALSE,"MFT96";#N/A,#N/A,FALSE,"CTrecon"}</definedName>
    <definedName name="jhkgh_3_1_2_5" hidden="1">{#N/A,#N/A,FALSE,"TMCOMP96";#N/A,#N/A,FALSE,"MAT96";#N/A,#N/A,FALSE,"FANDA96";#N/A,#N/A,FALSE,"INTRAN96";#N/A,#N/A,FALSE,"NAA9697";#N/A,#N/A,FALSE,"ECWEBB";#N/A,#N/A,FALSE,"MFT96";#N/A,#N/A,FALSE,"CTrecon"}</definedName>
    <definedName name="jhkgh_3_1_3" hidden="1">{#N/A,#N/A,FALSE,"TMCOMP96";#N/A,#N/A,FALSE,"MAT96";#N/A,#N/A,FALSE,"FANDA96";#N/A,#N/A,FALSE,"INTRAN96";#N/A,#N/A,FALSE,"NAA9697";#N/A,#N/A,FALSE,"ECWEBB";#N/A,#N/A,FALSE,"MFT96";#N/A,#N/A,FALSE,"CTrecon"}</definedName>
    <definedName name="jhkgh_3_1_3_1" hidden="1">{#N/A,#N/A,FALSE,"TMCOMP96";#N/A,#N/A,FALSE,"MAT96";#N/A,#N/A,FALSE,"FANDA96";#N/A,#N/A,FALSE,"INTRAN96";#N/A,#N/A,FALSE,"NAA9697";#N/A,#N/A,FALSE,"ECWEBB";#N/A,#N/A,FALSE,"MFT96";#N/A,#N/A,FALSE,"CTrecon"}</definedName>
    <definedName name="jhkgh_3_1_3_2" hidden="1">{#N/A,#N/A,FALSE,"TMCOMP96";#N/A,#N/A,FALSE,"MAT96";#N/A,#N/A,FALSE,"FANDA96";#N/A,#N/A,FALSE,"INTRAN96";#N/A,#N/A,FALSE,"NAA9697";#N/A,#N/A,FALSE,"ECWEBB";#N/A,#N/A,FALSE,"MFT96";#N/A,#N/A,FALSE,"CTrecon"}</definedName>
    <definedName name="jhkgh_3_1_3_3" hidden="1">{#N/A,#N/A,FALSE,"TMCOMP96";#N/A,#N/A,FALSE,"MAT96";#N/A,#N/A,FALSE,"FANDA96";#N/A,#N/A,FALSE,"INTRAN96";#N/A,#N/A,FALSE,"NAA9697";#N/A,#N/A,FALSE,"ECWEBB";#N/A,#N/A,FALSE,"MFT96";#N/A,#N/A,FALSE,"CTrecon"}</definedName>
    <definedName name="jhkgh_3_1_3_4" hidden="1">{#N/A,#N/A,FALSE,"TMCOMP96";#N/A,#N/A,FALSE,"MAT96";#N/A,#N/A,FALSE,"FANDA96";#N/A,#N/A,FALSE,"INTRAN96";#N/A,#N/A,FALSE,"NAA9697";#N/A,#N/A,FALSE,"ECWEBB";#N/A,#N/A,FALSE,"MFT96";#N/A,#N/A,FALSE,"CTrecon"}</definedName>
    <definedName name="jhkgh_3_1_3_5" hidden="1">{#N/A,#N/A,FALSE,"TMCOMP96";#N/A,#N/A,FALSE,"MAT96";#N/A,#N/A,FALSE,"FANDA96";#N/A,#N/A,FALSE,"INTRAN96";#N/A,#N/A,FALSE,"NAA9697";#N/A,#N/A,FALSE,"ECWEBB";#N/A,#N/A,FALSE,"MFT96";#N/A,#N/A,FALSE,"CTrecon"}</definedName>
    <definedName name="jhkgh_3_1_4" hidden="1">{#N/A,#N/A,FALSE,"TMCOMP96";#N/A,#N/A,FALSE,"MAT96";#N/A,#N/A,FALSE,"FANDA96";#N/A,#N/A,FALSE,"INTRAN96";#N/A,#N/A,FALSE,"NAA9697";#N/A,#N/A,FALSE,"ECWEBB";#N/A,#N/A,FALSE,"MFT96";#N/A,#N/A,FALSE,"CTrecon"}</definedName>
    <definedName name="jhkgh_3_1_4_1" hidden="1">{#N/A,#N/A,FALSE,"TMCOMP96";#N/A,#N/A,FALSE,"MAT96";#N/A,#N/A,FALSE,"FANDA96";#N/A,#N/A,FALSE,"INTRAN96";#N/A,#N/A,FALSE,"NAA9697";#N/A,#N/A,FALSE,"ECWEBB";#N/A,#N/A,FALSE,"MFT96";#N/A,#N/A,FALSE,"CTrecon"}</definedName>
    <definedName name="jhkgh_3_1_4_2" hidden="1">{#N/A,#N/A,FALSE,"TMCOMP96";#N/A,#N/A,FALSE,"MAT96";#N/A,#N/A,FALSE,"FANDA96";#N/A,#N/A,FALSE,"INTRAN96";#N/A,#N/A,FALSE,"NAA9697";#N/A,#N/A,FALSE,"ECWEBB";#N/A,#N/A,FALSE,"MFT96";#N/A,#N/A,FALSE,"CTrecon"}</definedName>
    <definedName name="jhkgh_3_1_4_3" hidden="1">{#N/A,#N/A,FALSE,"TMCOMP96";#N/A,#N/A,FALSE,"MAT96";#N/A,#N/A,FALSE,"FANDA96";#N/A,#N/A,FALSE,"INTRAN96";#N/A,#N/A,FALSE,"NAA9697";#N/A,#N/A,FALSE,"ECWEBB";#N/A,#N/A,FALSE,"MFT96";#N/A,#N/A,FALSE,"CTrecon"}</definedName>
    <definedName name="jhkgh_3_1_4_4" hidden="1">{#N/A,#N/A,FALSE,"TMCOMP96";#N/A,#N/A,FALSE,"MAT96";#N/A,#N/A,FALSE,"FANDA96";#N/A,#N/A,FALSE,"INTRAN96";#N/A,#N/A,FALSE,"NAA9697";#N/A,#N/A,FALSE,"ECWEBB";#N/A,#N/A,FALSE,"MFT96";#N/A,#N/A,FALSE,"CTrecon"}</definedName>
    <definedName name="jhkgh_3_1_4_5" hidden="1">{#N/A,#N/A,FALSE,"TMCOMP96";#N/A,#N/A,FALSE,"MAT96";#N/A,#N/A,FALSE,"FANDA96";#N/A,#N/A,FALSE,"INTRAN96";#N/A,#N/A,FALSE,"NAA9697";#N/A,#N/A,FALSE,"ECWEBB";#N/A,#N/A,FALSE,"MFT96";#N/A,#N/A,FALSE,"CTrecon"}</definedName>
    <definedName name="jhkgh_3_1_5" hidden="1">{#N/A,#N/A,FALSE,"TMCOMP96";#N/A,#N/A,FALSE,"MAT96";#N/A,#N/A,FALSE,"FANDA96";#N/A,#N/A,FALSE,"INTRAN96";#N/A,#N/A,FALSE,"NAA9697";#N/A,#N/A,FALSE,"ECWEBB";#N/A,#N/A,FALSE,"MFT96";#N/A,#N/A,FALSE,"CTrecon"}</definedName>
    <definedName name="jhkgh_3_1_5_1" hidden="1">{#N/A,#N/A,FALSE,"TMCOMP96";#N/A,#N/A,FALSE,"MAT96";#N/A,#N/A,FALSE,"FANDA96";#N/A,#N/A,FALSE,"INTRAN96";#N/A,#N/A,FALSE,"NAA9697";#N/A,#N/A,FALSE,"ECWEBB";#N/A,#N/A,FALSE,"MFT96";#N/A,#N/A,FALSE,"CTrecon"}</definedName>
    <definedName name="jhkgh_3_1_5_2" hidden="1">{#N/A,#N/A,FALSE,"TMCOMP96";#N/A,#N/A,FALSE,"MAT96";#N/A,#N/A,FALSE,"FANDA96";#N/A,#N/A,FALSE,"INTRAN96";#N/A,#N/A,FALSE,"NAA9697";#N/A,#N/A,FALSE,"ECWEBB";#N/A,#N/A,FALSE,"MFT96";#N/A,#N/A,FALSE,"CTrecon"}</definedName>
    <definedName name="jhkgh_3_1_5_3" hidden="1">{#N/A,#N/A,FALSE,"TMCOMP96";#N/A,#N/A,FALSE,"MAT96";#N/A,#N/A,FALSE,"FANDA96";#N/A,#N/A,FALSE,"INTRAN96";#N/A,#N/A,FALSE,"NAA9697";#N/A,#N/A,FALSE,"ECWEBB";#N/A,#N/A,FALSE,"MFT96";#N/A,#N/A,FALSE,"CTrecon"}</definedName>
    <definedName name="jhkgh_3_1_5_4" hidden="1">{#N/A,#N/A,FALSE,"TMCOMP96";#N/A,#N/A,FALSE,"MAT96";#N/A,#N/A,FALSE,"FANDA96";#N/A,#N/A,FALSE,"INTRAN96";#N/A,#N/A,FALSE,"NAA9697";#N/A,#N/A,FALSE,"ECWEBB";#N/A,#N/A,FALSE,"MFT96";#N/A,#N/A,FALSE,"CTrecon"}</definedName>
    <definedName name="jhkgh_3_1_5_5" hidden="1">{#N/A,#N/A,FALSE,"TMCOMP96";#N/A,#N/A,FALSE,"MAT96";#N/A,#N/A,FALSE,"FANDA96";#N/A,#N/A,FALSE,"INTRAN96";#N/A,#N/A,FALSE,"NAA9697";#N/A,#N/A,FALSE,"ECWEBB";#N/A,#N/A,FALSE,"MFT96";#N/A,#N/A,FALSE,"CTrecon"}</definedName>
    <definedName name="jhkgh_3_2" hidden="1">{#N/A,#N/A,FALSE,"TMCOMP96";#N/A,#N/A,FALSE,"MAT96";#N/A,#N/A,FALSE,"FANDA96";#N/A,#N/A,FALSE,"INTRAN96";#N/A,#N/A,FALSE,"NAA9697";#N/A,#N/A,FALSE,"ECWEBB";#N/A,#N/A,FALSE,"MFT96";#N/A,#N/A,FALSE,"CTrecon"}</definedName>
    <definedName name="jhkgh_3_2_1" hidden="1">{#N/A,#N/A,FALSE,"TMCOMP96";#N/A,#N/A,FALSE,"MAT96";#N/A,#N/A,FALSE,"FANDA96";#N/A,#N/A,FALSE,"INTRAN96";#N/A,#N/A,FALSE,"NAA9697";#N/A,#N/A,FALSE,"ECWEBB";#N/A,#N/A,FALSE,"MFT96";#N/A,#N/A,FALSE,"CTrecon"}</definedName>
    <definedName name="jhkgh_3_2_2" hidden="1">{#N/A,#N/A,FALSE,"TMCOMP96";#N/A,#N/A,FALSE,"MAT96";#N/A,#N/A,FALSE,"FANDA96";#N/A,#N/A,FALSE,"INTRAN96";#N/A,#N/A,FALSE,"NAA9697";#N/A,#N/A,FALSE,"ECWEBB";#N/A,#N/A,FALSE,"MFT96";#N/A,#N/A,FALSE,"CTrecon"}</definedName>
    <definedName name="jhkgh_3_2_3" hidden="1">{#N/A,#N/A,FALSE,"TMCOMP96";#N/A,#N/A,FALSE,"MAT96";#N/A,#N/A,FALSE,"FANDA96";#N/A,#N/A,FALSE,"INTRAN96";#N/A,#N/A,FALSE,"NAA9697";#N/A,#N/A,FALSE,"ECWEBB";#N/A,#N/A,FALSE,"MFT96";#N/A,#N/A,FALSE,"CTrecon"}</definedName>
    <definedName name="jhkgh_3_2_4" hidden="1">{#N/A,#N/A,FALSE,"TMCOMP96";#N/A,#N/A,FALSE,"MAT96";#N/A,#N/A,FALSE,"FANDA96";#N/A,#N/A,FALSE,"INTRAN96";#N/A,#N/A,FALSE,"NAA9697";#N/A,#N/A,FALSE,"ECWEBB";#N/A,#N/A,FALSE,"MFT96";#N/A,#N/A,FALSE,"CTrecon"}</definedName>
    <definedName name="jhkgh_3_2_5" hidden="1">{#N/A,#N/A,FALSE,"TMCOMP96";#N/A,#N/A,FALSE,"MAT96";#N/A,#N/A,FALSE,"FANDA96";#N/A,#N/A,FALSE,"INTRAN96";#N/A,#N/A,FALSE,"NAA9697";#N/A,#N/A,FALSE,"ECWEBB";#N/A,#N/A,FALSE,"MFT96";#N/A,#N/A,FALSE,"CTrecon"}</definedName>
    <definedName name="jhkgh_3_3" hidden="1">{#N/A,#N/A,FALSE,"TMCOMP96";#N/A,#N/A,FALSE,"MAT96";#N/A,#N/A,FALSE,"FANDA96";#N/A,#N/A,FALSE,"INTRAN96";#N/A,#N/A,FALSE,"NAA9697";#N/A,#N/A,FALSE,"ECWEBB";#N/A,#N/A,FALSE,"MFT96";#N/A,#N/A,FALSE,"CTrecon"}</definedName>
    <definedName name="jhkgh_3_3_1" hidden="1">{#N/A,#N/A,FALSE,"TMCOMP96";#N/A,#N/A,FALSE,"MAT96";#N/A,#N/A,FALSE,"FANDA96";#N/A,#N/A,FALSE,"INTRAN96";#N/A,#N/A,FALSE,"NAA9697";#N/A,#N/A,FALSE,"ECWEBB";#N/A,#N/A,FALSE,"MFT96";#N/A,#N/A,FALSE,"CTrecon"}</definedName>
    <definedName name="jhkgh_3_3_2" hidden="1">{#N/A,#N/A,FALSE,"TMCOMP96";#N/A,#N/A,FALSE,"MAT96";#N/A,#N/A,FALSE,"FANDA96";#N/A,#N/A,FALSE,"INTRAN96";#N/A,#N/A,FALSE,"NAA9697";#N/A,#N/A,FALSE,"ECWEBB";#N/A,#N/A,FALSE,"MFT96";#N/A,#N/A,FALSE,"CTrecon"}</definedName>
    <definedName name="jhkgh_3_3_3" hidden="1">{#N/A,#N/A,FALSE,"TMCOMP96";#N/A,#N/A,FALSE,"MAT96";#N/A,#N/A,FALSE,"FANDA96";#N/A,#N/A,FALSE,"INTRAN96";#N/A,#N/A,FALSE,"NAA9697";#N/A,#N/A,FALSE,"ECWEBB";#N/A,#N/A,FALSE,"MFT96";#N/A,#N/A,FALSE,"CTrecon"}</definedName>
    <definedName name="jhkgh_3_3_4" hidden="1">{#N/A,#N/A,FALSE,"TMCOMP96";#N/A,#N/A,FALSE,"MAT96";#N/A,#N/A,FALSE,"FANDA96";#N/A,#N/A,FALSE,"INTRAN96";#N/A,#N/A,FALSE,"NAA9697";#N/A,#N/A,FALSE,"ECWEBB";#N/A,#N/A,FALSE,"MFT96";#N/A,#N/A,FALSE,"CTrecon"}</definedName>
    <definedName name="jhkgh_3_3_5" hidden="1">{#N/A,#N/A,FALSE,"TMCOMP96";#N/A,#N/A,FALSE,"MAT96";#N/A,#N/A,FALSE,"FANDA96";#N/A,#N/A,FALSE,"INTRAN96";#N/A,#N/A,FALSE,"NAA9697";#N/A,#N/A,FALSE,"ECWEBB";#N/A,#N/A,FALSE,"MFT96";#N/A,#N/A,FALSE,"CTrecon"}</definedName>
    <definedName name="jhkgh_3_4" hidden="1">{#N/A,#N/A,FALSE,"TMCOMP96";#N/A,#N/A,FALSE,"MAT96";#N/A,#N/A,FALSE,"FANDA96";#N/A,#N/A,FALSE,"INTRAN96";#N/A,#N/A,FALSE,"NAA9697";#N/A,#N/A,FALSE,"ECWEBB";#N/A,#N/A,FALSE,"MFT96";#N/A,#N/A,FALSE,"CTrecon"}</definedName>
    <definedName name="jhkgh_3_4_1" hidden="1">{#N/A,#N/A,FALSE,"TMCOMP96";#N/A,#N/A,FALSE,"MAT96";#N/A,#N/A,FALSE,"FANDA96";#N/A,#N/A,FALSE,"INTRAN96";#N/A,#N/A,FALSE,"NAA9697";#N/A,#N/A,FALSE,"ECWEBB";#N/A,#N/A,FALSE,"MFT96";#N/A,#N/A,FALSE,"CTrecon"}</definedName>
    <definedName name="jhkgh_3_4_2" hidden="1">{#N/A,#N/A,FALSE,"TMCOMP96";#N/A,#N/A,FALSE,"MAT96";#N/A,#N/A,FALSE,"FANDA96";#N/A,#N/A,FALSE,"INTRAN96";#N/A,#N/A,FALSE,"NAA9697";#N/A,#N/A,FALSE,"ECWEBB";#N/A,#N/A,FALSE,"MFT96";#N/A,#N/A,FALSE,"CTrecon"}</definedName>
    <definedName name="jhkgh_3_4_3" hidden="1">{#N/A,#N/A,FALSE,"TMCOMP96";#N/A,#N/A,FALSE,"MAT96";#N/A,#N/A,FALSE,"FANDA96";#N/A,#N/A,FALSE,"INTRAN96";#N/A,#N/A,FALSE,"NAA9697";#N/A,#N/A,FALSE,"ECWEBB";#N/A,#N/A,FALSE,"MFT96";#N/A,#N/A,FALSE,"CTrecon"}</definedName>
    <definedName name="jhkgh_3_4_4" hidden="1">{#N/A,#N/A,FALSE,"TMCOMP96";#N/A,#N/A,FALSE,"MAT96";#N/A,#N/A,FALSE,"FANDA96";#N/A,#N/A,FALSE,"INTRAN96";#N/A,#N/A,FALSE,"NAA9697";#N/A,#N/A,FALSE,"ECWEBB";#N/A,#N/A,FALSE,"MFT96";#N/A,#N/A,FALSE,"CTrecon"}</definedName>
    <definedName name="jhkgh_3_4_5" hidden="1">{#N/A,#N/A,FALSE,"TMCOMP96";#N/A,#N/A,FALSE,"MAT96";#N/A,#N/A,FALSE,"FANDA96";#N/A,#N/A,FALSE,"INTRAN96";#N/A,#N/A,FALSE,"NAA9697";#N/A,#N/A,FALSE,"ECWEBB";#N/A,#N/A,FALSE,"MFT96";#N/A,#N/A,FALSE,"CTrecon"}</definedName>
    <definedName name="jhkgh_3_5" hidden="1">{#N/A,#N/A,FALSE,"TMCOMP96";#N/A,#N/A,FALSE,"MAT96";#N/A,#N/A,FALSE,"FANDA96";#N/A,#N/A,FALSE,"INTRAN96";#N/A,#N/A,FALSE,"NAA9697";#N/A,#N/A,FALSE,"ECWEBB";#N/A,#N/A,FALSE,"MFT96";#N/A,#N/A,FALSE,"CTrecon"}</definedName>
    <definedName name="jhkgh_3_5_1" hidden="1">{#N/A,#N/A,FALSE,"TMCOMP96";#N/A,#N/A,FALSE,"MAT96";#N/A,#N/A,FALSE,"FANDA96";#N/A,#N/A,FALSE,"INTRAN96";#N/A,#N/A,FALSE,"NAA9697";#N/A,#N/A,FALSE,"ECWEBB";#N/A,#N/A,FALSE,"MFT96";#N/A,#N/A,FALSE,"CTrecon"}</definedName>
    <definedName name="jhkgh_3_5_2" hidden="1">{#N/A,#N/A,FALSE,"TMCOMP96";#N/A,#N/A,FALSE,"MAT96";#N/A,#N/A,FALSE,"FANDA96";#N/A,#N/A,FALSE,"INTRAN96";#N/A,#N/A,FALSE,"NAA9697";#N/A,#N/A,FALSE,"ECWEBB";#N/A,#N/A,FALSE,"MFT96";#N/A,#N/A,FALSE,"CTrecon"}</definedName>
    <definedName name="jhkgh_3_5_3" hidden="1">{#N/A,#N/A,FALSE,"TMCOMP96";#N/A,#N/A,FALSE,"MAT96";#N/A,#N/A,FALSE,"FANDA96";#N/A,#N/A,FALSE,"INTRAN96";#N/A,#N/A,FALSE,"NAA9697";#N/A,#N/A,FALSE,"ECWEBB";#N/A,#N/A,FALSE,"MFT96";#N/A,#N/A,FALSE,"CTrecon"}</definedName>
    <definedName name="jhkgh_3_5_4" hidden="1">{#N/A,#N/A,FALSE,"TMCOMP96";#N/A,#N/A,FALSE,"MAT96";#N/A,#N/A,FALSE,"FANDA96";#N/A,#N/A,FALSE,"INTRAN96";#N/A,#N/A,FALSE,"NAA9697";#N/A,#N/A,FALSE,"ECWEBB";#N/A,#N/A,FALSE,"MFT96";#N/A,#N/A,FALSE,"CTrecon"}</definedName>
    <definedName name="jhkgh_3_5_5" hidden="1">{#N/A,#N/A,FALSE,"TMCOMP96";#N/A,#N/A,FALSE,"MAT96";#N/A,#N/A,FALSE,"FANDA96";#N/A,#N/A,FALSE,"INTRAN96";#N/A,#N/A,FALSE,"NAA9697";#N/A,#N/A,FALSE,"ECWEBB";#N/A,#N/A,FALSE,"MFT96";#N/A,#N/A,FALSE,"CTrecon"}</definedName>
    <definedName name="jhkgh_4" hidden="1">{#N/A,#N/A,FALSE,"TMCOMP96";#N/A,#N/A,FALSE,"MAT96";#N/A,#N/A,FALSE,"FANDA96";#N/A,#N/A,FALSE,"INTRAN96";#N/A,#N/A,FALSE,"NAA9697";#N/A,#N/A,FALSE,"ECWEBB";#N/A,#N/A,FALSE,"MFT96";#N/A,#N/A,FALSE,"CTrecon"}</definedName>
    <definedName name="jhkgh_4_1" hidden="1">{#N/A,#N/A,FALSE,"TMCOMP96";#N/A,#N/A,FALSE,"MAT96";#N/A,#N/A,FALSE,"FANDA96";#N/A,#N/A,FALSE,"INTRAN96";#N/A,#N/A,FALSE,"NAA9697";#N/A,#N/A,FALSE,"ECWEBB";#N/A,#N/A,FALSE,"MFT96";#N/A,#N/A,FALSE,"CTrecon"}</definedName>
    <definedName name="jhkgh_4_1_1" hidden="1">{#N/A,#N/A,FALSE,"TMCOMP96";#N/A,#N/A,FALSE,"MAT96";#N/A,#N/A,FALSE,"FANDA96";#N/A,#N/A,FALSE,"INTRAN96";#N/A,#N/A,FALSE,"NAA9697";#N/A,#N/A,FALSE,"ECWEBB";#N/A,#N/A,FALSE,"MFT96";#N/A,#N/A,FALSE,"CTrecon"}</definedName>
    <definedName name="jhkgh_4_1_1_1" hidden="1">{#N/A,#N/A,FALSE,"TMCOMP96";#N/A,#N/A,FALSE,"MAT96";#N/A,#N/A,FALSE,"FANDA96";#N/A,#N/A,FALSE,"INTRAN96";#N/A,#N/A,FALSE,"NAA9697";#N/A,#N/A,FALSE,"ECWEBB";#N/A,#N/A,FALSE,"MFT96";#N/A,#N/A,FALSE,"CTrecon"}</definedName>
    <definedName name="jhkgh_4_1_1_1_1" hidden="1">{#N/A,#N/A,FALSE,"TMCOMP96";#N/A,#N/A,FALSE,"MAT96";#N/A,#N/A,FALSE,"FANDA96";#N/A,#N/A,FALSE,"INTRAN96";#N/A,#N/A,FALSE,"NAA9697";#N/A,#N/A,FALSE,"ECWEBB";#N/A,#N/A,FALSE,"MFT96";#N/A,#N/A,FALSE,"CTrecon"}</definedName>
    <definedName name="jhkgh_4_1_1_1_2" hidden="1">{#N/A,#N/A,FALSE,"TMCOMP96";#N/A,#N/A,FALSE,"MAT96";#N/A,#N/A,FALSE,"FANDA96";#N/A,#N/A,FALSE,"INTRAN96";#N/A,#N/A,FALSE,"NAA9697";#N/A,#N/A,FALSE,"ECWEBB";#N/A,#N/A,FALSE,"MFT96";#N/A,#N/A,FALSE,"CTrecon"}</definedName>
    <definedName name="jhkgh_4_1_1_1_3" hidden="1">{#N/A,#N/A,FALSE,"TMCOMP96";#N/A,#N/A,FALSE,"MAT96";#N/A,#N/A,FALSE,"FANDA96";#N/A,#N/A,FALSE,"INTRAN96";#N/A,#N/A,FALSE,"NAA9697";#N/A,#N/A,FALSE,"ECWEBB";#N/A,#N/A,FALSE,"MFT96";#N/A,#N/A,FALSE,"CTrecon"}</definedName>
    <definedName name="jhkgh_4_1_1_1_4" hidden="1">{#N/A,#N/A,FALSE,"TMCOMP96";#N/A,#N/A,FALSE,"MAT96";#N/A,#N/A,FALSE,"FANDA96";#N/A,#N/A,FALSE,"INTRAN96";#N/A,#N/A,FALSE,"NAA9697";#N/A,#N/A,FALSE,"ECWEBB";#N/A,#N/A,FALSE,"MFT96";#N/A,#N/A,FALSE,"CTrecon"}</definedName>
    <definedName name="jhkgh_4_1_1_1_5" hidden="1">{#N/A,#N/A,FALSE,"TMCOMP96";#N/A,#N/A,FALSE,"MAT96";#N/A,#N/A,FALSE,"FANDA96";#N/A,#N/A,FALSE,"INTRAN96";#N/A,#N/A,FALSE,"NAA9697";#N/A,#N/A,FALSE,"ECWEBB";#N/A,#N/A,FALSE,"MFT96";#N/A,#N/A,FALSE,"CTrecon"}</definedName>
    <definedName name="jhkgh_4_1_1_2" hidden="1">{#N/A,#N/A,FALSE,"TMCOMP96";#N/A,#N/A,FALSE,"MAT96";#N/A,#N/A,FALSE,"FANDA96";#N/A,#N/A,FALSE,"INTRAN96";#N/A,#N/A,FALSE,"NAA9697";#N/A,#N/A,FALSE,"ECWEBB";#N/A,#N/A,FALSE,"MFT96";#N/A,#N/A,FALSE,"CTrecon"}</definedName>
    <definedName name="jhkgh_4_1_1_2_1" hidden="1">{#N/A,#N/A,FALSE,"TMCOMP96";#N/A,#N/A,FALSE,"MAT96";#N/A,#N/A,FALSE,"FANDA96";#N/A,#N/A,FALSE,"INTRAN96";#N/A,#N/A,FALSE,"NAA9697";#N/A,#N/A,FALSE,"ECWEBB";#N/A,#N/A,FALSE,"MFT96";#N/A,#N/A,FALSE,"CTrecon"}</definedName>
    <definedName name="jhkgh_4_1_1_2_2" hidden="1">{#N/A,#N/A,FALSE,"TMCOMP96";#N/A,#N/A,FALSE,"MAT96";#N/A,#N/A,FALSE,"FANDA96";#N/A,#N/A,FALSE,"INTRAN96";#N/A,#N/A,FALSE,"NAA9697";#N/A,#N/A,FALSE,"ECWEBB";#N/A,#N/A,FALSE,"MFT96";#N/A,#N/A,FALSE,"CTrecon"}</definedName>
    <definedName name="jhkgh_4_1_1_2_3" hidden="1">{#N/A,#N/A,FALSE,"TMCOMP96";#N/A,#N/A,FALSE,"MAT96";#N/A,#N/A,FALSE,"FANDA96";#N/A,#N/A,FALSE,"INTRAN96";#N/A,#N/A,FALSE,"NAA9697";#N/A,#N/A,FALSE,"ECWEBB";#N/A,#N/A,FALSE,"MFT96";#N/A,#N/A,FALSE,"CTrecon"}</definedName>
    <definedName name="jhkgh_4_1_1_2_4" hidden="1">{#N/A,#N/A,FALSE,"TMCOMP96";#N/A,#N/A,FALSE,"MAT96";#N/A,#N/A,FALSE,"FANDA96";#N/A,#N/A,FALSE,"INTRAN96";#N/A,#N/A,FALSE,"NAA9697";#N/A,#N/A,FALSE,"ECWEBB";#N/A,#N/A,FALSE,"MFT96";#N/A,#N/A,FALSE,"CTrecon"}</definedName>
    <definedName name="jhkgh_4_1_1_2_5" hidden="1">{#N/A,#N/A,FALSE,"TMCOMP96";#N/A,#N/A,FALSE,"MAT96";#N/A,#N/A,FALSE,"FANDA96";#N/A,#N/A,FALSE,"INTRAN96";#N/A,#N/A,FALSE,"NAA9697";#N/A,#N/A,FALSE,"ECWEBB";#N/A,#N/A,FALSE,"MFT96";#N/A,#N/A,FALSE,"CTrecon"}</definedName>
    <definedName name="jhkgh_4_1_1_3" hidden="1">{#N/A,#N/A,FALSE,"TMCOMP96";#N/A,#N/A,FALSE,"MAT96";#N/A,#N/A,FALSE,"FANDA96";#N/A,#N/A,FALSE,"INTRAN96";#N/A,#N/A,FALSE,"NAA9697";#N/A,#N/A,FALSE,"ECWEBB";#N/A,#N/A,FALSE,"MFT96";#N/A,#N/A,FALSE,"CTrecon"}</definedName>
    <definedName name="jhkgh_4_1_1_4" hidden="1">{#N/A,#N/A,FALSE,"TMCOMP96";#N/A,#N/A,FALSE,"MAT96";#N/A,#N/A,FALSE,"FANDA96";#N/A,#N/A,FALSE,"INTRAN96";#N/A,#N/A,FALSE,"NAA9697";#N/A,#N/A,FALSE,"ECWEBB";#N/A,#N/A,FALSE,"MFT96";#N/A,#N/A,FALSE,"CTrecon"}</definedName>
    <definedName name="jhkgh_4_1_1_5" hidden="1">{#N/A,#N/A,FALSE,"TMCOMP96";#N/A,#N/A,FALSE,"MAT96";#N/A,#N/A,FALSE,"FANDA96";#N/A,#N/A,FALSE,"INTRAN96";#N/A,#N/A,FALSE,"NAA9697";#N/A,#N/A,FALSE,"ECWEBB";#N/A,#N/A,FALSE,"MFT96";#N/A,#N/A,FALSE,"CTrecon"}</definedName>
    <definedName name="jhkgh_4_1_2" hidden="1">{#N/A,#N/A,FALSE,"TMCOMP96";#N/A,#N/A,FALSE,"MAT96";#N/A,#N/A,FALSE,"FANDA96";#N/A,#N/A,FALSE,"INTRAN96";#N/A,#N/A,FALSE,"NAA9697";#N/A,#N/A,FALSE,"ECWEBB";#N/A,#N/A,FALSE,"MFT96";#N/A,#N/A,FALSE,"CTrecon"}</definedName>
    <definedName name="jhkgh_4_1_2_1" hidden="1">{#N/A,#N/A,FALSE,"TMCOMP96";#N/A,#N/A,FALSE,"MAT96";#N/A,#N/A,FALSE,"FANDA96";#N/A,#N/A,FALSE,"INTRAN96";#N/A,#N/A,FALSE,"NAA9697";#N/A,#N/A,FALSE,"ECWEBB";#N/A,#N/A,FALSE,"MFT96";#N/A,#N/A,FALSE,"CTrecon"}</definedName>
    <definedName name="jhkgh_4_1_2_2" hidden="1">{#N/A,#N/A,FALSE,"TMCOMP96";#N/A,#N/A,FALSE,"MAT96";#N/A,#N/A,FALSE,"FANDA96";#N/A,#N/A,FALSE,"INTRAN96";#N/A,#N/A,FALSE,"NAA9697";#N/A,#N/A,FALSE,"ECWEBB";#N/A,#N/A,FALSE,"MFT96";#N/A,#N/A,FALSE,"CTrecon"}</definedName>
    <definedName name="jhkgh_4_1_2_3" hidden="1">{#N/A,#N/A,FALSE,"TMCOMP96";#N/A,#N/A,FALSE,"MAT96";#N/A,#N/A,FALSE,"FANDA96";#N/A,#N/A,FALSE,"INTRAN96";#N/A,#N/A,FALSE,"NAA9697";#N/A,#N/A,FALSE,"ECWEBB";#N/A,#N/A,FALSE,"MFT96";#N/A,#N/A,FALSE,"CTrecon"}</definedName>
    <definedName name="jhkgh_4_1_2_4" hidden="1">{#N/A,#N/A,FALSE,"TMCOMP96";#N/A,#N/A,FALSE,"MAT96";#N/A,#N/A,FALSE,"FANDA96";#N/A,#N/A,FALSE,"INTRAN96";#N/A,#N/A,FALSE,"NAA9697";#N/A,#N/A,FALSE,"ECWEBB";#N/A,#N/A,FALSE,"MFT96";#N/A,#N/A,FALSE,"CTrecon"}</definedName>
    <definedName name="jhkgh_4_1_2_5" hidden="1">{#N/A,#N/A,FALSE,"TMCOMP96";#N/A,#N/A,FALSE,"MAT96";#N/A,#N/A,FALSE,"FANDA96";#N/A,#N/A,FALSE,"INTRAN96";#N/A,#N/A,FALSE,"NAA9697";#N/A,#N/A,FALSE,"ECWEBB";#N/A,#N/A,FALSE,"MFT96";#N/A,#N/A,FALSE,"CTrecon"}</definedName>
    <definedName name="jhkgh_4_1_3" hidden="1">{#N/A,#N/A,FALSE,"TMCOMP96";#N/A,#N/A,FALSE,"MAT96";#N/A,#N/A,FALSE,"FANDA96";#N/A,#N/A,FALSE,"INTRAN96";#N/A,#N/A,FALSE,"NAA9697";#N/A,#N/A,FALSE,"ECWEBB";#N/A,#N/A,FALSE,"MFT96";#N/A,#N/A,FALSE,"CTrecon"}</definedName>
    <definedName name="jhkgh_4_1_3_1" hidden="1">{#N/A,#N/A,FALSE,"TMCOMP96";#N/A,#N/A,FALSE,"MAT96";#N/A,#N/A,FALSE,"FANDA96";#N/A,#N/A,FALSE,"INTRAN96";#N/A,#N/A,FALSE,"NAA9697";#N/A,#N/A,FALSE,"ECWEBB";#N/A,#N/A,FALSE,"MFT96";#N/A,#N/A,FALSE,"CTrecon"}</definedName>
    <definedName name="jhkgh_4_1_3_2" hidden="1">{#N/A,#N/A,FALSE,"TMCOMP96";#N/A,#N/A,FALSE,"MAT96";#N/A,#N/A,FALSE,"FANDA96";#N/A,#N/A,FALSE,"INTRAN96";#N/A,#N/A,FALSE,"NAA9697";#N/A,#N/A,FALSE,"ECWEBB";#N/A,#N/A,FALSE,"MFT96";#N/A,#N/A,FALSE,"CTrecon"}</definedName>
    <definedName name="jhkgh_4_1_3_3" hidden="1">{#N/A,#N/A,FALSE,"TMCOMP96";#N/A,#N/A,FALSE,"MAT96";#N/A,#N/A,FALSE,"FANDA96";#N/A,#N/A,FALSE,"INTRAN96";#N/A,#N/A,FALSE,"NAA9697";#N/A,#N/A,FALSE,"ECWEBB";#N/A,#N/A,FALSE,"MFT96";#N/A,#N/A,FALSE,"CTrecon"}</definedName>
    <definedName name="jhkgh_4_1_3_4" hidden="1">{#N/A,#N/A,FALSE,"TMCOMP96";#N/A,#N/A,FALSE,"MAT96";#N/A,#N/A,FALSE,"FANDA96";#N/A,#N/A,FALSE,"INTRAN96";#N/A,#N/A,FALSE,"NAA9697";#N/A,#N/A,FALSE,"ECWEBB";#N/A,#N/A,FALSE,"MFT96";#N/A,#N/A,FALSE,"CTrecon"}</definedName>
    <definedName name="jhkgh_4_1_3_5" hidden="1">{#N/A,#N/A,FALSE,"TMCOMP96";#N/A,#N/A,FALSE,"MAT96";#N/A,#N/A,FALSE,"FANDA96";#N/A,#N/A,FALSE,"INTRAN96";#N/A,#N/A,FALSE,"NAA9697";#N/A,#N/A,FALSE,"ECWEBB";#N/A,#N/A,FALSE,"MFT96";#N/A,#N/A,FALSE,"CTrecon"}</definedName>
    <definedName name="jhkgh_4_1_4" hidden="1">{#N/A,#N/A,FALSE,"TMCOMP96";#N/A,#N/A,FALSE,"MAT96";#N/A,#N/A,FALSE,"FANDA96";#N/A,#N/A,FALSE,"INTRAN96";#N/A,#N/A,FALSE,"NAA9697";#N/A,#N/A,FALSE,"ECWEBB";#N/A,#N/A,FALSE,"MFT96";#N/A,#N/A,FALSE,"CTrecon"}</definedName>
    <definedName name="jhkgh_4_1_4_1" hidden="1">{#N/A,#N/A,FALSE,"TMCOMP96";#N/A,#N/A,FALSE,"MAT96";#N/A,#N/A,FALSE,"FANDA96";#N/A,#N/A,FALSE,"INTRAN96";#N/A,#N/A,FALSE,"NAA9697";#N/A,#N/A,FALSE,"ECWEBB";#N/A,#N/A,FALSE,"MFT96";#N/A,#N/A,FALSE,"CTrecon"}</definedName>
    <definedName name="jhkgh_4_1_4_2" hidden="1">{#N/A,#N/A,FALSE,"TMCOMP96";#N/A,#N/A,FALSE,"MAT96";#N/A,#N/A,FALSE,"FANDA96";#N/A,#N/A,FALSE,"INTRAN96";#N/A,#N/A,FALSE,"NAA9697";#N/A,#N/A,FALSE,"ECWEBB";#N/A,#N/A,FALSE,"MFT96";#N/A,#N/A,FALSE,"CTrecon"}</definedName>
    <definedName name="jhkgh_4_1_4_3" hidden="1">{#N/A,#N/A,FALSE,"TMCOMP96";#N/A,#N/A,FALSE,"MAT96";#N/A,#N/A,FALSE,"FANDA96";#N/A,#N/A,FALSE,"INTRAN96";#N/A,#N/A,FALSE,"NAA9697";#N/A,#N/A,FALSE,"ECWEBB";#N/A,#N/A,FALSE,"MFT96";#N/A,#N/A,FALSE,"CTrecon"}</definedName>
    <definedName name="jhkgh_4_1_4_4" hidden="1">{#N/A,#N/A,FALSE,"TMCOMP96";#N/A,#N/A,FALSE,"MAT96";#N/A,#N/A,FALSE,"FANDA96";#N/A,#N/A,FALSE,"INTRAN96";#N/A,#N/A,FALSE,"NAA9697";#N/A,#N/A,FALSE,"ECWEBB";#N/A,#N/A,FALSE,"MFT96";#N/A,#N/A,FALSE,"CTrecon"}</definedName>
    <definedName name="jhkgh_4_1_4_5" hidden="1">{#N/A,#N/A,FALSE,"TMCOMP96";#N/A,#N/A,FALSE,"MAT96";#N/A,#N/A,FALSE,"FANDA96";#N/A,#N/A,FALSE,"INTRAN96";#N/A,#N/A,FALSE,"NAA9697";#N/A,#N/A,FALSE,"ECWEBB";#N/A,#N/A,FALSE,"MFT96";#N/A,#N/A,FALSE,"CTrecon"}</definedName>
    <definedName name="jhkgh_4_1_5" hidden="1">{#N/A,#N/A,FALSE,"TMCOMP96";#N/A,#N/A,FALSE,"MAT96";#N/A,#N/A,FALSE,"FANDA96";#N/A,#N/A,FALSE,"INTRAN96";#N/A,#N/A,FALSE,"NAA9697";#N/A,#N/A,FALSE,"ECWEBB";#N/A,#N/A,FALSE,"MFT96";#N/A,#N/A,FALSE,"CTrecon"}</definedName>
    <definedName name="jhkgh_4_1_5_1" hidden="1">{#N/A,#N/A,FALSE,"TMCOMP96";#N/A,#N/A,FALSE,"MAT96";#N/A,#N/A,FALSE,"FANDA96";#N/A,#N/A,FALSE,"INTRAN96";#N/A,#N/A,FALSE,"NAA9697";#N/A,#N/A,FALSE,"ECWEBB";#N/A,#N/A,FALSE,"MFT96";#N/A,#N/A,FALSE,"CTrecon"}</definedName>
    <definedName name="jhkgh_4_1_5_2" hidden="1">{#N/A,#N/A,FALSE,"TMCOMP96";#N/A,#N/A,FALSE,"MAT96";#N/A,#N/A,FALSE,"FANDA96";#N/A,#N/A,FALSE,"INTRAN96";#N/A,#N/A,FALSE,"NAA9697";#N/A,#N/A,FALSE,"ECWEBB";#N/A,#N/A,FALSE,"MFT96";#N/A,#N/A,FALSE,"CTrecon"}</definedName>
    <definedName name="jhkgh_4_1_5_3" hidden="1">{#N/A,#N/A,FALSE,"TMCOMP96";#N/A,#N/A,FALSE,"MAT96";#N/A,#N/A,FALSE,"FANDA96";#N/A,#N/A,FALSE,"INTRAN96";#N/A,#N/A,FALSE,"NAA9697";#N/A,#N/A,FALSE,"ECWEBB";#N/A,#N/A,FALSE,"MFT96";#N/A,#N/A,FALSE,"CTrecon"}</definedName>
    <definedName name="jhkgh_4_1_5_4" hidden="1">{#N/A,#N/A,FALSE,"TMCOMP96";#N/A,#N/A,FALSE,"MAT96";#N/A,#N/A,FALSE,"FANDA96";#N/A,#N/A,FALSE,"INTRAN96";#N/A,#N/A,FALSE,"NAA9697";#N/A,#N/A,FALSE,"ECWEBB";#N/A,#N/A,FALSE,"MFT96";#N/A,#N/A,FALSE,"CTrecon"}</definedName>
    <definedName name="jhkgh_4_1_5_5" hidden="1">{#N/A,#N/A,FALSE,"TMCOMP96";#N/A,#N/A,FALSE,"MAT96";#N/A,#N/A,FALSE,"FANDA96";#N/A,#N/A,FALSE,"INTRAN96";#N/A,#N/A,FALSE,"NAA9697";#N/A,#N/A,FALSE,"ECWEBB";#N/A,#N/A,FALSE,"MFT96";#N/A,#N/A,FALSE,"CTrecon"}</definedName>
    <definedName name="jhkgh_4_2" hidden="1">{#N/A,#N/A,FALSE,"TMCOMP96";#N/A,#N/A,FALSE,"MAT96";#N/A,#N/A,FALSE,"FANDA96";#N/A,#N/A,FALSE,"INTRAN96";#N/A,#N/A,FALSE,"NAA9697";#N/A,#N/A,FALSE,"ECWEBB";#N/A,#N/A,FALSE,"MFT96";#N/A,#N/A,FALSE,"CTrecon"}</definedName>
    <definedName name="jhkgh_4_2_1" hidden="1">{#N/A,#N/A,FALSE,"TMCOMP96";#N/A,#N/A,FALSE,"MAT96";#N/A,#N/A,FALSE,"FANDA96";#N/A,#N/A,FALSE,"INTRAN96";#N/A,#N/A,FALSE,"NAA9697";#N/A,#N/A,FALSE,"ECWEBB";#N/A,#N/A,FALSE,"MFT96";#N/A,#N/A,FALSE,"CTrecon"}</definedName>
    <definedName name="jhkgh_4_2_2" hidden="1">{#N/A,#N/A,FALSE,"TMCOMP96";#N/A,#N/A,FALSE,"MAT96";#N/A,#N/A,FALSE,"FANDA96";#N/A,#N/A,FALSE,"INTRAN96";#N/A,#N/A,FALSE,"NAA9697";#N/A,#N/A,FALSE,"ECWEBB";#N/A,#N/A,FALSE,"MFT96";#N/A,#N/A,FALSE,"CTrecon"}</definedName>
    <definedName name="jhkgh_4_2_3" hidden="1">{#N/A,#N/A,FALSE,"TMCOMP96";#N/A,#N/A,FALSE,"MAT96";#N/A,#N/A,FALSE,"FANDA96";#N/A,#N/A,FALSE,"INTRAN96";#N/A,#N/A,FALSE,"NAA9697";#N/A,#N/A,FALSE,"ECWEBB";#N/A,#N/A,FALSE,"MFT96";#N/A,#N/A,FALSE,"CTrecon"}</definedName>
    <definedName name="jhkgh_4_2_4" hidden="1">{#N/A,#N/A,FALSE,"TMCOMP96";#N/A,#N/A,FALSE,"MAT96";#N/A,#N/A,FALSE,"FANDA96";#N/A,#N/A,FALSE,"INTRAN96";#N/A,#N/A,FALSE,"NAA9697";#N/A,#N/A,FALSE,"ECWEBB";#N/A,#N/A,FALSE,"MFT96";#N/A,#N/A,FALSE,"CTrecon"}</definedName>
    <definedName name="jhkgh_4_2_5" hidden="1">{#N/A,#N/A,FALSE,"TMCOMP96";#N/A,#N/A,FALSE,"MAT96";#N/A,#N/A,FALSE,"FANDA96";#N/A,#N/A,FALSE,"INTRAN96";#N/A,#N/A,FALSE,"NAA9697";#N/A,#N/A,FALSE,"ECWEBB";#N/A,#N/A,FALSE,"MFT96";#N/A,#N/A,FALSE,"CTrecon"}</definedName>
    <definedName name="jhkgh_4_3" hidden="1">{#N/A,#N/A,FALSE,"TMCOMP96";#N/A,#N/A,FALSE,"MAT96";#N/A,#N/A,FALSE,"FANDA96";#N/A,#N/A,FALSE,"INTRAN96";#N/A,#N/A,FALSE,"NAA9697";#N/A,#N/A,FALSE,"ECWEBB";#N/A,#N/A,FALSE,"MFT96";#N/A,#N/A,FALSE,"CTrecon"}</definedName>
    <definedName name="jhkgh_4_3_1" hidden="1">{#N/A,#N/A,FALSE,"TMCOMP96";#N/A,#N/A,FALSE,"MAT96";#N/A,#N/A,FALSE,"FANDA96";#N/A,#N/A,FALSE,"INTRAN96";#N/A,#N/A,FALSE,"NAA9697";#N/A,#N/A,FALSE,"ECWEBB";#N/A,#N/A,FALSE,"MFT96";#N/A,#N/A,FALSE,"CTrecon"}</definedName>
    <definedName name="jhkgh_4_3_2" hidden="1">{#N/A,#N/A,FALSE,"TMCOMP96";#N/A,#N/A,FALSE,"MAT96";#N/A,#N/A,FALSE,"FANDA96";#N/A,#N/A,FALSE,"INTRAN96";#N/A,#N/A,FALSE,"NAA9697";#N/A,#N/A,FALSE,"ECWEBB";#N/A,#N/A,FALSE,"MFT96";#N/A,#N/A,FALSE,"CTrecon"}</definedName>
    <definedName name="jhkgh_4_3_3" hidden="1">{#N/A,#N/A,FALSE,"TMCOMP96";#N/A,#N/A,FALSE,"MAT96";#N/A,#N/A,FALSE,"FANDA96";#N/A,#N/A,FALSE,"INTRAN96";#N/A,#N/A,FALSE,"NAA9697";#N/A,#N/A,FALSE,"ECWEBB";#N/A,#N/A,FALSE,"MFT96";#N/A,#N/A,FALSE,"CTrecon"}</definedName>
    <definedName name="jhkgh_4_3_4" hidden="1">{#N/A,#N/A,FALSE,"TMCOMP96";#N/A,#N/A,FALSE,"MAT96";#N/A,#N/A,FALSE,"FANDA96";#N/A,#N/A,FALSE,"INTRAN96";#N/A,#N/A,FALSE,"NAA9697";#N/A,#N/A,FALSE,"ECWEBB";#N/A,#N/A,FALSE,"MFT96";#N/A,#N/A,FALSE,"CTrecon"}</definedName>
    <definedName name="jhkgh_4_3_5" hidden="1">{#N/A,#N/A,FALSE,"TMCOMP96";#N/A,#N/A,FALSE,"MAT96";#N/A,#N/A,FALSE,"FANDA96";#N/A,#N/A,FALSE,"INTRAN96";#N/A,#N/A,FALSE,"NAA9697";#N/A,#N/A,FALSE,"ECWEBB";#N/A,#N/A,FALSE,"MFT96";#N/A,#N/A,FALSE,"CTrecon"}</definedName>
    <definedName name="jhkgh_4_4" hidden="1">{#N/A,#N/A,FALSE,"TMCOMP96";#N/A,#N/A,FALSE,"MAT96";#N/A,#N/A,FALSE,"FANDA96";#N/A,#N/A,FALSE,"INTRAN96";#N/A,#N/A,FALSE,"NAA9697";#N/A,#N/A,FALSE,"ECWEBB";#N/A,#N/A,FALSE,"MFT96";#N/A,#N/A,FALSE,"CTrecon"}</definedName>
    <definedName name="jhkgh_4_4_1" hidden="1">{#N/A,#N/A,FALSE,"TMCOMP96";#N/A,#N/A,FALSE,"MAT96";#N/A,#N/A,FALSE,"FANDA96";#N/A,#N/A,FALSE,"INTRAN96";#N/A,#N/A,FALSE,"NAA9697";#N/A,#N/A,FALSE,"ECWEBB";#N/A,#N/A,FALSE,"MFT96";#N/A,#N/A,FALSE,"CTrecon"}</definedName>
    <definedName name="jhkgh_4_4_2" hidden="1">{#N/A,#N/A,FALSE,"TMCOMP96";#N/A,#N/A,FALSE,"MAT96";#N/A,#N/A,FALSE,"FANDA96";#N/A,#N/A,FALSE,"INTRAN96";#N/A,#N/A,FALSE,"NAA9697";#N/A,#N/A,FALSE,"ECWEBB";#N/A,#N/A,FALSE,"MFT96";#N/A,#N/A,FALSE,"CTrecon"}</definedName>
    <definedName name="jhkgh_4_4_3" hidden="1">{#N/A,#N/A,FALSE,"TMCOMP96";#N/A,#N/A,FALSE,"MAT96";#N/A,#N/A,FALSE,"FANDA96";#N/A,#N/A,FALSE,"INTRAN96";#N/A,#N/A,FALSE,"NAA9697";#N/A,#N/A,FALSE,"ECWEBB";#N/A,#N/A,FALSE,"MFT96";#N/A,#N/A,FALSE,"CTrecon"}</definedName>
    <definedName name="jhkgh_4_4_4" hidden="1">{#N/A,#N/A,FALSE,"TMCOMP96";#N/A,#N/A,FALSE,"MAT96";#N/A,#N/A,FALSE,"FANDA96";#N/A,#N/A,FALSE,"INTRAN96";#N/A,#N/A,FALSE,"NAA9697";#N/A,#N/A,FALSE,"ECWEBB";#N/A,#N/A,FALSE,"MFT96";#N/A,#N/A,FALSE,"CTrecon"}</definedName>
    <definedName name="jhkgh_4_4_5" hidden="1">{#N/A,#N/A,FALSE,"TMCOMP96";#N/A,#N/A,FALSE,"MAT96";#N/A,#N/A,FALSE,"FANDA96";#N/A,#N/A,FALSE,"INTRAN96";#N/A,#N/A,FALSE,"NAA9697";#N/A,#N/A,FALSE,"ECWEBB";#N/A,#N/A,FALSE,"MFT96";#N/A,#N/A,FALSE,"CTrecon"}</definedName>
    <definedName name="jhkgh_4_5" hidden="1">{#N/A,#N/A,FALSE,"TMCOMP96";#N/A,#N/A,FALSE,"MAT96";#N/A,#N/A,FALSE,"FANDA96";#N/A,#N/A,FALSE,"INTRAN96";#N/A,#N/A,FALSE,"NAA9697";#N/A,#N/A,FALSE,"ECWEBB";#N/A,#N/A,FALSE,"MFT96";#N/A,#N/A,FALSE,"CTrecon"}</definedName>
    <definedName name="jhkgh_4_5_1" hidden="1">{#N/A,#N/A,FALSE,"TMCOMP96";#N/A,#N/A,FALSE,"MAT96";#N/A,#N/A,FALSE,"FANDA96";#N/A,#N/A,FALSE,"INTRAN96";#N/A,#N/A,FALSE,"NAA9697";#N/A,#N/A,FALSE,"ECWEBB";#N/A,#N/A,FALSE,"MFT96";#N/A,#N/A,FALSE,"CTrecon"}</definedName>
    <definedName name="jhkgh_4_5_2" hidden="1">{#N/A,#N/A,FALSE,"TMCOMP96";#N/A,#N/A,FALSE,"MAT96";#N/A,#N/A,FALSE,"FANDA96";#N/A,#N/A,FALSE,"INTRAN96";#N/A,#N/A,FALSE,"NAA9697";#N/A,#N/A,FALSE,"ECWEBB";#N/A,#N/A,FALSE,"MFT96";#N/A,#N/A,FALSE,"CTrecon"}</definedName>
    <definedName name="jhkgh_4_5_3" hidden="1">{#N/A,#N/A,FALSE,"TMCOMP96";#N/A,#N/A,FALSE,"MAT96";#N/A,#N/A,FALSE,"FANDA96";#N/A,#N/A,FALSE,"INTRAN96";#N/A,#N/A,FALSE,"NAA9697";#N/A,#N/A,FALSE,"ECWEBB";#N/A,#N/A,FALSE,"MFT96";#N/A,#N/A,FALSE,"CTrecon"}</definedName>
    <definedName name="jhkgh_4_5_4" hidden="1">{#N/A,#N/A,FALSE,"TMCOMP96";#N/A,#N/A,FALSE,"MAT96";#N/A,#N/A,FALSE,"FANDA96";#N/A,#N/A,FALSE,"INTRAN96";#N/A,#N/A,FALSE,"NAA9697";#N/A,#N/A,FALSE,"ECWEBB";#N/A,#N/A,FALSE,"MFT96";#N/A,#N/A,FALSE,"CTrecon"}</definedName>
    <definedName name="jhkgh_4_5_5" hidden="1">{#N/A,#N/A,FALSE,"TMCOMP96";#N/A,#N/A,FALSE,"MAT96";#N/A,#N/A,FALSE,"FANDA96";#N/A,#N/A,FALSE,"INTRAN96";#N/A,#N/A,FALSE,"NAA9697";#N/A,#N/A,FALSE,"ECWEBB";#N/A,#N/A,FALSE,"MFT96";#N/A,#N/A,FALSE,"CTrecon"}</definedName>
    <definedName name="jhkgh_5" hidden="1">{#N/A,#N/A,FALSE,"TMCOMP96";#N/A,#N/A,FALSE,"MAT96";#N/A,#N/A,FALSE,"FANDA96";#N/A,#N/A,FALSE,"INTRAN96";#N/A,#N/A,FALSE,"NAA9697";#N/A,#N/A,FALSE,"ECWEBB";#N/A,#N/A,FALSE,"MFT96";#N/A,#N/A,FALSE,"CTrecon"}</definedName>
    <definedName name="jhkgh_5_1" hidden="1">{#N/A,#N/A,FALSE,"TMCOMP96";#N/A,#N/A,FALSE,"MAT96";#N/A,#N/A,FALSE,"FANDA96";#N/A,#N/A,FALSE,"INTRAN96";#N/A,#N/A,FALSE,"NAA9697";#N/A,#N/A,FALSE,"ECWEBB";#N/A,#N/A,FALSE,"MFT96";#N/A,#N/A,FALSE,"CTrecon"}</definedName>
    <definedName name="jhkgh_5_1_1" hidden="1">{#N/A,#N/A,FALSE,"TMCOMP96";#N/A,#N/A,FALSE,"MAT96";#N/A,#N/A,FALSE,"FANDA96";#N/A,#N/A,FALSE,"INTRAN96";#N/A,#N/A,FALSE,"NAA9697";#N/A,#N/A,FALSE,"ECWEBB";#N/A,#N/A,FALSE,"MFT96";#N/A,#N/A,FALSE,"CTrecon"}</definedName>
    <definedName name="jhkgh_5_1_1_1" hidden="1">{#N/A,#N/A,FALSE,"TMCOMP96";#N/A,#N/A,FALSE,"MAT96";#N/A,#N/A,FALSE,"FANDA96";#N/A,#N/A,FALSE,"INTRAN96";#N/A,#N/A,FALSE,"NAA9697";#N/A,#N/A,FALSE,"ECWEBB";#N/A,#N/A,FALSE,"MFT96";#N/A,#N/A,FALSE,"CTrecon"}</definedName>
    <definedName name="jhkgh_5_1_1_1_1" hidden="1">{#N/A,#N/A,FALSE,"TMCOMP96";#N/A,#N/A,FALSE,"MAT96";#N/A,#N/A,FALSE,"FANDA96";#N/A,#N/A,FALSE,"INTRAN96";#N/A,#N/A,FALSE,"NAA9697";#N/A,#N/A,FALSE,"ECWEBB";#N/A,#N/A,FALSE,"MFT96";#N/A,#N/A,FALSE,"CTrecon"}</definedName>
    <definedName name="jhkgh_5_1_1_1_2" hidden="1">{#N/A,#N/A,FALSE,"TMCOMP96";#N/A,#N/A,FALSE,"MAT96";#N/A,#N/A,FALSE,"FANDA96";#N/A,#N/A,FALSE,"INTRAN96";#N/A,#N/A,FALSE,"NAA9697";#N/A,#N/A,FALSE,"ECWEBB";#N/A,#N/A,FALSE,"MFT96";#N/A,#N/A,FALSE,"CTrecon"}</definedName>
    <definedName name="jhkgh_5_1_1_1_3" hidden="1">{#N/A,#N/A,FALSE,"TMCOMP96";#N/A,#N/A,FALSE,"MAT96";#N/A,#N/A,FALSE,"FANDA96";#N/A,#N/A,FALSE,"INTRAN96";#N/A,#N/A,FALSE,"NAA9697";#N/A,#N/A,FALSE,"ECWEBB";#N/A,#N/A,FALSE,"MFT96";#N/A,#N/A,FALSE,"CTrecon"}</definedName>
    <definedName name="jhkgh_5_1_1_1_4" hidden="1">{#N/A,#N/A,FALSE,"TMCOMP96";#N/A,#N/A,FALSE,"MAT96";#N/A,#N/A,FALSE,"FANDA96";#N/A,#N/A,FALSE,"INTRAN96";#N/A,#N/A,FALSE,"NAA9697";#N/A,#N/A,FALSE,"ECWEBB";#N/A,#N/A,FALSE,"MFT96";#N/A,#N/A,FALSE,"CTrecon"}</definedName>
    <definedName name="jhkgh_5_1_1_1_5" hidden="1">{#N/A,#N/A,FALSE,"TMCOMP96";#N/A,#N/A,FALSE,"MAT96";#N/A,#N/A,FALSE,"FANDA96";#N/A,#N/A,FALSE,"INTRAN96";#N/A,#N/A,FALSE,"NAA9697";#N/A,#N/A,FALSE,"ECWEBB";#N/A,#N/A,FALSE,"MFT96";#N/A,#N/A,FALSE,"CTrecon"}</definedName>
    <definedName name="jhkgh_5_1_1_2" hidden="1">{#N/A,#N/A,FALSE,"TMCOMP96";#N/A,#N/A,FALSE,"MAT96";#N/A,#N/A,FALSE,"FANDA96";#N/A,#N/A,FALSE,"INTRAN96";#N/A,#N/A,FALSE,"NAA9697";#N/A,#N/A,FALSE,"ECWEBB";#N/A,#N/A,FALSE,"MFT96";#N/A,#N/A,FALSE,"CTrecon"}</definedName>
    <definedName name="jhkgh_5_1_1_2_1" hidden="1">{#N/A,#N/A,FALSE,"TMCOMP96";#N/A,#N/A,FALSE,"MAT96";#N/A,#N/A,FALSE,"FANDA96";#N/A,#N/A,FALSE,"INTRAN96";#N/A,#N/A,FALSE,"NAA9697";#N/A,#N/A,FALSE,"ECWEBB";#N/A,#N/A,FALSE,"MFT96";#N/A,#N/A,FALSE,"CTrecon"}</definedName>
    <definedName name="jhkgh_5_1_1_2_2" hidden="1">{#N/A,#N/A,FALSE,"TMCOMP96";#N/A,#N/A,FALSE,"MAT96";#N/A,#N/A,FALSE,"FANDA96";#N/A,#N/A,FALSE,"INTRAN96";#N/A,#N/A,FALSE,"NAA9697";#N/A,#N/A,FALSE,"ECWEBB";#N/A,#N/A,FALSE,"MFT96";#N/A,#N/A,FALSE,"CTrecon"}</definedName>
    <definedName name="jhkgh_5_1_1_2_3" hidden="1">{#N/A,#N/A,FALSE,"TMCOMP96";#N/A,#N/A,FALSE,"MAT96";#N/A,#N/A,FALSE,"FANDA96";#N/A,#N/A,FALSE,"INTRAN96";#N/A,#N/A,FALSE,"NAA9697";#N/A,#N/A,FALSE,"ECWEBB";#N/A,#N/A,FALSE,"MFT96";#N/A,#N/A,FALSE,"CTrecon"}</definedName>
    <definedName name="jhkgh_5_1_1_2_4" hidden="1">{#N/A,#N/A,FALSE,"TMCOMP96";#N/A,#N/A,FALSE,"MAT96";#N/A,#N/A,FALSE,"FANDA96";#N/A,#N/A,FALSE,"INTRAN96";#N/A,#N/A,FALSE,"NAA9697";#N/A,#N/A,FALSE,"ECWEBB";#N/A,#N/A,FALSE,"MFT96";#N/A,#N/A,FALSE,"CTrecon"}</definedName>
    <definedName name="jhkgh_5_1_1_2_5" hidden="1">{#N/A,#N/A,FALSE,"TMCOMP96";#N/A,#N/A,FALSE,"MAT96";#N/A,#N/A,FALSE,"FANDA96";#N/A,#N/A,FALSE,"INTRAN96";#N/A,#N/A,FALSE,"NAA9697";#N/A,#N/A,FALSE,"ECWEBB";#N/A,#N/A,FALSE,"MFT96";#N/A,#N/A,FALSE,"CTrecon"}</definedName>
    <definedName name="jhkgh_5_1_1_3" hidden="1">{#N/A,#N/A,FALSE,"TMCOMP96";#N/A,#N/A,FALSE,"MAT96";#N/A,#N/A,FALSE,"FANDA96";#N/A,#N/A,FALSE,"INTRAN96";#N/A,#N/A,FALSE,"NAA9697";#N/A,#N/A,FALSE,"ECWEBB";#N/A,#N/A,FALSE,"MFT96";#N/A,#N/A,FALSE,"CTrecon"}</definedName>
    <definedName name="jhkgh_5_1_1_4" hidden="1">{#N/A,#N/A,FALSE,"TMCOMP96";#N/A,#N/A,FALSE,"MAT96";#N/A,#N/A,FALSE,"FANDA96";#N/A,#N/A,FALSE,"INTRAN96";#N/A,#N/A,FALSE,"NAA9697";#N/A,#N/A,FALSE,"ECWEBB";#N/A,#N/A,FALSE,"MFT96";#N/A,#N/A,FALSE,"CTrecon"}</definedName>
    <definedName name="jhkgh_5_1_1_5" hidden="1">{#N/A,#N/A,FALSE,"TMCOMP96";#N/A,#N/A,FALSE,"MAT96";#N/A,#N/A,FALSE,"FANDA96";#N/A,#N/A,FALSE,"INTRAN96";#N/A,#N/A,FALSE,"NAA9697";#N/A,#N/A,FALSE,"ECWEBB";#N/A,#N/A,FALSE,"MFT96";#N/A,#N/A,FALSE,"CTrecon"}</definedName>
    <definedName name="jhkgh_5_1_2" hidden="1">{#N/A,#N/A,FALSE,"TMCOMP96";#N/A,#N/A,FALSE,"MAT96";#N/A,#N/A,FALSE,"FANDA96";#N/A,#N/A,FALSE,"INTRAN96";#N/A,#N/A,FALSE,"NAA9697";#N/A,#N/A,FALSE,"ECWEBB";#N/A,#N/A,FALSE,"MFT96";#N/A,#N/A,FALSE,"CTrecon"}</definedName>
    <definedName name="jhkgh_5_1_2_1" hidden="1">{#N/A,#N/A,FALSE,"TMCOMP96";#N/A,#N/A,FALSE,"MAT96";#N/A,#N/A,FALSE,"FANDA96";#N/A,#N/A,FALSE,"INTRAN96";#N/A,#N/A,FALSE,"NAA9697";#N/A,#N/A,FALSE,"ECWEBB";#N/A,#N/A,FALSE,"MFT96";#N/A,#N/A,FALSE,"CTrecon"}</definedName>
    <definedName name="jhkgh_5_1_2_2" hidden="1">{#N/A,#N/A,FALSE,"TMCOMP96";#N/A,#N/A,FALSE,"MAT96";#N/A,#N/A,FALSE,"FANDA96";#N/A,#N/A,FALSE,"INTRAN96";#N/A,#N/A,FALSE,"NAA9697";#N/A,#N/A,FALSE,"ECWEBB";#N/A,#N/A,FALSE,"MFT96";#N/A,#N/A,FALSE,"CTrecon"}</definedName>
    <definedName name="jhkgh_5_1_2_3" hidden="1">{#N/A,#N/A,FALSE,"TMCOMP96";#N/A,#N/A,FALSE,"MAT96";#N/A,#N/A,FALSE,"FANDA96";#N/A,#N/A,FALSE,"INTRAN96";#N/A,#N/A,FALSE,"NAA9697";#N/A,#N/A,FALSE,"ECWEBB";#N/A,#N/A,FALSE,"MFT96";#N/A,#N/A,FALSE,"CTrecon"}</definedName>
    <definedName name="jhkgh_5_1_2_4" hidden="1">{#N/A,#N/A,FALSE,"TMCOMP96";#N/A,#N/A,FALSE,"MAT96";#N/A,#N/A,FALSE,"FANDA96";#N/A,#N/A,FALSE,"INTRAN96";#N/A,#N/A,FALSE,"NAA9697";#N/A,#N/A,FALSE,"ECWEBB";#N/A,#N/A,FALSE,"MFT96";#N/A,#N/A,FALSE,"CTrecon"}</definedName>
    <definedName name="jhkgh_5_1_2_5" hidden="1">{#N/A,#N/A,FALSE,"TMCOMP96";#N/A,#N/A,FALSE,"MAT96";#N/A,#N/A,FALSE,"FANDA96";#N/A,#N/A,FALSE,"INTRAN96";#N/A,#N/A,FALSE,"NAA9697";#N/A,#N/A,FALSE,"ECWEBB";#N/A,#N/A,FALSE,"MFT96";#N/A,#N/A,FALSE,"CTrecon"}</definedName>
    <definedName name="jhkgh_5_1_3" hidden="1">{#N/A,#N/A,FALSE,"TMCOMP96";#N/A,#N/A,FALSE,"MAT96";#N/A,#N/A,FALSE,"FANDA96";#N/A,#N/A,FALSE,"INTRAN96";#N/A,#N/A,FALSE,"NAA9697";#N/A,#N/A,FALSE,"ECWEBB";#N/A,#N/A,FALSE,"MFT96";#N/A,#N/A,FALSE,"CTrecon"}</definedName>
    <definedName name="jhkgh_5_1_3_1" hidden="1">{#N/A,#N/A,FALSE,"TMCOMP96";#N/A,#N/A,FALSE,"MAT96";#N/A,#N/A,FALSE,"FANDA96";#N/A,#N/A,FALSE,"INTRAN96";#N/A,#N/A,FALSE,"NAA9697";#N/A,#N/A,FALSE,"ECWEBB";#N/A,#N/A,FALSE,"MFT96";#N/A,#N/A,FALSE,"CTrecon"}</definedName>
    <definedName name="jhkgh_5_1_3_2" hidden="1">{#N/A,#N/A,FALSE,"TMCOMP96";#N/A,#N/A,FALSE,"MAT96";#N/A,#N/A,FALSE,"FANDA96";#N/A,#N/A,FALSE,"INTRAN96";#N/A,#N/A,FALSE,"NAA9697";#N/A,#N/A,FALSE,"ECWEBB";#N/A,#N/A,FALSE,"MFT96";#N/A,#N/A,FALSE,"CTrecon"}</definedName>
    <definedName name="jhkgh_5_1_3_3" hidden="1">{#N/A,#N/A,FALSE,"TMCOMP96";#N/A,#N/A,FALSE,"MAT96";#N/A,#N/A,FALSE,"FANDA96";#N/A,#N/A,FALSE,"INTRAN96";#N/A,#N/A,FALSE,"NAA9697";#N/A,#N/A,FALSE,"ECWEBB";#N/A,#N/A,FALSE,"MFT96";#N/A,#N/A,FALSE,"CTrecon"}</definedName>
    <definedName name="jhkgh_5_1_3_4" hidden="1">{#N/A,#N/A,FALSE,"TMCOMP96";#N/A,#N/A,FALSE,"MAT96";#N/A,#N/A,FALSE,"FANDA96";#N/A,#N/A,FALSE,"INTRAN96";#N/A,#N/A,FALSE,"NAA9697";#N/A,#N/A,FALSE,"ECWEBB";#N/A,#N/A,FALSE,"MFT96";#N/A,#N/A,FALSE,"CTrecon"}</definedName>
    <definedName name="jhkgh_5_1_3_5" hidden="1">{#N/A,#N/A,FALSE,"TMCOMP96";#N/A,#N/A,FALSE,"MAT96";#N/A,#N/A,FALSE,"FANDA96";#N/A,#N/A,FALSE,"INTRAN96";#N/A,#N/A,FALSE,"NAA9697";#N/A,#N/A,FALSE,"ECWEBB";#N/A,#N/A,FALSE,"MFT96";#N/A,#N/A,FALSE,"CTrecon"}</definedName>
    <definedName name="jhkgh_5_1_4" hidden="1">{#N/A,#N/A,FALSE,"TMCOMP96";#N/A,#N/A,FALSE,"MAT96";#N/A,#N/A,FALSE,"FANDA96";#N/A,#N/A,FALSE,"INTRAN96";#N/A,#N/A,FALSE,"NAA9697";#N/A,#N/A,FALSE,"ECWEBB";#N/A,#N/A,FALSE,"MFT96";#N/A,#N/A,FALSE,"CTrecon"}</definedName>
    <definedName name="jhkgh_5_1_4_1" hidden="1">{#N/A,#N/A,FALSE,"TMCOMP96";#N/A,#N/A,FALSE,"MAT96";#N/A,#N/A,FALSE,"FANDA96";#N/A,#N/A,FALSE,"INTRAN96";#N/A,#N/A,FALSE,"NAA9697";#N/A,#N/A,FALSE,"ECWEBB";#N/A,#N/A,FALSE,"MFT96";#N/A,#N/A,FALSE,"CTrecon"}</definedName>
    <definedName name="jhkgh_5_1_4_2" hidden="1">{#N/A,#N/A,FALSE,"TMCOMP96";#N/A,#N/A,FALSE,"MAT96";#N/A,#N/A,FALSE,"FANDA96";#N/A,#N/A,FALSE,"INTRAN96";#N/A,#N/A,FALSE,"NAA9697";#N/A,#N/A,FALSE,"ECWEBB";#N/A,#N/A,FALSE,"MFT96";#N/A,#N/A,FALSE,"CTrecon"}</definedName>
    <definedName name="jhkgh_5_1_4_3" hidden="1">{#N/A,#N/A,FALSE,"TMCOMP96";#N/A,#N/A,FALSE,"MAT96";#N/A,#N/A,FALSE,"FANDA96";#N/A,#N/A,FALSE,"INTRAN96";#N/A,#N/A,FALSE,"NAA9697";#N/A,#N/A,FALSE,"ECWEBB";#N/A,#N/A,FALSE,"MFT96";#N/A,#N/A,FALSE,"CTrecon"}</definedName>
    <definedName name="jhkgh_5_1_4_4" hidden="1">{#N/A,#N/A,FALSE,"TMCOMP96";#N/A,#N/A,FALSE,"MAT96";#N/A,#N/A,FALSE,"FANDA96";#N/A,#N/A,FALSE,"INTRAN96";#N/A,#N/A,FALSE,"NAA9697";#N/A,#N/A,FALSE,"ECWEBB";#N/A,#N/A,FALSE,"MFT96";#N/A,#N/A,FALSE,"CTrecon"}</definedName>
    <definedName name="jhkgh_5_1_4_5" hidden="1">{#N/A,#N/A,FALSE,"TMCOMP96";#N/A,#N/A,FALSE,"MAT96";#N/A,#N/A,FALSE,"FANDA96";#N/A,#N/A,FALSE,"INTRAN96";#N/A,#N/A,FALSE,"NAA9697";#N/A,#N/A,FALSE,"ECWEBB";#N/A,#N/A,FALSE,"MFT96";#N/A,#N/A,FALSE,"CTrecon"}</definedName>
    <definedName name="jhkgh_5_1_5" hidden="1">{#N/A,#N/A,FALSE,"TMCOMP96";#N/A,#N/A,FALSE,"MAT96";#N/A,#N/A,FALSE,"FANDA96";#N/A,#N/A,FALSE,"INTRAN96";#N/A,#N/A,FALSE,"NAA9697";#N/A,#N/A,FALSE,"ECWEBB";#N/A,#N/A,FALSE,"MFT96";#N/A,#N/A,FALSE,"CTrecon"}</definedName>
    <definedName name="jhkgh_5_1_5_1" hidden="1">{#N/A,#N/A,FALSE,"TMCOMP96";#N/A,#N/A,FALSE,"MAT96";#N/A,#N/A,FALSE,"FANDA96";#N/A,#N/A,FALSE,"INTRAN96";#N/A,#N/A,FALSE,"NAA9697";#N/A,#N/A,FALSE,"ECWEBB";#N/A,#N/A,FALSE,"MFT96";#N/A,#N/A,FALSE,"CTrecon"}</definedName>
    <definedName name="jhkgh_5_1_5_2" hidden="1">{#N/A,#N/A,FALSE,"TMCOMP96";#N/A,#N/A,FALSE,"MAT96";#N/A,#N/A,FALSE,"FANDA96";#N/A,#N/A,FALSE,"INTRAN96";#N/A,#N/A,FALSE,"NAA9697";#N/A,#N/A,FALSE,"ECWEBB";#N/A,#N/A,FALSE,"MFT96";#N/A,#N/A,FALSE,"CTrecon"}</definedName>
    <definedName name="jhkgh_5_1_5_3" hidden="1">{#N/A,#N/A,FALSE,"TMCOMP96";#N/A,#N/A,FALSE,"MAT96";#N/A,#N/A,FALSE,"FANDA96";#N/A,#N/A,FALSE,"INTRAN96";#N/A,#N/A,FALSE,"NAA9697";#N/A,#N/A,FALSE,"ECWEBB";#N/A,#N/A,FALSE,"MFT96";#N/A,#N/A,FALSE,"CTrecon"}</definedName>
    <definedName name="jhkgh_5_1_5_4" hidden="1">{#N/A,#N/A,FALSE,"TMCOMP96";#N/A,#N/A,FALSE,"MAT96";#N/A,#N/A,FALSE,"FANDA96";#N/A,#N/A,FALSE,"INTRAN96";#N/A,#N/A,FALSE,"NAA9697";#N/A,#N/A,FALSE,"ECWEBB";#N/A,#N/A,FALSE,"MFT96";#N/A,#N/A,FALSE,"CTrecon"}</definedName>
    <definedName name="jhkgh_5_1_5_5" hidden="1">{#N/A,#N/A,FALSE,"TMCOMP96";#N/A,#N/A,FALSE,"MAT96";#N/A,#N/A,FALSE,"FANDA96";#N/A,#N/A,FALSE,"INTRAN96";#N/A,#N/A,FALSE,"NAA9697";#N/A,#N/A,FALSE,"ECWEBB";#N/A,#N/A,FALSE,"MFT96";#N/A,#N/A,FALSE,"CTrecon"}</definedName>
    <definedName name="jhkgh_5_2" hidden="1">{#N/A,#N/A,FALSE,"TMCOMP96";#N/A,#N/A,FALSE,"MAT96";#N/A,#N/A,FALSE,"FANDA96";#N/A,#N/A,FALSE,"INTRAN96";#N/A,#N/A,FALSE,"NAA9697";#N/A,#N/A,FALSE,"ECWEBB";#N/A,#N/A,FALSE,"MFT96";#N/A,#N/A,FALSE,"CTrecon"}</definedName>
    <definedName name="jhkgh_5_2_1" hidden="1">{#N/A,#N/A,FALSE,"TMCOMP96";#N/A,#N/A,FALSE,"MAT96";#N/A,#N/A,FALSE,"FANDA96";#N/A,#N/A,FALSE,"INTRAN96";#N/A,#N/A,FALSE,"NAA9697";#N/A,#N/A,FALSE,"ECWEBB";#N/A,#N/A,FALSE,"MFT96";#N/A,#N/A,FALSE,"CTrecon"}</definedName>
    <definedName name="jhkgh_5_2_2" hidden="1">{#N/A,#N/A,FALSE,"TMCOMP96";#N/A,#N/A,FALSE,"MAT96";#N/A,#N/A,FALSE,"FANDA96";#N/A,#N/A,FALSE,"INTRAN96";#N/A,#N/A,FALSE,"NAA9697";#N/A,#N/A,FALSE,"ECWEBB";#N/A,#N/A,FALSE,"MFT96";#N/A,#N/A,FALSE,"CTrecon"}</definedName>
    <definedName name="jhkgh_5_2_3" hidden="1">{#N/A,#N/A,FALSE,"TMCOMP96";#N/A,#N/A,FALSE,"MAT96";#N/A,#N/A,FALSE,"FANDA96";#N/A,#N/A,FALSE,"INTRAN96";#N/A,#N/A,FALSE,"NAA9697";#N/A,#N/A,FALSE,"ECWEBB";#N/A,#N/A,FALSE,"MFT96";#N/A,#N/A,FALSE,"CTrecon"}</definedName>
    <definedName name="jhkgh_5_2_4" hidden="1">{#N/A,#N/A,FALSE,"TMCOMP96";#N/A,#N/A,FALSE,"MAT96";#N/A,#N/A,FALSE,"FANDA96";#N/A,#N/A,FALSE,"INTRAN96";#N/A,#N/A,FALSE,"NAA9697";#N/A,#N/A,FALSE,"ECWEBB";#N/A,#N/A,FALSE,"MFT96";#N/A,#N/A,FALSE,"CTrecon"}</definedName>
    <definedName name="jhkgh_5_2_5" hidden="1">{#N/A,#N/A,FALSE,"TMCOMP96";#N/A,#N/A,FALSE,"MAT96";#N/A,#N/A,FALSE,"FANDA96";#N/A,#N/A,FALSE,"INTRAN96";#N/A,#N/A,FALSE,"NAA9697";#N/A,#N/A,FALSE,"ECWEBB";#N/A,#N/A,FALSE,"MFT96";#N/A,#N/A,FALSE,"CTrecon"}</definedName>
    <definedName name="jhkgh_5_3" hidden="1">{#N/A,#N/A,FALSE,"TMCOMP96";#N/A,#N/A,FALSE,"MAT96";#N/A,#N/A,FALSE,"FANDA96";#N/A,#N/A,FALSE,"INTRAN96";#N/A,#N/A,FALSE,"NAA9697";#N/A,#N/A,FALSE,"ECWEBB";#N/A,#N/A,FALSE,"MFT96";#N/A,#N/A,FALSE,"CTrecon"}</definedName>
    <definedName name="jhkgh_5_3_1" hidden="1">{#N/A,#N/A,FALSE,"TMCOMP96";#N/A,#N/A,FALSE,"MAT96";#N/A,#N/A,FALSE,"FANDA96";#N/A,#N/A,FALSE,"INTRAN96";#N/A,#N/A,FALSE,"NAA9697";#N/A,#N/A,FALSE,"ECWEBB";#N/A,#N/A,FALSE,"MFT96";#N/A,#N/A,FALSE,"CTrecon"}</definedName>
    <definedName name="jhkgh_5_3_2" hidden="1">{#N/A,#N/A,FALSE,"TMCOMP96";#N/A,#N/A,FALSE,"MAT96";#N/A,#N/A,FALSE,"FANDA96";#N/A,#N/A,FALSE,"INTRAN96";#N/A,#N/A,FALSE,"NAA9697";#N/A,#N/A,FALSE,"ECWEBB";#N/A,#N/A,FALSE,"MFT96";#N/A,#N/A,FALSE,"CTrecon"}</definedName>
    <definedName name="jhkgh_5_3_3" hidden="1">{#N/A,#N/A,FALSE,"TMCOMP96";#N/A,#N/A,FALSE,"MAT96";#N/A,#N/A,FALSE,"FANDA96";#N/A,#N/A,FALSE,"INTRAN96";#N/A,#N/A,FALSE,"NAA9697";#N/A,#N/A,FALSE,"ECWEBB";#N/A,#N/A,FALSE,"MFT96";#N/A,#N/A,FALSE,"CTrecon"}</definedName>
    <definedName name="jhkgh_5_3_4" hidden="1">{#N/A,#N/A,FALSE,"TMCOMP96";#N/A,#N/A,FALSE,"MAT96";#N/A,#N/A,FALSE,"FANDA96";#N/A,#N/A,FALSE,"INTRAN96";#N/A,#N/A,FALSE,"NAA9697";#N/A,#N/A,FALSE,"ECWEBB";#N/A,#N/A,FALSE,"MFT96";#N/A,#N/A,FALSE,"CTrecon"}</definedName>
    <definedName name="jhkgh_5_3_5" hidden="1">{#N/A,#N/A,FALSE,"TMCOMP96";#N/A,#N/A,FALSE,"MAT96";#N/A,#N/A,FALSE,"FANDA96";#N/A,#N/A,FALSE,"INTRAN96";#N/A,#N/A,FALSE,"NAA9697";#N/A,#N/A,FALSE,"ECWEBB";#N/A,#N/A,FALSE,"MFT96";#N/A,#N/A,FALSE,"CTrecon"}</definedName>
    <definedName name="jhkgh_5_4" hidden="1">{#N/A,#N/A,FALSE,"TMCOMP96";#N/A,#N/A,FALSE,"MAT96";#N/A,#N/A,FALSE,"FANDA96";#N/A,#N/A,FALSE,"INTRAN96";#N/A,#N/A,FALSE,"NAA9697";#N/A,#N/A,FALSE,"ECWEBB";#N/A,#N/A,FALSE,"MFT96";#N/A,#N/A,FALSE,"CTrecon"}</definedName>
    <definedName name="jhkgh_5_4_1" hidden="1">{#N/A,#N/A,FALSE,"TMCOMP96";#N/A,#N/A,FALSE,"MAT96";#N/A,#N/A,FALSE,"FANDA96";#N/A,#N/A,FALSE,"INTRAN96";#N/A,#N/A,FALSE,"NAA9697";#N/A,#N/A,FALSE,"ECWEBB";#N/A,#N/A,FALSE,"MFT96";#N/A,#N/A,FALSE,"CTrecon"}</definedName>
    <definedName name="jhkgh_5_4_2" hidden="1">{#N/A,#N/A,FALSE,"TMCOMP96";#N/A,#N/A,FALSE,"MAT96";#N/A,#N/A,FALSE,"FANDA96";#N/A,#N/A,FALSE,"INTRAN96";#N/A,#N/A,FALSE,"NAA9697";#N/A,#N/A,FALSE,"ECWEBB";#N/A,#N/A,FALSE,"MFT96";#N/A,#N/A,FALSE,"CTrecon"}</definedName>
    <definedName name="jhkgh_5_4_3" hidden="1">{#N/A,#N/A,FALSE,"TMCOMP96";#N/A,#N/A,FALSE,"MAT96";#N/A,#N/A,FALSE,"FANDA96";#N/A,#N/A,FALSE,"INTRAN96";#N/A,#N/A,FALSE,"NAA9697";#N/A,#N/A,FALSE,"ECWEBB";#N/A,#N/A,FALSE,"MFT96";#N/A,#N/A,FALSE,"CTrecon"}</definedName>
    <definedName name="jhkgh_5_4_4" hidden="1">{#N/A,#N/A,FALSE,"TMCOMP96";#N/A,#N/A,FALSE,"MAT96";#N/A,#N/A,FALSE,"FANDA96";#N/A,#N/A,FALSE,"INTRAN96";#N/A,#N/A,FALSE,"NAA9697";#N/A,#N/A,FALSE,"ECWEBB";#N/A,#N/A,FALSE,"MFT96";#N/A,#N/A,FALSE,"CTrecon"}</definedName>
    <definedName name="jhkgh_5_4_5" hidden="1">{#N/A,#N/A,FALSE,"TMCOMP96";#N/A,#N/A,FALSE,"MAT96";#N/A,#N/A,FALSE,"FANDA96";#N/A,#N/A,FALSE,"INTRAN96";#N/A,#N/A,FALSE,"NAA9697";#N/A,#N/A,FALSE,"ECWEBB";#N/A,#N/A,FALSE,"MFT96";#N/A,#N/A,FALSE,"CTrecon"}</definedName>
    <definedName name="jhkgh_5_5" hidden="1">{#N/A,#N/A,FALSE,"TMCOMP96";#N/A,#N/A,FALSE,"MAT96";#N/A,#N/A,FALSE,"FANDA96";#N/A,#N/A,FALSE,"INTRAN96";#N/A,#N/A,FALSE,"NAA9697";#N/A,#N/A,FALSE,"ECWEBB";#N/A,#N/A,FALSE,"MFT96";#N/A,#N/A,FALSE,"CTrecon"}</definedName>
    <definedName name="jhkgh_5_5_1" hidden="1">{#N/A,#N/A,FALSE,"TMCOMP96";#N/A,#N/A,FALSE,"MAT96";#N/A,#N/A,FALSE,"FANDA96";#N/A,#N/A,FALSE,"INTRAN96";#N/A,#N/A,FALSE,"NAA9697";#N/A,#N/A,FALSE,"ECWEBB";#N/A,#N/A,FALSE,"MFT96";#N/A,#N/A,FALSE,"CTrecon"}</definedName>
    <definedName name="jhkgh_5_5_2" hidden="1">{#N/A,#N/A,FALSE,"TMCOMP96";#N/A,#N/A,FALSE,"MAT96";#N/A,#N/A,FALSE,"FANDA96";#N/A,#N/A,FALSE,"INTRAN96";#N/A,#N/A,FALSE,"NAA9697";#N/A,#N/A,FALSE,"ECWEBB";#N/A,#N/A,FALSE,"MFT96";#N/A,#N/A,FALSE,"CTrecon"}</definedName>
    <definedName name="jhkgh_5_5_3" hidden="1">{#N/A,#N/A,FALSE,"TMCOMP96";#N/A,#N/A,FALSE,"MAT96";#N/A,#N/A,FALSE,"FANDA96";#N/A,#N/A,FALSE,"INTRAN96";#N/A,#N/A,FALSE,"NAA9697";#N/A,#N/A,FALSE,"ECWEBB";#N/A,#N/A,FALSE,"MFT96";#N/A,#N/A,FALSE,"CTrecon"}</definedName>
    <definedName name="jhkgh_5_5_4" hidden="1">{#N/A,#N/A,FALSE,"TMCOMP96";#N/A,#N/A,FALSE,"MAT96";#N/A,#N/A,FALSE,"FANDA96";#N/A,#N/A,FALSE,"INTRAN96";#N/A,#N/A,FALSE,"NAA9697";#N/A,#N/A,FALSE,"ECWEBB";#N/A,#N/A,FALSE,"MFT96";#N/A,#N/A,FALSE,"CTrecon"}</definedName>
    <definedName name="jhkgh_5_5_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1_1" hidden="1">{#N/A,#N/A,FALSE,"TMCOMP96";#N/A,#N/A,FALSE,"MAT96";#N/A,#N/A,FALSE,"FANDA96";#N/A,#N/A,FALSE,"INTRAN96";#N/A,#N/A,FALSE,"NAA9697";#N/A,#N/A,FALSE,"ECWEBB";#N/A,#N/A,FALSE,"MFT96";#N/A,#N/A,FALSE,"CTrecon"}</definedName>
    <definedName name="jhkgh2_1_1_1" hidden="1">{#N/A,#N/A,FALSE,"TMCOMP96";#N/A,#N/A,FALSE,"MAT96";#N/A,#N/A,FALSE,"FANDA96";#N/A,#N/A,FALSE,"INTRAN96";#N/A,#N/A,FALSE,"NAA9697";#N/A,#N/A,FALSE,"ECWEBB";#N/A,#N/A,FALSE,"MFT96";#N/A,#N/A,FALSE,"CTrecon"}</definedName>
    <definedName name="jhkgh2_1_1_1_1" hidden="1">{#N/A,#N/A,FALSE,"TMCOMP96";#N/A,#N/A,FALSE,"MAT96";#N/A,#N/A,FALSE,"FANDA96";#N/A,#N/A,FALSE,"INTRAN96";#N/A,#N/A,FALSE,"NAA9697";#N/A,#N/A,FALSE,"ECWEBB";#N/A,#N/A,FALSE,"MFT96";#N/A,#N/A,FALSE,"CTrecon"}</definedName>
    <definedName name="jhkgh2_1_1_1_1_1" hidden="1">{#N/A,#N/A,FALSE,"TMCOMP96";#N/A,#N/A,FALSE,"MAT96";#N/A,#N/A,FALSE,"FANDA96";#N/A,#N/A,FALSE,"INTRAN96";#N/A,#N/A,FALSE,"NAA9697";#N/A,#N/A,FALSE,"ECWEBB";#N/A,#N/A,FALSE,"MFT96";#N/A,#N/A,FALSE,"CTrecon"}</definedName>
    <definedName name="jhkgh2_1_1_1_1_1_1" hidden="1">{#N/A,#N/A,FALSE,"TMCOMP96";#N/A,#N/A,FALSE,"MAT96";#N/A,#N/A,FALSE,"FANDA96";#N/A,#N/A,FALSE,"INTRAN96";#N/A,#N/A,FALSE,"NAA9697";#N/A,#N/A,FALSE,"ECWEBB";#N/A,#N/A,FALSE,"MFT96";#N/A,#N/A,FALSE,"CTrecon"}</definedName>
    <definedName name="jhkgh2_1_1_1_1_1_2" hidden="1">{#N/A,#N/A,FALSE,"TMCOMP96";#N/A,#N/A,FALSE,"MAT96";#N/A,#N/A,FALSE,"FANDA96";#N/A,#N/A,FALSE,"INTRAN96";#N/A,#N/A,FALSE,"NAA9697";#N/A,#N/A,FALSE,"ECWEBB";#N/A,#N/A,FALSE,"MFT96";#N/A,#N/A,FALSE,"CTrecon"}</definedName>
    <definedName name="jhkgh2_1_1_1_1_1_3" hidden="1">{#N/A,#N/A,FALSE,"TMCOMP96";#N/A,#N/A,FALSE,"MAT96";#N/A,#N/A,FALSE,"FANDA96";#N/A,#N/A,FALSE,"INTRAN96";#N/A,#N/A,FALSE,"NAA9697";#N/A,#N/A,FALSE,"ECWEBB";#N/A,#N/A,FALSE,"MFT96";#N/A,#N/A,FALSE,"CTrecon"}</definedName>
    <definedName name="jhkgh2_1_1_1_1_1_4" hidden="1">{#N/A,#N/A,FALSE,"TMCOMP96";#N/A,#N/A,FALSE,"MAT96";#N/A,#N/A,FALSE,"FANDA96";#N/A,#N/A,FALSE,"INTRAN96";#N/A,#N/A,FALSE,"NAA9697";#N/A,#N/A,FALSE,"ECWEBB";#N/A,#N/A,FALSE,"MFT96";#N/A,#N/A,FALSE,"CTrecon"}</definedName>
    <definedName name="jhkgh2_1_1_1_1_1_5" hidden="1">{#N/A,#N/A,FALSE,"TMCOMP96";#N/A,#N/A,FALSE,"MAT96";#N/A,#N/A,FALSE,"FANDA96";#N/A,#N/A,FALSE,"INTRAN96";#N/A,#N/A,FALSE,"NAA9697";#N/A,#N/A,FALSE,"ECWEBB";#N/A,#N/A,FALSE,"MFT96";#N/A,#N/A,FALSE,"CTrecon"}</definedName>
    <definedName name="jhkgh2_1_1_1_1_2" hidden="1">{#N/A,#N/A,FALSE,"TMCOMP96";#N/A,#N/A,FALSE,"MAT96";#N/A,#N/A,FALSE,"FANDA96";#N/A,#N/A,FALSE,"INTRAN96";#N/A,#N/A,FALSE,"NAA9697";#N/A,#N/A,FALSE,"ECWEBB";#N/A,#N/A,FALSE,"MFT96";#N/A,#N/A,FALSE,"CTrecon"}</definedName>
    <definedName name="jhkgh2_1_1_1_1_2_1" hidden="1">{#N/A,#N/A,FALSE,"TMCOMP96";#N/A,#N/A,FALSE,"MAT96";#N/A,#N/A,FALSE,"FANDA96";#N/A,#N/A,FALSE,"INTRAN96";#N/A,#N/A,FALSE,"NAA9697";#N/A,#N/A,FALSE,"ECWEBB";#N/A,#N/A,FALSE,"MFT96";#N/A,#N/A,FALSE,"CTrecon"}</definedName>
    <definedName name="jhkgh2_1_1_1_1_2_2" hidden="1">{#N/A,#N/A,FALSE,"TMCOMP96";#N/A,#N/A,FALSE,"MAT96";#N/A,#N/A,FALSE,"FANDA96";#N/A,#N/A,FALSE,"INTRAN96";#N/A,#N/A,FALSE,"NAA9697";#N/A,#N/A,FALSE,"ECWEBB";#N/A,#N/A,FALSE,"MFT96";#N/A,#N/A,FALSE,"CTrecon"}</definedName>
    <definedName name="jhkgh2_1_1_1_1_2_3" hidden="1">{#N/A,#N/A,FALSE,"TMCOMP96";#N/A,#N/A,FALSE,"MAT96";#N/A,#N/A,FALSE,"FANDA96";#N/A,#N/A,FALSE,"INTRAN96";#N/A,#N/A,FALSE,"NAA9697";#N/A,#N/A,FALSE,"ECWEBB";#N/A,#N/A,FALSE,"MFT96";#N/A,#N/A,FALSE,"CTrecon"}</definedName>
    <definedName name="jhkgh2_1_1_1_1_2_4" hidden="1">{#N/A,#N/A,FALSE,"TMCOMP96";#N/A,#N/A,FALSE,"MAT96";#N/A,#N/A,FALSE,"FANDA96";#N/A,#N/A,FALSE,"INTRAN96";#N/A,#N/A,FALSE,"NAA9697";#N/A,#N/A,FALSE,"ECWEBB";#N/A,#N/A,FALSE,"MFT96";#N/A,#N/A,FALSE,"CTrecon"}</definedName>
    <definedName name="jhkgh2_1_1_1_1_2_5" hidden="1">{#N/A,#N/A,FALSE,"TMCOMP96";#N/A,#N/A,FALSE,"MAT96";#N/A,#N/A,FALSE,"FANDA96";#N/A,#N/A,FALSE,"INTRAN96";#N/A,#N/A,FALSE,"NAA9697";#N/A,#N/A,FALSE,"ECWEBB";#N/A,#N/A,FALSE,"MFT96";#N/A,#N/A,FALSE,"CTrecon"}</definedName>
    <definedName name="jhkgh2_1_1_1_1_3" hidden="1">{#N/A,#N/A,FALSE,"TMCOMP96";#N/A,#N/A,FALSE,"MAT96";#N/A,#N/A,FALSE,"FANDA96";#N/A,#N/A,FALSE,"INTRAN96";#N/A,#N/A,FALSE,"NAA9697";#N/A,#N/A,FALSE,"ECWEBB";#N/A,#N/A,FALSE,"MFT96";#N/A,#N/A,FALSE,"CTrecon"}</definedName>
    <definedName name="jhkgh2_1_1_1_1_4" hidden="1">{#N/A,#N/A,FALSE,"TMCOMP96";#N/A,#N/A,FALSE,"MAT96";#N/A,#N/A,FALSE,"FANDA96";#N/A,#N/A,FALSE,"INTRAN96";#N/A,#N/A,FALSE,"NAA9697";#N/A,#N/A,FALSE,"ECWEBB";#N/A,#N/A,FALSE,"MFT96";#N/A,#N/A,FALSE,"CTrecon"}</definedName>
    <definedName name="jhkgh2_1_1_1_1_5" hidden="1">{#N/A,#N/A,FALSE,"TMCOMP96";#N/A,#N/A,FALSE,"MAT96";#N/A,#N/A,FALSE,"FANDA96";#N/A,#N/A,FALSE,"INTRAN96";#N/A,#N/A,FALSE,"NAA9697";#N/A,#N/A,FALSE,"ECWEBB";#N/A,#N/A,FALSE,"MFT96";#N/A,#N/A,FALSE,"CTrecon"}</definedName>
    <definedName name="jhkgh2_1_1_1_2" hidden="1">{#N/A,#N/A,FALSE,"TMCOMP96";#N/A,#N/A,FALSE,"MAT96";#N/A,#N/A,FALSE,"FANDA96";#N/A,#N/A,FALSE,"INTRAN96";#N/A,#N/A,FALSE,"NAA9697";#N/A,#N/A,FALSE,"ECWEBB";#N/A,#N/A,FALSE,"MFT96";#N/A,#N/A,FALSE,"CTrecon"}</definedName>
    <definedName name="jhkgh2_1_1_1_2_1" hidden="1">{#N/A,#N/A,FALSE,"TMCOMP96";#N/A,#N/A,FALSE,"MAT96";#N/A,#N/A,FALSE,"FANDA96";#N/A,#N/A,FALSE,"INTRAN96";#N/A,#N/A,FALSE,"NAA9697";#N/A,#N/A,FALSE,"ECWEBB";#N/A,#N/A,FALSE,"MFT96";#N/A,#N/A,FALSE,"CTrecon"}</definedName>
    <definedName name="jhkgh2_1_1_1_2_2" hidden="1">{#N/A,#N/A,FALSE,"TMCOMP96";#N/A,#N/A,FALSE,"MAT96";#N/A,#N/A,FALSE,"FANDA96";#N/A,#N/A,FALSE,"INTRAN96";#N/A,#N/A,FALSE,"NAA9697";#N/A,#N/A,FALSE,"ECWEBB";#N/A,#N/A,FALSE,"MFT96";#N/A,#N/A,FALSE,"CTrecon"}</definedName>
    <definedName name="jhkgh2_1_1_1_2_3" hidden="1">{#N/A,#N/A,FALSE,"TMCOMP96";#N/A,#N/A,FALSE,"MAT96";#N/A,#N/A,FALSE,"FANDA96";#N/A,#N/A,FALSE,"INTRAN96";#N/A,#N/A,FALSE,"NAA9697";#N/A,#N/A,FALSE,"ECWEBB";#N/A,#N/A,FALSE,"MFT96";#N/A,#N/A,FALSE,"CTrecon"}</definedName>
    <definedName name="jhkgh2_1_1_1_2_4" hidden="1">{#N/A,#N/A,FALSE,"TMCOMP96";#N/A,#N/A,FALSE,"MAT96";#N/A,#N/A,FALSE,"FANDA96";#N/A,#N/A,FALSE,"INTRAN96";#N/A,#N/A,FALSE,"NAA9697";#N/A,#N/A,FALSE,"ECWEBB";#N/A,#N/A,FALSE,"MFT96";#N/A,#N/A,FALSE,"CTrecon"}</definedName>
    <definedName name="jhkgh2_1_1_1_2_5" hidden="1">{#N/A,#N/A,FALSE,"TMCOMP96";#N/A,#N/A,FALSE,"MAT96";#N/A,#N/A,FALSE,"FANDA96";#N/A,#N/A,FALSE,"INTRAN96";#N/A,#N/A,FALSE,"NAA9697";#N/A,#N/A,FALSE,"ECWEBB";#N/A,#N/A,FALSE,"MFT96";#N/A,#N/A,FALSE,"CTrecon"}</definedName>
    <definedName name="jhkgh2_1_1_1_3" hidden="1">{#N/A,#N/A,FALSE,"TMCOMP96";#N/A,#N/A,FALSE,"MAT96";#N/A,#N/A,FALSE,"FANDA96";#N/A,#N/A,FALSE,"INTRAN96";#N/A,#N/A,FALSE,"NAA9697";#N/A,#N/A,FALSE,"ECWEBB";#N/A,#N/A,FALSE,"MFT96";#N/A,#N/A,FALSE,"CTrecon"}</definedName>
    <definedName name="jhkgh2_1_1_1_3_1" hidden="1">{#N/A,#N/A,FALSE,"TMCOMP96";#N/A,#N/A,FALSE,"MAT96";#N/A,#N/A,FALSE,"FANDA96";#N/A,#N/A,FALSE,"INTRAN96";#N/A,#N/A,FALSE,"NAA9697";#N/A,#N/A,FALSE,"ECWEBB";#N/A,#N/A,FALSE,"MFT96";#N/A,#N/A,FALSE,"CTrecon"}</definedName>
    <definedName name="jhkgh2_1_1_1_3_2" hidden="1">{#N/A,#N/A,FALSE,"TMCOMP96";#N/A,#N/A,FALSE,"MAT96";#N/A,#N/A,FALSE,"FANDA96";#N/A,#N/A,FALSE,"INTRAN96";#N/A,#N/A,FALSE,"NAA9697";#N/A,#N/A,FALSE,"ECWEBB";#N/A,#N/A,FALSE,"MFT96";#N/A,#N/A,FALSE,"CTrecon"}</definedName>
    <definedName name="jhkgh2_1_1_1_3_3" hidden="1">{#N/A,#N/A,FALSE,"TMCOMP96";#N/A,#N/A,FALSE,"MAT96";#N/A,#N/A,FALSE,"FANDA96";#N/A,#N/A,FALSE,"INTRAN96";#N/A,#N/A,FALSE,"NAA9697";#N/A,#N/A,FALSE,"ECWEBB";#N/A,#N/A,FALSE,"MFT96";#N/A,#N/A,FALSE,"CTrecon"}</definedName>
    <definedName name="jhkgh2_1_1_1_3_4" hidden="1">{#N/A,#N/A,FALSE,"TMCOMP96";#N/A,#N/A,FALSE,"MAT96";#N/A,#N/A,FALSE,"FANDA96";#N/A,#N/A,FALSE,"INTRAN96";#N/A,#N/A,FALSE,"NAA9697";#N/A,#N/A,FALSE,"ECWEBB";#N/A,#N/A,FALSE,"MFT96";#N/A,#N/A,FALSE,"CTrecon"}</definedName>
    <definedName name="jhkgh2_1_1_1_3_5" hidden="1">{#N/A,#N/A,FALSE,"TMCOMP96";#N/A,#N/A,FALSE,"MAT96";#N/A,#N/A,FALSE,"FANDA96";#N/A,#N/A,FALSE,"INTRAN96";#N/A,#N/A,FALSE,"NAA9697";#N/A,#N/A,FALSE,"ECWEBB";#N/A,#N/A,FALSE,"MFT96";#N/A,#N/A,FALSE,"CTrecon"}</definedName>
    <definedName name="jhkgh2_1_1_1_4" hidden="1">{#N/A,#N/A,FALSE,"TMCOMP96";#N/A,#N/A,FALSE,"MAT96";#N/A,#N/A,FALSE,"FANDA96";#N/A,#N/A,FALSE,"INTRAN96";#N/A,#N/A,FALSE,"NAA9697";#N/A,#N/A,FALSE,"ECWEBB";#N/A,#N/A,FALSE,"MFT96";#N/A,#N/A,FALSE,"CTrecon"}</definedName>
    <definedName name="jhkgh2_1_1_1_4_1" hidden="1">{#N/A,#N/A,FALSE,"TMCOMP96";#N/A,#N/A,FALSE,"MAT96";#N/A,#N/A,FALSE,"FANDA96";#N/A,#N/A,FALSE,"INTRAN96";#N/A,#N/A,FALSE,"NAA9697";#N/A,#N/A,FALSE,"ECWEBB";#N/A,#N/A,FALSE,"MFT96";#N/A,#N/A,FALSE,"CTrecon"}</definedName>
    <definedName name="jhkgh2_1_1_1_4_2" hidden="1">{#N/A,#N/A,FALSE,"TMCOMP96";#N/A,#N/A,FALSE,"MAT96";#N/A,#N/A,FALSE,"FANDA96";#N/A,#N/A,FALSE,"INTRAN96";#N/A,#N/A,FALSE,"NAA9697";#N/A,#N/A,FALSE,"ECWEBB";#N/A,#N/A,FALSE,"MFT96";#N/A,#N/A,FALSE,"CTrecon"}</definedName>
    <definedName name="jhkgh2_1_1_1_4_3" hidden="1">{#N/A,#N/A,FALSE,"TMCOMP96";#N/A,#N/A,FALSE,"MAT96";#N/A,#N/A,FALSE,"FANDA96";#N/A,#N/A,FALSE,"INTRAN96";#N/A,#N/A,FALSE,"NAA9697";#N/A,#N/A,FALSE,"ECWEBB";#N/A,#N/A,FALSE,"MFT96";#N/A,#N/A,FALSE,"CTrecon"}</definedName>
    <definedName name="jhkgh2_1_1_1_4_4" hidden="1">{#N/A,#N/A,FALSE,"TMCOMP96";#N/A,#N/A,FALSE,"MAT96";#N/A,#N/A,FALSE,"FANDA96";#N/A,#N/A,FALSE,"INTRAN96";#N/A,#N/A,FALSE,"NAA9697";#N/A,#N/A,FALSE,"ECWEBB";#N/A,#N/A,FALSE,"MFT96";#N/A,#N/A,FALSE,"CTrecon"}</definedName>
    <definedName name="jhkgh2_1_1_1_4_5" hidden="1">{#N/A,#N/A,FALSE,"TMCOMP96";#N/A,#N/A,FALSE,"MAT96";#N/A,#N/A,FALSE,"FANDA96";#N/A,#N/A,FALSE,"INTRAN96";#N/A,#N/A,FALSE,"NAA9697";#N/A,#N/A,FALSE,"ECWEBB";#N/A,#N/A,FALSE,"MFT96";#N/A,#N/A,FALSE,"CTrecon"}</definedName>
    <definedName name="jhkgh2_1_1_1_5" hidden="1">{#N/A,#N/A,FALSE,"TMCOMP96";#N/A,#N/A,FALSE,"MAT96";#N/A,#N/A,FALSE,"FANDA96";#N/A,#N/A,FALSE,"INTRAN96";#N/A,#N/A,FALSE,"NAA9697";#N/A,#N/A,FALSE,"ECWEBB";#N/A,#N/A,FALSE,"MFT96";#N/A,#N/A,FALSE,"CTrecon"}</definedName>
    <definedName name="jhkgh2_1_1_1_5_1" hidden="1">{#N/A,#N/A,FALSE,"TMCOMP96";#N/A,#N/A,FALSE,"MAT96";#N/A,#N/A,FALSE,"FANDA96";#N/A,#N/A,FALSE,"INTRAN96";#N/A,#N/A,FALSE,"NAA9697";#N/A,#N/A,FALSE,"ECWEBB";#N/A,#N/A,FALSE,"MFT96";#N/A,#N/A,FALSE,"CTrecon"}</definedName>
    <definedName name="jhkgh2_1_1_1_5_2" hidden="1">{#N/A,#N/A,FALSE,"TMCOMP96";#N/A,#N/A,FALSE,"MAT96";#N/A,#N/A,FALSE,"FANDA96";#N/A,#N/A,FALSE,"INTRAN96";#N/A,#N/A,FALSE,"NAA9697";#N/A,#N/A,FALSE,"ECWEBB";#N/A,#N/A,FALSE,"MFT96";#N/A,#N/A,FALSE,"CTrecon"}</definedName>
    <definedName name="jhkgh2_1_1_1_5_3" hidden="1">{#N/A,#N/A,FALSE,"TMCOMP96";#N/A,#N/A,FALSE,"MAT96";#N/A,#N/A,FALSE,"FANDA96";#N/A,#N/A,FALSE,"INTRAN96";#N/A,#N/A,FALSE,"NAA9697";#N/A,#N/A,FALSE,"ECWEBB";#N/A,#N/A,FALSE,"MFT96";#N/A,#N/A,FALSE,"CTrecon"}</definedName>
    <definedName name="jhkgh2_1_1_1_5_4" hidden="1">{#N/A,#N/A,FALSE,"TMCOMP96";#N/A,#N/A,FALSE,"MAT96";#N/A,#N/A,FALSE,"FANDA96";#N/A,#N/A,FALSE,"INTRAN96";#N/A,#N/A,FALSE,"NAA9697";#N/A,#N/A,FALSE,"ECWEBB";#N/A,#N/A,FALSE,"MFT96";#N/A,#N/A,FALSE,"CTrecon"}</definedName>
    <definedName name="jhkgh2_1_1_1_5_5" hidden="1">{#N/A,#N/A,FALSE,"TMCOMP96";#N/A,#N/A,FALSE,"MAT96";#N/A,#N/A,FALSE,"FANDA96";#N/A,#N/A,FALSE,"INTRAN96";#N/A,#N/A,FALSE,"NAA9697";#N/A,#N/A,FALSE,"ECWEBB";#N/A,#N/A,FALSE,"MFT96";#N/A,#N/A,FALSE,"CTrecon"}</definedName>
    <definedName name="jhkgh2_1_1_2" hidden="1">{#N/A,#N/A,FALSE,"TMCOMP96";#N/A,#N/A,FALSE,"MAT96";#N/A,#N/A,FALSE,"FANDA96";#N/A,#N/A,FALSE,"INTRAN96";#N/A,#N/A,FALSE,"NAA9697";#N/A,#N/A,FALSE,"ECWEBB";#N/A,#N/A,FALSE,"MFT96";#N/A,#N/A,FALSE,"CTrecon"}</definedName>
    <definedName name="jhkgh2_1_1_2_1" hidden="1">{#N/A,#N/A,FALSE,"TMCOMP96";#N/A,#N/A,FALSE,"MAT96";#N/A,#N/A,FALSE,"FANDA96";#N/A,#N/A,FALSE,"INTRAN96";#N/A,#N/A,FALSE,"NAA9697";#N/A,#N/A,FALSE,"ECWEBB";#N/A,#N/A,FALSE,"MFT96";#N/A,#N/A,FALSE,"CTrecon"}</definedName>
    <definedName name="jhkgh2_1_1_2_2" hidden="1">{#N/A,#N/A,FALSE,"TMCOMP96";#N/A,#N/A,FALSE,"MAT96";#N/A,#N/A,FALSE,"FANDA96";#N/A,#N/A,FALSE,"INTRAN96";#N/A,#N/A,FALSE,"NAA9697";#N/A,#N/A,FALSE,"ECWEBB";#N/A,#N/A,FALSE,"MFT96";#N/A,#N/A,FALSE,"CTrecon"}</definedName>
    <definedName name="jhkgh2_1_1_2_3" hidden="1">{#N/A,#N/A,FALSE,"TMCOMP96";#N/A,#N/A,FALSE,"MAT96";#N/A,#N/A,FALSE,"FANDA96";#N/A,#N/A,FALSE,"INTRAN96";#N/A,#N/A,FALSE,"NAA9697";#N/A,#N/A,FALSE,"ECWEBB";#N/A,#N/A,FALSE,"MFT96";#N/A,#N/A,FALSE,"CTrecon"}</definedName>
    <definedName name="jhkgh2_1_1_2_4" hidden="1">{#N/A,#N/A,FALSE,"TMCOMP96";#N/A,#N/A,FALSE,"MAT96";#N/A,#N/A,FALSE,"FANDA96";#N/A,#N/A,FALSE,"INTRAN96";#N/A,#N/A,FALSE,"NAA9697";#N/A,#N/A,FALSE,"ECWEBB";#N/A,#N/A,FALSE,"MFT96";#N/A,#N/A,FALSE,"CTrecon"}</definedName>
    <definedName name="jhkgh2_1_1_2_5" hidden="1">{#N/A,#N/A,FALSE,"TMCOMP96";#N/A,#N/A,FALSE,"MAT96";#N/A,#N/A,FALSE,"FANDA96";#N/A,#N/A,FALSE,"INTRAN96";#N/A,#N/A,FALSE,"NAA9697";#N/A,#N/A,FALSE,"ECWEBB";#N/A,#N/A,FALSE,"MFT96";#N/A,#N/A,FALSE,"CTrecon"}</definedName>
    <definedName name="jhkgh2_1_1_3" hidden="1">{#N/A,#N/A,FALSE,"TMCOMP96";#N/A,#N/A,FALSE,"MAT96";#N/A,#N/A,FALSE,"FANDA96";#N/A,#N/A,FALSE,"INTRAN96";#N/A,#N/A,FALSE,"NAA9697";#N/A,#N/A,FALSE,"ECWEBB";#N/A,#N/A,FALSE,"MFT96";#N/A,#N/A,FALSE,"CTrecon"}</definedName>
    <definedName name="jhkgh2_1_1_3_1" hidden="1">{#N/A,#N/A,FALSE,"TMCOMP96";#N/A,#N/A,FALSE,"MAT96";#N/A,#N/A,FALSE,"FANDA96";#N/A,#N/A,FALSE,"INTRAN96";#N/A,#N/A,FALSE,"NAA9697";#N/A,#N/A,FALSE,"ECWEBB";#N/A,#N/A,FALSE,"MFT96";#N/A,#N/A,FALSE,"CTrecon"}</definedName>
    <definedName name="jhkgh2_1_1_3_2" hidden="1">{#N/A,#N/A,FALSE,"TMCOMP96";#N/A,#N/A,FALSE,"MAT96";#N/A,#N/A,FALSE,"FANDA96";#N/A,#N/A,FALSE,"INTRAN96";#N/A,#N/A,FALSE,"NAA9697";#N/A,#N/A,FALSE,"ECWEBB";#N/A,#N/A,FALSE,"MFT96";#N/A,#N/A,FALSE,"CTrecon"}</definedName>
    <definedName name="jhkgh2_1_1_3_3" hidden="1">{#N/A,#N/A,FALSE,"TMCOMP96";#N/A,#N/A,FALSE,"MAT96";#N/A,#N/A,FALSE,"FANDA96";#N/A,#N/A,FALSE,"INTRAN96";#N/A,#N/A,FALSE,"NAA9697";#N/A,#N/A,FALSE,"ECWEBB";#N/A,#N/A,FALSE,"MFT96";#N/A,#N/A,FALSE,"CTrecon"}</definedName>
    <definedName name="jhkgh2_1_1_3_4" hidden="1">{#N/A,#N/A,FALSE,"TMCOMP96";#N/A,#N/A,FALSE,"MAT96";#N/A,#N/A,FALSE,"FANDA96";#N/A,#N/A,FALSE,"INTRAN96";#N/A,#N/A,FALSE,"NAA9697";#N/A,#N/A,FALSE,"ECWEBB";#N/A,#N/A,FALSE,"MFT96";#N/A,#N/A,FALSE,"CTrecon"}</definedName>
    <definedName name="jhkgh2_1_1_3_5" hidden="1">{#N/A,#N/A,FALSE,"TMCOMP96";#N/A,#N/A,FALSE,"MAT96";#N/A,#N/A,FALSE,"FANDA96";#N/A,#N/A,FALSE,"INTRAN96";#N/A,#N/A,FALSE,"NAA9697";#N/A,#N/A,FALSE,"ECWEBB";#N/A,#N/A,FALSE,"MFT96";#N/A,#N/A,FALSE,"CTrecon"}</definedName>
    <definedName name="jhkgh2_1_1_4" hidden="1">{#N/A,#N/A,FALSE,"TMCOMP96";#N/A,#N/A,FALSE,"MAT96";#N/A,#N/A,FALSE,"FANDA96";#N/A,#N/A,FALSE,"INTRAN96";#N/A,#N/A,FALSE,"NAA9697";#N/A,#N/A,FALSE,"ECWEBB";#N/A,#N/A,FALSE,"MFT96";#N/A,#N/A,FALSE,"CTrecon"}</definedName>
    <definedName name="jhkgh2_1_1_4_1" hidden="1">{#N/A,#N/A,FALSE,"TMCOMP96";#N/A,#N/A,FALSE,"MAT96";#N/A,#N/A,FALSE,"FANDA96";#N/A,#N/A,FALSE,"INTRAN96";#N/A,#N/A,FALSE,"NAA9697";#N/A,#N/A,FALSE,"ECWEBB";#N/A,#N/A,FALSE,"MFT96";#N/A,#N/A,FALSE,"CTrecon"}</definedName>
    <definedName name="jhkgh2_1_1_4_2" hidden="1">{#N/A,#N/A,FALSE,"TMCOMP96";#N/A,#N/A,FALSE,"MAT96";#N/A,#N/A,FALSE,"FANDA96";#N/A,#N/A,FALSE,"INTRAN96";#N/A,#N/A,FALSE,"NAA9697";#N/A,#N/A,FALSE,"ECWEBB";#N/A,#N/A,FALSE,"MFT96";#N/A,#N/A,FALSE,"CTrecon"}</definedName>
    <definedName name="jhkgh2_1_1_4_3" hidden="1">{#N/A,#N/A,FALSE,"TMCOMP96";#N/A,#N/A,FALSE,"MAT96";#N/A,#N/A,FALSE,"FANDA96";#N/A,#N/A,FALSE,"INTRAN96";#N/A,#N/A,FALSE,"NAA9697";#N/A,#N/A,FALSE,"ECWEBB";#N/A,#N/A,FALSE,"MFT96";#N/A,#N/A,FALSE,"CTrecon"}</definedName>
    <definedName name="jhkgh2_1_1_4_4" hidden="1">{#N/A,#N/A,FALSE,"TMCOMP96";#N/A,#N/A,FALSE,"MAT96";#N/A,#N/A,FALSE,"FANDA96";#N/A,#N/A,FALSE,"INTRAN96";#N/A,#N/A,FALSE,"NAA9697";#N/A,#N/A,FALSE,"ECWEBB";#N/A,#N/A,FALSE,"MFT96";#N/A,#N/A,FALSE,"CTrecon"}</definedName>
    <definedName name="jhkgh2_1_1_4_5" hidden="1">{#N/A,#N/A,FALSE,"TMCOMP96";#N/A,#N/A,FALSE,"MAT96";#N/A,#N/A,FALSE,"FANDA96";#N/A,#N/A,FALSE,"INTRAN96";#N/A,#N/A,FALSE,"NAA9697";#N/A,#N/A,FALSE,"ECWEBB";#N/A,#N/A,FALSE,"MFT96";#N/A,#N/A,FALSE,"CTrecon"}</definedName>
    <definedName name="jhkgh2_1_1_5" hidden="1">{#N/A,#N/A,FALSE,"TMCOMP96";#N/A,#N/A,FALSE,"MAT96";#N/A,#N/A,FALSE,"FANDA96";#N/A,#N/A,FALSE,"INTRAN96";#N/A,#N/A,FALSE,"NAA9697";#N/A,#N/A,FALSE,"ECWEBB";#N/A,#N/A,FALSE,"MFT96";#N/A,#N/A,FALSE,"CTrecon"}</definedName>
    <definedName name="jhkgh2_1_1_5_1" hidden="1">{#N/A,#N/A,FALSE,"TMCOMP96";#N/A,#N/A,FALSE,"MAT96";#N/A,#N/A,FALSE,"FANDA96";#N/A,#N/A,FALSE,"INTRAN96";#N/A,#N/A,FALSE,"NAA9697";#N/A,#N/A,FALSE,"ECWEBB";#N/A,#N/A,FALSE,"MFT96";#N/A,#N/A,FALSE,"CTrecon"}</definedName>
    <definedName name="jhkgh2_1_1_5_2" hidden="1">{#N/A,#N/A,FALSE,"TMCOMP96";#N/A,#N/A,FALSE,"MAT96";#N/A,#N/A,FALSE,"FANDA96";#N/A,#N/A,FALSE,"INTRAN96";#N/A,#N/A,FALSE,"NAA9697";#N/A,#N/A,FALSE,"ECWEBB";#N/A,#N/A,FALSE,"MFT96";#N/A,#N/A,FALSE,"CTrecon"}</definedName>
    <definedName name="jhkgh2_1_1_5_3" hidden="1">{#N/A,#N/A,FALSE,"TMCOMP96";#N/A,#N/A,FALSE,"MAT96";#N/A,#N/A,FALSE,"FANDA96";#N/A,#N/A,FALSE,"INTRAN96";#N/A,#N/A,FALSE,"NAA9697";#N/A,#N/A,FALSE,"ECWEBB";#N/A,#N/A,FALSE,"MFT96";#N/A,#N/A,FALSE,"CTrecon"}</definedName>
    <definedName name="jhkgh2_1_1_5_4" hidden="1">{#N/A,#N/A,FALSE,"TMCOMP96";#N/A,#N/A,FALSE,"MAT96";#N/A,#N/A,FALSE,"FANDA96";#N/A,#N/A,FALSE,"INTRAN96";#N/A,#N/A,FALSE,"NAA9697";#N/A,#N/A,FALSE,"ECWEBB";#N/A,#N/A,FALSE,"MFT96";#N/A,#N/A,FALSE,"CTrecon"}</definedName>
    <definedName name="jhkgh2_1_1_5_5" hidden="1">{#N/A,#N/A,FALSE,"TMCOMP96";#N/A,#N/A,FALSE,"MAT96";#N/A,#N/A,FALSE,"FANDA96";#N/A,#N/A,FALSE,"INTRAN96";#N/A,#N/A,FALSE,"NAA9697";#N/A,#N/A,FALSE,"ECWEBB";#N/A,#N/A,FALSE,"MFT96";#N/A,#N/A,FALSE,"CTrecon"}</definedName>
    <definedName name="jhkgh2_1_2" hidden="1">{#N/A,#N/A,FALSE,"TMCOMP96";#N/A,#N/A,FALSE,"MAT96";#N/A,#N/A,FALSE,"FANDA96";#N/A,#N/A,FALSE,"INTRAN96";#N/A,#N/A,FALSE,"NAA9697";#N/A,#N/A,FALSE,"ECWEBB";#N/A,#N/A,FALSE,"MFT96";#N/A,#N/A,FALSE,"CTrecon"}</definedName>
    <definedName name="jhkgh2_1_2_1" hidden="1">{#N/A,#N/A,FALSE,"TMCOMP96";#N/A,#N/A,FALSE,"MAT96";#N/A,#N/A,FALSE,"FANDA96";#N/A,#N/A,FALSE,"INTRAN96";#N/A,#N/A,FALSE,"NAA9697";#N/A,#N/A,FALSE,"ECWEBB";#N/A,#N/A,FALSE,"MFT96";#N/A,#N/A,FALSE,"CTrecon"}</definedName>
    <definedName name="jhkgh2_1_2_1_1" hidden="1">{#N/A,#N/A,FALSE,"TMCOMP96";#N/A,#N/A,FALSE,"MAT96";#N/A,#N/A,FALSE,"FANDA96";#N/A,#N/A,FALSE,"INTRAN96";#N/A,#N/A,FALSE,"NAA9697";#N/A,#N/A,FALSE,"ECWEBB";#N/A,#N/A,FALSE,"MFT96";#N/A,#N/A,FALSE,"CTrecon"}</definedName>
    <definedName name="jhkgh2_1_2_1_1_1" hidden="1">{#N/A,#N/A,FALSE,"TMCOMP96";#N/A,#N/A,FALSE,"MAT96";#N/A,#N/A,FALSE,"FANDA96";#N/A,#N/A,FALSE,"INTRAN96";#N/A,#N/A,FALSE,"NAA9697";#N/A,#N/A,FALSE,"ECWEBB";#N/A,#N/A,FALSE,"MFT96";#N/A,#N/A,FALSE,"CTrecon"}</definedName>
    <definedName name="jhkgh2_1_2_1_1_1_1" hidden="1">{#N/A,#N/A,FALSE,"TMCOMP96";#N/A,#N/A,FALSE,"MAT96";#N/A,#N/A,FALSE,"FANDA96";#N/A,#N/A,FALSE,"INTRAN96";#N/A,#N/A,FALSE,"NAA9697";#N/A,#N/A,FALSE,"ECWEBB";#N/A,#N/A,FALSE,"MFT96";#N/A,#N/A,FALSE,"CTrecon"}</definedName>
    <definedName name="jhkgh2_1_2_1_1_1_2" hidden="1">{#N/A,#N/A,FALSE,"TMCOMP96";#N/A,#N/A,FALSE,"MAT96";#N/A,#N/A,FALSE,"FANDA96";#N/A,#N/A,FALSE,"INTRAN96";#N/A,#N/A,FALSE,"NAA9697";#N/A,#N/A,FALSE,"ECWEBB";#N/A,#N/A,FALSE,"MFT96";#N/A,#N/A,FALSE,"CTrecon"}</definedName>
    <definedName name="jhkgh2_1_2_1_1_1_3" hidden="1">{#N/A,#N/A,FALSE,"TMCOMP96";#N/A,#N/A,FALSE,"MAT96";#N/A,#N/A,FALSE,"FANDA96";#N/A,#N/A,FALSE,"INTRAN96";#N/A,#N/A,FALSE,"NAA9697";#N/A,#N/A,FALSE,"ECWEBB";#N/A,#N/A,FALSE,"MFT96";#N/A,#N/A,FALSE,"CTrecon"}</definedName>
    <definedName name="jhkgh2_1_2_1_1_1_4" hidden="1">{#N/A,#N/A,FALSE,"TMCOMP96";#N/A,#N/A,FALSE,"MAT96";#N/A,#N/A,FALSE,"FANDA96";#N/A,#N/A,FALSE,"INTRAN96";#N/A,#N/A,FALSE,"NAA9697";#N/A,#N/A,FALSE,"ECWEBB";#N/A,#N/A,FALSE,"MFT96";#N/A,#N/A,FALSE,"CTrecon"}</definedName>
    <definedName name="jhkgh2_1_2_1_1_1_5" hidden="1">{#N/A,#N/A,FALSE,"TMCOMP96";#N/A,#N/A,FALSE,"MAT96";#N/A,#N/A,FALSE,"FANDA96";#N/A,#N/A,FALSE,"INTRAN96";#N/A,#N/A,FALSE,"NAA9697";#N/A,#N/A,FALSE,"ECWEBB";#N/A,#N/A,FALSE,"MFT96";#N/A,#N/A,FALSE,"CTrecon"}</definedName>
    <definedName name="jhkgh2_1_2_1_1_2" hidden="1">{#N/A,#N/A,FALSE,"TMCOMP96";#N/A,#N/A,FALSE,"MAT96";#N/A,#N/A,FALSE,"FANDA96";#N/A,#N/A,FALSE,"INTRAN96";#N/A,#N/A,FALSE,"NAA9697";#N/A,#N/A,FALSE,"ECWEBB";#N/A,#N/A,FALSE,"MFT96";#N/A,#N/A,FALSE,"CTrecon"}</definedName>
    <definedName name="jhkgh2_1_2_1_1_2_1" hidden="1">{#N/A,#N/A,FALSE,"TMCOMP96";#N/A,#N/A,FALSE,"MAT96";#N/A,#N/A,FALSE,"FANDA96";#N/A,#N/A,FALSE,"INTRAN96";#N/A,#N/A,FALSE,"NAA9697";#N/A,#N/A,FALSE,"ECWEBB";#N/A,#N/A,FALSE,"MFT96";#N/A,#N/A,FALSE,"CTrecon"}</definedName>
    <definedName name="jhkgh2_1_2_1_1_2_2" hidden="1">{#N/A,#N/A,FALSE,"TMCOMP96";#N/A,#N/A,FALSE,"MAT96";#N/A,#N/A,FALSE,"FANDA96";#N/A,#N/A,FALSE,"INTRAN96";#N/A,#N/A,FALSE,"NAA9697";#N/A,#N/A,FALSE,"ECWEBB";#N/A,#N/A,FALSE,"MFT96";#N/A,#N/A,FALSE,"CTrecon"}</definedName>
    <definedName name="jhkgh2_1_2_1_1_2_3" hidden="1">{#N/A,#N/A,FALSE,"TMCOMP96";#N/A,#N/A,FALSE,"MAT96";#N/A,#N/A,FALSE,"FANDA96";#N/A,#N/A,FALSE,"INTRAN96";#N/A,#N/A,FALSE,"NAA9697";#N/A,#N/A,FALSE,"ECWEBB";#N/A,#N/A,FALSE,"MFT96";#N/A,#N/A,FALSE,"CTrecon"}</definedName>
    <definedName name="jhkgh2_1_2_1_1_2_4" hidden="1">{#N/A,#N/A,FALSE,"TMCOMP96";#N/A,#N/A,FALSE,"MAT96";#N/A,#N/A,FALSE,"FANDA96";#N/A,#N/A,FALSE,"INTRAN96";#N/A,#N/A,FALSE,"NAA9697";#N/A,#N/A,FALSE,"ECWEBB";#N/A,#N/A,FALSE,"MFT96";#N/A,#N/A,FALSE,"CTrecon"}</definedName>
    <definedName name="jhkgh2_1_2_1_1_2_5" hidden="1">{#N/A,#N/A,FALSE,"TMCOMP96";#N/A,#N/A,FALSE,"MAT96";#N/A,#N/A,FALSE,"FANDA96";#N/A,#N/A,FALSE,"INTRAN96";#N/A,#N/A,FALSE,"NAA9697";#N/A,#N/A,FALSE,"ECWEBB";#N/A,#N/A,FALSE,"MFT96";#N/A,#N/A,FALSE,"CTrecon"}</definedName>
    <definedName name="jhkgh2_1_2_1_1_3" hidden="1">{#N/A,#N/A,FALSE,"TMCOMP96";#N/A,#N/A,FALSE,"MAT96";#N/A,#N/A,FALSE,"FANDA96";#N/A,#N/A,FALSE,"INTRAN96";#N/A,#N/A,FALSE,"NAA9697";#N/A,#N/A,FALSE,"ECWEBB";#N/A,#N/A,FALSE,"MFT96";#N/A,#N/A,FALSE,"CTrecon"}</definedName>
    <definedName name="jhkgh2_1_2_1_1_4" hidden="1">{#N/A,#N/A,FALSE,"TMCOMP96";#N/A,#N/A,FALSE,"MAT96";#N/A,#N/A,FALSE,"FANDA96";#N/A,#N/A,FALSE,"INTRAN96";#N/A,#N/A,FALSE,"NAA9697";#N/A,#N/A,FALSE,"ECWEBB";#N/A,#N/A,FALSE,"MFT96";#N/A,#N/A,FALSE,"CTrecon"}</definedName>
    <definedName name="jhkgh2_1_2_1_1_5" hidden="1">{#N/A,#N/A,FALSE,"TMCOMP96";#N/A,#N/A,FALSE,"MAT96";#N/A,#N/A,FALSE,"FANDA96";#N/A,#N/A,FALSE,"INTRAN96";#N/A,#N/A,FALSE,"NAA9697";#N/A,#N/A,FALSE,"ECWEBB";#N/A,#N/A,FALSE,"MFT96";#N/A,#N/A,FALSE,"CTrecon"}</definedName>
    <definedName name="jhkgh2_1_2_1_2" hidden="1">{#N/A,#N/A,FALSE,"TMCOMP96";#N/A,#N/A,FALSE,"MAT96";#N/A,#N/A,FALSE,"FANDA96";#N/A,#N/A,FALSE,"INTRAN96";#N/A,#N/A,FALSE,"NAA9697";#N/A,#N/A,FALSE,"ECWEBB";#N/A,#N/A,FALSE,"MFT96";#N/A,#N/A,FALSE,"CTrecon"}</definedName>
    <definedName name="jhkgh2_1_2_1_2_1" hidden="1">{#N/A,#N/A,FALSE,"TMCOMP96";#N/A,#N/A,FALSE,"MAT96";#N/A,#N/A,FALSE,"FANDA96";#N/A,#N/A,FALSE,"INTRAN96";#N/A,#N/A,FALSE,"NAA9697";#N/A,#N/A,FALSE,"ECWEBB";#N/A,#N/A,FALSE,"MFT96";#N/A,#N/A,FALSE,"CTrecon"}</definedName>
    <definedName name="jhkgh2_1_2_1_2_2" hidden="1">{#N/A,#N/A,FALSE,"TMCOMP96";#N/A,#N/A,FALSE,"MAT96";#N/A,#N/A,FALSE,"FANDA96";#N/A,#N/A,FALSE,"INTRAN96";#N/A,#N/A,FALSE,"NAA9697";#N/A,#N/A,FALSE,"ECWEBB";#N/A,#N/A,FALSE,"MFT96";#N/A,#N/A,FALSE,"CTrecon"}</definedName>
    <definedName name="jhkgh2_1_2_1_2_3" hidden="1">{#N/A,#N/A,FALSE,"TMCOMP96";#N/A,#N/A,FALSE,"MAT96";#N/A,#N/A,FALSE,"FANDA96";#N/A,#N/A,FALSE,"INTRAN96";#N/A,#N/A,FALSE,"NAA9697";#N/A,#N/A,FALSE,"ECWEBB";#N/A,#N/A,FALSE,"MFT96";#N/A,#N/A,FALSE,"CTrecon"}</definedName>
    <definedName name="jhkgh2_1_2_1_2_4" hidden="1">{#N/A,#N/A,FALSE,"TMCOMP96";#N/A,#N/A,FALSE,"MAT96";#N/A,#N/A,FALSE,"FANDA96";#N/A,#N/A,FALSE,"INTRAN96";#N/A,#N/A,FALSE,"NAA9697";#N/A,#N/A,FALSE,"ECWEBB";#N/A,#N/A,FALSE,"MFT96";#N/A,#N/A,FALSE,"CTrecon"}</definedName>
    <definedName name="jhkgh2_1_2_1_2_5" hidden="1">{#N/A,#N/A,FALSE,"TMCOMP96";#N/A,#N/A,FALSE,"MAT96";#N/A,#N/A,FALSE,"FANDA96";#N/A,#N/A,FALSE,"INTRAN96";#N/A,#N/A,FALSE,"NAA9697";#N/A,#N/A,FALSE,"ECWEBB";#N/A,#N/A,FALSE,"MFT96";#N/A,#N/A,FALSE,"CTrecon"}</definedName>
    <definedName name="jhkgh2_1_2_1_3" hidden="1">{#N/A,#N/A,FALSE,"TMCOMP96";#N/A,#N/A,FALSE,"MAT96";#N/A,#N/A,FALSE,"FANDA96";#N/A,#N/A,FALSE,"INTRAN96";#N/A,#N/A,FALSE,"NAA9697";#N/A,#N/A,FALSE,"ECWEBB";#N/A,#N/A,FALSE,"MFT96";#N/A,#N/A,FALSE,"CTrecon"}</definedName>
    <definedName name="jhkgh2_1_2_1_3_1" hidden="1">{#N/A,#N/A,FALSE,"TMCOMP96";#N/A,#N/A,FALSE,"MAT96";#N/A,#N/A,FALSE,"FANDA96";#N/A,#N/A,FALSE,"INTRAN96";#N/A,#N/A,FALSE,"NAA9697";#N/A,#N/A,FALSE,"ECWEBB";#N/A,#N/A,FALSE,"MFT96";#N/A,#N/A,FALSE,"CTrecon"}</definedName>
    <definedName name="jhkgh2_1_2_1_3_2" hidden="1">{#N/A,#N/A,FALSE,"TMCOMP96";#N/A,#N/A,FALSE,"MAT96";#N/A,#N/A,FALSE,"FANDA96";#N/A,#N/A,FALSE,"INTRAN96";#N/A,#N/A,FALSE,"NAA9697";#N/A,#N/A,FALSE,"ECWEBB";#N/A,#N/A,FALSE,"MFT96";#N/A,#N/A,FALSE,"CTrecon"}</definedName>
    <definedName name="jhkgh2_1_2_1_3_3" hidden="1">{#N/A,#N/A,FALSE,"TMCOMP96";#N/A,#N/A,FALSE,"MAT96";#N/A,#N/A,FALSE,"FANDA96";#N/A,#N/A,FALSE,"INTRAN96";#N/A,#N/A,FALSE,"NAA9697";#N/A,#N/A,FALSE,"ECWEBB";#N/A,#N/A,FALSE,"MFT96";#N/A,#N/A,FALSE,"CTrecon"}</definedName>
    <definedName name="jhkgh2_1_2_1_3_4" hidden="1">{#N/A,#N/A,FALSE,"TMCOMP96";#N/A,#N/A,FALSE,"MAT96";#N/A,#N/A,FALSE,"FANDA96";#N/A,#N/A,FALSE,"INTRAN96";#N/A,#N/A,FALSE,"NAA9697";#N/A,#N/A,FALSE,"ECWEBB";#N/A,#N/A,FALSE,"MFT96";#N/A,#N/A,FALSE,"CTrecon"}</definedName>
    <definedName name="jhkgh2_1_2_1_3_5" hidden="1">{#N/A,#N/A,FALSE,"TMCOMP96";#N/A,#N/A,FALSE,"MAT96";#N/A,#N/A,FALSE,"FANDA96";#N/A,#N/A,FALSE,"INTRAN96";#N/A,#N/A,FALSE,"NAA9697";#N/A,#N/A,FALSE,"ECWEBB";#N/A,#N/A,FALSE,"MFT96";#N/A,#N/A,FALSE,"CTrecon"}</definedName>
    <definedName name="jhkgh2_1_2_1_4" hidden="1">{#N/A,#N/A,FALSE,"TMCOMP96";#N/A,#N/A,FALSE,"MAT96";#N/A,#N/A,FALSE,"FANDA96";#N/A,#N/A,FALSE,"INTRAN96";#N/A,#N/A,FALSE,"NAA9697";#N/A,#N/A,FALSE,"ECWEBB";#N/A,#N/A,FALSE,"MFT96";#N/A,#N/A,FALSE,"CTrecon"}</definedName>
    <definedName name="jhkgh2_1_2_1_4_1" hidden="1">{#N/A,#N/A,FALSE,"TMCOMP96";#N/A,#N/A,FALSE,"MAT96";#N/A,#N/A,FALSE,"FANDA96";#N/A,#N/A,FALSE,"INTRAN96";#N/A,#N/A,FALSE,"NAA9697";#N/A,#N/A,FALSE,"ECWEBB";#N/A,#N/A,FALSE,"MFT96";#N/A,#N/A,FALSE,"CTrecon"}</definedName>
    <definedName name="jhkgh2_1_2_1_4_2" hidden="1">{#N/A,#N/A,FALSE,"TMCOMP96";#N/A,#N/A,FALSE,"MAT96";#N/A,#N/A,FALSE,"FANDA96";#N/A,#N/A,FALSE,"INTRAN96";#N/A,#N/A,FALSE,"NAA9697";#N/A,#N/A,FALSE,"ECWEBB";#N/A,#N/A,FALSE,"MFT96";#N/A,#N/A,FALSE,"CTrecon"}</definedName>
    <definedName name="jhkgh2_1_2_1_4_3" hidden="1">{#N/A,#N/A,FALSE,"TMCOMP96";#N/A,#N/A,FALSE,"MAT96";#N/A,#N/A,FALSE,"FANDA96";#N/A,#N/A,FALSE,"INTRAN96";#N/A,#N/A,FALSE,"NAA9697";#N/A,#N/A,FALSE,"ECWEBB";#N/A,#N/A,FALSE,"MFT96";#N/A,#N/A,FALSE,"CTrecon"}</definedName>
    <definedName name="jhkgh2_1_2_1_4_4" hidden="1">{#N/A,#N/A,FALSE,"TMCOMP96";#N/A,#N/A,FALSE,"MAT96";#N/A,#N/A,FALSE,"FANDA96";#N/A,#N/A,FALSE,"INTRAN96";#N/A,#N/A,FALSE,"NAA9697";#N/A,#N/A,FALSE,"ECWEBB";#N/A,#N/A,FALSE,"MFT96";#N/A,#N/A,FALSE,"CTrecon"}</definedName>
    <definedName name="jhkgh2_1_2_1_4_5" hidden="1">{#N/A,#N/A,FALSE,"TMCOMP96";#N/A,#N/A,FALSE,"MAT96";#N/A,#N/A,FALSE,"FANDA96";#N/A,#N/A,FALSE,"INTRAN96";#N/A,#N/A,FALSE,"NAA9697";#N/A,#N/A,FALSE,"ECWEBB";#N/A,#N/A,FALSE,"MFT96";#N/A,#N/A,FALSE,"CTrecon"}</definedName>
    <definedName name="jhkgh2_1_2_1_5" hidden="1">{#N/A,#N/A,FALSE,"TMCOMP96";#N/A,#N/A,FALSE,"MAT96";#N/A,#N/A,FALSE,"FANDA96";#N/A,#N/A,FALSE,"INTRAN96";#N/A,#N/A,FALSE,"NAA9697";#N/A,#N/A,FALSE,"ECWEBB";#N/A,#N/A,FALSE,"MFT96";#N/A,#N/A,FALSE,"CTrecon"}</definedName>
    <definedName name="jhkgh2_1_2_1_5_1" hidden="1">{#N/A,#N/A,FALSE,"TMCOMP96";#N/A,#N/A,FALSE,"MAT96";#N/A,#N/A,FALSE,"FANDA96";#N/A,#N/A,FALSE,"INTRAN96";#N/A,#N/A,FALSE,"NAA9697";#N/A,#N/A,FALSE,"ECWEBB";#N/A,#N/A,FALSE,"MFT96";#N/A,#N/A,FALSE,"CTrecon"}</definedName>
    <definedName name="jhkgh2_1_2_1_5_2" hidden="1">{#N/A,#N/A,FALSE,"TMCOMP96";#N/A,#N/A,FALSE,"MAT96";#N/A,#N/A,FALSE,"FANDA96";#N/A,#N/A,FALSE,"INTRAN96";#N/A,#N/A,FALSE,"NAA9697";#N/A,#N/A,FALSE,"ECWEBB";#N/A,#N/A,FALSE,"MFT96";#N/A,#N/A,FALSE,"CTrecon"}</definedName>
    <definedName name="jhkgh2_1_2_1_5_3" hidden="1">{#N/A,#N/A,FALSE,"TMCOMP96";#N/A,#N/A,FALSE,"MAT96";#N/A,#N/A,FALSE,"FANDA96";#N/A,#N/A,FALSE,"INTRAN96";#N/A,#N/A,FALSE,"NAA9697";#N/A,#N/A,FALSE,"ECWEBB";#N/A,#N/A,FALSE,"MFT96";#N/A,#N/A,FALSE,"CTrecon"}</definedName>
    <definedName name="jhkgh2_1_2_1_5_4" hidden="1">{#N/A,#N/A,FALSE,"TMCOMP96";#N/A,#N/A,FALSE,"MAT96";#N/A,#N/A,FALSE,"FANDA96";#N/A,#N/A,FALSE,"INTRAN96";#N/A,#N/A,FALSE,"NAA9697";#N/A,#N/A,FALSE,"ECWEBB";#N/A,#N/A,FALSE,"MFT96";#N/A,#N/A,FALSE,"CTrecon"}</definedName>
    <definedName name="jhkgh2_1_2_1_5_5" hidden="1">{#N/A,#N/A,FALSE,"TMCOMP96";#N/A,#N/A,FALSE,"MAT96";#N/A,#N/A,FALSE,"FANDA96";#N/A,#N/A,FALSE,"INTRAN96";#N/A,#N/A,FALSE,"NAA9697";#N/A,#N/A,FALSE,"ECWEBB";#N/A,#N/A,FALSE,"MFT96";#N/A,#N/A,FALSE,"CTrecon"}</definedName>
    <definedName name="jhkgh2_1_2_2" hidden="1">{#N/A,#N/A,FALSE,"TMCOMP96";#N/A,#N/A,FALSE,"MAT96";#N/A,#N/A,FALSE,"FANDA96";#N/A,#N/A,FALSE,"INTRAN96";#N/A,#N/A,FALSE,"NAA9697";#N/A,#N/A,FALSE,"ECWEBB";#N/A,#N/A,FALSE,"MFT96";#N/A,#N/A,FALSE,"CTrecon"}</definedName>
    <definedName name="jhkgh2_1_2_2_1" hidden="1">{#N/A,#N/A,FALSE,"TMCOMP96";#N/A,#N/A,FALSE,"MAT96";#N/A,#N/A,FALSE,"FANDA96";#N/A,#N/A,FALSE,"INTRAN96";#N/A,#N/A,FALSE,"NAA9697";#N/A,#N/A,FALSE,"ECWEBB";#N/A,#N/A,FALSE,"MFT96";#N/A,#N/A,FALSE,"CTrecon"}</definedName>
    <definedName name="jhkgh2_1_2_2_2" hidden="1">{#N/A,#N/A,FALSE,"TMCOMP96";#N/A,#N/A,FALSE,"MAT96";#N/A,#N/A,FALSE,"FANDA96";#N/A,#N/A,FALSE,"INTRAN96";#N/A,#N/A,FALSE,"NAA9697";#N/A,#N/A,FALSE,"ECWEBB";#N/A,#N/A,FALSE,"MFT96";#N/A,#N/A,FALSE,"CTrecon"}</definedName>
    <definedName name="jhkgh2_1_2_2_3" hidden="1">{#N/A,#N/A,FALSE,"TMCOMP96";#N/A,#N/A,FALSE,"MAT96";#N/A,#N/A,FALSE,"FANDA96";#N/A,#N/A,FALSE,"INTRAN96";#N/A,#N/A,FALSE,"NAA9697";#N/A,#N/A,FALSE,"ECWEBB";#N/A,#N/A,FALSE,"MFT96";#N/A,#N/A,FALSE,"CTrecon"}</definedName>
    <definedName name="jhkgh2_1_2_2_4" hidden="1">{#N/A,#N/A,FALSE,"TMCOMP96";#N/A,#N/A,FALSE,"MAT96";#N/A,#N/A,FALSE,"FANDA96";#N/A,#N/A,FALSE,"INTRAN96";#N/A,#N/A,FALSE,"NAA9697";#N/A,#N/A,FALSE,"ECWEBB";#N/A,#N/A,FALSE,"MFT96";#N/A,#N/A,FALSE,"CTrecon"}</definedName>
    <definedName name="jhkgh2_1_2_2_5" hidden="1">{#N/A,#N/A,FALSE,"TMCOMP96";#N/A,#N/A,FALSE,"MAT96";#N/A,#N/A,FALSE,"FANDA96";#N/A,#N/A,FALSE,"INTRAN96";#N/A,#N/A,FALSE,"NAA9697";#N/A,#N/A,FALSE,"ECWEBB";#N/A,#N/A,FALSE,"MFT96";#N/A,#N/A,FALSE,"CTrecon"}</definedName>
    <definedName name="jhkgh2_1_2_3" hidden="1">{#N/A,#N/A,FALSE,"TMCOMP96";#N/A,#N/A,FALSE,"MAT96";#N/A,#N/A,FALSE,"FANDA96";#N/A,#N/A,FALSE,"INTRAN96";#N/A,#N/A,FALSE,"NAA9697";#N/A,#N/A,FALSE,"ECWEBB";#N/A,#N/A,FALSE,"MFT96";#N/A,#N/A,FALSE,"CTrecon"}</definedName>
    <definedName name="jhkgh2_1_2_3_1" hidden="1">{#N/A,#N/A,FALSE,"TMCOMP96";#N/A,#N/A,FALSE,"MAT96";#N/A,#N/A,FALSE,"FANDA96";#N/A,#N/A,FALSE,"INTRAN96";#N/A,#N/A,FALSE,"NAA9697";#N/A,#N/A,FALSE,"ECWEBB";#N/A,#N/A,FALSE,"MFT96";#N/A,#N/A,FALSE,"CTrecon"}</definedName>
    <definedName name="jhkgh2_1_2_3_2" hidden="1">{#N/A,#N/A,FALSE,"TMCOMP96";#N/A,#N/A,FALSE,"MAT96";#N/A,#N/A,FALSE,"FANDA96";#N/A,#N/A,FALSE,"INTRAN96";#N/A,#N/A,FALSE,"NAA9697";#N/A,#N/A,FALSE,"ECWEBB";#N/A,#N/A,FALSE,"MFT96";#N/A,#N/A,FALSE,"CTrecon"}</definedName>
    <definedName name="jhkgh2_1_2_3_3" hidden="1">{#N/A,#N/A,FALSE,"TMCOMP96";#N/A,#N/A,FALSE,"MAT96";#N/A,#N/A,FALSE,"FANDA96";#N/A,#N/A,FALSE,"INTRAN96";#N/A,#N/A,FALSE,"NAA9697";#N/A,#N/A,FALSE,"ECWEBB";#N/A,#N/A,FALSE,"MFT96";#N/A,#N/A,FALSE,"CTrecon"}</definedName>
    <definedName name="jhkgh2_1_2_3_4" hidden="1">{#N/A,#N/A,FALSE,"TMCOMP96";#N/A,#N/A,FALSE,"MAT96";#N/A,#N/A,FALSE,"FANDA96";#N/A,#N/A,FALSE,"INTRAN96";#N/A,#N/A,FALSE,"NAA9697";#N/A,#N/A,FALSE,"ECWEBB";#N/A,#N/A,FALSE,"MFT96";#N/A,#N/A,FALSE,"CTrecon"}</definedName>
    <definedName name="jhkgh2_1_2_3_5" hidden="1">{#N/A,#N/A,FALSE,"TMCOMP96";#N/A,#N/A,FALSE,"MAT96";#N/A,#N/A,FALSE,"FANDA96";#N/A,#N/A,FALSE,"INTRAN96";#N/A,#N/A,FALSE,"NAA9697";#N/A,#N/A,FALSE,"ECWEBB";#N/A,#N/A,FALSE,"MFT96";#N/A,#N/A,FALSE,"CTrecon"}</definedName>
    <definedName name="jhkgh2_1_2_4" hidden="1">{#N/A,#N/A,FALSE,"TMCOMP96";#N/A,#N/A,FALSE,"MAT96";#N/A,#N/A,FALSE,"FANDA96";#N/A,#N/A,FALSE,"INTRAN96";#N/A,#N/A,FALSE,"NAA9697";#N/A,#N/A,FALSE,"ECWEBB";#N/A,#N/A,FALSE,"MFT96";#N/A,#N/A,FALSE,"CTrecon"}</definedName>
    <definedName name="jhkgh2_1_2_4_1" hidden="1">{#N/A,#N/A,FALSE,"TMCOMP96";#N/A,#N/A,FALSE,"MAT96";#N/A,#N/A,FALSE,"FANDA96";#N/A,#N/A,FALSE,"INTRAN96";#N/A,#N/A,FALSE,"NAA9697";#N/A,#N/A,FALSE,"ECWEBB";#N/A,#N/A,FALSE,"MFT96";#N/A,#N/A,FALSE,"CTrecon"}</definedName>
    <definedName name="jhkgh2_1_2_4_2" hidden="1">{#N/A,#N/A,FALSE,"TMCOMP96";#N/A,#N/A,FALSE,"MAT96";#N/A,#N/A,FALSE,"FANDA96";#N/A,#N/A,FALSE,"INTRAN96";#N/A,#N/A,FALSE,"NAA9697";#N/A,#N/A,FALSE,"ECWEBB";#N/A,#N/A,FALSE,"MFT96";#N/A,#N/A,FALSE,"CTrecon"}</definedName>
    <definedName name="jhkgh2_1_2_4_3" hidden="1">{#N/A,#N/A,FALSE,"TMCOMP96";#N/A,#N/A,FALSE,"MAT96";#N/A,#N/A,FALSE,"FANDA96";#N/A,#N/A,FALSE,"INTRAN96";#N/A,#N/A,FALSE,"NAA9697";#N/A,#N/A,FALSE,"ECWEBB";#N/A,#N/A,FALSE,"MFT96";#N/A,#N/A,FALSE,"CTrecon"}</definedName>
    <definedName name="jhkgh2_1_2_4_4" hidden="1">{#N/A,#N/A,FALSE,"TMCOMP96";#N/A,#N/A,FALSE,"MAT96";#N/A,#N/A,FALSE,"FANDA96";#N/A,#N/A,FALSE,"INTRAN96";#N/A,#N/A,FALSE,"NAA9697";#N/A,#N/A,FALSE,"ECWEBB";#N/A,#N/A,FALSE,"MFT96";#N/A,#N/A,FALSE,"CTrecon"}</definedName>
    <definedName name="jhkgh2_1_2_4_5" hidden="1">{#N/A,#N/A,FALSE,"TMCOMP96";#N/A,#N/A,FALSE,"MAT96";#N/A,#N/A,FALSE,"FANDA96";#N/A,#N/A,FALSE,"INTRAN96";#N/A,#N/A,FALSE,"NAA9697";#N/A,#N/A,FALSE,"ECWEBB";#N/A,#N/A,FALSE,"MFT96";#N/A,#N/A,FALSE,"CTrecon"}</definedName>
    <definedName name="jhkgh2_1_2_5" hidden="1">{#N/A,#N/A,FALSE,"TMCOMP96";#N/A,#N/A,FALSE,"MAT96";#N/A,#N/A,FALSE,"FANDA96";#N/A,#N/A,FALSE,"INTRAN96";#N/A,#N/A,FALSE,"NAA9697";#N/A,#N/A,FALSE,"ECWEBB";#N/A,#N/A,FALSE,"MFT96";#N/A,#N/A,FALSE,"CTrecon"}</definedName>
    <definedName name="jhkgh2_1_2_5_1" hidden="1">{#N/A,#N/A,FALSE,"TMCOMP96";#N/A,#N/A,FALSE,"MAT96";#N/A,#N/A,FALSE,"FANDA96";#N/A,#N/A,FALSE,"INTRAN96";#N/A,#N/A,FALSE,"NAA9697";#N/A,#N/A,FALSE,"ECWEBB";#N/A,#N/A,FALSE,"MFT96";#N/A,#N/A,FALSE,"CTrecon"}</definedName>
    <definedName name="jhkgh2_1_2_5_2" hidden="1">{#N/A,#N/A,FALSE,"TMCOMP96";#N/A,#N/A,FALSE,"MAT96";#N/A,#N/A,FALSE,"FANDA96";#N/A,#N/A,FALSE,"INTRAN96";#N/A,#N/A,FALSE,"NAA9697";#N/A,#N/A,FALSE,"ECWEBB";#N/A,#N/A,FALSE,"MFT96";#N/A,#N/A,FALSE,"CTrecon"}</definedName>
    <definedName name="jhkgh2_1_2_5_3" hidden="1">{#N/A,#N/A,FALSE,"TMCOMP96";#N/A,#N/A,FALSE,"MAT96";#N/A,#N/A,FALSE,"FANDA96";#N/A,#N/A,FALSE,"INTRAN96";#N/A,#N/A,FALSE,"NAA9697";#N/A,#N/A,FALSE,"ECWEBB";#N/A,#N/A,FALSE,"MFT96";#N/A,#N/A,FALSE,"CTrecon"}</definedName>
    <definedName name="jhkgh2_1_2_5_4" hidden="1">{#N/A,#N/A,FALSE,"TMCOMP96";#N/A,#N/A,FALSE,"MAT96";#N/A,#N/A,FALSE,"FANDA96";#N/A,#N/A,FALSE,"INTRAN96";#N/A,#N/A,FALSE,"NAA9697";#N/A,#N/A,FALSE,"ECWEBB";#N/A,#N/A,FALSE,"MFT96";#N/A,#N/A,FALSE,"CTrecon"}</definedName>
    <definedName name="jhkgh2_1_2_5_5" hidden="1">{#N/A,#N/A,FALSE,"TMCOMP96";#N/A,#N/A,FALSE,"MAT96";#N/A,#N/A,FALSE,"FANDA96";#N/A,#N/A,FALSE,"INTRAN96";#N/A,#N/A,FALSE,"NAA9697";#N/A,#N/A,FALSE,"ECWEBB";#N/A,#N/A,FALSE,"MFT96";#N/A,#N/A,FALSE,"CTrecon"}</definedName>
    <definedName name="jhkgh2_1_3" hidden="1">{#N/A,#N/A,FALSE,"TMCOMP96";#N/A,#N/A,FALSE,"MAT96";#N/A,#N/A,FALSE,"FANDA96";#N/A,#N/A,FALSE,"INTRAN96";#N/A,#N/A,FALSE,"NAA9697";#N/A,#N/A,FALSE,"ECWEBB";#N/A,#N/A,FALSE,"MFT96";#N/A,#N/A,FALSE,"CTrecon"}</definedName>
    <definedName name="jhkgh2_1_3_1" hidden="1">{#N/A,#N/A,FALSE,"TMCOMP96";#N/A,#N/A,FALSE,"MAT96";#N/A,#N/A,FALSE,"FANDA96";#N/A,#N/A,FALSE,"INTRAN96";#N/A,#N/A,FALSE,"NAA9697";#N/A,#N/A,FALSE,"ECWEBB";#N/A,#N/A,FALSE,"MFT96";#N/A,#N/A,FALSE,"CTrecon"}</definedName>
    <definedName name="jhkgh2_1_3_1_1" hidden="1">{#N/A,#N/A,FALSE,"TMCOMP96";#N/A,#N/A,FALSE,"MAT96";#N/A,#N/A,FALSE,"FANDA96";#N/A,#N/A,FALSE,"INTRAN96";#N/A,#N/A,FALSE,"NAA9697";#N/A,#N/A,FALSE,"ECWEBB";#N/A,#N/A,FALSE,"MFT96";#N/A,#N/A,FALSE,"CTrecon"}</definedName>
    <definedName name="jhkgh2_1_3_1_1_1" hidden="1">{#N/A,#N/A,FALSE,"TMCOMP96";#N/A,#N/A,FALSE,"MAT96";#N/A,#N/A,FALSE,"FANDA96";#N/A,#N/A,FALSE,"INTRAN96";#N/A,#N/A,FALSE,"NAA9697";#N/A,#N/A,FALSE,"ECWEBB";#N/A,#N/A,FALSE,"MFT96";#N/A,#N/A,FALSE,"CTrecon"}</definedName>
    <definedName name="jhkgh2_1_3_1_1_1_1" hidden="1">{#N/A,#N/A,FALSE,"TMCOMP96";#N/A,#N/A,FALSE,"MAT96";#N/A,#N/A,FALSE,"FANDA96";#N/A,#N/A,FALSE,"INTRAN96";#N/A,#N/A,FALSE,"NAA9697";#N/A,#N/A,FALSE,"ECWEBB";#N/A,#N/A,FALSE,"MFT96";#N/A,#N/A,FALSE,"CTrecon"}</definedName>
    <definedName name="jhkgh2_1_3_1_1_1_2" hidden="1">{#N/A,#N/A,FALSE,"TMCOMP96";#N/A,#N/A,FALSE,"MAT96";#N/A,#N/A,FALSE,"FANDA96";#N/A,#N/A,FALSE,"INTRAN96";#N/A,#N/A,FALSE,"NAA9697";#N/A,#N/A,FALSE,"ECWEBB";#N/A,#N/A,FALSE,"MFT96";#N/A,#N/A,FALSE,"CTrecon"}</definedName>
    <definedName name="jhkgh2_1_3_1_1_1_3" hidden="1">{#N/A,#N/A,FALSE,"TMCOMP96";#N/A,#N/A,FALSE,"MAT96";#N/A,#N/A,FALSE,"FANDA96";#N/A,#N/A,FALSE,"INTRAN96";#N/A,#N/A,FALSE,"NAA9697";#N/A,#N/A,FALSE,"ECWEBB";#N/A,#N/A,FALSE,"MFT96";#N/A,#N/A,FALSE,"CTrecon"}</definedName>
    <definedName name="jhkgh2_1_3_1_1_1_4" hidden="1">{#N/A,#N/A,FALSE,"TMCOMP96";#N/A,#N/A,FALSE,"MAT96";#N/A,#N/A,FALSE,"FANDA96";#N/A,#N/A,FALSE,"INTRAN96";#N/A,#N/A,FALSE,"NAA9697";#N/A,#N/A,FALSE,"ECWEBB";#N/A,#N/A,FALSE,"MFT96";#N/A,#N/A,FALSE,"CTrecon"}</definedName>
    <definedName name="jhkgh2_1_3_1_1_1_5" hidden="1">{#N/A,#N/A,FALSE,"TMCOMP96";#N/A,#N/A,FALSE,"MAT96";#N/A,#N/A,FALSE,"FANDA96";#N/A,#N/A,FALSE,"INTRAN96";#N/A,#N/A,FALSE,"NAA9697";#N/A,#N/A,FALSE,"ECWEBB";#N/A,#N/A,FALSE,"MFT96";#N/A,#N/A,FALSE,"CTrecon"}</definedName>
    <definedName name="jhkgh2_1_3_1_1_2" hidden="1">{#N/A,#N/A,FALSE,"TMCOMP96";#N/A,#N/A,FALSE,"MAT96";#N/A,#N/A,FALSE,"FANDA96";#N/A,#N/A,FALSE,"INTRAN96";#N/A,#N/A,FALSE,"NAA9697";#N/A,#N/A,FALSE,"ECWEBB";#N/A,#N/A,FALSE,"MFT96";#N/A,#N/A,FALSE,"CTrecon"}</definedName>
    <definedName name="jhkgh2_1_3_1_1_2_1" hidden="1">{#N/A,#N/A,FALSE,"TMCOMP96";#N/A,#N/A,FALSE,"MAT96";#N/A,#N/A,FALSE,"FANDA96";#N/A,#N/A,FALSE,"INTRAN96";#N/A,#N/A,FALSE,"NAA9697";#N/A,#N/A,FALSE,"ECWEBB";#N/A,#N/A,FALSE,"MFT96";#N/A,#N/A,FALSE,"CTrecon"}</definedName>
    <definedName name="jhkgh2_1_3_1_1_2_2" hidden="1">{#N/A,#N/A,FALSE,"TMCOMP96";#N/A,#N/A,FALSE,"MAT96";#N/A,#N/A,FALSE,"FANDA96";#N/A,#N/A,FALSE,"INTRAN96";#N/A,#N/A,FALSE,"NAA9697";#N/A,#N/A,FALSE,"ECWEBB";#N/A,#N/A,FALSE,"MFT96";#N/A,#N/A,FALSE,"CTrecon"}</definedName>
    <definedName name="jhkgh2_1_3_1_1_2_3" hidden="1">{#N/A,#N/A,FALSE,"TMCOMP96";#N/A,#N/A,FALSE,"MAT96";#N/A,#N/A,FALSE,"FANDA96";#N/A,#N/A,FALSE,"INTRAN96";#N/A,#N/A,FALSE,"NAA9697";#N/A,#N/A,FALSE,"ECWEBB";#N/A,#N/A,FALSE,"MFT96";#N/A,#N/A,FALSE,"CTrecon"}</definedName>
    <definedName name="jhkgh2_1_3_1_1_2_4" hidden="1">{#N/A,#N/A,FALSE,"TMCOMP96";#N/A,#N/A,FALSE,"MAT96";#N/A,#N/A,FALSE,"FANDA96";#N/A,#N/A,FALSE,"INTRAN96";#N/A,#N/A,FALSE,"NAA9697";#N/A,#N/A,FALSE,"ECWEBB";#N/A,#N/A,FALSE,"MFT96";#N/A,#N/A,FALSE,"CTrecon"}</definedName>
    <definedName name="jhkgh2_1_3_1_1_2_5" hidden="1">{#N/A,#N/A,FALSE,"TMCOMP96";#N/A,#N/A,FALSE,"MAT96";#N/A,#N/A,FALSE,"FANDA96";#N/A,#N/A,FALSE,"INTRAN96";#N/A,#N/A,FALSE,"NAA9697";#N/A,#N/A,FALSE,"ECWEBB";#N/A,#N/A,FALSE,"MFT96";#N/A,#N/A,FALSE,"CTrecon"}</definedName>
    <definedName name="jhkgh2_1_3_1_1_3" hidden="1">{#N/A,#N/A,FALSE,"TMCOMP96";#N/A,#N/A,FALSE,"MAT96";#N/A,#N/A,FALSE,"FANDA96";#N/A,#N/A,FALSE,"INTRAN96";#N/A,#N/A,FALSE,"NAA9697";#N/A,#N/A,FALSE,"ECWEBB";#N/A,#N/A,FALSE,"MFT96";#N/A,#N/A,FALSE,"CTrecon"}</definedName>
    <definedName name="jhkgh2_1_3_1_1_4" hidden="1">{#N/A,#N/A,FALSE,"TMCOMP96";#N/A,#N/A,FALSE,"MAT96";#N/A,#N/A,FALSE,"FANDA96";#N/A,#N/A,FALSE,"INTRAN96";#N/A,#N/A,FALSE,"NAA9697";#N/A,#N/A,FALSE,"ECWEBB";#N/A,#N/A,FALSE,"MFT96";#N/A,#N/A,FALSE,"CTrecon"}</definedName>
    <definedName name="jhkgh2_1_3_1_1_5" hidden="1">{#N/A,#N/A,FALSE,"TMCOMP96";#N/A,#N/A,FALSE,"MAT96";#N/A,#N/A,FALSE,"FANDA96";#N/A,#N/A,FALSE,"INTRAN96";#N/A,#N/A,FALSE,"NAA9697";#N/A,#N/A,FALSE,"ECWEBB";#N/A,#N/A,FALSE,"MFT96";#N/A,#N/A,FALSE,"CTrecon"}</definedName>
    <definedName name="jhkgh2_1_3_1_2" hidden="1">{#N/A,#N/A,FALSE,"TMCOMP96";#N/A,#N/A,FALSE,"MAT96";#N/A,#N/A,FALSE,"FANDA96";#N/A,#N/A,FALSE,"INTRAN96";#N/A,#N/A,FALSE,"NAA9697";#N/A,#N/A,FALSE,"ECWEBB";#N/A,#N/A,FALSE,"MFT96";#N/A,#N/A,FALSE,"CTrecon"}</definedName>
    <definedName name="jhkgh2_1_3_1_2_1" hidden="1">{#N/A,#N/A,FALSE,"TMCOMP96";#N/A,#N/A,FALSE,"MAT96";#N/A,#N/A,FALSE,"FANDA96";#N/A,#N/A,FALSE,"INTRAN96";#N/A,#N/A,FALSE,"NAA9697";#N/A,#N/A,FALSE,"ECWEBB";#N/A,#N/A,FALSE,"MFT96";#N/A,#N/A,FALSE,"CTrecon"}</definedName>
    <definedName name="jhkgh2_1_3_1_2_2" hidden="1">{#N/A,#N/A,FALSE,"TMCOMP96";#N/A,#N/A,FALSE,"MAT96";#N/A,#N/A,FALSE,"FANDA96";#N/A,#N/A,FALSE,"INTRAN96";#N/A,#N/A,FALSE,"NAA9697";#N/A,#N/A,FALSE,"ECWEBB";#N/A,#N/A,FALSE,"MFT96";#N/A,#N/A,FALSE,"CTrecon"}</definedName>
    <definedName name="jhkgh2_1_3_1_2_3" hidden="1">{#N/A,#N/A,FALSE,"TMCOMP96";#N/A,#N/A,FALSE,"MAT96";#N/A,#N/A,FALSE,"FANDA96";#N/A,#N/A,FALSE,"INTRAN96";#N/A,#N/A,FALSE,"NAA9697";#N/A,#N/A,FALSE,"ECWEBB";#N/A,#N/A,FALSE,"MFT96";#N/A,#N/A,FALSE,"CTrecon"}</definedName>
    <definedName name="jhkgh2_1_3_1_2_4" hidden="1">{#N/A,#N/A,FALSE,"TMCOMP96";#N/A,#N/A,FALSE,"MAT96";#N/A,#N/A,FALSE,"FANDA96";#N/A,#N/A,FALSE,"INTRAN96";#N/A,#N/A,FALSE,"NAA9697";#N/A,#N/A,FALSE,"ECWEBB";#N/A,#N/A,FALSE,"MFT96";#N/A,#N/A,FALSE,"CTrecon"}</definedName>
    <definedName name="jhkgh2_1_3_1_2_5" hidden="1">{#N/A,#N/A,FALSE,"TMCOMP96";#N/A,#N/A,FALSE,"MAT96";#N/A,#N/A,FALSE,"FANDA96";#N/A,#N/A,FALSE,"INTRAN96";#N/A,#N/A,FALSE,"NAA9697";#N/A,#N/A,FALSE,"ECWEBB";#N/A,#N/A,FALSE,"MFT96";#N/A,#N/A,FALSE,"CTrecon"}</definedName>
    <definedName name="jhkgh2_1_3_1_3" hidden="1">{#N/A,#N/A,FALSE,"TMCOMP96";#N/A,#N/A,FALSE,"MAT96";#N/A,#N/A,FALSE,"FANDA96";#N/A,#N/A,FALSE,"INTRAN96";#N/A,#N/A,FALSE,"NAA9697";#N/A,#N/A,FALSE,"ECWEBB";#N/A,#N/A,FALSE,"MFT96";#N/A,#N/A,FALSE,"CTrecon"}</definedName>
    <definedName name="jhkgh2_1_3_1_3_1" hidden="1">{#N/A,#N/A,FALSE,"TMCOMP96";#N/A,#N/A,FALSE,"MAT96";#N/A,#N/A,FALSE,"FANDA96";#N/A,#N/A,FALSE,"INTRAN96";#N/A,#N/A,FALSE,"NAA9697";#N/A,#N/A,FALSE,"ECWEBB";#N/A,#N/A,FALSE,"MFT96";#N/A,#N/A,FALSE,"CTrecon"}</definedName>
    <definedName name="jhkgh2_1_3_1_3_2" hidden="1">{#N/A,#N/A,FALSE,"TMCOMP96";#N/A,#N/A,FALSE,"MAT96";#N/A,#N/A,FALSE,"FANDA96";#N/A,#N/A,FALSE,"INTRAN96";#N/A,#N/A,FALSE,"NAA9697";#N/A,#N/A,FALSE,"ECWEBB";#N/A,#N/A,FALSE,"MFT96";#N/A,#N/A,FALSE,"CTrecon"}</definedName>
    <definedName name="jhkgh2_1_3_1_3_3" hidden="1">{#N/A,#N/A,FALSE,"TMCOMP96";#N/A,#N/A,FALSE,"MAT96";#N/A,#N/A,FALSE,"FANDA96";#N/A,#N/A,FALSE,"INTRAN96";#N/A,#N/A,FALSE,"NAA9697";#N/A,#N/A,FALSE,"ECWEBB";#N/A,#N/A,FALSE,"MFT96";#N/A,#N/A,FALSE,"CTrecon"}</definedName>
    <definedName name="jhkgh2_1_3_1_3_4" hidden="1">{#N/A,#N/A,FALSE,"TMCOMP96";#N/A,#N/A,FALSE,"MAT96";#N/A,#N/A,FALSE,"FANDA96";#N/A,#N/A,FALSE,"INTRAN96";#N/A,#N/A,FALSE,"NAA9697";#N/A,#N/A,FALSE,"ECWEBB";#N/A,#N/A,FALSE,"MFT96";#N/A,#N/A,FALSE,"CTrecon"}</definedName>
    <definedName name="jhkgh2_1_3_1_3_5" hidden="1">{#N/A,#N/A,FALSE,"TMCOMP96";#N/A,#N/A,FALSE,"MAT96";#N/A,#N/A,FALSE,"FANDA96";#N/A,#N/A,FALSE,"INTRAN96";#N/A,#N/A,FALSE,"NAA9697";#N/A,#N/A,FALSE,"ECWEBB";#N/A,#N/A,FALSE,"MFT96";#N/A,#N/A,FALSE,"CTrecon"}</definedName>
    <definedName name="jhkgh2_1_3_1_4" hidden="1">{#N/A,#N/A,FALSE,"TMCOMP96";#N/A,#N/A,FALSE,"MAT96";#N/A,#N/A,FALSE,"FANDA96";#N/A,#N/A,FALSE,"INTRAN96";#N/A,#N/A,FALSE,"NAA9697";#N/A,#N/A,FALSE,"ECWEBB";#N/A,#N/A,FALSE,"MFT96";#N/A,#N/A,FALSE,"CTrecon"}</definedName>
    <definedName name="jhkgh2_1_3_1_4_1" hidden="1">{#N/A,#N/A,FALSE,"TMCOMP96";#N/A,#N/A,FALSE,"MAT96";#N/A,#N/A,FALSE,"FANDA96";#N/A,#N/A,FALSE,"INTRAN96";#N/A,#N/A,FALSE,"NAA9697";#N/A,#N/A,FALSE,"ECWEBB";#N/A,#N/A,FALSE,"MFT96";#N/A,#N/A,FALSE,"CTrecon"}</definedName>
    <definedName name="jhkgh2_1_3_1_4_2" hidden="1">{#N/A,#N/A,FALSE,"TMCOMP96";#N/A,#N/A,FALSE,"MAT96";#N/A,#N/A,FALSE,"FANDA96";#N/A,#N/A,FALSE,"INTRAN96";#N/A,#N/A,FALSE,"NAA9697";#N/A,#N/A,FALSE,"ECWEBB";#N/A,#N/A,FALSE,"MFT96";#N/A,#N/A,FALSE,"CTrecon"}</definedName>
    <definedName name="jhkgh2_1_3_1_4_3" hidden="1">{#N/A,#N/A,FALSE,"TMCOMP96";#N/A,#N/A,FALSE,"MAT96";#N/A,#N/A,FALSE,"FANDA96";#N/A,#N/A,FALSE,"INTRAN96";#N/A,#N/A,FALSE,"NAA9697";#N/A,#N/A,FALSE,"ECWEBB";#N/A,#N/A,FALSE,"MFT96";#N/A,#N/A,FALSE,"CTrecon"}</definedName>
    <definedName name="jhkgh2_1_3_1_4_4" hidden="1">{#N/A,#N/A,FALSE,"TMCOMP96";#N/A,#N/A,FALSE,"MAT96";#N/A,#N/A,FALSE,"FANDA96";#N/A,#N/A,FALSE,"INTRAN96";#N/A,#N/A,FALSE,"NAA9697";#N/A,#N/A,FALSE,"ECWEBB";#N/A,#N/A,FALSE,"MFT96";#N/A,#N/A,FALSE,"CTrecon"}</definedName>
    <definedName name="jhkgh2_1_3_1_4_5" hidden="1">{#N/A,#N/A,FALSE,"TMCOMP96";#N/A,#N/A,FALSE,"MAT96";#N/A,#N/A,FALSE,"FANDA96";#N/A,#N/A,FALSE,"INTRAN96";#N/A,#N/A,FALSE,"NAA9697";#N/A,#N/A,FALSE,"ECWEBB";#N/A,#N/A,FALSE,"MFT96";#N/A,#N/A,FALSE,"CTrecon"}</definedName>
    <definedName name="jhkgh2_1_3_1_5" hidden="1">{#N/A,#N/A,FALSE,"TMCOMP96";#N/A,#N/A,FALSE,"MAT96";#N/A,#N/A,FALSE,"FANDA96";#N/A,#N/A,FALSE,"INTRAN96";#N/A,#N/A,FALSE,"NAA9697";#N/A,#N/A,FALSE,"ECWEBB";#N/A,#N/A,FALSE,"MFT96";#N/A,#N/A,FALSE,"CTrecon"}</definedName>
    <definedName name="jhkgh2_1_3_1_5_1" hidden="1">{#N/A,#N/A,FALSE,"TMCOMP96";#N/A,#N/A,FALSE,"MAT96";#N/A,#N/A,FALSE,"FANDA96";#N/A,#N/A,FALSE,"INTRAN96";#N/A,#N/A,FALSE,"NAA9697";#N/A,#N/A,FALSE,"ECWEBB";#N/A,#N/A,FALSE,"MFT96";#N/A,#N/A,FALSE,"CTrecon"}</definedName>
    <definedName name="jhkgh2_1_3_1_5_2" hidden="1">{#N/A,#N/A,FALSE,"TMCOMP96";#N/A,#N/A,FALSE,"MAT96";#N/A,#N/A,FALSE,"FANDA96";#N/A,#N/A,FALSE,"INTRAN96";#N/A,#N/A,FALSE,"NAA9697";#N/A,#N/A,FALSE,"ECWEBB";#N/A,#N/A,FALSE,"MFT96";#N/A,#N/A,FALSE,"CTrecon"}</definedName>
    <definedName name="jhkgh2_1_3_1_5_3" hidden="1">{#N/A,#N/A,FALSE,"TMCOMP96";#N/A,#N/A,FALSE,"MAT96";#N/A,#N/A,FALSE,"FANDA96";#N/A,#N/A,FALSE,"INTRAN96";#N/A,#N/A,FALSE,"NAA9697";#N/A,#N/A,FALSE,"ECWEBB";#N/A,#N/A,FALSE,"MFT96";#N/A,#N/A,FALSE,"CTrecon"}</definedName>
    <definedName name="jhkgh2_1_3_1_5_4" hidden="1">{#N/A,#N/A,FALSE,"TMCOMP96";#N/A,#N/A,FALSE,"MAT96";#N/A,#N/A,FALSE,"FANDA96";#N/A,#N/A,FALSE,"INTRAN96";#N/A,#N/A,FALSE,"NAA9697";#N/A,#N/A,FALSE,"ECWEBB";#N/A,#N/A,FALSE,"MFT96";#N/A,#N/A,FALSE,"CTrecon"}</definedName>
    <definedName name="jhkgh2_1_3_1_5_5" hidden="1">{#N/A,#N/A,FALSE,"TMCOMP96";#N/A,#N/A,FALSE,"MAT96";#N/A,#N/A,FALSE,"FANDA96";#N/A,#N/A,FALSE,"INTRAN96";#N/A,#N/A,FALSE,"NAA9697";#N/A,#N/A,FALSE,"ECWEBB";#N/A,#N/A,FALSE,"MFT96";#N/A,#N/A,FALSE,"CTrecon"}</definedName>
    <definedName name="jhkgh2_1_3_2" hidden="1">{#N/A,#N/A,FALSE,"TMCOMP96";#N/A,#N/A,FALSE,"MAT96";#N/A,#N/A,FALSE,"FANDA96";#N/A,#N/A,FALSE,"INTRAN96";#N/A,#N/A,FALSE,"NAA9697";#N/A,#N/A,FALSE,"ECWEBB";#N/A,#N/A,FALSE,"MFT96";#N/A,#N/A,FALSE,"CTrecon"}</definedName>
    <definedName name="jhkgh2_1_3_2_1" hidden="1">{#N/A,#N/A,FALSE,"TMCOMP96";#N/A,#N/A,FALSE,"MAT96";#N/A,#N/A,FALSE,"FANDA96";#N/A,#N/A,FALSE,"INTRAN96";#N/A,#N/A,FALSE,"NAA9697";#N/A,#N/A,FALSE,"ECWEBB";#N/A,#N/A,FALSE,"MFT96";#N/A,#N/A,FALSE,"CTrecon"}</definedName>
    <definedName name="jhkgh2_1_3_2_2" hidden="1">{#N/A,#N/A,FALSE,"TMCOMP96";#N/A,#N/A,FALSE,"MAT96";#N/A,#N/A,FALSE,"FANDA96";#N/A,#N/A,FALSE,"INTRAN96";#N/A,#N/A,FALSE,"NAA9697";#N/A,#N/A,FALSE,"ECWEBB";#N/A,#N/A,FALSE,"MFT96";#N/A,#N/A,FALSE,"CTrecon"}</definedName>
    <definedName name="jhkgh2_1_3_2_3" hidden="1">{#N/A,#N/A,FALSE,"TMCOMP96";#N/A,#N/A,FALSE,"MAT96";#N/A,#N/A,FALSE,"FANDA96";#N/A,#N/A,FALSE,"INTRAN96";#N/A,#N/A,FALSE,"NAA9697";#N/A,#N/A,FALSE,"ECWEBB";#N/A,#N/A,FALSE,"MFT96";#N/A,#N/A,FALSE,"CTrecon"}</definedName>
    <definedName name="jhkgh2_1_3_2_4" hidden="1">{#N/A,#N/A,FALSE,"TMCOMP96";#N/A,#N/A,FALSE,"MAT96";#N/A,#N/A,FALSE,"FANDA96";#N/A,#N/A,FALSE,"INTRAN96";#N/A,#N/A,FALSE,"NAA9697";#N/A,#N/A,FALSE,"ECWEBB";#N/A,#N/A,FALSE,"MFT96";#N/A,#N/A,FALSE,"CTrecon"}</definedName>
    <definedName name="jhkgh2_1_3_2_5" hidden="1">{#N/A,#N/A,FALSE,"TMCOMP96";#N/A,#N/A,FALSE,"MAT96";#N/A,#N/A,FALSE,"FANDA96";#N/A,#N/A,FALSE,"INTRAN96";#N/A,#N/A,FALSE,"NAA9697";#N/A,#N/A,FALSE,"ECWEBB";#N/A,#N/A,FALSE,"MFT96";#N/A,#N/A,FALSE,"CTrecon"}</definedName>
    <definedName name="jhkgh2_1_3_3" hidden="1">{#N/A,#N/A,FALSE,"TMCOMP96";#N/A,#N/A,FALSE,"MAT96";#N/A,#N/A,FALSE,"FANDA96";#N/A,#N/A,FALSE,"INTRAN96";#N/A,#N/A,FALSE,"NAA9697";#N/A,#N/A,FALSE,"ECWEBB";#N/A,#N/A,FALSE,"MFT96";#N/A,#N/A,FALSE,"CTrecon"}</definedName>
    <definedName name="jhkgh2_1_3_3_1" hidden="1">{#N/A,#N/A,FALSE,"TMCOMP96";#N/A,#N/A,FALSE,"MAT96";#N/A,#N/A,FALSE,"FANDA96";#N/A,#N/A,FALSE,"INTRAN96";#N/A,#N/A,FALSE,"NAA9697";#N/A,#N/A,FALSE,"ECWEBB";#N/A,#N/A,FALSE,"MFT96";#N/A,#N/A,FALSE,"CTrecon"}</definedName>
    <definedName name="jhkgh2_1_3_3_2" hidden="1">{#N/A,#N/A,FALSE,"TMCOMP96";#N/A,#N/A,FALSE,"MAT96";#N/A,#N/A,FALSE,"FANDA96";#N/A,#N/A,FALSE,"INTRAN96";#N/A,#N/A,FALSE,"NAA9697";#N/A,#N/A,FALSE,"ECWEBB";#N/A,#N/A,FALSE,"MFT96";#N/A,#N/A,FALSE,"CTrecon"}</definedName>
    <definedName name="jhkgh2_1_3_3_3" hidden="1">{#N/A,#N/A,FALSE,"TMCOMP96";#N/A,#N/A,FALSE,"MAT96";#N/A,#N/A,FALSE,"FANDA96";#N/A,#N/A,FALSE,"INTRAN96";#N/A,#N/A,FALSE,"NAA9697";#N/A,#N/A,FALSE,"ECWEBB";#N/A,#N/A,FALSE,"MFT96";#N/A,#N/A,FALSE,"CTrecon"}</definedName>
    <definedName name="jhkgh2_1_3_3_4" hidden="1">{#N/A,#N/A,FALSE,"TMCOMP96";#N/A,#N/A,FALSE,"MAT96";#N/A,#N/A,FALSE,"FANDA96";#N/A,#N/A,FALSE,"INTRAN96";#N/A,#N/A,FALSE,"NAA9697";#N/A,#N/A,FALSE,"ECWEBB";#N/A,#N/A,FALSE,"MFT96";#N/A,#N/A,FALSE,"CTrecon"}</definedName>
    <definedName name="jhkgh2_1_3_3_5" hidden="1">{#N/A,#N/A,FALSE,"TMCOMP96";#N/A,#N/A,FALSE,"MAT96";#N/A,#N/A,FALSE,"FANDA96";#N/A,#N/A,FALSE,"INTRAN96";#N/A,#N/A,FALSE,"NAA9697";#N/A,#N/A,FALSE,"ECWEBB";#N/A,#N/A,FALSE,"MFT96";#N/A,#N/A,FALSE,"CTrecon"}</definedName>
    <definedName name="jhkgh2_1_3_4" hidden="1">{#N/A,#N/A,FALSE,"TMCOMP96";#N/A,#N/A,FALSE,"MAT96";#N/A,#N/A,FALSE,"FANDA96";#N/A,#N/A,FALSE,"INTRAN96";#N/A,#N/A,FALSE,"NAA9697";#N/A,#N/A,FALSE,"ECWEBB";#N/A,#N/A,FALSE,"MFT96";#N/A,#N/A,FALSE,"CTrecon"}</definedName>
    <definedName name="jhkgh2_1_3_4_1" hidden="1">{#N/A,#N/A,FALSE,"TMCOMP96";#N/A,#N/A,FALSE,"MAT96";#N/A,#N/A,FALSE,"FANDA96";#N/A,#N/A,FALSE,"INTRAN96";#N/A,#N/A,FALSE,"NAA9697";#N/A,#N/A,FALSE,"ECWEBB";#N/A,#N/A,FALSE,"MFT96";#N/A,#N/A,FALSE,"CTrecon"}</definedName>
    <definedName name="jhkgh2_1_3_4_2" hidden="1">{#N/A,#N/A,FALSE,"TMCOMP96";#N/A,#N/A,FALSE,"MAT96";#N/A,#N/A,FALSE,"FANDA96";#N/A,#N/A,FALSE,"INTRAN96";#N/A,#N/A,FALSE,"NAA9697";#N/A,#N/A,FALSE,"ECWEBB";#N/A,#N/A,FALSE,"MFT96";#N/A,#N/A,FALSE,"CTrecon"}</definedName>
    <definedName name="jhkgh2_1_3_4_3" hidden="1">{#N/A,#N/A,FALSE,"TMCOMP96";#N/A,#N/A,FALSE,"MAT96";#N/A,#N/A,FALSE,"FANDA96";#N/A,#N/A,FALSE,"INTRAN96";#N/A,#N/A,FALSE,"NAA9697";#N/A,#N/A,FALSE,"ECWEBB";#N/A,#N/A,FALSE,"MFT96";#N/A,#N/A,FALSE,"CTrecon"}</definedName>
    <definedName name="jhkgh2_1_3_4_4" hidden="1">{#N/A,#N/A,FALSE,"TMCOMP96";#N/A,#N/A,FALSE,"MAT96";#N/A,#N/A,FALSE,"FANDA96";#N/A,#N/A,FALSE,"INTRAN96";#N/A,#N/A,FALSE,"NAA9697";#N/A,#N/A,FALSE,"ECWEBB";#N/A,#N/A,FALSE,"MFT96";#N/A,#N/A,FALSE,"CTrecon"}</definedName>
    <definedName name="jhkgh2_1_3_4_5" hidden="1">{#N/A,#N/A,FALSE,"TMCOMP96";#N/A,#N/A,FALSE,"MAT96";#N/A,#N/A,FALSE,"FANDA96";#N/A,#N/A,FALSE,"INTRAN96";#N/A,#N/A,FALSE,"NAA9697";#N/A,#N/A,FALSE,"ECWEBB";#N/A,#N/A,FALSE,"MFT96";#N/A,#N/A,FALSE,"CTrecon"}</definedName>
    <definedName name="jhkgh2_1_3_5" hidden="1">{#N/A,#N/A,FALSE,"TMCOMP96";#N/A,#N/A,FALSE,"MAT96";#N/A,#N/A,FALSE,"FANDA96";#N/A,#N/A,FALSE,"INTRAN96";#N/A,#N/A,FALSE,"NAA9697";#N/A,#N/A,FALSE,"ECWEBB";#N/A,#N/A,FALSE,"MFT96";#N/A,#N/A,FALSE,"CTrecon"}</definedName>
    <definedName name="jhkgh2_1_3_5_1" hidden="1">{#N/A,#N/A,FALSE,"TMCOMP96";#N/A,#N/A,FALSE,"MAT96";#N/A,#N/A,FALSE,"FANDA96";#N/A,#N/A,FALSE,"INTRAN96";#N/A,#N/A,FALSE,"NAA9697";#N/A,#N/A,FALSE,"ECWEBB";#N/A,#N/A,FALSE,"MFT96";#N/A,#N/A,FALSE,"CTrecon"}</definedName>
    <definedName name="jhkgh2_1_3_5_2" hidden="1">{#N/A,#N/A,FALSE,"TMCOMP96";#N/A,#N/A,FALSE,"MAT96";#N/A,#N/A,FALSE,"FANDA96";#N/A,#N/A,FALSE,"INTRAN96";#N/A,#N/A,FALSE,"NAA9697";#N/A,#N/A,FALSE,"ECWEBB";#N/A,#N/A,FALSE,"MFT96";#N/A,#N/A,FALSE,"CTrecon"}</definedName>
    <definedName name="jhkgh2_1_3_5_3" hidden="1">{#N/A,#N/A,FALSE,"TMCOMP96";#N/A,#N/A,FALSE,"MAT96";#N/A,#N/A,FALSE,"FANDA96";#N/A,#N/A,FALSE,"INTRAN96";#N/A,#N/A,FALSE,"NAA9697";#N/A,#N/A,FALSE,"ECWEBB";#N/A,#N/A,FALSE,"MFT96";#N/A,#N/A,FALSE,"CTrecon"}</definedName>
    <definedName name="jhkgh2_1_3_5_4" hidden="1">{#N/A,#N/A,FALSE,"TMCOMP96";#N/A,#N/A,FALSE,"MAT96";#N/A,#N/A,FALSE,"FANDA96";#N/A,#N/A,FALSE,"INTRAN96";#N/A,#N/A,FALSE,"NAA9697";#N/A,#N/A,FALSE,"ECWEBB";#N/A,#N/A,FALSE,"MFT96";#N/A,#N/A,FALSE,"CTrecon"}</definedName>
    <definedName name="jhkgh2_1_3_5_5" hidden="1">{#N/A,#N/A,FALSE,"TMCOMP96";#N/A,#N/A,FALSE,"MAT96";#N/A,#N/A,FALSE,"FANDA96";#N/A,#N/A,FALSE,"INTRAN96";#N/A,#N/A,FALSE,"NAA9697";#N/A,#N/A,FALSE,"ECWEBB";#N/A,#N/A,FALSE,"MFT96";#N/A,#N/A,FALSE,"CTrecon"}</definedName>
    <definedName name="jhkgh2_1_4" hidden="1">{#N/A,#N/A,FALSE,"TMCOMP96";#N/A,#N/A,FALSE,"MAT96";#N/A,#N/A,FALSE,"FANDA96";#N/A,#N/A,FALSE,"INTRAN96";#N/A,#N/A,FALSE,"NAA9697";#N/A,#N/A,FALSE,"ECWEBB";#N/A,#N/A,FALSE,"MFT96";#N/A,#N/A,FALSE,"CTrecon"}</definedName>
    <definedName name="jhkgh2_1_4_1" hidden="1">{#N/A,#N/A,FALSE,"TMCOMP96";#N/A,#N/A,FALSE,"MAT96";#N/A,#N/A,FALSE,"FANDA96";#N/A,#N/A,FALSE,"INTRAN96";#N/A,#N/A,FALSE,"NAA9697";#N/A,#N/A,FALSE,"ECWEBB";#N/A,#N/A,FALSE,"MFT96";#N/A,#N/A,FALSE,"CTrecon"}</definedName>
    <definedName name="jhkgh2_1_4_1_1" hidden="1">{#N/A,#N/A,FALSE,"TMCOMP96";#N/A,#N/A,FALSE,"MAT96";#N/A,#N/A,FALSE,"FANDA96";#N/A,#N/A,FALSE,"INTRAN96";#N/A,#N/A,FALSE,"NAA9697";#N/A,#N/A,FALSE,"ECWEBB";#N/A,#N/A,FALSE,"MFT96";#N/A,#N/A,FALSE,"CTrecon"}</definedName>
    <definedName name="jhkgh2_1_4_1_1_1" hidden="1">{#N/A,#N/A,FALSE,"TMCOMP96";#N/A,#N/A,FALSE,"MAT96";#N/A,#N/A,FALSE,"FANDA96";#N/A,#N/A,FALSE,"INTRAN96";#N/A,#N/A,FALSE,"NAA9697";#N/A,#N/A,FALSE,"ECWEBB";#N/A,#N/A,FALSE,"MFT96";#N/A,#N/A,FALSE,"CTrecon"}</definedName>
    <definedName name="jhkgh2_1_4_1_1_2" hidden="1">{#N/A,#N/A,FALSE,"TMCOMP96";#N/A,#N/A,FALSE,"MAT96";#N/A,#N/A,FALSE,"FANDA96";#N/A,#N/A,FALSE,"INTRAN96";#N/A,#N/A,FALSE,"NAA9697";#N/A,#N/A,FALSE,"ECWEBB";#N/A,#N/A,FALSE,"MFT96";#N/A,#N/A,FALSE,"CTrecon"}</definedName>
    <definedName name="jhkgh2_1_4_1_1_3" hidden="1">{#N/A,#N/A,FALSE,"TMCOMP96";#N/A,#N/A,FALSE,"MAT96";#N/A,#N/A,FALSE,"FANDA96";#N/A,#N/A,FALSE,"INTRAN96";#N/A,#N/A,FALSE,"NAA9697";#N/A,#N/A,FALSE,"ECWEBB";#N/A,#N/A,FALSE,"MFT96";#N/A,#N/A,FALSE,"CTrecon"}</definedName>
    <definedName name="jhkgh2_1_4_1_1_4" hidden="1">{#N/A,#N/A,FALSE,"TMCOMP96";#N/A,#N/A,FALSE,"MAT96";#N/A,#N/A,FALSE,"FANDA96";#N/A,#N/A,FALSE,"INTRAN96";#N/A,#N/A,FALSE,"NAA9697";#N/A,#N/A,FALSE,"ECWEBB";#N/A,#N/A,FALSE,"MFT96";#N/A,#N/A,FALSE,"CTrecon"}</definedName>
    <definedName name="jhkgh2_1_4_1_1_5" hidden="1">{#N/A,#N/A,FALSE,"TMCOMP96";#N/A,#N/A,FALSE,"MAT96";#N/A,#N/A,FALSE,"FANDA96";#N/A,#N/A,FALSE,"INTRAN96";#N/A,#N/A,FALSE,"NAA9697";#N/A,#N/A,FALSE,"ECWEBB";#N/A,#N/A,FALSE,"MFT96";#N/A,#N/A,FALSE,"CTrecon"}</definedName>
    <definedName name="jhkgh2_1_4_1_2" hidden="1">{#N/A,#N/A,FALSE,"TMCOMP96";#N/A,#N/A,FALSE,"MAT96";#N/A,#N/A,FALSE,"FANDA96";#N/A,#N/A,FALSE,"INTRAN96";#N/A,#N/A,FALSE,"NAA9697";#N/A,#N/A,FALSE,"ECWEBB";#N/A,#N/A,FALSE,"MFT96";#N/A,#N/A,FALSE,"CTrecon"}</definedName>
    <definedName name="jhkgh2_1_4_1_2_1" hidden="1">{#N/A,#N/A,FALSE,"TMCOMP96";#N/A,#N/A,FALSE,"MAT96";#N/A,#N/A,FALSE,"FANDA96";#N/A,#N/A,FALSE,"INTRAN96";#N/A,#N/A,FALSE,"NAA9697";#N/A,#N/A,FALSE,"ECWEBB";#N/A,#N/A,FALSE,"MFT96";#N/A,#N/A,FALSE,"CTrecon"}</definedName>
    <definedName name="jhkgh2_1_4_1_2_2" hidden="1">{#N/A,#N/A,FALSE,"TMCOMP96";#N/A,#N/A,FALSE,"MAT96";#N/A,#N/A,FALSE,"FANDA96";#N/A,#N/A,FALSE,"INTRAN96";#N/A,#N/A,FALSE,"NAA9697";#N/A,#N/A,FALSE,"ECWEBB";#N/A,#N/A,FALSE,"MFT96";#N/A,#N/A,FALSE,"CTrecon"}</definedName>
    <definedName name="jhkgh2_1_4_1_2_3" hidden="1">{#N/A,#N/A,FALSE,"TMCOMP96";#N/A,#N/A,FALSE,"MAT96";#N/A,#N/A,FALSE,"FANDA96";#N/A,#N/A,FALSE,"INTRAN96";#N/A,#N/A,FALSE,"NAA9697";#N/A,#N/A,FALSE,"ECWEBB";#N/A,#N/A,FALSE,"MFT96";#N/A,#N/A,FALSE,"CTrecon"}</definedName>
    <definedName name="jhkgh2_1_4_1_2_4" hidden="1">{#N/A,#N/A,FALSE,"TMCOMP96";#N/A,#N/A,FALSE,"MAT96";#N/A,#N/A,FALSE,"FANDA96";#N/A,#N/A,FALSE,"INTRAN96";#N/A,#N/A,FALSE,"NAA9697";#N/A,#N/A,FALSE,"ECWEBB";#N/A,#N/A,FALSE,"MFT96";#N/A,#N/A,FALSE,"CTrecon"}</definedName>
    <definedName name="jhkgh2_1_4_1_2_5" hidden="1">{#N/A,#N/A,FALSE,"TMCOMP96";#N/A,#N/A,FALSE,"MAT96";#N/A,#N/A,FALSE,"FANDA96";#N/A,#N/A,FALSE,"INTRAN96";#N/A,#N/A,FALSE,"NAA9697";#N/A,#N/A,FALSE,"ECWEBB";#N/A,#N/A,FALSE,"MFT96";#N/A,#N/A,FALSE,"CTrecon"}</definedName>
    <definedName name="jhkgh2_1_4_1_3" hidden="1">{#N/A,#N/A,FALSE,"TMCOMP96";#N/A,#N/A,FALSE,"MAT96";#N/A,#N/A,FALSE,"FANDA96";#N/A,#N/A,FALSE,"INTRAN96";#N/A,#N/A,FALSE,"NAA9697";#N/A,#N/A,FALSE,"ECWEBB";#N/A,#N/A,FALSE,"MFT96";#N/A,#N/A,FALSE,"CTrecon"}</definedName>
    <definedName name="jhkgh2_1_4_1_3_1" hidden="1">{#N/A,#N/A,FALSE,"TMCOMP96";#N/A,#N/A,FALSE,"MAT96";#N/A,#N/A,FALSE,"FANDA96";#N/A,#N/A,FALSE,"INTRAN96";#N/A,#N/A,FALSE,"NAA9697";#N/A,#N/A,FALSE,"ECWEBB";#N/A,#N/A,FALSE,"MFT96";#N/A,#N/A,FALSE,"CTrecon"}</definedName>
    <definedName name="jhkgh2_1_4_1_3_2" hidden="1">{#N/A,#N/A,FALSE,"TMCOMP96";#N/A,#N/A,FALSE,"MAT96";#N/A,#N/A,FALSE,"FANDA96";#N/A,#N/A,FALSE,"INTRAN96";#N/A,#N/A,FALSE,"NAA9697";#N/A,#N/A,FALSE,"ECWEBB";#N/A,#N/A,FALSE,"MFT96";#N/A,#N/A,FALSE,"CTrecon"}</definedName>
    <definedName name="jhkgh2_1_4_1_3_3" hidden="1">{#N/A,#N/A,FALSE,"TMCOMP96";#N/A,#N/A,FALSE,"MAT96";#N/A,#N/A,FALSE,"FANDA96";#N/A,#N/A,FALSE,"INTRAN96";#N/A,#N/A,FALSE,"NAA9697";#N/A,#N/A,FALSE,"ECWEBB";#N/A,#N/A,FALSE,"MFT96";#N/A,#N/A,FALSE,"CTrecon"}</definedName>
    <definedName name="jhkgh2_1_4_1_3_4" hidden="1">{#N/A,#N/A,FALSE,"TMCOMP96";#N/A,#N/A,FALSE,"MAT96";#N/A,#N/A,FALSE,"FANDA96";#N/A,#N/A,FALSE,"INTRAN96";#N/A,#N/A,FALSE,"NAA9697";#N/A,#N/A,FALSE,"ECWEBB";#N/A,#N/A,FALSE,"MFT96";#N/A,#N/A,FALSE,"CTrecon"}</definedName>
    <definedName name="jhkgh2_1_4_1_3_5" hidden="1">{#N/A,#N/A,FALSE,"TMCOMP96";#N/A,#N/A,FALSE,"MAT96";#N/A,#N/A,FALSE,"FANDA96";#N/A,#N/A,FALSE,"INTRAN96";#N/A,#N/A,FALSE,"NAA9697";#N/A,#N/A,FALSE,"ECWEBB";#N/A,#N/A,FALSE,"MFT96";#N/A,#N/A,FALSE,"CTrecon"}</definedName>
    <definedName name="jhkgh2_1_4_1_4" hidden="1">{#N/A,#N/A,FALSE,"TMCOMP96";#N/A,#N/A,FALSE,"MAT96";#N/A,#N/A,FALSE,"FANDA96";#N/A,#N/A,FALSE,"INTRAN96";#N/A,#N/A,FALSE,"NAA9697";#N/A,#N/A,FALSE,"ECWEBB";#N/A,#N/A,FALSE,"MFT96";#N/A,#N/A,FALSE,"CTrecon"}</definedName>
    <definedName name="jhkgh2_1_4_1_4_1" hidden="1">{#N/A,#N/A,FALSE,"TMCOMP96";#N/A,#N/A,FALSE,"MAT96";#N/A,#N/A,FALSE,"FANDA96";#N/A,#N/A,FALSE,"INTRAN96";#N/A,#N/A,FALSE,"NAA9697";#N/A,#N/A,FALSE,"ECWEBB";#N/A,#N/A,FALSE,"MFT96";#N/A,#N/A,FALSE,"CTrecon"}</definedName>
    <definedName name="jhkgh2_1_4_1_4_2" hidden="1">{#N/A,#N/A,FALSE,"TMCOMP96";#N/A,#N/A,FALSE,"MAT96";#N/A,#N/A,FALSE,"FANDA96";#N/A,#N/A,FALSE,"INTRAN96";#N/A,#N/A,FALSE,"NAA9697";#N/A,#N/A,FALSE,"ECWEBB";#N/A,#N/A,FALSE,"MFT96";#N/A,#N/A,FALSE,"CTrecon"}</definedName>
    <definedName name="jhkgh2_1_4_1_4_3" hidden="1">{#N/A,#N/A,FALSE,"TMCOMP96";#N/A,#N/A,FALSE,"MAT96";#N/A,#N/A,FALSE,"FANDA96";#N/A,#N/A,FALSE,"INTRAN96";#N/A,#N/A,FALSE,"NAA9697";#N/A,#N/A,FALSE,"ECWEBB";#N/A,#N/A,FALSE,"MFT96";#N/A,#N/A,FALSE,"CTrecon"}</definedName>
    <definedName name="jhkgh2_1_4_1_4_4" hidden="1">{#N/A,#N/A,FALSE,"TMCOMP96";#N/A,#N/A,FALSE,"MAT96";#N/A,#N/A,FALSE,"FANDA96";#N/A,#N/A,FALSE,"INTRAN96";#N/A,#N/A,FALSE,"NAA9697";#N/A,#N/A,FALSE,"ECWEBB";#N/A,#N/A,FALSE,"MFT96";#N/A,#N/A,FALSE,"CTrecon"}</definedName>
    <definedName name="jhkgh2_1_4_1_4_5" hidden="1">{#N/A,#N/A,FALSE,"TMCOMP96";#N/A,#N/A,FALSE,"MAT96";#N/A,#N/A,FALSE,"FANDA96";#N/A,#N/A,FALSE,"INTRAN96";#N/A,#N/A,FALSE,"NAA9697";#N/A,#N/A,FALSE,"ECWEBB";#N/A,#N/A,FALSE,"MFT96";#N/A,#N/A,FALSE,"CTrecon"}</definedName>
    <definedName name="jhkgh2_1_4_1_5" hidden="1">{#N/A,#N/A,FALSE,"TMCOMP96";#N/A,#N/A,FALSE,"MAT96";#N/A,#N/A,FALSE,"FANDA96";#N/A,#N/A,FALSE,"INTRAN96";#N/A,#N/A,FALSE,"NAA9697";#N/A,#N/A,FALSE,"ECWEBB";#N/A,#N/A,FALSE,"MFT96";#N/A,#N/A,FALSE,"CTrecon"}</definedName>
    <definedName name="jhkgh2_1_4_1_5_1" hidden="1">{#N/A,#N/A,FALSE,"TMCOMP96";#N/A,#N/A,FALSE,"MAT96";#N/A,#N/A,FALSE,"FANDA96";#N/A,#N/A,FALSE,"INTRAN96";#N/A,#N/A,FALSE,"NAA9697";#N/A,#N/A,FALSE,"ECWEBB";#N/A,#N/A,FALSE,"MFT96";#N/A,#N/A,FALSE,"CTrecon"}</definedName>
    <definedName name="jhkgh2_1_4_1_5_2" hidden="1">{#N/A,#N/A,FALSE,"TMCOMP96";#N/A,#N/A,FALSE,"MAT96";#N/A,#N/A,FALSE,"FANDA96";#N/A,#N/A,FALSE,"INTRAN96";#N/A,#N/A,FALSE,"NAA9697";#N/A,#N/A,FALSE,"ECWEBB";#N/A,#N/A,FALSE,"MFT96";#N/A,#N/A,FALSE,"CTrecon"}</definedName>
    <definedName name="jhkgh2_1_4_1_5_3" hidden="1">{#N/A,#N/A,FALSE,"TMCOMP96";#N/A,#N/A,FALSE,"MAT96";#N/A,#N/A,FALSE,"FANDA96";#N/A,#N/A,FALSE,"INTRAN96";#N/A,#N/A,FALSE,"NAA9697";#N/A,#N/A,FALSE,"ECWEBB";#N/A,#N/A,FALSE,"MFT96";#N/A,#N/A,FALSE,"CTrecon"}</definedName>
    <definedName name="jhkgh2_1_4_1_5_4" hidden="1">{#N/A,#N/A,FALSE,"TMCOMP96";#N/A,#N/A,FALSE,"MAT96";#N/A,#N/A,FALSE,"FANDA96";#N/A,#N/A,FALSE,"INTRAN96";#N/A,#N/A,FALSE,"NAA9697";#N/A,#N/A,FALSE,"ECWEBB";#N/A,#N/A,FALSE,"MFT96";#N/A,#N/A,FALSE,"CTrecon"}</definedName>
    <definedName name="jhkgh2_1_4_1_5_5" hidden="1">{#N/A,#N/A,FALSE,"TMCOMP96";#N/A,#N/A,FALSE,"MAT96";#N/A,#N/A,FALSE,"FANDA96";#N/A,#N/A,FALSE,"INTRAN96";#N/A,#N/A,FALSE,"NAA9697";#N/A,#N/A,FALSE,"ECWEBB";#N/A,#N/A,FALSE,"MFT96";#N/A,#N/A,FALSE,"CTrecon"}</definedName>
    <definedName name="jhkgh2_1_4_2" hidden="1">{#N/A,#N/A,FALSE,"TMCOMP96";#N/A,#N/A,FALSE,"MAT96";#N/A,#N/A,FALSE,"FANDA96";#N/A,#N/A,FALSE,"INTRAN96";#N/A,#N/A,FALSE,"NAA9697";#N/A,#N/A,FALSE,"ECWEBB";#N/A,#N/A,FALSE,"MFT96";#N/A,#N/A,FALSE,"CTrecon"}</definedName>
    <definedName name="jhkgh2_1_4_2_1" hidden="1">{#N/A,#N/A,FALSE,"TMCOMP96";#N/A,#N/A,FALSE,"MAT96";#N/A,#N/A,FALSE,"FANDA96";#N/A,#N/A,FALSE,"INTRAN96";#N/A,#N/A,FALSE,"NAA9697";#N/A,#N/A,FALSE,"ECWEBB";#N/A,#N/A,FALSE,"MFT96";#N/A,#N/A,FALSE,"CTrecon"}</definedName>
    <definedName name="jhkgh2_1_4_2_2" hidden="1">{#N/A,#N/A,FALSE,"TMCOMP96";#N/A,#N/A,FALSE,"MAT96";#N/A,#N/A,FALSE,"FANDA96";#N/A,#N/A,FALSE,"INTRAN96";#N/A,#N/A,FALSE,"NAA9697";#N/A,#N/A,FALSE,"ECWEBB";#N/A,#N/A,FALSE,"MFT96";#N/A,#N/A,FALSE,"CTrecon"}</definedName>
    <definedName name="jhkgh2_1_4_2_3" hidden="1">{#N/A,#N/A,FALSE,"TMCOMP96";#N/A,#N/A,FALSE,"MAT96";#N/A,#N/A,FALSE,"FANDA96";#N/A,#N/A,FALSE,"INTRAN96";#N/A,#N/A,FALSE,"NAA9697";#N/A,#N/A,FALSE,"ECWEBB";#N/A,#N/A,FALSE,"MFT96";#N/A,#N/A,FALSE,"CTrecon"}</definedName>
    <definedName name="jhkgh2_1_4_2_4" hidden="1">{#N/A,#N/A,FALSE,"TMCOMP96";#N/A,#N/A,FALSE,"MAT96";#N/A,#N/A,FALSE,"FANDA96";#N/A,#N/A,FALSE,"INTRAN96";#N/A,#N/A,FALSE,"NAA9697";#N/A,#N/A,FALSE,"ECWEBB";#N/A,#N/A,FALSE,"MFT96";#N/A,#N/A,FALSE,"CTrecon"}</definedName>
    <definedName name="jhkgh2_1_4_2_5" hidden="1">{#N/A,#N/A,FALSE,"TMCOMP96";#N/A,#N/A,FALSE,"MAT96";#N/A,#N/A,FALSE,"FANDA96";#N/A,#N/A,FALSE,"INTRAN96";#N/A,#N/A,FALSE,"NAA9697";#N/A,#N/A,FALSE,"ECWEBB";#N/A,#N/A,FALSE,"MFT96";#N/A,#N/A,FALSE,"CTrecon"}</definedName>
    <definedName name="jhkgh2_1_4_3" hidden="1">{#N/A,#N/A,FALSE,"TMCOMP96";#N/A,#N/A,FALSE,"MAT96";#N/A,#N/A,FALSE,"FANDA96";#N/A,#N/A,FALSE,"INTRAN96";#N/A,#N/A,FALSE,"NAA9697";#N/A,#N/A,FALSE,"ECWEBB";#N/A,#N/A,FALSE,"MFT96";#N/A,#N/A,FALSE,"CTrecon"}</definedName>
    <definedName name="jhkgh2_1_4_3_1" hidden="1">{#N/A,#N/A,FALSE,"TMCOMP96";#N/A,#N/A,FALSE,"MAT96";#N/A,#N/A,FALSE,"FANDA96";#N/A,#N/A,FALSE,"INTRAN96";#N/A,#N/A,FALSE,"NAA9697";#N/A,#N/A,FALSE,"ECWEBB";#N/A,#N/A,FALSE,"MFT96";#N/A,#N/A,FALSE,"CTrecon"}</definedName>
    <definedName name="jhkgh2_1_4_3_2" hidden="1">{#N/A,#N/A,FALSE,"TMCOMP96";#N/A,#N/A,FALSE,"MAT96";#N/A,#N/A,FALSE,"FANDA96";#N/A,#N/A,FALSE,"INTRAN96";#N/A,#N/A,FALSE,"NAA9697";#N/A,#N/A,FALSE,"ECWEBB";#N/A,#N/A,FALSE,"MFT96";#N/A,#N/A,FALSE,"CTrecon"}</definedName>
    <definedName name="jhkgh2_1_4_3_3" hidden="1">{#N/A,#N/A,FALSE,"TMCOMP96";#N/A,#N/A,FALSE,"MAT96";#N/A,#N/A,FALSE,"FANDA96";#N/A,#N/A,FALSE,"INTRAN96";#N/A,#N/A,FALSE,"NAA9697";#N/A,#N/A,FALSE,"ECWEBB";#N/A,#N/A,FALSE,"MFT96";#N/A,#N/A,FALSE,"CTrecon"}</definedName>
    <definedName name="jhkgh2_1_4_3_4" hidden="1">{#N/A,#N/A,FALSE,"TMCOMP96";#N/A,#N/A,FALSE,"MAT96";#N/A,#N/A,FALSE,"FANDA96";#N/A,#N/A,FALSE,"INTRAN96";#N/A,#N/A,FALSE,"NAA9697";#N/A,#N/A,FALSE,"ECWEBB";#N/A,#N/A,FALSE,"MFT96";#N/A,#N/A,FALSE,"CTrecon"}</definedName>
    <definedName name="jhkgh2_1_4_3_5" hidden="1">{#N/A,#N/A,FALSE,"TMCOMP96";#N/A,#N/A,FALSE,"MAT96";#N/A,#N/A,FALSE,"FANDA96";#N/A,#N/A,FALSE,"INTRAN96";#N/A,#N/A,FALSE,"NAA9697";#N/A,#N/A,FALSE,"ECWEBB";#N/A,#N/A,FALSE,"MFT96";#N/A,#N/A,FALSE,"CTrecon"}</definedName>
    <definedName name="jhkgh2_1_4_4" hidden="1">{#N/A,#N/A,FALSE,"TMCOMP96";#N/A,#N/A,FALSE,"MAT96";#N/A,#N/A,FALSE,"FANDA96";#N/A,#N/A,FALSE,"INTRAN96";#N/A,#N/A,FALSE,"NAA9697";#N/A,#N/A,FALSE,"ECWEBB";#N/A,#N/A,FALSE,"MFT96";#N/A,#N/A,FALSE,"CTrecon"}</definedName>
    <definedName name="jhkgh2_1_4_4_1" hidden="1">{#N/A,#N/A,FALSE,"TMCOMP96";#N/A,#N/A,FALSE,"MAT96";#N/A,#N/A,FALSE,"FANDA96";#N/A,#N/A,FALSE,"INTRAN96";#N/A,#N/A,FALSE,"NAA9697";#N/A,#N/A,FALSE,"ECWEBB";#N/A,#N/A,FALSE,"MFT96";#N/A,#N/A,FALSE,"CTrecon"}</definedName>
    <definedName name="jhkgh2_1_4_4_2" hidden="1">{#N/A,#N/A,FALSE,"TMCOMP96";#N/A,#N/A,FALSE,"MAT96";#N/A,#N/A,FALSE,"FANDA96";#N/A,#N/A,FALSE,"INTRAN96";#N/A,#N/A,FALSE,"NAA9697";#N/A,#N/A,FALSE,"ECWEBB";#N/A,#N/A,FALSE,"MFT96";#N/A,#N/A,FALSE,"CTrecon"}</definedName>
    <definedName name="jhkgh2_1_4_4_3" hidden="1">{#N/A,#N/A,FALSE,"TMCOMP96";#N/A,#N/A,FALSE,"MAT96";#N/A,#N/A,FALSE,"FANDA96";#N/A,#N/A,FALSE,"INTRAN96";#N/A,#N/A,FALSE,"NAA9697";#N/A,#N/A,FALSE,"ECWEBB";#N/A,#N/A,FALSE,"MFT96";#N/A,#N/A,FALSE,"CTrecon"}</definedName>
    <definedName name="jhkgh2_1_4_4_4" hidden="1">{#N/A,#N/A,FALSE,"TMCOMP96";#N/A,#N/A,FALSE,"MAT96";#N/A,#N/A,FALSE,"FANDA96";#N/A,#N/A,FALSE,"INTRAN96";#N/A,#N/A,FALSE,"NAA9697";#N/A,#N/A,FALSE,"ECWEBB";#N/A,#N/A,FALSE,"MFT96";#N/A,#N/A,FALSE,"CTrecon"}</definedName>
    <definedName name="jhkgh2_1_4_4_5" hidden="1">{#N/A,#N/A,FALSE,"TMCOMP96";#N/A,#N/A,FALSE,"MAT96";#N/A,#N/A,FALSE,"FANDA96";#N/A,#N/A,FALSE,"INTRAN96";#N/A,#N/A,FALSE,"NAA9697";#N/A,#N/A,FALSE,"ECWEBB";#N/A,#N/A,FALSE,"MFT96";#N/A,#N/A,FALSE,"CTrecon"}</definedName>
    <definedName name="jhkgh2_1_4_5" hidden="1">{#N/A,#N/A,FALSE,"TMCOMP96";#N/A,#N/A,FALSE,"MAT96";#N/A,#N/A,FALSE,"FANDA96";#N/A,#N/A,FALSE,"INTRAN96";#N/A,#N/A,FALSE,"NAA9697";#N/A,#N/A,FALSE,"ECWEBB";#N/A,#N/A,FALSE,"MFT96";#N/A,#N/A,FALSE,"CTrecon"}</definedName>
    <definedName name="jhkgh2_1_4_5_1" hidden="1">{#N/A,#N/A,FALSE,"TMCOMP96";#N/A,#N/A,FALSE,"MAT96";#N/A,#N/A,FALSE,"FANDA96";#N/A,#N/A,FALSE,"INTRAN96";#N/A,#N/A,FALSE,"NAA9697";#N/A,#N/A,FALSE,"ECWEBB";#N/A,#N/A,FALSE,"MFT96";#N/A,#N/A,FALSE,"CTrecon"}</definedName>
    <definedName name="jhkgh2_1_4_5_2" hidden="1">{#N/A,#N/A,FALSE,"TMCOMP96";#N/A,#N/A,FALSE,"MAT96";#N/A,#N/A,FALSE,"FANDA96";#N/A,#N/A,FALSE,"INTRAN96";#N/A,#N/A,FALSE,"NAA9697";#N/A,#N/A,FALSE,"ECWEBB";#N/A,#N/A,FALSE,"MFT96";#N/A,#N/A,FALSE,"CTrecon"}</definedName>
    <definedName name="jhkgh2_1_4_5_3" hidden="1">{#N/A,#N/A,FALSE,"TMCOMP96";#N/A,#N/A,FALSE,"MAT96";#N/A,#N/A,FALSE,"FANDA96";#N/A,#N/A,FALSE,"INTRAN96";#N/A,#N/A,FALSE,"NAA9697";#N/A,#N/A,FALSE,"ECWEBB";#N/A,#N/A,FALSE,"MFT96";#N/A,#N/A,FALSE,"CTrecon"}</definedName>
    <definedName name="jhkgh2_1_4_5_4" hidden="1">{#N/A,#N/A,FALSE,"TMCOMP96";#N/A,#N/A,FALSE,"MAT96";#N/A,#N/A,FALSE,"FANDA96";#N/A,#N/A,FALSE,"INTRAN96";#N/A,#N/A,FALSE,"NAA9697";#N/A,#N/A,FALSE,"ECWEBB";#N/A,#N/A,FALSE,"MFT96";#N/A,#N/A,FALSE,"CTrecon"}</definedName>
    <definedName name="jhkgh2_1_4_5_5" hidden="1">{#N/A,#N/A,FALSE,"TMCOMP96";#N/A,#N/A,FALSE,"MAT96";#N/A,#N/A,FALSE,"FANDA96";#N/A,#N/A,FALSE,"INTRAN96";#N/A,#N/A,FALSE,"NAA9697";#N/A,#N/A,FALSE,"ECWEBB";#N/A,#N/A,FALSE,"MFT96";#N/A,#N/A,FALSE,"CTrecon"}</definedName>
    <definedName name="jhkgh2_1_5" hidden="1">{#N/A,#N/A,FALSE,"TMCOMP96";#N/A,#N/A,FALSE,"MAT96";#N/A,#N/A,FALSE,"FANDA96";#N/A,#N/A,FALSE,"INTRAN96";#N/A,#N/A,FALSE,"NAA9697";#N/A,#N/A,FALSE,"ECWEBB";#N/A,#N/A,FALSE,"MFT96";#N/A,#N/A,FALSE,"CTrecon"}</definedName>
    <definedName name="jhkgh2_1_5_1" hidden="1">{#N/A,#N/A,FALSE,"TMCOMP96";#N/A,#N/A,FALSE,"MAT96";#N/A,#N/A,FALSE,"FANDA96";#N/A,#N/A,FALSE,"INTRAN96";#N/A,#N/A,FALSE,"NAA9697";#N/A,#N/A,FALSE,"ECWEBB";#N/A,#N/A,FALSE,"MFT96";#N/A,#N/A,FALSE,"CTrecon"}</definedName>
    <definedName name="jhkgh2_1_5_1_1" hidden="1">{#N/A,#N/A,FALSE,"TMCOMP96";#N/A,#N/A,FALSE,"MAT96";#N/A,#N/A,FALSE,"FANDA96";#N/A,#N/A,FALSE,"INTRAN96";#N/A,#N/A,FALSE,"NAA9697";#N/A,#N/A,FALSE,"ECWEBB";#N/A,#N/A,FALSE,"MFT96";#N/A,#N/A,FALSE,"CTrecon"}</definedName>
    <definedName name="jhkgh2_1_5_1_2" hidden="1">{#N/A,#N/A,FALSE,"TMCOMP96";#N/A,#N/A,FALSE,"MAT96";#N/A,#N/A,FALSE,"FANDA96";#N/A,#N/A,FALSE,"INTRAN96";#N/A,#N/A,FALSE,"NAA9697";#N/A,#N/A,FALSE,"ECWEBB";#N/A,#N/A,FALSE,"MFT96";#N/A,#N/A,FALSE,"CTrecon"}</definedName>
    <definedName name="jhkgh2_1_5_1_3" hidden="1">{#N/A,#N/A,FALSE,"TMCOMP96";#N/A,#N/A,FALSE,"MAT96";#N/A,#N/A,FALSE,"FANDA96";#N/A,#N/A,FALSE,"INTRAN96";#N/A,#N/A,FALSE,"NAA9697";#N/A,#N/A,FALSE,"ECWEBB";#N/A,#N/A,FALSE,"MFT96";#N/A,#N/A,FALSE,"CTrecon"}</definedName>
    <definedName name="jhkgh2_1_5_1_4" hidden="1">{#N/A,#N/A,FALSE,"TMCOMP96";#N/A,#N/A,FALSE,"MAT96";#N/A,#N/A,FALSE,"FANDA96";#N/A,#N/A,FALSE,"INTRAN96";#N/A,#N/A,FALSE,"NAA9697";#N/A,#N/A,FALSE,"ECWEBB";#N/A,#N/A,FALSE,"MFT96";#N/A,#N/A,FALSE,"CTrecon"}</definedName>
    <definedName name="jhkgh2_1_5_1_5" hidden="1">{#N/A,#N/A,FALSE,"TMCOMP96";#N/A,#N/A,FALSE,"MAT96";#N/A,#N/A,FALSE,"FANDA96";#N/A,#N/A,FALSE,"INTRAN96";#N/A,#N/A,FALSE,"NAA9697";#N/A,#N/A,FALSE,"ECWEBB";#N/A,#N/A,FALSE,"MFT96";#N/A,#N/A,FALSE,"CTrecon"}</definedName>
    <definedName name="jhkgh2_1_5_2" hidden="1">{#N/A,#N/A,FALSE,"TMCOMP96";#N/A,#N/A,FALSE,"MAT96";#N/A,#N/A,FALSE,"FANDA96";#N/A,#N/A,FALSE,"INTRAN96";#N/A,#N/A,FALSE,"NAA9697";#N/A,#N/A,FALSE,"ECWEBB";#N/A,#N/A,FALSE,"MFT96";#N/A,#N/A,FALSE,"CTrecon"}</definedName>
    <definedName name="jhkgh2_1_5_2_1" hidden="1">{#N/A,#N/A,FALSE,"TMCOMP96";#N/A,#N/A,FALSE,"MAT96";#N/A,#N/A,FALSE,"FANDA96";#N/A,#N/A,FALSE,"INTRAN96";#N/A,#N/A,FALSE,"NAA9697";#N/A,#N/A,FALSE,"ECWEBB";#N/A,#N/A,FALSE,"MFT96";#N/A,#N/A,FALSE,"CTrecon"}</definedName>
    <definedName name="jhkgh2_1_5_2_2" hidden="1">{#N/A,#N/A,FALSE,"TMCOMP96";#N/A,#N/A,FALSE,"MAT96";#N/A,#N/A,FALSE,"FANDA96";#N/A,#N/A,FALSE,"INTRAN96";#N/A,#N/A,FALSE,"NAA9697";#N/A,#N/A,FALSE,"ECWEBB";#N/A,#N/A,FALSE,"MFT96";#N/A,#N/A,FALSE,"CTrecon"}</definedName>
    <definedName name="jhkgh2_1_5_2_3" hidden="1">{#N/A,#N/A,FALSE,"TMCOMP96";#N/A,#N/A,FALSE,"MAT96";#N/A,#N/A,FALSE,"FANDA96";#N/A,#N/A,FALSE,"INTRAN96";#N/A,#N/A,FALSE,"NAA9697";#N/A,#N/A,FALSE,"ECWEBB";#N/A,#N/A,FALSE,"MFT96";#N/A,#N/A,FALSE,"CTrecon"}</definedName>
    <definedName name="jhkgh2_1_5_2_4" hidden="1">{#N/A,#N/A,FALSE,"TMCOMP96";#N/A,#N/A,FALSE,"MAT96";#N/A,#N/A,FALSE,"FANDA96";#N/A,#N/A,FALSE,"INTRAN96";#N/A,#N/A,FALSE,"NAA9697";#N/A,#N/A,FALSE,"ECWEBB";#N/A,#N/A,FALSE,"MFT96";#N/A,#N/A,FALSE,"CTrecon"}</definedName>
    <definedName name="jhkgh2_1_5_2_5" hidden="1">{#N/A,#N/A,FALSE,"TMCOMP96";#N/A,#N/A,FALSE,"MAT96";#N/A,#N/A,FALSE,"FANDA96";#N/A,#N/A,FALSE,"INTRAN96";#N/A,#N/A,FALSE,"NAA9697";#N/A,#N/A,FALSE,"ECWEBB";#N/A,#N/A,FALSE,"MFT96";#N/A,#N/A,FALSE,"CTrecon"}</definedName>
    <definedName name="jhkgh2_1_5_3" hidden="1">{#N/A,#N/A,FALSE,"TMCOMP96";#N/A,#N/A,FALSE,"MAT96";#N/A,#N/A,FALSE,"FANDA96";#N/A,#N/A,FALSE,"INTRAN96";#N/A,#N/A,FALSE,"NAA9697";#N/A,#N/A,FALSE,"ECWEBB";#N/A,#N/A,FALSE,"MFT96";#N/A,#N/A,FALSE,"CTrecon"}</definedName>
    <definedName name="jhkgh2_1_5_3_1" hidden="1">{#N/A,#N/A,FALSE,"TMCOMP96";#N/A,#N/A,FALSE,"MAT96";#N/A,#N/A,FALSE,"FANDA96";#N/A,#N/A,FALSE,"INTRAN96";#N/A,#N/A,FALSE,"NAA9697";#N/A,#N/A,FALSE,"ECWEBB";#N/A,#N/A,FALSE,"MFT96";#N/A,#N/A,FALSE,"CTrecon"}</definedName>
    <definedName name="jhkgh2_1_5_3_2" hidden="1">{#N/A,#N/A,FALSE,"TMCOMP96";#N/A,#N/A,FALSE,"MAT96";#N/A,#N/A,FALSE,"FANDA96";#N/A,#N/A,FALSE,"INTRAN96";#N/A,#N/A,FALSE,"NAA9697";#N/A,#N/A,FALSE,"ECWEBB";#N/A,#N/A,FALSE,"MFT96";#N/A,#N/A,FALSE,"CTrecon"}</definedName>
    <definedName name="jhkgh2_1_5_3_3" hidden="1">{#N/A,#N/A,FALSE,"TMCOMP96";#N/A,#N/A,FALSE,"MAT96";#N/A,#N/A,FALSE,"FANDA96";#N/A,#N/A,FALSE,"INTRAN96";#N/A,#N/A,FALSE,"NAA9697";#N/A,#N/A,FALSE,"ECWEBB";#N/A,#N/A,FALSE,"MFT96";#N/A,#N/A,FALSE,"CTrecon"}</definedName>
    <definedName name="jhkgh2_1_5_3_4" hidden="1">{#N/A,#N/A,FALSE,"TMCOMP96";#N/A,#N/A,FALSE,"MAT96";#N/A,#N/A,FALSE,"FANDA96";#N/A,#N/A,FALSE,"INTRAN96";#N/A,#N/A,FALSE,"NAA9697";#N/A,#N/A,FALSE,"ECWEBB";#N/A,#N/A,FALSE,"MFT96";#N/A,#N/A,FALSE,"CTrecon"}</definedName>
    <definedName name="jhkgh2_1_5_3_5" hidden="1">{#N/A,#N/A,FALSE,"TMCOMP96";#N/A,#N/A,FALSE,"MAT96";#N/A,#N/A,FALSE,"FANDA96";#N/A,#N/A,FALSE,"INTRAN96";#N/A,#N/A,FALSE,"NAA9697";#N/A,#N/A,FALSE,"ECWEBB";#N/A,#N/A,FALSE,"MFT96";#N/A,#N/A,FALSE,"CTrecon"}</definedName>
    <definedName name="jhkgh2_1_5_4" hidden="1">{#N/A,#N/A,FALSE,"TMCOMP96";#N/A,#N/A,FALSE,"MAT96";#N/A,#N/A,FALSE,"FANDA96";#N/A,#N/A,FALSE,"INTRAN96";#N/A,#N/A,FALSE,"NAA9697";#N/A,#N/A,FALSE,"ECWEBB";#N/A,#N/A,FALSE,"MFT96";#N/A,#N/A,FALSE,"CTrecon"}</definedName>
    <definedName name="jhkgh2_1_5_4_1" hidden="1">{#N/A,#N/A,FALSE,"TMCOMP96";#N/A,#N/A,FALSE,"MAT96";#N/A,#N/A,FALSE,"FANDA96";#N/A,#N/A,FALSE,"INTRAN96";#N/A,#N/A,FALSE,"NAA9697";#N/A,#N/A,FALSE,"ECWEBB";#N/A,#N/A,FALSE,"MFT96";#N/A,#N/A,FALSE,"CTrecon"}</definedName>
    <definedName name="jhkgh2_1_5_4_2" hidden="1">{#N/A,#N/A,FALSE,"TMCOMP96";#N/A,#N/A,FALSE,"MAT96";#N/A,#N/A,FALSE,"FANDA96";#N/A,#N/A,FALSE,"INTRAN96";#N/A,#N/A,FALSE,"NAA9697";#N/A,#N/A,FALSE,"ECWEBB";#N/A,#N/A,FALSE,"MFT96";#N/A,#N/A,FALSE,"CTrecon"}</definedName>
    <definedName name="jhkgh2_1_5_4_3" hidden="1">{#N/A,#N/A,FALSE,"TMCOMP96";#N/A,#N/A,FALSE,"MAT96";#N/A,#N/A,FALSE,"FANDA96";#N/A,#N/A,FALSE,"INTRAN96";#N/A,#N/A,FALSE,"NAA9697";#N/A,#N/A,FALSE,"ECWEBB";#N/A,#N/A,FALSE,"MFT96";#N/A,#N/A,FALSE,"CTrecon"}</definedName>
    <definedName name="jhkgh2_1_5_4_4" hidden="1">{#N/A,#N/A,FALSE,"TMCOMP96";#N/A,#N/A,FALSE,"MAT96";#N/A,#N/A,FALSE,"FANDA96";#N/A,#N/A,FALSE,"INTRAN96";#N/A,#N/A,FALSE,"NAA9697";#N/A,#N/A,FALSE,"ECWEBB";#N/A,#N/A,FALSE,"MFT96";#N/A,#N/A,FALSE,"CTrecon"}</definedName>
    <definedName name="jhkgh2_1_5_4_5" hidden="1">{#N/A,#N/A,FALSE,"TMCOMP96";#N/A,#N/A,FALSE,"MAT96";#N/A,#N/A,FALSE,"FANDA96";#N/A,#N/A,FALSE,"INTRAN96";#N/A,#N/A,FALSE,"NAA9697";#N/A,#N/A,FALSE,"ECWEBB";#N/A,#N/A,FALSE,"MFT96";#N/A,#N/A,FALSE,"CTrecon"}</definedName>
    <definedName name="jhkgh2_1_5_5" hidden="1">{#N/A,#N/A,FALSE,"TMCOMP96";#N/A,#N/A,FALSE,"MAT96";#N/A,#N/A,FALSE,"FANDA96";#N/A,#N/A,FALSE,"INTRAN96";#N/A,#N/A,FALSE,"NAA9697";#N/A,#N/A,FALSE,"ECWEBB";#N/A,#N/A,FALSE,"MFT96";#N/A,#N/A,FALSE,"CTrecon"}</definedName>
    <definedName name="jhkgh2_1_5_5_1" hidden="1">{#N/A,#N/A,FALSE,"TMCOMP96";#N/A,#N/A,FALSE,"MAT96";#N/A,#N/A,FALSE,"FANDA96";#N/A,#N/A,FALSE,"INTRAN96";#N/A,#N/A,FALSE,"NAA9697";#N/A,#N/A,FALSE,"ECWEBB";#N/A,#N/A,FALSE,"MFT96";#N/A,#N/A,FALSE,"CTrecon"}</definedName>
    <definedName name="jhkgh2_1_5_5_2" hidden="1">{#N/A,#N/A,FALSE,"TMCOMP96";#N/A,#N/A,FALSE,"MAT96";#N/A,#N/A,FALSE,"FANDA96";#N/A,#N/A,FALSE,"INTRAN96";#N/A,#N/A,FALSE,"NAA9697";#N/A,#N/A,FALSE,"ECWEBB";#N/A,#N/A,FALSE,"MFT96";#N/A,#N/A,FALSE,"CTrecon"}</definedName>
    <definedName name="jhkgh2_1_5_5_3" hidden="1">{#N/A,#N/A,FALSE,"TMCOMP96";#N/A,#N/A,FALSE,"MAT96";#N/A,#N/A,FALSE,"FANDA96";#N/A,#N/A,FALSE,"INTRAN96";#N/A,#N/A,FALSE,"NAA9697";#N/A,#N/A,FALSE,"ECWEBB";#N/A,#N/A,FALSE,"MFT96";#N/A,#N/A,FALSE,"CTrecon"}</definedName>
    <definedName name="jhkgh2_1_5_5_4" hidden="1">{#N/A,#N/A,FALSE,"TMCOMP96";#N/A,#N/A,FALSE,"MAT96";#N/A,#N/A,FALSE,"FANDA96";#N/A,#N/A,FALSE,"INTRAN96";#N/A,#N/A,FALSE,"NAA9697";#N/A,#N/A,FALSE,"ECWEBB";#N/A,#N/A,FALSE,"MFT96";#N/A,#N/A,FALSE,"CTrecon"}</definedName>
    <definedName name="jhkgh2_1_5_5_5"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jhkgh2_2_1" hidden="1">{#N/A,#N/A,FALSE,"TMCOMP96";#N/A,#N/A,FALSE,"MAT96";#N/A,#N/A,FALSE,"FANDA96";#N/A,#N/A,FALSE,"INTRAN96";#N/A,#N/A,FALSE,"NAA9697";#N/A,#N/A,FALSE,"ECWEBB";#N/A,#N/A,FALSE,"MFT96";#N/A,#N/A,FALSE,"CTrecon"}</definedName>
    <definedName name="jhkgh2_2_1_1" hidden="1">{#N/A,#N/A,FALSE,"TMCOMP96";#N/A,#N/A,FALSE,"MAT96";#N/A,#N/A,FALSE,"FANDA96";#N/A,#N/A,FALSE,"INTRAN96";#N/A,#N/A,FALSE,"NAA9697";#N/A,#N/A,FALSE,"ECWEBB";#N/A,#N/A,FALSE,"MFT96";#N/A,#N/A,FALSE,"CTrecon"}</definedName>
    <definedName name="jhkgh2_2_1_1_1" hidden="1">{#N/A,#N/A,FALSE,"TMCOMP96";#N/A,#N/A,FALSE,"MAT96";#N/A,#N/A,FALSE,"FANDA96";#N/A,#N/A,FALSE,"INTRAN96";#N/A,#N/A,FALSE,"NAA9697";#N/A,#N/A,FALSE,"ECWEBB";#N/A,#N/A,FALSE,"MFT96";#N/A,#N/A,FALSE,"CTrecon"}</definedName>
    <definedName name="jhkgh2_2_1_1_1_1" hidden="1">{#N/A,#N/A,FALSE,"TMCOMP96";#N/A,#N/A,FALSE,"MAT96";#N/A,#N/A,FALSE,"FANDA96";#N/A,#N/A,FALSE,"INTRAN96";#N/A,#N/A,FALSE,"NAA9697";#N/A,#N/A,FALSE,"ECWEBB";#N/A,#N/A,FALSE,"MFT96";#N/A,#N/A,FALSE,"CTrecon"}</definedName>
    <definedName name="jhkgh2_2_1_1_1_2" hidden="1">{#N/A,#N/A,FALSE,"TMCOMP96";#N/A,#N/A,FALSE,"MAT96";#N/A,#N/A,FALSE,"FANDA96";#N/A,#N/A,FALSE,"INTRAN96";#N/A,#N/A,FALSE,"NAA9697";#N/A,#N/A,FALSE,"ECWEBB";#N/A,#N/A,FALSE,"MFT96";#N/A,#N/A,FALSE,"CTrecon"}</definedName>
    <definedName name="jhkgh2_2_1_1_1_3" hidden="1">{#N/A,#N/A,FALSE,"TMCOMP96";#N/A,#N/A,FALSE,"MAT96";#N/A,#N/A,FALSE,"FANDA96";#N/A,#N/A,FALSE,"INTRAN96";#N/A,#N/A,FALSE,"NAA9697";#N/A,#N/A,FALSE,"ECWEBB";#N/A,#N/A,FALSE,"MFT96";#N/A,#N/A,FALSE,"CTrecon"}</definedName>
    <definedName name="jhkgh2_2_1_1_1_4" hidden="1">{#N/A,#N/A,FALSE,"TMCOMP96";#N/A,#N/A,FALSE,"MAT96";#N/A,#N/A,FALSE,"FANDA96";#N/A,#N/A,FALSE,"INTRAN96";#N/A,#N/A,FALSE,"NAA9697";#N/A,#N/A,FALSE,"ECWEBB";#N/A,#N/A,FALSE,"MFT96";#N/A,#N/A,FALSE,"CTrecon"}</definedName>
    <definedName name="jhkgh2_2_1_1_1_5" hidden="1">{#N/A,#N/A,FALSE,"TMCOMP96";#N/A,#N/A,FALSE,"MAT96";#N/A,#N/A,FALSE,"FANDA96";#N/A,#N/A,FALSE,"INTRAN96";#N/A,#N/A,FALSE,"NAA9697";#N/A,#N/A,FALSE,"ECWEBB";#N/A,#N/A,FALSE,"MFT96";#N/A,#N/A,FALSE,"CTrecon"}</definedName>
    <definedName name="jhkgh2_2_1_1_2" hidden="1">{#N/A,#N/A,FALSE,"TMCOMP96";#N/A,#N/A,FALSE,"MAT96";#N/A,#N/A,FALSE,"FANDA96";#N/A,#N/A,FALSE,"INTRAN96";#N/A,#N/A,FALSE,"NAA9697";#N/A,#N/A,FALSE,"ECWEBB";#N/A,#N/A,FALSE,"MFT96";#N/A,#N/A,FALSE,"CTrecon"}</definedName>
    <definedName name="jhkgh2_2_1_1_2_1" hidden="1">{#N/A,#N/A,FALSE,"TMCOMP96";#N/A,#N/A,FALSE,"MAT96";#N/A,#N/A,FALSE,"FANDA96";#N/A,#N/A,FALSE,"INTRAN96";#N/A,#N/A,FALSE,"NAA9697";#N/A,#N/A,FALSE,"ECWEBB";#N/A,#N/A,FALSE,"MFT96";#N/A,#N/A,FALSE,"CTrecon"}</definedName>
    <definedName name="jhkgh2_2_1_1_2_2" hidden="1">{#N/A,#N/A,FALSE,"TMCOMP96";#N/A,#N/A,FALSE,"MAT96";#N/A,#N/A,FALSE,"FANDA96";#N/A,#N/A,FALSE,"INTRAN96";#N/A,#N/A,FALSE,"NAA9697";#N/A,#N/A,FALSE,"ECWEBB";#N/A,#N/A,FALSE,"MFT96";#N/A,#N/A,FALSE,"CTrecon"}</definedName>
    <definedName name="jhkgh2_2_1_1_2_3" hidden="1">{#N/A,#N/A,FALSE,"TMCOMP96";#N/A,#N/A,FALSE,"MAT96";#N/A,#N/A,FALSE,"FANDA96";#N/A,#N/A,FALSE,"INTRAN96";#N/A,#N/A,FALSE,"NAA9697";#N/A,#N/A,FALSE,"ECWEBB";#N/A,#N/A,FALSE,"MFT96";#N/A,#N/A,FALSE,"CTrecon"}</definedName>
    <definedName name="jhkgh2_2_1_1_2_4" hidden="1">{#N/A,#N/A,FALSE,"TMCOMP96";#N/A,#N/A,FALSE,"MAT96";#N/A,#N/A,FALSE,"FANDA96";#N/A,#N/A,FALSE,"INTRAN96";#N/A,#N/A,FALSE,"NAA9697";#N/A,#N/A,FALSE,"ECWEBB";#N/A,#N/A,FALSE,"MFT96";#N/A,#N/A,FALSE,"CTrecon"}</definedName>
    <definedName name="jhkgh2_2_1_1_2_5" hidden="1">{#N/A,#N/A,FALSE,"TMCOMP96";#N/A,#N/A,FALSE,"MAT96";#N/A,#N/A,FALSE,"FANDA96";#N/A,#N/A,FALSE,"INTRAN96";#N/A,#N/A,FALSE,"NAA9697";#N/A,#N/A,FALSE,"ECWEBB";#N/A,#N/A,FALSE,"MFT96";#N/A,#N/A,FALSE,"CTrecon"}</definedName>
    <definedName name="jhkgh2_2_1_1_3" hidden="1">{#N/A,#N/A,FALSE,"TMCOMP96";#N/A,#N/A,FALSE,"MAT96";#N/A,#N/A,FALSE,"FANDA96";#N/A,#N/A,FALSE,"INTRAN96";#N/A,#N/A,FALSE,"NAA9697";#N/A,#N/A,FALSE,"ECWEBB";#N/A,#N/A,FALSE,"MFT96";#N/A,#N/A,FALSE,"CTrecon"}</definedName>
    <definedName name="jhkgh2_2_1_1_4" hidden="1">{#N/A,#N/A,FALSE,"TMCOMP96";#N/A,#N/A,FALSE,"MAT96";#N/A,#N/A,FALSE,"FANDA96";#N/A,#N/A,FALSE,"INTRAN96";#N/A,#N/A,FALSE,"NAA9697";#N/A,#N/A,FALSE,"ECWEBB";#N/A,#N/A,FALSE,"MFT96";#N/A,#N/A,FALSE,"CTrecon"}</definedName>
    <definedName name="jhkgh2_2_1_1_5" hidden="1">{#N/A,#N/A,FALSE,"TMCOMP96";#N/A,#N/A,FALSE,"MAT96";#N/A,#N/A,FALSE,"FANDA96";#N/A,#N/A,FALSE,"INTRAN96";#N/A,#N/A,FALSE,"NAA9697";#N/A,#N/A,FALSE,"ECWEBB";#N/A,#N/A,FALSE,"MFT96";#N/A,#N/A,FALSE,"CTrecon"}</definedName>
    <definedName name="jhkgh2_2_1_2" hidden="1">{#N/A,#N/A,FALSE,"TMCOMP96";#N/A,#N/A,FALSE,"MAT96";#N/A,#N/A,FALSE,"FANDA96";#N/A,#N/A,FALSE,"INTRAN96";#N/A,#N/A,FALSE,"NAA9697";#N/A,#N/A,FALSE,"ECWEBB";#N/A,#N/A,FALSE,"MFT96";#N/A,#N/A,FALSE,"CTrecon"}</definedName>
    <definedName name="jhkgh2_2_1_2_1" hidden="1">{#N/A,#N/A,FALSE,"TMCOMP96";#N/A,#N/A,FALSE,"MAT96";#N/A,#N/A,FALSE,"FANDA96";#N/A,#N/A,FALSE,"INTRAN96";#N/A,#N/A,FALSE,"NAA9697";#N/A,#N/A,FALSE,"ECWEBB";#N/A,#N/A,FALSE,"MFT96";#N/A,#N/A,FALSE,"CTrecon"}</definedName>
    <definedName name="jhkgh2_2_1_2_2" hidden="1">{#N/A,#N/A,FALSE,"TMCOMP96";#N/A,#N/A,FALSE,"MAT96";#N/A,#N/A,FALSE,"FANDA96";#N/A,#N/A,FALSE,"INTRAN96";#N/A,#N/A,FALSE,"NAA9697";#N/A,#N/A,FALSE,"ECWEBB";#N/A,#N/A,FALSE,"MFT96";#N/A,#N/A,FALSE,"CTrecon"}</definedName>
    <definedName name="jhkgh2_2_1_2_3" hidden="1">{#N/A,#N/A,FALSE,"TMCOMP96";#N/A,#N/A,FALSE,"MAT96";#N/A,#N/A,FALSE,"FANDA96";#N/A,#N/A,FALSE,"INTRAN96";#N/A,#N/A,FALSE,"NAA9697";#N/A,#N/A,FALSE,"ECWEBB";#N/A,#N/A,FALSE,"MFT96";#N/A,#N/A,FALSE,"CTrecon"}</definedName>
    <definedName name="jhkgh2_2_1_2_4" hidden="1">{#N/A,#N/A,FALSE,"TMCOMP96";#N/A,#N/A,FALSE,"MAT96";#N/A,#N/A,FALSE,"FANDA96";#N/A,#N/A,FALSE,"INTRAN96";#N/A,#N/A,FALSE,"NAA9697";#N/A,#N/A,FALSE,"ECWEBB";#N/A,#N/A,FALSE,"MFT96";#N/A,#N/A,FALSE,"CTrecon"}</definedName>
    <definedName name="jhkgh2_2_1_2_5" hidden="1">{#N/A,#N/A,FALSE,"TMCOMP96";#N/A,#N/A,FALSE,"MAT96";#N/A,#N/A,FALSE,"FANDA96";#N/A,#N/A,FALSE,"INTRAN96";#N/A,#N/A,FALSE,"NAA9697";#N/A,#N/A,FALSE,"ECWEBB";#N/A,#N/A,FALSE,"MFT96";#N/A,#N/A,FALSE,"CTrecon"}</definedName>
    <definedName name="jhkgh2_2_1_3" hidden="1">{#N/A,#N/A,FALSE,"TMCOMP96";#N/A,#N/A,FALSE,"MAT96";#N/A,#N/A,FALSE,"FANDA96";#N/A,#N/A,FALSE,"INTRAN96";#N/A,#N/A,FALSE,"NAA9697";#N/A,#N/A,FALSE,"ECWEBB";#N/A,#N/A,FALSE,"MFT96";#N/A,#N/A,FALSE,"CTrecon"}</definedName>
    <definedName name="jhkgh2_2_1_3_1" hidden="1">{#N/A,#N/A,FALSE,"TMCOMP96";#N/A,#N/A,FALSE,"MAT96";#N/A,#N/A,FALSE,"FANDA96";#N/A,#N/A,FALSE,"INTRAN96";#N/A,#N/A,FALSE,"NAA9697";#N/A,#N/A,FALSE,"ECWEBB";#N/A,#N/A,FALSE,"MFT96";#N/A,#N/A,FALSE,"CTrecon"}</definedName>
    <definedName name="jhkgh2_2_1_3_2" hidden="1">{#N/A,#N/A,FALSE,"TMCOMP96";#N/A,#N/A,FALSE,"MAT96";#N/A,#N/A,FALSE,"FANDA96";#N/A,#N/A,FALSE,"INTRAN96";#N/A,#N/A,FALSE,"NAA9697";#N/A,#N/A,FALSE,"ECWEBB";#N/A,#N/A,FALSE,"MFT96";#N/A,#N/A,FALSE,"CTrecon"}</definedName>
    <definedName name="jhkgh2_2_1_3_3" hidden="1">{#N/A,#N/A,FALSE,"TMCOMP96";#N/A,#N/A,FALSE,"MAT96";#N/A,#N/A,FALSE,"FANDA96";#N/A,#N/A,FALSE,"INTRAN96";#N/A,#N/A,FALSE,"NAA9697";#N/A,#N/A,FALSE,"ECWEBB";#N/A,#N/A,FALSE,"MFT96";#N/A,#N/A,FALSE,"CTrecon"}</definedName>
    <definedName name="jhkgh2_2_1_3_4" hidden="1">{#N/A,#N/A,FALSE,"TMCOMP96";#N/A,#N/A,FALSE,"MAT96";#N/A,#N/A,FALSE,"FANDA96";#N/A,#N/A,FALSE,"INTRAN96";#N/A,#N/A,FALSE,"NAA9697";#N/A,#N/A,FALSE,"ECWEBB";#N/A,#N/A,FALSE,"MFT96";#N/A,#N/A,FALSE,"CTrecon"}</definedName>
    <definedName name="jhkgh2_2_1_3_5" hidden="1">{#N/A,#N/A,FALSE,"TMCOMP96";#N/A,#N/A,FALSE,"MAT96";#N/A,#N/A,FALSE,"FANDA96";#N/A,#N/A,FALSE,"INTRAN96";#N/A,#N/A,FALSE,"NAA9697";#N/A,#N/A,FALSE,"ECWEBB";#N/A,#N/A,FALSE,"MFT96";#N/A,#N/A,FALSE,"CTrecon"}</definedName>
    <definedName name="jhkgh2_2_1_4" hidden="1">{#N/A,#N/A,FALSE,"TMCOMP96";#N/A,#N/A,FALSE,"MAT96";#N/A,#N/A,FALSE,"FANDA96";#N/A,#N/A,FALSE,"INTRAN96";#N/A,#N/A,FALSE,"NAA9697";#N/A,#N/A,FALSE,"ECWEBB";#N/A,#N/A,FALSE,"MFT96";#N/A,#N/A,FALSE,"CTrecon"}</definedName>
    <definedName name="jhkgh2_2_1_4_1" hidden="1">{#N/A,#N/A,FALSE,"TMCOMP96";#N/A,#N/A,FALSE,"MAT96";#N/A,#N/A,FALSE,"FANDA96";#N/A,#N/A,FALSE,"INTRAN96";#N/A,#N/A,FALSE,"NAA9697";#N/A,#N/A,FALSE,"ECWEBB";#N/A,#N/A,FALSE,"MFT96";#N/A,#N/A,FALSE,"CTrecon"}</definedName>
    <definedName name="jhkgh2_2_1_4_2" hidden="1">{#N/A,#N/A,FALSE,"TMCOMP96";#N/A,#N/A,FALSE,"MAT96";#N/A,#N/A,FALSE,"FANDA96";#N/A,#N/A,FALSE,"INTRAN96";#N/A,#N/A,FALSE,"NAA9697";#N/A,#N/A,FALSE,"ECWEBB";#N/A,#N/A,FALSE,"MFT96";#N/A,#N/A,FALSE,"CTrecon"}</definedName>
    <definedName name="jhkgh2_2_1_4_3" hidden="1">{#N/A,#N/A,FALSE,"TMCOMP96";#N/A,#N/A,FALSE,"MAT96";#N/A,#N/A,FALSE,"FANDA96";#N/A,#N/A,FALSE,"INTRAN96";#N/A,#N/A,FALSE,"NAA9697";#N/A,#N/A,FALSE,"ECWEBB";#N/A,#N/A,FALSE,"MFT96";#N/A,#N/A,FALSE,"CTrecon"}</definedName>
    <definedName name="jhkgh2_2_1_4_4" hidden="1">{#N/A,#N/A,FALSE,"TMCOMP96";#N/A,#N/A,FALSE,"MAT96";#N/A,#N/A,FALSE,"FANDA96";#N/A,#N/A,FALSE,"INTRAN96";#N/A,#N/A,FALSE,"NAA9697";#N/A,#N/A,FALSE,"ECWEBB";#N/A,#N/A,FALSE,"MFT96";#N/A,#N/A,FALSE,"CTrecon"}</definedName>
    <definedName name="jhkgh2_2_1_4_5" hidden="1">{#N/A,#N/A,FALSE,"TMCOMP96";#N/A,#N/A,FALSE,"MAT96";#N/A,#N/A,FALSE,"FANDA96";#N/A,#N/A,FALSE,"INTRAN96";#N/A,#N/A,FALSE,"NAA9697";#N/A,#N/A,FALSE,"ECWEBB";#N/A,#N/A,FALSE,"MFT96";#N/A,#N/A,FALSE,"CTrecon"}</definedName>
    <definedName name="jhkgh2_2_1_5" hidden="1">{#N/A,#N/A,FALSE,"TMCOMP96";#N/A,#N/A,FALSE,"MAT96";#N/A,#N/A,FALSE,"FANDA96";#N/A,#N/A,FALSE,"INTRAN96";#N/A,#N/A,FALSE,"NAA9697";#N/A,#N/A,FALSE,"ECWEBB";#N/A,#N/A,FALSE,"MFT96";#N/A,#N/A,FALSE,"CTrecon"}</definedName>
    <definedName name="jhkgh2_2_1_5_1" hidden="1">{#N/A,#N/A,FALSE,"TMCOMP96";#N/A,#N/A,FALSE,"MAT96";#N/A,#N/A,FALSE,"FANDA96";#N/A,#N/A,FALSE,"INTRAN96";#N/A,#N/A,FALSE,"NAA9697";#N/A,#N/A,FALSE,"ECWEBB";#N/A,#N/A,FALSE,"MFT96";#N/A,#N/A,FALSE,"CTrecon"}</definedName>
    <definedName name="jhkgh2_2_1_5_2" hidden="1">{#N/A,#N/A,FALSE,"TMCOMP96";#N/A,#N/A,FALSE,"MAT96";#N/A,#N/A,FALSE,"FANDA96";#N/A,#N/A,FALSE,"INTRAN96";#N/A,#N/A,FALSE,"NAA9697";#N/A,#N/A,FALSE,"ECWEBB";#N/A,#N/A,FALSE,"MFT96";#N/A,#N/A,FALSE,"CTrecon"}</definedName>
    <definedName name="jhkgh2_2_1_5_3" hidden="1">{#N/A,#N/A,FALSE,"TMCOMP96";#N/A,#N/A,FALSE,"MAT96";#N/A,#N/A,FALSE,"FANDA96";#N/A,#N/A,FALSE,"INTRAN96";#N/A,#N/A,FALSE,"NAA9697";#N/A,#N/A,FALSE,"ECWEBB";#N/A,#N/A,FALSE,"MFT96";#N/A,#N/A,FALSE,"CTrecon"}</definedName>
    <definedName name="jhkgh2_2_1_5_4" hidden="1">{#N/A,#N/A,FALSE,"TMCOMP96";#N/A,#N/A,FALSE,"MAT96";#N/A,#N/A,FALSE,"FANDA96";#N/A,#N/A,FALSE,"INTRAN96";#N/A,#N/A,FALSE,"NAA9697";#N/A,#N/A,FALSE,"ECWEBB";#N/A,#N/A,FALSE,"MFT96";#N/A,#N/A,FALSE,"CTrecon"}</definedName>
    <definedName name="jhkgh2_2_1_5_5" hidden="1">{#N/A,#N/A,FALSE,"TMCOMP96";#N/A,#N/A,FALSE,"MAT96";#N/A,#N/A,FALSE,"FANDA96";#N/A,#N/A,FALSE,"INTRAN96";#N/A,#N/A,FALSE,"NAA9697";#N/A,#N/A,FALSE,"ECWEBB";#N/A,#N/A,FALSE,"MFT96";#N/A,#N/A,FALSE,"CTrecon"}</definedName>
    <definedName name="jhkgh2_2_2" hidden="1">{#N/A,#N/A,FALSE,"TMCOMP96";#N/A,#N/A,FALSE,"MAT96";#N/A,#N/A,FALSE,"FANDA96";#N/A,#N/A,FALSE,"INTRAN96";#N/A,#N/A,FALSE,"NAA9697";#N/A,#N/A,FALSE,"ECWEBB";#N/A,#N/A,FALSE,"MFT96";#N/A,#N/A,FALSE,"CTrecon"}</definedName>
    <definedName name="jhkgh2_2_2_1" hidden="1">{#N/A,#N/A,FALSE,"TMCOMP96";#N/A,#N/A,FALSE,"MAT96";#N/A,#N/A,FALSE,"FANDA96";#N/A,#N/A,FALSE,"INTRAN96";#N/A,#N/A,FALSE,"NAA9697";#N/A,#N/A,FALSE,"ECWEBB";#N/A,#N/A,FALSE,"MFT96";#N/A,#N/A,FALSE,"CTrecon"}</definedName>
    <definedName name="jhkgh2_2_2_2" hidden="1">{#N/A,#N/A,FALSE,"TMCOMP96";#N/A,#N/A,FALSE,"MAT96";#N/A,#N/A,FALSE,"FANDA96";#N/A,#N/A,FALSE,"INTRAN96";#N/A,#N/A,FALSE,"NAA9697";#N/A,#N/A,FALSE,"ECWEBB";#N/A,#N/A,FALSE,"MFT96";#N/A,#N/A,FALSE,"CTrecon"}</definedName>
    <definedName name="jhkgh2_2_2_3" hidden="1">{#N/A,#N/A,FALSE,"TMCOMP96";#N/A,#N/A,FALSE,"MAT96";#N/A,#N/A,FALSE,"FANDA96";#N/A,#N/A,FALSE,"INTRAN96";#N/A,#N/A,FALSE,"NAA9697";#N/A,#N/A,FALSE,"ECWEBB";#N/A,#N/A,FALSE,"MFT96";#N/A,#N/A,FALSE,"CTrecon"}</definedName>
    <definedName name="jhkgh2_2_2_4" hidden="1">{#N/A,#N/A,FALSE,"TMCOMP96";#N/A,#N/A,FALSE,"MAT96";#N/A,#N/A,FALSE,"FANDA96";#N/A,#N/A,FALSE,"INTRAN96";#N/A,#N/A,FALSE,"NAA9697";#N/A,#N/A,FALSE,"ECWEBB";#N/A,#N/A,FALSE,"MFT96";#N/A,#N/A,FALSE,"CTrecon"}</definedName>
    <definedName name="jhkgh2_2_2_5" hidden="1">{#N/A,#N/A,FALSE,"TMCOMP96";#N/A,#N/A,FALSE,"MAT96";#N/A,#N/A,FALSE,"FANDA96";#N/A,#N/A,FALSE,"INTRAN96";#N/A,#N/A,FALSE,"NAA9697";#N/A,#N/A,FALSE,"ECWEBB";#N/A,#N/A,FALSE,"MFT96";#N/A,#N/A,FALSE,"CTrecon"}</definedName>
    <definedName name="jhkgh2_2_3" hidden="1">{#N/A,#N/A,FALSE,"TMCOMP96";#N/A,#N/A,FALSE,"MAT96";#N/A,#N/A,FALSE,"FANDA96";#N/A,#N/A,FALSE,"INTRAN96";#N/A,#N/A,FALSE,"NAA9697";#N/A,#N/A,FALSE,"ECWEBB";#N/A,#N/A,FALSE,"MFT96";#N/A,#N/A,FALSE,"CTrecon"}</definedName>
    <definedName name="jhkgh2_2_3_1" hidden="1">{#N/A,#N/A,FALSE,"TMCOMP96";#N/A,#N/A,FALSE,"MAT96";#N/A,#N/A,FALSE,"FANDA96";#N/A,#N/A,FALSE,"INTRAN96";#N/A,#N/A,FALSE,"NAA9697";#N/A,#N/A,FALSE,"ECWEBB";#N/A,#N/A,FALSE,"MFT96";#N/A,#N/A,FALSE,"CTrecon"}</definedName>
    <definedName name="jhkgh2_2_3_2" hidden="1">{#N/A,#N/A,FALSE,"TMCOMP96";#N/A,#N/A,FALSE,"MAT96";#N/A,#N/A,FALSE,"FANDA96";#N/A,#N/A,FALSE,"INTRAN96";#N/A,#N/A,FALSE,"NAA9697";#N/A,#N/A,FALSE,"ECWEBB";#N/A,#N/A,FALSE,"MFT96";#N/A,#N/A,FALSE,"CTrecon"}</definedName>
    <definedName name="jhkgh2_2_3_3" hidden="1">{#N/A,#N/A,FALSE,"TMCOMP96";#N/A,#N/A,FALSE,"MAT96";#N/A,#N/A,FALSE,"FANDA96";#N/A,#N/A,FALSE,"INTRAN96";#N/A,#N/A,FALSE,"NAA9697";#N/A,#N/A,FALSE,"ECWEBB";#N/A,#N/A,FALSE,"MFT96";#N/A,#N/A,FALSE,"CTrecon"}</definedName>
    <definedName name="jhkgh2_2_3_4" hidden="1">{#N/A,#N/A,FALSE,"TMCOMP96";#N/A,#N/A,FALSE,"MAT96";#N/A,#N/A,FALSE,"FANDA96";#N/A,#N/A,FALSE,"INTRAN96";#N/A,#N/A,FALSE,"NAA9697";#N/A,#N/A,FALSE,"ECWEBB";#N/A,#N/A,FALSE,"MFT96";#N/A,#N/A,FALSE,"CTrecon"}</definedName>
    <definedName name="jhkgh2_2_3_5" hidden="1">{#N/A,#N/A,FALSE,"TMCOMP96";#N/A,#N/A,FALSE,"MAT96";#N/A,#N/A,FALSE,"FANDA96";#N/A,#N/A,FALSE,"INTRAN96";#N/A,#N/A,FALSE,"NAA9697";#N/A,#N/A,FALSE,"ECWEBB";#N/A,#N/A,FALSE,"MFT96";#N/A,#N/A,FALSE,"CTrecon"}</definedName>
    <definedName name="jhkgh2_2_4" hidden="1">{#N/A,#N/A,FALSE,"TMCOMP96";#N/A,#N/A,FALSE,"MAT96";#N/A,#N/A,FALSE,"FANDA96";#N/A,#N/A,FALSE,"INTRAN96";#N/A,#N/A,FALSE,"NAA9697";#N/A,#N/A,FALSE,"ECWEBB";#N/A,#N/A,FALSE,"MFT96";#N/A,#N/A,FALSE,"CTrecon"}</definedName>
    <definedName name="jhkgh2_2_4_1" hidden="1">{#N/A,#N/A,FALSE,"TMCOMP96";#N/A,#N/A,FALSE,"MAT96";#N/A,#N/A,FALSE,"FANDA96";#N/A,#N/A,FALSE,"INTRAN96";#N/A,#N/A,FALSE,"NAA9697";#N/A,#N/A,FALSE,"ECWEBB";#N/A,#N/A,FALSE,"MFT96";#N/A,#N/A,FALSE,"CTrecon"}</definedName>
    <definedName name="jhkgh2_2_4_2" hidden="1">{#N/A,#N/A,FALSE,"TMCOMP96";#N/A,#N/A,FALSE,"MAT96";#N/A,#N/A,FALSE,"FANDA96";#N/A,#N/A,FALSE,"INTRAN96";#N/A,#N/A,FALSE,"NAA9697";#N/A,#N/A,FALSE,"ECWEBB";#N/A,#N/A,FALSE,"MFT96";#N/A,#N/A,FALSE,"CTrecon"}</definedName>
    <definedName name="jhkgh2_2_4_3" hidden="1">{#N/A,#N/A,FALSE,"TMCOMP96";#N/A,#N/A,FALSE,"MAT96";#N/A,#N/A,FALSE,"FANDA96";#N/A,#N/A,FALSE,"INTRAN96";#N/A,#N/A,FALSE,"NAA9697";#N/A,#N/A,FALSE,"ECWEBB";#N/A,#N/A,FALSE,"MFT96";#N/A,#N/A,FALSE,"CTrecon"}</definedName>
    <definedName name="jhkgh2_2_4_4" hidden="1">{#N/A,#N/A,FALSE,"TMCOMP96";#N/A,#N/A,FALSE,"MAT96";#N/A,#N/A,FALSE,"FANDA96";#N/A,#N/A,FALSE,"INTRAN96";#N/A,#N/A,FALSE,"NAA9697";#N/A,#N/A,FALSE,"ECWEBB";#N/A,#N/A,FALSE,"MFT96";#N/A,#N/A,FALSE,"CTrecon"}</definedName>
    <definedName name="jhkgh2_2_4_5" hidden="1">{#N/A,#N/A,FALSE,"TMCOMP96";#N/A,#N/A,FALSE,"MAT96";#N/A,#N/A,FALSE,"FANDA96";#N/A,#N/A,FALSE,"INTRAN96";#N/A,#N/A,FALSE,"NAA9697";#N/A,#N/A,FALSE,"ECWEBB";#N/A,#N/A,FALSE,"MFT96";#N/A,#N/A,FALSE,"CTrecon"}</definedName>
    <definedName name="jhkgh2_2_5" hidden="1">{#N/A,#N/A,FALSE,"TMCOMP96";#N/A,#N/A,FALSE,"MAT96";#N/A,#N/A,FALSE,"FANDA96";#N/A,#N/A,FALSE,"INTRAN96";#N/A,#N/A,FALSE,"NAA9697";#N/A,#N/A,FALSE,"ECWEBB";#N/A,#N/A,FALSE,"MFT96";#N/A,#N/A,FALSE,"CTrecon"}</definedName>
    <definedName name="jhkgh2_2_5_1" hidden="1">{#N/A,#N/A,FALSE,"TMCOMP96";#N/A,#N/A,FALSE,"MAT96";#N/A,#N/A,FALSE,"FANDA96";#N/A,#N/A,FALSE,"INTRAN96";#N/A,#N/A,FALSE,"NAA9697";#N/A,#N/A,FALSE,"ECWEBB";#N/A,#N/A,FALSE,"MFT96";#N/A,#N/A,FALSE,"CTrecon"}</definedName>
    <definedName name="jhkgh2_2_5_2" hidden="1">{#N/A,#N/A,FALSE,"TMCOMP96";#N/A,#N/A,FALSE,"MAT96";#N/A,#N/A,FALSE,"FANDA96";#N/A,#N/A,FALSE,"INTRAN96";#N/A,#N/A,FALSE,"NAA9697";#N/A,#N/A,FALSE,"ECWEBB";#N/A,#N/A,FALSE,"MFT96";#N/A,#N/A,FALSE,"CTrecon"}</definedName>
    <definedName name="jhkgh2_2_5_3" hidden="1">{#N/A,#N/A,FALSE,"TMCOMP96";#N/A,#N/A,FALSE,"MAT96";#N/A,#N/A,FALSE,"FANDA96";#N/A,#N/A,FALSE,"INTRAN96";#N/A,#N/A,FALSE,"NAA9697";#N/A,#N/A,FALSE,"ECWEBB";#N/A,#N/A,FALSE,"MFT96";#N/A,#N/A,FALSE,"CTrecon"}</definedName>
    <definedName name="jhkgh2_2_5_4" hidden="1">{#N/A,#N/A,FALSE,"TMCOMP96";#N/A,#N/A,FALSE,"MAT96";#N/A,#N/A,FALSE,"FANDA96";#N/A,#N/A,FALSE,"INTRAN96";#N/A,#N/A,FALSE,"NAA9697";#N/A,#N/A,FALSE,"ECWEBB";#N/A,#N/A,FALSE,"MFT96";#N/A,#N/A,FALSE,"CTrecon"}</definedName>
    <definedName name="jhkgh2_2_5_5" hidden="1">{#N/A,#N/A,FALSE,"TMCOMP96";#N/A,#N/A,FALSE,"MAT96";#N/A,#N/A,FALSE,"FANDA96";#N/A,#N/A,FALSE,"INTRAN96";#N/A,#N/A,FALSE,"NAA9697";#N/A,#N/A,FALSE,"ECWEBB";#N/A,#N/A,FALSE,"MFT96";#N/A,#N/A,FALSE,"CTrecon"}</definedName>
    <definedName name="jhkgh2_3" hidden="1">{#N/A,#N/A,FALSE,"TMCOMP96";#N/A,#N/A,FALSE,"MAT96";#N/A,#N/A,FALSE,"FANDA96";#N/A,#N/A,FALSE,"INTRAN96";#N/A,#N/A,FALSE,"NAA9697";#N/A,#N/A,FALSE,"ECWEBB";#N/A,#N/A,FALSE,"MFT96";#N/A,#N/A,FALSE,"CTrecon"}</definedName>
    <definedName name="jhkgh2_3_1" hidden="1">{#N/A,#N/A,FALSE,"TMCOMP96";#N/A,#N/A,FALSE,"MAT96";#N/A,#N/A,FALSE,"FANDA96";#N/A,#N/A,FALSE,"INTRAN96";#N/A,#N/A,FALSE,"NAA9697";#N/A,#N/A,FALSE,"ECWEBB";#N/A,#N/A,FALSE,"MFT96";#N/A,#N/A,FALSE,"CTrecon"}</definedName>
    <definedName name="jhkgh2_3_1_1" hidden="1">{#N/A,#N/A,FALSE,"TMCOMP96";#N/A,#N/A,FALSE,"MAT96";#N/A,#N/A,FALSE,"FANDA96";#N/A,#N/A,FALSE,"INTRAN96";#N/A,#N/A,FALSE,"NAA9697";#N/A,#N/A,FALSE,"ECWEBB";#N/A,#N/A,FALSE,"MFT96";#N/A,#N/A,FALSE,"CTrecon"}</definedName>
    <definedName name="jhkgh2_3_1_1_1" hidden="1">{#N/A,#N/A,FALSE,"TMCOMP96";#N/A,#N/A,FALSE,"MAT96";#N/A,#N/A,FALSE,"FANDA96";#N/A,#N/A,FALSE,"INTRAN96";#N/A,#N/A,FALSE,"NAA9697";#N/A,#N/A,FALSE,"ECWEBB";#N/A,#N/A,FALSE,"MFT96";#N/A,#N/A,FALSE,"CTrecon"}</definedName>
    <definedName name="jhkgh2_3_1_1_1_1" hidden="1">{#N/A,#N/A,FALSE,"TMCOMP96";#N/A,#N/A,FALSE,"MAT96";#N/A,#N/A,FALSE,"FANDA96";#N/A,#N/A,FALSE,"INTRAN96";#N/A,#N/A,FALSE,"NAA9697";#N/A,#N/A,FALSE,"ECWEBB";#N/A,#N/A,FALSE,"MFT96";#N/A,#N/A,FALSE,"CTrecon"}</definedName>
    <definedName name="jhkgh2_3_1_1_1_2" hidden="1">{#N/A,#N/A,FALSE,"TMCOMP96";#N/A,#N/A,FALSE,"MAT96";#N/A,#N/A,FALSE,"FANDA96";#N/A,#N/A,FALSE,"INTRAN96";#N/A,#N/A,FALSE,"NAA9697";#N/A,#N/A,FALSE,"ECWEBB";#N/A,#N/A,FALSE,"MFT96";#N/A,#N/A,FALSE,"CTrecon"}</definedName>
    <definedName name="jhkgh2_3_1_1_1_3" hidden="1">{#N/A,#N/A,FALSE,"TMCOMP96";#N/A,#N/A,FALSE,"MAT96";#N/A,#N/A,FALSE,"FANDA96";#N/A,#N/A,FALSE,"INTRAN96";#N/A,#N/A,FALSE,"NAA9697";#N/A,#N/A,FALSE,"ECWEBB";#N/A,#N/A,FALSE,"MFT96";#N/A,#N/A,FALSE,"CTrecon"}</definedName>
    <definedName name="jhkgh2_3_1_1_1_4" hidden="1">{#N/A,#N/A,FALSE,"TMCOMP96";#N/A,#N/A,FALSE,"MAT96";#N/A,#N/A,FALSE,"FANDA96";#N/A,#N/A,FALSE,"INTRAN96";#N/A,#N/A,FALSE,"NAA9697";#N/A,#N/A,FALSE,"ECWEBB";#N/A,#N/A,FALSE,"MFT96";#N/A,#N/A,FALSE,"CTrecon"}</definedName>
    <definedName name="jhkgh2_3_1_1_1_5" hidden="1">{#N/A,#N/A,FALSE,"TMCOMP96";#N/A,#N/A,FALSE,"MAT96";#N/A,#N/A,FALSE,"FANDA96";#N/A,#N/A,FALSE,"INTRAN96";#N/A,#N/A,FALSE,"NAA9697";#N/A,#N/A,FALSE,"ECWEBB";#N/A,#N/A,FALSE,"MFT96";#N/A,#N/A,FALSE,"CTrecon"}</definedName>
    <definedName name="jhkgh2_3_1_1_2" hidden="1">{#N/A,#N/A,FALSE,"TMCOMP96";#N/A,#N/A,FALSE,"MAT96";#N/A,#N/A,FALSE,"FANDA96";#N/A,#N/A,FALSE,"INTRAN96";#N/A,#N/A,FALSE,"NAA9697";#N/A,#N/A,FALSE,"ECWEBB";#N/A,#N/A,FALSE,"MFT96";#N/A,#N/A,FALSE,"CTrecon"}</definedName>
    <definedName name="jhkgh2_3_1_1_2_1" hidden="1">{#N/A,#N/A,FALSE,"TMCOMP96";#N/A,#N/A,FALSE,"MAT96";#N/A,#N/A,FALSE,"FANDA96";#N/A,#N/A,FALSE,"INTRAN96";#N/A,#N/A,FALSE,"NAA9697";#N/A,#N/A,FALSE,"ECWEBB";#N/A,#N/A,FALSE,"MFT96";#N/A,#N/A,FALSE,"CTrecon"}</definedName>
    <definedName name="jhkgh2_3_1_1_2_2" hidden="1">{#N/A,#N/A,FALSE,"TMCOMP96";#N/A,#N/A,FALSE,"MAT96";#N/A,#N/A,FALSE,"FANDA96";#N/A,#N/A,FALSE,"INTRAN96";#N/A,#N/A,FALSE,"NAA9697";#N/A,#N/A,FALSE,"ECWEBB";#N/A,#N/A,FALSE,"MFT96";#N/A,#N/A,FALSE,"CTrecon"}</definedName>
    <definedName name="jhkgh2_3_1_1_2_3" hidden="1">{#N/A,#N/A,FALSE,"TMCOMP96";#N/A,#N/A,FALSE,"MAT96";#N/A,#N/A,FALSE,"FANDA96";#N/A,#N/A,FALSE,"INTRAN96";#N/A,#N/A,FALSE,"NAA9697";#N/A,#N/A,FALSE,"ECWEBB";#N/A,#N/A,FALSE,"MFT96";#N/A,#N/A,FALSE,"CTrecon"}</definedName>
    <definedName name="jhkgh2_3_1_1_2_4" hidden="1">{#N/A,#N/A,FALSE,"TMCOMP96";#N/A,#N/A,FALSE,"MAT96";#N/A,#N/A,FALSE,"FANDA96";#N/A,#N/A,FALSE,"INTRAN96";#N/A,#N/A,FALSE,"NAA9697";#N/A,#N/A,FALSE,"ECWEBB";#N/A,#N/A,FALSE,"MFT96";#N/A,#N/A,FALSE,"CTrecon"}</definedName>
    <definedName name="jhkgh2_3_1_1_2_5" hidden="1">{#N/A,#N/A,FALSE,"TMCOMP96";#N/A,#N/A,FALSE,"MAT96";#N/A,#N/A,FALSE,"FANDA96";#N/A,#N/A,FALSE,"INTRAN96";#N/A,#N/A,FALSE,"NAA9697";#N/A,#N/A,FALSE,"ECWEBB";#N/A,#N/A,FALSE,"MFT96";#N/A,#N/A,FALSE,"CTrecon"}</definedName>
    <definedName name="jhkgh2_3_1_1_3" hidden="1">{#N/A,#N/A,FALSE,"TMCOMP96";#N/A,#N/A,FALSE,"MAT96";#N/A,#N/A,FALSE,"FANDA96";#N/A,#N/A,FALSE,"INTRAN96";#N/A,#N/A,FALSE,"NAA9697";#N/A,#N/A,FALSE,"ECWEBB";#N/A,#N/A,FALSE,"MFT96";#N/A,#N/A,FALSE,"CTrecon"}</definedName>
    <definedName name="jhkgh2_3_1_1_4" hidden="1">{#N/A,#N/A,FALSE,"TMCOMP96";#N/A,#N/A,FALSE,"MAT96";#N/A,#N/A,FALSE,"FANDA96";#N/A,#N/A,FALSE,"INTRAN96";#N/A,#N/A,FALSE,"NAA9697";#N/A,#N/A,FALSE,"ECWEBB";#N/A,#N/A,FALSE,"MFT96";#N/A,#N/A,FALSE,"CTrecon"}</definedName>
    <definedName name="jhkgh2_3_1_1_5" hidden="1">{#N/A,#N/A,FALSE,"TMCOMP96";#N/A,#N/A,FALSE,"MAT96";#N/A,#N/A,FALSE,"FANDA96";#N/A,#N/A,FALSE,"INTRAN96";#N/A,#N/A,FALSE,"NAA9697";#N/A,#N/A,FALSE,"ECWEBB";#N/A,#N/A,FALSE,"MFT96";#N/A,#N/A,FALSE,"CTrecon"}</definedName>
    <definedName name="jhkgh2_3_1_2" hidden="1">{#N/A,#N/A,FALSE,"TMCOMP96";#N/A,#N/A,FALSE,"MAT96";#N/A,#N/A,FALSE,"FANDA96";#N/A,#N/A,FALSE,"INTRAN96";#N/A,#N/A,FALSE,"NAA9697";#N/A,#N/A,FALSE,"ECWEBB";#N/A,#N/A,FALSE,"MFT96";#N/A,#N/A,FALSE,"CTrecon"}</definedName>
    <definedName name="jhkgh2_3_1_2_1" hidden="1">{#N/A,#N/A,FALSE,"TMCOMP96";#N/A,#N/A,FALSE,"MAT96";#N/A,#N/A,FALSE,"FANDA96";#N/A,#N/A,FALSE,"INTRAN96";#N/A,#N/A,FALSE,"NAA9697";#N/A,#N/A,FALSE,"ECWEBB";#N/A,#N/A,FALSE,"MFT96";#N/A,#N/A,FALSE,"CTrecon"}</definedName>
    <definedName name="jhkgh2_3_1_2_2" hidden="1">{#N/A,#N/A,FALSE,"TMCOMP96";#N/A,#N/A,FALSE,"MAT96";#N/A,#N/A,FALSE,"FANDA96";#N/A,#N/A,FALSE,"INTRAN96";#N/A,#N/A,FALSE,"NAA9697";#N/A,#N/A,FALSE,"ECWEBB";#N/A,#N/A,FALSE,"MFT96";#N/A,#N/A,FALSE,"CTrecon"}</definedName>
    <definedName name="jhkgh2_3_1_2_3" hidden="1">{#N/A,#N/A,FALSE,"TMCOMP96";#N/A,#N/A,FALSE,"MAT96";#N/A,#N/A,FALSE,"FANDA96";#N/A,#N/A,FALSE,"INTRAN96";#N/A,#N/A,FALSE,"NAA9697";#N/A,#N/A,FALSE,"ECWEBB";#N/A,#N/A,FALSE,"MFT96";#N/A,#N/A,FALSE,"CTrecon"}</definedName>
    <definedName name="jhkgh2_3_1_2_4" hidden="1">{#N/A,#N/A,FALSE,"TMCOMP96";#N/A,#N/A,FALSE,"MAT96";#N/A,#N/A,FALSE,"FANDA96";#N/A,#N/A,FALSE,"INTRAN96";#N/A,#N/A,FALSE,"NAA9697";#N/A,#N/A,FALSE,"ECWEBB";#N/A,#N/A,FALSE,"MFT96";#N/A,#N/A,FALSE,"CTrecon"}</definedName>
    <definedName name="jhkgh2_3_1_2_5" hidden="1">{#N/A,#N/A,FALSE,"TMCOMP96";#N/A,#N/A,FALSE,"MAT96";#N/A,#N/A,FALSE,"FANDA96";#N/A,#N/A,FALSE,"INTRAN96";#N/A,#N/A,FALSE,"NAA9697";#N/A,#N/A,FALSE,"ECWEBB";#N/A,#N/A,FALSE,"MFT96";#N/A,#N/A,FALSE,"CTrecon"}</definedName>
    <definedName name="jhkgh2_3_1_3" hidden="1">{#N/A,#N/A,FALSE,"TMCOMP96";#N/A,#N/A,FALSE,"MAT96";#N/A,#N/A,FALSE,"FANDA96";#N/A,#N/A,FALSE,"INTRAN96";#N/A,#N/A,FALSE,"NAA9697";#N/A,#N/A,FALSE,"ECWEBB";#N/A,#N/A,FALSE,"MFT96";#N/A,#N/A,FALSE,"CTrecon"}</definedName>
    <definedName name="jhkgh2_3_1_3_1" hidden="1">{#N/A,#N/A,FALSE,"TMCOMP96";#N/A,#N/A,FALSE,"MAT96";#N/A,#N/A,FALSE,"FANDA96";#N/A,#N/A,FALSE,"INTRAN96";#N/A,#N/A,FALSE,"NAA9697";#N/A,#N/A,FALSE,"ECWEBB";#N/A,#N/A,FALSE,"MFT96";#N/A,#N/A,FALSE,"CTrecon"}</definedName>
    <definedName name="jhkgh2_3_1_3_2" hidden="1">{#N/A,#N/A,FALSE,"TMCOMP96";#N/A,#N/A,FALSE,"MAT96";#N/A,#N/A,FALSE,"FANDA96";#N/A,#N/A,FALSE,"INTRAN96";#N/A,#N/A,FALSE,"NAA9697";#N/A,#N/A,FALSE,"ECWEBB";#N/A,#N/A,FALSE,"MFT96";#N/A,#N/A,FALSE,"CTrecon"}</definedName>
    <definedName name="jhkgh2_3_1_3_3" hidden="1">{#N/A,#N/A,FALSE,"TMCOMP96";#N/A,#N/A,FALSE,"MAT96";#N/A,#N/A,FALSE,"FANDA96";#N/A,#N/A,FALSE,"INTRAN96";#N/A,#N/A,FALSE,"NAA9697";#N/A,#N/A,FALSE,"ECWEBB";#N/A,#N/A,FALSE,"MFT96";#N/A,#N/A,FALSE,"CTrecon"}</definedName>
    <definedName name="jhkgh2_3_1_3_4" hidden="1">{#N/A,#N/A,FALSE,"TMCOMP96";#N/A,#N/A,FALSE,"MAT96";#N/A,#N/A,FALSE,"FANDA96";#N/A,#N/A,FALSE,"INTRAN96";#N/A,#N/A,FALSE,"NAA9697";#N/A,#N/A,FALSE,"ECWEBB";#N/A,#N/A,FALSE,"MFT96";#N/A,#N/A,FALSE,"CTrecon"}</definedName>
    <definedName name="jhkgh2_3_1_3_5" hidden="1">{#N/A,#N/A,FALSE,"TMCOMP96";#N/A,#N/A,FALSE,"MAT96";#N/A,#N/A,FALSE,"FANDA96";#N/A,#N/A,FALSE,"INTRAN96";#N/A,#N/A,FALSE,"NAA9697";#N/A,#N/A,FALSE,"ECWEBB";#N/A,#N/A,FALSE,"MFT96";#N/A,#N/A,FALSE,"CTrecon"}</definedName>
    <definedName name="jhkgh2_3_1_4" hidden="1">{#N/A,#N/A,FALSE,"TMCOMP96";#N/A,#N/A,FALSE,"MAT96";#N/A,#N/A,FALSE,"FANDA96";#N/A,#N/A,FALSE,"INTRAN96";#N/A,#N/A,FALSE,"NAA9697";#N/A,#N/A,FALSE,"ECWEBB";#N/A,#N/A,FALSE,"MFT96";#N/A,#N/A,FALSE,"CTrecon"}</definedName>
    <definedName name="jhkgh2_3_1_4_1" hidden="1">{#N/A,#N/A,FALSE,"TMCOMP96";#N/A,#N/A,FALSE,"MAT96";#N/A,#N/A,FALSE,"FANDA96";#N/A,#N/A,FALSE,"INTRAN96";#N/A,#N/A,FALSE,"NAA9697";#N/A,#N/A,FALSE,"ECWEBB";#N/A,#N/A,FALSE,"MFT96";#N/A,#N/A,FALSE,"CTrecon"}</definedName>
    <definedName name="jhkgh2_3_1_4_2" hidden="1">{#N/A,#N/A,FALSE,"TMCOMP96";#N/A,#N/A,FALSE,"MAT96";#N/A,#N/A,FALSE,"FANDA96";#N/A,#N/A,FALSE,"INTRAN96";#N/A,#N/A,FALSE,"NAA9697";#N/A,#N/A,FALSE,"ECWEBB";#N/A,#N/A,FALSE,"MFT96";#N/A,#N/A,FALSE,"CTrecon"}</definedName>
    <definedName name="jhkgh2_3_1_4_3" hidden="1">{#N/A,#N/A,FALSE,"TMCOMP96";#N/A,#N/A,FALSE,"MAT96";#N/A,#N/A,FALSE,"FANDA96";#N/A,#N/A,FALSE,"INTRAN96";#N/A,#N/A,FALSE,"NAA9697";#N/A,#N/A,FALSE,"ECWEBB";#N/A,#N/A,FALSE,"MFT96";#N/A,#N/A,FALSE,"CTrecon"}</definedName>
    <definedName name="jhkgh2_3_1_4_4" hidden="1">{#N/A,#N/A,FALSE,"TMCOMP96";#N/A,#N/A,FALSE,"MAT96";#N/A,#N/A,FALSE,"FANDA96";#N/A,#N/A,FALSE,"INTRAN96";#N/A,#N/A,FALSE,"NAA9697";#N/A,#N/A,FALSE,"ECWEBB";#N/A,#N/A,FALSE,"MFT96";#N/A,#N/A,FALSE,"CTrecon"}</definedName>
    <definedName name="jhkgh2_3_1_4_5" hidden="1">{#N/A,#N/A,FALSE,"TMCOMP96";#N/A,#N/A,FALSE,"MAT96";#N/A,#N/A,FALSE,"FANDA96";#N/A,#N/A,FALSE,"INTRAN96";#N/A,#N/A,FALSE,"NAA9697";#N/A,#N/A,FALSE,"ECWEBB";#N/A,#N/A,FALSE,"MFT96";#N/A,#N/A,FALSE,"CTrecon"}</definedName>
    <definedName name="jhkgh2_3_1_5" hidden="1">{#N/A,#N/A,FALSE,"TMCOMP96";#N/A,#N/A,FALSE,"MAT96";#N/A,#N/A,FALSE,"FANDA96";#N/A,#N/A,FALSE,"INTRAN96";#N/A,#N/A,FALSE,"NAA9697";#N/A,#N/A,FALSE,"ECWEBB";#N/A,#N/A,FALSE,"MFT96";#N/A,#N/A,FALSE,"CTrecon"}</definedName>
    <definedName name="jhkgh2_3_1_5_1" hidden="1">{#N/A,#N/A,FALSE,"TMCOMP96";#N/A,#N/A,FALSE,"MAT96";#N/A,#N/A,FALSE,"FANDA96";#N/A,#N/A,FALSE,"INTRAN96";#N/A,#N/A,FALSE,"NAA9697";#N/A,#N/A,FALSE,"ECWEBB";#N/A,#N/A,FALSE,"MFT96";#N/A,#N/A,FALSE,"CTrecon"}</definedName>
    <definedName name="jhkgh2_3_1_5_2" hidden="1">{#N/A,#N/A,FALSE,"TMCOMP96";#N/A,#N/A,FALSE,"MAT96";#N/A,#N/A,FALSE,"FANDA96";#N/A,#N/A,FALSE,"INTRAN96";#N/A,#N/A,FALSE,"NAA9697";#N/A,#N/A,FALSE,"ECWEBB";#N/A,#N/A,FALSE,"MFT96";#N/A,#N/A,FALSE,"CTrecon"}</definedName>
    <definedName name="jhkgh2_3_1_5_3" hidden="1">{#N/A,#N/A,FALSE,"TMCOMP96";#N/A,#N/A,FALSE,"MAT96";#N/A,#N/A,FALSE,"FANDA96";#N/A,#N/A,FALSE,"INTRAN96";#N/A,#N/A,FALSE,"NAA9697";#N/A,#N/A,FALSE,"ECWEBB";#N/A,#N/A,FALSE,"MFT96";#N/A,#N/A,FALSE,"CTrecon"}</definedName>
    <definedName name="jhkgh2_3_1_5_4" hidden="1">{#N/A,#N/A,FALSE,"TMCOMP96";#N/A,#N/A,FALSE,"MAT96";#N/A,#N/A,FALSE,"FANDA96";#N/A,#N/A,FALSE,"INTRAN96";#N/A,#N/A,FALSE,"NAA9697";#N/A,#N/A,FALSE,"ECWEBB";#N/A,#N/A,FALSE,"MFT96";#N/A,#N/A,FALSE,"CTrecon"}</definedName>
    <definedName name="jhkgh2_3_1_5_5" hidden="1">{#N/A,#N/A,FALSE,"TMCOMP96";#N/A,#N/A,FALSE,"MAT96";#N/A,#N/A,FALSE,"FANDA96";#N/A,#N/A,FALSE,"INTRAN96";#N/A,#N/A,FALSE,"NAA9697";#N/A,#N/A,FALSE,"ECWEBB";#N/A,#N/A,FALSE,"MFT96";#N/A,#N/A,FALSE,"CTrecon"}</definedName>
    <definedName name="jhkgh2_3_2" hidden="1">{#N/A,#N/A,FALSE,"TMCOMP96";#N/A,#N/A,FALSE,"MAT96";#N/A,#N/A,FALSE,"FANDA96";#N/A,#N/A,FALSE,"INTRAN96";#N/A,#N/A,FALSE,"NAA9697";#N/A,#N/A,FALSE,"ECWEBB";#N/A,#N/A,FALSE,"MFT96";#N/A,#N/A,FALSE,"CTrecon"}</definedName>
    <definedName name="jhkgh2_3_2_1" hidden="1">{#N/A,#N/A,FALSE,"TMCOMP96";#N/A,#N/A,FALSE,"MAT96";#N/A,#N/A,FALSE,"FANDA96";#N/A,#N/A,FALSE,"INTRAN96";#N/A,#N/A,FALSE,"NAA9697";#N/A,#N/A,FALSE,"ECWEBB";#N/A,#N/A,FALSE,"MFT96";#N/A,#N/A,FALSE,"CTrecon"}</definedName>
    <definedName name="jhkgh2_3_2_2" hidden="1">{#N/A,#N/A,FALSE,"TMCOMP96";#N/A,#N/A,FALSE,"MAT96";#N/A,#N/A,FALSE,"FANDA96";#N/A,#N/A,FALSE,"INTRAN96";#N/A,#N/A,FALSE,"NAA9697";#N/A,#N/A,FALSE,"ECWEBB";#N/A,#N/A,FALSE,"MFT96";#N/A,#N/A,FALSE,"CTrecon"}</definedName>
    <definedName name="jhkgh2_3_2_3" hidden="1">{#N/A,#N/A,FALSE,"TMCOMP96";#N/A,#N/A,FALSE,"MAT96";#N/A,#N/A,FALSE,"FANDA96";#N/A,#N/A,FALSE,"INTRAN96";#N/A,#N/A,FALSE,"NAA9697";#N/A,#N/A,FALSE,"ECWEBB";#N/A,#N/A,FALSE,"MFT96";#N/A,#N/A,FALSE,"CTrecon"}</definedName>
    <definedName name="jhkgh2_3_2_4" hidden="1">{#N/A,#N/A,FALSE,"TMCOMP96";#N/A,#N/A,FALSE,"MAT96";#N/A,#N/A,FALSE,"FANDA96";#N/A,#N/A,FALSE,"INTRAN96";#N/A,#N/A,FALSE,"NAA9697";#N/A,#N/A,FALSE,"ECWEBB";#N/A,#N/A,FALSE,"MFT96";#N/A,#N/A,FALSE,"CTrecon"}</definedName>
    <definedName name="jhkgh2_3_2_5" hidden="1">{#N/A,#N/A,FALSE,"TMCOMP96";#N/A,#N/A,FALSE,"MAT96";#N/A,#N/A,FALSE,"FANDA96";#N/A,#N/A,FALSE,"INTRAN96";#N/A,#N/A,FALSE,"NAA9697";#N/A,#N/A,FALSE,"ECWEBB";#N/A,#N/A,FALSE,"MFT96";#N/A,#N/A,FALSE,"CTrecon"}</definedName>
    <definedName name="jhkgh2_3_3" hidden="1">{#N/A,#N/A,FALSE,"TMCOMP96";#N/A,#N/A,FALSE,"MAT96";#N/A,#N/A,FALSE,"FANDA96";#N/A,#N/A,FALSE,"INTRAN96";#N/A,#N/A,FALSE,"NAA9697";#N/A,#N/A,FALSE,"ECWEBB";#N/A,#N/A,FALSE,"MFT96";#N/A,#N/A,FALSE,"CTrecon"}</definedName>
    <definedName name="jhkgh2_3_3_1" hidden="1">{#N/A,#N/A,FALSE,"TMCOMP96";#N/A,#N/A,FALSE,"MAT96";#N/A,#N/A,FALSE,"FANDA96";#N/A,#N/A,FALSE,"INTRAN96";#N/A,#N/A,FALSE,"NAA9697";#N/A,#N/A,FALSE,"ECWEBB";#N/A,#N/A,FALSE,"MFT96";#N/A,#N/A,FALSE,"CTrecon"}</definedName>
    <definedName name="jhkgh2_3_3_2" hidden="1">{#N/A,#N/A,FALSE,"TMCOMP96";#N/A,#N/A,FALSE,"MAT96";#N/A,#N/A,FALSE,"FANDA96";#N/A,#N/A,FALSE,"INTRAN96";#N/A,#N/A,FALSE,"NAA9697";#N/A,#N/A,FALSE,"ECWEBB";#N/A,#N/A,FALSE,"MFT96";#N/A,#N/A,FALSE,"CTrecon"}</definedName>
    <definedName name="jhkgh2_3_3_3" hidden="1">{#N/A,#N/A,FALSE,"TMCOMP96";#N/A,#N/A,FALSE,"MAT96";#N/A,#N/A,FALSE,"FANDA96";#N/A,#N/A,FALSE,"INTRAN96";#N/A,#N/A,FALSE,"NAA9697";#N/A,#N/A,FALSE,"ECWEBB";#N/A,#N/A,FALSE,"MFT96";#N/A,#N/A,FALSE,"CTrecon"}</definedName>
    <definedName name="jhkgh2_3_3_4" hidden="1">{#N/A,#N/A,FALSE,"TMCOMP96";#N/A,#N/A,FALSE,"MAT96";#N/A,#N/A,FALSE,"FANDA96";#N/A,#N/A,FALSE,"INTRAN96";#N/A,#N/A,FALSE,"NAA9697";#N/A,#N/A,FALSE,"ECWEBB";#N/A,#N/A,FALSE,"MFT96";#N/A,#N/A,FALSE,"CTrecon"}</definedName>
    <definedName name="jhkgh2_3_3_5" hidden="1">{#N/A,#N/A,FALSE,"TMCOMP96";#N/A,#N/A,FALSE,"MAT96";#N/A,#N/A,FALSE,"FANDA96";#N/A,#N/A,FALSE,"INTRAN96";#N/A,#N/A,FALSE,"NAA9697";#N/A,#N/A,FALSE,"ECWEBB";#N/A,#N/A,FALSE,"MFT96";#N/A,#N/A,FALSE,"CTrecon"}</definedName>
    <definedName name="jhkgh2_3_4" hidden="1">{#N/A,#N/A,FALSE,"TMCOMP96";#N/A,#N/A,FALSE,"MAT96";#N/A,#N/A,FALSE,"FANDA96";#N/A,#N/A,FALSE,"INTRAN96";#N/A,#N/A,FALSE,"NAA9697";#N/A,#N/A,FALSE,"ECWEBB";#N/A,#N/A,FALSE,"MFT96";#N/A,#N/A,FALSE,"CTrecon"}</definedName>
    <definedName name="jhkgh2_3_4_1" hidden="1">{#N/A,#N/A,FALSE,"TMCOMP96";#N/A,#N/A,FALSE,"MAT96";#N/A,#N/A,FALSE,"FANDA96";#N/A,#N/A,FALSE,"INTRAN96";#N/A,#N/A,FALSE,"NAA9697";#N/A,#N/A,FALSE,"ECWEBB";#N/A,#N/A,FALSE,"MFT96";#N/A,#N/A,FALSE,"CTrecon"}</definedName>
    <definedName name="jhkgh2_3_4_2" hidden="1">{#N/A,#N/A,FALSE,"TMCOMP96";#N/A,#N/A,FALSE,"MAT96";#N/A,#N/A,FALSE,"FANDA96";#N/A,#N/A,FALSE,"INTRAN96";#N/A,#N/A,FALSE,"NAA9697";#N/A,#N/A,FALSE,"ECWEBB";#N/A,#N/A,FALSE,"MFT96";#N/A,#N/A,FALSE,"CTrecon"}</definedName>
    <definedName name="jhkgh2_3_4_3" hidden="1">{#N/A,#N/A,FALSE,"TMCOMP96";#N/A,#N/A,FALSE,"MAT96";#N/A,#N/A,FALSE,"FANDA96";#N/A,#N/A,FALSE,"INTRAN96";#N/A,#N/A,FALSE,"NAA9697";#N/A,#N/A,FALSE,"ECWEBB";#N/A,#N/A,FALSE,"MFT96";#N/A,#N/A,FALSE,"CTrecon"}</definedName>
    <definedName name="jhkgh2_3_4_4" hidden="1">{#N/A,#N/A,FALSE,"TMCOMP96";#N/A,#N/A,FALSE,"MAT96";#N/A,#N/A,FALSE,"FANDA96";#N/A,#N/A,FALSE,"INTRAN96";#N/A,#N/A,FALSE,"NAA9697";#N/A,#N/A,FALSE,"ECWEBB";#N/A,#N/A,FALSE,"MFT96";#N/A,#N/A,FALSE,"CTrecon"}</definedName>
    <definedName name="jhkgh2_3_4_5" hidden="1">{#N/A,#N/A,FALSE,"TMCOMP96";#N/A,#N/A,FALSE,"MAT96";#N/A,#N/A,FALSE,"FANDA96";#N/A,#N/A,FALSE,"INTRAN96";#N/A,#N/A,FALSE,"NAA9697";#N/A,#N/A,FALSE,"ECWEBB";#N/A,#N/A,FALSE,"MFT96";#N/A,#N/A,FALSE,"CTrecon"}</definedName>
    <definedName name="jhkgh2_3_5" hidden="1">{#N/A,#N/A,FALSE,"TMCOMP96";#N/A,#N/A,FALSE,"MAT96";#N/A,#N/A,FALSE,"FANDA96";#N/A,#N/A,FALSE,"INTRAN96";#N/A,#N/A,FALSE,"NAA9697";#N/A,#N/A,FALSE,"ECWEBB";#N/A,#N/A,FALSE,"MFT96";#N/A,#N/A,FALSE,"CTrecon"}</definedName>
    <definedName name="jhkgh2_3_5_1" hidden="1">{#N/A,#N/A,FALSE,"TMCOMP96";#N/A,#N/A,FALSE,"MAT96";#N/A,#N/A,FALSE,"FANDA96";#N/A,#N/A,FALSE,"INTRAN96";#N/A,#N/A,FALSE,"NAA9697";#N/A,#N/A,FALSE,"ECWEBB";#N/A,#N/A,FALSE,"MFT96";#N/A,#N/A,FALSE,"CTrecon"}</definedName>
    <definedName name="jhkgh2_3_5_2" hidden="1">{#N/A,#N/A,FALSE,"TMCOMP96";#N/A,#N/A,FALSE,"MAT96";#N/A,#N/A,FALSE,"FANDA96";#N/A,#N/A,FALSE,"INTRAN96";#N/A,#N/A,FALSE,"NAA9697";#N/A,#N/A,FALSE,"ECWEBB";#N/A,#N/A,FALSE,"MFT96";#N/A,#N/A,FALSE,"CTrecon"}</definedName>
    <definedName name="jhkgh2_3_5_3" hidden="1">{#N/A,#N/A,FALSE,"TMCOMP96";#N/A,#N/A,FALSE,"MAT96";#N/A,#N/A,FALSE,"FANDA96";#N/A,#N/A,FALSE,"INTRAN96";#N/A,#N/A,FALSE,"NAA9697";#N/A,#N/A,FALSE,"ECWEBB";#N/A,#N/A,FALSE,"MFT96";#N/A,#N/A,FALSE,"CTrecon"}</definedName>
    <definedName name="jhkgh2_3_5_4" hidden="1">{#N/A,#N/A,FALSE,"TMCOMP96";#N/A,#N/A,FALSE,"MAT96";#N/A,#N/A,FALSE,"FANDA96";#N/A,#N/A,FALSE,"INTRAN96";#N/A,#N/A,FALSE,"NAA9697";#N/A,#N/A,FALSE,"ECWEBB";#N/A,#N/A,FALSE,"MFT96";#N/A,#N/A,FALSE,"CTrecon"}</definedName>
    <definedName name="jhkgh2_3_5_5" hidden="1">{#N/A,#N/A,FALSE,"TMCOMP96";#N/A,#N/A,FALSE,"MAT96";#N/A,#N/A,FALSE,"FANDA96";#N/A,#N/A,FALSE,"INTRAN96";#N/A,#N/A,FALSE,"NAA9697";#N/A,#N/A,FALSE,"ECWEBB";#N/A,#N/A,FALSE,"MFT96";#N/A,#N/A,FALSE,"CTrecon"}</definedName>
    <definedName name="jhkgh2_4" hidden="1">{#N/A,#N/A,FALSE,"TMCOMP96";#N/A,#N/A,FALSE,"MAT96";#N/A,#N/A,FALSE,"FANDA96";#N/A,#N/A,FALSE,"INTRAN96";#N/A,#N/A,FALSE,"NAA9697";#N/A,#N/A,FALSE,"ECWEBB";#N/A,#N/A,FALSE,"MFT96";#N/A,#N/A,FALSE,"CTrecon"}</definedName>
    <definedName name="jhkgh2_4_1" hidden="1">{#N/A,#N/A,FALSE,"TMCOMP96";#N/A,#N/A,FALSE,"MAT96";#N/A,#N/A,FALSE,"FANDA96";#N/A,#N/A,FALSE,"INTRAN96";#N/A,#N/A,FALSE,"NAA9697";#N/A,#N/A,FALSE,"ECWEBB";#N/A,#N/A,FALSE,"MFT96";#N/A,#N/A,FALSE,"CTrecon"}</definedName>
    <definedName name="jhkgh2_4_1_1" hidden="1">{#N/A,#N/A,FALSE,"TMCOMP96";#N/A,#N/A,FALSE,"MAT96";#N/A,#N/A,FALSE,"FANDA96";#N/A,#N/A,FALSE,"INTRAN96";#N/A,#N/A,FALSE,"NAA9697";#N/A,#N/A,FALSE,"ECWEBB";#N/A,#N/A,FALSE,"MFT96";#N/A,#N/A,FALSE,"CTrecon"}</definedName>
    <definedName name="jhkgh2_4_1_1_1" hidden="1">{#N/A,#N/A,FALSE,"TMCOMP96";#N/A,#N/A,FALSE,"MAT96";#N/A,#N/A,FALSE,"FANDA96";#N/A,#N/A,FALSE,"INTRAN96";#N/A,#N/A,FALSE,"NAA9697";#N/A,#N/A,FALSE,"ECWEBB";#N/A,#N/A,FALSE,"MFT96";#N/A,#N/A,FALSE,"CTrecon"}</definedName>
    <definedName name="jhkgh2_4_1_1_1_1" hidden="1">{#N/A,#N/A,FALSE,"TMCOMP96";#N/A,#N/A,FALSE,"MAT96";#N/A,#N/A,FALSE,"FANDA96";#N/A,#N/A,FALSE,"INTRAN96";#N/A,#N/A,FALSE,"NAA9697";#N/A,#N/A,FALSE,"ECWEBB";#N/A,#N/A,FALSE,"MFT96";#N/A,#N/A,FALSE,"CTrecon"}</definedName>
    <definedName name="jhkgh2_4_1_1_1_2" hidden="1">{#N/A,#N/A,FALSE,"TMCOMP96";#N/A,#N/A,FALSE,"MAT96";#N/A,#N/A,FALSE,"FANDA96";#N/A,#N/A,FALSE,"INTRAN96";#N/A,#N/A,FALSE,"NAA9697";#N/A,#N/A,FALSE,"ECWEBB";#N/A,#N/A,FALSE,"MFT96";#N/A,#N/A,FALSE,"CTrecon"}</definedName>
    <definedName name="jhkgh2_4_1_1_1_3" hidden="1">{#N/A,#N/A,FALSE,"TMCOMP96";#N/A,#N/A,FALSE,"MAT96";#N/A,#N/A,FALSE,"FANDA96";#N/A,#N/A,FALSE,"INTRAN96";#N/A,#N/A,FALSE,"NAA9697";#N/A,#N/A,FALSE,"ECWEBB";#N/A,#N/A,FALSE,"MFT96";#N/A,#N/A,FALSE,"CTrecon"}</definedName>
    <definedName name="jhkgh2_4_1_1_1_4" hidden="1">{#N/A,#N/A,FALSE,"TMCOMP96";#N/A,#N/A,FALSE,"MAT96";#N/A,#N/A,FALSE,"FANDA96";#N/A,#N/A,FALSE,"INTRAN96";#N/A,#N/A,FALSE,"NAA9697";#N/A,#N/A,FALSE,"ECWEBB";#N/A,#N/A,FALSE,"MFT96";#N/A,#N/A,FALSE,"CTrecon"}</definedName>
    <definedName name="jhkgh2_4_1_1_1_5" hidden="1">{#N/A,#N/A,FALSE,"TMCOMP96";#N/A,#N/A,FALSE,"MAT96";#N/A,#N/A,FALSE,"FANDA96";#N/A,#N/A,FALSE,"INTRAN96";#N/A,#N/A,FALSE,"NAA9697";#N/A,#N/A,FALSE,"ECWEBB";#N/A,#N/A,FALSE,"MFT96";#N/A,#N/A,FALSE,"CTrecon"}</definedName>
    <definedName name="jhkgh2_4_1_1_2" hidden="1">{#N/A,#N/A,FALSE,"TMCOMP96";#N/A,#N/A,FALSE,"MAT96";#N/A,#N/A,FALSE,"FANDA96";#N/A,#N/A,FALSE,"INTRAN96";#N/A,#N/A,FALSE,"NAA9697";#N/A,#N/A,FALSE,"ECWEBB";#N/A,#N/A,FALSE,"MFT96";#N/A,#N/A,FALSE,"CTrecon"}</definedName>
    <definedName name="jhkgh2_4_1_1_2_1" hidden="1">{#N/A,#N/A,FALSE,"TMCOMP96";#N/A,#N/A,FALSE,"MAT96";#N/A,#N/A,FALSE,"FANDA96";#N/A,#N/A,FALSE,"INTRAN96";#N/A,#N/A,FALSE,"NAA9697";#N/A,#N/A,FALSE,"ECWEBB";#N/A,#N/A,FALSE,"MFT96";#N/A,#N/A,FALSE,"CTrecon"}</definedName>
    <definedName name="jhkgh2_4_1_1_2_2" hidden="1">{#N/A,#N/A,FALSE,"TMCOMP96";#N/A,#N/A,FALSE,"MAT96";#N/A,#N/A,FALSE,"FANDA96";#N/A,#N/A,FALSE,"INTRAN96";#N/A,#N/A,FALSE,"NAA9697";#N/A,#N/A,FALSE,"ECWEBB";#N/A,#N/A,FALSE,"MFT96";#N/A,#N/A,FALSE,"CTrecon"}</definedName>
    <definedName name="jhkgh2_4_1_1_2_3" hidden="1">{#N/A,#N/A,FALSE,"TMCOMP96";#N/A,#N/A,FALSE,"MAT96";#N/A,#N/A,FALSE,"FANDA96";#N/A,#N/A,FALSE,"INTRAN96";#N/A,#N/A,FALSE,"NAA9697";#N/A,#N/A,FALSE,"ECWEBB";#N/A,#N/A,FALSE,"MFT96";#N/A,#N/A,FALSE,"CTrecon"}</definedName>
    <definedName name="jhkgh2_4_1_1_2_4" hidden="1">{#N/A,#N/A,FALSE,"TMCOMP96";#N/A,#N/A,FALSE,"MAT96";#N/A,#N/A,FALSE,"FANDA96";#N/A,#N/A,FALSE,"INTRAN96";#N/A,#N/A,FALSE,"NAA9697";#N/A,#N/A,FALSE,"ECWEBB";#N/A,#N/A,FALSE,"MFT96";#N/A,#N/A,FALSE,"CTrecon"}</definedName>
    <definedName name="jhkgh2_4_1_1_2_5" hidden="1">{#N/A,#N/A,FALSE,"TMCOMP96";#N/A,#N/A,FALSE,"MAT96";#N/A,#N/A,FALSE,"FANDA96";#N/A,#N/A,FALSE,"INTRAN96";#N/A,#N/A,FALSE,"NAA9697";#N/A,#N/A,FALSE,"ECWEBB";#N/A,#N/A,FALSE,"MFT96";#N/A,#N/A,FALSE,"CTrecon"}</definedName>
    <definedName name="jhkgh2_4_1_1_3" hidden="1">{#N/A,#N/A,FALSE,"TMCOMP96";#N/A,#N/A,FALSE,"MAT96";#N/A,#N/A,FALSE,"FANDA96";#N/A,#N/A,FALSE,"INTRAN96";#N/A,#N/A,FALSE,"NAA9697";#N/A,#N/A,FALSE,"ECWEBB";#N/A,#N/A,FALSE,"MFT96";#N/A,#N/A,FALSE,"CTrecon"}</definedName>
    <definedName name="jhkgh2_4_1_1_4" hidden="1">{#N/A,#N/A,FALSE,"TMCOMP96";#N/A,#N/A,FALSE,"MAT96";#N/A,#N/A,FALSE,"FANDA96";#N/A,#N/A,FALSE,"INTRAN96";#N/A,#N/A,FALSE,"NAA9697";#N/A,#N/A,FALSE,"ECWEBB";#N/A,#N/A,FALSE,"MFT96";#N/A,#N/A,FALSE,"CTrecon"}</definedName>
    <definedName name="jhkgh2_4_1_1_5" hidden="1">{#N/A,#N/A,FALSE,"TMCOMP96";#N/A,#N/A,FALSE,"MAT96";#N/A,#N/A,FALSE,"FANDA96";#N/A,#N/A,FALSE,"INTRAN96";#N/A,#N/A,FALSE,"NAA9697";#N/A,#N/A,FALSE,"ECWEBB";#N/A,#N/A,FALSE,"MFT96";#N/A,#N/A,FALSE,"CTrecon"}</definedName>
    <definedName name="jhkgh2_4_1_2" hidden="1">{#N/A,#N/A,FALSE,"TMCOMP96";#N/A,#N/A,FALSE,"MAT96";#N/A,#N/A,FALSE,"FANDA96";#N/A,#N/A,FALSE,"INTRAN96";#N/A,#N/A,FALSE,"NAA9697";#N/A,#N/A,FALSE,"ECWEBB";#N/A,#N/A,FALSE,"MFT96";#N/A,#N/A,FALSE,"CTrecon"}</definedName>
    <definedName name="jhkgh2_4_1_2_1" hidden="1">{#N/A,#N/A,FALSE,"TMCOMP96";#N/A,#N/A,FALSE,"MAT96";#N/A,#N/A,FALSE,"FANDA96";#N/A,#N/A,FALSE,"INTRAN96";#N/A,#N/A,FALSE,"NAA9697";#N/A,#N/A,FALSE,"ECWEBB";#N/A,#N/A,FALSE,"MFT96";#N/A,#N/A,FALSE,"CTrecon"}</definedName>
    <definedName name="jhkgh2_4_1_2_2" hidden="1">{#N/A,#N/A,FALSE,"TMCOMP96";#N/A,#N/A,FALSE,"MAT96";#N/A,#N/A,FALSE,"FANDA96";#N/A,#N/A,FALSE,"INTRAN96";#N/A,#N/A,FALSE,"NAA9697";#N/A,#N/A,FALSE,"ECWEBB";#N/A,#N/A,FALSE,"MFT96";#N/A,#N/A,FALSE,"CTrecon"}</definedName>
    <definedName name="jhkgh2_4_1_2_3" hidden="1">{#N/A,#N/A,FALSE,"TMCOMP96";#N/A,#N/A,FALSE,"MAT96";#N/A,#N/A,FALSE,"FANDA96";#N/A,#N/A,FALSE,"INTRAN96";#N/A,#N/A,FALSE,"NAA9697";#N/A,#N/A,FALSE,"ECWEBB";#N/A,#N/A,FALSE,"MFT96";#N/A,#N/A,FALSE,"CTrecon"}</definedName>
    <definedName name="jhkgh2_4_1_2_4" hidden="1">{#N/A,#N/A,FALSE,"TMCOMP96";#N/A,#N/A,FALSE,"MAT96";#N/A,#N/A,FALSE,"FANDA96";#N/A,#N/A,FALSE,"INTRAN96";#N/A,#N/A,FALSE,"NAA9697";#N/A,#N/A,FALSE,"ECWEBB";#N/A,#N/A,FALSE,"MFT96";#N/A,#N/A,FALSE,"CTrecon"}</definedName>
    <definedName name="jhkgh2_4_1_2_5" hidden="1">{#N/A,#N/A,FALSE,"TMCOMP96";#N/A,#N/A,FALSE,"MAT96";#N/A,#N/A,FALSE,"FANDA96";#N/A,#N/A,FALSE,"INTRAN96";#N/A,#N/A,FALSE,"NAA9697";#N/A,#N/A,FALSE,"ECWEBB";#N/A,#N/A,FALSE,"MFT96";#N/A,#N/A,FALSE,"CTrecon"}</definedName>
    <definedName name="jhkgh2_4_1_3" hidden="1">{#N/A,#N/A,FALSE,"TMCOMP96";#N/A,#N/A,FALSE,"MAT96";#N/A,#N/A,FALSE,"FANDA96";#N/A,#N/A,FALSE,"INTRAN96";#N/A,#N/A,FALSE,"NAA9697";#N/A,#N/A,FALSE,"ECWEBB";#N/A,#N/A,FALSE,"MFT96";#N/A,#N/A,FALSE,"CTrecon"}</definedName>
    <definedName name="jhkgh2_4_1_3_1" hidden="1">{#N/A,#N/A,FALSE,"TMCOMP96";#N/A,#N/A,FALSE,"MAT96";#N/A,#N/A,FALSE,"FANDA96";#N/A,#N/A,FALSE,"INTRAN96";#N/A,#N/A,FALSE,"NAA9697";#N/A,#N/A,FALSE,"ECWEBB";#N/A,#N/A,FALSE,"MFT96";#N/A,#N/A,FALSE,"CTrecon"}</definedName>
    <definedName name="jhkgh2_4_1_3_2" hidden="1">{#N/A,#N/A,FALSE,"TMCOMP96";#N/A,#N/A,FALSE,"MAT96";#N/A,#N/A,FALSE,"FANDA96";#N/A,#N/A,FALSE,"INTRAN96";#N/A,#N/A,FALSE,"NAA9697";#N/A,#N/A,FALSE,"ECWEBB";#N/A,#N/A,FALSE,"MFT96";#N/A,#N/A,FALSE,"CTrecon"}</definedName>
    <definedName name="jhkgh2_4_1_3_3" hidden="1">{#N/A,#N/A,FALSE,"TMCOMP96";#N/A,#N/A,FALSE,"MAT96";#N/A,#N/A,FALSE,"FANDA96";#N/A,#N/A,FALSE,"INTRAN96";#N/A,#N/A,FALSE,"NAA9697";#N/A,#N/A,FALSE,"ECWEBB";#N/A,#N/A,FALSE,"MFT96";#N/A,#N/A,FALSE,"CTrecon"}</definedName>
    <definedName name="jhkgh2_4_1_3_4" hidden="1">{#N/A,#N/A,FALSE,"TMCOMP96";#N/A,#N/A,FALSE,"MAT96";#N/A,#N/A,FALSE,"FANDA96";#N/A,#N/A,FALSE,"INTRAN96";#N/A,#N/A,FALSE,"NAA9697";#N/A,#N/A,FALSE,"ECWEBB";#N/A,#N/A,FALSE,"MFT96";#N/A,#N/A,FALSE,"CTrecon"}</definedName>
    <definedName name="jhkgh2_4_1_3_5" hidden="1">{#N/A,#N/A,FALSE,"TMCOMP96";#N/A,#N/A,FALSE,"MAT96";#N/A,#N/A,FALSE,"FANDA96";#N/A,#N/A,FALSE,"INTRAN96";#N/A,#N/A,FALSE,"NAA9697";#N/A,#N/A,FALSE,"ECWEBB";#N/A,#N/A,FALSE,"MFT96";#N/A,#N/A,FALSE,"CTrecon"}</definedName>
    <definedName name="jhkgh2_4_1_4" hidden="1">{#N/A,#N/A,FALSE,"TMCOMP96";#N/A,#N/A,FALSE,"MAT96";#N/A,#N/A,FALSE,"FANDA96";#N/A,#N/A,FALSE,"INTRAN96";#N/A,#N/A,FALSE,"NAA9697";#N/A,#N/A,FALSE,"ECWEBB";#N/A,#N/A,FALSE,"MFT96";#N/A,#N/A,FALSE,"CTrecon"}</definedName>
    <definedName name="jhkgh2_4_1_4_1" hidden="1">{#N/A,#N/A,FALSE,"TMCOMP96";#N/A,#N/A,FALSE,"MAT96";#N/A,#N/A,FALSE,"FANDA96";#N/A,#N/A,FALSE,"INTRAN96";#N/A,#N/A,FALSE,"NAA9697";#N/A,#N/A,FALSE,"ECWEBB";#N/A,#N/A,FALSE,"MFT96";#N/A,#N/A,FALSE,"CTrecon"}</definedName>
    <definedName name="jhkgh2_4_1_4_2" hidden="1">{#N/A,#N/A,FALSE,"TMCOMP96";#N/A,#N/A,FALSE,"MAT96";#N/A,#N/A,FALSE,"FANDA96";#N/A,#N/A,FALSE,"INTRAN96";#N/A,#N/A,FALSE,"NAA9697";#N/A,#N/A,FALSE,"ECWEBB";#N/A,#N/A,FALSE,"MFT96";#N/A,#N/A,FALSE,"CTrecon"}</definedName>
    <definedName name="jhkgh2_4_1_4_3" hidden="1">{#N/A,#N/A,FALSE,"TMCOMP96";#N/A,#N/A,FALSE,"MAT96";#N/A,#N/A,FALSE,"FANDA96";#N/A,#N/A,FALSE,"INTRAN96";#N/A,#N/A,FALSE,"NAA9697";#N/A,#N/A,FALSE,"ECWEBB";#N/A,#N/A,FALSE,"MFT96";#N/A,#N/A,FALSE,"CTrecon"}</definedName>
    <definedName name="jhkgh2_4_1_4_4" hidden="1">{#N/A,#N/A,FALSE,"TMCOMP96";#N/A,#N/A,FALSE,"MAT96";#N/A,#N/A,FALSE,"FANDA96";#N/A,#N/A,FALSE,"INTRAN96";#N/A,#N/A,FALSE,"NAA9697";#N/A,#N/A,FALSE,"ECWEBB";#N/A,#N/A,FALSE,"MFT96";#N/A,#N/A,FALSE,"CTrecon"}</definedName>
    <definedName name="jhkgh2_4_1_4_5" hidden="1">{#N/A,#N/A,FALSE,"TMCOMP96";#N/A,#N/A,FALSE,"MAT96";#N/A,#N/A,FALSE,"FANDA96";#N/A,#N/A,FALSE,"INTRAN96";#N/A,#N/A,FALSE,"NAA9697";#N/A,#N/A,FALSE,"ECWEBB";#N/A,#N/A,FALSE,"MFT96";#N/A,#N/A,FALSE,"CTrecon"}</definedName>
    <definedName name="jhkgh2_4_1_5" hidden="1">{#N/A,#N/A,FALSE,"TMCOMP96";#N/A,#N/A,FALSE,"MAT96";#N/A,#N/A,FALSE,"FANDA96";#N/A,#N/A,FALSE,"INTRAN96";#N/A,#N/A,FALSE,"NAA9697";#N/A,#N/A,FALSE,"ECWEBB";#N/A,#N/A,FALSE,"MFT96";#N/A,#N/A,FALSE,"CTrecon"}</definedName>
    <definedName name="jhkgh2_4_1_5_1" hidden="1">{#N/A,#N/A,FALSE,"TMCOMP96";#N/A,#N/A,FALSE,"MAT96";#N/A,#N/A,FALSE,"FANDA96";#N/A,#N/A,FALSE,"INTRAN96";#N/A,#N/A,FALSE,"NAA9697";#N/A,#N/A,FALSE,"ECWEBB";#N/A,#N/A,FALSE,"MFT96";#N/A,#N/A,FALSE,"CTrecon"}</definedName>
    <definedName name="jhkgh2_4_1_5_2" hidden="1">{#N/A,#N/A,FALSE,"TMCOMP96";#N/A,#N/A,FALSE,"MAT96";#N/A,#N/A,FALSE,"FANDA96";#N/A,#N/A,FALSE,"INTRAN96";#N/A,#N/A,FALSE,"NAA9697";#N/A,#N/A,FALSE,"ECWEBB";#N/A,#N/A,FALSE,"MFT96";#N/A,#N/A,FALSE,"CTrecon"}</definedName>
    <definedName name="jhkgh2_4_1_5_3" hidden="1">{#N/A,#N/A,FALSE,"TMCOMP96";#N/A,#N/A,FALSE,"MAT96";#N/A,#N/A,FALSE,"FANDA96";#N/A,#N/A,FALSE,"INTRAN96";#N/A,#N/A,FALSE,"NAA9697";#N/A,#N/A,FALSE,"ECWEBB";#N/A,#N/A,FALSE,"MFT96";#N/A,#N/A,FALSE,"CTrecon"}</definedName>
    <definedName name="jhkgh2_4_1_5_4" hidden="1">{#N/A,#N/A,FALSE,"TMCOMP96";#N/A,#N/A,FALSE,"MAT96";#N/A,#N/A,FALSE,"FANDA96";#N/A,#N/A,FALSE,"INTRAN96";#N/A,#N/A,FALSE,"NAA9697";#N/A,#N/A,FALSE,"ECWEBB";#N/A,#N/A,FALSE,"MFT96";#N/A,#N/A,FALSE,"CTrecon"}</definedName>
    <definedName name="jhkgh2_4_1_5_5" hidden="1">{#N/A,#N/A,FALSE,"TMCOMP96";#N/A,#N/A,FALSE,"MAT96";#N/A,#N/A,FALSE,"FANDA96";#N/A,#N/A,FALSE,"INTRAN96";#N/A,#N/A,FALSE,"NAA9697";#N/A,#N/A,FALSE,"ECWEBB";#N/A,#N/A,FALSE,"MFT96";#N/A,#N/A,FALSE,"CTrecon"}</definedName>
    <definedName name="jhkgh2_4_2" hidden="1">{#N/A,#N/A,FALSE,"TMCOMP96";#N/A,#N/A,FALSE,"MAT96";#N/A,#N/A,FALSE,"FANDA96";#N/A,#N/A,FALSE,"INTRAN96";#N/A,#N/A,FALSE,"NAA9697";#N/A,#N/A,FALSE,"ECWEBB";#N/A,#N/A,FALSE,"MFT96";#N/A,#N/A,FALSE,"CTrecon"}</definedName>
    <definedName name="jhkgh2_4_2_1" hidden="1">{#N/A,#N/A,FALSE,"TMCOMP96";#N/A,#N/A,FALSE,"MAT96";#N/A,#N/A,FALSE,"FANDA96";#N/A,#N/A,FALSE,"INTRAN96";#N/A,#N/A,FALSE,"NAA9697";#N/A,#N/A,FALSE,"ECWEBB";#N/A,#N/A,FALSE,"MFT96";#N/A,#N/A,FALSE,"CTrecon"}</definedName>
    <definedName name="jhkgh2_4_2_2" hidden="1">{#N/A,#N/A,FALSE,"TMCOMP96";#N/A,#N/A,FALSE,"MAT96";#N/A,#N/A,FALSE,"FANDA96";#N/A,#N/A,FALSE,"INTRAN96";#N/A,#N/A,FALSE,"NAA9697";#N/A,#N/A,FALSE,"ECWEBB";#N/A,#N/A,FALSE,"MFT96";#N/A,#N/A,FALSE,"CTrecon"}</definedName>
    <definedName name="jhkgh2_4_2_3" hidden="1">{#N/A,#N/A,FALSE,"TMCOMP96";#N/A,#N/A,FALSE,"MAT96";#N/A,#N/A,FALSE,"FANDA96";#N/A,#N/A,FALSE,"INTRAN96";#N/A,#N/A,FALSE,"NAA9697";#N/A,#N/A,FALSE,"ECWEBB";#N/A,#N/A,FALSE,"MFT96";#N/A,#N/A,FALSE,"CTrecon"}</definedName>
    <definedName name="jhkgh2_4_2_4" hidden="1">{#N/A,#N/A,FALSE,"TMCOMP96";#N/A,#N/A,FALSE,"MAT96";#N/A,#N/A,FALSE,"FANDA96";#N/A,#N/A,FALSE,"INTRAN96";#N/A,#N/A,FALSE,"NAA9697";#N/A,#N/A,FALSE,"ECWEBB";#N/A,#N/A,FALSE,"MFT96";#N/A,#N/A,FALSE,"CTrecon"}</definedName>
    <definedName name="jhkgh2_4_2_5" hidden="1">{#N/A,#N/A,FALSE,"TMCOMP96";#N/A,#N/A,FALSE,"MAT96";#N/A,#N/A,FALSE,"FANDA96";#N/A,#N/A,FALSE,"INTRAN96";#N/A,#N/A,FALSE,"NAA9697";#N/A,#N/A,FALSE,"ECWEBB";#N/A,#N/A,FALSE,"MFT96";#N/A,#N/A,FALSE,"CTrecon"}</definedName>
    <definedName name="jhkgh2_4_3" hidden="1">{#N/A,#N/A,FALSE,"TMCOMP96";#N/A,#N/A,FALSE,"MAT96";#N/A,#N/A,FALSE,"FANDA96";#N/A,#N/A,FALSE,"INTRAN96";#N/A,#N/A,FALSE,"NAA9697";#N/A,#N/A,FALSE,"ECWEBB";#N/A,#N/A,FALSE,"MFT96";#N/A,#N/A,FALSE,"CTrecon"}</definedName>
    <definedName name="jhkgh2_4_3_1" hidden="1">{#N/A,#N/A,FALSE,"TMCOMP96";#N/A,#N/A,FALSE,"MAT96";#N/A,#N/A,FALSE,"FANDA96";#N/A,#N/A,FALSE,"INTRAN96";#N/A,#N/A,FALSE,"NAA9697";#N/A,#N/A,FALSE,"ECWEBB";#N/A,#N/A,FALSE,"MFT96";#N/A,#N/A,FALSE,"CTrecon"}</definedName>
    <definedName name="jhkgh2_4_3_2" hidden="1">{#N/A,#N/A,FALSE,"TMCOMP96";#N/A,#N/A,FALSE,"MAT96";#N/A,#N/A,FALSE,"FANDA96";#N/A,#N/A,FALSE,"INTRAN96";#N/A,#N/A,FALSE,"NAA9697";#N/A,#N/A,FALSE,"ECWEBB";#N/A,#N/A,FALSE,"MFT96";#N/A,#N/A,FALSE,"CTrecon"}</definedName>
    <definedName name="jhkgh2_4_3_3" hidden="1">{#N/A,#N/A,FALSE,"TMCOMP96";#N/A,#N/A,FALSE,"MAT96";#N/A,#N/A,FALSE,"FANDA96";#N/A,#N/A,FALSE,"INTRAN96";#N/A,#N/A,FALSE,"NAA9697";#N/A,#N/A,FALSE,"ECWEBB";#N/A,#N/A,FALSE,"MFT96";#N/A,#N/A,FALSE,"CTrecon"}</definedName>
    <definedName name="jhkgh2_4_3_4" hidden="1">{#N/A,#N/A,FALSE,"TMCOMP96";#N/A,#N/A,FALSE,"MAT96";#N/A,#N/A,FALSE,"FANDA96";#N/A,#N/A,FALSE,"INTRAN96";#N/A,#N/A,FALSE,"NAA9697";#N/A,#N/A,FALSE,"ECWEBB";#N/A,#N/A,FALSE,"MFT96";#N/A,#N/A,FALSE,"CTrecon"}</definedName>
    <definedName name="jhkgh2_4_3_5" hidden="1">{#N/A,#N/A,FALSE,"TMCOMP96";#N/A,#N/A,FALSE,"MAT96";#N/A,#N/A,FALSE,"FANDA96";#N/A,#N/A,FALSE,"INTRAN96";#N/A,#N/A,FALSE,"NAA9697";#N/A,#N/A,FALSE,"ECWEBB";#N/A,#N/A,FALSE,"MFT96";#N/A,#N/A,FALSE,"CTrecon"}</definedName>
    <definedName name="jhkgh2_4_4" hidden="1">{#N/A,#N/A,FALSE,"TMCOMP96";#N/A,#N/A,FALSE,"MAT96";#N/A,#N/A,FALSE,"FANDA96";#N/A,#N/A,FALSE,"INTRAN96";#N/A,#N/A,FALSE,"NAA9697";#N/A,#N/A,FALSE,"ECWEBB";#N/A,#N/A,FALSE,"MFT96";#N/A,#N/A,FALSE,"CTrecon"}</definedName>
    <definedName name="jhkgh2_4_4_1" hidden="1">{#N/A,#N/A,FALSE,"TMCOMP96";#N/A,#N/A,FALSE,"MAT96";#N/A,#N/A,FALSE,"FANDA96";#N/A,#N/A,FALSE,"INTRAN96";#N/A,#N/A,FALSE,"NAA9697";#N/A,#N/A,FALSE,"ECWEBB";#N/A,#N/A,FALSE,"MFT96";#N/A,#N/A,FALSE,"CTrecon"}</definedName>
    <definedName name="jhkgh2_4_4_2" hidden="1">{#N/A,#N/A,FALSE,"TMCOMP96";#N/A,#N/A,FALSE,"MAT96";#N/A,#N/A,FALSE,"FANDA96";#N/A,#N/A,FALSE,"INTRAN96";#N/A,#N/A,FALSE,"NAA9697";#N/A,#N/A,FALSE,"ECWEBB";#N/A,#N/A,FALSE,"MFT96";#N/A,#N/A,FALSE,"CTrecon"}</definedName>
    <definedName name="jhkgh2_4_4_3" hidden="1">{#N/A,#N/A,FALSE,"TMCOMP96";#N/A,#N/A,FALSE,"MAT96";#N/A,#N/A,FALSE,"FANDA96";#N/A,#N/A,FALSE,"INTRAN96";#N/A,#N/A,FALSE,"NAA9697";#N/A,#N/A,FALSE,"ECWEBB";#N/A,#N/A,FALSE,"MFT96";#N/A,#N/A,FALSE,"CTrecon"}</definedName>
    <definedName name="jhkgh2_4_4_4" hidden="1">{#N/A,#N/A,FALSE,"TMCOMP96";#N/A,#N/A,FALSE,"MAT96";#N/A,#N/A,FALSE,"FANDA96";#N/A,#N/A,FALSE,"INTRAN96";#N/A,#N/A,FALSE,"NAA9697";#N/A,#N/A,FALSE,"ECWEBB";#N/A,#N/A,FALSE,"MFT96";#N/A,#N/A,FALSE,"CTrecon"}</definedName>
    <definedName name="jhkgh2_4_4_5" hidden="1">{#N/A,#N/A,FALSE,"TMCOMP96";#N/A,#N/A,FALSE,"MAT96";#N/A,#N/A,FALSE,"FANDA96";#N/A,#N/A,FALSE,"INTRAN96";#N/A,#N/A,FALSE,"NAA9697";#N/A,#N/A,FALSE,"ECWEBB";#N/A,#N/A,FALSE,"MFT96";#N/A,#N/A,FALSE,"CTrecon"}</definedName>
    <definedName name="jhkgh2_4_5" hidden="1">{#N/A,#N/A,FALSE,"TMCOMP96";#N/A,#N/A,FALSE,"MAT96";#N/A,#N/A,FALSE,"FANDA96";#N/A,#N/A,FALSE,"INTRAN96";#N/A,#N/A,FALSE,"NAA9697";#N/A,#N/A,FALSE,"ECWEBB";#N/A,#N/A,FALSE,"MFT96";#N/A,#N/A,FALSE,"CTrecon"}</definedName>
    <definedName name="jhkgh2_4_5_1" hidden="1">{#N/A,#N/A,FALSE,"TMCOMP96";#N/A,#N/A,FALSE,"MAT96";#N/A,#N/A,FALSE,"FANDA96";#N/A,#N/A,FALSE,"INTRAN96";#N/A,#N/A,FALSE,"NAA9697";#N/A,#N/A,FALSE,"ECWEBB";#N/A,#N/A,FALSE,"MFT96";#N/A,#N/A,FALSE,"CTrecon"}</definedName>
    <definedName name="jhkgh2_4_5_2" hidden="1">{#N/A,#N/A,FALSE,"TMCOMP96";#N/A,#N/A,FALSE,"MAT96";#N/A,#N/A,FALSE,"FANDA96";#N/A,#N/A,FALSE,"INTRAN96";#N/A,#N/A,FALSE,"NAA9697";#N/A,#N/A,FALSE,"ECWEBB";#N/A,#N/A,FALSE,"MFT96";#N/A,#N/A,FALSE,"CTrecon"}</definedName>
    <definedName name="jhkgh2_4_5_3" hidden="1">{#N/A,#N/A,FALSE,"TMCOMP96";#N/A,#N/A,FALSE,"MAT96";#N/A,#N/A,FALSE,"FANDA96";#N/A,#N/A,FALSE,"INTRAN96";#N/A,#N/A,FALSE,"NAA9697";#N/A,#N/A,FALSE,"ECWEBB";#N/A,#N/A,FALSE,"MFT96";#N/A,#N/A,FALSE,"CTrecon"}</definedName>
    <definedName name="jhkgh2_4_5_4" hidden="1">{#N/A,#N/A,FALSE,"TMCOMP96";#N/A,#N/A,FALSE,"MAT96";#N/A,#N/A,FALSE,"FANDA96";#N/A,#N/A,FALSE,"INTRAN96";#N/A,#N/A,FALSE,"NAA9697";#N/A,#N/A,FALSE,"ECWEBB";#N/A,#N/A,FALSE,"MFT96";#N/A,#N/A,FALSE,"CTrecon"}</definedName>
    <definedName name="jhkgh2_4_5_5" hidden="1">{#N/A,#N/A,FALSE,"TMCOMP96";#N/A,#N/A,FALSE,"MAT96";#N/A,#N/A,FALSE,"FANDA96";#N/A,#N/A,FALSE,"INTRAN96";#N/A,#N/A,FALSE,"NAA9697";#N/A,#N/A,FALSE,"ECWEBB";#N/A,#N/A,FALSE,"MFT96";#N/A,#N/A,FALSE,"CTrecon"}</definedName>
    <definedName name="jhkgh2_5" hidden="1">{#N/A,#N/A,FALSE,"TMCOMP96";#N/A,#N/A,FALSE,"MAT96";#N/A,#N/A,FALSE,"FANDA96";#N/A,#N/A,FALSE,"INTRAN96";#N/A,#N/A,FALSE,"NAA9697";#N/A,#N/A,FALSE,"ECWEBB";#N/A,#N/A,FALSE,"MFT96";#N/A,#N/A,FALSE,"CTrecon"}</definedName>
    <definedName name="jhkgh2_5_1" hidden="1">{#N/A,#N/A,FALSE,"TMCOMP96";#N/A,#N/A,FALSE,"MAT96";#N/A,#N/A,FALSE,"FANDA96";#N/A,#N/A,FALSE,"INTRAN96";#N/A,#N/A,FALSE,"NAA9697";#N/A,#N/A,FALSE,"ECWEBB";#N/A,#N/A,FALSE,"MFT96";#N/A,#N/A,FALSE,"CTrecon"}</definedName>
    <definedName name="jhkgh2_5_1_1" hidden="1">{#N/A,#N/A,FALSE,"TMCOMP96";#N/A,#N/A,FALSE,"MAT96";#N/A,#N/A,FALSE,"FANDA96";#N/A,#N/A,FALSE,"INTRAN96";#N/A,#N/A,FALSE,"NAA9697";#N/A,#N/A,FALSE,"ECWEBB";#N/A,#N/A,FALSE,"MFT96";#N/A,#N/A,FALSE,"CTrecon"}</definedName>
    <definedName name="jhkgh2_5_1_1_1" hidden="1">{#N/A,#N/A,FALSE,"TMCOMP96";#N/A,#N/A,FALSE,"MAT96";#N/A,#N/A,FALSE,"FANDA96";#N/A,#N/A,FALSE,"INTRAN96";#N/A,#N/A,FALSE,"NAA9697";#N/A,#N/A,FALSE,"ECWEBB";#N/A,#N/A,FALSE,"MFT96";#N/A,#N/A,FALSE,"CTrecon"}</definedName>
    <definedName name="jhkgh2_5_1_1_1_1" hidden="1">{#N/A,#N/A,FALSE,"TMCOMP96";#N/A,#N/A,FALSE,"MAT96";#N/A,#N/A,FALSE,"FANDA96";#N/A,#N/A,FALSE,"INTRAN96";#N/A,#N/A,FALSE,"NAA9697";#N/A,#N/A,FALSE,"ECWEBB";#N/A,#N/A,FALSE,"MFT96";#N/A,#N/A,FALSE,"CTrecon"}</definedName>
    <definedName name="jhkgh2_5_1_1_1_2" hidden="1">{#N/A,#N/A,FALSE,"TMCOMP96";#N/A,#N/A,FALSE,"MAT96";#N/A,#N/A,FALSE,"FANDA96";#N/A,#N/A,FALSE,"INTRAN96";#N/A,#N/A,FALSE,"NAA9697";#N/A,#N/A,FALSE,"ECWEBB";#N/A,#N/A,FALSE,"MFT96";#N/A,#N/A,FALSE,"CTrecon"}</definedName>
    <definedName name="jhkgh2_5_1_1_1_3" hidden="1">{#N/A,#N/A,FALSE,"TMCOMP96";#N/A,#N/A,FALSE,"MAT96";#N/A,#N/A,FALSE,"FANDA96";#N/A,#N/A,FALSE,"INTRAN96";#N/A,#N/A,FALSE,"NAA9697";#N/A,#N/A,FALSE,"ECWEBB";#N/A,#N/A,FALSE,"MFT96";#N/A,#N/A,FALSE,"CTrecon"}</definedName>
    <definedName name="jhkgh2_5_1_1_1_4" hidden="1">{#N/A,#N/A,FALSE,"TMCOMP96";#N/A,#N/A,FALSE,"MAT96";#N/A,#N/A,FALSE,"FANDA96";#N/A,#N/A,FALSE,"INTRAN96";#N/A,#N/A,FALSE,"NAA9697";#N/A,#N/A,FALSE,"ECWEBB";#N/A,#N/A,FALSE,"MFT96";#N/A,#N/A,FALSE,"CTrecon"}</definedName>
    <definedName name="jhkgh2_5_1_1_1_5" hidden="1">{#N/A,#N/A,FALSE,"TMCOMP96";#N/A,#N/A,FALSE,"MAT96";#N/A,#N/A,FALSE,"FANDA96";#N/A,#N/A,FALSE,"INTRAN96";#N/A,#N/A,FALSE,"NAA9697";#N/A,#N/A,FALSE,"ECWEBB";#N/A,#N/A,FALSE,"MFT96";#N/A,#N/A,FALSE,"CTrecon"}</definedName>
    <definedName name="jhkgh2_5_1_1_2" hidden="1">{#N/A,#N/A,FALSE,"TMCOMP96";#N/A,#N/A,FALSE,"MAT96";#N/A,#N/A,FALSE,"FANDA96";#N/A,#N/A,FALSE,"INTRAN96";#N/A,#N/A,FALSE,"NAA9697";#N/A,#N/A,FALSE,"ECWEBB";#N/A,#N/A,FALSE,"MFT96";#N/A,#N/A,FALSE,"CTrecon"}</definedName>
    <definedName name="jhkgh2_5_1_1_2_1" hidden="1">{#N/A,#N/A,FALSE,"TMCOMP96";#N/A,#N/A,FALSE,"MAT96";#N/A,#N/A,FALSE,"FANDA96";#N/A,#N/A,FALSE,"INTRAN96";#N/A,#N/A,FALSE,"NAA9697";#N/A,#N/A,FALSE,"ECWEBB";#N/A,#N/A,FALSE,"MFT96";#N/A,#N/A,FALSE,"CTrecon"}</definedName>
    <definedName name="jhkgh2_5_1_1_2_2" hidden="1">{#N/A,#N/A,FALSE,"TMCOMP96";#N/A,#N/A,FALSE,"MAT96";#N/A,#N/A,FALSE,"FANDA96";#N/A,#N/A,FALSE,"INTRAN96";#N/A,#N/A,FALSE,"NAA9697";#N/A,#N/A,FALSE,"ECWEBB";#N/A,#N/A,FALSE,"MFT96";#N/A,#N/A,FALSE,"CTrecon"}</definedName>
    <definedName name="jhkgh2_5_1_1_2_3" hidden="1">{#N/A,#N/A,FALSE,"TMCOMP96";#N/A,#N/A,FALSE,"MAT96";#N/A,#N/A,FALSE,"FANDA96";#N/A,#N/A,FALSE,"INTRAN96";#N/A,#N/A,FALSE,"NAA9697";#N/A,#N/A,FALSE,"ECWEBB";#N/A,#N/A,FALSE,"MFT96";#N/A,#N/A,FALSE,"CTrecon"}</definedName>
    <definedName name="jhkgh2_5_1_1_2_4" hidden="1">{#N/A,#N/A,FALSE,"TMCOMP96";#N/A,#N/A,FALSE,"MAT96";#N/A,#N/A,FALSE,"FANDA96";#N/A,#N/A,FALSE,"INTRAN96";#N/A,#N/A,FALSE,"NAA9697";#N/A,#N/A,FALSE,"ECWEBB";#N/A,#N/A,FALSE,"MFT96";#N/A,#N/A,FALSE,"CTrecon"}</definedName>
    <definedName name="jhkgh2_5_1_1_2_5" hidden="1">{#N/A,#N/A,FALSE,"TMCOMP96";#N/A,#N/A,FALSE,"MAT96";#N/A,#N/A,FALSE,"FANDA96";#N/A,#N/A,FALSE,"INTRAN96";#N/A,#N/A,FALSE,"NAA9697";#N/A,#N/A,FALSE,"ECWEBB";#N/A,#N/A,FALSE,"MFT96";#N/A,#N/A,FALSE,"CTrecon"}</definedName>
    <definedName name="jhkgh2_5_1_1_3" hidden="1">{#N/A,#N/A,FALSE,"TMCOMP96";#N/A,#N/A,FALSE,"MAT96";#N/A,#N/A,FALSE,"FANDA96";#N/A,#N/A,FALSE,"INTRAN96";#N/A,#N/A,FALSE,"NAA9697";#N/A,#N/A,FALSE,"ECWEBB";#N/A,#N/A,FALSE,"MFT96";#N/A,#N/A,FALSE,"CTrecon"}</definedName>
    <definedName name="jhkgh2_5_1_1_4" hidden="1">{#N/A,#N/A,FALSE,"TMCOMP96";#N/A,#N/A,FALSE,"MAT96";#N/A,#N/A,FALSE,"FANDA96";#N/A,#N/A,FALSE,"INTRAN96";#N/A,#N/A,FALSE,"NAA9697";#N/A,#N/A,FALSE,"ECWEBB";#N/A,#N/A,FALSE,"MFT96";#N/A,#N/A,FALSE,"CTrecon"}</definedName>
    <definedName name="jhkgh2_5_1_1_5" hidden="1">{#N/A,#N/A,FALSE,"TMCOMP96";#N/A,#N/A,FALSE,"MAT96";#N/A,#N/A,FALSE,"FANDA96";#N/A,#N/A,FALSE,"INTRAN96";#N/A,#N/A,FALSE,"NAA9697";#N/A,#N/A,FALSE,"ECWEBB";#N/A,#N/A,FALSE,"MFT96";#N/A,#N/A,FALSE,"CTrecon"}</definedName>
    <definedName name="jhkgh2_5_1_2" hidden="1">{#N/A,#N/A,FALSE,"TMCOMP96";#N/A,#N/A,FALSE,"MAT96";#N/A,#N/A,FALSE,"FANDA96";#N/A,#N/A,FALSE,"INTRAN96";#N/A,#N/A,FALSE,"NAA9697";#N/A,#N/A,FALSE,"ECWEBB";#N/A,#N/A,FALSE,"MFT96";#N/A,#N/A,FALSE,"CTrecon"}</definedName>
    <definedName name="jhkgh2_5_1_2_1" hidden="1">{#N/A,#N/A,FALSE,"TMCOMP96";#N/A,#N/A,FALSE,"MAT96";#N/A,#N/A,FALSE,"FANDA96";#N/A,#N/A,FALSE,"INTRAN96";#N/A,#N/A,FALSE,"NAA9697";#N/A,#N/A,FALSE,"ECWEBB";#N/A,#N/A,FALSE,"MFT96";#N/A,#N/A,FALSE,"CTrecon"}</definedName>
    <definedName name="jhkgh2_5_1_2_2" hidden="1">{#N/A,#N/A,FALSE,"TMCOMP96";#N/A,#N/A,FALSE,"MAT96";#N/A,#N/A,FALSE,"FANDA96";#N/A,#N/A,FALSE,"INTRAN96";#N/A,#N/A,FALSE,"NAA9697";#N/A,#N/A,FALSE,"ECWEBB";#N/A,#N/A,FALSE,"MFT96";#N/A,#N/A,FALSE,"CTrecon"}</definedName>
    <definedName name="jhkgh2_5_1_2_3" hidden="1">{#N/A,#N/A,FALSE,"TMCOMP96";#N/A,#N/A,FALSE,"MAT96";#N/A,#N/A,FALSE,"FANDA96";#N/A,#N/A,FALSE,"INTRAN96";#N/A,#N/A,FALSE,"NAA9697";#N/A,#N/A,FALSE,"ECWEBB";#N/A,#N/A,FALSE,"MFT96";#N/A,#N/A,FALSE,"CTrecon"}</definedName>
    <definedName name="jhkgh2_5_1_2_4" hidden="1">{#N/A,#N/A,FALSE,"TMCOMP96";#N/A,#N/A,FALSE,"MAT96";#N/A,#N/A,FALSE,"FANDA96";#N/A,#N/A,FALSE,"INTRAN96";#N/A,#N/A,FALSE,"NAA9697";#N/A,#N/A,FALSE,"ECWEBB";#N/A,#N/A,FALSE,"MFT96";#N/A,#N/A,FALSE,"CTrecon"}</definedName>
    <definedName name="jhkgh2_5_1_2_5" hidden="1">{#N/A,#N/A,FALSE,"TMCOMP96";#N/A,#N/A,FALSE,"MAT96";#N/A,#N/A,FALSE,"FANDA96";#N/A,#N/A,FALSE,"INTRAN96";#N/A,#N/A,FALSE,"NAA9697";#N/A,#N/A,FALSE,"ECWEBB";#N/A,#N/A,FALSE,"MFT96";#N/A,#N/A,FALSE,"CTrecon"}</definedName>
    <definedName name="jhkgh2_5_1_3" hidden="1">{#N/A,#N/A,FALSE,"TMCOMP96";#N/A,#N/A,FALSE,"MAT96";#N/A,#N/A,FALSE,"FANDA96";#N/A,#N/A,FALSE,"INTRAN96";#N/A,#N/A,FALSE,"NAA9697";#N/A,#N/A,FALSE,"ECWEBB";#N/A,#N/A,FALSE,"MFT96";#N/A,#N/A,FALSE,"CTrecon"}</definedName>
    <definedName name="jhkgh2_5_1_3_1" hidden="1">{#N/A,#N/A,FALSE,"TMCOMP96";#N/A,#N/A,FALSE,"MAT96";#N/A,#N/A,FALSE,"FANDA96";#N/A,#N/A,FALSE,"INTRAN96";#N/A,#N/A,FALSE,"NAA9697";#N/A,#N/A,FALSE,"ECWEBB";#N/A,#N/A,FALSE,"MFT96";#N/A,#N/A,FALSE,"CTrecon"}</definedName>
    <definedName name="jhkgh2_5_1_3_2" hidden="1">{#N/A,#N/A,FALSE,"TMCOMP96";#N/A,#N/A,FALSE,"MAT96";#N/A,#N/A,FALSE,"FANDA96";#N/A,#N/A,FALSE,"INTRAN96";#N/A,#N/A,FALSE,"NAA9697";#N/A,#N/A,FALSE,"ECWEBB";#N/A,#N/A,FALSE,"MFT96";#N/A,#N/A,FALSE,"CTrecon"}</definedName>
    <definedName name="jhkgh2_5_1_3_3" hidden="1">{#N/A,#N/A,FALSE,"TMCOMP96";#N/A,#N/A,FALSE,"MAT96";#N/A,#N/A,FALSE,"FANDA96";#N/A,#N/A,FALSE,"INTRAN96";#N/A,#N/A,FALSE,"NAA9697";#N/A,#N/A,FALSE,"ECWEBB";#N/A,#N/A,FALSE,"MFT96";#N/A,#N/A,FALSE,"CTrecon"}</definedName>
    <definedName name="jhkgh2_5_1_3_4" hidden="1">{#N/A,#N/A,FALSE,"TMCOMP96";#N/A,#N/A,FALSE,"MAT96";#N/A,#N/A,FALSE,"FANDA96";#N/A,#N/A,FALSE,"INTRAN96";#N/A,#N/A,FALSE,"NAA9697";#N/A,#N/A,FALSE,"ECWEBB";#N/A,#N/A,FALSE,"MFT96";#N/A,#N/A,FALSE,"CTrecon"}</definedName>
    <definedName name="jhkgh2_5_1_3_5" hidden="1">{#N/A,#N/A,FALSE,"TMCOMP96";#N/A,#N/A,FALSE,"MAT96";#N/A,#N/A,FALSE,"FANDA96";#N/A,#N/A,FALSE,"INTRAN96";#N/A,#N/A,FALSE,"NAA9697";#N/A,#N/A,FALSE,"ECWEBB";#N/A,#N/A,FALSE,"MFT96";#N/A,#N/A,FALSE,"CTrecon"}</definedName>
    <definedName name="jhkgh2_5_1_4" hidden="1">{#N/A,#N/A,FALSE,"TMCOMP96";#N/A,#N/A,FALSE,"MAT96";#N/A,#N/A,FALSE,"FANDA96";#N/A,#N/A,FALSE,"INTRAN96";#N/A,#N/A,FALSE,"NAA9697";#N/A,#N/A,FALSE,"ECWEBB";#N/A,#N/A,FALSE,"MFT96";#N/A,#N/A,FALSE,"CTrecon"}</definedName>
    <definedName name="jhkgh2_5_1_4_1" hidden="1">{#N/A,#N/A,FALSE,"TMCOMP96";#N/A,#N/A,FALSE,"MAT96";#N/A,#N/A,FALSE,"FANDA96";#N/A,#N/A,FALSE,"INTRAN96";#N/A,#N/A,FALSE,"NAA9697";#N/A,#N/A,FALSE,"ECWEBB";#N/A,#N/A,FALSE,"MFT96";#N/A,#N/A,FALSE,"CTrecon"}</definedName>
    <definedName name="jhkgh2_5_1_4_2" hidden="1">{#N/A,#N/A,FALSE,"TMCOMP96";#N/A,#N/A,FALSE,"MAT96";#N/A,#N/A,FALSE,"FANDA96";#N/A,#N/A,FALSE,"INTRAN96";#N/A,#N/A,FALSE,"NAA9697";#N/A,#N/A,FALSE,"ECWEBB";#N/A,#N/A,FALSE,"MFT96";#N/A,#N/A,FALSE,"CTrecon"}</definedName>
    <definedName name="jhkgh2_5_1_4_3" hidden="1">{#N/A,#N/A,FALSE,"TMCOMP96";#N/A,#N/A,FALSE,"MAT96";#N/A,#N/A,FALSE,"FANDA96";#N/A,#N/A,FALSE,"INTRAN96";#N/A,#N/A,FALSE,"NAA9697";#N/A,#N/A,FALSE,"ECWEBB";#N/A,#N/A,FALSE,"MFT96";#N/A,#N/A,FALSE,"CTrecon"}</definedName>
    <definedName name="jhkgh2_5_1_4_4" hidden="1">{#N/A,#N/A,FALSE,"TMCOMP96";#N/A,#N/A,FALSE,"MAT96";#N/A,#N/A,FALSE,"FANDA96";#N/A,#N/A,FALSE,"INTRAN96";#N/A,#N/A,FALSE,"NAA9697";#N/A,#N/A,FALSE,"ECWEBB";#N/A,#N/A,FALSE,"MFT96";#N/A,#N/A,FALSE,"CTrecon"}</definedName>
    <definedName name="jhkgh2_5_1_4_5" hidden="1">{#N/A,#N/A,FALSE,"TMCOMP96";#N/A,#N/A,FALSE,"MAT96";#N/A,#N/A,FALSE,"FANDA96";#N/A,#N/A,FALSE,"INTRAN96";#N/A,#N/A,FALSE,"NAA9697";#N/A,#N/A,FALSE,"ECWEBB";#N/A,#N/A,FALSE,"MFT96";#N/A,#N/A,FALSE,"CTrecon"}</definedName>
    <definedName name="jhkgh2_5_1_5" hidden="1">{#N/A,#N/A,FALSE,"TMCOMP96";#N/A,#N/A,FALSE,"MAT96";#N/A,#N/A,FALSE,"FANDA96";#N/A,#N/A,FALSE,"INTRAN96";#N/A,#N/A,FALSE,"NAA9697";#N/A,#N/A,FALSE,"ECWEBB";#N/A,#N/A,FALSE,"MFT96";#N/A,#N/A,FALSE,"CTrecon"}</definedName>
    <definedName name="jhkgh2_5_1_5_1" hidden="1">{#N/A,#N/A,FALSE,"TMCOMP96";#N/A,#N/A,FALSE,"MAT96";#N/A,#N/A,FALSE,"FANDA96";#N/A,#N/A,FALSE,"INTRAN96";#N/A,#N/A,FALSE,"NAA9697";#N/A,#N/A,FALSE,"ECWEBB";#N/A,#N/A,FALSE,"MFT96";#N/A,#N/A,FALSE,"CTrecon"}</definedName>
    <definedName name="jhkgh2_5_1_5_2" hidden="1">{#N/A,#N/A,FALSE,"TMCOMP96";#N/A,#N/A,FALSE,"MAT96";#N/A,#N/A,FALSE,"FANDA96";#N/A,#N/A,FALSE,"INTRAN96";#N/A,#N/A,FALSE,"NAA9697";#N/A,#N/A,FALSE,"ECWEBB";#N/A,#N/A,FALSE,"MFT96";#N/A,#N/A,FALSE,"CTrecon"}</definedName>
    <definedName name="jhkgh2_5_1_5_3" hidden="1">{#N/A,#N/A,FALSE,"TMCOMP96";#N/A,#N/A,FALSE,"MAT96";#N/A,#N/A,FALSE,"FANDA96";#N/A,#N/A,FALSE,"INTRAN96";#N/A,#N/A,FALSE,"NAA9697";#N/A,#N/A,FALSE,"ECWEBB";#N/A,#N/A,FALSE,"MFT96";#N/A,#N/A,FALSE,"CTrecon"}</definedName>
    <definedName name="jhkgh2_5_1_5_4" hidden="1">{#N/A,#N/A,FALSE,"TMCOMP96";#N/A,#N/A,FALSE,"MAT96";#N/A,#N/A,FALSE,"FANDA96";#N/A,#N/A,FALSE,"INTRAN96";#N/A,#N/A,FALSE,"NAA9697";#N/A,#N/A,FALSE,"ECWEBB";#N/A,#N/A,FALSE,"MFT96";#N/A,#N/A,FALSE,"CTrecon"}</definedName>
    <definedName name="jhkgh2_5_1_5_5" hidden="1">{#N/A,#N/A,FALSE,"TMCOMP96";#N/A,#N/A,FALSE,"MAT96";#N/A,#N/A,FALSE,"FANDA96";#N/A,#N/A,FALSE,"INTRAN96";#N/A,#N/A,FALSE,"NAA9697";#N/A,#N/A,FALSE,"ECWEBB";#N/A,#N/A,FALSE,"MFT96";#N/A,#N/A,FALSE,"CTrecon"}</definedName>
    <definedName name="jhkgh2_5_2" hidden="1">{#N/A,#N/A,FALSE,"TMCOMP96";#N/A,#N/A,FALSE,"MAT96";#N/A,#N/A,FALSE,"FANDA96";#N/A,#N/A,FALSE,"INTRAN96";#N/A,#N/A,FALSE,"NAA9697";#N/A,#N/A,FALSE,"ECWEBB";#N/A,#N/A,FALSE,"MFT96";#N/A,#N/A,FALSE,"CTrecon"}</definedName>
    <definedName name="jhkgh2_5_2_1" hidden="1">{#N/A,#N/A,FALSE,"TMCOMP96";#N/A,#N/A,FALSE,"MAT96";#N/A,#N/A,FALSE,"FANDA96";#N/A,#N/A,FALSE,"INTRAN96";#N/A,#N/A,FALSE,"NAA9697";#N/A,#N/A,FALSE,"ECWEBB";#N/A,#N/A,FALSE,"MFT96";#N/A,#N/A,FALSE,"CTrecon"}</definedName>
    <definedName name="jhkgh2_5_2_2" hidden="1">{#N/A,#N/A,FALSE,"TMCOMP96";#N/A,#N/A,FALSE,"MAT96";#N/A,#N/A,FALSE,"FANDA96";#N/A,#N/A,FALSE,"INTRAN96";#N/A,#N/A,FALSE,"NAA9697";#N/A,#N/A,FALSE,"ECWEBB";#N/A,#N/A,FALSE,"MFT96";#N/A,#N/A,FALSE,"CTrecon"}</definedName>
    <definedName name="jhkgh2_5_2_3" hidden="1">{#N/A,#N/A,FALSE,"TMCOMP96";#N/A,#N/A,FALSE,"MAT96";#N/A,#N/A,FALSE,"FANDA96";#N/A,#N/A,FALSE,"INTRAN96";#N/A,#N/A,FALSE,"NAA9697";#N/A,#N/A,FALSE,"ECWEBB";#N/A,#N/A,FALSE,"MFT96";#N/A,#N/A,FALSE,"CTrecon"}</definedName>
    <definedName name="jhkgh2_5_2_4" hidden="1">{#N/A,#N/A,FALSE,"TMCOMP96";#N/A,#N/A,FALSE,"MAT96";#N/A,#N/A,FALSE,"FANDA96";#N/A,#N/A,FALSE,"INTRAN96";#N/A,#N/A,FALSE,"NAA9697";#N/A,#N/A,FALSE,"ECWEBB";#N/A,#N/A,FALSE,"MFT96";#N/A,#N/A,FALSE,"CTrecon"}</definedName>
    <definedName name="jhkgh2_5_2_5" hidden="1">{#N/A,#N/A,FALSE,"TMCOMP96";#N/A,#N/A,FALSE,"MAT96";#N/A,#N/A,FALSE,"FANDA96";#N/A,#N/A,FALSE,"INTRAN96";#N/A,#N/A,FALSE,"NAA9697";#N/A,#N/A,FALSE,"ECWEBB";#N/A,#N/A,FALSE,"MFT96";#N/A,#N/A,FALSE,"CTrecon"}</definedName>
    <definedName name="jhkgh2_5_3" hidden="1">{#N/A,#N/A,FALSE,"TMCOMP96";#N/A,#N/A,FALSE,"MAT96";#N/A,#N/A,FALSE,"FANDA96";#N/A,#N/A,FALSE,"INTRAN96";#N/A,#N/A,FALSE,"NAA9697";#N/A,#N/A,FALSE,"ECWEBB";#N/A,#N/A,FALSE,"MFT96";#N/A,#N/A,FALSE,"CTrecon"}</definedName>
    <definedName name="jhkgh2_5_3_1" hidden="1">{#N/A,#N/A,FALSE,"TMCOMP96";#N/A,#N/A,FALSE,"MAT96";#N/A,#N/A,FALSE,"FANDA96";#N/A,#N/A,FALSE,"INTRAN96";#N/A,#N/A,FALSE,"NAA9697";#N/A,#N/A,FALSE,"ECWEBB";#N/A,#N/A,FALSE,"MFT96";#N/A,#N/A,FALSE,"CTrecon"}</definedName>
    <definedName name="jhkgh2_5_3_2" hidden="1">{#N/A,#N/A,FALSE,"TMCOMP96";#N/A,#N/A,FALSE,"MAT96";#N/A,#N/A,FALSE,"FANDA96";#N/A,#N/A,FALSE,"INTRAN96";#N/A,#N/A,FALSE,"NAA9697";#N/A,#N/A,FALSE,"ECWEBB";#N/A,#N/A,FALSE,"MFT96";#N/A,#N/A,FALSE,"CTrecon"}</definedName>
    <definedName name="jhkgh2_5_3_3" hidden="1">{#N/A,#N/A,FALSE,"TMCOMP96";#N/A,#N/A,FALSE,"MAT96";#N/A,#N/A,FALSE,"FANDA96";#N/A,#N/A,FALSE,"INTRAN96";#N/A,#N/A,FALSE,"NAA9697";#N/A,#N/A,FALSE,"ECWEBB";#N/A,#N/A,FALSE,"MFT96";#N/A,#N/A,FALSE,"CTrecon"}</definedName>
    <definedName name="jhkgh2_5_3_4" hidden="1">{#N/A,#N/A,FALSE,"TMCOMP96";#N/A,#N/A,FALSE,"MAT96";#N/A,#N/A,FALSE,"FANDA96";#N/A,#N/A,FALSE,"INTRAN96";#N/A,#N/A,FALSE,"NAA9697";#N/A,#N/A,FALSE,"ECWEBB";#N/A,#N/A,FALSE,"MFT96";#N/A,#N/A,FALSE,"CTrecon"}</definedName>
    <definedName name="jhkgh2_5_3_5" hidden="1">{#N/A,#N/A,FALSE,"TMCOMP96";#N/A,#N/A,FALSE,"MAT96";#N/A,#N/A,FALSE,"FANDA96";#N/A,#N/A,FALSE,"INTRAN96";#N/A,#N/A,FALSE,"NAA9697";#N/A,#N/A,FALSE,"ECWEBB";#N/A,#N/A,FALSE,"MFT96";#N/A,#N/A,FALSE,"CTrecon"}</definedName>
    <definedName name="jhkgh2_5_4" hidden="1">{#N/A,#N/A,FALSE,"TMCOMP96";#N/A,#N/A,FALSE,"MAT96";#N/A,#N/A,FALSE,"FANDA96";#N/A,#N/A,FALSE,"INTRAN96";#N/A,#N/A,FALSE,"NAA9697";#N/A,#N/A,FALSE,"ECWEBB";#N/A,#N/A,FALSE,"MFT96";#N/A,#N/A,FALSE,"CTrecon"}</definedName>
    <definedName name="jhkgh2_5_4_1" hidden="1">{#N/A,#N/A,FALSE,"TMCOMP96";#N/A,#N/A,FALSE,"MAT96";#N/A,#N/A,FALSE,"FANDA96";#N/A,#N/A,FALSE,"INTRAN96";#N/A,#N/A,FALSE,"NAA9697";#N/A,#N/A,FALSE,"ECWEBB";#N/A,#N/A,FALSE,"MFT96";#N/A,#N/A,FALSE,"CTrecon"}</definedName>
    <definedName name="jhkgh2_5_4_2" hidden="1">{#N/A,#N/A,FALSE,"TMCOMP96";#N/A,#N/A,FALSE,"MAT96";#N/A,#N/A,FALSE,"FANDA96";#N/A,#N/A,FALSE,"INTRAN96";#N/A,#N/A,FALSE,"NAA9697";#N/A,#N/A,FALSE,"ECWEBB";#N/A,#N/A,FALSE,"MFT96";#N/A,#N/A,FALSE,"CTrecon"}</definedName>
    <definedName name="jhkgh2_5_4_3" hidden="1">{#N/A,#N/A,FALSE,"TMCOMP96";#N/A,#N/A,FALSE,"MAT96";#N/A,#N/A,FALSE,"FANDA96";#N/A,#N/A,FALSE,"INTRAN96";#N/A,#N/A,FALSE,"NAA9697";#N/A,#N/A,FALSE,"ECWEBB";#N/A,#N/A,FALSE,"MFT96";#N/A,#N/A,FALSE,"CTrecon"}</definedName>
    <definedName name="jhkgh2_5_4_4" hidden="1">{#N/A,#N/A,FALSE,"TMCOMP96";#N/A,#N/A,FALSE,"MAT96";#N/A,#N/A,FALSE,"FANDA96";#N/A,#N/A,FALSE,"INTRAN96";#N/A,#N/A,FALSE,"NAA9697";#N/A,#N/A,FALSE,"ECWEBB";#N/A,#N/A,FALSE,"MFT96";#N/A,#N/A,FALSE,"CTrecon"}</definedName>
    <definedName name="jhkgh2_5_4_5" hidden="1">{#N/A,#N/A,FALSE,"TMCOMP96";#N/A,#N/A,FALSE,"MAT96";#N/A,#N/A,FALSE,"FANDA96";#N/A,#N/A,FALSE,"INTRAN96";#N/A,#N/A,FALSE,"NAA9697";#N/A,#N/A,FALSE,"ECWEBB";#N/A,#N/A,FALSE,"MFT96";#N/A,#N/A,FALSE,"CTrecon"}</definedName>
    <definedName name="jhkgh2_5_5" hidden="1">{#N/A,#N/A,FALSE,"TMCOMP96";#N/A,#N/A,FALSE,"MAT96";#N/A,#N/A,FALSE,"FANDA96";#N/A,#N/A,FALSE,"INTRAN96";#N/A,#N/A,FALSE,"NAA9697";#N/A,#N/A,FALSE,"ECWEBB";#N/A,#N/A,FALSE,"MFT96";#N/A,#N/A,FALSE,"CTrecon"}</definedName>
    <definedName name="jhkgh2_5_5_1" hidden="1">{#N/A,#N/A,FALSE,"TMCOMP96";#N/A,#N/A,FALSE,"MAT96";#N/A,#N/A,FALSE,"FANDA96";#N/A,#N/A,FALSE,"INTRAN96";#N/A,#N/A,FALSE,"NAA9697";#N/A,#N/A,FALSE,"ECWEBB";#N/A,#N/A,FALSE,"MFT96";#N/A,#N/A,FALSE,"CTrecon"}</definedName>
    <definedName name="jhkgh2_5_5_2" hidden="1">{#N/A,#N/A,FALSE,"TMCOMP96";#N/A,#N/A,FALSE,"MAT96";#N/A,#N/A,FALSE,"FANDA96";#N/A,#N/A,FALSE,"INTRAN96";#N/A,#N/A,FALSE,"NAA9697";#N/A,#N/A,FALSE,"ECWEBB";#N/A,#N/A,FALSE,"MFT96";#N/A,#N/A,FALSE,"CTrecon"}</definedName>
    <definedName name="jhkgh2_5_5_3" hidden="1">{#N/A,#N/A,FALSE,"TMCOMP96";#N/A,#N/A,FALSE,"MAT96";#N/A,#N/A,FALSE,"FANDA96";#N/A,#N/A,FALSE,"INTRAN96";#N/A,#N/A,FALSE,"NAA9697";#N/A,#N/A,FALSE,"ECWEBB";#N/A,#N/A,FALSE,"MFT96";#N/A,#N/A,FALSE,"CTrecon"}</definedName>
    <definedName name="jhkgh2_5_5_4" hidden="1">{#N/A,#N/A,FALSE,"TMCOMP96";#N/A,#N/A,FALSE,"MAT96";#N/A,#N/A,FALSE,"FANDA96";#N/A,#N/A,FALSE,"INTRAN96";#N/A,#N/A,FALSE,"NAA9697";#N/A,#N/A,FALSE,"ECWEBB";#N/A,#N/A,FALSE,"MFT96";#N/A,#N/A,FALSE,"CTrecon"}</definedName>
    <definedName name="jhkgh2_5_5_5"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_1_1" hidden="1">{#N/A,#N/A,FALSE,"TMCOMP96";#N/A,#N/A,FALSE,"MAT96";#N/A,#N/A,FALSE,"FANDA96";#N/A,#N/A,FALSE,"INTRAN96";#N/A,#N/A,FALSE,"NAA9697";#N/A,#N/A,FALSE,"ECWEBB";#N/A,#N/A,FALSE,"MFT96";#N/A,#N/A,FALSE,"CTrecon"}</definedName>
    <definedName name="n_1_1_1" hidden="1">{#N/A,#N/A,FALSE,"TMCOMP96";#N/A,#N/A,FALSE,"MAT96";#N/A,#N/A,FALSE,"FANDA96";#N/A,#N/A,FALSE,"INTRAN96";#N/A,#N/A,FALSE,"NAA9697";#N/A,#N/A,FALSE,"ECWEBB";#N/A,#N/A,FALSE,"MFT96";#N/A,#N/A,FALSE,"CTrecon"}</definedName>
    <definedName name="n_1_1_1_1" hidden="1">{#N/A,#N/A,FALSE,"TMCOMP96";#N/A,#N/A,FALSE,"MAT96";#N/A,#N/A,FALSE,"FANDA96";#N/A,#N/A,FALSE,"INTRAN96";#N/A,#N/A,FALSE,"NAA9697";#N/A,#N/A,FALSE,"ECWEBB";#N/A,#N/A,FALSE,"MFT96";#N/A,#N/A,FALSE,"CTrecon"}</definedName>
    <definedName name="n_1_1_1_1_1" hidden="1">{#N/A,#N/A,FALSE,"TMCOMP96";#N/A,#N/A,FALSE,"MAT96";#N/A,#N/A,FALSE,"FANDA96";#N/A,#N/A,FALSE,"INTRAN96";#N/A,#N/A,FALSE,"NAA9697";#N/A,#N/A,FALSE,"ECWEBB";#N/A,#N/A,FALSE,"MFT96";#N/A,#N/A,FALSE,"CTrecon"}</definedName>
    <definedName name="n_1_1_1_1_1_1" hidden="1">{#N/A,#N/A,FALSE,"TMCOMP96";#N/A,#N/A,FALSE,"MAT96";#N/A,#N/A,FALSE,"FANDA96";#N/A,#N/A,FALSE,"INTRAN96";#N/A,#N/A,FALSE,"NAA9697";#N/A,#N/A,FALSE,"ECWEBB";#N/A,#N/A,FALSE,"MFT96";#N/A,#N/A,FALSE,"CTrecon"}</definedName>
    <definedName name="n_1_1_1_1_1_2" hidden="1">{#N/A,#N/A,FALSE,"TMCOMP96";#N/A,#N/A,FALSE,"MAT96";#N/A,#N/A,FALSE,"FANDA96";#N/A,#N/A,FALSE,"INTRAN96";#N/A,#N/A,FALSE,"NAA9697";#N/A,#N/A,FALSE,"ECWEBB";#N/A,#N/A,FALSE,"MFT96";#N/A,#N/A,FALSE,"CTrecon"}</definedName>
    <definedName name="n_1_1_1_1_1_3" hidden="1">{#N/A,#N/A,FALSE,"TMCOMP96";#N/A,#N/A,FALSE,"MAT96";#N/A,#N/A,FALSE,"FANDA96";#N/A,#N/A,FALSE,"INTRAN96";#N/A,#N/A,FALSE,"NAA9697";#N/A,#N/A,FALSE,"ECWEBB";#N/A,#N/A,FALSE,"MFT96";#N/A,#N/A,FALSE,"CTrecon"}</definedName>
    <definedName name="n_1_1_1_1_1_4" hidden="1">{#N/A,#N/A,FALSE,"TMCOMP96";#N/A,#N/A,FALSE,"MAT96";#N/A,#N/A,FALSE,"FANDA96";#N/A,#N/A,FALSE,"INTRAN96";#N/A,#N/A,FALSE,"NAA9697";#N/A,#N/A,FALSE,"ECWEBB";#N/A,#N/A,FALSE,"MFT96";#N/A,#N/A,FALSE,"CTrecon"}</definedName>
    <definedName name="n_1_1_1_1_1_5" hidden="1">{#N/A,#N/A,FALSE,"TMCOMP96";#N/A,#N/A,FALSE,"MAT96";#N/A,#N/A,FALSE,"FANDA96";#N/A,#N/A,FALSE,"INTRAN96";#N/A,#N/A,FALSE,"NAA9697";#N/A,#N/A,FALSE,"ECWEBB";#N/A,#N/A,FALSE,"MFT96";#N/A,#N/A,FALSE,"CTrecon"}</definedName>
    <definedName name="n_1_1_1_1_2" hidden="1">{#N/A,#N/A,FALSE,"TMCOMP96";#N/A,#N/A,FALSE,"MAT96";#N/A,#N/A,FALSE,"FANDA96";#N/A,#N/A,FALSE,"INTRAN96";#N/A,#N/A,FALSE,"NAA9697";#N/A,#N/A,FALSE,"ECWEBB";#N/A,#N/A,FALSE,"MFT96";#N/A,#N/A,FALSE,"CTrecon"}</definedName>
    <definedName name="n_1_1_1_1_2_1" hidden="1">{#N/A,#N/A,FALSE,"TMCOMP96";#N/A,#N/A,FALSE,"MAT96";#N/A,#N/A,FALSE,"FANDA96";#N/A,#N/A,FALSE,"INTRAN96";#N/A,#N/A,FALSE,"NAA9697";#N/A,#N/A,FALSE,"ECWEBB";#N/A,#N/A,FALSE,"MFT96";#N/A,#N/A,FALSE,"CTrecon"}</definedName>
    <definedName name="n_1_1_1_1_2_2" hidden="1">{#N/A,#N/A,FALSE,"TMCOMP96";#N/A,#N/A,FALSE,"MAT96";#N/A,#N/A,FALSE,"FANDA96";#N/A,#N/A,FALSE,"INTRAN96";#N/A,#N/A,FALSE,"NAA9697";#N/A,#N/A,FALSE,"ECWEBB";#N/A,#N/A,FALSE,"MFT96";#N/A,#N/A,FALSE,"CTrecon"}</definedName>
    <definedName name="n_1_1_1_1_2_3" hidden="1">{#N/A,#N/A,FALSE,"TMCOMP96";#N/A,#N/A,FALSE,"MAT96";#N/A,#N/A,FALSE,"FANDA96";#N/A,#N/A,FALSE,"INTRAN96";#N/A,#N/A,FALSE,"NAA9697";#N/A,#N/A,FALSE,"ECWEBB";#N/A,#N/A,FALSE,"MFT96";#N/A,#N/A,FALSE,"CTrecon"}</definedName>
    <definedName name="n_1_1_1_1_2_4" hidden="1">{#N/A,#N/A,FALSE,"TMCOMP96";#N/A,#N/A,FALSE,"MAT96";#N/A,#N/A,FALSE,"FANDA96";#N/A,#N/A,FALSE,"INTRAN96";#N/A,#N/A,FALSE,"NAA9697";#N/A,#N/A,FALSE,"ECWEBB";#N/A,#N/A,FALSE,"MFT96";#N/A,#N/A,FALSE,"CTrecon"}</definedName>
    <definedName name="n_1_1_1_1_2_5" hidden="1">{#N/A,#N/A,FALSE,"TMCOMP96";#N/A,#N/A,FALSE,"MAT96";#N/A,#N/A,FALSE,"FANDA96";#N/A,#N/A,FALSE,"INTRAN96";#N/A,#N/A,FALSE,"NAA9697";#N/A,#N/A,FALSE,"ECWEBB";#N/A,#N/A,FALSE,"MFT96";#N/A,#N/A,FALSE,"CTrecon"}</definedName>
    <definedName name="n_1_1_1_1_3" hidden="1">{#N/A,#N/A,FALSE,"TMCOMP96";#N/A,#N/A,FALSE,"MAT96";#N/A,#N/A,FALSE,"FANDA96";#N/A,#N/A,FALSE,"INTRAN96";#N/A,#N/A,FALSE,"NAA9697";#N/A,#N/A,FALSE,"ECWEBB";#N/A,#N/A,FALSE,"MFT96";#N/A,#N/A,FALSE,"CTrecon"}</definedName>
    <definedName name="n_1_1_1_1_4" hidden="1">{#N/A,#N/A,FALSE,"TMCOMP96";#N/A,#N/A,FALSE,"MAT96";#N/A,#N/A,FALSE,"FANDA96";#N/A,#N/A,FALSE,"INTRAN96";#N/A,#N/A,FALSE,"NAA9697";#N/A,#N/A,FALSE,"ECWEBB";#N/A,#N/A,FALSE,"MFT96";#N/A,#N/A,FALSE,"CTrecon"}</definedName>
    <definedName name="n_1_1_1_1_5" hidden="1">{#N/A,#N/A,FALSE,"TMCOMP96";#N/A,#N/A,FALSE,"MAT96";#N/A,#N/A,FALSE,"FANDA96";#N/A,#N/A,FALSE,"INTRAN96";#N/A,#N/A,FALSE,"NAA9697";#N/A,#N/A,FALSE,"ECWEBB";#N/A,#N/A,FALSE,"MFT96";#N/A,#N/A,FALSE,"CTrecon"}</definedName>
    <definedName name="n_1_1_1_2" hidden="1">{#N/A,#N/A,FALSE,"TMCOMP96";#N/A,#N/A,FALSE,"MAT96";#N/A,#N/A,FALSE,"FANDA96";#N/A,#N/A,FALSE,"INTRAN96";#N/A,#N/A,FALSE,"NAA9697";#N/A,#N/A,FALSE,"ECWEBB";#N/A,#N/A,FALSE,"MFT96";#N/A,#N/A,FALSE,"CTrecon"}</definedName>
    <definedName name="n_1_1_1_2_1" hidden="1">{#N/A,#N/A,FALSE,"TMCOMP96";#N/A,#N/A,FALSE,"MAT96";#N/A,#N/A,FALSE,"FANDA96";#N/A,#N/A,FALSE,"INTRAN96";#N/A,#N/A,FALSE,"NAA9697";#N/A,#N/A,FALSE,"ECWEBB";#N/A,#N/A,FALSE,"MFT96";#N/A,#N/A,FALSE,"CTrecon"}</definedName>
    <definedName name="n_1_1_1_2_2" hidden="1">{#N/A,#N/A,FALSE,"TMCOMP96";#N/A,#N/A,FALSE,"MAT96";#N/A,#N/A,FALSE,"FANDA96";#N/A,#N/A,FALSE,"INTRAN96";#N/A,#N/A,FALSE,"NAA9697";#N/A,#N/A,FALSE,"ECWEBB";#N/A,#N/A,FALSE,"MFT96";#N/A,#N/A,FALSE,"CTrecon"}</definedName>
    <definedName name="n_1_1_1_2_3" hidden="1">{#N/A,#N/A,FALSE,"TMCOMP96";#N/A,#N/A,FALSE,"MAT96";#N/A,#N/A,FALSE,"FANDA96";#N/A,#N/A,FALSE,"INTRAN96";#N/A,#N/A,FALSE,"NAA9697";#N/A,#N/A,FALSE,"ECWEBB";#N/A,#N/A,FALSE,"MFT96";#N/A,#N/A,FALSE,"CTrecon"}</definedName>
    <definedName name="n_1_1_1_2_4" hidden="1">{#N/A,#N/A,FALSE,"TMCOMP96";#N/A,#N/A,FALSE,"MAT96";#N/A,#N/A,FALSE,"FANDA96";#N/A,#N/A,FALSE,"INTRAN96";#N/A,#N/A,FALSE,"NAA9697";#N/A,#N/A,FALSE,"ECWEBB";#N/A,#N/A,FALSE,"MFT96";#N/A,#N/A,FALSE,"CTrecon"}</definedName>
    <definedName name="n_1_1_1_2_5" hidden="1">{#N/A,#N/A,FALSE,"TMCOMP96";#N/A,#N/A,FALSE,"MAT96";#N/A,#N/A,FALSE,"FANDA96";#N/A,#N/A,FALSE,"INTRAN96";#N/A,#N/A,FALSE,"NAA9697";#N/A,#N/A,FALSE,"ECWEBB";#N/A,#N/A,FALSE,"MFT96";#N/A,#N/A,FALSE,"CTrecon"}</definedName>
    <definedName name="n_1_1_1_3" hidden="1">{#N/A,#N/A,FALSE,"TMCOMP96";#N/A,#N/A,FALSE,"MAT96";#N/A,#N/A,FALSE,"FANDA96";#N/A,#N/A,FALSE,"INTRAN96";#N/A,#N/A,FALSE,"NAA9697";#N/A,#N/A,FALSE,"ECWEBB";#N/A,#N/A,FALSE,"MFT96";#N/A,#N/A,FALSE,"CTrecon"}</definedName>
    <definedName name="n_1_1_1_3_1" hidden="1">{#N/A,#N/A,FALSE,"TMCOMP96";#N/A,#N/A,FALSE,"MAT96";#N/A,#N/A,FALSE,"FANDA96";#N/A,#N/A,FALSE,"INTRAN96";#N/A,#N/A,FALSE,"NAA9697";#N/A,#N/A,FALSE,"ECWEBB";#N/A,#N/A,FALSE,"MFT96";#N/A,#N/A,FALSE,"CTrecon"}</definedName>
    <definedName name="n_1_1_1_3_2" hidden="1">{#N/A,#N/A,FALSE,"TMCOMP96";#N/A,#N/A,FALSE,"MAT96";#N/A,#N/A,FALSE,"FANDA96";#N/A,#N/A,FALSE,"INTRAN96";#N/A,#N/A,FALSE,"NAA9697";#N/A,#N/A,FALSE,"ECWEBB";#N/A,#N/A,FALSE,"MFT96";#N/A,#N/A,FALSE,"CTrecon"}</definedName>
    <definedName name="n_1_1_1_3_3" hidden="1">{#N/A,#N/A,FALSE,"TMCOMP96";#N/A,#N/A,FALSE,"MAT96";#N/A,#N/A,FALSE,"FANDA96";#N/A,#N/A,FALSE,"INTRAN96";#N/A,#N/A,FALSE,"NAA9697";#N/A,#N/A,FALSE,"ECWEBB";#N/A,#N/A,FALSE,"MFT96";#N/A,#N/A,FALSE,"CTrecon"}</definedName>
    <definedName name="n_1_1_1_3_4" hidden="1">{#N/A,#N/A,FALSE,"TMCOMP96";#N/A,#N/A,FALSE,"MAT96";#N/A,#N/A,FALSE,"FANDA96";#N/A,#N/A,FALSE,"INTRAN96";#N/A,#N/A,FALSE,"NAA9697";#N/A,#N/A,FALSE,"ECWEBB";#N/A,#N/A,FALSE,"MFT96";#N/A,#N/A,FALSE,"CTrecon"}</definedName>
    <definedName name="n_1_1_1_3_5" hidden="1">{#N/A,#N/A,FALSE,"TMCOMP96";#N/A,#N/A,FALSE,"MAT96";#N/A,#N/A,FALSE,"FANDA96";#N/A,#N/A,FALSE,"INTRAN96";#N/A,#N/A,FALSE,"NAA9697";#N/A,#N/A,FALSE,"ECWEBB";#N/A,#N/A,FALSE,"MFT96";#N/A,#N/A,FALSE,"CTrecon"}</definedName>
    <definedName name="n_1_1_1_4" hidden="1">{#N/A,#N/A,FALSE,"TMCOMP96";#N/A,#N/A,FALSE,"MAT96";#N/A,#N/A,FALSE,"FANDA96";#N/A,#N/A,FALSE,"INTRAN96";#N/A,#N/A,FALSE,"NAA9697";#N/A,#N/A,FALSE,"ECWEBB";#N/A,#N/A,FALSE,"MFT96";#N/A,#N/A,FALSE,"CTrecon"}</definedName>
    <definedName name="n_1_1_1_4_1" hidden="1">{#N/A,#N/A,FALSE,"TMCOMP96";#N/A,#N/A,FALSE,"MAT96";#N/A,#N/A,FALSE,"FANDA96";#N/A,#N/A,FALSE,"INTRAN96";#N/A,#N/A,FALSE,"NAA9697";#N/A,#N/A,FALSE,"ECWEBB";#N/A,#N/A,FALSE,"MFT96";#N/A,#N/A,FALSE,"CTrecon"}</definedName>
    <definedName name="n_1_1_1_4_2" hidden="1">{#N/A,#N/A,FALSE,"TMCOMP96";#N/A,#N/A,FALSE,"MAT96";#N/A,#N/A,FALSE,"FANDA96";#N/A,#N/A,FALSE,"INTRAN96";#N/A,#N/A,FALSE,"NAA9697";#N/A,#N/A,FALSE,"ECWEBB";#N/A,#N/A,FALSE,"MFT96";#N/A,#N/A,FALSE,"CTrecon"}</definedName>
    <definedName name="n_1_1_1_4_3" hidden="1">{#N/A,#N/A,FALSE,"TMCOMP96";#N/A,#N/A,FALSE,"MAT96";#N/A,#N/A,FALSE,"FANDA96";#N/A,#N/A,FALSE,"INTRAN96";#N/A,#N/A,FALSE,"NAA9697";#N/A,#N/A,FALSE,"ECWEBB";#N/A,#N/A,FALSE,"MFT96";#N/A,#N/A,FALSE,"CTrecon"}</definedName>
    <definedName name="n_1_1_1_4_4" hidden="1">{#N/A,#N/A,FALSE,"TMCOMP96";#N/A,#N/A,FALSE,"MAT96";#N/A,#N/A,FALSE,"FANDA96";#N/A,#N/A,FALSE,"INTRAN96";#N/A,#N/A,FALSE,"NAA9697";#N/A,#N/A,FALSE,"ECWEBB";#N/A,#N/A,FALSE,"MFT96";#N/A,#N/A,FALSE,"CTrecon"}</definedName>
    <definedName name="n_1_1_1_4_5" hidden="1">{#N/A,#N/A,FALSE,"TMCOMP96";#N/A,#N/A,FALSE,"MAT96";#N/A,#N/A,FALSE,"FANDA96";#N/A,#N/A,FALSE,"INTRAN96";#N/A,#N/A,FALSE,"NAA9697";#N/A,#N/A,FALSE,"ECWEBB";#N/A,#N/A,FALSE,"MFT96";#N/A,#N/A,FALSE,"CTrecon"}</definedName>
    <definedName name="n_1_1_1_5" hidden="1">{#N/A,#N/A,FALSE,"TMCOMP96";#N/A,#N/A,FALSE,"MAT96";#N/A,#N/A,FALSE,"FANDA96";#N/A,#N/A,FALSE,"INTRAN96";#N/A,#N/A,FALSE,"NAA9697";#N/A,#N/A,FALSE,"ECWEBB";#N/A,#N/A,FALSE,"MFT96";#N/A,#N/A,FALSE,"CTrecon"}</definedName>
    <definedName name="n_1_1_1_5_1" hidden="1">{#N/A,#N/A,FALSE,"TMCOMP96";#N/A,#N/A,FALSE,"MAT96";#N/A,#N/A,FALSE,"FANDA96";#N/A,#N/A,FALSE,"INTRAN96";#N/A,#N/A,FALSE,"NAA9697";#N/A,#N/A,FALSE,"ECWEBB";#N/A,#N/A,FALSE,"MFT96";#N/A,#N/A,FALSE,"CTrecon"}</definedName>
    <definedName name="n_1_1_1_5_2" hidden="1">{#N/A,#N/A,FALSE,"TMCOMP96";#N/A,#N/A,FALSE,"MAT96";#N/A,#N/A,FALSE,"FANDA96";#N/A,#N/A,FALSE,"INTRAN96";#N/A,#N/A,FALSE,"NAA9697";#N/A,#N/A,FALSE,"ECWEBB";#N/A,#N/A,FALSE,"MFT96";#N/A,#N/A,FALSE,"CTrecon"}</definedName>
    <definedName name="n_1_1_1_5_3" hidden="1">{#N/A,#N/A,FALSE,"TMCOMP96";#N/A,#N/A,FALSE,"MAT96";#N/A,#N/A,FALSE,"FANDA96";#N/A,#N/A,FALSE,"INTRAN96";#N/A,#N/A,FALSE,"NAA9697";#N/A,#N/A,FALSE,"ECWEBB";#N/A,#N/A,FALSE,"MFT96";#N/A,#N/A,FALSE,"CTrecon"}</definedName>
    <definedName name="n_1_1_1_5_4" hidden="1">{#N/A,#N/A,FALSE,"TMCOMP96";#N/A,#N/A,FALSE,"MAT96";#N/A,#N/A,FALSE,"FANDA96";#N/A,#N/A,FALSE,"INTRAN96";#N/A,#N/A,FALSE,"NAA9697";#N/A,#N/A,FALSE,"ECWEBB";#N/A,#N/A,FALSE,"MFT96";#N/A,#N/A,FALSE,"CTrecon"}</definedName>
    <definedName name="n_1_1_1_5_5" hidden="1">{#N/A,#N/A,FALSE,"TMCOMP96";#N/A,#N/A,FALSE,"MAT96";#N/A,#N/A,FALSE,"FANDA96";#N/A,#N/A,FALSE,"INTRAN96";#N/A,#N/A,FALSE,"NAA9697";#N/A,#N/A,FALSE,"ECWEBB";#N/A,#N/A,FALSE,"MFT96";#N/A,#N/A,FALSE,"CTrecon"}</definedName>
    <definedName name="n_1_1_2" hidden="1">{#N/A,#N/A,FALSE,"TMCOMP96";#N/A,#N/A,FALSE,"MAT96";#N/A,#N/A,FALSE,"FANDA96";#N/A,#N/A,FALSE,"INTRAN96";#N/A,#N/A,FALSE,"NAA9697";#N/A,#N/A,FALSE,"ECWEBB";#N/A,#N/A,FALSE,"MFT96";#N/A,#N/A,FALSE,"CTrecon"}</definedName>
    <definedName name="n_1_1_2_1" hidden="1">{#N/A,#N/A,FALSE,"TMCOMP96";#N/A,#N/A,FALSE,"MAT96";#N/A,#N/A,FALSE,"FANDA96";#N/A,#N/A,FALSE,"INTRAN96";#N/A,#N/A,FALSE,"NAA9697";#N/A,#N/A,FALSE,"ECWEBB";#N/A,#N/A,FALSE,"MFT96";#N/A,#N/A,FALSE,"CTrecon"}</definedName>
    <definedName name="n_1_1_2_2" hidden="1">{#N/A,#N/A,FALSE,"TMCOMP96";#N/A,#N/A,FALSE,"MAT96";#N/A,#N/A,FALSE,"FANDA96";#N/A,#N/A,FALSE,"INTRAN96";#N/A,#N/A,FALSE,"NAA9697";#N/A,#N/A,FALSE,"ECWEBB";#N/A,#N/A,FALSE,"MFT96";#N/A,#N/A,FALSE,"CTrecon"}</definedName>
    <definedName name="n_1_1_2_3" hidden="1">{#N/A,#N/A,FALSE,"TMCOMP96";#N/A,#N/A,FALSE,"MAT96";#N/A,#N/A,FALSE,"FANDA96";#N/A,#N/A,FALSE,"INTRAN96";#N/A,#N/A,FALSE,"NAA9697";#N/A,#N/A,FALSE,"ECWEBB";#N/A,#N/A,FALSE,"MFT96";#N/A,#N/A,FALSE,"CTrecon"}</definedName>
    <definedName name="n_1_1_2_4" hidden="1">{#N/A,#N/A,FALSE,"TMCOMP96";#N/A,#N/A,FALSE,"MAT96";#N/A,#N/A,FALSE,"FANDA96";#N/A,#N/A,FALSE,"INTRAN96";#N/A,#N/A,FALSE,"NAA9697";#N/A,#N/A,FALSE,"ECWEBB";#N/A,#N/A,FALSE,"MFT96";#N/A,#N/A,FALSE,"CTrecon"}</definedName>
    <definedName name="n_1_1_2_5" hidden="1">{#N/A,#N/A,FALSE,"TMCOMP96";#N/A,#N/A,FALSE,"MAT96";#N/A,#N/A,FALSE,"FANDA96";#N/A,#N/A,FALSE,"INTRAN96";#N/A,#N/A,FALSE,"NAA9697";#N/A,#N/A,FALSE,"ECWEBB";#N/A,#N/A,FALSE,"MFT96";#N/A,#N/A,FALSE,"CTrecon"}</definedName>
    <definedName name="n_1_1_3" hidden="1">{#N/A,#N/A,FALSE,"TMCOMP96";#N/A,#N/A,FALSE,"MAT96";#N/A,#N/A,FALSE,"FANDA96";#N/A,#N/A,FALSE,"INTRAN96";#N/A,#N/A,FALSE,"NAA9697";#N/A,#N/A,FALSE,"ECWEBB";#N/A,#N/A,FALSE,"MFT96";#N/A,#N/A,FALSE,"CTrecon"}</definedName>
    <definedName name="n_1_1_3_1" hidden="1">{#N/A,#N/A,FALSE,"TMCOMP96";#N/A,#N/A,FALSE,"MAT96";#N/A,#N/A,FALSE,"FANDA96";#N/A,#N/A,FALSE,"INTRAN96";#N/A,#N/A,FALSE,"NAA9697";#N/A,#N/A,FALSE,"ECWEBB";#N/A,#N/A,FALSE,"MFT96";#N/A,#N/A,FALSE,"CTrecon"}</definedName>
    <definedName name="n_1_1_3_2" hidden="1">{#N/A,#N/A,FALSE,"TMCOMP96";#N/A,#N/A,FALSE,"MAT96";#N/A,#N/A,FALSE,"FANDA96";#N/A,#N/A,FALSE,"INTRAN96";#N/A,#N/A,FALSE,"NAA9697";#N/A,#N/A,FALSE,"ECWEBB";#N/A,#N/A,FALSE,"MFT96";#N/A,#N/A,FALSE,"CTrecon"}</definedName>
    <definedName name="n_1_1_3_3" hidden="1">{#N/A,#N/A,FALSE,"TMCOMP96";#N/A,#N/A,FALSE,"MAT96";#N/A,#N/A,FALSE,"FANDA96";#N/A,#N/A,FALSE,"INTRAN96";#N/A,#N/A,FALSE,"NAA9697";#N/A,#N/A,FALSE,"ECWEBB";#N/A,#N/A,FALSE,"MFT96";#N/A,#N/A,FALSE,"CTrecon"}</definedName>
    <definedName name="n_1_1_3_4" hidden="1">{#N/A,#N/A,FALSE,"TMCOMP96";#N/A,#N/A,FALSE,"MAT96";#N/A,#N/A,FALSE,"FANDA96";#N/A,#N/A,FALSE,"INTRAN96";#N/A,#N/A,FALSE,"NAA9697";#N/A,#N/A,FALSE,"ECWEBB";#N/A,#N/A,FALSE,"MFT96";#N/A,#N/A,FALSE,"CTrecon"}</definedName>
    <definedName name="n_1_1_3_5" hidden="1">{#N/A,#N/A,FALSE,"TMCOMP96";#N/A,#N/A,FALSE,"MAT96";#N/A,#N/A,FALSE,"FANDA96";#N/A,#N/A,FALSE,"INTRAN96";#N/A,#N/A,FALSE,"NAA9697";#N/A,#N/A,FALSE,"ECWEBB";#N/A,#N/A,FALSE,"MFT96";#N/A,#N/A,FALSE,"CTrecon"}</definedName>
    <definedName name="n_1_1_4" hidden="1">{#N/A,#N/A,FALSE,"TMCOMP96";#N/A,#N/A,FALSE,"MAT96";#N/A,#N/A,FALSE,"FANDA96";#N/A,#N/A,FALSE,"INTRAN96";#N/A,#N/A,FALSE,"NAA9697";#N/A,#N/A,FALSE,"ECWEBB";#N/A,#N/A,FALSE,"MFT96";#N/A,#N/A,FALSE,"CTrecon"}</definedName>
    <definedName name="n_1_1_4_1" hidden="1">{#N/A,#N/A,FALSE,"TMCOMP96";#N/A,#N/A,FALSE,"MAT96";#N/A,#N/A,FALSE,"FANDA96";#N/A,#N/A,FALSE,"INTRAN96";#N/A,#N/A,FALSE,"NAA9697";#N/A,#N/A,FALSE,"ECWEBB";#N/A,#N/A,FALSE,"MFT96";#N/A,#N/A,FALSE,"CTrecon"}</definedName>
    <definedName name="n_1_1_4_2" hidden="1">{#N/A,#N/A,FALSE,"TMCOMP96";#N/A,#N/A,FALSE,"MAT96";#N/A,#N/A,FALSE,"FANDA96";#N/A,#N/A,FALSE,"INTRAN96";#N/A,#N/A,FALSE,"NAA9697";#N/A,#N/A,FALSE,"ECWEBB";#N/A,#N/A,FALSE,"MFT96";#N/A,#N/A,FALSE,"CTrecon"}</definedName>
    <definedName name="n_1_1_4_3" hidden="1">{#N/A,#N/A,FALSE,"TMCOMP96";#N/A,#N/A,FALSE,"MAT96";#N/A,#N/A,FALSE,"FANDA96";#N/A,#N/A,FALSE,"INTRAN96";#N/A,#N/A,FALSE,"NAA9697";#N/A,#N/A,FALSE,"ECWEBB";#N/A,#N/A,FALSE,"MFT96";#N/A,#N/A,FALSE,"CTrecon"}</definedName>
    <definedName name="n_1_1_4_4" hidden="1">{#N/A,#N/A,FALSE,"TMCOMP96";#N/A,#N/A,FALSE,"MAT96";#N/A,#N/A,FALSE,"FANDA96";#N/A,#N/A,FALSE,"INTRAN96";#N/A,#N/A,FALSE,"NAA9697";#N/A,#N/A,FALSE,"ECWEBB";#N/A,#N/A,FALSE,"MFT96";#N/A,#N/A,FALSE,"CTrecon"}</definedName>
    <definedName name="n_1_1_4_5" hidden="1">{#N/A,#N/A,FALSE,"TMCOMP96";#N/A,#N/A,FALSE,"MAT96";#N/A,#N/A,FALSE,"FANDA96";#N/A,#N/A,FALSE,"INTRAN96";#N/A,#N/A,FALSE,"NAA9697";#N/A,#N/A,FALSE,"ECWEBB";#N/A,#N/A,FALSE,"MFT96";#N/A,#N/A,FALSE,"CTrecon"}</definedName>
    <definedName name="n_1_1_5" hidden="1">{#N/A,#N/A,FALSE,"TMCOMP96";#N/A,#N/A,FALSE,"MAT96";#N/A,#N/A,FALSE,"FANDA96";#N/A,#N/A,FALSE,"INTRAN96";#N/A,#N/A,FALSE,"NAA9697";#N/A,#N/A,FALSE,"ECWEBB";#N/A,#N/A,FALSE,"MFT96";#N/A,#N/A,FALSE,"CTrecon"}</definedName>
    <definedName name="n_1_1_5_1" hidden="1">{#N/A,#N/A,FALSE,"TMCOMP96";#N/A,#N/A,FALSE,"MAT96";#N/A,#N/A,FALSE,"FANDA96";#N/A,#N/A,FALSE,"INTRAN96";#N/A,#N/A,FALSE,"NAA9697";#N/A,#N/A,FALSE,"ECWEBB";#N/A,#N/A,FALSE,"MFT96";#N/A,#N/A,FALSE,"CTrecon"}</definedName>
    <definedName name="n_1_1_5_2" hidden="1">{#N/A,#N/A,FALSE,"TMCOMP96";#N/A,#N/A,FALSE,"MAT96";#N/A,#N/A,FALSE,"FANDA96";#N/A,#N/A,FALSE,"INTRAN96";#N/A,#N/A,FALSE,"NAA9697";#N/A,#N/A,FALSE,"ECWEBB";#N/A,#N/A,FALSE,"MFT96";#N/A,#N/A,FALSE,"CTrecon"}</definedName>
    <definedName name="n_1_1_5_3" hidden="1">{#N/A,#N/A,FALSE,"TMCOMP96";#N/A,#N/A,FALSE,"MAT96";#N/A,#N/A,FALSE,"FANDA96";#N/A,#N/A,FALSE,"INTRAN96";#N/A,#N/A,FALSE,"NAA9697";#N/A,#N/A,FALSE,"ECWEBB";#N/A,#N/A,FALSE,"MFT96";#N/A,#N/A,FALSE,"CTrecon"}</definedName>
    <definedName name="n_1_1_5_4" hidden="1">{#N/A,#N/A,FALSE,"TMCOMP96";#N/A,#N/A,FALSE,"MAT96";#N/A,#N/A,FALSE,"FANDA96";#N/A,#N/A,FALSE,"INTRAN96";#N/A,#N/A,FALSE,"NAA9697";#N/A,#N/A,FALSE,"ECWEBB";#N/A,#N/A,FALSE,"MFT96";#N/A,#N/A,FALSE,"CTrecon"}</definedName>
    <definedName name="n_1_1_5_5" hidden="1">{#N/A,#N/A,FALSE,"TMCOMP96";#N/A,#N/A,FALSE,"MAT96";#N/A,#N/A,FALSE,"FANDA96";#N/A,#N/A,FALSE,"INTRAN96";#N/A,#N/A,FALSE,"NAA9697";#N/A,#N/A,FALSE,"ECWEBB";#N/A,#N/A,FALSE,"MFT96";#N/A,#N/A,FALSE,"CTrecon"}</definedName>
    <definedName name="n_1_2" hidden="1">{#N/A,#N/A,FALSE,"TMCOMP96";#N/A,#N/A,FALSE,"MAT96";#N/A,#N/A,FALSE,"FANDA96";#N/A,#N/A,FALSE,"INTRAN96";#N/A,#N/A,FALSE,"NAA9697";#N/A,#N/A,FALSE,"ECWEBB";#N/A,#N/A,FALSE,"MFT96";#N/A,#N/A,FALSE,"CTrecon"}</definedName>
    <definedName name="n_1_2_1" hidden="1">{#N/A,#N/A,FALSE,"TMCOMP96";#N/A,#N/A,FALSE,"MAT96";#N/A,#N/A,FALSE,"FANDA96";#N/A,#N/A,FALSE,"INTRAN96";#N/A,#N/A,FALSE,"NAA9697";#N/A,#N/A,FALSE,"ECWEBB";#N/A,#N/A,FALSE,"MFT96";#N/A,#N/A,FALSE,"CTrecon"}</definedName>
    <definedName name="n_1_2_1_1" hidden="1">{#N/A,#N/A,FALSE,"TMCOMP96";#N/A,#N/A,FALSE,"MAT96";#N/A,#N/A,FALSE,"FANDA96";#N/A,#N/A,FALSE,"INTRAN96";#N/A,#N/A,FALSE,"NAA9697";#N/A,#N/A,FALSE,"ECWEBB";#N/A,#N/A,FALSE,"MFT96";#N/A,#N/A,FALSE,"CTrecon"}</definedName>
    <definedName name="n_1_2_1_1_1" hidden="1">{#N/A,#N/A,FALSE,"TMCOMP96";#N/A,#N/A,FALSE,"MAT96";#N/A,#N/A,FALSE,"FANDA96";#N/A,#N/A,FALSE,"INTRAN96";#N/A,#N/A,FALSE,"NAA9697";#N/A,#N/A,FALSE,"ECWEBB";#N/A,#N/A,FALSE,"MFT96";#N/A,#N/A,FALSE,"CTrecon"}</definedName>
    <definedName name="n_1_2_1_1_1_1" hidden="1">{#N/A,#N/A,FALSE,"TMCOMP96";#N/A,#N/A,FALSE,"MAT96";#N/A,#N/A,FALSE,"FANDA96";#N/A,#N/A,FALSE,"INTRAN96";#N/A,#N/A,FALSE,"NAA9697";#N/A,#N/A,FALSE,"ECWEBB";#N/A,#N/A,FALSE,"MFT96";#N/A,#N/A,FALSE,"CTrecon"}</definedName>
    <definedName name="n_1_2_1_1_1_2" hidden="1">{#N/A,#N/A,FALSE,"TMCOMP96";#N/A,#N/A,FALSE,"MAT96";#N/A,#N/A,FALSE,"FANDA96";#N/A,#N/A,FALSE,"INTRAN96";#N/A,#N/A,FALSE,"NAA9697";#N/A,#N/A,FALSE,"ECWEBB";#N/A,#N/A,FALSE,"MFT96";#N/A,#N/A,FALSE,"CTrecon"}</definedName>
    <definedName name="n_1_2_1_1_1_3" hidden="1">{#N/A,#N/A,FALSE,"TMCOMP96";#N/A,#N/A,FALSE,"MAT96";#N/A,#N/A,FALSE,"FANDA96";#N/A,#N/A,FALSE,"INTRAN96";#N/A,#N/A,FALSE,"NAA9697";#N/A,#N/A,FALSE,"ECWEBB";#N/A,#N/A,FALSE,"MFT96";#N/A,#N/A,FALSE,"CTrecon"}</definedName>
    <definedName name="n_1_2_1_1_1_4" hidden="1">{#N/A,#N/A,FALSE,"TMCOMP96";#N/A,#N/A,FALSE,"MAT96";#N/A,#N/A,FALSE,"FANDA96";#N/A,#N/A,FALSE,"INTRAN96";#N/A,#N/A,FALSE,"NAA9697";#N/A,#N/A,FALSE,"ECWEBB";#N/A,#N/A,FALSE,"MFT96";#N/A,#N/A,FALSE,"CTrecon"}</definedName>
    <definedName name="n_1_2_1_1_1_5" hidden="1">{#N/A,#N/A,FALSE,"TMCOMP96";#N/A,#N/A,FALSE,"MAT96";#N/A,#N/A,FALSE,"FANDA96";#N/A,#N/A,FALSE,"INTRAN96";#N/A,#N/A,FALSE,"NAA9697";#N/A,#N/A,FALSE,"ECWEBB";#N/A,#N/A,FALSE,"MFT96";#N/A,#N/A,FALSE,"CTrecon"}</definedName>
    <definedName name="n_1_2_1_1_2" hidden="1">{#N/A,#N/A,FALSE,"TMCOMP96";#N/A,#N/A,FALSE,"MAT96";#N/A,#N/A,FALSE,"FANDA96";#N/A,#N/A,FALSE,"INTRAN96";#N/A,#N/A,FALSE,"NAA9697";#N/A,#N/A,FALSE,"ECWEBB";#N/A,#N/A,FALSE,"MFT96";#N/A,#N/A,FALSE,"CTrecon"}</definedName>
    <definedName name="n_1_2_1_1_2_1" hidden="1">{#N/A,#N/A,FALSE,"TMCOMP96";#N/A,#N/A,FALSE,"MAT96";#N/A,#N/A,FALSE,"FANDA96";#N/A,#N/A,FALSE,"INTRAN96";#N/A,#N/A,FALSE,"NAA9697";#N/A,#N/A,FALSE,"ECWEBB";#N/A,#N/A,FALSE,"MFT96";#N/A,#N/A,FALSE,"CTrecon"}</definedName>
    <definedName name="n_1_2_1_1_2_2" hidden="1">{#N/A,#N/A,FALSE,"TMCOMP96";#N/A,#N/A,FALSE,"MAT96";#N/A,#N/A,FALSE,"FANDA96";#N/A,#N/A,FALSE,"INTRAN96";#N/A,#N/A,FALSE,"NAA9697";#N/A,#N/A,FALSE,"ECWEBB";#N/A,#N/A,FALSE,"MFT96";#N/A,#N/A,FALSE,"CTrecon"}</definedName>
    <definedName name="n_1_2_1_1_2_3" hidden="1">{#N/A,#N/A,FALSE,"TMCOMP96";#N/A,#N/A,FALSE,"MAT96";#N/A,#N/A,FALSE,"FANDA96";#N/A,#N/A,FALSE,"INTRAN96";#N/A,#N/A,FALSE,"NAA9697";#N/A,#N/A,FALSE,"ECWEBB";#N/A,#N/A,FALSE,"MFT96";#N/A,#N/A,FALSE,"CTrecon"}</definedName>
    <definedName name="n_1_2_1_1_2_4" hidden="1">{#N/A,#N/A,FALSE,"TMCOMP96";#N/A,#N/A,FALSE,"MAT96";#N/A,#N/A,FALSE,"FANDA96";#N/A,#N/A,FALSE,"INTRAN96";#N/A,#N/A,FALSE,"NAA9697";#N/A,#N/A,FALSE,"ECWEBB";#N/A,#N/A,FALSE,"MFT96";#N/A,#N/A,FALSE,"CTrecon"}</definedName>
    <definedName name="n_1_2_1_1_2_5" hidden="1">{#N/A,#N/A,FALSE,"TMCOMP96";#N/A,#N/A,FALSE,"MAT96";#N/A,#N/A,FALSE,"FANDA96";#N/A,#N/A,FALSE,"INTRAN96";#N/A,#N/A,FALSE,"NAA9697";#N/A,#N/A,FALSE,"ECWEBB";#N/A,#N/A,FALSE,"MFT96";#N/A,#N/A,FALSE,"CTrecon"}</definedName>
    <definedName name="n_1_2_1_1_3" hidden="1">{#N/A,#N/A,FALSE,"TMCOMP96";#N/A,#N/A,FALSE,"MAT96";#N/A,#N/A,FALSE,"FANDA96";#N/A,#N/A,FALSE,"INTRAN96";#N/A,#N/A,FALSE,"NAA9697";#N/A,#N/A,FALSE,"ECWEBB";#N/A,#N/A,FALSE,"MFT96";#N/A,#N/A,FALSE,"CTrecon"}</definedName>
    <definedName name="n_1_2_1_1_4" hidden="1">{#N/A,#N/A,FALSE,"TMCOMP96";#N/A,#N/A,FALSE,"MAT96";#N/A,#N/A,FALSE,"FANDA96";#N/A,#N/A,FALSE,"INTRAN96";#N/A,#N/A,FALSE,"NAA9697";#N/A,#N/A,FALSE,"ECWEBB";#N/A,#N/A,FALSE,"MFT96";#N/A,#N/A,FALSE,"CTrecon"}</definedName>
    <definedName name="n_1_2_1_1_5" hidden="1">{#N/A,#N/A,FALSE,"TMCOMP96";#N/A,#N/A,FALSE,"MAT96";#N/A,#N/A,FALSE,"FANDA96";#N/A,#N/A,FALSE,"INTRAN96";#N/A,#N/A,FALSE,"NAA9697";#N/A,#N/A,FALSE,"ECWEBB";#N/A,#N/A,FALSE,"MFT96";#N/A,#N/A,FALSE,"CTrecon"}</definedName>
    <definedName name="n_1_2_1_2" hidden="1">{#N/A,#N/A,FALSE,"TMCOMP96";#N/A,#N/A,FALSE,"MAT96";#N/A,#N/A,FALSE,"FANDA96";#N/A,#N/A,FALSE,"INTRAN96";#N/A,#N/A,FALSE,"NAA9697";#N/A,#N/A,FALSE,"ECWEBB";#N/A,#N/A,FALSE,"MFT96";#N/A,#N/A,FALSE,"CTrecon"}</definedName>
    <definedName name="n_1_2_1_2_1" hidden="1">{#N/A,#N/A,FALSE,"TMCOMP96";#N/A,#N/A,FALSE,"MAT96";#N/A,#N/A,FALSE,"FANDA96";#N/A,#N/A,FALSE,"INTRAN96";#N/A,#N/A,FALSE,"NAA9697";#N/A,#N/A,FALSE,"ECWEBB";#N/A,#N/A,FALSE,"MFT96";#N/A,#N/A,FALSE,"CTrecon"}</definedName>
    <definedName name="n_1_2_1_2_2" hidden="1">{#N/A,#N/A,FALSE,"TMCOMP96";#N/A,#N/A,FALSE,"MAT96";#N/A,#N/A,FALSE,"FANDA96";#N/A,#N/A,FALSE,"INTRAN96";#N/A,#N/A,FALSE,"NAA9697";#N/A,#N/A,FALSE,"ECWEBB";#N/A,#N/A,FALSE,"MFT96";#N/A,#N/A,FALSE,"CTrecon"}</definedName>
    <definedName name="n_1_2_1_2_3" hidden="1">{#N/A,#N/A,FALSE,"TMCOMP96";#N/A,#N/A,FALSE,"MAT96";#N/A,#N/A,FALSE,"FANDA96";#N/A,#N/A,FALSE,"INTRAN96";#N/A,#N/A,FALSE,"NAA9697";#N/A,#N/A,FALSE,"ECWEBB";#N/A,#N/A,FALSE,"MFT96";#N/A,#N/A,FALSE,"CTrecon"}</definedName>
    <definedName name="n_1_2_1_2_4" hidden="1">{#N/A,#N/A,FALSE,"TMCOMP96";#N/A,#N/A,FALSE,"MAT96";#N/A,#N/A,FALSE,"FANDA96";#N/A,#N/A,FALSE,"INTRAN96";#N/A,#N/A,FALSE,"NAA9697";#N/A,#N/A,FALSE,"ECWEBB";#N/A,#N/A,FALSE,"MFT96";#N/A,#N/A,FALSE,"CTrecon"}</definedName>
    <definedName name="n_1_2_1_2_5" hidden="1">{#N/A,#N/A,FALSE,"TMCOMP96";#N/A,#N/A,FALSE,"MAT96";#N/A,#N/A,FALSE,"FANDA96";#N/A,#N/A,FALSE,"INTRAN96";#N/A,#N/A,FALSE,"NAA9697";#N/A,#N/A,FALSE,"ECWEBB";#N/A,#N/A,FALSE,"MFT96";#N/A,#N/A,FALSE,"CTrecon"}</definedName>
    <definedName name="n_1_2_1_3" hidden="1">{#N/A,#N/A,FALSE,"TMCOMP96";#N/A,#N/A,FALSE,"MAT96";#N/A,#N/A,FALSE,"FANDA96";#N/A,#N/A,FALSE,"INTRAN96";#N/A,#N/A,FALSE,"NAA9697";#N/A,#N/A,FALSE,"ECWEBB";#N/A,#N/A,FALSE,"MFT96";#N/A,#N/A,FALSE,"CTrecon"}</definedName>
    <definedName name="n_1_2_1_3_1" hidden="1">{#N/A,#N/A,FALSE,"TMCOMP96";#N/A,#N/A,FALSE,"MAT96";#N/A,#N/A,FALSE,"FANDA96";#N/A,#N/A,FALSE,"INTRAN96";#N/A,#N/A,FALSE,"NAA9697";#N/A,#N/A,FALSE,"ECWEBB";#N/A,#N/A,FALSE,"MFT96";#N/A,#N/A,FALSE,"CTrecon"}</definedName>
    <definedName name="n_1_2_1_3_2" hidden="1">{#N/A,#N/A,FALSE,"TMCOMP96";#N/A,#N/A,FALSE,"MAT96";#N/A,#N/A,FALSE,"FANDA96";#N/A,#N/A,FALSE,"INTRAN96";#N/A,#N/A,FALSE,"NAA9697";#N/A,#N/A,FALSE,"ECWEBB";#N/A,#N/A,FALSE,"MFT96";#N/A,#N/A,FALSE,"CTrecon"}</definedName>
    <definedName name="n_1_2_1_3_3" hidden="1">{#N/A,#N/A,FALSE,"TMCOMP96";#N/A,#N/A,FALSE,"MAT96";#N/A,#N/A,FALSE,"FANDA96";#N/A,#N/A,FALSE,"INTRAN96";#N/A,#N/A,FALSE,"NAA9697";#N/A,#N/A,FALSE,"ECWEBB";#N/A,#N/A,FALSE,"MFT96";#N/A,#N/A,FALSE,"CTrecon"}</definedName>
    <definedName name="n_1_2_1_3_4" hidden="1">{#N/A,#N/A,FALSE,"TMCOMP96";#N/A,#N/A,FALSE,"MAT96";#N/A,#N/A,FALSE,"FANDA96";#N/A,#N/A,FALSE,"INTRAN96";#N/A,#N/A,FALSE,"NAA9697";#N/A,#N/A,FALSE,"ECWEBB";#N/A,#N/A,FALSE,"MFT96";#N/A,#N/A,FALSE,"CTrecon"}</definedName>
    <definedName name="n_1_2_1_3_5" hidden="1">{#N/A,#N/A,FALSE,"TMCOMP96";#N/A,#N/A,FALSE,"MAT96";#N/A,#N/A,FALSE,"FANDA96";#N/A,#N/A,FALSE,"INTRAN96";#N/A,#N/A,FALSE,"NAA9697";#N/A,#N/A,FALSE,"ECWEBB";#N/A,#N/A,FALSE,"MFT96";#N/A,#N/A,FALSE,"CTrecon"}</definedName>
    <definedName name="n_1_2_1_4" hidden="1">{#N/A,#N/A,FALSE,"TMCOMP96";#N/A,#N/A,FALSE,"MAT96";#N/A,#N/A,FALSE,"FANDA96";#N/A,#N/A,FALSE,"INTRAN96";#N/A,#N/A,FALSE,"NAA9697";#N/A,#N/A,FALSE,"ECWEBB";#N/A,#N/A,FALSE,"MFT96";#N/A,#N/A,FALSE,"CTrecon"}</definedName>
    <definedName name="n_1_2_1_4_1" hidden="1">{#N/A,#N/A,FALSE,"TMCOMP96";#N/A,#N/A,FALSE,"MAT96";#N/A,#N/A,FALSE,"FANDA96";#N/A,#N/A,FALSE,"INTRAN96";#N/A,#N/A,FALSE,"NAA9697";#N/A,#N/A,FALSE,"ECWEBB";#N/A,#N/A,FALSE,"MFT96";#N/A,#N/A,FALSE,"CTrecon"}</definedName>
    <definedName name="n_1_2_1_4_2" hidden="1">{#N/A,#N/A,FALSE,"TMCOMP96";#N/A,#N/A,FALSE,"MAT96";#N/A,#N/A,FALSE,"FANDA96";#N/A,#N/A,FALSE,"INTRAN96";#N/A,#N/A,FALSE,"NAA9697";#N/A,#N/A,FALSE,"ECWEBB";#N/A,#N/A,FALSE,"MFT96";#N/A,#N/A,FALSE,"CTrecon"}</definedName>
    <definedName name="n_1_2_1_4_3" hidden="1">{#N/A,#N/A,FALSE,"TMCOMP96";#N/A,#N/A,FALSE,"MAT96";#N/A,#N/A,FALSE,"FANDA96";#N/A,#N/A,FALSE,"INTRAN96";#N/A,#N/A,FALSE,"NAA9697";#N/A,#N/A,FALSE,"ECWEBB";#N/A,#N/A,FALSE,"MFT96";#N/A,#N/A,FALSE,"CTrecon"}</definedName>
    <definedName name="n_1_2_1_4_4" hidden="1">{#N/A,#N/A,FALSE,"TMCOMP96";#N/A,#N/A,FALSE,"MAT96";#N/A,#N/A,FALSE,"FANDA96";#N/A,#N/A,FALSE,"INTRAN96";#N/A,#N/A,FALSE,"NAA9697";#N/A,#N/A,FALSE,"ECWEBB";#N/A,#N/A,FALSE,"MFT96";#N/A,#N/A,FALSE,"CTrecon"}</definedName>
    <definedName name="n_1_2_1_4_5" hidden="1">{#N/A,#N/A,FALSE,"TMCOMP96";#N/A,#N/A,FALSE,"MAT96";#N/A,#N/A,FALSE,"FANDA96";#N/A,#N/A,FALSE,"INTRAN96";#N/A,#N/A,FALSE,"NAA9697";#N/A,#N/A,FALSE,"ECWEBB";#N/A,#N/A,FALSE,"MFT96";#N/A,#N/A,FALSE,"CTrecon"}</definedName>
    <definedName name="n_1_2_1_5" hidden="1">{#N/A,#N/A,FALSE,"TMCOMP96";#N/A,#N/A,FALSE,"MAT96";#N/A,#N/A,FALSE,"FANDA96";#N/A,#N/A,FALSE,"INTRAN96";#N/A,#N/A,FALSE,"NAA9697";#N/A,#N/A,FALSE,"ECWEBB";#N/A,#N/A,FALSE,"MFT96";#N/A,#N/A,FALSE,"CTrecon"}</definedName>
    <definedName name="n_1_2_1_5_1" hidden="1">{#N/A,#N/A,FALSE,"TMCOMP96";#N/A,#N/A,FALSE,"MAT96";#N/A,#N/A,FALSE,"FANDA96";#N/A,#N/A,FALSE,"INTRAN96";#N/A,#N/A,FALSE,"NAA9697";#N/A,#N/A,FALSE,"ECWEBB";#N/A,#N/A,FALSE,"MFT96";#N/A,#N/A,FALSE,"CTrecon"}</definedName>
    <definedName name="n_1_2_1_5_2" hidden="1">{#N/A,#N/A,FALSE,"TMCOMP96";#N/A,#N/A,FALSE,"MAT96";#N/A,#N/A,FALSE,"FANDA96";#N/A,#N/A,FALSE,"INTRAN96";#N/A,#N/A,FALSE,"NAA9697";#N/A,#N/A,FALSE,"ECWEBB";#N/A,#N/A,FALSE,"MFT96";#N/A,#N/A,FALSE,"CTrecon"}</definedName>
    <definedName name="n_1_2_1_5_3" hidden="1">{#N/A,#N/A,FALSE,"TMCOMP96";#N/A,#N/A,FALSE,"MAT96";#N/A,#N/A,FALSE,"FANDA96";#N/A,#N/A,FALSE,"INTRAN96";#N/A,#N/A,FALSE,"NAA9697";#N/A,#N/A,FALSE,"ECWEBB";#N/A,#N/A,FALSE,"MFT96";#N/A,#N/A,FALSE,"CTrecon"}</definedName>
    <definedName name="n_1_2_1_5_4" hidden="1">{#N/A,#N/A,FALSE,"TMCOMP96";#N/A,#N/A,FALSE,"MAT96";#N/A,#N/A,FALSE,"FANDA96";#N/A,#N/A,FALSE,"INTRAN96";#N/A,#N/A,FALSE,"NAA9697";#N/A,#N/A,FALSE,"ECWEBB";#N/A,#N/A,FALSE,"MFT96";#N/A,#N/A,FALSE,"CTrecon"}</definedName>
    <definedName name="n_1_2_1_5_5" hidden="1">{#N/A,#N/A,FALSE,"TMCOMP96";#N/A,#N/A,FALSE,"MAT96";#N/A,#N/A,FALSE,"FANDA96";#N/A,#N/A,FALSE,"INTRAN96";#N/A,#N/A,FALSE,"NAA9697";#N/A,#N/A,FALSE,"ECWEBB";#N/A,#N/A,FALSE,"MFT96";#N/A,#N/A,FALSE,"CTrecon"}</definedName>
    <definedName name="n_1_2_2" hidden="1">{#N/A,#N/A,FALSE,"TMCOMP96";#N/A,#N/A,FALSE,"MAT96";#N/A,#N/A,FALSE,"FANDA96";#N/A,#N/A,FALSE,"INTRAN96";#N/A,#N/A,FALSE,"NAA9697";#N/A,#N/A,FALSE,"ECWEBB";#N/A,#N/A,FALSE,"MFT96";#N/A,#N/A,FALSE,"CTrecon"}</definedName>
    <definedName name="n_1_2_2_1" hidden="1">{#N/A,#N/A,FALSE,"TMCOMP96";#N/A,#N/A,FALSE,"MAT96";#N/A,#N/A,FALSE,"FANDA96";#N/A,#N/A,FALSE,"INTRAN96";#N/A,#N/A,FALSE,"NAA9697";#N/A,#N/A,FALSE,"ECWEBB";#N/A,#N/A,FALSE,"MFT96";#N/A,#N/A,FALSE,"CTrecon"}</definedName>
    <definedName name="n_1_2_2_2" hidden="1">{#N/A,#N/A,FALSE,"TMCOMP96";#N/A,#N/A,FALSE,"MAT96";#N/A,#N/A,FALSE,"FANDA96";#N/A,#N/A,FALSE,"INTRAN96";#N/A,#N/A,FALSE,"NAA9697";#N/A,#N/A,FALSE,"ECWEBB";#N/A,#N/A,FALSE,"MFT96";#N/A,#N/A,FALSE,"CTrecon"}</definedName>
    <definedName name="n_1_2_2_3" hidden="1">{#N/A,#N/A,FALSE,"TMCOMP96";#N/A,#N/A,FALSE,"MAT96";#N/A,#N/A,FALSE,"FANDA96";#N/A,#N/A,FALSE,"INTRAN96";#N/A,#N/A,FALSE,"NAA9697";#N/A,#N/A,FALSE,"ECWEBB";#N/A,#N/A,FALSE,"MFT96";#N/A,#N/A,FALSE,"CTrecon"}</definedName>
    <definedName name="n_1_2_2_4" hidden="1">{#N/A,#N/A,FALSE,"TMCOMP96";#N/A,#N/A,FALSE,"MAT96";#N/A,#N/A,FALSE,"FANDA96";#N/A,#N/A,FALSE,"INTRAN96";#N/A,#N/A,FALSE,"NAA9697";#N/A,#N/A,FALSE,"ECWEBB";#N/A,#N/A,FALSE,"MFT96";#N/A,#N/A,FALSE,"CTrecon"}</definedName>
    <definedName name="n_1_2_2_5" hidden="1">{#N/A,#N/A,FALSE,"TMCOMP96";#N/A,#N/A,FALSE,"MAT96";#N/A,#N/A,FALSE,"FANDA96";#N/A,#N/A,FALSE,"INTRAN96";#N/A,#N/A,FALSE,"NAA9697";#N/A,#N/A,FALSE,"ECWEBB";#N/A,#N/A,FALSE,"MFT96";#N/A,#N/A,FALSE,"CTrecon"}</definedName>
    <definedName name="n_1_2_3" hidden="1">{#N/A,#N/A,FALSE,"TMCOMP96";#N/A,#N/A,FALSE,"MAT96";#N/A,#N/A,FALSE,"FANDA96";#N/A,#N/A,FALSE,"INTRAN96";#N/A,#N/A,FALSE,"NAA9697";#N/A,#N/A,FALSE,"ECWEBB";#N/A,#N/A,FALSE,"MFT96";#N/A,#N/A,FALSE,"CTrecon"}</definedName>
    <definedName name="n_1_2_3_1" hidden="1">{#N/A,#N/A,FALSE,"TMCOMP96";#N/A,#N/A,FALSE,"MAT96";#N/A,#N/A,FALSE,"FANDA96";#N/A,#N/A,FALSE,"INTRAN96";#N/A,#N/A,FALSE,"NAA9697";#N/A,#N/A,FALSE,"ECWEBB";#N/A,#N/A,FALSE,"MFT96";#N/A,#N/A,FALSE,"CTrecon"}</definedName>
    <definedName name="n_1_2_3_2" hidden="1">{#N/A,#N/A,FALSE,"TMCOMP96";#N/A,#N/A,FALSE,"MAT96";#N/A,#N/A,FALSE,"FANDA96";#N/A,#N/A,FALSE,"INTRAN96";#N/A,#N/A,FALSE,"NAA9697";#N/A,#N/A,FALSE,"ECWEBB";#N/A,#N/A,FALSE,"MFT96";#N/A,#N/A,FALSE,"CTrecon"}</definedName>
    <definedName name="n_1_2_3_3" hidden="1">{#N/A,#N/A,FALSE,"TMCOMP96";#N/A,#N/A,FALSE,"MAT96";#N/A,#N/A,FALSE,"FANDA96";#N/A,#N/A,FALSE,"INTRAN96";#N/A,#N/A,FALSE,"NAA9697";#N/A,#N/A,FALSE,"ECWEBB";#N/A,#N/A,FALSE,"MFT96";#N/A,#N/A,FALSE,"CTrecon"}</definedName>
    <definedName name="n_1_2_3_4" hidden="1">{#N/A,#N/A,FALSE,"TMCOMP96";#N/A,#N/A,FALSE,"MAT96";#N/A,#N/A,FALSE,"FANDA96";#N/A,#N/A,FALSE,"INTRAN96";#N/A,#N/A,FALSE,"NAA9697";#N/A,#N/A,FALSE,"ECWEBB";#N/A,#N/A,FALSE,"MFT96";#N/A,#N/A,FALSE,"CTrecon"}</definedName>
    <definedName name="n_1_2_3_5" hidden="1">{#N/A,#N/A,FALSE,"TMCOMP96";#N/A,#N/A,FALSE,"MAT96";#N/A,#N/A,FALSE,"FANDA96";#N/A,#N/A,FALSE,"INTRAN96";#N/A,#N/A,FALSE,"NAA9697";#N/A,#N/A,FALSE,"ECWEBB";#N/A,#N/A,FALSE,"MFT96";#N/A,#N/A,FALSE,"CTrecon"}</definedName>
    <definedName name="n_1_2_4" hidden="1">{#N/A,#N/A,FALSE,"TMCOMP96";#N/A,#N/A,FALSE,"MAT96";#N/A,#N/A,FALSE,"FANDA96";#N/A,#N/A,FALSE,"INTRAN96";#N/A,#N/A,FALSE,"NAA9697";#N/A,#N/A,FALSE,"ECWEBB";#N/A,#N/A,FALSE,"MFT96";#N/A,#N/A,FALSE,"CTrecon"}</definedName>
    <definedName name="n_1_2_4_1" hidden="1">{#N/A,#N/A,FALSE,"TMCOMP96";#N/A,#N/A,FALSE,"MAT96";#N/A,#N/A,FALSE,"FANDA96";#N/A,#N/A,FALSE,"INTRAN96";#N/A,#N/A,FALSE,"NAA9697";#N/A,#N/A,FALSE,"ECWEBB";#N/A,#N/A,FALSE,"MFT96";#N/A,#N/A,FALSE,"CTrecon"}</definedName>
    <definedName name="n_1_2_4_2" hidden="1">{#N/A,#N/A,FALSE,"TMCOMP96";#N/A,#N/A,FALSE,"MAT96";#N/A,#N/A,FALSE,"FANDA96";#N/A,#N/A,FALSE,"INTRAN96";#N/A,#N/A,FALSE,"NAA9697";#N/A,#N/A,FALSE,"ECWEBB";#N/A,#N/A,FALSE,"MFT96";#N/A,#N/A,FALSE,"CTrecon"}</definedName>
    <definedName name="n_1_2_4_3" hidden="1">{#N/A,#N/A,FALSE,"TMCOMP96";#N/A,#N/A,FALSE,"MAT96";#N/A,#N/A,FALSE,"FANDA96";#N/A,#N/A,FALSE,"INTRAN96";#N/A,#N/A,FALSE,"NAA9697";#N/A,#N/A,FALSE,"ECWEBB";#N/A,#N/A,FALSE,"MFT96";#N/A,#N/A,FALSE,"CTrecon"}</definedName>
    <definedName name="n_1_2_4_4" hidden="1">{#N/A,#N/A,FALSE,"TMCOMP96";#N/A,#N/A,FALSE,"MAT96";#N/A,#N/A,FALSE,"FANDA96";#N/A,#N/A,FALSE,"INTRAN96";#N/A,#N/A,FALSE,"NAA9697";#N/A,#N/A,FALSE,"ECWEBB";#N/A,#N/A,FALSE,"MFT96";#N/A,#N/A,FALSE,"CTrecon"}</definedName>
    <definedName name="n_1_2_4_5" hidden="1">{#N/A,#N/A,FALSE,"TMCOMP96";#N/A,#N/A,FALSE,"MAT96";#N/A,#N/A,FALSE,"FANDA96";#N/A,#N/A,FALSE,"INTRAN96";#N/A,#N/A,FALSE,"NAA9697";#N/A,#N/A,FALSE,"ECWEBB";#N/A,#N/A,FALSE,"MFT96";#N/A,#N/A,FALSE,"CTrecon"}</definedName>
    <definedName name="n_1_2_5" hidden="1">{#N/A,#N/A,FALSE,"TMCOMP96";#N/A,#N/A,FALSE,"MAT96";#N/A,#N/A,FALSE,"FANDA96";#N/A,#N/A,FALSE,"INTRAN96";#N/A,#N/A,FALSE,"NAA9697";#N/A,#N/A,FALSE,"ECWEBB";#N/A,#N/A,FALSE,"MFT96";#N/A,#N/A,FALSE,"CTrecon"}</definedName>
    <definedName name="n_1_2_5_1" hidden="1">{#N/A,#N/A,FALSE,"TMCOMP96";#N/A,#N/A,FALSE,"MAT96";#N/A,#N/A,FALSE,"FANDA96";#N/A,#N/A,FALSE,"INTRAN96";#N/A,#N/A,FALSE,"NAA9697";#N/A,#N/A,FALSE,"ECWEBB";#N/A,#N/A,FALSE,"MFT96";#N/A,#N/A,FALSE,"CTrecon"}</definedName>
    <definedName name="n_1_2_5_2" hidden="1">{#N/A,#N/A,FALSE,"TMCOMP96";#N/A,#N/A,FALSE,"MAT96";#N/A,#N/A,FALSE,"FANDA96";#N/A,#N/A,FALSE,"INTRAN96";#N/A,#N/A,FALSE,"NAA9697";#N/A,#N/A,FALSE,"ECWEBB";#N/A,#N/A,FALSE,"MFT96";#N/A,#N/A,FALSE,"CTrecon"}</definedName>
    <definedName name="n_1_2_5_3" hidden="1">{#N/A,#N/A,FALSE,"TMCOMP96";#N/A,#N/A,FALSE,"MAT96";#N/A,#N/A,FALSE,"FANDA96";#N/A,#N/A,FALSE,"INTRAN96";#N/A,#N/A,FALSE,"NAA9697";#N/A,#N/A,FALSE,"ECWEBB";#N/A,#N/A,FALSE,"MFT96";#N/A,#N/A,FALSE,"CTrecon"}</definedName>
    <definedName name="n_1_2_5_4" hidden="1">{#N/A,#N/A,FALSE,"TMCOMP96";#N/A,#N/A,FALSE,"MAT96";#N/A,#N/A,FALSE,"FANDA96";#N/A,#N/A,FALSE,"INTRAN96";#N/A,#N/A,FALSE,"NAA9697";#N/A,#N/A,FALSE,"ECWEBB";#N/A,#N/A,FALSE,"MFT96";#N/A,#N/A,FALSE,"CTrecon"}</definedName>
    <definedName name="n_1_2_5_5" hidden="1">{#N/A,#N/A,FALSE,"TMCOMP96";#N/A,#N/A,FALSE,"MAT96";#N/A,#N/A,FALSE,"FANDA96";#N/A,#N/A,FALSE,"INTRAN96";#N/A,#N/A,FALSE,"NAA9697";#N/A,#N/A,FALSE,"ECWEBB";#N/A,#N/A,FALSE,"MFT96";#N/A,#N/A,FALSE,"CTrecon"}</definedName>
    <definedName name="n_1_3" hidden="1">{#N/A,#N/A,FALSE,"TMCOMP96";#N/A,#N/A,FALSE,"MAT96";#N/A,#N/A,FALSE,"FANDA96";#N/A,#N/A,FALSE,"INTRAN96";#N/A,#N/A,FALSE,"NAA9697";#N/A,#N/A,FALSE,"ECWEBB";#N/A,#N/A,FALSE,"MFT96";#N/A,#N/A,FALSE,"CTrecon"}</definedName>
    <definedName name="n_1_3_1" hidden="1">{#N/A,#N/A,FALSE,"TMCOMP96";#N/A,#N/A,FALSE,"MAT96";#N/A,#N/A,FALSE,"FANDA96";#N/A,#N/A,FALSE,"INTRAN96";#N/A,#N/A,FALSE,"NAA9697";#N/A,#N/A,FALSE,"ECWEBB";#N/A,#N/A,FALSE,"MFT96";#N/A,#N/A,FALSE,"CTrecon"}</definedName>
    <definedName name="n_1_3_1_1" hidden="1">{#N/A,#N/A,FALSE,"TMCOMP96";#N/A,#N/A,FALSE,"MAT96";#N/A,#N/A,FALSE,"FANDA96";#N/A,#N/A,FALSE,"INTRAN96";#N/A,#N/A,FALSE,"NAA9697";#N/A,#N/A,FALSE,"ECWEBB";#N/A,#N/A,FALSE,"MFT96";#N/A,#N/A,FALSE,"CTrecon"}</definedName>
    <definedName name="n_1_3_1_1_1" hidden="1">{#N/A,#N/A,FALSE,"TMCOMP96";#N/A,#N/A,FALSE,"MAT96";#N/A,#N/A,FALSE,"FANDA96";#N/A,#N/A,FALSE,"INTRAN96";#N/A,#N/A,FALSE,"NAA9697";#N/A,#N/A,FALSE,"ECWEBB";#N/A,#N/A,FALSE,"MFT96";#N/A,#N/A,FALSE,"CTrecon"}</definedName>
    <definedName name="n_1_3_1_1_1_1" hidden="1">{#N/A,#N/A,FALSE,"TMCOMP96";#N/A,#N/A,FALSE,"MAT96";#N/A,#N/A,FALSE,"FANDA96";#N/A,#N/A,FALSE,"INTRAN96";#N/A,#N/A,FALSE,"NAA9697";#N/A,#N/A,FALSE,"ECWEBB";#N/A,#N/A,FALSE,"MFT96";#N/A,#N/A,FALSE,"CTrecon"}</definedName>
    <definedName name="n_1_3_1_1_1_2" hidden="1">{#N/A,#N/A,FALSE,"TMCOMP96";#N/A,#N/A,FALSE,"MAT96";#N/A,#N/A,FALSE,"FANDA96";#N/A,#N/A,FALSE,"INTRAN96";#N/A,#N/A,FALSE,"NAA9697";#N/A,#N/A,FALSE,"ECWEBB";#N/A,#N/A,FALSE,"MFT96";#N/A,#N/A,FALSE,"CTrecon"}</definedName>
    <definedName name="n_1_3_1_1_1_3" hidden="1">{#N/A,#N/A,FALSE,"TMCOMP96";#N/A,#N/A,FALSE,"MAT96";#N/A,#N/A,FALSE,"FANDA96";#N/A,#N/A,FALSE,"INTRAN96";#N/A,#N/A,FALSE,"NAA9697";#N/A,#N/A,FALSE,"ECWEBB";#N/A,#N/A,FALSE,"MFT96";#N/A,#N/A,FALSE,"CTrecon"}</definedName>
    <definedName name="n_1_3_1_1_1_4" hidden="1">{#N/A,#N/A,FALSE,"TMCOMP96";#N/A,#N/A,FALSE,"MAT96";#N/A,#N/A,FALSE,"FANDA96";#N/A,#N/A,FALSE,"INTRAN96";#N/A,#N/A,FALSE,"NAA9697";#N/A,#N/A,FALSE,"ECWEBB";#N/A,#N/A,FALSE,"MFT96";#N/A,#N/A,FALSE,"CTrecon"}</definedName>
    <definedName name="n_1_3_1_1_1_5" hidden="1">{#N/A,#N/A,FALSE,"TMCOMP96";#N/A,#N/A,FALSE,"MAT96";#N/A,#N/A,FALSE,"FANDA96";#N/A,#N/A,FALSE,"INTRAN96";#N/A,#N/A,FALSE,"NAA9697";#N/A,#N/A,FALSE,"ECWEBB";#N/A,#N/A,FALSE,"MFT96";#N/A,#N/A,FALSE,"CTrecon"}</definedName>
    <definedName name="n_1_3_1_1_2" hidden="1">{#N/A,#N/A,FALSE,"TMCOMP96";#N/A,#N/A,FALSE,"MAT96";#N/A,#N/A,FALSE,"FANDA96";#N/A,#N/A,FALSE,"INTRAN96";#N/A,#N/A,FALSE,"NAA9697";#N/A,#N/A,FALSE,"ECWEBB";#N/A,#N/A,FALSE,"MFT96";#N/A,#N/A,FALSE,"CTrecon"}</definedName>
    <definedName name="n_1_3_1_1_2_1" hidden="1">{#N/A,#N/A,FALSE,"TMCOMP96";#N/A,#N/A,FALSE,"MAT96";#N/A,#N/A,FALSE,"FANDA96";#N/A,#N/A,FALSE,"INTRAN96";#N/A,#N/A,FALSE,"NAA9697";#N/A,#N/A,FALSE,"ECWEBB";#N/A,#N/A,FALSE,"MFT96";#N/A,#N/A,FALSE,"CTrecon"}</definedName>
    <definedName name="n_1_3_1_1_2_2" hidden="1">{#N/A,#N/A,FALSE,"TMCOMP96";#N/A,#N/A,FALSE,"MAT96";#N/A,#N/A,FALSE,"FANDA96";#N/A,#N/A,FALSE,"INTRAN96";#N/A,#N/A,FALSE,"NAA9697";#N/A,#N/A,FALSE,"ECWEBB";#N/A,#N/A,FALSE,"MFT96";#N/A,#N/A,FALSE,"CTrecon"}</definedName>
    <definedName name="n_1_3_1_1_2_3" hidden="1">{#N/A,#N/A,FALSE,"TMCOMP96";#N/A,#N/A,FALSE,"MAT96";#N/A,#N/A,FALSE,"FANDA96";#N/A,#N/A,FALSE,"INTRAN96";#N/A,#N/A,FALSE,"NAA9697";#N/A,#N/A,FALSE,"ECWEBB";#N/A,#N/A,FALSE,"MFT96";#N/A,#N/A,FALSE,"CTrecon"}</definedName>
    <definedName name="n_1_3_1_1_2_4" hidden="1">{#N/A,#N/A,FALSE,"TMCOMP96";#N/A,#N/A,FALSE,"MAT96";#N/A,#N/A,FALSE,"FANDA96";#N/A,#N/A,FALSE,"INTRAN96";#N/A,#N/A,FALSE,"NAA9697";#N/A,#N/A,FALSE,"ECWEBB";#N/A,#N/A,FALSE,"MFT96";#N/A,#N/A,FALSE,"CTrecon"}</definedName>
    <definedName name="n_1_3_1_1_2_5" hidden="1">{#N/A,#N/A,FALSE,"TMCOMP96";#N/A,#N/A,FALSE,"MAT96";#N/A,#N/A,FALSE,"FANDA96";#N/A,#N/A,FALSE,"INTRAN96";#N/A,#N/A,FALSE,"NAA9697";#N/A,#N/A,FALSE,"ECWEBB";#N/A,#N/A,FALSE,"MFT96";#N/A,#N/A,FALSE,"CTrecon"}</definedName>
    <definedName name="n_1_3_1_1_3" hidden="1">{#N/A,#N/A,FALSE,"TMCOMP96";#N/A,#N/A,FALSE,"MAT96";#N/A,#N/A,FALSE,"FANDA96";#N/A,#N/A,FALSE,"INTRAN96";#N/A,#N/A,FALSE,"NAA9697";#N/A,#N/A,FALSE,"ECWEBB";#N/A,#N/A,FALSE,"MFT96";#N/A,#N/A,FALSE,"CTrecon"}</definedName>
    <definedName name="n_1_3_1_1_4" hidden="1">{#N/A,#N/A,FALSE,"TMCOMP96";#N/A,#N/A,FALSE,"MAT96";#N/A,#N/A,FALSE,"FANDA96";#N/A,#N/A,FALSE,"INTRAN96";#N/A,#N/A,FALSE,"NAA9697";#N/A,#N/A,FALSE,"ECWEBB";#N/A,#N/A,FALSE,"MFT96";#N/A,#N/A,FALSE,"CTrecon"}</definedName>
    <definedName name="n_1_3_1_1_5" hidden="1">{#N/A,#N/A,FALSE,"TMCOMP96";#N/A,#N/A,FALSE,"MAT96";#N/A,#N/A,FALSE,"FANDA96";#N/A,#N/A,FALSE,"INTRAN96";#N/A,#N/A,FALSE,"NAA9697";#N/A,#N/A,FALSE,"ECWEBB";#N/A,#N/A,FALSE,"MFT96";#N/A,#N/A,FALSE,"CTrecon"}</definedName>
    <definedName name="n_1_3_1_2" hidden="1">{#N/A,#N/A,FALSE,"TMCOMP96";#N/A,#N/A,FALSE,"MAT96";#N/A,#N/A,FALSE,"FANDA96";#N/A,#N/A,FALSE,"INTRAN96";#N/A,#N/A,FALSE,"NAA9697";#N/A,#N/A,FALSE,"ECWEBB";#N/A,#N/A,FALSE,"MFT96";#N/A,#N/A,FALSE,"CTrecon"}</definedName>
    <definedName name="n_1_3_1_2_1" hidden="1">{#N/A,#N/A,FALSE,"TMCOMP96";#N/A,#N/A,FALSE,"MAT96";#N/A,#N/A,FALSE,"FANDA96";#N/A,#N/A,FALSE,"INTRAN96";#N/A,#N/A,FALSE,"NAA9697";#N/A,#N/A,FALSE,"ECWEBB";#N/A,#N/A,FALSE,"MFT96";#N/A,#N/A,FALSE,"CTrecon"}</definedName>
    <definedName name="n_1_3_1_2_2" hidden="1">{#N/A,#N/A,FALSE,"TMCOMP96";#N/A,#N/A,FALSE,"MAT96";#N/A,#N/A,FALSE,"FANDA96";#N/A,#N/A,FALSE,"INTRAN96";#N/A,#N/A,FALSE,"NAA9697";#N/A,#N/A,FALSE,"ECWEBB";#N/A,#N/A,FALSE,"MFT96";#N/A,#N/A,FALSE,"CTrecon"}</definedName>
    <definedName name="n_1_3_1_2_3" hidden="1">{#N/A,#N/A,FALSE,"TMCOMP96";#N/A,#N/A,FALSE,"MAT96";#N/A,#N/A,FALSE,"FANDA96";#N/A,#N/A,FALSE,"INTRAN96";#N/A,#N/A,FALSE,"NAA9697";#N/A,#N/A,FALSE,"ECWEBB";#N/A,#N/A,FALSE,"MFT96";#N/A,#N/A,FALSE,"CTrecon"}</definedName>
    <definedName name="n_1_3_1_2_4" hidden="1">{#N/A,#N/A,FALSE,"TMCOMP96";#N/A,#N/A,FALSE,"MAT96";#N/A,#N/A,FALSE,"FANDA96";#N/A,#N/A,FALSE,"INTRAN96";#N/A,#N/A,FALSE,"NAA9697";#N/A,#N/A,FALSE,"ECWEBB";#N/A,#N/A,FALSE,"MFT96";#N/A,#N/A,FALSE,"CTrecon"}</definedName>
    <definedName name="n_1_3_1_2_5" hidden="1">{#N/A,#N/A,FALSE,"TMCOMP96";#N/A,#N/A,FALSE,"MAT96";#N/A,#N/A,FALSE,"FANDA96";#N/A,#N/A,FALSE,"INTRAN96";#N/A,#N/A,FALSE,"NAA9697";#N/A,#N/A,FALSE,"ECWEBB";#N/A,#N/A,FALSE,"MFT96";#N/A,#N/A,FALSE,"CTrecon"}</definedName>
    <definedName name="n_1_3_1_3" hidden="1">{#N/A,#N/A,FALSE,"TMCOMP96";#N/A,#N/A,FALSE,"MAT96";#N/A,#N/A,FALSE,"FANDA96";#N/A,#N/A,FALSE,"INTRAN96";#N/A,#N/A,FALSE,"NAA9697";#N/A,#N/A,FALSE,"ECWEBB";#N/A,#N/A,FALSE,"MFT96";#N/A,#N/A,FALSE,"CTrecon"}</definedName>
    <definedName name="n_1_3_1_3_1" hidden="1">{#N/A,#N/A,FALSE,"TMCOMP96";#N/A,#N/A,FALSE,"MAT96";#N/A,#N/A,FALSE,"FANDA96";#N/A,#N/A,FALSE,"INTRAN96";#N/A,#N/A,FALSE,"NAA9697";#N/A,#N/A,FALSE,"ECWEBB";#N/A,#N/A,FALSE,"MFT96";#N/A,#N/A,FALSE,"CTrecon"}</definedName>
    <definedName name="n_1_3_1_3_2" hidden="1">{#N/A,#N/A,FALSE,"TMCOMP96";#N/A,#N/A,FALSE,"MAT96";#N/A,#N/A,FALSE,"FANDA96";#N/A,#N/A,FALSE,"INTRAN96";#N/A,#N/A,FALSE,"NAA9697";#N/A,#N/A,FALSE,"ECWEBB";#N/A,#N/A,FALSE,"MFT96";#N/A,#N/A,FALSE,"CTrecon"}</definedName>
    <definedName name="n_1_3_1_3_3" hidden="1">{#N/A,#N/A,FALSE,"TMCOMP96";#N/A,#N/A,FALSE,"MAT96";#N/A,#N/A,FALSE,"FANDA96";#N/A,#N/A,FALSE,"INTRAN96";#N/A,#N/A,FALSE,"NAA9697";#N/A,#N/A,FALSE,"ECWEBB";#N/A,#N/A,FALSE,"MFT96";#N/A,#N/A,FALSE,"CTrecon"}</definedName>
    <definedName name="n_1_3_1_3_4" hidden="1">{#N/A,#N/A,FALSE,"TMCOMP96";#N/A,#N/A,FALSE,"MAT96";#N/A,#N/A,FALSE,"FANDA96";#N/A,#N/A,FALSE,"INTRAN96";#N/A,#N/A,FALSE,"NAA9697";#N/A,#N/A,FALSE,"ECWEBB";#N/A,#N/A,FALSE,"MFT96";#N/A,#N/A,FALSE,"CTrecon"}</definedName>
    <definedName name="n_1_3_1_3_5" hidden="1">{#N/A,#N/A,FALSE,"TMCOMP96";#N/A,#N/A,FALSE,"MAT96";#N/A,#N/A,FALSE,"FANDA96";#N/A,#N/A,FALSE,"INTRAN96";#N/A,#N/A,FALSE,"NAA9697";#N/A,#N/A,FALSE,"ECWEBB";#N/A,#N/A,FALSE,"MFT96";#N/A,#N/A,FALSE,"CTrecon"}</definedName>
    <definedName name="n_1_3_1_4" hidden="1">{#N/A,#N/A,FALSE,"TMCOMP96";#N/A,#N/A,FALSE,"MAT96";#N/A,#N/A,FALSE,"FANDA96";#N/A,#N/A,FALSE,"INTRAN96";#N/A,#N/A,FALSE,"NAA9697";#N/A,#N/A,FALSE,"ECWEBB";#N/A,#N/A,FALSE,"MFT96";#N/A,#N/A,FALSE,"CTrecon"}</definedName>
    <definedName name="n_1_3_1_4_1" hidden="1">{#N/A,#N/A,FALSE,"TMCOMP96";#N/A,#N/A,FALSE,"MAT96";#N/A,#N/A,FALSE,"FANDA96";#N/A,#N/A,FALSE,"INTRAN96";#N/A,#N/A,FALSE,"NAA9697";#N/A,#N/A,FALSE,"ECWEBB";#N/A,#N/A,FALSE,"MFT96";#N/A,#N/A,FALSE,"CTrecon"}</definedName>
    <definedName name="n_1_3_1_4_2" hidden="1">{#N/A,#N/A,FALSE,"TMCOMP96";#N/A,#N/A,FALSE,"MAT96";#N/A,#N/A,FALSE,"FANDA96";#N/A,#N/A,FALSE,"INTRAN96";#N/A,#N/A,FALSE,"NAA9697";#N/A,#N/A,FALSE,"ECWEBB";#N/A,#N/A,FALSE,"MFT96";#N/A,#N/A,FALSE,"CTrecon"}</definedName>
    <definedName name="n_1_3_1_4_3" hidden="1">{#N/A,#N/A,FALSE,"TMCOMP96";#N/A,#N/A,FALSE,"MAT96";#N/A,#N/A,FALSE,"FANDA96";#N/A,#N/A,FALSE,"INTRAN96";#N/A,#N/A,FALSE,"NAA9697";#N/A,#N/A,FALSE,"ECWEBB";#N/A,#N/A,FALSE,"MFT96";#N/A,#N/A,FALSE,"CTrecon"}</definedName>
    <definedName name="n_1_3_1_4_4" hidden="1">{#N/A,#N/A,FALSE,"TMCOMP96";#N/A,#N/A,FALSE,"MAT96";#N/A,#N/A,FALSE,"FANDA96";#N/A,#N/A,FALSE,"INTRAN96";#N/A,#N/A,FALSE,"NAA9697";#N/A,#N/A,FALSE,"ECWEBB";#N/A,#N/A,FALSE,"MFT96";#N/A,#N/A,FALSE,"CTrecon"}</definedName>
    <definedName name="n_1_3_1_4_5" hidden="1">{#N/A,#N/A,FALSE,"TMCOMP96";#N/A,#N/A,FALSE,"MAT96";#N/A,#N/A,FALSE,"FANDA96";#N/A,#N/A,FALSE,"INTRAN96";#N/A,#N/A,FALSE,"NAA9697";#N/A,#N/A,FALSE,"ECWEBB";#N/A,#N/A,FALSE,"MFT96";#N/A,#N/A,FALSE,"CTrecon"}</definedName>
    <definedName name="n_1_3_1_5" hidden="1">{#N/A,#N/A,FALSE,"TMCOMP96";#N/A,#N/A,FALSE,"MAT96";#N/A,#N/A,FALSE,"FANDA96";#N/A,#N/A,FALSE,"INTRAN96";#N/A,#N/A,FALSE,"NAA9697";#N/A,#N/A,FALSE,"ECWEBB";#N/A,#N/A,FALSE,"MFT96";#N/A,#N/A,FALSE,"CTrecon"}</definedName>
    <definedName name="n_1_3_1_5_1" hidden="1">{#N/A,#N/A,FALSE,"TMCOMP96";#N/A,#N/A,FALSE,"MAT96";#N/A,#N/A,FALSE,"FANDA96";#N/A,#N/A,FALSE,"INTRAN96";#N/A,#N/A,FALSE,"NAA9697";#N/A,#N/A,FALSE,"ECWEBB";#N/A,#N/A,FALSE,"MFT96";#N/A,#N/A,FALSE,"CTrecon"}</definedName>
    <definedName name="n_1_3_1_5_2" hidden="1">{#N/A,#N/A,FALSE,"TMCOMP96";#N/A,#N/A,FALSE,"MAT96";#N/A,#N/A,FALSE,"FANDA96";#N/A,#N/A,FALSE,"INTRAN96";#N/A,#N/A,FALSE,"NAA9697";#N/A,#N/A,FALSE,"ECWEBB";#N/A,#N/A,FALSE,"MFT96";#N/A,#N/A,FALSE,"CTrecon"}</definedName>
    <definedName name="n_1_3_1_5_3" hidden="1">{#N/A,#N/A,FALSE,"TMCOMP96";#N/A,#N/A,FALSE,"MAT96";#N/A,#N/A,FALSE,"FANDA96";#N/A,#N/A,FALSE,"INTRAN96";#N/A,#N/A,FALSE,"NAA9697";#N/A,#N/A,FALSE,"ECWEBB";#N/A,#N/A,FALSE,"MFT96";#N/A,#N/A,FALSE,"CTrecon"}</definedName>
    <definedName name="n_1_3_1_5_4" hidden="1">{#N/A,#N/A,FALSE,"TMCOMP96";#N/A,#N/A,FALSE,"MAT96";#N/A,#N/A,FALSE,"FANDA96";#N/A,#N/A,FALSE,"INTRAN96";#N/A,#N/A,FALSE,"NAA9697";#N/A,#N/A,FALSE,"ECWEBB";#N/A,#N/A,FALSE,"MFT96";#N/A,#N/A,FALSE,"CTrecon"}</definedName>
    <definedName name="n_1_3_1_5_5" hidden="1">{#N/A,#N/A,FALSE,"TMCOMP96";#N/A,#N/A,FALSE,"MAT96";#N/A,#N/A,FALSE,"FANDA96";#N/A,#N/A,FALSE,"INTRAN96";#N/A,#N/A,FALSE,"NAA9697";#N/A,#N/A,FALSE,"ECWEBB";#N/A,#N/A,FALSE,"MFT96";#N/A,#N/A,FALSE,"CTrecon"}</definedName>
    <definedName name="n_1_3_2" hidden="1">{#N/A,#N/A,FALSE,"TMCOMP96";#N/A,#N/A,FALSE,"MAT96";#N/A,#N/A,FALSE,"FANDA96";#N/A,#N/A,FALSE,"INTRAN96";#N/A,#N/A,FALSE,"NAA9697";#N/A,#N/A,FALSE,"ECWEBB";#N/A,#N/A,FALSE,"MFT96";#N/A,#N/A,FALSE,"CTrecon"}</definedName>
    <definedName name="n_1_3_2_1" hidden="1">{#N/A,#N/A,FALSE,"TMCOMP96";#N/A,#N/A,FALSE,"MAT96";#N/A,#N/A,FALSE,"FANDA96";#N/A,#N/A,FALSE,"INTRAN96";#N/A,#N/A,FALSE,"NAA9697";#N/A,#N/A,FALSE,"ECWEBB";#N/A,#N/A,FALSE,"MFT96";#N/A,#N/A,FALSE,"CTrecon"}</definedName>
    <definedName name="n_1_3_2_2" hidden="1">{#N/A,#N/A,FALSE,"TMCOMP96";#N/A,#N/A,FALSE,"MAT96";#N/A,#N/A,FALSE,"FANDA96";#N/A,#N/A,FALSE,"INTRAN96";#N/A,#N/A,FALSE,"NAA9697";#N/A,#N/A,FALSE,"ECWEBB";#N/A,#N/A,FALSE,"MFT96";#N/A,#N/A,FALSE,"CTrecon"}</definedName>
    <definedName name="n_1_3_2_3" hidden="1">{#N/A,#N/A,FALSE,"TMCOMP96";#N/A,#N/A,FALSE,"MAT96";#N/A,#N/A,FALSE,"FANDA96";#N/A,#N/A,FALSE,"INTRAN96";#N/A,#N/A,FALSE,"NAA9697";#N/A,#N/A,FALSE,"ECWEBB";#N/A,#N/A,FALSE,"MFT96";#N/A,#N/A,FALSE,"CTrecon"}</definedName>
    <definedName name="n_1_3_2_4" hidden="1">{#N/A,#N/A,FALSE,"TMCOMP96";#N/A,#N/A,FALSE,"MAT96";#N/A,#N/A,FALSE,"FANDA96";#N/A,#N/A,FALSE,"INTRAN96";#N/A,#N/A,FALSE,"NAA9697";#N/A,#N/A,FALSE,"ECWEBB";#N/A,#N/A,FALSE,"MFT96";#N/A,#N/A,FALSE,"CTrecon"}</definedName>
    <definedName name="n_1_3_2_5" hidden="1">{#N/A,#N/A,FALSE,"TMCOMP96";#N/A,#N/A,FALSE,"MAT96";#N/A,#N/A,FALSE,"FANDA96";#N/A,#N/A,FALSE,"INTRAN96";#N/A,#N/A,FALSE,"NAA9697";#N/A,#N/A,FALSE,"ECWEBB";#N/A,#N/A,FALSE,"MFT96";#N/A,#N/A,FALSE,"CTrecon"}</definedName>
    <definedName name="n_1_3_3" hidden="1">{#N/A,#N/A,FALSE,"TMCOMP96";#N/A,#N/A,FALSE,"MAT96";#N/A,#N/A,FALSE,"FANDA96";#N/A,#N/A,FALSE,"INTRAN96";#N/A,#N/A,FALSE,"NAA9697";#N/A,#N/A,FALSE,"ECWEBB";#N/A,#N/A,FALSE,"MFT96";#N/A,#N/A,FALSE,"CTrecon"}</definedName>
    <definedName name="n_1_3_3_1" hidden="1">{#N/A,#N/A,FALSE,"TMCOMP96";#N/A,#N/A,FALSE,"MAT96";#N/A,#N/A,FALSE,"FANDA96";#N/A,#N/A,FALSE,"INTRAN96";#N/A,#N/A,FALSE,"NAA9697";#N/A,#N/A,FALSE,"ECWEBB";#N/A,#N/A,FALSE,"MFT96";#N/A,#N/A,FALSE,"CTrecon"}</definedName>
    <definedName name="n_1_3_3_2" hidden="1">{#N/A,#N/A,FALSE,"TMCOMP96";#N/A,#N/A,FALSE,"MAT96";#N/A,#N/A,FALSE,"FANDA96";#N/A,#N/A,FALSE,"INTRAN96";#N/A,#N/A,FALSE,"NAA9697";#N/A,#N/A,FALSE,"ECWEBB";#N/A,#N/A,FALSE,"MFT96";#N/A,#N/A,FALSE,"CTrecon"}</definedName>
    <definedName name="n_1_3_3_3" hidden="1">{#N/A,#N/A,FALSE,"TMCOMP96";#N/A,#N/A,FALSE,"MAT96";#N/A,#N/A,FALSE,"FANDA96";#N/A,#N/A,FALSE,"INTRAN96";#N/A,#N/A,FALSE,"NAA9697";#N/A,#N/A,FALSE,"ECWEBB";#N/A,#N/A,FALSE,"MFT96";#N/A,#N/A,FALSE,"CTrecon"}</definedName>
    <definedName name="n_1_3_3_4" hidden="1">{#N/A,#N/A,FALSE,"TMCOMP96";#N/A,#N/A,FALSE,"MAT96";#N/A,#N/A,FALSE,"FANDA96";#N/A,#N/A,FALSE,"INTRAN96";#N/A,#N/A,FALSE,"NAA9697";#N/A,#N/A,FALSE,"ECWEBB";#N/A,#N/A,FALSE,"MFT96";#N/A,#N/A,FALSE,"CTrecon"}</definedName>
    <definedName name="n_1_3_3_5" hidden="1">{#N/A,#N/A,FALSE,"TMCOMP96";#N/A,#N/A,FALSE,"MAT96";#N/A,#N/A,FALSE,"FANDA96";#N/A,#N/A,FALSE,"INTRAN96";#N/A,#N/A,FALSE,"NAA9697";#N/A,#N/A,FALSE,"ECWEBB";#N/A,#N/A,FALSE,"MFT96";#N/A,#N/A,FALSE,"CTrecon"}</definedName>
    <definedName name="n_1_3_4" hidden="1">{#N/A,#N/A,FALSE,"TMCOMP96";#N/A,#N/A,FALSE,"MAT96";#N/A,#N/A,FALSE,"FANDA96";#N/A,#N/A,FALSE,"INTRAN96";#N/A,#N/A,FALSE,"NAA9697";#N/A,#N/A,FALSE,"ECWEBB";#N/A,#N/A,FALSE,"MFT96";#N/A,#N/A,FALSE,"CTrecon"}</definedName>
    <definedName name="n_1_3_4_1" hidden="1">{#N/A,#N/A,FALSE,"TMCOMP96";#N/A,#N/A,FALSE,"MAT96";#N/A,#N/A,FALSE,"FANDA96";#N/A,#N/A,FALSE,"INTRAN96";#N/A,#N/A,FALSE,"NAA9697";#N/A,#N/A,FALSE,"ECWEBB";#N/A,#N/A,FALSE,"MFT96";#N/A,#N/A,FALSE,"CTrecon"}</definedName>
    <definedName name="n_1_3_4_2" hidden="1">{#N/A,#N/A,FALSE,"TMCOMP96";#N/A,#N/A,FALSE,"MAT96";#N/A,#N/A,FALSE,"FANDA96";#N/A,#N/A,FALSE,"INTRAN96";#N/A,#N/A,FALSE,"NAA9697";#N/A,#N/A,FALSE,"ECWEBB";#N/A,#N/A,FALSE,"MFT96";#N/A,#N/A,FALSE,"CTrecon"}</definedName>
    <definedName name="n_1_3_4_3" hidden="1">{#N/A,#N/A,FALSE,"TMCOMP96";#N/A,#N/A,FALSE,"MAT96";#N/A,#N/A,FALSE,"FANDA96";#N/A,#N/A,FALSE,"INTRAN96";#N/A,#N/A,FALSE,"NAA9697";#N/A,#N/A,FALSE,"ECWEBB";#N/A,#N/A,FALSE,"MFT96";#N/A,#N/A,FALSE,"CTrecon"}</definedName>
    <definedName name="n_1_3_4_4" hidden="1">{#N/A,#N/A,FALSE,"TMCOMP96";#N/A,#N/A,FALSE,"MAT96";#N/A,#N/A,FALSE,"FANDA96";#N/A,#N/A,FALSE,"INTRAN96";#N/A,#N/A,FALSE,"NAA9697";#N/A,#N/A,FALSE,"ECWEBB";#N/A,#N/A,FALSE,"MFT96";#N/A,#N/A,FALSE,"CTrecon"}</definedName>
    <definedName name="n_1_3_4_5" hidden="1">{#N/A,#N/A,FALSE,"TMCOMP96";#N/A,#N/A,FALSE,"MAT96";#N/A,#N/A,FALSE,"FANDA96";#N/A,#N/A,FALSE,"INTRAN96";#N/A,#N/A,FALSE,"NAA9697";#N/A,#N/A,FALSE,"ECWEBB";#N/A,#N/A,FALSE,"MFT96";#N/A,#N/A,FALSE,"CTrecon"}</definedName>
    <definedName name="n_1_3_5" hidden="1">{#N/A,#N/A,FALSE,"TMCOMP96";#N/A,#N/A,FALSE,"MAT96";#N/A,#N/A,FALSE,"FANDA96";#N/A,#N/A,FALSE,"INTRAN96";#N/A,#N/A,FALSE,"NAA9697";#N/A,#N/A,FALSE,"ECWEBB";#N/A,#N/A,FALSE,"MFT96";#N/A,#N/A,FALSE,"CTrecon"}</definedName>
    <definedName name="n_1_3_5_1" hidden="1">{#N/A,#N/A,FALSE,"TMCOMP96";#N/A,#N/A,FALSE,"MAT96";#N/A,#N/A,FALSE,"FANDA96";#N/A,#N/A,FALSE,"INTRAN96";#N/A,#N/A,FALSE,"NAA9697";#N/A,#N/A,FALSE,"ECWEBB";#N/A,#N/A,FALSE,"MFT96";#N/A,#N/A,FALSE,"CTrecon"}</definedName>
    <definedName name="n_1_3_5_2" hidden="1">{#N/A,#N/A,FALSE,"TMCOMP96";#N/A,#N/A,FALSE,"MAT96";#N/A,#N/A,FALSE,"FANDA96";#N/A,#N/A,FALSE,"INTRAN96";#N/A,#N/A,FALSE,"NAA9697";#N/A,#N/A,FALSE,"ECWEBB";#N/A,#N/A,FALSE,"MFT96";#N/A,#N/A,FALSE,"CTrecon"}</definedName>
    <definedName name="n_1_3_5_3" hidden="1">{#N/A,#N/A,FALSE,"TMCOMP96";#N/A,#N/A,FALSE,"MAT96";#N/A,#N/A,FALSE,"FANDA96";#N/A,#N/A,FALSE,"INTRAN96";#N/A,#N/A,FALSE,"NAA9697";#N/A,#N/A,FALSE,"ECWEBB";#N/A,#N/A,FALSE,"MFT96";#N/A,#N/A,FALSE,"CTrecon"}</definedName>
    <definedName name="n_1_3_5_4" hidden="1">{#N/A,#N/A,FALSE,"TMCOMP96";#N/A,#N/A,FALSE,"MAT96";#N/A,#N/A,FALSE,"FANDA96";#N/A,#N/A,FALSE,"INTRAN96";#N/A,#N/A,FALSE,"NAA9697";#N/A,#N/A,FALSE,"ECWEBB";#N/A,#N/A,FALSE,"MFT96";#N/A,#N/A,FALSE,"CTrecon"}</definedName>
    <definedName name="n_1_3_5_5" hidden="1">{#N/A,#N/A,FALSE,"TMCOMP96";#N/A,#N/A,FALSE,"MAT96";#N/A,#N/A,FALSE,"FANDA96";#N/A,#N/A,FALSE,"INTRAN96";#N/A,#N/A,FALSE,"NAA9697";#N/A,#N/A,FALSE,"ECWEBB";#N/A,#N/A,FALSE,"MFT96";#N/A,#N/A,FALSE,"CTrecon"}</definedName>
    <definedName name="n_1_4" hidden="1">{#N/A,#N/A,FALSE,"TMCOMP96";#N/A,#N/A,FALSE,"MAT96";#N/A,#N/A,FALSE,"FANDA96";#N/A,#N/A,FALSE,"INTRAN96";#N/A,#N/A,FALSE,"NAA9697";#N/A,#N/A,FALSE,"ECWEBB";#N/A,#N/A,FALSE,"MFT96";#N/A,#N/A,FALSE,"CTrecon"}</definedName>
    <definedName name="n_1_4_1" hidden="1">{#N/A,#N/A,FALSE,"TMCOMP96";#N/A,#N/A,FALSE,"MAT96";#N/A,#N/A,FALSE,"FANDA96";#N/A,#N/A,FALSE,"INTRAN96";#N/A,#N/A,FALSE,"NAA9697";#N/A,#N/A,FALSE,"ECWEBB";#N/A,#N/A,FALSE,"MFT96";#N/A,#N/A,FALSE,"CTrecon"}</definedName>
    <definedName name="n_1_4_1_1" hidden="1">{#N/A,#N/A,FALSE,"TMCOMP96";#N/A,#N/A,FALSE,"MAT96";#N/A,#N/A,FALSE,"FANDA96";#N/A,#N/A,FALSE,"INTRAN96";#N/A,#N/A,FALSE,"NAA9697";#N/A,#N/A,FALSE,"ECWEBB";#N/A,#N/A,FALSE,"MFT96";#N/A,#N/A,FALSE,"CTrecon"}</definedName>
    <definedName name="n_1_4_1_1_1" hidden="1">{#N/A,#N/A,FALSE,"TMCOMP96";#N/A,#N/A,FALSE,"MAT96";#N/A,#N/A,FALSE,"FANDA96";#N/A,#N/A,FALSE,"INTRAN96";#N/A,#N/A,FALSE,"NAA9697";#N/A,#N/A,FALSE,"ECWEBB";#N/A,#N/A,FALSE,"MFT96";#N/A,#N/A,FALSE,"CTrecon"}</definedName>
    <definedName name="n_1_4_1_1_2" hidden="1">{#N/A,#N/A,FALSE,"TMCOMP96";#N/A,#N/A,FALSE,"MAT96";#N/A,#N/A,FALSE,"FANDA96";#N/A,#N/A,FALSE,"INTRAN96";#N/A,#N/A,FALSE,"NAA9697";#N/A,#N/A,FALSE,"ECWEBB";#N/A,#N/A,FALSE,"MFT96";#N/A,#N/A,FALSE,"CTrecon"}</definedName>
    <definedName name="n_1_4_1_1_3" hidden="1">{#N/A,#N/A,FALSE,"TMCOMP96";#N/A,#N/A,FALSE,"MAT96";#N/A,#N/A,FALSE,"FANDA96";#N/A,#N/A,FALSE,"INTRAN96";#N/A,#N/A,FALSE,"NAA9697";#N/A,#N/A,FALSE,"ECWEBB";#N/A,#N/A,FALSE,"MFT96";#N/A,#N/A,FALSE,"CTrecon"}</definedName>
    <definedName name="n_1_4_1_1_4" hidden="1">{#N/A,#N/A,FALSE,"TMCOMP96";#N/A,#N/A,FALSE,"MAT96";#N/A,#N/A,FALSE,"FANDA96";#N/A,#N/A,FALSE,"INTRAN96";#N/A,#N/A,FALSE,"NAA9697";#N/A,#N/A,FALSE,"ECWEBB";#N/A,#N/A,FALSE,"MFT96";#N/A,#N/A,FALSE,"CTrecon"}</definedName>
    <definedName name="n_1_4_1_1_5" hidden="1">{#N/A,#N/A,FALSE,"TMCOMP96";#N/A,#N/A,FALSE,"MAT96";#N/A,#N/A,FALSE,"FANDA96";#N/A,#N/A,FALSE,"INTRAN96";#N/A,#N/A,FALSE,"NAA9697";#N/A,#N/A,FALSE,"ECWEBB";#N/A,#N/A,FALSE,"MFT96";#N/A,#N/A,FALSE,"CTrecon"}</definedName>
    <definedName name="n_1_4_1_2" hidden="1">{#N/A,#N/A,FALSE,"TMCOMP96";#N/A,#N/A,FALSE,"MAT96";#N/A,#N/A,FALSE,"FANDA96";#N/A,#N/A,FALSE,"INTRAN96";#N/A,#N/A,FALSE,"NAA9697";#N/A,#N/A,FALSE,"ECWEBB";#N/A,#N/A,FALSE,"MFT96";#N/A,#N/A,FALSE,"CTrecon"}</definedName>
    <definedName name="n_1_4_1_2_1" hidden="1">{#N/A,#N/A,FALSE,"TMCOMP96";#N/A,#N/A,FALSE,"MAT96";#N/A,#N/A,FALSE,"FANDA96";#N/A,#N/A,FALSE,"INTRAN96";#N/A,#N/A,FALSE,"NAA9697";#N/A,#N/A,FALSE,"ECWEBB";#N/A,#N/A,FALSE,"MFT96";#N/A,#N/A,FALSE,"CTrecon"}</definedName>
    <definedName name="n_1_4_1_2_2" hidden="1">{#N/A,#N/A,FALSE,"TMCOMP96";#N/A,#N/A,FALSE,"MAT96";#N/A,#N/A,FALSE,"FANDA96";#N/A,#N/A,FALSE,"INTRAN96";#N/A,#N/A,FALSE,"NAA9697";#N/A,#N/A,FALSE,"ECWEBB";#N/A,#N/A,FALSE,"MFT96";#N/A,#N/A,FALSE,"CTrecon"}</definedName>
    <definedName name="n_1_4_1_2_3" hidden="1">{#N/A,#N/A,FALSE,"TMCOMP96";#N/A,#N/A,FALSE,"MAT96";#N/A,#N/A,FALSE,"FANDA96";#N/A,#N/A,FALSE,"INTRAN96";#N/A,#N/A,FALSE,"NAA9697";#N/A,#N/A,FALSE,"ECWEBB";#N/A,#N/A,FALSE,"MFT96";#N/A,#N/A,FALSE,"CTrecon"}</definedName>
    <definedName name="n_1_4_1_2_4" hidden="1">{#N/A,#N/A,FALSE,"TMCOMP96";#N/A,#N/A,FALSE,"MAT96";#N/A,#N/A,FALSE,"FANDA96";#N/A,#N/A,FALSE,"INTRAN96";#N/A,#N/A,FALSE,"NAA9697";#N/A,#N/A,FALSE,"ECWEBB";#N/A,#N/A,FALSE,"MFT96";#N/A,#N/A,FALSE,"CTrecon"}</definedName>
    <definedName name="n_1_4_1_2_5" hidden="1">{#N/A,#N/A,FALSE,"TMCOMP96";#N/A,#N/A,FALSE,"MAT96";#N/A,#N/A,FALSE,"FANDA96";#N/A,#N/A,FALSE,"INTRAN96";#N/A,#N/A,FALSE,"NAA9697";#N/A,#N/A,FALSE,"ECWEBB";#N/A,#N/A,FALSE,"MFT96";#N/A,#N/A,FALSE,"CTrecon"}</definedName>
    <definedName name="n_1_4_1_3" hidden="1">{#N/A,#N/A,FALSE,"TMCOMP96";#N/A,#N/A,FALSE,"MAT96";#N/A,#N/A,FALSE,"FANDA96";#N/A,#N/A,FALSE,"INTRAN96";#N/A,#N/A,FALSE,"NAA9697";#N/A,#N/A,FALSE,"ECWEBB";#N/A,#N/A,FALSE,"MFT96";#N/A,#N/A,FALSE,"CTrecon"}</definedName>
    <definedName name="n_1_4_1_3_1" hidden="1">{#N/A,#N/A,FALSE,"TMCOMP96";#N/A,#N/A,FALSE,"MAT96";#N/A,#N/A,FALSE,"FANDA96";#N/A,#N/A,FALSE,"INTRAN96";#N/A,#N/A,FALSE,"NAA9697";#N/A,#N/A,FALSE,"ECWEBB";#N/A,#N/A,FALSE,"MFT96";#N/A,#N/A,FALSE,"CTrecon"}</definedName>
    <definedName name="n_1_4_1_3_2" hidden="1">{#N/A,#N/A,FALSE,"TMCOMP96";#N/A,#N/A,FALSE,"MAT96";#N/A,#N/A,FALSE,"FANDA96";#N/A,#N/A,FALSE,"INTRAN96";#N/A,#N/A,FALSE,"NAA9697";#N/A,#N/A,FALSE,"ECWEBB";#N/A,#N/A,FALSE,"MFT96";#N/A,#N/A,FALSE,"CTrecon"}</definedName>
    <definedName name="n_1_4_1_3_3" hidden="1">{#N/A,#N/A,FALSE,"TMCOMP96";#N/A,#N/A,FALSE,"MAT96";#N/A,#N/A,FALSE,"FANDA96";#N/A,#N/A,FALSE,"INTRAN96";#N/A,#N/A,FALSE,"NAA9697";#N/A,#N/A,FALSE,"ECWEBB";#N/A,#N/A,FALSE,"MFT96";#N/A,#N/A,FALSE,"CTrecon"}</definedName>
    <definedName name="n_1_4_1_3_4" hidden="1">{#N/A,#N/A,FALSE,"TMCOMP96";#N/A,#N/A,FALSE,"MAT96";#N/A,#N/A,FALSE,"FANDA96";#N/A,#N/A,FALSE,"INTRAN96";#N/A,#N/A,FALSE,"NAA9697";#N/A,#N/A,FALSE,"ECWEBB";#N/A,#N/A,FALSE,"MFT96";#N/A,#N/A,FALSE,"CTrecon"}</definedName>
    <definedName name="n_1_4_1_3_5" hidden="1">{#N/A,#N/A,FALSE,"TMCOMP96";#N/A,#N/A,FALSE,"MAT96";#N/A,#N/A,FALSE,"FANDA96";#N/A,#N/A,FALSE,"INTRAN96";#N/A,#N/A,FALSE,"NAA9697";#N/A,#N/A,FALSE,"ECWEBB";#N/A,#N/A,FALSE,"MFT96";#N/A,#N/A,FALSE,"CTrecon"}</definedName>
    <definedName name="n_1_4_1_4" hidden="1">{#N/A,#N/A,FALSE,"TMCOMP96";#N/A,#N/A,FALSE,"MAT96";#N/A,#N/A,FALSE,"FANDA96";#N/A,#N/A,FALSE,"INTRAN96";#N/A,#N/A,FALSE,"NAA9697";#N/A,#N/A,FALSE,"ECWEBB";#N/A,#N/A,FALSE,"MFT96";#N/A,#N/A,FALSE,"CTrecon"}</definedName>
    <definedName name="n_1_4_1_4_1" hidden="1">{#N/A,#N/A,FALSE,"TMCOMP96";#N/A,#N/A,FALSE,"MAT96";#N/A,#N/A,FALSE,"FANDA96";#N/A,#N/A,FALSE,"INTRAN96";#N/A,#N/A,FALSE,"NAA9697";#N/A,#N/A,FALSE,"ECWEBB";#N/A,#N/A,FALSE,"MFT96";#N/A,#N/A,FALSE,"CTrecon"}</definedName>
    <definedName name="n_1_4_1_4_2" hidden="1">{#N/A,#N/A,FALSE,"TMCOMP96";#N/A,#N/A,FALSE,"MAT96";#N/A,#N/A,FALSE,"FANDA96";#N/A,#N/A,FALSE,"INTRAN96";#N/A,#N/A,FALSE,"NAA9697";#N/A,#N/A,FALSE,"ECWEBB";#N/A,#N/A,FALSE,"MFT96";#N/A,#N/A,FALSE,"CTrecon"}</definedName>
    <definedName name="n_1_4_1_4_3" hidden="1">{#N/A,#N/A,FALSE,"TMCOMP96";#N/A,#N/A,FALSE,"MAT96";#N/A,#N/A,FALSE,"FANDA96";#N/A,#N/A,FALSE,"INTRAN96";#N/A,#N/A,FALSE,"NAA9697";#N/A,#N/A,FALSE,"ECWEBB";#N/A,#N/A,FALSE,"MFT96";#N/A,#N/A,FALSE,"CTrecon"}</definedName>
    <definedName name="n_1_4_1_4_4" hidden="1">{#N/A,#N/A,FALSE,"TMCOMP96";#N/A,#N/A,FALSE,"MAT96";#N/A,#N/A,FALSE,"FANDA96";#N/A,#N/A,FALSE,"INTRAN96";#N/A,#N/A,FALSE,"NAA9697";#N/A,#N/A,FALSE,"ECWEBB";#N/A,#N/A,FALSE,"MFT96";#N/A,#N/A,FALSE,"CTrecon"}</definedName>
    <definedName name="n_1_4_1_4_5" hidden="1">{#N/A,#N/A,FALSE,"TMCOMP96";#N/A,#N/A,FALSE,"MAT96";#N/A,#N/A,FALSE,"FANDA96";#N/A,#N/A,FALSE,"INTRAN96";#N/A,#N/A,FALSE,"NAA9697";#N/A,#N/A,FALSE,"ECWEBB";#N/A,#N/A,FALSE,"MFT96";#N/A,#N/A,FALSE,"CTrecon"}</definedName>
    <definedName name="n_1_4_1_5" hidden="1">{#N/A,#N/A,FALSE,"TMCOMP96";#N/A,#N/A,FALSE,"MAT96";#N/A,#N/A,FALSE,"FANDA96";#N/A,#N/A,FALSE,"INTRAN96";#N/A,#N/A,FALSE,"NAA9697";#N/A,#N/A,FALSE,"ECWEBB";#N/A,#N/A,FALSE,"MFT96";#N/A,#N/A,FALSE,"CTrecon"}</definedName>
    <definedName name="n_1_4_1_5_1" hidden="1">{#N/A,#N/A,FALSE,"TMCOMP96";#N/A,#N/A,FALSE,"MAT96";#N/A,#N/A,FALSE,"FANDA96";#N/A,#N/A,FALSE,"INTRAN96";#N/A,#N/A,FALSE,"NAA9697";#N/A,#N/A,FALSE,"ECWEBB";#N/A,#N/A,FALSE,"MFT96";#N/A,#N/A,FALSE,"CTrecon"}</definedName>
    <definedName name="n_1_4_1_5_2" hidden="1">{#N/A,#N/A,FALSE,"TMCOMP96";#N/A,#N/A,FALSE,"MAT96";#N/A,#N/A,FALSE,"FANDA96";#N/A,#N/A,FALSE,"INTRAN96";#N/A,#N/A,FALSE,"NAA9697";#N/A,#N/A,FALSE,"ECWEBB";#N/A,#N/A,FALSE,"MFT96";#N/A,#N/A,FALSE,"CTrecon"}</definedName>
    <definedName name="n_1_4_1_5_3" hidden="1">{#N/A,#N/A,FALSE,"TMCOMP96";#N/A,#N/A,FALSE,"MAT96";#N/A,#N/A,FALSE,"FANDA96";#N/A,#N/A,FALSE,"INTRAN96";#N/A,#N/A,FALSE,"NAA9697";#N/A,#N/A,FALSE,"ECWEBB";#N/A,#N/A,FALSE,"MFT96";#N/A,#N/A,FALSE,"CTrecon"}</definedName>
    <definedName name="n_1_4_1_5_4" hidden="1">{#N/A,#N/A,FALSE,"TMCOMP96";#N/A,#N/A,FALSE,"MAT96";#N/A,#N/A,FALSE,"FANDA96";#N/A,#N/A,FALSE,"INTRAN96";#N/A,#N/A,FALSE,"NAA9697";#N/A,#N/A,FALSE,"ECWEBB";#N/A,#N/A,FALSE,"MFT96";#N/A,#N/A,FALSE,"CTrecon"}</definedName>
    <definedName name="n_1_4_1_5_5" hidden="1">{#N/A,#N/A,FALSE,"TMCOMP96";#N/A,#N/A,FALSE,"MAT96";#N/A,#N/A,FALSE,"FANDA96";#N/A,#N/A,FALSE,"INTRAN96";#N/A,#N/A,FALSE,"NAA9697";#N/A,#N/A,FALSE,"ECWEBB";#N/A,#N/A,FALSE,"MFT96";#N/A,#N/A,FALSE,"CTrecon"}</definedName>
    <definedName name="n_1_4_2" hidden="1">{#N/A,#N/A,FALSE,"TMCOMP96";#N/A,#N/A,FALSE,"MAT96";#N/A,#N/A,FALSE,"FANDA96";#N/A,#N/A,FALSE,"INTRAN96";#N/A,#N/A,FALSE,"NAA9697";#N/A,#N/A,FALSE,"ECWEBB";#N/A,#N/A,FALSE,"MFT96";#N/A,#N/A,FALSE,"CTrecon"}</definedName>
    <definedName name="n_1_4_2_1" hidden="1">{#N/A,#N/A,FALSE,"TMCOMP96";#N/A,#N/A,FALSE,"MAT96";#N/A,#N/A,FALSE,"FANDA96";#N/A,#N/A,FALSE,"INTRAN96";#N/A,#N/A,FALSE,"NAA9697";#N/A,#N/A,FALSE,"ECWEBB";#N/A,#N/A,FALSE,"MFT96";#N/A,#N/A,FALSE,"CTrecon"}</definedName>
    <definedName name="n_1_4_2_2" hidden="1">{#N/A,#N/A,FALSE,"TMCOMP96";#N/A,#N/A,FALSE,"MAT96";#N/A,#N/A,FALSE,"FANDA96";#N/A,#N/A,FALSE,"INTRAN96";#N/A,#N/A,FALSE,"NAA9697";#N/A,#N/A,FALSE,"ECWEBB";#N/A,#N/A,FALSE,"MFT96";#N/A,#N/A,FALSE,"CTrecon"}</definedName>
    <definedName name="n_1_4_2_3" hidden="1">{#N/A,#N/A,FALSE,"TMCOMP96";#N/A,#N/A,FALSE,"MAT96";#N/A,#N/A,FALSE,"FANDA96";#N/A,#N/A,FALSE,"INTRAN96";#N/A,#N/A,FALSE,"NAA9697";#N/A,#N/A,FALSE,"ECWEBB";#N/A,#N/A,FALSE,"MFT96";#N/A,#N/A,FALSE,"CTrecon"}</definedName>
    <definedName name="n_1_4_2_4" hidden="1">{#N/A,#N/A,FALSE,"TMCOMP96";#N/A,#N/A,FALSE,"MAT96";#N/A,#N/A,FALSE,"FANDA96";#N/A,#N/A,FALSE,"INTRAN96";#N/A,#N/A,FALSE,"NAA9697";#N/A,#N/A,FALSE,"ECWEBB";#N/A,#N/A,FALSE,"MFT96";#N/A,#N/A,FALSE,"CTrecon"}</definedName>
    <definedName name="n_1_4_2_5" hidden="1">{#N/A,#N/A,FALSE,"TMCOMP96";#N/A,#N/A,FALSE,"MAT96";#N/A,#N/A,FALSE,"FANDA96";#N/A,#N/A,FALSE,"INTRAN96";#N/A,#N/A,FALSE,"NAA9697";#N/A,#N/A,FALSE,"ECWEBB";#N/A,#N/A,FALSE,"MFT96";#N/A,#N/A,FALSE,"CTrecon"}</definedName>
    <definedName name="n_1_4_3" hidden="1">{#N/A,#N/A,FALSE,"TMCOMP96";#N/A,#N/A,FALSE,"MAT96";#N/A,#N/A,FALSE,"FANDA96";#N/A,#N/A,FALSE,"INTRAN96";#N/A,#N/A,FALSE,"NAA9697";#N/A,#N/A,FALSE,"ECWEBB";#N/A,#N/A,FALSE,"MFT96";#N/A,#N/A,FALSE,"CTrecon"}</definedName>
    <definedName name="n_1_4_3_1" hidden="1">{#N/A,#N/A,FALSE,"TMCOMP96";#N/A,#N/A,FALSE,"MAT96";#N/A,#N/A,FALSE,"FANDA96";#N/A,#N/A,FALSE,"INTRAN96";#N/A,#N/A,FALSE,"NAA9697";#N/A,#N/A,FALSE,"ECWEBB";#N/A,#N/A,FALSE,"MFT96";#N/A,#N/A,FALSE,"CTrecon"}</definedName>
    <definedName name="n_1_4_3_2" hidden="1">{#N/A,#N/A,FALSE,"TMCOMP96";#N/A,#N/A,FALSE,"MAT96";#N/A,#N/A,FALSE,"FANDA96";#N/A,#N/A,FALSE,"INTRAN96";#N/A,#N/A,FALSE,"NAA9697";#N/A,#N/A,FALSE,"ECWEBB";#N/A,#N/A,FALSE,"MFT96";#N/A,#N/A,FALSE,"CTrecon"}</definedName>
    <definedName name="n_1_4_3_3" hidden="1">{#N/A,#N/A,FALSE,"TMCOMP96";#N/A,#N/A,FALSE,"MAT96";#N/A,#N/A,FALSE,"FANDA96";#N/A,#N/A,FALSE,"INTRAN96";#N/A,#N/A,FALSE,"NAA9697";#N/A,#N/A,FALSE,"ECWEBB";#N/A,#N/A,FALSE,"MFT96";#N/A,#N/A,FALSE,"CTrecon"}</definedName>
    <definedName name="n_1_4_3_4" hidden="1">{#N/A,#N/A,FALSE,"TMCOMP96";#N/A,#N/A,FALSE,"MAT96";#N/A,#N/A,FALSE,"FANDA96";#N/A,#N/A,FALSE,"INTRAN96";#N/A,#N/A,FALSE,"NAA9697";#N/A,#N/A,FALSE,"ECWEBB";#N/A,#N/A,FALSE,"MFT96";#N/A,#N/A,FALSE,"CTrecon"}</definedName>
    <definedName name="n_1_4_3_5" hidden="1">{#N/A,#N/A,FALSE,"TMCOMP96";#N/A,#N/A,FALSE,"MAT96";#N/A,#N/A,FALSE,"FANDA96";#N/A,#N/A,FALSE,"INTRAN96";#N/A,#N/A,FALSE,"NAA9697";#N/A,#N/A,FALSE,"ECWEBB";#N/A,#N/A,FALSE,"MFT96";#N/A,#N/A,FALSE,"CTrecon"}</definedName>
    <definedName name="n_1_4_4" hidden="1">{#N/A,#N/A,FALSE,"TMCOMP96";#N/A,#N/A,FALSE,"MAT96";#N/A,#N/A,FALSE,"FANDA96";#N/A,#N/A,FALSE,"INTRAN96";#N/A,#N/A,FALSE,"NAA9697";#N/A,#N/A,FALSE,"ECWEBB";#N/A,#N/A,FALSE,"MFT96";#N/A,#N/A,FALSE,"CTrecon"}</definedName>
    <definedName name="n_1_4_4_1" hidden="1">{#N/A,#N/A,FALSE,"TMCOMP96";#N/A,#N/A,FALSE,"MAT96";#N/A,#N/A,FALSE,"FANDA96";#N/A,#N/A,FALSE,"INTRAN96";#N/A,#N/A,FALSE,"NAA9697";#N/A,#N/A,FALSE,"ECWEBB";#N/A,#N/A,FALSE,"MFT96";#N/A,#N/A,FALSE,"CTrecon"}</definedName>
    <definedName name="n_1_4_4_2" hidden="1">{#N/A,#N/A,FALSE,"TMCOMP96";#N/A,#N/A,FALSE,"MAT96";#N/A,#N/A,FALSE,"FANDA96";#N/A,#N/A,FALSE,"INTRAN96";#N/A,#N/A,FALSE,"NAA9697";#N/A,#N/A,FALSE,"ECWEBB";#N/A,#N/A,FALSE,"MFT96";#N/A,#N/A,FALSE,"CTrecon"}</definedName>
    <definedName name="n_1_4_4_3" hidden="1">{#N/A,#N/A,FALSE,"TMCOMP96";#N/A,#N/A,FALSE,"MAT96";#N/A,#N/A,FALSE,"FANDA96";#N/A,#N/A,FALSE,"INTRAN96";#N/A,#N/A,FALSE,"NAA9697";#N/A,#N/A,FALSE,"ECWEBB";#N/A,#N/A,FALSE,"MFT96";#N/A,#N/A,FALSE,"CTrecon"}</definedName>
    <definedName name="n_1_4_4_4" hidden="1">{#N/A,#N/A,FALSE,"TMCOMP96";#N/A,#N/A,FALSE,"MAT96";#N/A,#N/A,FALSE,"FANDA96";#N/A,#N/A,FALSE,"INTRAN96";#N/A,#N/A,FALSE,"NAA9697";#N/A,#N/A,FALSE,"ECWEBB";#N/A,#N/A,FALSE,"MFT96";#N/A,#N/A,FALSE,"CTrecon"}</definedName>
    <definedName name="n_1_4_4_5" hidden="1">{#N/A,#N/A,FALSE,"TMCOMP96";#N/A,#N/A,FALSE,"MAT96";#N/A,#N/A,FALSE,"FANDA96";#N/A,#N/A,FALSE,"INTRAN96";#N/A,#N/A,FALSE,"NAA9697";#N/A,#N/A,FALSE,"ECWEBB";#N/A,#N/A,FALSE,"MFT96";#N/A,#N/A,FALSE,"CTrecon"}</definedName>
    <definedName name="n_1_4_5" hidden="1">{#N/A,#N/A,FALSE,"TMCOMP96";#N/A,#N/A,FALSE,"MAT96";#N/A,#N/A,FALSE,"FANDA96";#N/A,#N/A,FALSE,"INTRAN96";#N/A,#N/A,FALSE,"NAA9697";#N/A,#N/A,FALSE,"ECWEBB";#N/A,#N/A,FALSE,"MFT96";#N/A,#N/A,FALSE,"CTrecon"}</definedName>
    <definedName name="n_1_4_5_1" hidden="1">{#N/A,#N/A,FALSE,"TMCOMP96";#N/A,#N/A,FALSE,"MAT96";#N/A,#N/A,FALSE,"FANDA96";#N/A,#N/A,FALSE,"INTRAN96";#N/A,#N/A,FALSE,"NAA9697";#N/A,#N/A,FALSE,"ECWEBB";#N/A,#N/A,FALSE,"MFT96";#N/A,#N/A,FALSE,"CTrecon"}</definedName>
    <definedName name="n_1_4_5_2" hidden="1">{#N/A,#N/A,FALSE,"TMCOMP96";#N/A,#N/A,FALSE,"MAT96";#N/A,#N/A,FALSE,"FANDA96";#N/A,#N/A,FALSE,"INTRAN96";#N/A,#N/A,FALSE,"NAA9697";#N/A,#N/A,FALSE,"ECWEBB";#N/A,#N/A,FALSE,"MFT96";#N/A,#N/A,FALSE,"CTrecon"}</definedName>
    <definedName name="n_1_4_5_3" hidden="1">{#N/A,#N/A,FALSE,"TMCOMP96";#N/A,#N/A,FALSE,"MAT96";#N/A,#N/A,FALSE,"FANDA96";#N/A,#N/A,FALSE,"INTRAN96";#N/A,#N/A,FALSE,"NAA9697";#N/A,#N/A,FALSE,"ECWEBB";#N/A,#N/A,FALSE,"MFT96";#N/A,#N/A,FALSE,"CTrecon"}</definedName>
    <definedName name="n_1_4_5_4" hidden="1">{#N/A,#N/A,FALSE,"TMCOMP96";#N/A,#N/A,FALSE,"MAT96";#N/A,#N/A,FALSE,"FANDA96";#N/A,#N/A,FALSE,"INTRAN96";#N/A,#N/A,FALSE,"NAA9697";#N/A,#N/A,FALSE,"ECWEBB";#N/A,#N/A,FALSE,"MFT96";#N/A,#N/A,FALSE,"CTrecon"}</definedName>
    <definedName name="n_1_4_5_5" hidden="1">{#N/A,#N/A,FALSE,"TMCOMP96";#N/A,#N/A,FALSE,"MAT96";#N/A,#N/A,FALSE,"FANDA96";#N/A,#N/A,FALSE,"INTRAN96";#N/A,#N/A,FALSE,"NAA9697";#N/A,#N/A,FALSE,"ECWEBB";#N/A,#N/A,FALSE,"MFT96";#N/A,#N/A,FALSE,"CTrecon"}</definedName>
    <definedName name="n_1_5" hidden="1">{#N/A,#N/A,FALSE,"TMCOMP96";#N/A,#N/A,FALSE,"MAT96";#N/A,#N/A,FALSE,"FANDA96";#N/A,#N/A,FALSE,"INTRAN96";#N/A,#N/A,FALSE,"NAA9697";#N/A,#N/A,FALSE,"ECWEBB";#N/A,#N/A,FALSE,"MFT96";#N/A,#N/A,FALSE,"CTrecon"}</definedName>
    <definedName name="n_1_5_1" hidden="1">{#N/A,#N/A,FALSE,"TMCOMP96";#N/A,#N/A,FALSE,"MAT96";#N/A,#N/A,FALSE,"FANDA96";#N/A,#N/A,FALSE,"INTRAN96";#N/A,#N/A,FALSE,"NAA9697";#N/A,#N/A,FALSE,"ECWEBB";#N/A,#N/A,FALSE,"MFT96";#N/A,#N/A,FALSE,"CTrecon"}</definedName>
    <definedName name="n_1_5_1_1" hidden="1">{#N/A,#N/A,FALSE,"TMCOMP96";#N/A,#N/A,FALSE,"MAT96";#N/A,#N/A,FALSE,"FANDA96";#N/A,#N/A,FALSE,"INTRAN96";#N/A,#N/A,FALSE,"NAA9697";#N/A,#N/A,FALSE,"ECWEBB";#N/A,#N/A,FALSE,"MFT96";#N/A,#N/A,FALSE,"CTrecon"}</definedName>
    <definedName name="n_1_5_1_2" hidden="1">{#N/A,#N/A,FALSE,"TMCOMP96";#N/A,#N/A,FALSE,"MAT96";#N/A,#N/A,FALSE,"FANDA96";#N/A,#N/A,FALSE,"INTRAN96";#N/A,#N/A,FALSE,"NAA9697";#N/A,#N/A,FALSE,"ECWEBB";#N/A,#N/A,FALSE,"MFT96";#N/A,#N/A,FALSE,"CTrecon"}</definedName>
    <definedName name="n_1_5_1_3" hidden="1">{#N/A,#N/A,FALSE,"TMCOMP96";#N/A,#N/A,FALSE,"MAT96";#N/A,#N/A,FALSE,"FANDA96";#N/A,#N/A,FALSE,"INTRAN96";#N/A,#N/A,FALSE,"NAA9697";#N/A,#N/A,FALSE,"ECWEBB";#N/A,#N/A,FALSE,"MFT96";#N/A,#N/A,FALSE,"CTrecon"}</definedName>
    <definedName name="n_1_5_1_4" hidden="1">{#N/A,#N/A,FALSE,"TMCOMP96";#N/A,#N/A,FALSE,"MAT96";#N/A,#N/A,FALSE,"FANDA96";#N/A,#N/A,FALSE,"INTRAN96";#N/A,#N/A,FALSE,"NAA9697";#N/A,#N/A,FALSE,"ECWEBB";#N/A,#N/A,FALSE,"MFT96";#N/A,#N/A,FALSE,"CTrecon"}</definedName>
    <definedName name="n_1_5_1_5" hidden="1">{#N/A,#N/A,FALSE,"TMCOMP96";#N/A,#N/A,FALSE,"MAT96";#N/A,#N/A,FALSE,"FANDA96";#N/A,#N/A,FALSE,"INTRAN96";#N/A,#N/A,FALSE,"NAA9697";#N/A,#N/A,FALSE,"ECWEBB";#N/A,#N/A,FALSE,"MFT96";#N/A,#N/A,FALSE,"CTrecon"}</definedName>
    <definedName name="n_1_5_2" hidden="1">{#N/A,#N/A,FALSE,"TMCOMP96";#N/A,#N/A,FALSE,"MAT96";#N/A,#N/A,FALSE,"FANDA96";#N/A,#N/A,FALSE,"INTRAN96";#N/A,#N/A,FALSE,"NAA9697";#N/A,#N/A,FALSE,"ECWEBB";#N/A,#N/A,FALSE,"MFT96";#N/A,#N/A,FALSE,"CTrecon"}</definedName>
    <definedName name="n_1_5_2_1" hidden="1">{#N/A,#N/A,FALSE,"TMCOMP96";#N/A,#N/A,FALSE,"MAT96";#N/A,#N/A,FALSE,"FANDA96";#N/A,#N/A,FALSE,"INTRAN96";#N/A,#N/A,FALSE,"NAA9697";#N/A,#N/A,FALSE,"ECWEBB";#N/A,#N/A,FALSE,"MFT96";#N/A,#N/A,FALSE,"CTrecon"}</definedName>
    <definedName name="n_1_5_2_2" hidden="1">{#N/A,#N/A,FALSE,"TMCOMP96";#N/A,#N/A,FALSE,"MAT96";#N/A,#N/A,FALSE,"FANDA96";#N/A,#N/A,FALSE,"INTRAN96";#N/A,#N/A,FALSE,"NAA9697";#N/A,#N/A,FALSE,"ECWEBB";#N/A,#N/A,FALSE,"MFT96";#N/A,#N/A,FALSE,"CTrecon"}</definedName>
    <definedName name="n_1_5_2_3" hidden="1">{#N/A,#N/A,FALSE,"TMCOMP96";#N/A,#N/A,FALSE,"MAT96";#N/A,#N/A,FALSE,"FANDA96";#N/A,#N/A,FALSE,"INTRAN96";#N/A,#N/A,FALSE,"NAA9697";#N/A,#N/A,FALSE,"ECWEBB";#N/A,#N/A,FALSE,"MFT96";#N/A,#N/A,FALSE,"CTrecon"}</definedName>
    <definedName name="n_1_5_2_4" hidden="1">{#N/A,#N/A,FALSE,"TMCOMP96";#N/A,#N/A,FALSE,"MAT96";#N/A,#N/A,FALSE,"FANDA96";#N/A,#N/A,FALSE,"INTRAN96";#N/A,#N/A,FALSE,"NAA9697";#N/A,#N/A,FALSE,"ECWEBB";#N/A,#N/A,FALSE,"MFT96";#N/A,#N/A,FALSE,"CTrecon"}</definedName>
    <definedName name="n_1_5_2_5" hidden="1">{#N/A,#N/A,FALSE,"TMCOMP96";#N/A,#N/A,FALSE,"MAT96";#N/A,#N/A,FALSE,"FANDA96";#N/A,#N/A,FALSE,"INTRAN96";#N/A,#N/A,FALSE,"NAA9697";#N/A,#N/A,FALSE,"ECWEBB";#N/A,#N/A,FALSE,"MFT96";#N/A,#N/A,FALSE,"CTrecon"}</definedName>
    <definedName name="n_1_5_3" hidden="1">{#N/A,#N/A,FALSE,"TMCOMP96";#N/A,#N/A,FALSE,"MAT96";#N/A,#N/A,FALSE,"FANDA96";#N/A,#N/A,FALSE,"INTRAN96";#N/A,#N/A,FALSE,"NAA9697";#N/A,#N/A,FALSE,"ECWEBB";#N/A,#N/A,FALSE,"MFT96";#N/A,#N/A,FALSE,"CTrecon"}</definedName>
    <definedName name="n_1_5_3_1" hidden="1">{#N/A,#N/A,FALSE,"TMCOMP96";#N/A,#N/A,FALSE,"MAT96";#N/A,#N/A,FALSE,"FANDA96";#N/A,#N/A,FALSE,"INTRAN96";#N/A,#N/A,FALSE,"NAA9697";#N/A,#N/A,FALSE,"ECWEBB";#N/A,#N/A,FALSE,"MFT96";#N/A,#N/A,FALSE,"CTrecon"}</definedName>
    <definedName name="n_1_5_3_2" hidden="1">{#N/A,#N/A,FALSE,"TMCOMP96";#N/A,#N/A,FALSE,"MAT96";#N/A,#N/A,FALSE,"FANDA96";#N/A,#N/A,FALSE,"INTRAN96";#N/A,#N/A,FALSE,"NAA9697";#N/A,#N/A,FALSE,"ECWEBB";#N/A,#N/A,FALSE,"MFT96";#N/A,#N/A,FALSE,"CTrecon"}</definedName>
    <definedName name="n_1_5_3_3" hidden="1">{#N/A,#N/A,FALSE,"TMCOMP96";#N/A,#N/A,FALSE,"MAT96";#N/A,#N/A,FALSE,"FANDA96";#N/A,#N/A,FALSE,"INTRAN96";#N/A,#N/A,FALSE,"NAA9697";#N/A,#N/A,FALSE,"ECWEBB";#N/A,#N/A,FALSE,"MFT96";#N/A,#N/A,FALSE,"CTrecon"}</definedName>
    <definedName name="n_1_5_3_4" hidden="1">{#N/A,#N/A,FALSE,"TMCOMP96";#N/A,#N/A,FALSE,"MAT96";#N/A,#N/A,FALSE,"FANDA96";#N/A,#N/A,FALSE,"INTRAN96";#N/A,#N/A,FALSE,"NAA9697";#N/A,#N/A,FALSE,"ECWEBB";#N/A,#N/A,FALSE,"MFT96";#N/A,#N/A,FALSE,"CTrecon"}</definedName>
    <definedName name="n_1_5_3_5" hidden="1">{#N/A,#N/A,FALSE,"TMCOMP96";#N/A,#N/A,FALSE,"MAT96";#N/A,#N/A,FALSE,"FANDA96";#N/A,#N/A,FALSE,"INTRAN96";#N/A,#N/A,FALSE,"NAA9697";#N/A,#N/A,FALSE,"ECWEBB";#N/A,#N/A,FALSE,"MFT96";#N/A,#N/A,FALSE,"CTrecon"}</definedName>
    <definedName name="n_1_5_4" hidden="1">{#N/A,#N/A,FALSE,"TMCOMP96";#N/A,#N/A,FALSE,"MAT96";#N/A,#N/A,FALSE,"FANDA96";#N/A,#N/A,FALSE,"INTRAN96";#N/A,#N/A,FALSE,"NAA9697";#N/A,#N/A,FALSE,"ECWEBB";#N/A,#N/A,FALSE,"MFT96";#N/A,#N/A,FALSE,"CTrecon"}</definedName>
    <definedName name="n_1_5_4_1" hidden="1">{#N/A,#N/A,FALSE,"TMCOMP96";#N/A,#N/A,FALSE,"MAT96";#N/A,#N/A,FALSE,"FANDA96";#N/A,#N/A,FALSE,"INTRAN96";#N/A,#N/A,FALSE,"NAA9697";#N/A,#N/A,FALSE,"ECWEBB";#N/A,#N/A,FALSE,"MFT96";#N/A,#N/A,FALSE,"CTrecon"}</definedName>
    <definedName name="n_1_5_4_2" hidden="1">{#N/A,#N/A,FALSE,"TMCOMP96";#N/A,#N/A,FALSE,"MAT96";#N/A,#N/A,FALSE,"FANDA96";#N/A,#N/A,FALSE,"INTRAN96";#N/A,#N/A,FALSE,"NAA9697";#N/A,#N/A,FALSE,"ECWEBB";#N/A,#N/A,FALSE,"MFT96";#N/A,#N/A,FALSE,"CTrecon"}</definedName>
    <definedName name="n_1_5_4_3" hidden="1">{#N/A,#N/A,FALSE,"TMCOMP96";#N/A,#N/A,FALSE,"MAT96";#N/A,#N/A,FALSE,"FANDA96";#N/A,#N/A,FALSE,"INTRAN96";#N/A,#N/A,FALSE,"NAA9697";#N/A,#N/A,FALSE,"ECWEBB";#N/A,#N/A,FALSE,"MFT96";#N/A,#N/A,FALSE,"CTrecon"}</definedName>
    <definedName name="n_1_5_4_4" hidden="1">{#N/A,#N/A,FALSE,"TMCOMP96";#N/A,#N/A,FALSE,"MAT96";#N/A,#N/A,FALSE,"FANDA96";#N/A,#N/A,FALSE,"INTRAN96";#N/A,#N/A,FALSE,"NAA9697";#N/A,#N/A,FALSE,"ECWEBB";#N/A,#N/A,FALSE,"MFT96";#N/A,#N/A,FALSE,"CTrecon"}</definedName>
    <definedName name="n_1_5_4_5" hidden="1">{#N/A,#N/A,FALSE,"TMCOMP96";#N/A,#N/A,FALSE,"MAT96";#N/A,#N/A,FALSE,"FANDA96";#N/A,#N/A,FALSE,"INTRAN96";#N/A,#N/A,FALSE,"NAA9697";#N/A,#N/A,FALSE,"ECWEBB";#N/A,#N/A,FALSE,"MFT96";#N/A,#N/A,FALSE,"CTrecon"}</definedName>
    <definedName name="n_1_5_5" hidden="1">{#N/A,#N/A,FALSE,"TMCOMP96";#N/A,#N/A,FALSE,"MAT96";#N/A,#N/A,FALSE,"FANDA96";#N/A,#N/A,FALSE,"INTRAN96";#N/A,#N/A,FALSE,"NAA9697";#N/A,#N/A,FALSE,"ECWEBB";#N/A,#N/A,FALSE,"MFT96";#N/A,#N/A,FALSE,"CTrecon"}</definedName>
    <definedName name="n_1_5_5_1" hidden="1">{#N/A,#N/A,FALSE,"TMCOMP96";#N/A,#N/A,FALSE,"MAT96";#N/A,#N/A,FALSE,"FANDA96";#N/A,#N/A,FALSE,"INTRAN96";#N/A,#N/A,FALSE,"NAA9697";#N/A,#N/A,FALSE,"ECWEBB";#N/A,#N/A,FALSE,"MFT96";#N/A,#N/A,FALSE,"CTrecon"}</definedName>
    <definedName name="n_1_5_5_2" hidden="1">{#N/A,#N/A,FALSE,"TMCOMP96";#N/A,#N/A,FALSE,"MAT96";#N/A,#N/A,FALSE,"FANDA96";#N/A,#N/A,FALSE,"INTRAN96";#N/A,#N/A,FALSE,"NAA9697";#N/A,#N/A,FALSE,"ECWEBB";#N/A,#N/A,FALSE,"MFT96";#N/A,#N/A,FALSE,"CTrecon"}</definedName>
    <definedName name="n_1_5_5_3" hidden="1">{#N/A,#N/A,FALSE,"TMCOMP96";#N/A,#N/A,FALSE,"MAT96";#N/A,#N/A,FALSE,"FANDA96";#N/A,#N/A,FALSE,"INTRAN96";#N/A,#N/A,FALSE,"NAA9697";#N/A,#N/A,FALSE,"ECWEBB";#N/A,#N/A,FALSE,"MFT96";#N/A,#N/A,FALSE,"CTrecon"}</definedName>
    <definedName name="n_1_5_5_4" hidden="1">{#N/A,#N/A,FALSE,"TMCOMP96";#N/A,#N/A,FALSE,"MAT96";#N/A,#N/A,FALSE,"FANDA96";#N/A,#N/A,FALSE,"INTRAN96";#N/A,#N/A,FALSE,"NAA9697";#N/A,#N/A,FALSE,"ECWEBB";#N/A,#N/A,FALSE,"MFT96";#N/A,#N/A,FALSE,"CTrecon"}</definedName>
    <definedName name="n_1_5_5_5" hidden="1">{#N/A,#N/A,FALSE,"TMCOMP96";#N/A,#N/A,FALSE,"MAT96";#N/A,#N/A,FALSE,"FANDA96";#N/A,#N/A,FALSE,"INTRAN96";#N/A,#N/A,FALSE,"NAA9697";#N/A,#N/A,FALSE,"ECWEBB";#N/A,#N/A,FALSE,"MFT96";#N/A,#N/A,FALSE,"CTrecon"}</definedName>
    <definedName name="n_2" hidden="1">{#N/A,#N/A,FALSE,"TMCOMP96";#N/A,#N/A,FALSE,"MAT96";#N/A,#N/A,FALSE,"FANDA96";#N/A,#N/A,FALSE,"INTRAN96";#N/A,#N/A,FALSE,"NAA9697";#N/A,#N/A,FALSE,"ECWEBB";#N/A,#N/A,FALSE,"MFT96";#N/A,#N/A,FALSE,"CTrecon"}</definedName>
    <definedName name="n_2_1" hidden="1">{#N/A,#N/A,FALSE,"TMCOMP96";#N/A,#N/A,FALSE,"MAT96";#N/A,#N/A,FALSE,"FANDA96";#N/A,#N/A,FALSE,"INTRAN96";#N/A,#N/A,FALSE,"NAA9697";#N/A,#N/A,FALSE,"ECWEBB";#N/A,#N/A,FALSE,"MFT96";#N/A,#N/A,FALSE,"CTrecon"}</definedName>
    <definedName name="n_2_1_1" hidden="1">{#N/A,#N/A,FALSE,"TMCOMP96";#N/A,#N/A,FALSE,"MAT96";#N/A,#N/A,FALSE,"FANDA96";#N/A,#N/A,FALSE,"INTRAN96";#N/A,#N/A,FALSE,"NAA9697";#N/A,#N/A,FALSE,"ECWEBB";#N/A,#N/A,FALSE,"MFT96";#N/A,#N/A,FALSE,"CTrecon"}</definedName>
    <definedName name="n_2_1_1_1" hidden="1">{#N/A,#N/A,FALSE,"TMCOMP96";#N/A,#N/A,FALSE,"MAT96";#N/A,#N/A,FALSE,"FANDA96";#N/A,#N/A,FALSE,"INTRAN96";#N/A,#N/A,FALSE,"NAA9697";#N/A,#N/A,FALSE,"ECWEBB";#N/A,#N/A,FALSE,"MFT96";#N/A,#N/A,FALSE,"CTrecon"}</definedName>
    <definedName name="n_2_1_1_1_1" hidden="1">{#N/A,#N/A,FALSE,"TMCOMP96";#N/A,#N/A,FALSE,"MAT96";#N/A,#N/A,FALSE,"FANDA96";#N/A,#N/A,FALSE,"INTRAN96";#N/A,#N/A,FALSE,"NAA9697";#N/A,#N/A,FALSE,"ECWEBB";#N/A,#N/A,FALSE,"MFT96";#N/A,#N/A,FALSE,"CTrecon"}</definedName>
    <definedName name="n_2_1_1_1_2" hidden="1">{#N/A,#N/A,FALSE,"TMCOMP96";#N/A,#N/A,FALSE,"MAT96";#N/A,#N/A,FALSE,"FANDA96";#N/A,#N/A,FALSE,"INTRAN96";#N/A,#N/A,FALSE,"NAA9697";#N/A,#N/A,FALSE,"ECWEBB";#N/A,#N/A,FALSE,"MFT96";#N/A,#N/A,FALSE,"CTrecon"}</definedName>
    <definedName name="n_2_1_1_1_3" hidden="1">{#N/A,#N/A,FALSE,"TMCOMP96";#N/A,#N/A,FALSE,"MAT96";#N/A,#N/A,FALSE,"FANDA96";#N/A,#N/A,FALSE,"INTRAN96";#N/A,#N/A,FALSE,"NAA9697";#N/A,#N/A,FALSE,"ECWEBB";#N/A,#N/A,FALSE,"MFT96";#N/A,#N/A,FALSE,"CTrecon"}</definedName>
    <definedName name="n_2_1_1_1_4" hidden="1">{#N/A,#N/A,FALSE,"TMCOMP96";#N/A,#N/A,FALSE,"MAT96";#N/A,#N/A,FALSE,"FANDA96";#N/A,#N/A,FALSE,"INTRAN96";#N/A,#N/A,FALSE,"NAA9697";#N/A,#N/A,FALSE,"ECWEBB";#N/A,#N/A,FALSE,"MFT96";#N/A,#N/A,FALSE,"CTrecon"}</definedName>
    <definedName name="n_2_1_1_1_5" hidden="1">{#N/A,#N/A,FALSE,"TMCOMP96";#N/A,#N/A,FALSE,"MAT96";#N/A,#N/A,FALSE,"FANDA96";#N/A,#N/A,FALSE,"INTRAN96";#N/A,#N/A,FALSE,"NAA9697";#N/A,#N/A,FALSE,"ECWEBB";#N/A,#N/A,FALSE,"MFT96";#N/A,#N/A,FALSE,"CTrecon"}</definedName>
    <definedName name="n_2_1_1_2" hidden="1">{#N/A,#N/A,FALSE,"TMCOMP96";#N/A,#N/A,FALSE,"MAT96";#N/A,#N/A,FALSE,"FANDA96";#N/A,#N/A,FALSE,"INTRAN96";#N/A,#N/A,FALSE,"NAA9697";#N/A,#N/A,FALSE,"ECWEBB";#N/A,#N/A,FALSE,"MFT96";#N/A,#N/A,FALSE,"CTrecon"}</definedName>
    <definedName name="n_2_1_1_2_1" hidden="1">{#N/A,#N/A,FALSE,"TMCOMP96";#N/A,#N/A,FALSE,"MAT96";#N/A,#N/A,FALSE,"FANDA96";#N/A,#N/A,FALSE,"INTRAN96";#N/A,#N/A,FALSE,"NAA9697";#N/A,#N/A,FALSE,"ECWEBB";#N/A,#N/A,FALSE,"MFT96";#N/A,#N/A,FALSE,"CTrecon"}</definedName>
    <definedName name="n_2_1_1_2_2" hidden="1">{#N/A,#N/A,FALSE,"TMCOMP96";#N/A,#N/A,FALSE,"MAT96";#N/A,#N/A,FALSE,"FANDA96";#N/A,#N/A,FALSE,"INTRAN96";#N/A,#N/A,FALSE,"NAA9697";#N/A,#N/A,FALSE,"ECWEBB";#N/A,#N/A,FALSE,"MFT96";#N/A,#N/A,FALSE,"CTrecon"}</definedName>
    <definedName name="n_2_1_1_2_3" hidden="1">{#N/A,#N/A,FALSE,"TMCOMP96";#N/A,#N/A,FALSE,"MAT96";#N/A,#N/A,FALSE,"FANDA96";#N/A,#N/A,FALSE,"INTRAN96";#N/A,#N/A,FALSE,"NAA9697";#N/A,#N/A,FALSE,"ECWEBB";#N/A,#N/A,FALSE,"MFT96";#N/A,#N/A,FALSE,"CTrecon"}</definedName>
    <definedName name="n_2_1_1_2_4" hidden="1">{#N/A,#N/A,FALSE,"TMCOMP96";#N/A,#N/A,FALSE,"MAT96";#N/A,#N/A,FALSE,"FANDA96";#N/A,#N/A,FALSE,"INTRAN96";#N/A,#N/A,FALSE,"NAA9697";#N/A,#N/A,FALSE,"ECWEBB";#N/A,#N/A,FALSE,"MFT96";#N/A,#N/A,FALSE,"CTrecon"}</definedName>
    <definedName name="n_2_1_1_2_5" hidden="1">{#N/A,#N/A,FALSE,"TMCOMP96";#N/A,#N/A,FALSE,"MAT96";#N/A,#N/A,FALSE,"FANDA96";#N/A,#N/A,FALSE,"INTRAN96";#N/A,#N/A,FALSE,"NAA9697";#N/A,#N/A,FALSE,"ECWEBB";#N/A,#N/A,FALSE,"MFT96";#N/A,#N/A,FALSE,"CTrecon"}</definedName>
    <definedName name="n_2_1_1_3" hidden="1">{#N/A,#N/A,FALSE,"TMCOMP96";#N/A,#N/A,FALSE,"MAT96";#N/A,#N/A,FALSE,"FANDA96";#N/A,#N/A,FALSE,"INTRAN96";#N/A,#N/A,FALSE,"NAA9697";#N/A,#N/A,FALSE,"ECWEBB";#N/A,#N/A,FALSE,"MFT96";#N/A,#N/A,FALSE,"CTrecon"}</definedName>
    <definedName name="n_2_1_1_4" hidden="1">{#N/A,#N/A,FALSE,"TMCOMP96";#N/A,#N/A,FALSE,"MAT96";#N/A,#N/A,FALSE,"FANDA96";#N/A,#N/A,FALSE,"INTRAN96";#N/A,#N/A,FALSE,"NAA9697";#N/A,#N/A,FALSE,"ECWEBB";#N/A,#N/A,FALSE,"MFT96";#N/A,#N/A,FALSE,"CTrecon"}</definedName>
    <definedName name="n_2_1_1_5" hidden="1">{#N/A,#N/A,FALSE,"TMCOMP96";#N/A,#N/A,FALSE,"MAT96";#N/A,#N/A,FALSE,"FANDA96";#N/A,#N/A,FALSE,"INTRAN96";#N/A,#N/A,FALSE,"NAA9697";#N/A,#N/A,FALSE,"ECWEBB";#N/A,#N/A,FALSE,"MFT96";#N/A,#N/A,FALSE,"CTrecon"}</definedName>
    <definedName name="n_2_1_2" hidden="1">{#N/A,#N/A,FALSE,"TMCOMP96";#N/A,#N/A,FALSE,"MAT96";#N/A,#N/A,FALSE,"FANDA96";#N/A,#N/A,FALSE,"INTRAN96";#N/A,#N/A,FALSE,"NAA9697";#N/A,#N/A,FALSE,"ECWEBB";#N/A,#N/A,FALSE,"MFT96";#N/A,#N/A,FALSE,"CTrecon"}</definedName>
    <definedName name="n_2_1_2_1" hidden="1">{#N/A,#N/A,FALSE,"TMCOMP96";#N/A,#N/A,FALSE,"MAT96";#N/A,#N/A,FALSE,"FANDA96";#N/A,#N/A,FALSE,"INTRAN96";#N/A,#N/A,FALSE,"NAA9697";#N/A,#N/A,FALSE,"ECWEBB";#N/A,#N/A,FALSE,"MFT96";#N/A,#N/A,FALSE,"CTrecon"}</definedName>
    <definedName name="n_2_1_2_2" hidden="1">{#N/A,#N/A,FALSE,"TMCOMP96";#N/A,#N/A,FALSE,"MAT96";#N/A,#N/A,FALSE,"FANDA96";#N/A,#N/A,FALSE,"INTRAN96";#N/A,#N/A,FALSE,"NAA9697";#N/A,#N/A,FALSE,"ECWEBB";#N/A,#N/A,FALSE,"MFT96";#N/A,#N/A,FALSE,"CTrecon"}</definedName>
    <definedName name="n_2_1_2_3" hidden="1">{#N/A,#N/A,FALSE,"TMCOMP96";#N/A,#N/A,FALSE,"MAT96";#N/A,#N/A,FALSE,"FANDA96";#N/A,#N/A,FALSE,"INTRAN96";#N/A,#N/A,FALSE,"NAA9697";#N/A,#N/A,FALSE,"ECWEBB";#N/A,#N/A,FALSE,"MFT96";#N/A,#N/A,FALSE,"CTrecon"}</definedName>
    <definedName name="n_2_1_2_4" hidden="1">{#N/A,#N/A,FALSE,"TMCOMP96";#N/A,#N/A,FALSE,"MAT96";#N/A,#N/A,FALSE,"FANDA96";#N/A,#N/A,FALSE,"INTRAN96";#N/A,#N/A,FALSE,"NAA9697";#N/A,#N/A,FALSE,"ECWEBB";#N/A,#N/A,FALSE,"MFT96";#N/A,#N/A,FALSE,"CTrecon"}</definedName>
    <definedName name="n_2_1_2_5" hidden="1">{#N/A,#N/A,FALSE,"TMCOMP96";#N/A,#N/A,FALSE,"MAT96";#N/A,#N/A,FALSE,"FANDA96";#N/A,#N/A,FALSE,"INTRAN96";#N/A,#N/A,FALSE,"NAA9697";#N/A,#N/A,FALSE,"ECWEBB";#N/A,#N/A,FALSE,"MFT96";#N/A,#N/A,FALSE,"CTrecon"}</definedName>
    <definedName name="n_2_1_3" hidden="1">{#N/A,#N/A,FALSE,"TMCOMP96";#N/A,#N/A,FALSE,"MAT96";#N/A,#N/A,FALSE,"FANDA96";#N/A,#N/A,FALSE,"INTRAN96";#N/A,#N/A,FALSE,"NAA9697";#N/A,#N/A,FALSE,"ECWEBB";#N/A,#N/A,FALSE,"MFT96";#N/A,#N/A,FALSE,"CTrecon"}</definedName>
    <definedName name="n_2_1_3_1" hidden="1">{#N/A,#N/A,FALSE,"TMCOMP96";#N/A,#N/A,FALSE,"MAT96";#N/A,#N/A,FALSE,"FANDA96";#N/A,#N/A,FALSE,"INTRAN96";#N/A,#N/A,FALSE,"NAA9697";#N/A,#N/A,FALSE,"ECWEBB";#N/A,#N/A,FALSE,"MFT96";#N/A,#N/A,FALSE,"CTrecon"}</definedName>
    <definedName name="n_2_1_3_2" hidden="1">{#N/A,#N/A,FALSE,"TMCOMP96";#N/A,#N/A,FALSE,"MAT96";#N/A,#N/A,FALSE,"FANDA96";#N/A,#N/A,FALSE,"INTRAN96";#N/A,#N/A,FALSE,"NAA9697";#N/A,#N/A,FALSE,"ECWEBB";#N/A,#N/A,FALSE,"MFT96";#N/A,#N/A,FALSE,"CTrecon"}</definedName>
    <definedName name="n_2_1_3_3" hidden="1">{#N/A,#N/A,FALSE,"TMCOMP96";#N/A,#N/A,FALSE,"MAT96";#N/A,#N/A,FALSE,"FANDA96";#N/A,#N/A,FALSE,"INTRAN96";#N/A,#N/A,FALSE,"NAA9697";#N/A,#N/A,FALSE,"ECWEBB";#N/A,#N/A,FALSE,"MFT96";#N/A,#N/A,FALSE,"CTrecon"}</definedName>
    <definedName name="n_2_1_3_4" hidden="1">{#N/A,#N/A,FALSE,"TMCOMP96";#N/A,#N/A,FALSE,"MAT96";#N/A,#N/A,FALSE,"FANDA96";#N/A,#N/A,FALSE,"INTRAN96";#N/A,#N/A,FALSE,"NAA9697";#N/A,#N/A,FALSE,"ECWEBB";#N/A,#N/A,FALSE,"MFT96";#N/A,#N/A,FALSE,"CTrecon"}</definedName>
    <definedName name="n_2_1_3_5" hidden="1">{#N/A,#N/A,FALSE,"TMCOMP96";#N/A,#N/A,FALSE,"MAT96";#N/A,#N/A,FALSE,"FANDA96";#N/A,#N/A,FALSE,"INTRAN96";#N/A,#N/A,FALSE,"NAA9697";#N/A,#N/A,FALSE,"ECWEBB";#N/A,#N/A,FALSE,"MFT96";#N/A,#N/A,FALSE,"CTrecon"}</definedName>
    <definedName name="n_2_1_4" hidden="1">{#N/A,#N/A,FALSE,"TMCOMP96";#N/A,#N/A,FALSE,"MAT96";#N/A,#N/A,FALSE,"FANDA96";#N/A,#N/A,FALSE,"INTRAN96";#N/A,#N/A,FALSE,"NAA9697";#N/A,#N/A,FALSE,"ECWEBB";#N/A,#N/A,FALSE,"MFT96";#N/A,#N/A,FALSE,"CTrecon"}</definedName>
    <definedName name="n_2_1_4_1" hidden="1">{#N/A,#N/A,FALSE,"TMCOMP96";#N/A,#N/A,FALSE,"MAT96";#N/A,#N/A,FALSE,"FANDA96";#N/A,#N/A,FALSE,"INTRAN96";#N/A,#N/A,FALSE,"NAA9697";#N/A,#N/A,FALSE,"ECWEBB";#N/A,#N/A,FALSE,"MFT96";#N/A,#N/A,FALSE,"CTrecon"}</definedName>
    <definedName name="n_2_1_4_2" hidden="1">{#N/A,#N/A,FALSE,"TMCOMP96";#N/A,#N/A,FALSE,"MAT96";#N/A,#N/A,FALSE,"FANDA96";#N/A,#N/A,FALSE,"INTRAN96";#N/A,#N/A,FALSE,"NAA9697";#N/A,#N/A,FALSE,"ECWEBB";#N/A,#N/A,FALSE,"MFT96";#N/A,#N/A,FALSE,"CTrecon"}</definedName>
    <definedName name="n_2_1_4_3" hidden="1">{#N/A,#N/A,FALSE,"TMCOMP96";#N/A,#N/A,FALSE,"MAT96";#N/A,#N/A,FALSE,"FANDA96";#N/A,#N/A,FALSE,"INTRAN96";#N/A,#N/A,FALSE,"NAA9697";#N/A,#N/A,FALSE,"ECWEBB";#N/A,#N/A,FALSE,"MFT96";#N/A,#N/A,FALSE,"CTrecon"}</definedName>
    <definedName name="n_2_1_4_4" hidden="1">{#N/A,#N/A,FALSE,"TMCOMP96";#N/A,#N/A,FALSE,"MAT96";#N/A,#N/A,FALSE,"FANDA96";#N/A,#N/A,FALSE,"INTRAN96";#N/A,#N/A,FALSE,"NAA9697";#N/A,#N/A,FALSE,"ECWEBB";#N/A,#N/A,FALSE,"MFT96";#N/A,#N/A,FALSE,"CTrecon"}</definedName>
    <definedName name="n_2_1_4_5" hidden="1">{#N/A,#N/A,FALSE,"TMCOMP96";#N/A,#N/A,FALSE,"MAT96";#N/A,#N/A,FALSE,"FANDA96";#N/A,#N/A,FALSE,"INTRAN96";#N/A,#N/A,FALSE,"NAA9697";#N/A,#N/A,FALSE,"ECWEBB";#N/A,#N/A,FALSE,"MFT96";#N/A,#N/A,FALSE,"CTrecon"}</definedName>
    <definedName name="n_2_1_5" hidden="1">{#N/A,#N/A,FALSE,"TMCOMP96";#N/A,#N/A,FALSE,"MAT96";#N/A,#N/A,FALSE,"FANDA96";#N/A,#N/A,FALSE,"INTRAN96";#N/A,#N/A,FALSE,"NAA9697";#N/A,#N/A,FALSE,"ECWEBB";#N/A,#N/A,FALSE,"MFT96";#N/A,#N/A,FALSE,"CTrecon"}</definedName>
    <definedName name="n_2_1_5_1" hidden="1">{#N/A,#N/A,FALSE,"TMCOMP96";#N/A,#N/A,FALSE,"MAT96";#N/A,#N/A,FALSE,"FANDA96";#N/A,#N/A,FALSE,"INTRAN96";#N/A,#N/A,FALSE,"NAA9697";#N/A,#N/A,FALSE,"ECWEBB";#N/A,#N/A,FALSE,"MFT96";#N/A,#N/A,FALSE,"CTrecon"}</definedName>
    <definedName name="n_2_1_5_2" hidden="1">{#N/A,#N/A,FALSE,"TMCOMP96";#N/A,#N/A,FALSE,"MAT96";#N/A,#N/A,FALSE,"FANDA96";#N/A,#N/A,FALSE,"INTRAN96";#N/A,#N/A,FALSE,"NAA9697";#N/A,#N/A,FALSE,"ECWEBB";#N/A,#N/A,FALSE,"MFT96";#N/A,#N/A,FALSE,"CTrecon"}</definedName>
    <definedName name="n_2_1_5_3" hidden="1">{#N/A,#N/A,FALSE,"TMCOMP96";#N/A,#N/A,FALSE,"MAT96";#N/A,#N/A,FALSE,"FANDA96";#N/A,#N/A,FALSE,"INTRAN96";#N/A,#N/A,FALSE,"NAA9697";#N/A,#N/A,FALSE,"ECWEBB";#N/A,#N/A,FALSE,"MFT96";#N/A,#N/A,FALSE,"CTrecon"}</definedName>
    <definedName name="n_2_1_5_4" hidden="1">{#N/A,#N/A,FALSE,"TMCOMP96";#N/A,#N/A,FALSE,"MAT96";#N/A,#N/A,FALSE,"FANDA96";#N/A,#N/A,FALSE,"INTRAN96";#N/A,#N/A,FALSE,"NAA9697";#N/A,#N/A,FALSE,"ECWEBB";#N/A,#N/A,FALSE,"MFT96";#N/A,#N/A,FALSE,"CTrecon"}</definedName>
    <definedName name="n_2_1_5_5" hidden="1">{#N/A,#N/A,FALSE,"TMCOMP96";#N/A,#N/A,FALSE,"MAT96";#N/A,#N/A,FALSE,"FANDA96";#N/A,#N/A,FALSE,"INTRAN96";#N/A,#N/A,FALSE,"NAA9697";#N/A,#N/A,FALSE,"ECWEBB";#N/A,#N/A,FALSE,"MFT96";#N/A,#N/A,FALSE,"CTrecon"}</definedName>
    <definedName name="n_2_2" hidden="1">{#N/A,#N/A,FALSE,"TMCOMP96";#N/A,#N/A,FALSE,"MAT96";#N/A,#N/A,FALSE,"FANDA96";#N/A,#N/A,FALSE,"INTRAN96";#N/A,#N/A,FALSE,"NAA9697";#N/A,#N/A,FALSE,"ECWEBB";#N/A,#N/A,FALSE,"MFT96";#N/A,#N/A,FALSE,"CTrecon"}</definedName>
    <definedName name="n_2_2_1" hidden="1">{#N/A,#N/A,FALSE,"TMCOMP96";#N/A,#N/A,FALSE,"MAT96";#N/A,#N/A,FALSE,"FANDA96";#N/A,#N/A,FALSE,"INTRAN96";#N/A,#N/A,FALSE,"NAA9697";#N/A,#N/A,FALSE,"ECWEBB";#N/A,#N/A,FALSE,"MFT96";#N/A,#N/A,FALSE,"CTrecon"}</definedName>
    <definedName name="n_2_2_2" hidden="1">{#N/A,#N/A,FALSE,"TMCOMP96";#N/A,#N/A,FALSE,"MAT96";#N/A,#N/A,FALSE,"FANDA96";#N/A,#N/A,FALSE,"INTRAN96";#N/A,#N/A,FALSE,"NAA9697";#N/A,#N/A,FALSE,"ECWEBB";#N/A,#N/A,FALSE,"MFT96";#N/A,#N/A,FALSE,"CTrecon"}</definedName>
    <definedName name="n_2_2_3" hidden="1">{#N/A,#N/A,FALSE,"TMCOMP96";#N/A,#N/A,FALSE,"MAT96";#N/A,#N/A,FALSE,"FANDA96";#N/A,#N/A,FALSE,"INTRAN96";#N/A,#N/A,FALSE,"NAA9697";#N/A,#N/A,FALSE,"ECWEBB";#N/A,#N/A,FALSE,"MFT96";#N/A,#N/A,FALSE,"CTrecon"}</definedName>
    <definedName name="n_2_2_4" hidden="1">{#N/A,#N/A,FALSE,"TMCOMP96";#N/A,#N/A,FALSE,"MAT96";#N/A,#N/A,FALSE,"FANDA96";#N/A,#N/A,FALSE,"INTRAN96";#N/A,#N/A,FALSE,"NAA9697";#N/A,#N/A,FALSE,"ECWEBB";#N/A,#N/A,FALSE,"MFT96";#N/A,#N/A,FALSE,"CTrecon"}</definedName>
    <definedName name="n_2_2_5" hidden="1">{#N/A,#N/A,FALSE,"TMCOMP96";#N/A,#N/A,FALSE,"MAT96";#N/A,#N/A,FALSE,"FANDA96";#N/A,#N/A,FALSE,"INTRAN96";#N/A,#N/A,FALSE,"NAA9697";#N/A,#N/A,FALSE,"ECWEBB";#N/A,#N/A,FALSE,"MFT96";#N/A,#N/A,FALSE,"CTrecon"}</definedName>
    <definedName name="n_2_3" hidden="1">{#N/A,#N/A,FALSE,"TMCOMP96";#N/A,#N/A,FALSE,"MAT96";#N/A,#N/A,FALSE,"FANDA96";#N/A,#N/A,FALSE,"INTRAN96";#N/A,#N/A,FALSE,"NAA9697";#N/A,#N/A,FALSE,"ECWEBB";#N/A,#N/A,FALSE,"MFT96";#N/A,#N/A,FALSE,"CTrecon"}</definedName>
    <definedName name="n_2_3_1" hidden="1">{#N/A,#N/A,FALSE,"TMCOMP96";#N/A,#N/A,FALSE,"MAT96";#N/A,#N/A,FALSE,"FANDA96";#N/A,#N/A,FALSE,"INTRAN96";#N/A,#N/A,FALSE,"NAA9697";#N/A,#N/A,FALSE,"ECWEBB";#N/A,#N/A,FALSE,"MFT96";#N/A,#N/A,FALSE,"CTrecon"}</definedName>
    <definedName name="n_2_3_2" hidden="1">{#N/A,#N/A,FALSE,"TMCOMP96";#N/A,#N/A,FALSE,"MAT96";#N/A,#N/A,FALSE,"FANDA96";#N/A,#N/A,FALSE,"INTRAN96";#N/A,#N/A,FALSE,"NAA9697";#N/A,#N/A,FALSE,"ECWEBB";#N/A,#N/A,FALSE,"MFT96";#N/A,#N/A,FALSE,"CTrecon"}</definedName>
    <definedName name="n_2_3_3" hidden="1">{#N/A,#N/A,FALSE,"TMCOMP96";#N/A,#N/A,FALSE,"MAT96";#N/A,#N/A,FALSE,"FANDA96";#N/A,#N/A,FALSE,"INTRAN96";#N/A,#N/A,FALSE,"NAA9697";#N/A,#N/A,FALSE,"ECWEBB";#N/A,#N/A,FALSE,"MFT96";#N/A,#N/A,FALSE,"CTrecon"}</definedName>
    <definedName name="n_2_3_4" hidden="1">{#N/A,#N/A,FALSE,"TMCOMP96";#N/A,#N/A,FALSE,"MAT96";#N/A,#N/A,FALSE,"FANDA96";#N/A,#N/A,FALSE,"INTRAN96";#N/A,#N/A,FALSE,"NAA9697";#N/A,#N/A,FALSE,"ECWEBB";#N/A,#N/A,FALSE,"MFT96";#N/A,#N/A,FALSE,"CTrecon"}</definedName>
    <definedName name="n_2_3_5" hidden="1">{#N/A,#N/A,FALSE,"TMCOMP96";#N/A,#N/A,FALSE,"MAT96";#N/A,#N/A,FALSE,"FANDA96";#N/A,#N/A,FALSE,"INTRAN96";#N/A,#N/A,FALSE,"NAA9697";#N/A,#N/A,FALSE,"ECWEBB";#N/A,#N/A,FALSE,"MFT96";#N/A,#N/A,FALSE,"CTrecon"}</definedName>
    <definedName name="n_2_4" hidden="1">{#N/A,#N/A,FALSE,"TMCOMP96";#N/A,#N/A,FALSE,"MAT96";#N/A,#N/A,FALSE,"FANDA96";#N/A,#N/A,FALSE,"INTRAN96";#N/A,#N/A,FALSE,"NAA9697";#N/A,#N/A,FALSE,"ECWEBB";#N/A,#N/A,FALSE,"MFT96";#N/A,#N/A,FALSE,"CTrecon"}</definedName>
    <definedName name="n_2_4_1" hidden="1">{#N/A,#N/A,FALSE,"TMCOMP96";#N/A,#N/A,FALSE,"MAT96";#N/A,#N/A,FALSE,"FANDA96";#N/A,#N/A,FALSE,"INTRAN96";#N/A,#N/A,FALSE,"NAA9697";#N/A,#N/A,FALSE,"ECWEBB";#N/A,#N/A,FALSE,"MFT96";#N/A,#N/A,FALSE,"CTrecon"}</definedName>
    <definedName name="n_2_4_2" hidden="1">{#N/A,#N/A,FALSE,"TMCOMP96";#N/A,#N/A,FALSE,"MAT96";#N/A,#N/A,FALSE,"FANDA96";#N/A,#N/A,FALSE,"INTRAN96";#N/A,#N/A,FALSE,"NAA9697";#N/A,#N/A,FALSE,"ECWEBB";#N/A,#N/A,FALSE,"MFT96";#N/A,#N/A,FALSE,"CTrecon"}</definedName>
    <definedName name="n_2_4_3" hidden="1">{#N/A,#N/A,FALSE,"TMCOMP96";#N/A,#N/A,FALSE,"MAT96";#N/A,#N/A,FALSE,"FANDA96";#N/A,#N/A,FALSE,"INTRAN96";#N/A,#N/A,FALSE,"NAA9697";#N/A,#N/A,FALSE,"ECWEBB";#N/A,#N/A,FALSE,"MFT96";#N/A,#N/A,FALSE,"CTrecon"}</definedName>
    <definedName name="n_2_4_4" hidden="1">{#N/A,#N/A,FALSE,"TMCOMP96";#N/A,#N/A,FALSE,"MAT96";#N/A,#N/A,FALSE,"FANDA96";#N/A,#N/A,FALSE,"INTRAN96";#N/A,#N/A,FALSE,"NAA9697";#N/A,#N/A,FALSE,"ECWEBB";#N/A,#N/A,FALSE,"MFT96";#N/A,#N/A,FALSE,"CTrecon"}</definedName>
    <definedName name="n_2_4_5" hidden="1">{#N/A,#N/A,FALSE,"TMCOMP96";#N/A,#N/A,FALSE,"MAT96";#N/A,#N/A,FALSE,"FANDA96";#N/A,#N/A,FALSE,"INTRAN96";#N/A,#N/A,FALSE,"NAA9697";#N/A,#N/A,FALSE,"ECWEBB";#N/A,#N/A,FALSE,"MFT96";#N/A,#N/A,FALSE,"CTrecon"}</definedName>
    <definedName name="n_2_5" hidden="1">{#N/A,#N/A,FALSE,"TMCOMP96";#N/A,#N/A,FALSE,"MAT96";#N/A,#N/A,FALSE,"FANDA96";#N/A,#N/A,FALSE,"INTRAN96";#N/A,#N/A,FALSE,"NAA9697";#N/A,#N/A,FALSE,"ECWEBB";#N/A,#N/A,FALSE,"MFT96";#N/A,#N/A,FALSE,"CTrecon"}</definedName>
    <definedName name="n_2_5_1" hidden="1">{#N/A,#N/A,FALSE,"TMCOMP96";#N/A,#N/A,FALSE,"MAT96";#N/A,#N/A,FALSE,"FANDA96";#N/A,#N/A,FALSE,"INTRAN96";#N/A,#N/A,FALSE,"NAA9697";#N/A,#N/A,FALSE,"ECWEBB";#N/A,#N/A,FALSE,"MFT96";#N/A,#N/A,FALSE,"CTrecon"}</definedName>
    <definedName name="n_2_5_2" hidden="1">{#N/A,#N/A,FALSE,"TMCOMP96";#N/A,#N/A,FALSE,"MAT96";#N/A,#N/A,FALSE,"FANDA96";#N/A,#N/A,FALSE,"INTRAN96";#N/A,#N/A,FALSE,"NAA9697";#N/A,#N/A,FALSE,"ECWEBB";#N/A,#N/A,FALSE,"MFT96";#N/A,#N/A,FALSE,"CTrecon"}</definedName>
    <definedName name="n_2_5_3" hidden="1">{#N/A,#N/A,FALSE,"TMCOMP96";#N/A,#N/A,FALSE,"MAT96";#N/A,#N/A,FALSE,"FANDA96";#N/A,#N/A,FALSE,"INTRAN96";#N/A,#N/A,FALSE,"NAA9697";#N/A,#N/A,FALSE,"ECWEBB";#N/A,#N/A,FALSE,"MFT96";#N/A,#N/A,FALSE,"CTrecon"}</definedName>
    <definedName name="n_2_5_4" hidden="1">{#N/A,#N/A,FALSE,"TMCOMP96";#N/A,#N/A,FALSE,"MAT96";#N/A,#N/A,FALSE,"FANDA96";#N/A,#N/A,FALSE,"INTRAN96";#N/A,#N/A,FALSE,"NAA9697";#N/A,#N/A,FALSE,"ECWEBB";#N/A,#N/A,FALSE,"MFT96";#N/A,#N/A,FALSE,"CTrecon"}</definedName>
    <definedName name="n_2_5_5" hidden="1">{#N/A,#N/A,FALSE,"TMCOMP96";#N/A,#N/A,FALSE,"MAT96";#N/A,#N/A,FALSE,"FANDA96";#N/A,#N/A,FALSE,"INTRAN96";#N/A,#N/A,FALSE,"NAA9697";#N/A,#N/A,FALSE,"ECWEBB";#N/A,#N/A,FALSE,"MFT96";#N/A,#N/A,FALSE,"CTrecon"}</definedName>
    <definedName name="n_3" hidden="1">{#N/A,#N/A,FALSE,"TMCOMP96";#N/A,#N/A,FALSE,"MAT96";#N/A,#N/A,FALSE,"FANDA96";#N/A,#N/A,FALSE,"INTRAN96";#N/A,#N/A,FALSE,"NAA9697";#N/A,#N/A,FALSE,"ECWEBB";#N/A,#N/A,FALSE,"MFT96";#N/A,#N/A,FALSE,"CTrecon"}</definedName>
    <definedName name="n_3_1" hidden="1">{#N/A,#N/A,FALSE,"TMCOMP96";#N/A,#N/A,FALSE,"MAT96";#N/A,#N/A,FALSE,"FANDA96";#N/A,#N/A,FALSE,"INTRAN96";#N/A,#N/A,FALSE,"NAA9697";#N/A,#N/A,FALSE,"ECWEBB";#N/A,#N/A,FALSE,"MFT96";#N/A,#N/A,FALSE,"CTrecon"}</definedName>
    <definedName name="n_3_1_1" hidden="1">{#N/A,#N/A,FALSE,"TMCOMP96";#N/A,#N/A,FALSE,"MAT96";#N/A,#N/A,FALSE,"FANDA96";#N/A,#N/A,FALSE,"INTRAN96";#N/A,#N/A,FALSE,"NAA9697";#N/A,#N/A,FALSE,"ECWEBB";#N/A,#N/A,FALSE,"MFT96";#N/A,#N/A,FALSE,"CTrecon"}</definedName>
    <definedName name="n_3_1_1_1" hidden="1">{#N/A,#N/A,FALSE,"TMCOMP96";#N/A,#N/A,FALSE,"MAT96";#N/A,#N/A,FALSE,"FANDA96";#N/A,#N/A,FALSE,"INTRAN96";#N/A,#N/A,FALSE,"NAA9697";#N/A,#N/A,FALSE,"ECWEBB";#N/A,#N/A,FALSE,"MFT96";#N/A,#N/A,FALSE,"CTrecon"}</definedName>
    <definedName name="n_3_1_1_1_1" hidden="1">{#N/A,#N/A,FALSE,"TMCOMP96";#N/A,#N/A,FALSE,"MAT96";#N/A,#N/A,FALSE,"FANDA96";#N/A,#N/A,FALSE,"INTRAN96";#N/A,#N/A,FALSE,"NAA9697";#N/A,#N/A,FALSE,"ECWEBB";#N/A,#N/A,FALSE,"MFT96";#N/A,#N/A,FALSE,"CTrecon"}</definedName>
    <definedName name="n_3_1_1_1_2" hidden="1">{#N/A,#N/A,FALSE,"TMCOMP96";#N/A,#N/A,FALSE,"MAT96";#N/A,#N/A,FALSE,"FANDA96";#N/A,#N/A,FALSE,"INTRAN96";#N/A,#N/A,FALSE,"NAA9697";#N/A,#N/A,FALSE,"ECWEBB";#N/A,#N/A,FALSE,"MFT96";#N/A,#N/A,FALSE,"CTrecon"}</definedName>
    <definedName name="n_3_1_1_1_3" hidden="1">{#N/A,#N/A,FALSE,"TMCOMP96";#N/A,#N/A,FALSE,"MAT96";#N/A,#N/A,FALSE,"FANDA96";#N/A,#N/A,FALSE,"INTRAN96";#N/A,#N/A,FALSE,"NAA9697";#N/A,#N/A,FALSE,"ECWEBB";#N/A,#N/A,FALSE,"MFT96";#N/A,#N/A,FALSE,"CTrecon"}</definedName>
    <definedName name="n_3_1_1_1_4" hidden="1">{#N/A,#N/A,FALSE,"TMCOMP96";#N/A,#N/A,FALSE,"MAT96";#N/A,#N/A,FALSE,"FANDA96";#N/A,#N/A,FALSE,"INTRAN96";#N/A,#N/A,FALSE,"NAA9697";#N/A,#N/A,FALSE,"ECWEBB";#N/A,#N/A,FALSE,"MFT96";#N/A,#N/A,FALSE,"CTrecon"}</definedName>
    <definedName name="n_3_1_1_1_5" hidden="1">{#N/A,#N/A,FALSE,"TMCOMP96";#N/A,#N/A,FALSE,"MAT96";#N/A,#N/A,FALSE,"FANDA96";#N/A,#N/A,FALSE,"INTRAN96";#N/A,#N/A,FALSE,"NAA9697";#N/A,#N/A,FALSE,"ECWEBB";#N/A,#N/A,FALSE,"MFT96";#N/A,#N/A,FALSE,"CTrecon"}</definedName>
    <definedName name="n_3_1_1_2" hidden="1">{#N/A,#N/A,FALSE,"TMCOMP96";#N/A,#N/A,FALSE,"MAT96";#N/A,#N/A,FALSE,"FANDA96";#N/A,#N/A,FALSE,"INTRAN96";#N/A,#N/A,FALSE,"NAA9697";#N/A,#N/A,FALSE,"ECWEBB";#N/A,#N/A,FALSE,"MFT96";#N/A,#N/A,FALSE,"CTrecon"}</definedName>
    <definedName name="n_3_1_1_2_1" hidden="1">{#N/A,#N/A,FALSE,"TMCOMP96";#N/A,#N/A,FALSE,"MAT96";#N/A,#N/A,FALSE,"FANDA96";#N/A,#N/A,FALSE,"INTRAN96";#N/A,#N/A,FALSE,"NAA9697";#N/A,#N/A,FALSE,"ECWEBB";#N/A,#N/A,FALSE,"MFT96";#N/A,#N/A,FALSE,"CTrecon"}</definedName>
    <definedName name="n_3_1_1_2_2" hidden="1">{#N/A,#N/A,FALSE,"TMCOMP96";#N/A,#N/A,FALSE,"MAT96";#N/A,#N/A,FALSE,"FANDA96";#N/A,#N/A,FALSE,"INTRAN96";#N/A,#N/A,FALSE,"NAA9697";#N/A,#N/A,FALSE,"ECWEBB";#N/A,#N/A,FALSE,"MFT96";#N/A,#N/A,FALSE,"CTrecon"}</definedName>
    <definedName name="n_3_1_1_2_3" hidden="1">{#N/A,#N/A,FALSE,"TMCOMP96";#N/A,#N/A,FALSE,"MAT96";#N/A,#N/A,FALSE,"FANDA96";#N/A,#N/A,FALSE,"INTRAN96";#N/A,#N/A,FALSE,"NAA9697";#N/A,#N/A,FALSE,"ECWEBB";#N/A,#N/A,FALSE,"MFT96";#N/A,#N/A,FALSE,"CTrecon"}</definedName>
    <definedName name="n_3_1_1_2_4" hidden="1">{#N/A,#N/A,FALSE,"TMCOMP96";#N/A,#N/A,FALSE,"MAT96";#N/A,#N/A,FALSE,"FANDA96";#N/A,#N/A,FALSE,"INTRAN96";#N/A,#N/A,FALSE,"NAA9697";#N/A,#N/A,FALSE,"ECWEBB";#N/A,#N/A,FALSE,"MFT96";#N/A,#N/A,FALSE,"CTrecon"}</definedName>
    <definedName name="n_3_1_1_2_5" hidden="1">{#N/A,#N/A,FALSE,"TMCOMP96";#N/A,#N/A,FALSE,"MAT96";#N/A,#N/A,FALSE,"FANDA96";#N/A,#N/A,FALSE,"INTRAN96";#N/A,#N/A,FALSE,"NAA9697";#N/A,#N/A,FALSE,"ECWEBB";#N/A,#N/A,FALSE,"MFT96";#N/A,#N/A,FALSE,"CTrecon"}</definedName>
    <definedName name="n_3_1_1_3" hidden="1">{#N/A,#N/A,FALSE,"TMCOMP96";#N/A,#N/A,FALSE,"MAT96";#N/A,#N/A,FALSE,"FANDA96";#N/A,#N/A,FALSE,"INTRAN96";#N/A,#N/A,FALSE,"NAA9697";#N/A,#N/A,FALSE,"ECWEBB";#N/A,#N/A,FALSE,"MFT96";#N/A,#N/A,FALSE,"CTrecon"}</definedName>
    <definedName name="n_3_1_1_4" hidden="1">{#N/A,#N/A,FALSE,"TMCOMP96";#N/A,#N/A,FALSE,"MAT96";#N/A,#N/A,FALSE,"FANDA96";#N/A,#N/A,FALSE,"INTRAN96";#N/A,#N/A,FALSE,"NAA9697";#N/A,#N/A,FALSE,"ECWEBB";#N/A,#N/A,FALSE,"MFT96";#N/A,#N/A,FALSE,"CTrecon"}</definedName>
    <definedName name="n_3_1_1_5" hidden="1">{#N/A,#N/A,FALSE,"TMCOMP96";#N/A,#N/A,FALSE,"MAT96";#N/A,#N/A,FALSE,"FANDA96";#N/A,#N/A,FALSE,"INTRAN96";#N/A,#N/A,FALSE,"NAA9697";#N/A,#N/A,FALSE,"ECWEBB";#N/A,#N/A,FALSE,"MFT96";#N/A,#N/A,FALSE,"CTrecon"}</definedName>
    <definedName name="n_3_1_2" hidden="1">{#N/A,#N/A,FALSE,"TMCOMP96";#N/A,#N/A,FALSE,"MAT96";#N/A,#N/A,FALSE,"FANDA96";#N/A,#N/A,FALSE,"INTRAN96";#N/A,#N/A,FALSE,"NAA9697";#N/A,#N/A,FALSE,"ECWEBB";#N/A,#N/A,FALSE,"MFT96";#N/A,#N/A,FALSE,"CTrecon"}</definedName>
    <definedName name="n_3_1_2_1" hidden="1">{#N/A,#N/A,FALSE,"TMCOMP96";#N/A,#N/A,FALSE,"MAT96";#N/A,#N/A,FALSE,"FANDA96";#N/A,#N/A,FALSE,"INTRAN96";#N/A,#N/A,FALSE,"NAA9697";#N/A,#N/A,FALSE,"ECWEBB";#N/A,#N/A,FALSE,"MFT96";#N/A,#N/A,FALSE,"CTrecon"}</definedName>
    <definedName name="n_3_1_2_2" hidden="1">{#N/A,#N/A,FALSE,"TMCOMP96";#N/A,#N/A,FALSE,"MAT96";#N/A,#N/A,FALSE,"FANDA96";#N/A,#N/A,FALSE,"INTRAN96";#N/A,#N/A,FALSE,"NAA9697";#N/A,#N/A,FALSE,"ECWEBB";#N/A,#N/A,FALSE,"MFT96";#N/A,#N/A,FALSE,"CTrecon"}</definedName>
    <definedName name="n_3_1_2_3" hidden="1">{#N/A,#N/A,FALSE,"TMCOMP96";#N/A,#N/A,FALSE,"MAT96";#N/A,#N/A,FALSE,"FANDA96";#N/A,#N/A,FALSE,"INTRAN96";#N/A,#N/A,FALSE,"NAA9697";#N/A,#N/A,FALSE,"ECWEBB";#N/A,#N/A,FALSE,"MFT96";#N/A,#N/A,FALSE,"CTrecon"}</definedName>
    <definedName name="n_3_1_2_4" hidden="1">{#N/A,#N/A,FALSE,"TMCOMP96";#N/A,#N/A,FALSE,"MAT96";#N/A,#N/A,FALSE,"FANDA96";#N/A,#N/A,FALSE,"INTRAN96";#N/A,#N/A,FALSE,"NAA9697";#N/A,#N/A,FALSE,"ECWEBB";#N/A,#N/A,FALSE,"MFT96";#N/A,#N/A,FALSE,"CTrecon"}</definedName>
    <definedName name="n_3_1_2_5" hidden="1">{#N/A,#N/A,FALSE,"TMCOMP96";#N/A,#N/A,FALSE,"MAT96";#N/A,#N/A,FALSE,"FANDA96";#N/A,#N/A,FALSE,"INTRAN96";#N/A,#N/A,FALSE,"NAA9697";#N/A,#N/A,FALSE,"ECWEBB";#N/A,#N/A,FALSE,"MFT96";#N/A,#N/A,FALSE,"CTrecon"}</definedName>
    <definedName name="n_3_1_3" hidden="1">{#N/A,#N/A,FALSE,"TMCOMP96";#N/A,#N/A,FALSE,"MAT96";#N/A,#N/A,FALSE,"FANDA96";#N/A,#N/A,FALSE,"INTRAN96";#N/A,#N/A,FALSE,"NAA9697";#N/A,#N/A,FALSE,"ECWEBB";#N/A,#N/A,FALSE,"MFT96";#N/A,#N/A,FALSE,"CTrecon"}</definedName>
    <definedName name="n_3_1_3_1" hidden="1">{#N/A,#N/A,FALSE,"TMCOMP96";#N/A,#N/A,FALSE,"MAT96";#N/A,#N/A,FALSE,"FANDA96";#N/A,#N/A,FALSE,"INTRAN96";#N/A,#N/A,FALSE,"NAA9697";#N/A,#N/A,FALSE,"ECWEBB";#N/A,#N/A,FALSE,"MFT96";#N/A,#N/A,FALSE,"CTrecon"}</definedName>
    <definedName name="n_3_1_3_2" hidden="1">{#N/A,#N/A,FALSE,"TMCOMP96";#N/A,#N/A,FALSE,"MAT96";#N/A,#N/A,FALSE,"FANDA96";#N/A,#N/A,FALSE,"INTRAN96";#N/A,#N/A,FALSE,"NAA9697";#N/A,#N/A,FALSE,"ECWEBB";#N/A,#N/A,FALSE,"MFT96";#N/A,#N/A,FALSE,"CTrecon"}</definedName>
    <definedName name="n_3_1_3_3" hidden="1">{#N/A,#N/A,FALSE,"TMCOMP96";#N/A,#N/A,FALSE,"MAT96";#N/A,#N/A,FALSE,"FANDA96";#N/A,#N/A,FALSE,"INTRAN96";#N/A,#N/A,FALSE,"NAA9697";#N/A,#N/A,FALSE,"ECWEBB";#N/A,#N/A,FALSE,"MFT96";#N/A,#N/A,FALSE,"CTrecon"}</definedName>
    <definedName name="n_3_1_3_4" hidden="1">{#N/A,#N/A,FALSE,"TMCOMP96";#N/A,#N/A,FALSE,"MAT96";#N/A,#N/A,FALSE,"FANDA96";#N/A,#N/A,FALSE,"INTRAN96";#N/A,#N/A,FALSE,"NAA9697";#N/A,#N/A,FALSE,"ECWEBB";#N/A,#N/A,FALSE,"MFT96";#N/A,#N/A,FALSE,"CTrecon"}</definedName>
    <definedName name="n_3_1_3_5" hidden="1">{#N/A,#N/A,FALSE,"TMCOMP96";#N/A,#N/A,FALSE,"MAT96";#N/A,#N/A,FALSE,"FANDA96";#N/A,#N/A,FALSE,"INTRAN96";#N/A,#N/A,FALSE,"NAA9697";#N/A,#N/A,FALSE,"ECWEBB";#N/A,#N/A,FALSE,"MFT96";#N/A,#N/A,FALSE,"CTrecon"}</definedName>
    <definedName name="n_3_1_4" hidden="1">{#N/A,#N/A,FALSE,"TMCOMP96";#N/A,#N/A,FALSE,"MAT96";#N/A,#N/A,FALSE,"FANDA96";#N/A,#N/A,FALSE,"INTRAN96";#N/A,#N/A,FALSE,"NAA9697";#N/A,#N/A,FALSE,"ECWEBB";#N/A,#N/A,FALSE,"MFT96";#N/A,#N/A,FALSE,"CTrecon"}</definedName>
    <definedName name="n_3_1_4_1" hidden="1">{#N/A,#N/A,FALSE,"TMCOMP96";#N/A,#N/A,FALSE,"MAT96";#N/A,#N/A,FALSE,"FANDA96";#N/A,#N/A,FALSE,"INTRAN96";#N/A,#N/A,FALSE,"NAA9697";#N/A,#N/A,FALSE,"ECWEBB";#N/A,#N/A,FALSE,"MFT96";#N/A,#N/A,FALSE,"CTrecon"}</definedName>
    <definedName name="n_3_1_4_2" hidden="1">{#N/A,#N/A,FALSE,"TMCOMP96";#N/A,#N/A,FALSE,"MAT96";#N/A,#N/A,FALSE,"FANDA96";#N/A,#N/A,FALSE,"INTRAN96";#N/A,#N/A,FALSE,"NAA9697";#N/A,#N/A,FALSE,"ECWEBB";#N/A,#N/A,FALSE,"MFT96";#N/A,#N/A,FALSE,"CTrecon"}</definedName>
    <definedName name="n_3_1_4_3" hidden="1">{#N/A,#N/A,FALSE,"TMCOMP96";#N/A,#N/A,FALSE,"MAT96";#N/A,#N/A,FALSE,"FANDA96";#N/A,#N/A,FALSE,"INTRAN96";#N/A,#N/A,FALSE,"NAA9697";#N/A,#N/A,FALSE,"ECWEBB";#N/A,#N/A,FALSE,"MFT96";#N/A,#N/A,FALSE,"CTrecon"}</definedName>
    <definedName name="n_3_1_4_4" hidden="1">{#N/A,#N/A,FALSE,"TMCOMP96";#N/A,#N/A,FALSE,"MAT96";#N/A,#N/A,FALSE,"FANDA96";#N/A,#N/A,FALSE,"INTRAN96";#N/A,#N/A,FALSE,"NAA9697";#N/A,#N/A,FALSE,"ECWEBB";#N/A,#N/A,FALSE,"MFT96";#N/A,#N/A,FALSE,"CTrecon"}</definedName>
    <definedName name="n_3_1_4_5" hidden="1">{#N/A,#N/A,FALSE,"TMCOMP96";#N/A,#N/A,FALSE,"MAT96";#N/A,#N/A,FALSE,"FANDA96";#N/A,#N/A,FALSE,"INTRAN96";#N/A,#N/A,FALSE,"NAA9697";#N/A,#N/A,FALSE,"ECWEBB";#N/A,#N/A,FALSE,"MFT96";#N/A,#N/A,FALSE,"CTrecon"}</definedName>
    <definedName name="n_3_1_5" hidden="1">{#N/A,#N/A,FALSE,"TMCOMP96";#N/A,#N/A,FALSE,"MAT96";#N/A,#N/A,FALSE,"FANDA96";#N/A,#N/A,FALSE,"INTRAN96";#N/A,#N/A,FALSE,"NAA9697";#N/A,#N/A,FALSE,"ECWEBB";#N/A,#N/A,FALSE,"MFT96";#N/A,#N/A,FALSE,"CTrecon"}</definedName>
    <definedName name="n_3_1_5_1" hidden="1">{#N/A,#N/A,FALSE,"TMCOMP96";#N/A,#N/A,FALSE,"MAT96";#N/A,#N/A,FALSE,"FANDA96";#N/A,#N/A,FALSE,"INTRAN96";#N/A,#N/A,FALSE,"NAA9697";#N/A,#N/A,FALSE,"ECWEBB";#N/A,#N/A,FALSE,"MFT96";#N/A,#N/A,FALSE,"CTrecon"}</definedName>
    <definedName name="n_3_1_5_2" hidden="1">{#N/A,#N/A,FALSE,"TMCOMP96";#N/A,#N/A,FALSE,"MAT96";#N/A,#N/A,FALSE,"FANDA96";#N/A,#N/A,FALSE,"INTRAN96";#N/A,#N/A,FALSE,"NAA9697";#N/A,#N/A,FALSE,"ECWEBB";#N/A,#N/A,FALSE,"MFT96";#N/A,#N/A,FALSE,"CTrecon"}</definedName>
    <definedName name="n_3_1_5_3" hidden="1">{#N/A,#N/A,FALSE,"TMCOMP96";#N/A,#N/A,FALSE,"MAT96";#N/A,#N/A,FALSE,"FANDA96";#N/A,#N/A,FALSE,"INTRAN96";#N/A,#N/A,FALSE,"NAA9697";#N/A,#N/A,FALSE,"ECWEBB";#N/A,#N/A,FALSE,"MFT96";#N/A,#N/A,FALSE,"CTrecon"}</definedName>
    <definedName name="n_3_1_5_4" hidden="1">{#N/A,#N/A,FALSE,"TMCOMP96";#N/A,#N/A,FALSE,"MAT96";#N/A,#N/A,FALSE,"FANDA96";#N/A,#N/A,FALSE,"INTRAN96";#N/A,#N/A,FALSE,"NAA9697";#N/A,#N/A,FALSE,"ECWEBB";#N/A,#N/A,FALSE,"MFT96";#N/A,#N/A,FALSE,"CTrecon"}</definedName>
    <definedName name="n_3_1_5_5" hidden="1">{#N/A,#N/A,FALSE,"TMCOMP96";#N/A,#N/A,FALSE,"MAT96";#N/A,#N/A,FALSE,"FANDA96";#N/A,#N/A,FALSE,"INTRAN96";#N/A,#N/A,FALSE,"NAA9697";#N/A,#N/A,FALSE,"ECWEBB";#N/A,#N/A,FALSE,"MFT96";#N/A,#N/A,FALSE,"CTrecon"}</definedName>
    <definedName name="n_3_2" hidden="1">{#N/A,#N/A,FALSE,"TMCOMP96";#N/A,#N/A,FALSE,"MAT96";#N/A,#N/A,FALSE,"FANDA96";#N/A,#N/A,FALSE,"INTRAN96";#N/A,#N/A,FALSE,"NAA9697";#N/A,#N/A,FALSE,"ECWEBB";#N/A,#N/A,FALSE,"MFT96";#N/A,#N/A,FALSE,"CTrecon"}</definedName>
    <definedName name="n_3_2_1" hidden="1">{#N/A,#N/A,FALSE,"TMCOMP96";#N/A,#N/A,FALSE,"MAT96";#N/A,#N/A,FALSE,"FANDA96";#N/A,#N/A,FALSE,"INTRAN96";#N/A,#N/A,FALSE,"NAA9697";#N/A,#N/A,FALSE,"ECWEBB";#N/A,#N/A,FALSE,"MFT96";#N/A,#N/A,FALSE,"CTrecon"}</definedName>
    <definedName name="n_3_2_2" hidden="1">{#N/A,#N/A,FALSE,"TMCOMP96";#N/A,#N/A,FALSE,"MAT96";#N/A,#N/A,FALSE,"FANDA96";#N/A,#N/A,FALSE,"INTRAN96";#N/A,#N/A,FALSE,"NAA9697";#N/A,#N/A,FALSE,"ECWEBB";#N/A,#N/A,FALSE,"MFT96";#N/A,#N/A,FALSE,"CTrecon"}</definedName>
    <definedName name="n_3_2_3" hidden="1">{#N/A,#N/A,FALSE,"TMCOMP96";#N/A,#N/A,FALSE,"MAT96";#N/A,#N/A,FALSE,"FANDA96";#N/A,#N/A,FALSE,"INTRAN96";#N/A,#N/A,FALSE,"NAA9697";#N/A,#N/A,FALSE,"ECWEBB";#N/A,#N/A,FALSE,"MFT96";#N/A,#N/A,FALSE,"CTrecon"}</definedName>
    <definedName name="n_3_2_4" hidden="1">{#N/A,#N/A,FALSE,"TMCOMP96";#N/A,#N/A,FALSE,"MAT96";#N/A,#N/A,FALSE,"FANDA96";#N/A,#N/A,FALSE,"INTRAN96";#N/A,#N/A,FALSE,"NAA9697";#N/A,#N/A,FALSE,"ECWEBB";#N/A,#N/A,FALSE,"MFT96";#N/A,#N/A,FALSE,"CTrecon"}</definedName>
    <definedName name="n_3_2_5" hidden="1">{#N/A,#N/A,FALSE,"TMCOMP96";#N/A,#N/A,FALSE,"MAT96";#N/A,#N/A,FALSE,"FANDA96";#N/A,#N/A,FALSE,"INTRAN96";#N/A,#N/A,FALSE,"NAA9697";#N/A,#N/A,FALSE,"ECWEBB";#N/A,#N/A,FALSE,"MFT96";#N/A,#N/A,FALSE,"CTrecon"}</definedName>
    <definedName name="n_3_3" hidden="1">{#N/A,#N/A,FALSE,"TMCOMP96";#N/A,#N/A,FALSE,"MAT96";#N/A,#N/A,FALSE,"FANDA96";#N/A,#N/A,FALSE,"INTRAN96";#N/A,#N/A,FALSE,"NAA9697";#N/A,#N/A,FALSE,"ECWEBB";#N/A,#N/A,FALSE,"MFT96";#N/A,#N/A,FALSE,"CTrecon"}</definedName>
    <definedName name="n_3_3_1" hidden="1">{#N/A,#N/A,FALSE,"TMCOMP96";#N/A,#N/A,FALSE,"MAT96";#N/A,#N/A,FALSE,"FANDA96";#N/A,#N/A,FALSE,"INTRAN96";#N/A,#N/A,FALSE,"NAA9697";#N/A,#N/A,FALSE,"ECWEBB";#N/A,#N/A,FALSE,"MFT96";#N/A,#N/A,FALSE,"CTrecon"}</definedName>
    <definedName name="n_3_3_2" hidden="1">{#N/A,#N/A,FALSE,"TMCOMP96";#N/A,#N/A,FALSE,"MAT96";#N/A,#N/A,FALSE,"FANDA96";#N/A,#N/A,FALSE,"INTRAN96";#N/A,#N/A,FALSE,"NAA9697";#N/A,#N/A,FALSE,"ECWEBB";#N/A,#N/A,FALSE,"MFT96";#N/A,#N/A,FALSE,"CTrecon"}</definedName>
    <definedName name="n_3_3_3" hidden="1">{#N/A,#N/A,FALSE,"TMCOMP96";#N/A,#N/A,FALSE,"MAT96";#N/A,#N/A,FALSE,"FANDA96";#N/A,#N/A,FALSE,"INTRAN96";#N/A,#N/A,FALSE,"NAA9697";#N/A,#N/A,FALSE,"ECWEBB";#N/A,#N/A,FALSE,"MFT96";#N/A,#N/A,FALSE,"CTrecon"}</definedName>
    <definedName name="n_3_3_4" hidden="1">{#N/A,#N/A,FALSE,"TMCOMP96";#N/A,#N/A,FALSE,"MAT96";#N/A,#N/A,FALSE,"FANDA96";#N/A,#N/A,FALSE,"INTRAN96";#N/A,#N/A,FALSE,"NAA9697";#N/A,#N/A,FALSE,"ECWEBB";#N/A,#N/A,FALSE,"MFT96";#N/A,#N/A,FALSE,"CTrecon"}</definedName>
    <definedName name="n_3_3_5" hidden="1">{#N/A,#N/A,FALSE,"TMCOMP96";#N/A,#N/A,FALSE,"MAT96";#N/A,#N/A,FALSE,"FANDA96";#N/A,#N/A,FALSE,"INTRAN96";#N/A,#N/A,FALSE,"NAA9697";#N/A,#N/A,FALSE,"ECWEBB";#N/A,#N/A,FALSE,"MFT96";#N/A,#N/A,FALSE,"CTrecon"}</definedName>
    <definedName name="n_3_4" hidden="1">{#N/A,#N/A,FALSE,"TMCOMP96";#N/A,#N/A,FALSE,"MAT96";#N/A,#N/A,FALSE,"FANDA96";#N/A,#N/A,FALSE,"INTRAN96";#N/A,#N/A,FALSE,"NAA9697";#N/A,#N/A,FALSE,"ECWEBB";#N/A,#N/A,FALSE,"MFT96";#N/A,#N/A,FALSE,"CTrecon"}</definedName>
    <definedName name="n_3_4_1" hidden="1">{#N/A,#N/A,FALSE,"TMCOMP96";#N/A,#N/A,FALSE,"MAT96";#N/A,#N/A,FALSE,"FANDA96";#N/A,#N/A,FALSE,"INTRAN96";#N/A,#N/A,FALSE,"NAA9697";#N/A,#N/A,FALSE,"ECWEBB";#N/A,#N/A,FALSE,"MFT96";#N/A,#N/A,FALSE,"CTrecon"}</definedName>
    <definedName name="n_3_4_2" hidden="1">{#N/A,#N/A,FALSE,"TMCOMP96";#N/A,#N/A,FALSE,"MAT96";#N/A,#N/A,FALSE,"FANDA96";#N/A,#N/A,FALSE,"INTRAN96";#N/A,#N/A,FALSE,"NAA9697";#N/A,#N/A,FALSE,"ECWEBB";#N/A,#N/A,FALSE,"MFT96";#N/A,#N/A,FALSE,"CTrecon"}</definedName>
    <definedName name="n_3_4_3" hidden="1">{#N/A,#N/A,FALSE,"TMCOMP96";#N/A,#N/A,FALSE,"MAT96";#N/A,#N/A,FALSE,"FANDA96";#N/A,#N/A,FALSE,"INTRAN96";#N/A,#N/A,FALSE,"NAA9697";#N/A,#N/A,FALSE,"ECWEBB";#N/A,#N/A,FALSE,"MFT96";#N/A,#N/A,FALSE,"CTrecon"}</definedName>
    <definedName name="n_3_4_4" hidden="1">{#N/A,#N/A,FALSE,"TMCOMP96";#N/A,#N/A,FALSE,"MAT96";#N/A,#N/A,FALSE,"FANDA96";#N/A,#N/A,FALSE,"INTRAN96";#N/A,#N/A,FALSE,"NAA9697";#N/A,#N/A,FALSE,"ECWEBB";#N/A,#N/A,FALSE,"MFT96";#N/A,#N/A,FALSE,"CTrecon"}</definedName>
    <definedName name="n_3_4_5" hidden="1">{#N/A,#N/A,FALSE,"TMCOMP96";#N/A,#N/A,FALSE,"MAT96";#N/A,#N/A,FALSE,"FANDA96";#N/A,#N/A,FALSE,"INTRAN96";#N/A,#N/A,FALSE,"NAA9697";#N/A,#N/A,FALSE,"ECWEBB";#N/A,#N/A,FALSE,"MFT96";#N/A,#N/A,FALSE,"CTrecon"}</definedName>
    <definedName name="n_3_5" hidden="1">{#N/A,#N/A,FALSE,"TMCOMP96";#N/A,#N/A,FALSE,"MAT96";#N/A,#N/A,FALSE,"FANDA96";#N/A,#N/A,FALSE,"INTRAN96";#N/A,#N/A,FALSE,"NAA9697";#N/A,#N/A,FALSE,"ECWEBB";#N/A,#N/A,FALSE,"MFT96";#N/A,#N/A,FALSE,"CTrecon"}</definedName>
    <definedName name="n_3_5_1" hidden="1">{#N/A,#N/A,FALSE,"TMCOMP96";#N/A,#N/A,FALSE,"MAT96";#N/A,#N/A,FALSE,"FANDA96";#N/A,#N/A,FALSE,"INTRAN96";#N/A,#N/A,FALSE,"NAA9697";#N/A,#N/A,FALSE,"ECWEBB";#N/A,#N/A,FALSE,"MFT96";#N/A,#N/A,FALSE,"CTrecon"}</definedName>
    <definedName name="n_3_5_2" hidden="1">{#N/A,#N/A,FALSE,"TMCOMP96";#N/A,#N/A,FALSE,"MAT96";#N/A,#N/A,FALSE,"FANDA96";#N/A,#N/A,FALSE,"INTRAN96";#N/A,#N/A,FALSE,"NAA9697";#N/A,#N/A,FALSE,"ECWEBB";#N/A,#N/A,FALSE,"MFT96";#N/A,#N/A,FALSE,"CTrecon"}</definedName>
    <definedName name="n_3_5_3" hidden="1">{#N/A,#N/A,FALSE,"TMCOMP96";#N/A,#N/A,FALSE,"MAT96";#N/A,#N/A,FALSE,"FANDA96";#N/A,#N/A,FALSE,"INTRAN96";#N/A,#N/A,FALSE,"NAA9697";#N/A,#N/A,FALSE,"ECWEBB";#N/A,#N/A,FALSE,"MFT96";#N/A,#N/A,FALSE,"CTrecon"}</definedName>
    <definedName name="n_3_5_4" hidden="1">{#N/A,#N/A,FALSE,"TMCOMP96";#N/A,#N/A,FALSE,"MAT96";#N/A,#N/A,FALSE,"FANDA96";#N/A,#N/A,FALSE,"INTRAN96";#N/A,#N/A,FALSE,"NAA9697";#N/A,#N/A,FALSE,"ECWEBB";#N/A,#N/A,FALSE,"MFT96";#N/A,#N/A,FALSE,"CTrecon"}</definedName>
    <definedName name="n_3_5_5" hidden="1">{#N/A,#N/A,FALSE,"TMCOMP96";#N/A,#N/A,FALSE,"MAT96";#N/A,#N/A,FALSE,"FANDA96";#N/A,#N/A,FALSE,"INTRAN96";#N/A,#N/A,FALSE,"NAA9697";#N/A,#N/A,FALSE,"ECWEBB";#N/A,#N/A,FALSE,"MFT96";#N/A,#N/A,FALSE,"CTrecon"}</definedName>
    <definedName name="n_4" hidden="1">{#N/A,#N/A,FALSE,"TMCOMP96";#N/A,#N/A,FALSE,"MAT96";#N/A,#N/A,FALSE,"FANDA96";#N/A,#N/A,FALSE,"INTRAN96";#N/A,#N/A,FALSE,"NAA9697";#N/A,#N/A,FALSE,"ECWEBB";#N/A,#N/A,FALSE,"MFT96";#N/A,#N/A,FALSE,"CTrecon"}</definedName>
    <definedName name="n_4_1" hidden="1">{#N/A,#N/A,FALSE,"TMCOMP96";#N/A,#N/A,FALSE,"MAT96";#N/A,#N/A,FALSE,"FANDA96";#N/A,#N/A,FALSE,"INTRAN96";#N/A,#N/A,FALSE,"NAA9697";#N/A,#N/A,FALSE,"ECWEBB";#N/A,#N/A,FALSE,"MFT96";#N/A,#N/A,FALSE,"CTrecon"}</definedName>
    <definedName name="n_4_1_1" hidden="1">{#N/A,#N/A,FALSE,"TMCOMP96";#N/A,#N/A,FALSE,"MAT96";#N/A,#N/A,FALSE,"FANDA96";#N/A,#N/A,FALSE,"INTRAN96";#N/A,#N/A,FALSE,"NAA9697";#N/A,#N/A,FALSE,"ECWEBB";#N/A,#N/A,FALSE,"MFT96";#N/A,#N/A,FALSE,"CTrecon"}</definedName>
    <definedName name="n_4_1_1_1" hidden="1">{#N/A,#N/A,FALSE,"TMCOMP96";#N/A,#N/A,FALSE,"MAT96";#N/A,#N/A,FALSE,"FANDA96";#N/A,#N/A,FALSE,"INTRAN96";#N/A,#N/A,FALSE,"NAA9697";#N/A,#N/A,FALSE,"ECWEBB";#N/A,#N/A,FALSE,"MFT96";#N/A,#N/A,FALSE,"CTrecon"}</definedName>
    <definedName name="n_4_1_1_1_1" hidden="1">{#N/A,#N/A,FALSE,"TMCOMP96";#N/A,#N/A,FALSE,"MAT96";#N/A,#N/A,FALSE,"FANDA96";#N/A,#N/A,FALSE,"INTRAN96";#N/A,#N/A,FALSE,"NAA9697";#N/A,#N/A,FALSE,"ECWEBB";#N/A,#N/A,FALSE,"MFT96";#N/A,#N/A,FALSE,"CTrecon"}</definedName>
    <definedName name="n_4_1_1_1_2" hidden="1">{#N/A,#N/A,FALSE,"TMCOMP96";#N/A,#N/A,FALSE,"MAT96";#N/A,#N/A,FALSE,"FANDA96";#N/A,#N/A,FALSE,"INTRAN96";#N/A,#N/A,FALSE,"NAA9697";#N/A,#N/A,FALSE,"ECWEBB";#N/A,#N/A,FALSE,"MFT96";#N/A,#N/A,FALSE,"CTrecon"}</definedName>
    <definedName name="n_4_1_1_1_3" hidden="1">{#N/A,#N/A,FALSE,"TMCOMP96";#N/A,#N/A,FALSE,"MAT96";#N/A,#N/A,FALSE,"FANDA96";#N/A,#N/A,FALSE,"INTRAN96";#N/A,#N/A,FALSE,"NAA9697";#N/A,#N/A,FALSE,"ECWEBB";#N/A,#N/A,FALSE,"MFT96";#N/A,#N/A,FALSE,"CTrecon"}</definedName>
    <definedName name="n_4_1_1_1_4" hidden="1">{#N/A,#N/A,FALSE,"TMCOMP96";#N/A,#N/A,FALSE,"MAT96";#N/A,#N/A,FALSE,"FANDA96";#N/A,#N/A,FALSE,"INTRAN96";#N/A,#N/A,FALSE,"NAA9697";#N/A,#N/A,FALSE,"ECWEBB";#N/A,#N/A,FALSE,"MFT96";#N/A,#N/A,FALSE,"CTrecon"}</definedName>
    <definedName name="n_4_1_1_1_5" hidden="1">{#N/A,#N/A,FALSE,"TMCOMP96";#N/A,#N/A,FALSE,"MAT96";#N/A,#N/A,FALSE,"FANDA96";#N/A,#N/A,FALSE,"INTRAN96";#N/A,#N/A,FALSE,"NAA9697";#N/A,#N/A,FALSE,"ECWEBB";#N/A,#N/A,FALSE,"MFT96";#N/A,#N/A,FALSE,"CTrecon"}</definedName>
    <definedName name="n_4_1_1_2" hidden="1">{#N/A,#N/A,FALSE,"TMCOMP96";#N/A,#N/A,FALSE,"MAT96";#N/A,#N/A,FALSE,"FANDA96";#N/A,#N/A,FALSE,"INTRAN96";#N/A,#N/A,FALSE,"NAA9697";#N/A,#N/A,FALSE,"ECWEBB";#N/A,#N/A,FALSE,"MFT96";#N/A,#N/A,FALSE,"CTrecon"}</definedName>
    <definedName name="n_4_1_1_2_1" hidden="1">{#N/A,#N/A,FALSE,"TMCOMP96";#N/A,#N/A,FALSE,"MAT96";#N/A,#N/A,FALSE,"FANDA96";#N/A,#N/A,FALSE,"INTRAN96";#N/A,#N/A,FALSE,"NAA9697";#N/A,#N/A,FALSE,"ECWEBB";#N/A,#N/A,FALSE,"MFT96";#N/A,#N/A,FALSE,"CTrecon"}</definedName>
    <definedName name="n_4_1_1_2_2" hidden="1">{#N/A,#N/A,FALSE,"TMCOMP96";#N/A,#N/A,FALSE,"MAT96";#N/A,#N/A,FALSE,"FANDA96";#N/A,#N/A,FALSE,"INTRAN96";#N/A,#N/A,FALSE,"NAA9697";#N/A,#N/A,FALSE,"ECWEBB";#N/A,#N/A,FALSE,"MFT96";#N/A,#N/A,FALSE,"CTrecon"}</definedName>
    <definedName name="n_4_1_1_2_3" hidden="1">{#N/A,#N/A,FALSE,"TMCOMP96";#N/A,#N/A,FALSE,"MAT96";#N/A,#N/A,FALSE,"FANDA96";#N/A,#N/A,FALSE,"INTRAN96";#N/A,#N/A,FALSE,"NAA9697";#N/A,#N/A,FALSE,"ECWEBB";#N/A,#N/A,FALSE,"MFT96";#N/A,#N/A,FALSE,"CTrecon"}</definedName>
    <definedName name="n_4_1_1_2_4" hidden="1">{#N/A,#N/A,FALSE,"TMCOMP96";#N/A,#N/A,FALSE,"MAT96";#N/A,#N/A,FALSE,"FANDA96";#N/A,#N/A,FALSE,"INTRAN96";#N/A,#N/A,FALSE,"NAA9697";#N/A,#N/A,FALSE,"ECWEBB";#N/A,#N/A,FALSE,"MFT96";#N/A,#N/A,FALSE,"CTrecon"}</definedName>
    <definedName name="n_4_1_1_2_5" hidden="1">{#N/A,#N/A,FALSE,"TMCOMP96";#N/A,#N/A,FALSE,"MAT96";#N/A,#N/A,FALSE,"FANDA96";#N/A,#N/A,FALSE,"INTRAN96";#N/A,#N/A,FALSE,"NAA9697";#N/A,#N/A,FALSE,"ECWEBB";#N/A,#N/A,FALSE,"MFT96";#N/A,#N/A,FALSE,"CTrecon"}</definedName>
    <definedName name="n_4_1_1_3" hidden="1">{#N/A,#N/A,FALSE,"TMCOMP96";#N/A,#N/A,FALSE,"MAT96";#N/A,#N/A,FALSE,"FANDA96";#N/A,#N/A,FALSE,"INTRAN96";#N/A,#N/A,FALSE,"NAA9697";#N/A,#N/A,FALSE,"ECWEBB";#N/A,#N/A,FALSE,"MFT96";#N/A,#N/A,FALSE,"CTrecon"}</definedName>
    <definedName name="n_4_1_1_4" hidden="1">{#N/A,#N/A,FALSE,"TMCOMP96";#N/A,#N/A,FALSE,"MAT96";#N/A,#N/A,FALSE,"FANDA96";#N/A,#N/A,FALSE,"INTRAN96";#N/A,#N/A,FALSE,"NAA9697";#N/A,#N/A,FALSE,"ECWEBB";#N/A,#N/A,FALSE,"MFT96";#N/A,#N/A,FALSE,"CTrecon"}</definedName>
    <definedName name="n_4_1_1_5" hidden="1">{#N/A,#N/A,FALSE,"TMCOMP96";#N/A,#N/A,FALSE,"MAT96";#N/A,#N/A,FALSE,"FANDA96";#N/A,#N/A,FALSE,"INTRAN96";#N/A,#N/A,FALSE,"NAA9697";#N/A,#N/A,FALSE,"ECWEBB";#N/A,#N/A,FALSE,"MFT96";#N/A,#N/A,FALSE,"CTrecon"}</definedName>
    <definedName name="n_4_1_2" hidden="1">{#N/A,#N/A,FALSE,"TMCOMP96";#N/A,#N/A,FALSE,"MAT96";#N/A,#N/A,FALSE,"FANDA96";#N/A,#N/A,FALSE,"INTRAN96";#N/A,#N/A,FALSE,"NAA9697";#N/A,#N/A,FALSE,"ECWEBB";#N/A,#N/A,FALSE,"MFT96";#N/A,#N/A,FALSE,"CTrecon"}</definedName>
    <definedName name="n_4_1_2_1" hidden="1">{#N/A,#N/A,FALSE,"TMCOMP96";#N/A,#N/A,FALSE,"MAT96";#N/A,#N/A,FALSE,"FANDA96";#N/A,#N/A,FALSE,"INTRAN96";#N/A,#N/A,FALSE,"NAA9697";#N/A,#N/A,FALSE,"ECWEBB";#N/A,#N/A,FALSE,"MFT96";#N/A,#N/A,FALSE,"CTrecon"}</definedName>
    <definedName name="n_4_1_2_2" hidden="1">{#N/A,#N/A,FALSE,"TMCOMP96";#N/A,#N/A,FALSE,"MAT96";#N/A,#N/A,FALSE,"FANDA96";#N/A,#N/A,FALSE,"INTRAN96";#N/A,#N/A,FALSE,"NAA9697";#N/A,#N/A,FALSE,"ECWEBB";#N/A,#N/A,FALSE,"MFT96";#N/A,#N/A,FALSE,"CTrecon"}</definedName>
    <definedName name="n_4_1_2_3" hidden="1">{#N/A,#N/A,FALSE,"TMCOMP96";#N/A,#N/A,FALSE,"MAT96";#N/A,#N/A,FALSE,"FANDA96";#N/A,#N/A,FALSE,"INTRAN96";#N/A,#N/A,FALSE,"NAA9697";#N/A,#N/A,FALSE,"ECWEBB";#N/A,#N/A,FALSE,"MFT96";#N/A,#N/A,FALSE,"CTrecon"}</definedName>
    <definedName name="n_4_1_2_4" hidden="1">{#N/A,#N/A,FALSE,"TMCOMP96";#N/A,#N/A,FALSE,"MAT96";#N/A,#N/A,FALSE,"FANDA96";#N/A,#N/A,FALSE,"INTRAN96";#N/A,#N/A,FALSE,"NAA9697";#N/A,#N/A,FALSE,"ECWEBB";#N/A,#N/A,FALSE,"MFT96";#N/A,#N/A,FALSE,"CTrecon"}</definedName>
    <definedName name="n_4_1_2_5" hidden="1">{#N/A,#N/A,FALSE,"TMCOMP96";#N/A,#N/A,FALSE,"MAT96";#N/A,#N/A,FALSE,"FANDA96";#N/A,#N/A,FALSE,"INTRAN96";#N/A,#N/A,FALSE,"NAA9697";#N/A,#N/A,FALSE,"ECWEBB";#N/A,#N/A,FALSE,"MFT96";#N/A,#N/A,FALSE,"CTrecon"}</definedName>
    <definedName name="n_4_1_3" hidden="1">{#N/A,#N/A,FALSE,"TMCOMP96";#N/A,#N/A,FALSE,"MAT96";#N/A,#N/A,FALSE,"FANDA96";#N/A,#N/A,FALSE,"INTRAN96";#N/A,#N/A,FALSE,"NAA9697";#N/A,#N/A,FALSE,"ECWEBB";#N/A,#N/A,FALSE,"MFT96";#N/A,#N/A,FALSE,"CTrecon"}</definedName>
    <definedName name="n_4_1_3_1" hidden="1">{#N/A,#N/A,FALSE,"TMCOMP96";#N/A,#N/A,FALSE,"MAT96";#N/A,#N/A,FALSE,"FANDA96";#N/A,#N/A,FALSE,"INTRAN96";#N/A,#N/A,FALSE,"NAA9697";#N/A,#N/A,FALSE,"ECWEBB";#N/A,#N/A,FALSE,"MFT96";#N/A,#N/A,FALSE,"CTrecon"}</definedName>
    <definedName name="n_4_1_3_2" hidden="1">{#N/A,#N/A,FALSE,"TMCOMP96";#N/A,#N/A,FALSE,"MAT96";#N/A,#N/A,FALSE,"FANDA96";#N/A,#N/A,FALSE,"INTRAN96";#N/A,#N/A,FALSE,"NAA9697";#N/A,#N/A,FALSE,"ECWEBB";#N/A,#N/A,FALSE,"MFT96";#N/A,#N/A,FALSE,"CTrecon"}</definedName>
    <definedName name="n_4_1_3_3" hidden="1">{#N/A,#N/A,FALSE,"TMCOMP96";#N/A,#N/A,FALSE,"MAT96";#N/A,#N/A,FALSE,"FANDA96";#N/A,#N/A,FALSE,"INTRAN96";#N/A,#N/A,FALSE,"NAA9697";#N/A,#N/A,FALSE,"ECWEBB";#N/A,#N/A,FALSE,"MFT96";#N/A,#N/A,FALSE,"CTrecon"}</definedName>
    <definedName name="n_4_1_3_4" hidden="1">{#N/A,#N/A,FALSE,"TMCOMP96";#N/A,#N/A,FALSE,"MAT96";#N/A,#N/A,FALSE,"FANDA96";#N/A,#N/A,FALSE,"INTRAN96";#N/A,#N/A,FALSE,"NAA9697";#N/A,#N/A,FALSE,"ECWEBB";#N/A,#N/A,FALSE,"MFT96";#N/A,#N/A,FALSE,"CTrecon"}</definedName>
    <definedName name="n_4_1_3_5" hidden="1">{#N/A,#N/A,FALSE,"TMCOMP96";#N/A,#N/A,FALSE,"MAT96";#N/A,#N/A,FALSE,"FANDA96";#N/A,#N/A,FALSE,"INTRAN96";#N/A,#N/A,FALSE,"NAA9697";#N/A,#N/A,FALSE,"ECWEBB";#N/A,#N/A,FALSE,"MFT96";#N/A,#N/A,FALSE,"CTrecon"}</definedName>
    <definedName name="n_4_1_4" hidden="1">{#N/A,#N/A,FALSE,"TMCOMP96";#N/A,#N/A,FALSE,"MAT96";#N/A,#N/A,FALSE,"FANDA96";#N/A,#N/A,FALSE,"INTRAN96";#N/A,#N/A,FALSE,"NAA9697";#N/A,#N/A,FALSE,"ECWEBB";#N/A,#N/A,FALSE,"MFT96";#N/A,#N/A,FALSE,"CTrecon"}</definedName>
    <definedName name="n_4_1_4_1" hidden="1">{#N/A,#N/A,FALSE,"TMCOMP96";#N/A,#N/A,FALSE,"MAT96";#N/A,#N/A,FALSE,"FANDA96";#N/A,#N/A,FALSE,"INTRAN96";#N/A,#N/A,FALSE,"NAA9697";#N/A,#N/A,FALSE,"ECWEBB";#N/A,#N/A,FALSE,"MFT96";#N/A,#N/A,FALSE,"CTrecon"}</definedName>
    <definedName name="n_4_1_4_2" hidden="1">{#N/A,#N/A,FALSE,"TMCOMP96";#N/A,#N/A,FALSE,"MAT96";#N/A,#N/A,FALSE,"FANDA96";#N/A,#N/A,FALSE,"INTRAN96";#N/A,#N/A,FALSE,"NAA9697";#N/A,#N/A,FALSE,"ECWEBB";#N/A,#N/A,FALSE,"MFT96";#N/A,#N/A,FALSE,"CTrecon"}</definedName>
    <definedName name="n_4_1_4_3" hidden="1">{#N/A,#N/A,FALSE,"TMCOMP96";#N/A,#N/A,FALSE,"MAT96";#N/A,#N/A,FALSE,"FANDA96";#N/A,#N/A,FALSE,"INTRAN96";#N/A,#N/A,FALSE,"NAA9697";#N/A,#N/A,FALSE,"ECWEBB";#N/A,#N/A,FALSE,"MFT96";#N/A,#N/A,FALSE,"CTrecon"}</definedName>
    <definedName name="n_4_1_4_4" hidden="1">{#N/A,#N/A,FALSE,"TMCOMP96";#N/A,#N/A,FALSE,"MAT96";#N/A,#N/A,FALSE,"FANDA96";#N/A,#N/A,FALSE,"INTRAN96";#N/A,#N/A,FALSE,"NAA9697";#N/A,#N/A,FALSE,"ECWEBB";#N/A,#N/A,FALSE,"MFT96";#N/A,#N/A,FALSE,"CTrecon"}</definedName>
    <definedName name="n_4_1_4_5" hidden="1">{#N/A,#N/A,FALSE,"TMCOMP96";#N/A,#N/A,FALSE,"MAT96";#N/A,#N/A,FALSE,"FANDA96";#N/A,#N/A,FALSE,"INTRAN96";#N/A,#N/A,FALSE,"NAA9697";#N/A,#N/A,FALSE,"ECWEBB";#N/A,#N/A,FALSE,"MFT96";#N/A,#N/A,FALSE,"CTrecon"}</definedName>
    <definedName name="n_4_1_5" hidden="1">{#N/A,#N/A,FALSE,"TMCOMP96";#N/A,#N/A,FALSE,"MAT96";#N/A,#N/A,FALSE,"FANDA96";#N/A,#N/A,FALSE,"INTRAN96";#N/A,#N/A,FALSE,"NAA9697";#N/A,#N/A,FALSE,"ECWEBB";#N/A,#N/A,FALSE,"MFT96";#N/A,#N/A,FALSE,"CTrecon"}</definedName>
    <definedName name="n_4_1_5_1" hidden="1">{#N/A,#N/A,FALSE,"TMCOMP96";#N/A,#N/A,FALSE,"MAT96";#N/A,#N/A,FALSE,"FANDA96";#N/A,#N/A,FALSE,"INTRAN96";#N/A,#N/A,FALSE,"NAA9697";#N/A,#N/A,FALSE,"ECWEBB";#N/A,#N/A,FALSE,"MFT96";#N/A,#N/A,FALSE,"CTrecon"}</definedName>
    <definedName name="n_4_1_5_2" hidden="1">{#N/A,#N/A,FALSE,"TMCOMP96";#N/A,#N/A,FALSE,"MAT96";#N/A,#N/A,FALSE,"FANDA96";#N/A,#N/A,FALSE,"INTRAN96";#N/A,#N/A,FALSE,"NAA9697";#N/A,#N/A,FALSE,"ECWEBB";#N/A,#N/A,FALSE,"MFT96";#N/A,#N/A,FALSE,"CTrecon"}</definedName>
    <definedName name="n_4_1_5_3" hidden="1">{#N/A,#N/A,FALSE,"TMCOMP96";#N/A,#N/A,FALSE,"MAT96";#N/A,#N/A,FALSE,"FANDA96";#N/A,#N/A,FALSE,"INTRAN96";#N/A,#N/A,FALSE,"NAA9697";#N/A,#N/A,FALSE,"ECWEBB";#N/A,#N/A,FALSE,"MFT96";#N/A,#N/A,FALSE,"CTrecon"}</definedName>
    <definedName name="n_4_1_5_4" hidden="1">{#N/A,#N/A,FALSE,"TMCOMP96";#N/A,#N/A,FALSE,"MAT96";#N/A,#N/A,FALSE,"FANDA96";#N/A,#N/A,FALSE,"INTRAN96";#N/A,#N/A,FALSE,"NAA9697";#N/A,#N/A,FALSE,"ECWEBB";#N/A,#N/A,FALSE,"MFT96";#N/A,#N/A,FALSE,"CTrecon"}</definedName>
    <definedName name="n_4_1_5_5" hidden="1">{#N/A,#N/A,FALSE,"TMCOMP96";#N/A,#N/A,FALSE,"MAT96";#N/A,#N/A,FALSE,"FANDA96";#N/A,#N/A,FALSE,"INTRAN96";#N/A,#N/A,FALSE,"NAA9697";#N/A,#N/A,FALSE,"ECWEBB";#N/A,#N/A,FALSE,"MFT96";#N/A,#N/A,FALSE,"CTrecon"}</definedName>
    <definedName name="n_4_2" hidden="1">{#N/A,#N/A,FALSE,"TMCOMP96";#N/A,#N/A,FALSE,"MAT96";#N/A,#N/A,FALSE,"FANDA96";#N/A,#N/A,FALSE,"INTRAN96";#N/A,#N/A,FALSE,"NAA9697";#N/A,#N/A,FALSE,"ECWEBB";#N/A,#N/A,FALSE,"MFT96";#N/A,#N/A,FALSE,"CTrecon"}</definedName>
    <definedName name="n_4_2_1" hidden="1">{#N/A,#N/A,FALSE,"TMCOMP96";#N/A,#N/A,FALSE,"MAT96";#N/A,#N/A,FALSE,"FANDA96";#N/A,#N/A,FALSE,"INTRAN96";#N/A,#N/A,FALSE,"NAA9697";#N/A,#N/A,FALSE,"ECWEBB";#N/A,#N/A,FALSE,"MFT96";#N/A,#N/A,FALSE,"CTrecon"}</definedName>
    <definedName name="n_4_2_2" hidden="1">{#N/A,#N/A,FALSE,"TMCOMP96";#N/A,#N/A,FALSE,"MAT96";#N/A,#N/A,FALSE,"FANDA96";#N/A,#N/A,FALSE,"INTRAN96";#N/A,#N/A,FALSE,"NAA9697";#N/A,#N/A,FALSE,"ECWEBB";#N/A,#N/A,FALSE,"MFT96";#N/A,#N/A,FALSE,"CTrecon"}</definedName>
    <definedName name="n_4_2_3" hidden="1">{#N/A,#N/A,FALSE,"TMCOMP96";#N/A,#N/A,FALSE,"MAT96";#N/A,#N/A,FALSE,"FANDA96";#N/A,#N/A,FALSE,"INTRAN96";#N/A,#N/A,FALSE,"NAA9697";#N/A,#N/A,FALSE,"ECWEBB";#N/A,#N/A,FALSE,"MFT96";#N/A,#N/A,FALSE,"CTrecon"}</definedName>
    <definedName name="n_4_2_4" hidden="1">{#N/A,#N/A,FALSE,"TMCOMP96";#N/A,#N/A,FALSE,"MAT96";#N/A,#N/A,FALSE,"FANDA96";#N/A,#N/A,FALSE,"INTRAN96";#N/A,#N/A,FALSE,"NAA9697";#N/A,#N/A,FALSE,"ECWEBB";#N/A,#N/A,FALSE,"MFT96";#N/A,#N/A,FALSE,"CTrecon"}</definedName>
    <definedName name="n_4_2_5" hidden="1">{#N/A,#N/A,FALSE,"TMCOMP96";#N/A,#N/A,FALSE,"MAT96";#N/A,#N/A,FALSE,"FANDA96";#N/A,#N/A,FALSE,"INTRAN96";#N/A,#N/A,FALSE,"NAA9697";#N/A,#N/A,FALSE,"ECWEBB";#N/A,#N/A,FALSE,"MFT96";#N/A,#N/A,FALSE,"CTrecon"}</definedName>
    <definedName name="n_4_3" hidden="1">{#N/A,#N/A,FALSE,"TMCOMP96";#N/A,#N/A,FALSE,"MAT96";#N/A,#N/A,FALSE,"FANDA96";#N/A,#N/A,FALSE,"INTRAN96";#N/A,#N/A,FALSE,"NAA9697";#N/A,#N/A,FALSE,"ECWEBB";#N/A,#N/A,FALSE,"MFT96";#N/A,#N/A,FALSE,"CTrecon"}</definedName>
    <definedName name="n_4_3_1" hidden="1">{#N/A,#N/A,FALSE,"TMCOMP96";#N/A,#N/A,FALSE,"MAT96";#N/A,#N/A,FALSE,"FANDA96";#N/A,#N/A,FALSE,"INTRAN96";#N/A,#N/A,FALSE,"NAA9697";#N/A,#N/A,FALSE,"ECWEBB";#N/A,#N/A,FALSE,"MFT96";#N/A,#N/A,FALSE,"CTrecon"}</definedName>
    <definedName name="n_4_3_2" hidden="1">{#N/A,#N/A,FALSE,"TMCOMP96";#N/A,#N/A,FALSE,"MAT96";#N/A,#N/A,FALSE,"FANDA96";#N/A,#N/A,FALSE,"INTRAN96";#N/A,#N/A,FALSE,"NAA9697";#N/A,#N/A,FALSE,"ECWEBB";#N/A,#N/A,FALSE,"MFT96";#N/A,#N/A,FALSE,"CTrecon"}</definedName>
    <definedName name="n_4_3_3" hidden="1">{#N/A,#N/A,FALSE,"TMCOMP96";#N/A,#N/A,FALSE,"MAT96";#N/A,#N/A,FALSE,"FANDA96";#N/A,#N/A,FALSE,"INTRAN96";#N/A,#N/A,FALSE,"NAA9697";#N/A,#N/A,FALSE,"ECWEBB";#N/A,#N/A,FALSE,"MFT96";#N/A,#N/A,FALSE,"CTrecon"}</definedName>
    <definedName name="n_4_3_4" hidden="1">{#N/A,#N/A,FALSE,"TMCOMP96";#N/A,#N/A,FALSE,"MAT96";#N/A,#N/A,FALSE,"FANDA96";#N/A,#N/A,FALSE,"INTRAN96";#N/A,#N/A,FALSE,"NAA9697";#N/A,#N/A,FALSE,"ECWEBB";#N/A,#N/A,FALSE,"MFT96";#N/A,#N/A,FALSE,"CTrecon"}</definedName>
    <definedName name="n_4_3_5" hidden="1">{#N/A,#N/A,FALSE,"TMCOMP96";#N/A,#N/A,FALSE,"MAT96";#N/A,#N/A,FALSE,"FANDA96";#N/A,#N/A,FALSE,"INTRAN96";#N/A,#N/A,FALSE,"NAA9697";#N/A,#N/A,FALSE,"ECWEBB";#N/A,#N/A,FALSE,"MFT96";#N/A,#N/A,FALSE,"CTrecon"}</definedName>
    <definedName name="n_4_4" hidden="1">{#N/A,#N/A,FALSE,"TMCOMP96";#N/A,#N/A,FALSE,"MAT96";#N/A,#N/A,FALSE,"FANDA96";#N/A,#N/A,FALSE,"INTRAN96";#N/A,#N/A,FALSE,"NAA9697";#N/A,#N/A,FALSE,"ECWEBB";#N/A,#N/A,FALSE,"MFT96";#N/A,#N/A,FALSE,"CTrecon"}</definedName>
    <definedName name="n_4_4_1" hidden="1">{#N/A,#N/A,FALSE,"TMCOMP96";#N/A,#N/A,FALSE,"MAT96";#N/A,#N/A,FALSE,"FANDA96";#N/A,#N/A,FALSE,"INTRAN96";#N/A,#N/A,FALSE,"NAA9697";#N/A,#N/A,FALSE,"ECWEBB";#N/A,#N/A,FALSE,"MFT96";#N/A,#N/A,FALSE,"CTrecon"}</definedName>
    <definedName name="n_4_4_2" hidden="1">{#N/A,#N/A,FALSE,"TMCOMP96";#N/A,#N/A,FALSE,"MAT96";#N/A,#N/A,FALSE,"FANDA96";#N/A,#N/A,FALSE,"INTRAN96";#N/A,#N/A,FALSE,"NAA9697";#N/A,#N/A,FALSE,"ECWEBB";#N/A,#N/A,FALSE,"MFT96";#N/A,#N/A,FALSE,"CTrecon"}</definedName>
    <definedName name="n_4_4_3" hidden="1">{#N/A,#N/A,FALSE,"TMCOMP96";#N/A,#N/A,FALSE,"MAT96";#N/A,#N/A,FALSE,"FANDA96";#N/A,#N/A,FALSE,"INTRAN96";#N/A,#N/A,FALSE,"NAA9697";#N/A,#N/A,FALSE,"ECWEBB";#N/A,#N/A,FALSE,"MFT96";#N/A,#N/A,FALSE,"CTrecon"}</definedName>
    <definedName name="n_4_4_4" hidden="1">{#N/A,#N/A,FALSE,"TMCOMP96";#N/A,#N/A,FALSE,"MAT96";#N/A,#N/A,FALSE,"FANDA96";#N/A,#N/A,FALSE,"INTRAN96";#N/A,#N/A,FALSE,"NAA9697";#N/A,#N/A,FALSE,"ECWEBB";#N/A,#N/A,FALSE,"MFT96";#N/A,#N/A,FALSE,"CTrecon"}</definedName>
    <definedName name="n_4_4_5" hidden="1">{#N/A,#N/A,FALSE,"TMCOMP96";#N/A,#N/A,FALSE,"MAT96";#N/A,#N/A,FALSE,"FANDA96";#N/A,#N/A,FALSE,"INTRAN96";#N/A,#N/A,FALSE,"NAA9697";#N/A,#N/A,FALSE,"ECWEBB";#N/A,#N/A,FALSE,"MFT96";#N/A,#N/A,FALSE,"CTrecon"}</definedName>
    <definedName name="n_4_5" hidden="1">{#N/A,#N/A,FALSE,"TMCOMP96";#N/A,#N/A,FALSE,"MAT96";#N/A,#N/A,FALSE,"FANDA96";#N/A,#N/A,FALSE,"INTRAN96";#N/A,#N/A,FALSE,"NAA9697";#N/A,#N/A,FALSE,"ECWEBB";#N/A,#N/A,FALSE,"MFT96";#N/A,#N/A,FALSE,"CTrecon"}</definedName>
    <definedName name="n_4_5_1" hidden="1">{#N/A,#N/A,FALSE,"TMCOMP96";#N/A,#N/A,FALSE,"MAT96";#N/A,#N/A,FALSE,"FANDA96";#N/A,#N/A,FALSE,"INTRAN96";#N/A,#N/A,FALSE,"NAA9697";#N/A,#N/A,FALSE,"ECWEBB";#N/A,#N/A,FALSE,"MFT96";#N/A,#N/A,FALSE,"CTrecon"}</definedName>
    <definedName name="n_4_5_2" hidden="1">{#N/A,#N/A,FALSE,"TMCOMP96";#N/A,#N/A,FALSE,"MAT96";#N/A,#N/A,FALSE,"FANDA96";#N/A,#N/A,FALSE,"INTRAN96";#N/A,#N/A,FALSE,"NAA9697";#N/A,#N/A,FALSE,"ECWEBB";#N/A,#N/A,FALSE,"MFT96";#N/A,#N/A,FALSE,"CTrecon"}</definedName>
    <definedName name="n_4_5_3" hidden="1">{#N/A,#N/A,FALSE,"TMCOMP96";#N/A,#N/A,FALSE,"MAT96";#N/A,#N/A,FALSE,"FANDA96";#N/A,#N/A,FALSE,"INTRAN96";#N/A,#N/A,FALSE,"NAA9697";#N/A,#N/A,FALSE,"ECWEBB";#N/A,#N/A,FALSE,"MFT96";#N/A,#N/A,FALSE,"CTrecon"}</definedName>
    <definedName name="n_4_5_4" hidden="1">{#N/A,#N/A,FALSE,"TMCOMP96";#N/A,#N/A,FALSE,"MAT96";#N/A,#N/A,FALSE,"FANDA96";#N/A,#N/A,FALSE,"INTRAN96";#N/A,#N/A,FALSE,"NAA9697";#N/A,#N/A,FALSE,"ECWEBB";#N/A,#N/A,FALSE,"MFT96";#N/A,#N/A,FALSE,"CTrecon"}</definedName>
    <definedName name="n_4_5_5" hidden="1">{#N/A,#N/A,FALSE,"TMCOMP96";#N/A,#N/A,FALSE,"MAT96";#N/A,#N/A,FALSE,"FANDA96";#N/A,#N/A,FALSE,"INTRAN96";#N/A,#N/A,FALSE,"NAA9697";#N/A,#N/A,FALSE,"ECWEBB";#N/A,#N/A,FALSE,"MFT96";#N/A,#N/A,FALSE,"CTrecon"}</definedName>
    <definedName name="n_5" hidden="1">{#N/A,#N/A,FALSE,"TMCOMP96";#N/A,#N/A,FALSE,"MAT96";#N/A,#N/A,FALSE,"FANDA96";#N/A,#N/A,FALSE,"INTRAN96";#N/A,#N/A,FALSE,"NAA9697";#N/A,#N/A,FALSE,"ECWEBB";#N/A,#N/A,FALSE,"MFT96";#N/A,#N/A,FALSE,"CTrecon"}</definedName>
    <definedName name="n_5_1" hidden="1">{#N/A,#N/A,FALSE,"TMCOMP96";#N/A,#N/A,FALSE,"MAT96";#N/A,#N/A,FALSE,"FANDA96";#N/A,#N/A,FALSE,"INTRAN96";#N/A,#N/A,FALSE,"NAA9697";#N/A,#N/A,FALSE,"ECWEBB";#N/A,#N/A,FALSE,"MFT96";#N/A,#N/A,FALSE,"CTrecon"}</definedName>
    <definedName name="n_5_1_1" hidden="1">{#N/A,#N/A,FALSE,"TMCOMP96";#N/A,#N/A,FALSE,"MAT96";#N/A,#N/A,FALSE,"FANDA96";#N/A,#N/A,FALSE,"INTRAN96";#N/A,#N/A,FALSE,"NAA9697";#N/A,#N/A,FALSE,"ECWEBB";#N/A,#N/A,FALSE,"MFT96";#N/A,#N/A,FALSE,"CTrecon"}</definedName>
    <definedName name="n_5_1_1_1" hidden="1">{#N/A,#N/A,FALSE,"TMCOMP96";#N/A,#N/A,FALSE,"MAT96";#N/A,#N/A,FALSE,"FANDA96";#N/A,#N/A,FALSE,"INTRAN96";#N/A,#N/A,FALSE,"NAA9697";#N/A,#N/A,FALSE,"ECWEBB";#N/A,#N/A,FALSE,"MFT96";#N/A,#N/A,FALSE,"CTrecon"}</definedName>
    <definedName name="n_5_1_1_1_1" hidden="1">{#N/A,#N/A,FALSE,"TMCOMP96";#N/A,#N/A,FALSE,"MAT96";#N/A,#N/A,FALSE,"FANDA96";#N/A,#N/A,FALSE,"INTRAN96";#N/A,#N/A,FALSE,"NAA9697";#N/A,#N/A,FALSE,"ECWEBB";#N/A,#N/A,FALSE,"MFT96";#N/A,#N/A,FALSE,"CTrecon"}</definedName>
    <definedName name="n_5_1_1_1_2" hidden="1">{#N/A,#N/A,FALSE,"TMCOMP96";#N/A,#N/A,FALSE,"MAT96";#N/A,#N/A,FALSE,"FANDA96";#N/A,#N/A,FALSE,"INTRAN96";#N/A,#N/A,FALSE,"NAA9697";#N/A,#N/A,FALSE,"ECWEBB";#N/A,#N/A,FALSE,"MFT96";#N/A,#N/A,FALSE,"CTrecon"}</definedName>
    <definedName name="n_5_1_1_1_3" hidden="1">{#N/A,#N/A,FALSE,"TMCOMP96";#N/A,#N/A,FALSE,"MAT96";#N/A,#N/A,FALSE,"FANDA96";#N/A,#N/A,FALSE,"INTRAN96";#N/A,#N/A,FALSE,"NAA9697";#N/A,#N/A,FALSE,"ECWEBB";#N/A,#N/A,FALSE,"MFT96";#N/A,#N/A,FALSE,"CTrecon"}</definedName>
    <definedName name="n_5_1_1_1_4" hidden="1">{#N/A,#N/A,FALSE,"TMCOMP96";#N/A,#N/A,FALSE,"MAT96";#N/A,#N/A,FALSE,"FANDA96";#N/A,#N/A,FALSE,"INTRAN96";#N/A,#N/A,FALSE,"NAA9697";#N/A,#N/A,FALSE,"ECWEBB";#N/A,#N/A,FALSE,"MFT96";#N/A,#N/A,FALSE,"CTrecon"}</definedName>
    <definedName name="n_5_1_1_1_5" hidden="1">{#N/A,#N/A,FALSE,"TMCOMP96";#N/A,#N/A,FALSE,"MAT96";#N/A,#N/A,FALSE,"FANDA96";#N/A,#N/A,FALSE,"INTRAN96";#N/A,#N/A,FALSE,"NAA9697";#N/A,#N/A,FALSE,"ECWEBB";#N/A,#N/A,FALSE,"MFT96";#N/A,#N/A,FALSE,"CTrecon"}</definedName>
    <definedName name="n_5_1_1_2" hidden="1">{#N/A,#N/A,FALSE,"TMCOMP96";#N/A,#N/A,FALSE,"MAT96";#N/A,#N/A,FALSE,"FANDA96";#N/A,#N/A,FALSE,"INTRAN96";#N/A,#N/A,FALSE,"NAA9697";#N/A,#N/A,FALSE,"ECWEBB";#N/A,#N/A,FALSE,"MFT96";#N/A,#N/A,FALSE,"CTrecon"}</definedName>
    <definedName name="n_5_1_1_2_1" hidden="1">{#N/A,#N/A,FALSE,"TMCOMP96";#N/A,#N/A,FALSE,"MAT96";#N/A,#N/A,FALSE,"FANDA96";#N/A,#N/A,FALSE,"INTRAN96";#N/A,#N/A,FALSE,"NAA9697";#N/A,#N/A,FALSE,"ECWEBB";#N/A,#N/A,FALSE,"MFT96";#N/A,#N/A,FALSE,"CTrecon"}</definedName>
    <definedName name="n_5_1_1_2_2" hidden="1">{#N/A,#N/A,FALSE,"TMCOMP96";#N/A,#N/A,FALSE,"MAT96";#N/A,#N/A,FALSE,"FANDA96";#N/A,#N/A,FALSE,"INTRAN96";#N/A,#N/A,FALSE,"NAA9697";#N/A,#N/A,FALSE,"ECWEBB";#N/A,#N/A,FALSE,"MFT96";#N/A,#N/A,FALSE,"CTrecon"}</definedName>
    <definedName name="n_5_1_1_2_3" hidden="1">{#N/A,#N/A,FALSE,"TMCOMP96";#N/A,#N/A,FALSE,"MAT96";#N/A,#N/A,FALSE,"FANDA96";#N/A,#N/A,FALSE,"INTRAN96";#N/A,#N/A,FALSE,"NAA9697";#N/A,#N/A,FALSE,"ECWEBB";#N/A,#N/A,FALSE,"MFT96";#N/A,#N/A,FALSE,"CTrecon"}</definedName>
    <definedName name="n_5_1_1_2_4" hidden="1">{#N/A,#N/A,FALSE,"TMCOMP96";#N/A,#N/A,FALSE,"MAT96";#N/A,#N/A,FALSE,"FANDA96";#N/A,#N/A,FALSE,"INTRAN96";#N/A,#N/A,FALSE,"NAA9697";#N/A,#N/A,FALSE,"ECWEBB";#N/A,#N/A,FALSE,"MFT96";#N/A,#N/A,FALSE,"CTrecon"}</definedName>
    <definedName name="n_5_1_1_2_5" hidden="1">{#N/A,#N/A,FALSE,"TMCOMP96";#N/A,#N/A,FALSE,"MAT96";#N/A,#N/A,FALSE,"FANDA96";#N/A,#N/A,FALSE,"INTRAN96";#N/A,#N/A,FALSE,"NAA9697";#N/A,#N/A,FALSE,"ECWEBB";#N/A,#N/A,FALSE,"MFT96";#N/A,#N/A,FALSE,"CTrecon"}</definedName>
    <definedName name="n_5_1_1_3" hidden="1">{#N/A,#N/A,FALSE,"TMCOMP96";#N/A,#N/A,FALSE,"MAT96";#N/A,#N/A,FALSE,"FANDA96";#N/A,#N/A,FALSE,"INTRAN96";#N/A,#N/A,FALSE,"NAA9697";#N/A,#N/A,FALSE,"ECWEBB";#N/A,#N/A,FALSE,"MFT96";#N/A,#N/A,FALSE,"CTrecon"}</definedName>
    <definedName name="n_5_1_1_4" hidden="1">{#N/A,#N/A,FALSE,"TMCOMP96";#N/A,#N/A,FALSE,"MAT96";#N/A,#N/A,FALSE,"FANDA96";#N/A,#N/A,FALSE,"INTRAN96";#N/A,#N/A,FALSE,"NAA9697";#N/A,#N/A,FALSE,"ECWEBB";#N/A,#N/A,FALSE,"MFT96";#N/A,#N/A,FALSE,"CTrecon"}</definedName>
    <definedName name="n_5_1_1_5" hidden="1">{#N/A,#N/A,FALSE,"TMCOMP96";#N/A,#N/A,FALSE,"MAT96";#N/A,#N/A,FALSE,"FANDA96";#N/A,#N/A,FALSE,"INTRAN96";#N/A,#N/A,FALSE,"NAA9697";#N/A,#N/A,FALSE,"ECWEBB";#N/A,#N/A,FALSE,"MFT96";#N/A,#N/A,FALSE,"CTrecon"}</definedName>
    <definedName name="n_5_1_2" hidden="1">{#N/A,#N/A,FALSE,"TMCOMP96";#N/A,#N/A,FALSE,"MAT96";#N/A,#N/A,FALSE,"FANDA96";#N/A,#N/A,FALSE,"INTRAN96";#N/A,#N/A,FALSE,"NAA9697";#N/A,#N/A,FALSE,"ECWEBB";#N/A,#N/A,FALSE,"MFT96";#N/A,#N/A,FALSE,"CTrecon"}</definedName>
    <definedName name="n_5_1_2_1" hidden="1">{#N/A,#N/A,FALSE,"TMCOMP96";#N/A,#N/A,FALSE,"MAT96";#N/A,#N/A,FALSE,"FANDA96";#N/A,#N/A,FALSE,"INTRAN96";#N/A,#N/A,FALSE,"NAA9697";#N/A,#N/A,FALSE,"ECWEBB";#N/A,#N/A,FALSE,"MFT96";#N/A,#N/A,FALSE,"CTrecon"}</definedName>
    <definedName name="n_5_1_2_2" hidden="1">{#N/A,#N/A,FALSE,"TMCOMP96";#N/A,#N/A,FALSE,"MAT96";#N/A,#N/A,FALSE,"FANDA96";#N/A,#N/A,FALSE,"INTRAN96";#N/A,#N/A,FALSE,"NAA9697";#N/A,#N/A,FALSE,"ECWEBB";#N/A,#N/A,FALSE,"MFT96";#N/A,#N/A,FALSE,"CTrecon"}</definedName>
    <definedName name="n_5_1_2_3" hidden="1">{#N/A,#N/A,FALSE,"TMCOMP96";#N/A,#N/A,FALSE,"MAT96";#N/A,#N/A,FALSE,"FANDA96";#N/A,#N/A,FALSE,"INTRAN96";#N/A,#N/A,FALSE,"NAA9697";#N/A,#N/A,FALSE,"ECWEBB";#N/A,#N/A,FALSE,"MFT96";#N/A,#N/A,FALSE,"CTrecon"}</definedName>
    <definedName name="n_5_1_2_4" hidden="1">{#N/A,#N/A,FALSE,"TMCOMP96";#N/A,#N/A,FALSE,"MAT96";#N/A,#N/A,FALSE,"FANDA96";#N/A,#N/A,FALSE,"INTRAN96";#N/A,#N/A,FALSE,"NAA9697";#N/A,#N/A,FALSE,"ECWEBB";#N/A,#N/A,FALSE,"MFT96";#N/A,#N/A,FALSE,"CTrecon"}</definedName>
    <definedName name="n_5_1_2_5" hidden="1">{#N/A,#N/A,FALSE,"TMCOMP96";#N/A,#N/A,FALSE,"MAT96";#N/A,#N/A,FALSE,"FANDA96";#N/A,#N/A,FALSE,"INTRAN96";#N/A,#N/A,FALSE,"NAA9697";#N/A,#N/A,FALSE,"ECWEBB";#N/A,#N/A,FALSE,"MFT96";#N/A,#N/A,FALSE,"CTrecon"}</definedName>
    <definedName name="n_5_1_3" hidden="1">{#N/A,#N/A,FALSE,"TMCOMP96";#N/A,#N/A,FALSE,"MAT96";#N/A,#N/A,FALSE,"FANDA96";#N/A,#N/A,FALSE,"INTRAN96";#N/A,#N/A,FALSE,"NAA9697";#N/A,#N/A,FALSE,"ECWEBB";#N/A,#N/A,FALSE,"MFT96";#N/A,#N/A,FALSE,"CTrecon"}</definedName>
    <definedName name="n_5_1_3_1" hidden="1">{#N/A,#N/A,FALSE,"TMCOMP96";#N/A,#N/A,FALSE,"MAT96";#N/A,#N/A,FALSE,"FANDA96";#N/A,#N/A,FALSE,"INTRAN96";#N/A,#N/A,FALSE,"NAA9697";#N/A,#N/A,FALSE,"ECWEBB";#N/A,#N/A,FALSE,"MFT96";#N/A,#N/A,FALSE,"CTrecon"}</definedName>
    <definedName name="n_5_1_3_2" hidden="1">{#N/A,#N/A,FALSE,"TMCOMP96";#N/A,#N/A,FALSE,"MAT96";#N/A,#N/A,FALSE,"FANDA96";#N/A,#N/A,FALSE,"INTRAN96";#N/A,#N/A,FALSE,"NAA9697";#N/A,#N/A,FALSE,"ECWEBB";#N/A,#N/A,FALSE,"MFT96";#N/A,#N/A,FALSE,"CTrecon"}</definedName>
    <definedName name="n_5_1_3_3" hidden="1">{#N/A,#N/A,FALSE,"TMCOMP96";#N/A,#N/A,FALSE,"MAT96";#N/A,#N/A,FALSE,"FANDA96";#N/A,#N/A,FALSE,"INTRAN96";#N/A,#N/A,FALSE,"NAA9697";#N/A,#N/A,FALSE,"ECWEBB";#N/A,#N/A,FALSE,"MFT96";#N/A,#N/A,FALSE,"CTrecon"}</definedName>
    <definedName name="n_5_1_3_4" hidden="1">{#N/A,#N/A,FALSE,"TMCOMP96";#N/A,#N/A,FALSE,"MAT96";#N/A,#N/A,FALSE,"FANDA96";#N/A,#N/A,FALSE,"INTRAN96";#N/A,#N/A,FALSE,"NAA9697";#N/A,#N/A,FALSE,"ECWEBB";#N/A,#N/A,FALSE,"MFT96";#N/A,#N/A,FALSE,"CTrecon"}</definedName>
    <definedName name="n_5_1_3_5" hidden="1">{#N/A,#N/A,FALSE,"TMCOMP96";#N/A,#N/A,FALSE,"MAT96";#N/A,#N/A,FALSE,"FANDA96";#N/A,#N/A,FALSE,"INTRAN96";#N/A,#N/A,FALSE,"NAA9697";#N/A,#N/A,FALSE,"ECWEBB";#N/A,#N/A,FALSE,"MFT96";#N/A,#N/A,FALSE,"CTrecon"}</definedName>
    <definedName name="n_5_1_4" hidden="1">{#N/A,#N/A,FALSE,"TMCOMP96";#N/A,#N/A,FALSE,"MAT96";#N/A,#N/A,FALSE,"FANDA96";#N/A,#N/A,FALSE,"INTRAN96";#N/A,#N/A,FALSE,"NAA9697";#N/A,#N/A,FALSE,"ECWEBB";#N/A,#N/A,FALSE,"MFT96";#N/A,#N/A,FALSE,"CTrecon"}</definedName>
    <definedName name="n_5_1_4_1" hidden="1">{#N/A,#N/A,FALSE,"TMCOMP96";#N/A,#N/A,FALSE,"MAT96";#N/A,#N/A,FALSE,"FANDA96";#N/A,#N/A,FALSE,"INTRAN96";#N/A,#N/A,FALSE,"NAA9697";#N/A,#N/A,FALSE,"ECWEBB";#N/A,#N/A,FALSE,"MFT96";#N/A,#N/A,FALSE,"CTrecon"}</definedName>
    <definedName name="n_5_1_4_2" hidden="1">{#N/A,#N/A,FALSE,"TMCOMP96";#N/A,#N/A,FALSE,"MAT96";#N/A,#N/A,FALSE,"FANDA96";#N/A,#N/A,FALSE,"INTRAN96";#N/A,#N/A,FALSE,"NAA9697";#N/A,#N/A,FALSE,"ECWEBB";#N/A,#N/A,FALSE,"MFT96";#N/A,#N/A,FALSE,"CTrecon"}</definedName>
    <definedName name="n_5_1_4_3" hidden="1">{#N/A,#N/A,FALSE,"TMCOMP96";#N/A,#N/A,FALSE,"MAT96";#N/A,#N/A,FALSE,"FANDA96";#N/A,#N/A,FALSE,"INTRAN96";#N/A,#N/A,FALSE,"NAA9697";#N/A,#N/A,FALSE,"ECWEBB";#N/A,#N/A,FALSE,"MFT96";#N/A,#N/A,FALSE,"CTrecon"}</definedName>
    <definedName name="n_5_1_4_4" hidden="1">{#N/A,#N/A,FALSE,"TMCOMP96";#N/A,#N/A,FALSE,"MAT96";#N/A,#N/A,FALSE,"FANDA96";#N/A,#N/A,FALSE,"INTRAN96";#N/A,#N/A,FALSE,"NAA9697";#N/A,#N/A,FALSE,"ECWEBB";#N/A,#N/A,FALSE,"MFT96";#N/A,#N/A,FALSE,"CTrecon"}</definedName>
    <definedName name="n_5_1_4_5" hidden="1">{#N/A,#N/A,FALSE,"TMCOMP96";#N/A,#N/A,FALSE,"MAT96";#N/A,#N/A,FALSE,"FANDA96";#N/A,#N/A,FALSE,"INTRAN96";#N/A,#N/A,FALSE,"NAA9697";#N/A,#N/A,FALSE,"ECWEBB";#N/A,#N/A,FALSE,"MFT96";#N/A,#N/A,FALSE,"CTrecon"}</definedName>
    <definedName name="n_5_1_5" hidden="1">{#N/A,#N/A,FALSE,"TMCOMP96";#N/A,#N/A,FALSE,"MAT96";#N/A,#N/A,FALSE,"FANDA96";#N/A,#N/A,FALSE,"INTRAN96";#N/A,#N/A,FALSE,"NAA9697";#N/A,#N/A,FALSE,"ECWEBB";#N/A,#N/A,FALSE,"MFT96";#N/A,#N/A,FALSE,"CTrecon"}</definedName>
    <definedName name="n_5_1_5_1" hidden="1">{#N/A,#N/A,FALSE,"TMCOMP96";#N/A,#N/A,FALSE,"MAT96";#N/A,#N/A,FALSE,"FANDA96";#N/A,#N/A,FALSE,"INTRAN96";#N/A,#N/A,FALSE,"NAA9697";#N/A,#N/A,FALSE,"ECWEBB";#N/A,#N/A,FALSE,"MFT96";#N/A,#N/A,FALSE,"CTrecon"}</definedName>
    <definedName name="n_5_1_5_2" hidden="1">{#N/A,#N/A,FALSE,"TMCOMP96";#N/A,#N/A,FALSE,"MAT96";#N/A,#N/A,FALSE,"FANDA96";#N/A,#N/A,FALSE,"INTRAN96";#N/A,#N/A,FALSE,"NAA9697";#N/A,#N/A,FALSE,"ECWEBB";#N/A,#N/A,FALSE,"MFT96";#N/A,#N/A,FALSE,"CTrecon"}</definedName>
    <definedName name="n_5_1_5_3" hidden="1">{#N/A,#N/A,FALSE,"TMCOMP96";#N/A,#N/A,FALSE,"MAT96";#N/A,#N/A,FALSE,"FANDA96";#N/A,#N/A,FALSE,"INTRAN96";#N/A,#N/A,FALSE,"NAA9697";#N/A,#N/A,FALSE,"ECWEBB";#N/A,#N/A,FALSE,"MFT96";#N/A,#N/A,FALSE,"CTrecon"}</definedName>
    <definedName name="n_5_1_5_4" hidden="1">{#N/A,#N/A,FALSE,"TMCOMP96";#N/A,#N/A,FALSE,"MAT96";#N/A,#N/A,FALSE,"FANDA96";#N/A,#N/A,FALSE,"INTRAN96";#N/A,#N/A,FALSE,"NAA9697";#N/A,#N/A,FALSE,"ECWEBB";#N/A,#N/A,FALSE,"MFT96";#N/A,#N/A,FALSE,"CTrecon"}</definedName>
    <definedName name="n_5_1_5_5" hidden="1">{#N/A,#N/A,FALSE,"TMCOMP96";#N/A,#N/A,FALSE,"MAT96";#N/A,#N/A,FALSE,"FANDA96";#N/A,#N/A,FALSE,"INTRAN96";#N/A,#N/A,FALSE,"NAA9697";#N/A,#N/A,FALSE,"ECWEBB";#N/A,#N/A,FALSE,"MFT96";#N/A,#N/A,FALSE,"CTrecon"}</definedName>
    <definedName name="n_5_2" hidden="1">{#N/A,#N/A,FALSE,"TMCOMP96";#N/A,#N/A,FALSE,"MAT96";#N/A,#N/A,FALSE,"FANDA96";#N/A,#N/A,FALSE,"INTRAN96";#N/A,#N/A,FALSE,"NAA9697";#N/A,#N/A,FALSE,"ECWEBB";#N/A,#N/A,FALSE,"MFT96";#N/A,#N/A,FALSE,"CTrecon"}</definedName>
    <definedName name="n_5_2_1" hidden="1">{#N/A,#N/A,FALSE,"TMCOMP96";#N/A,#N/A,FALSE,"MAT96";#N/A,#N/A,FALSE,"FANDA96";#N/A,#N/A,FALSE,"INTRAN96";#N/A,#N/A,FALSE,"NAA9697";#N/A,#N/A,FALSE,"ECWEBB";#N/A,#N/A,FALSE,"MFT96";#N/A,#N/A,FALSE,"CTrecon"}</definedName>
    <definedName name="n_5_2_2" hidden="1">{#N/A,#N/A,FALSE,"TMCOMP96";#N/A,#N/A,FALSE,"MAT96";#N/A,#N/A,FALSE,"FANDA96";#N/A,#N/A,FALSE,"INTRAN96";#N/A,#N/A,FALSE,"NAA9697";#N/A,#N/A,FALSE,"ECWEBB";#N/A,#N/A,FALSE,"MFT96";#N/A,#N/A,FALSE,"CTrecon"}</definedName>
    <definedName name="n_5_2_3" hidden="1">{#N/A,#N/A,FALSE,"TMCOMP96";#N/A,#N/A,FALSE,"MAT96";#N/A,#N/A,FALSE,"FANDA96";#N/A,#N/A,FALSE,"INTRAN96";#N/A,#N/A,FALSE,"NAA9697";#N/A,#N/A,FALSE,"ECWEBB";#N/A,#N/A,FALSE,"MFT96";#N/A,#N/A,FALSE,"CTrecon"}</definedName>
    <definedName name="n_5_2_4" hidden="1">{#N/A,#N/A,FALSE,"TMCOMP96";#N/A,#N/A,FALSE,"MAT96";#N/A,#N/A,FALSE,"FANDA96";#N/A,#N/A,FALSE,"INTRAN96";#N/A,#N/A,FALSE,"NAA9697";#N/A,#N/A,FALSE,"ECWEBB";#N/A,#N/A,FALSE,"MFT96";#N/A,#N/A,FALSE,"CTrecon"}</definedName>
    <definedName name="n_5_2_5" hidden="1">{#N/A,#N/A,FALSE,"TMCOMP96";#N/A,#N/A,FALSE,"MAT96";#N/A,#N/A,FALSE,"FANDA96";#N/A,#N/A,FALSE,"INTRAN96";#N/A,#N/A,FALSE,"NAA9697";#N/A,#N/A,FALSE,"ECWEBB";#N/A,#N/A,FALSE,"MFT96";#N/A,#N/A,FALSE,"CTrecon"}</definedName>
    <definedName name="n_5_3" hidden="1">{#N/A,#N/A,FALSE,"TMCOMP96";#N/A,#N/A,FALSE,"MAT96";#N/A,#N/A,FALSE,"FANDA96";#N/A,#N/A,FALSE,"INTRAN96";#N/A,#N/A,FALSE,"NAA9697";#N/A,#N/A,FALSE,"ECWEBB";#N/A,#N/A,FALSE,"MFT96";#N/A,#N/A,FALSE,"CTrecon"}</definedName>
    <definedName name="n_5_3_1" hidden="1">{#N/A,#N/A,FALSE,"TMCOMP96";#N/A,#N/A,FALSE,"MAT96";#N/A,#N/A,FALSE,"FANDA96";#N/A,#N/A,FALSE,"INTRAN96";#N/A,#N/A,FALSE,"NAA9697";#N/A,#N/A,FALSE,"ECWEBB";#N/A,#N/A,FALSE,"MFT96";#N/A,#N/A,FALSE,"CTrecon"}</definedName>
    <definedName name="n_5_3_2" hidden="1">{#N/A,#N/A,FALSE,"TMCOMP96";#N/A,#N/A,FALSE,"MAT96";#N/A,#N/A,FALSE,"FANDA96";#N/A,#N/A,FALSE,"INTRAN96";#N/A,#N/A,FALSE,"NAA9697";#N/A,#N/A,FALSE,"ECWEBB";#N/A,#N/A,FALSE,"MFT96";#N/A,#N/A,FALSE,"CTrecon"}</definedName>
    <definedName name="n_5_3_3" hidden="1">{#N/A,#N/A,FALSE,"TMCOMP96";#N/A,#N/A,FALSE,"MAT96";#N/A,#N/A,FALSE,"FANDA96";#N/A,#N/A,FALSE,"INTRAN96";#N/A,#N/A,FALSE,"NAA9697";#N/A,#N/A,FALSE,"ECWEBB";#N/A,#N/A,FALSE,"MFT96";#N/A,#N/A,FALSE,"CTrecon"}</definedName>
    <definedName name="n_5_3_4" hidden="1">{#N/A,#N/A,FALSE,"TMCOMP96";#N/A,#N/A,FALSE,"MAT96";#N/A,#N/A,FALSE,"FANDA96";#N/A,#N/A,FALSE,"INTRAN96";#N/A,#N/A,FALSE,"NAA9697";#N/A,#N/A,FALSE,"ECWEBB";#N/A,#N/A,FALSE,"MFT96";#N/A,#N/A,FALSE,"CTrecon"}</definedName>
    <definedName name="n_5_3_5" hidden="1">{#N/A,#N/A,FALSE,"TMCOMP96";#N/A,#N/A,FALSE,"MAT96";#N/A,#N/A,FALSE,"FANDA96";#N/A,#N/A,FALSE,"INTRAN96";#N/A,#N/A,FALSE,"NAA9697";#N/A,#N/A,FALSE,"ECWEBB";#N/A,#N/A,FALSE,"MFT96";#N/A,#N/A,FALSE,"CTrecon"}</definedName>
    <definedName name="n_5_4" hidden="1">{#N/A,#N/A,FALSE,"TMCOMP96";#N/A,#N/A,FALSE,"MAT96";#N/A,#N/A,FALSE,"FANDA96";#N/A,#N/A,FALSE,"INTRAN96";#N/A,#N/A,FALSE,"NAA9697";#N/A,#N/A,FALSE,"ECWEBB";#N/A,#N/A,FALSE,"MFT96";#N/A,#N/A,FALSE,"CTrecon"}</definedName>
    <definedName name="n_5_4_1" hidden="1">{#N/A,#N/A,FALSE,"TMCOMP96";#N/A,#N/A,FALSE,"MAT96";#N/A,#N/A,FALSE,"FANDA96";#N/A,#N/A,FALSE,"INTRAN96";#N/A,#N/A,FALSE,"NAA9697";#N/A,#N/A,FALSE,"ECWEBB";#N/A,#N/A,FALSE,"MFT96";#N/A,#N/A,FALSE,"CTrecon"}</definedName>
    <definedName name="n_5_4_2" hidden="1">{#N/A,#N/A,FALSE,"TMCOMP96";#N/A,#N/A,FALSE,"MAT96";#N/A,#N/A,FALSE,"FANDA96";#N/A,#N/A,FALSE,"INTRAN96";#N/A,#N/A,FALSE,"NAA9697";#N/A,#N/A,FALSE,"ECWEBB";#N/A,#N/A,FALSE,"MFT96";#N/A,#N/A,FALSE,"CTrecon"}</definedName>
    <definedName name="n_5_4_3" hidden="1">{#N/A,#N/A,FALSE,"TMCOMP96";#N/A,#N/A,FALSE,"MAT96";#N/A,#N/A,FALSE,"FANDA96";#N/A,#N/A,FALSE,"INTRAN96";#N/A,#N/A,FALSE,"NAA9697";#N/A,#N/A,FALSE,"ECWEBB";#N/A,#N/A,FALSE,"MFT96";#N/A,#N/A,FALSE,"CTrecon"}</definedName>
    <definedName name="n_5_4_4" hidden="1">{#N/A,#N/A,FALSE,"TMCOMP96";#N/A,#N/A,FALSE,"MAT96";#N/A,#N/A,FALSE,"FANDA96";#N/A,#N/A,FALSE,"INTRAN96";#N/A,#N/A,FALSE,"NAA9697";#N/A,#N/A,FALSE,"ECWEBB";#N/A,#N/A,FALSE,"MFT96";#N/A,#N/A,FALSE,"CTrecon"}</definedName>
    <definedName name="n_5_4_5" hidden="1">{#N/A,#N/A,FALSE,"TMCOMP96";#N/A,#N/A,FALSE,"MAT96";#N/A,#N/A,FALSE,"FANDA96";#N/A,#N/A,FALSE,"INTRAN96";#N/A,#N/A,FALSE,"NAA9697";#N/A,#N/A,FALSE,"ECWEBB";#N/A,#N/A,FALSE,"MFT96";#N/A,#N/A,FALSE,"CTrecon"}</definedName>
    <definedName name="n_5_5" hidden="1">{#N/A,#N/A,FALSE,"TMCOMP96";#N/A,#N/A,FALSE,"MAT96";#N/A,#N/A,FALSE,"FANDA96";#N/A,#N/A,FALSE,"INTRAN96";#N/A,#N/A,FALSE,"NAA9697";#N/A,#N/A,FALSE,"ECWEBB";#N/A,#N/A,FALSE,"MFT96";#N/A,#N/A,FALSE,"CTrecon"}</definedName>
    <definedName name="n_5_5_1" hidden="1">{#N/A,#N/A,FALSE,"TMCOMP96";#N/A,#N/A,FALSE,"MAT96";#N/A,#N/A,FALSE,"FANDA96";#N/A,#N/A,FALSE,"INTRAN96";#N/A,#N/A,FALSE,"NAA9697";#N/A,#N/A,FALSE,"ECWEBB";#N/A,#N/A,FALSE,"MFT96";#N/A,#N/A,FALSE,"CTrecon"}</definedName>
    <definedName name="n_5_5_2" hidden="1">{#N/A,#N/A,FALSE,"TMCOMP96";#N/A,#N/A,FALSE,"MAT96";#N/A,#N/A,FALSE,"FANDA96";#N/A,#N/A,FALSE,"INTRAN96";#N/A,#N/A,FALSE,"NAA9697";#N/A,#N/A,FALSE,"ECWEBB";#N/A,#N/A,FALSE,"MFT96";#N/A,#N/A,FALSE,"CTrecon"}</definedName>
    <definedName name="n_5_5_3" hidden="1">{#N/A,#N/A,FALSE,"TMCOMP96";#N/A,#N/A,FALSE,"MAT96";#N/A,#N/A,FALSE,"FANDA96";#N/A,#N/A,FALSE,"INTRAN96";#N/A,#N/A,FALSE,"NAA9697";#N/A,#N/A,FALSE,"ECWEBB";#N/A,#N/A,FALSE,"MFT96";#N/A,#N/A,FALSE,"CTrecon"}</definedName>
    <definedName name="n_5_5_4" hidden="1">{#N/A,#N/A,FALSE,"TMCOMP96";#N/A,#N/A,FALSE,"MAT96";#N/A,#N/A,FALSE,"FANDA96";#N/A,#N/A,FALSE,"INTRAN96";#N/A,#N/A,FALSE,"NAA9697";#N/A,#N/A,FALSE,"ECWEBB";#N/A,#N/A,FALSE,"MFT96";#N/A,#N/A,FALSE,"CTrecon"}</definedName>
    <definedName name="n_5_5_5"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ame_1_1" hidden="1">{#N/A,#N/A,FALSE,"TMCOMP96";#N/A,#N/A,FALSE,"MAT96";#N/A,#N/A,FALSE,"FANDA96";#N/A,#N/A,FALSE,"INTRAN96";#N/A,#N/A,FALSE,"NAA9697";#N/A,#N/A,FALSE,"ECWEBB";#N/A,#N/A,FALSE,"MFT96";#N/A,#N/A,FALSE,"CTrecon"}</definedName>
    <definedName name="name_1_1_1" hidden="1">{#N/A,#N/A,FALSE,"TMCOMP96";#N/A,#N/A,FALSE,"MAT96";#N/A,#N/A,FALSE,"FANDA96";#N/A,#N/A,FALSE,"INTRAN96";#N/A,#N/A,FALSE,"NAA9697";#N/A,#N/A,FALSE,"ECWEBB";#N/A,#N/A,FALSE,"MFT96";#N/A,#N/A,FALSE,"CTrecon"}</definedName>
    <definedName name="name_1_1_1_1" hidden="1">{#N/A,#N/A,FALSE,"TMCOMP96";#N/A,#N/A,FALSE,"MAT96";#N/A,#N/A,FALSE,"FANDA96";#N/A,#N/A,FALSE,"INTRAN96";#N/A,#N/A,FALSE,"NAA9697";#N/A,#N/A,FALSE,"ECWEBB";#N/A,#N/A,FALSE,"MFT96";#N/A,#N/A,FALSE,"CTrecon"}</definedName>
    <definedName name="name_1_1_1_1_1" hidden="1">{#N/A,#N/A,FALSE,"TMCOMP96";#N/A,#N/A,FALSE,"MAT96";#N/A,#N/A,FALSE,"FANDA96";#N/A,#N/A,FALSE,"INTRAN96";#N/A,#N/A,FALSE,"NAA9697";#N/A,#N/A,FALSE,"ECWEBB";#N/A,#N/A,FALSE,"MFT96";#N/A,#N/A,FALSE,"CTrecon"}</definedName>
    <definedName name="name_1_1_1_1_1_1" hidden="1">{#N/A,#N/A,FALSE,"TMCOMP96";#N/A,#N/A,FALSE,"MAT96";#N/A,#N/A,FALSE,"FANDA96";#N/A,#N/A,FALSE,"INTRAN96";#N/A,#N/A,FALSE,"NAA9697";#N/A,#N/A,FALSE,"ECWEBB";#N/A,#N/A,FALSE,"MFT96";#N/A,#N/A,FALSE,"CTrecon"}</definedName>
    <definedName name="name_1_1_1_1_1_2" hidden="1">{#N/A,#N/A,FALSE,"TMCOMP96";#N/A,#N/A,FALSE,"MAT96";#N/A,#N/A,FALSE,"FANDA96";#N/A,#N/A,FALSE,"INTRAN96";#N/A,#N/A,FALSE,"NAA9697";#N/A,#N/A,FALSE,"ECWEBB";#N/A,#N/A,FALSE,"MFT96";#N/A,#N/A,FALSE,"CTrecon"}</definedName>
    <definedName name="name_1_1_1_1_1_3" hidden="1">{#N/A,#N/A,FALSE,"TMCOMP96";#N/A,#N/A,FALSE,"MAT96";#N/A,#N/A,FALSE,"FANDA96";#N/A,#N/A,FALSE,"INTRAN96";#N/A,#N/A,FALSE,"NAA9697";#N/A,#N/A,FALSE,"ECWEBB";#N/A,#N/A,FALSE,"MFT96";#N/A,#N/A,FALSE,"CTrecon"}</definedName>
    <definedName name="name_1_1_1_1_1_4" hidden="1">{#N/A,#N/A,FALSE,"TMCOMP96";#N/A,#N/A,FALSE,"MAT96";#N/A,#N/A,FALSE,"FANDA96";#N/A,#N/A,FALSE,"INTRAN96";#N/A,#N/A,FALSE,"NAA9697";#N/A,#N/A,FALSE,"ECWEBB";#N/A,#N/A,FALSE,"MFT96";#N/A,#N/A,FALSE,"CTrecon"}</definedName>
    <definedName name="name_1_1_1_1_1_5" hidden="1">{#N/A,#N/A,FALSE,"TMCOMP96";#N/A,#N/A,FALSE,"MAT96";#N/A,#N/A,FALSE,"FANDA96";#N/A,#N/A,FALSE,"INTRAN96";#N/A,#N/A,FALSE,"NAA9697";#N/A,#N/A,FALSE,"ECWEBB";#N/A,#N/A,FALSE,"MFT96";#N/A,#N/A,FALSE,"CTrecon"}</definedName>
    <definedName name="name_1_1_1_1_2" hidden="1">{#N/A,#N/A,FALSE,"TMCOMP96";#N/A,#N/A,FALSE,"MAT96";#N/A,#N/A,FALSE,"FANDA96";#N/A,#N/A,FALSE,"INTRAN96";#N/A,#N/A,FALSE,"NAA9697";#N/A,#N/A,FALSE,"ECWEBB";#N/A,#N/A,FALSE,"MFT96";#N/A,#N/A,FALSE,"CTrecon"}</definedName>
    <definedName name="name_1_1_1_1_2_1" hidden="1">{#N/A,#N/A,FALSE,"TMCOMP96";#N/A,#N/A,FALSE,"MAT96";#N/A,#N/A,FALSE,"FANDA96";#N/A,#N/A,FALSE,"INTRAN96";#N/A,#N/A,FALSE,"NAA9697";#N/A,#N/A,FALSE,"ECWEBB";#N/A,#N/A,FALSE,"MFT96";#N/A,#N/A,FALSE,"CTrecon"}</definedName>
    <definedName name="name_1_1_1_1_2_2" hidden="1">{#N/A,#N/A,FALSE,"TMCOMP96";#N/A,#N/A,FALSE,"MAT96";#N/A,#N/A,FALSE,"FANDA96";#N/A,#N/A,FALSE,"INTRAN96";#N/A,#N/A,FALSE,"NAA9697";#N/A,#N/A,FALSE,"ECWEBB";#N/A,#N/A,FALSE,"MFT96";#N/A,#N/A,FALSE,"CTrecon"}</definedName>
    <definedName name="name_1_1_1_1_2_3" hidden="1">{#N/A,#N/A,FALSE,"TMCOMP96";#N/A,#N/A,FALSE,"MAT96";#N/A,#N/A,FALSE,"FANDA96";#N/A,#N/A,FALSE,"INTRAN96";#N/A,#N/A,FALSE,"NAA9697";#N/A,#N/A,FALSE,"ECWEBB";#N/A,#N/A,FALSE,"MFT96";#N/A,#N/A,FALSE,"CTrecon"}</definedName>
    <definedName name="name_1_1_1_1_2_4" hidden="1">{#N/A,#N/A,FALSE,"TMCOMP96";#N/A,#N/A,FALSE,"MAT96";#N/A,#N/A,FALSE,"FANDA96";#N/A,#N/A,FALSE,"INTRAN96";#N/A,#N/A,FALSE,"NAA9697";#N/A,#N/A,FALSE,"ECWEBB";#N/A,#N/A,FALSE,"MFT96";#N/A,#N/A,FALSE,"CTrecon"}</definedName>
    <definedName name="name_1_1_1_1_2_5" hidden="1">{#N/A,#N/A,FALSE,"TMCOMP96";#N/A,#N/A,FALSE,"MAT96";#N/A,#N/A,FALSE,"FANDA96";#N/A,#N/A,FALSE,"INTRAN96";#N/A,#N/A,FALSE,"NAA9697";#N/A,#N/A,FALSE,"ECWEBB";#N/A,#N/A,FALSE,"MFT96";#N/A,#N/A,FALSE,"CTrecon"}</definedName>
    <definedName name="name_1_1_1_1_3" hidden="1">{#N/A,#N/A,FALSE,"TMCOMP96";#N/A,#N/A,FALSE,"MAT96";#N/A,#N/A,FALSE,"FANDA96";#N/A,#N/A,FALSE,"INTRAN96";#N/A,#N/A,FALSE,"NAA9697";#N/A,#N/A,FALSE,"ECWEBB";#N/A,#N/A,FALSE,"MFT96";#N/A,#N/A,FALSE,"CTrecon"}</definedName>
    <definedName name="name_1_1_1_1_4" hidden="1">{#N/A,#N/A,FALSE,"TMCOMP96";#N/A,#N/A,FALSE,"MAT96";#N/A,#N/A,FALSE,"FANDA96";#N/A,#N/A,FALSE,"INTRAN96";#N/A,#N/A,FALSE,"NAA9697";#N/A,#N/A,FALSE,"ECWEBB";#N/A,#N/A,FALSE,"MFT96";#N/A,#N/A,FALSE,"CTrecon"}</definedName>
    <definedName name="name_1_1_1_1_5" hidden="1">{#N/A,#N/A,FALSE,"TMCOMP96";#N/A,#N/A,FALSE,"MAT96";#N/A,#N/A,FALSE,"FANDA96";#N/A,#N/A,FALSE,"INTRAN96";#N/A,#N/A,FALSE,"NAA9697";#N/A,#N/A,FALSE,"ECWEBB";#N/A,#N/A,FALSE,"MFT96";#N/A,#N/A,FALSE,"CTrecon"}</definedName>
    <definedName name="name_1_1_1_2" hidden="1">{#N/A,#N/A,FALSE,"TMCOMP96";#N/A,#N/A,FALSE,"MAT96";#N/A,#N/A,FALSE,"FANDA96";#N/A,#N/A,FALSE,"INTRAN96";#N/A,#N/A,FALSE,"NAA9697";#N/A,#N/A,FALSE,"ECWEBB";#N/A,#N/A,FALSE,"MFT96";#N/A,#N/A,FALSE,"CTrecon"}</definedName>
    <definedName name="name_1_1_1_2_1" hidden="1">{#N/A,#N/A,FALSE,"TMCOMP96";#N/A,#N/A,FALSE,"MAT96";#N/A,#N/A,FALSE,"FANDA96";#N/A,#N/A,FALSE,"INTRAN96";#N/A,#N/A,FALSE,"NAA9697";#N/A,#N/A,FALSE,"ECWEBB";#N/A,#N/A,FALSE,"MFT96";#N/A,#N/A,FALSE,"CTrecon"}</definedName>
    <definedName name="name_1_1_1_2_2" hidden="1">{#N/A,#N/A,FALSE,"TMCOMP96";#N/A,#N/A,FALSE,"MAT96";#N/A,#N/A,FALSE,"FANDA96";#N/A,#N/A,FALSE,"INTRAN96";#N/A,#N/A,FALSE,"NAA9697";#N/A,#N/A,FALSE,"ECWEBB";#N/A,#N/A,FALSE,"MFT96";#N/A,#N/A,FALSE,"CTrecon"}</definedName>
    <definedName name="name_1_1_1_2_3" hidden="1">{#N/A,#N/A,FALSE,"TMCOMP96";#N/A,#N/A,FALSE,"MAT96";#N/A,#N/A,FALSE,"FANDA96";#N/A,#N/A,FALSE,"INTRAN96";#N/A,#N/A,FALSE,"NAA9697";#N/A,#N/A,FALSE,"ECWEBB";#N/A,#N/A,FALSE,"MFT96";#N/A,#N/A,FALSE,"CTrecon"}</definedName>
    <definedName name="name_1_1_1_2_4" hidden="1">{#N/A,#N/A,FALSE,"TMCOMP96";#N/A,#N/A,FALSE,"MAT96";#N/A,#N/A,FALSE,"FANDA96";#N/A,#N/A,FALSE,"INTRAN96";#N/A,#N/A,FALSE,"NAA9697";#N/A,#N/A,FALSE,"ECWEBB";#N/A,#N/A,FALSE,"MFT96";#N/A,#N/A,FALSE,"CTrecon"}</definedName>
    <definedName name="name_1_1_1_2_5" hidden="1">{#N/A,#N/A,FALSE,"TMCOMP96";#N/A,#N/A,FALSE,"MAT96";#N/A,#N/A,FALSE,"FANDA96";#N/A,#N/A,FALSE,"INTRAN96";#N/A,#N/A,FALSE,"NAA9697";#N/A,#N/A,FALSE,"ECWEBB";#N/A,#N/A,FALSE,"MFT96";#N/A,#N/A,FALSE,"CTrecon"}</definedName>
    <definedName name="name_1_1_1_3" hidden="1">{#N/A,#N/A,FALSE,"TMCOMP96";#N/A,#N/A,FALSE,"MAT96";#N/A,#N/A,FALSE,"FANDA96";#N/A,#N/A,FALSE,"INTRAN96";#N/A,#N/A,FALSE,"NAA9697";#N/A,#N/A,FALSE,"ECWEBB";#N/A,#N/A,FALSE,"MFT96";#N/A,#N/A,FALSE,"CTrecon"}</definedName>
    <definedName name="name_1_1_1_3_1" hidden="1">{#N/A,#N/A,FALSE,"TMCOMP96";#N/A,#N/A,FALSE,"MAT96";#N/A,#N/A,FALSE,"FANDA96";#N/A,#N/A,FALSE,"INTRAN96";#N/A,#N/A,FALSE,"NAA9697";#N/A,#N/A,FALSE,"ECWEBB";#N/A,#N/A,FALSE,"MFT96";#N/A,#N/A,FALSE,"CTrecon"}</definedName>
    <definedName name="name_1_1_1_3_2" hidden="1">{#N/A,#N/A,FALSE,"TMCOMP96";#N/A,#N/A,FALSE,"MAT96";#N/A,#N/A,FALSE,"FANDA96";#N/A,#N/A,FALSE,"INTRAN96";#N/A,#N/A,FALSE,"NAA9697";#N/A,#N/A,FALSE,"ECWEBB";#N/A,#N/A,FALSE,"MFT96";#N/A,#N/A,FALSE,"CTrecon"}</definedName>
    <definedName name="name_1_1_1_3_3" hidden="1">{#N/A,#N/A,FALSE,"TMCOMP96";#N/A,#N/A,FALSE,"MAT96";#N/A,#N/A,FALSE,"FANDA96";#N/A,#N/A,FALSE,"INTRAN96";#N/A,#N/A,FALSE,"NAA9697";#N/A,#N/A,FALSE,"ECWEBB";#N/A,#N/A,FALSE,"MFT96";#N/A,#N/A,FALSE,"CTrecon"}</definedName>
    <definedName name="name_1_1_1_3_4" hidden="1">{#N/A,#N/A,FALSE,"TMCOMP96";#N/A,#N/A,FALSE,"MAT96";#N/A,#N/A,FALSE,"FANDA96";#N/A,#N/A,FALSE,"INTRAN96";#N/A,#N/A,FALSE,"NAA9697";#N/A,#N/A,FALSE,"ECWEBB";#N/A,#N/A,FALSE,"MFT96";#N/A,#N/A,FALSE,"CTrecon"}</definedName>
    <definedName name="name_1_1_1_3_5" hidden="1">{#N/A,#N/A,FALSE,"TMCOMP96";#N/A,#N/A,FALSE,"MAT96";#N/A,#N/A,FALSE,"FANDA96";#N/A,#N/A,FALSE,"INTRAN96";#N/A,#N/A,FALSE,"NAA9697";#N/A,#N/A,FALSE,"ECWEBB";#N/A,#N/A,FALSE,"MFT96";#N/A,#N/A,FALSE,"CTrecon"}</definedName>
    <definedName name="name_1_1_1_4" hidden="1">{#N/A,#N/A,FALSE,"TMCOMP96";#N/A,#N/A,FALSE,"MAT96";#N/A,#N/A,FALSE,"FANDA96";#N/A,#N/A,FALSE,"INTRAN96";#N/A,#N/A,FALSE,"NAA9697";#N/A,#N/A,FALSE,"ECWEBB";#N/A,#N/A,FALSE,"MFT96";#N/A,#N/A,FALSE,"CTrecon"}</definedName>
    <definedName name="name_1_1_1_4_1" hidden="1">{#N/A,#N/A,FALSE,"TMCOMP96";#N/A,#N/A,FALSE,"MAT96";#N/A,#N/A,FALSE,"FANDA96";#N/A,#N/A,FALSE,"INTRAN96";#N/A,#N/A,FALSE,"NAA9697";#N/A,#N/A,FALSE,"ECWEBB";#N/A,#N/A,FALSE,"MFT96";#N/A,#N/A,FALSE,"CTrecon"}</definedName>
    <definedName name="name_1_1_1_4_2" hidden="1">{#N/A,#N/A,FALSE,"TMCOMP96";#N/A,#N/A,FALSE,"MAT96";#N/A,#N/A,FALSE,"FANDA96";#N/A,#N/A,FALSE,"INTRAN96";#N/A,#N/A,FALSE,"NAA9697";#N/A,#N/A,FALSE,"ECWEBB";#N/A,#N/A,FALSE,"MFT96";#N/A,#N/A,FALSE,"CTrecon"}</definedName>
    <definedName name="name_1_1_1_4_3" hidden="1">{#N/A,#N/A,FALSE,"TMCOMP96";#N/A,#N/A,FALSE,"MAT96";#N/A,#N/A,FALSE,"FANDA96";#N/A,#N/A,FALSE,"INTRAN96";#N/A,#N/A,FALSE,"NAA9697";#N/A,#N/A,FALSE,"ECWEBB";#N/A,#N/A,FALSE,"MFT96";#N/A,#N/A,FALSE,"CTrecon"}</definedName>
    <definedName name="name_1_1_1_4_4" hidden="1">{#N/A,#N/A,FALSE,"TMCOMP96";#N/A,#N/A,FALSE,"MAT96";#N/A,#N/A,FALSE,"FANDA96";#N/A,#N/A,FALSE,"INTRAN96";#N/A,#N/A,FALSE,"NAA9697";#N/A,#N/A,FALSE,"ECWEBB";#N/A,#N/A,FALSE,"MFT96";#N/A,#N/A,FALSE,"CTrecon"}</definedName>
    <definedName name="name_1_1_1_4_5" hidden="1">{#N/A,#N/A,FALSE,"TMCOMP96";#N/A,#N/A,FALSE,"MAT96";#N/A,#N/A,FALSE,"FANDA96";#N/A,#N/A,FALSE,"INTRAN96";#N/A,#N/A,FALSE,"NAA9697";#N/A,#N/A,FALSE,"ECWEBB";#N/A,#N/A,FALSE,"MFT96";#N/A,#N/A,FALSE,"CTrecon"}</definedName>
    <definedName name="name_1_1_1_5" hidden="1">{#N/A,#N/A,FALSE,"TMCOMP96";#N/A,#N/A,FALSE,"MAT96";#N/A,#N/A,FALSE,"FANDA96";#N/A,#N/A,FALSE,"INTRAN96";#N/A,#N/A,FALSE,"NAA9697";#N/A,#N/A,FALSE,"ECWEBB";#N/A,#N/A,FALSE,"MFT96";#N/A,#N/A,FALSE,"CTrecon"}</definedName>
    <definedName name="name_1_1_1_5_1" hidden="1">{#N/A,#N/A,FALSE,"TMCOMP96";#N/A,#N/A,FALSE,"MAT96";#N/A,#N/A,FALSE,"FANDA96";#N/A,#N/A,FALSE,"INTRAN96";#N/A,#N/A,FALSE,"NAA9697";#N/A,#N/A,FALSE,"ECWEBB";#N/A,#N/A,FALSE,"MFT96";#N/A,#N/A,FALSE,"CTrecon"}</definedName>
    <definedName name="name_1_1_1_5_2" hidden="1">{#N/A,#N/A,FALSE,"TMCOMP96";#N/A,#N/A,FALSE,"MAT96";#N/A,#N/A,FALSE,"FANDA96";#N/A,#N/A,FALSE,"INTRAN96";#N/A,#N/A,FALSE,"NAA9697";#N/A,#N/A,FALSE,"ECWEBB";#N/A,#N/A,FALSE,"MFT96";#N/A,#N/A,FALSE,"CTrecon"}</definedName>
    <definedName name="name_1_1_1_5_3" hidden="1">{#N/A,#N/A,FALSE,"TMCOMP96";#N/A,#N/A,FALSE,"MAT96";#N/A,#N/A,FALSE,"FANDA96";#N/A,#N/A,FALSE,"INTRAN96";#N/A,#N/A,FALSE,"NAA9697";#N/A,#N/A,FALSE,"ECWEBB";#N/A,#N/A,FALSE,"MFT96";#N/A,#N/A,FALSE,"CTrecon"}</definedName>
    <definedName name="name_1_1_1_5_4" hidden="1">{#N/A,#N/A,FALSE,"TMCOMP96";#N/A,#N/A,FALSE,"MAT96";#N/A,#N/A,FALSE,"FANDA96";#N/A,#N/A,FALSE,"INTRAN96";#N/A,#N/A,FALSE,"NAA9697";#N/A,#N/A,FALSE,"ECWEBB";#N/A,#N/A,FALSE,"MFT96";#N/A,#N/A,FALSE,"CTrecon"}</definedName>
    <definedName name="name_1_1_1_5_5" hidden="1">{#N/A,#N/A,FALSE,"TMCOMP96";#N/A,#N/A,FALSE,"MAT96";#N/A,#N/A,FALSE,"FANDA96";#N/A,#N/A,FALSE,"INTRAN96";#N/A,#N/A,FALSE,"NAA9697";#N/A,#N/A,FALSE,"ECWEBB";#N/A,#N/A,FALSE,"MFT96";#N/A,#N/A,FALSE,"CTrecon"}</definedName>
    <definedName name="name_1_1_2" hidden="1">{#N/A,#N/A,FALSE,"TMCOMP96";#N/A,#N/A,FALSE,"MAT96";#N/A,#N/A,FALSE,"FANDA96";#N/A,#N/A,FALSE,"INTRAN96";#N/A,#N/A,FALSE,"NAA9697";#N/A,#N/A,FALSE,"ECWEBB";#N/A,#N/A,FALSE,"MFT96";#N/A,#N/A,FALSE,"CTrecon"}</definedName>
    <definedName name="name_1_1_2_1" hidden="1">{#N/A,#N/A,FALSE,"TMCOMP96";#N/A,#N/A,FALSE,"MAT96";#N/A,#N/A,FALSE,"FANDA96";#N/A,#N/A,FALSE,"INTRAN96";#N/A,#N/A,FALSE,"NAA9697";#N/A,#N/A,FALSE,"ECWEBB";#N/A,#N/A,FALSE,"MFT96";#N/A,#N/A,FALSE,"CTrecon"}</definedName>
    <definedName name="name_1_1_2_2" hidden="1">{#N/A,#N/A,FALSE,"TMCOMP96";#N/A,#N/A,FALSE,"MAT96";#N/A,#N/A,FALSE,"FANDA96";#N/A,#N/A,FALSE,"INTRAN96";#N/A,#N/A,FALSE,"NAA9697";#N/A,#N/A,FALSE,"ECWEBB";#N/A,#N/A,FALSE,"MFT96";#N/A,#N/A,FALSE,"CTrecon"}</definedName>
    <definedName name="name_1_1_2_3" hidden="1">{#N/A,#N/A,FALSE,"TMCOMP96";#N/A,#N/A,FALSE,"MAT96";#N/A,#N/A,FALSE,"FANDA96";#N/A,#N/A,FALSE,"INTRAN96";#N/A,#N/A,FALSE,"NAA9697";#N/A,#N/A,FALSE,"ECWEBB";#N/A,#N/A,FALSE,"MFT96";#N/A,#N/A,FALSE,"CTrecon"}</definedName>
    <definedName name="name_1_1_2_4" hidden="1">{#N/A,#N/A,FALSE,"TMCOMP96";#N/A,#N/A,FALSE,"MAT96";#N/A,#N/A,FALSE,"FANDA96";#N/A,#N/A,FALSE,"INTRAN96";#N/A,#N/A,FALSE,"NAA9697";#N/A,#N/A,FALSE,"ECWEBB";#N/A,#N/A,FALSE,"MFT96";#N/A,#N/A,FALSE,"CTrecon"}</definedName>
    <definedName name="name_1_1_2_5" hidden="1">{#N/A,#N/A,FALSE,"TMCOMP96";#N/A,#N/A,FALSE,"MAT96";#N/A,#N/A,FALSE,"FANDA96";#N/A,#N/A,FALSE,"INTRAN96";#N/A,#N/A,FALSE,"NAA9697";#N/A,#N/A,FALSE,"ECWEBB";#N/A,#N/A,FALSE,"MFT96";#N/A,#N/A,FALSE,"CTrecon"}</definedName>
    <definedName name="name_1_1_3" hidden="1">{#N/A,#N/A,FALSE,"TMCOMP96";#N/A,#N/A,FALSE,"MAT96";#N/A,#N/A,FALSE,"FANDA96";#N/A,#N/A,FALSE,"INTRAN96";#N/A,#N/A,FALSE,"NAA9697";#N/A,#N/A,FALSE,"ECWEBB";#N/A,#N/A,FALSE,"MFT96";#N/A,#N/A,FALSE,"CTrecon"}</definedName>
    <definedName name="name_1_1_3_1" hidden="1">{#N/A,#N/A,FALSE,"TMCOMP96";#N/A,#N/A,FALSE,"MAT96";#N/A,#N/A,FALSE,"FANDA96";#N/A,#N/A,FALSE,"INTRAN96";#N/A,#N/A,FALSE,"NAA9697";#N/A,#N/A,FALSE,"ECWEBB";#N/A,#N/A,FALSE,"MFT96";#N/A,#N/A,FALSE,"CTrecon"}</definedName>
    <definedName name="name_1_1_3_2" hidden="1">{#N/A,#N/A,FALSE,"TMCOMP96";#N/A,#N/A,FALSE,"MAT96";#N/A,#N/A,FALSE,"FANDA96";#N/A,#N/A,FALSE,"INTRAN96";#N/A,#N/A,FALSE,"NAA9697";#N/A,#N/A,FALSE,"ECWEBB";#N/A,#N/A,FALSE,"MFT96";#N/A,#N/A,FALSE,"CTrecon"}</definedName>
    <definedName name="name_1_1_3_3" hidden="1">{#N/A,#N/A,FALSE,"TMCOMP96";#N/A,#N/A,FALSE,"MAT96";#N/A,#N/A,FALSE,"FANDA96";#N/A,#N/A,FALSE,"INTRAN96";#N/A,#N/A,FALSE,"NAA9697";#N/A,#N/A,FALSE,"ECWEBB";#N/A,#N/A,FALSE,"MFT96";#N/A,#N/A,FALSE,"CTrecon"}</definedName>
    <definedName name="name_1_1_3_4" hidden="1">{#N/A,#N/A,FALSE,"TMCOMP96";#N/A,#N/A,FALSE,"MAT96";#N/A,#N/A,FALSE,"FANDA96";#N/A,#N/A,FALSE,"INTRAN96";#N/A,#N/A,FALSE,"NAA9697";#N/A,#N/A,FALSE,"ECWEBB";#N/A,#N/A,FALSE,"MFT96";#N/A,#N/A,FALSE,"CTrecon"}</definedName>
    <definedName name="name_1_1_3_5" hidden="1">{#N/A,#N/A,FALSE,"TMCOMP96";#N/A,#N/A,FALSE,"MAT96";#N/A,#N/A,FALSE,"FANDA96";#N/A,#N/A,FALSE,"INTRAN96";#N/A,#N/A,FALSE,"NAA9697";#N/A,#N/A,FALSE,"ECWEBB";#N/A,#N/A,FALSE,"MFT96";#N/A,#N/A,FALSE,"CTrecon"}</definedName>
    <definedName name="name_1_1_4" hidden="1">{#N/A,#N/A,FALSE,"TMCOMP96";#N/A,#N/A,FALSE,"MAT96";#N/A,#N/A,FALSE,"FANDA96";#N/A,#N/A,FALSE,"INTRAN96";#N/A,#N/A,FALSE,"NAA9697";#N/A,#N/A,FALSE,"ECWEBB";#N/A,#N/A,FALSE,"MFT96";#N/A,#N/A,FALSE,"CTrecon"}</definedName>
    <definedName name="name_1_1_4_1" hidden="1">{#N/A,#N/A,FALSE,"TMCOMP96";#N/A,#N/A,FALSE,"MAT96";#N/A,#N/A,FALSE,"FANDA96";#N/A,#N/A,FALSE,"INTRAN96";#N/A,#N/A,FALSE,"NAA9697";#N/A,#N/A,FALSE,"ECWEBB";#N/A,#N/A,FALSE,"MFT96";#N/A,#N/A,FALSE,"CTrecon"}</definedName>
    <definedName name="name_1_1_4_2" hidden="1">{#N/A,#N/A,FALSE,"TMCOMP96";#N/A,#N/A,FALSE,"MAT96";#N/A,#N/A,FALSE,"FANDA96";#N/A,#N/A,FALSE,"INTRAN96";#N/A,#N/A,FALSE,"NAA9697";#N/A,#N/A,FALSE,"ECWEBB";#N/A,#N/A,FALSE,"MFT96";#N/A,#N/A,FALSE,"CTrecon"}</definedName>
    <definedName name="name_1_1_4_3" hidden="1">{#N/A,#N/A,FALSE,"TMCOMP96";#N/A,#N/A,FALSE,"MAT96";#N/A,#N/A,FALSE,"FANDA96";#N/A,#N/A,FALSE,"INTRAN96";#N/A,#N/A,FALSE,"NAA9697";#N/A,#N/A,FALSE,"ECWEBB";#N/A,#N/A,FALSE,"MFT96";#N/A,#N/A,FALSE,"CTrecon"}</definedName>
    <definedName name="name_1_1_4_4" hidden="1">{#N/A,#N/A,FALSE,"TMCOMP96";#N/A,#N/A,FALSE,"MAT96";#N/A,#N/A,FALSE,"FANDA96";#N/A,#N/A,FALSE,"INTRAN96";#N/A,#N/A,FALSE,"NAA9697";#N/A,#N/A,FALSE,"ECWEBB";#N/A,#N/A,FALSE,"MFT96";#N/A,#N/A,FALSE,"CTrecon"}</definedName>
    <definedName name="name_1_1_4_5" hidden="1">{#N/A,#N/A,FALSE,"TMCOMP96";#N/A,#N/A,FALSE,"MAT96";#N/A,#N/A,FALSE,"FANDA96";#N/A,#N/A,FALSE,"INTRAN96";#N/A,#N/A,FALSE,"NAA9697";#N/A,#N/A,FALSE,"ECWEBB";#N/A,#N/A,FALSE,"MFT96";#N/A,#N/A,FALSE,"CTrecon"}</definedName>
    <definedName name="name_1_1_5" hidden="1">{#N/A,#N/A,FALSE,"TMCOMP96";#N/A,#N/A,FALSE,"MAT96";#N/A,#N/A,FALSE,"FANDA96";#N/A,#N/A,FALSE,"INTRAN96";#N/A,#N/A,FALSE,"NAA9697";#N/A,#N/A,FALSE,"ECWEBB";#N/A,#N/A,FALSE,"MFT96";#N/A,#N/A,FALSE,"CTrecon"}</definedName>
    <definedName name="name_1_1_5_1" hidden="1">{#N/A,#N/A,FALSE,"TMCOMP96";#N/A,#N/A,FALSE,"MAT96";#N/A,#N/A,FALSE,"FANDA96";#N/A,#N/A,FALSE,"INTRAN96";#N/A,#N/A,FALSE,"NAA9697";#N/A,#N/A,FALSE,"ECWEBB";#N/A,#N/A,FALSE,"MFT96";#N/A,#N/A,FALSE,"CTrecon"}</definedName>
    <definedName name="name_1_1_5_2" hidden="1">{#N/A,#N/A,FALSE,"TMCOMP96";#N/A,#N/A,FALSE,"MAT96";#N/A,#N/A,FALSE,"FANDA96";#N/A,#N/A,FALSE,"INTRAN96";#N/A,#N/A,FALSE,"NAA9697";#N/A,#N/A,FALSE,"ECWEBB";#N/A,#N/A,FALSE,"MFT96";#N/A,#N/A,FALSE,"CTrecon"}</definedName>
    <definedName name="name_1_1_5_3" hidden="1">{#N/A,#N/A,FALSE,"TMCOMP96";#N/A,#N/A,FALSE,"MAT96";#N/A,#N/A,FALSE,"FANDA96";#N/A,#N/A,FALSE,"INTRAN96";#N/A,#N/A,FALSE,"NAA9697";#N/A,#N/A,FALSE,"ECWEBB";#N/A,#N/A,FALSE,"MFT96";#N/A,#N/A,FALSE,"CTrecon"}</definedName>
    <definedName name="name_1_1_5_4" hidden="1">{#N/A,#N/A,FALSE,"TMCOMP96";#N/A,#N/A,FALSE,"MAT96";#N/A,#N/A,FALSE,"FANDA96";#N/A,#N/A,FALSE,"INTRAN96";#N/A,#N/A,FALSE,"NAA9697";#N/A,#N/A,FALSE,"ECWEBB";#N/A,#N/A,FALSE,"MFT96";#N/A,#N/A,FALSE,"CTrecon"}</definedName>
    <definedName name="name_1_1_5_5" hidden="1">{#N/A,#N/A,FALSE,"TMCOMP96";#N/A,#N/A,FALSE,"MAT96";#N/A,#N/A,FALSE,"FANDA96";#N/A,#N/A,FALSE,"INTRAN96";#N/A,#N/A,FALSE,"NAA9697";#N/A,#N/A,FALSE,"ECWEBB";#N/A,#N/A,FALSE,"MFT96";#N/A,#N/A,FALSE,"CTrecon"}</definedName>
    <definedName name="name_1_2" hidden="1">{#N/A,#N/A,FALSE,"TMCOMP96";#N/A,#N/A,FALSE,"MAT96";#N/A,#N/A,FALSE,"FANDA96";#N/A,#N/A,FALSE,"INTRAN96";#N/A,#N/A,FALSE,"NAA9697";#N/A,#N/A,FALSE,"ECWEBB";#N/A,#N/A,FALSE,"MFT96";#N/A,#N/A,FALSE,"CTrecon"}</definedName>
    <definedName name="name_1_2_1" hidden="1">{#N/A,#N/A,FALSE,"TMCOMP96";#N/A,#N/A,FALSE,"MAT96";#N/A,#N/A,FALSE,"FANDA96";#N/A,#N/A,FALSE,"INTRAN96";#N/A,#N/A,FALSE,"NAA9697";#N/A,#N/A,FALSE,"ECWEBB";#N/A,#N/A,FALSE,"MFT96";#N/A,#N/A,FALSE,"CTrecon"}</definedName>
    <definedName name="name_1_2_1_1" hidden="1">{#N/A,#N/A,FALSE,"TMCOMP96";#N/A,#N/A,FALSE,"MAT96";#N/A,#N/A,FALSE,"FANDA96";#N/A,#N/A,FALSE,"INTRAN96";#N/A,#N/A,FALSE,"NAA9697";#N/A,#N/A,FALSE,"ECWEBB";#N/A,#N/A,FALSE,"MFT96";#N/A,#N/A,FALSE,"CTrecon"}</definedName>
    <definedName name="name_1_2_1_1_1" hidden="1">{#N/A,#N/A,FALSE,"TMCOMP96";#N/A,#N/A,FALSE,"MAT96";#N/A,#N/A,FALSE,"FANDA96";#N/A,#N/A,FALSE,"INTRAN96";#N/A,#N/A,FALSE,"NAA9697";#N/A,#N/A,FALSE,"ECWEBB";#N/A,#N/A,FALSE,"MFT96";#N/A,#N/A,FALSE,"CTrecon"}</definedName>
    <definedName name="name_1_2_1_1_1_1" hidden="1">{#N/A,#N/A,FALSE,"TMCOMP96";#N/A,#N/A,FALSE,"MAT96";#N/A,#N/A,FALSE,"FANDA96";#N/A,#N/A,FALSE,"INTRAN96";#N/A,#N/A,FALSE,"NAA9697";#N/A,#N/A,FALSE,"ECWEBB";#N/A,#N/A,FALSE,"MFT96";#N/A,#N/A,FALSE,"CTrecon"}</definedName>
    <definedName name="name_1_2_1_1_1_2" hidden="1">{#N/A,#N/A,FALSE,"TMCOMP96";#N/A,#N/A,FALSE,"MAT96";#N/A,#N/A,FALSE,"FANDA96";#N/A,#N/A,FALSE,"INTRAN96";#N/A,#N/A,FALSE,"NAA9697";#N/A,#N/A,FALSE,"ECWEBB";#N/A,#N/A,FALSE,"MFT96";#N/A,#N/A,FALSE,"CTrecon"}</definedName>
    <definedName name="name_1_2_1_1_1_3" hidden="1">{#N/A,#N/A,FALSE,"TMCOMP96";#N/A,#N/A,FALSE,"MAT96";#N/A,#N/A,FALSE,"FANDA96";#N/A,#N/A,FALSE,"INTRAN96";#N/A,#N/A,FALSE,"NAA9697";#N/A,#N/A,FALSE,"ECWEBB";#N/A,#N/A,FALSE,"MFT96";#N/A,#N/A,FALSE,"CTrecon"}</definedName>
    <definedName name="name_1_2_1_1_1_4" hidden="1">{#N/A,#N/A,FALSE,"TMCOMP96";#N/A,#N/A,FALSE,"MAT96";#N/A,#N/A,FALSE,"FANDA96";#N/A,#N/A,FALSE,"INTRAN96";#N/A,#N/A,FALSE,"NAA9697";#N/A,#N/A,FALSE,"ECWEBB";#N/A,#N/A,FALSE,"MFT96";#N/A,#N/A,FALSE,"CTrecon"}</definedName>
    <definedName name="name_1_2_1_1_1_5" hidden="1">{#N/A,#N/A,FALSE,"TMCOMP96";#N/A,#N/A,FALSE,"MAT96";#N/A,#N/A,FALSE,"FANDA96";#N/A,#N/A,FALSE,"INTRAN96";#N/A,#N/A,FALSE,"NAA9697";#N/A,#N/A,FALSE,"ECWEBB";#N/A,#N/A,FALSE,"MFT96";#N/A,#N/A,FALSE,"CTrecon"}</definedName>
    <definedName name="name_1_2_1_1_2" hidden="1">{#N/A,#N/A,FALSE,"TMCOMP96";#N/A,#N/A,FALSE,"MAT96";#N/A,#N/A,FALSE,"FANDA96";#N/A,#N/A,FALSE,"INTRAN96";#N/A,#N/A,FALSE,"NAA9697";#N/A,#N/A,FALSE,"ECWEBB";#N/A,#N/A,FALSE,"MFT96";#N/A,#N/A,FALSE,"CTrecon"}</definedName>
    <definedName name="name_1_2_1_1_2_1" hidden="1">{#N/A,#N/A,FALSE,"TMCOMP96";#N/A,#N/A,FALSE,"MAT96";#N/A,#N/A,FALSE,"FANDA96";#N/A,#N/A,FALSE,"INTRAN96";#N/A,#N/A,FALSE,"NAA9697";#N/A,#N/A,FALSE,"ECWEBB";#N/A,#N/A,FALSE,"MFT96";#N/A,#N/A,FALSE,"CTrecon"}</definedName>
    <definedName name="name_1_2_1_1_2_2" hidden="1">{#N/A,#N/A,FALSE,"TMCOMP96";#N/A,#N/A,FALSE,"MAT96";#N/A,#N/A,FALSE,"FANDA96";#N/A,#N/A,FALSE,"INTRAN96";#N/A,#N/A,FALSE,"NAA9697";#N/A,#N/A,FALSE,"ECWEBB";#N/A,#N/A,FALSE,"MFT96";#N/A,#N/A,FALSE,"CTrecon"}</definedName>
    <definedName name="name_1_2_1_1_2_3" hidden="1">{#N/A,#N/A,FALSE,"TMCOMP96";#N/A,#N/A,FALSE,"MAT96";#N/A,#N/A,FALSE,"FANDA96";#N/A,#N/A,FALSE,"INTRAN96";#N/A,#N/A,FALSE,"NAA9697";#N/A,#N/A,FALSE,"ECWEBB";#N/A,#N/A,FALSE,"MFT96";#N/A,#N/A,FALSE,"CTrecon"}</definedName>
    <definedName name="name_1_2_1_1_2_4" hidden="1">{#N/A,#N/A,FALSE,"TMCOMP96";#N/A,#N/A,FALSE,"MAT96";#N/A,#N/A,FALSE,"FANDA96";#N/A,#N/A,FALSE,"INTRAN96";#N/A,#N/A,FALSE,"NAA9697";#N/A,#N/A,FALSE,"ECWEBB";#N/A,#N/A,FALSE,"MFT96";#N/A,#N/A,FALSE,"CTrecon"}</definedName>
    <definedName name="name_1_2_1_1_2_5" hidden="1">{#N/A,#N/A,FALSE,"TMCOMP96";#N/A,#N/A,FALSE,"MAT96";#N/A,#N/A,FALSE,"FANDA96";#N/A,#N/A,FALSE,"INTRAN96";#N/A,#N/A,FALSE,"NAA9697";#N/A,#N/A,FALSE,"ECWEBB";#N/A,#N/A,FALSE,"MFT96";#N/A,#N/A,FALSE,"CTrecon"}</definedName>
    <definedName name="name_1_2_1_1_3" hidden="1">{#N/A,#N/A,FALSE,"TMCOMP96";#N/A,#N/A,FALSE,"MAT96";#N/A,#N/A,FALSE,"FANDA96";#N/A,#N/A,FALSE,"INTRAN96";#N/A,#N/A,FALSE,"NAA9697";#N/A,#N/A,FALSE,"ECWEBB";#N/A,#N/A,FALSE,"MFT96";#N/A,#N/A,FALSE,"CTrecon"}</definedName>
    <definedName name="name_1_2_1_1_4" hidden="1">{#N/A,#N/A,FALSE,"TMCOMP96";#N/A,#N/A,FALSE,"MAT96";#N/A,#N/A,FALSE,"FANDA96";#N/A,#N/A,FALSE,"INTRAN96";#N/A,#N/A,FALSE,"NAA9697";#N/A,#N/A,FALSE,"ECWEBB";#N/A,#N/A,FALSE,"MFT96";#N/A,#N/A,FALSE,"CTrecon"}</definedName>
    <definedName name="name_1_2_1_1_5" hidden="1">{#N/A,#N/A,FALSE,"TMCOMP96";#N/A,#N/A,FALSE,"MAT96";#N/A,#N/A,FALSE,"FANDA96";#N/A,#N/A,FALSE,"INTRAN96";#N/A,#N/A,FALSE,"NAA9697";#N/A,#N/A,FALSE,"ECWEBB";#N/A,#N/A,FALSE,"MFT96";#N/A,#N/A,FALSE,"CTrecon"}</definedName>
    <definedName name="name_1_2_1_2" hidden="1">{#N/A,#N/A,FALSE,"TMCOMP96";#N/A,#N/A,FALSE,"MAT96";#N/A,#N/A,FALSE,"FANDA96";#N/A,#N/A,FALSE,"INTRAN96";#N/A,#N/A,FALSE,"NAA9697";#N/A,#N/A,FALSE,"ECWEBB";#N/A,#N/A,FALSE,"MFT96";#N/A,#N/A,FALSE,"CTrecon"}</definedName>
    <definedName name="name_1_2_1_2_1" hidden="1">{#N/A,#N/A,FALSE,"TMCOMP96";#N/A,#N/A,FALSE,"MAT96";#N/A,#N/A,FALSE,"FANDA96";#N/A,#N/A,FALSE,"INTRAN96";#N/A,#N/A,FALSE,"NAA9697";#N/A,#N/A,FALSE,"ECWEBB";#N/A,#N/A,FALSE,"MFT96";#N/A,#N/A,FALSE,"CTrecon"}</definedName>
    <definedName name="name_1_2_1_2_2" hidden="1">{#N/A,#N/A,FALSE,"TMCOMP96";#N/A,#N/A,FALSE,"MAT96";#N/A,#N/A,FALSE,"FANDA96";#N/A,#N/A,FALSE,"INTRAN96";#N/A,#N/A,FALSE,"NAA9697";#N/A,#N/A,FALSE,"ECWEBB";#N/A,#N/A,FALSE,"MFT96";#N/A,#N/A,FALSE,"CTrecon"}</definedName>
    <definedName name="name_1_2_1_2_3" hidden="1">{#N/A,#N/A,FALSE,"TMCOMP96";#N/A,#N/A,FALSE,"MAT96";#N/A,#N/A,FALSE,"FANDA96";#N/A,#N/A,FALSE,"INTRAN96";#N/A,#N/A,FALSE,"NAA9697";#N/A,#N/A,FALSE,"ECWEBB";#N/A,#N/A,FALSE,"MFT96";#N/A,#N/A,FALSE,"CTrecon"}</definedName>
    <definedName name="name_1_2_1_2_4" hidden="1">{#N/A,#N/A,FALSE,"TMCOMP96";#N/A,#N/A,FALSE,"MAT96";#N/A,#N/A,FALSE,"FANDA96";#N/A,#N/A,FALSE,"INTRAN96";#N/A,#N/A,FALSE,"NAA9697";#N/A,#N/A,FALSE,"ECWEBB";#N/A,#N/A,FALSE,"MFT96";#N/A,#N/A,FALSE,"CTrecon"}</definedName>
    <definedName name="name_1_2_1_2_5" hidden="1">{#N/A,#N/A,FALSE,"TMCOMP96";#N/A,#N/A,FALSE,"MAT96";#N/A,#N/A,FALSE,"FANDA96";#N/A,#N/A,FALSE,"INTRAN96";#N/A,#N/A,FALSE,"NAA9697";#N/A,#N/A,FALSE,"ECWEBB";#N/A,#N/A,FALSE,"MFT96";#N/A,#N/A,FALSE,"CTrecon"}</definedName>
    <definedName name="name_1_2_1_3" hidden="1">{#N/A,#N/A,FALSE,"TMCOMP96";#N/A,#N/A,FALSE,"MAT96";#N/A,#N/A,FALSE,"FANDA96";#N/A,#N/A,FALSE,"INTRAN96";#N/A,#N/A,FALSE,"NAA9697";#N/A,#N/A,FALSE,"ECWEBB";#N/A,#N/A,FALSE,"MFT96";#N/A,#N/A,FALSE,"CTrecon"}</definedName>
    <definedName name="name_1_2_1_3_1" hidden="1">{#N/A,#N/A,FALSE,"TMCOMP96";#N/A,#N/A,FALSE,"MAT96";#N/A,#N/A,FALSE,"FANDA96";#N/A,#N/A,FALSE,"INTRAN96";#N/A,#N/A,FALSE,"NAA9697";#N/A,#N/A,FALSE,"ECWEBB";#N/A,#N/A,FALSE,"MFT96";#N/A,#N/A,FALSE,"CTrecon"}</definedName>
    <definedName name="name_1_2_1_3_2" hidden="1">{#N/A,#N/A,FALSE,"TMCOMP96";#N/A,#N/A,FALSE,"MAT96";#N/A,#N/A,FALSE,"FANDA96";#N/A,#N/A,FALSE,"INTRAN96";#N/A,#N/A,FALSE,"NAA9697";#N/A,#N/A,FALSE,"ECWEBB";#N/A,#N/A,FALSE,"MFT96";#N/A,#N/A,FALSE,"CTrecon"}</definedName>
    <definedName name="name_1_2_1_3_3" hidden="1">{#N/A,#N/A,FALSE,"TMCOMP96";#N/A,#N/A,FALSE,"MAT96";#N/A,#N/A,FALSE,"FANDA96";#N/A,#N/A,FALSE,"INTRAN96";#N/A,#N/A,FALSE,"NAA9697";#N/A,#N/A,FALSE,"ECWEBB";#N/A,#N/A,FALSE,"MFT96";#N/A,#N/A,FALSE,"CTrecon"}</definedName>
    <definedName name="name_1_2_1_3_4" hidden="1">{#N/A,#N/A,FALSE,"TMCOMP96";#N/A,#N/A,FALSE,"MAT96";#N/A,#N/A,FALSE,"FANDA96";#N/A,#N/A,FALSE,"INTRAN96";#N/A,#N/A,FALSE,"NAA9697";#N/A,#N/A,FALSE,"ECWEBB";#N/A,#N/A,FALSE,"MFT96";#N/A,#N/A,FALSE,"CTrecon"}</definedName>
    <definedName name="name_1_2_1_3_5" hidden="1">{#N/A,#N/A,FALSE,"TMCOMP96";#N/A,#N/A,FALSE,"MAT96";#N/A,#N/A,FALSE,"FANDA96";#N/A,#N/A,FALSE,"INTRAN96";#N/A,#N/A,FALSE,"NAA9697";#N/A,#N/A,FALSE,"ECWEBB";#N/A,#N/A,FALSE,"MFT96";#N/A,#N/A,FALSE,"CTrecon"}</definedName>
    <definedName name="name_1_2_1_4" hidden="1">{#N/A,#N/A,FALSE,"TMCOMP96";#N/A,#N/A,FALSE,"MAT96";#N/A,#N/A,FALSE,"FANDA96";#N/A,#N/A,FALSE,"INTRAN96";#N/A,#N/A,FALSE,"NAA9697";#N/A,#N/A,FALSE,"ECWEBB";#N/A,#N/A,FALSE,"MFT96";#N/A,#N/A,FALSE,"CTrecon"}</definedName>
    <definedName name="name_1_2_1_4_1" hidden="1">{#N/A,#N/A,FALSE,"TMCOMP96";#N/A,#N/A,FALSE,"MAT96";#N/A,#N/A,FALSE,"FANDA96";#N/A,#N/A,FALSE,"INTRAN96";#N/A,#N/A,FALSE,"NAA9697";#N/A,#N/A,FALSE,"ECWEBB";#N/A,#N/A,FALSE,"MFT96";#N/A,#N/A,FALSE,"CTrecon"}</definedName>
    <definedName name="name_1_2_1_4_2" hidden="1">{#N/A,#N/A,FALSE,"TMCOMP96";#N/A,#N/A,FALSE,"MAT96";#N/A,#N/A,FALSE,"FANDA96";#N/A,#N/A,FALSE,"INTRAN96";#N/A,#N/A,FALSE,"NAA9697";#N/A,#N/A,FALSE,"ECWEBB";#N/A,#N/A,FALSE,"MFT96";#N/A,#N/A,FALSE,"CTrecon"}</definedName>
    <definedName name="name_1_2_1_4_3" hidden="1">{#N/A,#N/A,FALSE,"TMCOMP96";#N/A,#N/A,FALSE,"MAT96";#N/A,#N/A,FALSE,"FANDA96";#N/A,#N/A,FALSE,"INTRAN96";#N/A,#N/A,FALSE,"NAA9697";#N/A,#N/A,FALSE,"ECWEBB";#N/A,#N/A,FALSE,"MFT96";#N/A,#N/A,FALSE,"CTrecon"}</definedName>
    <definedName name="name_1_2_1_4_4" hidden="1">{#N/A,#N/A,FALSE,"TMCOMP96";#N/A,#N/A,FALSE,"MAT96";#N/A,#N/A,FALSE,"FANDA96";#N/A,#N/A,FALSE,"INTRAN96";#N/A,#N/A,FALSE,"NAA9697";#N/A,#N/A,FALSE,"ECWEBB";#N/A,#N/A,FALSE,"MFT96";#N/A,#N/A,FALSE,"CTrecon"}</definedName>
    <definedName name="name_1_2_1_4_5" hidden="1">{#N/A,#N/A,FALSE,"TMCOMP96";#N/A,#N/A,FALSE,"MAT96";#N/A,#N/A,FALSE,"FANDA96";#N/A,#N/A,FALSE,"INTRAN96";#N/A,#N/A,FALSE,"NAA9697";#N/A,#N/A,FALSE,"ECWEBB";#N/A,#N/A,FALSE,"MFT96";#N/A,#N/A,FALSE,"CTrecon"}</definedName>
    <definedName name="name_1_2_1_5" hidden="1">{#N/A,#N/A,FALSE,"TMCOMP96";#N/A,#N/A,FALSE,"MAT96";#N/A,#N/A,FALSE,"FANDA96";#N/A,#N/A,FALSE,"INTRAN96";#N/A,#N/A,FALSE,"NAA9697";#N/A,#N/A,FALSE,"ECWEBB";#N/A,#N/A,FALSE,"MFT96";#N/A,#N/A,FALSE,"CTrecon"}</definedName>
    <definedName name="name_1_2_1_5_1" hidden="1">{#N/A,#N/A,FALSE,"TMCOMP96";#N/A,#N/A,FALSE,"MAT96";#N/A,#N/A,FALSE,"FANDA96";#N/A,#N/A,FALSE,"INTRAN96";#N/A,#N/A,FALSE,"NAA9697";#N/A,#N/A,FALSE,"ECWEBB";#N/A,#N/A,FALSE,"MFT96";#N/A,#N/A,FALSE,"CTrecon"}</definedName>
    <definedName name="name_1_2_1_5_2" hidden="1">{#N/A,#N/A,FALSE,"TMCOMP96";#N/A,#N/A,FALSE,"MAT96";#N/A,#N/A,FALSE,"FANDA96";#N/A,#N/A,FALSE,"INTRAN96";#N/A,#N/A,FALSE,"NAA9697";#N/A,#N/A,FALSE,"ECWEBB";#N/A,#N/A,FALSE,"MFT96";#N/A,#N/A,FALSE,"CTrecon"}</definedName>
    <definedName name="name_1_2_1_5_3" hidden="1">{#N/A,#N/A,FALSE,"TMCOMP96";#N/A,#N/A,FALSE,"MAT96";#N/A,#N/A,FALSE,"FANDA96";#N/A,#N/A,FALSE,"INTRAN96";#N/A,#N/A,FALSE,"NAA9697";#N/A,#N/A,FALSE,"ECWEBB";#N/A,#N/A,FALSE,"MFT96";#N/A,#N/A,FALSE,"CTrecon"}</definedName>
    <definedName name="name_1_2_1_5_4" hidden="1">{#N/A,#N/A,FALSE,"TMCOMP96";#N/A,#N/A,FALSE,"MAT96";#N/A,#N/A,FALSE,"FANDA96";#N/A,#N/A,FALSE,"INTRAN96";#N/A,#N/A,FALSE,"NAA9697";#N/A,#N/A,FALSE,"ECWEBB";#N/A,#N/A,FALSE,"MFT96";#N/A,#N/A,FALSE,"CTrecon"}</definedName>
    <definedName name="name_1_2_1_5_5" hidden="1">{#N/A,#N/A,FALSE,"TMCOMP96";#N/A,#N/A,FALSE,"MAT96";#N/A,#N/A,FALSE,"FANDA96";#N/A,#N/A,FALSE,"INTRAN96";#N/A,#N/A,FALSE,"NAA9697";#N/A,#N/A,FALSE,"ECWEBB";#N/A,#N/A,FALSE,"MFT96";#N/A,#N/A,FALSE,"CTrecon"}</definedName>
    <definedName name="name_1_2_2" hidden="1">{#N/A,#N/A,FALSE,"TMCOMP96";#N/A,#N/A,FALSE,"MAT96";#N/A,#N/A,FALSE,"FANDA96";#N/A,#N/A,FALSE,"INTRAN96";#N/A,#N/A,FALSE,"NAA9697";#N/A,#N/A,FALSE,"ECWEBB";#N/A,#N/A,FALSE,"MFT96";#N/A,#N/A,FALSE,"CTrecon"}</definedName>
    <definedName name="name_1_2_2_1" hidden="1">{#N/A,#N/A,FALSE,"TMCOMP96";#N/A,#N/A,FALSE,"MAT96";#N/A,#N/A,FALSE,"FANDA96";#N/A,#N/A,FALSE,"INTRAN96";#N/A,#N/A,FALSE,"NAA9697";#N/A,#N/A,FALSE,"ECWEBB";#N/A,#N/A,FALSE,"MFT96";#N/A,#N/A,FALSE,"CTrecon"}</definedName>
    <definedName name="name_1_2_2_2" hidden="1">{#N/A,#N/A,FALSE,"TMCOMP96";#N/A,#N/A,FALSE,"MAT96";#N/A,#N/A,FALSE,"FANDA96";#N/A,#N/A,FALSE,"INTRAN96";#N/A,#N/A,FALSE,"NAA9697";#N/A,#N/A,FALSE,"ECWEBB";#N/A,#N/A,FALSE,"MFT96";#N/A,#N/A,FALSE,"CTrecon"}</definedName>
    <definedName name="name_1_2_2_3" hidden="1">{#N/A,#N/A,FALSE,"TMCOMP96";#N/A,#N/A,FALSE,"MAT96";#N/A,#N/A,FALSE,"FANDA96";#N/A,#N/A,FALSE,"INTRAN96";#N/A,#N/A,FALSE,"NAA9697";#N/A,#N/A,FALSE,"ECWEBB";#N/A,#N/A,FALSE,"MFT96";#N/A,#N/A,FALSE,"CTrecon"}</definedName>
    <definedName name="name_1_2_2_4" hidden="1">{#N/A,#N/A,FALSE,"TMCOMP96";#N/A,#N/A,FALSE,"MAT96";#N/A,#N/A,FALSE,"FANDA96";#N/A,#N/A,FALSE,"INTRAN96";#N/A,#N/A,FALSE,"NAA9697";#N/A,#N/A,FALSE,"ECWEBB";#N/A,#N/A,FALSE,"MFT96";#N/A,#N/A,FALSE,"CTrecon"}</definedName>
    <definedName name="name_1_2_2_5" hidden="1">{#N/A,#N/A,FALSE,"TMCOMP96";#N/A,#N/A,FALSE,"MAT96";#N/A,#N/A,FALSE,"FANDA96";#N/A,#N/A,FALSE,"INTRAN96";#N/A,#N/A,FALSE,"NAA9697";#N/A,#N/A,FALSE,"ECWEBB";#N/A,#N/A,FALSE,"MFT96";#N/A,#N/A,FALSE,"CTrecon"}</definedName>
    <definedName name="name_1_2_3" hidden="1">{#N/A,#N/A,FALSE,"TMCOMP96";#N/A,#N/A,FALSE,"MAT96";#N/A,#N/A,FALSE,"FANDA96";#N/A,#N/A,FALSE,"INTRAN96";#N/A,#N/A,FALSE,"NAA9697";#N/A,#N/A,FALSE,"ECWEBB";#N/A,#N/A,FALSE,"MFT96";#N/A,#N/A,FALSE,"CTrecon"}</definedName>
    <definedName name="name_1_2_3_1" hidden="1">{#N/A,#N/A,FALSE,"TMCOMP96";#N/A,#N/A,FALSE,"MAT96";#N/A,#N/A,FALSE,"FANDA96";#N/A,#N/A,FALSE,"INTRAN96";#N/A,#N/A,FALSE,"NAA9697";#N/A,#N/A,FALSE,"ECWEBB";#N/A,#N/A,FALSE,"MFT96";#N/A,#N/A,FALSE,"CTrecon"}</definedName>
    <definedName name="name_1_2_3_2" hidden="1">{#N/A,#N/A,FALSE,"TMCOMP96";#N/A,#N/A,FALSE,"MAT96";#N/A,#N/A,FALSE,"FANDA96";#N/A,#N/A,FALSE,"INTRAN96";#N/A,#N/A,FALSE,"NAA9697";#N/A,#N/A,FALSE,"ECWEBB";#N/A,#N/A,FALSE,"MFT96";#N/A,#N/A,FALSE,"CTrecon"}</definedName>
    <definedName name="name_1_2_3_3" hidden="1">{#N/A,#N/A,FALSE,"TMCOMP96";#N/A,#N/A,FALSE,"MAT96";#N/A,#N/A,FALSE,"FANDA96";#N/A,#N/A,FALSE,"INTRAN96";#N/A,#N/A,FALSE,"NAA9697";#N/A,#N/A,FALSE,"ECWEBB";#N/A,#N/A,FALSE,"MFT96";#N/A,#N/A,FALSE,"CTrecon"}</definedName>
    <definedName name="name_1_2_3_4" hidden="1">{#N/A,#N/A,FALSE,"TMCOMP96";#N/A,#N/A,FALSE,"MAT96";#N/A,#N/A,FALSE,"FANDA96";#N/A,#N/A,FALSE,"INTRAN96";#N/A,#N/A,FALSE,"NAA9697";#N/A,#N/A,FALSE,"ECWEBB";#N/A,#N/A,FALSE,"MFT96";#N/A,#N/A,FALSE,"CTrecon"}</definedName>
    <definedName name="name_1_2_3_5" hidden="1">{#N/A,#N/A,FALSE,"TMCOMP96";#N/A,#N/A,FALSE,"MAT96";#N/A,#N/A,FALSE,"FANDA96";#N/A,#N/A,FALSE,"INTRAN96";#N/A,#N/A,FALSE,"NAA9697";#N/A,#N/A,FALSE,"ECWEBB";#N/A,#N/A,FALSE,"MFT96";#N/A,#N/A,FALSE,"CTrecon"}</definedName>
    <definedName name="name_1_2_4" hidden="1">{#N/A,#N/A,FALSE,"TMCOMP96";#N/A,#N/A,FALSE,"MAT96";#N/A,#N/A,FALSE,"FANDA96";#N/A,#N/A,FALSE,"INTRAN96";#N/A,#N/A,FALSE,"NAA9697";#N/A,#N/A,FALSE,"ECWEBB";#N/A,#N/A,FALSE,"MFT96";#N/A,#N/A,FALSE,"CTrecon"}</definedName>
    <definedName name="name_1_2_4_1" hidden="1">{#N/A,#N/A,FALSE,"TMCOMP96";#N/A,#N/A,FALSE,"MAT96";#N/A,#N/A,FALSE,"FANDA96";#N/A,#N/A,FALSE,"INTRAN96";#N/A,#N/A,FALSE,"NAA9697";#N/A,#N/A,FALSE,"ECWEBB";#N/A,#N/A,FALSE,"MFT96";#N/A,#N/A,FALSE,"CTrecon"}</definedName>
    <definedName name="name_1_2_4_2" hidden="1">{#N/A,#N/A,FALSE,"TMCOMP96";#N/A,#N/A,FALSE,"MAT96";#N/A,#N/A,FALSE,"FANDA96";#N/A,#N/A,FALSE,"INTRAN96";#N/A,#N/A,FALSE,"NAA9697";#N/A,#N/A,FALSE,"ECWEBB";#N/A,#N/A,FALSE,"MFT96";#N/A,#N/A,FALSE,"CTrecon"}</definedName>
    <definedName name="name_1_2_4_3" hidden="1">{#N/A,#N/A,FALSE,"TMCOMP96";#N/A,#N/A,FALSE,"MAT96";#N/A,#N/A,FALSE,"FANDA96";#N/A,#N/A,FALSE,"INTRAN96";#N/A,#N/A,FALSE,"NAA9697";#N/A,#N/A,FALSE,"ECWEBB";#N/A,#N/A,FALSE,"MFT96";#N/A,#N/A,FALSE,"CTrecon"}</definedName>
    <definedName name="name_1_2_4_4" hidden="1">{#N/A,#N/A,FALSE,"TMCOMP96";#N/A,#N/A,FALSE,"MAT96";#N/A,#N/A,FALSE,"FANDA96";#N/A,#N/A,FALSE,"INTRAN96";#N/A,#N/A,FALSE,"NAA9697";#N/A,#N/A,FALSE,"ECWEBB";#N/A,#N/A,FALSE,"MFT96";#N/A,#N/A,FALSE,"CTrecon"}</definedName>
    <definedName name="name_1_2_4_5" hidden="1">{#N/A,#N/A,FALSE,"TMCOMP96";#N/A,#N/A,FALSE,"MAT96";#N/A,#N/A,FALSE,"FANDA96";#N/A,#N/A,FALSE,"INTRAN96";#N/A,#N/A,FALSE,"NAA9697";#N/A,#N/A,FALSE,"ECWEBB";#N/A,#N/A,FALSE,"MFT96";#N/A,#N/A,FALSE,"CTrecon"}</definedName>
    <definedName name="name_1_2_5" hidden="1">{#N/A,#N/A,FALSE,"TMCOMP96";#N/A,#N/A,FALSE,"MAT96";#N/A,#N/A,FALSE,"FANDA96";#N/A,#N/A,FALSE,"INTRAN96";#N/A,#N/A,FALSE,"NAA9697";#N/A,#N/A,FALSE,"ECWEBB";#N/A,#N/A,FALSE,"MFT96";#N/A,#N/A,FALSE,"CTrecon"}</definedName>
    <definedName name="name_1_2_5_1" hidden="1">{#N/A,#N/A,FALSE,"TMCOMP96";#N/A,#N/A,FALSE,"MAT96";#N/A,#N/A,FALSE,"FANDA96";#N/A,#N/A,FALSE,"INTRAN96";#N/A,#N/A,FALSE,"NAA9697";#N/A,#N/A,FALSE,"ECWEBB";#N/A,#N/A,FALSE,"MFT96";#N/A,#N/A,FALSE,"CTrecon"}</definedName>
    <definedName name="name_1_2_5_2" hidden="1">{#N/A,#N/A,FALSE,"TMCOMP96";#N/A,#N/A,FALSE,"MAT96";#N/A,#N/A,FALSE,"FANDA96";#N/A,#N/A,FALSE,"INTRAN96";#N/A,#N/A,FALSE,"NAA9697";#N/A,#N/A,FALSE,"ECWEBB";#N/A,#N/A,FALSE,"MFT96";#N/A,#N/A,FALSE,"CTrecon"}</definedName>
    <definedName name="name_1_2_5_3" hidden="1">{#N/A,#N/A,FALSE,"TMCOMP96";#N/A,#N/A,FALSE,"MAT96";#N/A,#N/A,FALSE,"FANDA96";#N/A,#N/A,FALSE,"INTRAN96";#N/A,#N/A,FALSE,"NAA9697";#N/A,#N/A,FALSE,"ECWEBB";#N/A,#N/A,FALSE,"MFT96";#N/A,#N/A,FALSE,"CTrecon"}</definedName>
    <definedName name="name_1_2_5_4" hidden="1">{#N/A,#N/A,FALSE,"TMCOMP96";#N/A,#N/A,FALSE,"MAT96";#N/A,#N/A,FALSE,"FANDA96";#N/A,#N/A,FALSE,"INTRAN96";#N/A,#N/A,FALSE,"NAA9697";#N/A,#N/A,FALSE,"ECWEBB";#N/A,#N/A,FALSE,"MFT96";#N/A,#N/A,FALSE,"CTrecon"}</definedName>
    <definedName name="name_1_2_5_5" hidden="1">{#N/A,#N/A,FALSE,"TMCOMP96";#N/A,#N/A,FALSE,"MAT96";#N/A,#N/A,FALSE,"FANDA96";#N/A,#N/A,FALSE,"INTRAN96";#N/A,#N/A,FALSE,"NAA9697";#N/A,#N/A,FALSE,"ECWEBB";#N/A,#N/A,FALSE,"MFT96";#N/A,#N/A,FALSE,"CTrecon"}</definedName>
    <definedName name="name_1_3" hidden="1">{#N/A,#N/A,FALSE,"TMCOMP96";#N/A,#N/A,FALSE,"MAT96";#N/A,#N/A,FALSE,"FANDA96";#N/A,#N/A,FALSE,"INTRAN96";#N/A,#N/A,FALSE,"NAA9697";#N/A,#N/A,FALSE,"ECWEBB";#N/A,#N/A,FALSE,"MFT96";#N/A,#N/A,FALSE,"CTrecon"}</definedName>
    <definedName name="name_1_3_1" hidden="1">{#N/A,#N/A,FALSE,"TMCOMP96";#N/A,#N/A,FALSE,"MAT96";#N/A,#N/A,FALSE,"FANDA96";#N/A,#N/A,FALSE,"INTRAN96";#N/A,#N/A,FALSE,"NAA9697";#N/A,#N/A,FALSE,"ECWEBB";#N/A,#N/A,FALSE,"MFT96";#N/A,#N/A,FALSE,"CTrecon"}</definedName>
    <definedName name="name_1_3_1_1" hidden="1">{#N/A,#N/A,FALSE,"TMCOMP96";#N/A,#N/A,FALSE,"MAT96";#N/A,#N/A,FALSE,"FANDA96";#N/A,#N/A,FALSE,"INTRAN96";#N/A,#N/A,FALSE,"NAA9697";#N/A,#N/A,FALSE,"ECWEBB";#N/A,#N/A,FALSE,"MFT96";#N/A,#N/A,FALSE,"CTrecon"}</definedName>
    <definedName name="name_1_3_1_1_1" hidden="1">{#N/A,#N/A,FALSE,"TMCOMP96";#N/A,#N/A,FALSE,"MAT96";#N/A,#N/A,FALSE,"FANDA96";#N/A,#N/A,FALSE,"INTRAN96";#N/A,#N/A,FALSE,"NAA9697";#N/A,#N/A,FALSE,"ECWEBB";#N/A,#N/A,FALSE,"MFT96";#N/A,#N/A,FALSE,"CTrecon"}</definedName>
    <definedName name="name_1_3_1_1_1_1" hidden="1">{#N/A,#N/A,FALSE,"TMCOMP96";#N/A,#N/A,FALSE,"MAT96";#N/A,#N/A,FALSE,"FANDA96";#N/A,#N/A,FALSE,"INTRAN96";#N/A,#N/A,FALSE,"NAA9697";#N/A,#N/A,FALSE,"ECWEBB";#N/A,#N/A,FALSE,"MFT96";#N/A,#N/A,FALSE,"CTrecon"}</definedName>
    <definedName name="name_1_3_1_1_1_2" hidden="1">{#N/A,#N/A,FALSE,"TMCOMP96";#N/A,#N/A,FALSE,"MAT96";#N/A,#N/A,FALSE,"FANDA96";#N/A,#N/A,FALSE,"INTRAN96";#N/A,#N/A,FALSE,"NAA9697";#N/A,#N/A,FALSE,"ECWEBB";#N/A,#N/A,FALSE,"MFT96";#N/A,#N/A,FALSE,"CTrecon"}</definedName>
    <definedName name="name_1_3_1_1_1_3" hidden="1">{#N/A,#N/A,FALSE,"TMCOMP96";#N/A,#N/A,FALSE,"MAT96";#N/A,#N/A,FALSE,"FANDA96";#N/A,#N/A,FALSE,"INTRAN96";#N/A,#N/A,FALSE,"NAA9697";#N/A,#N/A,FALSE,"ECWEBB";#N/A,#N/A,FALSE,"MFT96";#N/A,#N/A,FALSE,"CTrecon"}</definedName>
    <definedName name="name_1_3_1_1_1_4" hidden="1">{#N/A,#N/A,FALSE,"TMCOMP96";#N/A,#N/A,FALSE,"MAT96";#N/A,#N/A,FALSE,"FANDA96";#N/A,#N/A,FALSE,"INTRAN96";#N/A,#N/A,FALSE,"NAA9697";#N/A,#N/A,FALSE,"ECWEBB";#N/A,#N/A,FALSE,"MFT96";#N/A,#N/A,FALSE,"CTrecon"}</definedName>
    <definedName name="name_1_3_1_1_1_5" hidden="1">{#N/A,#N/A,FALSE,"TMCOMP96";#N/A,#N/A,FALSE,"MAT96";#N/A,#N/A,FALSE,"FANDA96";#N/A,#N/A,FALSE,"INTRAN96";#N/A,#N/A,FALSE,"NAA9697";#N/A,#N/A,FALSE,"ECWEBB";#N/A,#N/A,FALSE,"MFT96";#N/A,#N/A,FALSE,"CTrecon"}</definedName>
    <definedName name="name_1_3_1_1_2" hidden="1">{#N/A,#N/A,FALSE,"TMCOMP96";#N/A,#N/A,FALSE,"MAT96";#N/A,#N/A,FALSE,"FANDA96";#N/A,#N/A,FALSE,"INTRAN96";#N/A,#N/A,FALSE,"NAA9697";#N/A,#N/A,FALSE,"ECWEBB";#N/A,#N/A,FALSE,"MFT96";#N/A,#N/A,FALSE,"CTrecon"}</definedName>
    <definedName name="name_1_3_1_1_2_1" hidden="1">{#N/A,#N/A,FALSE,"TMCOMP96";#N/A,#N/A,FALSE,"MAT96";#N/A,#N/A,FALSE,"FANDA96";#N/A,#N/A,FALSE,"INTRAN96";#N/A,#N/A,FALSE,"NAA9697";#N/A,#N/A,FALSE,"ECWEBB";#N/A,#N/A,FALSE,"MFT96";#N/A,#N/A,FALSE,"CTrecon"}</definedName>
    <definedName name="name_1_3_1_1_2_2" hidden="1">{#N/A,#N/A,FALSE,"TMCOMP96";#N/A,#N/A,FALSE,"MAT96";#N/A,#N/A,FALSE,"FANDA96";#N/A,#N/A,FALSE,"INTRAN96";#N/A,#N/A,FALSE,"NAA9697";#N/A,#N/A,FALSE,"ECWEBB";#N/A,#N/A,FALSE,"MFT96";#N/A,#N/A,FALSE,"CTrecon"}</definedName>
    <definedName name="name_1_3_1_1_2_3" hidden="1">{#N/A,#N/A,FALSE,"TMCOMP96";#N/A,#N/A,FALSE,"MAT96";#N/A,#N/A,FALSE,"FANDA96";#N/A,#N/A,FALSE,"INTRAN96";#N/A,#N/A,FALSE,"NAA9697";#N/A,#N/A,FALSE,"ECWEBB";#N/A,#N/A,FALSE,"MFT96";#N/A,#N/A,FALSE,"CTrecon"}</definedName>
    <definedName name="name_1_3_1_1_2_4" hidden="1">{#N/A,#N/A,FALSE,"TMCOMP96";#N/A,#N/A,FALSE,"MAT96";#N/A,#N/A,FALSE,"FANDA96";#N/A,#N/A,FALSE,"INTRAN96";#N/A,#N/A,FALSE,"NAA9697";#N/A,#N/A,FALSE,"ECWEBB";#N/A,#N/A,FALSE,"MFT96";#N/A,#N/A,FALSE,"CTrecon"}</definedName>
    <definedName name="name_1_3_1_1_2_5" hidden="1">{#N/A,#N/A,FALSE,"TMCOMP96";#N/A,#N/A,FALSE,"MAT96";#N/A,#N/A,FALSE,"FANDA96";#N/A,#N/A,FALSE,"INTRAN96";#N/A,#N/A,FALSE,"NAA9697";#N/A,#N/A,FALSE,"ECWEBB";#N/A,#N/A,FALSE,"MFT96";#N/A,#N/A,FALSE,"CTrecon"}</definedName>
    <definedName name="name_1_3_1_1_3" hidden="1">{#N/A,#N/A,FALSE,"TMCOMP96";#N/A,#N/A,FALSE,"MAT96";#N/A,#N/A,FALSE,"FANDA96";#N/A,#N/A,FALSE,"INTRAN96";#N/A,#N/A,FALSE,"NAA9697";#N/A,#N/A,FALSE,"ECWEBB";#N/A,#N/A,FALSE,"MFT96";#N/A,#N/A,FALSE,"CTrecon"}</definedName>
    <definedName name="name_1_3_1_1_4" hidden="1">{#N/A,#N/A,FALSE,"TMCOMP96";#N/A,#N/A,FALSE,"MAT96";#N/A,#N/A,FALSE,"FANDA96";#N/A,#N/A,FALSE,"INTRAN96";#N/A,#N/A,FALSE,"NAA9697";#N/A,#N/A,FALSE,"ECWEBB";#N/A,#N/A,FALSE,"MFT96";#N/A,#N/A,FALSE,"CTrecon"}</definedName>
    <definedName name="name_1_3_1_1_5" hidden="1">{#N/A,#N/A,FALSE,"TMCOMP96";#N/A,#N/A,FALSE,"MAT96";#N/A,#N/A,FALSE,"FANDA96";#N/A,#N/A,FALSE,"INTRAN96";#N/A,#N/A,FALSE,"NAA9697";#N/A,#N/A,FALSE,"ECWEBB";#N/A,#N/A,FALSE,"MFT96";#N/A,#N/A,FALSE,"CTrecon"}</definedName>
    <definedName name="name_1_3_1_2" hidden="1">{#N/A,#N/A,FALSE,"TMCOMP96";#N/A,#N/A,FALSE,"MAT96";#N/A,#N/A,FALSE,"FANDA96";#N/A,#N/A,FALSE,"INTRAN96";#N/A,#N/A,FALSE,"NAA9697";#N/A,#N/A,FALSE,"ECWEBB";#N/A,#N/A,FALSE,"MFT96";#N/A,#N/A,FALSE,"CTrecon"}</definedName>
    <definedName name="name_1_3_1_2_1" hidden="1">{#N/A,#N/A,FALSE,"TMCOMP96";#N/A,#N/A,FALSE,"MAT96";#N/A,#N/A,FALSE,"FANDA96";#N/A,#N/A,FALSE,"INTRAN96";#N/A,#N/A,FALSE,"NAA9697";#N/A,#N/A,FALSE,"ECWEBB";#N/A,#N/A,FALSE,"MFT96";#N/A,#N/A,FALSE,"CTrecon"}</definedName>
    <definedName name="name_1_3_1_2_2" hidden="1">{#N/A,#N/A,FALSE,"TMCOMP96";#N/A,#N/A,FALSE,"MAT96";#N/A,#N/A,FALSE,"FANDA96";#N/A,#N/A,FALSE,"INTRAN96";#N/A,#N/A,FALSE,"NAA9697";#N/A,#N/A,FALSE,"ECWEBB";#N/A,#N/A,FALSE,"MFT96";#N/A,#N/A,FALSE,"CTrecon"}</definedName>
    <definedName name="name_1_3_1_2_3" hidden="1">{#N/A,#N/A,FALSE,"TMCOMP96";#N/A,#N/A,FALSE,"MAT96";#N/A,#N/A,FALSE,"FANDA96";#N/A,#N/A,FALSE,"INTRAN96";#N/A,#N/A,FALSE,"NAA9697";#N/A,#N/A,FALSE,"ECWEBB";#N/A,#N/A,FALSE,"MFT96";#N/A,#N/A,FALSE,"CTrecon"}</definedName>
    <definedName name="name_1_3_1_2_4" hidden="1">{#N/A,#N/A,FALSE,"TMCOMP96";#N/A,#N/A,FALSE,"MAT96";#N/A,#N/A,FALSE,"FANDA96";#N/A,#N/A,FALSE,"INTRAN96";#N/A,#N/A,FALSE,"NAA9697";#N/A,#N/A,FALSE,"ECWEBB";#N/A,#N/A,FALSE,"MFT96";#N/A,#N/A,FALSE,"CTrecon"}</definedName>
    <definedName name="name_1_3_1_2_5" hidden="1">{#N/A,#N/A,FALSE,"TMCOMP96";#N/A,#N/A,FALSE,"MAT96";#N/A,#N/A,FALSE,"FANDA96";#N/A,#N/A,FALSE,"INTRAN96";#N/A,#N/A,FALSE,"NAA9697";#N/A,#N/A,FALSE,"ECWEBB";#N/A,#N/A,FALSE,"MFT96";#N/A,#N/A,FALSE,"CTrecon"}</definedName>
    <definedName name="name_1_3_1_3" hidden="1">{#N/A,#N/A,FALSE,"TMCOMP96";#N/A,#N/A,FALSE,"MAT96";#N/A,#N/A,FALSE,"FANDA96";#N/A,#N/A,FALSE,"INTRAN96";#N/A,#N/A,FALSE,"NAA9697";#N/A,#N/A,FALSE,"ECWEBB";#N/A,#N/A,FALSE,"MFT96";#N/A,#N/A,FALSE,"CTrecon"}</definedName>
    <definedName name="name_1_3_1_3_1" hidden="1">{#N/A,#N/A,FALSE,"TMCOMP96";#N/A,#N/A,FALSE,"MAT96";#N/A,#N/A,FALSE,"FANDA96";#N/A,#N/A,FALSE,"INTRAN96";#N/A,#N/A,FALSE,"NAA9697";#N/A,#N/A,FALSE,"ECWEBB";#N/A,#N/A,FALSE,"MFT96";#N/A,#N/A,FALSE,"CTrecon"}</definedName>
    <definedName name="name_1_3_1_3_2" hidden="1">{#N/A,#N/A,FALSE,"TMCOMP96";#N/A,#N/A,FALSE,"MAT96";#N/A,#N/A,FALSE,"FANDA96";#N/A,#N/A,FALSE,"INTRAN96";#N/A,#N/A,FALSE,"NAA9697";#N/A,#N/A,FALSE,"ECWEBB";#N/A,#N/A,FALSE,"MFT96";#N/A,#N/A,FALSE,"CTrecon"}</definedName>
    <definedName name="name_1_3_1_3_3" hidden="1">{#N/A,#N/A,FALSE,"TMCOMP96";#N/A,#N/A,FALSE,"MAT96";#N/A,#N/A,FALSE,"FANDA96";#N/A,#N/A,FALSE,"INTRAN96";#N/A,#N/A,FALSE,"NAA9697";#N/A,#N/A,FALSE,"ECWEBB";#N/A,#N/A,FALSE,"MFT96";#N/A,#N/A,FALSE,"CTrecon"}</definedName>
    <definedName name="name_1_3_1_3_4" hidden="1">{#N/A,#N/A,FALSE,"TMCOMP96";#N/A,#N/A,FALSE,"MAT96";#N/A,#N/A,FALSE,"FANDA96";#N/A,#N/A,FALSE,"INTRAN96";#N/A,#N/A,FALSE,"NAA9697";#N/A,#N/A,FALSE,"ECWEBB";#N/A,#N/A,FALSE,"MFT96";#N/A,#N/A,FALSE,"CTrecon"}</definedName>
    <definedName name="name_1_3_1_3_5" hidden="1">{#N/A,#N/A,FALSE,"TMCOMP96";#N/A,#N/A,FALSE,"MAT96";#N/A,#N/A,FALSE,"FANDA96";#N/A,#N/A,FALSE,"INTRAN96";#N/A,#N/A,FALSE,"NAA9697";#N/A,#N/A,FALSE,"ECWEBB";#N/A,#N/A,FALSE,"MFT96";#N/A,#N/A,FALSE,"CTrecon"}</definedName>
    <definedName name="name_1_3_1_4" hidden="1">{#N/A,#N/A,FALSE,"TMCOMP96";#N/A,#N/A,FALSE,"MAT96";#N/A,#N/A,FALSE,"FANDA96";#N/A,#N/A,FALSE,"INTRAN96";#N/A,#N/A,FALSE,"NAA9697";#N/A,#N/A,FALSE,"ECWEBB";#N/A,#N/A,FALSE,"MFT96";#N/A,#N/A,FALSE,"CTrecon"}</definedName>
    <definedName name="name_1_3_1_4_1" hidden="1">{#N/A,#N/A,FALSE,"TMCOMP96";#N/A,#N/A,FALSE,"MAT96";#N/A,#N/A,FALSE,"FANDA96";#N/A,#N/A,FALSE,"INTRAN96";#N/A,#N/A,FALSE,"NAA9697";#N/A,#N/A,FALSE,"ECWEBB";#N/A,#N/A,FALSE,"MFT96";#N/A,#N/A,FALSE,"CTrecon"}</definedName>
    <definedName name="name_1_3_1_4_2" hidden="1">{#N/A,#N/A,FALSE,"TMCOMP96";#N/A,#N/A,FALSE,"MAT96";#N/A,#N/A,FALSE,"FANDA96";#N/A,#N/A,FALSE,"INTRAN96";#N/A,#N/A,FALSE,"NAA9697";#N/A,#N/A,FALSE,"ECWEBB";#N/A,#N/A,FALSE,"MFT96";#N/A,#N/A,FALSE,"CTrecon"}</definedName>
    <definedName name="name_1_3_1_4_3" hidden="1">{#N/A,#N/A,FALSE,"TMCOMP96";#N/A,#N/A,FALSE,"MAT96";#N/A,#N/A,FALSE,"FANDA96";#N/A,#N/A,FALSE,"INTRAN96";#N/A,#N/A,FALSE,"NAA9697";#N/A,#N/A,FALSE,"ECWEBB";#N/A,#N/A,FALSE,"MFT96";#N/A,#N/A,FALSE,"CTrecon"}</definedName>
    <definedName name="name_1_3_1_4_4" hidden="1">{#N/A,#N/A,FALSE,"TMCOMP96";#N/A,#N/A,FALSE,"MAT96";#N/A,#N/A,FALSE,"FANDA96";#N/A,#N/A,FALSE,"INTRAN96";#N/A,#N/A,FALSE,"NAA9697";#N/A,#N/A,FALSE,"ECWEBB";#N/A,#N/A,FALSE,"MFT96";#N/A,#N/A,FALSE,"CTrecon"}</definedName>
    <definedName name="name_1_3_1_4_5" hidden="1">{#N/A,#N/A,FALSE,"TMCOMP96";#N/A,#N/A,FALSE,"MAT96";#N/A,#N/A,FALSE,"FANDA96";#N/A,#N/A,FALSE,"INTRAN96";#N/A,#N/A,FALSE,"NAA9697";#N/A,#N/A,FALSE,"ECWEBB";#N/A,#N/A,FALSE,"MFT96";#N/A,#N/A,FALSE,"CTrecon"}</definedName>
    <definedName name="name_1_3_1_5" hidden="1">{#N/A,#N/A,FALSE,"TMCOMP96";#N/A,#N/A,FALSE,"MAT96";#N/A,#N/A,FALSE,"FANDA96";#N/A,#N/A,FALSE,"INTRAN96";#N/A,#N/A,FALSE,"NAA9697";#N/A,#N/A,FALSE,"ECWEBB";#N/A,#N/A,FALSE,"MFT96";#N/A,#N/A,FALSE,"CTrecon"}</definedName>
    <definedName name="name_1_3_1_5_1" hidden="1">{#N/A,#N/A,FALSE,"TMCOMP96";#N/A,#N/A,FALSE,"MAT96";#N/A,#N/A,FALSE,"FANDA96";#N/A,#N/A,FALSE,"INTRAN96";#N/A,#N/A,FALSE,"NAA9697";#N/A,#N/A,FALSE,"ECWEBB";#N/A,#N/A,FALSE,"MFT96";#N/A,#N/A,FALSE,"CTrecon"}</definedName>
    <definedName name="name_1_3_1_5_2" hidden="1">{#N/A,#N/A,FALSE,"TMCOMP96";#N/A,#N/A,FALSE,"MAT96";#N/A,#N/A,FALSE,"FANDA96";#N/A,#N/A,FALSE,"INTRAN96";#N/A,#N/A,FALSE,"NAA9697";#N/A,#N/A,FALSE,"ECWEBB";#N/A,#N/A,FALSE,"MFT96";#N/A,#N/A,FALSE,"CTrecon"}</definedName>
    <definedName name="name_1_3_1_5_3" hidden="1">{#N/A,#N/A,FALSE,"TMCOMP96";#N/A,#N/A,FALSE,"MAT96";#N/A,#N/A,FALSE,"FANDA96";#N/A,#N/A,FALSE,"INTRAN96";#N/A,#N/A,FALSE,"NAA9697";#N/A,#N/A,FALSE,"ECWEBB";#N/A,#N/A,FALSE,"MFT96";#N/A,#N/A,FALSE,"CTrecon"}</definedName>
    <definedName name="name_1_3_1_5_4" hidden="1">{#N/A,#N/A,FALSE,"TMCOMP96";#N/A,#N/A,FALSE,"MAT96";#N/A,#N/A,FALSE,"FANDA96";#N/A,#N/A,FALSE,"INTRAN96";#N/A,#N/A,FALSE,"NAA9697";#N/A,#N/A,FALSE,"ECWEBB";#N/A,#N/A,FALSE,"MFT96";#N/A,#N/A,FALSE,"CTrecon"}</definedName>
    <definedName name="name_1_3_1_5_5" hidden="1">{#N/A,#N/A,FALSE,"TMCOMP96";#N/A,#N/A,FALSE,"MAT96";#N/A,#N/A,FALSE,"FANDA96";#N/A,#N/A,FALSE,"INTRAN96";#N/A,#N/A,FALSE,"NAA9697";#N/A,#N/A,FALSE,"ECWEBB";#N/A,#N/A,FALSE,"MFT96";#N/A,#N/A,FALSE,"CTrecon"}</definedName>
    <definedName name="name_1_3_2" hidden="1">{#N/A,#N/A,FALSE,"TMCOMP96";#N/A,#N/A,FALSE,"MAT96";#N/A,#N/A,FALSE,"FANDA96";#N/A,#N/A,FALSE,"INTRAN96";#N/A,#N/A,FALSE,"NAA9697";#N/A,#N/A,FALSE,"ECWEBB";#N/A,#N/A,FALSE,"MFT96";#N/A,#N/A,FALSE,"CTrecon"}</definedName>
    <definedName name="name_1_3_2_1" hidden="1">{#N/A,#N/A,FALSE,"TMCOMP96";#N/A,#N/A,FALSE,"MAT96";#N/A,#N/A,FALSE,"FANDA96";#N/A,#N/A,FALSE,"INTRAN96";#N/A,#N/A,FALSE,"NAA9697";#N/A,#N/A,FALSE,"ECWEBB";#N/A,#N/A,FALSE,"MFT96";#N/A,#N/A,FALSE,"CTrecon"}</definedName>
    <definedName name="name_1_3_2_2" hidden="1">{#N/A,#N/A,FALSE,"TMCOMP96";#N/A,#N/A,FALSE,"MAT96";#N/A,#N/A,FALSE,"FANDA96";#N/A,#N/A,FALSE,"INTRAN96";#N/A,#N/A,FALSE,"NAA9697";#N/A,#N/A,FALSE,"ECWEBB";#N/A,#N/A,FALSE,"MFT96";#N/A,#N/A,FALSE,"CTrecon"}</definedName>
    <definedName name="name_1_3_2_3" hidden="1">{#N/A,#N/A,FALSE,"TMCOMP96";#N/A,#N/A,FALSE,"MAT96";#N/A,#N/A,FALSE,"FANDA96";#N/A,#N/A,FALSE,"INTRAN96";#N/A,#N/A,FALSE,"NAA9697";#N/A,#N/A,FALSE,"ECWEBB";#N/A,#N/A,FALSE,"MFT96";#N/A,#N/A,FALSE,"CTrecon"}</definedName>
    <definedName name="name_1_3_2_4" hidden="1">{#N/A,#N/A,FALSE,"TMCOMP96";#N/A,#N/A,FALSE,"MAT96";#N/A,#N/A,FALSE,"FANDA96";#N/A,#N/A,FALSE,"INTRAN96";#N/A,#N/A,FALSE,"NAA9697";#N/A,#N/A,FALSE,"ECWEBB";#N/A,#N/A,FALSE,"MFT96";#N/A,#N/A,FALSE,"CTrecon"}</definedName>
    <definedName name="name_1_3_2_5" hidden="1">{#N/A,#N/A,FALSE,"TMCOMP96";#N/A,#N/A,FALSE,"MAT96";#N/A,#N/A,FALSE,"FANDA96";#N/A,#N/A,FALSE,"INTRAN96";#N/A,#N/A,FALSE,"NAA9697";#N/A,#N/A,FALSE,"ECWEBB";#N/A,#N/A,FALSE,"MFT96";#N/A,#N/A,FALSE,"CTrecon"}</definedName>
    <definedName name="name_1_3_3" hidden="1">{#N/A,#N/A,FALSE,"TMCOMP96";#N/A,#N/A,FALSE,"MAT96";#N/A,#N/A,FALSE,"FANDA96";#N/A,#N/A,FALSE,"INTRAN96";#N/A,#N/A,FALSE,"NAA9697";#N/A,#N/A,FALSE,"ECWEBB";#N/A,#N/A,FALSE,"MFT96";#N/A,#N/A,FALSE,"CTrecon"}</definedName>
    <definedName name="name_1_3_3_1" hidden="1">{#N/A,#N/A,FALSE,"TMCOMP96";#N/A,#N/A,FALSE,"MAT96";#N/A,#N/A,FALSE,"FANDA96";#N/A,#N/A,FALSE,"INTRAN96";#N/A,#N/A,FALSE,"NAA9697";#N/A,#N/A,FALSE,"ECWEBB";#N/A,#N/A,FALSE,"MFT96";#N/A,#N/A,FALSE,"CTrecon"}</definedName>
    <definedName name="name_1_3_3_2" hidden="1">{#N/A,#N/A,FALSE,"TMCOMP96";#N/A,#N/A,FALSE,"MAT96";#N/A,#N/A,FALSE,"FANDA96";#N/A,#N/A,FALSE,"INTRAN96";#N/A,#N/A,FALSE,"NAA9697";#N/A,#N/A,FALSE,"ECWEBB";#N/A,#N/A,FALSE,"MFT96";#N/A,#N/A,FALSE,"CTrecon"}</definedName>
    <definedName name="name_1_3_3_3" hidden="1">{#N/A,#N/A,FALSE,"TMCOMP96";#N/A,#N/A,FALSE,"MAT96";#N/A,#N/A,FALSE,"FANDA96";#N/A,#N/A,FALSE,"INTRAN96";#N/A,#N/A,FALSE,"NAA9697";#N/A,#N/A,FALSE,"ECWEBB";#N/A,#N/A,FALSE,"MFT96";#N/A,#N/A,FALSE,"CTrecon"}</definedName>
    <definedName name="name_1_3_3_4" hidden="1">{#N/A,#N/A,FALSE,"TMCOMP96";#N/A,#N/A,FALSE,"MAT96";#N/A,#N/A,FALSE,"FANDA96";#N/A,#N/A,FALSE,"INTRAN96";#N/A,#N/A,FALSE,"NAA9697";#N/A,#N/A,FALSE,"ECWEBB";#N/A,#N/A,FALSE,"MFT96";#N/A,#N/A,FALSE,"CTrecon"}</definedName>
    <definedName name="name_1_3_3_5" hidden="1">{#N/A,#N/A,FALSE,"TMCOMP96";#N/A,#N/A,FALSE,"MAT96";#N/A,#N/A,FALSE,"FANDA96";#N/A,#N/A,FALSE,"INTRAN96";#N/A,#N/A,FALSE,"NAA9697";#N/A,#N/A,FALSE,"ECWEBB";#N/A,#N/A,FALSE,"MFT96";#N/A,#N/A,FALSE,"CTrecon"}</definedName>
    <definedName name="name_1_3_4" hidden="1">{#N/A,#N/A,FALSE,"TMCOMP96";#N/A,#N/A,FALSE,"MAT96";#N/A,#N/A,FALSE,"FANDA96";#N/A,#N/A,FALSE,"INTRAN96";#N/A,#N/A,FALSE,"NAA9697";#N/A,#N/A,FALSE,"ECWEBB";#N/A,#N/A,FALSE,"MFT96";#N/A,#N/A,FALSE,"CTrecon"}</definedName>
    <definedName name="name_1_3_4_1" hidden="1">{#N/A,#N/A,FALSE,"TMCOMP96";#N/A,#N/A,FALSE,"MAT96";#N/A,#N/A,FALSE,"FANDA96";#N/A,#N/A,FALSE,"INTRAN96";#N/A,#N/A,FALSE,"NAA9697";#N/A,#N/A,FALSE,"ECWEBB";#N/A,#N/A,FALSE,"MFT96";#N/A,#N/A,FALSE,"CTrecon"}</definedName>
    <definedName name="name_1_3_4_2" hidden="1">{#N/A,#N/A,FALSE,"TMCOMP96";#N/A,#N/A,FALSE,"MAT96";#N/A,#N/A,FALSE,"FANDA96";#N/A,#N/A,FALSE,"INTRAN96";#N/A,#N/A,FALSE,"NAA9697";#N/A,#N/A,FALSE,"ECWEBB";#N/A,#N/A,FALSE,"MFT96";#N/A,#N/A,FALSE,"CTrecon"}</definedName>
    <definedName name="name_1_3_4_3" hidden="1">{#N/A,#N/A,FALSE,"TMCOMP96";#N/A,#N/A,FALSE,"MAT96";#N/A,#N/A,FALSE,"FANDA96";#N/A,#N/A,FALSE,"INTRAN96";#N/A,#N/A,FALSE,"NAA9697";#N/A,#N/A,FALSE,"ECWEBB";#N/A,#N/A,FALSE,"MFT96";#N/A,#N/A,FALSE,"CTrecon"}</definedName>
    <definedName name="name_1_3_4_4" hidden="1">{#N/A,#N/A,FALSE,"TMCOMP96";#N/A,#N/A,FALSE,"MAT96";#N/A,#N/A,FALSE,"FANDA96";#N/A,#N/A,FALSE,"INTRAN96";#N/A,#N/A,FALSE,"NAA9697";#N/A,#N/A,FALSE,"ECWEBB";#N/A,#N/A,FALSE,"MFT96";#N/A,#N/A,FALSE,"CTrecon"}</definedName>
    <definedName name="name_1_3_4_5" hidden="1">{#N/A,#N/A,FALSE,"TMCOMP96";#N/A,#N/A,FALSE,"MAT96";#N/A,#N/A,FALSE,"FANDA96";#N/A,#N/A,FALSE,"INTRAN96";#N/A,#N/A,FALSE,"NAA9697";#N/A,#N/A,FALSE,"ECWEBB";#N/A,#N/A,FALSE,"MFT96";#N/A,#N/A,FALSE,"CTrecon"}</definedName>
    <definedName name="name_1_3_5" hidden="1">{#N/A,#N/A,FALSE,"TMCOMP96";#N/A,#N/A,FALSE,"MAT96";#N/A,#N/A,FALSE,"FANDA96";#N/A,#N/A,FALSE,"INTRAN96";#N/A,#N/A,FALSE,"NAA9697";#N/A,#N/A,FALSE,"ECWEBB";#N/A,#N/A,FALSE,"MFT96";#N/A,#N/A,FALSE,"CTrecon"}</definedName>
    <definedName name="name_1_3_5_1" hidden="1">{#N/A,#N/A,FALSE,"TMCOMP96";#N/A,#N/A,FALSE,"MAT96";#N/A,#N/A,FALSE,"FANDA96";#N/A,#N/A,FALSE,"INTRAN96";#N/A,#N/A,FALSE,"NAA9697";#N/A,#N/A,FALSE,"ECWEBB";#N/A,#N/A,FALSE,"MFT96";#N/A,#N/A,FALSE,"CTrecon"}</definedName>
    <definedName name="name_1_3_5_2" hidden="1">{#N/A,#N/A,FALSE,"TMCOMP96";#N/A,#N/A,FALSE,"MAT96";#N/A,#N/A,FALSE,"FANDA96";#N/A,#N/A,FALSE,"INTRAN96";#N/A,#N/A,FALSE,"NAA9697";#N/A,#N/A,FALSE,"ECWEBB";#N/A,#N/A,FALSE,"MFT96";#N/A,#N/A,FALSE,"CTrecon"}</definedName>
    <definedName name="name_1_3_5_3" hidden="1">{#N/A,#N/A,FALSE,"TMCOMP96";#N/A,#N/A,FALSE,"MAT96";#N/A,#N/A,FALSE,"FANDA96";#N/A,#N/A,FALSE,"INTRAN96";#N/A,#N/A,FALSE,"NAA9697";#N/A,#N/A,FALSE,"ECWEBB";#N/A,#N/A,FALSE,"MFT96";#N/A,#N/A,FALSE,"CTrecon"}</definedName>
    <definedName name="name_1_3_5_4" hidden="1">{#N/A,#N/A,FALSE,"TMCOMP96";#N/A,#N/A,FALSE,"MAT96";#N/A,#N/A,FALSE,"FANDA96";#N/A,#N/A,FALSE,"INTRAN96";#N/A,#N/A,FALSE,"NAA9697";#N/A,#N/A,FALSE,"ECWEBB";#N/A,#N/A,FALSE,"MFT96";#N/A,#N/A,FALSE,"CTrecon"}</definedName>
    <definedName name="name_1_3_5_5" hidden="1">{#N/A,#N/A,FALSE,"TMCOMP96";#N/A,#N/A,FALSE,"MAT96";#N/A,#N/A,FALSE,"FANDA96";#N/A,#N/A,FALSE,"INTRAN96";#N/A,#N/A,FALSE,"NAA9697";#N/A,#N/A,FALSE,"ECWEBB";#N/A,#N/A,FALSE,"MFT96";#N/A,#N/A,FALSE,"CTrecon"}</definedName>
    <definedName name="name_1_4" hidden="1">{#N/A,#N/A,FALSE,"TMCOMP96";#N/A,#N/A,FALSE,"MAT96";#N/A,#N/A,FALSE,"FANDA96";#N/A,#N/A,FALSE,"INTRAN96";#N/A,#N/A,FALSE,"NAA9697";#N/A,#N/A,FALSE,"ECWEBB";#N/A,#N/A,FALSE,"MFT96";#N/A,#N/A,FALSE,"CTrecon"}</definedName>
    <definedName name="name_1_4_1" hidden="1">{#N/A,#N/A,FALSE,"TMCOMP96";#N/A,#N/A,FALSE,"MAT96";#N/A,#N/A,FALSE,"FANDA96";#N/A,#N/A,FALSE,"INTRAN96";#N/A,#N/A,FALSE,"NAA9697";#N/A,#N/A,FALSE,"ECWEBB";#N/A,#N/A,FALSE,"MFT96";#N/A,#N/A,FALSE,"CTrecon"}</definedName>
    <definedName name="name_1_4_1_1" hidden="1">{#N/A,#N/A,FALSE,"TMCOMP96";#N/A,#N/A,FALSE,"MAT96";#N/A,#N/A,FALSE,"FANDA96";#N/A,#N/A,FALSE,"INTRAN96";#N/A,#N/A,FALSE,"NAA9697";#N/A,#N/A,FALSE,"ECWEBB";#N/A,#N/A,FALSE,"MFT96";#N/A,#N/A,FALSE,"CTrecon"}</definedName>
    <definedName name="name_1_4_1_1_1" hidden="1">{#N/A,#N/A,FALSE,"TMCOMP96";#N/A,#N/A,FALSE,"MAT96";#N/A,#N/A,FALSE,"FANDA96";#N/A,#N/A,FALSE,"INTRAN96";#N/A,#N/A,FALSE,"NAA9697";#N/A,#N/A,FALSE,"ECWEBB";#N/A,#N/A,FALSE,"MFT96";#N/A,#N/A,FALSE,"CTrecon"}</definedName>
    <definedName name="name_1_4_1_1_2" hidden="1">{#N/A,#N/A,FALSE,"TMCOMP96";#N/A,#N/A,FALSE,"MAT96";#N/A,#N/A,FALSE,"FANDA96";#N/A,#N/A,FALSE,"INTRAN96";#N/A,#N/A,FALSE,"NAA9697";#N/A,#N/A,FALSE,"ECWEBB";#N/A,#N/A,FALSE,"MFT96";#N/A,#N/A,FALSE,"CTrecon"}</definedName>
    <definedName name="name_1_4_1_1_3" hidden="1">{#N/A,#N/A,FALSE,"TMCOMP96";#N/A,#N/A,FALSE,"MAT96";#N/A,#N/A,FALSE,"FANDA96";#N/A,#N/A,FALSE,"INTRAN96";#N/A,#N/A,FALSE,"NAA9697";#N/A,#N/A,FALSE,"ECWEBB";#N/A,#N/A,FALSE,"MFT96";#N/A,#N/A,FALSE,"CTrecon"}</definedName>
    <definedName name="name_1_4_1_1_4" hidden="1">{#N/A,#N/A,FALSE,"TMCOMP96";#N/A,#N/A,FALSE,"MAT96";#N/A,#N/A,FALSE,"FANDA96";#N/A,#N/A,FALSE,"INTRAN96";#N/A,#N/A,FALSE,"NAA9697";#N/A,#N/A,FALSE,"ECWEBB";#N/A,#N/A,FALSE,"MFT96";#N/A,#N/A,FALSE,"CTrecon"}</definedName>
    <definedName name="name_1_4_1_1_5" hidden="1">{#N/A,#N/A,FALSE,"TMCOMP96";#N/A,#N/A,FALSE,"MAT96";#N/A,#N/A,FALSE,"FANDA96";#N/A,#N/A,FALSE,"INTRAN96";#N/A,#N/A,FALSE,"NAA9697";#N/A,#N/A,FALSE,"ECWEBB";#N/A,#N/A,FALSE,"MFT96";#N/A,#N/A,FALSE,"CTrecon"}</definedName>
    <definedName name="name_1_4_1_2" hidden="1">{#N/A,#N/A,FALSE,"TMCOMP96";#N/A,#N/A,FALSE,"MAT96";#N/A,#N/A,FALSE,"FANDA96";#N/A,#N/A,FALSE,"INTRAN96";#N/A,#N/A,FALSE,"NAA9697";#N/A,#N/A,FALSE,"ECWEBB";#N/A,#N/A,FALSE,"MFT96";#N/A,#N/A,FALSE,"CTrecon"}</definedName>
    <definedName name="name_1_4_1_2_1" hidden="1">{#N/A,#N/A,FALSE,"TMCOMP96";#N/A,#N/A,FALSE,"MAT96";#N/A,#N/A,FALSE,"FANDA96";#N/A,#N/A,FALSE,"INTRAN96";#N/A,#N/A,FALSE,"NAA9697";#N/A,#N/A,FALSE,"ECWEBB";#N/A,#N/A,FALSE,"MFT96";#N/A,#N/A,FALSE,"CTrecon"}</definedName>
    <definedName name="name_1_4_1_2_2" hidden="1">{#N/A,#N/A,FALSE,"TMCOMP96";#N/A,#N/A,FALSE,"MAT96";#N/A,#N/A,FALSE,"FANDA96";#N/A,#N/A,FALSE,"INTRAN96";#N/A,#N/A,FALSE,"NAA9697";#N/A,#N/A,FALSE,"ECWEBB";#N/A,#N/A,FALSE,"MFT96";#N/A,#N/A,FALSE,"CTrecon"}</definedName>
    <definedName name="name_1_4_1_2_3" hidden="1">{#N/A,#N/A,FALSE,"TMCOMP96";#N/A,#N/A,FALSE,"MAT96";#N/A,#N/A,FALSE,"FANDA96";#N/A,#N/A,FALSE,"INTRAN96";#N/A,#N/A,FALSE,"NAA9697";#N/A,#N/A,FALSE,"ECWEBB";#N/A,#N/A,FALSE,"MFT96";#N/A,#N/A,FALSE,"CTrecon"}</definedName>
    <definedName name="name_1_4_1_2_4" hidden="1">{#N/A,#N/A,FALSE,"TMCOMP96";#N/A,#N/A,FALSE,"MAT96";#N/A,#N/A,FALSE,"FANDA96";#N/A,#N/A,FALSE,"INTRAN96";#N/A,#N/A,FALSE,"NAA9697";#N/A,#N/A,FALSE,"ECWEBB";#N/A,#N/A,FALSE,"MFT96";#N/A,#N/A,FALSE,"CTrecon"}</definedName>
    <definedName name="name_1_4_1_2_5" hidden="1">{#N/A,#N/A,FALSE,"TMCOMP96";#N/A,#N/A,FALSE,"MAT96";#N/A,#N/A,FALSE,"FANDA96";#N/A,#N/A,FALSE,"INTRAN96";#N/A,#N/A,FALSE,"NAA9697";#N/A,#N/A,FALSE,"ECWEBB";#N/A,#N/A,FALSE,"MFT96";#N/A,#N/A,FALSE,"CTrecon"}</definedName>
    <definedName name="name_1_4_1_3" hidden="1">{#N/A,#N/A,FALSE,"TMCOMP96";#N/A,#N/A,FALSE,"MAT96";#N/A,#N/A,FALSE,"FANDA96";#N/A,#N/A,FALSE,"INTRAN96";#N/A,#N/A,FALSE,"NAA9697";#N/A,#N/A,FALSE,"ECWEBB";#N/A,#N/A,FALSE,"MFT96";#N/A,#N/A,FALSE,"CTrecon"}</definedName>
    <definedName name="name_1_4_1_3_1" hidden="1">{#N/A,#N/A,FALSE,"TMCOMP96";#N/A,#N/A,FALSE,"MAT96";#N/A,#N/A,FALSE,"FANDA96";#N/A,#N/A,FALSE,"INTRAN96";#N/A,#N/A,FALSE,"NAA9697";#N/A,#N/A,FALSE,"ECWEBB";#N/A,#N/A,FALSE,"MFT96";#N/A,#N/A,FALSE,"CTrecon"}</definedName>
    <definedName name="name_1_4_1_3_2" hidden="1">{#N/A,#N/A,FALSE,"TMCOMP96";#N/A,#N/A,FALSE,"MAT96";#N/A,#N/A,FALSE,"FANDA96";#N/A,#N/A,FALSE,"INTRAN96";#N/A,#N/A,FALSE,"NAA9697";#N/A,#N/A,FALSE,"ECWEBB";#N/A,#N/A,FALSE,"MFT96";#N/A,#N/A,FALSE,"CTrecon"}</definedName>
    <definedName name="name_1_4_1_3_3" hidden="1">{#N/A,#N/A,FALSE,"TMCOMP96";#N/A,#N/A,FALSE,"MAT96";#N/A,#N/A,FALSE,"FANDA96";#N/A,#N/A,FALSE,"INTRAN96";#N/A,#N/A,FALSE,"NAA9697";#N/A,#N/A,FALSE,"ECWEBB";#N/A,#N/A,FALSE,"MFT96";#N/A,#N/A,FALSE,"CTrecon"}</definedName>
    <definedName name="name_1_4_1_3_4" hidden="1">{#N/A,#N/A,FALSE,"TMCOMP96";#N/A,#N/A,FALSE,"MAT96";#N/A,#N/A,FALSE,"FANDA96";#N/A,#N/A,FALSE,"INTRAN96";#N/A,#N/A,FALSE,"NAA9697";#N/A,#N/A,FALSE,"ECWEBB";#N/A,#N/A,FALSE,"MFT96";#N/A,#N/A,FALSE,"CTrecon"}</definedName>
    <definedName name="name_1_4_1_3_5" hidden="1">{#N/A,#N/A,FALSE,"TMCOMP96";#N/A,#N/A,FALSE,"MAT96";#N/A,#N/A,FALSE,"FANDA96";#N/A,#N/A,FALSE,"INTRAN96";#N/A,#N/A,FALSE,"NAA9697";#N/A,#N/A,FALSE,"ECWEBB";#N/A,#N/A,FALSE,"MFT96";#N/A,#N/A,FALSE,"CTrecon"}</definedName>
    <definedName name="name_1_4_1_4" hidden="1">{#N/A,#N/A,FALSE,"TMCOMP96";#N/A,#N/A,FALSE,"MAT96";#N/A,#N/A,FALSE,"FANDA96";#N/A,#N/A,FALSE,"INTRAN96";#N/A,#N/A,FALSE,"NAA9697";#N/A,#N/A,FALSE,"ECWEBB";#N/A,#N/A,FALSE,"MFT96";#N/A,#N/A,FALSE,"CTrecon"}</definedName>
    <definedName name="name_1_4_1_4_1" hidden="1">{#N/A,#N/A,FALSE,"TMCOMP96";#N/A,#N/A,FALSE,"MAT96";#N/A,#N/A,FALSE,"FANDA96";#N/A,#N/A,FALSE,"INTRAN96";#N/A,#N/A,FALSE,"NAA9697";#N/A,#N/A,FALSE,"ECWEBB";#N/A,#N/A,FALSE,"MFT96";#N/A,#N/A,FALSE,"CTrecon"}</definedName>
    <definedName name="name_1_4_1_4_2" hidden="1">{#N/A,#N/A,FALSE,"TMCOMP96";#N/A,#N/A,FALSE,"MAT96";#N/A,#N/A,FALSE,"FANDA96";#N/A,#N/A,FALSE,"INTRAN96";#N/A,#N/A,FALSE,"NAA9697";#N/A,#N/A,FALSE,"ECWEBB";#N/A,#N/A,FALSE,"MFT96";#N/A,#N/A,FALSE,"CTrecon"}</definedName>
    <definedName name="name_1_4_1_4_3" hidden="1">{#N/A,#N/A,FALSE,"TMCOMP96";#N/A,#N/A,FALSE,"MAT96";#N/A,#N/A,FALSE,"FANDA96";#N/A,#N/A,FALSE,"INTRAN96";#N/A,#N/A,FALSE,"NAA9697";#N/A,#N/A,FALSE,"ECWEBB";#N/A,#N/A,FALSE,"MFT96";#N/A,#N/A,FALSE,"CTrecon"}</definedName>
    <definedName name="name_1_4_1_4_4" hidden="1">{#N/A,#N/A,FALSE,"TMCOMP96";#N/A,#N/A,FALSE,"MAT96";#N/A,#N/A,FALSE,"FANDA96";#N/A,#N/A,FALSE,"INTRAN96";#N/A,#N/A,FALSE,"NAA9697";#N/A,#N/A,FALSE,"ECWEBB";#N/A,#N/A,FALSE,"MFT96";#N/A,#N/A,FALSE,"CTrecon"}</definedName>
    <definedName name="name_1_4_1_4_5" hidden="1">{#N/A,#N/A,FALSE,"TMCOMP96";#N/A,#N/A,FALSE,"MAT96";#N/A,#N/A,FALSE,"FANDA96";#N/A,#N/A,FALSE,"INTRAN96";#N/A,#N/A,FALSE,"NAA9697";#N/A,#N/A,FALSE,"ECWEBB";#N/A,#N/A,FALSE,"MFT96";#N/A,#N/A,FALSE,"CTrecon"}</definedName>
    <definedName name="name_1_4_1_5" hidden="1">{#N/A,#N/A,FALSE,"TMCOMP96";#N/A,#N/A,FALSE,"MAT96";#N/A,#N/A,FALSE,"FANDA96";#N/A,#N/A,FALSE,"INTRAN96";#N/A,#N/A,FALSE,"NAA9697";#N/A,#N/A,FALSE,"ECWEBB";#N/A,#N/A,FALSE,"MFT96";#N/A,#N/A,FALSE,"CTrecon"}</definedName>
    <definedName name="name_1_4_1_5_1" hidden="1">{#N/A,#N/A,FALSE,"TMCOMP96";#N/A,#N/A,FALSE,"MAT96";#N/A,#N/A,FALSE,"FANDA96";#N/A,#N/A,FALSE,"INTRAN96";#N/A,#N/A,FALSE,"NAA9697";#N/A,#N/A,FALSE,"ECWEBB";#N/A,#N/A,FALSE,"MFT96";#N/A,#N/A,FALSE,"CTrecon"}</definedName>
    <definedName name="name_1_4_1_5_2" hidden="1">{#N/A,#N/A,FALSE,"TMCOMP96";#N/A,#N/A,FALSE,"MAT96";#N/A,#N/A,FALSE,"FANDA96";#N/A,#N/A,FALSE,"INTRAN96";#N/A,#N/A,FALSE,"NAA9697";#N/A,#N/A,FALSE,"ECWEBB";#N/A,#N/A,FALSE,"MFT96";#N/A,#N/A,FALSE,"CTrecon"}</definedName>
    <definedName name="name_1_4_1_5_3" hidden="1">{#N/A,#N/A,FALSE,"TMCOMP96";#N/A,#N/A,FALSE,"MAT96";#N/A,#N/A,FALSE,"FANDA96";#N/A,#N/A,FALSE,"INTRAN96";#N/A,#N/A,FALSE,"NAA9697";#N/A,#N/A,FALSE,"ECWEBB";#N/A,#N/A,FALSE,"MFT96";#N/A,#N/A,FALSE,"CTrecon"}</definedName>
    <definedName name="name_1_4_1_5_4" hidden="1">{#N/A,#N/A,FALSE,"TMCOMP96";#N/A,#N/A,FALSE,"MAT96";#N/A,#N/A,FALSE,"FANDA96";#N/A,#N/A,FALSE,"INTRAN96";#N/A,#N/A,FALSE,"NAA9697";#N/A,#N/A,FALSE,"ECWEBB";#N/A,#N/A,FALSE,"MFT96";#N/A,#N/A,FALSE,"CTrecon"}</definedName>
    <definedName name="name_1_4_1_5_5" hidden="1">{#N/A,#N/A,FALSE,"TMCOMP96";#N/A,#N/A,FALSE,"MAT96";#N/A,#N/A,FALSE,"FANDA96";#N/A,#N/A,FALSE,"INTRAN96";#N/A,#N/A,FALSE,"NAA9697";#N/A,#N/A,FALSE,"ECWEBB";#N/A,#N/A,FALSE,"MFT96";#N/A,#N/A,FALSE,"CTrecon"}</definedName>
    <definedName name="name_1_4_2" hidden="1">{#N/A,#N/A,FALSE,"TMCOMP96";#N/A,#N/A,FALSE,"MAT96";#N/A,#N/A,FALSE,"FANDA96";#N/A,#N/A,FALSE,"INTRAN96";#N/A,#N/A,FALSE,"NAA9697";#N/A,#N/A,FALSE,"ECWEBB";#N/A,#N/A,FALSE,"MFT96";#N/A,#N/A,FALSE,"CTrecon"}</definedName>
    <definedName name="name_1_4_2_1" hidden="1">{#N/A,#N/A,FALSE,"TMCOMP96";#N/A,#N/A,FALSE,"MAT96";#N/A,#N/A,FALSE,"FANDA96";#N/A,#N/A,FALSE,"INTRAN96";#N/A,#N/A,FALSE,"NAA9697";#N/A,#N/A,FALSE,"ECWEBB";#N/A,#N/A,FALSE,"MFT96";#N/A,#N/A,FALSE,"CTrecon"}</definedName>
    <definedName name="name_1_4_2_2" hidden="1">{#N/A,#N/A,FALSE,"TMCOMP96";#N/A,#N/A,FALSE,"MAT96";#N/A,#N/A,FALSE,"FANDA96";#N/A,#N/A,FALSE,"INTRAN96";#N/A,#N/A,FALSE,"NAA9697";#N/A,#N/A,FALSE,"ECWEBB";#N/A,#N/A,FALSE,"MFT96";#N/A,#N/A,FALSE,"CTrecon"}</definedName>
    <definedName name="name_1_4_2_3" hidden="1">{#N/A,#N/A,FALSE,"TMCOMP96";#N/A,#N/A,FALSE,"MAT96";#N/A,#N/A,FALSE,"FANDA96";#N/A,#N/A,FALSE,"INTRAN96";#N/A,#N/A,FALSE,"NAA9697";#N/A,#N/A,FALSE,"ECWEBB";#N/A,#N/A,FALSE,"MFT96";#N/A,#N/A,FALSE,"CTrecon"}</definedName>
    <definedName name="name_1_4_2_4" hidden="1">{#N/A,#N/A,FALSE,"TMCOMP96";#N/A,#N/A,FALSE,"MAT96";#N/A,#N/A,FALSE,"FANDA96";#N/A,#N/A,FALSE,"INTRAN96";#N/A,#N/A,FALSE,"NAA9697";#N/A,#N/A,FALSE,"ECWEBB";#N/A,#N/A,FALSE,"MFT96";#N/A,#N/A,FALSE,"CTrecon"}</definedName>
    <definedName name="name_1_4_2_5" hidden="1">{#N/A,#N/A,FALSE,"TMCOMP96";#N/A,#N/A,FALSE,"MAT96";#N/A,#N/A,FALSE,"FANDA96";#N/A,#N/A,FALSE,"INTRAN96";#N/A,#N/A,FALSE,"NAA9697";#N/A,#N/A,FALSE,"ECWEBB";#N/A,#N/A,FALSE,"MFT96";#N/A,#N/A,FALSE,"CTrecon"}</definedName>
    <definedName name="name_1_4_3" hidden="1">{#N/A,#N/A,FALSE,"TMCOMP96";#N/A,#N/A,FALSE,"MAT96";#N/A,#N/A,FALSE,"FANDA96";#N/A,#N/A,FALSE,"INTRAN96";#N/A,#N/A,FALSE,"NAA9697";#N/A,#N/A,FALSE,"ECWEBB";#N/A,#N/A,FALSE,"MFT96";#N/A,#N/A,FALSE,"CTrecon"}</definedName>
    <definedName name="name_1_4_3_1" hidden="1">{#N/A,#N/A,FALSE,"TMCOMP96";#N/A,#N/A,FALSE,"MAT96";#N/A,#N/A,FALSE,"FANDA96";#N/A,#N/A,FALSE,"INTRAN96";#N/A,#N/A,FALSE,"NAA9697";#N/A,#N/A,FALSE,"ECWEBB";#N/A,#N/A,FALSE,"MFT96";#N/A,#N/A,FALSE,"CTrecon"}</definedName>
    <definedName name="name_1_4_3_2" hidden="1">{#N/A,#N/A,FALSE,"TMCOMP96";#N/A,#N/A,FALSE,"MAT96";#N/A,#N/A,FALSE,"FANDA96";#N/A,#N/A,FALSE,"INTRAN96";#N/A,#N/A,FALSE,"NAA9697";#N/A,#N/A,FALSE,"ECWEBB";#N/A,#N/A,FALSE,"MFT96";#N/A,#N/A,FALSE,"CTrecon"}</definedName>
    <definedName name="name_1_4_3_3" hidden="1">{#N/A,#N/A,FALSE,"TMCOMP96";#N/A,#N/A,FALSE,"MAT96";#N/A,#N/A,FALSE,"FANDA96";#N/A,#N/A,FALSE,"INTRAN96";#N/A,#N/A,FALSE,"NAA9697";#N/A,#N/A,FALSE,"ECWEBB";#N/A,#N/A,FALSE,"MFT96";#N/A,#N/A,FALSE,"CTrecon"}</definedName>
    <definedName name="name_1_4_3_4" hidden="1">{#N/A,#N/A,FALSE,"TMCOMP96";#N/A,#N/A,FALSE,"MAT96";#N/A,#N/A,FALSE,"FANDA96";#N/A,#N/A,FALSE,"INTRAN96";#N/A,#N/A,FALSE,"NAA9697";#N/A,#N/A,FALSE,"ECWEBB";#N/A,#N/A,FALSE,"MFT96";#N/A,#N/A,FALSE,"CTrecon"}</definedName>
    <definedName name="name_1_4_3_5" hidden="1">{#N/A,#N/A,FALSE,"TMCOMP96";#N/A,#N/A,FALSE,"MAT96";#N/A,#N/A,FALSE,"FANDA96";#N/A,#N/A,FALSE,"INTRAN96";#N/A,#N/A,FALSE,"NAA9697";#N/A,#N/A,FALSE,"ECWEBB";#N/A,#N/A,FALSE,"MFT96";#N/A,#N/A,FALSE,"CTrecon"}</definedName>
    <definedName name="name_1_4_4" hidden="1">{#N/A,#N/A,FALSE,"TMCOMP96";#N/A,#N/A,FALSE,"MAT96";#N/A,#N/A,FALSE,"FANDA96";#N/A,#N/A,FALSE,"INTRAN96";#N/A,#N/A,FALSE,"NAA9697";#N/A,#N/A,FALSE,"ECWEBB";#N/A,#N/A,FALSE,"MFT96";#N/A,#N/A,FALSE,"CTrecon"}</definedName>
    <definedName name="name_1_4_4_1" hidden="1">{#N/A,#N/A,FALSE,"TMCOMP96";#N/A,#N/A,FALSE,"MAT96";#N/A,#N/A,FALSE,"FANDA96";#N/A,#N/A,FALSE,"INTRAN96";#N/A,#N/A,FALSE,"NAA9697";#N/A,#N/A,FALSE,"ECWEBB";#N/A,#N/A,FALSE,"MFT96";#N/A,#N/A,FALSE,"CTrecon"}</definedName>
    <definedName name="name_1_4_4_2" hidden="1">{#N/A,#N/A,FALSE,"TMCOMP96";#N/A,#N/A,FALSE,"MAT96";#N/A,#N/A,FALSE,"FANDA96";#N/A,#N/A,FALSE,"INTRAN96";#N/A,#N/A,FALSE,"NAA9697";#N/A,#N/A,FALSE,"ECWEBB";#N/A,#N/A,FALSE,"MFT96";#N/A,#N/A,FALSE,"CTrecon"}</definedName>
    <definedName name="name_1_4_4_3" hidden="1">{#N/A,#N/A,FALSE,"TMCOMP96";#N/A,#N/A,FALSE,"MAT96";#N/A,#N/A,FALSE,"FANDA96";#N/A,#N/A,FALSE,"INTRAN96";#N/A,#N/A,FALSE,"NAA9697";#N/A,#N/A,FALSE,"ECWEBB";#N/A,#N/A,FALSE,"MFT96";#N/A,#N/A,FALSE,"CTrecon"}</definedName>
    <definedName name="name_1_4_4_4" hidden="1">{#N/A,#N/A,FALSE,"TMCOMP96";#N/A,#N/A,FALSE,"MAT96";#N/A,#N/A,FALSE,"FANDA96";#N/A,#N/A,FALSE,"INTRAN96";#N/A,#N/A,FALSE,"NAA9697";#N/A,#N/A,FALSE,"ECWEBB";#N/A,#N/A,FALSE,"MFT96";#N/A,#N/A,FALSE,"CTrecon"}</definedName>
    <definedName name="name_1_4_4_5" hidden="1">{#N/A,#N/A,FALSE,"TMCOMP96";#N/A,#N/A,FALSE,"MAT96";#N/A,#N/A,FALSE,"FANDA96";#N/A,#N/A,FALSE,"INTRAN96";#N/A,#N/A,FALSE,"NAA9697";#N/A,#N/A,FALSE,"ECWEBB";#N/A,#N/A,FALSE,"MFT96";#N/A,#N/A,FALSE,"CTrecon"}</definedName>
    <definedName name="name_1_4_5" hidden="1">{#N/A,#N/A,FALSE,"TMCOMP96";#N/A,#N/A,FALSE,"MAT96";#N/A,#N/A,FALSE,"FANDA96";#N/A,#N/A,FALSE,"INTRAN96";#N/A,#N/A,FALSE,"NAA9697";#N/A,#N/A,FALSE,"ECWEBB";#N/A,#N/A,FALSE,"MFT96";#N/A,#N/A,FALSE,"CTrecon"}</definedName>
    <definedName name="name_1_4_5_1" hidden="1">{#N/A,#N/A,FALSE,"TMCOMP96";#N/A,#N/A,FALSE,"MAT96";#N/A,#N/A,FALSE,"FANDA96";#N/A,#N/A,FALSE,"INTRAN96";#N/A,#N/A,FALSE,"NAA9697";#N/A,#N/A,FALSE,"ECWEBB";#N/A,#N/A,FALSE,"MFT96";#N/A,#N/A,FALSE,"CTrecon"}</definedName>
    <definedName name="name_1_4_5_2" hidden="1">{#N/A,#N/A,FALSE,"TMCOMP96";#N/A,#N/A,FALSE,"MAT96";#N/A,#N/A,FALSE,"FANDA96";#N/A,#N/A,FALSE,"INTRAN96";#N/A,#N/A,FALSE,"NAA9697";#N/A,#N/A,FALSE,"ECWEBB";#N/A,#N/A,FALSE,"MFT96";#N/A,#N/A,FALSE,"CTrecon"}</definedName>
    <definedName name="name_1_4_5_3" hidden="1">{#N/A,#N/A,FALSE,"TMCOMP96";#N/A,#N/A,FALSE,"MAT96";#N/A,#N/A,FALSE,"FANDA96";#N/A,#N/A,FALSE,"INTRAN96";#N/A,#N/A,FALSE,"NAA9697";#N/A,#N/A,FALSE,"ECWEBB";#N/A,#N/A,FALSE,"MFT96";#N/A,#N/A,FALSE,"CTrecon"}</definedName>
    <definedName name="name_1_4_5_4" hidden="1">{#N/A,#N/A,FALSE,"TMCOMP96";#N/A,#N/A,FALSE,"MAT96";#N/A,#N/A,FALSE,"FANDA96";#N/A,#N/A,FALSE,"INTRAN96";#N/A,#N/A,FALSE,"NAA9697";#N/A,#N/A,FALSE,"ECWEBB";#N/A,#N/A,FALSE,"MFT96";#N/A,#N/A,FALSE,"CTrecon"}</definedName>
    <definedName name="name_1_4_5_5" hidden="1">{#N/A,#N/A,FALSE,"TMCOMP96";#N/A,#N/A,FALSE,"MAT96";#N/A,#N/A,FALSE,"FANDA96";#N/A,#N/A,FALSE,"INTRAN96";#N/A,#N/A,FALSE,"NAA9697";#N/A,#N/A,FALSE,"ECWEBB";#N/A,#N/A,FALSE,"MFT96";#N/A,#N/A,FALSE,"CTrecon"}</definedName>
    <definedName name="name_1_5" hidden="1">{#N/A,#N/A,FALSE,"TMCOMP96";#N/A,#N/A,FALSE,"MAT96";#N/A,#N/A,FALSE,"FANDA96";#N/A,#N/A,FALSE,"INTRAN96";#N/A,#N/A,FALSE,"NAA9697";#N/A,#N/A,FALSE,"ECWEBB";#N/A,#N/A,FALSE,"MFT96";#N/A,#N/A,FALSE,"CTrecon"}</definedName>
    <definedName name="name_1_5_1" hidden="1">{#N/A,#N/A,FALSE,"TMCOMP96";#N/A,#N/A,FALSE,"MAT96";#N/A,#N/A,FALSE,"FANDA96";#N/A,#N/A,FALSE,"INTRAN96";#N/A,#N/A,FALSE,"NAA9697";#N/A,#N/A,FALSE,"ECWEBB";#N/A,#N/A,FALSE,"MFT96";#N/A,#N/A,FALSE,"CTrecon"}</definedName>
    <definedName name="name_1_5_1_1" hidden="1">{#N/A,#N/A,FALSE,"TMCOMP96";#N/A,#N/A,FALSE,"MAT96";#N/A,#N/A,FALSE,"FANDA96";#N/A,#N/A,FALSE,"INTRAN96";#N/A,#N/A,FALSE,"NAA9697";#N/A,#N/A,FALSE,"ECWEBB";#N/A,#N/A,FALSE,"MFT96";#N/A,#N/A,FALSE,"CTrecon"}</definedName>
    <definedName name="name_1_5_1_2" hidden="1">{#N/A,#N/A,FALSE,"TMCOMP96";#N/A,#N/A,FALSE,"MAT96";#N/A,#N/A,FALSE,"FANDA96";#N/A,#N/A,FALSE,"INTRAN96";#N/A,#N/A,FALSE,"NAA9697";#N/A,#N/A,FALSE,"ECWEBB";#N/A,#N/A,FALSE,"MFT96";#N/A,#N/A,FALSE,"CTrecon"}</definedName>
    <definedName name="name_1_5_1_3" hidden="1">{#N/A,#N/A,FALSE,"TMCOMP96";#N/A,#N/A,FALSE,"MAT96";#N/A,#N/A,FALSE,"FANDA96";#N/A,#N/A,FALSE,"INTRAN96";#N/A,#N/A,FALSE,"NAA9697";#N/A,#N/A,FALSE,"ECWEBB";#N/A,#N/A,FALSE,"MFT96";#N/A,#N/A,FALSE,"CTrecon"}</definedName>
    <definedName name="name_1_5_1_4" hidden="1">{#N/A,#N/A,FALSE,"TMCOMP96";#N/A,#N/A,FALSE,"MAT96";#N/A,#N/A,FALSE,"FANDA96";#N/A,#N/A,FALSE,"INTRAN96";#N/A,#N/A,FALSE,"NAA9697";#N/A,#N/A,FALSE,"ECWEBB";#N/A,#N/A,FALSE,"MFT96";#N/A,#N/A,FALSE,"CTrecon"}</definedName>
    <definedName name="name_1_5_1_5" hidden="1">{#N/A,#N/A,FALSE,"TMCOMP96";#N/A,#N/A,FALSE,"MAT96";#N/A,#N/A,FALSE,"FANDA96";#N/A,#N/A,FALSE,"INTRAN96";#N/A,#N/A,FALSE,"NAA9697";#N/A,#N/A,FALSE,"ECWEBB";#N/A,#N/A,FALSE,"MFT96";#N/A,#N/A,FALSE,"CTrecon"}</definedName>
    <definedName name="name_1_5_2" hidden="1">{#N/A,#N/A,FALSE,"TMCOMP96";#N/A,#N/A,FALSE,"MAT96";#N/A,#N/A,FALSE,"FANDA96";#N/A,#N/A,FALSE,"INTRAN96";#N/A,#N/A,FALSE,"NAA9697";#N/A,#N/A,FALSE,"ECWEBB";#N/A,#N/A,FALSE,"MFT96";#N/A,#N/A,FALSE,"CTrecon"}</definedName>
    <definedName name="name_1_5_2_1" hidden="1">{#N/A,#N/A,FALSE,"TMCOMP96";#N/A,#N/A,FALSE,"MAT96";#N/A,#N/A,FALSE,"FANDA96";#N/A,#N/A,FALSE,"INTRAN96";#N/A,#N/A,FALSE,"NAA9697";#N/A,#N/A,FALSE,"ECWEBB";#N/A,#N/A,FALSE,"MFT96";#N/A,#N/A,FALSE,"CTrecon"}</definedName>
    <definedName name="name_1_5_2_2" hidden="1">{#N/A,#N/A,FALSE,"TMCOMP96";#N/A,#N/A,FALSE,"MAT96";#N/A,#N/A,FALSE,"FANDA96";#N/A,#N/A,FALSE,"INTRAN96";#N/A,#N/A,FALSE,"NAA9697";#N/A,#N/A,FALSE,"ECWEBB";#N/A,#N/A,FALSE,"MFT96";#N/A,#N/A,FALSE,"CTrecon"}</definedName>
    <definedName name="name_1_5_2_3" hidden="1">{#N/A,#N/A,FALSE,"TMCOMP96";#N/A,#N/A,FALSE,"MAT96";#N/A,#N/A,FALSE,"FANDA96";#N/A,#N/A,FALSE,"INTRAN96";#N/A,#N/A,FALSE,"NAA9697";#N/A,#N/A,FALSE,"ECWEBB";#N/A,#N/A,FALSE,"MFT96";#N/A,#N/A,FALSE,"CTrecon"}</definedName>
    <definedName name="name_1_5_2_4" hidden="1">{#N/A,#N/A,FALSE,"TMCOMP96";#N/A,#N/A,FALSE,"MAT96";#N/A,#N/A,FALSE,"FANDA96";#N/A,#N/A,FALSE,"INTRAN96";#N/A,#N/A,FALSE,"NAA9697";#N/A,#N/A,FALSE,"ECWEBB";#N/A,#N/A,FALSE,"MFT96";#N/A,#N/A,FALSE,"CTrecon"}</definedName>
    <definedName name="name_1_5_2_5" hidden="1">{#N/A,#N/A,FALSE,"TMCOMP96";#N/A,#N/A,FALSE,"MAT96";#N/A,#N/A,FALSE,"FANDA96";#N/A,#N/A,FALSE,"INTRAN96";#N/A,#N/A,FALSE,"NAA9697";#N/A,#N/A,FALSE,"ECWEBB";#N/A,#N/A,FALSE,"MFT96";#N/A,#N/A,FALSE,"CTrecon"}</definedName>
    <definedName name="name_1_5_3" hidden="1">{#N/A,#N/A,FALSE,"TMCOMP96";#N/A,#N/A,FALSE,"MAT96";#N/A,#N/A,FALSE,"FANDA96";#N/A,#N/A,FALSE,"INTRAN96";#N/A,#N/A,FALSE,"NAA9697";#N/A,#N/A,FALSE,"ECWEBB";#N/A,#N/A,FALSE,"MFT96";#N/A,#N/A,FALSE,"CTrecon"}</definedName>
    <definedName name="name_1_5_3_1" hidden="1">{#N/A,#N/A,FALSE,"TMCOMP96";#N/A,#N/A,FALSE,"MAT96";#N/A,#N/A,FALSE,"FANDA96";#N/A,#N/A,FALSE,"INTRAN96";#N/A,#N/A,FALSE,"NAA9697";#N/A,#N/A,FALSE,"ECWEBB";#N/A,#N/A,FALSE,"MFT96";#N/A,#N/A,FALSE,"CTrecon"}</definedName>
    <definedName name="name_1_5_3_2" hidden="1">{#N/A,#N/A,FALSE,"TMCOMP96";#N/A,#N/A,FALSE,"MAT96";#N/A,#N/A,FALSE,"FANDA96";#N/A,#N/A,FALSE,"INTRAN96";#N/A,#N/A,FALSE,"NAA9697";#N/A,#N/A,FALSE,"ECWEBB";#N/A,#N/A,FALSE,"MFT96";#N/A,#N/A,FALSE,"CTrecon"}</definedName>
    <definedName name="name_1_5_3_3" hidden="1">{#N/A,#N/A,FALSE,"TMCOMP96";#N/A,#N/A,FALSE,"MAT96";#N/A,#N/A,FALSE,"FANDA96";#N/A,#N/A,FALSE,"INTRAN96";#N/A,#N/A,FALSE,"NAA9697";#N/A,#N/A,FALSE,"ECWEBB";#N/A,#N/A,FALSE,"MFT96";#N/A,#N/A,FALSE,"CTrecon"}</definedName>
    <definedName name="name_1_5_3_4" hidden="1">{#N/A,#N/A,FALSE,"TMCOMP96";#N/A,#N/A,FALSE,"MAT96";#N/A,#N/A,FALSE,"FANDA96";#N/A,#N/A,FALSE,"INTRAN96";#N/A,#N/A,FALSE,"NAA9697";#N/A,#N/A,FALSE,"ECWEBB";#N/A,#N/A,FALSE,"MFT96";#N/A,#N/A,FALSE,"CTrecon"}</definedName>
    <definedName name="name_1_5_3_5" hidden="1">{#N/A,#N/A,FALSE,"TMCOMP96";#N/A,#N/A,FALSE,"MAT96";#N/A,#N/A,FALSE,"FANDA96";#N/A,#N/A,FALSE,"INTRAN96";#N/A,#N/A,FALSE,"NAA9697";#N/A,#N/A,FALSE,"ECWEBB";#N/A,#N/A,FALSE,"MFT96";#N/A,#N/A,FALSE,"CTrecon"}</definedName>
    <definedName name="name_1_5_4" hidden="1">{#N/A,#N/A,FALSE,"TMCOMP96";#N/A,#N/A,FALSE,"MAT96";#N/A,#N/A,FALSE,"FANDA96";#N/A,#N/A,FALSE,"INTRAN96";#N/A,#N/A,FALSE,"NAA9697";#N/A,#N/A,FALSE,"ECWEBB";#N/A,#N/A,FALSE,"MFT96";#N/A,#N/A,FALSE,"CTrecon"}</definedName>
    <definedName name="name_1_5_4_1" hidden="1">{#N/A,#N/A,FALSE,"TMCOMP96";#N/A,#N/A,FALSE,"MAT96";#N/A,#N/A,FALSE,"FANDA96";#N/A,#N/A,FALSE,"INTRAN96";#N/A,#N/A,FALSE,"NAA9697";#N/A,#N/A,FALSE,"ECWEBB";#N/A,#N/A,FALSE,"MFT96";#N/A,#N/A,FALSE,"CTrecon"}</definedName>
    <definedName name="name_1_5_4_2" hidden="1">{#N/A,#N/A,FALSE,"TMCOMP96";#N/A,#N/A,FALSE,"MAT96";#N/A,#N/A,FALSE,"FANDA96";#N/A,#N/A,FALSE,"INTRAN96";#N/A,#N/A,FALSE,"NAA9697";#N/A,#N/A,FALSE,"ECWEBB";#N/A,#N/A,FALSE,"MFT96";#N/A,#N/A,FALSE,"CTrecon"}</definedName>
    <definedName name="name_1_5_4_3" hidden="1">{#N/A,#N/A,FALSE,"TMCOMP96";#N/A,#N/A,FALSE,"MAT96";#N/A,#N/A,FALSE,"FANDA96";#N/A,#N/A,FALSE,"INTRAN96";#N/A,#N/A,FALSE,"NAA9697";#N/A,#N/A,FALSE,"ECWEBB";#N/A,#N/A,FALSE,"MFT96";#N/A,#N/A,FALSE,"CTrecon"}</definedName>
    <definedName name="name_1_5_4_4" hidden="1">{#N/A,#N/A,FALSE,"TMCOMP96";#N/A,#N/A,FALSE,"MAT96";#N/A,#N/A,FALSE,"FANDA96";#N/A,#N/A,FALSE,"INTRAN96";#N/A,#N/A,FALSE,"NAA9697";#N/A,#N/A,FALSE,"ECWEBB";#N/A,#N/A,FALSE,"MFT96";#N/A,#N/A,FALSE,"CTrecon"}</definedName>
    <definedName name="name_1_5_4_5" hidden="1">{#N/A,#N/A,FALSE,"TMCOMP96";#N/A,#N/A,FALSE,"MAT96";#N/A,#N/A,FALSE,"FANDA96";#N/A,#N/A,FALSE,"INTRAN96";#N/A,#N/A,FALSE,"NAA9697";#N/A,#N/A,FALSE,"ECWEBB";#N/A,#N/A,FALSE,"MFT96";#N/A,#N/A,FALSE,"CTrecon"}</definedName>
    <definedName name="name_1_5_5" hidden="1">{#N/A,#N/A,FALSE,"TMCOMP96";#N/A,#N/A,FALSE,"MAT96";#N/A,#N/A,FALSE,"FANDA96";#N/A,#N/A,FALSE,"INTRAN96";#N/A,#N/A,FALSE,"NAA9697";#N/A,#N/A,FALSE,"ECWEBB";#N/A,#N/A,FALSE,"MFT96";#N/A,#N/A,FALSE,"CTrecon"}</definedName>
    <definedName name="name_1_5_5_1" hidden="1">{#N/A,#N/A,FALSE,"TMCOMP96";#N/A,#N/A,FALSE,"MAT96";#N/A,#N/A,FALSE,"FANDA96";#N/A,#N/A,FALSE,"INTRAN96";#N/A,#N/A,FALSE,"NAA9697";#N/A,#N/A,FALSE,"ECWEBB";#N/A,#N/A,FALSE,"MFT96";#N/A,#N/A,FALSE,"CTrecon"}</definedName>
    <definedName name="name_1_5_5_2" hidden="1">{#N/A,#N/A,FALSE,"TMCOMP96";#N/A,#N/A,FALSE,"MAT96";#N/A,#N/A,FALSE,"FANDA96";#N/A,#N/A,FALSE,"INTRAN96";#N/A,#N/A,FALSE,"NAA9697";#N/A,#N/A,FALSE,"ECWEBB";#N/A,#N/A,FALSE,"MFT96";#N/A,#N/A,FALSE,"CTrecon"}</definedName>
    <definedName name="name_1_5_5_3" hidden="1">{#N/A,#N/A,FALSE,"TMCOMP96";#N/A,#N/A,FALSE,"MAT96";#N/A,#N/A,FALSE,"FANDA96";#N/A,#N/A,FALSE,"INTRAN96";#N/A,#N/A,FALSE,"NAA9697";#N/A,#N/A,FALSE,"ECWEBB";#N/A,#N/A,FALSE,"MFT96";#N/A,#N/A,FALSE,"CTrecon"}</definedName>
    <definedName name="name_1_5_5_4" hidden="1">{#N/A,#N/A,FALSE,"TMCOMP96";#N/A,#N/A,FALSE,"MAT96";#N/A,#N/A,FALSE,"FANDA96";#N/A,#N/A,FALSE,"INTRAN96";#N/A,#N/A,FALSE,"NAA9697";#N/A,#N/A,FALSE,"ECWEBB";#N/A,#N/A,FALSE,"MFT96";#N/A,#N/A,FALSE,"CTrecon"}</definedName>
    <definedName name="name_1_5_5_5" hidden="1">{#N/A,#N/A,FALSE,"TMCOMP96";#N/A,#N/A,FALSE,"MAT96";#N/A,#N/A,FALSE,"FANDA96";#N/A,#N/A,FALSE,"INTRAN96";#N/A,#N/A,FALSE,"NAA9697";#N/A,#N/A,FALSE,"ECWEBB";#N/A,#N/A,FALSE,"MFT96";#N/A,#N/A,FALSE,"CTrecon"}</definedName>
    <definedName name="name_2" hidden="1">{#N/A,#N/A,FALSE,"TMCOMP96";#N/A,#N/A,FALSE,"MAT96";#N/A,#N/A,FALSE,"FANDA96";#N/A,#N/A,FALSE,"INTRAN96";#N/A,#N/A,FALSE,"NAA9697";#N/A,#N/A,FALSE,"ECWEBB";#N/A,#N/A,FALSE,"MFT96";#N/A,#N/A,FALSE,"CTrecon"}</definedName>
    <definedName name="name_2_1" hidden="1">{#N/A,#N/A,FALSE,"TMCOMP96";#N/A,#N/A,FALSE,"MAT96";#N/A,#N/A,FALSE,"FANDA96";#N/A,#N/A,FALSE,"INTRAN96";#N/A,#N/A,FALSE,"NAA9697";#N/A,#N/A,FALSE,"ECWEBB";#N/A,#N/A,FALSE,"MFT96";#N/A,#N/A,FALSE,"CTrecon"}</definedName>
    <definedName name="name_2_1_1" hidden="1">{#N/A,#N/A,FALSE,"TMCOMP96";#N/A,#N/A,FALSE,"MAT96";#N/A,#N/A,FALSE,"FANDA96";#N/A,#N/A,FALSE,"INTRAN96";#N/A,#N/A,FALSE,"NAA9697";#N/A,#N/A,FALSE,"ECWEBB";#N/A,#N/A,FALSE,"MFT96";#N/A,#N/A,FALSE,"CTrecon"}</definedName>
    <definedName name="name_2_1_1_1" hidden="1">{#N/A,#N/A,FALSE,"TMCOMP96";#N/A,#N/A,FALSE,"MAT96";#N/A,#N/A,FALSE,"FANDA96";#N/A,#N/A,FALSE,"INTRAN96";#N/A,#N/A,FALSE,"NAA9697";#N/A,#N/A,FALSE,"ECWEBB";#N/A,#N/A,FALSE,"MFT96";#N/A,#N/A,FALSE,"CTrecon"}</definedName>
    <definedName name="name_2_1_1_1_1" hidden="1">{#N/A,#N/A,FALSE,"TMCOMP96";#N/A,#N/A,FALSE,"MAT96";#N/A,#N/A,FALSE,"FANDA96";#N/A,#N/A,FALSE,"INTRAN96";#N/A,#N/A,FALSE,"NAA9697";#N/A,#N/A,FALSE,"ECWEBB";#N/A,#N/A,FALSE,"MFT96";#N/A,#N/A,FALSE,"CTrecon"}</definedName>
    <definedName name="name_2_1_1_1_2" hidden="1">{#N/A,#N/A,FALSE,"TMCOMP96";#N/A,#N/A,FALSE,"MAT96";#N/A,#N/A,FALSE,"FANDA96";#N/A,#N/A,FALSE,"INTRAN96";#N/A,#N/A,FALSE,"NAA9697";#N/A,#N/A,FALSE,"ECWEBB";#N/A,#N/A,FALSE,"MFT96";#N/A,#N/A,FALSE,"CTrecon"}</definedName>
    <definedName name="name_2_1_1_1_3" hidden="1">{#N/A,#N/A,FALSE,"TMCOMP96";#N/A,#N/A,FALSE,"MAT96";#N/A,#N/A,FALSE,"FANDA96";#N/A,#N/A,FALSE,"INTRAN96";#N/A,#N/A,FALSE,"NAA9697";#N/A,#N/A,FALSE,"ECWEBB";#N/A,#N/A,FALSE,"MFT96";#N/A,#N/A,FALSE,"CTrecon"}</definedName>
    <definedName name="name_2_1_1_1_4" hidden="1">{#N/A,#N/A,FALSE,"TMCOMP96";#N/A,#N/A,FALSE,"MAT96";#N/A,#N/A,FALSE,"FANDA96";#N/A,#N/A,FALSE,"INTRAN96";#N/A,#N/A,FALSE,"NAA9697";#N/A,#N/A,FALSE,"ECWEBB";#N/A,#N/A,FALSE,"MFT96";#N/A,#N/A,FALSE,"CTrecon"}</definedName>
    <definedName name="name_2_1_1_1_5" hidden="1">{#N/A,#N/A,FALSE,"TMCOMP96";#N/A,#N/A,FALSE,"MAT96";#N/A,#N/A,FALSE,"FANDA96";#N/A,#N/A,FALSE,"INTRAN96";#N/A,#N/A,FALSE,"NAA9697";#N/A,#N/A,FALSE,"ECWEBB";#N/A,#N/A,FALSE,"MFT96";#N/A,#N/A,FALSE,"CTrecon"}</definedName>
    <definedName name="name_2_1_1_2" hidden="1">{#N/A,#N/A,FALSE,"TMCOMP96";#N/A,#N/A,FALSE,"MAT96";#N/A,#N/A,FALSE,"FANDA96";#N/A,#N/A,FALSE,"INTRAN96";#N/A,#N/A,FALSE,"NAA9697";#N/A,#N/A,FALSE,"ECWEBB";#N/A,#N/A,FALSE,"MFT96";#N/A,#N/A,FALSE,"CTrecon"}</definedName>
    <definedName name="name_2_1_1_2_1" hidden="1">{#N/A,#N/A,FALSE,"TMCOMP96";#N/A,#N/A,FALSE,"MAT96";#N/A,#N/A,FALSE,"FANDA96";#N/A,#N/A,FALSE,"INTRAN96";#N/A,#N/A,FALSE,"NAA9697";#N/A,#N/A,FALSE,"ECWEBB";#N/A,#N/A,FALSE,"MFT96";#N/A,#N/A,FALSE,"CTrecon"}</definedName>
    <definedName name="name_2_1_1_2_2" hidden="1">{#N/A,#N/A,FALSE,"TMCOMP96";#N/A,#N/A,FALSE,"MAT96";#N/A,#N/A,FALSE,"FANDA96";#N/A,#N/A,FALSE,"INTRAN96";#N/A,#N/A,FALSE,"NAA9697";#N/A,#N/A,FALSE,"ECWEBB";#N/A,#N/A,FALSE,"MFT96";#N/A,#N/A,FALSE,"CTrecon"}</definedName>
    <definedName name="name_2_1_1_2_3" hidden="1">{#N/A,#N/A,FALSE,"TMCOMP96";#N/A,#N/A,FALSE,"MAT96";#N/A,#N/A,FALSE,"FANDA96";#N/A,#N/A,FALSE,"INTRAN96";#N/A,#N/A,FALSE,"NAA9697";#N/A,#N/A,FALSE,"ECWEBB";#N/A,#N/A,FALSE,"MFT96";#N/A,#N/A,FALSE,"CTrecon"}</definedName>
    <definedName name="name_2_1_1_2_4" hidden="1">{#N/A,#N/A,FALSE,"TMCOMP96";#N/A,#N/A,FALSE,"MAT96";#N/A,#N/A,FALSE,"FANDA96";#N/A,#N/A,FALSE,"INTRAN96";#N/A,#N/A,FALSE,"NAA9697";#N/A,#N/A,FALSE,"ECWEBB";#N/A,#N/A,FALSE,"MFT96";#N/A,#N/A,FALSE,"CTrecon"}</definedName>
    <definedName name="name_2_1_1_2_5" hidden="1">{#N/A,#N/A,FALSE,"TMCOMP96";#N/A,#N/A,FALSE,"MAT96";#N/A,#N/A,FALSE,"FANDA96";#N/A,#N/A,FALSE,"INTRAN96";#N/A,#N/A,FALSE,"NAA9697";#N/A,#N/A,FALSE,"ECWEBB";#N/A,#N/A,FALSE,"MFT96";#N/A,#N/A,FALSE,"CTrecon"}</definedName>
    <definedName name="name_2_1_1_3" hidden="1">{#N/A,#N/A,FALSE,"TMCOMP96";#N/A,#N/A,FALSE,"MAT96";#N/A,#N/A,FALSE,"FANDA96";#N/A,#N/A,FALSE,"INTRAN96";#N/A,#N/A,FALSE,"NAA9697";#N/A,#N/A,FALSE,"ECWEBB";#N/A,#N/A,FALSE,"MFT96";#N/A,#N/A,FALSE,"CTrecon"}</definedName>
    <definedName name="name_2_1_1_4" hidden="1">{#N/A,#N/A,FALSE,"TMCOMP96";#N/A,#N/A,FALSE,"MAT96";#N/A,#N/A,FALSE,"FANDA96";#N/A,#N/A,FALSE,"INTRAN96";#N/A,#N/A,FALSE,"NAA9697";#N/A,#N/A,FALSE,"ECWEBB";#N/A,#N/A,FALSE,"MFT96";#N/A,#N/A,FALSE,"CTrecon"}</definedName>
    <definedName name="name_2_1_1_5" hidden="1">{#N/A,#N/A,FALSE,"TMCOMP96";#N/A,#N/A,FALSE,"MAT96";#N/A,#N/A,FALSE,"FANDA96";#N/A,#N/A,FALSE,"INTRAN96";#N/A,#N/A,FALSE,"NAA9697";#N/A,#N/A,FALSE,"ECWEBB";#N/A,#N/A,FALSE,"MFT96";#N/A,#N/A,FALSE,"CTrecon"}</definedName>
    <definedName name="name_2_1_2" hidden="1">{#N/A,#N/A,FALSE,"TMCOMP96";#N/A,#N/A,FALSE,"MAT96";#N/A,#N/A,FALSE,"FANDA96";#N/A,#N/A,FALSE,"INTRAN96";#N/A,#N/A,FALSE,"NAA9697";#N/A,#N/A,FALSE,"ECWEBB";#N/A,#N/A,FALSE,"MFT96";#N/A,#N/A,FALSE,"CTrecon"}</definedName>
    <definedName name="name_2_1_2_1" hidden="1">{#N/A,#N/A,FALSE,"TMCOMP96";#N/A,#N/A,FALSE,"MAT96";#N/A,#N/A,FALSE,"FANDA96";#N/A,#N/A,FALSE,"INTRAN96";#N/A,#N/A,FALSE,"NAA9697";#N/A,#N/A,FALSE,"ECWEBB";#N/A,#N/A,FALSE,"MFT96";#N/A,#N/A,FALSE,"CTrecon"}</definedName>
    <definedName name="name_2_1_2_2" hidden="1">{#N/A,#N/A,FALSE,"TMCOMP96";#N/A,#N/A,FALSE,"MAT96";#N/A,#N/A,FALSE,"FANDA96";#N/A,#N/A,FALSE,"INTRAN96";#N/A,#N/A,FALSE,"NAA9697";#N/A,#N/A,FALSE,"ECWEBB";#N/A,#N/A,FALSE,"MFT96";#N/A,#N/A,FALSE,"CTrecon"}</definedName>
    <definedName name="name_2_1_2_3" hidden="1">{#N/A,#N/A,FALSE,"TMCOMP96";#N/A,#N/A,FALSE,"MAT96";#N/A,#N/A,FALSE,"FANDA96";#N/A,#N/A,FALSE,"INTRAN96";#N/A,#N/A,FALSE,"NAA9697";#N/A,#N/A,FALSE,"ECWEBB";#N/A,#N/A,FALSE,"MFT96";#N/A,#N/A,FALSE,"CTrecon"}</definedName>
    <definedName name="name_2_1_2_4" hidden="1">{#N/A,#N/A,FALSE,"TMCOMP96";#N/A,#N/A,FALSE,"MAT96";#N/A,#N/A,FALSE,"FANDA96";#N/A,#N/A,FALSE,"INTRAN96";#N/A,#N/A,FALSE,"NAA9697";#N/A,#N/A,FALSE,"ECWEBB";#N/A,#N/A,FALSE,"MFT96";#N/A,#N/A,FALSE,"CTrecon"}</definedName>
    <definedName name="name_2_1_2_5" hidden="1">{#N/A,#N/A,FALSE,"TMCOMP96";#N/A,#N/A,FALSE,"MAT96";#N/A,#N/A,FALSE,"FANDA96";#N/A,#N/A,FALSE,"INTRAN96";#N/A,#N/A,FALSE,"NAA9697";#N/A,#N/A,FALSE,"ECWEBB";#N/A,#N/A,FALSE,"MFT96";#N/A,#N/A,FALSE,"CTrecon"}</definedName>
    <definedName name="name_2_1_3" hidden="1">{#N/A,#N/A,FALSE,"TMCOMP96";#N/A,#N/A,FALSE,"MAT96";#N/A,#N/A,FALSE,"FANDA96";#N/A,#N/A,FALSE,"INTRAN96";#N/A,#N/A,FALSE,"NAA9697";#N/A,#N/A,FALSE,"ECWEBB";#N/A,#N/A,FALSE,"MFT96";#N/A,#N/A,FALSE,"CTrecon"}</definedName>
    <definedName name="name_2_1_3_1" hidden="1">{#N/A,#N/A,FALSE,"TMCOMP96";#N/A,#N/A,FALSE,"MAT96";#N/A,#N/A,FALSE,"FANDA96";#N/A,#N/A,FALSE,"INTRAN96";#N/A,#N/A,FALSE,"NAA9697";#N/A,#N/A,FALSE,"ECWEBB";#N/A,#N/A,FALSE,"MFT96";#N/A,#N/A,FALSE,"CTrecon"}</definedName>
    <definedName name="name_2_1_3_2" hidden="1">{#N/A,#N/A,FALSE,"TMCOMP96";#N/A,#N/A,FALSE,"MAT96";#N/A,#N/A,FALSE,"FANDA96";#N/A,#N/A,FALSE,"INTRAN96";#N/A,#N/A,FALSE,"NAA9697";#N/A,#N/A,FALSE,"ECWEBB";#N/A,#N/A,FALSE,"MFT96";#N/A,#N/A,FALSE,"CTrecon"}</definedName>
    <definedName name="name_2_1_3_3" hidden="1">{#N/A,#N/A,FALSE,"TMCOMP96";#N/A,#N/A,FALSE,"MAT96";#N/A,#N/A,FALSE,"FANDA96";#N/A,#N/A,FALSE,"INTRAN96";#N/A,#N/A,FALSE,"NAA9697";#N/A,#N/A,FALSE,"ECWEBB";#N/A,#N/A,FALSE,"MFT96";#N/A,#N/A,FALSE,"CTrecon"}</definedName>
    <definedName name="name_2_1_3_4" hidden="1">{#N/A,#N/A,FALSE,"TMCOMP96";#N/A,#N/A,FALSE,"MAT96";#N/A,#N/A,FALSE,"FANDA96";#N/A,#N/A,FALSE,"INTRAN96";#N/A,#N/A,FALSE,"NAA9697";#N/A,#N/A,FALSE,"ECWEBB";#N/A,#N/A,FALSE,"MFT96";#N/A,#N/A,FALSE,"CTrecon"}</definedName>
    <definedName name="name_2_1_3_5" hidden="1">{#N/A,#N/A,FALSE,"TMCOMP96";#N/A,#N/A,FALSE,"MAT96";#N/A,#N/A,FALSE,"FANDA96";#N/A,#N/A,FALSE,"INTRAN96";#N/A,#N/A,FALSE,"NAA9697";#N/A,#N/A,FALSE,"ECWEBB";#N/A,#N/A,FALSE,"MFT96";#N/A,#N/A,FALSE,"CTrecon"}</definedName>
    <definedName name="name_2_1_4" hidden="1">{#N/A,#N/A,FALSE,"TMCOMP96";#N/A,#N/A,FALSE,"MAT96";#N/A,#N/A,FALSE,"FANDA96";#N/A,#N/A,FALSE,"INTRAN96";#N/A,#N/A,FALSE,"NAA9697";#N/A,#N/A,FALSE,"ECWEBB";#N/A,#N/A,FALSE,"MFT96";#N/A,#N/A,FALSE,"CTrecon"}</definedName>
    <definedName name="name_2_1_4_1" hidden="1">{#N/A,#N/A,FALSE,"TMCOMP96";#N/A,#N/A,FALSE,"MAT96";#N/A,#N/A,FALSE,"FANDA96";#N/A,#N/A,FALSE,"INTRAN96";#N/A,#N/A,FALSE,"NAA9697";#N/A,#N/A,FALSE,"ECWEBB";#N/A,#N/A,FALSE,"MFT96";#N/A,#N/A,FALSE,"CTrecon"}</definedName>
    <definedName name="name_2_1_4_2" hidden="1">{#N/A,#N/A,FALSE,"TMCOMP96";#N/A,#N/A,FALSE,"MAT96";#N/A,#N/A,FALSE,"FANDA96";#N/A,#N/A,FALSE,"INTRAN96";#N/A,#N/A,FALSE,"NAA9697";#N/A,#N/A,FALSE,"ECWEBB";#N/A,#N/A,FALSE,"MFT96";#N/A,#N/A,FALSE,"CTrecon"}</definedName>
    <definedName name="name_2_1_4_3" hidden="1">{#N/A,#N/A,FALSE,"TMCOMP96";#N/A,#N/A,FALSE,"MAT96";#N/A,#N/A,FALSE,"FANDA96";#N/A,#N/A,FALSE,"INTRAN96";#N/A,#N/A,FALSE,"NAA9697";#N/A,#N/A,FALSE,"ECWEBB";#N/A,#N/A,FALSE,"MFT96";#N/A,#N/A,FALSE,"CTrecon"}</definedName>
    <definedName name="name_2_1_4_4" hidden="1">{#N/A,#N/A,FALSE,"TMCOMP96";#N/A,#N/A,FALSE,"MAT96";#N/A,#N/A,FALSE,"FANDA96";#N/A,#N/A,FALSE,"INTRAN96";#N/A,#N/A,FALSE,"NAA9697";#N/A,#N/A,FALSE,"ECWEBB";#N/A,#N/A,FALSE,"MFT96";#N/A,#N/A,FALSE,"CTrecon"}</definedName>
    <definedName name="name_2_1_4_5" hidden="1">{#N/A,#N/A,FALSE,"TMCOMP96";#N/A,#N/A,FALSE,"MAT96";#N/A,#N/A,FALSE,"FANDA96";#N/A,#N/A,FALSE,"INTRAN96";#N/A,#N/A,FALSE,"NAA9697";#N/A,#N/A,FALSE,"ECWEBB";#N/A,#N/A,FALSE,"MFT96";#N/A,#N/A,FALSE,"CTrecon"}</definedName>
    <definedName name="name_2_1_5" hidden="1">{#N/A,#N/A,FALSE,"TMCOMP96";#N/A,#N/A,FALSE,"MAT96";#N/A,#N/A,FALSE,"FANDA96";#N/A,#N/A,FALSE,"INTRAN96";#N/A,#N/A,FALSE,"NAA9697";#N/A,#N/A,FALSE,"ECWEBB";#N/A,#N/A,FALSE,"MFT96";#N/A,#N/A,FALSE,"CTrecon"}</definedName>
    <definedName name="name_2_1_5_1" hidden="1">{#N/A,#N/A,FALSE,"TMCOMP96";#N/A,#N/A,FALSE,"MAT96";#N/A,#N/A,FALSE,"FANDA96";#N/A,#N/A,FALSE,"INTRAN96";#N/A,#N/A,FALSE,"NAA9697";#N/A,#N/A,FALSE,"ECWEBB";#N/A,#N/A,FALSE,"MFT96";#N/A,#N/A,FALSE,"CTrecon"}</definedName>
    <definedName name="name_2_1_5_2" hidden="1">{#N/A,#N/A,FALSE,"TMCOMP96";#N/A,#N/A,FALSE,"MAT96";#N/A,#N/A,FALSE,"FANDA96";#N/A,#N/A,FALSE,"INTRAN96";#N/A,#N/A,FALSE,"NAA9697";#N/A,#N/A,FALSE,"ECWEBB";#N/A,#N/A,FALSE,"MFT96";#N/A,#N/A,FALSE,"CTrecon"}</definedName>
    <definedName name="name_2_1_5_3" hidden="1">{#N/A,#N/A,FALSE,"TMCOMP96";#N/A,#N/A,FALSE,"MAT96";#N/A,#N/A,FALSE,"FANDA96";#N/A,#N/A,FALSE,"INTRAN96";#N/A,#N/A,FALSE,"NAA9697";#N/A,#N/A,FALSE,"ECWEBB";#N/A,#N/A,FALSE,"MFT96";#N/A,#N/A,FALSE,"CTrecon"}</definedName>
    <definedName name="name_2_1_5_4" hidden="1">{#N/A,#N/A,FALSE,"TMCOMP96";#N/A,#N/A,FALSE,"MAT96";#N/A,#N/A,FALSE,"FANDA96";#N/A,#N/A,FALSE,"INTRAN96";#N/A,#N/A,FALSE,"NAA9697";#N/A,#N/A,FALSE,"ECWEBB";#N/A,#N/A,FALSE,"MFT96";#N/A,#N/A,FALSE,"CTrecon"}</definedName>
    <definedName name="name_2_1_5_5" hidden="1">{#N/A,#N/A,FALSE,"TMCOMP96";#N/A,#N/A,FALSE,"MAT96";#N/A,#N/A,FALSE,"FANDA96";#N/A,#N/A,FALSE,"INTRAN96";#N/A,#N/A,FALSE,"NAA9697";#N/A,#N/A,FALSE,"ECWEBB";#N/A,#N/A,FALSE,"MFT96";#N/A,#N/A,FALSE,"CTrecon"}</definedName>
    <definedName name="name_2_2" hidden="1">{#N/A,#N/A,FALSE,"TMCOMP96";#N/A,#N/A,FALSE,"MAT96";#N/A,#N/A,FALSE,"FANDA96";#N/A,#N/A,FALSE,"INTRAN96";#N/A,#N/A,FALSE,"NAA9697";#N/A,#N/A,FALSE,"ECWEBB";#N/A,#N/A,FALSE,"MFT96";#N/A,#N/A,FALSE,"CTrecon"}</definedName>
    <definedName name="name_2_2_1" hidden="1">{#N/A,#N/A,FALSE,"TMCOMP96";#N/A,#N/A,FALSE,"MAT96";#N/A,#N/A,FALSE,"FANDA96";#N/A,#N/A,FALSE,"INTRAN96";#N/A,#N/A,FALSE,"NAA9697";#N/A,#N/A,FALSE,"ECWEBB";#N/A,#N/A,FALSE,"MFT96";#N/A,#N/A,FALSE,"CTrecon"}</definedName>
    <definedName name="name_2_2_2" hidden="1">{#N/A,#N/A,FALSE,"TMCOMP96";#N/A,#N/A,FALSE,"MAT96";#N/A,#N/A,FALSE,"FANDA96";#N/A,#N/A,FALSE,"INTRAN96";#N/A,#N/A,FALSE,"NAA9697";#N/A,#N/A,FALSE,"ECWEBB";#N/A,#N/A,FALSE,"MFT96";#N/A,#N/A,FALSE,"CTrecon"}</definedName>
    <definedName name="name_2_2_3" hidden="1">{#N/A,#N/A,FALSE,"TMCOMP96";#N/A,#N/A,FALSE,"MAT96";#N/A,#N/A,FALSE,"FANDA96";#N/A,#N/A,FALSE,"INTRAN96";#N/A,#N/A,FALSE,"NAA9697";#N/A,#N/A,FALSE,"ECWEBB";#N/A,#N/A,FALSE,"MFT96";#N/A,#N/A,FALSE,"CTrecon"}</definedName>
    <definedName name="name_2_2_4" hidden="1">{#N/A,#N/A,FALSE,"TMCOMP96";#N/A,#N/A,FALSE,"MAT96";#N/A,#N/A,FALSE,"FANDA96";#N/A,#N/A,FALSE,"INTRAN96";#N/A,#N/A,FALSE,"NAA9697";#N/A,#N/A,FALSE,"ECWEBB";#N/A,#N/A,FALSE,"MFT96";#N/A,#N/A,FALSE,"CTrecon"}</definedName>
    <definedName name="name_2_2_5" hidden="1">{#N/A,#N/A,FALSE,"TMCOMP96";#N/A,#N/A,FALSE,"MAT96";#N/A,#N/A,FALSE,"FANDA96";#N/A,#N/A,FALSE,"INTRAN96";#N/A,#N/A,FALSE,"NAA9697";#N/A,#N/A,FALSE,"ECWEBB";#N/A,#N/A,FALSE,"MFT96";#N/A,#N/A,FALSE,"CTrecon"}</definedName>
    <definedName name="name_2_3" hidden="1">{#N/A,#N/A,FALSE,"TMCOMP96";#N/A,#N/A,FALSE,"MAT96";#N/A,#N/A,FALSE,"FANDA96";#N/A,#N/A,FALSE,"INTRAN96";#N/A,#N/A,FALSE,"NAA9697";#N/A,#N/A,FALSE,"ECWEBB";#N/A,#N/A,FALSE,"MFT96";#N/A,#N/A,FALSE,"CTrecon"}</definedName>
    <definedName name="name_2_3_1" hidden="1">{#N/A,#N/A,FALSE,"TMCOMP96";#N/A,#N/A,FALSE,"MAT96";#N/A,#N/A,FALSE,"FANDA96";#N/A,#N/A,FALSE,"INTRAN96";#N/A,#N/A,FALSE,"NAA9697";#N/A,#N/A,FALSE,"ECWEBB";#N/A,#N/A,FALSE,"MFT96";#N/A,#N/A,FALSE,"CTrecon"}</definedName>
    <definedName name="name_2_3_2" hidden="1">{#N/A,#N/A,FALSE,"TMCOMP96";#N/A,#N/A,FALSE,"MAT96";#N/A,#N/A,FALSE,"FANDA96";#N/A,#N/A,FALSE,"INTRAN96";#N/A,#N/A,FALSE,"NAA9697";#N/A,#N/A,FALSE,"ECWEBB";#N/A,#N/A,FALSE,"MFT96";#N/A,#N/A,FALSE,"CTrecon"}</definedName>
    <definedName name="name_2_3_3" hidden="1">{#N/A,#N/A,FALSE,"TMCOMP96";#N/A,#N/A,FALSE,"MAT96";#N/A,#N/A,FALSE,"FANDA96";#N/A,#N/A,FALSE,"INTRAN96";#N/A,#N/A,FALSE,"NAA9697";#N/A,#N/A,FALSE,"ECWEBB";#N/A,#N/A,FALSE,"MFT96";#N/A,#N/A,FALSE,"CTrecon"}</definedName>
    <definedName name="name_2_3_4" hidden="1">{#N/A,#N/A,FALSE,"TMCOMP96";#N/A,#N/A,FALSE,"MAT96";#N/A,#N/A,FALSE,"FANDA96";#N/A,#N/A,FALSE,"INTRAN96";#N/A,#N/A,FALSE,"NAA9697";#N/A,#N/A,FALSE,"ECWEBB";#N/A,#N/A,FALSE,"MFT96";#N/A,#N/A,FALSE,"CTrecon"}</definedName>
    <definedName name="name_2_3_5" hidden="1">{#N/A,#N/A,FALSE,"TMCOMP96";#N/A,#N/A,FALSE,"MAT96";#N/A,#N/A,FALSE,"FANDA96";#N/A,#N/A,FALSE,"INTRAN96";#N/A,#N/A,FALSE,"NAA9697";#N/A,#N/A,FALSE,"ECWEBB";#N/A,#N/A,FALSE,"MFT96";#N/A,#N/A,FALSE,"CTrecon"}</definedName>
    <definedName name="name_2_4" hidden="1">{#N/A,#N/A,FALSE,"TMCOMP96";#N/A,#N/A,FALSE,"MAT96";#N/A,#N/A,FALSE,"FANDA96";#N/A,#N/A,FALSE,"INTRAN96";#N/A,#N/A,FALSE,"NAA9697";#N/A,#N/A,FALSE,"ECWEBB";#N/A,#N/A,FALSE,"MFT96";#N/A,#N/A,FALSE,"CTrecon"}</definedName>
    <definedName name="name_2_4_1" hidden="1">{#N/A,#N/A,FALSE,"TMCOMP96";#N/A,#N/A,FALSE,"MAT96";#N/A,#N/A,FALSE,"FANDA96";#N/A,#N/A,FALSE,"INTRAN96";#N/A,#N/A,FALSE,"NAA9697";#N/A,#N/A,FALSE,"ECWEBB";#N/A,#N/A,FALSE,"MFT96";#N/A,#N/A,FALSE,"CTrecon"}</definedName>
    <definedName name="name_2_4_2" hidden="1">{#N/A,#N/A,FALSE,"TMCOMP96";#N/A,#N/A,FALSE,"MAT96";#N/A,#N/A,FALSE,"FANDA96";#N/A,#N/A,FALSE,"INTRAN96";#N/A,#N/A,FALSE,"NAA9697";#N/A,#N/A,FALSE,"ECWEBB";#N/A,#N/A,FALSE,"MFT96";#N/A,#N/A,FALSE,"CTrecon"}</definedName>
    <definedName name="name_2_4_3" hidden="1">{#N/A,#N/A,FALSE,"TMCOMP96";#N/A,#N/A,FALSE,"MAT96";#N/A,#N/A,FALSE,"FANDA96";#N/A,#N/A,FALSE,"INTRAN96";#N/A,#N/A,FALSE,"NAA9697";#N/A,#N/A,FALSE,"ECWEBB";#N/A,#N/A,FALSE,"MFT96";#N/A,#N/A,FALSE,"CTrecon"}</definedName>
    <definedName name="name_2_4_4" hidden="1">{#N/A,#N/A,FALSE,"TMCOMP96";#N/A,#N/A,FALSE,"MAT96";#N/A,#N/A,FALSE,"FANDA96";#N/A,#N/A,FALSE,"INTRAN96";#N/A,#N/A,FALSE,"NAA9697";#N/A,#N/A,FALSE,"ECWEBB";#N/A,#N/A,FALSE,"MFT96";#N/A,#N/A,FALSE,"CTrecon"}</definedName>
    <definedName name="name_2_4_5" hidden="1">{#N/A,#N/A,FALSE,"TMCOMP96";#N/A,#N/A,FALSE,"MAT96";#N/A,#N/A,FALSE,"FANDA96";#N/A,#N/A,FALSE,"INTRAN96";#N/A,#N/A,FALSE,"NAA9697";#N/A,#N/A,FALSE,"ECWEBB";#N/A,#N/A,FALSE,"MFT96";#N/A,#N/A,FALSE,"CTrecon"}</definedName>
    <definedName name="name_2_5" hidden="1">{#N/A,#N/A,FALSE,"TMCOMP96";#N/A,#N/A,FALSE,"MAT96";#N/A,#N/A,FALSE,"FANDA96";#N/A,#N/A,FALSE,"INTRAN96";#N/A,#N/A,FALSE,"NAA9697";#N/A,#N/A,FALSE,"ECWEBB";#N/A,#N/A,FALSE,"MFT96";#N/A,#N/A,FALSE,"CTrecon"}</definedName>
    <definedName name="name_2_5_1" hidden="1">{#N/A,#N/A,FALSE,"TMCOMP96";#N/A,#N/A,FALSE,"MAT96";#N/A,#N/A,FALSE,"FANDA96";#N/A,#N/A,FALSE,"INTRAN96";#N/A,#N/A,FALSE,"NAA9697";#N/A,#N/A,FALSE,"ECWEBB";#N/A,#N/A,FALSE,"MFT96";#N/A,#N/A,FALSE,"CTrecon"}</definedName>
    <definedName name="name_2_5_2" hidden="1">{#N/A,#N/A,FALSE,"TMCOMP96";#N/A,#N/A,FALSE,"MAT96";#N/A,#N/A,FALSE,"FANDA96";#N/A,#N/A,FALSE,"INTRAN96";#N/A,#N/A,FALSE,"NAA9697";#N/A,#N/A,FALSE,"ECWEBB";#N/A,#N/A,FALSE,"MFT96";#N/A,#N/A,FALSE,"CTrecon"}</definedName>
    <definedName name="name_2_5_3" hidden="1">{#N/A,#N/A,FALSE,"TMCOMP96";#N/A,#N/A,FALSE,"MAT96";#N/A,#N/A,FALSE,"FANDA96";#N/A,#N/A,FALSE,"INTRAN96";#N/A,#N/A,FALSE,"NAA9697";#N/A,#N/A,FALSE,"ECWEBB";#N/A,#N/A,FALSE,"MFT96";#N/A,#N/A,FALSE,"CTrecon"}</definedName>
    <definedName name="name_2_5_4" hidden="1">{#N/A,#N/A,FALSE,"TMCOMP96";#N/A,#N/A,FALSE,"MAT96";#N/A,#N/A,FALSE,"FANDA96";#N/A,#N/A,FALSE,"INTRAN96";#N/A,#N/A,FALSE,"NAA9697";#N/A,#N/A,FALSE,"ECWEBB";#N/A,#N/A,FALSE,"MFT96";#N/A,#N/A,FALSE,"CTrecon"}</definedName>
    <definedName name="name_2_5_5" hidden="1">{#N/A,#N/A,FALSE,"TMCOMP96";#N/A,#N/A,FALSE,"MAT96";#N/A,#N/A,FALSE,"FANDA96";#N/A,#N/A,FALSE,"INTRAN96";#N/A,#N/A,FALSE,"NAA9697";#N/A,#N/A,FALSE,"ECWEBB";#N/A,#N/A,FALSE,"MFT96";#N/A,#N/A,FALSE,"CTrecon"}</definedName>
    <definedName name="name_3" hidden="1">{#N/A,#N/A,FALSE,"TMCOMP96";#N/A,#N/A,FALSE,"MAT96";#N/A,#N/A,FALSE,"FANDA96";#N/A,#N/A,FALSE,"INTRAN96";#N/A,#N/A,FALSE,"NAA9697";#N/A,#N/A,FALSE,"ECWEBB";#N/A,#N/A,FALSE,"MFT96";#N/A,#N/A,FALSE,"CTrecon"}</definedName>
    <definedName name="name_3_1" hidden="1">{#N/A,#N/A,FALSE,"TMCOMP96";#N/A,#N/A,FALSE,"MAT96";#N/A,#N/A,FALSE,"FANDA96";#N/A,#N/A,FALSE,"INTRAN96";#N/A,#N/A,FALSE,"NAA9697";#N/A,#N/A,FALSE,"ECWEBB";#N/A,#N/A,FALSE,"MFT96";#N/A,#N/A,FALSE,"CTrecon"}</definedName>
    <definedName name="name_3_1_1" hidden="1">{#N/A,#N/A,FALSE,"TMCOMP96";#N/A,#N/A,FALSE,"MAT96";#N/A,#N/A,FALSE,"FANDA96";#N/A,#N/A,FALSE,"INTRAN96";#N/A,#N/A,FALSE,"NAA9697";#N/A,#N/A,FALSE,"ECWEBB";#N/A,#N/A,FALSE,"MFT96";#N/A,#N/A,FALSE,"CTrecon"}</definedName>
    <definedName name="name_3_1_1_1" hidden="1">{#N/A,#N/A,FALSE,"TMCOMP96";#N/A,#N/A,FALSE,"MAT96";#N/A,#N/A,FALSE,"FANDA96";#N/A,#N/A,FALSE,"INTRAN96";#N/A,#N/A,FALSE,"NAA9697";#N/A,#N/A,FALSE,"ECWEBB";#N/A,#N/A,FALSE,"MFT96";#N/A,#N/A,FALSE,"CTrecon"}</definedName>
    <definedName name="name_3_1_1_1_1" hidden="1">{#N/A,#N/A,FALSE,"TMCOMP96";#N/A,#N/A,FALSE,"MAT96";#N/A,#N/A,FALSE,"FANDA96";#N/A,#N/A,FALSE,"INTRAN96";#N/A,#N/A,FALSE,"NAA9697";#N/A,#N/A,FALSE,"ECWEBB";#N/A,#N/A,FALSE,"MFT96";#N/A,#N/A,FALSE,"CTrecon"}</definedName>
    <definedName name="name_3_1_1_1_2" hidden="1">{#N/A,#N/A,FALSE,"TMCOMP96";#N/A,#N/A,FALSE,"MAT96";#N/A,#N/A,FALSE,"FANDA96";#N/A,#N/A,FALSE,"INTRAN96";#N/A,#N/A,FALSE,"NAA9697";#N/A,#N/A,FALSE,"ECWEBB";#N/A,#N/A,FALSE,"MFT96";#N/A,#N/A,FALSE,"CTrecon"}</definedName>
    <definedName name="name_3_1_1_1_3" hidden="1">{#N/A,#N/A,FALSE,"TMCOMP96";#N/A,#N/A,FALSE,"MAT96";#N/A,#N/A,FALSE,"FANDA96";#N/A,#N/A,FALSE,"INTRAN96";#N/A,#N/A,FALSE,"NAA9697";#N/A,#N/A,FALSE,"ECWEBB";#N/A,#N/A,FALSE,"MFT96";#N/A,#N/A,FALSE,"CTrecon"}</definedName>
    <definedName name="name_3_1_1_1_4" hidden="1">{#N/A,#N/A,FALSE,"TMCOMP96";#N/A,#N/A,FALSE,"MAT96";#N/A,#N/A,FALSE,"FANDA96";#N/A,#N/A,FALSE,"INTRAN96";#N/A,#N/A,FALSE,"NAA9697";#N/A,#N/A,FALSE,"ECWEBB";#N/A,#N/A,FALSE,"MFT96";#N/A,#N/A,FALSE,"CTrecon"}</definedName>
    <definedName name="name_3_1_1_1_5" hidden="1">{#N/A,#N/A,FALSE,"TMCOMP96";#N/A,#N/A,FALSE,"MAT96";#N/A,#N/A,FALSE,"FANDA96";#N/A,#N/A,FALSE,"INTRAN96";#N/A,#N/A,FALSE,"NAA9697";#N/A,#N/A,FALSE,"ECWEBB";#N/A,#N/A,FALSE,"MFT96";#N/A,#N/A,FALSE,"CTrecon"}</definedName>
    <definedName name="name_3_1_1_2" hidden="1">{#N/A,#N/A,FALSE,"TMCOMP96";#N/A,#N/A,FALSE,"MAT96";#N/A,#N/A,FALSE,"FANDA96";#N/A,#N/A,FALSE,"INTRAN96";#N/A,#N/A,FALSE,"NAA9697";#N/A,#N/A,FALSE,"ECWEBB";#N/A,#N/A,FALSE,"MFT96";#N/A,#N/A,FALSE,"CTrecon"}</definedName>
    <definedName name="name_3_1_1_2_1" hidden="1">{#N/A,#N/A,FALSE,"TMCOMP96";#N/A,#N/A,FALSE,"MAT96";#N/A,#N/A,FALSE,"FANDA96";#N/A,#N/A,FALSE,"INTRAN96";#N/A,#N/A,FALSE,"NAA9697";#N/A,#N/A,FALSE,"ECWEBB";#N/A,#N/A,FALSE,"MFT96";#N/A,#N/A,FALSE,"CTrecon"}</definedName>
    <definedName name="name_3_1_1_2_2" hidden="1">{#N/A,#N/A,FALSE,"TMCOMP96";#N/A,#N/A,FALSE,"MAT96";#N/A,#N/A,FALSE,"FANDA96";#N/A,#N/A,FALSE,"INTRAN96";#N/A,#N/A,FALSE,"NAA9697";#N/A,#N/A,FALSE,"ECWEBB";#N/A,#N/A,FALSE,"MFT96";#N/A,#N/A,FALSE,"CTrecon"}</definedName>
    <definedName name="name_3_1_1_2_3" hidden="1">{#N/A,#N/A,FALSE,"TMCOMP96";#N/A,#N/A,FALSE,"MAT96";#N/A,#N/A,FALSE,"FANDA96";#N/A,#N/A,FALSE,"INTRAN96";#N/A,#N/A,FALSE,"NAA9697";#N/A,#N/A,FALSE,"ECWEBB";#N/A,#N/A,FALSE,"MFT96";#N/A,#N/A,FALSE,"CTrecon"}</definedName>
    <definedName name="name_3_1_1_2_4" hidden="1">{#N/A,#N/A,FALSE,"TMCOMP96";#N/A,#N/A,FALSE,"MAT96";#N/A,#N/A,FALSE,"FANDA96";#N/A,#N/A,FALSE,"INTRAN96";#N/A,#N/A,FALSE,"NAA9697";#N/A,#N/A,FALSE,"ECWEBB";#N/A,#N/A,FALSE,"MFT96";#N/A,#N/A,FALSE,"CTrecon"}</definedName>
    <definedName name="name_3_1_1_2_5" hidden="1">{#N/A,#N/A,FALSE,"TMCOMP96";#N/A,#N/A,FALSE,"MAT96";#N/A,#N/A,FALSE,"FANDA96";#N/A,#N/A,FALSE,"INTRAN96";#N/A,#N/A,FALSE,"NAA9697";#N/A,#N/A,FALSE,"ECWEBB";#N/A,#N/A,FALSE,"MFT96";#N/A,#N/A,FALSE,"CTrecon"}</definedName>
    <definedName name="name_3_1_1_3" hidden="1">{#N/A,#N/A,FALSE,"TMCOMP96";#N/A,#N/A,FALSE,"MAT96";#N/A,#N/A,FALSE,"FANDA96";#N/A,#N/A,FALSE,"INTRAN96";#N/A,#N/A,FALSE,"NAA9697";#N/A,#N/A,FALSE,"ECWEBB";#N/A,#N/A,FALSE,"MFT96";#N/A,#N/A,FALSE,"CTrecon"}</definedName>
    <definedName name="name_3_1_1_4" hidden="1">{#N/A,#N/A,FALSE,"TMCOMP96";#N/A,#N/A,FALSE,"MAT96";#N/A,#N/A,FALSE,"FANDA96";#N/A,#N/A,FALSE,"INTRAN96";#N/A,#N/A,FALSE,"NAA9697";#N/A,#N/A,FALSE,"ECWEBB";#N/A,#N/A,FALSE,"MFT96";#N/A,#N/A,FALSE,"CTrecon"}</definedName>
    <definedName name="name_3_1_1_5" hidden="1">{#N/A,#N/A,FALSE,"TMCOMP96";#N/A,#N/A,FALSE,"MAT96";#N/A,#N/A,FALSE,"FANDA96";#N/A,#N/A,FALSE,"INTRAN96";#N/A,#N/A,FALSE,"NAA9697";#N/A,#N/A,FALSE,"ECWEBB";#N/A,#N/A,FALSE,"MFT96";#N/A,#N/A,FALSE,"CTrecon"}</definedName>
    <definedName name="name_3_1_2" hidden="1">{#N/A,#N/A,FALSE,"TMCOMP96";#N/A,#N/A,FALSE,"MAT96";#N/A,#N/A,FALSE,"FANDA96";#N/A,#N/A,FALSE,"INTRAN96";#N/A,#N/A,FALSE,"NAA9697";#N/A,#N/A,FALSE,"ECWEBB";#N/A,#N/A,FALSE,"MFT96";#N/A,#N/A,FALSE,"CTrecon"}</definedName>
    <definedName name="name_3_1_2_1" hidden="1">{#N/A,#N/A,FALSE,"TMCOMP96";#N/A,#N/A,FALSE,"MAT96";#N/A,#N/A,FALSE,"FANDA96";#N/A,#N/A,FALSE,"INTRAN96";#N/A,#N/A,FALSE,"NAA9697";#N/A,#N/A,FALSE,"ECWEBB";#N/A,#N/A,FALSE,"MFT96";#N/A,#N/A,FALSE,"CTrecon"}</definedName>
    <definedName name="name_3_1_2_2" hidden="1">{#N/A,#N/A,FALSE,"TMCOMP96";#N/A,#N/A,FALSE,"MAT96";#N/A,#N/A,FALSE,"FANDA96";#N/A,#N/A,FALSE,"INTRAN96";#N/A,#N/A,FALSE,"NAA9697";#N/A,#N/A,FALSE,"ECWEBB";#N/A,#N/A,FALSE,"MFT96";#N/A,#N/A,FALSE,"CTrecon"}</definedName>
    <definedName name="name_3_1_2_3" hidden="1">{#N/A,#N/A,FALSE,"TMCOMP96";#N/A,#N/A,FALSE,"MAT96";#N/A,#N/A,FALSE,"FANDA96";#N/A,#N/A,FALSE,"INTRAN96";#N/A,#N/A,FALSE,"NAA9697";#N/A,#N/A,FALSE,"ECWEBB";#N/A,#N/A,FALSE,"MFT96";#N/A,#N/A,FALSE,"CTrecon"}</definedName>
    <definedName name="name_3_1_2_4" hidden="1">{#N/A,#N/A,FALSE,"TMCOMP96";#N/A,#N/A,FALSE,"MAT96";#N/A,#N/A,FALSE,"FANDA96";#N/A,#N/A,FALSE,"INTRAN96";#N/A,#N/A,FALSE,"NAA9697";#N/A,#N/A,FALSE,"ECWEBB";#N/A,#N/A,FALSE,"MFT96";#N/A,#N/A,FALSE,"CTrecon"}</definedName>
    <definedName name="name_3_1_2_5" hidden="1">{#N/A,#N/A,FALSE,"TMCOMP96";#N/A,#N/A,FALSE,"MAT96";#N/A,#N/A,FALSE,"FANDA96";#N/A,#N/A,FALSE,"INTRAN96";#N/A,#N/A,FALSE,"NAA9697";#N/A,#N/A,FALSE,"ECWEBB";#N/A,#N/A,FALSE,"MFT96";#N/A,#N/A,FALSE,"CTrecon"}</definedName>
    <definedName name="name_3_1_3" hidden="1">{#N/A,#N/A,FALSE,"TMCOMP96";#N/A,#N/A,FALSE,"MAT96";#N/A,#N/A,FALSE,"FANDA96";#N/A,#N/A,FALSE,"INTRAN96";#N/A,#N/A,FALSE,"NAA9697";#N/A,#N/A,FALSE,"ECWEBB";#N/A,#N/A,FALSE,"MFT96";#N/A,#N/A,FALSE,"CTrecon"}</definedName>
    <definedName name="name_3_1_3_1" hidden="1">{#N/A,#N/A,FALSE,"TMCOMP96";#N/A,#N/A,FALSE,"MAT96";#N/A,#N/A,FALSE,"FANDA96";#N/A,#N/A,FALSE,"INTRAN96";#N/A,#N/A,FALSE,"NAA9697";#N/A,#N/A,FALSE,"ECWEBB";#N/A,#N/A,FALSE,"MFT96";#N/A,#N/A,FALSE,"CTrecon"}</definedName>
    <definedName name="name_3_1_3_2" hidden="1">{#N/A,#N/A,FALSE,"TMCOMP96";#N/A,#N/A,FALSE,"MAT96";#N/A,#N/A,FALSE,"FANDA96";#N/A,#N/A,FALSE,"INTRAN96";#N/A,#N/A,FALSE,"NAA9697";#N/A,#N/A,FALSE,"ECWEBB";#N/A,#N/A,FALSE,"MFT96";#N/A,#N/A,FALSE,"CTrecon"}</definedName>
    <definedName name="name_3_1_3_3" hidden="1">{#N/A,#N/A,FALSE,"TMCOMP96";#N/A,#N/A,FALSE,"MAT96";#N/A,#N/A,FALSE,"FANDA96";#N/A,#N/A,FALSE,"INTRAN96";#N/A,#N/A,FALSE,"NAA9697";#N/A,#N/A,FALSE,"ECWEBB";#N/A,#N/A,FALSE,"MFT96";#N/A,#N/A,FALSE,"CTrecon"}</definedName>
    <definedName name="name_3_1_3_4" hidden="1">{#N/A,#N/A,FALSE,"TMCOMP96";#N/A,#N/A,FALSE,"MAT96";#N/A,#N/A,FALSE,"FANDA96";#N/A,#N/A,FALSE,"INTRAN96";#N/A,#N/A,FALSE,"NAA9697";#N/A,#N/A,FALSE,"ECWEBB";#N/A,#N/A,FALSE,"MFT96";#N/A,#N/A,FALSE,"CTrecon"}</definedName>
    <definedName name="name_3_1_3_5" hidden="1">{#N/A,#N/A,FALSE,"TMCOMP96";#N/A,#N/A,FALSE,"MAT96";#N/A,#N/A,FALSE,"FANDA96";#N/A,#N/A,FALSE,"INTRAN96";#N/A,#N/A,FALSE,"NAA9697";#N/A,#N/A,FALSE,"ECWEBB";#N/A,#N/A,FALSE,"MFT96";#N/A,#N/A,FALSE,"CTrecon"}</definedName>
    <definedName name="name_3_1_4" hidden="1">{#N/A,#N/A,FALSE,"TMCOMP96";#N/A,#N/A,FALSE,"MAT96";#N/A,#N/A,FALSE,"FANDA96";#N/A,#N/A,FALSE,"INTRAN96";#N/A,#N/A,FALSE,"NAA9697";#N/A,#N/A,FALSE,"ECWEBB";#N/A,#N/A,FALSE,"MFT96";#N/A,#N/A,FALSE,"CTrecon"}</definedName>
    <definedName name="name_3_1_4_1" hidden="1">{#N/A,#N/A,FALSE,"TMCOMP96";#N/A,#N/A,FALSE,"MAT96";#N/A,#N/A,FALSE,"FANDA96";#N/A,#N/A,FALSE,"INTRAN96";#N/A,#N/A,FALSE,"NAA9697";#N/A,#N/A,FALSE,"ECWEBB";#N/A,#N/A,FALSE,"MFT96";#N/A,#N/A,FALSE,"CTrecon"}</definedName>
    <definedName name="name_3_1_4_2" hidden="1">{#N/A,#N/A,FALSE,"TMCOMP96";#N/A,#N/A,FALSE,"MAT96";#N/A,#N/A,FALSE,"FANDA96";#N/A,#N/A,FALSE,"INTRAN96";#N/A,#N/A,FALSE,"NAA9697";#N/A,#N/A,FALSE,"ECWEBB";#N/A,#N/A,FALSE,"MFT96";#N/A,#N/A,FALSE,"CTrecon"}</definedName>
    <definedName name="name_3_1_4_3" hidden="1">{#N/A,#N/A,FALSE,"TMCOMP96";#N/A,#N/A,FALSE,"MAT96";#N/A,#N/A,FALSE,"FANDA96";#N/A,#N/A,FALSE,"INTRAN96";#N/A,#N/A,FALSE,"NAA9697";#N/A,#N/A,FALSE,"ECWEBB";#N/A,#N/A,FALSE,"MFT96";#N/A,#N/A,FALSE,"CTrecon"}</definedName>
    <definedName name="name_3_1_4_4" hidden="1">{#N/A,#N/A,FALSE,"TMCOMP96";#N/A,#N/A,FALSE,"MAT96";#N/A,#N/A,FALSE,"FANDA96";#N/A,#N/A,FALSE,"INTRAN96";#N/A,#N/A,FALSE,"NAA9697";#N/A,#N/A,FALSE,"ECWEBB";#N/A,#N/A,FALSE,"MFT96";#N/A,#N/A,FALSE,"CTrecon"}</definedName>
    <definedName name="name_3_1_4_5" hidden="1">{#N/A,#N/A,FALSE,"TMCOMP96";#N/A,#N/A,FALSE,"MAT96";#N/A,#N/A,FALSE,"FANDA96";#N/A,#N/A,FALSE,"INTRAN96";#N/A,#N/A,FALSE,"NAA9697";#N/A,#N/A,FALSE,"ECWEBB";#N/A,#N/A,FALSE,"MFT96";#N/A,#N/A,FALSE,"CTrecon"}</definedName>
    <definedName name="name_3_1_5" hidden="1">{#N/A,#N/A,FALSE,"TMCOMP96";#N/A,#N/A,FALSE,"MAT96";#N/A,#N/A,FALSE,"FANDA96";#N/A,#N/A,FALSE,"INTRAN96";#N/A,#N/A,FALSE,"NAA9697";#N/A,#N/A,FALSE,"ECWEBB";#N/A,#N/A,FALSE,"MFT96";#N/A,#N/A,FALSE,"CTrecon"}</definedName>
    <definedName name="name_3_1_5_1" hidden="1">{#N/A,#N/A,FALSE,"TMCOMP96";#N/A,#N/A,FALSE,"MAT96";#N/A,#N/A,FALSE,"FANDA96";#N/A,#N/A,FALSE,"INTRAN96";#N/A,#N/A,FALSE,"NAA9697";#N/A,#N/A,FALSE,"ECWEBB";#N/A,#N/A,FALSE,"MFT96";#N/A,#N/A,FALSE,"CTrecon"}</definedName>
    <definedName name="name_3_1_5_2" hidden="1">{#N/A,#N/A,FALSE,"TMCOMP96";#N/A,#N/A,FALSE,"MAT96";#N/A,#N/A,FALSE,"FANDA96";#N/A,#N/A,FALSE,"INTRAN96";#N/A,#N/A,FALSE,"NAA9697";#N/A,#N/A,FALSE,"ECWEBB";#N/A,#N/A,FALSE,"MFT96";#N/A,#N/A,FALSE,"CTrecon"}</definedName>
    <definedName name="name_3_1_5_3" hidden="1">{#N/A,#N/A,FALSE,"TMCOMP96";#N/A,#N/A,FALSE,"MAT96";#N/A,#N/A,FALSE,"FANDA96";#N/A,#N/A,FALSE,"INTRAN96";#N/A,#N/A,FALSE,"NAA9697";#N/A,#N/A,FALSE,"ECWEBB";#N/A,#N/A,FALSE,"MFT96";#N/A,#N/A,FALSE,"CTrecon"}</definedName>
    <definedName name="name_3_1_5_4" hidden="1">{#N/A,#N/A,FALSE,"TMCOMP96";#N/A,#N/A,FALSE,"MAT96";#N/A,#N/A,FALSE,"FANDA96";#N/A,#N/A,FALSE,"INTRAN96";#N/A,#N/A,FALSE,"NAA9697";#N/A,#N/A,FALSE,"ECWEBB";#N/A,#N/A,FALSE,"MFT96";#N/A,#N/A,FALSE,"CTrecon"}</definedName>
    <definedName name="name_3_1_5_5" hidden="1">{#N/A,#N/A,FALSE,"TMCOMP96";#N/A,#N/A,FALSE,"MAT96";#N/A,#N/A,FALSE,"FANDA96";#N/A,#N/A,FALSE,"INTRAN96";#N/A,#N/A,FALSE,"NAA9697";#N/A,#N/A,FALSE,"ECWEBB";#N/A,#N/A,FALSE,"MFT96";#N/A,#N/A,FALSE,"CTrecon"}</definedName>
    <definedName name="name_3_2" hidden="1">{#N/A,#N/A,FALSE,"TMCOMP96";#N/A,#N/A,FALSE,"MAT96";#N/A,#N/A,FALSE,"FANDA96";#N/A,#N/A,FALSE,"INTRAN96";#N/A,#N/A,FALSE,"NAA9697";#N/A,#N/A,FALSE,"ECWEBB";#N/A,#N/A,FALSE,"MFT96";#N/A,#N/A,FALSE,"CTrecon"}</definedName>
    <definedName name="name_3_2_1" hidden="1">{#N/A,#N/A,FALSE,"TMCOMP96";#N/A,#N/A,FALSE,"MAT96";#N/A,#N/A,FALSE,"FANDA96";#N/A,#N/A,FALSE,"INTRAN96";#N/A,#N/A,FALSE,"NAA9697";#N/A,#N/A,FALSE,"ECWEBB";#N/A,#N/A,FALSE,"MFT96";#N/A,#N/A,FALSE,"CTrecon"}</definedName>
    <definedName name="name_3_2_2" hidden="1">{#N/A,#N/A,FALSE,"TMCOMP96";#N/A,#N/A,FALSE,"MAT96";#N/A,#N/A,FALSE,"FANDA96";#N/A,#N/A,FALSE,"INTRAN96";#N/A,#N/A,FALSE,"NAA9697";#N/A,#N/A,FALSE,"ECWEBB";#N/A,#N/A,FALSE,"MFT96";#N/A,#N/A,FALSE,"CTrecon"}</definedName>
    <definedName name="name_3_2_3" hidden="1">{#N/A,#N/A,FALSE,"TMCOMP96";#N/A,#N/A,FALSE,"MAT96";#N/A,#N/A,FALSE,"FANDA96";#N/A,#N/A,FALSE,"INTRAN96";#N/A,#N/A,FALSE,"NAA9697";#N/A,#N/A,FALSE,"ECWEBB";#N/A,#N/A,FALSE,"MFT96";#N/A,#N/A,FALSE,"CTrecon"}</definedName>
    <definedName name="name_3_2_4" hidden="1">{#N/A,#N/A,FALSE,"TMCOMP96";#N/A,#N/A,FALSE,"MAT96";#N/A,#N/A,FALSE,"FANDA96";#N/A,#N/A,FALSE,"INTRAN96";#N/A,#N/A,FALSE,"NAA9697";#N/A,#N/A,FALSE,"ECWEBB";#N/A,#N/A,FALSE,"MFT96";#N/A,#N/A,FALSE,"CTrecon"}</definedName>
    <definedName name="name_3_2_5" hidden="1">{#N/A,#N/A,FALSE,"TMCOMP96";#N/A,#N/A,FALSE,"MAT96";#N/A,#N/A,FALSE,"FANDA96";#N/A,#N/A,FALSE,"INTRAN96";#N/A,#N/A,FALSE,"NAA9697";#N/A,#N/A,FALSE,"ECWEBB";#N/A,#N/A,FALSE,"MFT96";#N/A,#N/A,FALSE,"CTrecon"}</definedName>
    <definedName name="name_3_3" hidden="1">{#N/A,#N/A,FALSE,"TMCOMP96";#N/A,#N/A,FALSE,"MAT96";#N/A,#N/A,FALSE,"FANDA96";#N/A,#N/A,FALSE,"INTRAN96";#N/A,#N/A,FALSE,"NAA9697";#N/A,#N/A,FALSE,"ECWEBB";#N/A,#N/A,FALSE,"MFT96";#N/A,#N/A,FALSE,"CTrecon"}</definedName>
    <definedName name="name_3_3_1" hidden="1">{#N/A,#N/A,FALSE,"TMCOMP96";#N/A,#N/A,FALSE,"MAT96";#N/A,#N/A,FALSE,"FANDA96";#N/A,#N/A,FALSE,"INTRAN96";#N/A,#N/A,FALSE,"NAA9697";#N/A,#N/A,FALSE,"ECWEBB";#N/A,#N/A,FALSE,"MFT96";#N/A,#N/A,FALSE,"CTrecon"}</definedName>
    <definedName name="name_3_3_2" hidden="1">{#N/A,#N/A,FALSE,"TMCOMP96";#N/A,#N/A,FALSE,"MAT96";#N/A,#N/A,FALSE,"FANDA96";#N/A,#N/A,FALSE,"INTRAN96";#N/A,#N/A,FALSE,"NAA9697";#N/A,#N/A,FALSE,"ECWEBB";#N/A,#N/A,FALSE,"MFT96";#N/A,#N/A,FALSE,"CTrecon"}</definedName>
    <definedName name="name_3_3_3" hidden="1">{#N/A,#N/A,FALSE,"TMCOMP96";#N/A,#N/A,FALSE,"MAT96";#N/A,#N/A,FALSE,"FANDA96";#N/A,#N/A,FALSE,"INTRAN96";#N/A,#N/A,FALSE,"NAA9697";#N/A,#N/A,FALSE,"ECWEBB";#N/A,#N/A,FALSE,"MFT96";#N/A,#N/A,FALSE,"CTrecon"}</definedName>
    <definedName name="name_3_3_4" hidden="1">{#N/A,#N/A,FALSE,"TMCOMP96";#N/A,#N/A,FALSE,"MAT96";#N/A,#N/A,FALSE,"FANDA96";#N/A,#N/A,FALSE,"INTRAN96";#N/A,#N/A,FALSE,"NAA9697";#N/A,#N/A,FALSE,"ECWEBB";#N/A,#N/A,FALSE,"MFT96";#N/A,#N/A,FALSE,"CTrecon"}</definedName>
    <definedName name="name_3_3_5" hidden="1">{#N/A,#N/A,FALSE,"TMCOMP96";#N/A,#N/A,FALSE,"MAT96";#N/A,#N/A,FALSE,"FANDA96";#N/A,#N/A,FALSE,"INTRAN96";#N/A,#N/A,FALSE,"NAA9697";#N/A,#N/A,FALSE,"ECWEBB";#N/A,#N/A,FALSE,"MFT96";#N/A,#N/A,FALSE,"CTrecon"}</definedName>
    <definedName name="name_3_4" hidden="1">{#N/A,#N/A,FALSE,"TMCOMP96";#N/A,#N/A,FALSE,"MAT96";#N/A,#N/A,FALSE,"FANDA96";#N/A,#N/A,FALSE,"INTRAN96";#N/A,#N/A,FALSE,"NAA9697";#N/A,#N/A,FALSE,"ECWEBB";#N/A,#N/A,FALSE,"MFT96";#N/A,#N/A,FALSE,"CTrecon"}</definedName>
    <definedName name="name_3_4_1" hidden="1">{#N/A,#N/A,FALSE,"TMCOMP96";#N/A,#N/A,FALSE,"MAT96";#N/A,#N/A,FALSE,"FANDA96";#N/A,#N/A,FALSE,"INTRAN96";#N/A,#N/A,FALSE,"NAA9697";#N/A,#N/A,FALSE,"ECWEBB";#N/A,#N/A,FALSE,"MFT96";#N/A,#N/A,FALSE,"CTrecon"}</definedName>
    <definedName name="name_3_4_2" hidden="1">{#N/A,#N/A,FALSE,"TMCOMP96";#N/A,#N/A,FALSE,"MAT96";#N/A,#N/A,FALSE,"FANDA96";#N/A,#N/A,FALSE,"INTRAN96";#N/A,#N/A,FALSE,"NAA9697";#N/A,#N/A,FALSE,"ECWEBB";#N/A,#N/A,FALSE,"MFT96";#N/A,#N/A,FALSE,"CTrecon"}</definedName>
    <definedName name="name_3_4_3" hidden="1">{#N/A,#N/A,FALSE,"TMCOMP96";#N/A,#N/A,FALSE,"MAT96";#N/A,#N/A,FALSE,"FANDA96";#N/A,#N/A,FALSE,"INTRAN96";#N/A,#N/A,FALSE,"NAA9697";#N/A,#N/A,FALSE,"ECWEBB";#N/A,#N/A,FALSE,"MFT96";#N/A,#N/A,FALSE,"CTrecon"}</definedName>
    <definedName name="name_3_4_4" hidden="1">{#N/A,#N/A,FALSE,"TMCOMP96";#N/A,#N/A,FALSE,"MAT96";#N/A,#N/A,FALSE,"FANDA96";#N/A,#N/A,FALSE,"INTRAN96";#N/A,#N/A,FALSE,"NAA9697";#N/A,#N/A,FALSE,"ECWEBB";#N/A,#N/A,FALSE,"MFT96";#N/A,#N/A,FALSE,"CTrecon"}</definedName>
    <definedName name="name_3_4_5" hidden="1">{#N/A,#N/A,FALSE,"TMCOMP96";#N/A,#N/A,FALSE,"MAT96";#N/A,#N/A,FALSE,"FANDA96";#N/A,#N/A,FALSE,"INTRAN96";#N/A,#N/A,FALSE,"NAA9697";#N/A,#N/A,FALSE,"ECWEBB";#N/A,#N/A,FALSE,"MFT96";#N/A,#N/A,FALSE,"CTrecon"}</definedName>
    <definedName name="name_3_5" hidden="1">{#N/A,#N/A,FALSE,"TMCOMP96";#N/A,#N/A,FALSE,"MAT96";#N/A,#N/A,FALSE,"FANDA96";#N/A,#N/A,FALSE,"INTRAN96";#N/A,#N/A,FALSE,"NAA9697";#N/A,#N/A,FALSE,"ECWEBB";#N/A,#N/A,FALSE,"MFT96";#N/A,#N/A,FALSE,"CTrecon"}</definedName>
    <definedName name="name_3_5_1" hidden="1">{#N/A,#N/A,FALSE,"TMCOMP96";#N/A,#N/A,FALSE,"MAT96";#N/A,#N/A,FALSE,"FANDA96";#N/A,#N/A,FALSE,"INTRAN96";#N/A,#N/A,FALSE,"NAA9697";#N/A,#N/A,FALSE,"ECWEBB";#N/A,#N/A,FALSE,"MFT96";#N/A,#N/A,FALSE,"CTrecon"}</definedName>
    <definedName name="name_3_5_2" hidden="1">{#N/A,#N/A,FALSE,"TMCOMP96";#N/A,#N/A,FALSE,"MAT96";#N/A,#N/A,FALSE,"FANDA96";#N/A,#N/A,FALSE,"INTRAN96";#N/A,#N/A,FALSE,"NAA9697";#N/A,#N/A,FALSE,"ECWEBB";#N/A,#N/A,FALSE,"MFT96";#N/A,#N/A,FALSE,"CTrecon"}</definedName>
    <definedName name="name_3_5_3" hidden="1">{#N/A,#N/A,FALSE,"TMCOMP96";#N/A,#N/A,FALSE,"MAT96";#N/A,#N/A,FALSE,"FANDA96";#N/A,#N/A,FALSE,"INTRAN96";#N/A,#N/A,FALSE,"NAA9697";#N/A,#N/A,FALSE,"ECWEBB";#N/A,#N/A,FALSE,"MFT96";#N/A,#N/A,FALSE,"CTrecon"}</definedName>
    <definedName name="name_3_5_4" hidden="1">{#N/A,#N/A,FALSE,"TMCOMP96";#N/A,#N/A,FALSE,"MAT96";#N/A,#N/A,FALSE,"FANDA96";#N/A,#N/A,FALSE,"INTRAN96";#N/A,#N/A,FALSE,"NAA9697";#N/A,#N/A,FALSE,"ECWEBB";#N/A,#N/A,FALSE,"MFT96";#N/A,#N/A,FALSE,"CTrecon"}</definedName>
    <definedName name="name_3_5_5" hidden="1">{#N/A,#N/A,FALSE,"TMCOMP96";#N/A,#N/A,FALSE,"MAT96";#N/A,#N/A,FALSE,"FANDA96";#N/A,#N/A,FALSE,"INTRAN96";#N/A,#N/A,FALSE,"NAA9697";#N/A,#N/A,FALSE,"ECWEBB";#N/A,#N/A,FALSE,"MFT96";#N/A,#N/A,FALSE,"CTrecon"}</definedName>
    <definedName name="name_4" hidden="1">{#N/A,#N/A,FALSE,"TMCOMP96";#N/A,#N/A,FALSE,"MAT96";#N/A,#N/A,FALSE,"FANDA96";#N/A,#N/A,FALSE,"INTRAN96";#N/A,#N/A,FALSE,"NAA9697";#N/A,#N/A,FALSE,"ECWEBB";#N/A,#N/A,FALSE,"MFT96";#N/A,#N/A,FALSE,"CTrecon"}</definedName>
    <definedName name="name_4_1" hidden="1">{#N/A,#N/A,FALSE,"TMCOMP96";#N/A,#N/A,FALSE,"MAT96";#N/A,#N/A,FALSE,"FANDA96";#N/A,#N/A,FALSE,"INTRAN96";#N/A,#N/A,FALSE,"NAA9697";#N/A,#N/A,FALSE,"ECWEBB";#N/A,#N/A,FALSE,"MFT96";#N/A,#N/A,FALSE,"CTrecon"}</definedName>
    <definedName name="name_4_1_1" hidden="1">{#N/A,#N/A,FALSE,"TMCOMP96";#N/A,#N/A,FALSE,"MAT96";#N/A,#N/A,FALSE,"FANDA96";#N/A,#N/A,FALSE,"INTRAN96";#N/A,#N/A,FALSE,"NAA9697";#N/A,#N/A,FALSE,"ECWEBB";#N/A,#N/A,FALSE,"MFT96";#N/A,#N/A,FALSE,"CTrecon"}</definedName>
    <definedName name="name_4_1_1_1" hidden="1">{#N/A,#N/A,FALSE,"TMCOMP96";#N/A,#N/A,FALSE,"MAT96";#N/A,#N/A,FALSE,"FANDA96";#N/A,#N/A,FALSE,"INTRAN96";#N/A,#N/A,FALSE,"NAA9697";#N/A,#N/A,FALSE,"ECWEBB";#N/A,#N/A,FALSE,"MFT96";#N/A,#N/A,FALSE,"CTrecon"}</definedName>
    <definedName name="name_4_1_1_1_1" hidden="1">{#N/A,#N/A,FALSE,"TMCOMP96";#N/A,#N/A,FALSE,"MAT96";#N/A,#N/A,FALSE,"FANDA96";#N/A,#N/A,FALSE,"INTRAN96";#N/A,#N/A,FALSE,"NAA9697";#N/A,#N/A,FALSE,"ECWEBB";#N/A,#N/A,FALSE,"MFT96";#N/A,#N/A,FALSE,"CTrecon"}</definedName>
    <definedName name="name_4_1_1_1_2" hidden="1">{#N/A,#N/A,FALSE,"TMCOMP96";#N/A,#N/A,FALSE,"MAT96";#N/A,#N/A,FALSE,"FANDA96";#N/A,#N/A,FALSE,"INTRAN96";#N/A,#N/A,FALSE,"NAA9697";#N/A,#N/A,FALSE,"ECWEBB";#N/A,#N/A,FALSE,"MFT96";#N/A,#N/A,FALSE,"CTrecon"}</definedName>
    <definedName name="name_4_1_1_1_3" hidden="1">{#N/A,#N/A,FALSE,"TMCOMP96";#N/A,#N/A,FALSE,"MAT96";#N/A,#N/A,FALSE,"FANDA96";#N/A,#N/A,FALSE,"INTRAN96";#N/A,#N/A,FALSE,"NAA9697";#N/A,#N/A,FALSE,"ECWEBB";#N/A,#N/A,FALSE,"MFT96";#N/A,#N/A,FALSE,"CTrecon"}</definedName>
    <definedName name="name_4_1_1_1_4" hidden="1">{#N/A,#N/A,FALSE,"TMCOMP96";#N/A,#N/A,FALSE,"MAT96";#N/A,#N/A,FALSE,"FANDA96";#N/A,#N/A,FALSE,"INTRAN96";#N/A,#N/A,FALSE,"NAA9697";#N/A,#N/A,FALSE,"ECWEBB";#N/A,#N/A,FALSE,"MFT96";#N/A,#N/A,FALSE,"CTrecon"}</definedName>
    <definedName name="name_4_1_1_1_5" hidden="1">{#N/A,#N/A,FALSE,"TMCOMP96";#N/A,#N/A,FALSE,"MAT96";#N/A,#N/A,FALSE,"FANDA96";#N/A,#N/A,FALSE,"INTRAN96";#N/A,#N/A,FALSE,"NAA9697";#N/A,#N/A,FALSE,"ECWEBB";#N/A,#N/A,FALSE,"MFT96";#N/A,#N/A,FALSE,"CTrecon"}</definedName>
    <definedName name="name_4_1_1_2" hidden="1">{#N/A,#N/A,FALSE,"TMCOMP96";#N/A,#N/A,FALSE,"MAT96";#N/A,#N/A,FALSE,"FANDA96";#N/A,#N/A,FALSE,"INTRAN96";#N/A,#N/A,FALSE,"NAA9697";#N/A,#N/A,FALSE,"ECWEBB";#N/A,#N/A,FALSE,"MFT96";#N/A,#N/A,FALSE,"CTrecon"}</definedName>
    <definedName name="name_4_1_1_2_1" hidden="1">{#N/A,#N/A,FALSE,"TMCOMP96";#N/A,#N/A,FALSE,"MAT96";#N/A,#N/A,FALSE,"FANDA96";#N/A,#N/A,FALSE,"INTRAN96";#N/A,#N/A,FALSE,"NAA9697";#N/A,#N/A,FALSE,"ECWEBB";#N/A,#N/A,FALSE,"MFT96";#N/A,#N/A,FALSE,"CTrecon"}</definedName>
    <definedName name="name_4_1_1_2_2" hidden="1">{#N/A,#N/A,FALSE,"TMCOMP96";#N/A,#N/A,FALSE,"MAT96";#N/A,#N/A,FALSE,"FANDA96";#N/A,#N/A,FALSE,"INTRAN96";#N/A,#N/A,FALSE,"NAA9697";#N/A,#N/A,FALSE,"ECWEBB";#N/A,#N/A,FALSE,"MFT96";#N/A,#N/A,FALSE,"CTrecon"}</definedName>
    <definedName name="name_4_1_1_2_3" hidden="1">{#N/A,#N/A,FALSE,"TMCOMP96";#N/A,#N/A,FALSE,"MAT96";#N/A,#N/A,FALSE,"FANDA96";#N/A,#N/A,FALSE,"INTRAN96";#N/A,#N/A,FALSE,"NAA9697";#N/A,#N/A,FALSE,"ECWEBB";#N/A,#N/A,FALSE,"MFT96";#N/A,#N/A,FALSE,"CTrecon"}</definedName>
    <definedName name="name_4_1_1_2_4" hidden="1">{#N/A,#N/A,FALSE,"TMCOMP96";#N/A,#N/A,FALSE,"MAT96";#N/A,#N/A,FALSE,"FANDA96";#N/A,#N/A,FALSE,"INTRAN96";#N/A,#N/A,FALSE,"NAA9697";#N/A,#N/A,FALSE,"ECWEBB";#N/A,#N/A,FALSE,"MFT96";#N/A,#N/A,FALSE,"CTrecon"}</definedName>
    <definedName name="name_4_1_1_2_5" hidden="1">{#N/A,#N/A,FALSE,"TMCOMP96";#N/A,#N/A,FALSE,"MAT96";#N/A,#N/A,FALSE,"FANDA96";#N/A,#N/A,FALSE,"INTRAN96";#N/A,#N/A,FALSE,"NAA9697";#N/A,#N/A,FALSE,"ECWEBB";#N/A,#N/A,FALSE,"MFT96";#N/A,#N/A,FALSE,"CTrecon"}</definedName>
    <definedName name="name_4_1_1_3" hidden="1">{#N/A,#N/A,FALSE,"TMCOMP96";#N/A,#N/A,FALSE,"MAT96";#N/A,#N/A,FALSE,"FANDA96";#N/A,#N/A,FALSE,"INTRAN96";#N/A,#N/A,FALSE,"NAA9697";#N/A,#N/A,FALSE,"ECWEBB";#N/A,#N/A,FALSE,"MFT96";#N/A,#N/A,FALSE,"CTrecon"}</definedName>
    <definedName name="name_4_1_1_4" hidden="1">{#N/A,#N/A,FALSE,"TMCOMP96";#N/A,#N/A,FALSE,"MAT96";#N/A,#N/A,FALSE,"FANDA96";#N/A,#N/A,FALSE,"INTRAN96";#N/A,#N/A,FALSE,"NAA9697";#N/A,#N/A,FALSE,"ECWEBB";#N/A,#N/A,FALSE,"MFT96";#N/A,#N/A,FALSE,"CTrecon"}</definedName>
    <definedName name="name_4_1_1_5" hidden="1">{#N/A,#N/A,FALSE,"TMCOMP96";#N/A,#N/A,FALSE,"MAT96";#N/A,#N/A,FALSE,"FANDA96";#N/A,#N/A,FALSE,"INTRAN96";#N/A,#N/A,FALSE,"NAA9697";#N/A,#N/A,FALSE,"ECWEBB";#N/A,#N/A,FALSE,"MFT96";#N/A,#N/A,FALSE,"CTrecon"}</definedName>
    <definedName name="name_4_1_2" hidden="1">{#N/A,#N/A,FALSE,"TMCOMP96";#N/A,#N/A,FALSE,"MAT96";#N/A,#N/A,FALSE,"FANDA96";#N/A,#N/A,FALSE,"INTRAN96";#N/A,#N/A,FALSE,"NAA9697";#N/A,#N/A,FALSE,"ECWEBB";#N/A,#N/A,FALSE,"MFT96";#N/A,#N/A,FALSE,"CTrecon"}</definedName>
    <definedName name="name_4_1_2_1" hidden="1">{#N/A,#N/A,FALSE,"TMCOMP96";#N/A,#N/A,FALSE,"MAT96";#N/A,#N/A,FALSE,"FANDA96";#N/A,#N/A,FALSE,"INTRAN96";#N/A,#N/A,FALSE,"NAA9697";#N/A,#N/A,FALSE,"ECWEBB";#N/A,#N/A,FALSE,"MFT96";#N/A,#N/A,FALSE,"CTrecon"}</definedName>
    <definedName name="name_4_1_2_2" hidden="1">{#N/A,#N/A,FALSE,"TMCOMP96";#N/A,#N/A,FALSE,"MAT96";#N/A,#N/A,FALSE,"FANDA96";#N/A,#N/A,FALSE,"INTRAN96";#N/A,#N/A,FALSE,"NAA9697";#N/A,#N/A,FALSE,"ECWEBB";#N/A,#N/A,FALSE,"MFT96";#N/A,#N/A,FALSE,"CTrecon"}</definedName>
    <definedName name="name_4_1_2_3" hidden="1">{#N/A,#N/A,FALSE,"TMCOMP96";#N/A,#N/A,FALSE,"MAT96";#N/A,#N/A,FALSE,"FANDA96";#N/A,#N/A,FALSE,"INTRAN96";#N/A,#N/A,FALSE,"NAA9697";#N/A,#N/A,FALSE,"ECWEBB";#N/A,#N/A,FALSE,"MFT96";#N/A,#N/A,FALSE,"CTrecon"}</definedName>
    <definedName name="name_4_1_2_4" hidden="1">{#N/A,#N/A,FALSE,"TMCOMP96";#N/A,#N/A,FALSE,"MAT96";#N/A,#N/A,FALSE,"FANDA96";#N/A,#N/A,FALSE,"INTRAN96";#N/A,#N/A,FALSE,"NAA9697";#N/A,#N/A,FALSE,"ECWEBB";#N/A,#N/A,FALSE,"MFT96";#N/A,#N/A,FALSE,"CTrecon"}</definedName>
    <definedName name="name_4_1_2_5" hidden="1">{#N/A,#N/A,FALSE,"TMCOMP96";#N/A,#N/A,FALSE,"MAT96";#N/A,#N/A,FALSE,"FANDA96";#N/A,#N/A,FALSE,"INTRAN96";#N/A,#N/A,FALSE,"NAA9697";#N/A,#N/A,FALSE,"ECWEBB";#N/A,#N/A,FALSE,"MFT96";#N/A,#N/A,FALSE,"CTrecon"}</definedName>
    <definedName name="name_4_1_3" hidden="1">{#N/A,#N/A,FALSE,"TMCOMP96";#N/A,#N/A,FALSE,"MAT96";#N/A,#N/A,FALSE,"FANDA96";#N/A,#N/A,FALSE,"INTRAN96";#N/A,#N/A,FALSE,"NAA9697";#N/A,#N/A,FALSE,"ECWEBB";#N/A,#N/A,FALSE,"MFT96";#N/A,#N/A,FALSE,"CTrecon"}</definedName>
    <definedName name="name_4_1_3_1" hidden="1">{#N/A,#N/A,FALSE,"TMCOMP96";#N/A,#N/A,FALSE,"MAT96";#N/A,#N/A,FALSE,"FANDA96";#N/A,#N/A,FALSE,"INTRAN96";#N/A,#N/A,FALSE,"NAA9697";#N/A,#N/A,FALSE,"ECWEBB";#N/A,#N/A,FALSE,"MFT96";#N/A,#N/A,FALSE,"CTrecon"}</definedName>
    <definedName name="name_4_1_3_2" hidden="1">{#N/A,#N/A,FALSE,"TMCOMP96";#N/A,#N/A,FALSE,"MAT96";#N/A,#N/A,FALSE,"FANDA96";#N/A,#N/A,FALSE,"INTRAN96";#N/A,#N/A,FALSE,"NAA9697";#N/A,#N/A,FALSE,"ECWEBB";#N/A,#N/A,FALSE,"MFT96";#N/A,#N/A,FALSE,"CTrecon"}</definedName>
    <definedName name="name_4_1_3_3" hidden="1">{#N/A,#N/A,FALSE,"TMCOMP96";#N/A,#N/A,FALSE,"MAT96";#N/A,#N/A,FALSE,"FANDA96";#N/A,#N/A,FALSE,"INTRAN96";#N/A,#N/A,FALSE,"NAA9697";#N/A,#N/A,FALSE,"ECWEBB";#N/A,#N/A,FALSE,"MFT96";#N/A,#N/A,FALSE,"CTrecon"}</definedName>
    <definedName name="name_4_1_3_4" hidden="1">{#N/A,#N/A,FALSE,"TMCOMP96";#N/A,#N/A,FALSE,"MAT96";#N/A,#N/A,FALSE,"FANDA96";#N/A,#N/A,FALSE,"INTRAN96";#N/A,#N/A,FALSE,"NAA9697";#N/A,#N/A,FALSE,"ECWEBB";#N/A,#N/A,FALSE,"MFT96";#N/A,#N/A,FALSE,"CTrecon"}</definedName>
    <definedName name="name_4_1_3_5" hidden="1">{#N/A,#N/A,FALSE,"TMCOMP96";#N/A,#N/A,FALSE,"MAT96";#N/A,#N/A,FALSE,"FANDA96";#N/A,#N/A,FALSE,"INTRAN96";#N/A,#N/A,FALSE,"NAA9697";#N/A,#N/A,FALSE,"ECWEBB";#N/A,#N/A,FALSE,"MFT96";#N/A,#N/A,FALSE,"CTrecon"}</definedName>
    <definedName name="name_4_1_4" hidden="1">{#N/A,#N/A,FALSE,"TMCOMP96";#N/A,#N/A,FALSE,"MAT96";#N/A,#N/A,FALSE,"FANDA96";#N/A,#N/A,FALSE,"INTRAN96";#N/A,#N/A,FALSE,"NAA9697";#N/A,#N/A,FALSE,"ECWEBB";#N/A,#N/A,FALSE,"MFT96";#N/A,#N/A,FALSE,"CTrecon"}</definedName>
    <definedName name="name_4_1_4_1" hidden="1">{#N/A,#N/A,FALSE,"TMCOMP96";#N/A,#N/A,FALSE,"MAT96";#N/A,#N/A,FALSE,"FANDA96";#N/A,#N/A,FALSE,"INTRAN96";#N/A,#N/A,FALSE,"NAA9697";#N/A,#N/A,FALSE,"ECWEBB";#N/A,#N/A,FALSE,"MFT96";#N/A,#N/A,FALSE,"CTrecon"}</definedName>
    <definedName name="name_4_1_4_2" hidden="1">{#N/A,#N/A,FALSE,"TMCOMP96";#N/A,#N/A,FALSE,"MAT96";#N/A,#N/A,FALSE,"FANDA96";#N/A,#N/A,FALSE,"INTRAN96";#N/A,#N/A,FALSE,"NAA9697";#N/A,#N/A,FALSE,"ECWEBB";#N/A,#N/A,FALSE,"MFT96";#N/A,#N/A,FALSE,"CTrecon"}</definedName>
    <definedName name="name_4_1_4_3" hidden="1">{#N/A,#N/A,FALSE,"TMCOMP96";#N/A,#N/A,FALSE,"MAT96";#N/A,#N/A,FALSE,"FANDA96";#N/A,#N/A,FALSE,"INTRAN96";#N/A,#N/A,FALSE,"NAA9697";#N/A,#N/A,FALSE,"ECWEBB";#N/A,#N/A,FALSE,"MFT96";#N/A,#N/A,FALSE,"CTrecon"}</definedName>
    <definedName name="name_4_1_4_4" hidden="1">{#N/A,#N/A,FALSE,"TMCOMP96";#N/A,#N/A,FALSE,"MAT96";#N/A,#N/A,FALSE,"FANDA96";#N/A,#N/A,FALSE,"INTRAN96";#N/A,#N/A,FALSE,"NAA9697";#N/A,#N/A,FALSE,"ECWEBB";#N/A,#N/A,FALSE,"MFT96";#N/A,#N/A,FALSE,"CTrecon"}</definedName>
    <definedName name="name_4_1_4_5" hidden="1">{#N/A,#N/A,FALSE,"TMCOMP96";#N/A,#N/A,FALSE,"MAT96";#N/A,#N/A,FALSE,"FANDA96";#N/A,#N/A,FALSE,"INTRAN96";#N/A,#N/A,FALSE,"NAA9697";#N/A,#N/A,FALSE,"ECWEBB";#N/A,#N/A,FALSE,"MFT96";#N/A,#N/A,FALSE,"CTrecon"}</definedName>
    <definedName name="name_4_1_5" hidden="1">{#N/A,#N/A,FALSE,"TMCOMP96";#N/A,#N/A,FALSE,"MAT96";#N/A,#N/A,FALSE,"FANDA96";#N/A,#N/A,FALSE,"INTRAN96";#N/A,#N/A,FALSE,"NAA9697";#N/A,#N/A,FALSE,"ECWEBB";#N/A,#N/A,FALSE,"MFT96";#N/A,#N/A,FALSE,"CTrecon"}</definedName>
    <definedName name="name_4_1_5_1" hidden="1">{#N/A,#N/A,FALSE,"TMCOMP96";#N/A,#N/A,FALSE,"MAT96";#N/A,#N/A,FALSE,"FANDA96";#N/A,#N/A,FALSE,"INTRAN96";#N/A,#N/A,FALSE,"NAA9697";#N/A,#N/A,FALSE,"ECWEBB";#N/A,#N/A,FALSE,"MFT96";#N/A,#N/A,FALSE,"CTrecon"}</definedName>
    <definedName name="name_4_1_5_2" hidden="1">{#N/A,#N/A,FALSE,"TMCOMP96";#N/A,#N/A,FALSE,"MAT96";#N/A,#N/A,FALSE,"FANDA96";#N/A,#N/A,FALSE,"INTRAN96";#N/A,#N/A,FALSE,"NAA9697";#N/A,#N/A,FALSE,"ECWEBB";#N/A,#N/A,FALSE,"MFT96";#N/A,#N/A,FALSE,"CTrecon"}</definedName>
    <definedName name="name_4_1_5_3" hidden="1">{#N/A,#N/A,FALSE,"TMCOMP96";#N/A,#N/A,FALSE,"MAT96";#N/A,#N/A,FALSE,"FANDA96";#N/A,#N/A,FALSE,"INTRAN96";#N/A,#N/A,FALSE,"NAA9697";#N/A,#N/A,FALSE,"ECWEBB";#N/A,#N/A,FALSE,"MFT96";#N/A,#N/A,FALSE,"CTrecon"}</definedName>
    <definedName name="name_4_1_5_4" hidden="1">{#N/A,#N/A,FALSE,"TMCOMP96";#N/A,#N/A,FALSE,"MAT96";#N/A,#N/A,FALSE,"FANDA96";#N/A,#N/A,FALSE,"INTRAN96";#N/A,#N/A,FALSE,"NAA9697";#N/A,#N/A,FALSE,"ECWEBB";#N/A,#N/A,FALSE,"MFT96";#N/A,#N/A,FALSE,"CTrecon"}</definedName>
    <definedName name="name_4_1_5_5" hidden="1">{#N/A,#N/A,FALSE,"TMCOMP96";#N/A,#N/A,FALSE,"MAT96";#N/A,#N/A,FALSE,"FANDA96";#N/A,#N/A,FALSE,"INTRAN96";#N/A,#N/A,FALSE,"NAA9697";#N/A,#N/A,FALSE,"ECWEBB";#N/A,#N/A,FALSE,"MFT96";#N/A,#N/A,FALSE,"CTrecon"}</definedName>
    <definedName name="name_4_2" hidden="1">{#N/A,#N/A,FALSE,"TMCOMP96";#N/A,#N/A,FALSE,"MAT96";#N/A,#N/A,FALSE,"FANDA96";#N/A,#N/A,FALSE,"INTRAN96";#N/A,#N/A,FALSE,"NAA9697";#N/A,#N/A,FALSE,"ECWEBB";#N/A,#N/A,FALSE,"MFT96";#N/A,#N/A,FALSE,"CTrecon"}</definedName>
    <definedName name="name_4_2_1" hidden="1">{#N/A,#N/A,FALSE,"TMCOMP96";#N/A,#N/A,FALSE,"MAT96";#N/A,#N/A,FALSE,"FANDA96";#N/A,#N/A,FALSE,"INTRAN96";#N/A,#N/A,FALSE,"NAA9697";#N/A,#N/A,FALSE,"ECWEBB";#N/A,#N/A,FALSE,"MFT96";#N/A,#N/A,FALSE,"CTrecon"}</definedName>
    <definedName name="name_4_2_2" hidden="1">{#N/A,#N/A,FALSE,"TMCOMP96";#N/A,#N/A,FALSE,"MAT96";#N/A,#N/A,FALSE,"FANDA96";#N/A,#N/A,FALSE,"INTRAN96";#N/A,#N/A,FALSE,"NAA9697";#N/A,#N/A,FALSE,"ECWEBB";#N/A,#N/A,FALSE,"MFT96";#N/A,#N/A,FALSE,"CTrecon"}</definedName>
    <definedName name="name_4_2_3" hidden="1">{#N/A,#N/A,FALSE,"TMCOMP96";#N/A,#N/A,FALSE,"MAT96";#N/A,#N/A,FALSE,"FANDA96";#N/A,#N/A,FALSE,"INTRAN96";#N/A,#N/A,FALSE,"NAA9697";#N/A,#N/A,FALSE,"ECWEBB";#N/A,#N/A,FALSE,"MFT96";#N/A,#N/A,FALSE,"CTrecon"}</definedName>
    <definedName name="name_4_2_4" hidden="1">{#N/A,#N/A,FALSE,"TMCOMP96";#N/A,#N/A,FALSE,"MAT96";#N/A,#N/A,FALSE,"FANDA96";#N/A,#N/A,FALSE,"INTRAN96";#N/A,#N/A,FALSE,"NAA9697";#N/A,#N/A,FALSE,"ECWEBB";#N/A,#N/A,FALSE,"MFT96";#N/A,#N/A,FALSE,"CTrecon"}</definedName>
    <definedName name="name_4_2_5" hidden="1">{#N/A,#N/A,FALSE,"TMCOMP96";#N/A,#N/A,FALSE,"MAT96";#N/A,#N/A,FALSE,"FANDA96";#N/A,#N/A,FALSE,"INTRAN96";#N/A,#N/A,FALSE,"NAA9697";#N/A,#N/A,FALSE,"ECWEBB";#N/A,#N/A,FALSE,"MFT96";#N/A,#N/A,FALSE,"CTrecon"}</definedName>
    <definedName name="name_4_3" hidden="1">{#N/A,#N/A,FALSE,"TMCOMP96";#N/A,#N/A,FALSE,"MAT96";#N/A,#N/A,FALSE,"FANDA96";#N/A,#N/A,FALSE,"INTRAN96";#N/A,#N/A,FALSE,"NAA9697";#N/A,#N/A,FALSE,"ECWEBB";#N/A,#N/A,FALSE,"MFT96";#N/A,#N/A,FALSE,"CTrecon"}</definedName>
    <definedName name="name_4_3_1" hidden="1">{#N/A,#N/A,FALSE,"TMCOMP96";#N/A,#N/A,FALSE,"MAT96";#N/A,#N/A,FALSE,"FANDA96";#N/A,#N/A,FALSE,"INTRAN96";#N/A,#N/A,FALSE,"NAA9697";#N/A,#N/A,FALSE,"ECWEBB";#N/A,#N/A,FALSE,"MFT96";#N/A,#N/A,FALSE,"CTrecon"}</definedName>
    <definedName name="name_4_3_2" hidden="1">{#N/A,#N/A,FALSE,"TMCOMP96";#N/A,#N/A,FALSE,"MAT96";#N/A,#N/A,FALSE,"FANDA96";#N/A,#N/A,FALSE,"INTRAN96";#N/A,#N/A,FALSE,"NAA9697";#N/A,#N/A,FALSE,"ECWEBB";#N/A,#N/A,FALSE,"MFT96";#N/A,#N/A,FALSE,"CTrecon"}</definedName>
    <definedName name="name_4_3_3" hidden="1">{#N/A,#N/A,FALSE,"TMCOMP96";#N/A,#N/A,FALSE,"MAT96";#N/A,#N/A,FALSE,"FANDA96";#N/A,#N/A,FALSE,"INTRAN96";#N/A,#N/A,FALSE,"NAA9697";#N/A,#N/A,FALSE,"ECWEBB";#N/A,#N/A,FALSE,"MFT96";#N/A,#N/A,FALSE,"CTrecon"}</definedName>
    <definedName name="name_4_3_4" hidden="1">{#N/A,#N/A,FALSE,"TMCOMP96";#N/A,#N/A,FALSE,"MAT96";#N/A,#N/A,FALSE,"FANDA96";#N/A,#N/A,FALSE,"INTRAN96";#N/A,#N/A,FALSE,"NAA9697";#N/A,#N/A,FALSE,"ECWEBB";#N/A,#N/A,FALSE,"MFT96";#N/A,#N/A,FALSE,"CTrecon"}</definedName>
    <definedName name="name_4_3_5" hidden="1">{#N/A,#N/A,FALSE,"TMCOMP96";#N/A,#N/A,FALSE,"MAT96";#N/A,#N/A,FALSE,"FANDA96";#N/A,#N/A,FALSE,"INTRAN96";#N/A,#N/A,FALSE,"NAA9697";#N/A,#N/A,FALSE,"ECWEBB";#N/A,#N/A,FALSE,"MFT96";#N/A,#N/A,FALSE,"CTrecon"}</definedName>
    <definedName name="name_4_4" hidden="1">{#N/A,#N/A,FALSE,"TMCOMP96";#N/A,#N/A,FALSE,"MAT96";#N/A,#N/A,FALSE,"FANDA96";#N/A,#N/A,FALSE,"INTRAN96";#N/A,#N/A,FALSE,"NAA9697";#N/A,#N/A,FALSE,"ECWEBB";#N/A,#N/A,FALSE,"MFT96";#N/A,#N/A,FALSE,"CTrecon"}</definedName>
    <definedName name="name_4_4_1" hidden="1">{#N/A,#N/A,FALSE,"TMCOMP96";#N/A,#N/A,FALSE,"MAT96";#N/A,#N/A,FALSE,"FANDA96";#N/A,#N/A,FALSE,"INTRAN96";#N/A,#N/A,FALSE,"NAA9697";#N/A,#N/A,FALSE,"ECWEBB";#N/A,#N/A,FALSE,"MFT96";#N/A,#N/A,FALSE,"CTrecon"}</definedName>
    <definedName name="name_4_4_2" hidden="1">{#N/A,#N/A,FALSE,"TMCOMP96";#N/A,#N/A,FALSE,"MAT96";#N/A,#N/A,FALSE,"FANDA96";#N/A,#N/A,FALSE,"INTRAN96";#N/A,#N/A,FALSE,"NAA9697";#N/A,#N/A,FALSE,"ECWEBB";#N/A,#N/A,FALSE,"MFT96";#N/A,#N/A,FALSE,"CTrecon"}</definedName>
    <definedName name="name_4_4_3" hidden="1">{#N/A,#N/A,FALSE,"TMCOMP96";#N/A,#N/A,FALSE,"MAT96";#N/A,#N/A,FALSE,"FANDA96";#N/A,#N/A,FALSE,"INTRAN96";#N/A,#N/A,FALSE,"NAA9697";#N/A,#N/A,FALSE,"ECWEBB";#N/A,#N/A,FALSE,"MFT96";#N/A,#N/A,FALSE,"CTrecon"}</definedName>
    <definedName name="name_4_4_4" hidden="1">{#N/A,#N/A,FALSE,"TMCOMP96";#N/A,#N/A,FALSE,"MAT96";#N/A,#N/A,FALSE,"FANDA96";#N/A,#N/A,FALSE,"INTRAN96";#N/A,#N/A,FALSE,"NAA9697";#N/A,#N/A,FALSE,"ECWEBB";#N/A,#N/A,FALSE,"MFT96";#N/A,#N/A,FALSE,"CTrecon"}</definedName>
    <definedName name="name_4_4_5" hidden="1">{#N/A,#N/A,FALSE,"TMCOMP96";#N/A,#N/A,FALSE,"MAT96";#N/A,#N/A,FALSE,"FANDA96";#N/A,#N/A,FALSE,"INTRAN96";#N/A,#N/A,FALSE,"NAA9697";#N/A,#N/A,FALSE,"ECWEBB";#N/A,#N/A,FALSE,"MFT96";#N/A,#N/A,FALSE,"CTrecon"}</definedName>
    <definedName name="name_4_5" hidden="1">{#N/A,#N/A,FALSE,"TMCOMP96";#N/A,#N/A,FALSE,"MAT96";#N/A,#N/A,FALSE,"FANDA96";#N/A,#N/A,FALSE,"INTRAN96";#N/A,#N/A,FALSE,"NAA9697";#N/A,#N/A,FALSE,"ECWEBB";#N/A,#N/A,FALSE,"MFT96";#N/A,#N/A,FALSE,"CTrecon"}</definedName>
    <definedName name="name_4_5_1" hidden="1">{#N/A,#N/A,FALSE,"TMCOMP96";#N/A,#N/A,FALSE,"MAT96";#N/A,#N/A,FALSE,"FANDA96";#N/A,#N/A,FALSE,"INTRAN96";#N/A,#N/A,FALSE,"NAA9697";#N/A,#N/A,FALSE,"ECWEBB";#N/A,#N/A,FALSE,"MFT96";#N/A,#N/A,FALSE,"CTrecon"}</definedName>
    <definedName name="name_4_5_2" hidden="1">{#N/A,#N/A,FALSE,"TMCOMP96";#N/A,#N/A,FALSE,"MAT96";#N/A,#N/A,FALSE,"FANDA96";#N/A,#N/A,FALSE,"INTRAN96";#N/A,#N/A,FALSE,"NAA9697";#N/A,#N/A,FALSE,"ECWEBB";#N/A,#N/A,FALSE,"MFT96";#N/A,#N/A,FALSE,"CTrecon"}</definedName>
    <definedName name="name_4_5_3" hidden="1">{#N/A,#N/A,FALSE,"TMCOMP96";#N/A,#N/A,FALSE,"MAT96";#N/A,#N/A,FALSE,"FANDA96";#N/A,#N/A,FALSE,"INTRAN96";#N/A,#N/A,FALSE,"NAA9697";#N/A,#N/A,FALSE,"ECWEBB";#N/A,#N/A,FALSE,"MFT96";#N/A,#N/A,FALSE,"CTrecon"}</definedName>
    <definedName name="name_4_5_4" hidden="1">{#N/A,#N/A,FALSE,"TMCOMP96";#N/A,#N/A,FALSE,"MAT96";#N/A,#N/A,FALSE,"FANDA96";#N/A,#N/A,FALSE,"INTRAN96";#N/A,#N/A,FALSE,"NAA9697";#N/A,#N/A,FALSE,"ECWEBB";#N/A,#N/A,FALSE,"MFT96";#N/A,#N/A,FALSE,"CTrecon"}</definedName>
    <definedName name="name_4_5_5" hidden="1">{#N/A,#N/A,FALSE,"TMCOMP96";#N/A,#N/A,FALSE,"MAT96";#N/A,#N/A,FALSE,"FANDA96";#N/A,#N/A,FALSE,"INTRAN96";#N/A,#N/A,FALSE,"NAA9697";#N/A,#N/A,FALSE,"ECWEBB";#N/A,#N/A,FALSE,"MFT96";#N/A,#N/A,FALSE,"CTrecon"}</definedName>
    <definedName name="name_5" hidden="1">{#N/A,#N/A,FALSE,"TMCOMP96";#N/A,#N/A,FALSE,"MAT96";#N/A,#N/A,FALSE,"FANDA96";#N/A,#N/A,FALSE,"INTRAN96";#N/A,#N/A,FALSE,"NAA9697";#N/A,#N/A,FALSE,"ECWEBB";#N/A,#N/A,FALSE,"MFT96";#N/A,#N/A,FALSE,"CTrecon"}</definedName>
    <definedName name="name_5_1" hidden="1">{#N/A,#N/A,FALSE,"TMCOMP96";#N/A,#N/A,FALSE,"MAT96";#N/A,#N/A,FALSE,"FANDA96";#N/A,#N/A,FALSE,"INTRAN96";#N/A,#N/A,FALSE,"NAA9697";#N/A,#N/A,FALSE,"ECWEBB";#N/A,#N/A,FALSE,"MFT96";#N/A,#N/A,FALSE,"CTrecon"}</definedName>
    <definedName name="name_5_1_1" hidden="1">{#N/A,#N/A,FALSE,"TMCOMP96";#N/A,#N/A,FALSE,"MAT96";#N/A,#N/A,FALSE,"FANDA96";#N/A,#N/A,FALSE,"INTRAN96";#N/A,#N/A,FALSE,"NAA9697";#N/A,#N/A,FALSE,"ECWEBB";#N/A,#N/A,FALSE,"MFT96";#N/A,#N/A,FALSE,"CTrecon"}</definedName>
    <definedName name="name_5_1_1_1" hidden="1">{#N/A,#N/A,FALSE,"TMCOMP96";#N/A,#N/A,FALSE,"MAT96";#N/A,#N/A,FALSE,"FANDA96";#N/A,#N/A,FALSE,"INTRAN96";#N/A,#N/A,FALSE,"NAA9697";#N/A,#N/A,FALSE,"ECWEBB";#N/A,#N/A,FALSE,"MFT96";#N/A,#N/A,FALSE,"CTrecon"}</definedName>
    <definedName name="name_5_1_1_1_1" hidden="1">{#N/A,#N/A,FALSE,"TMCOMP96";#N/A,#N/A,FALSE,"MAT96";#N/A,#N/A,FALSE,"FANDA96";#N/A,#N/A,FALSE,"INTRAN96";#N/A,#N/A,FALSE,"NAA9697";#N/A,#N/A,FALSE,"ECWEBB";#N/A,#N/A,FALSE,"MFT96";#N/A,#N/A,FALSE,"CTrecon"}</definedName>
    <definedName name="name_5_1_1_1_2" hidden="1">{#N/A,#N/A,FALSE,"TMCOMP96";#N/A,#N/A,FALSE,"MAT96";#N/A,#N/A,FALSE,"FANDA96";#N/A,#N/A,FALSE,"INTRAN96";#N/A,#N/A,FALSE,"NAA9697";#N/A,#N/A,FALSE,"ECWEBB";#N/A,#N/A,FALSE,"MFT96";#N/A,#N/A,FALSE,"CTrecon"}</definedName>
    <definedName name="name_5_1_1_1_3" hidden="1">{#N/A,#N/A,FALSE,"TMCOMP96";#N/A,#N/A,FALSE,"MAT96";#N/A,#N/A,FALSE,"FANDA96";#N/A,#N/A,FALSE,"INTRAN96";#N/A,#N/A,FALSE,"NAA9697";#N/A,#N/A,FALSE,"ECWEBB";#N/A,#N/A,FALSE,"MFT96";#N/A,#N/A,FALSE,"CTrecon"}</definedName>
    <definedName name="name_5_1_1_1_4" hidden="1">{#N/A,#N/A,FALSE,"TMCOMP96";#N/A,#N/A,FALSE,"MAT96";#N/A,#N/A,FALSE,"FANDA96";#N/A,#N/A,FALSE,"INTRAN96";#N/A,#N/A,FALSE,"NAA9697";#N/A,#N/A,FALSE,"ECWEBB";#N/A,#N/A,FALSE,"MFT96";#N/A,#N/A,FALSE,"CTrecon"}</definedName>
    <definedName name="name_5_1_1_1_5" hidden="1">{#N/A,#N/A,FALSE,"TMCOMP96";#N/A,#N/A,FALSE,"MAT96";#N/A,#N/A,FALSE,"FANDA96";#N/A,#N/A,FALSE,"INTRAN96";#N/A,#N/A,FALSE,"NAA9697";#N/A,#N/A,FALSE,"ECWEBB";#N/A,#N/A,FALSE,"MFT96";#N/A,#N/A,FALSE,"CTrecon"}</definedName>
    <definedName name="name_5_1_1_2" hidden="1">{#N/A,#N/A,FALSE,"TMCOMP96";#N/A,#N/A,FALSE,"MAT96";#N/A,#N/A,FALSE,"FANDA96";#N/A,#N/A,FALSE,"INTRAN96";#N/A,#N/A,FALSE,"NAA9697";#N/A,#N/A,FALSE,"ECWEBB";#N/A,#N/A,FALSE,"MFT96";#N/A,#N/A,FALSE,"CTrecon"}</definedName>
    <definedName name="name_5_1_1_2_1" hidden="1">{#N/A,#N/A,FALSE,"TMCOMP96";#N/A,#N/A,FALSE,"MAT96";#N/A,#N/A,FALSE,"FANDA96";#N/A,#N/A,FALSE,"INTRAN96";#N/A,#N/A,FALSE,"NAA9697";#N/A,#N/A,FALSE,"ECWEBB";#N/A,#N/A,FALSE,"MFT96";#N/A,#N/A,FALSE,"CTrecon"}</definedName>
    <definedName name="name_5_1_1_2_2" hidden="1">{#N/A,#N/A,FALSE,"TMCOMP96";#N/A,#N/A,FALSE,"MAT96";#N/A,#N/A,FALSE,"FANDA96";#N/A,#N/A,FALSE,"INTRAN96";#N/A,#N/A,FALSE,"NAA9697";#N/A,#N/A,FALSE,"ECWEBB";#N/A,#N/A,FALSE,"MFT96";#N/A,#N/A,FALSE,"CTrecon"}</definedName>
    <definedName name="name_5_1_1_2_3" hidden="1">{#N/A,#N/A,FALSE,"TMCOMP96";#N/A,#N/A,FALSE,"MAT96";#N/A,#N/A,FALSE,"FANDA96";#N/A,#N/A,FALSE,"INTRAN96";#N/A,#N/A,FALSE,"NAA9697";#N/A,#N/A,FALSE,"ECWEBB";#N/A,#N/A,FALSE,"MFT96";#N/A,#N/A,FALSE,"CTrecon"}</definedName>
    <definedName name="name_5_1_1_2_4" hidden="1">{#N/A,#N/A,FALSE,"TMCOMP96";#N/A,#N/A,FALSE,"MAT96";#N/A,#N/A,FALSE,"FANDA96";#N/A,#N/A,FALSE,"INTRAN96";#N/A,#N/A,FALSE,"NAA9697";#N/A,#N/A,FALSE,"ECWEBB";#N/A,#N/A,FALSE,"MFT96";#N/A,#N/A,FALSE,"CTrecon"}</definedName>
    <definedName name="name_5_1_1_2_5" hidden="1">{#N/A,#N/A,FALSE,"TMCOMP96";#N/A,#N/A,FALSE,"MAT96";#N/A,#N/A,FALSE,"FANDA96";#N/A,#N/A,FALSE,"INTRAN96";#N/A,#N/A,FALSE,"NAA9697";#N/A,#N/A,FALSE,"ECWEBB";#N/A,#N/A,FALSE,"MFT96";#N/A,#N/A,FALSE,"CTrecon"}</definedName>
    <definedName name="name_5_1_1_3" hidden="1">{#N/A,#N/A,FALSE,"TMCOMP96";#N/A,#N/A,FALSE,"MAT96";#N/A,#N/A,FALSE,"FANDA96";#N/A,#N/A,FALSE,"INTRAN96";#N/A,#N/A,FALSE,"NAA9697";#N/A,#N/A,FALSE,"ECWEBB";#N/A,#N/A,FALSE,"MFT96";#N/A,#N/A,FALSE,"CTrecon"}</definedName>
    <definedName name="name_5_1_1_4" hidden="1">{#N/A,#N/A,FALSE,"TMCOMP96";#N/A,#N/A,FALSE,"MAT96";#N/A,#N/A,FALSE,"FANDA96";#N/A,#N/A,FALSE,"INTRAN96";#N/A,#N/A,FALSE,"NAA9697";#N/A,#N/A,FALSE,"ECWEBB";#N/A,#N/A,FALSE,"MFT96";#N/A,#N/A,FALSE,"CTrecon"}</definedName>
    <definedName name="name_5_1_1_5" hidden="1">{#N/A,#N/A,FALSE,"TMCOMP96";#N/A,#N/A,FALSE,"MAT96";#N/A,#N/A,FALSE,"FANDA96";#N/A,#N/A,FALSE,"INTRAN96";#N/A,#N/A,FALSE,"NAA9697";#N/A,#N/A,FALSE,"ECWEBB";#N/A,#N/A,FALSE,"MFT96";#N/A,#N/A,FALSE,"CTrecon"}</definedName>
    <definedName name="name_5_1_2" hidden="1">{#N/A,#N/A,FALSE,"TMCOMP96";#N/A,#N/A,FALSE,"MAT96";#N/A,#N/A,FALSE,"FANDA96";#N/A,#N/A,FALSE,"INTRAN96";#N/A,#N/A,FALSE,"NAA9697";#N/A,#N/A,FALSE,"ECWEBB";#N/A,#N/A,FALSE,"MFT96";#N/A,#N/A,FALSE,"CTrecon"}</definedName>
    <definedName name="name_5_1_2_1" hidden="1">{#N/A,#N/A,FALSE,"TMCOMP96";#N/A,#N/A,FALSE,"MAT96";#N/A,#N/A,FALSE,"FANDA96";#N/A,#N/A,FALSE,"INTRAN96";#N/A,#N/A,FALSE,"NAA9697";#N/A,#N/A,FALSE,"ECWEBB";#N/A,#N/A,FALSE,"MFT96";#N/A,#N/A,FALSE,"CTrecon"}</definedName>
    <definedName name="name_5_1_2_2" hidden="1">{#N/A,#N/A,FALSE,"TMCOMP96";#N/A,#N/A,FALSE,"MAT96";#N/A,#N/A,FALSE,"FANDA96";#N/A,#N/A,FALSE,"INTRAN96";#N/A,#N/A,FALSE,"NAA9697";#N/A,#N/A,FALSE,"ECWEBB";#N/A,#N/A,FALSE,"MFT96";#N/A,#N/A,FALSE,"CTrecon"}</definedName>
    <definedName name="name_5_1_2_3" hidden="1">{#N/A,#N/A,FALSE,"TMCOMP96";#N/A,#N/A,FALSE,"MAT96";#N/A,#N/A,FALSE,"FANDA96";#N/A,#N/A,FALSE,"INTRAN96";#N/A,#N/A,FALSE,"NAA9697";#N/A,#N/A,FALSE,"ECWEBB";#N/A,#N/A,FALSE,"MFT96";#N/A,#N/A,FALSE,"CTrecon"}</definedName>
    <definedName name="name_5_1_2_4" hidden="1">{#N/A,#N/A,FALSE,"TMCOMP96";#N/A,#N/A,FALSE,"MAT96";#N/A,#N/A,FALSE,"FANDA96";#N/A,#N/A,FALSE,"INTRAN96";#N/A,#N/A,FALSE,"NAA9697";#N/A,#N/A,FALSE,"ECWEBB";#N/A,#N/A,FALSE,"MFT96";#N/A,#N/A,FALSE,"CTrecon"}</definedName>
    <definedName name="name_5_1_2_5" hidden="1">{#N/A,#N/A,FALSE,"TMCOMP96";#N/A,#N/A,FALSE,"MAT96";#N/A,#N/A,FALSE,"FANDA96";#N/A,#N/A,FALSE,"INTRAN96";#N/A,#N/A,FALSE,"NAA9697";#N/A,#N/A,FALSE,"ECWEBB";#N/A,#N/A,FALSE,"MFT96";#N/A,#N/A,FALSE,"CTrecon"}</definedName>
    <definedName name="name_5_1_3" hidden="1">{#N/A,#N/A,FALSE,"TMCOMP96";#N/A,#N/A,FALSE,"MAT96";#N/A,#N/A,FALSE,"FANDA96";#N/A,#N/A,FALSE,"INTRAN96";#N/A,#N/A,FALSE,"NAA9697";#N/A,#N/A,FALSE,"ECWEBB";#N/A,#N/A,FALSE,"MFT96";#N/A,#N/A,FALSE,"CTrecon"}</definedName>
    <definedName name="name_5_1_3_1" hidden="1">{#N/A,#N/A,FALSE,"TMCOMP96";#N/A,#N/A,FALSE,"MAT96";#N/A,#N/A,FALSE,"FANDA96";#N/A,#N/A,FALSE,"INTRAN96";#N/A,#N/A,FALSE,"NAA9697";#N/A,#N/A,FALSE,"ECWEBB";#N/A,#N/A,FALSE,"MFT96";#N/A,#N/A,FALSE,"CTrecon"}</definedName>
    <definedName name="name_5_1_3_2" hidden="1">{#N/A,#N/A,FALSE,"TMCOMP96";#N/A,#N/A,FALSE,"MAT96";#N/A,#N/A,FALSE,"FANDA96";#N/A,#N/A,FALSE,"INTRAN96";#N/A,#N/A,FALSE,"NAA9697";#N/A,#N/A,FALSE,"ECWEBB";#N/A,#N/A,FALSE,"MFT96";#N/A,#N/A,FALSE,"CTrecon"}</definedName>
    <definedName name="name_5_1_3_3" hidden="1">{#N/A,#N/A,FALSE,"TMCOMP96";#N/A,#N/A,FALSE,"MAT96";#N/A,#N/A,FALSE,"FANDA96";#N/A,#N/A,FALSE,"INTRAN96";#N/A,#N/A,FALSE,"NAA9697";#N/A,#N/A,FALSE,"ECWEBB";#N/A,#N/A,FALSE,"MFT96";#N/A,#N/A,FALSE,"CTrecon"}</definedName>
    <definedName name="name_5_1_3_4" hidden="1">{#N/A,#N/A,FALSE,"TMCOMP96";#N/A,#N/A,FALSE,"MAT96";#N/A,#N/A,FALSE,"FANDA96";#N/A,#N/A,FALSE,"INTRAN96";#N/A,#N/A,FALSE,"NAA9697";#N/A,#N/A,FALSE,"ECWEBB";#N/A,#N/A,FALSE,"MFT96";#N/A,#N/A,FALSE,"CTrecon"}</definedName>
    <definedName name="name_5_1_3_5" hidden="1">{#N/A,#N/A,FALSE,"TMCOMP96";#N/A,#N/A,FALSE,"MAT96";#N/A,#N/A,FALSE,"FANDA96";#N/A,#N/A,FALSE,"INTRAN96";#N/A,#N/A,FALSE,"NAA9697";#N/A,#N/A,FALSE,"ECWEBB";#N/A,#N/A,FALSE,"MFT96";#N/A,#N/A,FALSE,"CTrecon"}</definedName>
    <definedName name="name_5_1_4" hidden="1">{#N/A,#N/A,FALSE,"TMCOMP96";#N/A,#N/A,FALSE,"MAT96";#N/A,#N/A,FALSE,"FANDA96";#N/A,#N/A,FALSE,"INTRAN96";#N/A,#N/A,FALSE,"NAA9697";#N/A,#N/A,FALSE,"ECWEBB";#N/A,#N/A,FALSE,"MFT96";#N/A,#N/A,FALSE,"CTrecon"}</definedName>
    <definedName name="name_5_1_4_1" hidden="1">{#N/A,#N/A,FALSE,"TMCOMP96";#N/A,#N/A,FALSE,"MAT96";#N/A,#N/A,FALSE,"FANDA96";#N/A,#N/A,FALSE,"INTRAN96";#N/A,#N/A,FALSE,"NAA9697";#N/A,#N/A,FALSE,"ECWEBB";#N/A,#N/A,FALSE,"MFT96";#N/A,#N/A,FALSE,"CTrecon"}</definedName>
    <definedName name="name_5_1_4_2" hidden="1">{#N/A,#N/A,FALSE,"TMCOMP96";#N/A,#N/A,FALSE,"MAT96";#N/A,#N/A,FALSE,"FANDA96";#N/A,#N/A,FALSE,"INTRAN96";#N/A,#N/A,FALSE,"NAA9697";#N/A,#N/A,FALSE,"ECWEBB";#N/A,#N/A,FALSE,"MFT96";#N/A,#N/A,FALSE,"CTrecon"}</definedName>
    <definedName name="name_5_1_4_3" hidden="1">{#N/A,#N/A,FALSE,"TMCOMP96";#N/A,#N/A,FALSE,"MAT96";#N/A,#N/A,FALSE,"FANDA96";#N/A,#N/A,FALSE,"INTRAN96";#N/A,#N/A,FALSE,"NAA9697";#N/A,#N/A,FALSE,"ECWEBB";#N/A,#N/A,FALSE,"MFT96";#N/A,#N/A,FALSE,"CTrecon"}</definedName>
    <definedName name="name_5_1_4_4" hidden="1">{#N/A,#N/A,FALSE,"TMCOMP96";#N/A,#N/A,FALSE,"MAT96";#N/A,#N/A,FALSE,"FANDA96";#N/A,#N/A,FALSE,"INTRAN96";#N/A,#N/A,FALSE,"NAA9697";#N/A,#N/A,FALSE,"ECWEBB";#N/A,#N/A,FALSE,"MFT96";#N/A,#N/A,FALSE,"CTrecon"}</definedName>
    <definedName name="name_5_1_4_5" hidden="1">{#N/A,#N/A,FALSE,"TMCOMP96";#N/A,#N/A,FALSE,"MAT96";#N/A,#N/A,FALSE,"FANDA96";#N/A,#N/A,FALSE,"INTRAN96";#N/A,#N/A,FALSE,"NAA9697";#N/A,#N/A,FALSE,"ECWEBB";#N/A,#N/A,FALSE,"MFT96";#N/A,#N/A,FALSE,"CTrecon"}</definedName>
    <definedName name="name_5_1_5" hidden="1">{#N/A,#N/A,FALSE,"TMCOMP96";#N/A,#N/A,FALSE,"MAT96";#N/A,#N/A,FALSE,"FANDA96";#N/A,#N/A,FALSE,"INTRAN96";#N/A,#N/A,FALSE,"NAA9697";#N/A,#N/A,FALSE,"ECWEBB";#N/A,#N/A,FALSE,"MFT96";#N/A,#N/A,FALSE,"CTrecon"}</definedName>
    <definedName name="name_5_1_5_1" hidden="1">{#N/A,#N/A,FALSE,"TMCOMP96";#N/A,#N/A,FALSE,"MAT96";#N/A,#N/A,FALSE,"FANDA96";#N/A,#N/A,FALSE,"INTRAN96";#N/A,#N/A,FALSE,"NAA9697";#N/A,#N/A,FALSE,"ECWEBB";#N/A,#N/A,FALSE,"MFT96";#N/A,#N/A,FALSE,"CTrecon"}</definedName>
    <definedName name="name_5_1_5_2" hidden="1">{#N/A,#N/A,FALSE,"TMCOMP96";#N/A,#N/A,FALSE,"MAT96";#N/A,#N/A,FALSE,"FANDA96";#N/A,#N/A,FALSE,"INTRAN96";#N/A,#N/A,FALSE,"NAA9697";#N/A,#N/A,FALSE,"ECWEBB";#N/A,#N/A,FALSE,"MFT96";#N/A,#N/A,FALSE,"CTrecon"}</definedName>
    <definedName name="name_5_1_5_3" hidden="1">{#N/A,#N/A,FALSE,"TMCOMP96";#N/A,#N/A,FALSE,"MAT96";#N/A,#N/A,FALSE,"FANDA96";#N/A,#N/A,FALSE,"INTRAN96";#N/A,#N/A,FALSE,"NAA9697";#N/A,#N/A,FALSE,"ECWEBB";#N/A,#N/A,FALSE,"MFT96";#N/A,#N/A,FALSE,"CTrecon"}</definedName>
    <definedName name="name_5_1_5_4" hidden="1">{#N/A,#N/A,FALSE,"TMCOMP96";#N/A,#N/A,FALSE,"MAT96";#N/A,#N/A,FALSE,"FANDA96";#N/A,#N/A,FALSE,"INTRAN96";#N/A,#N/A,FALSE,"NAA9697";#N/A,#N/A,FALSE,"ECWEBB";#N/A,#N/A,FALSE,"MFT96";#N/A,#N/A,FALSE,"CTrecon"}</definedName>
    <definedName name="name_5_1_5_5" hidden="1">{#N/A,#N/A,FALSE,"TMCOMP96";#N/A,#N/A,FALSE,"MAT96";#N/A,#N/A,FALSE,"FANDA96";#N/A,#N/A,FALSE,"INTRAN96";#N/A,#N/A,FALSE,"NAA9697";#N/A,#N/A,FALSE,"ECWEBB";#N/A,#N/A,FALSE,"MFT96";#N/A,#N/A,FALSE,"CTrecon"}</definedName>
    <definedName name="name_5_2" hidden="1">{#N/A,#N/A,FALSE,"TMCOMP96";#N/A,#N/A,FALSE,"MAT96";#N/A,#N/A,FALSE,"FANDA96";#N/A,#N/A,FALSE,"INTRAN96";#N/A,#N/A,FALSE,"NAA9697";#N/A,#N/A,FALSE,"ECWEBB";#N/A,#N/A,FALSE,"MFT96";#N/A,#N/A,FALSE,"CTrecon"}</definedName>
    <definedName name="name_5_2_1" hidden="1">{#N/A,#N/A,FALSE,"TMCOMP96";#N/A,#N/A,FALSE,"MAT96";#N/A,#N/A,FALSE,"FANDA96";#N/A,#N/A,FALSE,"INTRAN96";#N/A,#N/A,FALSE,"NAA9697";#N/A,#N/A,FALSE,"ECWEBB";#N/A,#N/A,FALSE,"MFT96";#N/A,#N/A,FALSE,"CTrecon"}</definedName>
    <definedName name="name_5_2_2" hidden="1">{#N/A,#N/A,FALSE,"TMCOMP96";#N/A,#N/A,FALSE,"MAT96";#N/A,#N/A,FALSE,"FANDA96";#N/A,#N/A,FALSE,"INTRAN96";#N/A,#N/A,FALSE,"NAA9697";#N/A,#N/A,FALSE,"ECWEBB";#N/A,#N/A,FALSE,"MFT96";#N/A,#N/A,FALSE,"CTrecon"}</definedName>
    <definedName name="name_5_2_3" hidden="1">{#N/A,#N/A,FALSE,"TMCOMP96";#N/A,#N/A,FALSE,"MAT96";#N/A,#N/A,FALSE,"FANDA96";#N/A,#N/A,FALSE,"INTRAN96";#N/A,#N/A,FALSE,"NAA9697";#N/A,#N/A,FALSE,"ECWEBB";#N/A,#N/A,FALSE,"MFT96";#N/A,#N/A,FALSE,"CTrecon"}</definedName>
    <definedName name="name_5_2_4" hidden="1">{#N/A,#N/A,FALSE,"TMCOMP96";#N/A,#N/A,FALSE,"MAT96";#N/A,#N/A,FALSE,"FANDA96";#N/A,#N/A,FALSE,"INTRAN96";#N/A,#N/A,FALSE,"NAA9697";#N/A,#N/A,FALSE,"ECWEBB";#N/A,#N/A,FALSE,"MFT96";#N/A,#N/A,FALSE,"CTrecon"}</definedName>
    <definedName name="name_5_2_5" hidden="1">{#N/A,#N/A,FALSE,"TMCOMP96";#N/A,#N/A,FALSE,"MAT96";#N/A,#N/A,FALSE,"FANDA96";#N/A,#N/A,FALSE,"INTRAN96";#N/A,#N/A,FALSE,"NAA9697";#N/A,#N/A,FALSE,"ECWEBB";#N/A,#N/A,FALSE,"MFT96";#N/A,#N/A,FALSE,"CTrecon"}</definedName>
    <definedName name="name_5_3" hidden="1">{#N/A,#N/A,FALSE,"TMCOMP96";#N/A,#N/A,FALSE,"MAT96";#N/A,#N/A,FALSE,"FANDA96";#N/A,#N/A,FALSE,"INTRAN96";#N/A,#N/A,FALSE,"NAA9697";#N/A,#N/A,FALSE,"ECWEBB";#N/A,#N/A,FALSE,"MFT96";#N/A,#N/A,FALSE,"CTrecon"}</definedName>
    <definedName name="name_5_3_1" hidden="1">{#N/A,#N/A,FALSE,"TMCOMP96";#N/A,#N/A,FALSE,"MAT96";#N/A,#N/A,FALSE,"FANDA96";#N/A,#N/A,FALSE,"INTRAN96";#N/A,#N/A,FALSE,"NAA9697";#N/A,#N/A,FALSE,"ECWEBB";#N/A,#N/A,FALSE,"MFT96";#N/A,#N/A,FALSE,"CTrecon"}</definedName>
    <definedName name="name_5_3_2" hidden="1">{#N/A,#N/A,FALSE,"TMCOMP96";#N/A,#N/A,FALSE,"MAT96";#N/A,#N/A,FALSE,"FANDA96";#N/A,#N/A,FALSE,"INTRAN96";#N/A,#N/A,FALSE,"NAA9697";#N/A,#N/A,FALSE,"ECWEBB";#N/A,#N/A,FALSE,"MFT96";#N/A,#N/A,FALSE,"CTrecon"}</definedName>
    <definedName name="name_5_3_3" hidden="1">{#N/A,#N/A,FALSE,"TMCOMP96";#N/A,#N/A,FALSE,"MAT96";#N/A,#N/A,FALSE,"FANDA96";#N/A,#N/A,FALSE,"INTRAN96";#N/A,#N/A,FALSE,"NAA9697";#N/A,#N/A,FALSE,"ECWEBB";#N/A,#N/A,FALSE,"MFT96";#N/A,#N/A,FALSE,"CTrecon"}</definedName>
    <definedName name="name_5_3_4" hidden="1">{#N/A,#N/A,FALSE,"TMCOMP96";#N/A,#N/A,FALSE,"MAT96";#N/A,#N/A,FALSE,"FANDA96";#N/A,#N/A,FALSE,"INTRAN96";#N/A,#N/A,FALSE,"NAA9697";#N/A,#N/A,FALSE,"ECWEBB";#N/A,#N/A,FALSE,"MFT96";#N/A,#N/A,FALSE,"CTrecon"}</definedName>
    <definedName name="name_5_3_5" hidden="1">{#N/A,#N/A,FALSE,"TMCOMP96";#N/A,#N/A,FALSE,"MAT96";#N/A,#N/A,FALSE,"FANDA96";#N/A,#N/A,FALSE,"INTRAN96";#N/A,#N/A,FALSE,"NAA9697";#N/A,#N/A,FALSE,"ECWEBB";#N/A,#N/A,FALSE,"MFT96";#N/A,#N/A,FALSE,"CTrecon"}</definedName>
    <definedName name="name_5_4" hidden="1">{#N/A,#N/A,FALSE,"TMCOMP96";#N/A,#N/A,FALSE,"MAT96";#N/A,#N/A,FALSE,"FANDA96";#N/A,#N/A,FALSE,"INTRAN96";#N/A,#N/A,FALSE,"NAA9697";#N/A,#N/A,FALSE,"ECWEBB";#N/A,#N/A,FALSE,"MFT96";#N/A,#N/A,FALSE,"CTrecon"}</definedName>
    <definedName name="name_5_4_1" hidden="1">{#N/A,#N/A,FALSE,"TMCOMP96";#N/A,#N/A,FALSE,"MAT96";#N/A,#N/A,FALSE,"FANDA96";#N/A,#N/A,FALSE,"INTRAN96";#N/A,#N/A,FALSE,"NAA9697";#N/A,#N/A,FALSE,"ECWEBB";#N/A,#N/A,FALSE,"MFT96";#N/A,#N/A,FALSE,"CTrecon"}</definedName>
    <definedName name="name_5_4_2" hidden="1">{#N/A,#N/A,FALSE,"TMCOMP96";#N/A,#N/A,FALSE,"MAT96";#N/A,#N/A,FALSE,"FANDA96";#N/A,#N/A,FALSE,"INTRAN96";#N/A,#N/A,FALSE,"NAA9697";#N/A,#N/A,FALSE,"ECWEBB";#N/A,#N/A,FALSE,"MFT96";#N/A,#N/A,FALSE,"CTrecon"}</definedName>
    <definedName name="name_5_4_3" hidden="1">{#N/A,#N/A,FALSE,"TMCOMP96";#N/A,#N/A,FALSE,"MAT96";#N/A,#N/A,FALSE,"FANDA96";#N/A,#N/A,FALSE,"INTRAN96";#N/A,#N/A,FALSE,"NAA9697";#N/A,#N/A,FALSE,"ECWEBB";#N/A,#N/A,FALSE,"MFT96";#N/A,#N/A,FALSE,"CTrecon"}</definedName>
    <definedName name="name_5_4_4" hidden="1">{#N/A,#N/A,FALSE,"TMCOMP96";#N/A,#N/A,FALSE,"MAT96";#N/A,#N/A,FALSE,"FANDA96";#N/A,#N/A,FALSE,"INTRAN96";#N/A,#N/A,FALSE,"NAA9697";#N/A,#N/A,FALSE,"ECWEBB";#N/A,#N/A,FALSE,"MFT96";#N/A,#N/A,FALSE,"CTrecon"}</definedName>
    <definedName name="name_5_4_5" hidden="1">{#N/A,#N/A,FALSE,"TMCOMP96";#N/A,#N/A,FALSE,"MAT96";#N/A,#N/A,FALSE,"FANDA96";#N/A,#N/A,FALSE,"INTRAN96";#N/A,#N/A,FALSE,"NAA9697";#N/A,#N/A,FALSE,"ECWEBB";#N/A,#N/A,FALSE,"MFT96";#N/A,#N/A,FALSE,"CTrecon"}</definedName>
    <definedName name="name_5_5" hidden="1">{#N/A,#N/A,FALSE,"TMCOMP96";#N/A,#N/A,FALSE,"MAT96";#N/A,#N/A,FALSE,"FANDA96";#N/A,#N/A,FALSE,"INTRAN96";#N/A,#N/A,FALSE,"NAA9697";#N/A,#N/A,FALSE,"ECWEBB";#N/A,#N/A,FALSE,"MFT96";#N/A,#N/A,FALSE,"CTrecon"}</definedName>
    <definedName name="name_5_5_1" hidden="1">{#N/A,#N/A,FALSE,"TMCOMP96";#N/A,#N/A,FALSE,"MAT96";#N/A,#N/A,FALSE,"FANDA96";#N/A,#N/A,FALSE,"INTRAN96";#N/A,#N/A,FALSE,"NAA9697";#N/A,#N/A,FALSE,"ECWEBB";#N/A,#N/A,FALSE,"MFT96";#N/A,#N/A,FALSE,"CTrecon"}</definedName>
    <definedName name="name_5_5_2" hidden="1">{#N/A,#N/A,FALSE,"TMCOMP96";#N/A,#N/A,FALSE,"MAT96";#N/A,#N/A,FALSE,"FANDA96";#N/A,#N/A,FALSE,"INTRAN96";#N/A,#N/A,FALSE,"NAA9697";#N/A,#N/A,FALSE,"ECWEBB";#N/A,#N/A,FALSE,"MFT96";#N/A,#N/A,FALSE,"CTrecon"}</definedName>
    <definedName name="name_5_5_3" hidden="1">{#N/A,#N/A,FALSE,"TMCOMP96";#N/A,#N/A,FALSE,"MAT96";#N/A,#N/A,FALSE,"FANDA96";#N/A,#N/A,FALSE,"INTRAN96";#N/A,#N/A,FALSE,"NAA9697";#N/A,#N/A,FALSE,"ECWEBB";#N/A,#N/A,FALSE,"MFT96";#N/A,#N/A,FALSE,"CTrecon"}</definedName>
    <definedName name="name_5_5_4" hidden="1">{#N/A,#N/A,FALSE,"TMCOMP96";#N/A,#N/A,FALSE,"MAT96";#N/A,#N/A,FALSE,"FANDA96";#N/A,#N/A,FALSE,"INTRAN96";#N/A,#N/A,FALSE,"NAA9697";#N/A,#N/A,FALSE,"ECWEBB";#N/A,#N/A,FALSE,"MFT96";#N/A,#N/A,FALSE,"CTrecon"}</definedName>
    <definedName name="name_5_5_5"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CONFLICT_1_1" hidden="1">{#N/A,#N/A,FALSE,"TMCOMP96";#N/A,#N/A,FALSE,"MAT96";#N/A,#N/A,FALSE,"FANDA96";#N/A,#N/A,FALSE,"INTRAN96";#N/A,#N/A,FALSE,"NAA9697";#N/A,#N/A,FALSE,"ECWEBB";#N/A,#N/A,FALSE,"MFT96";#N/A,#N/A,FALSE,"CTrecon"}</definedName>
    <definedName name="NOCONFLICT_1_1_1" hidden="1">{#N/A,#N/A,FALSE,"TMCOMP96";#N/A,#N/A,FALSE,"MAT96";#N/A,#N/A,FALSE,"FANDA96";#N/A,#N/A,FALSE,"INTRAN96";#N/A,#N/A,FALSE,"NAA9697";#N/A,#N/A,FALSE,"ECWEBB";#N/A,#N/A,FALSE,"MFT96";#N/A,#N/A,FALSE,"CTrecon"}</definedName>
    <definedName name="NOCONFLICT_1_1_1_1" hidden="1">{#N/A,#N/A,FALSE,"TMCOMP96";#N/A,#N/A,FALSE,"MAT96";#N/A,#N/A,FALSE,"FANDA96";#N/A,#N/A,FALSE,"INTRAN96";#N/A,#N/A,FALSE,"NAA9697";#N/A,#N/A,FALSE,"ECWEBB";#N/A,#N/A,FALSE,"MFT96";#N/A,#N/A,FALSE,"CTrecon"}</definedName>
    <definedName name="NOCONFLICT_1_1_1_1_1" hidden="1">{#N/A,#N/A,FALSE,"TMCOMP96";#N/A,#N/A,FALSE,"MAT96";#N/A,#N/A,FALSE,"FANDA96";#N/A,#N/A,FALSE,"INTRAN96";#N/A,#N/A,FALSE,"NAA9697";#N/A,#N/A,FALSE,"ECWEBB";#N/A,#N/A,FALSE,"MFT96";#N/A,#N/A,FALSE,"CTrecon"}</definedName>
    <definedName name="NOCONFLICT_1_1_1_1_1_1" hidden="1">{#N/A,#N/A,FALSE,"TMCOMP96";#N/A,#N/A,FALSE,"MAT96";#N/A,#N/A,FALSE,"FANDA96";#N/A,#N/A,FALSE,"INTRAN96";#N/A,#N/A,FALSE,"NAA9697";#N/A,#N/A,FALSE,"ECWEBB";#N/A,#N/A,FALSE,"MFT96";#N/A,#N/A,FALSE,"CTrecon"}</definedName>
    <definedName name="NOCONFLICT_1_1_1_1_1_2" hidden="1">{#N/A,#N/A,FALSE,"TMCOMP96";#N/A,#N/A,FALSE,"MAT96";#N/A,#N/A,FALSE,"FANDA96";#N/A,#N/A,FALSE,"INTRAN96";#N/A,#N/A,FALSE,"NAA9697";#N/A,#N/A,FALSE,"ECWEBB";#N/A,#N/A,FALSE,"MFT96";#N/A,#N/A,FALSE,"CTrecon"}</definedName>
    <definedName name="NOCONFLICT_1_1_1_1_1_3" hidden="1">{#N/A,#N/A,FALSE,"TMCOMP96";#N/A,#N/A,FALSE,"MAT96";#N/A,#N/A,FALSE,"FANDA96";#N/A,#N/A,FALSE,"INTRAN96";#N/A,#N/A,FALSE,"NAA9697";#N/A,#N/A,FALSE,"ECWEBB";#N/A,#N/A,FALSE,"MFT96";#N/A,#N/A,FALSE,"CTrecon"}</definedName>
    <definedName name="NOCONFLICT_1_1_1_1_1_4" hidden="1">{#N/A,#N/A,FALSE,"TMCOMP96";#N/A,#N/A,FALSE,"MAT96";#N/A,#N/A,FALSE,"FANDA96";#N/A,#N/A,FALSE,"INTRAN96";#N/A,#N/A,FALSE,"NAA9697";#N/A,#N/A,FALSE,"ECWEBB";#N/A,#N/A,FALSE,"MFT96";#N/A,#N/A,FALSE,"CTrecon"}</definedName>
    <definedName name="NOCONFLICT_1_1_1_1_1_5" hidden="1">{#N/A,#N/A,FALSE,"TMCOMP96";#N/A,#N/A,FALSE,"MAT96";#N/A,#N/A,FALSE,"FANDA96";#N/A,#N/A,FALSE,"INTRAN96";#N/A,#N/A,FALSE,"NAA9697";#N/A,#N/A,FALSE,"ECWEBB";#N/A,#N/A,FALSE,"MFT96";#N/A,#N/A,FALSE,"CTrecon"}</definedName>
    <definedName name="NOCONFLICT_1_1_1_1_2" hidden="1">{#N/A,#N/A,FALSE,"TMCOMP96";#N/A,#N/A,FALSE,"MAT96";#N/A,#N/A,FALSE,"FANDA96";#N/A,#N/A,FALSE,"INTRAN96";#N/A,#N/A,FALSE,"NAA9697";#N/A,#N/A,FALSE,"ECWEBB";#N/A,#N/A,FALSE,"MFT96";#N/A,#N/A,FALSE,"CTrecon"}</definedName>
    <definedName name="NOCONFLICT_1_1_1_1_2_1" hidden="1">{#N/A,#N/A,FALSE,"TMCOMP96";#N/A,#N/A,FALSE,"MAT96";#N/A,#N/A,FALSE,"FANDA96";#N/A,#N/A,FALSE,"INTRAN96";#N/A,#N/A,FALSE,"NAA9697";#N/A,#N/A,FALSE,"ECWEBB";#N/A,#N/A,FALSE,"MFT96";#N/A,#N/A,FALSE,"CTrecon"}</definedName>
    <definedName name="NOCONFLICT_1_1_1_1_2_2" hidden="1">{#N/A,#N/A,FALSE,"TMCOMP96";#N/A,#N/A,FALSE,"MAT96";#N/A,#N/A,FALSE,"FANDA96";#N/A,#N/A,FALSE,"INTRAN96";#N/A,#N/A,FALSE,"NAA9697";#N/A,#N/A,FALSE,"ECWEBB";#N/A,#N/A,FALSE,"MFT96";#N/A,#N/A,FALSE,"CTrecon"}</definedName>
    <definedName name="NOCONFLICT_1_1_1_1_2_3" hidden="1">{#N/A,#N/A,FALSE,"TMCOMP96";#N/A,#N/A,FALSE,"MAT96";#N/A,#N/A,FALSE,"FANDA96";#N/A,#N/A,FALSE,"INTRAN96";#N/A,#N/A,FALSE,"NAA9697";#N/A,#N/A,FALSE,"ECWEBB";#N/A,#N/A,FALSE,"MFT96";#N/A,#N/A,FALSE,"CTrecon"}</definedName>
    <definedName name="NOCONFLICT_1_1_1_1_2_4" hidden="1">{#N/A,#N/A,FALSE,"TMCOMP96";#N/A,#N/A,FALSE,"MAT96";#N/A,#N/A,FALSE,"FANDA96";#N/A,#N/A,FALSE,"INTRAN96";#N/A,#N/A,FALSE,"NAA9697";#N/A,#N/A,FALSE,"ECWEBB";#N/A,#N/A,FALSE,"MFT96";#N/A,#N/A,FALSE,"CTrecon"}</definedName>
    <definedName name="NOCONFLICT_1_1_1_1_2_5" hidden="1">{#N/A,#N/A,FALSE,"TMCOMP96";#N/A,#N/A,FALSE,"MAT96";#N/A,#N/A,FALSE,"FANDA96";#N/A,#N/A,FALSE,"INTRAN96";#N/A,#N/A,FALSE,"NAA9697";#N/A,#N/A,FALSE,"ECWEBB";#N/A,#N/A,FALSE,"MFT96";#N/A,#N/A,FALSE,"CTrecon"}</definedName>
    <definedName name="NOCONFLICT_1_1_1_1_3" hidden="1">{#N/A,#N/A,FALSE,"TMCOMP96";#N/A,#N/A,FALSE,"MAT96";#N/A,#N/A,FALSE,"FANDA96";#N/A,#N/A,FALSE,"INTRAN96";#N/A,#N/A,FALSE,"NAA9697";#N/A,#N/A,FALSE,"ECWEBB";#N/A,#N/A,FALSE,"MFT96";#N/A,#N/A,FALSE,"CTrecon"}</definedName>
    <definedName name="NOCONFLICT_1_1_1_1_4" hidden="1">{#N/A,#N/A,FALSE,"TMCOMP96";#N/A,#N/A,FALSE,"MAT96";#N/A,#N/A,FALSE,"FANDA96";#N/A,#N/A,FALSE,"INTRAN96";#N/A,#N/A,FALSE,"NAA9697";#N/A,#N/A,FALSE,"ECWEBB";#N/A,#N/A,FALSE,"MFT96";#N/A,#N/A,FALSE,"CTrecon"}</definedName>
    <definedName name="NOCONFLICT_1_1_1_1_5" hidden="1">{#N/A,#N/A,FALSE,"TMCOMP96";#N/A,#N/A,FALSE,"MAT96";#N/A,#N/A,FALSE,"FANDA96";#N/A,#N/A,FALSE,"INTRAN96";#N/A,#N/A,FALSE,"NAA9697";#N/A,#N/A,FALSE,"ECWEBB";#N/A,#N/A,FALSE,"MFT96";#N/A,#N/A,FALSE,"CTrecon"}</definedName>
    <definedName name="NOCONFLICT_1_1_1_2" hidden="1">{#N/A,#N/A,FALSE,"TMCOMP96";#N/A,#N/A,FALSE,"MAT96";#N/A,#N/A,FALSE,"FANDA96";#N/A,#N/A,FALSE,"INTRAN96";#N/A,#N/A,FALSE,"NAA9697";#N/A,#N/A,FALSE,"ECWEBB";#N/A,#N/A,FALSE,"MFT96";#N/A,#N/A,FALSE,"CTrecon"}</definedName>
    <definedName name="NOCONFLICT_1_1_1_2_1" hidden="1">{#N/A,#N/A,FALSE,"TMCOMP96";#N/A,#N/A,FALSE,"MAT96";#N/A,#N/A,FALSE,"FANDA96";#N/A,#N/A,FALSE,"INTRAN96";#N/A,#N/A,FALSE,"NAA9697";#N/A,#N/A,FALSE,"ECWEBB";#N/A,#N/A,FALSE,"MFT96";#N/A,#N/A,FALSE,"CTrecon"}</definedName>
    <definedName name="NOCONFLICT_1_1_1_2_2" hidden="1">{#N/A,#N/A,FALSE,"TMCOMP96";#N/A,#N/A,FALSE,"MAT96";#N/A,#N/A,FALSE,"FANDA96";#N/A,#N/A,FALSE,"INTRAN96";#N/A,#N/A,FALSE,"NAA9697";#N/A,#N/A,FALSE,"ECWEBB";#N/A,#N/A,FALSE,"MFT96";#N/A,#N/A,FALSE,"CTrecon"}</definedName>
    <definedName name="NOCONFLICT_1_1_1_2_3" hidden="1">{#N/A,#N/A,FALSE,"TMCOMP96";#N/A,#N/A,FALSE,"MAT96";#N/A,#N/A,FALSE,"FANDA96";#N/A,#N/A,FALSE,"INTRAN96";#N/A,#N/A,FALSE,"NAA9697";#N/A,#N/A,FALSE,"ECWEBB";#N/A,#N/A,FALSE,"MFT96";#N/A,#N/A,FALSE,"CTrecon"}</definedName>
    <definedName name="NOCONFLICT_1_1_1_2_4" hidden="1">{#N/A,#N/A,FALSE,"TMCOMP96";#N/A,#N/A,FALSE,"MAT96";#N/A,#N/A,FALSE,"FANDA96";#N/A,#N/A,FALSE,"INTRAN96";#N/A,#N/A,FALSE,"NAA9697";#N/A,#N/A,FALSE,"ECWEBB";#N/A,#N/A,FALSE,"MFT96";#N/A,#N/A,FALSE,"CTrecon"}</definedName>
    <definedName name="NOCONFLICT_1_1_1_2_5" hidden="1">{#N/A,#N/A,FALSE,"TMCOMP96";#N/A,#N/A,FALSE,"MAT96";#N/A,#N/A,FALSE,"FANDA96";#N/A,#N/A,FALSE,"INTRAN96";#N/A,#N/A,FALSE,"NAA9697";#N/A,#N/A,FALSE,"ECWEBB";#N/A,#N/A,FALSE,"MFT96";#N/A,#N/A,FALSE,"CTrecon"}</definedName>
    <definedName name="NOCONFLICT_1_1_1_3" hidden="1">{#N/A,#N/A,FALSE,"TMCOMP96";#N/A,#N/A,FALSE,"MAT96";#N/A,#N/A,FALSE,"FANDA96";#N/A,#N/A,FALSE,"INTRAN96";#N/A,#N/A,FALSE,"NAA9697";#N/A,#N/A,FALSE,"ECWEBB";#N/A,#N/A,FALSE,"MFT96";#N/A,#N/A,FALSE,"CTrecon"}</definedName>
    <definedName name="NOCONFLICT_1_1_1_3_1" hidden="1">{#N/A,#N/A,FALSE,"TMCOMP96";#N/A,#N/A,FALSE,"MAT96";#N/A,#N/A,FALSE,"FANDA96";#N/A,#N/A,FALSE,"INTRAN96";#N/A,#N/A,FALSE,"NAA9697";#N/A,#N/A,FALSE,"ECWEBB";#N/A,#N/A,FALSE,"MFT96";#N/A,#N/A,FALSE,"CTrecon"}</definedName>
    <definedName name="NOCONFLICT_1_1_1_3_2" hidden="1">{#N/A,#N/A,FALSE,"TMCOMP96";#N/A,#N/A,FALSE,"MAT96";#N/A,#N/A,FALSE,"FANDA96";#N/A,#N/A,FALSE,"INTRAN96";#N/A,#N/A,FALSE,"NAA9697";#N/A,#N/A,FALSE,"ECWEBB";#N/A,#N/A,FALSE,"MFT96";#N/A,#N/A,FALSE,"CTrecon"}</definedName>
    <definedName name="NOCONFLICT_1_1_1_3_3" hidden="1">{#N/A,#N/A,FALSE,"TMCOMP96";#N/A,#N/A,FALSE,"MAT96";#N/A,#N/A,FALSE,"FANDA96";#N/A,#N/A,FALSE,"INTRAN96";#N/A,#N/A,FALSE,"NAA9697";#N/A,#N/A,FALSE,"ECWEBB";#N/A,#N/A,FALSE,"MFT96";#N/A,#N/A,FALSE,"CTrecon"}</definedName>
    <definedName name="NOCONFLICT_1_1_1_3_4" hidden="1">{#N/A,#N/A,FALSE,"TMCOMP96";#N/A,#N/A,FALSE,"MAT96";#N/A,#N/A,FALSE,"FANDA96";#N/A,#N/A,FALSE,"INTRAN96";#N/A,#N/A,FALSE,"NAA9697";#N/A,#N/A,FALSE,"ECWEBB";#N/A,#N/A,FALSE,"MFT96";#N/A,#N/A,FALSE,"CTrecon"}</definedName>
    <definedName name="NOCONFLICT_1_1_1_3_5" hidden="1">{#N/A,#N/A,FALSE,"TMCOMP96";#N/A,#N/A,FALSE,"MAT96";#N/A,#N/A,FALSE,"FANDA96";#N/A,#N/A,FALSE,"INTRAN96";#N/A,#N/A,FALSE,"NAA9697";#N/A,#N/A,FALSE,"ECWEBB";#N/A,#N/A,FALSE,"MFT96";#N/A,#N/A,FALSE,"CTrecon"}</definedName>
    <definedName name="NOCONFLICT_1_1_1_4" hidden="1">{#N/A,#N/A,FALSE,"TMCOMP96";#N/A,#N/A,FALSE,"MAT96";#N/A,#N/A,FALSE,"FANDA96";#N/A,#N/A,FALSE,"INTRAN96";#N/A,#N/A,FALSE,"NAA9697";#N/A,#N/A,FALSE,"ECWEBB";#N/A,#N/A,FALSE,"MFT96";#N/A,#N/A,FALSE,"CTrecon"}</definedName>
    <definedName name="NOCONFLICT_1_1_1_4_1" hidden="1">{#N/A,#N/A,FALSE,"TMCOMP96";#N/A,#N/A,FALSE,"MAT96";#N/A,#N/A,FALSE,"FANDA96";#N/A,#N/A,FALSE,"INTRAN96";#N/A,#N/A,FALSE,"NAA9697";#N/A,#N/A,FALSE,"ECWEBB";#N/A,#N/A,FALSE,"MFT96";#N/A,#N/A,FALSE,"CTrecon"}</definedName>
    <definedName name="NOCONFLICT_1_1_1_4_2" hidden="1">{#N/A,#N/A,FALSE,"TMCOMP96";#N/A,#N/A,FALSE,"MAT96";#N/A,#N/A,FALSE,"FANDA96";#N/A,#N/A,FALSE,"INTRAN96";#N/A,#N/A,FALSE,"NAA9697";#N/A,#N/A,FALSE,"ECWEBB";#N/A,#N/A,FALSE,"MFT96";#N/A,#N/A,FALSE,"CTrecon"}</definedName>
    <definedName name="NOCONFLICT_1_1_1_4_3" hidden="1">{#N/A,#N/A,FALSE,"TMCOMP96";#N/A,#N/A,FALSE,"MAT96";#N/A,#N/A,FALSE,"FANDA96";#N/A,#N/A,FALSE,"INTRAN96";#N/A,#N/A,FALSE,"NAA9697";#N/A,#N/A,FALSE,"ECWEBB";#N/A,#N/A,FALSE,"MFT96";#N/A,#N/A,FALSE,"CTrecon"}</definedName>
    <definedName name="NOCONFLICT_1_1_1_4_4" hidden="1">{#N/A,#N/A,FALSE,"TMCOMP96";#N/A,#N/A,FALSE,"MAT96";#N/A,#N/A,FALSE,"FANDA96";#N/A,#N/A,FALSE,"INTRAN96";#N/A,#N/A,FALSE,"NAA9697";#N/A,#N/A,FALSE,"ECWEBB";#N/A,#N/A,FALSE,"MFT96";#N/A,#N/A,FALSE,"CTrecon"}</definedName>
    <definedName name="NOCONFLICT_1_1_1_4_5" hidden="1">{#N/A,#N/A,FALSE,"TMCOMP96";#N/A,#N/A,FALSE,"MAT96";#N/A,#N/A,FALSE,"FANDA96";#N/A,#N/A,FALSE,"INTRAN96";#N/A,#N/A,FALSE,"NAA9697";#N/A,#N/A,FALSE,"ECWEBB";#N/A,#N/A,FALSE,"MFT96";#N/A,#N/A,FALSE,"CTrecon"}</definedName>
    <definedName name="NOCONFLICT_1_1_1_5" hidden="1">{#N/A,#N/A,FALSE,"TMCOMP96";#N/A,#N/A,FALSE,"MAT96";#N/A,#N/A,FALSE,"FANDA96";#N/A,#N/A,FALSE,"INTRAN96";#N/A,#N/A,FALSE,"NAA9697";#N/A,#N/A,FALSE,"ECWEBB";#N/A,#N/A,FALSE,"MFT96";#N/A,#N/A,FALSE,"CTrecon"}</definedName>
    <definedName name="NOCONFLICT_1_1_1_5_1" hidden="1">{#N/A,#N/A,FALSE,"TMCOMP96";#N/A,#N/A,FALSE,"MAT96";#N/A,#N/A,FALSE,"FANDA96";#N/A,#N/A,FALSE,"INTRAN96";#N/A,#N/A,FALSE,"NAA9697";#N/A,#N/A,FALSE,"ECWEBB";#N/A,#N/A,FALSE,"MFT96";#N/A,#N/A,FALSE,"CTrecon"}</definedName>
    <definedName name="NOCONFLICT_1_1_1_5_2" hidden="1">{#N/A,#N/A,FALSE,"TMCOMP96";#N/A,#N/A,FALSE,"MAT96";#N/A,#N/A,FALSE,"FANDA96";#N/A,#N/A,FALSE,"INTRAN96";#N/A,#N/A,FALSE,"NAA9697";#N/A,#N/A,FALSE,"ECWEBB";#N/A,#N/A,FALSE,"MFT96";#N/A,#N/A,FALSE,"CTrecon"}</definedName>
    <definedName name="NOCONFLICT_1_1_1_5_3" hidden="1">{#N/A,#N/A,FALSE,"TMCOMP96";#N/A,#N/A,FALSE,"MAT96";#N/A,#N/A,FALSE,"FANDA96";#N/A,#N/A,FALSE,"INTRAN96";#N/A,#N/A,FALSE,"NAA9697";#N/A,#N/A,FALSE,"ECWEBB";#N/A,#N/A,FALSE,"MFT96";#N/A,#N/A,FALSE,"CTrecon"}</definedName>
    <definedName name="NOCONFLICT_1_1_1_5_4" hidden="1">{#N/A,#N/A,FALSE,"TMCOMP96";#N/A,#N/A,FALSE,"MAT96";#N/A,#N/A,FALSE,"FANDA96";#N/A,#N/A,FALSE,"INTRAN96";#N/A,#N/A,FALSE,"NAA9697";#N/A,#N/A,FALSE,"ECWEBB";#N/A,#N/A,FALSE,"MFT96";#N/A,#N/A,FALSE,"CTrecon"}</definedName>
    <definedName name="NOCONFLICT_1_1_1_5_5" hidden="1">{#N/A,#N/A,FALSE,"TMCOMP96";#N/A,#N/A,FALSE,"MAT96";#N/A,#N/A,FALSE,"FANDA96";#N/A,#N/A,FALSE,"INTRAN96";#N/A,#N/A,FALSE,"NAA9697";#N/A,#N/A,FALSE,"ECWEBB";#N/A,#N/A,FALSE,"MFT96";#N/A,#N/A,FALSE,"CTrecon"}</definedName>
    <definedName name="NOCONFLICT_1_1_2" hidden="1">{#N/A,#N/A,FALSE,"TMCOMP96";#N/A,#N/A,FALSE,"MAT96";#N/A,#N/A,FALSE,"FANDA96";#N/A,#N/A,FALSE,"INTRAN96";#N/A,#N/A,FALSE,"NAA9697";#N/A,#N/A,FALSE,"ECWEBB";#N/A,#N/A,FALSE,"MFT96";#N/A,#N/A,FALSE,"CTrecon"}</definedName>
    <definedName name="NOCONFLICT_1_1_2_1" hidden="1">{#N/A,#N/A,FALSE,"TMCOMP96";#N/A,#N/A,FALSE,"MAT96";#N/A,#N/A,FALSE,"FANDA96";#N/A,#N/A,FALSE,"INTRAN96";#N/A,#N/A,FALSE,"NAA9697";#N/A,#N/A,FALSE,"ECWEBB";#N/A,#N/A,FALSE,"MFT96";#N/A,#N/A,FALSE,"CTrecon"}</definedName>
    <definedName name="NOCONFLICT_1_1_2_2" hidden="1">{#N/A,#N/A,FALSE,"TMCOMP96";#N/A,#N/A,FALSE,"MAT96";#N/A,#N/A,FALSE,"FANDA96";#N/A,#N/A,FALSE,"INTRAN96";#N/A,#N/A,FALSE,"NAA9697";#N/A,#N/A,FALSE,"ECWEBB";#N/A,#N/A,FALSE,"MFT96";#N/A,#N/A,FALSE,"CTrecon"}</definedName>
    <definedName name="NOCONFLICT_1_1_2_3" hidden="1">{#N/A,#N/A,FALSE,"TMCOMP96";#N/A,#N/A,FALSE,"MAT96";#N/A,#N/A,FALSE,"FANDA96";#N/A,#N/A,FALSE,"INTRAN96";#N/A,#N/A,FALSE,"NAA9697";#N/A,#N/A,FALSE,"ECWEBB";#N/A,#N/A,FALSE,"MFT96";#N/A,#N/A,FALSE,"CTrecon"}</definedName>
    <definedName name="NOCONFLICT_1_1_2_4" hidden="1">{#N/A,#N/A,FALSE,"TMCOMP96";#N/A,#N/A,FALSE,"MAT96";#N/A,#N/A,FALSE,"FANDA96";#N/A,#N/A,FALSE,"INTRAN96";#N/A,#N/A,FALSE,"NAA9697";#N/A,#N/A,FALSE,"ECWEBB";#N/A,#N/A,FALSE,"MFT96";#N/A,#N/A,FALSE,"CTrecon"}</definedName>
    <definedName name="NOCONFLICT_1_1_2_5" hidden="1">{#N/A,#N/A,FALSE,"TMCOMP96";#N/A,#N/A,FALSE,"MAT96";#N/A,#N/A,FALSE,"FANDA96";#N/A,#N/A,FALSE,"INTRAN96";#N/A,#N/A,FALSE,"NAA9697";#N/A,#N/A,FALSE,"ECWEBB";#N/A,#N/A,FALSE,"MFT96";#N/A,#N/A,FALSE,"CTrecon"}</definedName>
    <definedName name="NOCONFLICT_1_1_3" hidden="1">{#N/A,#N/A,FALSE,"TMCOMP96";#N/A,#N/A,FALSE,"MAT96";#N/A,#N/A,FALSE,"FANDA96";#N/A,#N/A,FALSE,"INTRAN96";#N/A,#N/A,FALSE,"NAA9697";#N/A,#N/A,FALSE,"ECWEBB";#N/A,#N/A,FALSE,"MFT96";#N/A,#N/A,FALSE,"CTrecon"}</definedName>
    <definedName name="NOCONFLICT_1_1_3_1" hidden="1">{#N/A,#N/A,FALSE,"TMCOMP96";#N/A,#N/A,FALSE,"MAT96";#N/A,#N/A,FALSE,"FANDA96";#N/A,#N/A,FALSE,"INTRAN96";#N/A,#N/A,FALSE,"NAA9697";#N/A,#N/A,FALSE,"ECWEBB";#N/A,#N/A,FALSE,"MFT96";#N/A,#N/A,FALSE,"CTrecon"}</definedName>
    <definedName name="NOCONFLICT_1_1_3_2" hidden="1">{#N/A,#N/A,FALSE,"TMCOMP96";#N/A,#N/A,FALSE,"MAT96";#N/A,#N/A,FALSE,"FANDA96";#N/A,#N/A,FALSE,"INTRAN96";#N/A,#N/A,FALSE,"NAA9697";#N/A,#N/A,FALSE,"ECWEBB";#N/A,#N/A,FALSE,"MFT96";#N/A,#N/A,FALSE,"CTrecon"}</definedName>
    <definedName name="NOCONFLICT_1_1_3_3" hidden="1">{#N/A,#N/A,FALSE,"TMCOMP96";#N/A,#N/A,FALSE,"MAT96";#N/A,#N/A,FALSE,"FANDA96";#N/A,#N/A,FALSE,"INTRAN96";#N/A,#N/A,FALSE,"NAA9697";#N/A,#N/A,FALSE,"ECWEBB";#N/A,#N/A,FALSE,"MFT96";#N/A,#N/A,FALSE,"CTrecon"}</definedName>
    <definedName name="NOCONFLICT_1_1_3_4" hidden="1">{#N/A,#N/A,FALSE,"TMCOMP96";#N/A,#N/A,FALSE,"MAT96";#N/A,#N/A,FALSE,"FANDA96";#N/A,#N/A,FALSE,"INTRAN96";#N/A,#N/A,FALSE,"NAA9697";#N/A,#N/A,FALSE,"ECWEBB";#N/A,#N/A,FALSE,"MFT96";#N/A,#N/A,FALSE,"CTrecon"}</definedName>
    <definedName name="NOCONFLICT_1_1_3_5" hidden="1">{#N/A,#N/A,FALSE,"TMCOMP96";#N/A,#N/A,FALSE,"MAT96";#N/A,#N/A,FALSE,"FANDA96";#N/A,#N/A,FALSE,"INTRAN96";#N/A,#N/A,FALSE,"NAA9697";#N/A,#N/A,FALSE,"ECWEBB";#N/A,#N/A,FALSE,"MFT96";#N/A,#N/A,FALSE,"CTrecon"}</definedName>
    <definedName name="NOCONFLICT_1_1_4" hidden="1">{#N/A,#N/A,FALSE,"TMCOMP96";#N/A,#N/A,FALSE,"MAT96";#N/A,#N/A,FALSE,"FANDA96";#N/A,#N/A,FALSE,"INTRAN96";#N/A,#N/A,FALSE,"NAA9697";#N/A,#N/A,FALSE,"ECWEBB";#N/A,#N/A,FALSE,"MFT96";#N/A,#N/A,FALSE,"CTrecon"}</definedName>
    <definedName name="NOCONFLICT_1_1_4_1" hidden="1">{#N/A,#N/A,FALSE,"TMCOMP96";#N/A,#N/A,FALSE,"MAT96";#N/A,#N/A,FALSE,"FANDA96";#N/A,#N/A,FALSE,"INTRAN96";#N/A,#N/A,FALSE,"NAA9697";#N/A,#N/A,FALSE,"ECWEBB";#N/A,#N/A,FALSE,"MFT96";#N/A,#N/A,FALSE,"CTrecon"}</definedName>
    <definedName name="NOCONFLICT_1_1_4_2" hidden="1">{#N/A,#N/A,FALSE,"TMCOMP96";#N/A,#N/A,FALSE,"MAT96";#N/A,#N/A,FALSE,"FANDA96";#N/A,#N/A,FALSE,"INTRAN96";#N/A,#N/A,FALSE,"NAA9697";#N/A,#N/A,FALSE,"ECWEBB";#N/A,#N/A,FALSE,"MFT96";#N/A,#N/A,FALSE,"CTrecon"}</definedName>
    <definedName name="NOCONFLICT_1_1_4_3" hidden="1">{#N/A,#N/A,FALSE,"TMCOMP96";#N/A,#N/A,FALSE,"MAT96";#N/A,#N/A,FALSE,"FANDA96";#N/A,#N/A,FALSE,"INTRAN96";#N/A,#N/A,FALSE,"NAA9697";#N/A,#N/A,FALSE,"ECWEBB";#N/A,#N/A,FALSE,"MFT96";#N/A,#N/A,FALSE,"CTrecon"}</definedName>
    <definedName name="NOCONFLICT_1_1_4_4" hidden="1">{#N/A,#N/A,FALSE,"TMCOMP96";#N/A,#N/A,FALSE,"MAT96";#N/A,#N/A,FALSE,"FANDA96";#N/A,#N/A,FALSE,"INTRAN96";#N/A,#N/A,FALSE,"NAA9697";#N/A,#N/A,FALSE,"ECWEBB";#N/A,#N/A,FALSE,"MFT96";#N/A,#N/A,FALSE,"CTrecon"}</definedName>
    <definedName name="NOCONFLICT_1_1_4_5" hidden="1">{#N/A,#N/A,FALSE,"TMCOMP96";#N/A,#N/A,FALSE,"MAT96";#N/A,#N/A,FALSE,"FANDA96";#N/A,#N/A,FALSE,"INTRAN96";#N/A,#N/A,FALSE,"NAA9697";#N/A,#N/A,FALSE,"ECWEBB";#N/A,#N/A,FALSE,"MFT96";#N/A,#N/A,FALSE,"CTrecon"}</definedName>
    <definedName name="NOCONFLICT_1_1_5" hidden="1">{#N/A,#N/A,FALSE,"TMCOMP96";#N/A,#N/A,FALSE,"MAT96";#N/A,#N/A,FALSE,"FANDA96";#N/A,#N/A,FALSE,"INTRAN96";#N/A,#N/A,FALSE,"NAA9697";#N/A,#N/A,FALSE,"ECWEBB";#N/A,#N/A,FALSE,"MFT96";#N/A,#N/A,FALSE,"CTrecon"}</definedName>
    <definedName name="NOCONFLICT_1_1_5_1" hidden="1">{#N/A,#N/A,FALSE,"TMCOMP96";#N/A,#N/A,FALSE,"MAT96";#N/A,#N/A,FALSE,"FANDA96";#N/A,#N/A,FALSE,"INTRAN96";#N/A,#N/A,FALSE,"NAA9697";#N/A,#N/A,FALSE,"ECWEBB";#N/A,#N/A,FALSE,"MFT96";#N/A,#N/A,FALSE,"CTrecon"}</definedName>
    <definedName name="NOCONFLICT_1_1_5_2" hidden="1">{#N/A,#N/A,FALSE,"TMCOMP96";#N/A,#N/A,FALSE,"MAT96";#N/A,#N/A,FALSE,"FANDA96";#N/A,#N/A,FALSE,"INTRAN96";#N/A,#N/A,FALSE,"NAA9697";#N/A,#N/A,FALSE,"ECWEBB";#N/A,#N/A,FALSE,"MFT96";#N/A,#N/A,FALSE,"CTrecon"}</definedName>
    <definedName name="NOCONFLICT_1_1_5_3" hidden="1">{#N/A,#N/A,FALSE,"TMCOMP96";#N/A,#N/A,FALSE,"MAT96";#N/A,#N/A,FALSE,"FANDA96";#N/A,#N/A,FALSE,"INTRAN96";#N/A,#N/A,FALSE,"NAA9697";#N/A,#N/A,FALSE,"ECWEBB";#N/A,#N/A,FALSE,"MFT96";#N/A,#N/A,FALSE,"CTrecon"}</definedName>
    <definedName name="NOCONFLICT_1_1_5_4" hidden="1">{#N/A,#N/A,FALSE,"TMCOMP96";#N/A,#N/A,FALSE,"MAT96";#N/A,#N/A,FALSE,"FANDA96";#N/A,#N/A,FALSE,"INTRAN96";#N/A,#N/A,FALSE,"NAA9697";#N/A,#N/A,FALSE,"ECWEBB";#N/A,#N/A,FALSE,"MFT96";#N/A,#N/A,FALSE,"CTrecon"}</definedName>
    <definedName name="NOCONFLICT_1_1_5_5" hidden="1">{#N/A,#N/A,FALSE,"TMCOMP96";#N/A,#N/A,FALSE,"MAT96";#N/A,#N/A,FALSE,"FANDA96";#N/A,#N/A,FALSE,"INTRAN96";#N/A,#N/A,FALSE,"NAA9697";#N/A,#N/A,FALSE,"ECWEBB";#N/A,#N/A,FALSE,"MFT96";#N/A,#N/A,FALSE,"CTrecon"}</definedName>
    <definedName name="NOCONFLICT_1_2" hidden="1">{#N/A,#N/A,FALSE,"TMCOMP96";#N/A,#N/A,FALSE,"MAT96";#N/A,#N/A,FALSE,"FANDA96";#N/A,#N/A,FALSE,"INTRAN96";#N/A,#N/A,FALSE,"NAA9697";#N/A,#N/A,FALSE,"ECWEBB";#N/A,#N/A,FALSE,"MFT96";#N/A,#N/A,FALSE,"CTrecon"}</definedName>
    <definedName name="NOCONFLICT_1_2_1" hidden="1">{#N/A,#N/A,FALSE,"TMCOMP96";#N/A,#N/A,FALSE,"MAT96";#N/A,#N/A,FALSE,"FANDA96";#N/A,#N/A,FALSE,"INTRAN96";#N/A,#N/A,FALSE,"NAA9697";#N/A,#N/A,FALSE,"ECWEBB";#N/A,#N/A,FALSE,"MFT96";#N/A,#N/A,FALSE,"CTrecon"}</definedName>
    <definedName name="NOCONFLICT_1_2_1_1" hidden="1">{#N/A,#N/A,FALSE,"TMCOMP96";#N/A,#N/A,FALSE,"MAT96";#N/A,#N/A,FALSE,"FANDA96";#N/A,#N/A,FALSE,"INTRAN96";#N/A,#N/A,FALSE,"NAA9697";#N/A,#N/A,FALSE,"ECWEBB";#N/A,#N/A,FALSE,"MFT96";#N/A,#N/A,FALSE,"CTrecon"}</definedName>
    <definedName name="NOCONFLICT_1_2_1_1_1" hidden="1">{#N/A,#N/A,FALSE,"TMCOMP96";#N/A,#N/A,FALSE,"MAT96";#N/A,#N/A,FALSE,"FANDA96";#N/A,#N/A,FALSE,"INTRAN96";#N/A,#N/A,FALSE,"NAA9697";#N/A,#N/A,FALSE,"ECWEBB";#N/A,#N/A,FALSE,"MFT96";#N/A,#N/A,FALSE,"CTrecon"}</definedName>
    <definedName name="NOCONFLICT_1_2_1_1_1_1" hidden="1">{#N/A,#N/A,FALSE,"TMCOMP96";#N/A,#N/A,FALSE,"MAT96";#N/A,#N/A,FALSE,"FANDA96";#N/A,#N/A,FALSE,"INTRAN96";#N/A,#N/A,FALSE,"NAA9697";#N/A,#N/A,FALSE,"ECWEBB";#N/A,#N/A,FALSE,"MFT96";#N/A,#N/A,FALSE,"CTrecon"}</definedName>
    <definedName name="NOCONFLICT_1_2_1_1_1_2" hidden="1">{#N/A,#N/A,FALSE,"TMCOMP96";#N/A,#N/A,FALSE,"MAT96";#N/A,#N/A,FALSE,"FANDA96";#N/A,#N/A,FALSE,"INTRAN96";#N/A,#N/A,FALSE,"NAA9697";#N/A,#N/A,FALSE,"ECWEBB";#N/A,#N/A,FALSE,"MFT96";#N/A,#N/A,FALSE,"CTrecon"}</definedName>
    <definedName name="NOCONFLICT_1_2_1_1_1_3" hidden="1">{#N/A,#N/A,FALSE,"TMCOMP96";#N/A,#N/A,FALSE,"MAT96";#N/A,#N/A,FALSE,"FANDA96";#N/A,#N/A,FALSE,"INTRAN96";#N/A,#N/A,FALSE,"NAA9697";#N/A,#N/A,FALSE,"ECWEBB";#N/A,#N/A,FALSE,"MFT96";#N/A,#N/A,FALSE,"CTrecon"}</definedName>
    <definedName name="NOCONFLICT_1_2_1_1_1_4" hidden="1">{#N/A,#N/A,FALSE,"TMCOMP96";#N/A,#N/A,FALSE,"MAT96";#N/A,#N/A,FALSE,"FANDA96";#N/A,#N/A,FALSE,"INTRAN96";#N/A,#N/A,FALSE,"NAA9697";#N/A,#N/A,FALSE,"ECWEBB";#N/A,#N/A,FALSE,"MFT96";#N/A,#N/A,FALSE,"CTrecon"}</definedName>
    <definedName name="NOCONFLICT_1_2_1_1_1_5" hidden="1">{#N/A,#N/A,FALSE,"TMCOMP96";#N/A,#N/A,FALSE,"MAT96";#N/A,#N/A,FALSE,"FANDA96";#N/A,#N/A,FALSE,"INTRAN96";#N/A,#N/A,FALSE,"NAA9697";#N/A,#N/A,FALSE,"ECWEBB";#N/A,#N/A,FALSE,"MFT96";#N/A,#N/A,FALSE,"CTrecon"}</definedName>
    <definedName name="NOCONFLICT_1_2_1_1_2" hidden="1">{#N/A,#N/A,FALSE,"TMCOMP96";#N/A,#N/A,FALSE,"MAT96";#N/A,#N/A,FALSE,"FANDA96";#N/A,#N/A,FALSE,"INTRAN96";#N/A,#N/A,FALSE,"NAA9697";#N/A,#N/A,FALSE,"ECWEBB";#N/A,#N/A,FALSE,"MFT96";#N/A,#N/A,FALSE,"CTrecon"}</definedName>
    <definedName name="NOCONFLICT_1_2_1_1_2_1" hidden="1">{#N/A,#N/A,FALSE,"TMCOMP96";#N/A,#N/A,FALSE,"MAT96";#N/A,#N/A,FALSE,"FANDA96";#N/A,#N/A,FALSE,"INTRAN96";#N/A,#N/A,FALSE,"NAA9697";#N/A,#N/A,FALSE,"ECWEBB";#N/A,#N/A,FALSE,"MFT96";#N/A,#N/A,FALSE,"CTrecon"}</definedName>
    <definedName name="NOCONFLICT_1_2_1_1_2_2" hidden="1">{#N/A,#N/A,FALSE,"TMCOMP96";#N/A,#N/A,FALSE,"MAT96";#N/A,#N/A,FALSE,"FANDA96";#N/A,#N/A,FALSE,"INTRAN96";#N/A,#N/A,FALSE,"NAA9697";#N/A,#N/A,FALSE,"ECWEBB";#N/A,#N/A,FALSE,"MFT96";#N/A,#N/A,FALSE,"CTrecon"}</definedName>
    <definedName name="NOCONFLICT_1_2_1_1_2_3" hidden="1">{#N/A,#N/A,FALSE,"TMCOMP96";#N/A,#N/A,FALSE,"MAT96";#N/A,#N/A,FALSE,"FANDA96";#N/A,#N/A,FALSE,"INTRAN96";#N/A,#N/A,FALSE,"NAA9697";#N/A,#N/A,FALSE,"ECWEBB";#N/A,#N/A,FALSE,"MFT96";#N/A,#N/A,FALSE,"CTrecon"}</definedName>
    <definedName name="NOCONFLICT_1_2_1_1_2_4" hidden="1">{#N/A,#N/A,FALSE,"TMCOMP96";#N/A,#N/A,FALSE,"MAT96";#N/A,#N/A,FALSE,"FANDA96";#N/A,#N/A,FALSE,"INTRAN96";#N/A,#N/A,FALSE,"NAA9697";#N/A,#N/A,FALSE,"ECWEBB";#N/A,#N/A,FALSE,"MFT96";#N/A,#N/A,FALSE,"CTrecon"}</definedName>
    <definedName name="NOCONFLICT_1_2_1_1_2_5" hidden="1">{#N/A,#N/A,FALSE,"TMCOMP96";#N/A,#N/A,FALSE,"MAT96";#N/A,#N/A,FALSE,"FANDA96";#N/A,#N/A,FALSE,"INTRAN96";#N/A,#N/A,FALSE,"NAA9697";#N/A,#N/A,FALSE,"ECWEBB";#N/A,#N/A,FALSE,"MFT96";#N/A,#N/A,FALSE,"CTrecon"}</definedName>
    <definedName name="NOCONFLICT_1_2_1_1_3" hidden="1">{#N/A,#N/A,FALSE,"TMCOMP96";#N/A,#N/A,FALSE,"MAT96";#N/A,#N/A,FALSE,"FANDA96";#N/A,#N/A,FALSE,"INTRAN96";#N/A,#N/A,FALSE,"NAA9697";#N/A,#N/A,FALSE,"ECWEBB";#N/A,#N/A,FALSE,"MFT96";#N/A,#N/A,FALSE,"CTrecon"}</definedName>
    <definedName name="NOCONFLICT_1_2_1_1_4" hidden="1">{#N/A,#N/A,FALSE,"TMCOMP96";#N/A,#N/A,FALSE,"MAT96";#N/A,#N/A,FALSE,"FANDA96";#N/A,#N/A,FALSE,"INTRAN96";#N/A,#N/A,FALSE,"NAA9697";#N/A,#N/A,FALSE,"ECWEBB";#N/A,#N/A,FALSE,"MFT96";#N/A,#N/A,FALSE,"CTrecon"}</definedName>
    <definedName name="NOCONFLICT_1_2_1_1_5" hidden="1">{#N/A,#N/A,FALSE,"TMCOMP96";#N/A,#N/A,FALSE,"MAT96";#N/A,#N/A,FALSE,"FANDA96";#N/A,#N/A,FALSE,"INTRAN96";#N/A,#N/A,FALSE,"NAA9697";#N/A,#N/A,FALSE,"ECWEBB";#N/A,#N/A,FALSE,"MFT96";#N/A,#N/A,FALSE,"CTrecon"}</definedName>
    <definedName name="NOCONFLICT_1_2_1_2" hidden="1">{#N/A,#N/A,FALSE,"TMCOMP96";#N/A,#N/A,FALSE,"MAT96";#N/A,#N/A,FALSE,"FANDA96";#N/A,#N/A,FALSE,"INTRAN96";#N/A,#N/A,FALSE,"NAA9697";#N/A,#N/A,FALSE,"ECWEBB";#N/A,#N/A,FALSE,"MFT96";#N/A,#N/A,FALSE,"CTrecon"}</definedName>
    <definedName name="NOCONFLICT_1_2_1_2_1" hidden="1">{#N/A,#N/A,FALSE,"TMCOMP96";#N/A,#N/A,FALSE,"MAT96";#N/A,#N/A,FALSE,"FANDA96";#N/A,#N/A,FALSE,"INTRAN96";#N/A,#N/A,FALSE,"NAA9697";#N/A,#N/A,FALSE,"ECWEBB";#N/A,#N/A,FALSE,"MFT96";#N/A,#N/A,FALSE,"CTrecon"}</definedName>
    <definedName name="NOCONFLICT_1_2_1_2_2" hidden="1">{#N/A,#N/A,FALSE,"TMCOMP96";#N/A,#N/A,FALSE,"MAT96";#N/A,#N/A,FALSE,"FANDA96";#N/A,#N/A,FALSE,"INTRAN96";#N/A,#N/A,FALSE,"NAA9697";#N/A,#N/A,FALSE,"ECWEBB";#N/A,#N/A,FALSE,"MFT96";#N/A,#N/A,FALSE,"CTrecon"}</definedName>
    <definedName name="NOCONFLICT_1_2_1_2_3" hidden="1">{#N/A,#N/A,FALSE,"TMCOMP96";#N/A,#N/A,FALSE,"MAT96";#N/A,#N/A,FALSE,"FANDA96";#N/A,#N/A,FALSE,"INTRAN96";#N/A,#N/A,FALSE,"NAA9697";#N/A,#N/A,FALSE,"ECWEBB";#N/A,#N/A,FALSE,"MFT96";#N/A,#N/A,FALSE,"CTrecon"}</definedName>
    <definedName name="NOCONFLICT_1_2_1_2_4" hidden="1">{#N/A,#N/A,FALSE,"TMCOMP96";#N/A,#N/A,FALSE,"MAT96";#N/A,#N/A,FALSE,"FANDA96";#N/A,#N/A,FALSE,"INTRAN96";#N/A,#N/A,FALSE,"NAA9697";#N/A,#N/A,FALSE,"ECWEBB";#N/A,#N/A,FALSE,"MFT96";#N/A,#N/A,FALSE,"CTrecon"}</definedName>
    <definedName name="NOCONFLICT_1_2_1_2_5" hidden="1">{#N/A,#N/A,FALSE,"TMCOMP96";#N/A,#N/A,FALSE,"MAT96";#N/A,#N/A,FALSE,"FANDA96";#N/A,#N/A,FALSE,"INTRAN96";#N/A,#N/A,FALSE,"NAA9697";#N/A,#N/A,FALSE,"ECWEBB";#N/A,#N/A,FALSE,"MFT96";#N/A,#N/A,FALSE,"CTrecon"}</definedName>
    <definedName name="NOCONFLICT_1_2_1_3" hidden="1">{#N/A,#N/A,FALSE,"TMCOMP96";#N/A,#N/A,FALSE,"MAT96";#N/A,#N/A,FALSE,"FANDA96";#N/A,#N/A,FALSE,"INTRAN96";#N/A,#N/A,FALSE,"NAA9697";#N/A,#N/A,FALSE,"ECWEBB";#N/A,#N/A,FALSE,"MFT96";#N/A,#N/A,FALSE,"CTrecon"}</definedName>
    <definedName name="NOCONFLICT_1_2_1_3_1" hidden="1">{#N/A,#N/A,FALSE,"TMCOMP96";#N/A,#N/A,FALSE,"MAT96";#N/A,#N/A,FALSE,"FANDA96";#N/A,#N/A,FALSE,"INTRAN96";#N/A,#N/A,FALSE,"NAA9697";#N/A,#N/A,FALSE,"ECWEBB";#N/A,#N/A,FALSE,"MFT96";#N/A,#N/A,FALSE,"CTrecon"}</definedName>
    <definedName name="NOCONFLICT_1_2_1_3_2" hidden="1">{#N/A,#N/A,FALSE,"TMCOMP96";#N/A,#N/A,FALSE,"MAT96";#N/A,#N/A,FALSE,"FANDA96";#N/A,#N/A,FALSE,"INTRAN96";#N/A,#N/A,FALSE,"NAA9697";#N/A,#N/A,FALSE,"ECWEBB";#N/A,#N/A,FALSE,"MFT96";#N/A,#N/A,FALSE,"CTrecon"}</definedName>
    <definedName name="NOCONFLICT_1_2_1_3_3" hidden="1">{#N/A,#N/A,FALSE,"TMCOMP96";#N/A,#N/A,FALSE,"MAT96";#N/A,#N/A,FALSE,"FANDA96";#N/A,#N/A,FALSE,"INTRAN96";#N/A,#N/A,FALSE,"NAA9697";#N/A,#N/A,FALSE,"ECWEBB";#N/A,#N/A,FALSE,"MFT96";#N/A,#N/A,FALSE,"CTrecon"}</definedName>
    <definedName name="NOCONFLICT_1_2_1_3_4" hidden="1">{#N/A,#N/A,FALSE,"TMCOMP96";#N/A,#N/A,FALSE,"MAT96";#N/A,#N/A,FALSE,"FANDA96";#N/A,#N/A,FALSE,"INTRAN96";#N/A,#N/A,FALSE,"NAA9697";#N/A,#N/A,FALSE,"ECWEBB";#N/A,#N/A,FALSE,"MFT96";#N/A,#N/A,FALSE,"CTrecon"}</definedName>
    <definedName name="NOCONFLICT_1_2_1_3_5" hidden="1">{#N/A,#N/A,FALSE,"TMCOMP96";#N/A,#N/A,FALSE,"MAT96";#N/A,#N/A,FALSE,"FANDA96";#N/A,#N/A,FALSE,"INTRAN96";#N/A,#N/A,FALSE,"NAA9697";#N/A,#N/A,FALSE,"ECWEBB";#N/A,#N/A,FALSE,"MFT96";#N/A,#N/A,FALSE,"CTrecon"}</definedName>
    <definedName name="NOCONFLICT_1_2_1_4" hidden="1">{#N/A,#N/A,FALSE,"TMCOMP96";#N/A,#N/A,FALSE,"MAT96";#N/A,#N/A,FALSE,"FANDA96";#N/A,#N/A,FALSE,"INTRAN96";#N/A,#N/A,FALSE,"NAA9697";#N/A,#N/A,FALSE,"ECWEBB";#N/A,#N/A,FALSE,"MFT96";#N/A,#N/A,FALSE,"CTrecon"}</definedName>
    <definedName name="NOCONFLICT_1_2_1_4_1" hidden="1">{#N/A,#N/A,FALSE,"TMCOMP96";#N/A,#N/A,FALSE,"MAT96";#N/A,#N/A,FALSE,"FANDA96";#N/A,#N/A,FALSE,"INTRAN96";#N/A,#N/A,FALSE,"NAA9697";#N/A,#N/A,FALSE,"ECWEBB";#N/A,#N/A,FALSE,"MFT96";#N/A,#N/A,FALSE,"CTrecon"}</definedName>
    <definedName name="NOCONFLICT_1_2_1_4_2" hidden="1">{#N/A,#N/A,FALSE,"TMCOMP96";#N/A,#N/A,FALSE,"MAT96";#N/A,#N/A,FALSE,"FANDA96";#N/A,#N/A,FALSE,"INTRAN96";#N/A,#N/A,FALSE,"NAA9697";#N/A,#N/A,FALSE,"ECWEBB";#N/A,#N/A,FALSE,"MFT96";#N/A,#N/A,FALSE,"CTrecon"}</definedName>
    <definedName name="NOCONFLICT_1_2_1_4_3" hidden="1">{#N/A,#N/A,FALSE,"TMCOMP96";#N/A,#N/A,FALSE,"MAT96";#N/A,#N/A,FALSE,"FANDA96";#N/A,#N/A,FALSE,"INTRAN96";#N/A,#N/A,FALSE,"NAA9697";#N/A,#N/A,FALSE,"ECWEBB";#N/A,#N/A,FALSE,"MFT96";#N/A,#N/A,FALSE,"CTrecon"}</definedName>
    <definedName name="NOCONFLICT_1_2_1_4_4" hidden="1">{#N/A,#N/A,FALSE,"TMCOMP96";#N/A,#N/A,FALSE,"MAT96";#N/A,#N/A,FALSE,"FANDA96";#N/A,#N/A,FALSE,"INTRAN96";#N/A,#N/A,FALSE,"NAA9697";#N/A,#N/A,FALSE,"ECWEBB";#N/A,#N/A,FALSE,"MFT96";#N/A,#N/A,FALSE,"CTrecon"}</definedName>
    <definedName name="NOCONFLICT_1_2_1_4_5" hidden="1">{#N/A,#N/A,FALSE,"TMCOMP96";#N/A,#N/A,FALSE,"MAT96";#N/A,#N/A,FALSE,"FANDA96";#N/A,#N/A,FALSE,"INTRAN96";#N/A,#N/A,FALSE,"NAA9697";#N/A,#N/A,FALSE,"ECWEBB";#N/A,#N/A,FALSE,"MFT96";#N/A,#N/A,FALSE,"CTrecon"}</definedName>
    <definedName name="NOCONFLICT_1_2_1_5" hidden="1">{#N/A,#N/A,FALSE,"TMCOMP96";#N/A,#N/A,FALSE,"MAT96";#N/A,#N/A,FALSE,"FANDA96";#N/A,#N/A,FALSE,"INTRAN96";#N/A,#N/A,FALSE,"NAA9697";#N/A,#N/A,FALSE,"ECWEBB";#N/A,#N/A,FALSE,"MFT96";#N/A,#N/A,FALSE,"CTrecon"}</definedName>
    <definedName name="NOCONFLICT_1_2_1_5_1" hidden="1">{#N/A,#N/A,FALSE,"TMCOMP96";#N/A,#N/A,FALSE,"MAT96";#N/A,#N/A,FALSE,"FANDA96";#N/A,#N/A,FALSE,"INTRAN96";#N/A,#N/A,FALSE,"NAA9697";#N/A,#N/A,FALSE,"ECWEBB";#N/A,#N/A,FALSE,"MFT96";#N/A,#N/A,FALSE,"CTrecon"}</definedName>
    <definedName name="NOCONFLICT_1_2_1_5_2" hidden="1">{#N/A,#N/A,FALSE,"TMCOMP96";#N/A,#N/A,FALSE,"MAT96";#N/A,#N/A,FALSE,"FANDA96";#N/A,#N/A,FALSE,"INTRAN96";#N/A,#N/A,FALSE,"NAA9697";#N/A,#N/A,FALSE,"ECWEBB";#N/A,#N/A,FALSE,"MFT96";#N/A,#N/A,FALSE,"CTrecon"}</definedName>
    <definedName name="NOCONFLICT_1_2_1_5_3" hidden="1">{#N/A,#N/A,FALSE,"TMCOMP96";#N/A,#N/A,FALSE,"MAT96";#N/A,#N/A,FALSE,"FANDA96";#N/A,#N/A,FALSE,"INTRAN96";#N/A,#N/A,FALSE,"NAA9697";#N/A,#N/A,FALSE,"ECWEBB";#N/A,#N/A,FALSE,"MFT96";#N/A,#N/A,FALSE,"CTrecon"}</definedName>
    <definedName name="NOCONFLICT_1_2_1_5_4" hidden="1">{#N/A,#N/A,FALSE,"TMCOMP96";#N/A,#N/A,FALSE,"MAT96";#N/A,#N/A,FALSE,"FANDA96";#N/A,#N/A,FALSE,"INTRAN96";#N/A,#N/A,FALSE,"NAA9697";#N/A,#N/A,FALSE,"ECWEBB";#N/A,#N/A,FALSE,"MFT96";#N/A,#N/A,FALSE,"CTrecon"}</definedName>
    <definedName name="NOCONFLICT_1_2_1_5_5" hidden="1">{#N/A,#N/A,FALSE,"TMCOMP96";#N/A,#N/A,FALSE,"MAT96";#N/A,#N/A,FALSE,"FANDA96";#N/A,#N/A,FALSE,"INTRAN96";#N/A,#N/A,FALSE,"NAA9697";#N/A,#N/A,FALSE,"ECWEBB";#N/A,#N/A,FALSE,"MFT96";#N/A,#N/A,FALSE,"CTrecon"}</definedName>
    <definedName name="NOCONFLICT_1_2_2" hidden="1">{#N/A,#N/A,FALSE,"TMCOMP96";#N/A,#N/A,FALSE,"MAT96";#N/A,#N/A,FALSE,"FANDA96";#N/A,#N/A,FALSE,"INTRAN96";#N/A,#N/A,FALSE,"NAA9697";#N/A,#N/A,FALSE,"ECWEBB";#N/A,#N/A,FALSE,"MFT96";#N/A,#N/A,FALSE,"CTrecon"}</definedName>
    <definedName name="NOCONFLICT_1_2_2_1" hidden="1">{#N/A,#N/A,FALSE,"TMCOMP96";#N/A,#N/A,FALSE,"MAT96";#N/A,#N/A,FALSE,"FANDA96";#N/A,#N/A,FALSE,"INTRAN96";#N/A,#N/A,FALSE,"NAA9697";#N/A,#N/A,FALSE,"ECWEBB";#N/A,#N/A,FALSE,"MFT96";#N/A,#N/A,FALSE,"CTrecon"}</definedName>
    <definedName name="NOCONFLICT_1_2_2_2" hidden="1">{#N/A,#N/A,FALSE,"TMCOMP96";#N/A,#N/A,FALSE,"MAT96";#N/A,#N/A,FALSE,"FANDA96";#N/A,#N/A,FALSE,"INTRAN96";#N/A,#N/A,FALSE,"NAA9697";#N/A,#N/A,FALSE,"ECWEBB";#N/A,#N/A,FALSE,"MFT96";#N/A,#N/A,FALSE,"CTrecon"}</definedName>
    <definedName name="NOCONFLICT_1_2_2_3" hidden="1">{#N/A,#N/A,FALSE,"TMCOMP96";#N/A,#N/A,FALSE,"MAT96";#N/A,#N/A,FALSE,"FANDA96";#N/A,#N/A,FALSE,"INTRAN96";#N/A,#N/A,FALSE,"NAA9697";#N/A,#N/A,FALSE,"ECWEBB";#N/A,#N/A,FALSE,"MFT96";#N/A,#N/A,FALSE,"CTrecon"}</definedName>
    <definedName name="NOCONFLICT_1_2_2_4" hidden="1">{#N/A,#N/A,FALSE,"TMCOMP96";#N/A,#N/A,FALSE,"MAT96";#N/A,#N/A,FALSE,"FANDA96";#N/A,#N/A,FALSE,"INTRAN96";#N/A,#N/A,FALSE,"NAA9697";#N/A,#N/A,FALSE,"ECWEBB";#N/A,#N/A,FALSE,"MFT96";#N/A,#N/A,FALSE,"CTrecon"}</definedName>
    <definedName name="NOCONFLICT_1_2_2_5" hidden="1">{#N/A,#N/A,FALSE,"TMCOMP96";#N/A,#N/A,FALSE,"MAT96";#N/A,#N/A,FALSE,"FANDA96";#N/A,#N/A,FALSE,"INTRAN96";#N/A,#N/A,FALSE,"NAA9697";#N/A,#N/A,FALSE,"ECWEBB";#N/A,#N/A,FALSE,"MFT96";#N/A,#N/A,FALSE,"CTrecon"}</definedName>
    <definedName name="NOCONFLICT_1_2_3" hidden="1">{#N/A,#N/A,FALSE,"TMCOMP96";#N/A,#N/A,FALSE,"MAT96";#N/A,#N/A,FALSE,"FANDA96";#N/A,#N/A,FALSE,"INTRAN96";#N/A,#N/A,FALSE,"NAA9697";#N/A,#N/A,FALSE,"ECWEBB";#N/A,#N/A,FALSE,"MFT96";#N/A,#N/A,FALSE,"CTrecon"}</definedName>
    <definedName name="NOCONFLICT_1_2_3_1" hidden="1">{#N/A,#N/A,FALSE,"TMCOMP96";#N/A,#N/A,FALSE,"MAT96";#N/A,#N/A,FALSE,"FANDA96";#N/A,#N/A,FALSE,"INTRAN96";#N/A,#N/A,FALSE,"NAA9697";#N/A,#N/A,FALSE,"ECWEBB";#N/A,#N/A,FALSE,"MFT96";#N/A,#N/A,FALSE,"CTrecon"}</definedName>
    <definedName name="NOCONFLICT_1_2_3_2" hidden="1">{#N/A,#N/A,FALSE,"TMCOMP96";#N/A,#N/A,FALSE,"MAT96";#N/A,#N/A,FALSE,"FANDA96";#N/A,#N/A,FALSE,"INTRAN96";#N/A,#N/A,FALSE,"NAA9697";#N/A,#N/A,FALSE,"ECWEBB";#N/A,#N/A,FALSE,"MFT96";#N/A,#N/A,FALSE,"CTrecon"}</definedName>
    <definedName name="NOCONFLICT_1_2_3_3" hidden="1">{#N/A,#N/A,FALSE,"TMCOMP96";#N/A,#N/A,FALSE,"MAT96";#N/A,#N/A,FALSE,"FANDA96";#N/A,#N/A,FALSE,"INTRAN96";#N/A,#N/A,FALSE,"NAA9697";#N/A,#N/A,FALSE,"ECWEBB";#N/A,#N/A,FALSE,"MFT96";#N/A,#N/A,FALSE,"CTrecon"}</definedName>
    <definedName name="NOCONFLICT_1_2_3_4" hidden="1">{#N/A,#N/A,FALSE,"TMCOMP96";#N/A,#N/A,FALSE,"MAT96";#N/A,#N/A,FALSE,"FANDA96";#N/A,#N/A,FALSE,"INTRAN96";#N/A,#N/A,FALSE,"NAA9697";#N/A,#N/A,FALSE,"ECWEBB";#N/A,#N/A,FALSE,"MFT96";#N/A,#N/A,FALSE,"CTrecon"}</definedName>
    <definedName name="NOCONFLICT_1_2_3_5" hidden="1">{#N/A,#N/A,FALSE,"TMCOMP96";#N/A,#N/A,FALSE,"MAT96";#N/A,#N/A,FALSE,"FANDA96";#N/A,#N/A,FALSE,"INTRAN96";#N/A,#N/A,FALSE,"NAA9697";#N/A,#N/A,FALSE,"ECWEBB";#N/A,#N/A,FALSE,"MFT96";#N/A,#N/A,FALSE,"CTrecon"}</definedName>
    <definedName name="NOCONFLICT_1_2_4" hidden="1">{#N/A,#N/A,FALSE,"TMCOMP96";#N/A,#N/A,FALSE,"MAT96";#N/A,#N/A,FALSE,"FANDA96";#N/A,#N/A,FALSE,"INTRAN96";#N/A,#N/A,FALSE,"NAA9697";#N/A,#N/A,FALSE,"ECWEBB";#N/A,#N/A,FALSE,"MFT96";#N/A,#N/A,FALSE,"CTrecon"}</definedName>
    <definedName name="NOCONFLICT_1_2_4_1" hidden="1">{#N/A,#N/A,FALSE,"TMCOMP96";#N/A,#N/A,FALSE,"MAT96";#N/A,#N/A,FALSE,"FANDA96";#N/A,#N/A,FALSE,"INTRAN96";#N/A,#N/A,FALSE,"NAA9697";#N/A,#N/A,FALSE,"ECWEBB";#N/A,#N/A,FALSE,"MFT96";#N/A,#N/A,FALSE,"CTrecon"}</definedName>
    <definedName name="NOCONFLICT_1_2_4_2" hidden="1">{#N/A,#N/A,FALSE,"TMCOMP96";#N/A,#N/A,FALSE,"MAT96";#N/A,#N/A,FALSE,"FANDA96";#N/A,#N/A,FALSE,"INTRAN96";#N/A,#N/A,FALSE,"NAA9697";#N/A,#N/A,FALSE,"ECWEBB";#N/A,#N/A,FALSE,"MFT96";#N/A,#N/A,FALSE,"CTrecon"}</definedName>
    <definedName name="NOCONFLICT_1_2_4_3" hidden="1">{#N/A,#N/A,FALSE,"TMCOMP96";#N/A,#N/A,FALSE,"MAT96";#N/A,#N/A,FALSE,"FANDA96";#N/A,#N/A,FALSE,"INTRAN96";#N/A,#N/A,FALSE,"NAA9697";#N/A,#N/A,FALSE,"ECWEBB";#N/A,#N/A,FALSE,"MFT96";#N/A,#N/A,FALSE,"CTrecon"}</definedName>
    <definedName name="NOCONFLICT_1_2_4_4" hidden="1">{#N/A,#N/A,FALSE,"TMCOMP96";#N/A,#N/A,FALSE,"MAT96";#N/A,#N/A,FALSE,"FANDA96";#N/A,#N/A,FALSE,"INTRAN96";#N/A,#N/A,FALSE,"NAA9697";#N/A,#N/A,FALSE,"ECWEBB";#N/A,#N/A,FALSE,"MFT96";#N/A,#N/A,FALSE,"CTrecon"}</definedName>
    <definedName name="NOCONFLICT_1_2_4_5" hidden="1">{#N/A,#N/A,FALSE,"TMCOMP96";#N/A,#N/A,FALSE,"MAT96";#N/A,#N/A,FALSE,"FANDA96";#N/A,#N/A,FALSE,"INTRAN96";#N/A,#N/A,FALSE,"NAA9697";#N/A,#N/A,FALSE,"ECWEBB";#N/A,#N/A,FALSE,"MFT96";#N/A,#N/A,FALSE,"CTrecon"}</definedName>
    <definedName name="NOCONFLICT_1_2_5" hidden="1">{#N/A,#N/A,FALSE,"TMCOMP96";#N/A,#N/A,FALSE,"MAT96";#N/A,#N/A,FALSE,"FANDA96";#N/A,#N/A,FALSE,"INTRAN96";#N/A,#N/A,FALSE,"NAA9697";#N/A,#N/A,FALSE,"ECWEBB";#N/A,#N/A,FALSE,"MFT96";#N/A,#N/A,FALSE,"CTrecon"}</definedName>
    <definedName name="NOCONFLICT_1_2_5_1" hidden="1">{#N/A,#N/A,FALSE,"TMCOMP96";#N/A,#N/A,FALSE,"MAT96";#N/A,#N/A,FALSE,"FANDA96";#N/A,#N/A,FALSE,"INTRAN96";#N/A,#N/A,FALSE,"NAA9697";#N/A,#N/A,FALSE,"ECWEBB";#N/A,#N/A,FALSE,"MFT96";#N/A,#N/A,FALSE,"CTrecon"}</definedName>
    <definedName name="NOCONFLICT_1_2_5_2" hidden="1">{#N/A,#N/A,FALSE,"TMCOMP96";#N/A,#N/A,FALSE,"MAT96";#N/A,#N/A,FALSE,"FANDA96";#N/A,#N/A,FALSE,"INTRAN96";#N/A,#N/A,FALSE,"NAA9697";#N/A,#N/A,FALSE,"ECWEBB";#N/A,#N/A,FALSE,"MFT96";#N/A,#N/A,FALSE,"CTrecon"}</definedName>
    <definedName name="NOCONFLICT_1_2_5_3" hidden="1">{#N/A,#N/A,FALSE,"TMCOMP96";#N/A,#N/A,FALSE,"MAT96";#N/A,#N/A,FALSE,"FANDA96";#N/A,#N/A,FALSE,"INTRAN96";#N/A,#N/A,FALSE,"NAA9697";#N/A,#N/A,FALSE,"ECWEBB";#N/A,#N/A,FALSE,"MFT96";#N/A,#N/A,FALSE,"CTrecon"}</definedName>
    <definedName name="NOCONFLICT_1_2_5_4" hidden="1">{#N/A,#N/A,FALSE,"TMCOMP96";#N/A,#N/A,FALSE,"MAT96";#N/A,#N/A,FALSE,"FANDA96";#N/A,#N/A,FALSE,"INTRAN96";#N/A,#N/A,FALSE,"NAA9697";#N/A,#N/A,FALSE,"ECWEBB";#N/A,#N/A,FALSE,"MFT96";#N/A,#N/A,FALSE,"CTrecon"}</definedName>
    <definedName name="NOCONFLICT_1_2_5_5" hidden="1">{#N/A,#N/A,FALSE,"TMCOMP96";#N/A,#N/A,FALSE,"MAT96";#N/A,#N/A,FALSE,"FANDA96";#N/A,#N/A,FALSE,"INTRAN96";#N/A,#N/A,FALSE,"NAA9697";#N/A,#N/A,FALSE,"ECWEBB";#N/A,#N/A,FALSE,"MFT96";#N/A,#N/A,FALSE,"CTrecon"}</definedName>
    <definedName name="NOCONFLICT_1_3" hidden="1">{#N/A,#N/A,FALSE,"TMCOMP96";#N/A,#N/A,FALSE,"MAT96";#N/A,#N/A,FALSE,"FANDA96";#N/A,#N/A,FALSE,"INTRAN96";#N/A,#N/A,FALSE,"NAA9697";#N/A,#N/A,FALSE,"ECWEBB";#N/A,#N/A,FALSE,"MFT96";#N/A,#N/A,FALSE,"CTrecon"}</definedName>
    <definedName name="NOCONFLICT_1_3_1" hidden="1">{#N/A,#N/A,FALSE,"TMCOMP96";#N/A,#N/A,FALSE,"MAT96";#N/A,#N/A,FALSE,"FANDA96";#N/A,#N/A,FALSE,"INTRAN96";#N/A,#N/A,FALSE,"NAA9697";#N/A,#N/A,FALSE,"ECWEBB";#N/A,#N/A,FALSE,"MFT96";#N/A,#N/A,FALSE,"CTrecon"}</definedName>
    <definedName name="NOCONFLICT_1_3_1_1" hidden="1">{#N/A,#N/A,FALSE,"TMCOMP96";#N/A,#N/A,FALSE,"MAT96";#N/A,#N/A,FALSE,"FANDA96";#N/A,#N/A,FALSE,"INTRAN96";#N/A,#N/A,FALSE,"NAA9697";#N/A,#N/A,FALSE,"ECWEBB";#N/A,#N/A,FALSE,"MFT96";#N/A,#N/A,FALSE,"CTrecon"}</definedName>
    <definedName name="NOCONFLICT_1_3_1_1_1" hidden="1">{#N/A,#N/A,FALSE,"TMCOMP96";#N/A,#N/A,FALSE,"MAT96";#N/A,#N/A,FALSE,"FANDA96";#N/A,#N/A,FALSE,"INTRAN96";#N/A,#N/A,FALSE,"NAA9697";#N/A,#N/A,FALSE,"ECWEBB";#N/A,#N/A,FALSE,"MFT96";#N/A,#N/A,FALSE,"CTrecon"}</definedName>
    <definedName name="NOCONFLICT_1_3_1_1_1_1" hidden="1">{#N/A,#N/A,FALSE,"TMCOMP96";#N/A,#N/A,FALSE,"MAT96";#N/A,#N/A,FALSE,"FANDA96";#N/A,#N/A,FALSE,"INTRAN96";#N/A,#N/A,FALSE,"NAA9697";#N/A,#N/A,FALSE,"ECWEBB";#N/A,#N/A,FALSE,"MFT96";#N/A,#N/A,FALSE,"CTrecon"}</definedName>
    <definedName name="NOCONFLICT_1_3_1_1_1_2" hidden="1">{#N/A,#N/A,FALSE,"TMCOMP96";#N/A,#N/A,FALSE,"MAT96";#N/A,#N/A,FALSE,"FANDA96";#N/A,#N/A,FALSE,"INTRAN96";#N/A,#N/A,FALSE,"NAA9697";#N/A,#N/A,FALSE,"ECWEBB";#N/A,#N/A,FALSE,"MFT96";#N/A,#N/A,FALSE,"CTrecon"}</definedName>
    <definedName name="NOCONFLICT_1_3_1_1_1_3" hidden="1">{#N/A,#N/A,FALSE,"TMCOMP96";#N/A,#N/A,FALSE,"MAT96";#N/A,#N/A,FALSE,"FANDA96";#N/A,#N/A,FALSE,"INTRAN96";#N/A,#N/A,FALSE,"NAA9697";#N/A,#N/A,FALSE,"ECWEBB";#N/A,#N/A,FALSE,"MFT96";#N/A,#N/A,FALSE,"CTrecon"}</definedName>
    <definedName name="NOCONFLICT_1_3_1_1_1_4" hidden="1">{#N/A,#N/A,FALSE,"TMCOMP96";#N/A,#N/A,FALSE,"MAT96";#N/A,#N/A,FALSE,"FANDA96";#N/A,#N/A,FALSE,"INTRAN96";#N/A,#N/A,FALSE,"NAA9697";#N/A,#N/A,FALSE,"ECWEBB";#N/A,#N/A,FALSE,"MFT96";#N/A,#N/A,FALSE,"CTrecon"}</definedName>
    <definedName name="NOCONFLICT_1_3_1_1_1_5" hidden="1">{#N/A,#N/A,FALSE,"TMCOMP96";#N/A,#N/A,FALSE,"MAT96";#N/A,#N/A,FALSE,"FANDA96";#N/A,#N/A,FALSE,"INTRAN96";#N/A,#N/A,FALSE,"NAA9697";#N/A,#N/A,FALSE,"ECWEBB";#N/A,#N/A,FALSE,"MFT96";#N/A,#N/A,FALSE,"CTrecon"}</definedName>
    <definedName name="NOCONFLICT_1_3_1_1_2" hidden="1">{#N/A,#N/A,FALSE,"TMCOMP96";#N/A,#N/A,FALSE,"MAT96";#N/A,#N/A,FALSE,"FANDA96";#N/A,#N/A,FALSE,"INTRAN96";#N/A,#N/A,FALSE,"NAA9697";#N/A,#N/A,FALSE,"ECWEBB";#N/A,#N/A,FALSE,"MFT96";#N/A,#N/A,FALSE,"CTrecon"}</definedName>
    <definedName name="NOCONFLICT_1_3_1_1_2_1" hidden="1">{#N/A,#N/A,FALSE,"TMCOMP96";#N/A,#N/A,FALSE,"MAT96";#N/A,#N/A,FALSE,"FANDA96";#N/A,#N/A,FALSE,"INTRAN96";#N/A,#N/A,FALSE,"NAA9697";#N/A,#N/A,FALSE,"ECWEBB";#N/A,#N/A,FALSE,"MFT96";#N/A,#N/A,FALSE,"CTrecon"}</definedName>
    <definedName name="NOCONFLICT_1_3_1_1_2_2" hidden="1">{#N/A,#N/A,FALSE,"TMCOMP96";#N/A,#N/A,FALSE,"MAT96";#N/A,#N/A,FALSE,"FANDA96";#N/A,#N/A,FALSE,"INTRAN96";#N/A,#N/A,FALSE,"NAA9697";#N/A,#N/A,FALSE,"ECWEBB";#N/A,#N/A,FALSE,"MFT96";#N/A,#N/A,FALSE,"CTrecon"}</definedName>
    <definedName name="NOCONFLICT_1_3_1_1_2_3" hidden="1">{#N/A,#N/A,FALSE,"TMCOMP96";#N/A,#N/A,FALSE,"MAT96";#N/A,#N/A,FALSE,"FANDA96";#N/A,#N/A,FALSE,"INTRAN96";#N/A,#N/A,FALSE,"NAA9697";#N/A,#N/A,FALSE,"ECWEBB";#N/A,#N/A,FALSE,"MFT96";#N/A,#N/A,FALSE,"CTrecon"}</definedName>
    <definedName name="NOCONFLICT_1_3_1_1_2_4" hidden="1">{#N/A,#N/A,FALSE,"TMCOMP96";#N/A,#N/A,FALSE,"MAT96";#N/A,#N/A,FALSE,"FANDA96";#N/A,#N/A,FALSE,"INTRAN96";#N/A,#N/A,FALSE,"NAA9697";#N/A,#N/A,FALSE,"ECWEBB";#N/A,#N/A,FALSE,"MFT96";#N/A,#N/A,FALSE,"CTrecon"}</definedName>
    <definedName name="NOCONFLICT_1_3_1_1_2_5" hidden="1">{#N/A,#N/A,FALSE,"TMCOMP96";#N/A,#N/A,FALSE,"MAT96";#N/A,#N/A,FALSE,"FANDA96";#N/A,#N/A,FALSE,"INTRAN96";#N/A,#N/A,FALSE,"NAA9697";#N/A,#N/A,FALSE,"ECWEBB";#N/A,#N/A,FALSE,"MFT96";#N/A,#N/A,FALSE,"CTrecon"}</definedName>
    <definedName name="NOCONFLICT_1_3_1_1_3" hidden="1">{#N/A,#N/A,FALSE,"TMCOMP96";#N/A,#N/A,FALSE,"MAT96";#N/A,#N/A,FALSE,"FANDA96";#N/A,#N/A,FALSE,"INTRAN96";#N/A,#N/A,FALSE,"NAA9697";#N/A,#N/A,FALSE,"ECWEBB";#N/A,#N/A,FALSE,"MFT96";#N/A,#N/A,FALSE,"CTrecon"}</definedName>
    <definedName name="NOCONFLICT_1_3_1_1_4" hidden="1">{#N/A,#N/A,FALSE,"TMCOMP96";#N/A,#N/A,FALSE,"MAT96";#N/A,#N/A,FALSE,"FANDA96";#N/A,#N/A,FALSE,"INTRAN96";#N/A,#N/A,FALSE,"NAA9697";#N/A,#N/A,FALSE,"ECWEBB";#N/A,#N/A,FALSE,"MFT96";#N/A,#N/A,FALSE,"CTrecon"}</definedName>
    <definedName name="NOCONFLICT_1_3_1_1_5" hidden="1">{#N/A,#N/A,FALSE,"TMCOMP96";#N/A,#N/A,FALSE,"MAT96";#N/A,#N/A,FALSE,"FANDA96";#N/A,#N/A,FALSE,"INTRAN96";#N/A,#N/A,FALSE,"NAA9697";#N/A,#N/A,FALSE,"ECWEBB";#N/A,#N/A,FALSE,"MFT96";#N/A,#N/A,FALSE,"CTrecon"}</definedName>
    <definedName name="NOCONFLICT_1_3_1_2" hidden="1">{#N/A,#N/A,FALSE,"TMCOMP96";#N/A,#N/A,FALSE,"MAT96";#N/A,#N/A,FALSE,"FANDA96";#N/A,#N/A,FALSE,"INTRAN96";#N/A,#N/A,FALSE,"NAA9697";#N/A,#N/A,FALSE,"ECWEBB";#N/A,#N/A,FALSE,"MFT96";#N/A,#N/A,FALSE,"CTrecon"}</definedName>
    <definedName name="NOCONFLICT_1_3_1_2_1" hidden="1">{#N/A,#N/A,FALSE,"TMCOMP96";#N/A,#N/A,FALSE,"MAT96";#N/A,#N/A,FALSE,"FANDA96";#N/A,#N/A,FALSE,"INTRAN96";#N/A,#N/A,FALSE,"NAA9697";#N/A,#N/A,FALSE,"ECWEBB";#N/A,#N/A,FALSE,"MFT96";#N/A,#N/A,FALSE,"CTrecon"}</definedName>
    <definedName name="NOCONFLICT_1_3_1_2_2" hidden="1">{#N/A,#N/A,FALSE,"TMCOMP96";#N/A,#N/A,FALSE,"MAT96";#N/A,#N/A,FALSE,"FANDA96";#N/A,#N/A,FALSE,"INTRAN96";#N/A,#N/A,FALSE,"NAA9697";#N/A,#N/A,FALSE,"ECWEBB";#N/A,#N/A,FALSE,"MFT96";#N/A,#N/A,FALSE,"CTrecon"}</definedName>
    <definedName name="NOCONFLICT_1_3_1_2_3" hidden="1">{#N/A,#N/A,FALSE,"TMCOMP96";#N/A,#N/A,FALSE,"MAT96";#N/A,#N/A,FALSE,"FANDA96";#N/A,#N/A,FALSE,"INTRAN96";#N/A,#N/A,FALSE,"NAA9697";#N/A,#N/A,FALSE,"ECWEBB";#N/A,#N/A,FALSE,"MFT96";#N/A,#N/A,FALSE,"CTrecon"}</definedName>
    <definedName name="NOCONFLICT_1_3_1_2_4" hidden="1">{#N/A,#N/A,FALSE,"TMCOMP96";#N/A,#N/A,FALSE,"MAT96";#N/A,#N/A,FALSE,"FANDA96";#N/A,#N/A,FALSE,"INTRAN96";#N/A,#N/A,FALSE,"NAA9697";#N/A,#N/A,FALSE,"ECWEBB";#N/A,#N/A,FALSE,"MFT96";#N/A,#N/A,FALSE,"CTrecon"}</definedName>
    <definedName name="NOCONFLICT_1_3_1_2_5" hidden="1">{#N/A,#N/A,FALSE,"TMCOMP96";#N/A,#N/A,FALSE,"MAT96";#N/A,#N/A,FALSE,"FANDA96";#N/A,#N/A,FALSE,"INTRAN96";#N/A,#N/A,FALSE,"NAA9697";#N/A,#N/A,FALSE,"ECWEBB";#N/A,#N/A,FALSE,"MFT96";#N/A,#N/A,FALSE,"CTrecon"}</definedName>
    <definedName name="NOCONFLICT_1_3_1_3" hidden="1">{#N/A,#N/A,FALSE,"TMCOMP96";#N/A,#N/A,FALSE,"MAT96";#N/A,#N/A,FALSE,"FANDA96";#N/A,#N/A,FALSE,"INTRAN96";#N/A,#N/A,FALSE,"NAA9697";#N/A,#N/A,FALSE,"ECWEBB";#N/A,#N/A,FALSE,"MFT96";#N/A,#N/A,FALSE,"CTrecon"}</definedName>
    <definedName name="NOCONFLICT_1_3_1_3_1" hidden="1">{#N/A,#N/A,FALSE,"TMCOMP96";#N/A,#N/A,FALSE,"MAT96";#N/A,#N/A,FALSE,"FANDA96";#N/A,#N/A,FALSE,"INTRAN96";#N/A,#N/A,FALSE,"NAA9697";#N/A,#N/A,FALSE,"ECWEBB";#N/A,#N/A,FALSE,"MFT96";#N/A,#N/A,FALSE,"CTrecon"}</definedName>
    <definedName name="NOCONFLICT_1_3_1_3_2" hidden="1">{#N/A,#N/A,FALSE,"TMCOMP96";#N/A,#N/A,FALSE,"MAT96";#N/A,#N/A,FALSE,"FANDA96";#N/A,#N/A,FALSE,"INTRAN96";#N/A,#N/A,FALSE,"NAA9697";#N/A,#N/A,FALSE,"ECWEBB";#N/A,#N/A,FALSE,"MFT96";#N/A,#N/A,FALSE,"CTrecon"}</definedName>
    <definedName name="NOCONFLICT_1_3_1_3_3" hidden="1">{#N/A,#N/A,FALSE,"TMCOMP96";#N/A,#N/A,FALSE,"MAT96";#N/A,#N/A,FALSE,"FANDA96";#N/A,#N/A,FALSE,"INTRAN96";#N/A,#N/A,FALSE,"NAA9697";#N/A,#N/A,FALSE,"ECWEBB";#N/A,#N/A,FALSE,"MFT96";#N/A,#N/A,FALSE,"CTrecon"}</definedName>
    <definedName name="NOCONFLICT_1_3_1_3_4" hidden="1">{#N/A,#N/A,FALSE,"TMCOMP96";#N/A,#N/A,FALSE,"MAT96";#N/A,#N/A,FALSE,"FANDA96";#N/A,#N/A,FALSE,"INTRAN96";#N/A,#N/A,FALSE,"NAA9697";#N/A,#N/A,FALSE,"ECWEBB";#N/A,#N/A,FALSE,"MFT96";#N/A,#N/A,FALSE,"CTrecon"}</definedName>
    <definedName name="NOCONFLICT_1_3_1_3_5" hidden="1">{#N/A,#N/A,FALSE,"TMCOMP96";#N/A,#N/A,FALSE,"MAT96";#N/A,#N/A,FALSE,"FANDA96";#N/A,#N/A,FALSE,"INTRAN96";#N/A,#N/A,FALSE,"NAA9697";#N/A,#N/A,FALSE,"ECWEBB";#N/A,#N/A,FALSE,"MFT96";#N/A,#N/A,FALSE,"CTrecon"}</definedName>
    <definedName name="NOCONFLICT_1_3_1_4" hidden="1">{#N/A,#N/A,FALSE,"TMCOMP96";#N/A,#N/A,FALSE,"MAT96";#N/A,#N/A,FALSE,"FANDA96";#N/A,#N/A,FALSE,"INTRAN96";#N/A,#N/A,FALSE,"NAA9697";#N/A,#N/A,FALSE,"ECWEBB";#N/A,#N/A,FALSE,"MFT96";#N/A,#N/A,FALSE,"CTrecon"}</definedName>
    <definedName name="NOCONFLICT_1_3_1_4_1" hidden="1">{#N/A,#N/A,FALSE,"TMCOMP96";#N/A,#N/A,FALSE,"MAT96";#N/A,#N/A,FALSE,"FANDA96";#N/A,#N/A,FALSE,"INTRAN96";#N/A,#N/A,FALSE,"NAA9697";#N/A,#N/A,FALSE,"ECWEBB";#N/A,#N/A,FALSE,"MFT96";#N/A,#N/A,FALSE,"CTrecon"}</definedName>
    <definedName name="NOCONFLICT_1_3_1_4_2" hidden="1">{#N/A,#N/A,FALSE,"TMCOMP96";#N/A,#N/A,FALSE,"MAT96";#N/A,#N/A,FALSE,"FANDA96";#N/A,#N/A,FALSE,"INTRAN96";#N/A,#N/A,FALSE,"NAA9697";#N/A,#N/A,FALSE,"ECWEBB";#N/A,#N/A,FALSE,"MFT96";#N/A,#N/A,FALSE,"CTrecon"}</definedName>
    <definedName name="NOCONFLICT_1_3_1_4_3" hidden="1">{#N/A,#N/A,FALSE,"TMCOMP96";#N/A,#N/A,FALSE,"MAT96";#N/A,#N/A,FALSE,"FANDA96";#N/A,#N/A,FALSE,"INTRAN96";#N/A,#N/A,FALSE,"NAA9697";#N/A,#N/A,FALSE,"ECWEBB";#N/A,#N/A,FALSE,"MFT96";#N/A,#N/A,FALSE,"CTrecon"}</definedName>
    <definedName name="NOCONFLICT_1_3_1_4_4" hidden="1">{#N/A,#N/A,FALSE,"TMCOMP96";#N/A,#N/A,FALSE,"MAT96";#N/A,#N/A,FALSE,"FANDA96";#N/A,#N/A,FALSE,"INTRAN96";#N/A,#N/A,FALSE,"NAA9697";#N/A,#N/A,FALSE,"ECWEBB";#N/A,#N/A,FALSE,"MFT96";#N/A,#N/A,FALSE,"CTrecon"}</definedName>
    <definedName name="NOCONFLICT_1_3_1_4_5" hidden="1">{#N/A,#N/A,FALSE,"TMCOMP96";#N/A,#N/A,FALSE,"MAT96";#N/A,#N/A,FALSE,"FANDA96";#N/A,#N/A,FALSE,"INTRAN96";#N/A,#N/A,FALSE,"NAA9697";#N/A,#N/A,FALSE,"ECWEBB";#N/A,#N/A,FALSE,"MFT96";#N/A,#N/A,FALSE,"CTrecon"}</definedName>
    <definedName name="NOCONFLICT_1_3_1_5" hidden="1">{#N/A,#N/A,FALSE,"TMCOMP96";#N/A,#N/A,FALSE,"MAT96";#N/A,#N/A,FALSE,"FANDA96";#N/A,#N/A,FALSE,"INTRAN96";#N/A,#N/A,FALSE,"NAA9697";#N/A,#N/A,FALSE,"ECWEBB";#N/A,#N/A,FALSE,"MFT96";#N/A,#N/A,FALSE,"CTrecon"}</definedName>
    <definedName name="NOCONFLICT_1_3_1_5_1" hidden="1">{#N/A,#N/A,FALSE,"TMCOMP96";#N/A,#N/A,FALSE,"MAT96";#N/A,#N/A,FALSE,"FANDA96";#N/A,#N/A,FALSE,"INTRAN96";#N/A,#N/A,FALSE,"NAA9697";#N/A,#N/A,FALSE,"ECWEBB";#N/A,#N/A,FALSE,"MFT96";#N/A,#N/A,FALSE,"CTrecon"}</definedName>
    <definedName name="NOCONFLICT_1_3_1_5_2" hidden="1">{#N/A,#N/A,FALSE,"TMCOMP96";#N/A,#N/A,FALSE,"MAT96";#N/A,#N/A,FALSE,"FANDA96";#N/A,#N/A,FALSE,"INTRAN96";#N/A,#N/A,FALSE,"NAA9697";#N/A,#N/A,FALSE,"ECWEBB";#N/A,#N/A,FALSE,"MFT96";#N/A,#N/A,FALSE,"CTrecon"}</definedName>
    <definedName name="NOCONFLICT_1_3_1_5_3" hidden="1">{#N/A,#N/A,FALSE,"TMCOMP96";#N/A,#N/A,FALSE,"MAT96";#N/A,#N/A,FALSE,"FANDA96";#N/A,#N/A,FALSE,"INTRAN96";#N/A,#N/A,FALSE,"NAA9697";#N/A,#N/A,FALSE,"ECWEBB";#N/A,#N/A,FALSE,"MFT96";#N/A,#N/A,FALSE,"CTrecon"}</definedName>
    <definedName name="NOCONFLICT_1_3_1_5_4" hidden="1">{#N/A,#N/A,FALSE,"TMCOMP96";#N/A,#N/A,FALSE,"MAT96";#N/A,#N/A,FALSE,"FANDA96";#N/A,#N/A,FALSE,"INTRAN96";#N/A,#N/A,FALSE,"NAA9697";#N/A,#N/A,FALSE,"ECWEBB";#N/A,#N/A,FALSE,"MFT96";#N/A,#N/A,FALSE,"CTrecon"}</definedName>
    <definedName name="NOCONFLICT_1_3_1_5_5" hidden="1">{#N/A,#N/A,FALSE,"TMCOMP96";#N/A,#N/A,FALSE,"MAT96";#N/A,#N/A,FALSE,"FANDA96";#N/A,#N/A,FALSE,"INTRAN96";#N/A,#N/A,FALSE,"NAA9697";#N/A,#N/A,FALSE,"ECWEBB";#N/A,#N/A,FALSE,"MFT96";#N/A,#N/A,FALSE,"CTrecon"}</definedName>
    <definedName name="NOCONFLICT_1_3_2" hidden="1">{#N/A,#N/A,FALSE,"TMCOMP96";#N/A,#N/A,FALSE,"MAT96";#N/A,#N/A,FALSE,"FANDA96";#N/A,#N/A,FALSE,"INTRAN96";#N/A,#N/A,FALSE,"NAA9697";#N/A,#N/A,FALSE,"ECWEBB";#N/A,#N/A,FALSE,"MFT96";#N/A,#N/A,FALSE,"CTrecon"}</definedName>
    <definedName name="NOCONFLICT_1_3_2_1" hidden="1">{#N/A,#N/A,FALSE,"TMCOMP96";#N/A,#N/A,FALSE,"MAT96";#N/A,#N/A,FALSE,"FANDA96";#N/A,#N/A,FALSE,"INTRAN96";#N/A,#N/A,FALSE,"NAA9697";#N/A,#N/A,FALSE,"ECWEBB";#N/A,#N/A,FALSE,"MFT96";#N/A,#N/A,FALSE,"CTrecon"}</definedName>
    <definedName name="NOCONFLICT_1_3_2_2" hidden="1">{#N/A,#N/A,FALSE,"TMCOMP96";#N/A,#N/A,FALSE,"MAT96";#N/A,#N/A,FALSE,"FANDA96";#N/A,#N/A,FALSE,"INTRAN96";#N/A,#N/A,FALSE,"NAA9697";#N/A,#N/A,FALSE,"ECWEBB";#N/A,#N/A,FALSE,"MFT96";#N/A,#N/A,FALSE,"CTrecon"}</definedName>
    <definedName name="NOCONFLICT_1_3_2_3" hidden="1">{#N/A,#N/A,FALSE,"TMCOMP96";#N/A,#N/A,FALSE,"MAT96";#N/A,#N/A,FALSE,"FANDA96";#N/A,#N/A,FALSE,"INTRAN96";#N/A,#N/A,FALSE,"NAA9697";#N/A,#N/A,FALSE,"ECWEBB";#N/A,#N/A,FALSE,"MFT96";#N/A,#N/A,FALSE,"CTrecon"}</definedName>
    <definedName name="NOCONFLICT_1_3_2_4" hidden="1">{#N/A,#N/A,FALSE,"TMCOMP96";#N/A,#N/A,FALSE,"MAT96";#N/A,#N/A,FALSE,"FANDA96";#N/A,#N/A,FALSE,"INTRAN96";#N/A,#N/A,FALSE,"NAA9697";#N/A,#N/A,FALSE,"ECWEBB";#N/A,#N/A,FALSE,"MFT96";#N/A,#N/A,FALSE,"CTrecon"}</definedName>
    <definedName name="NOCONFLICT_1_3_2_5" hidden="1">{#N/A,#N/A,FALSE,"TMCOMP96";#N/A,#N/A,FALSE,"MAT96";#N/A,#N/A,FALSE,"FANDA96";#N/A,#N/A,FALSE,"INTRAN96";#N/A,#N/A,FALSE,"NAA9697";#N/A,#N/A,FALSE,"ECWEBB";#N/A,#N/A,FALSE,"MFT96";#N/A,#N/A,FALSE,"CTrecon"}</definedName>
    <definedName name="NOCONFLICT_1_3_3" hidden="1">{#N/A,#N/A,FALSE,"TMCOMP96";#N/A,#N/A,FALSE,"MAT96";#N/A,#N/A,FALSE,"FANDA96";#N/A,#N/A,FALSE,"INTRAN96";#N/A,#N/A,FALSE,"NAA9697";#N/A,#N/A,FALSE,"ECWEBB";#N/A,#N/A,FALSE,"MFT96";#N/A,#N/A,FALSE,"CTrecon"}</definedName>
    <definedName name="NOCONFLICT_1_3_3_1" hidden="1">{#N/A,#N/A,FALSE,"TMCOMP96";#N/A,#N/A,FALSE,"MAT96";#N/A,#N/A,FALSE,"FANDA96";#N/A,#N/A,FALSE,"INTRAN96";#N/A,#N/A,FALSE,"NAA9697";#N/A,#N/A,FALSE,"ECWEBB";#N/A,#N/A,FALSE,"MFT96";#N/A,#N/A,FALSE,"CTrecon"}</definedName>
    <definedName name="NOCONFLICT_1_3_3_2" hidden="1">{#N/A,#N/A,FALSE,"TMCOMP96";#N/A,#N/A,FALSE,"MAT96";#N/A,#N/A,FALSE,"FANDA96";#N/A,#N/A,FALSE,"INTRAN96";#N/A,#N/A,FALSE,"NAA9697";#N/A,#N/A,FALSE,"ECWEBB";#N/A,#N/A,FALSE,"MFT96";#N/A,#N/A,FALSE,"CTrecon"}</definedName>
    <definedName name="NOCONFLICT_1_3_3_3" hidden="1">{#N/A,#N/A,FALSE,"TMCOMP96";#N/A,#N/A,FALSE,"MAT96";#N/A,#N/A,FALSE,"FANDA96";#N/A,#N/A,FALSE,"INTRAN96";#N/A,#N/A,FALSE,"NAA9697";#N/A,#N/A,FALSE,"ECWEBB";#N/A,#N/A,FALSE,"MFT96";#N/A,#N/A,FALSE,"CTrecon"}</definedName>
    <definedName name="NOCONFLICT_1_3_3_4" hidden="1">{#N/A,#N/A,FALSE,"TMCOMP96";#N/A,#N/A,FALSE,"MAT96";#N/A,#N/A,FALSE,"FANDA96";#N/A,#N/A,FALSE,"INTRAN96";#N/A,#N/A,FALSE,"NAA9697";#N/A,#N/A,FALSE,"ECWEBB";#N/A,#N/A,FALSE,"MFT96";#N/A,#N/A,FALSE,"CTrecon"}</definedName>
    <definedName name="NOCONFLICT_1_3_3_5" hidden="1">{#N/A,#N/A,FALSE,"TMCOMP96";#N/A,#N/A,FALSE,"MAT96";#N/A,#N/A,FALSE,"FANDA96";#N/A,#N/A,FALSE,"INTRAN96";#N/A,#N/A,FALSE,"NAA9697";#N/A,#N/A,FALSE,"ECWEBB";#N/A,#N/A,FALSE,"MFT96";#N/A,#N/A,FALSE,"CTrecon"}</definedName>
    <definedName name="NOCONFLICT_1_3_4" hidden="1">{#N/A,#N/A,FALSE,"TMCOMP96";#N/A,#N/A,FALSE,"MAT96";#N/A,#N/A,FALSE,"FANDA96";#N/A,#N/A,FALSE,"INTRAN96";#N/A,#N/A,FALSE,"NAA9697";#N/A,#N/A,FALSE,"ECWEBB";#N/A,#N/A,FALSE,"MFT96";#N/A,#N/A,FALSE,"CTrecon"}</definedName>
    <definedName name="NOCONFLICT_1_3_4_1" hidden="1">{#N/A,#N/A,FALSE,"TMCOMP96";#N/A,#N/A,FALSE,"MAT96";#N/A,#N/A,FALSE,"FANDA96";#N/A,#N/A,FALSE,"INTRAN96";#N/A,#N/A,FALSE,"NAA9697";#N/A,#N/A,FALSE,"ECWEBB";#N/A,#N/A,FALSE,"MFT96";#N/A,#N/A,FALSE,"CTrecon"}</definedName>
    <definedName name="NOCONFLICT_1_3_4_2" hidden="1">{#N/A,#N/A,FALSE,"TMCOMP96";#N/A,#N/A,FALSE,"MAT96";#N/A,#N/A,FALSE,"FANDA96";#N/A,#N/A,FALSE,"INTRAN96";#N/A,#N/A,FALSE,"NAA9697";#N/A,#N/A,FALSE,"ECWEBB";#N/A,#N/A,FALSE,"MFT96";#N/A,#N/A,FALSE,"CTrecon"}</definedName>
    <definedName name="NOCONFLICT_1_3_4_3" hidden="1">{#N/A,#N/A,FALSE,"TMCOMP96";#N/A,#N/A,FALSE,"MAT96";#N/A,#N/A,FALSE,"FANDA96";#N/A,#N/A,FALSE,"INTRAN96";#N/A,#N/A,FALSE,"NAA9697";#N/A,#N/A,FALSE,"ECWEBB";#N/A,#N/A,FALSE,"MFT96";#N/A,#N/A,FALSE,"CTrecon"}</definedName>
    <definedName name="NOCONFLICT_1_3_4_4" hidden="1">{#N/A,#N/A,FALSE,"TMCOMP96";#N/A,#N/A,FALSE,"MAT96";#N/A,#N/A,FALSE,"FANDA96";#N/A,#N/A,FALSE,"INTRAN96";#N/A,#N/A,FALSE,"NAA9697";#N/A,#N/A,FALSE,"ECWEBB";#N/A,#N/A,FALSE,"MFT96";#N/A,#N/A,FALSE,"CTrecon"}</definedName>
    <definedName name="NOCONFLICT_1_3_4_5" hidden="1">{#N/A,#N/A,FALSE,"TMCOMP96";#N/A,#N/A,FALSE,"MAT96";#N/A,#N/A,FALSE,"FANDA96";#N/A,#N/A,FALSE,"INTRAN96";#N/A,#N/A,FALSE,"NAA9697";#N/A,#N/A,FALSE,"ECWEBB";#N/A,#N/A,FALSE,"MFT96";#N/A,#N/A,FALSE,"CTrecon"}</definedName>
    <definedName name="NOCONFLICT_1_3_5" hidden="1">{#N/A,#N/A,FALSE,"TMCOMP96";#N/A,#N/A,FALSE,"MAT96";#N/A,#N/A,FALSE,"FANDA96";#N/A,#N/A,FALSE,"INTRAN96";#N/A,#N/A,FALSE,"NAA9697";#N/A,#N/A,FALSE,"ECWEBB";#N/A,#N/A,FALSE,"MFT96";#N/A,#N/A,FALSE,"CTrecon"}</definedName>
    <definedName name="NOCONFLICT_1_3_5_1" hidden="1">{#N/A,#N/A,FALSE,"TMCOMP96";#N/A,#N/A,FALSE,"MAT96";#N/A,#N/A,FALSE,"FANDA96";#N/A,#N/A,FALSE,"INTRAN96";#N/A,#N/A,FALSE,"NAA9697";#N/A,#N/A,FALSE,"ECWEBB";#N/A,#N/A,FALSE,"MFT96";#N/A,#N/A,FALSE,"CTrecon"}</definedName>
    <definedName name="NOCONFLICT_1_3_5_2" hidden="1">{#N/A,#N/A,FALSE,"TMCOMP96";#N/A,#N/A,FALSE,"MAT96";#N/A,#N/A,FALSE,"FANDA96";#N/A,#N/A,FALSE,"INTRAN96";#N/A,#N/A,FALSE,"NAA9697";#N/A,#N/A,FALSE,"ECWEBB";#N/A,#N/A,FALSE,"MFT96";#N/A,#N/A,FALSE,"CTrecon"}</definedName>
    <definedName name="NOCONFLICT_1_3_5_3" hidden="1">{#N/A,#N/A,FALSE,"TMCOMP96";#N/A,#N/A,FALSE,"MAT96";#N/A,#N/A,FALSE,"FANDA96";#N/A,#N/A,FALSE,"INTRAN96";#N/A,#N/A,FALSE,"NAA9697";#N/A,#N/A,FALSE,"ECWEBB";#N/A,#N/A,FALSE,"MFT96";#N/A,#N/A,FALSE,"CTrecon"}</definedName>
    <definedName name="NOCONFLICT_1_3_5_4" hidden="1">{#N/A,#N/A,FALSE,"TMCOMP96";#N/A,#N/A,FALSE,"MAT96";#N/A,#N/A,FALSE,"FANDA96";#N/A,#N/A,FALSE,"INTRAN96";#N/A,#N/A,FALSE,"NAA9697";#N/A,#N/A,FALSE,"ECWEBB";#N/A,#N/A,FALSE,"MFT96";#N/A,#N/A,FALSE,"CTrecon"}</definedName>
    <definedName name="NOCONFLICT_1_3_5_5" hidden="1">{#N/A,#N/A,FALSE,"TMCOMP96";#N/A,#N/A,FALSE,"MAT96";#N/A,#N/A,FALSE,"FANDA96";#N/A,#N/A,FALSE,"INTRAN96";#N/A,#N/A,FALSE,"NAA9697";#N/A,#N/A,FALSE,"ECWEBB";#N/A,#N/A,FALSE,"MFT96";#N/A,#N/A,FALSE,"CTrecon"}</definedName>
    <definedName name="NOCONFLICT_1_4" hidden="1">{#N/A,#N/A,FALSE,"TMCOMP96";#N/A,#N/A,FALSE,"MAT96";#N/A,#N/A,FALSE,"FANDA96";#N/A,#N/A,FALSE,"INTRAN96";#N/A,#N/A,FALSE,"NAA9697";#N/A,#N/A,FALSE,"ECWEBB";#N/A,#N/A,FALSE,"MFT96";#N/A,#N/A,FALSE,"CTrecon"}</definedName>
    <definedName name="NOCONFLICT_1_4_1" hidden="1">{#N/A,#N/A,FALSE,"TMCOMP96";#N/A,#N/A,FALSE,"MAT96";#N/A,#N/A,FALSE,"FANDA96";#N/A,#N/A,FALSE,"INTRAN96";#N/A,#N/A,FALSE,"NAA9697";#N/A,#N/A,FALSE,"ECWEBB";#N/A,#N/A,FALSE,"MFT96";#N/A,#N/A,FALSE,"CTrecon"}</definedName>
    <definedName name="NOCONFLICT_1_4_1_1" hidden="1">{#N/A,#N/A,FALSE,"TMCOMP96";#N/A,#N/A,FALSE,"MAT96";#N/A,#N/A,FALSE,"FANDA96";#N/A,#N/A,FALSE,"INTRAN96";#N/A,#N/A,FALSE,"NAA9697";#N/A,#N/A,FALSE,"ECWEBB";#N/A,#N/A,FALSE,"MFT96";#N/A,#N/A,FALSE,"CTrecon"}</definedName>
    <definedName name="NOCONFLICT_1_4_1_1_1" hidden="1">{#N/A,#N/A,FALSE,"TMCOMP96";#N/A,#N/A,FALSE,"MAT96";#N/A,#N/A,FALSE,"FANDA96";#N/A,#N/A,FALSE,"INTRAN96";#N/A,#N/A,FALSE,"NAA9697";#N/A,#N/A,FALSE,"ECWEBB";#N/A,#N/A,FALSE,"MFT96";#N/A,#N/A,FALSE,"CTrecon"}</definedName>
    <definedName name="NOCONFLICT_1_4_1_1_2" hidden="1">{#N/A,#N/A,FALSE,"TMCOMP96";#N/A,#N/A,FALSE,"MAT96";#N/A,#N/A,FALSE,"FANDA96";#N/A,#N/A,FALSE,"INTRAN96";#N/A,#N/A,FALSE,"NAA9697";#N/A,#N/A,FALSE,"ECWEBB";#N/A,#N/A,FALSE,"MFT96";#N/A,#N/A,FALSE,"CTrecon"}</definedName>
    <definedName name="NOCONFLICT_1_4_1_1_3" hidden="1">{#N/A,#N/A,FALSE,"TMCOMP96";#N/A,#N/A,FALSE,"MAT96";#N/A,#N/A,FALSE,"FANDA96";#N/A,#N/A,FALSE,"INTRAN96";#N/A,#N/A,FALSE,"NAA9697";#N/A,#N/A,FALSE,"ECWEBB";#N/A,#N/A,FALSE,"MFT96";#N/A,#N/A,FALSE,"CTrecon"}</definedName>
    <definedName name="NOCONFLICT_1_4_1_1_4" hidden="1">{#N/A,#N/A,FALSE,"TMCOMP96";#N/A,#N/A,FALSE,"MAT96";#N/A,#N/A,FALSE,"FANDA96";#N/A,#N/A,FALSE,"INTRAN96";#N/A,#N/A,FALSE,"NAA9697";#N/A,#N/A,FALSE,"ECWEBB";#N/A,#N/A,FALSE,"MFT96";#N/A,#N/A,FALSE,"CTrecon"}</definedName>
    <definedName name="NOCONFLICT_1_4_1_1_5" hidden="1">{#N/A,#N/A,FALSE,"TMCOMP96";#N/A,#N/A,FALSE,"MAT96";#N/A,#N/A,FALSE,"FANDA96";#N/A,#N/A,FALSE,"INTRAN96";#N/A,#N/A,FALSE,"NAA9697";#N/A,#N/A,FALSE,"ECWEBB";#N/A,#N/A,FALSE,"MFT96";#N/A,#N/A,FALSE,"CTrecon"}</definedName>
    <definedName name="NOCONFLICT_1_4_1_2" hidden="1">{#N/A,#N/A,FALSE,"TMCOMP96";#N/A,#N/A,FALSE,"MAT96";#N/A,#N/A,FALSE,"FANDA96";#N/A,#N/A,FALSE,"INTRAN96";#N/A,#N/A,FALSE,"NAA9697";#N/A,#N/A,FALSE,"ECWEBB";#N/A,#N/A,FALSE,"MFT96";#N/A,#N/A,FALSE,"CTrecon"}</definedName>
    <definedName name="NOCONFLICT_1_4_1_2_1" hidden="1">{#N/A,#N/A,FALSE,"TMCOMP96";#N/A,#N/A,FALSE,"MAT96";#N/A,#N/A,FALSE,"FANDA96";#N/A,#N/A,FALSE,"INTRAN96";#N/A,#N/A,FALSE,"NAA9697";#N/A,#N/A,FALSE,"ECWEBB";#N/A,#N/A,FALSE,"MFT96";#N/A,#N/A,FALSE,"CTrecon"}</definedName>
    <definedName name="NOCONFLICT_1_4_1_2_2" hidden="1">{#N/A,#N/A,FALSE,"TMCOMP96";#N/A,#N/A,FALSE,"MAT96";#N/A,#N/A,FALSE,"FANDA96";#N/A,#N/A,FALSE,"INTRAN96";#N/A,#N/A,FALSE,"NAA9697";#N/A,#N/A,FALSE,"ECWEBB";#N/A,#N/A,FALSE,"MFT96";#N/A,#N/A,FALSE,"CTrecon"}</definedName>
    <definedName name="NOCONFLICT_1_4_1_2_3" hidden="1">{#N/A,#N/A,FALSE,"TMCOMP96";#N/A,#N/A,FALSE,"MAT96";#N/A,#N/A,FALSE,"FANDA96";#N/A,#N/A,FALSE,"INTRAN96";#N/A,#N/A,FALSE,"NAA9697";#N/A,#N/A,FALSE,"ECWEBB";#N/A,#N/A,FALSE,"MFT96";#N/A,#N/A,FALSE,"CTrecon"}</definedName>
    <definedName name="NOCONFLICT_1_4_1_2_4" hidden="1">{#N/A,#N/A,FALSE,"TMCOMP96";#N/A,#N/A,FALSE,"MAT96";#N/A,#N/A,FALSE,"FANDA96";#N/A,#N/A,FALSE,"INTRAN96";#N/A,#N/A,FALSE,"NAA9697";#N/A,#N/A,FALSE,"ECWEBB";#N/A,#N/A,FALSE,"MFT96";#N/A,#N/A,FALSE,"CTrecon"}</definedName>
    <definedName name="NOCONFLICT_1_4_1_2_5" hidden="1">{#N/A,#N/A,FALSE,"TMCOMP96";#N/A,#N/A,FALSE,"MAT96";#N/A,#N/A,FALSE,"FANDA96";#N/A,#N/A,FALSE,"INTRAN96";#N/A,#N/A,FALSE,"NAA9697";#N/A,#N/A,FALSE,"ECWEBB";#N/A,#N/A,FALSE,"MFT96";#N/A,#N/A,FALSE,"CTrecon"}</definedName>
    <definedName name="NOCONFLICT_1_4_1_3" hidden="1">{#N/A,#N/A,FALSE,"TMCOMP96";#N/A,#N/A,FALSE,"MAT96";#N/A,#N/A,FALSE,"FANDA96";#N/A,#N/A,FALSE,"INTRAN96";#N/A,#N/A,FALSE,"NAA9697";#N/A,#N/A,FALSE,"ECWEBB";#N/A,#N/A,FALSE,"MFT96";#N/A,#N/A,FALSE,"CTrecon"}</definedName>
    <definedName name="NOCONFLICT_1_4_1_3_1" hidden="1">{#N/A,#N/A,FALSE,"TMCOMP96";#N/A,#N/A,FALSE,"MAT96";#N/A,#N/A,FALSE,"FANDA96";#N/A,#N/A,FALSE,"INTRAN96";#N/A,#N/A,FALSE,"NAA9697";#N/A,#N/A,FALSE,"ECWEBB";#N/A,#N/A,FALSE,"MFT96";#N/A,#N/A,FALSE,"CTrecon"}</definedName>
    <definedName name="NOCONFLICT_1_4_1_3_2" hidden="1">{#N/A,#N/A,FALSE,"TMCOMP96";#N/A,#N/A,FALSE,"MAT96";#N/A,#N/A,FALSE,"FANDA96";#N/A,#N/A,FALSE,"INTRAN96";#N/A,#N/A,FALSE,"NAA9697";#N/A,#N/A,FALSE,"ECWEBB";#N/A,#N/A,FALSE,"MFT96";#N/A,#N/A,FALSE,"CTrecon"}</definedName>
    <definedName name="NOCONFLICT_1_4_1_3_3" hidden="1">{#N/A,#N/A,FALSE,"TMCOMP96";#N/A,#N/A,FALSE,"MAT96";#N/A,#N/A,FALSE,"FANDA96";#N/A,#N/A,FALSE,"INTRAN96";#N/A,#N/A,FALSE,"NAA9697";#N/A,#N/A,FALSE,"ECWEBB";#N/A,#N/A,FALSE,"MFT96";#N/A,#N/A,FALSE,"CTrecon"}</definedName>
    <definedName name="NOCONFLICT_1_4_1_3_4" hidden="1">{#N/A,#N/A,FALSE,"TMCOMP96";#N/A,#N/A,FALSE,"MAT96";#N/A,#N/A,FALSE,"FANDA96";#N/A,#N/A,FALSE,"INTRAN96";#N/A,#N/A,FALSE,"NAA9697";#N/A,#N/A,FALSE,"ECWEBB";#N/A,#N/A,FALSE,"MFT96";#N/A,#N/A,FALSE,"CTrecon"}</definedName>
    <definedName name="NOCONFLICT_1_4_1_3_5" hidden="1">{#N/A,#N/A,FALSE,"TMCOMP96";#N/A,#N/A,FALSE,"MAT96";#N/A,#N/A,FALSE,"FANDA96";#N/A,#N/A,FALSE,"INTRAN96";#N/A,#N/A,FALSE,"NAA9697";#N/A,#N/A,FALSE,"ECWEBB";#N/A,#N/A,FALSE,"MFT96";#N/A,#N/A,FALSE,"CTrecon"}</definedName>
    <definedName name="NOCONFLICT_1_4_1_4" hidden="1">{#N/A,#N/A,FALSE,"TMCOMP96";#N/A,#N/A,FALSE,"MAT96";#N/A,#N/A,FALSE,"FANDA96";#N/A,#N/A,FALSE,"INTRAN96";#N/A,#N/A,FALSE,"NAA9697";#N/A,#N/A,FALSE,"ECWEBB";#N/A,#N/A,FALSE,"MFT96";#N/A,#N/A,FALSE,"CTrecon"}</definedName>
    <definedName name="NOCONFLICT_1_4_1_4_1" hidden="1">{#N/A,#N/A,FALSE,"TMCOMP96";#N/A,#N/A,FALSE,"MAT96";#N/A,#N/A,FALSE,"FANDA96";#N/A,#N/A,FALSE,"INTRAN96";#N/A,#N/A,FALSE,"NAA9697";#N/A,#N/A,FALSE,"ECWEBB";#N/A,#N/A,FALSE,"MFT96";#N/A,#N/A,FALSE,"CTrecon"}</definedName>
    <definedName name="NOCONFLICT_1_4_1_4_2" hidden="1">{#N/A,#N/A,FALSE,"TMCOMP96";#N/A,#N/A,FALSE,"MAT96";#N/A,#N/A,FALSE,"FANDA96";#N/A,#N/A,FALSE,"INTRAN96";#N/A,#N/A,FALSE,"NAA9697";#N/A,#N/A,FALSE,"ECWEBB";#N/A,#N/A,FALSE,"MFT96";#N/A,#N/A,FALSE,"CTrecon"}</definedName>
    <definedName name="NOCONFLICT_1_4_1_4_3" hidden="1">{#N/A,#N/A,FALSE,"TMCOMP96";#N/A,#N/A,FALSE,"MAT96";#N/A,#N/A,FALSE,"FANDA96";#N/A,#N/A,FALSE,"INTRAN96";#N/A,#N/A,FALSE,"NAA9697";#N/A,#N/A,FALSE,"ECWEBB";#N/A,#N/A,FALSE,"MFT96";#N/A,#N/A,FALSE,"CTrecon"}</definedName>
    <definedName name="NOCONFLICT_1_4_1_4_4" hidden="1">{#N/A,#N/A,FALSE,"TMCOMP96";#N/A,#N/A,FALSE,"MAT96";#N/A,#N/A,FALSE,"FANDA96";#N/A,#N/A,FALSE,"INTRAN96";#N/A,#N/A,FALSE,"NAA9697";#N/A,#N/A,FALSE,"ECWEBB";#N/A,#N/A,FALSE,"MFT96";#N/A,#N/A,FALSE,"CTrecon"}</definedName>
    <definedName name="NOCONFLICT_1_4_1_4_5" hidden="1">{#N/A,#N/A,FALSE,"TMCOMP96";#N/A,#N/A,FALSE,"MAT96";#N/A,#N/A,FALSE,"FANDA96";#N/A,#N/A,FALSE,"INTRAN96";#N/A,#N/A,FALSE,"NAA9697";#N/A,#N/A,FALSE,"ECWEBB";#N/A,#N/A,FALSE,"MFT96";#N/A,#N/A,FALSE,"CTrecon"}</definedName>
    <definedName name="NOCONFLICT_1_4_1_5" hidden="1">{#N/A,#N/A,FALSE,"TMCOMP96";#N/A,#N/A,FALSE,"MAT96";#N/A,#N/A,FALSE,"FANDA96";#N/A,#N/A,FALSE,"INTRAN96";#N/A,#N/A,FALSE,"NAA9697";#N/A,#N/A,FALSE,"ECWEBB";#N/A,#N/A,FALSE,"MFT96";#N/A,#N/A,FALSE,"CTrecon"}</definedName>
    <definedName name="NOCONFLICT_1_4_1_5_1" hidden="1">{#N/A,#N/A,FALSE,"TMCOMP96";#N/A,#N/A,FALSE,"MAT96";#N/A,#N/A,FALSE,"FANDA96";#N/A,#N/A,FALSE,"INTRAN96";#N/A,#N/A,FALSE,"NAA9697";#N/A,#N/A,FALSE,"ECWEBB";#N/A,#N/A,FALSE,"MFT96";#N/A,#N/A,FALSE,"CTrecon"}</definedName>
    <definedName name="NOCONFLICT_1_4_1_5_2" hidden="1">{#N/A,#N/A,FALSE,"TMCOMP96";#N/A,#N/A,FALSE,"MAT96";#N/A,#N/A,FALSE,"FANDA96";#N/A,#N/A,FALSE,"INTRAN96";#N/A,#N/A,FALSE,"NAA9697";#N/A,#N/A,FALSE,"ECWEBB";#N/A,#N/A,FALSE,"MFT96";#N/A,#N/A,FALSE,"CTrecon"}</definedName>
    <definedName name="NOCONFLICT_1_4_1_5_3" hidden="1">{#N/A,#N/A,FALSE,"TMCOMP96";#N/A,#N/A,FALSE,"MAT96";#N/A,#N/A,FALSE,"FANDA96";#N/A,#N/A,FALSE,"INTRAN96";#N/A,#N/A,FALSE,"NAA9697";#N/A,#N/A,FALSE,"ECWEBB";#N/A,#N/A,FALSE,"MFT96";#N/A,#N/A,FALSE,"CTrecon"}</definedName>
    <definedName name="NOCONFLICT_1_4_1_5_4" hidden="1">{#N/A,#N/A,FALSE,"TMCOMP96";#N/A,#N/A,FALSE,"MAT96";#N/A,#N/A,FALSE,"FANDA96";#N/A,#N/A,FALSE,"INTRAN96";#N/A,#N/A,FALSE,"NAA9697";#N/A,#N/A,FALSE,"ECWEBB";#N/A,#N/A,FALSE,"MFT96";#N/A,#N/A,FALSE,"CTrecon"}</definedName>
    <definedName name="NOCONFLICT_1_4_1_5_5" hidden="1">{#N/A,#N/A,FALSE,"TMCOMP96";#N/A,#N/A,FALSE,"MAT96";#N/A,#N/A,FALSE,"FANDA96";#N/A,#N/A,FALSE,"INTRAN96";#N/A,#N/A,FALSE,"NAA9697";#N/A,#N/A,FALSE,"ECWEBB";#N/A,#N/A,FALSE,"MFT96";#N/A,#N/A,FALSE,"CTrecon"}</definedName>
    <definedName name="NOCONFLICT_1_4_2" hidden="1">{#N/A,#N/A,FALSE,"TMCOMP96";#N/A,#N/A,FALSE,"MAT96";#N/A,#N/A,FALSE,"FANDA96";#N/A,#N/A,FALSE,"INTRAN96";#N/A,#N/A,FALSE,"NAA9697";#N/A,#N/A,FALSE,"ECWEBB";#N/A,#N/A,FALSE,"MFT96";#N/A,#N/A,FALSE,"CTrecon"}</definedName>
    <definedName name="NOCONFLICT_1_4_2_1" hidden="1">{#N/A,#N/A,FALSE,"TMCOMP96";#N/A,#N/A,FALSE,"MAT96";#N/A,#N/A,FALSE,"FANDA96";#N/A,#N/A,FALSE,"INTRAN96";#N/A,#N/A,FALSE,"NAA9697";#N/A,#N/A,FALSE,"ECWEBB";#N/A,#N/A,FALSE,"MFT96";#N/A,#N/A,FALSE,"CTrecon"}</definedName>
    <definedName name="NOCONFLICT_1_4_2_2" hidden="1">{#N/A,#N/A,FALSE,"TMCOMP96";#N/A,#N/A,FALSE,"MAT96";#N/A,#N/A,FALSE,"FANDA96";#N/A,#N/A,FALSE,"INTRAN96";#N/A,#N/A,FALSE,"NAA9697";#N/A,#N/A,FALSE,"ECWEBB";#N/A,#N/A,FALSE,"MFT96";#N/A,#N/A,FALSE,"CTrecon"}</definedName>
    <definedName name="NOCONFLICT_1_4_2_3" hidden="1">{#N/A,#N/A,FALSE,"TMCOMP96";#N/A,#N/A,FALSE,"MAT96";#N/A,#N/A,FALSE,"FANDA96";#N/A,#N/A,FALSE,"INTRAN96";#N/A,#N/A,FALSE,"NAA9697";#N/A,#N/A,FALSE,"ECWEBB";#N/A,#N/A,FALSE,"MFT96";#N/A,#N/A,FALSE,"CTrecon"}</definedName>
    <definedName name="NOCONFLICT_1_4_2_4" hidden="1">{#N/A,#N/A,FALSE,"TMCOMP96";#N/A,#N/A,FALSE,"MAT96";#N/A,#N/A,FALSE,"FANDA96";#N/A,#N/A,FALSE,"INTRAN96";#N/A,#N/A,FALSE,"NAA9697";#N/A,#N/A,FALSE,"ECWEBB";#N/A,#N/A,FALSE,"MFT96";#N/A,#N/A,FALSE,"CTrecon"}</definedName>
    <definedName name="NOCONFLICT_1_4_2_5" hidden="1">{#N/A,#N/A,FALSE,"TMCOMP96";#N/A,#N/A,FALSE,"MAT96";#N/A,#N/A,FALSE,"FANDA96";#N/A,#N/A,FALSE,"INTRAN96";#N/A,#N/A,FALSE,"NAA9697";#N/A,#N/A,FALSE,"ECWEBB";#N/A,#N/A,FALSE,"MFT96";#N/A,#N/A,FALSE,"CTrecon"}</definedName>
    <definedName name="NOCONFLICT_1_4_3" hidden="1">{#N/A,#N/A,FALSE,"TMCOMP96";#N/A,#N/A,FALSE,"MAT96";#N/A,#N/A,FALSE,"FANDA96";#N/A,#N/A,FALSE,"INTRAN96";#N/A,#N/A,FALSE,"NAA9697";#N/A,#N/A,FALSE,"ECWEBB";#N/A,#N/A,FALSE,"MFT96";#N/A,#N/A,FALSE,"CTrecon"}</definedName>
    <definedName name="NOCONFLICT_1_4_3_1" hidden="1">{#N/A,#N/A,FALSE,"TMCOMP96";#N/A,#N/A,FALSE,"MAT96";#N/A,#N/A,FALSE,"FANDA96";#N/A,#N/A,FALSE,"INTRAN96";#N/A,#N/A,FALSE,"NAA9697";#N/A,#N/A,FALSE,"ECWEBB";#N/A,#N/A,FALSE,"MFT96";#N/A,#N/A,FALSE,"CTrecon"}</definedName>
    <definedName name="NOCONFLICT_1_4_3_2" hidden="1">{#N/A,#N/A,FALSE,"TMCOMP96";#N/A,#N/A,FALSE,"MAT96";#N/A,#N/A,FALSE,"FANDA96";#N/A,#N/A,FALSE,"INTRAN96";#N/A,#N/A,FALSE,"NAA9697";#N/A,#N/A,FALSE,"ECWEBB";#N/A,#N/A,FALSE,"MFT96";#N/A,#N/A,FALSE,"CTrecon"}</definedName>
    <definedName name="NOCONFLICT_1_4_3_3" hidden="1">{#N/A,#N/A,FALSE,"TMCOMP96";#N/A,#N/A,FALSE,"MAT96";#N/A,#N/A,FALSE,"FANDA96";#N/A,#N/A,FALSE,"INTRAN96";#N/A,#N/A,FALSE,"NAA9697";#N/A,#N/A,FALSE,"ECWEBB";#N/A,#N/A,FALSE,"MFT96";#N/A,#N/A,FALSE,"CTrecon"}</definedName>
    <definedName name="NOCONFLICT_1_4_3_4" hidden="1">{#N/A,#N/A,FALSE,"TMCOMP96";#N/A,#N/A,FALSE,"MAT96";#N/A,#N/A,FALSE,"FANDA96";#N/A,#N/A,FALSE,"INTRAN96";#N/A,#N/A,FALSE,"NAA9697";#N/A,#N/A,FALSE,"ECWEBB";#N/A,#N/A,FALSE,"MFT96";#N/A,#N/A,FALSE,"CTrecon"}</definedName>
    <definedName name="NOCONFLICT_1_4_3_5" hidden="1">{#N/A,#N/A,FALSE,"TMCOMP96";#N/A,#N/A,FALSE,"MAT96";#N/A,#N/A,FALSE,"FANDA96";#N/A,#N/A,FALSE,"INTRAN96";#N/A,#N/A,FALSE,"NAA9697";#N/A,#N/A,FALSE,"ECWEBB";#N/A,#N/A,FALSE,"MFT96";#N/A,#N/A,FALSE,"CTrecon"}</definedName>
    <definedName name="NOCONFLICT_1_4_4" hidden="1">{#N/A,#N/A,FALSE,"TMCOMP96";#N/A,#N/A,FALSE,"MAT96";#N/A,#N/A,FALSE,"FANDA96";#N/A,#N/A,FALSE,"INTRAN96";#N/A,#N/A,FALSE,"NAA9697";#N/A,#N/A,FALSE,"ECWEBB";#N/A,#N/A,FALSE,"MFT96";#N/A,#N/A,FALSE,"CTrecon"}</definedName>
    <definedName name="NOCONFLICT_1_4_4_1" hidden="1">{#N/A,#N/A,FALSE,"TMCOMP96";#N/A,#N/A,FALSE,"MAT96";#N/A,#N/A,FALSE,"FANDA96";#N/A,#N/A,FALSE,"INTRAN96";#N/A,#N/A,FALSE,"NAA9697";#N/A,#N/A,FALSE,"ECWEBB";#N/A,#N/A,FALSE,"MFT96";#N/A,#N/A,FALSE,"CTrecon"}</definedName>
    <definedName name="NOCONFLICT_1_4_4_2" hidden="1">{#N/A,#N/A,FALSE,"TMCOMP96";#N/A,#N/A,FALSE,"MAT96";#N/A,#N/A,FALSE,"FANDA96";#N/A,#N/A,FALSE,"INTRAN96";#N/A,#N/A,FALSE,"NAA9697";#N/A,#N/A,FALSE,"ECWEBB";#N/A,#N/A,FALSE,"MFT96";#N/A,#N/A,FALSE,"CTrecon"}</definedName>
    <definedName name="NOCONFLICT_1_4_4_3" hidden="1">{#N/A,#N/A,FALSE,"TMCOMP96";#N/A,#N/A,FALSE,"MAT96";#N/A,#N/A,FALSE,"FANDA96";#N/A,#N/A,FALSE,"INTRAN96";#N/A,#N/A,FALSE,"NAA9697";#N/A,#N/A,FALSE,"ECWEBB";#N/A,#N/A,FALSE,"MFT96";#N/A,#N/A,FALSE,"CTrecon"}</definedName>
    <definedName name="NOCONFLICT_1_4_4_4" hidden="1">{#N/A,#N/A,FALSE,"TMCOMP96";#N/A,#N/A,FALSE,"MAT96";#N/A,#N/A,FALSE,"FANDA96";#N/A,#N/A,FALSE,"INTRAN96";#N/A,#N/A,FALSE,"NAA9697";#N/A,#N/A,FALSE,"ECWEBB";#N/A,#N/A,FALSE,"MFT96";#N/A,#N/A,FALSE,"CTrecon"}</definedName>
    <definedName name="NOCONFLICT_1_4_4_5" hidden="1">{#N/A,#N/A,FALSE,"TMCOMP96";#N/A,#N/A,FALSE,"MAT96";#N/A,#N/A,FALSE,"FANDA96";#N/A,#N/A,FALSE,"INTRAN96";#N/A,#N/A,FALSE,"NAA9697";#N/A,#N/A,FALSE,"ECWEBB";#N/A,#N/A,FALSE,"MFT96";#N/A,#N/A,FALSE,"CTrecon"}</definedName>
    <definedName name="NOCONFLICT_1_4_5" hidden="1">{#N/A,#N/A,FALSE,"TMCOMP96";#N/A,#N/A,FALSE,"MAT96";#N/A,#N/A,FALSE,"FANDA96";#N/A,#N/A,FALSE,"INTRAN96";#N/A,#N/A,FALSE,"NAA9697";#N/A,#N/A,FALSE,"ECWEBB";#N/A,#N/A,FALSE,"MFT96";#N/A,#N/A,FALSE,"CTrecon"}</definedName>
    <definedName name="NOCONFLICT_1_4_5_1" hidden="1">{#N/A,#N/A,FALSE,"TMCOMP96";#N/A,#N/A,FALSE,"MAT96";#N/A,#N/A,FALSE,"FANDA96";#N/A,#N/A,FALSE,"INTRAN96";#N/A,#N/A,FALSE,"NAA9697";#N/A,#N/A,FALSE,"ECWEBB";#N/A,#N/A,FALSE,"MFT96";#N/A,#N/A,FALSE,"CTrecon"}</definedName>
    <definedName name="NOCONFLICT_1_4_5_2" hidden="1">{#N/A,#N/A,FALSE,"TMCOMP96";#N/A,#N/A,FALSE,"MAT96";#N/A,#N/A,FALSE,"FANDA96";#N/A,#N/A,FALSE,"INTRAN96";#N/A,#N/A,FALSE,"NAA9697";#N/A,#N/A,FALSE,"ECWEBB";#N/A,#N/A,FALSE,"MFT96";#N/A,#N/A,FALSE,"CTrecon"}</definedName>
    <definedName name="NOCONFLICT_1_4_5_3" hidden="1">{#N/A,#N/A,FALSE,"TMCOMP96";#N/A,#N/A,FALSE,"MAT96";#N/A,#N/A,FALSE,"FANDA96";#N/A,#N/A,FALSE,"INTRAN96";#N/A,#N/A,FALSE,"NAA9697";#N/A,#N/A,FALSE,"ECWEBB";#N/A,#N/A,FALSE,"MFT96";#N/A,#N/A,FALSE,"CTrecon"}</definedName>
    <definedName name="NOCONFLICT_1_4_5_4" hidden="1">{#N/A,#N/A,FALSE,"TMCOMP96";#N/A,#N/A,FALSE,"MAT96";#N/A,#N/A,FALSE,"FANDA96";#N/A,#N/A,FALSE,"INTRAN96";#N/A,#N/A,FALSE,"NAA9697";#N/A,#N/A,FALSE,"ECWEBB";#N/A,#N/A,FALSE,"MFT96";#N/A,#N/A,FALSE,"CTrecon"}</definedName>
    <definedName name="NOCONFLICT_1_4_5_5" hidden="1">{#N/A,#N/A,FALSE,"TMCOMP96";#N/A,#N/A,FALSE,"MAT96";#N/A,#N/A,FALSE,"FANDA96";#N/A,#N/A,FALSE,"INTRAN96";#N/A,#N/A,FALSE,"NAA9697";#N/A,#N/A,FALSE,"ECWEBB";#N/A,#N/A,FALSE,"MFT96";#N/A,#N/A,FALSE,"CTrecon"}</definedName>
    <definedName name="NOCONFLICT_1_5" hidden="1">{#N/A,#N/A,FALSE,"TMCOMP96";#N/A,#N/A,FALSE,"MAT96";#N/A,#N/A,FALSE,"FANDA96";#N/A,#N/A,FALSE,"INTRAN96";#N/A,#N/A,FALSE,"NAA9697";#N/A,#N/A,FALSE,"ECWEBB";#N/A,#N/A,FALSE,"MFT96";#N/A,#N/A,FALSE,"CTrecon"}</definedName>
    <definedName name="NOCONFLICT_1_5_1" hidden="1">{#N/A,#N/A,FALSE,"TMCOMP96";#N/A,#N/A,FALSE,"MAT96";#N/A,#N/A,FALSE,"FANDA96";#N/A,#N/A,FALSE,"INTRAN96";#N/A,#N/A,FALSE,"NAA9697";#N/A,#N/A,FALSE,"ECWEBB";#N/A,#N/A,FALSE,"MFT96";#N/A,#N/A,FALSE,"CTrecon"}</definedName>
    <definedName name="NOCONFLICT_1_5_1_1" hidden="1">{#N/A,#N/A,FALSE,"TMCOMP96";#N/A,#N/A,FALSE,"MAT96";#N/A,#N/A,FALSE,"FANDA96";#N/A,#N/A,FALSE,"INTRAN96";#N/A,#N/A,FALSE,"NAA9697";#N/A,#N/A,FALSE,"ECWEBB";#N/A,#N/A,FALSE,"MFT96";#N/A,#N/A,FALSE,"CTrecon"}</definedName>
    <definedName name="NOCONFLICT_1_5_1_2" hidden="1">{#N/A,#N/A,FALSE,"TMCOMP96";#N/A,#N/A,FALSE,"MAT96";#N/A,#N/A,FALSE,"FANDA96";#N/A,#N/A,FALSE,"INTRAN96";#N/A,#N/A,FALSE,"NAA9697";#N/A,#N/A,FALSE,"ECWEBB";#N/A,#N/A,FALSE,"MFT96";#N/A,#N/A,FALSE,"CTrecon"}</definedName>
    <definedName name="NOCONFLICT_1_5_1_3" hidden="1">{#N/A,#N/A,FALSE,"TMCOMP96";#N/A,#N/A,FALSE,"MAT96";#N/A,#N/A,FALSE,"FANDA96";#N/A,#N/A,FALSE,"INTRAN96";#N/A,#N/A,FALSE,"NAA9697";#N/A,#N/A,FALSE,"ECWEBB";#N/A,#N/A,FALSE,"MFT96";#N/A,#N/A,FALSE,"CTrecon"}</definedName>
    <definedName name="NOCONFLICT_1_5_1_4" hidden="1">{#N/A,#N/A,FALSE,"TMCOMP96";#N/A,#N/A,FALSE,"MAT96";#N/A,#N/A,FALSE,"FANDA96";#N/A,#N/A,FALSE,"INTRAN96";#N/A,#N/A,FALSE,"NAA9697";#N/A,#N/A,FALSE,"ECWEBB";#N/A,#N/A,FALSE,"MFT96";#N/A,#N/A,FALSE,"CTrecon"}</definedName>
    <definedName name="NOCONFLICT_1_5_1_5" hidden="1">{#N/A,#N/A,FALSE,"TMCOMP96";#N/A,#N/A,FALSE,"MAT96";#N/A,#N/A,FALSE,"FANDA96";#N/A,#N/A,FALSE,"INTRAN96";#N/A,#N/A,FALSE,"NAA9697";#N/A,#N/A,FALSE,"ECWEBB";#N/A,#N/A,FALSE,"MFT96";#N/A,#N/A,FALSE,"CTrecon"}</definedName>
    <definedName name="NOCONFLICT_1_5_2" hidden="1">{#N/A,#N/A,FALSE,"TMCOMP96";#N/A,#N/A,FALSE,"MAT96";#N/A,#N/A,FALSE,"FANDA96";#N/A,#N/A,FALSE,"INTRAN96";#N/A,#N/A,FALSE,"NAA9697";#N/A,#N/A,FALSE,"ECWEBB";#N/A,#N/A,FALSE,"MFT96";#N/A,#N/A,FALSE,"CTrecon"}</definedName>
    <definedName name="NOCONFLICT_1_5_2_1" hidden="1">{#N/A,#N/A,FALSE,"TMCOMP96";#N/A,#N/A,FALSE,"MAT96";#N/A,#N/A,FALSE,"FANDA96";#N/A,#N/A,FALSE,"INTRAN96";#N/A,#N/A,FALSE,"NAA9697";#N/A,#N/A,FALSE,"ECWEBB";#N/A,#N/A,FALSE,"MFT96";#N/A,#N/A,FALSE,"CTrecon"}</definedName>
    <definedName name="NOCONFLICT_1_5_2_2" hidden="1">{#N/A,#N/A,FALSE,"TMCOMP96";#N/A,#N/A,FALSE,"MAT96";#N/A,#N/A,FALSE,"FANDA96";#N/A,#N/A,FALSE,"INTRAN96";#N/A,#N/A,FALSE,"NAA9697";#N/A,#N/A,FALSE,"ECWEBB";#N/A,#N/A,FALSE,"MFT96";#N/A,#N/A,FALSE,"CTrecon"}</definedName>
    <definedName name="NOCONFLICT_1_5_2_3" hidden="1">{#N/A,#N/A,FALSE,"TMCOMP96";#N/A,#N/A,FALSE,"MAT96";#N/A,#N/A,FALSE,"FANDA96";#N/A,#N/A,FALSE,"INTRAN96";#N/A,#N/A,FALSE,"NAA9697";#N/A,#N/A,FALSE,"ECWEBB";#N/A,#N/A,FALSE,"MFT96";#N/A,#N/A,FALSE,"CTrecon"}</definedName>
    <definedName name="NOCONFLICT_1_5_2_4" hidden="1">{#N/A,#N/A,FALSE,"TMCOMP96";#N/A,#N/A,FALSE,"MAT96";#N/A,#N/A,FALSE,"FANDA96";#N/A,#N/A,FALSE,"INTRAN96";#N/A,#N/A,FALSE,"NAA9697";#N/A,#N/A,FALSE,"ECWEBB";#N/A,#N/A,FALSE,"MFT96";#N/A,#N/A,FALSE,"CTrecon"}</definedName>
    <definedName name="NOCONFLICT_1_5_2_5" hidden="1">{#N/A,#N/A,FALSE,"TMCOMP96";#N/A,#N/A,FALSE,"MAT96";#N/A,#N/A,FALSE,"FANDA96";#N/A,#N/A,FALSE,"INTRAN96";#N/A,#N/A,FALSE,"NAA9697";#N/A,#N/A,FALSE,"ECWEBB";#N/A,#N/A,FALSE,"MFT96";#N/A,#N/A,FALSE,"CTrecon"}</definedName>
    <definedName name="NOCONFLICT_1_5_3" hidden="1">{#N/A,#N/A,FALSE,"TMCOMP96";#N/A,#N/A,FALSE,"MAT96";#N/A,#N/A,FALSE,"FANDA96";#N/A,#N/A,FALSE,"INTRAN96";#N/A,#N/A,FALSE,"NAA9697";#N/A,#N/A,FALSE,"ECWEBB";#N/A,#N/A,FALSE,"MFT96";#N/A,#N/A,FALSE,"CTrecon"}</definedName>
    <definedName name="NOCONFLICT_1_5_3_1" hidden="1">{#N/A,#N/A,FALSE,"TMCOMP96";#N/A,#N/A,FALSE,"MAT96";#N/A,#N/A,FALSE,"FANDA96";#N/A,#N/A,FALSE,"INTRAN96";#N/A,#N/A,FALSE,"NAA9697";#N/A,#N/A,FALSE,"ECWEBB";#N/A,#N/A,FALSE,"MFT96";#N/A,#N/A,FALSE,"CTrecon"}</definedName>
    <definedName name="NOCONFLICT_1_5_3_2" hidden="1">{#N/A,#N/A,FALSE,"TMCOMP96";#N/A,#N/A,FALSE,"MAT96";#N/A,#N/A,FALSE,"FANDA96";#N/A,#N/A,FALSE,"INTRAN96";#N/A,#N/A,FALSE,"NAA9697";#N/A,#N/A,FALSE,"ECWEBB";#N/A,#N/A,FALSE,"MFT96";#N/A,#N/A,FALSE,"CTrecon"}</definedName>
    <definedName name="NOCONFLICT_1_5_3_3" hidden="1">{#N/A,#N/A,FALSE,"TMCOMP96";#N/A,#N/A,FALSE,"MAT96";#N/A,#N/A,FALSE,"FANDA96";#N/A,#N/A,FALSE,"INTRAN96";#N/A,#N/A,FALSE,"NAA9697";#N/A,#N/A,FALSE,"ECWEBB";#N/A,#N/A,FALSE,"MFT96";#N/A,#N/A,FALSE,"CTrecon"}</definedName>
    <definedName name="NOCONFLICT_1_5_3_4" hidden="1">{#N/A,#N/A,FALSE,"TMCOMP96";#N/A,#N/A,FALSE,"MAT96";#N/A,#N/A,FALSE,"FANDA96";#N/A,#N/A,FALSE,"INTRAN96";#N/A,#N/A,FALSE,"NAA9697";#N/A,#N/A,FALSE,"ECWEBB";#N/A,#N/A,FALSE,"MFT96";#N/A,#N/A,FALSE,"CTrecon"}</definedName>
    <definedName name="NOCONFLICT_1_5_3_5" hidden="1">{#N/A,#N/A,FALSE,"TMCOMP96";#N/A,#N/A,FALSE,"MAT96";#N/A,#N/A,FALSE,"FANDA96";#N/A,#N/A,FALSE,"INTRAN96";#N/A,#N/A,FALSE,"NAA9697";#N/A,#N/A,FALSE,"ECWEBB";#N/A,#N/A,FALSE,"MFT96";#N/A,#N/A,FALSE,"CTrecon"}</definedName>
    <definedName name="NOCONFLICT_1_5_4" hidden="1">{#N/A,#N/A,FALSE,"TMCOMP96";#N/A,#N/A,FALSE,"MAT96";#N/A,#N/A,FALSE,"FANDA96";#N/A,#N/A,FALSE,"INTRAN96";#N/A,#N/A,FALSE,"NAA9697";#N/A,#N/A,FALSE,"ECWEBB";#N/A,#N/A,FALSE,"MFT96";#N/A,#N/A,FALSE,"CTrecon"}</definedName>
    <definedName name="NOCONFLICT_1_5_4_1" hidden="1">{#N/A,#N/A,FALSE,"TMCOMP96";#N/A,#N/A,FALSE,"MAT96";#N/A,#N/A,FALSE,"FANDA96";#N/A,#N/A,FALSE,"INTRAN96";#N/A,#N/A,FALSE,"NAA9697";#N/A,#N/A,FALSE,"ECWEBB";#N/A,#N/A,FALSE,"MFT96";#N/A,#N/A,FALSE,"CTrecon"}</definedName>
    <definedName name="NOCONFLICT_1_5_4_2" hidden="1">{#N/A,#N/A,FALSE,"TMCOMP96";#N/A,#N/A,FALSE,"MAT96";#N/A,#N/A,FALSE,"FANDA96";#N/A,#N/A,FALSE,"INTRAN96";#N/A,#N/A,FALSE,"NAA9697";#N/A,#N/A,FALSE,"ECWEBB";#N/A,#N/A,FALSE,"MFT96";#N/A,#N/A,FALSE,"CTrecon"}</definedName>
    <definedName name="NOCONFLICT_1_5_4_3" hidden="1">{#N/A,#N/A,FALSE,"TMCOMP96";#N/A,#N/A,FALSE,"MAT96";#N/A,#N/A,FALSE,"FANDA96";#N/A,#N/A,FALSE,"INTRAN96";#N/A,#N/A,FALSE,"NAA9697";#N/A,#N/A,FALSE,"ECWEBB";#N/A,#N/A,FALSE,"MFT96";#N/A,#N/A,FALSE,"CTrecon"}</definedName>
    <definedName name="NOCONFLICT_1_5_4_4" hidden="1">{#N/A,#N/A,FALSE,"TMCOMP96";#N/A,#N/A,FALSE,"MAT96";#N/A,#N/A,FALSE,"FANDA96";#N/A,#N/A,FALSE,"INTRAN96";#N/A,#N/A,FALSE,"NAA9697";#N/A,#N/A,FALSE,"ECWEBB";#N/A,#N/A,FALSE,"MFT96";#N/A,#N/A,FALSE,"CTrecon"}</definedName>
    <definedName name="NOCONFLICT_1_5_4_5" hidden="1">{#N/A,#N/A,FALSE,"TMCOMP96";#N/A,#N/A,FALSE,"MAT96";#N/A,#N/A,FALSE,"FANDA96";#N/A,#N/A,FALSE,"INTRAN96";#N/A,#N/A,FALSE,"NAA9697";#N/A,#N/A,FALSE,"ECWEBB";#N/A,#N/A,FALSE,"MFT96";#N/A,#N/A,FALSE,"CTrecon"}</definedName>
    <definedName name="NOCONFLICT_1_5_5" hidden="1">{#N/A,#N/A,FALSE,"TMCOMP96";#N/A,#N/A,FALSE,"MAT96";#N/A,#N/A,FALSE,"FANDA96";#N/A,#N/A,FALSE,"INTRAN96";#N/A,#N/A,FALSE,"NAA9697";#N/A,#N/A,FALSE,"ECWEBB";#N/A,#N/A,FALSE,"MFT96";#N/A,#N/A,FALSE,"CTrecon"}</definedName>
    <definedName name="NOCONFLICT_1_5_5_1" hidden="1">{#N/A,#N/A,FALSE,"TMCOMP96";#N/A,#N/A,FALSE,"MAT96";#N/A,#N/A,FALSE,"FANDA96";#N/A,#N/A,FALSE,"INTRAN96";#N/A,#N/A,FALSE,"NAA9697";#N/A,#N/A,FALSE,"ECWEBB";#N/A,#N/A,FALSE,"MFT96";#N/A,#N/A,FALSE,"CTrecon"}</definedName>
    <definedName name="NOCONFLICT_1_5_5_2" hidden="1">{#N/A,#N/A,FALSE,"TMCOMP96";#N/A,#N/A,FALSE,"MAT96";#N/A,#N/A,FALSE,"FANDA96";#N/A,#N/A,FALSE,"INTRAN96";#N/A,#N/A,FALSE,"NAA9697";#N/A,#N/A,FALSE,"ECWEBB";#N/A,#N/A,FALSE,"MFT96";#N/A,#N/A,FALSE,"CTrecon"}</definedName>
    <definedName name="NOCONFLICT_1_5_5_3" hidden="1">{#N/A,#N/A,FALSE,"TMCOMP96";#N/A,#N/A,FALSE,"MAT96";#N/A,#N/A,FALSE,"FANDA96";#N/A,#N/A,FALSE,"INTRAN96";#N/A,#N/A,FALSE,"NAA9697";#N/A,#N/A,FALSE,"ECWEBB";#N/A,#N/A,FALSE,"MFT96";#N/A,#N/A,FALSE,"CTrecon"}</definedName>
    <definedName name="NOCONFLICT_1_5_5_4" hidden="1">{#N/A,#N/A,FALSE,"TMCOMP96";#N/A,#N/A,FALSE,"MAT96";#N/A,#N/A,FALSE,"FANDA96";#N/A,#N/A,FALSE,"INTRAN96";#N/A,#N/A,FALSE,"NAA9697";#N/A,#N/A,FALSE,"ECWEBB";#N/A,#N/A,FALSE,"MFT96";#N/A,#N/A,FALSE,"CTrecon"}</definedName>
    <definedName name="NOCONFLICT_1_5_5_5" hidden="1">{#N/A,#N/A,FALSE,"TMCOMP96";#N/A,#N/A,FALSE,"MAT96";#N/A,#N/A,FALSE,"FANDA96";#N/A,#N/A,FALSE,"INTRAN96";#N/A,#N/A,FALSE,"NAA9697";#N/A,#N/A,FALSE,"ECWEBB";#N/A,#N/A,FALSE,"MFT96";#N/A,#N/A,FALSE,"CTrecon"}</definedName>
    <definedName name="NOCONFLICT_2" hidden="1">{#N/A,#N/A,FALSE,"TMCOMP96";#N/A,#N/A,FALSE,"MAT96";#N/A,#N/A,FALSE,"FANDA96";#N/A,#N/A,FALSE,"INTRAN96";#N/A,#N/A,FALSE,"NAA9697";#N/A,#N/A,FALSE,"ECWEBB";#N/A,#N/A,FALSE,"MFT96";#N/A,#N/A,FALSE,"CTrecon"}</definedName>
    <definedName name="NOCONFLICT_2_1" hidden="1">{#N/A,#N/A,FALSE,"TMCOMP96";#N/A,#N/A,FALSE,"MAT96";#N/A,#N/A,FALSE,"FANDA96";#N/A,#N/A,FALSE,"INTRAN96";#N/A,#N/A,FALSE,"NAA9697";#N/A,#N/A,FALSE,"ECWEBB";#N/A,#N/A,FALSE,"MFT96";#N/A,#N/A,FALSE,"CTrecon"}</definedName>
    <definedName name="NOCONFLICT_2_1_1" hidden="1">{#N/A,#N/A,FALSE,"TMCOMP96";#N/A,#N/A,FALSE,"MAT96";#N/A,#N/A,FALSE,"FANDA96";#N/A,#N/A,FALSE,"INTRAN96";#N/A,#N/A,FALSE,"NAA9697";#N/A,#N/A,FALSE,"ECWEBB";#N/A,#N/A,FALSE,"MFT96";#N/A,#N/A,FALSE,"CTrecon"}</definedName>
    <definedName name="NOCONFLICT_2_1_1_1" hidden="1">{#N/A,#N/A,FALSE,"TMCOMP96";#N/A,#N/A,FALSE,"MAT96";#N/A,#N/A,FALSE,"FANDA96";#N/A,#N/A,FALSE,"INTRAN96";#N/A,#N/A,FALSE,"NAA9697";#N/A,#N/A,FALSE,"ECWEBB";#N/A,#N/A,FALSE,"MFT96";#N/A,#N/A,FALSE,"CTrecon"}</definedName>
    <definedName name="NOCONFLICT_2_1_1_1_1" hidden="1">{#N/A,#N/A,FALSE,"TMCOMP96";#N/A,#N/A,FALSE,"MAT96";#N/A,#N/A,FALSE,"FANDA96";#N/A,#N/A,FALSE,"INTRAN96";#N/A,#N/A,FALSE,"NAA9697";#N/A,#N/A,FALSE,"ECWEBB";#N/A,#N/A,FALSE,"MFT96";#N/A,#N/A,FALSE,"CTrecon"}</definedName>
    <definedName name="NOCONFLICT_2_1_1_1_2" hidden="1">{#N/A,#N/A,FALSE,"TMCOMP96";#N/A,#N/A,FALSE,"MAT96";#N/A,#N/A,FALSE,"FANDA96";#N/A,#N/A,FALSE,"INTRAN96";#N/A,#N/A,FALSE,"NAA9697";#N/A,#N/A,FALSE,"ECWEBB";#N/A,#N/A,FALSE,"MFT96";#N/A,#N/A,FALSE,"CTrecon"}</definedName>
    <definedName name="NOCONFLICT_2_1_1_1_3" hidden="1">{#N/A,#N/A,FALSE,"TMCOMP96";#N/A,#N/A,FALSE,"MAT96";#N/A,#N/A,FALSE,"FANDA96";#N/A,#N/A,FALSE,"INTRAN96";#N/A,#N/A,FALSE,"NAA9697";#N/A,#N/A,FALSE,"ECWEBB";#N/A,#N/A,FALSE,"MFT96";#N/A,#N/A,FALSE,"CTrecon"}</definedName>
    <definedName name="NOCONFLICT_2_1_1_1_4" hidden="1">{#N/A,#N/A,FALSE,"TMCOMP96";#N/A,#N/A,FALSE,"MAT96";#N/A,#N/A,FALSE,"FANDA96";#N/A,#N/A,FALSE,"INTRAN96";#N/A,#N/A,FALSE,"NAA9697";#N/A,#N/A,FALSE,"ECWEBB";#N/A,#N/A,FALSE,"MFT96";#N/A,#N/A,FALSE,"CTrecon"}</definedName>
    <definedName name="NOCONFLICT_2_1_1_1_5" hidden="1">{#N/A,#N/A,FALSE,"TMCOMP96";#N/A,#N/A,FALSE,"MAT96";#N/A,#N/A,FALSE,"FANDA96";#N/A,#N/A,FALSE,"INTRAN96";#N/A,#N/A,FALSE,"NAA9697";#N/A,#N/A,FALSE,"ECWEBB";#N/A,#N/A,FALSE,"MFT96";#N/A,#N/A,FALSE,"CTrecon"}</definedName>
    <definedName name="NOCONFLICT_2_1_1_2" hidden="1">{#N/A,#N/A,FALSE,"TMCOMP96";#N/A,#N/A,FALSE,"MAT96";#N/A,#N/A,FALSE,"FANDA96";#N/A,#N/A,FALSE,"INTRAN96";#N/A,#N/A,FALSE,"NAA9697";#N/A,#N/A,FALSE,"ECWEBB";#N/A,#N/A,FALSE,"MFT96";#N/A,#N/A,FALSE,"CTrecon"}</definedName>
    <definedName name="NOCONFLICT_2_1_1_2_1" hidden="1">{#N/A,#N/A,FALSE,"TMCOMP96";#N/A,#N/A,FALSE,"MAT96";#N/A,#N/A,FALSE,"FANDA96";#N/A,#N/A,FALSE,"INTRAN96";#N/A,#N/A,FALSE,"NAA9697";#N/A,#N/A,FALSE,"ECWEBB";#N/A,#N/A,FALSE,"MFT96";#N/A,#N/A,FALSE,"CTrecon"}</definedName>
    <definedName name="NOCONFLICT_2_1_1_2_2" hidden="1">{#N/A,#N/A,FALSE,"TMCOMP96";#N/A,#N/A,FALSE,"MAT96";#N/A,#N/A,FALSE,"FANDA96";#N/A,#N/A,FALSE,"INTRAN96";#N/A,#N/A,FALSE,"NAA9697";#N/A,#N/A,FALSE,"ECWEBB";#N/A,#N/A,FALSE,"MFT96";#N/A,#N/A,FALSE,"CTrecon"}</definedName>
    <definedName name="NOCONFLICT_2_1_1_2_3" hidden="1">{#N/A,#N/A,FALSE,"TMCOMP96";#N/A,#N/A,FALSE,"MAT96";#N/A,#N/A,FALSE,"FANDA96";#N/A,#N/A,FALSE,"INTRAN96";#N/A,#N/A,FALSE,"NAA9697";#N/A,#N/A,FALSE,"ECWEBB";#N/A,#N/A,FALSE,"MFT96";#N/A,#N/A,FALSE,"CTrecon"}</definedName>
    <definedName name="NOCONFLICT_2_1_1_2_4" hidden="1">{#N/A,#N/A,FALSE,"TMCOMP96";#N/A,#N/A,FALSE,"MAT96";#N/A,#N/A,FALSE,"FANDA96";#N/A,#N/A,FALSE,"INTRAN96";#N/A,#N/A,FALSE,"NAA9697";#N/A,#N/A,FALSE,"ECWEBB";#N/A,#N/A,FALSE,"MFT96";#N/A,#N/A,FALSE,"CTrecon"}</definedName>
    <definedName name="NOCONFLICT_2_1_1_2_5" hidden="1">{#N/A,#N/A,FALSE,"TMCOMP96";#N/A,#N/A,FALSE,"MAT96";#N/A,#N/A,FALSE,"FANDA96";#N/A,#N/A,FALSE,"INTRAN96";#N/A,#N/A,FALSE,"NAA9697";#N/A,#N/A,FALSE,"ECWEBB";#N/A,#N/A,FALSE,"MFT96";#N/A,#N/A,FALSE,"CTrecon"}</definedName>
    <definedName name="NOCONFLICT_2_1_1_3" hidden="1">{#N/A,#N/A,FALSE,"TMCOMP96";#N/A,#N/A,FALSE,"MAT96";#N/A,#N/A,FALSE,"FANDA96";#N/A,#N/A,FALSE,"INTRAN96";#N/A,#N/A,FALSE,"NAA9697";#N/A,#N/A,FALSE,"ECWEBB";#N/A,#N/A,FALSE,"MFT96";#N/A,#N/A,FALSE,"CTrecon"}</definedName>
    <definedName name="NOCONFLICT_2_1_1_4" hidden="1">{#N/A,#N/A,FALSE,"TMCOMP96";#N/A,#N/A,FALSE,"MAT96";#N/A,#N/A,FALSE,"FANDA96";#N/A,#N/A,FALSE,"INTRAN96";#N/A,#N/A,FALSE,"NAA9697";#N/A,#N/A,FALSE,"ECWEBB";#N/A,#N/A,FALSE,"MFT96";#N/A,#N/A,FALSE,"CTrecon"}</definedName>
    <definedName name="NOCONFLICT_2_1_1_5" hidden="1">{#N/A,#N/A,FALSE,"TMCOMP96";#N/A,#N/A,FALSE,"MAT96";#N/A,#N/A,FALSE,"FANDA96";#N/A,#N/A,FALSE,"INTRAN96";#N/A,#N/A,FALSE,"NAA9697";#N/A,#N/A,FALSE,"ECWEBB";#N/A,#N/A,FALSE,"MFT96";#N/A,#N/A,FALSE,"CTrecon"}</definedName>
    <definedName name="NOCONFLICT_2_1_2" hidden="1">{#N/A,#N/A,FALSE,"TMCOMP96";#N/A,#N/A,FALSE,"MAT96";#N/A,#N/A,FALSE,"FANDA96";#N/A,#N/A,FALSE,"INTRAN96";#N/A,#N/A,FALSE,"NAA9697";#N/A,#N/A,FALSE,"ECWEBB";#N/A,#N/A,FALSE,"MFT96";#N/A,#N/A,FALSE,"CTrecon"}</definedName>
    <definedName name="NOCONFLICT_2_1_2_1" hidden="1">{#N/A,#N/A,FALSE,"TMCOMP96";#N/A,#N/A,FALSE,"MAT96";#N/A,#N/A,FALSE,"FANDA96";#N/A,#N/A,FALSE,"INTRAN96";#N/A,#N/A,FALSE,"NAA9697";#N/A,#N/A,FALSE,"ECWEBB";#N/A,#N/A,FALSE,"MFT96";#N/A,#N/A,FALSE,"CTrecon"}</definedName>
    <definedName name="NOCONFLICT_2_1_2_2" hidden="1">{#N/A,#N/A,FALSE,"TMCOMP96";#N/A,#N/A,FALSE,"MAT96";#N/A,#N/A,FALSE,"FANDA96";#N/A,#N/A,FALSE,"INTRAN96";#N/A,#N/A,FALSE,"NAA9697";#N/A,#N/A,FALSE,"ECWEBB";#N/A,#N/A,FALSE,"MFT96";#N/A,#N/A,FALSE,"CTrecon"}</definedName>
    <definedName name="NOCONFLICT_2_1_2_3" hidden="1">{#N/A,#N/A,FALSE,"TMCOMP96";#N/A,#N/A,FALSE,"MAT96";#N/A,#N/A,FALSE,"FANDA96";#N/A,#N/A,FALSE,"INTRAN96";#N/A,#N/A,FALSE,"NAA9697";#N/A,#N/A,FALSE,"ECWEBB";#N/A,#N/A,FALSE,"MFT96";#N/A,#N/A,FALSE,"CTrecon"}</definedName>
    <definedName name="NOCONFLICT_2_1_2_4" hidden="1">{#N/A,#N/A,FALSE,"TMCOMP96";#N/A,#N/A,FALSE,"MAT96";#N/A,#N/A,FALSE,"FANDA96";#N/A,#N/A,FALSE,"INTRAN96";#N/A,#N/A,FALSE,"NAA9697";#N/A,#N/A,FALSE,"ECWEBB";#N/A,#N/A,FALSE,"MFT96";#N/A,#N/A,FALSE,"CTrecon"}</definedName>
    <definedName name="NOCONFLICT_2_1_2_5" hidden="1">{#N/A,#N/A,FALSE,"TMCOMP96";#N/A,#N/A,FALSE,"MAT96";#N/A,#N/A,FALSE,"FANDA96";#N/A,#N/A,FALSE,"INTRAN96";#N/A,#N/A,FALSE,"NAA9697";#N/A,#N/A,FALSE,"ECWEBB";#N/A,#N/A,FALSE,"MFT96";#N/A,#N/A,FALSE,"CTrecon"}</definedName>
    <definedName name="NOCONFLICT_2_1_3" hidden="1">{#N/A,#N/A,FALSE,"TMCOMP96";#N/A,#N/A,FALSE,"MAT96";#N/A,#N/A,FALSE,"FANDA96";#N/A,#N/A,FALSE,"INTRAN96";#N/A,#N/A,FALSE,"NAA9697";#N/A,#N/A,FALSE,"ECWEBB";#N/A,#N/A,FALSE,"MFT96";#N/A,#N/A,FALSE,"CTrecon"}</definedName>
    <definedName name="NOCONFLICT_2_1_3_1" hidden="1">{#N/A,#N/A,FALSE,"TMCOMP96";#N/A,#N/A,FALSE,"MAT96";#N/A,#N/A,FALSE,"FANDA96";#N/A,#N/A,FALSE,"INTRAN96";#N/A,#N/A,FALSE,"NAA9697";#N/A,#N/A,FALSE,"ECWEBB";#N/A,#N/A,FALSE,"MFT96";#N/A,#N/A,FALSE,"CTrecon"}</definedName>
    <definedName name="NOCONFLICT_2_1_3_2" hidden="1">{#N/A,#N/A,FALSE,"TMCOMP96";#N/A,#N/A,FALSE,"MAT96";#N/A,#N/A,FALSE,"FANDA96";#N/A,#N/A,FALSE,"INTRAN96";#N/A,#N/A,FALSE,"NAA9697";#N/A,#N/A,FALSE,"ECWEBB";#N/A,#N/A,FALSE,"MFT96";#N/A,#N/A,FALSE,"CTrecon"}</definedName>
    <definedName name="NOCONFLICT_2_1_3_3" hidden="1">{#N/A,#N/A,FALSE,"TMCOMP96";#N/A,#N/A,FALSE,"MAT96";#N/A,#N/A,FALSE,"FANDA96";#N/A,#N/A,FALSE,"INTRAN96";#N/A,#N/A,FALSE,"NAA9697";#N/A,#N/A,FALSE,"ECWEBB";#N/A,#N/A,FALSE,"MFT96";#N/A,#N/A,FALSE,"CTrecon"}</definedName>
    <definedName name="NOCONFLICT_2_1_3_4" hidden="1">{#N/A,#N/A,FALSE,"TMCOMP96";#N/A,#N/A,FALSE,"MAT96";#N/A,#N/A,FALSE,"FANDA96";#N/A,#N/A,FALSE,"INTRAN96";#N/A,#N/A,FALSE,"NAA9697";#N/A,#N/A,FALSE,"ECWEBB";#N/A,#N/A,FALSE,"MFT96";#N/A,#N/A,FALSE,"CTrecon"}</definedName>
    <definedName name="NOCONFLICT_2_1_3_5" hidden="1">{#N/A,#N/A,FALSE,"TMCOMP96";#N/A,#N/A,FALSE,"MAT96";#N/A,#N/A,FALSE,"FANDA96";#N/A,#N/A,FALSE,"INTRAN96";#N/A,#N/A,FALSE,"NAA9697";#N/A,#N/A,FALSE,"ECWEBB";#N/A,#N/A,FALSE,"MFT96";#N/A,#N/A,FALSE,"CTrecon"}</definedName>
    <definedName name="NOCONFLICT_2_1_4" hidden="1">{#N/A,#N/A,FALSE,"TMCOMP96";#N/A,#N/A,FALSE,"MAT96";#N/A,#N/A,FALSE,"FANDA96";#N/A,#N/A,FALSE,"INTRAN96";#N/A,#N/A,FALSE,"NAA9697";#N/A,#N/A,FALSE,"ECWEBB";#N/A,#N/A,FALSE,"MFT96";#N/A,#N/A,FALSE,"CTrecon"}</definedName>
    <definedName name="NOCONFLICT_2_1_4_1" hidden="1">{#N/A,#N/A,FALSE,"TMCOMP96";#N/A,#N/A,FALSE,"MAT96";#N/A,#N/A,FALSE,"FANDA96";#N/A,#N/A,FALSE,"INTRAN96";#N/A,#N/A,FALSE,"NAA9697";#N/A,#N/A,FALSE,"ECWEBB";#N/A,#N/A,FALSE,"MFT96";#N/A,#N/A,FALSE,"CTrecon"}</definedName>
    <definedName name="NOCONFLICT_2_1_4_2" hidden="1">{#N/A,#N/A,FALSE,"TMCOMP96";#N/A,#N/A,FALSE,"MAT96";#N/A,#N/A,FALSE,"FANDA96";#N/A,#N/A,FALSE,"INTRAN96";#N/A,#N/A,FALSE,"NAA9697";#N/A,#N/A,FALSE,"ECWEBB";#N/A,#N/A,FALSE,"MFT96";#N/A,#N/A,FALSE,"CTrecon"}</definedName>
    <definedName name="NOCONFLICT_2_1_4_3" hidden="1">{#N/A,#N/A,FALSE,"TMCOMP96";#N/A,#N/A,FALSE,"MAT96";#N/A,#N/A,FALSE,"FANDA96";#N/A,#N/A,FALSE,"INTRAN96";#N/A,#N/A,FALSE,"NAA9697";#N/A,#N/A,FALSE,"ECWEBB";#N/A,#N/A,FALSE,"MFT96";#N/A,#N/A,FALSE,"CTrecon"}</definedName>
    <definedName name="NOCONFLICT_2_1_4_4" hidden="1">{#N/A,#N/A,FALSE,"TMCOMP96";#N/A,#N/A,FALSE,"MAT96";#N/A,#N/A,FALSE,"FANDA96";#N/A,#N/A,FALSE,"INTRAN96";#N/A,#N/A,FALSE,"NAA9697";#N/A,#N/A,FALSE,"ECWEBB";#N/A,#N/A,FALSE,"MFT96";#N/A,#N/A,FALSE,"CTrecon"}</definedName>
    <definedName name="NOCONFLICT_2_1_4_5" hidden="1">{#N/A,#N/A,FALSE,"TMCOMP96";#N/A,#N/A,FALSE,"MAT96";#N/A,#N/A,FALSE,"FANDA96";#N/A,#N/A,FALSE,"INTRAN96";#N/A,#N/A,FALSE,"NAA9697";#N/A,#N/A,FALSE,"ECWEBB";#N/A,#N/A,FALSE,"MFT96";#N/A,#N/A,FALSE,"CTrecon"}</definedName>
    <definedName name="NOCONFLICT_2_1_5" hidden="1">{#N/A,#N/A,FALSE,"TMCOMP96";#N/A,#N/A,FALSE,"MAT96";#N/A,#N/A,FALSE,"FANDA96";#N/A,#N/A,FALSE,"INTRAN96";#N/A,#N/A,FALSE,"NAA9697";#N/A,#N/A,FALSE,"ECWEBB";#N/A,#N/A,FALSE,"MFT96";#N/A,#N/A,FALSE,"CTrecon"}</definedName>
    <definedName name="NOCONFLICT_2_1_5_1" hidden="1">{#N/A,#N/A,FALSE,"TMCOMP96";#N/A,#N/A,FALSE,"MAT96";#N/A,#N/A,FALSE,"FANDA96";#N/A,#N/A,FALSE,"INTRAN96";#N/A,#N/A,FALSE,"NAA9697";#N/A,#N/A,FALSE,"ECWEBB";#N/A,#N/A,FALSE,"MFT96";#N/A,#N/A,FALSE,"CTrecon"}</definedName>
    <definedName name="NOCONFLICT_2_1_5_2" hidden="1">{#N/A,#N/A,FALSE,"TMCOMP96";#N/A,#N/A,FALSE,"MAT96";#N/A,#N/A,FALSE,"FANDA96";#N/A,#N/A,FALSE,"INTRAN96";#N/A,#N/A,FALSE,"NAA9697";#N/A,#N/A,FALSE,"ECWEBB";#N/A,#N/A,FALSE,"MFT96";#N/A,#N/A,FALSE,"CTrecon"}</definedName>
    <definedName name="NOCONFLICT_2_1_5_3" hidden="1">{#N/A,#N/A,FALSE,"TMCOMP96";#N/A,#N/A,FALSE,"MAT96";#N/A,#N/A,FALSE,"FANDA96";#N/A,#N/A,FALSE,"INTRAN96";#N/A,#N/A,FALSE,"NAA9697";#N/A,#N/A,FALSE,"ECWEBB";#N/A,#N/A,FALSE,"MFT96";#N/A,#N/A,FALSE,"CTrecon"}</definedName>
    <definedName name="NOCONFLICT_2_1_5_4" hidden="1">{#N/A,#N/A,FALSE,"TMCOMP96";#N/A,#N/A,FALSE,"MAT96";#N/A,#N/A,FALSE,"FANDA96";#N/A,#N/A,FALSE,"INTRAN96";#N/A,#N/A,FALSE,"NAA9697";#N/A,#N/A,FALSE,"ECWEBB";#N/A,#N/A,FALSE,"MFT96";#N/A,#N/A,FALSE,"CTrecon"}</definedName>
    <definedName name="NOCONFLICT_2_1_5_5" hidden="1">{#N/A,#N/A,FALSE,"TMCOMP96";#N/A,#N/A,FALSE,"MAT96";#N/A,#N/A,FALSE,"FANDA96";#N/A,#N/A,FALSE,"INTRAN96";#N/A,#N/A,FALSE,"NAA9697";#N/A,#N/A,FALSE,"ECWEBB";#N/A,#N/A,FALSE,"MFT96";#N/A,#N/A,FALSE,"CTrecon"}</definedName>
    <definedName name="NOCONFLICT_2_2" hidden="1">{#N/A,#N/A,FALSE,"TMCOMP96";#N/A,#N/A,FALSE,"MAT96";#N/A,#N/A,FALSE,"FANDA96";#N/A,#N/A,FALSE,"INTRAN96";#N/A,#N/A,FALSE,"NAA9697";#N/A,#N/A,FALSE,"ECWEBB";#N/A,#N/A,FALSE,"MFT96";#N/A,#N/A,FALSE,"CTrecon"}</definedName>
    <definedName name="NOCONFLICT_2_2_1" hidden="1">{#N/A,#N/A,FALSE,"TMCOMP96";#N/A,#N/A,FALSE,"MAT96";#N/A,#N/A,FALSE,"FANDA96";#N/A,#N/A,FALSE,"INTRAN96";#N/A,#N/A,FALSE,"NAA9697";#N/A,#N/A,FALSE,"ECWEBB";#N/A,#N/A,FALSE,"MFT96";#N/A,#N/A,FALSE,"CTrecon"}</definedName>
    <definedName name="NOCONFLICT_2_2_2" hidden="1">{#N/A,#N/A,FALSE,"TMCOMP96";#N/A,#N/A,FALSE,"MAT96";#N/A,#N/A,FALSE,"FANDA96";#N/A,#N/A,FALSE,"INTRAN96";#N/A,#N/A,FALSE,"NAA9697";#N/A,#N/A,FALSE,"ECWEBB";#N/A,#N/A,FALSE,"MFT96";#N/A,#N/A,FALSE,"CTrecon"}</definedName>
    <definedName name="NOCONFLICT_2_2_3" hidden="1">{#N/A,#N/A,FALSE,"TMCOMP96";#N/A,#N/A,FALSE,"MAT96";#N/A,#N/A,FALSE,"FANDA96";#N/A,#N/A,FALSE,"INTRAN96";#N/A,#N/A,FALSE,"NAA9697";#N/A,#N/A,FALSE,"ECWEBB";#N/A,#N/A,FALSE,"MFT96";#N/A,#N/A,FALSE,"CTrecon"}</definedName>
    <definedName name="NOCONFLICT_2_2_4" hidden="1">{#N/A,#N/A,FALSE,"TMCOMP96";#N/A,#N/A,FALSE,"MAT96";#N/A,#N/A,FALSE,"FANDA96";#N/A,#N/A,FALSE,"INTRAN96";#N/A,#N/A,FALSE,"NAA9697";#N/A,#N/A,FALSE,"ECWEBB";#N/A,#N/A,FALSE,"MFT96";#N/A,#N/A,FALSE,"CTrecon"}</definedName>
    <definedName name="NOCONFLICT_2_2_5" hidden="1">{#N/A,#N/A,FALSE,"TMCOMP96";#N/A,#N/A,FALSE,"MAT96";#N/A,#N/A,FALSE,"FANDA96";#N/A,#N/A,FALSE,"INTRAN96";#N/A,#N/A,FALSE,"NAA9697";#N/A,#N/A,FALSE,"ECWEBB";#N/A,#N/A,FALSE,"MFT96";#N/A,#N/A,FALSE,"CTrecon"}</definedName>
    <definedName name="NOCONFLICT_2_3" hidden="1">{#N/A,#N/A,FALSE,"TMCOMP96";#N/A,#N/A,FALSE,"MAT96";#N/A,#N/A,FALSE,"FANDA96";#N/A,#N/A,FALSE,"INTRAN96";#N/A,#N/A,FALSE,"NAA9697";#N/A,#N/A,FALSE,"ECWEBB";#N/A,#N/A,FALSE,"MFT96";#N/A,#N/A,FALSE,"CTrecon"}</definedName>
    <definedName name="NOCONFLICT_2_3_1" hidden="1">{#N/A,#N/A,FALSE,"TMCOMP96";#N/A,#N/A,FALSE,"MAT96";#N/A,#N/A,FALSE,"FANDA96";#N/A,#N/A,FALSE,"INTRAN96";#N/A,#N/A,FALSE,"NAA9697";#N/A,#N/A,FALSE,"ECWEBB";#N/A,#N/A,FALSE,"MFT96";#N/A,#N/A,FALSE,"CTrecon"}</definedName>
    <definedName name="NOCONFLICT_2_3_2" hidden="1">{#N/A,#N/A,FALSE,"TMCOMP96";#N/A,#N/A,FALSE,"MAT96";#N/A,#N/A,FALSE,"FANDA96";#N/A,#N/A,FALSE,"INTRAN96";#N/A,#N/A,FALSE,"NAA9697";#N/A,#N/A,FALSE,"ECWEBB";#N/A,#N/A,FALSE,"MFT96";#N/A,#N/A,FALSE,"CTrecon"}</definedName>
    <definedName name="NOCONFLICT_2_3_3" hidden="1">{#N/A,#N/A,FALSE,"TMCOMP96";#N/A,#N/A,FALSE,"MAT96";#N/A,#N/A,FALSE,"FANDA96";#N/A,#N/A,FALSE,"INTRAN96";#N/A,#N/A,FALSE,"NAA9697";#N/A,#N/A,FALSE,"ECWEBB";#N/A,#N/A,FALSE,"MFT96";#N/A,#N/A,FALSE,"CTrecon"}</definedName>
    <definedName name="NOCONFLICT_2_3_4" hidden="1">{#N/A,#N/A,FALSE,"TMCOMP96";#N/A,#N/A,FALSE,"MAT96";#N/A,#N/A,FALSE,"FANDA96";#N/A,#N/A,FALSE,"INTRAN96";#N/A,#N/A,FALSE,"NAA9697";#N/A,#N/A,FALSE,"ECWEBB";#N/A,#N/A,FALSE,"MFT96";#N/A,#N/A,FALSE,"CTrecon"}</definedName>
    <definedName name="NOCONFLICT_2_3_5" hidden="1">{#N/A,#N/A,FALSE,"TMCOMP96";#N/A,#N/A,FALSE,"MAT96";#N/A,#N/A,FALSE,"FANDA96";#N/A,#N/A,FALSE,"INTRAN96";#N/A,#N/A,FALSE,"NAA9697";#N/A,#N/A,FALSE,"ECWEBB";#N/A,#N/A,FALSE,"MFT96";#N/A,#N/A,FALSE,"CTrecon"}</definedName>
    <definedName name="NOCONFLICT_2_4" hidden="1">{#N/A,#N/A,FALSE,"TMCOMP96";#N/A,#N/A,FALSE,"MAT96";#N/A,#N/A,FALSE,"FANDA96";#N/A,#N/A,FALSE,"INTRAN96";#N/A,#N/A,FALSE,"NAA9697";#N/A,#N/A,FALSE,"ECWEBB";#N/A,#N/A,FALSE,"MFT96";#N/A,#N/A,FALSE,"CTrecon"}</definedName>
    <definedName name="NOCONFLICT_2_4_1" hidden="1">{#N/A,#N/A,FALSE,"TMCOMP96";#N/A,#N/A,FALSE,"MAT96";#N/A,#N/A,FALSE,"FANDA96";#N/A,#N/A,FALSE,"INTRAN96";#N/A,#N/A,FALSE,"NAA9697";#N/A,#N/A,FALSE,"ECWEBB";#N/A,#N/A,FALSE,"MFT96";#N/A,#N/A,FALSE,"CTrecon"}</definedName>
    <definedName name="NOCONFLICT_2_4_2" hidden="1">{#N/A,#N/A,FALSE,"TMCOMP96";#N/A,#N/A,FALSE,"MAT96";#N/A,#N/A,FALSE,"FANDA96";#N/A,#N/A,FALSE,"INTRAN96";#N/A,#N/A,FALSE,"NAA9697";#N/A,#N/A,FALSE,"ECWEBB";#N/A,#N/A,FALSE,"MFT96";#N/A,#N/A,FALSE,"CTrecon"}</definedName>
    <definedName name="NOCONFLICT_2_4_3" hidden="1">{#N/A,#N/A,FALSE,"TMCOMP96";#N/A,#N/A,FALSE,"MAT96";#N/A,#N/A,FALSE,"FANDA96";#N/A,#N/A,FALSE,"INTRAN96";#N/A,#N/A,FALSE,"NAA9697";#N/A,#N/A,FALSE,"ECWEBB";#N/A,#N/A,FALSE,"MFT96";#N/A,#N/A,FALSE,"CTrecon"}</definedName>
    <definedName name="NOCONFLICT_2_4_4" hidden="1">{#N/A,#N/A,FALSE,"TMCOMP96";#N/A,#N/A,FALSE,"MAT96";#N/A,#N/A,FALSE,"FANDA96";#N/A,#N/A,FALSE,"INTRAN96";#N/A,#N/A,FALSE,"NAA9697";#N/A,#N/A,FALSE,"ECWEBB";#N/A,#N/A,FALSE,"MFT96";#N/A,#N/A,FALSE,"CTrecon"}</definedName>
    <definedName name="NOCONFLICT_2_4_5" hidden="1">{#N/A,#N/A,FALSE,"TMCOMP96";#N/A,#N/A,FALSE,"MAT96";#N/A,#N/A,FALSE,"FANDA96";#N/A,#N/A,FALSE,"INTRAN96";#N/A,#N/A,FALSE,"NAA9697";#N/A,#N/A,FALSE,"ECWEBB";#N/A,#N/A,FALSE,"MFT96";#N/A,#N/A,FALSE,"CTrecon"}</definedName>
    <definedName name="NOCONFLICT_2_5" hidden="1">{#N/A,#N/A,FALSE,"TMCOMP96";#N/A,#N/A,FALSE,"MAT96";#N/A,#N/A,FALSE,"FANDA96";#N/A,#N/A,FALSE,"INTRAN96";#N/A,#N/A,FALSE,"NAA9697";#N/A,#N/A,FALSE,"ECWEBB";#N/A,#N/A,FALSE,"MFT96";#N/A,#N/A,FALSE,"CTrecon"}</definedName>
    <definedName name="NOCONFLICT_2_5_1" hidden="1">{#N/A,#N/A,FALSE,"TMCOMP96";#N/A,#N/A,FALSE,"MAT96";#N/A,#N/A,FALSE,"FANDA96";#N/A,#N/A,FALSE,"INTRAN96";#N/A,#N/A,FALSE,"NAA9697";#N/A,#N/A,FALSE,"ECWEBB";#N/A,#N/A,FALSE,"MFT96";#N/A,#N/A,FALSE,"CTrecon"}</definedName>
    <definedName name="NOCONFLICT_2_5_2" hidden="1">{#N/A,#N/A,FALSE,"TMCOMP96";#N/A,#N/A,FALSE,"MAT96";#N/A,#N/A,FALSE,"FANDA96";#N/A,#N/A,FALSE,"INTRAN96";#N/A,#N/A,FALSE,"NAA9697";#N/A,#N/A,FALSE,"ECWEBB";#N/A,#N/A,FALSE,"MFT96";#N/A,#N/A,FALSE,"CTrecon"}</definedName>
    <definedName name="NOCONFLICT_2_5_3" hidden="1">{#N/A,#N/A,FALSE,"TMCOMP96";#N/A,#N/A,FALSE,"MAT96";#N/A,#N/A,FALSE,"FANDA96";#N/A,#N/A,FALSE,"INTRAN96";#N/A,#N/A,FALSE,"NAA9697";#N/A,#N/A,FALSE,"ECWEBB";#N/A,#N/A,FALSE,"MFT96";#N/A,#N/A,FALSE,"CTrecon"}</definedName>
    <definedName name="NOCONFLICT_2_5_4" hidden="1">{#N/A,#N/A,FALSE,"TMCOMP96";#N/A,#N/A,FALSE,"MAT96";#N/A,#N/A,FALSE,"FANDA96";#N/A,#N/A,FALSE,"INTRAN96";#N/A,#N/A,FALSE,"NAA9697";#N/A,#N/A,FALSE,"ECWEBB";#N/A,#N/A,FALSE,"MFT96";#N/A,#N/A,FALSE,"CTrecon"}</definedName>
    <definedName name="NOCONFLICT_2_5_5" hidden="1">{#N/A,#N/A,FALSE,"TMCOMP96";#N/A,#N/A,FALSE,"MAT96";#N/A,#N/A,FALSE,"FANDA96";#N/A,#N/A,FALSE,"INTRAN96";#N/A,#N/A,FALSE,"NAA9697";#N/A,#N/A,FALSE,"ECWEBB";#N/A,#N/A,FALSE,"MFT96";#N/A,#N/A,FALSE,"CTrecon"}</definedName>
    <definedName name="NOCONFLICT_3" hidden="1">{#N/A,#N/A,FALSE,"TMCOMP96";#N/A,#N/A,FALSE,"MAT96";#N/A,#N/A,FALSE,"FANDA96";#N/A,#N/A,FALSE,"INTRAN96";#N/A,#N/A,FALSE,"NAA9697";#N/A,#N/A,FALSE,"ECWEBB";#N/A,#N/A,FALSE,"MFT96";#N/A,#N/A,FALSE,"CTrecon"}</definedName>
    <definedName name="NOCONFLICT_3_1" hidden="1">{#N/A,#N/A,FALSE,"TMCOMP96";#N/A,#N/A,FALSE,"MAT96";#N/A,#N/A,FALSE,"FANDA96";#N/A,#N/A,FALSE,"INTRAN96";#N/A,#N/A,FALSE,"NAA9697";#N/A,#N/A,FALSE,"ECWEBB";#N/A,#N/A,FALSE,"MFT96";#N/A,#N/A,FALSE,"CTrecon"}</definedName>
    <definedName name="NOCONFLICT_3_1_1" hidden="1">{#N/A,#N/A,FALSE,"TMCOMP96";#N/A,#N/A,FALSE,"MAT96";#N/A,#N/A,FALSE,"FANDA96";#N/A,#N/A,FALSE,"INTRAN96";#N/A,#N/A,FALSE,"NAA9697";#N/A,#N/A,FALSE,"ECWEBB";#N/A,#N/A,FALSE,"MFT96";#N/A,#N/A,FALSE,"CTrecon"}</definedName>
    <definedName name="NOCONFLICT_3_1_1_1" hidden="1">{#N/A,#N/A,FALSE,"TMCOMP96";#N/A,#N/A,FALSE,"MAT96";#N/A,#N/A,FALSE,"FANDA96";#N/A,#N/A,FALSE,"INTRAN96";#N/A,#N/A,FALSE,"NAA9697";#N/A,#N/A,FALSE,"ECWEBB";#N/A,#N/A,FALSE,"MFT96";#N/A,#N/A,FALSE,"CTrecon"}</definedName>
    <definedName name="NOCONFLICT_3_1_1_1_1" hidden="1">{#N/A,#N/A,FALSE,"TMCOMP96";#N/A,#N/A,FALSE,"MAT96";#N/A,#N/A,FALSE,"FANDA96";#N/A,#N/A,FALSE,"INTRAN96";#N/A,#N/A,FALSE,"NAA9697";#N/A,#N/A,FALSE,"ECWEBB";#N/A,#N/A,FALSE,"MFT96";#N/A,#N/A,FALSE,"CTrecon"}</definedName>
    <definedName name="NOCONFLICT_3_1_1_1_2" hidden="1">{#N/A,#N/A,FALSE,"TMCOMP96";#N/A,#N/A,FALSE,"MAT96";#N/A,#N/A,FALSE,"FANDA96";#N/A,#N/A,FALSE,"INTRAN96";#N/A,#N/A,FALSE,"NAA9697";#N/A,#N/A,FALSE,"ECWEBB";#N/A,#N/A,FALSE,"MFT96";#N/A,#N/A,FALSE,"CTrecon"}</definedName>
    <definedName name="NOCONFLICT_3_1_1_1_3" hidden="1">{#N/A,#N/A,FALSE,"TMCOMP96";#N/A,#N/A,FALSE,"MAT96";#N/A,#N/A,FALSE,"FANDA96";#N/A,#N/A,FALSE,"INTRAN96";#N/A,#N/A,FALSE,"NAA9697";#N/A,#N/A,FALSE,"ECWEBB";#N/A,#N/A,FALSE,"MFT96";#N/A,#N/A,FALSE,"CTrecon"}</definedName>
    <definedName name="NOCONFLICT_3_1_1_1_4" hidden="1">{#N/A,#N/A,FALSE,"TMCOMP96";#N/A,#N/A,FALSE,"MAT96";#N/A,#N/A,FALSE,"FANDA96";#N/A,#N/A,FALSE,"INTRAN96";#N/A,#N/A,FALSE,"NAA9697";#N/A,#N/A,FALSE,"ECWEBB";#N/A,#N/A,FALSE,"MFT96";#N/A,#N/A,FALSE,"CTrecon"}</definedName>
    <definedName name="NOCONFLICT_3_1_1_1_5" hidden="1">{#N/A,#N/A,FALSE,"TMCOMP96";#N/A,#N/A,FALSE,"MAT96";#N/A,#N/A,FALSE,"FANDA96";#N/A,#N/A,FALSE,"INTRAN96";#N/A,#N/A,FALSE,"NAA9697";#N/A,#N/A,FALSE,"ECWEBB";#N/A,#N/A,FALSE,"MFT96";#N/A,#N/A,FALSE,"CTrecon"}</definedName>
    <definedName name="NOCONFLICT_3_1_1_2" hidden="1">{#N/A,#N/A,FALSE,"TMCOMP96";#N/A,#N/A,FALSE,"MAT96";#N/A,#N/A,FALSE,"FANDA96";#N/A,#N/A,FALSE,"INTRAN96";#N/A,#N/A,FALSE,"NAA9697";#N/A,#N/A,FALSE,"ECWEBB";#N/A,#N/A,FALSE,"MFT96";#N/A,#N/A,FALSE,"CTrecon"}</definedName>
    <definedName name="NOCONFLICT_3_1_1_2_1" hidden="1">{#N/A,#N/A,FALSE,"TMCOMP96";#N/A,#N/A,FALSE,"MAT96";#N/A,#N/A,FALSE,"FANDA96";#N/A,#N/A,FALSE,"INTRAN96";#N/A,#N/A,FALSE,"NAA9697";#N/A,#N/A,FALSE,"ECWEBB";#N/A,#N/A,FALSE,"MFT96";#N/A,#N/A,FALSE,"CTrecon"}</definedName>
    <definedName name="NOCONFLICT_3_1_1_2_2" hidden="1">{#N/A,#N/A,FALSE,"TMCOMP96";#N/A,#N/A,FALSE,"MAT96";#N/A,#N/A,FALSE,"FANDA96";#N/A,#N/A,FALSE,"INTRAN96";#N/A,#N/A,FALSE,"NAA9697";#N/A,#N/A,FALSE,"ECWEBB";#N/A,#N/A,FALSE,"MFT96";#N/A,#N/A,FALSE,"CTrecon"}</definedName>
    <definedName name="NOCONFLICT_3_1_1_2_3" hidden="1">{#N/A,#N/A,FALSE,"TMCOMP96";#N/A,#N/A,FALSE,"MAT96";#N/A,#N/A,FALSE,"FANDA96";#N/A,#N/A,FALSE,"INTRAN96";#N/A,#N/A,FALSE,"NAA9697";#N/A,#N/A,FALSE,"ECWEBB";#N/A,#N/A,FALSE,"MFT96";#N/A,#N/A,FALSE,"CTrecon"}</definedName>
    <definedName name="NOCONFLICT_3_1_1_2_4" hidden="1">{#N/A,#N/A,FALSE,"TMCOMP96";#N/A,#N/A,FALSE,"MAT96";#N/A,#N/A,FALSE,"FANDA96";#N/A,#N/A,FALSE,"INTRAN96";#N/A,#N/A,FALSE,"NAA9697";#N/A,#N/A,FALSE,"ECWEBB";#N/A,#N/A,FALSE,"MFT96";#N/A,#N/A,FALSE,"CTrecon"}</definedName>
    <definedName name="NOCONFLICT_3_1_1_2_5" hidden="1">{#N/A,#N/A,FALSE,"TMCOMP96";#N/A,#N/A,FALSE,"MAT96";#N/A,#N/A,FALSE,"FANDA96";#N/A,#N/A,FALSE,"INTRAN96";#N/A,#N/A,FALSE,"NAA9697";#N/A,#N/A,FALSE,"ECWEBB";#N/A,#N/A,FALSE,"MFT96";#N/A,#N/A,FALSE,"CTrecon"}</definedName>
    <definedName name="NOCONFLICT_3_1_1_3" hidden="1">{#N/A,#N/A,FALSE,"TMCOMP96";#N/A,#N/A,FALSE,"MAT96";#N/A,#N/A,FALSE,"FANDA96";#N/A,#N/A,FALSE,"INTRAN96";#N/A,#N/A,FALSE,"NAA9697";#N/A,#N/A,FALSE,"ECWEBB";#N/A,#N/A,FALSE,"MFT96";#N/A,#N/A,FALSE,"CTrecon"}</definedName>
    <definedName name="NOCONFLICT_3_1_1_4" hidden="1">{#N/A,#N/A,FALSE,"TMCOMP96";#N/A,#N/A,FALSE,"MAT96";#N/A,#N/A,FALSE,"FANDA96";#N/A,#N/A,FALSE,"INTRAN96";#N/A,#N/A,FALSE,"NAA9697";#N/A,#N/A,FALSE,"ECWEBB";#N/A,#N/A,FALSE,"MFT96";#N/A,#N/A,FALSE,"CTrecon"}</definedName>
    <definedName name="NOCONFLICT_3_1_1_5" hidden="1">{#N/A,#N/A,FALSE,"TMCOMP96";#N/A,#N/A,FALSE,"MAT96";#N/A,#N/A,FALSE,"FANDA96";#N/A,#N/A,FALSE,"INTRAN96";#N/A,#N/A,FALSE,"NAA9697";#N/A,#N/A,FALSE,"ECWEBB";#N/A,#N/A,FALSE,"MFT96";#N/A,#N/A,FALSE,"CTrecon"}</definedName>
    <definedName name="NOCONFLICT_3_1_2" hidden="1">{#N/A,#N/A,FALSE,"TMCOMP96";#N/A,#N/A,FALSE,"MAT96";#N/A,#N/A,FALSE,"FANDA96";#N/A,#N/A,FALSE,"INTRAN96";#N/A,#N/A,FALSE,"NAA9697";#N/A,#N/A,FALSE,"ECWEBB";#N/A,#N/A,FALSE,"MFT96";#N/A,#N/A,FALSE,"CTrecon"}</definedName>
    <definedName name="NOCONFLICT_3_1_2_1" hidden="1">{#N/A,#N/A,FALSE,"TMCOMP96";#N/A,#N/A,FALSE,"MAT96";#N/A,#N/A,FALSE,"FANDA96";#N/A,#N/A,FALSE,"INTRAN96";#N/A,#N/A,FALSE,"NAA9697";#N/A,#N/A,FALSE,"ECWEBB";#N/A,#N/A,FALSE,"MFT96";#N/A,#N/A,FALSE,"CTrecon"}</definedName>
    <definedName name="NOCONFLICT_3_1_2_2" hidden="1">{#N/A,#N/A,FALSE,"TMCOMP96";#N/A,#N/A,FALSE,"MAT96";#N/A,#N/A,FALSE,"FANDA96";#N/A,#N/A,FALSE,"INTRAN96";#N/A,#N/A,FALSE,"NAA9697";#N/A,#N/A,FALSE,"ECWEBB";#N/A,#N/A,FALSE,"MFT96";#N/A,#N/A,FALSE,"CTrecon"}</definedName>
    <definedName name="NOCONFLICT_3_1_2_3" hidden="1">{#N/A,#N/A,FALSE,"TMCOMP96";#N/A,#N/A,FALSE,"MAT96";#N/A,#N/A,FALSE,"FANDA96";#N/A,#N/A,FALSE,"INTRAN96";#N/A,#N/A,FALSE,"NAA9697";#N/A,#N/A,FALSE,"ECWEBB";#N/A,#N/A,FALSE,"MFT96";#N/A,#N/A,FALSE,"CTrecon"}</definedName>
    <definedName name="NOCONFLICT_3_1_2_4" hidden="1">{#N/A,#N/A,FALSE,"TMCOMP96";#N/A,#N/A,FALSE,"MAT96";#N/A,#N/A,FALSE,"FANDA96";#N/A,#N/A,FALSE,"INTRAN96";#N/A,#N/A,FALSE,"NAA9697";#N/A,#N/A,FALSE,"ECWEBB";#N/A,#N/A,FALSE,"MFT96";#N/A,#N/A,FALSE,"CTrecon"}</definedName>
    <definedName name="NOCONFLICT_3_1_2_5" hidden="1">{#N/A,#N/A,FALSE,"TMCOMP96";#N/A,#N/A,FALSE,"MAT96";#N/A,#N/A,FALSE,"FANDA96";#N/A,#N/A,FALSE,"INTRAN96";#N/A,#N/A,FALSE,"NAA9697";#N/A,#N/A,FALSE,"ECWEBB";#N/A,#N/A,FALSE,"MFT96";#N/A,#N/A,FALSE,"CTrecon"}</definedName>
    <definedName name="NOCONFLICT_3_1_3" hidden="1">{#N/A,#N/A,FALSE,"TMCOMP96";#N/A,#N/A,FALSE,"MAT96";#N/A,#N/A,FALSE,"FANDA96";#N/A,#N/A,FALSE,"INTRAN96";#N/A,#N/A,FALSE,"NAA9697";#N/A,#N/A,FALSE,"ECWEBB";#N/A,#N/A,FALSE,"MFT96";#N/A,#N/A,FALSE,"CTrecon"}</definedName>
    <definedName name="NOCONFLICT_3_1_3_1" hidden="1">{#N/A,#N/A,FALSE,"TMCOMP96";#N/A,#N/A,FALSE,"MAT96";#N/A,#N/A,FALSE,"FANDA96";#N/A,#N/A,FALSE,"INTRAN96";#N/A,#N/A,FALSE,"NAA9697";#N/A,#N/A,FALSE,"ECWEBB";#N/A,#N/A,FALSE,"MFT96";#N/A,#N/A,FALSE,"CTrecon"}</definedName>
    <definedName name="NOCONFLICT_3_1_3_2" hidden="1">{#N/A,#N/A,FALSE,"TMCOMP96";#N/A,#N/A,FALSE,"MAT96";#N/A,#N/A,FALSE,"FANDA96";#N/A,#N/A,FALSE,"INTRAN96";#N/A,#N/A,FALSE,"NAA9697";#N/A,#N/A,FALSE,"ECWEBB";#N/A,#N/A,FALSE,"MFT96";#N/A,#N/A,FALSE,"CTrecon"}</definedName>
    <definedName name="NOCONFLICT_3_1_3_3" hidden="1">{#N/A,#N/A,FALSE,"TMCOMP96";#N/A,#N/A,FALSE,"MAT96";#N/A,#N/A,FALSE,"FANDA96";#N/A,#N/A,FALSE,"INTRAN96";#N/A,#N/A,FALSE,"NAA9697";#N/A,#N/A,FALSE,"ECWEBB";#N/A,#N/A,FALSE,"MFT96";#N/A,#N/A,FALSE,"CTrecon"}</definedName>
    <definedName name="NOCONFLICT_3_1_3_4" hidden="1">{#N/A,#N/A,FALSE,"TMCOMP96";#N/A,#N/A,FALSE,"MAT96";#N/A,#N/A,FALSE,"FANDA96";#N/A,#N/A,FALSE,"INTRAN96";#N/A,#N/A,FALSE,"NAA9697";#N/A,#N/A,FALSE,"ECWEBB";#N/A,#N/A,FALSE,"MFT96";#N/A,#N/A,FALSE,"CTrecon"}</definedName>
    <definedName name="NOCONFLICT_3_1_3_5" hidden="1">{#N/A,#N/A,FALSE,"TMCOMP96";#N/A,#N/A,FALSE,"MAT96";#N/A,#N/A,FALSE,"FANDA96";#N/A,#N/A,FALSE,"INTRAN96";#N/A,#N/A,FALSE,"NAA9697";#N/A,#N/A,FALSE,"ECWEBB";#N/A,#N/A,FALSE,"MFT96";#N/A,#N/A,FALSE,"CTrecon"}</definedName>
    <definedName name="NOCONFLICT_3_1_4" hidden="1">{#N/A,#N/A,FALSE,"TMCOMP96";#N/A,#N/A,FALSE,"MAT96";#N/A,#N/A,FALSE,"FANDA96";#N/A,#N/A,FALSE,"INTRAN96";#N/A,#N/A,FALSE,"NAA9697";#N/A,#N/A,FALSE,"ECWEBB";#N/A,#N/A,FALSE,"MFT96";#N/A,#N/A,FALSE,"CTrecon"}</definedName>
    <definedName name="NOCONFLICT_3_1_4_1" hidden="1">{#N/A,#N/A,FALSE,"TMCOMP96";#N/A,#N/A,FALSE,"MAT96";#N/A,#N/A,FALSE,"FANDA96";#N/A,#N/A,FALSE,"INTRAN96";#N/A,#N/A,FALSE,"NAA9697";#N/A,#N/A,FALSE,"ECWEBB";#N/A,#N/A,FALSE,"MFT96";#N/A,#N/A,FALSE,"CTrecon"}</definedName>
    <definedName name="NOCONFLICT_3_1_4_2" hidden="1">{#N/A,#N/A,FALSE,"TMCOMP96";#N/A,#N/A,FALSE,"MAT96";#N/A,#N/A,FALSE,"FANDA96";#N/A,#N/A,FALSE,"INTRAN96";#N/A,#N/A,FALSE,"NAA9697";#N/A,#N/A,FALSE,"ECWEBB";#N/A,#N/A,FALSE,"MFT96";#N/A,#N/A,FALSE,"CTrecon"}</definedName>
    <definedName name="NOCONFLICT_3_1_4_3" hidden="1">{#N/A,#N/A,FALSE,"TMCOMP96";#N/A,#N/A,FALSE,"MAT96";#N/A,#N/A,FALSE,"FANDA96";#N/A,#N/A,FALSE,"INTRAN96";#N/A,#N/A,FALSE,"NAA9697";#N/A,#N/A,FALSE,"ECWEBB";#N/A,#N/A,FALSE,"MFT96";#N/A,#N/A,FALSE,"CTrecon"}</definedName>
    <definedName name="NOCONFLICT_3_1_4_4" hidden="1">{#N/A,#N/A,FALSE,"TMCOMP96";#N/A,#N/A,FALSE,"MAT96";#N/A,#N/A,FALSE,"FANDA96";#N/A,#N/A,FALSE,"INTRAN96";#N/A,#N/A,FALSE,"NAA9697";#N/A,#N/A,FALSE,"ECWEBB";#N/A,#N/A,FALSE,"MFT96";#N/A,#N/A,FALSE,"CTrecon"}</definedName>
    <definedName name="NOCONFLICT_3_1_4_5" hidden="1">{#N/A,#N/A,FALSE,"TMCOMP96";#N/A,#N/A,FALSE,"MAT96";#N/A,#N/A,FALSE,"FANDA96";#N/A,#N/A,FALSE,"INTRAN96";#N/A,#N/A,FALSE,"NAA9697";#N/A,#N/A,FALSE,"ECWEBB";#N/A,#N/A,FALSE,"MFT96";#N/A,#N/A,FALSE,"CTrecon"}</definedName>
    <definedName name="NOCONFLICT_3_1_5" hidden="1">{#N/A,#N/A,FALSE,"TMCOMP96";#N/A,#N/A,FALSE,"MAT96";#N/A,#N/A,FALSE,"FANDA96";#N/A,#N/A,FALSE,"INTRAN96";#N/A,#N/A,FALSE,"NAA9697";#N/A,#N/A,FALSE,"ECWEBB";#N/A,#N/A,FALSE,"MFT96";#N/A,#N/A,FALSE,"CTrecon"}</definedName>
    <definedName name="NOCONFLICT_3_1_5_1" hidden="1">{#N/A,#N/A,FALSE,"TMCOMP96";#N/A,#N/A,FALSE,"MAT96";#N/A,#N/A,FALSE,"FANDA96";#N/A,#N/A,FALSE,"INTRAN96";#N/A,#N/A,FALSE,"NAA9697";#N/A,#N/A,FALSE,"ECWEBB";#N/A,#N/A,FALSE,"MFT96";#N/A,#N/A,FALSE,"CTrecon"}</definedName>
    <definedName name="NOCONFLICT_3_1_5_2" hidden="1">{#N/A,#N/A,FALSE,"TMCOMP96";#N/A,#N/A,FALSE,"MAT96";#N/A,#N/A,FALSE,"FANDA96";#N/A,#N/A,FALSE,"INTRAN96";#N/A,#N/A,FALSE,"NAA9697";#N/A,#N/A,FALSE,"ECWEBB";#N/A,#N/A,FALSE,"MFT96";#N/A,#N/A,FALSE,"CTrecon"}</definedName>
    <definedName name="NOCONFLICT_3_1_5_3" hidden="1">{#N/A,#N/A,FALSE,"TMCOMP96";#N/A,#N/A,FALSE,"MAT96";#N/A,#N/A,FALSE,"FANDA96";#N/A,#N/A,FALSE,"INTRAN96";#N/A,#N/A,FALSE,"NAA9697";#N/A,#N/A,FALSE,"ECWEBB";#N/A,#N/A,FALSE,"MFT96";#N/A,#N/A,FALSE,"CTrecon"}</definedName>
    <definedName name="NOCONFLICT_3_1_5_4" hidden="1">{#N/A,#N/A,FALSE,"TMCOMP96";#N/A,#N/A,FALSE,"MAT96";#N/A,#N/A,FALSE,"FANDA96";#N/A,#N/A,FALSE,"INTRAN96";#N/A,#N/A,FALSE,"NAA9697";#N/A,#N/A,FALSE,"ECWEBB";#N/A,#N/A,FALSE,"MFT96";#N/A,#N/A,FALSE,"CTrecon"}</definedName>
    <definedName name="NOCONFLICT_3_1_5_5" hidden="1">{#N/A,#N/A,FALSE,"TMCOMP96";#N/A,#N/A,FALSE,"MAT96";#N/A,#N/A,FALSE,"FANDA96";#N/A,#N/A,FALSE,"INTRAN96";#N/A,#N/A,FALSE,"NAA9697";#N/A,#N/A,FALSE,"ECWEBB";#N/A,#N/A,FALSE,"MFT96";#N/A,#N/A,FALSE,"CTrecon"}</definedName>
    <definedName name="NOCONFLICT_3_2" hidden="1">{#N/A,#N/A,FALSE,"TMCOMP96";#N/A,#N/A,FALSE,"MAT96";#N/A,#N/A,FALSE,"FANDA96";#N/A,#N/A,FALSE,"INTRAN96";#N/A,#N/A,FALSE,"NAA9697";#N/A,#N/A,FALSE,"ECWEBB";#N/A,#N/A,FALSE,"MFT96";#N/A,#N/A,FALSE,"CTrecon"}</definedName>
    <definedName name="NOCONFLICT_3_2_1" hidden="1">{#N/A,#N/A,FALSE,"TMCOMP96";#N/A,#N/A,FALSE,"MAT96";#N/A,#N/A,FALSE,"FANDA96";#N/A,#N/A,FALSE,"INTRAN96";#N/A,#N/A,FALSE,"NAA9697";#N/A,#N/A,FALSE,"ECWEBB";#N/A,#N/A,FALSE,"MFT96";#N/A,#N/A,FALSE,"CTrecon"}</definedName>
    <definedName name="NOCONFLICT_3_2_2" hidden="1">{#N/A,#N/A,FALSE,"TMCOMP96";#N/A,#N/A,FALSE,"MAT96";#N/A,#N/A,FALSE,"FANDA96";#N/A,#N/A,FALSE,"INTRAN96";#N/A,#N/A,FALSE,"NAA9697";#N/A,#N/A,FALSE,"ECWEBB";#N/A,#N/A,FALSE,"MFT96";#N/A,#N/A,FALSE,"CTrecon"}</definedName>
    <definedName name="NOCONFLICT_3_2_3" hidden="1">{#N/A,#N/A,FALSE,"TMCOMP96";#N/A,#N/A,FALSE,"MAT96";#N/A,#N/A,FALSE,"FANDA96";#N/A,#N/A,FALSE,"INTRAN96";#N/A,#N/A,FALSE,"NAA9697";#N/A,#N/A,FALSE,"ECWEBB";#N/A,#N/A,FALSE,"MFT96";#N/A,#N/A,FALSE,"CTrecon"}</definedName>
    <definedName name="NOCONFLICT_3_2_4" hidden="1">{#N/A,#N/A,FALSE,"TMCOMP96";#N/A,#N/A,FALSE,"MAT96";#N/A,#N/A,FALSE,"FANDA96";#N/A,#N/A,FALSE,"INTRAN96";#N/A,#N/A,FALSE,"NAA9697";#N/A,#N/A,FALSE,"ECWEBB";#N/A,#N/A,FALSE,"MFT96";#N/A,#N/A,FALSE,"CTrecon"}</definedName>
    <definedName name="NOCONFLICT_3_2_5" hidden="1">{#N/A,#N/A,FALSE,"TMCOMP96";#N/A,#N/A,FALSE,"MAT96";#N/A,#N/A,FALSE,"FANDA96";#N/A,#N/A,FALSE,"INTRAN96";#N/A,#N/A,FALSE,"NAA9697";#N/A,#N/A,FALSE,"ECWEBB";#N/A,#N/A,FALSE,"MFT96";#N/A,#N/A,FALSE,"CTrecon"}</definedName>
    <definedName name="NOCONFLICT_3_3" hidden="1">{#N/A,#N/A,FALSE,"TMCOMP96";#N/A,#N/A,FALSE,"MAT96";#N/A,#N/A,FALSE,"FANDA96";#N/A,#N/A,FALSE,"INTRAN96";#N/A,#N/A,FALSE,"NAA9697";#N/A,#N/A,FALSE,"ECWEBB";#N/A,#N/A,FALSE,"MFT96";#N/A,#N/A,FALSE,"CTrecon"}</definedName>
    <definedName name="NOCONFLICT_3_3_1" hidden="1">{#N/A,#N/A,FALSE,"TMCOMP96";#N/A,#N/A,FALSE,"MAT96";#N/A,#N/A,FALSE,"FANDA96";#N/A,#N/A,FALSE,"INTRAN96";#N/A,#N/A,FALSE,"NAA9697";#N/A,#N/A,FALSE,"ECWEBB";#N/A,#N/A,FALSE,"MFT96";#N/A,#N/A,FALSE,"CTrecon"}</definedName>
    <definedName name="NOCONFLICT_3_3_2" hidden="1">{#N/A,#N/A,FALSE,"TMCOMP96";#N/A,#N/A,FALSE,"MAT96";#N/A,#N/A,FALSE,"FANDA96";#N/A,#N/A,FALSE,"INTRAN96";#N/A,#N/A,FALSE,"NAA9697";#N/A,#N/A,FALSE,"ECWEBB";#N/A,#N/A,FALSE,"MFT96";#N/A,#N/A,FALSE,"CTrecon"}</definedName>
    <definedName name="NOCONFLICT_3_3_3" hidden="1">{#N/A,#N/A,FALSE,"TMCOMP96";#N/A,#N/A,FALSE,"MAT96";#N/A,#N/A,FALSE,"FANDA96";#N/A,#N/A,FALSE,"INTRAN96";#N/A,#N/A,FALSE,"NAA9697";#N/A,#N/A,FALSE,"ECWEBB";#N/A,#N/A,FALSE,"MFT96";#N/A,#N/A,FALSE,"CTrecon"}</definedName>
    <definedName name="NOCONFLICT_3_3_4" hidden="1">{#N/A,#N/A,FALSE,"TMCOMP96";#N/A,#N/A,FALSE,"MAT96";#N/A,#N/A,FALSE,"FANDA96";#N/A,#N/A,FALSE,"INTRAN96";#N/A,#N/A,FALSE,"NAA9697";#N/A,#N/A,FALSE,"ECWEBB";#N/A,#N/A,FALSE,"MFT96";#N/A,#N/A,FALSE,"CTrecon"}</definedName>
    <definedName name="NOCONFLICT_3_3_5" hidden="1">{#N/A,#N/A,FALSE,"TMCOMP96";#N/A,#N/A,FALSE,"MAT96";#N/A,#N/A,FALSE,"FANDA96";#N/A,#N/A,FALSE,"INTRAN96";#N/A,#N/A,FALSE,"NAA9697";#N/A,#N/A,FALSE,"ECWEBB";#N/A,#N/A,FALSE,"MFT96";#N/A,#N/A,FALSE,"CTrecon"}</definedName>
    <definedName name="NOCONFLICT_3_4" hidden="1">{#N/A,#N/A,FALSE,"TMCOMP96";#N/A,#N/A,FALSE,"MAT96";#N/A,#N/A,FALSE,"FANDA96";#N/A,#N/A,FALSE,"INTRAN96";#N/A,#N/A,FALSE,"NAA9697";#N/A,#N/A,FALSE,"ECWEBB";#N/A,#N/A,FALSE,"MFT96";#N/A,#N/A,FALSE,"CTrecon"}</definedName>
    <definedName name="NOCONFLICT_3_4_1" hidden="1">{#N/A,#N/A,FALSE,"TMCOMP96";#N/A,#N/A,FALSE,"MAT96";#N/A,#N/A,FALSE,"FANDA96";#N/A,#N/A,FALSE,"INTRAN96";#N/A,#N/A,FALSE,"NAA9697";#N/A,#N/A,FALSE,"ECWEBB";#N/A,#N/A,FALSE,"MFT96";#N/A,#N/A,FALSE,"CTrecon"}</definedName>
    <definedName name="NOCONFLICT_3_4_2" hidden="1">{#N/A,#N/A,FALSE,"TMCOMP96";#N/A,#N/A,FALSE,"MAT96";#N/A,#N/A,FALSE,"FANDA96";#N/A,#N/A,FALSE,"INTRAN96";#N/A,#N/A,FALSE,"NAA9697";#N/A,#N/A,FALSE,"ECWEBB";#N/A,#N/A,FALSE,"MFT96";#N/A,#N/A,FALSE,"CTrecon"}</definedName>
    <definedName name="NOCONFLICT_3_4_3" hidden="1">{#N/A,#N/A,FALSE,"TMCOMP96";#N/A,#N/A,FALSE,"MAT96";#N/A,#N/A,FALSE,"FANDA96";#N/A,#N/A,FALSE,"INTRAN96";#N/A,#N/A,FALSE,"NAA9697";#N/A,#N/A,FALSE,"ECWEBB";#N/A,#N/A,FALSE,"MFT96";#N/A,#N/A,FALSE,"CTrecon"}</definedName>
    <definedName name="NOCONFLICT_3_4_4" hidden="1">{#N/A,#N/A,FALSE,"TMCOMP96";#N/A,#N/A,FALSE,"MAT96";#N/A,#N/A,FALSE,"FANDA96";#N/A,#N/A,FALSE,"INTRAN96";#N/A,#N/A,FALSE,"NAA9697";#N/A,#N/A,FALSE,"ECWEBB";#N/A,#N/A,FALSE,"MFT96";#N/A,#N/A,FALSE,"CTrecon"}</definedName>
    <definedName name="NOCONFLICT_3_4_5" hidden="1">{#N/A,#N/A,FALSE,"TMCOMP96";#N/A,#N/A,FALSE,"MAT96";#N/A,#N/A,FALSE,"FANDA96";#N/A,#N/A,FALSE,"INTRAN96";#N/A,#N/A,FALSE,"NAA9697";#N/A,#N/A,FALSE,"ECWEBB";#N/A,#N/A,FALSE,"MFT96";#N/A,#N/A,FALSE,"CTrecon"}</definedName>
    <definedName name="NOCONFLICT_3_5" hidden="1">{#N/A,#N/A,FALSE,"TMCOMP96";#N/A,#N/A,FALSE,"MAT96";#N/A,#N/A,FALSE,"FANDA96";#N/A,#N/A,FALSE,"INTRAN96";#N/A,#N/A,FALSE,"NAA9697";#N/A,#N/A,FALSE,"ECWEBB";#N/A,#N/A,FALSE,"MFT96";#N/A,#N/A,FALSE,"CTrecon"}</definedName>
    <definedName name="NOCONFLICT_3_5_1" hidden="1">{#N/A,#N/A,FALSE,"TMCOMP96";#N/A,#N/A,FALSE,"MAT96";#N/A,#N/A,FALSE,"FANDA96";#N/A,#N/A,FALSE,"INTRAN96";#N/A,#N/A,FALSE,"NAA9697";#N/A,#N/A,FALSE,"ECWEBB";#N/A,#N/A,FALSE,"MFT96";#N/A,#N/A,FALSE,"CTrecon"}</definedName>
    <definedName name="NOCONFLICT_3_5_2" hidden="1">{#N/A,#N/A,FALSE,"TMCOMP96";#N/A,#N/A,FALSE,"MAT96";#N/A,#N/A,FALSE,"FANDA96";#N/A,#N/A,FALSE,"INTRAN96";#N/A,#N/A,FALSE,"NAA9697";#N/A,#N/A,FALSE,"ECWEBB";#N/A,#N/A,FALSE,"MFT96";#N/A,#N/A,FALSE,"CTrecon"}</definedName>
    <definedName name="NOCONFLICT_3_5_3" hidden="1">{#N/A,#N/A,FALSE,"TMCOMP96";#N/A,#N/A,FALSE,"MAT96";#N/A,#N/A,FALSE,"FANDA96";#N/A,#N/A,FALSE,"INTRAN96";#N/A,#N/A,FALSE,"NAA9697";#N/A,#N/A,FALSE,"ECWEBB";#N/A,#N/A,FALSE,"MFT96";#N/A,#N/A,FALSE,"CTrecon"}</definedName>
    <definedName name="NOCONFLICT_3_5_4" hidden="1">{#N/A,#N/A,FALSE,"TMCOMP96";#N/A,#N/A,FALSE,"MAT96";#N/A,#N/A,FALSE,"FANDA96";#N/A,#N/A,FALSE,"INTRAN96";#N/A,#N/A,FALSE,"NAA9697";#N/A,#N/A,FALSE,"ECWEBB";#N/A,#N/A,FALSE,"MFT96";#N/A,#N/A,FALSE,"CTrecon"}</definedName>
    <definedName name="NOCONFLICT_3_5_5" hidden="1">{#N/A,#N/A,FALSE,"TMCOMP96";#N/A,#N/A,FALSE,"MAT96";#N/A,#N/A,FALSE,"FANDA96";#N/A,#N/A,FALSE,"INTRAN96";#N/A,#N/A,FALSE,"NAA9697";#N/A,#N/A,FALSE,"ECWEBB";#N/A,#N/A,FALSE,"MFT96";#N/A,#N/A,FALSE,"CTrecon"}</definedName>
    <definedName name="NOCONFLICT_4" hidden="1">{#N/A,#N/A,FALSE,"TMCOMP96";#N/A,#N/A,FALSE,"MAT96";#N/A,#N/A,FALSE,"FANDA96";#N/A,#N/A,FALSE,"INTRAN96";#N/A,#N/A,FALSE,"NAA9697";#N/A,#N/A,FALSE,"ECWEBB";#N/A,#N/A,FALSE,"MFT96";#N/A,#N/A,FALSE,"CTrecon"}</definedName>
    <definedName name="NOCONFLICT_4_1" hidden="1">{#N/A,#N/A,FALSE,"TMCOMP96";#N/A,#N/A,FALSE,"MAT96";#N/A,#N/A,FALSE,"FANDA96";#N/A,#N/A,FALSE,"INTRAN96";#N/A,#N/A,FALSE,"NAA9697";#N/A,#N/A,FALSE,"ECWEBB";#N/A,#N/A,FALSE,"MFT96";#N/A,#N/A,FALSE,"CTrecon"}</definedName>
    <definedName name="NOCONFLICT_4_1_1" hidden="1">{#N/A,#N/A,FALSE,"TMCOMP96";#N/A,#N/A,FALSE,"MAT96";#N/A,#N/A,FALSE,"FANDA96";#N/A,#N/A,FALSE,"INTRAN96";#N/A,#N/A,FALSE,"NAA9697";#N/A,#N/A,FALSE,"ECWEBB";#N/A,#N/A,FALSE,"MFT96";#N/A,#N/A,FALSE,"CTrecon"}</definedName>
    <definedName name="NOCONFLICT_4_1_1_1" hidden="1">{#N/A,#N/A,FALSE,"TMCOMP96";#N/A,#N/A,FALSE,"MAT96";#N/A,#N/A,FALSE,"FANDA96";#N/A,#N/A,FALSE,"INTRAN96";#N/A,#N/A,FALSE,"NAA9697";#N/A,#N/A,FALSE,"ECWEBB";#N/A,#N/A,FALSE,"MFT96";#N/A,#N/A,FALSE,"CTrecon"}</definedName>
    <definedName name="NOCONFLICT_4_1_1_1_1" hidden="1">{#N/A,#N/A,FALSE,"TMCOMP96";#N/A,#N/A,FALSE,"MAT96";#N/A,#N/A,FALSE,"FANDA96";#N/A,#N/A,FALSE,"INTRAN96";#N/A,#N/A,FALSE,"NAA9697";#N/A,#N/A,FALSE,"ECWEBB";#N/A,#N/A,FALSE,"MFT96";#N/A,#N/A,FALSE,"CTrecon"}</definedName>
    <definedName name="NOCONFLICT_4_1_1_1_2" hidden="1">{#N/A,#N/A,FALSE,"TMCOMP96";#N/A,#N/A,FALSE,"MAT96";#N/A,#N/A,FALSE,"FANDA96";#N/A,#N/A,FALSE,"INTRAN96";#N/A,#N/A,FALSE,"NAA9697";#N/A,#N/A,FALSE,"ECWEBB";#N/A,#N/A,FALSE,"MFT96";#N/A,#N/A,FALSE,"CTrecon"}</definedName>
    <definedName name="NOCONFLICT_4_1_1_1_3" hidden="1">{#N/A,#N/A,FALSE,"TMCOMP96";#N/A,#N/A,FALSE,"MAT96";#N/A,#N/A,FALSE,"FANDA96";#N/A,#N/A,FALSE,"INTRAN96";#N/A,#N/A,FALSE,"NAA9697";#N/A,#N/A,FALSE,"ECWEBB";#N/A,#N/A,FALSE,"MFT96";#N/A,#N/A,FALSE,"CTrecon"}</definedName>
    <definedName name="NOCONFLICT_4_1_1_1_4" hidden="1">{#N/A,#N/A,FALSE,"TMCOMP96";#N/A,#N/A,FALSE,"MAT96";#N/A,#N/A,FALSE,"FANDA96";#N/A,#N/A,FALSE,"INTRAN96";#N/A,#N/A,FALSE,"NAA9697";#N/A,#N/A,FALSE,"ECWEBB";#N/A,#N/A,FALSE,"MFT96";#N/A,#N/A,FALSE,"CTrecon"}</definedName>
    <definedName name="NOCONFLICT_4_1_1_1_5" hidden="1">{#N/A,#N/A,FALSE,"TMCOMP96";#N/A,#N/A,FALSE,"MAT96";#N/A,#N/A,FALSE,"FANDA96";#N/A,#N/A,FALSE,"INTRAN96";#N/A,#N/A,FALSE,"NAA9697";#N/A,#N/A,FALSE,"ECWEBB";#N/A,#N/A,FALSE,"MFT96";#N/A,#N/A,FALSE,"CTrecon"}</definedName>
    <definedName name="NOCONFLICT_4_1_1_2" hidden="1">{#N/A,#N/A,FALSE,"TMCOMP96";#N/A,#N/A,FALSE,"MAT96";#N/A,#N/A,FALSE,"FANDA96";#N/A,#N/A,FALSE,"INTRAN96";#N/A,#N/A,FALSE,"NAA9697";#N/A,#N/A,FALSE,"ECWEBB";#N/A,#N/A,FALSE,"MFT96";#N/A,#N/A,FALSE,"CTrecon"}</definedName>
    <definedName name="NOCONFLICT_4_1_1_2_1" hidden="1">{#N/A,#N/A,FALSE,"TMCOMP96";#N/A,#N/A,FALSE,"MAT96";#N/A,#N/A,FALSE,"FANDA96";#N/A,#N/A,FALSE,"INTRAN96";#N/A,#N/A,FALSE,"NAA9697";#N/A,#N/A,FALSE,"ECWEBB";#N/A,#N/A,FALSE,"MFT96";#N/A,#N/A,FALSE,"CTrecon"}</definedName>
    <definedName name="NOCONFLICT_4_1_1_2_2" hidden="1">{#N/A,#N/A,FALSE,"TMCOMP96";#N/A,#N/A,FALSE,"MAT96";#N/A,#N/A,FALSE,"FANDA96";#N/A,#N/A,FALSE,"INTRAN96";#N/A,#N/A,FALSE,"NAA9697";#N/A,#N/A,FALSE,"ECWEBB";#N/A,#N/A,FALSE,"MFT96";#N/A,#N/A,FALSE,"CTrecon"}</definedName>
    <definedName name="NOCONFLICT_4_1_1_2_3" hidden="1">{#N/A,#N/A,FALSE,"TMCOMP96";#N/A,#N/A,FALSE,"MAT96";#N/A,#N/A,FALSE,"FANDA96";#N/A,#N/A,FALSE,"INTRAN96";#N/A,#N/A,FALSE,"NAA9697";#N/A,#N/A,FALSE,"ECWEBB";#N/A,#N/A,FALSE,"MFT96";#N/A,#N/A,FALSE,"CTrecon"}</definedName>
    <definedName name="NOCONFLICT_4_1_1_2_4" hidden="1">{#N/A,#N/A,FALSE,"TMCOMP96";#N/A,#N/A,FALSE,"MAT96";#N/A,#N/A,FALSE,"FANDA96";#N/A,#N/A,FALSE,"INTRAN96";#N/A,#N/A,FALSE,"NAA9697";#N/A,#N/A,FALSE,"ECWEBB";#N/A,#N/A,FALSE,"MFT96";#N/A,#N/A,FALSE,"CTrecon"}</definedName>
    <definedName name="NOCONFLICT_4_1_1_2_5" hidden="1">{#N/A,#N/A,FALSE,"TMCOMP96";#N/A,#N/A,FALSE,"MAT96";#N/A,#N/A,FALSE,"FANDA96";#N/A,#N/A,FALSE,"INTRAN96";#N/A,#N/A,FALSE,"NAA9697";#N/A,#N/A,FALSE,"ECWEBB";#N/A,#N/A,FALSE,"MFT96";#N/A,#N/A,FALSE,"CTrecon"}</definedName>
    <definedName name="NOCONFLICT_4_1_1_3" hidden="1">{#N/A,#N/A,FALSE,"TMCOMP96";#N/A,#N/A,FALSE,"MAT96";#N/A,#N/A,FALSE,"FANDA96";#N/A,#N/A,FALSE,"INTRAN96";#N/A,#N/A,FALSE,"NAA9697";#N/A,#N/A,FALSE,"ECWEBB";#N/A,#N/A,FALSE,"MFT96";#N/A,#N/A,FALSE,"CTrecon"}</definedName>
    <definedName name="NOCONFLICT_4_1_1_4" hidden="1">{#N/A,#N/A,FALSE,"TMCOMP96";#N/A,#N/A,FALSE,"MAT96";#N/A,#N/A,FALSE,"FANDA96";#N/A,#N/A,FALSE,"INTRAN96";#N/A,#N/A,FALSE,"NAA9697";#N/A,#N/A,FALSE,"ECWEBB";#N/A,#N/A,FALSE,"MFT96";#N/A,#N/A,FALSE,"CTrecon"}</definedName>
    <definedName name="NOCONFLICT_4_1_1_5" hidden="1">{#N/A,#N/A,FALSE,"TMCOMP96";#N/A,#N/A,FALSE,"MAT96";#N/A,#N/A,FALSE,"FANDA96";#N/A,#N/A,FALSE,"INTRAN96";#N/A,#N/A,FALSE,"NAA9697";#N/A,#N/A,FALSE,"ECWEBB";#N/A,#N/A,FALSE,"MFT96";#N/A,#N/A,FALSE,"CTrecon"}</definedName>
    <definedName name="NOCONFLICT_4_1_2" hidden="1">{#N/A,#N/A,FALSE,"TMCOMP96";#N/A,#N/A,FALSE,"MAT96";#N/A,#N/A,FALSE,"FANDA96";#N/A,#N/A,FALSE,"INTRAN96";#N/A,#N/A,FALSE,"NAA9697";#N/A,#N/A,FALSE,"ECWEBB";#N/A,#N/A,FALSE,"MFT96";#N/A,#N/A,FALSE,"CTrecon"}</definedName>
    <definedName name="NOCONFLICT_4_1_2_1" hidden="1">{#N/A,#N/A,FALSE,"TMCOMP96";#N/A,#N/A,FALSE,"MAT96";#N/A,#N/A,FALSE,"FANDA96";#N/A,#N/A,FALSE,"INTRAN96";#N/A,#N/A,FALSE,"NAA9697";#N/A,#N/A,FALSE,"ECWEBB";#N/A,#N/A,FALSE,"MFT96";#N/A,#N/A,FALSE,"CTrecon"}</definedName>
    <definedName name="NOCONFLICT_4_1_2_2" hidden="1">{#N/A,#N/A,FALSE,"TMCOMP96";#N/A,#N/A,FALSE,"MAT96";#N/A,#N/A,FALSE,"FANDA96";#N/A,#N/A,FALSE,"INTRAN96";#N/A,#N/A,FALSE,"NAA9697";#N/A,#N/A,FALSE,"ECWEBB";#N/A,#N/A,FALSE,"MFT96";#N/A,#N/A,FALSE,"CTrecon"}</definedName>
    <definedName name="NOCONFLICT_4_1_2_3" hidden="1">{#N/A,#N/A,FALSE,"TMCOMP96";#N/A,#N/A,FALSE,"MAT96";#N/A,#N/A,FALSE,"FANDA96";#N/A,#N/A,FALSE,"INTRAN96";#N/A,#N/A,FALSE,"NAA9697";#N/A,#N/A,FALSE,"ECWEBB";#N/A,#N/A,FALSE,"MFT96";#N/A,#N/A,FALSE,"CTrecon"}</definedName>
    <definedName name="NOCONFLICT_4_1_2_4" hidden="1">{#N/A,#N/A,FALSE,"TMCOMP96";#N/A,#N/A,FALSE,"MAT96";#N/A,#N/A,FALSE,"FANDA96";#N/A,#N/A,FALSE,"INTRAN96";#N/A,#N/A,FALSE,"NAA9697";#N/A,#N/A,FALSE,"ECWEBB";#N/A,#N/A,FALSE,"MFT96";#N/A,#N/A,FALSE,"CTrecon"}</definedName>
    <definedName name="NOCONFLICT_4_1_2_5" hidden="1">{#N/A,#N/A,FALSE,"TMCOMP96";#N/A,#N/A,FALSE,"MAT96";#N/A,#N/A,FALSE,"FANDA96";#N/A,#N/A,FALSE,"INTRAN96";#N/A,#N/A,FALSE,"NAA9697";#N/A,#N/A,FALSE,"ECWEBB";#N/A,#N/A,FALSE,"MFT96";#N/A,#N/A,FALSE,"CTrecon"}</definedName>
    <definedName name="NOCONFLICT_4_1_3" hidden="1">{#N/A,#N/A,FALSE,"TMCOMP96";#N/A,#N/A,FALSE,"MAT96";#N/A,#N/A,FALSE,"FANDA96";#N/A,#N/A,FALSE,"INTRAN96";#N/A,#N/A,FALSE,"NAA9697";#N/A,#N/A,FALSE,"ECWEBB";#N/A,#N/A,FALSE,"MFT96";#N/A,#N/A,FALSE,"CTrecon"}</definedName>
    <definedName name="NOCONFLICT_4_1_3_1" hidden="1">{#N/A,#N/A,FALSE,"TMCOMP96";#N/A,#N/A,FALSE,"MAT96";#N/A,#N/A,FALSE,"FANDA96";#N/A,#N/A,FALSE,"INTRAN96";#N/A,#N/A,FALSE,"NAA9697";#N/A,#N/A,FALSE,"ECWEBB";#N/A,#N/A,FALSE,"MFT96";#N/A,#N/A,FALSE,"CTrecon"}</definedName>
    <definedName name="NOCONFLICT_4_1_3_2" hidden="1">{#N/A,#N/A,FALSE,"TMCOMP96";#N/A,#N/A,FALSE,"MAT96";#N/A,#N/A,FALSE,"FANDA96";#N/A,#N/A,FALSE,"INTRAN96";#N/A,#N/A,FALSE,"NAA9697";#N/A,#N/A,FALSE,"ECWEBB";#N/A,#N/A,FALSE,"MFT96";#N/A,#N/A,FALSE,"CTrecon"}</definedName>
    <definedName name="NOCONFLICT_4_1_3_3" hidden="1">{#N/A,#N/A,FALSE,"TMCOMP96";#N/A,#N/A,FALSE,"MAT96";#N/A,#N/A,FALSE,"FANDA96";#N/A,#N/A,FALSE,"INTRAN96";#N/A,#N/A,FALSE,"NAA9697";#N/A,#N/A,FALSE,"ECWEBB";#N/A,#N/A,FALSE,"MFT96";#N/A,#N/A,FALSE,"CTrecon"}</definedName>
    <definedName name="NOCONFLICT_4_1_3_4" hidden="1">{#N/A,#N/A,FALSE,"TMCOMP96";#N/A,#N/A,FALSE,"MAT96";#N/A,#N/A,FALSE,"FANDA96";#N/A,#N/A,FALSE,"INTRAN96";#N/A,#N/A,FALSE,"NAA9697";#N/A,#N/A,FALSE,"ECWEBB";#N/A,#N/A,FALSE,"MFT96";#N/A,#N/A,FALSE,"CTrecon"}</definedName>
    <definedName name="NOCONFLICT_4_1_3_5" hidden="1">{#N/A,#N/A,FALSE,"TMCOMP96";#N/A,#N/A,FALSE,"MAT96";#N/A,#N/A,FALSE,"FANDA96";#N/A,#N/A,FALSE,"INTRAN96";#N/A,#N/A,FALSE,"NAA9697";#N/A,#N/A,FALSE,"ECWEBB";#N/A,#N/A,FALSE,"MFT96";#N/A,#N/A,FALSE,"CTrecon"}</definedName>
    <definedName name="NOCONFLICT_4_1_4" hidden="1">{#N/A,#N/A,FALSE,"TMCOMP96";#N/A,#N/A,FALSE,"MAT96";#N/A,#N/A,FALSE,"FANDA96";#N/A,#N/A,FALSE,"INTRAN96";#N/A,#N/A,FALSE,"NAA9697";#N/A,#N/A,FALSE,"ECWEBB";#N/A,#N/A,FALSE,"MFT96";#N/A,#N/A,FALSE,"CTrecon"}</definedName>
    <definedName name="NOCONFLICT_4_1_4_1" hidden="1">{#N/A,#N/A,FALSE,"TMCOMP96";#N/A,#N/A,FALSE,"MAT96";#N/A,#N/A,FALSE,"FANDA96";#N/A,#N/A,FALSE,"INTRAN96";#N/A,#N/A,FALSE,"NAA9697";#N/A,#N/A,FALSE,"ECWEBB";#N/A,#N/A,FALSE,"MFT96";#N/A,#N/A,FALSE,"CTrecon"}</definedName>
    <definedName name="NOCONFLICT_4_1_4_2" hidden="1">{#N/A,#N/A,FALSE,"TMCOMP96";#N/A,#N/A,FALSE,"MAT96";#N/A,#N/A,FALSE,"FANDA96";#N/A,#N/A,FALSE,"INTRAN96";#N/A,#N/A,FALSE,"NAA9697";#N/A,#N/A,FALSE,"ECWEBB";#N/A,#N/A,FALSE,"MFT96";#N/A,#N/A,FALSE,"CTrecon"}</definedName>
    <definedName name="NOCONFLICT_4_1_4_3" hidden="1">{#N/A,#N/A,FALSE,"TMCOMP96";#N/A,#N/A,FALSE,"MAT96";#N/A,#N/A,FALSE,"FANDA96";#N/A,#N/A,FALSE,"INTRAN96";#N/A,#N/A,FALSE,"NAA9697";#N/A,#N/A,FALSE,"ECWEBB";#N/A,#N/A,FALSE,"MFT96";#N/A,#N/A,FALSE,"CTrecon"}</definedName>
    <definedName name="NOCONFLICT_4_1_4_4" hidden="1">{#N/A,#N/A,FALSE,"TMCOMP96";#N/A,#N/A,FALSE,"MAT96";#N/A,#N/A,FALSE,"FANDA96";#N/A,#N/A,FALSE,"INTRAN96";#N/A,#N/A,FALSE,"NAA9697";#N/A,#N/A,FALSE,"ECWEBB";#N/A,#N/A,FALSE,"MFT96";#N/A,#N/A,FALSE,"CTrecon"}</definedName>
    <definedName name="NOCONFLICT_4_1_4_5" hidden="1">{#N/A,#N/A,FALSE,"TMCOMP96";#N/A,#N/A,FALSE,"MAT96";#N/A,#N/A,FALSE,"FANDA96";#N/A,#N/A,FALSE,"INTRAN96";#N/A,#N/A,FALSE,"NAA9697";#N/A,#N/A,FALSE,"ECWEBB";#N/A,#N/A,FALSE,"MFT96";#N/A,#N/A,FALSE,"CTrecon"}</definedName>
    <definedName name="NOCONFLICT_4_1_5" hidden="1">{#N/A,#N/A,FALSE,"TMCOMP96";#N/A,#N/A,FALSE,"MAT96";#N/A,#N/A,FALSE,"FANDA96";#N/A,#N/A,FALSE,"INTRAN96";#N/A,#N/A,FALSE,"NAA9697";#N/A,#N/A,FALSE,"ECWEBB";#N/A,#N/A,FALSE,"MFT96";#N/A,#N/A,FALSE,"CTrecon"}</definedName>
    <definedName name="NOCONFLICT_4_1_5_1" hidden="1">{#N/A,#N/A,FALSE,"TMCOMP96";#N/A,#N/A,FALSE,"MAT96";#N/A,#N/A,FALSE,"FANDA96";#N/A,#N/A,FALSE,"INTRAN96";#N/A,#N/A,FALSE,"NAA9697";#N/A,#N/A,FALSE,"ECWEBB";#N/A,#N/A,FALSE,"MFT96";#N/A,#N/A,FALSE,"CTrecon"}</definedName>
    <definedName name="NOCONFLICT_4_1_5_2" hidden="1">{#N/A,#N/A,FALSE,"TMCOMP96";#N/A,#N/A,FALSE,"MAT96";#N/A,#N/A,FALSE,"FANDA96";#N/A,#N/A,FALSE,"INTRAN96";#N/A,#N/A,FALSE,"NAA9697";#N/A,#N/A,FALSE,"ECWEBB";#N/A,#N/A,FALSE,"MFT96";#N/A,#N/A,FALSE,"CTrecon"}</definedName>
    <definedName name="NOCONFLICT_4_1_5_3" hidden="1">{#N/A,#N/A,FALSE,"TMCOMP96";#N/A,#N/A,FALSE,"MAT96";#N/A,#N/A,FALSE,"FANDA96";#N/A,#N/A,FALSE,"INTRAN96";#N/A,#N/A,FALSE,"NAA9697";#N/A,#N/A,FALSE,"ECWEBB";#N/A,#N/A,FALSE,"MFT96";#N/A,#N/A,FALSE,"CTrecon"}</definedName>
    <definedName name="NOCONFLICT_4_1_5_4" hidden="1">{#N/A,#N/A,FALSE,"TMCOMP96";#N/A,#N/A,FALSE,"MAT96";#N/A,#N/A,FALSE,"FANDA96";#N/A,#N/A,FALSE,"INTRAN96";#N/A,#N/A,FALSE,"NAA9697";#N/A,#N/A,FALSE,"ECWEBB";#N/A,#N/A,FALSE,"MFT96";#N/A,#N/A,FALSE,"CTrecon"}</definedName>
    <definedName name="NOCONFLICT_4_1_5_5" hidden="1">{#N/A,#N/A,FALSE,"TMCOMP96";#N/A,#N/A,FALSE,"MAT96";#N/A,#N/A,FALSE,"FANDA96";#N/A,#N/A,FALSE,"INTRAN96";#N/A,#N/A,FALSE,"NAA9697";#N/A,#N/A,FALSE,"ECWEBB";#N/A,#N/A,FALSE,"MFT96";#N/A,#N/A,FALSE,"CTrecon"}</definedName>
    <definedName name="NOCONFLICT_4_2" hidden="1">{#N/A,#N/A,FALSE,"TMCOMP96";#N/A,#N/A,FALSE,"MAT96";#N/A,#N/A,FALSE,"FANDA96";#N/A,#N/A,FALSE,"INTRAN96";#N/A,#N/A,FALSE,"NAA9697";#N/A,#N/A,FALSE,"ECWEBB";#N/A,#N/A,FALSE,"MFT96";#N/A,#N/A,FALSE,"CTrecon"}</definedName>
    <definedName name="NOCONFLICT_4_2_1" hidden="1">{#N/A,#N/A,FALSE,"TMCOMP96";#N/A,#N/A,FALSE,"MAT96";#N/A,#N/A,FALSE,"FANDA96";#N/A,#N/A,FALSE,"INTRAN96";#N/A,#N/A,FALSE,"NAA9697";#N/A,#N/A,FALSE,"ECWEBB";#N/A,#N/A,FALSE,"MFT96";#N/A,#N/A,FALSE,"CTrecon"}</definedName>
    <definedName name="NOCONFLICT_4_2_2" hidden="1">{#N/A,#N/A,FALSE,"TMCOMP96";#N/A,#N/A,FALSE,"MAT96";#N/A,#N/A,FALSE,"FANDA96";#N/A,#N/A,FALSE,"INTRAN96";#N/A,#N/A,FALSE,"NAA9697";#N/A,#N/A,FALSE,"ECWEBB";#N/A,#N/A,FALSE,"MFT96";#N/A,#N/A,FALSE,"CTrecon"}</definedName>
    <definedName name="NOCONFLICT_4_2_3" hidden="1">{#N/A,#N/A,FALSE,"TMCOMP96";#N/A,#N/A,FALSE,"MAT96";#N/A,#N/A,FALSE,"FANDA96";#N/A,#N/A,FALSE,"INTRAN96";#N/A,#N/A,FALSE,"NAA9697";#N/A,#N/A,FALSE,"ECWEBB";#N/A,#N/A,FALSE,"MFT96";#N/A,#N/A,FALSE,"CTrecon"}</definedName>
    <definedName name="NOCONFLICT_4_2_4" hidden="1">{#N/A,#N/A,FALSE,"TMCOMP96";#N/A,#N/A,FALSE,"MAT96";#N/A,#N/A,FALSE,"FANDA96";#N/A,#N/A,FALSE,"INTRAN96";#N/A,#N/A,FALSE,"NAA9697";#N/A,#N/A,FALSE,"ECWEBB";#N/A,#N/A,FALSE,"MFT96";#N/A,#N/A,FALSE,"CTrecon"}</definedName>
    <definedName name="NOCONFLICT_4_2_5" hidden="1">{#N/A,#N/A,FALSE,"TMCOMP96";#N/A,#N/A,FALSE,"MAT96";#N/A,#N/A,FALSE,"FANDA96";#N/A,#N/A,FALSE,"INTRAN96";#N/A,#N/A,FALSE,"NAA9697";#N/A,#N/A,FALSE,"ECWEBB";#N/A,#N/A,FALSE,"MFT96";#N/A,#N/A,FALSE,"CTrecon"}</definedName>
    <definedName name="NOCONFLICT_4_3" hidden="1">{#N/A,#N/A,FALSE,"TMCOMP96";#N/A,#N/A,FALSE,"MAT96";#N/A,#N/A,FALSE,"FANDA96";#N/A,#N/A,FALSE,"INTRAN96";#N/A,#N/A,FALSE,"NAA9697";#N/A,#N/A,FALSE,"ECWEBB";#N/A,#N/A,FALSE,"MFT96";#N/A,#N/A,FALSE,"CTrecon"}</definedName>
    <definedName name="NOCONFLICT_4_3_1" hidden="1">{#N/A,#N/A,FALSE,"TMCOMP96";#N/A,#N/A,FALSE,"MAT96";#N/A,#N/A,FALSE,"FANDA96";#N/A,#N/A,FALSE,"INTRAN96";#N/A,#N/A,FALSE,"NAA9697";#N/A,#N/A,FALSE,"ECWEBB";#N/A,#N/A,FALSE,"MFT96";#N/A,#N/A,FALSE,"CTrecon"}</definedName>
    <definedName name="NOCONFLICT_4_3_2" hidden="1">{#N/A,#N/A,FALSE,"TMCOMP96";#N/A,#N/A,FALSE,"MAT96";#N/A,#N/A,FALSE,"FANDA96";#N/A,#N/A,FALSE,"INTRAN96";#N/A,#N/A,FALSE,"NAA9697";#N/A,#N/A,FALSE,"ECWEBB";#N/A,#N/A,FALSE,"MFT96";#N/A,#N/A,FALSE,"CTrecon"}</definedName>
    <definedName name="NOCONFLICT_4_3_3" hidden="1">{#N/A,#N/A,FALSE,"TMCOMP96";#N/A,#N/A,FALSE,"MAT96";#N/A,#N/A,FALSE,"FANDA96";#N/A,#N/A,FALSE,"INTRAN96";#N/A,#N/A,FALSE,"NAA9697";#N/A,#N/A,FALSE,"ECWEBB";#N/A,#N/A,FALSE,"MFT96";#N/A,#N/A,FALSE,"CTrecon"}</definedName>
    <definedName name="NOCONFLICT_4_3_4" hidden="1">{#N/A,#N/A,FALSE,"TMCOMP96";#N/A,#N/A,FALSE,"MAT96";#N/A,#N/A,FALSE,"FANDA96";#N/A,#N/A,FALSE,"INTRAN96";#N/A,#N/A,FALSE,"NAA9697";#N/A,#N/A,FALSE,"ECWEBB";#N/A,#N/A,FALSE,"MFT96";#N/A,#N/A,FALSE,"CTrecon"}</definedName>
    <definedName name="NOCONFLICT_4_3_5" hidden="1">{#N/A,#N/A,FALSE,"TMCOMP96";#N/A,#N/A,FALSE,"MAT96";#N/A,#N/A,FALSE,"FANDA96";#N/A,#N/A,FALSE,"INTRAN96";#N/A,#N/A,FALSE,"NAA9697";#N/A,#N/A,FALSE,"ECWEBB";#N/A,#N/A,FALSE,"MFT96";#N/A,#N/A,FALSE,"CTrecon"}</definedName>
    <definedName name="NOCONFLICT_4_4" hidden="1">{#N/A,#N/A,FALSE,"TMCOMP96";#N/A,#N/A,FALSE,"MAT96";#N/A,#N/A,FALSE,"FANDA96";#N/A,#N/A,FALSE,"INTRAN96";#N/A,#N/A,FALSE,"NAA9697";#N/A,#N/A,FALSE,"ECWEBB";#N/A,#N/A,FALSE,"MFT96";#N/A,#N/A,FALSE,"CTrecon"}</definedName>
    <definedName name="NOCONFLICT_4_4_1" hidden="1">{#N/A,#N/A,FALSE,"TMCOMP96";#N/A,#N/A,FALSE,"MAT96";#N/A,#N/A,FALSE,"FANDA96";#N/A,#N/A,FALSE,"INTRAN96";#N/A,#N/A,FALSE,"NAA9697";#N/A,#N/A,FALSE,"ECWEBB";#N/A,#N/A,FALSE,"MFT96";#N/A,#N/A,FALSE,"CTrecon"}</definedName>
    <definedName name="NOCONFLICT_4_4_2" hidden="1">{#N/A,#N/A,FALSE,"TMCOMP96";#N/A,#N/A,FALSE,"MAT96";#N/A,#N/A,FALSE,"FANDA96";#N/A,#N/A,FALSE,"INTRAN96";#N/A,#N/A,FALSE,"NAA9697";#N/A,#N/A,FALSE,"ECWEBB";#N/A,#N/A,FALSE,"MFT96";#N/A,#N/A,FALSE,"CTrecon"}</definedName>
    <definedName name="NOCONFLICT_4_4_3" hidden="1">{#N/A,#N/A,FALSE,"TMCOMP96";#N/A,#N/A,FALSE,"MAT96";#N/A,#N/A,FALSE,"FANDA96";#N/A,#N/A,FALSE,"INTRAN96";#N/A,#N/A,FALSE,"NAA9697";#N/A,#N/A,FALSE,"ECWEBB";#N/A,#N/A,FALSE,"MFT96";#N/A,#N/A,FALSE,"CTrecon"}</definedName>
    <definedName name="NOCONFLICT_4_4_4" hidden="1">{#N/A,#N/A,FALSE,"TMCOMP96";#N/A,#N/A,FALSE,"MAT96";#N/A,#N/A,FALSE,"FANDA96";#N/A,#N/A,FALSE,"INTRAN96";#N/A,#N/A,FALSE,"NAA9697";#N/A,#N/A,FALSE,"ECWEBB";#N/A,#N/A,FALSE,"MFT96";#N/A,#N/A,FALSE,"CTrecon"}</definedName>
    <definedName name="NOCONFLICT_4_4_5" hidden="1">{#N/A,#N/A,FALSE,"TMCOMP96";#N/A,#N/A,FALSE,"MAT96";#N/A,#N/A,FALSE,"FANDA96";#N/A,#N/A,FALSE,"INTRAN96";#N/A,#N/A,FALSE,"NAA9697";#N/A,#N/A,FALSE,"ECWEBB";#N/A,#N/A,FALSE,"MFT96";#N/A,#N/A,FALSE,"CTrecon"}</definedName>
    <definedName name="NOCONFLICT_4_5" hidden="1">{#N/A,#N/A,FALSE,"TMCOMP96";#N/A,#N/A,FALSE,"MAT96";#N/A,#N/A,FALSE,"FANDA96";#N/A,#N/A,FALSE,"INTRAN96";#N/A,#N/A,FALSE,"NAA9697";#N/A,#N/A,FALSE,"ECWEBB";#N/A,#N/A,FALSE,"MFT96";#N/A,#N/A,FALSE,"CTrecon"}</definedName>
    <definedName name="NOCONFLICT_4_5_1" hidden="1">{#N/A,#N/A,FALSE,"TMCOMP96";#N/A,#N/A,FALSE,"MAT96";#N/A,#N/A,FALSE,"FANDA96";#N/A,#N/A,FALSE,"INTRAN96";#N/A,#N/A,FALSE,"NAA9697";#N/A,#N/A,FALSE,"ECWEBB";#N/A,#N/A,FALSE,"MFT96";#N/A,#N/A,FALSE,"CTrecon"}</definedName>
    <definedName name="NOCONFLICT_4_5_2" hidden="1">{#N/A,#N/A,FALSE,"TMCOMP96";#N/A,#N/A,FALSE,"MAT96";#N/A,#N/A,FALSE,"FANDA96";#N/A,#N/A,FALSE,"INTRAN96";#N/A,#N/A,FALSE,"NAA9697";#N/A,#N/A,FALSE,"ECWEBB";#N/A,#N/A,FALSE,"MFT96";#N/A,#N/A,FALSE,"CTrecon"}</definedName>
    <definedName name="NOCONFLICT_4_5_3" hidden="1">{#N/A,#N/A,FALSE,"TMCOMP96";#N/A,#N/A,FALSE,"MAT96";#N/A,#N/A,FALSE,"FANDA96";#N/A,#N/A,FALSE,"INTRAN96";#N/A,#N/A,FALSE,"NAA9697";#N/A,#N/A,FALSE,"ECWEBB";#N/A,#N/A,FALSE,"MFT96";#N/A,#N/A,FALSE,"CTrecon"}</definedName>
    <definedName name="NOCONFLICT_4_5_4" hidden="1">{#N/A,#N/A,FALSE,"TMCOMP96";#N/A,#N/A,FALSE,"MAT96";#N/A,#N/A,FALSE,"FANDA96";#N/A,#N/A,FALSE,"INTRAN96";#N/A,#N/A,FALSE,"NAA9697";#N/A,#N/A,FALSE,"ECWEBB";#N/A,#N/A,FALSE,"MFT96";#N/A,#N/A,FALSE,"CTrecon"}</definedName>
    <definedName name="NOCONFLICT_4_5_5" hidden="1">{#N/A,#N/A,FALSE,"TMCOMP96";#N/A,#N/A,FALSE,"MAT96";#N/A,#N/A,FALSE,"FANDA96";#N/A,#N/A,FALSE,"INTRAN96";#N/A,#N/A,FALSE,"NAA9697";#N/A,#N/A,FALSE,"ECWEBB";#N/A,#N/A,FALSE,"MFT96";#N/A,#N/A,FALSE,"CTrecon"}</definedName>
    <definedName name="NOCONFLICT_5" hidden="1">{#N/A,#N/A,FALSE,"TMCOMP96";#N/A,#N/A,FALSE,"MAT96";#N/A,#N/A,FALSE,"FANDA96";#N/A,#N/A,FALSE,"INTRAN96";#N/A,#N/A,FALSE,"NAA9697";#N/A,#N/A,FALSE,"ECWEBB";#N/A,#N/A,FALSE,"MFT96";#N/A,#N/A,FALSE,"CTrecon"}</definedName>
    <definedName name="NOCONFLICT_5_1" hidden="1">{#N/A,#N/A,FALSE,"TMCOMP96";#N/A,#N/A,FALSE,"MAT96";#N/A,#N/A,FALSE,"FANDA96";#N/A,#N/A,FALSE,"INTRAN96";#N/A,#N/A,FALSE,"NAA9697";#N/A,#N/A,FALSE,"ECWEBB";#N/A,#N/A,FALSE,"MFT96";#N/A,#N/A,FALSE,"CTrecon"}</definedName>
    <definedName name="NOCONFLICT_5_1_1" hidden="1">{#N/A,#N/A,FALSE,"TMCOMP96";#N/A,#N/A,FALSE,"MAT96";#N/A,#N/A,FALSE,"FANDA96";#N/A,#N/A,FALSE,"INTRAN96";#N/A,#N/A,FALSE,"NAA9697";#N/A,#N/A,FALSE,"ECWEBB";#N/A,#N/A,FALSE,"MFT96";#N/A,#N/A,FALSE,"CTrecon"}</definedName>
    <definedName name="NOCONFLICT_5_1_1_1" hidden="1">{#N/A,#N/A,FALSE,"TMCOMP96";#N/A,#N/A,FALSE,"MAT96";#N/A,#N/A,FALSE,"FANDA96";#N/A,#N/A,FALSE,"INTRAN96";#N/A,#N/A,FALSE,"NAA9697";#N/A,#N/A,FALSE,"ECWEBB";#N/A,#N/A,FALSE,"MFT96";#N/A,#N/A,FALSE,"CTrecon"}</definedName>
    <definedName name="NOCONFLICT_5_1_1_1_1" hidden="1">{#N/A,#N/A,FALSE,"TMCOMP96";#N/A,#N/A,FALSE,"MAT96";#N/A,#N/A,FALSE,"FANDA96";#N/A,#N/A,FALSE,"INTRAN96";#N/A,#N/A,FALSE,"NAA9697";#N/A,#N/A,FALSE,"ECWEBB";#N/A,#N/A,FALSE,"MFT96";#N/A,#N/A,FALSE,"CTrecon"}</definedName>
    <definedName name="NOCONFLICT_5_1_1_1_2" hidden="1">{#N/A,#N/A,FALSE,"TMCOMP96";#N/A,#N/A,FALSE,"MAT96";#N/A,#N/A,FALSE,"FANDA96";#N/A,#N/A,FALSE,"INTRAN96";#N/A,#N/A,FALSE,"NAA9697";#N/A,#N/A,FALSE,"ECWEBB";#N/A,#N/A,FALSE,"MFT96";#N/A,#N/A,FALSE,"CTrecon"}</definedName>
    <definedName name="NOCONFLICT_5_1_1_1_3" hidden="1">{#N/A,#N/A,FALSE,"TMCOMP96";#N/A,#N/A,FALSE,"MAT96";#N/A,#N/A,FALSE,"FANDA96";#N/A,#N/A,FALSE,"INTRAN96";#N/A,#N/A,FALSE,"NAA9697";#N/A,#N/A,FALSE,"ECWEBB";#N/A,#N/A,FALSE,"MFT96";#N/A,#N/A,FALSE,"CTrecon"}</definedName>
    <definedName name="NOCONFLICT_5_1_1_1_4" hidden="1">{#N/A,#N/A,FALSE,"TMCOMP96";#N/A,#N/A,FALSE,"MAT96";#N/A,#N/A,FALSE,"FANDA96";#N/A,#N/A,FALSE,"INTRAN96";#N/A,#N/A,FALSE,"NAA9697";#N/A,#N/A,FALSE,"ECWEBB";#N/A,#N/A,FALSE,"MFT96";#N/A,#N/A,FALSE,"CTrecon"}</definedName>
    <definedName name="NOCONFLICT_5_1_1_1_5" hidden="1">{#N/A,#N/A,FALSE,"TMCOMP96";#N/A,#N/A,FALSE,"MAT96";#N/A,#N/A,FALSE,"FANDA96";#N/A,#N/A,FALSE,"INTRAN96";#N/A,#N/A,FALSE,"NAA9697";#N/A,#N/A,FALSE,"ECWEBB";#N/A,#N/A,FALSE,"MFT96";#N/A,#N/A,FALSE,"CTrecon"}</definedName>
    <definedName name="NOCONFLICT_5_1_1_2" hidden="1">{#N/A,#N/A,FALSE,"TMCOMP96";#N/A,#N/A,FALSE,"MAT96";#N/A,#N/A,FALSE,"FANDA96";#N/A,#N/A,FALSE,"INTRAN96";#N/A,#N/A,FALSE,"NAA9697";#N/A,#N/A,FALSE,"ECWEBB";#N/A,#N/A,FALSE,"MFT96";#N/A,#N/A,FALSE,"CTrecon"}</definedName>
    <definedName name="NOCONFLICT_5_1_1_2_1" hidden="1">{#N/A,#N/A,FALSE,"TMCOMP96";#N/A,#N/A,FALSE,"MAT96";#N/A,#N/A,FALSE,"FANDA96";#N/A,#N/A,FALSE,"INTRAN96";#N/A,#N/A,FALSE,"NAA9697";#N/A,#N/A,FALSE,"ECWEBB";#N/A,#N/A,FALSE,"MFT96";#N/A,#N/A,FALSE,"CTrecon"}</definedName>
    <definedName name="NOCONFLICT_5_1_1_2_2" hidden="1">{#N/A,#N/A,FALSE,"TMCOMP96";#N/A,#N/A,FALSE,"MAT96";#N/A,#N/A,FALSE,"FANDA96";#N/A,#N/A,FALSE,"INTRAN96";#N/A,#N/A,FALSE,"NAA9697";#N/A,#N/A,FALSE,"ECWEBB";#N/A,#N/A,FALSE,"MFT96";#N/A,#N/A,FALSE,"CTrecon"}</definedName>
    <definedName name="NOCONFLICT_5_1_1_2_3" hidden="1">{#N/A,#N/A,FALSE,"TMCOMP96";#N/A,#N/A,FALSE,"MAT96";#N/A,#N/A,FALSE,"FANDA96";#N/A,#N/A,FALSE,"INTRAN96";#N/A,#N/A,FALSE,"NAA9697";#N/A,#N/A,FALSE,"ECWEBB";#N/A,#N/A,FALSE,"MFT96";#N/A,#N/A,FALSE,"CTrecon"}</definedName>
    <definedName name="NOCONFLICT_5_1_1_2_4" hidden="1">{#N/A,#N/A,FALSE,"TMCOMP96";#N/A,#N/A,FALSE,"MAT96";#N/A,#N/A,FALSE,"FANDA96";#N/A,#N/A,FALSE,"INTRAN96";#N/A,#N/A,FALSE,"NAA9697";#N/A,#N/A,FALSE,"ECWEBB";#N/A,#N/A,FALSE,"MFT96";#N/A,#N/A,FALSE,"CTrecon"}</definedName>
    <definedName name="NOCONFLICT_5_1_1_2_5" hidden="1">{#N/A,#N/A,FALSE,"TMCOMP96";#N/A,#N/A,FALSE,"MAT96";#N/A,#N/A,FALSE,"FANDA96";#N/A,#N/A,FALSE,"INTRAN96";#N/A,#N/A,FALSE,"NAA9697";#N/A,#N/A,FALSE,"ECWEBB";#N/A,#N/A,FALSE,"MFT96";#N/A,#N/A,FALSE,"CTrecon"}</definedName>
    <definedName name="NOCONFLICT_5_1_1_3" hidden="1">{#N/A,#N/A,FALSE,"TMCOMP96";#N/A,#N/A,FALSE,"MAT96";#N/A,#N/A,FALSE,"FANDA96";#N/A,#N/A,FALSE,"INTRAN96";#N/A,#N/A,FALSE,"NAA9697";#N/A,#N/A,FALSE,"ECWEBB";#N/A,#N/A,FALSE,"MFT96";#N/A,#N/A,FALSE,"CTrecon"}</definedName>
    <definedName name="NOCONFLICT_5_1_1_4" hidden="1">{#N/A,#N/A,FALSE,"TMCOMP96";#N/A,#N/A,FALSE,"MAT96";#N/A,#N/A,FALSE,"FANDA96";#N/A,#N/A,FALSE,"INTRAN96";#N/A,#N/A,FALSE,"NAA9697";#N/A,#N/A,FALSE,"ECWEBB";#N/A,#N/A,FALSE,"MFT96";#N/A,#N/A,FALSE,"CTrecon"}</definedName>
    <definedName name="NOCONFLICT_5_1_1_5" hidden="1">{#N/A,#N/A,FALSE,"TMCOMP96";#N/A,#N/A,FALSE,"MAT96";#N/A,#N/A,FALSE,"FANDA96";#N/A,#N/A,FALSE,"INTRAN96";#N/A,#N/A,FALSE,"NAA9697";#N/A,#N/A,FALSE,"ECWEBB";#N/A,#N/A,FALSE,"MFT96";#N/A,#N/A,FALSE,"CTrecon"}</definedName>
    <definedName name="NOCONFLICT_5_1_2" hidden="1">{#N/A,#N/A,FALSE,"TMCOMP96";#N/A,#N/A,FALSE,"MAT96";#N/A,#N/A,FALSE,"FANDA96";#N/A,#N/A,FALSE,"INTRAN96";#N/A,#N/A,FALSE,"NAA9697";#N/A,#N/A,FALSE,"ECWEBB";#N/A,#N/A,FALSE,"MFT96";#N/A,#N/A,FALSE,"CTrecon"}</definedName>
    <definedName name="NOCONFLICT_5_1_2_1" hidden="1">{#N/A,#N/A,FALSE,"TMCOMP96";#N/A,#N/A,FALSE,"MAT96";#N/A,#N/A,FALSE,"FANDA96";#N/A,#N/A,FALSE,"INTRAN96";#N/A,#N/A,FALSE,"NAA9697";#N/A,#N/A,FALSE,"ECWEBB";#N/A,#N/A,FALSE,"MFT96";#N/A,#N/A,FALSE,"CTrecon"}</definedName>
    <definedName name="NOCONFLICT_5_1_2_2" hidden="1">{#N/A,#N/A,FALSE,"TMCOMP96";#N/A,#N/A,FALSE,"MAT96";#N/A,#N/A,FALSE,"FANDA96";#N/A,#N/A,FALSE,"INTRAN96";#N/A,#N/A,FALSE,"NAA9697";#N/A,#N/A,FALSE,"ECWEBB";#N/A,#N/A,FALSE,"MFT96";#N/A,#N/A,FALSE,"CTrecon"}</definedName>
    <definedName name="NOCONFLICT_5_1_2_3" hidden="1">{#N/A,#N/A,FALSE,"TMCOMP96";#N/A,#N/A,FALSE,"MAT96";#N/A,#N/A,FALSE,"FANDA96";#N/A,#N/A,FALSE,"INTRAN96";#N/A,#N/A,FALSE,"NAA9697";#N/A,#N/A,FALSE,"ECWEBB";#N/A,#N/A,FALSE,"MFT96";#N/A,#N/A,FALSE,"CTrecon"}</definedName>
    <definedName name="NOCONFLICT_5_1_2_4" hidden="1">{#N/A,#N/A,FALSE,"TMCOMP96";#N/A,#N/A,FALSE,"MAT96";#N/A,#N/A,FALSE,"FANDA96";#N/A,#N/A,FALSE,"INTRAN96";#N/A,#N/A,FALSE,"NAA9697";#N/A,#N/A,FALSE,"ECWEBB";#N/A,#N/A,FALSE,"MFT96";#N/A,#N/A,FALSE,"CTrecon"}</definedName>
    <definedName name="NOCONFLICT_5_1_2_5" hidden="1">{#N/A,#N/A,FALSE,"TMCOMP96";#N/A,#N/A,FALSE,"MAT96";#N/A,#N/A,FALSE,"FANDA96";#N/A,#N/A,FALSE,"INTRAN96";#N/A,#N/A,FALSE,"NAA9697";#N/A,#N/A,FALSE,"ECWEBB";#N/A,#N/A,FALSE,"MFT96";#N/A,#N/A,FALSE,"CTrecon"}</definedName>
    <definedName name="NOCONFLICT_5_1_3" hidden="1">{#N/A,#N/A,FALSE,"TMCOMP96";#N/A,#N/A,FALSE,"MAT96";#N/A,#N/A,FALSE,"FANDA96";#N/A,#N/A,FALSE,"INTRAN96";#N/A,#N/A,FALSE,"NAA9697";#N/A,#N/A,FALSE,"ECWEBB";#N/A,#N/A,FALSE,"MFT96";#N/A,#N/A,FALSE,"CTrecon"}</definedName>
    <definedName name="NOCONFLICT_5_1_3_1" hidden="1">{#N/A,#N/A,FALSE,"TMCOMP96";#N/A,#N/A,FALSE,"MAT96";#N/A,#N/A,FALSE,"FANDA96";#N/A,#N/A,FALSE,"INTRAN96";#N/A,#N/A,FALSE,"NAA9697";#N/A,#N/A,FALSE,"ECWEBB";#N/A,#N/A,FALSE,"MFT96";#N/A,#N/A,FALSE,"CTrecon"}</definedName>
    <definedName name="NOCONFLICT_5_1_3_2" hidden="1">{#N/A,#N/A,FALSE,"TMCOMP96";#N/A,#N/A,FALSE,"MAT96";#N/A,#N/A,FALSE,"FANDA96";#N/A,#N/A,FALSE,"INTRAN96";#N/A,#N/A,FALSE,"NAA9697";#N/A,#N/A,FALSE,"ECWEBB";#N/A,#N/A,FALSE,"MFT96";#N/A,#N/A,FALSE,"CTrecon"}</definedName>
    <definedName name="NOCONFLICT_5_1_3_3" hidden="1">{#N/A,#N/A,FALSE,"TMCOMP96";#N/A,#N/A,FALSE,"MAT96";#N/A,#N/A,FALSE,"FANDA96";#N/A,#N/A,FALSE,"INTRAN96";#N/A,#N/A,FALSE,"NAA9697";#N/A,#N/A,FALSE,"ECWEBB";#N/A,#N/A,FALSE,"MFT96";#N/A,#N/A,FALSE,"CTrecon"}</definedName>
    <definedName name="NOCONFLICT_5_1_3_4" hidden="1">{#N/A,#N/A,FALSE,"TMCOMP96";#N/A,#N/A,FALSE,"MAT96";#N/A,#N/A,FALSE,"FANDA96";#N/A,#N/A,FALSE,"INTRAN96";#N/A,#N/A,FALSE,"NAA9697";#N/A,#N/A,FALSE,"ECWEBB";#N/A,#N/A,FALSE,"MFT96";#N/A,#N/A,FALSE,"CTrecon"}</definedName>
    <definedName name="NOCONFLICT_5_1_3_5" hidden="1">{#N/A,#N/A,FALSE,"TMCOMP96";#N/A,#N/A,FALSE,"MAT96";#N/A,#N/A,FALSE,"FANDA96";#N/A,#N/A,FALSE,"INTRAN96";#N/A,#N/A,FALSE,"NAA9697";#N/A,#N/A,FALSE,"ECWEBB";#N/A,#N/A,FALSE,"MFT96";#N/A,#N/A,FALSE,"CTrecon"}</definedName>
    <definedName name="NOCONFLICT_5_1_4" hidden="1">{#N/A,#N/A,FALSE,"TMCOMP96";#N/A,#N/A,FALSE,"MAT96";#N/A,#N/A,FALSE,"FANDA96";#N/A,#N/A,FALSE,"INTRAN96";#N/A,#N/A,FALSE,"NAA9697";#N/A,#N/A,FALSE,"ECWEBB";#N/A,#N/A,FALSE,"MFT96";#N/A,#N/A,FALSE,"CTrecon"}</definedName>
    <definedName name="NOCONFLICT_5_1_4_1" hidden="1">{#N/A,#N/A,FALSE,"TMCOMP96";#N/A,#N/A,FALSE,"MAT96";#N/A,#N/A,FALSE,"FANDA96";#N/A,#N/A,FALSE,"INTRAN96";#N/A,#N/A,FALSE,"NAA9697";#N/A,#N/A,FALSE,"ECWEBB";#N/A,#N/A,FALSE,"MFT96";#N/A,#N/A,FALSE,"CTrecon"}</definedName>
    <definedName name="NOCONFLICT_5_1_4_2" hidden="1">{#N/A,#N/A,FALSE,"TMCOMP96";#N/A,#N/A,FALSE,"MAT96";#N/A,#N/A,FALSE,"FANDA96";#N/A,#N/A,FALSE,"INTRAN96";#N/A,#N/A,FALSE,"NAA9697";#N/A,#N/A,FALSE,"ECWEBB";#N/A,#N/A,FALSE,"MFT96";#N/A,#N/A,FALSE,"CTrecon"}</definedName>
    <definedName name="NOCONFLICT_5_1_4_3" hidden="1">{#N/A,#N/A,FALSE,"TMCOMP96";#N/A,#N/A,FALSE,"MAT96";#N/A,#N/A,FALSE,"FANDA96";#N/A,#N/A,FALSE,"INTRAN96";#N/A,#N/A,FALSE,"NAA9697";#N/A,#N/A,FALSE,"ECWEBB";#N/A,#N/A,FALSE,"MFT96";#N/A,#N/A,FALSE,"CTrecon"}</definedName>
    <definedName name="NOCONFLICT_5_1_4_4" hidden="1">{#N/A,#N/A,FALSE,"TMCOMP96";#N/A,#N/A,FALSE,"MAT96";#N/A,#N/A,FALSE,"FANDA96";#N/A,#N/A,FALSE,"INTRAN96";#N/A,#N/A,FALSE,"NAA9697";#N/A,#N/A,FALSE,"ECWEBB";#N/A,#N/A,FALSE,"MFT96";#N/A,#N/A,FALSE,"CTrecon"}</definedName>
    <definedName name="NOCONFLICT_5_1_4_5" hidden="1">{#N/A,#N/A,FALSE,"TMCOMP96";#N/A,#N/A,FALSE,"MAT96";#N/A,#N/A,FALSE,"FANDA96";#N/A,#N/A,FALSE,"INTRAN96";#N/A,#N/A,FALSE,"NAA9697";#N/A,#N/A,FALSE,"ECWEBB";#N/A,#N/A,FALSE,"MFT96";#N/A,#N/A,FALSE,"CTrecon"}</definedName>
    <definedName name="NOCONFLICT_5_1_5" hidden="1">{#N/A,#N/A,FALSE,"TMCOMP96";#N/A,#N/A,FALSE,"MAT96";#N/A,#N/A,FALSE,"FANDA96";#N/A,#N/A,FALSE,"INTRAN96";#N/A,#N/A,FALSE,"NAA9697";#N/A,#N/A,FALSE,"ECWEBB";#N/A,#N/A,FALSE,"MFT96";#N/A,#N/A,FALSE,"CTrecon"}</definedName>
    <definedName name="NOCONFLICT_5_1_5_1" hidden="1">{#N/A,#N/A,FALSE,"TMCOMP96";#N/A,#N/A,FALSE,"MAT96";#N/A,#N/A,FALSE,"FANDA96";#N/A,#N/A,FALSE,"INTRAN96";#N/A,#N/A,FALSE,"NAA9697";#N/A,#N/A,FALSE,"ECWEBB";#N/A,#N/A,FALSE,"MFT96";#N/A,#N/A,FALSE,"CTrecon"}</definedName>
    <definedName name="NOCONFLICT_5_1_5_2" hidden="1">{#N/A,#N/A,FALSE,"TMCOMP96";#N/A,#N/A,FALSE,"MAT96";#N/A,#N/A,FALSE,"FANDA96";#N/A,#N/A,FALSE,"INTRAN96";#N/A,#N/A,FALSE,"NAA9697";#N/A,#N/A,FALSE,"ECWEBB";#N/A,#N/A,FALSE,"MFT96";#N/A,#N/A,FALSE,"CTrecon"}</definedName>
    <definedName name="NOCONFLICT_5_1_5_3" hidden="1">{#N/A,#N/A,FALSE,"TMCOMP96";#N/A,#N/A,FALSE,"MAT96";#N/A,#N/A,FALSE,"FANDA96";#N/A,#N/A,FALSE,"INTRAN96";#N/A,#N/A,FALSE,"NAA9697";#N/A,#N/A,FALSE,"ECWEBB";#N/A,#N/A,FALSE,"MFT96";#N/A,#N/A,FALSE,"CTrecon"}</definedName>
    <definedName name="NOCONFLICT_5_1_5_4" hidden="1">{#N/A,#N/A,FALSE,"TMCOMP96";#N/A,#N/A,FALSE,"MAT96";#N/A,#N/A,FALSE,"FANDA96";#N/A,#N/A,FALSE,"INTRAN96";#N/A,#N/A,FALSE,"NAA9697";#N/A,#N/A,FALSE,"ECWEBB";#N/A,#N/A,FALSE,"MFT96";#N/A,#N/A,FALSE,"CTrecon"}</definedName>
    <definedName name="NOCONFLICT_5_1_5_5" hidden="1">{#N/A,#N/A,FALSE,"TMCOMP96";#N/A,#N/A,FALSE,"MAT96";#N/A,#N/A,FALSE,"FANDA96";#N/A,#N/A,FALSE,"INTRAN96";#N/A,#N/A,FALSE,"NAA9697";#N/A,#N/A,FALSE,"ECWEBB";#N/A,#N/A,FALSE,"MFT96";#N/A,#N/A,FALSE,"CTrecon"}</definedName>
    <definedName name="NOCONFLICT_5_2" hidden="1">{#N/A,#N/A,FALSE,"TMCOMP96";#N/A,#N/A,FALSE,"MAT96";#N/A,#N/A,FALSE,"FANDA96";#N/A,#N/A,FALSE,"INTRAN96";#N/A,#N/A,FALSE,"NAA9697";#N/A,#N/A,FALSE,"ECWEBB";#N/A,#N/A,FALSE,"MFT96";#N/A,#N/A,FALSE,"CTrecon"}</definedName>
    <definedName name="NOCONFLICT_5_2_1" hidden="1">{#N/A,#N/A,FALSE,"TMCOMP96";#N/A,#N/A,FALSE,"MAT96";#N/A,#N/A,FALSE,"FANDA96";#N/A,#N/A,FALSE,"INTRAN96";#N/A,#N/A,FALSE,"NAA9697";#N/A,#N/A,FALSE,"ECWEBB";#N/A,#N/A,FALSE,"MFT96";#N/A,#N/A,FALSE,"CTrecon"}</definedName>
    <definedName name="NOCONFLICT_5_2_2" hidden="1">{#N/A,#N/A,FALSE,"TMCOMP96";#N/A,#N/A,FALSE,"MAT96";#N/A,#N/A,FALSE,"FANDA96";#N/A,#N/A,FALSE,"INTRAN96";#N/A,#N/A,FALSE,"NAA9697";#N/A,#N/A,FALSE,"ECWEBB";#N/A,#N/A,FALSE,"MFT96";#N/A,#N/A,FALSE,"CTrecon"}</definedName>
    <definedName name="NOCONFLICT_5_2_3" hidden="1">{#N/A,#N/A,FALSE,"TMCOMP96";#N/A,#N/A,FALSE,"MAT96";#N/A,#N/A,FALSE,"FANDA96";#N/A,#N/A,FALSE,"INTRAN96";#N/A,#N/A,FALSE,"NAA9697";#N/A,#N/A,FALSE,"ECWEBB";#N/A,#N/A,FALSE,"MFT96";#N/A,#N/A,FALSE,"CTrecon"}</definedName>
    <definedName name="NOCONFLICT_5_2_4" hidden="1">{#N/A,#N/A,FALSE,"TMCOMP96";#N/A,#N/A,FALSE,"MAT96";#N/A,#N/A,FALSE,"FANDA96";#N/A,#N/A,FALSE,"INTRAN96";#N/A,#N/A,FALSE,"NAA9697";#N/A,#N/A,FALSE,"ECWEBB";#N/A,#N/A,FALSE,"MFT96";#N/A,#N/A,FALSE,"CTrecon"}</definedName>
    <definedName name="NOCONFLICT_5_2_5" hidden="1">{#N/A,#N/A,FALSE,"TMCOMP96";#N/A,#N/A,FALSE,"MAT96";#N/A,#N/A,FALSE,"FANDA96";#N/A,#N/A,FALSE,"INTRAN96";#N/A,#N/A,FALSE,"NAA9697";#N/A,#N/A,FALSE,"ECWEBB";#N/A,#N/A,FALSE,"MFT96";#N/A,#N/A,FALSE,"CTrecon"}</definedName>
    <definedName name="NOCONFLICT_5_3" hidden="1">{#N/A,#N/A,FALSE,"TMCOMP96";#N/A,#N/A,FALSE,"MAT96";#N/A,#N/A,FALSE,"FANDA96";#N/A,#N/A,FALSE,"INTRAN96";#N/A,#N/A,FALSE,"NAA9697";#N/A,#N/A,FALSE,"ECWEBB";#N/A,#N/A,FALSE,"MFT96";#N/A,#N/A,FALSE,"CTrecon"}</definedName>
    <definedName name="NOCONFLICT_5_3_1" hidden="1">{#N/A,#N/A,FALSE,"TMCOMP96";#N/A,#N/A,FALSE,"MAT96";#N/A,#N/A,FALSE,"FANDA96";#N/A,#N/A,FALSE,"INTRAN96";#N/A,#N/A,FALSE,"NAA9697";#N/A,#N/A,FALSE,"ECWEBB";#N/A,#N/A,FALSE,"MFT96";#N/A,#N/A,FALSE,"CTrecon"}</definedName>
    <definedName name="NOCONFLICT_5_3_2" hidden="1">{#N/A,#N/A,FALSE,"TMCOMP96";#N/A,#N/A,FALSE,"MAT96";#N/A,#N/A,FALSE,"FANDA96";#N/A,#N/A,FALSE,"INTRAN96";#N/A,#N/A,FALSE,"NAA9697";#N/A,#N/A,FALSE,"ECWEBB";#N/A,#N/A,FALSE,"MFT96";#N/A,#N/A,FALSE,"CTrecon"}</definedName>
    <definedName name="NOCONFLICT_5_3_3" hidden="1">{#N/A,#N/A,FALSE,"TMCOMP96";#N/A,#N/A,FALSE,"MAT96";#N/A,#N/A,FALSE,"FANDA96";#N/A,#N/A,FALSE,"INTRAN96";#N/A,#N/A,FALSE,"NAA9697";#N/A,#N/A,FALSE,"ECWEBB";#N/A,#N/A,FALSE,"MFT96";#N/A,#N/A,FALSE,"CTrecon"}</definedName>
    <definedName name="NOCONFLICT_5_3_4" hidden="1">{#N/A,#N/A,FALSE,"TMCOMP96";#N/A,#N/A,FALSE,"MAT96";#N/A,#N/A,FALSE,"FANDA96";#N/A,#N/A,FALSE,"INTRAN96";#N/A,#N/A,FALSE,"NAA9697";#N/A,#N/A,FALSE,"ECWEBB";#N/A,#N/A,FALSE,"MFT96";#N/A,#N/A,FALSE,"CTrecon"}</definedName>
    <definedName name="NOCONFLICT_5_3_5" hidden="1">{#N/A,#N/A,FALSE,"TMCOMP96";#N/A,#N/A,FALSE,"MAT96";#N/A,#N/A,FALSE,"FANDA96";#N/A,#N/A,FALSE,"INTRAN96";#N/A,#N/A,FALSE,"NAA9697";#N/A,#N/A,FALSE,"ECWEBB";#N/A,#N/A,FALSE,"MFT96";#N/A,#N/A,FALSE,"CTrecon"}</definedName>
    <definedName name="NOCONFLICT_5_4" hidden="1">{#N/A,#N/A,FALSE,"TMCOMP96";#N/A,#N/A,FALSE,"MAT96";#N/A,#N/A,FALSE,"FANDA96";#N/A,#N/A,FALSE,"INTRAN96";#N/A,#N/A,FALSE,"NAA9697";#N/A,#N/A,FALSE,"ECWEBB";#N/A,#N/A,FALSE,"MFT96";#N/A,#N/A,FALSE,"CTrecon"}</definedName>
    <definedName name="NOCONFLICT_5_4_1" hidden="1">{#N/A,#N/A,FALSE,"TMCOMP96";#N/A,#N/A,FALSE,"MAT96";#N/A,#N/A,FALSE,"FANDA96";#N/A,#N/A,FALSE,"INTRAN96";#N/A,#N/A,FALSE,"NAA9697";#N/A,#N/A,FALSE,"ECWEBB";#N/A,#N/A,FALSE,"MFT96";#N/A,#N/A,FALSE,"CTrecon"}</definedName>
    <definedName name="NOCONFLICT_5_4_2" hidden="1">{#N/A,#N/A,FALSE,"TMCOMP96";#N/A,#N/A,FALSE,"MAT96";#N/A,#N/A,FALSE,"FANDA96";#N/A,#N/A,FALSE,"INTRAN96";#N/A,#N/A,FALSE,"NAA9697";#N/A,#N/A,FALSE,"ECWEBB";#N/A,#N/A,FALSE,"MFT96";#N/A,#N/A,FALSE,"CTrecon"}</definedName>
    <definedName name="NOCONFLICT_5_4_3" hidden="1">{#N/A,#N/A,FALSE,"TMCOMP96";#N/A,#N/A,FALSE,"MAT96";#N/A,#N/A,FALSE,"FANDA96";#N/A,#N/A,FALSE,"INTRAN96";#N/A,#N/A,FALSE,"NAA9697";#N/A,#N/A,FALSE,"ECWEBB";#N/A,#N/A,FALSE,"MFT96";#N/A,#N/A,FALSE,"CTrecon"}</definedName>
    <definedName name="NOCONFLICT_5_4_4" hidden="1">{#N/A,#N/A,FALSE,"TMCOMP96";#N/A,#N/A,FALSE,"MAT96";#N/A,#N/A,FALSE,"FANDA96";#N/A,#N/A,FALSE,"INTRAN96";#N/A,#N/A,FALSE,"NAA9697";#N/A,#N/A,FALSE,"ECWEBB";#N/A,#N/A,FALSE,"MFT96";#N/A,#N/A,FALSE,"CTrecon"}</definedName>
    <definedName name="NOCONFLICT_5_4_5" hidden="1">{#N/A,#N/A,FALSE,"TMCOMP96";#N/A,#N/A,FALSE,"MAT96";#N/A,#N/A,FALSE,"FANDA96";#N/A,#N/A,FALSE,"INTRAN96";#N/A,#N/A,FALSE,"NAA9697";#N/A,#N/A,FALSE,"ECWEBB";#N/A,#N/A,FALSE,"MFT96";#N/A,#N/A,FALSE,"CTrecon"}</definedName>
    <definedName name="NOCONFLICT_5_5" hidden="1">{#N/A,#N/A,FALSE,"TMCOMP96";#N/A,#N/A,FALSE,"MAT96";#N/A,#N/A,FALSE,"FANDA96";#N/A,#N/A,FALSE,"INTRAN96";#N/A,#N/A,FALSE,"NAA9697";#N/A,#N/A,FALSE,"ECWEBB";#N/A,#N/A,FALSE,"MFT96";#N/A,#N/A,FALSE,"CTrecon"}</definedName>
    <definedName name="NOCONFLICT_5_5_1" hidden="1">{#N/A,#N/A,FALSE,"TMCOMP96";#N/A,#N/A,FALSE,"MAT96";#N/A,#N/A,FALSE,"FANDA96";#N/A,#N/A,FALSE,"INTRAN96";#N/A,#N/A,FALSE,"NAA9697";#N/A,#N/A,FALSE,"ECWEBB";#N/A,#N/A,FALSE,"MFT96";#N/A,#N/A,FALSE,"CTrecon"}</definedName>
    <definedName name="NOCONFLICT_5_5_2" hidden="1">{#N/A,#N/A,FALSE,"TMCOMP96";#N/A,#N/A,FALSE,"MAT96";#N/A,#N/A,FALSE,"FANDA96";#N/A,#N/A,FALSE,"INTRAN96";#N/A,#N/A,FALSE,"NAA9697";#N/A,#N/A,FALSE,"ECWEBB";#N/A,#N/A,FALSE,"MFT96";#N/A,#N/A,FALSE,"CTrecon"}</definedName>
    <definedName name="NOCONFLICT_5_5_3" hidden="1">{#N/A,#N/A,FALSE,"TMCOMP96";#N/A,#N/A,FALSE,"MAT96";#N/A,#N/A,FALSE,"FANDA96";#N/A,#N/A,FALSE,"INTRAN96";#N/A,#N/A,FALSE,"NAA9697";#N/A,#N/A,FALSE,"ECWEBB";#N/A,#N/A,FALSE,"MFT96";#N/A,#N/A,FALSE,"CTrecon"}</definedName>
    <definedName name="NOCONFLICT_5_5_4" hidden="1">{#N/A,#N/A,FALSE,"TMCOMP96";#N/A,#N/A,FALSE,"MAT96";#N/A,#N/A,FALSE,"FANDA96";#N/A,#N/A,FALSE,"INTRAN96";#N/A,#N/A,FALSE,"NAA9697";#N/A,#N/A,FALSE,"ECWEBB";#N/A,#N/A,FALSE,"MFT96";#N/A,#N/A,FALSE,"CTrecon"}</definedName>
    <definedName name="NOCONFLICT_5_5_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1_1" hidden="1">{#N/A,#N/A,FALSE,"TMCOMP96";#N/A,#N/A,FALSE,"MAT96";#N/A,#N/A,FALSE,"FANDA96";#N/A,#N/A,FALSE,"INTRAN96";#N/A,#N/A,FALSE,"NAA9697";#N/A,#N/A,FALSE,"ECWEBB";#N/A,#N/A,FALSE,"MFT96";#N/A,#N/A,FALSE,"CTrecon"}</definedName>
    <definedName name="Option2_1_1_1" hidden="1">{#N/A,#N/A,FALSE,"TMCOMP96";#N/A,#N/A,FALSE,"MAT96";#N/A,#N/A,FALSE,"FANDA96";#N/A,#N/A,FALSE,"INTRAN96";#N/A,#N/A,FALSE,"NAA9697";#N/A,#N/A,FALSE,"ECWEBB";#N/A,#N/A,FALSE,"MFT96";#N/A,#N/A,FALSE,"CTrecon"}</definedName>
    <definedName name="Option2_1_1_1_1" hidden="1">{#N/A,#N/A,FALSE,"TMCOMP96";#N/A,#N/A,FALSE,"MAT96";#N/A,#N/A,FALSE,"FANDA96";#N/A,#N/A,FALSE,"INTRAN96";#N/A,#N/A,FALSE,"NAA9697";#N/A,#N/A,FALSE,"ECWEBB";#N/A,#N/A,FALSE,"MFT96";#N/A,#N/A,FALSE,"CTrecon"}</definedName>
    <definedName name="Option2_1_1_1_1_1" hidden="1">{#N/A,#N/A,FALSE,"TMCOMP96";#N/A,#N/A,FALSE,"MAT96";#N/A,#N/A,FALSE,"FANDA96";#N/A,#N/A,FALSE,"INTRAN96";#N/A,#N/A,FALSE,"NAA9697";#N/A,#N/A,FALSE,"ECWEBB";#N/A,#N/A,FALSE,"MFT96";#N/A,#N/A,FALSE,"CTrecon"}</definedName>
    <definedName name="Option2_1_1_1_1_1_1" hidden="1">{#N/A,#N/A,FALSE,"TMCOMP96";#N/A,#N/A,FALSE,"MAT96";#N/A,#N/A,FALSE,"FANDA96";#N/A,#N/A,FALSE,"INTRAN96";#N/A,#N/A,FALSE,"NAA9697";#N/A,#N/A,FALSE,"ECWEBB";#N/A,#N/A,FALSE,"MFT96";#N/A,#N/A,FALSE,"CTrecon"}</definedName>
    <definedName name="Option2_1_1_1_1_1_2" hidden="1">{#N/A,#N/A,FALSE,"TMCOMP96";#N/A,#N/A,FALSE,"MAT96";#N/A,#N/A,FALSE,"FANDA96";#N/A,#N/A,FALSE,"INTRAN96";#N/A,#N/A,FALSE,"NAA9697";#N/A,#N/A,FALSE,"ECWEBB";#N/A,#N/A,FALSE,"MFT96";#N/A,#N/A,FALSE,"CTrecon"}</definedName>
    <definedName name="Option2_1_1_1_1_1_3" hidden="1">{#N/A,#N/A,FALSE,"TMCOMP96";#N/A,#N/A,FALSE,"MAT96";#N/A,#N/A,FALSE,"FANDA96";#N/A,#N/A,FALSE,"INTRAN96";#N/A,#N/A,FALSE,"NAA9697";#N/A,#N/A,FALSE,"ECWEBB";#N/A,#N/A,FALSE,"MFT96";#N/A,#N/A,FALSE,"CTrecon"}</definedName>
    <definedName name="Option2_1_1_1_1_1_4" hidden="1">{#N/A,#N/A,FALSE,"TMCOMP96";#N/A,#N/A,FALSE,"MAT96";#N/A,#N/A,FALSE,"FANDA96";#N/A,#N/A,FALSE,"INTRAN96";#N/A,#N/A,FALSE,"NAA9697";#N/A,#N/A,FALSE,"ECWEBB";#N/A,#N/A,FALSE,"MFT96";#N/A,#N/A,FALSE,"CTrecon"}</definedName>
    <definedName name="Option2_1_1_1_1_1_5" hidden="1">{#N/A,#N/A,FALSE,"TMCOMP96";#N/A,#N/A,FALSE,"MAT96";#N/A,#N/A,FALSE,"FANDA96";#N/A,#N/A,FALSE,"INTRAN96";#N/A,#N/A,FALSE,"NAA9697";#N/A,#N/A,FALSE,"ECWEBB";#N/A,#N/A,FALSE,"MFT96";#N/A,#N/A,FALSE,"CTrecon"}</definedName>
    <definedName name="Option2_1_1_1_1_2" hidden="1">{#N/A,#N/A,FALSE,"TMCOMP96";#N/A,#N/A,FALSE,"MAT96";#N/A,#N/A,FALSE,"FANDA96";#N/A,#N/A,FALSE,"INTRAN96";#N/A,#N/A,FALSE,"NAA9697";#N/A,#N/A,FALSE,"ECWEBB";#N/A,#N/A,FALSE,"MFT96";#N/A,#N/A,FALSE,"CTrecon"}</definedName>
    <definedName name="Option2_1_1_1_1_2_1" hidden="1">{#N/A,#N/A,FALSE,"TMCOMP96";#N/A,#N/A,FALSE,"MAT96";#N/A,#N/A,FALSE,"FANDA96";#N/A,#N/A,FALSE,"INTRAN96";#N/A,#N/A,FALSE,"NAA9697";#N/A,#N/A,FALSE,"ECWEBB";#N/A,#N/A,FALSE,"MFT96";#N/A,#N/A,FALSE,"CTrecon"}</definedName>
    <definedName name="Option2_1_1_1_1_2_2" hidden="1">{#N/A,#N/A,FALSE,"TMCOMP96";#N/A,#N/A,FALSE,"MAT96";#N/A,#N/A,FALSE,"FANDA96";#N/A,#N/A,FALSE,"INTRAN96";#N/A,#N/A,FALSE,"NAA9697";#N/A,#N/A,FALSE,"ECWEBB";#N/A,#N/A,FALSE,"MFT96";#N/A,#N/A,FALSE,"CTrecon"}</definedName>
    <definedName name="Option2_1_1_1_1_2_3" hidden="1">{#N/A,#N/A,FALSE,"TMCOMP96";#N/A,#N/A,FALSE,"MAT96";#N/A,#N/A,FALSE,"FANDA96";#N/A,#N/A,FALSE,"INTRAN96";#N/A,#N/A,FALSE,"NAA9697";#N/A,#N/A,FALSE,"ECWEBB";#N/A,#N/A,FALSE,"MFT96";#N/A,#N/A,FALSE,"CTrecon"}</definedName>
    <definedName name="Option2_1_1_1_1_2_4" hidden="1">{#N/A,#N/A,FALSE,"TMCOMP96";#N/A,#N/A,FALSE,"MAT96";#N/A,#N/A,FALSE,"FANDA96";#N/A,#N/A,FALSE,"INTRAN96";#N/A,#N/A,FALSE,"NAA9697";#N/A,#N/A,FALSE,"ECWEBB";#N/A,#N/A,FALSE,"MFT96";#N/A,#N/A,FALSE,"CTrecon"}</definedName>
    <definedName name="Option2_1_1_1_1_2_5" hidden="1">{#N/A,#N/A,FALSE,"TMCOMP96";#N/A,#N/A,FALSE,"MAT96";#N/A,#N/A,FALSE,"FANDA96";#N/A,#N/A,FALSE,"INTRAN96";#N/A,#N/A,FALSE,"NAA9697";#N/A,#N/A,FALSE,"ECWEBB";#N/A,#N/A,FALSE,"MFT96";#N/A,#N/A,FALSE,"CTrecon"}</definedName>
    <definedName name="Option2_1_1_1_1_3" hidden="1">{#N/A,#N/A,FALSE,"TMCOMP96";#N/A,#N/A,FALSE,"MAT96";#N/A,#N/A,FALSE,"FANDA96";#N/A,#N/A,FALSE,"INTRAN96";#N/A,#N/A,FALSE,"NAA9697";#N/A,#N/A,FALSE,"ECWEBB";#N/A,#N/A,FALSE,"MFT96";#N/A,#N/A,FALSE,"CTrecon"}</definedName>
    <definedName name="Option2_1_1_1_1_4" hidden="1">{#N/A,#N/A,FALSE,"TMCOMP96";#N/A,#N/A,FALSE,"MAT96";#N/A,#N/A,FALSE,"FANDA96";#N/A,#N/A,FALSE,"INTRAN96";#N/A,#N/A,FALSE,"NAA9697";#N/A,#N/A,FALSE,"ECWEBB";#N/A,#N/A,FALSE,"MFT96";#N/A,#N/A,FALSE,"CTrecon"}</definedName>
    <definedName name="Option2_1_1_1_1_5" hidden="1">{#N/A,#N/A,FALSE,"TMCOMP96";#N/A,#N/A,FALSE,"MAT96";#N/A,#N/A,FALSE,"FANDA96";#N/A,#N/A,FALSE,"INTRAN96";#N/A,#N/A,FALSE,"NAA9697";#N/A,#N/A,FALSE,"ECWEBB";#N/A,#N/A,FALSE,"MFT96";#N/A,#N/A,FALSE,"CTrecon"}</definedName>
    <definedName name="Option2_1_1_1_2" hidden="1">{#N/A,#N/A,FALSE,"TMCOMP96";#N/A,#N/A,FALSE,"MAT96";#N/A,#N/A,FALSE,"FANDA96";#N/A,#N/A,FALSE,"INTRAN96";#N/A,#N/A,FALSE,"NAA9697";#N/A,#N/A,FALSE,"ECWEBB";#N/A,#N/A,FALSE,"MFT96";#N/A,#N/A,FALSE,"CTrecon"}</definedName>
    <definedName name="Option2_1_1_1_2_1" hidden="1">{#N/A,#N/A,FALSE,"TMCOMP96";#N/A,#N/A,FALSE,"MAT96";#N/A,#N/A,FALSE,"FANDA96";#N/A,#N/A,FALSE,"INTRAN96";#N/A,#N/A,FALSE,"NAA9697";#N/A,#N/A,FALSE,"ECWEBB";#N/A,#N/A,FALSE,"MFT96";#N/A,#N/A,FALSE,"CTrecon"}</definedName>
    <definedName name="Option2_1_1_1_2_2" hidden="1">{#N/A,#N/A,FALSE,"TMCOMP96";#N/A,#N/A,FALSE,"MAT96";#N/A,#N/A,FALSE,"FANDA96";#N/A,#N/A,FALSE,"INTRAN96";#N/A,#N/A,FALSE,"NAA9697";#N/A,#N/A,FALSE,"ECWEBB";#N/A,#N/A,FALSE,"MFT96";#N/A,#N/A,FALSE,"CTrecon"}</definedName>
    <definedName name="Option2_1_1_1_2_3" hidden="1">{#N/A,#N/A,FALSE,"TMCOMP96";#N/A,#N/A,FALSE,"MAT96";#N/A,#N/A,FALSE,"FANDA96";#N/A,#N/A,FALSE,"INTRAN96";#N/A,#N/A,FALSE,"NAA9697";#N/A,#N/A,FALSE,"ECWEBB";#N/A,#N/A,FALSE,"MFT96";#N/A,#N/A,FALSE,"CTrecon"}</definedName>
    <definedName name="Option2_1_1_1_2_4" hidden="1">{#N/A,#N/A,FALSE,"TMCOMP96";#N/A,#N/A,FALSE,"MAT96";#N/A,#N/A,FALSE,"FANDA96";#N/A,#N/A,FALSE,"INTRAN96";#N/A,#N/A,FALSE,"NAA9697";#N/A,#N/A,FALSE,"ECWEBB";#N/A,#N/A,FALSE,"MFT96";#N/A,#N/A,FALSE,"CTrecon"}</definedName>
    <definedName name="Option2_1_1_1_2_5" hidden="1">{#N/A,#N/A,FALSE,"TMCOMP96";#N/A,#N/A,FALSE,"MAT96";#N/A,#N/A,FALSE,"FANDA96";#N/A,#N/A,FALSE,"INTRAN96";#N/A,#N/A,FALSE,"NAA9697";#N/A,#N/A,FALSE,"ECWEBB";#N/A,#N/A,FALSE,"MFT96";#N/A,#N/A,FALSE,"CTrecon"}</definedName>
    <definedName name="Option2_1_1_1_3" hidden="1">{#N/A,#N/A,FALSE,"TMCOMP96";#N/A,#N/A,FALSE,"MAT96";#N/A,#N/A,FALSE,"FANDA96";#N/A,#N/A,FALSE,"INTRAN96";#N/A,#N/A,FALSE,"NAA9697";#N/A,#N/A,FALSE,"ECWEBB";#N/A,#N/A,FALSE,"MFT96";#N/A,#N/A,FALSE,"CTrecon"}</definedName>
    <definedName name="Option2_1_1_1_3_1" hidden="1">{#N/A,#N/A,FALSE,"TMCOMP96";#N/A,#N/A,FALSE,"MAT96";#N/A,#N/A,FALSE,"FANDA96";#N/A,#N/A,FALSE,"INTRAN96";#N/A,#N/A,FALSE,"NAA9697";#N/A,#N/A,FALSE,"ECWEBB";#N/A,#N/A,FALSE,"MFT96";#N/A,#N/A,FALSE,"CTrecon"}</definedName>
    <definedName name="Option2_1_1_1_3_2" hidden="1">{#N/A,#N/A,FALSE,"TMCOMP96";#N/A,#N/A,FALSE,"MAT96";#N/A,#N/A,FALSE,"FANDA96";#N/A,#N/A,FALSE,"INTRAN96";#N/A,#N/A,FALSE,"NAA9697";#N/A,#N/A,FALSE,"ECWEBB";#N/A,#N/A,FALSE,"MFT96";#N/A,#N/A,FALSE,"CTrecon"}</definedName>
    <definedName name="Option2_1_1_1_3_3" hidden="1">{#N/A,#N/A,FALSE,"TMCOMP96";#N/A,#N/A,FALSE,"MAT96";#N/A,#N/A,FALSE,"FANDA96";#N/A,#N/A,FALSE,"INTRAN96";#N/A,#N/A,FALSE,"NAA9697";#N/A,#N/A,FALSE,"ECWEBB";#N/A,#N/A,FALSE,"MFT96";#N/A,#N/A,FALSE,"CTrecon"}</definedName>
    <definedName name="Option2_1_1_1_3_4" hidden="1">{#N/A,#N/A,FALSE,"TMCOMP96";#N/A,#N/A,FALSE,"MAT96";#N/A,#N/A,FALSE,"FANDA96";#N/A,#N/A,FALSE,"INTRAN96";#N/A,#N/A,FALSE,"NAA9697";#N/A,#N/A,FALSE,"ECWEBB";#N/A,#N/A,FALSE,"MFT96";#N/A,#N/A,FALSE,"CTrecon"}</definedName>
    <definedName name="Option2_1_1_1_3_5" hidden="1">{#N/A,#N/A,FALSE,"TMCOMP96";#N/A,#N/A,FALSE,"MAT96";#N/A,#N/A,FALSE,"FANDA96";#N/A,#N/A,FALSE,"INTRAN96";#N/A,#N/A,FALSE,"NAA9697";#N/A,#N/A,FALSE,"ECWEBB";#N/A,#N/A,FALSE,"MFT96";#N/A,#N/A,FALSE,"CTrecon"}</definedName>
    <definedName name="Option2_1_1_1_4" hidden="1">{#N/A,#N/A,FALSE,"TMCOMP96";#N/A,#N/A,FALSE,"MAT96";#N/A,#N/A,FALSE,"FANDA96";#N/A,#N/A,FALSE,"INTRAN96";#N/A,#N/A,FALSE,"NAA9697";#N/A,#N/A,FALSE,"ECWEBB";#N/A,#N/A,FALSE,"MFT96";#N/A,#N/A,FALSE,"CTrecon"}</definedName>
    <definedName name="Option2_1_1_1_4_1" hidden="1">{#N/A,#N/A,FALSE,"TMCOMP96";#N/A,#N/A,FALSE,"MAT96";#N/A,#N/A,FALSE,"FANDA96";#N/A,#N/A,FALSE,"INTRAN96";#N/A,#N/A,FALSE,"NAA9697";#N/A,#N/A,FALSE,"ECWEBB";#N/A,#N/A,FALSE,"MFT96";#N/A,#N/A,FALSE,"CTrecon"}</definedName>
    <definedName name="Option2_1_1_1_4_2" hidden="1">{#N/A,#N/A,FALSE,"TMCOMP96";#N/A,#N/A,FALSE,"MAT96";#N/A,#N/A,FALSE,"FANDA96";#N/A,#N/A,FALSE,"INTRAN96";#N/A,#N/A,FALSE,"NAA9697";#N/A,#N/A,FALSE,"ECWEBB";#N/A,#N/A,FALSE,"MFT96";#N/A,#N/A,FALSE,"CTrecon"}</definedName>
    <definedName name="Option2_1_1_1_4_3" hidden="1">{#N/A,#N/A,FALSE,"TMCOMP96";#N/A,#N/A,FALSE,"MAT96";#N/A,#N/A,FALSE,"FANDA96";#N/A,#N/A,FALSE,"INTRAN96";#N/A,#N/A,FALSE,"NAA9697";#N/A,#N/A,FALSE,"ECWEBB";#N/A,#N/A,FALSE,"MFT96";#N/A,#N/A,FALSE,"CTrecon"}</definedName>
    <definedName name="Option2_1_1_1_4_4" hidden="1">{#N/A,#N/A,FALSE,"TMCOMP96";#N/A,#N/A,FALSE,"MAT96";#N/A,#N/A,FALSE,"FANDA96";#N/A,#N/A,FALSE,"INTRAN96";#N/A,#N/A,FALSE,"NAA9697";#N/A,#N/A,FALSE,"ECWEBB";#N/A,#N/A,FALSE,"MFT96";#N/A,#N/A,FALSE,"CTrecon"}</definedName>
    <definedName name="Option2_1_1_1_4_5" hidden="1">{#N/A,#N/A,FALSE,"TMCOMP96";#N/A,#N/A,FALSE,"MAT96";#N/A,#N/A,FALSE,"FANDA96";#N/A,#N/A,FALSE,"INTRAN96";#N/A,#N/A,FALSE,"NAA9697";#N/A,#N/A,FALSE,"ECWEBB";#N/A,#N/A,FALSE,"MFT96";#N/A,#N/A,FALSE,"CTrecon"}</definedName>
    <definedName name="Option2_1_1_1_5" hidden="1">{#N/A,#N/A,FALSE,"TMCOMP96";#N/A,#N/A,FALSE,"MAT96";#N/A,#N/A,FALSE,"FANDA96";#N/A,#N/A,FALSE,"INTRAN96";#N/A,#N/A,FALSE,"NAA9697";#N/A,#N/A,FALSE,"ECWEBB";#N/A,#N/A,FALSE,"MFT96";#N/A,#N/A,FALSE,"CTrecon"}</definedName>
    <definedName name="Option2_1_1_1_5_1" hidden="1">{#N/A,#N/A,FALSE,"TMCOMP96";#N/A,#N/A,FALSE,"MAT96";#N/A,#N/A,FALSE,"FANDA96";#N/A,#N/A,FALSE,"INTRAN96";#N/A,#N/A,FALSE,"NAA9697";#N/A,#N/A,FALSE,"ECWEBB";#N/A,#N/A,FALSE,"MFT96";#N/A,#N/A,FALSE,"CTrecon"}</definedName>
    <definedName name="Option2_1_1_1_5_2" hidden="1">{#N/A,#N/A,FALSE,"TMCOMP96";#N/A,#N/A,FALSE,"MAT96";#N/A,#N/A,FALSE,"FANDA96";#N/A,#N/A,FALSE,"INTRAN96";#N/A,#N/A,FALSE,"NAA9697";#N/A,#N/A,FALSE,"ECWEBB";#N/A,#N/A,FALSE,"MFT96";#N/A,#N/A,FALSE,"CTrecon"}</definedName>
    <definedName name="Option2_1_1_1_5_3" hidden="1">{#N/A,#N/A,FALSE,"TMCOMP96";#N/A,#N/A,FALSE,"MAT96";#N/A,#N/A,FALSE,"FANDA96";#N/A,#N/A,FALSE,"INTRAN96";#N/A,#N/A,FALSE,"NAA9697";#N/A,#N/A,FALSE,"ECWEBB";#N/A,#N/A,FALSE,"MFT96";#N/A,#N/A,FALSE,"CTrecon"}</definedName>
    <definedName name="Option2_1_1_1_5_4" hidden="1">{#N/A,#N/A,FALSE,"TMCOMP96";#N/A,#N/A,FALSE,"MAT96";#N/A,#N/A,FALSE,"FANDA96";#N/A,#N/A,FALSE,"INTRAN96";#N/A,#N/A,FALSE,"NAA9697";#N/A,#N/A,FALSE,"ECWEBB";#N/A,#N/A,FALSE,"MFT96";#N/A,#N/A,FALSE,"CTrecon"}</definedName>
    <definedName name="Option2_1_1_1_5_5" hidden="1">{#N/A,#N/A,FALSE,"TMCOMP96";#N/A,#N/A,FALSE,"MAT96";#N/A,#N/A,FALSE,"FANDA96";#N/A,#N/A,FALSE,"INTRAN96";#N/A,#N/A,FALSE,"NAA9697";#N/A,#N/A,FALSE,"ECWEBB";#N/A,#N/A,FALSE,"MFT96";#N/A,#N/A,FALSE,"CTrecon"}</definedName>
    <definedName name="Option2_1_1_2" hidden="1">{#N/A,#N/A,FALSE,"TMCOMP96";#N/A,#N/A,FALSE,"MAT96";#N/A,#N/A,FALSE,"FANDA96";#N/A,#N/A,FALSE,"INTRAN96";#N/A,#N/A,FALSE,"NAA9697";#N/A,#N/A,FALSE,"ECWEBB";#N/A,#N/A,FALSE,"MFT96";#N/A,#N/A,FALSE,"CTrecon"}</definedName>
    <definedName name="Option2_1_1_2_1" hidden="1">{#N/A,#N/A,FALSE,"TMCOMP96";#N/A,#N/A,FALSE,"MAT96";#N/A,#N/A,FALSE,"FANDA96";#N/A,#N/A,FALSE,"INTRAN96";#N/A,#N/A,FALSE,"NAA9697";#N/A,#N/A,FALSE,"ECWEBB";#N/A,#N/A,FALSE,"MFT96";#N/A,#N/A,FALSE,"CTrecon"}</definedName>
    <definedName name="Option2_1_1_2_2" hidden="1">{#N/A,#N/A,FALSE,"TMCOMP96";#N/A,#N/A,FALSE,"MAT96";#N/A,#N/A,FALSE,"FANDA96";#N/A,#N/A,FALSE,"INTRAN96";#N/A,#N/A,FALSE,"NAA9697";#N/A,#N/A,FALSE,"ECWEBB";#N/A,#N/A,FALSE,"MFT96";#N/A,#N/A,FALSE,"CTrecon"}</definedName>
    <definedName name="Option2_1_1_2_3" hidden="1">{#N/A,#N/A,FALSE,"TMCOMP96";#N/A,#N/A,FALSE,"MAT96";#N/A,#N/A,FALSE,"FANDA96";#N/A,#N/A,FALSE,"INTRAN96";#N/A,#N/A,FALSE,"NAA9697";#N/A,#N/A,FALSE,"ECWEBB";#N/A,#N/A,FALSE,"MFT96";#N/A,#N/A,FALSE,"CTrecon"}</definedName>
    <definedName name="Option2_1_1_2_4" hidden="1">{#N/A,#N/A,FALSE,"TMCOMP96";#N/A,#N/A,FALSE,"MAT96";#N/A,#N/A,FALSE,"FANDA96";#N/A,#N/A,FALSE,"INTRAN96";#N/A,#N/A,FALSE,"NAA9697";#N/A,#N/A,FALSE,"ECWEBB";#N/A,#N/A,FALSE,"MFT96";#N/A,#N/A,FALSE,"CTrecon"}</definedName>
    <definedName name="Option2_1_1_2_5" hidden="1">{#N/A,#N/A,FALSE,"TMCOMP96";#N/A,#N/A,FALSE,"MAT96";#N/A,#N/A,FALSE,"FANDA96";#N/A,#N/A,FALSE,"INTRAN96";#N/A,#N/A,FALSE,"NAA9697";#N/A,#N/A,FALSE,"ECWEBB";#N/A,#N/A,FALSE,"MFT96";#N/A,#N/A,FALSE,"CTrecon"}</definedName>
    <definedName name="Option2_1_1_3" hidden="1">{#N/A,#N/A,FALSE,"TMCOMP96";#N/A,#N/A,FALSE,"MAT96";#N/A,#N/A,FALSE,"FANDA96";#N/A,#N/A,FALSE,"INTRAN96";#N/A,#N/A,FALSE,"NAA9697";#N/A,#N/A,FALSE,"ECWEBB";#N/A,#N/A,FALSE,"MFT96";#N/A,#N/A,FALSE,"CTrecon"}</definedName>
    <definedName name="Option2_1_1_3_1" hidden="1">{#N/A,#N/A,FALSE,"TMCOMP96";#N/A,#N/A,FALSE,"MAT96";#N/A,#N/A,FALSE,"FANDA96";#N/A,#N/A,FALSE,"INTRAN96";#N/A,#N/A,FALSE,"NAA9697";#N/A,#N/A,FALSE,"ECWEBB";#N/A,#N/A,FALSE,"MFT96";#N/A,#N/A,FALSE,"CTrecon"}</definedName>
    <definedName name="Option2_1_1_3_2" hidden="1">{#N/A,#N/A,FALSE,"TMCOMP96";#N/A,#N/A,FALSE,"MAT96";#N/A,#N/A,FALSE,"FANDA96";#N/A,#N/A,FALSE,"INTRAN96";#N/A,#N/A,FALSE,"NAA9697";#N/A,#N/A,FALSE,"ECWEBB";#N/A,#N/A,FALSE,"MFT96";#N/A,#N/A,FALSE,"CTrecon"}</definedName>
    <definedName name="Option2_1_1_3_3" hidden="1">{#N/A,#N/A,FALSE,"TMCOMP96";#N/A,#N/A,FALSE,"MAT96";#N/A,#N/A,FALSE,"FANDA96";#N/A,#N/A,FALSE,"INTRAN96";#N/A,#N/A,FALSE,"NAA9697";#N/A,#N/A,FALSE,"ECWEBB";#N/A,#N/A,FALSE,"MFT96";#N/A,#N/A,FALSE,"CTrecon"}</definedName>
    <definedName name="Option2_1_1_3_4" hidden="1">{#N/A,#N/A,FALSE,"TMCOMP96";#N/A,#N/A,FALSE,"MAT96";#N/A,#N/A,FALSE,"FANDA96";#N/A,#N/A,FALSE,"INTRAN96";#N/A,#N/A,FALSE,"NAA9697";#N/A,#N/A,FALSE,"ECWEBB";#N/A,#N/A,FALSE,"MFT96";#N/A,#N/A,FALSE,"CTrecon"}</definedName>
    <definedName name="Option2_1_1_3_5" hidden="1">{#N/A,#N/A,FALSE,"TMCOMP96";#N/A,#N/A,FALSE,"MAT96";#N/A,#N/A,FALSE,"FANDA96";#N/A,#N/A,FALSE,"INTRAN96";#N/A,#N/A,FALSE,"NAA9697";#N/A,#N/A,FALSE,"ECWEBB";#N/A,#N/A,FALSE,"MFT96";#N/A,#N/A,FALSE,"CTrecon"}</definedName>
    <definedName name="Option2_1_1_4" hidden="1">{#N/A,#N/A,FALSE,"TMCOMP96";#N/A,#N/A,FALSE,"MAT96";#N/A,#N/A,FALSE,"FANDA96";#N/A,#N/A,FALSE,"INTRAN96";#N/A,#N/A,FALSE,"NAA9697";#N/A,#N/A,FALSE,"ECWEBB";#N/A,#N/A,FALSE,"MFT96";#N/A,#N/A,FALSE,"CTrecon"}</definedName>
    <definedName name="Option2_1_1_4_1" hidden="1">{#N/A,#N/A,FALSE,"TMCOMP96";#N/A,#N/A,FALSE,"MAT96";#N/A,#N/A,FALSE,"FANDA96";#N/A,#N/A,FALSE,"INTRAN96";#N/A,#N/A,FALSE,"NAA9697";#N/A,#N/A,FALSE,"ECWEBB";#N/A,#N/A,FALSE,"MFT96";#N/A,#N/A,FALSE,"CTrecon"}</definedName>
    <definedName name="Option2_1_1_4_2" hidden="1">{#N/A,#N/A,FALSE,"TMCOMP96";#N/A,#N/A,FALSE,"MAT96";#N/A,#N/A,FALSE,"FANDA96";#N/A,#N/A,FALSE,"INTRAN96";#N/A,#N/A,FALSE,"NAA9697";#N/A,#N/A,FALSE,"ECWEBB";#N/A,#N/A,FALSE,"MFT96";#N/A,#N/A,FALSE,"CTrecon"}</definedName>
    <definedName name="Option2_1_1_4_3" hidden="1">{#N/A,#N/A,FALSE,"TMCOMP96";#N/A,#N/A,FALSE,"MAT96";#N/A,#N/A,FALSE,"FANDA96";#N/A,#N/A,FALSE,"INTRAN96";#N/A,#N/A,FALSE,"NAA9697";#N/A,#N/A,FALSE,"ECWEBB";#N/A,#N/A,FALSE,"MFT96";#N/A,#N/A,FALSE,"CTrecon"}</definedName>
    <definedName name="Option2_1_1_4_4" hidden="1">{#N/A,#N/A,FALSE,"TMCOMP96";#N/A,#N/A,FALSE,"MAT96";#N/A,#N/A,FALSE,"FANDA96";#N/A,#N/A,FALSE,"INTRAN96";#N/A,#N/A,FALSE,"NAA9697";#N/A,#N/A,FALSE,"ECWEBB";#N/A,#N/A,FALSE,"MFT96";#N/A,#N/A,FALSE,"CTrecon"}</definedName>
    <definedName name="Option2_1_1_4_5" hidden="1">{#N/A,#N/A,FALSE,"TMCOMP96";#N/A,#N/A,FALSE,"MAT96";#N/A,#N/A,FALSE,"FANDA96";#N/A,#N/A,FALSE,"INTRAN96";#N/A,#N/A,FALSE,"NAA9697";#N/A,#N/A,FALSE,"ECWEBB";#N/A,#N/A,FALSE,"MFT96";#N/A,#N/A,FALSE,"CTrecon"}</definedName>
    <definedName name="Option2_1_1_5" hidden="1">{#N/A,#N/A,FALSE,"TMCOMP96";#N/A,#N/A,FALSE,"MAT96";#N/A,#N/A,FALSE,"FANDA96";#N/A,#N/A,FALSE,"INTRAN96";#N/A,#N/A,FALSE,"NAA9697";#N/A,#N/A,FALSE,"ECWEBB";#N/A,#N/A,FALSE,"MFT96";#N/A,#N/A,FALSE,"CTrecon"}</definedName>
    <definedName name="Option2_1_1_5_1" hidden="1">{#N/A,#N/A,FALSE,"TMCOMP96";#N/A,#N/A,FALSE,"MAT96";#N/A,#N/A,FALSE,"FANDA96";#N/A,#N/A,FALSE,"INTRAN96";#N/A,#N/A,FALSE,"NAA9697";#N/A,#N/A,FALSE,"ECWEBB";#N/A,#N/A,FALSE,"MFT96";#N/A,#N/A,FALSE,"CTrecon"}</definedName>
    <definedName name="Option2_1_1_5_2" hidden="1">{#N/A,#N/A,FALSE,"TMCOMP96";#N/A,#N/A,FALSE,"MAT96";#N/A,#N/A,FALSE,"FANDA96";#N/A,#N/A,FALSE,"INTRAN96";#N/A,#N/A,FALSE,"NAA9697";#N/A,#N/A,FALSE,"ECWEBB";#N/A,#N/A,FALSE,"MFT96";#N/A,#N/A,FALSE,"CTrecon"}</definedName>
    <definedName name="Option2_1_1_5_3" hidden="1">{#N/A,#N/A,FALSE,"TMCOMP96";#N/A,#N/A,FALSE,"MAT96";#N/A,#N/A,FALSE,"FANDA96";#N/A,#N/A,FALSE,"INTRAN96";#N/A,#N/A,FALSE,"NAA9697";#N/A,#N/A,FALSE,"ECWEBB";#N/A,#N/A,FALSE,"MFT96";#N/A,#N/A,FALSE,"CTrecon"}</definedName>
    <definedName name="Option2_1_1_5_4" hidden="1">{#N/A,#N/A,FALSE,"TMCOMP96";#N/A,#N/A,FALSE,"MAT96";#N/A,#N/A,FALSE,"FANDA96";#N/A,#N/A,FALSE,"INTRAN96";#N/A,#N/A,FALSE,"NAA9697";#N/A,#N/A,FALSE,"ECWEBB";#N/A,#N/A,FALSE,"MFT96";#N/A,#N/A,FALSE,"CTrecon"}</definedName>
    <definedName name="Option2_1_1_5_5" hidden="1">{#N/A,#N/A,FALSE,"TMCOMP96";#N/A,#N/A,FALSE,"MAT96";#N/A,#N/A,FALSE,"FANDA96";#N/A,#N/A,FALSE,"INTRAN96";#N/A,#N/A,FALSE,"NAA9697";#N/A,#N/A,FALSE,"ECWEBB";#N/A,#N/A,FALSE,"MFT96";#N/A,#N/A,FALSE,"CTrecon"}</definedName>
    <definedName name="Option2_1_2" hidden="1">{#N/A,#N/A,FALSE,"TMCOMP96";#N/A,#N/A,FALSE,"MAT96";#N/A,#N/A,FALSE,"FANDA96";#N/A,#N/A,FALSE,"INTRAN96";#N/A,#N/A,FALSE,"NAA9697";#N/A,#N/A,FALSE,"ECWEBB";#N/A,#N/A,FALSE,"MFT96";#N/A,#N/A,FALSE,"CTrecon"}</definedName>
    <definedName name="Option2_1_2_1" hidden="1">{#N/A,#N/A,FALSE,"TMCOMP96";#N/A,#N/A,FALSE,"MAT96";#N/A,#N/A,FALSE,"FANDA96";#N/A,#N/A,FALSE,"INTRAN96";#N/A,#N/A,FALSE,"NAA9697";#N/A,#N/A,FALSE,"ECWEBB";#N/A,#N/A,FALSE,"MFT96";#N/A,#N/A,FALSE,"CTrecon"}</definedName>
    <definedName name="Option2_1_2_1_1" hidden="1">{#N/A,#N/A,FALSE,"TMCOMP96";#N/A,#N/A,FALSE,"MAT96";#N/A,#N/A,FALSE,"FANDA96";#N/A,#N/A,FALSE,"INTRAN96";#N/A,#N/A,FALSE,"NAA9697";#N/A,#N/A,FALSE,"ECWEBB";#N/A,#N/A,FALSE,"MFT96";#N/A,#N/A,FALSE,"CTrecon"}</definedName>
    <definedName name="Option2_1_2_1_1_1" hidden="1">{#N/A,#N/A,FALSE,"TMCOMP96";#N/A,#N/A,FALSE,"MAT96";#N/A,#N/A,FALSE,"FANDA96";#N/A,#N/A,FALSE,"INTRAN96";#N/A,#N/A,FALSE,"NAA9697";#N/A,#N/A,FALSE,"ECWEBB";#N/A,#N/A,FALSE,"MFT96";#N/A,#N/A,FALSE,"CTrecon"}</definedName>
    <definedName name="Option2_1_2_1_1_1_1" hidden="1">{#N/A,#N/A,FALSE,"TMCOMP96";#N/A,#N/A,FALSE,"MAT96";#N/A,#N/A,FALSE,"FANDA96";#N/A,#N/A,FALSE,"INTRAN96";#N/A,#N/A,FALSE,"NAA9697";#N/A,#N/A,FALSE,"ECWEBB";#N/A,#N/A,FALSE,"MFT96";#N/A,#N/A,FALSE,"CTrecon"}</definedName>
    <definedName name="Option2_1_2_1_1_1_2" hidden="1">{#N/A,#N/A,FALSE,"TMCOMP96";#N/A,#N/A,FALSE,"MAT96";#N/A,#N/A,FALSE,"FANDA96";#N/A,#N/A,FALSE,"INTRAN96";#N/A,#N/A,FALSE,"NAA9697";#N/A,#N/A,FALSE,"ECWEBB";#N/A,#N/A,FALSE,"MFT96";#N/A,#N/A,FALSE,"CTrecon"}</definedName>
    <definedName name="Option2_1_2_1_1_1_3" hidden="1">{#N/A,#N/A,FALSE,"TMCOMP96";#N/A,#N/A,FALSE,"MAT96";#N/A,#N/A,FALSE,"FANDA96";#N/A,#N/A,FALSE,"INTRAN96";#N/A,#N/A,FALSE,"NAA9697";#N/A,#N/A,FALSE,"ECWEBB";#N/A,#N/A,FALSE,"MFT96";#N/A,#N/A,FALSE,"CTrecon"}</definedName>
    <definedName name="Option2_1_2_1_1_1_4" hidden="1">{#N/A,#N/A,FALSE,"TMCOMP96";#N/A,#N/A,FALSE,"MAT96";#N/A,#N/A,FALSE,"FANDA96";#N/A,#N/A,FALSE,"INTRAN96";#N/A,#N/A,FALSE,"NAA9697";#N/A,#N/A,FALSE,"ECWEBB";#N/A,#N/A,FALSE,"MFT96";#N/A,#N/A,FALSE,"CTrecon"}</definedName>
    <definedName name="Option2_1_2_1_1_1_5" hidden="1">{#N/A,#N/A,FALSE,"TMCOMP96";#N/A,#N/A,FALSE,"MAT96";#N/A,#N/A,FALSE,"FANDA96";#N/A,#N/A,FALSE,"INTRAN96";#N/A,#N/A,FALSE,"NAA9697";#N/A,#N/A,FALSE,"ECWEBB";#N/A,#N/A,FALSE,"MFT96";#N/A,#N/A,FALSE,"CTrecon"}</definedName>
    <definedName name="Option2_1_2_1_1_2" hidden="1">{#N/A,#N/A,FALSE,"TMCOMP96";#N/A,#N/A,FALSE,"MAT96";#N/A,#N/A,FALSE,"FANDA96";#N/A,#N/A,FALSE,"INTRAN96";#N/A,#N/A,FALSE,"NAA9697";#N/A,#N/A,FALSE,"ECWEBB";#N/A,#N/A,FALSE,"MFT96";#N/A,#N/A,FALSE,"CTrecon"}</definedName>
    <definedName name="Option2_1_2_1_1_2_1" hidden="1">{#N/A,#N/A,FALSE,"TMCOMP96";#N/A,#N/A,FALSE,"MAT96";#N/A,#N/A,FALSE,"FANDA96";#N/A,#N/A,FALSE,"INTRAN96";#N/A,#N/A,FALSE,"NAA9697";#N/A,#N/A,FALSE,"ECWEBB";#N/A,#N/A,FALSE,"MFT96";#N/A,#N/A,FALSE,"CTrecon"}</definedName>
    <definedName name="Option2_1_2_1_1_2_2" hidden="1">{#N/A,#N/A,FALSE,"TMCOMP96";#N/A,#N/A,FALSE,"MAT96";#N/A,#N/A,FALSE,"FANDA96";#N/A,#N/A,FALSE,"INTRAN96";#N/A,#N/A,FALSE,"NAA9697";#N/A,#N/A,FALSE,"ECWEBB";#N/A,#N/A,FALSE,"MFT96";#N/A,#N/A,FALSE,"CTrecon"}</definedName>
    <definedName name="Option2_1_2_1_1_2_3" hidden="1">{#N/A,#N/A,FALSE,"TMCOMP96";#N/A,#N/A,FALSE,"MAT96";#N/A,#N/A,FALSE,"FANDA96";#N/A,#N/A,FALSE,"INTRAN96";#N/A,#N/A,FALSE,"NAA9697";#N/A,#N/A,FALSE,"ECWEBB";#N/A,#N/A,FALSE,"MFT96";#N/A,#N/A,FALSE,"CTrecon"}</definedName>
    <definedName name="Option2_1_2_1_1_2_4" hidden="1">{#N/A,#N/A,FALSE,"TMCOMP96";#N/A,#N/A,FALSE,"MAT96";#N/A,#N/A,FALSE,"FANDA96";#N/A,#N/A,FALSE,"INTRAN96";#N/A,#N/A,FALSE,"NAA9697";#N/A,#N/A,FALSE,"ECWEBB";#N/A,#N/A,FALSE,"MFT96";#N/A,#N/A,FALSE,"CTrecon"}</definedName>
    <definedName name="Option2_1_2_1_1_2_5" hidden="1">{#N/A,#N/A,FALSE,"TMCOMP96";#N/A,#N/A,FALSE,"MAT96";#N/A,#N/A,FALSE,"FANDA96";#N/A,#N/A,FALSE,"INTRAN96";#N/A,#N/A,FALSE,"NAA9697";#N/A,#N/A,FALSE,"ECWEBB";#N/A,#N/A,FALSE,"MFT96";#N/A,#N/A,FALSE,"CTrecon"}</definedName>
    <definedName name="Option2_1_2_1_1_3" hidden="1">{#N/A,#N/A,FALSE,"TMCOMP96";#N/A,#N/A,FALSE,"MAT96";#N/A,#N/A,FALSE,"FANDA96";#N/A,#N/A,FALSE,"INTRAN96";#N/A,#N/A,FALSE,"NAA9697";#N/A,#N/A,FALSE,"ECWEBB";#N/A,#N/A,FALSE,"MFT96";#N/A,#N/A,FALSE,"CTrecon"}</definedName>
    <definedName name="Option2_1_2_1_1_4" hidden="1">{#N/A,#N/A,FALSE,"TMCOMP96";#N/A,#N/A,FALSE,"MAT96";#N/A,#N/A,FALSE,"FANDA96";#N/A,#N/A,FALSE,"INTRAN96";#N/A,#N/A,FALSE,"NAA9697";#N/A,#N/A,FALSE,"ECWEBB";#N/A,#N/A,FALSE,"MFT96";#N/A,#N/A,FALSE,"CTrecon"}</definedName>
    <definedName name="Option2_1_2_1_1_5" hidden="1">{#N/A,#N/A,FALSE,"TMCOMP96";#N/A,#N/A,FALSE,"MAT96";#N/A,#N/A,FALSE,"FANDA96";#N/A,#N/A,FALSE,"INTRAN96";#N/A,#N/A,FALSE,"NAA9697";#N/A,#N/A,FALSE,"ECWEBB";#N/A,#N/A,FALSE,"MFT96";#N/A,#N/A,FALSE,"CTrecon"}</definedName>
    <definedName name="Option2_1_2_1_2" hidden="1">{#N/A,#N/A,FALSE,"TMCOMP96";#N/A,#N/A,FALSE,"MAT96";#N/A,#N/A,FALSE,"FANDA96";#N/A,#N/A,FALSE,"INTRAN96";#N/A,#N/A,FALSE,"NAA9697";#N/A,#N/A,FALSE,"ECWEBB";#N/A,#N/A,FALSE,"MFT96";#N/A,#N/A,FALSE,"CTrecon"}</definedName>
    <definedName name="Option2_1_2_1_2_1" hidden="1">{#N/A,#N/A,FALSE,"TMCOMP96";#N/A,#N/A,FALSE,"MAT96";#N/A,#N/A,FALSE,"FANDA96";#N/A,#N/A,FALSE,"INTRAN96";#N/A,#N/A,FALSE,"NAA9697";#N/A,#N/A,FALSE,"ECWEBB";#N/A,#N/A,FALSE,"MFT96";#N/A,#N/A,FALSE,"CTrecon"}</definedName>
    <definedName name="Option2_1_2_1_2_2" hidden="1">{#N/A,#N/A,FALSE,"TMCOMP96";#N/A,#N/A,FALSE,"MAT96";#N/A,#N/A,FALSE,"FANDA96";#N/A,#N/A,FALSE,"INTRAN96";#N/A,#N/A,FALSE,"NAA9697";#N/A,#N/A,FALSE,"ECWEBB";#N/A,#N/A,FALSE,"MFT96";#N/A,#N/A,FALSE,"CTrecon"}</definedName>
    <definedName name="Option2_1_2_1_2_3" hidden="1">{#N/A,#N/A,FALSE,"TMCOMP96";#N/A,#N/A,FALSE,"MAT96";#N/A,#N/A,FALSE,"FANDA96";#N/A,#N/A,FALSE,"INTRAN96";#N/A,#N/A,FALSE,"NAA9697";#N/A,#N/A,FALSE,"ECWEBB";#N/A,#N/A,FALSE,"MFT96";#N/A,#N/A,FALSE,"CTrecon"}</definedName>
    <definedName name="Option2_1_2_1_2_4" hidden="1">{#N/A,#N/A,FALSE,"TMCOMP96";#N/A,#N/A,FALSE,"MAT96";#N/A,#N/A,FALSE,"FANDA96";#N/A,#N/A,FALSE,"INTRAN96";#N/A,#N/A,FALSE,"NAA9697";#N/A,#N/A,FALSE,"ECWEBB";#N/A,#N/A,FALSE,"MFT96";#N/A,#N/A,FALSE,"CTrecon"}</definedName>
    <definedName name="Option2_1_2_1_2_5" hidden="1">{#N/A,#N/A,FALSE,"TMCOMP96";#N/A,#N/A,FALSE,"MAT96";#N/A,#N/A,FALSE,"FANDA96";#N/A,#N/A,FALSE,"INTRAN96";#N/A,#N/A,FALSE,"NAA9697";#N/A,#N/A,FALSE,"ECWEBB";#N/A,#N/A,FALSE,"MFT96";#N/A,#N/A,FALSE,"CTrecon"}</definedName>
    <definedName name="Option2_1_2_1_3" hidden="1">{#N/A,#N/A,FALSE,"TMCOMP96";#N/A,#N/A,FALSE,"MAT96";#N/A,#N/A,FALSE,"FANDA96";#N/A,#N/A,FALSE,"INTRAN96";#N/A,#N/A,FALSE,"NAA9697";#N/A,#N/A,FALSE,"ECWEBB";#N/A,#N/A,FALSE,"MFT96";#N/A,#N/A,FALSE,"CTrecon"}</definedName>
    <definedName name="Option2_1_2_1_3_1" hidden="1">{#N/A,#N/A,FALSE,"TMCOMP96";#N/A,#N/A,FALSE,"MAT96";#N/A,#N/A,FALSE,"FANDA96";#N/A,#N/A,FALSE,"INTRAN96";#N/A,#N/A,FALSE,"NAA9697";#N/A,#N/A,FALSE,"ECWEBB";#N/A,#N/A,FALSE,"MFT96";#N/A,#N/A,FALSE,"CTrecon"}</definedName>
    <definedName name="Option2_1_2_1_3_2" hidden="1">{#N/A,#N/A,FALSE,"TMCOMP96";#N/A,#N/A,FALSE,"MAT96";#N/A,#N/A,FALSE,"FANDA96";#N/A,#N/A,FALSE,"INTRAN96";#N/A,#N/A,FALSE,"NAA9697";#N/A,#N/A,FALSE,"ECWEBB";#N/A,#N/A,FALSE,"MFT96";#N/A,#N/A,FALSE,"CTrecon"}</definedName>
    <definedName name="Option2_1_2_1_3_3" hidden="1">{#N/A,#N/A,FALSE,"TMCOMP96";#N/A,#N/A,FALSE,"MAT96";#N/A,#N/A,FALSE,"FANDA96";#N/A,#N/A,FALSE,"INTRAN96";#N/A,#N/A,FALSE,"NAA9697";#N/A,#N/A,FALSE,"ECWEBB";#N/A,#N/A,FALSE,"MFT96";#N/A,#N/A,FALSE,"CTrecon"}</definedName>
    <definedName name="Option2_1_2_1_3_4" hidden="1">{#N/A,#N/A,FALSE,"TMCOMP96";#N/A,#N/A,FALSE,"MAT96";#N/A,#N/A,FALSE,"FANDA96";#N/A,#N/A,FALSE,"INTRAN96";#N/A,#N/A,FALSE,"NAA9697";#N/A,#N/A,FALSE,"ECWEBB";#N/A,#N/A,FALSE,"MFT96";#N/A,#N/A,FALSE,"CTrecon"}</definedName>
    <definedName name="Option2_1_2_1_3_5" hidden="1">{#N/A,#N/A,FALSE,"TMCOMP96";#N/A,#N/A,FALSE,"MAT96";#N/A,#N/A,FALSE,"FANDA96";#N/A,#N/A,FALSE,"INTRAN96";#N/A,#N/A,FALSE,"NAA9697";#N/A,#N/A,FALSE,"ECWEBB";#N/A,#N/A,FALSE,"MFT96";#N/A,#N/A,FALSE,"CTrecon"}</definedName>
    <definedName name="Option2_1_2_1_4" hidden="1">{#N/A,#N/A,FALSE,"TMCOMP96";#N/A,#N/A,FALSE,"MAT96";#N/A,#N/A,FALSE,"FANDA96";#N/A,#N/A,FALSE,"INTRAN96";#N/A,#N/A,FALSE,"NAA9697";#N/A,#N/A,FALSE,"ECWEBB";#N/A,#N/A,FALSE,"MFT96";#N/A,#N/A,FALSE,"CTrecon"}</definedName>
    <definedName name="Option2_1_2_1_4_1" hidden="1">{#N/A,#N/A,FALSE,"TMCOMP96";#N/A,#N/A,FALSE,"MAT96";#N/A,#N/A,FALSE,"FANDA96";#N/A,#N/A,FALSE,"INTRAN96";#N/A,#N/A,FALSE,"NAA9697";#N/A,#N/A,FALSE,"ECWEBB";#N/A,#N/A,FALSE,"MFT96";#N/A,#N/A,FALSE,"CTrecon"}</definedName>
    <definedName name="Option2_1_2_1_4_2" hidden="1">{#N/A,#N/A,FALSE,"TMCOMP96";#N/A,#N/A,FALSE,"MAT96";#N/A,#N/A,FALSE,"FANDA96";#N/A,#N/A,FALSE,"INTRAN96";#N/A,#N/A,FALSE,"NAA9697";#N/A,#N/A,FALSE,"ECWEBB";#N/A,#N/A,FALSE,"MFT96";#N/A,#N/A,FALSE,"CTrecon"}</definedName>
    <definedName name="Option2_1_2_1_4_3" hidden="1">{#N/A,#N/A,FALSE,"TMCOMP96";#N/A,#N/A,FALSE,"MAT96";#N/A,#N/A,FALSE,"FANDA96";#N/A,#N/A,FALSE,"INTRAN96";#N/A,#N/A,FALSE,"NAA9697";#N/A,#N/A,FALSE,"ECWEBB";#N/A,#N/A,FALSE,"MFT96";#N/A,#N/A,FALSE,"CTrecon"}</definedName>
    <definedName name="Option2_1_2_1_4_4" hidden="1">{#N/A,#N/A,FALSE,"TMCOMP96";#N/A,#N/A,FALSE,"MAT96";#N/A,#N/A,FALSE,"FANDA96";#N/A,#N/A,FALSE,"INTRAN96";#N/A,#N/A,FALSE,"NAA9697";#N/A,#N/A,FALSE,"ECWEBB";#N/A,#N/A,FALSE,"MFT96";#N/A,#N/A,FALSE,"CTrecon"}</definedName>
    <definedName name="Option2_1_2_1_4_5" hidden="1">{#N/A,#N/A,FALSE,"TMCOMP96";#N/A,#N/A,FALSE,"MAT96";#N/A,#N/A,FALSE,"FANDA96";#N/A,#N/A,FALSE,"INTRAN96";#N/A,#N/A,FALSE,"NAA9697";#N/A,#N/A,FALSE,"ECWEBB";#N/A,#N/A,FALSE,"MFT96";#N/A,#N/A,FALSE,"CTrecon"}</definedName>
    <definedName name="Option2_1_2_1_5" hidden="1">{#N/A,#N/A,FALSE,"TMCOMP96";#N/A,#N/A,FALSE,"MAT96";#N/A,#N/A,FALSE,"FANDA96";#N/A,#N/A,FALSE,"INTRAN96";#N/A,#N/A,FALSE,"NAA9697";#N/A,#N/A,FALSE,"ECWEBB";#N/A,#N/A,FALSE,"MFT96";#N/A,#N/A,FALSE,"CTrecon"}</definedName>
    <definedName name="Option2_1_2_1_5_1" hidden="1">{#N/A,#N/A,FALSE,"TMCOMP96";#N/A,#N/A,FALSE,"MAT96";#N/A,#N/A,FALSE,"FANDA96";#N/A,#N/A,FALSE,"INTRAN96";#N/A,#N/A,FALSE,"NAA9697";#N/A,#N/A,FALSE,"ECWEBB";#N/A,#N/A,FALSE,"MFT96";#N/A,#N/A,FALSE,"CTrecon"}</definedName>
    <definedName name="Option2_1_2_1_5_2" hidden="1">{#N/A,#N/A,FALSE,"TMCOMP96";#N/A,#N/A,FALSE,"MAT96";#N/A,#N/A,FALSE,"FANDA96";#N/A,#N/A,FALSE,"INTRAN96";#N/A,#N/A,FALSE,"NAA9697";#N/A,#N/A,FALSE,"ECWEBB";#N/A,#N/A,FALSE,"MFT96";#N/A,#N/A,FALSE,"CTrecon"}</definedName>
    <definedName name="Option2_1_2_1_5_3" hidden="1">{#N/A,#N/A,FALSE,"TMCOMP96";#N/A,#N/A,FALSE,"MAT96";#N/A,#N/A,FALSE,"FANDA96";#N/A,#N/A,FALSE,"INTRAN96";#N/A,#N/A,FALSE,"NAA9697";#N/A,#N/A,FALSE,"ECWEBB";#N/A,#N/A,FALSE,"MFT96";#N/A,#N/A,FALSE,"CTrecon"}</definedName>
    <definedName name="Option2_1_2_1_5_4" hidden="1">{#N/A,#N/A,FALSE,"TMCOMP96";#N/A,#N/A,FALSE,"MAT96";#N/A,#N/A,FALSE,"FANDA96";#N/A,#N/A,FALSE,"INTRAN96";#N/A,#N/A,FALSE,"NAA9697";#N/A,#N/A,FALSE,"ECWEBB";#N/A,#N/A,FALSE,"MFT96";#N/A,#N/A,FALSE,"CTrecon"}</definedName>
    <definedName name="Option2_1_2_1_5_5" hidden="1">{#N/A,#N/A,FALSE,"TMCOMP96";#N/A,#N/A,FALSE,"MAT96";#N/A,#N/A,FALSE,"FANDA96";#N/A,#N/A,FALSE,"INTRAN96";#N/A,#N/A,FALSE,"NAA9697";#N/A,#N/A,FALSE,"ECWEBB";#N/A,#N/A,FALSE,"MFT96";#N/A,#N/A,FALSE,"CTrecon"}</definedName>
    <definedName name="Option2_1_2_2" hidden="1">{#N/A,#N/A,FALSE,"TMCOMP96";#N/A,#N/A,FALSE,"MAT96";#N/A,#N/A,FALSE,"FANDA96";#N/A,#N/A,FALSE,"INTRAN96";#N/A,#N/A,FALSE,"NAA9697";#N/A,#N/A,FALSE,"ECWEBB";#N/A,#N/A,FALSE,"MFT96";#N/A,#N/A,FALSE,"CTrecon"}</definedName>
    <definedName name="Option2_1_2_2_1" hidden="1">{#N/A,#N/A,FALSE,"TMCOMP96";#N/A,#N/A,FALSE,"MAT96";#N/A,#N/A,FALSE,"FANDA96";#N/A,#N/A,FALSE,"INTRAN96";#N/A,#N/A,FALSE,"NAA9697";#N/A,#N/A,FALSE,"ECWEBB";#N/A,#N/A,FALSE,"MFT96";#N/A,#N/A,FALSE,"CTrecon"}</definedName>
    <definedName name="Option2_1_2_2_2" hidden="1">{#N/A,#N/A,FALSE,"TMCOMP96";#N/A,#N/A,FALSE,"MAT96";#N/A,#N/A,FALSE,"FANDA96";#N/A,#N/A,FALSE,"INTRAN96";#N/A,#N/A,FALSE,"NAA9697";#N/A,#N/A,FALSE,"ECWEBB";#N/A,#N/A,FALSE,"MFT96";#N/A,#N/A,FALSE,"CTrecon"}</definedName>
    <definedName name="Option2_1_2_2_3" hidden="1">{#N/A,#N/A,FALSE,"TMCOMP96";#N/A,#N/A,FALSE,"MAT96";#N/A,#N/A,FALSE,"FANDA96";#N/A,#N/A,FALSE,"INTRAN96";#N/A,#N/A,FALSE,"NAA9697";#N/A,#N/A,FALSE,"ECWEBB";#N/A,#N/A,FALSE,"MFT96";#N/A,#N/A,FALSE,"CTrecon"}</definedName>
    <definedName name="Option2_1_2_2_4" hidden="1">{#N/A,#N/A,FALSE,"TMCOMP96";#N/A,#N/A,FALSE,"MAT96";#N/A,#N/A,FALSE,"FANDA96";#N/A,#N/A,FALSE,"INTRAN96";#N/A,#N/A,FALSE,"NAA9697";#N/A,#N/A,FALSE,"ECWEBB";#N/A,#N/A,FALSE,"MFT96";#N/A,#N/A,FALSE,"CTrecon"}</definedName>
    <definedName name="Option2_1_2_2_5" hidden="1">{#N/A,#N/A,FALSE,"TMCOMP96";#N/A,#N/A,FALSE,"MAT96";#N/A,#N/A,FALSE,"FANDA96";#N/A,#N/A,FALSE,"INTRAN96";#N/A,#N/A,FALSE,"NAA9697";#N/A,#N/A,FALSE,"ECWEBB";#N/A,#N/A,FALSE,"MFT96";#N/A,#N/A,FALSE,"CTrecon"}</definedName>
    <definedName name="Option2_1_2_3" hidden="1">{#N/A,#N/A,FALSE,"TMCOMP96";#N/A,#N/A,FALSE,"MAT96";#N/A,#N/A,FALSE,"FANDA96";#N/A,#N/A,FALSE,"INTRAN96";#N/A,#N/A,FALSE,"NAA9697";#N/A,#N/A,FALSE,"ECWEBB";#N/A,#N/A,FALSE,"MFT96";#N/A,#N/A,FALSE,"CTrecon"}</definedName>
    <definedName name="Option2_1_2_3_1" hidden="1">{#N/A,#N/A,FALSE,"TMCOMP96";#N/A,#N/A,FALSE,"MAT96";#N/A,#N/A,FALSE,"FANDA96";#N/A,#N/A,FALSE,"INTRAN96";#N/A,#N/A,FALSE,"NAA9697";#N/A,#N/A,FALSE,"ECWEBB";#N/A,#N/A,FALSE,"MFT96";#N/A,#N/A,FALSE,"CTrecon"}</definedName>
    <definedName name="Option2_1_2_3_2" hidden="1">{#N/A,#N/A,FALSE,"TMCOMP96";#N/A,#N/A,FALSE,"MAT96";#N/A,#N/A,FALSE,"FANDA96";#N/A,#N/A,FALSE,"INTRAN96";#N/A,#N/A,FALSE,"NAA9697";#N/A,#N/A,FALSE,"ECWEBB";#N/A,#N/A,FALSE,"MFT96";#N/A,#N/A,FALSE,"CTrecon"}</definedName>
    <definedName name="Option2_1_2_3_3" hidden="1">{#N/A,#N/A,FALSE,"TMCOMP96";#N/A,#N/A,FALSE,"MAT96";#N/A,#N/A,FALSE,"FANDA96";#N/A,#N/A,FALSE,"INTRAN96";#N/A,#N/A,FALSE,"NAA9697";#N/A,#N/A,FALSE,"ECWEBB";#N/A,#N/A,FALSE,"MFT96";#N/A,#N/A,FALSE,"CTrecon"}</definedName>
    <definedName name="Option2_1_2_3_4" hidden="1">{#N/A,#N/A,FALSE,"TMCOMP96";#N/A,#N/A,FALSE,"MAT96";#N/A,#N/A,FALSE,"FANDA96";#N/A,#N/A,FALSE,"INTRAN96";#N/A,#N/A,FALSE,"NAA9697";#N/A,#N/A,FALSE,"ECWEBB";#N/A,#N/A,FALSE,"MFT96";#N/A,#N/A,FALSE,"CTrecon"}</definedName>
    <definedName name="Option2_1_2_3_5" hidden="1">{#N/A,#N/A,FALSE,"TMCOMP96";#N/A,#N/A,FALSE,"MAT96";#N/A,#N/A,FALSE,"FANDA96";#N/A,#N/A,FALSE,"INTRAN96";#N/A,#N/A,FALSE,"NAA9697";#N/A,#N/A,FALSE,"ECWEBB";#N/A,#N/A,FALSE,"MFT96";#N/A,#N/A,FALSE,"CTrecon"}</definedName>
    <definedName name="Option2_1_2_4" hidden="1">{#N/A,#N/A,FALSE,"TMCOMP96";#N/A,#N/A,FALSE,"MAT96";#N/A,#N/A,FALSE,"FANDA96";#N/A,#N/A,FALSE,"INTRAN96";#N/A,#N/A,FALSE,"NAA9697";#N/A,#N/A,FALSE,"ECWEBB";#N/A,#N/A,FALSE,"MFT96";#N/A,#N/A,FALSE,"CTrecon"}</definedName>
    <definedName name="Option2_1_2_4_1" hidden="1">{#N/A,#N/A,FALSE,"TMCOMP96";#N/A,#N/A,FALSE,"MAT96";#N/A,#N/A,FALSE,"FANDA96";#N/A,#N/A,FALSE,"INTRAN96";#N/A,#N/A,FALSE,"NAA9697";#N/A,#N/A,FALSE,"ECWEBB";#N/A,#N/A,FALSE,"MFT96";#N/A,#N/A,FALSE,"CTrecon"}</definedName>
    <definedName name="Option2_1_2_4_2" hidden="1">{#N/A,#N/A,FALSE,"TMCOMP96";#N/A,#N/A,FALSE,"MAT96";#N/A,#N/A,FALSE,"FANDA96";#N/A,#N/A,FALSE,"INTRAN96";#N/A,#N/A,FALSE,"NAA9697";#N/A,#N/A,FALSE,"ECWEBB";#N/A,#N/A,FALSE,"MFT96";#N/A,#N/A,FALSE,"CTrecon"}</definedName>
    <definedName name="Option2_1_2_4_3" hidden="1">{#N/A,#N/A,FALSE,"TMCOMP96";#N/A,#N/A,FALSE,"MAT96";#N/A,#N/A,FALSE,"FANDA96";#N/A,#N/A,FALSE,"INTRAN96";#N/A,#N/A,FALSE,"NAA9697";#N/A,#N/A,FALSE,"ECWEBB";#N/A,#N/A,FALSE,"MFT96";#N/A,#N/A,FALSE,"CTrecon"}</definedName>
    <definedName name="Option2_1_2_4_4" hidden="1">{#N/A,#N/A,FALSE,"TMCOMP96";#N/A,#N/A,FALSE,"MAT96";#N/A,#N/A,FALSE,"FANDA96";#N/A,#N/A,FALSE,"INTRAN96";#N/A,#N/A,FALSE,"NAA9697";#N/A,#N/A,FALSE,"ECWEBB";#N/A,#N/A,FALSE,"MFT96";#N/A,#N/A,FALSE,"CTrecon"}</definedName>
    <definedName name="Option2_1_2_4_5" hidden="1">{#N/A,#N/A,FALSE,"TMCOMP96";#N/A,#N/A,FALSE,"MAT96";#N/A,#N/A,FALSE,"FANDA96";#N/A,#N/A,FALSE,"INTRAN96";#N/A,#N/A,FALSE,"NAA9697";#N/A,#N/A,FALSE,"ECWEBB";#N/A,#N/A,FALSE,"MFT96";#N/A,#N/A,FALSE,"CTrecon"}</definedName>
    <definedName name="Option2_1_2_5" hidden="1">{#N/A,#N/A,FALSE,"TMCOMP96";#N/A,#N/A,FALSE,"MAT96";#N/A,#N/A,FALSE,"FANDA96";#N/A,#N/A,FALSE,"INTRAN96";#N/A,#N/A,FALSE,"NAA9697";#N/A,#N/A,FALSE,"ECWEBB";#N/A,#N/A,FALSE,"MFT96";#N/A,#N/A,FALSE,"CTrecon"}</definedName>
    <definedName name="Option2_1_2_5_1" hidden="1">{#N/A,#N/A,FALSE,"TMCOMP96";#N/A,#N/A,FALSE,"MAT96";#N/A,#N/A,FALSE,"FANDA96";#N/A,#N/A,FALSE,"INTRAN96";#N/A,#N/A,FALSE,"NAA9697";#N/A,#N/A,FALSE,"ECWEBB";#N/A,#N/A,FALSE,"MFT96";#N/A,#N/A,FALSE,"CTrecon"}</definedName>
    <definedName name="Option2_1_2_5_2" hidden="1">{#N/A,#N/A,FALSE,"TMCOMP96";#N/A,#N/A,FALSE,"MAT96";#N/A,#N/A,FALSE,"FANDA96";#N/A,#N/A,FALSE,"INTRAN96";#N/A,#N/A,FALSE,"NAA9697";#N/A,#N/A,FALSE,"ECWEBB";#N/A,#N/A,FALSE,"MFT96";#N/A,#N/A,FALSE,"CTrecon"}</definedName>
    <definedName name="Option2_1_2_5_3" hidden="1">{#N/A,#N/A,FALSE,"TMCOMP96";#N/A,#N/A,FALSE,"MAT96";#N/A,#N/A,FALSE,"FANDA96";#N/A,#N/A,FALSE,"INTRAN96";#N/A,#N/A,FALSE,"NAA9697";#N/A,#N/A,FALSE,"ECWEBB";#N/A,#N/A,FALSE,"MFT96";#N/A,#N/A,FALSE,"CTrecon"}</definedName>
    <definedName name="Option2_1_2_5_4" hidden="1">{#N/A,#N/A,FALSE,"TMCOMP96";#N/A,#N/A,FALSE,"MAT96";#N/A,#N/A,FALSE,"FANDA96";#N/A,#N/A,FALSE,"INTRAN96";#N/A,#N/A,FALSE,"NAA9697";#N/A,#N/A,FALSE,"ECWEBB";#N/A,#N/A,FALSE,"MFT96";#N/A,#N/A,FALSE,"CTrecon"}</definedName>
    <definedName name="Option2_1_2_5_5" hidden="1">{#N/A,#N/A,FALSE,"TMCOMP96";#N/A,#N/A,FALSE,"MAT96";#N/A,#N/A,FALSE,"FANDA96";#N/A,#N/A,FALSE,"INTRAN96";#N/A,#N/A,FALSE,"NAA9697";#N/A,#N/A,FALSE,"ECWEBB";#N/A,#N/A,FALSE,"MFT96";#N/A,#N/A,FALSE,"CTrecon"}</definedName>
    <definedName name="Option2_1_3" hidden="1">{#N/A,#N/A,FALSE,"TMCOMP96";#N/A,#N/A,FALSE,"MAT96";#N/A,#N/A,FALSE,"FANDA96";#N/A,#N/A,FALSE,"INTRAN96";#N/A,#N/A,FALSE,"NAA9697";#N/A,#N/A,FALSE,"ECWEBB";#N/A,#N/A,FALSE,"MFT96";#N/A,#N/A,FALSE,"CTrecon"}</definedName>
    <definedName name="Option2_1_3_1" hidden="1">{#N/A,#N/A,FALSE,"TMCOMP96";#N/A,#N/A,FALSE,"MAT96";#N/A,#N/A,FALSE,"FANDA96";#N/A,#N/A,FALSE,"INTRAN96";#N/A,#N/A,FALSE,"NAA9697";#N/A,#N/A,FALSE,"ECWEBB";#N/A,#N/A,FALSE,"MFT96";#N/A,#N/A,FALSE,"CTrecon"}</definedName>
    <definedName name="Option2_1_3_1_1" hidden="1">{#N/A,#N/A,FALSE,"TMCOMP96";#N/A,#N/A,FALSE,"MAT96";#N/A,#N/A,FALSE,"FANDA96";#N/A,#N/A,FALSE,"INTRAN96";#N/A,#N/A,FALSE,"NAA9697";#N/A,#N/A,FALSE,"ECWEBB";#N/A,#N/A,FALSE,"MFT96";#N/A,#N/A,FALSE,"CTrecon"}</definedName>
    <definedName name="Option2_1_3_1_1_1" hidden="1">{#N/A,#N/A,FALSE,"TMCOMP96";#N/A,#N/A,FALSE,"MAT96";#N/A,#N/A,FALSE,"FANDA96";#N/A,#N/A,FALSE,"INTRAN96";#N/A,#N/A,FALSE,"NAA9697";#N/A,#N/A,FALSE,"ECWEBB";#N/A,#N/A,FALSE,"MFT96";#N/A,#N/A,FALSE,"CTrecon"}</definedName>
    <definedName name="Option2_1_3_1_1_1_1" hidden="1">{#N/A,#N/A,FALSE,"TMCOMP96";#N/A,#N/A,FALSE,"MAT96";#N/A,#N/A,FALSE,"FANDA96";#N/A,#N/A,FALSE,"INTRAN96";#N/A,#N/A,FALSE,"NAA9697";#N/A,#N/A,FALSE,"ECWEBB";#N/A,#N/A,FALSE,"MFT96";#N/A,#N/A,FALSE,"CTrecon"}</definedName>
    <definedName name="Option2_1_3_1_1_1_2" hidden="1">{#N/A,#N/A,FALSE,"TMCOMP96";#N/A,#N/A,FALSE,"MAT96";#N/A,#N/A,FALSE,"FANDA96";#N/A,#N/A,FALSE,"INTRAN96";#N/A,#N/A,FALSE,"NAA9697";#N/A,#N/A,FALSE,"ECWEBB";#N/A,#N/A,FALSE,"MFT96";#N/A,#N/A,FALSE,"CTrecon"}</definedName>
    <definedName name="Option2_1_3_1_1_1_3" hidden="1">{#N/A,#N/A,FALSE,"TMCOMP96";#N/A,#N/A,FALSE,"MAT96";#N/A,#N/A,FALSE,"FANDA96";#N/A,#N/A,FALSE,"INTRAN96";#N/A,#N/A,FALSE,"NAA9697";#N/A,#N/A,FALSE,"ECWEBB";#N/A,#N/A,FALSE,"MFT96";#N/A,#N/A,FALSE,"CTrecon"}</definedName>
    <definedName name="Option2_1_3_1_1_1_4" hidden="1">{#N/A,#N/A,FALSE,"TMCOMP96";#N/A,#N/A,FALSE,"MAT96";#N/A,#N/A,FALSE,"FANDA96";#N/A,#N/A,FALSE,"INTRAN96";#N/A,#N/A,FALSE,"NAA9697";#N/A,#N/A,FALSE,"ECWEBB";#N/A,#N/A,FALSE,"MFT96";#N/A,#N/A,FALSE,"CTrecon"}</definedName>
    <definedName name="Option2_1_3_1_1_1_5" hidden="1">{#N/A,#N/A,FALSE,"TMCOMP96";#N/A,#N/A,FALSE,"MAT96";#N/A,#N/A,FALSE,"FANDA96";#N/A,#N/A,FALSE,"INTRAN96";#N/A,#N/A,FALSE,"NAA9697";#N/A,#N/A,FALSE,"ECWEBB";#N/A,#N/A,FALSE,"MFT96";#N/A,#N/A,FALSE,"CTrecon"}</definedName>
    <definedName name="Option2_1_3_1_1_2" hidden="1">{#N/A,#N/A,FALSE,"TMCOMP96";#N/A,#N/A,FALSE,"MAT96";#N/A,#N/A,FALSE,"FANDA96";#N/A,#N/A,FALSE,"INTRAN96";#N/A,#N/A,FALSE,"NAA9697";#N/A,#N/A,FALSE,"ECWEBB";#N/A,#N/A,FALSE,"MFT96";#N/A,#N/A,FALSE,"CTrecon"}</definedName>
    <definedName name="Option2_1_3_1_1_2_1" hidden="1">{#N/A,#N/A,FALSE,"TMCOMP96";#N/A,#N/A,FALSE,"MAT96";#N/A,#N/A,FALSE,"FANDA96";#N/A,#N/A,FALSE,"INTRAN96";#N/A,#N/A,FALSE,"NAA9697";#N/A,#N/A,FALSE,"ECWEBB";#N/A,#N/A,FALSE,"MFT96";#N/A,#N/A,FALSE,"CTrecon"}</definedName>
    <definedName name="Option2_1_3_1_1_2_2" hidden="1">{#N/A,#N/A,FALSE,"TMCOMP96";#N/A,#N/A,FALSE,"MAT96";#N/A,#N/A,FALSE,"FANDA96";#N/A,#N/A,FALSE,"INTRAN96";#N/A,#N/A,FALSE,"NAA9697";#N/A,#N/A,FALSE,"ECWEBB";#N/A,#N/A,FALSE,"MFT96";#N/A,#N/A,FALSE,"CTrecon"}</definedName>
    <definedName name="Option2_1_3_1_1_2_3" hidden="1">{#N/A,#N/A,FALSE,"TMCOMP96";#N/A,#N/A,FALSE,"MAT96";#N/A,#N/A,FALSE,"FANDA96";#N/A,#N/A,FALSE,"INTRAN96";#N/A,#N/A,FALSE,"NAA9697";#N/A,#N/A,FALSE,"ECWEBB";#N/A,#N/A,FALSE,"MFT96";#N/A,#N/A,FALSE,"CTrecon"}</definedName>
    <definedName name="Option2_1_3_1_1_2_4" hidden="1">{#N/A,#N/A,FALSE,"TMCOMP96";#N/A,#N/A,FALSE,"MAT96";#N/A,#N/A,FALSE,"FANDA96";#N/A,#N/A,FALSE,"INTRAN96";#N/A,#N/A,FALSE,"NAA9697";#N/A,#N/A,FALSE,"ECWEBB";#N/A,#N/A,FALSE,"MFT96";#N/A,#N/A,FALSE,"CTrecon"}</definedName>
    <definedName name="Option2_1_3_1_1_2_5" hidden="1">{#N/A,#N/A,FALSE,"TMCOMP96";#N/A,#N/A,FALSE,"MAT96";#N/A,#N/A,FALSE,"FANDA96";#N/A,#N/A,FALSE,"INTRAN96";#N/A,#N/A,FALSE,"NAA9697";#N/A,#N/A,FALSE,"ECWEBB";#N/A,#N/A,FALSE,"MFT96";#N/A,#N/A,FALSE,"CTrecon"}</definedName>
    <definedName name="Option2_1_3_1_1_3" hidden="1">{#N/A,#N/A,FALSE,"TMCOMP96";#N/A,#N/A,FALSE,"MAT96";#N/A,#N/A,FALSE,"FANDA96";#N/A,#N/A,FALSE,"INTRAN96";#N/A,#N/A,FALSE,"NAA9697";#N/A,#N/A,FALSE,"ECWEBB";#N/A,#N/A,FALSE,"MFT96";#N/A,#N/A,FALSE,"CTrecon"}</definedName>
    <definedName name="Option2_1_3_1_1_4" hidden="1">{#N/A,#N/A,FALSE,"TMCOMP96";#N/A,#N/A,FALSE,"MAT96";#N/A,#N/A,FALSE,"FANDA96";#N/A,#N/A,FALSE,"INTRAN96";#N/A,#N/A,FALSE,"NAA9697";#N/A,#N/A,FALSE,"ECWEBB";#N/A,#N/A,FALSE,"MFT96";#N/A,#N/A,FALSE,"CTrecon"}</definedName>
    <definedName name="Option2_1_3_1_1_5" hidden="1">{#N/A,#N/A,FALSE,"TMCOMP96";#N/A,#N/A,FALSE,"MAT96";#N/A,#N/A,FALSE,"FANDA96";#N/A,#N/A,FALSE,"INTRAN96";#N/A,#N/A,FALSE,"NAA9697";#N/A,#N/A,FALSE,"ECWEBB";#N/A,#N/A,FALSE,"MFT96";#N/A,#N/A,FALSE,"CTrecon"}</definedName>
    <definedName name="Option2_1_3_1_2" hidden="1">{#N/A,#N/A,FALSE,"TMCOMP96";#N/A,#N/A,FALSE,"MAT96";#N/A,#N/A,FALSE,"FANDA96";#N/A,#N/A,FALSE,"INTRAN96";#N/A,#N/A,FALSE,"NAA9697";#N/A,#N/A,FALSE,"ECWEBB";#N/A,#N/A,FALSE,"MFT96";#N/A,#N/A,FALSE,"CTrecon"}</definedName>
    <definedName name="Option2_1_3_1_2_1" hidden="1">{#N/A,#N/A,FALSE,"TMCOMP96";#N/A,#N/A,FALSE,"MAT96";#N/A,#N/A,FALSE,"FANDA96";#N/A,#N/A,FALSE,"INTRAN96";#N/A,#N/A,FALSE,"NAA9697";#N/A,#N/A,FALSE,"ECWEBB";#N/A,#N/A,FALSE,"MFT96";#N/A,#N/A,FALSE,"CTrecon"}</definedName>
    <definedName name="Option2_1_3_1_2_2" hidden="1">{#N/A,#N/A,FALSE,"TMCOMP96";#N/A,#N/A,FALSE,"MAT96";#N/A,#N/A,FALSE,"FANDA96";#N/A,#N/A,FALSE,"INTRAN96";#N/A,#N/A,FALSE,"NAA9697";#N/A,#N/A,FALSE,"ECWEBB";#N/A,#N/A,FALSE,"MFT96";#N/A,#N/A,FALSE,"CTrecon"}</definedName>
    <definedName name="Option2_1_3_1_2_3" hidden="1">{#N/A,#N/A,FALSE,"TMCOMP96";#N/A,#N/A,FALSE,"MAT96";#N/A,#N/A,FALSE,"FANDA96";#N/A,#N/A,FALSE,"INTRAN96";#N/A,#N/A,FALSE,"NAA9697";#N/A,#N/A,FALSE,"ECWEBB";#N/A,#N/A,FALSE,"MFT96";#N/A,#N/A,FALSE,"CTrecon"}</definedName>
    <definedName name="Option2_1_3_1_2_4" hidden="1">{#N/A,#N/A,FALSE,"TMCOMP96";#N/A,#N/A,FALSE,"MAT96";#N/A,#N/A,FALSE,"FANDA96";#N/A,#N/A,FALSE,"INTRAN96";#N/A,#N/A,FALSE,"NAA9697";#N/A,#N/A,FALSE,"ECWEBB";#N/A,#N/A,FALSE,"MFT96";#N/A,#N/A,FALSE,"CTrecon"}</definedName>
    <definedName name="Option2_1_3_1_2_5" hidden="1">{#N/A,#N/A,FALSE,"TMCOMP96";#N/A,#N/A,FALSE,"MAT96";#N/A,#N/A,FALSE,"FANDA96";#N/A,#N/A,FALSE,"INTRAN96";#N/A,#N/A,FALSE,"NAA9697";#N/A,#N/A,FALSE,"ECWEBB";#N/A,#N/A,FALSE,"MFT96";#N/A,#N/A,FALSE,"CTrecon"}</definedName>
    <definedName name="Option2_1_3_1_3" hidden="1">{#N/A,#N/A,FALSE,"TMCOMP96";#N/A,#N/A,FALSE,"MAT96";#N/A,#N/A,FALSE,"FANDA96";#N/A,#N/A,FALSE,"INTRAN96";#N/A,#N/A,FALSE,"NAA9697";#N/A,#N/A,FALSE,"ECWEBB";#N/A,#N/A,FALSE,"MFT96";#N/A,#N/A,FALSE,"CTrecon"}</definedName>
    <definedName name="Option2_1_3_1_3_1" hidden="1">{#N/A,#N/A,FALSE,"TMCOMP96";#N/A,#N/A,FALSE,"MAT96";#N/A,#N/A,FALSE,"FANDA96";#N/A,#N/A,FALSE,"INTRAN96";#N/A,#N/A,FALSE,"NAA9697";#N/A,#N/A,FALSE,"ECWEBB";#N/A,#N/A,FALSE,"MFT96";#N/A,#N/A,FALSE,"CTrecon"}</definedName>
    <definedName name="Option2_1_3_1_3_2" hidden="1">{#N/A,#N/A,FALSE,"TMCOMP96";#N/A,#N/A,FALSE,"MAT96";#N/A,#N/A,FALSE,"FANDA96";#N/A,#N/A,FALSE,"INTRAN96";#N/A,#N/A,FALSE,"NAA9697";#N/A,#N/A,FALSE,"ECWEBB";#N/A,#N/A,FALSE,"MFT96";#N/A,#N/A,FALSE,"CTrecon"}</definedName>
    <definedName name="Option2_1_3_1_3_3" hidden="1">{#N/A,#N/A,FALSE,"TMCOMP96";#N/A,#N/A,FALSE,"MAT96";#N/A,#N/A,FALSE,"FANDA96";#N/A,#N/A,FALSE,"INTRAN96";#N/A,#N/A,FALSE,"NAA9697";#N/A,#N/A,FALSE,"ECWEBB";#N/A,#N/A,FALSE,"MFT96";#N/A,#N/A,FALSE,"CTrecon"}</definedName>
    <definedName name="Option2_1_3_1_3_4" hidden="1">{#N/A,#N/A,FALSE,"TMCOMP96";#N/A,#N/A,FALSE,"MAT96";#N/A,#N/A,FALSE,"FANDA96";#N/A,#N/A,FALSE,"INTRAN96";#N/A,#N/A,FALSE,"NAA9697";#N/A,#N/A,FALSE,"ECWEBB";#N/A,#N/A,FALSE,"MFT96";#N/A,#N/A,FALSE,"CTrecon"}</definedName>
    <definedName name="Option2_1_3_1_3_5" hidden="1">{#N/A,#N/A,FALSE,"TMCOMP96";#N/A,#N/A,FALSE,"MAT96";#N/A,#N/A,FALSE,"FANDA96";#N/A,#N/A,FALSE,"INTRAN96";#N/A,#N/A,FALSE,"NAA9697";#N/A,#N/A,FALSE,"ECWEBB";#N/A,#N/A,FALSE,"MFT96";#N/A,#N/A,FALSE,"CTrecon"}</definedName>
    <definedName name="Option2_1_3_1_4" hidden="1">{#N/A,#N/A,FALSE,"TMCOMP96";#N/A,#N/A,FALSE,"MAT96";#N/A,#N/A,FALSE,"FANDA96";#N/A,#N/A,FALSE,"INTRAN96";#N/A,#N/A,FALSE,"NAA9697";#N/A,#N/A,FALSE,"ECWEBB";#N/A,#N/A,FALSE,"MFT96";#N/A,#N/A,FALSE,"CTrecon"}</definedName>
    <definedName name="Option2_1_3_1_4_1" hidden="1">{#N/A,#N/A,FALSE,"TMCOMP96";#N/A,#N/A,FALSE,"MAT96";#N/A,#N/A,FALSE,"FANDA96";#N/A,#N/A,FALSE,"INTRAN96";#N/A,#N/A,FALSE,"NAA9697";#N/A,#N/A,FALSE,"ECWEBB";#N/A,#N/A,FALSE,"MFT96";#N/A,#N/A,FALSE,"CTrecon"}</definedName>
    <definedName name="Option2_1_3_1_4_2" hidden="1">{#N/A,#N/A,FALSE,"TMCOMP96";#N/A,#N/A,FALSE,"MAT96";#N/A,#N/A,FALSE,"FANDA96";#N/A,#N/A,FALSE,"INTRAN96";#N/A,#N/A,FALSE,"NAA9697";#N/A,#N/A,FALSE,"ECWEBB";#N/A,#N/A,FALSE,"MFT96";#N/A,#N/A,FALSE,"CTrecon"}</definedName>
    <definedName name="Option2_1_3_1_4_3" hidden="1">{#N/A,#N/A,FALSE,"TMCOMP96";#N/A,#N/A,FALSE,"MAT96";#N/A,#N/A,FALSE,"FANDA96";#N/A,#N/A,FALSE,"INTRAN96";#N/A,#N/A,FALSE,"NAA9697";#N/A,#N/A,FALSE,"ECWEBB";#N/A,#N/A,FALSE,"MFT96";#N/A,#N/A,FALSE,"CTrecon"}</definedName>
    <definedName name="Option2_1_3_1_4_4" hidden="1">{#N/A,#N/A,FALSE,"TMCOMP96";#N/A,#N/A,FALSE,"MAT96";#N/A,#N/A,FALSE,"FANDA96";#N/A,#N/A,FALSE,"INTRAN96";#N/A,#N/A,FALSE,"NAA9697";#N/A,#N/A,FALSE,"ECWEBB";#N/A,#N/A,FALSE,"MFT96";#N/A,#N/A,FALSE,"CTrecon"}</definedName>
    <definedName name="Option2_1_3_1_4_5" hidden="1">{#N/A,#N/A,FALSE,"TMCOMP96";#N/A,#N/A,FALSE,"MAT96";#N/A,#N/A,FALSE,"FANDA96";#N/A,#N/A,FALSE,"INTRAN96";#N/A,#N/A,FALSE,"NAA9697";#N/A,#N/A,FALSE,"ECWEBB";#N/A,#N/A,FALSE,"MFT96";#N/A,#N/A,FALSE,"CTrecon"}</definedName>
    <definedName name="Option2_1_3_1_5" hidden="1">{#N/A,#N/A,FALSE,"TMCOMP96";#N/A,#N/A,FALSE,"MAT96";#N/A,#N/A,FALSE,"FANDA96";#N/A,#N/A,FALSE,"INTRAN96";#N/A,#N/A,FALSE,"NAA9697";#N/A,#N/A,FALSE,"ECWEBB";#N/A,#N/A,FALSE,"MFT96";#N/A,#N/A,FALSE,"CTrecon"}</definedName>
    <definedName name="Option2_1_3_1_5_1" hidden="1">{#N/A,#N/A,FALSE,"TMCOMP96";#N/A,#N/A,FALSE,"MAT96";#N/A,#N/A,FALSE,"FANDA96";#N/A,#N/A,FALSE,"INTRAN96";#N/A,#N/A,FALSE,"NAA9697";#N/A,#N/A,FALSE,"ECWEBB";#N/A,#N/A,FALSE,"MFT96";#N/A,#N/A,FALSE,"CTrecon"}</definedName>
    <definedName name="Option2_1_3_1_5_2" hidden="1">{#N/A,#N/A,FALSE,"TMCOMP96";#N/A,#N/A,FALSE,"MAT96";#N/A,#N/A,FALSE,"FANDA96";#N/A,#N/A,FALSE,"INTRAN96";#N/A,#N/A,FALSE,"NAA9697";#N/A,#N/A,FALSE,"ECWEBB";#N/A,#N/A,FALSE,"MFT96";#N/A,#N/A,FALSE,"CTrecon"}</definedName>
    <definedName name="Option2_1_3_1_5_3" hidden="1">{#N/A,#N/A,FALSE,"TMCOMP96";#N/A,#N/A,FALSE,"MAT96";#N/A,#N/A,FALSE,"FANDA96";#N/A,#N/A,FALSE,"INTRAN96";#N/A,#N/A,FALSE,"NAA9697";#N/A,#N/A,FALSE,"ECWEBB";#N/A,#N/A,FALSE,"MFT96";#N/A,#N/A,FALSE,"CTrecon"}</definedName>
    <definedName name="Option2_1_3_1_5_4" hidden="1">{#N/A,#N/A,FALSE,"TMCOMP96";#N/A,#N/A,FALSE,"MAT96";#N/A,#N/A,FALSE,"FANDA96";#N/A,#N/A,FALSE,"INTRAN96";#N/A,#N/A,FALSE,"NAA9697";#N/A,#N/A,FALSE,"ECWEBB";#N/A,#N/A,FALSE,"MFT96";#N/A,#N/A,FALSE,"CTrecon"}</definedName>
    <definedName name="Option2_1_3_1_5_5" hidden="1">{#N/A,#N/A,FALSE,"TMCOMP96";#N/A,#N/A,FALSE,"MAT96";#N/A,#N/A,FALSE,"FANDA96";#N/A,#N/A,FALSE,"INTRAN96";#N/A,#N/A,FALSE,"NAA9697";#N/A,#N/A,FALSE,"ECWEBB";#N/A,#N/A,FALSE,"MFT96";#N/A,#N/A,FALSE,"CTrecon"}</definedName>
    <definedName name="Option2_1_3_2" hidden="1">{#N/A,#N/A,FALSE,"TMCOMP96";#N/A,#N/A,FALSE,"MAT96";#N/A,#N/A,FALSE,"FANDA96";#N/A,#N/A,FALSE,"INTRAN96";#N/A,#N/A,FALSE,"NAA9697";#N/A,#N/A,FALSE,"ECWEBB";#N/A,#N/A,FALSE,"MFT96";#N/A,#N/A,FALSE,"CTrecon"}</definedName>
    <definedName name="Option2_1_3_2_1" hidden="1">{#N/A,#N/A,FALSE,"TMCOMP96";#N/A,#N/A,FALSE,"MAT96";#N/A,#N/A,FALSE,"FANDA96";#N/A,#N/A,FALSE,"INTRAN96";#N/A,#N/A,FALSE,"NAA9697";#N/A,#N/A,FALSE,"ECWEBB";#N/A,#N/A,FALSE,"MFT96";#N/A,#N/A,FALSE,"CTrecon"}</definedName>
    <definedName name="Option2_1_3_2_2" hidden="1">{#N/A,#N/A,FALSE,"TMCOMP96";#N/A,#N/A,FALSE,"MAT96";#N/A,#N/A,FALSE,"FANDA96";#N/A,#N/A,FALSE,"INTRAN96";#N/A,#N/A,FALSE,"NAA9697";#N/A,#N/A,FALSE,"ECWEBB";#N/A,#N/A,FALSE,"MFT96";#N/A,#N/A,FALSE,"CTrecon"}</definedName>
    <definedName name="Option2_1_3_2_3" hidden="1">{#N/A,#N/A,FALSE,"TMCOMP96";#N/A,#N/A,FALSE,"MAT96";#N/A,#N/A,FALSE,"FANDA96";#N/A,#N/A,FALSE,"INTRAN96";#N/A,#N/A,FALSE,"NAA9697";#N/A,#N/A,FALSE,"ECWEBB";#N/A,#N/A,FALSE,"MFT96";#N/A,#N/A,FALSE,"CTrecon"}</definedName>
    <definedName name="Option2_1_3_2_4" hidden="1">{#N/A,#N/A,FALSE,"TMCOMP96";#N/A,#N/A,FALSE,"MAT96";#N/A,#N/A,FALSE,"FANDA96";#N/A,#N/A,FALSE,"INTRAN96";#N/A,#N/A,FALSE,"NAA9697";#N/A,#N/A,FALSE,"ECWEBB";#N/A,#N/A,FALSE,"MFT96";#N/A,#N/A,FALSE,"CTrecon"}</definedName>
    <definedName name="Option2_1_3_2_5" hidden="1">{#N/A,#N/A,FALSE,"TMCOMP96";#N/A,#N/A,FALSE,"MAT96";#N/A,#N/A,FALSE,"FANDA96";#N/A,#N/A,FALSE,"INTRAN96";#N/A,#N/A,FALSE,"NAA9697";#N/A,#N/A,FALSE,"ECWEBB";#N/A,#N/A,FALSE,"MFT96";#N/A,#N/A,FALSE,"CTrecon"}</definedName>
    <definedName name="Option2_1_3_3" hidden="1">{#N/A,#N/A,FALSE,"TMCOMP96";#N/A,#N/A,FALSE,"MAT96";#N/A,#N/A,FALSE,"FANDA96";#N/A,#N/A,FALSE,"INTRAN96";#N/A,#N/A,FALSE,"NAA9697";#N/A,#N/A,FALSE,"ECWEBB";#N/A,#N/A,FALSE,"MFT96";#N/A,#N/A,FALSE,"CTrecon"}</definedName>
    <definedName name="Option2_1_3_3_1" hidden="1">{#N/A,#N/A,FALSE,"TMCOMP96";#N/A,#N/A,FALSE,"MAT96";#N/A,#N/A,FALSE,"FANDA96";#N/A,#N/A,FALSE,"INTRAN96";#N/A,#N/A,FALSE,"NAA9697";#N/A,#N/A,FALSE,"ECWEBB";#N/A,#N/A,FALSE,"MFT96";#N/A,#N/A,FALSE,"CTrecon"}</definedName>
    <definedName name="Option2_1_3_3_2" hidden="1">{#N/A,#N/A,FALSE,"TMCOMP96";#N/A,#N/A,FALSE,"MAT96";#N/A,#N/A,FALSE,"FANDA96";#N/A,#N/A,FALSE,"INTRAN96";#N/A,#N/A,FALSE,"NAA9697";#N/A,#N/A,FALSE,"ECWEBB";#N/A,#N/A,FALSE,"MFT96";#N/A,#N/A,FALSE,"CTrecon"}</definedName>
    <definedName name="Option2_1_3_3_3" hidden="1">{#N/A,#N/A,FALSE,"TMCOMP96";#N/A,#N/A,FALSE,"MAT96";#N/A,#N/A,FALSE,"FANDA96";#N/A,#N/A,FALSE,"INTRAN96";#N/A,#N/A,FALSE,"NAA9697";#N/A,#N/A,FALSE,"ECWEBB";#N/A,#N/A,FALSE,"MFT96";#N/A,#N/A,FALSE,"CTrecon"}</definedName>
    <definedName name="Option2_1_3_3_4" hidden="1">{#N/A,#N/A,FALSE,"TMCOMP96";#N/A,#N/A,FALSE,"MAT96";#N/A,#N/A,FALSE,"FANDA96";#N/A,#N/A,FALSE,"INTRAN96";#N/A,#N/A,FALSE,"NAA9697";#N/A,#N/A,FALSE,"ECWEBB";#N/A,#N/A,FALSE,"MFT96";#N/A,#N/A,FALSE,"CTrecon"}</definedName>
    <definedName name="Option2_1_3_3_5" hidden="1">{#N/A,#N/A,FALSE,"TMCOMP96";#N/A,#N/A,FALSE,"MAT96";#N/A,#N/A,FALSE,"FANDA96";#N/A,#N/A,FALSE,"INTRAN96";#N/A,#N/A,FALSE,"NAA9697";#N/A,#N/A,FALSE,"ECWEBB";#N/A,#N/A,FALSE,"MFT96";#N/A,#N/A,FALSE,"CTrecon"}</definedName>
    <definedName name="Option2_1_3_4" hidden="1">{#N/A,#N/A,FALSE,"TMCOMP96";#N/A,#N/A,FALSE,"MAT96";#N/A,#N/A,FALSE,"FANDA96";#N/A,#N/A,FALSE,"INTRAN96";#N/A,#N/A,FALSE,"NAA9697";#N/A,#N/A,FALSE,"ECWEBB";#N/A,#N/A,FALSE,"MFT96";#N/A,#N/A,FALSE,"CTrecon"}</definedName>
    <definedName name="Option2_1_3_4_1" hidden="1">{#N/A,#N/A,FALSE,"TMCOMP96";#N/A,#N/A,FALSE,"MAT96";#N/A,#N/A,FALSE,"FANDA96";#N/A,#N/A,FALSE,"INTRAN96";#N/A,#N/A,FALSE,"NAA9697";#N/A,#N/A,FALSE,"ECWEBB";#N/A,#N/A,FALSE,"MFT96";#N/A,#N/A,FALSE,"CTrecon"}</definedName>
    <definedName name="Option2_1_3_4_2" hidden="1">{#N/A,#N/A,FALSE,"TMCOMP96";#N/A,#N/A,FALSE,"MAT96";#N/A,#N/A,FALSE,"FANDA96";#N/A,#N/A,FALSE,"INTRAN96";#N/A,#N/A,FALSE,"NAA9697";#N/A,#N/A,FALSE,"ECWEBB";#N/A,#N/A,FALSE,"MFT96";#N/A,#N/A,FALSE,"CTrecon"}</definedName>
    <definedName name="Option2_1_3_4_3" hidden="1">{#N/A,#N/A,FALSE,"TMCOMP96";#N/A,#N/A,FALSE,"MAT96";#N/A,#N/A,FALSE,"FANDA96";#N/A,#N/A,FALSE,"INTRAN96";#N/A,#N/A,FALSE,"NAA9697";#N/A,#N/A,FALSE,"ECWEBB";#N/A,#N/A,FALSE,"MFT96";#N/A,#N/A,FALSE,"CTrecon"}</definedName>
    <definedName name="Option2_1_3_4_4" hidden="1">{#N/A,#N/A,FALSE,"TMCOMP96";#N/A,#N/A,FALSE,"MAT96";#N/A,#N/A,FALSE,"FANDA96";#N/A,#N/A,FALSE,"INTRAN96";#N/A,#N/A,FALSE,"NAA9697";#N/A,#N/A,FALSE,"ECWEBB";#N/A,#N/A,FALSE,"MFT96";#N/A,#N/A,FALSE,"CTrecon"}</definedName>
    <definedName name="Option2_1_3_4_5" hidden="1">{#N/A,#N/A,FALSE,"TMCOMP96";#N/A,#N/A,FALSE,"MAT96";#N/A,#N/A,FALSE,"FANDA96";#N/A,#N/A,FALSE,"INTRAN96";#N/A,#N/A,FALSE,"NAA9697";#N/A,#N/A,FALSE,"ECWEBB";#N/A,#N/A,FALSE,"MFT96";#N/A,#N/A,FALSE,"CTrecon"}</definedName>
    <definedName name="Option2_1_3_5" hidden="1">{#N/A,#N/A,FALSE,"TMCOMP96";#N/A,#N/A,FALSE,"MAT96";#N/A,#N/A,FALSE,"FANDA96";#N/A,#N/A,FALSE,"INTRAN96";#N/A,#N/A,FALSE,"NAA9697";#N/A,#N/A,FALSE,"ECWEBB";#N/A,#N/A,FALSE,"MFT96";#N/A,#N/A,FALSE,"CTrecon"}</definedName>
    <definedName name="Option2_1_3_5_1" hidden="1">{#N/A,#N/A,FALSE,"TMCOMP96";#N/A,#N/A,FALSE,"MAT96";#N/A,#N/A,FALSE,"FANDA96";#N/A,#N/A,FALSE,"INTRAN96";#N/A,#N/A,FALSE,"NAA9697";#N/A,#N/A,FALSE,"ECWEBB";#N/A,#N/A,FALSE,"MFT96";#N/A,#N/A,FALSE,"CTrecon"}</definedName>
    <definedName name="Option2_1_3_5_2" hidden="1">{#N/A,#N/A,FALSE,"TMCOMP96";#N/A,#N/A,FALSE,"MAT96";#N/A,#N/A,FALSE,"FANDA96";#N/A,#N/A,FALSE,"INTRAN96";#N/A,#N/A,FALSE,"NAA9697";#N/A,#N/A,FALSE,"ECWEBB";#N/A,#N/A,FALSE,"MFT96";#N/A,#N/A,FALSE,"CTrecon"}</definedName>
    <definedName name="Option2_1_3_5_3" hidden="1">{#N/A,#N/A,FALSE,"TMCOMP96";#N/A,#N/A,FALSE,"MAT96";#N/A,#N/A,FALSE,"FANDA96";#N/A,#N/A,FALSE,"INTRAN96";#N/A,#N/A,FALSE,"NAA9697";#N/A,#N/A,FALSE,"ECWEBB";#N/A,#N/A,FALSE,"MFT96";#N/A,#N/A,FALSE,"CTrecon"}</definedName>
    <definedName name="Option2_1_3_5_4" hidden="1">{#N/A,#N/A,FALSE,"TMCOMP96";#N/A,#N/A,FALSE,"MAT96";#N/A,#N/A,FALSE,"FANDA96";#N/A,#N/A,FALSE,"INTRAN96";#N/A,#N/A,FALSE,"NAA9697";#N/A,#N/A,FALSE,"ECWEBB";#N/A,#N/A,FALSE,"MFT96";#N/A,#N/A,FALSE,"CTrecon"}</definedName>
    <definedName name="Option2_1_3_5_5" hidden="1">{#N/A,#N/A,FALSE,"TMCOMP96";#N/A,#N/A,FALSE,"MAT96";#N/A,#N/A,FALSE,"FANDA96";#N/A,#N/A,FALSE,"INTRAN96";#N/A,#N/A,FALSE,"NAA9697";#N/A,#N/A,FALSE,"ECWEBB";#N/A,#N/A,FALSE,"MFT96";#N/A,#N/A,FALSE,"CTrecon"}</definedName>
    <definedName name="Option2_1_4" hidden="1">{#N/A,#N/A,FALSE,"TMCOMP96";#N/A,#N/A,FALSE,"MAT96";#N/A,#N/A,FALSE,"FANDA96";#N/A,#N/A,FALSE,"INTRAN96";#N/A,#N/A,FALSE,"NAA9697";#N/A,#N/A,FALSE,"ECWEBB";#N/A,#N/A,FALSE,"MFT96";#N/A,#N/A,FALSE,"CTrecon"}</definedName>
    <definedName name="Option2_1_4_1" hidden="1">{#N/A,#N/A,FALSE,"TMCOMP96";#N/A,#N/A,FALSE,"MAT96";#N/A,#N/A,FALSE,"FANDA96";#N/A,#N/A,FALSE,"INTRAN96";#N/A,#N/A,FALSE,"NAA9697";#N/A,#N/A,FALSE,"ECWEBB";#N/A,#N/A,FALSE,"MFT96";#N/A,#N/A,FALSE,"CTrecon"}</definedName>
    <definedName name="Option2_1_4_1_1" hidden="1">{#N/A,#N/A,FALSE,"TMCOMP96";#N/A,#N/A,FALSE,"MAT96";#N/A,#N/A,FALSE,"FANDA96";#N/A,#N/A,FALSE,"INTRAN96";#N/A,#N/A,FALSE,"NAA9697";#N/A,#N/A,FALSE,"ECWEBB";#N/A,#N/A,FALSE,"MFT96";#N/A,#N/A,FALSE,"CTrecon"}</definedName>
    <definedName name="Option2_1_4_1_1_1" hidden="1">{#N/A,#N/A,FALSE,"TMCOMP96";#N/A,#N/A,FALSE,"MAT96";#N/A,#N/A,FALSE,"FANDA96";#N/A,#N/A,FALSE,"INTRAN96";#N/A,#N/A,FALSE,"NAA9697";#N/A,#N/A,FALSE,"ECWEBB";#N/A,#N/A,FALSE,"MFT96";#N/A,#N/A,FALSE,"CTrecon"}</definedName>
    <definedName name="Option2_1_4_1_1_2" hidden="1">{#N/A,#N/A,FALSE,"TMCOMP96";#N/A,#N/A,FALSE,"MAT96";#N/A,#N/A,FALSE,"FANDA96";#N/A,#N/A,FALSE,"INTRAN96";#N/A,#N/A,FALSE,"NAA9697";#N/A,#N/A,FALSE,"ECWEBB";#N/A,#N/A,FALSE,"MFT96";#N/A,#N/A,FALSE,"CTrecon"}</definedName>
    <definedName name="Option2_1_4_1_1_3" hidden="1">{#N/A,#N/A,FALSE,"TMCOMP96";#N/A,#N/A,FALSE,"MAT96";#N/A,#N/A,FALSE,"FANDA96";#N/A,#N/A,FALSE,"INTRAN96";#N/A,#N/A,FALSE,"NAA9697";#N/A,#N/A,FALSE,"ECWEBB";#N/A,#N/A,FALSE,"MFT96";#N/A,#N/A,FALSE,"CTrecon"}</definedName>
    <definedName name="Option2_1_4_1_1_4" hidden="1">{#N/A,#N/A,FALSE,"TMCOMP96";#N/A,#N/A,FALSE,"MAT96";#N/A,#N/A,FALSE,"FANDA96";#N/A,#N/A,FALSE,"INTRAN96";#N/A,#N/A,FALSE,"NAA9697";#N/A,#N/A,FALSE,"ECWEBB";#N/A,#N/A,FALSE,"MFT96";#N/A,#N/A,FALSE,"CTrecon"}</definedName>
    <definedName name="Option2_1_4_1_1_5" hidden="1">{#N/A,#N/A,FALSE,"TMCOMP96";#N/A,#N/A,FALSE,"MAT96";#N/A,#N/A,FALSE,"FANDA96";#N/A,#N/A,FALSE,"INTRAN96";#N/A,#N/A,FALSE,"NAA9697";#N/A,#N/A,FALSE,"ECWEBB";#N/A,#N/A,FALSE,"MFT96";#N/A,#N/A,FALSE,"CTrecon"}</definedName>
    <definedName name="Option2_1_4_1_2" hidden="1">{#N/A,#N/A,FALSE,"TMCOMP96";#N/A,#N/A,FALSE,"MAT96";#N/A,#N/A,FALSE,"FANDA96";#N/A,#N/A,FALSE,"INTRAN96";#N/A,#N/A,FALSE,"NAA9697";#N/A,#N/A,FALSE,"ECWEBB";#N/A,#N/A,FALSE,"MFT96";#N/A,#N/A,FALSE,"CTrecon"}</definedName>
    <definedName name="Option2_1_4_1_2_1" hidden="1">{#N/A,#N/A,FALSE,"TMCOMP96";#N/A,#N/A,FALSE,"MAT96";#N/A,#N/A,FALSE,"FANDA96";#N/A,#N/A,FALSE,"INTRAN96";#N/A,#N/A,FALSE,"NAA9697";#N/A,#N/A,FALSE,"ECWEBB";#N/A,#N/A,FALSE,"MFT96";#N/A,#N/A,FALSE,"CTrecon"}</definedName>
    <definedName name="Option2_1_4_1_2_2" hidden="1">{#N/A,#N/A,FALSE,"TMCOMP96";#N/A,#N/A,FALSE,"MAT96";#N/A,#N/A,FALSE,"FANDA96";#N/A,#N/A,FALSE,"INTRAN96";#N/A,#N/A,FALSE,"NAA9697";#N/A,#N/A,FALSE,"ECWEBB";#N/A,#N/A,FALSE,"MFT96";#N/A,#N/A,FALSE,"CTrecon"}</definedName>
    <definedName name="Option2_1_4_1_2_3" hidden="1">{#N/A,#N/A,FALSE,"TMCOMP96";#N/A,#N/A,FALSE,"MAT96";#N/A,#N/A,FALSE,"FANDA96";#N/A,#N/A,FALSE,"INTRAN96";#N/A,#N/A,FALSE,"NAA9697";#N/A,#N/A,FALSE,"ECWEBB";#N/A,#N/A,FALSE,"MFT96";#N/A,#N/A,FALSE,"CTrecon"}</definedName>
    <definedName name="Option2_1_4_1_2_4" hidden="1">{#N/A,#N/A,FALSE,"TMCOMP96";#N/A,#N/A,FALSE,"MAT96";#N/A,#N/A,FALSE,"FANDA96";#N/A,#N/A,FALSE,"INTRAN96";#N/A,#N/A,FALSE,"NAA9697";#N/A,#N/A,FALSE,"ECWEBB";#N/A,#N/A,FALSE,"MFT96";#N/A,#N/A,FALSE,"CTrecon"}</definedName>
    <definedName name="Option2_1_4_1_2_5" hidden="1">{#N/A,#N/A,FALSE,"TMCOMP96";#N/A,#N/A,FALSE,"MAT96";#N/A,#N/A,FALSE,"FANDA96";#N/A,#N/A,FALSE,"INTRAN96";#N/A,#N/A,FALSE,"NAA9697";#N/A,#N/A,FALSE,"ECWEBB";#N/A,#N/A,FALSE,"MFT96";#N/A,#N/A,FALSE,"CTrecon"}</definedName>
    <definedName name="Option2_1_4_1_3" hidden="1">{#N/A,#N/A,FALSE,"TMCOMP96";#N/A,#N/A,FALSE,"MAT96";#N/A,#N/A,FALSE,"FANDA96";#N/A,#N/A,FALSE,"INTRAN96";#N/A,#N/A,FALSE,"NAA9697";#N/A,#N/A,FALSE,"ECWEBB";#N/A,#N/A,FALSE,"MFT96";#N/A,#N/A,FALSE,"CTrecon"}</definedName>
    <definedName name="Option2_1_4_1_3_1" hidden="1">{#N/A,#N/A,FALSE,"TMCOMP96";#N/A,#N/A,FALSE,"MAT96";#N/A,#N/A,FALSE,"FANDA96";#N/A,#N/A,FALSE,"INTRAN96";#N/A,#N/A,FALSE,"NAA9697";#N/A,#N/A,FALSE,"ECWEBB";#N/A,#N/A,FALSE,"MFT96";#N/A,#N/A,FALSE,"CTrecon"}</definedName>
    <definedName name="Option2_1_4_1_3_2" hidden="1">{#N/A,#N/A,FALSE,"TMCOMP96";#N/A,#N/A,FALSE,"MAT96";#N/A,#N/A,FALSE,"FANDA96";#N/A,#N/A,FALSE,"INTRAN96";#N/A,#N/A,FALSE,"NAA9697";#N/A,#N/A,FALSE,"ECWEBB";#N/A,#N/A,FALSE,"MFT96";#N/A,#N/A,FALSE,"CTrecon"}</definedName>
    <definedName name="Option2_1_4_1_3_3" hidden="1">{#N/A,#N/A,FALSE,"TMCOMP96";#N/A,#N/A,FALSE,"MAT96";#N/A,#N/A,FALSE,"FANDA96";#N/A,#N/A,FALSE,"INTRAN96";#N/A,#N/A,FALSE,"NAA9697";#N/A,#N/A,FALSE,"ECWEBB";#N/A,#N/A,FALSE,"MFT96";#N/A,#N/A,FALSE,"CTrecon"}</definedName>
    <definedName name="Option2_1_4_1_3_4" hidden="1">{#N/A,#N/A,FALSE,"TMCOMP96";#N/A,#N/A,FALSE,"MAT96";#N/A,#N/A,FALSE,"FANDA96";#N/A,#N/A,FALSE,"INTRAN96";#N/A,#N/A,FALSE,"NAA9697";#N/A,#N/A,FALSE,"ECWEBB";#N/A,#N/A,FALSE,"MFT96";#N/A,#N/A,FALSE,"CTrecon"}</definedName>
    <definedName name="Option2_1_4_1_3_5" hidden="1">{#N/A,#N/A,FALSE,"TMCOMP96";#N/A,#N/A,FALSE,"MAT96";#N/A,#N/A,FALSE,"FANDA96";#N/A,#N/A,FALSE,"INTRAN96";#N/A,#N/A,FALSE,"NAA9697";#N/A,#N/A,FALSE,"ECWEBB";#N/A,#N/A,FALSE,"MFT96";#N/A,#N/A,FALSE,"CTrecon"}</definedName>
    <definedName name="Option2_1_4_1_4" hidden="1">{#N/A,#N/A,FALSE,"TMCOMP96";#N/A,#N/A,FALSE,"MAT96";#N/A,#N/A,FALSE,"FANDA96";#N/A,#N/A,FALSE,"INTRAN96";#N/A,#N/A,FALSE,"NAA9697";#N/A,#N/A,FALSE,"ECWEBB";#N/A,#N/A,FALSE,"MFT96";#N/A,#N/A,FALSE,"CTrecon"}</definedName>
    <definedName name="Option2_1_4_1_4_1" hidden="1">{#N/A,#N/A,FALSE,"TMCOMP96";#N/A,#N/A,FALSE,"MAT96";#N/A,#N/A,FALSE,"FANDA96";#N/A,#N/A,FALSE,"INTRAN96";#N/A,#N/A,FALSE,"NAA9697";#N/A,#N/A,FALSE,"ECWEBB";#N/A,#N/A,FALSE,"MFT96";#N/A,#N/A,FALSE,"CTrecon"}</definedName>
    <definedName name="Option2_1_4_1_4_2" hidden="1">{#N/A,#N/A,FALSE,"TMCOMP96";#N/A,#N/A,FALSE,"MAT96";#N/A,#N/A,FALSE,"FANDA96";#N/A,#N/A,FALSE,"INTRAN96";#N/A,#N/A,FALSE,"NAA9697";#N/A,#N/A,FALSE,"ECWEBB";#N/A,#N/A,FALSE,"MFT96";#N/A,#N/A,FALSE,"CTrecon"}</definedName>
    <definedName name="Option2_1_4_1_4_3" hidden="1">{#N/A,#N/A,FALSE,"TMCOMP96";#N/A,#N/A,FALSE,"MAT96";#N/A,#N/A,FALSE,"FANDA96";#N/A,#N/A,FALSE,"INTRAN96";#N/A,#N/A,FALSE,"NAA9697";#N/A,#N/A,FALSE,"ECWEBB";#N/A,#N/A,FALSE,"MFT96";#N/A,#N/A,FALSE,"CTrecon"}</definedName>
    <definedName name="Option2_1_4_1_4_4" hidden="1">{#N/A,#N/A,FALSE,"TMCOMP96";#N/A,#N/A,FALSE,"MAT96";#N/A,#N/A,FALSE,"FANDA96";#N/A,#N/A,FALSE,"INTRAN96";#N/A,#N/A,FALSE,"NAA9697";#N/A,#N/A,FALSE,"ECWEBB";#N/A,#N/A,FALSE,"MFT96";#N/A,#N/A,FALSE,"CTrecon"}</definedName>
    <definedName name="Option2_1_4_1_4_5" hidden="1">{#N/A,#N/A,FALSE,"TMCOMP96";#N/A,#N/A,FALSE,"MAT96";#N/A,#N/A,FALSE,"FANDA96";#N/A,#N/A,FALSE,"INTRAN96";#N/A,#N/A,FALSE,"NAA9697";#N/A,#N/A,FALSE,"ECWEBB";#N/A,#N/A,FALSE,"MFT96";#N/A,#N/A,FALSE,"CTrecon"}</definedName>
    <definedName name="Option2_1_4_1_5" hidden="1">{#N/A,#N/A,FALSE,"TMCOMP96";#N/A,#N/A,FALSE,"MAT96";#N/A,#N/A,FALSE,"FANDA96";#N/A,#N/A,FALSE,"INTRAN96";#N/A,#N/A,FALSE,"NAA9697";#N/A,#N/A,FALSE,"ECWEBB";#N/A,#N/A,FALSE,"MFT96";#N/A,#N/A,FALSE,"CTrecon"}</definedName>
    <definedName name="Option2_1_4_1_5_1" hidden="1">{#N/A,#N/A,FALSE,"TMCOMP96";#N/A,#N/A,FALSE,"MAT96";#N/A,#N/A,FALSE,"FANDA96";#N/A,#N/A,FALSE,"INTRAN96";#N/A,#N/A,FALSE,"NAA9697";#N/A,#N/A,FALSE,"ECWEBB";#N/A,#N/A,FALSE,"MFT96";#N/A,#N/A,FALSE,"CTrecon"}</definedName>
    <definedName name="Option2_1_4_1_5_2" hidden="1">{#N/A,#N/A,FALSE,"TMCOMP96";#N/A,#N/A,FALSE,"MAT96";#N/A,#N/A,FALSE,"FANDA96";#N/A,#N/A,FALSE,"INTRAN96";#N/A,#N/A,FALSE,"NAA9697";#N/A,#N/A,FALSE,"ECWEBB";#N/A,#N/A,FALSE,"MFT96";#N/A,#N/A,FALSE,"CTrecon"}</definedName>
    <definedName name="Option2_1_4_1_5_3" hidden="1">{#N/A,#N/A,FALSE,"TMCOMP96";#N/A,#N/A,FALSE,"MAT96";#N/A,#N/A,FALSE,"FANDA96";#N/A,#N/A,FALSE,"INTRAN96";#N/A,#N/A,FALSE,"NAA9697";#N/A,#N/A,FALSE,"ECWEBB";#N/A,#N/A,FALSE,"MFT96";#N/A,#N/A,FALSE,"CTrecon"}</definedName>
    <definedName name="Option2_1_4_1_5_4" hidden="1">{#N/A,#N/A,FALSE,"TMCOMP96";#N/A,#N/A,FALSE,"MAT96";#N/A,#N/A,FALSE,"FANDA96";#N/A,#N/A,FALSE,"INTRAN96";#N/A,#N/A,FALSE,"NAA9697";#N/A,#N/A,FALSE,"ECWEBB";#N/A,#N/A,FALSE,"MFT96";#N/A,#N/A,FALSE,"CTrecon"}</definedName>
    <definedName name="Option2_1_4_1_5_5" hidden="1">{#N/A,#N/A,FALSE,"TMCOMP96";#N/A,#N/A,FALSE,"MAT96";#N/A,#N/A,FALSE,"FANDA96";#N/A,#N/A,FALSE,"INTRAN96";#N/A,#N/A,FALSE,"NAA9697";#N/A,#N/A,FALSE,"ECWEBB";#N/A,#N/A,FALSE,"MFT96";#N/A,#N/A,FALSE,"CTrecon"}</definedName>
    <definedName name="Option2_1_4_2" hidden="1">{#N/A,#N/A,FALSE,"TMCOMP96";#N/A,#N/A,FALSE,"MAT96";#N/A,#N/A,FALSE,"FANDA96";#N/A,#N/A,FALSE,"INTRAN96";#N/A,#N/A,FALSE,"NAA9697";#N/A,#N/A,FALSE,"ECWEBB";#N/A,#N/A,FALSE,"MFT96";#N/A,#N/A,FALSE,"CTrecon"}</definedName>
    <definedName name="Option2_1_4_2_1" hidden="1">{#N/A,#N/A,FALSE,"TMCOMP96";#N/A,#N/A,FALSE,"MAT96";#N/A,#N/A,FALSE,"FANDA96";#N/A,#N/A,FALSE,"INTRAN96";#N/A,#N/A,FALSE,"NAA9697";#N/A,#N/A,FALSE,"ECWEBB";#N/A,#N/A,FALSE,"MFT96";#N/A,#N/A,FALSE,"CTrecon"}</definedName>
    <definedName name="Option2_1_4_2_2" hidden="1">{#N/A,#N/A,FALSE,"TMCOMP96";#N/A,#N/A,FALSE,"MAT96";#N/A,#N/A,FALSE,"FANDA96";#N/A,#N/A,FALSE,"INTRAN96";#N/A,#N/A,FALSE,"NAA9697";#N/A,#N/A,FALSE,"ECWEBB";#N/A,#N/A,FALSE,"MFT96";#N/A,#N/A,FALSE,"CTrecon"}</definedName>
    <definedName name="Option2_1_4_2_3" hidden="1">{#N/A,#N/A,FALSE,"TMCOMP96";#N/A,#N/A,FALSE,"MAT96";#N/A,#N/A,FALSE,"FANDA96";#N/A,#N/A,FALSE,"INTRAN96";#N/A,#N/A,FALSE,"NAA9697";#N/A,#N/A,FALSE,"ECWEBB";#N/A,#N/A,FALSE,"MFT96";#N/A,#N/A,FALSE,"CTrecon"}</definedName>
    <definedName name="Option2_1_4_2_4" hidden="1">{#N/A,#N/A,FALSE,"TMCOMP96";#N/A,#N/A,FALSE,"MAT96";#N/A,#N/A,FALSE,"FANDA96";#N/A,#N/A,FALSE,"INTRAN96";#N/A,#N/A,FALSE,"NAA9697";#N/A,#N/A,FALSE,"ECWEBB";#N/A,#N/A,FALSE,"MFT96";#N/A,#N/A,FALSE,"CTrecon"}</definedName>
    <definedName name="Option2_1_4_2_5" hidden="1">{#N/A,#N/A,FALSE,"TMCOMP96";#N/A,#N/A,FALSE,"MAT96";#N/A,#N/A,FALSE,"FANDA96";#N/A,#N/A,FALSE,"INTRAN96";#N/A,#N/A,FALSE,"NAA9697";#N/A,#N/A,FALSE,"ECWEBB";#N/A,#N/A,FALSE,"MFT96";#N/A,#N/A,FALSE,"CTrecon"}</definedName>
    <definedName name="Option2_1_4_3" hidden="1">{#N/A,#N/A,FALSE,"TMCOMP96";#N/A,#N/A,FALSE,"MAT96";#N/A,#N/A,FALSE,"FANDA96";#N/A,#N/A,FALSE,"INTRAN96";#N/A,#N/A,FALSE,"NAA9697";#N/A,#N/A,FALSE,"ECWEBB";#N/A,#N/A,FALSE,"MFT96";#N/A,#N/A,FALSE,"CTrecon"}</definedName>
    <definedName name="Option2_1_4_3_1" hidden="1">{#N/A,#N/A,FALSE,"TMCOMP96";#N/A,#N/A,FALSE,"MAT96";#N/A,#N/A,FALSE,"FANDA96";#N/A,#N/A,FALSE,"INTRAN96";#N/A,#N/A,FALSE,"NAA9697";#N/A,#N/A,FALSE,"ECWEBB";#N/A,#N/A,FALSE,"MFT96";#N/A,#N/A,FALSE,"CTrecon"}</definedName>
    <definedName name="Option2_1_4_3_2" hidden="1">{#N/A,#N/A,FALSE,"TMCOMP96";#N/A,#N/A,FALSE,"MAT96";#N/A,#N/A,FALSE,"FANDA96";#N/A,#N/A,FALSE,"INTRAN96";#N/A,#N/A,FALSE,"NAA9697";#N/A,#N/A,FALSE,"ECWEBB";#N/A,#N/A,FALSE,"MFT96";#N/A,#N/A,FALSE,"CTrecon"}</definedName>
    <definedName name="Option2_1_4_3_3" hidden="1">{#N/A,#N/A,FALSE,"TMCOMP96";#N/A,#N/A,FALSE,"MAT96";#N/A,#N/A,FALSE,"FANDA96";#N/A,#N/A,FALSE,"INTRAN96";#N/A,#N/A,FALSE,"NAA9697";#N/A,#N/A,FALSE,"ECWEBB";#N/A,#N/A,FALSE,"MFT96";#N/A,#N/A,FALSE,"CTrecon"}</definedName>
    <definedName name="Option2_1_4_3_4" hidden="1">{#N/A,#N/A,FALSE,"TMCOMP96";#N/A,#N/A,FALSE,"MAT96";#N/A,#N/A,FALSE,"FANDA96";#N/A,#N/A,FALSE,"INTRAN96";#N/A,#N/A,FALSE,"NAA9697";#N/A,#N/A,FALSE,"ECWEBB";#N/A,#N/A,FALSE,"MFT96";#N/A,#N/A,FALSE,"CTrecon"}</definedName>
    <definedName name="Option2_1_4_3_5" hidden="1">{#N/A,#N/A,FALSE,"TMCOMP96";#N/A,#N/A,FALSE,"MAT96";#N/A,#N/A,FALSE,"FANDA96";#N/A,#N/A,FALSE,"INTRAN96";#N/A,#N/A,FALSE,"NAA9697";#N/A,#N/A,FALSE,"ECWEBB";#N/A,#N/A,FALSE,"MFT96";#N/A,#N/A,FALSE,"CTrecon"}</definedName>
    <definedName name="Option2_1_4_4" hidden="1">{#N/A,#N/A,FALSE,"TMCOMP96";#N/A,#N/A,FALSE,"MAT96";#N/A,#N/A,FALSE,"FANDA96";#N/A,#N/A,FALSE,"INTRAN96";#N/A,#N/A,FALSE,"NAA9697";#N/A,#N/A,FALSE,"ECWEBB";#N/A,#N/A,FALSE,"MFT96";#N/A,#N/A,FALSE,"CTrecon"}</definedName>
    <definedName name="Option2_1_4_4_1" hidden="1">{#N/A,#N/A,FALSE,"TMCOMP96";#N/A,#N/A,FALSE,"MAT96";#N/A,#N/A,FALSE,"FANDA96";#N/A,#N/A,FALSE,"INTRAN96";#N/A,#N/A,FALSE,"NAA9697";#N/A,#N/A,FALSE,"ECWEBB";#N/A,#N/A,FALSE,"MFT96";#N/A,#N/A,FALSE,"CTrecon"}</definedName>
    <definedName name="Option2_1_4_4_2" hidden="1">{#N/A,#N/A,FALSE,"TMCOMP96";#N/A,#N/A,FALSE,"MAT96";#N/A,#N/A,FALSE,"FANDA96";#N/A,#N/A,FALSE,"INTRAN96";#N/A,#N/A,FALSE,"NAA9697";#N/A,#N/A,FALSE,"ECWEBB";#N/A,#N/A,FALSE,"MFT96";#N/A,#N/A,FALSE,"CTrecon"}</definedName>
    <definedName name="Option2_1_4_4_3" hidden="1">{#N/A,#N/A,FALSE,"TMCOMP96";#N/A,#N/A,FALSE,"MAT96";#N/A,#N/A,FALSE,"FANDA96";#N/A,#N/A,FALSE,"INTRAN96";#N/A,#N/A,FALSE,"NAA9697";#N/A,#N/A,FALSE,"ECWEBB";#N/A,#N/A,FALSE,"MFT96";#N/A,#N/A,FALSE,"CTrecon"}</definedName>
    <definedName name="Option2_1_4_4_4" hidden="1">{#N/A,#N/A,FALSE,"TMCOMP96";#N/A,#N/A,FALSE,"MAT96";#N/A,#N/A,FALSE,"FANDA96";#N/A,#N/A,FALSE,"INTRAN96";#N/A,#N/A,FALSE,"NAA9697";#N/A,#N/A,FALSE,"ECWEBB";#N/A,#N/A,FALSE,"MFT96";#N/A,#N/A,FALSE,"CTrecon"}</definedName>
    <definedName name="Option2_1_4_4_5" hidden="1">{#N/A,#N/A,FALSE,"TMCOMP96";#N/A,#N/A,FALSE,"MAT96";#N/A,#N/A,FALSE,"FANDA96";#N/A,#N/A,FALSE,"INTRAN96";#N/A,#N/A,FALSE,"NAA9697";#N/A,#N/A,FALSE,"ECWEBB";#N/A,#N/A,FALSE,"MFT96";#N/A,#N/A,FALSE,"CTrecon"}</definedName>
    <definedName name="Option2_1_4_5" hidden="1">{#N/A,#N/A,FALSE,"TMCOMP96";#N/A,#N/A,FALSE,"MAT96";#N/A,#N/A,FALSE,"FANDA96";#N/A,#N/A,FALSE,"INTRAN96";#N/A,#N/A,FALSE,"NAA9697";#N/A,#N/A,FALSE,"ECWEBB";#N/A,#N/A,FALSE,"MFT96";#N/A,#N/A,FALSE,"CTrecon"}</definedName>
    <definedName name="Option2_1_4_5_1" hidden="1">{#N/A,#N/A,FALSE,"TMCOMP96";#N/A,#N/A,FALSE,"MAT96";#N/A,#N/A,FALSE,"FANDA96";#N/A,#N/A,FALSE,"INTRAN96";#N/A,#N/A,FALSE,"NAA9697";#N/A,#N/A,FALSE,"ECWEBB";#N/A,#N/A,FALSE,"MFT96";#N/A,#N/A,FALSE,"CTrecon"}</definedName>
    <definedName name="Option2_1_4_5_2" hidden="1">{#N/A,#N/A,FALSE,"TMCOMP96";#N/A,#N/A,FALSE,"MAT96";#N/A,#N/A,FALSE,"FANDA96";#N/A,#N/A,FALSE,"INTRAN96";#N/A,#N/A,FALSE,"NAA9697";#N/A,#N/A,FALSE,"ECWEBB";#N/A,#N/A,FALSE,"MFT96";#N/A,#N/A,FALSE,"CTrecon"}</definedName>
    <definedName name="Option2_1_4_5_3" hidden="1">{#N/A,#N/A,FALSE,"TMCOMP96";#N/A,#N/A,FALSE,"MAT96";#N/A,#N/A,FALSE,"FANDA96";#N/A,#N/A,FALSE,"INTRAN96";#N/A,#N/A,FALSE,"NAA9697";#N/A,#N/A,FALSE,"ECWEBB";#N/A,#N/A,FALSE,"MFT96";#N/A,#N/A,FALSE,"CTrecon"}</definedName>
    <definedName name="Option2_1_4_5_4" hidden="1">{#N/A,#N/A,FALSE,"TMCOMP96";#N/A,#N/A,FALSE,"MAT96";#N/A,#N/A,FALSE,"FANDA96";#N/A,#N/A,FALSE,"INTRAN96";#N/A,#N/A,FALSE,"NAA9697";#N/A,#N/A,FALSE,"ECWEBB";#N/A,#N/A,FALSE,"MFT96";#N/A,#N/A,FALSE,"CTrecon"}</definedName>
    <definedName name="Option2_1_4_5_5" hidden="1">{#N/A,#N/A,FALSE,"TMCOMP96";#N/A,#N/A,FALSE,"MAT96";#N/A,#N/A,FALSE,"FANDA96";#N/A,#N/A,FALSE,"INTRAN96";#N/A,#N/A,FALSE,"NAA9697";#N/A,#N/A,FALSE,"ECWEBB";#N/A,#N/A,FALSE,"MFT96";#N/A,#N/A,FALSE,"CTrecon"}</definedName>
    <definedName name="Option2_1_5" hidden="1">{#N/A,#N/A,FALSE,"TMCOMP96";#N/A,#N/A,FALSE,"MAT96";#N/A,#N/A,FALSE,"FANDA96";#N/A,#N/A,FALSE,"INTRAN96";#N/A,#N/A,FALSE,"NAA9697";#N/A,#N/A,FALSE,"ECWEBB";#N/A,#N/A,FALSE,"MFT96";#N/A,#N/A,FALSE,"CTrecon"}</definedName>
    <definedName name="Option2_1_5_1" hidden="1">{#N/A,#N/A,FALSE,"TMCOMP96";#N/A,#N/A,FALSE,"MAT96";#N/A,#N/A,FALSE,"FANDA96";#N/A,#N/A,FALSE,"INTRAN96";#N/A,#N/A,FALSE,"NAA9697";#N/A,#N/A,FALSE,"ECWEBB";#N/A,#N/A,FALSE,"MFT96";#N/A,#N/A,FALSE,"CTrecon"}</definedName>
    <definedName name="Option2_1_5_1_1" hidden="1">{#N/A,#N/A,FALSE,"TMCOMP96";#N/A,#N/A,FALSE,"MAT96";#N/A,#N/A,FALSE,"FANDA96";#N/A,#N/A,FALSE,"INTRAN96";#N/A,#N/A,FALSE,"NAA9697";#N/A,#N/A,FALSE,"ECWEBB";#N/A,#N/A,FALSE,"MFT96";#N/A,#N/A,FALSE,"CTrecon"}</definedName>
    <definedName name="Option2_1_5_1_2" hidden="1">{#N/A,#N/A,FALSE,"TMCOMP96";#N/A,#N/A,FALSE,"MAT96";#N/A,#N/A,FALSE,"FANDA96";#N/A,#N/A,FALSE,"INTRAN96";#N/A,#N/A,FALSE,"NAA9697";#N/A,#N/A,FALSE,"ECWEBB";#N/A,#N/A,FALSE,"MFT96";#N/A,#N/A,FALSE,"CTrecon"}</definedName>
    <definedName name="Option2_1_5_1_3" hidden="1">{#N/A,#N/A,FALSE,"TMCOMP96";#N/A,#N/A,FALSE,"MAT96";#N/A,#N/A,FALSE,"FANDA96";#N/A,#N/A,FALSE,"INTRAN96";#N/A,#N/A,FALSE,"NAA9697";#N/A,#N/A,FALSE,"ECWEBB";#N/A,#N/A,FALSE,"MFT96";#N/A,#N/A,FALSE,"CTrecon"}</definedName>
    <definedName name="Option2_1_5_1_4" hidden="1">{#N/A,#N/A,FALSE,"TMCOMP96";#N/A,#N/A,FALSE,"MAT96";#N/A,#N/A,FALSE,"FANDA96";#N/A,#N/A,FALSE,"INTRAN96";#N/A,#N/A,FALSE,"NAA9697";#N/A,#N/A,FALSE,"ECWEBB";#N/A,#N/A,FALSE,"MFT96";#N/A,#N/A,FALSE,"CTrecon"}</definedName>
    <definedName name="Option2_1_5_1_5" hidden="1">{#N/A,#N/A,FALSE,"TMCOMP96";#N/A,#N/A,FALSE,"MAT96";#N/A,#N/A,FALSE,"FANDA96";#N/A,#N/A,FALSE,"INTRAN96";#N/A,#N/A,FALSE,"NAA9697";#N/A,#N/A,FALSE,"ECWEBB";#N/A,#N/A,FALSE,"MFT96";#N/A,#N/A,FALSE,"CTrecon"}</definedName>
    <definedName name="Option2_1_5_2" hidden="1">{#N/A,#N/A,FALSE,"TMCOMP96";#N/A,#N/A,FALSE,"MAT96";#N/A,#N/A,FALSE,"FANDA96";#N/A,#N/A,FALSE,"INTRAN96";#N/A,#N/A,FALSE,"NAA9697";#N/A,#N/A,FALSE,"ECWEBB";#N/A,#N/A,FALSE,"MFT96";#N/A,#N/A,FALSE,"CTrecon"}</definedName>
    <definedName name="Option2_1_5_2_1" hidden="1">{#N/A,#N/A,FALSE,"TMCOMP96";#N/A,#N/A,FALSE,"MAT96";#N/A,#N/A,FALSE,"FANDA96";#N/A,#N/A,FALSE,"INTRAN96";#N/A,#N/A,FALSE,"NAA9697";#N/A,#N/A,FALSE,"ECWEBB";#N/A,#N/A,FALSE,"MFT96";#N/A,#N/A,FALSE,"CTrecon"}</definedName>
    <definedName name="Option2_1_5_2_2" hidden="1">{#N/A,#N/A,FALSE,"TMCOMP96";#N/A,#N/A,FALSE,"MAT96";#N/A,#N/A,FALSE,"FANDA96";#N/A,#N/A,FALSE,"INTRAN96";#N/A,#N/A,FALSE,"NAA9697";#N/A,#N/A,FALSE,"ECWEBB";#N/A,#N/A,FALSE,"MFT96";#N/A,#N/A,FALSE,"CTrecon"}</definedName>
    <definedName name="Option2_1_5_2_3" hidden="1">{#N/A,#N/A,FALSE,"TMCOMP96";#N/A,#N/A,FALSE,"MAT96";#N/A,#N/A,FALSE,"FANDA96";#N/A,#N/A,FALSE,"INTRAN96";#N/A,#N/A,FALSE,"NAA9697";#N/A,#N/A,FALSE,"ECWEBB";#N/A,#N/A,FALSE,"MFT96";#N/A,#N/A,FALSE,"CTrecon"}</definedName>
    <definedName name="Option2_1_5_2_4" hidden="1">{#N/A,#N/A,FALSE,"TMCOMP96";#N/A,#N/A,FALSE,"MAT96";#N/A,#N/A,FALSE,"FANDA96";#N/A,#N/A,FALSE,"INTRAN96";#N/A,#N/A,FALSE,"NAA9697";#N/A,#N/A,FALSE,"ECWEBB";#N/A,#N/A,FALSE,"MFT96";#N/A,#N/A,FALSE,"CTrecon"}</definedName>
    <definedName name="Option2_1_5_2_5" hidden="1">{#N/A,#N/A,FALSE,"TMCOMP96";#N/A,#N/A,FALSE,"MAT96";#N/A,#N/A,FALSE,"FANDA96";#N/A,#N/A,FALSE,"INTRAN96";#N/A,#N/A,FALSE,"NAA9697";#N/A,#N/A,FALSE,"ECWEBB";#N/A,#N/A,FALSE,"MFT96";#N/A,#N/A,FALSE,"CTrecon"}</definedName>
    <definedName name="Option2_1_5_3" hidden="1">{#N/A,#N/A,FALSE,"TMCOMP96";#N/A,#N/A,FALSE,"MAT96";#N/A,#N/A,FALSE,"FANDA96";#N/A,#N/A,FALSE,"INTRAN96";#N/A,#N/A,FALSE,"NAA9697";#N/A,#N/A,FALSE,"ECWEBB";#N/A,#N/A,FALSE,"MFT96";#N/A,#N/A,FALSE,"CTrecon"}</definedName>
    <definedName name="Option2_1_5_3_1" hidden="1">{#N/A,#N/A,FALSE,"TMCOMP96";#N/A,#N/A,FALSE,"MAT96";#N/A,#N/A,FALSE,"FANDA96";#N/A,#N/A,FALSE,"INTRAN96";#N/A,#N/A,FALSE,"NAA9697";#N/A,#N/A,FALSE,"ECWEBB";#N/A,#N/A,FALSE,"MFT96";#N/A,#N/A,FALSE,"CTrecon"}</definedName>
    <definedName name="Option2_1_5_3_2" hidden="1">{#N/A,#N/A,FALSE,"TMCOMP96";#N/A,#N/A,FALSE,"MAT96";#N/A,#N/A,FALSE,"FANDA96";#N/A,#N/A,FALSE,"INTRAN96";#N/A,#N/A,FALSE,"NAA9697";#N/A,#N/A,FALSE,"ECWEBB";#N/A,#N/A,FALSE,"MFT96";#N/A,#N/A,FALSE,"CTrecon"}</definedName>
    <definedName name="Option2_1_5_3_3" hidden="1">{#N/A,#N/A,FALSE,"TMCOMP96";#N/A,#N/A,FALSE,"MAT96";#N/A,#N/A,FALSE,"FANDA96";#N/A,#N/A,FALSE,"INTRAN96";#N/A,#N/A,FALSE,"NAA9697";#N/A,#N/A,FALSE,"ECWEBB";#N/A,#N/A,FALSE,"MFT96";#N/A,#N/A,FALSE,"CTrecon"}</definedName>
    <definedName name="Option2_1_5_3_4" hidden="1">{#N/A,#N/A,FALSE,"TMCOMP96";#N/A,#N/A,FALSE,"MAT96";#N/A,#N/A,FALSE,"FANDA96";#N/A,#N/A,FALSE,"INTRAN96";#N/A,#N/A,FALSE,"NAA9697";#N/A,#N/A,FALSE,"ECWEBB";#N/A,#N/A,FALSE,"MFT96";#N/A,#N/A,FALSE,"CTrecon"}</definedName>
    <definedName name="Option2_1_5_3_5" hidden="1">{#N/A,#N/A,FALSE,"TMCOMP96";#N/A,#N/A,FALSE,"MAT96";#N/A,#N/A,FALSE,"FANDA96";#N/A,#N/A,FALSE,"INTRAN96";#N/A,#N/A,FALSE,"NAA9697";#N/A,#N/A,FALSE,"ECWEBB";#N/A,#N/A,FALSE,"MFT96";#N/A,#N/A,FALSE,"CTrecon"}</definedName>
    <definedName name="Option2_1_5_4" hidden="1">{#N/A,#N/A,FALSE,"TMCOMP96";#N/A,#N/A,FALSE,"MAT96";#N/A,#N/A,FALSE,"FANDA96";#N/A,#N/A,FALSE,"INTRAN96";#N/A,#N/A,FALSE,"NAA9697";#N/A,#N/A,FALSE,"ECWEBB";#N/A,#N/A,FALSE,"MFT96";#N/A,#N/A,FALSE,"CTrecon"}</definedName>
    <definedName name="Option2_1_5_4_1" hidden="1">{#N/A,#N/A,FALSE,"TMCOMP96";#N/A,#N/A,FALSE,"MAT96";#N/A,#N/A,FALSE,"FANDA96";#N/A,#N/A,FALSE,"INTRAN96";#N/A,#N/A,FALSE,"NAA9697";#N/A,#N/A,FALSE,"ECWEBB";#N/A,#N/A,FALSE,"MFT96";#N/A,#N/A,FALSE,"CTrecon"}</definedName>
    <definedName name="Option2_1_5_4_2" hidden="1">{#N/A,#N/A,FALSE,"TMCOMP96";#N/A,#N/A,FALSE,"MAT96";#N/A,#N/A,FALSE,"FANDA96";#N/A,#N/A,FALSE,"INTRAN96";#N/A,#N/A,FALSE,"NAA9697";#N/A,#N/A,FALSE,"ECWEBB";#N/A,#N/A,FALSE,"MFT96";#N/A,#N/A,FALSE,"CTrecon"}</definedName>
    <definedName name="Option2_1_5_4_3" hidden="1">{#N/A,#N/A,FALSE,"TMCOMP96";#N/A,#N/A,FALSE,"MAT96";#N/A,#N/A,FALSE,"FANDA96";#N/A,#N/A,FALSE,"INTRAN96";#N/A,#N/A,FALSE,"NAA9697";#N/A,#N/A,FALSE,"ECWEBB";#N/A,#N/A,FALSE,"MFT96";#N/A,#N/A,FALSE,"CTrecon"}</definedName>
    <definedName name="Option2_1_5_4_4" hidden="1">{#N/A,#N/A,FALSE,"TMCOMP96";#N/A,#N/A,FALSE,"MAT96";#N/A,#N/A,FALSE,"FANDA96";#N/A,#N/A,FALSE,"INTRAN96";#N/A,#N/A,FALSE,"NAA9697";#N/A,#N/A,FALSE,"ECWEBB";#N/A,#N/A,FALSE,"MFT96";#N/A,#N/A,FALSE,"CTrecon"}</definedName>
    <definedName name="Option2_1_5_4_5" hidden="1">{#N/A,#N/A,FALSE,"TMCOMP96";#N/A,#N/A,FALSE,"MAT96";#N/A,#N/A,FALSE,"FANDA96";#N/A,#N/A,FALSE,"INTRAN96";#N/A,#N/A,FALSE,"NAA9697";#N/A,#N/A,FALSE,"ECWEBB";#N/A,#N/A,FALSE,"MFT96";#N/A,#N/A,FALSE,"CTrecon"}</definedName>
    <definedName name="Option2_1_5_5" hidden="1">{#N/A,#N/A,FALSE,"TMCOMP96";#N/A,#N/A,FALSE,"MAT96";#N/A,#N/A,FALSE,"FANDA96";#N/A,#N/A,FALSE,"INTRAN96";#N/A,#N/A,FALSE,"NAA9697";#N/A,#N/A,FALSE,"ECWEBB";#N/A,#N/A,FALSE,"MFT96";#N/A,#N/A,FALSE,"CTrecon"}</definedName>
    <definedName name="Option2_1_5_5_1" hidden="1">{#N/A,#N/A,FALSE,"TMCOMP96";#N/A,#N/A,FALSE,"MAT96";#N/A,#N/A,FALSE,"FANDA96";#N/A,#N/A,FALSE,"INTRAN96";#N/A,#N/A,FALSE,"NAA9697";#N/A,#N/A,FALSE,"ECWEBB";#N/A,#N/A,FALSE,"MFT96";#N/A,#N/A,FALSE,"CTrecon"}</definedName>
    <definedName name="Option2_1_5_5_2" hidden="1">{#N/A,#N/A,FALSE,"TMCOMP96";#N/A,#N/A,FALSE,"MAT96";#N/A,#N/A,FALSE,"FANDA96";#N/A,#N/A,FALSE,"INTRAN96";#N/A,#N/A,FALSE,"NAA9697";#N/A,#N/A,FALSE,"ECWEBB";#N/A,#N/A,FALSE,"MFT96";#N/A,#N/A,FALSE,"CTrecon"}</definedName>
    <definedName name="Option2_1_5_5_3" hidden="1">{#N/A,#N/A,FALSE,"TMCOMP96";#N/A,#N/A,FALSE,"MAT96";#N/A,#N/A,FALSE,"FANDA96";#N/A,#N/A,FALSE,"INTRAN96";#N/A,#N/A,FALSE,"NAA9697";#N/A,#N/A,FALSE,"ECWEBB";#N/A,#N/A,FALSE,"MFT96";#N/A,#N/A,FALSE,"CTrecon"}</definedName>
    <definedName name="Option2_1_5_5_4" hidden="1">{#N/A,#N/A,FALSE,"TMCOMP96";#N/A,#N/A,FALSE,"MAT96";#N/A,#N/A,FALSE,"FANDA96";#N/A,#N/A,FALSE,"INTRAN96";#N/A,#N/A,FALSE,"NAA9697";#N/A,#N/A,FALSE,"ECWEBB";#N/A,#N/A,FALSE,"MFT96";#N/A,#N/A,FALSE,"CTrecon"}</definedName>
    <definedName name="Option2_1_5_5_5"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Option2_2_1" hidden="1">{#N/A,#N/A,FALSE,"TMCOMP96";#N/A,#N/A,FALSE,"MAT96";#N/A,#N/A,FALSE,"FANDA96";#N/A,#N/A,FALSE,"INTRAN96";#N/A,#N/A,FALSE,"NAA9697";#N/A,#N/A,FALSE,"ECWEBB";#N/A,#N/A,FALSE,"MFT96";#N/A,#N/A,FALSE,"CTrecon"}</definedName>
    <definedName name="Option2_2_1_1" hidden="1">{#N/A,#N/A,FALSE,"TMCOMP96";#N/A,#N/A,FALSE,"MAT96";#N/A,#N/A,FALSE,"FANDA96";#N/A,#N/A,FALSE,"INTRAN96";#N/A,#N/A,FALSE,"NAA9697";#N/A,#N/A,FALSE,"ECWEBB";#N/A,#N/A,FALSE,"MFT96";#N/A,#N/A,FALSE,"CTrecon"}</definedName>
    <definedName name="Option2_2_1_1_1" hidden="1">{#N/A,#N/A,FALSE,"TMCOMP96";#N/A,#N/A,FALSE,"MAT96";#N/A,#N/A,FALSE,"FANDA96";#N/A,#N/A,FALSE,"INTRAN96";#N/A,#N/A,FALSE,"NAA9697";#N/A,#N/A,FALSE,"ECWEBB";#N/A,#N/A,FALSE,"MFT96";#N/A,#N/A,FALSE,"CTrecon"}</definedName>
    <definedName name="Option2_2_1_1_1_1" hidden="1">{#N/A,#N/A,FALSE,"TMCOMP96";#N/A,#N/A,FALSE,"MAT96";#N/A,#N/A,FALSE,"FANDA96";#N/A,#N/A,FALSE,"INTRAN96";#N/A,#N/A,FALSE,"NAA9697";#N/A,#N/A,FALSE,"ECWEBB";#N/A,#N/A,FALSE,"MFT96";#N/A,#N/A,FALSE,"CTrecon"}</definedName>
    <definedName name="Option2_2_1_1_1_2" hidden="1">{#N/A,#N/A,FALSE,"TMCOMP96";#N/A,#N/A,FALSE,"MAT96";#N/A,#N/A,FALSE,"FANDA96";#N/A,#N/A,FALSE,"INTRAN96";#N/A,#N/A,FALSE,"NAA9697";#N/A,#N/A,FALSE,"ECWEBB";#N/A,#N/A,FALSE,"MFT96";#N/A,#N/A,FALSE,"CTrecon"}</definedName>
    <definedName name="Option2_2_1_1_1_3" hidden="1">{#N/A,#N/A,FALSE,"TMCOMP96";#N/A,#N/A,FALSE,"MAT96";#N/A,#N/A,FALSE,"FANDA96";#N/A,#N/A,FALSE,"INTRAN96";#N/A,#N/A,FALSE,"NAA9697";#N/A,#N/A,FALSE,"ECWEBB";#N/A,#N/A,FALSE,"MFT96";#N/A,#N/A,FALSE,"CTrecon"}</definedName>
    <definedName name="Option2_2_1_1_1_4" hidden="1">{#N/A,#N/A,FALSE,"TMCOMP96";#N/A,#N/A,FALSE,"MAT96";#N/A,#N/A,FALSE,"FANDA96";#N/A,#N/A,FALSE,"INTRAN96";#N/A,#N/A,FALSE,"NAA9697";#N/A,#N/A,FALSE,"ECWEBB";#N/A,#N/A,FALSE,"MFT96";#N/A,#N/A,FALSE,"CTrecon"}</definedName>
    <definedName name="Option2_2_1_1_1_5" hidden="1">{#N/A,#N/A,FALSE,"TMCOMP96";#N/A,#N/A,FALSE,"MAT96";#N/A,#N/A,FALSE,"FANDA96";#N/A,#N/A,FALSE,"INTRAN96";#N/A,#N/A,FALSE,"NAA9697";#N/A,#N/A,FALSE,"ECWEBB";#N/A,#N/A,FALSE,"MFT96";#N/A,#N/A,FALSE,"CTrecon"}</definedName>
    <definedName name="Option2_2_1_1_2" hidden="1">{#N/A,#N/A,FALSE,"TMCOMP96";#N/A,#N/A,FALSE,"MAT96";#N/A,#N/A,FALSE,"FANDA96";#N/A,#N/A,FALSE,"INTRAN96";#N/A,#N/A,FALSE,"NAA9697";#N/A,#N/A,FALSE,"ECWEBB";#N/A,#N/A,FALSE,"MFT96";#N/A,#N/A,FALSE,"CTrecon"}</definedName>
    <definedName name="Option2_2_1_1_2_1" hidden="1">{#N/A,#N/A,FALSE,"TMCOMP96";#N/A,#N/A,FALSE,"MAT96";#N/A,#N/A,FALSE,"FANDA96";#N/A,#N/A,FALSE,"INTRAN96";#N/A,#N/A,FALSE,"NAA9697";#N/A,#N/A,FALSE,"ECWEBB";#N/A,#N/A,FALSE,"MFT96";#N/A,#N/A,FALSE,"CTrecon"}</definedName>
    <definedName name="Option2_2_1_1_2_2" hidden="1">{#N/A,#N/A,FALSE,"TMCOMP96";#N/A,#N/A,FALSE,"MAT96";#N/A,#N/A,FALSE,"FANDA96";#N/A,#N/A,FALSE,"INTRAN96";#N/A,#N/A,FALSE,"NAA9697";#N/A,#N/A,FALSE,"ECWEBB";#N/A,#N/A,FALSE,"MFT96";#N/A,#N/A,FALSE,"CTrecon"}</definedName>
    <definedName name="Option2_2_1_1_2_3" hidden="1">{#N/A,#N/A,FALSE,"TMCOMP96";#N/A,#N/A,FALSE,"MAT96";#N/A,#N/A,FALSE,"FANDA96";#N/A,#N/A,FALSE,"INTRAN96";#N/A,#N/A,FALSE,"NAA9697";#N/A,#N/A,FALSE,"ECWEBB";#N/A,#N/A,FALSE,"MFT96";#N/A,#N/A,FALSE,"CTrecon"}</definedName>
    <definedName name="Option2_2_1_1_2_4" hidden="1">{#N/A,#N/A,FALSE,"TMCOMP96";#N/A,#N/A,FALSE,"MAT96";#N/A,#N/A,FALSE,"FANDA96";#N/A,#N/A,FALSE,"INTRAN96";#N/A,#N/A,FALSE,"NAA9697";#N/A,#N/A,FALSE,"ECWEBB";#N/A,#N/A,FALSE,"MFT96";#N/A,#N/A,FALSE,"CTrecon"}</definedName>
    <definedName name="Option2_2_1_1_2_5" hidden="1">{#N/A,#N/A,FALSE,"TMCOMP96";#N/A,#N/A,FALSE,"MAT96";#N/A,#N/A,FALSE,"FANDA96";#N/A,#N/A,FALSE,"INTRAN96";#N/A,#N/A,FALSE,"NAA9697";#N/A,#N/A,FALSE,"ECWEBB";#N/A,#N/A,FALSE,"MFT96";#N/A,#N/A,FALSE,"CTrecon"}</definedName>
    <definedName name="Option2_2_1_1_3" hidden="1">{#N/A,#N/A,FALSE,"TMCOMP96";#N/A,#N/A,FALSE,"MAT96";#N/A,#N/A,FALSE,"FANDA96";#N/A,#N/A,FALSE,"INTRAN96";#N/A,#N/A,FALSE,"NAA9697";#N/A,#N/A,FALSE,"ECWEBB";#N/A,#N/A,FALSE,"MFT96";#N/A,#N/A,FALSE,"CTrecon"}</definedName>
    <definedName name="Option2_2_1_1_4" hidden="1">{#N/A,#N/A,FALSE,"TMCOMP96";#N/A,#N/A,FALSE,"MAT96";#N/A,#N/A,FALSE,"FANDA96";#N/A,#N/A,FALSE,"INTRAN96";#N/A,#N/A,FALSE,"NAA9697";#N/A,#N/A,FALSE,"ECWEBB";#N/A,#N/A,FALSE,"MFT96";#N/A,#N/A,FALSE,"CTrecon"}</definedName>
    <definedName name="Option2_2_1_1_5" hidden="1">{#N/A,#N/A,FALSE,"TMCOMP96";#N/A,#N/A,FALSE,"MAT96";#N/A,#N/A,FALSE,"FANDA96";#N/A,#N/A,FALSE,"INTRAN96";#N/A,#N/A,FALSE,"NAA9697";#N/A,#N/A,FALSE,"ECWEBB";#N/A,#N/A,FALSE,"MFT96";#N/A,#N/A,FALSE,"CTrecon"}</definedName>
    <definedName name="Option2_2_1_2" hidden="1">{#N/A,#N/A,FALSE,"TMCOMP96";#N/A,#N/A,FALSE,"MAT96";#N/A,#N/A,FALSE,"FANDA96";#N/A,#N/A,FALSE,"INTRAN96";#N/A,#N/A,FALSE,"NAA9697";#N/A,#N/A,FALSE,"ECWEBB";#N/A,#N/A,FALSE,"MFT96";#N/A,#N/A,FALSE,"CTrecon"}</definedName>
    <definedName name="Option2_2_1_2_1" hidden="1">{#N/A,#N/A,FALSE,"TMCOMP96";#N/A,#N/A,FALSE,"MAT96";#N/A,#N/A,FALSE,"FANDA96";#N/A,#N/A,FALSE,"INTRAN96";#N/A,#N/A,FALSE,"NAA9697";#N/A,#N/A,FALSE,"ECWEBB";#N/A,#N/A,FALSE,"MFT96";#N/A,#N/A,FALSE,"CTrecon"}</definedName>
    <definedName name="Option2_2_1_2_2" hidden="1">{#N/A,#N/A,FALSE,"TMCOMP96";#N/A,#N/A,FALSE,"MAT96";#N/A,#N/A,FALSE,"FANDA96";#N/A,#N/A,FALSE,"INTRAN96";#N/A,#N/A,FALSE,"NAA9697";#N/A,#N/A,FALSE,"ECWEBB";#N/A,#N/A,FALSE,"MFT96";#N/A,#N/A,FALSE,"CTrecon"}</definedName>
    <definedName name="Option2_2_1_2_3" hidden="1">{#N/A,#N/A,FALSE,"TMCOMP96";#N/A,#N/A,FALSE,"MAT96";#N/A,#N/A,FALSE,"FANDA96";#N/A,#N/A,FALSE,"INTRAN96";#N/A,#N/A,FALSE,"NAA9697";#N/A,#N/A,FALSE,"ECWEBB";#N/A,#N/A,FALSE,"MFT96";#N/A,#N/A,FALSE,"CTrecon"}</definedName>
    <definedName name="Option2_2_1_2_4" hidden="1">{#N/A,#N/A,FALSE,"TMCOMP96";#N/A,#N/A,FALSE,"MAT96";#N/A,#N/A,FALSE,"FANDA96";#N/A,#N/A,FALSE,"INTRAN96";#N/A,#N/A,FALSE,"NAA9697";#N/A,#N/A,FALSE,"ECWEBB";#N/A,#N/A,FALSE,"MFT96";#N/A,#N/A,FALSE,"CTrecon"}</definedName>
    <definedName name="Option2_2_1_2_5" hidden="1">{#N/A,#N/A,FALSE,"TMCOMP96";#N/A,#N/A,FALSE,"MAT96";#N/A,#N/A,FALSE,"FANDA96";#N/A,#N/A,FALSE,"INTRAN96";#N/A,#N/A,FALSE,"NAA9697";#N/A,#N/A,FALSE,"ECWEBB";#N/A,#N/A,FALSE,"MFT96";#N/A,#N/A,FALSE,"CTrecon"}</definedName>
    <definedName name="Option2_2_1_3" hidden="1">{#N/A,#N/A,FALSE,"TMCOMP96";#N/A,#N/A,FALSE,"MAT96";#N/A,#N/A,FALSE,"FANDA96";#N/A,#N/A,FALSE,"INTRAN96";#N/A,#N/A,FALSE,"NAA9697";#N/A,#N/A,FALSE,"ECWEBB";#N/A,#N/A,FALSE,"MFT96";#N/A,#N/A,FALSE,"CTrecon"}</definedName>
    <definedName name="Option2_2_1_3_1" hidden="1">{#N/A,#N/A,FALSE,"TMCOMP96";#N/A,#N/A,FALSE,"MAT96";#N/A,#N/A,FALSE,"FANDA96";#N/A,#N/A,FALSE,"INTRAN96";#N/A,#N/A,FALSE,"NAA9697";#N/A,#N/A,FALSE,"ECWEBB";#N/A,#N/A,FALSE,"MFT96";#N/A,#N/A,FALSE,"CTrecon"}</definedName>
    <definedName name="Option2_2_1_3_2" hidden="1">{#N/A,#N/A,FALSE,"TMCOMP96";#N/A,#N/A,FALSE,"MAT96";#N/A,#N/A,FALSE,"FANDA96";#N/A,#N/A,FALSE,"INTRAN96";#N/A,#N/A,FALSE,"NAA9697";#N/A,#N/A,FALSE,"ECWEBB";#N/A,#N/A,FALSE,"MFT96";#N/A,#N/A,FALSE,"CTrecon"}</definedName>
    <definedName name="Option2_2_1_3_3" hidden="1">{#N/A,#N/A,FALSE,"TMCOMP96";#N/A,#N/A,FALSE,"MAT96";#N/A,#N/A,FALSE,"FANDA96";#N/A,#N/A,FALSE,"INTRAN96";#N/A,#N/A,FALSE,"NAA9697";#N/A,#N/A,FALSE,"ECWEBB";#N/A,#N/A,FALSE,"MFT96";#N/A,#N/A,FALSE,"CTrecon"}</definedName>
    <definedName name="Option2_2_1_3_4" hidden="1">{#N/A,#N/A,FALSE,"TMCOMP96";#N/A,#N/A,FALSE,"MAT96";#N/A,#N/A,FALSE,"FANDA96";#N/A,#N/A,FALSE,"INTRAN96";#N/A,#N/A,FALSE,"NAA9697";#N/A,#N/A,FALSE,"ECWEBB";#N/A,#N/A,FALSE,"MFT96";#N/A,#N/A,FALSE,"CTrecon"}</definedName>
    <definedName name="Option2_2_1_3_5" hidden="1">{#N/A,#N/A,FALSE,"TMCOMP96";#N/A,#N/A,FALSE,"MAT96";#N/A,#N/A,FALSE,"FANDA96";#N/A,#N/A,FALSE,"INTRAN96";#N/A,#N/A,FALSE,"NAA9697";#N/A,#N/A,FALSE,"ECWEBB";#N/A,#N/A,FALSE,"MFT96";#N/A,#N/A,FALSE,"CTrecon"}</definedName>
    <definedName name="Option2_2_1_4" hidden="1">{#N/A,#N/A,FALSE,"TMCOMP96";#N/A,#N/A,FALSE,"MAT96";#N/A,#N/A,FALSE,"FANDA96";#N/A,#N/A,FALSE,"INTRAN96";#N/A,#N/A,FALSE,"NAA9697";#N/A,#N/A,FALSE,"ECWEBB";#N/A,#N/A,FALSE,"MFT96";#N/A,#N/A,FALSE,"CTrecon"}</definedName>
    <definedName name="Option2_2_1_4_1" hidden="1">{#N/A,#N/A,FALSE,"TMCOMP96";#N/A,#N/A,FALSE,"MAT96";#N/A,#N/A,FALSE,"FANDA96";#N/A,#N/A,FALSE,"INTRAN96";#N/A,#N/A,FALSE,"NAA9697";#N/A,#N/A,FALSE,"ECWEBB";#N/A,#N/A,FALSE,"MFT96";#N/A,#N/A,FALSE,"CTrecon"}</definedName>
    <definedName name="Option2_2_1_4_2" hidden="1">{#N/A,#N/A,FALSE,"TMCOMP96";#N/A,#N/A,FALSE,"MAT96";#N/A,#N/A,FALSE,"FANDA96";#N/A,#N/A,FALSE,"INTRAN96";#N/A,#N/A,FALSE,"NAA9697";#N/A,#N/A,FALSE,"ECWEBB";#N/A,#N/A,FALSE,"MFT96";#N/A,#N/A,FALSE,"CTrecon"}</definedName>
    <definedName name="Option2_2_1_4_3" hidden="1">{#N/A,#N/A,FALSE,"TMCOMP96";#N/A,#N/A,FALSE,"MAT96";#N/A,#N/A,FALSE,"FANDA96";#N/A,#N/A,FALSE,"INTRAN96";#N/A,#N/A,FALSE,"NAA9697";#N/A,#N/A,FALSE,"ECWEBB";#N/A,#N/A,FALSE,"MFT96";#N/A,#N/A,FALSE,"CTrecon"}</definedName>
    <definedName name="Option2_2_1_4_4" hidden="1">{#N/A,#N/A,FALSE,"TMCOMP96";#N/A,#N/A,FALSE,"MAT96";#N/A,#N/A,FALSE,"FANDA96";#N/A,#N/A,FALSE,"INTRAN96";#N/A,#N/A,FALSE,"NAA9697";#N/A,#N/A,FALSE,"ECWEBB";#N/A,#N/A,FALSE,"MFT96";#N/A,#N/A,FALSE,"CTrecon"}</definedName>
    <definedName name="Option2_2_1_4_5" hidden="1">{#N/A,#N/A,FALSE,"TMCOMP96";#N/A,#N/A,FALSE,"MAT96";#N/A,#N/A,FALSE,"FANDA96";#N/A,#N/A,FALSE,"INTRAN96";#N/A,#N/A,FALSE,"NAA9697";#N/A,#N/A,FALSE,"ECWEBB";#N/A,#N/A,FALSE,"MFT96";#N/A,#N/A,FALSE,"CTrecon"}</definedName>
    <definedName name="Option2_2_1_5" hidden="1">{#N/A,#N/A,FALSE,"TMCOMP96";#N/A,#N/A,FALSE,"MAT96";#N/A,#N/A,FALSE,"FANDA96";#N/A,#N/A,FALSE,"INTRAN96";#N/A,#N/A,FALSE,"NAA9697";#N/A,#N/A,FALSE,"ECWEBB";#N/A,#N/A,FALSE,"MFT96";#N/A,#N/A,FALSE,"CTrecon"}</definedName>
    <definedName name="Option2_2_1_5_1" hidden="1">{#N/A,#N/A,FALSE,"TMCOMP96";#N/A,#N/A,FALSE,"MAT96";#N/A,#N/A,FALSE,"FANDA96";#N/A,#N/A,FALSE,"INTRAN96";#N/A,#N/A,FALSE,"NAA9697";#N/A,#N/A,FALSE,"ECWEBB";#N/A,#N/A,FALSE,"MFT96";#N/A,#N/A,FALSE,"CTrecon"}</definedName>
    <definedName name="Option2_2_1_5_2" hidden="1">{#N/A,#N/A,FALSE,"TMCOMP96";#N/A,#N/A,FALSE,"MAT96";#N/A,#N/A,FALSE,"FANDA96";#N/A,#N/A,FALSE,"INTRAN96";#N/A,#N/A,FALSE,"NAA9697";#N/A,#N/A,FALSE,"ECWEBB";#N/A,#N/A,FALSE,"MFT96";#N/A,#N/A,FALSE,"CTrecon"}</definedName>
    <definedName name="Option2_2_1_5_3" hidden="1">{#N/A,#N/A,FALSE,"TMCOMP96";#N/A,#N/A,FALSE,"MAT96";#N/A,#N/A,FALSE,"FANDA96";#N/A,#N/A,FALSE,"INTRAN96";#N/A,#N/A,FALSE,"NAA9697";#N/A,#N/A,FALSE,"ECWEBB";#N/A,#N/A,FALSE,"MFT96";#N/A,#N/A,FALSE,"CTrecon"}</definedName>
    <definedName name="Option2_2_1_5_4" hidden="1">{#N/A,#N/A,FALSE,"TMCOMP96";#N/A,#N/A,FALSE,"MAT96";#N/A,#N/A,FALSE,"FANDA96";#N/A,#N/A,FALSE,"INTRAN96";#N/A,#N/A,FALSE,"NAA9697";#N/A,#N/A,FALSE,"ECWEBB";#N/A,#N/A,FALSE,"MFT96";#N/A,#N/A,FALSE,"CTrecon"}</definedName>
    <definedName name="Option2_2_1_5_5" hidden="1">{#N/A,#N/A,FALSE,"TMCOMP96";#N/A,#N/A,FALSE,"MAT96";#N/A,#N/A,FALSE,"FANDA96";#N/A,#N/A,FALSE,"INTRAN96";#N/A,#N/A,FALSE,"NAA9697";#N/A,#N/A,FALSE,"ECWEBB";#N/A,#N/A,FALSE,"MFT96";#N/A,#N/A,FALSE,"CTrecon"}</definedName>
    <definedName name="Option2_2_2" hidden="1">{#N/A,#N/A,FALSE,"TMCOMP96";#N/A,#N/A,FALSE,"MAT96";#N/A,#N/A,FALSE,"FANDA96";#N/A,#N/A,FALSE,"INTRAN96";#N/A,#N/A,FALSE,"NAA9697";#N/A,#N/A,FALSE,"ECWEBB";#N/A,#N/A,FALSE,"MFT96";#N/A,#N/A,FALSE,"CTrecon"}</definedName>
    <definedName name="Option2_2_2_1" hidden="1">{#N/A,#N/A,FALSE,"TMCOMP96";#N/A,#N/A,FALSE,"MAT96";#N/A,#N/A,FALSE,"FANDA96";#N/A,#N/A,FALSE,"INTRAN96";#N/A,#N/A,FALSE,"NAA9697";#N/A,#N/A,FALSE,"ECWEBB";#N/A,#N/A,FALSE,"MFT96";#N/A,#N/A,FALSE,"CTrecon"}</definedName>
    <definedName name="Option2_2_2_2" hidden="1">{#N/A,#N/A,FALSE,"TMCOMP96";#N/A,#N/A,FALSE,"MAT96";#N/A,#N/A,FALSE,"FANDA96";#N/A,#N/A,FALSE,"INTRAN96";#N/A,#N/A,FALSE,"NAA9697";#N/A,#N/A,FALSE,"ECWEBB";#N/A,#N/A,FALSE,"MFT96";#N/A,#N/A,FALSE,"CTrecon"}</definedName>
    <definedName name="Option2_2_2_3" hidden="1">{#N/A,#N/A,FALSE,"TMCOMP96";#N/A,#N/A,FALSE,"MAT96";#N/A,#N/A,FALSE,"FANDA96";#N/A,#N/A,FALSE,"INTRAN96";#N/A,#N/A,FALSE,"NAA9697";#N/A,#N/A,FALSE,"ECWEBB";#N/A,#N/A,FALSE,"MFT96";#N/A,#N/A,FALSE,"CTrecon"}</definedName>
    <definedName name="Option2_2_2_4" hidden="1">{#N/A,#N/A,FALSE,"TMCOMP96";#N/A,#N/A,FALSE,"MAT96";#N/A,#N/A,FALSE,"FANDA96";#N/A,#N/A,FALSE,"INTRAN96";#N/A,#N/A,FALSE,"NAA9697";#N/A,#N/A,FALSE,"ECWEBB";#N/A,#N/A,FALSE,"MFT96";#N/A,#N/A,FALSE,"CTrecon"}</definedName>
    <definedName name="Option2_2_2_5" hidden="1">{#N/A,#N/A,FALSE,"TMCOMP96";#N/A,#N/A,FALSE,"MAT96";#N/A,#N/A,FALSE,"FANDA96";#N/A,#N/A,FALSE,"INTRAN96";#N/A,#N/A,FALSE,"NAA9697";#N/A,#N/A,FALSE,"ECWEBB";#N/A,#N/A,FALSE,"MFT96";#N/A,#N/A,FALSE,"CTrecon"}</definedName>
    <definedName name="Option2_2_3" hidden="1">{#N/A,#N/A,FALSE,"TMCOMP96";#N/A,#N/A,FALSE,"MAT96";#N/A,#N/A,FALSE,"FANDA96";#N/A,#N/A,FALSE,"INTRAN96";#N/A,#N/A,FALSE,"NAA9697";#N/A,#N/A,FALSE,"ECWEBB";#N/A,#N/A,FALSE,"MFT96";#N/A,#N/A,FALSE,"CTrecon"}</definedName>
    <definedName name="Option2_2_3_1" hidden="1">{#N/A,#N/A,FALSE,"TMCOMP96";#N/A,#N/A,FALSE,"MAT96";#N/A,#N/A,FALSE,"FANDA96";#N/A,#N/A,FALSE,"INTRAN96";#N/A,#N/A,FALSE,"NAA9697";#N/A,#N/A,FALSE,"ECWEBB";#N/A,#N/A,FALSE,"MFT96";#N/A,#N/A,FALSE,"CTrecon"}</definedName>
    <definedName name="Option2_2_3_2" hidden="1">{#N/A,#N/A,FALSE,"TMCOMP96";#N/A,#N/A,FALSE,"MAT96";#N/A,#N/A,FALSE,"FANDA96";#N/A,#N/A,FALSE,"INTRAN96";#N/A,#N/A,FALSE,"NAA9697";#N/A,#N/A,FALSE,"ECWEBB";#N/A,#N/A,FALSE,"MFT96";#N/A,#N/A,FALSE,"CTrecon"}</definedName>
    <definedName name="Option2_2_3_3" hidden="1">{#N/A,#N/A,FALSE,"TMCOMP96";#N/A,#N/A,FALSE,"MAT96";#N/A,#N/A,FALSE,"FANDA96";#N/A,#N/A,FALSE,"INTRAN96";#N/A,#N/A,FALSE,"NAA9697";#N/A,#N/A,FALSE,"ECWEBB";#N/A,#N/A,FALSE,"MFT96";#N/A,#N/A,FALSE,"CTrecon"}</definedName>
    <definedName name="Option2_2_3_4" hidden="1">{#N/A,#N/A,FALSE,"TMCOMP96";#N/A,#N/A,FALSE,"MAT96";#N/A,#N/A,FALSE,"FANDA96";#N/A,#N/A,FALSE,"INTRAN96";#N/A,#N/A,FALSE,"NAA9697";#N/A,#N/A,FALSE,"ECWEBB";#N/A,#N/A,FALSE,"MFT96";#N/A,#N/A,FALSE,"CTrecon"}</definedName>
    <definedName name="Option2_2_3_5" hidden="1">{#N/A,#N/A,FALSE,"TMCOMP96";#N/A,#N/A,FALSE,"MAT96";#N/A,#N/A,FALSE,"FANDA96";#N/A,#N/A,FALSE,"INTRAN96";#N/A,#N/A,FALSE,"NAA9697";#N/A,#N/A,FALSE,"ECWEBB";#N/A,#N/A,FALSE,"MFT96";#N/A,#N/A,FALSE,"CTrecon"}</definedName>
    <definedName name="Option2_2_4" hidden="1">{#N/A,#N/A,FALSE,"TMCOMP96";#N/A,#N/A,FALSE,"MAT96";#N/A,#N/A,FALSE,"FANDA96";#N/A,#N/A,FALSE,"INTRAN96";#N/A,#N/A,FALSE,"NAA9697";#N/A,#N/A,FALSE,"ECWEBB";#N/A,#N/A,FALSE,"MFT96";#N/A,#N/A,FALSE,"CTrecon"}</definedName>
    <definedName name="Option2_2_4_1" hidden="1">{#N/A,#N/A,FALSE,"TMCOMP96";#N/A,#N/A,FALSE,"MAT96";#N/A,#N/A,FALSE,"FANDA96";#N/A,#N/A,FALSE,"INTRAN96";#N/A,#N/A,FALSE,"NAA9697";#N/A,#N/A,FALSE,"ECWEBB";#N/A,#N/A,FALSE,"MFT96";#N/A,#N/A,FALSE,"CTrecon"}</definedName>
    <definedName name="Option2_2_4_2" hidden="1">{#N/A,#N/A,FALSE,"TMCOMP96";#N/A,#N/A,FALSE,"MAT96";#N/A,#N/A,FALSE,"FANDA96";#N/A,#N/A,FALSE,"INTRAN96";#N/A,#N/A,FALSE,"NAA9697";#N/A,#N/A,FALSE,"ECWEBB";#N/A,#N/A,FALSE,"MFT96";#N/A,#N/A,FALSE,"CTrecon"}</definedName>
    <definedName name="Option2_2_4_3" hidden="1">{#N/A,#N/A,FALSE,"TMCOMP96";#N/A,#N/A,FALSE,"MAT96";#N/A,#N/A,FALSE,"FANDA96";#N/A,#N/A,FALSE,"INTRAN96";#N/A,#N/A,FALSE,"NAA9697";#N/A,#N/A,FALSE,"ECWEBB";#N/A,#N/A,FALSE,"MFT96";#N/A,#N/A,FALSE,"CTrecon"}</definedName>
    <definedName name="Option2_2_4_4" hidden="1">{#N/A,#N/A,FALSE,"TMCOMP96";#N/A,#N/A,FALSE,"MAT96";#N/A,#N/A,FALSE,"FANDA96";#N/A,#N/A,FALSE,"INTRAN96";#N/A,#N/A,FALSE,"NAA9697";#N/A,#N/A,FALSE,"ECWEBB";#N/A,#N/A,FALSE,"MFT96";#N/A,#N/A,FALSE,"CTrecon"}</definedName>
    <definedName name="Option2_2_4_5" hidden="1">{#N/A,#N/A,FALSE,"TMCOMP96";#N/A,#N/A,FALSE,"MAT96";#N/A,#N/A,FALSE,"FANDA96";#N/A,#N/A,FALSE,"INTRAN96";#N/A,#N/A,FALSE,"NAA9697";#N/A,#N/A,FALSE,"ECWEBB";#N/A,#N/A,FALSE,"MFT96";#N/A,#N/A,FALSE,"CTrecon"}</definedName>
    <definedName name="Option2_2_5" hidden="1">{#N/A,#N/A,FALSE,"TMCOMP96";#N/A,#N/A,FALSE,"MAT96";#N/A,#N/A,FALSE,"FANDA96";#N/A,#N/A,FALSE,"INTRAN96";#N/A,#N/A,FALSE,"NAA9697";#N/A,#N/A,FALSE,"ECWEBB";#N/A,#N/A,FALSE,"MFT96";#N/A,#N/A,FALSE,"CTrecon"}</definedName>
    <definedName name="Option2_2_5_1" hidden="1">{#N/A,#N/A,FALSE,"TMCOMP96";#N/A,#N/A,FALSE,"MAT96";#N/A,#N/A,FALSE,"FANDA96";#N/A,#N/A,FALSE,"INTRAN96";#N/A,#N/A,FALSE,"NAA9697";#N/A,#N/A,FALSE,"ECWEBB";#N/A,#N/A,FALSE,"MFT96";#N/A,#N/A,FALSE,"CTrecon"}</definedName>
    <definedName name="Option2_2_5_2" hidden="1">{#N/A,#N/A,FALSE,"TMCOMP96";#N/A,#N/A,FALSE,"MAT96";#N/A,#N/A,FALSE,"FANDA96";#N/A,#N/A,FALSE,"INTRAN96";#N/A,#N/A,FALSE,"NAA9697";#N/A,#N/A,FALSE,"ECWEBB";#N/A,#N/A,FALSE,"MFT96";#N/A,#N/A,FALSE,"CTrecon"}</definedName>
    <definedName name="Option2_2_5_3" hidden="1">{#N/A,#N/A,FALSE,"TMCOMP96";#N/A,#N/A,FALSE,"MAT96";#N/A,#N/A,FALSE,"FANDA96";#N/A,#N/A,FALSE,"INTRAN96";#N/A,#N/A,FALSE,"NAA9697";#N/A,#N/A,FALSE,"ECWEBB";#N/A,#N/A,FALSE,"MFT96";#N/A,#N/A,FALSE,"CTrecon"}</definedName>
    <definedName name="Option2_2_5_4" hidden="1">{#N/A,#N/A,FALSE,"TMCOMP96";#N/A,#N/A,FALSE,"MAT96";#N/A,#N/A,FALSE,"FANDA96";#N/A,#N/A,FALSE,"INTRAN96";#N/A,#N/A,FALSE,"NAA9697";#N/A,#N/A,FALSE,"ECWEBB";#N/A,#N/A,FALSE,"MFT96";#N/A,#N/A,FALSE,"CTrecon"}</definedName>
    <definedName name="Option2_2_5_5" hidden="1">{#N/A,#N/A,FALSE,"TMCOMP96";#N/A,#N/A,FALSE,"MAT96";#N/A,#N/A,FALSE,"FANDA96";#N/A,#N/A,FALSE,"INTRAN96";#N/A,#N/A,FALSE,"NAA9697";#N/A,#N/A,FALSE,"ECWEBB";#N/A,#N/A,FALSE,"MFT96";#N/A,#N/A,FALSE,"CTrecon"}</definedName>
    <definedName name="Option2_3" hidden="1">{#N/A,#N/A,FALSE,"TMCOMP96";#N/A,#N/A,FALSE,"MAT96";#N/A,#N/A,FALSE,"FANDA96";#N/A,#N/A,FALSE,"INTRAN96";#N/A,#N/A,FALSE,"NAA9697";#N/A,#N/A,FALSE,"ECWEBB";#N/A,#N/A,FALSE,"MFT96";#N/A,#N/A,FALSE,"CTrecon"}</definedName>
    <definedName name="Option2_3_1" hidden="1">{#N/A,#N/A,FALSE,"TMCOMP96";#N/A,#N/A,FALSE,"MAT96";#N/A,#N/A,FALSE,"FANDA96";#N/A,#N/A,FALSE,"INTRAN96";#N/A,#N/A,FALSE,"NAA9697";#N/A,#N/A,FALSE,"ECWEBB";#N/A,#N/A,FALSE,"MFT96";#N/A,#N/A,FALSE,"CTrecon"}</definedName>
    <definedName name="Option2_3_1_1" hidden="1">{#N/A,#N/A,FALSE,"TMCOMP96";#N/A,#N/A,FALSE,"MAT96";#N/A,#N/A,FALSE,"FANDA96";#N/A,#N/A,FALSE,"INTRAN96";#N/A,#N/A,FALSE,"NAA9697";#N/A,#N/A,FALSE,"ECWEBB";#N/A,#N/A,FALSE,"MFT96";#N/A,#N/A,FALSE,"CTrecon"}</definedName>
    <definedName name="Option2_3_1_1_1" hidden="1">{#N/A,#N/A,FALSE,"TMCOMP96";#N/A,#N/A,FALSE,"MAT96";#N/A,#N/A,FALSE,"FANDA96";#N/A,#N/A,FALSE,"INTRAN96";#N/A,#N/A,FALSE,"NAA9697";#N/A,#N/A,FALSE,"ECWEBB";#N/A,#N/A,FALSE,"MFT96";#N/A,#N/A,FALSE,"CTrecon"}</definedName>
    <definedName name="Option2_3_1_1_1_1" hidden="1">{#N/A,#N/A,FALSE,"TMCOMP96";#N/A,#N/A,FALSE,"MAT96";#N/A,#N/A,FALSE,"FANDA96";#N/A,#N/A,FALSE,"INTRAN96";#N/A,#N/A,FALSE,"NAA9697";#N/A,#N/A,FALSE,"ECWEBB";#N/A,#N/A,FALSE,"MFT96";#N/A,#N/A,FALSE,"CTrecon"}</definedName>
    <definedName name="Option2_3_1_1_1_2" hidden="1">{#N/A,#N/A,FALSE,"TMCOMP96";#N/A,#N/A,FALSE,"MAT96";#N/A,#N/A,FALSE,"FANDA96";#N/A,#N/A,FALSE,"INTRAN96";#N/A,#N/A,FALSE,"NAA9697";#N/A,#N/A,FALSE,"ECWEBB";#N/A,#N/A,FALSE,"MFT96";#N/A,#N/A,FALSE,"CTrecon"}</definedName>
    <definedName name="Option2_3_1_1_1_3" hidden="1">{#N/A,#N/A,FALSE,"TMCOMP96";#N/A,#N/A,FALSE,"MAT96";#N/A,#N/A,FALSE,"FANDA96";#N/A,#N/A,FALSE,"INTRAN96";#N/A,#N/A,FALSE,"NAA9697";#N/A,#N/A,FALSE,"ECWEBB";#N/A,#N/A,FALSE,"MFT96";#N/A,#N/A,FALSE,"CTrecon"}</definedName>
    <definedName name="Option2_3_1_1_1_4" hidden="1">{#N/A,#N/A,FALSE,"TMCOMP96";#N/A,#N/A,FALSE,"MAT96";#N/A,#N/A,FALSE,"FANDA96";#N/A,#N/A,FALSE,"INTRAN96";#N/A,#N/A,FALSE,"NAA9697";#N/A,#N/A,FALSE,"ECWEBB";#N/A,#N/A,FALSE,"MFT96";#N/A,#N/A,FALSE,"CTrecon"}</definedName>
    <definedName name="Option2_3_1_1_1_5" hidden="1">{#N/A,#N/A,FALSE,"TMCOMP96";#N/A,#N/A,FALSE,"MAT96";#N/A,#N/A,FALSE,"FANDA96";#N/A,#N/A,FALSE,"INTRAN96";#N/A,#N/A,FALSE,"NAA9697";#N/A,#N/A,FALSE,"ECWEBB";#N/A,#N/A,FALSE,"MFT96";#N/A,#N/A,FALSE,"CTrecon"}</definedName>
    <definedName name="Option2_3_1_1_2" hidden="1">{#N/A,#N/A,FALSE,"TMCOMP96";#N/A,#N/A,FALSE,"MAT96";#N/A,#N/A,FALSE,"FANDA96";#N/A,#N/A,FALSE,"INTRAN96";#N/A,#N/A,FALSE,"NAA9697";#N/A,#N/A,FALSE,"ECWEBB";#N/A,#N/A,FALSE,"MFT96";#N/A,#N/A,FALSE,"CTrecon"}</definedName>
    <definedName name="Option2_3_1_1_2_1" hidden="1">{#N/A,#N/A,FALSE,"TMCOMP96";#N/A,#N/A,FALSE,"MAT96";#N/A,#N/A,FALSE,"FANDA96";#N/A,#N/A,FALSE,"INTRAN96";#N/A,#N/A,FALSE,"NAA9697";#N/A,#N/A,FALSE,"ECWEBB";#N/A,#N/A,FALSE,"MFT96";#N/A,#N/A,FALSE,"CTrecon"}</definedName>
    <definedName name="Option2_3_1_1_2_2" hidden="1">{#N/A,#N/A,FALSE,"TMCOMP96";#N/A,#N/A,FALSE,"MAT96";#N/A,#N/A,FALSE,"FANDA96";#N/A,#N/A,FALSE,"INTRAN96";#N/A,#N/A,FALSE,"NAA9697";#N/A,#N/A,FALSE,"ECWEBB";#N/A,#N/A,FALSE,"MFT96";#N/A,#N/A,FALSE,"CTrecon"}</definedName>
    <definedName name="Option2_3_1_1_2_3" hidden="1">{#N/A,#N/A,FALSE,"TMCOMP96";#N/A,#N/A,FALSE,"MAT96";#N/A,#N/A,FALSE,"FANDA96";#N/A,#N/A,FALSE,"INTRAN96";#N/A,#N/A,FALSE,"NAA9697";#N/A,#N/A,FALSE,"ECWEBB";#N/A,#N/A,FALSE,"MFT96";#N/A,#N/A,FALSE,"CTrecon"}</definedName>
    <definedName name="Option2_3_1_1_2_4" hidden="1">{#N/A,#N/A,FALSE,"TMCOMP96";#N/A,#N/A,FALSE,"MAT96";#N/A,#N/A,FALSE,"FANDA96";#N/A,#N/A,FALSE,"INTRAN96";#N/A,#N/A,FALSE,"NAA9697";#N/A,#N/A,FALSE,"ECWEBB";#N/A,#N/A,FALSE,"MFT96";#N/A,#N/A,FALSE,"CTrecon"}</definedName>
    <definedName name="Option2_3_1_1_2_5" hidden="1">{#N/A,#N/A,FALSE,"TMCOMP96";#N/A,#N/A,FALSE,"MAT96";#N/A,#N/A,FALSE,"FANDA96";#N/A,#N/A,FALSE,"INTRAN96";#N/A,#N/A,FALSE,"NAA9697";#N/A,#N/A,FALSE,"ECWEBB";#N/A,#N/A,FALSE,"MFT96";#N/A,#N/A,FALSE,"CTrecon"}</definedName>
    <definedName name="Option2_3_1_1_3" hidden="1">{#N/A,#N/A,FALSE,"TMCOMP96";#N/A,#N/A,FALSE,"MAT96";#N/A,#N/A,FALSE,"FANDA96";#N/A,#N/A,FALSE,"INTRAN96";#N/A,#N/A,FALSE,"NAA9697";#N/A,#N/A,FALSE,"ECWEBB";#N/A,#N/A,FALSE,"MFT96";#N/A,#N/A,FALSE,"CTrecon"}</definedName>
    <definedName name="Option2_3_1_1_4" hidden="1">{#N/A,#N/A,FALSE,"TMCOMP96";#N/A,#N/A,FALSE,"MAT96";#N/A,#N/A,FALSE,"FANDA96";#N/A,#N/A,FALSE,"INTRAN96";#N/A,#N/A,FALSE,"NAA9697";#N/A,#N/A,FALSE,"ECWEBB";#N/A,#N/A,FALSE,"MFT96";#N/A,#N/A,FALSE,"CTrecon"}</definedName>
    <definedName name="Option2_3_1_1_5" hidden="1">{#N/A,#N/A,FALSE,"TMCOMP96";#N/A,#N/A,FALSE,"MAT96";#N/A,#N/A,FALSE,"FANDA96";#N/A,#N/A,FALSE,"INTRAN96";#N/A,#N/A,FALSE,"NAA9697";#N/A,#N/A,FALSE,"ECWEBB";#N/A,#N/A,FALSE,"MFT96";#N/A,#N/A,FALSE,"CTrecon"}</definedName>
    <definedName name="Option2_3_1_2" hidden="1">{#N/A,#N/A,FALSE,"TMCOMP96";#N/A,#N/A,FALSE,"MAT96";#N/A,#N/A,FALSE,"FANDA96";#N/A,#N/A,FALSE,"INTRAN96";#N/A,#N/A,FALSE,"NAA9697";#N/A,#N/A,FALSE,"ECWEBB";#N/A,#N/A,FALSE,"MFT96";#N/A,#N/A,FALSE,"CTrecon"}</definedName>
    <definedName name="Option2_3_1_2_1" hidden="1">{#N/A,#N/A,FALSE,"TMCOMP96";#N/A,#N/A,FALSE,"MAT96";#N/A,#N/A,FALSE,"FANDA96";#N/A,#N/A,FALSE,"INTRAN96";#N/A,#N/A,FALSE,"NAA9697";#N/A,#N/A,FALSE,"ECWEBB";#N/A,#N/A,FALSE,"MFT96";#N/A,#N/A,FALSE,"CTrecon"}</definedName>
    <definedName name="Option2_3_1_2_2" hidden="1">{#N/A,#N/A,FALSE,"TMCOMP96";#N/A,#N/A,FALSE,"MAT96";#N/A,#N/A,FALSE,"FANDA96";#N/A,#N/A,FALSE,"INTRAN96";#N/A,#N/A,FALSE,"NAA9697";#N/A,#N/A,FALSE,"ECWEBB";#N/A,#N/A,FALSE,"MFT96";#N/A,#N/A,FALSE,"CTrecon"}</definedName>
    <definedName name="Option2_3_1_2_3" hidden="1">{#N/A,#N/A,FALSE,"TMCOMP96";#N/A,#N/A,FALSE,"MAT96";#N/A,#N/A,FALSE,"FANDA96";#N/A,#N/A,FALSE,"INTRAN96";#N/A,#N/A,FALSE,"NAA9697";#N/A,#N/A,FALSE,"ECWEBB";#N/A,#N/A,FALSE,"MFT96";#N/A,#N/A,FALSE,"CTrecon"}</definedName>
    <definedName name="Option2_3_1_2_4" hidden="1">{#N/A,#N/A,FALSE,"TMCOMP96";#N/A,#N/A,FALSE,"MAT96";#N/A,#N/A,FALSE,"FANDA96";#N/A,#N/A,FALSE,"INTRAN96";#N/A,#N/A,FALSE,"NAA9697";#N/A,#N/A,FALSE,"ECWEBB";#N/A,#N/A,FALSE,"MFT96";#N/A,#N/A,FALSE,"CTrecon"}</definedName>
    <definedName name="Option2_3_1_2_5" hidden="1">{#N/A,#N/A,FALSE,"TMCOMP96";#N/A,#N/A,FALSE,"MAT96";#N/A,#N/A,FALSE,"FANDA96";#N/A,#N/A,FALSE,"INTRAN96";#N/A,#N/A,FALSE,"NAA9697";#N/A,#N/A,FALSE,"ECWEBB";#N/A,#N/A,FALSE,"MFT96";#N/A,#N/A,FALSE,"CTrecon"}</definedName>
    <definedName name="Option2_3_1_3" hidden="1">{#N/A,#N/A,FALSE,"TMCOMP96";#N/A,#N/A,FALSE,"MAT96";#N/A,#N/A,FALSE,"FANDA96";#N/A,#N/A,FALSE,"INTRAN96";#N/A,#N/A,FALSE,"NAA9697";#N/A,#N/A,FALSE,"ECWEBB";#N/A,#N/A,FALSE,"MFT96";#N/A,#N/A,FALSE,"CTrecon"}</definedName>
    <definedName name="Option2_3_1_3_1" hidden="1">{#N/A,#N/A,FALSE,"TMCOMP96";#N/A,#N/A,FALSE,"MAT96";#N/A,#N/A,FALSE,"FANDA96";#N/A,#N/A,FALSE,"INTRAN96";#N/A,#N/A,FALSE,"NAA9697";#N/A,#N/A,FALSE,"ECWEBB";#N/A,#N/A,FALSE,"MFT96";#N/A,#N/A,FALSE,"CTrecon"}</definedName>
    <definedName name="Option2_3_1_3_2" hidden="1">{#N/A,#N/A,FALSE,"TMCOMP96";#N/A,#N/A,FALSE,"MAT96";#N/A,#N/A,FALSE,"FANDA96";#N/A,#N/A,FALSE,"INTRAN96";#N/A,#N/A,FALSE,"NAA9697";#N/A,#N/A,FALSE,"ECWEBB";#N/A,#N/A,FALSE,"MFT96";#N/A,#N/A,FALSE,"CTrecon"}</definedName>
    <definedName name="Option2_3_1_3_3" hidden="1">{#N/A,#N/A,FALSE,"TMCOMP96";#N/A,#N/A,FALSE,"MAT96";#N/A,#N/A,FALSE,"FANDA96";#N/A,#N/A,FALSE,"INTRAN96";#N/A,#N/A,FALSE,"NAA9697";#N/A,#N/A,FALSE,"ECWEBB";#N/A,#N/A,FALSE,"MFT96";#N/A,#N/A,FALSE,"CTrecon"}</definedName>
    <definedName name="Option2_3_1_3_4" hidden="1">{#N/A,#N/A,FALSE,"TMCOMP96";#N/A,#N/A,FALSE,"MAT96";#N/A,#N/A,FALSE,"FANDA96";#N/A,#N/A,FALSE,"INTRAN96";#N/A,#N/A,FALSE,"NAA9697";#N/A,#N/A,FALSE,"ECWEBB";#N/A,#N/A,FALSE,"MFT96";#N/A,#N/A,FALSE,"CTrecon"}</definedName>
    <definedName name="Option2_3_1_3_5" hidden="1">{#N/A,#N/A,FALSE,"TMCOMP96";#N/A,#N/A,FALSE,"MAT96";#N/A,#N/A,FALSE,"FANDA96";#N/A,#N/A,FALSE,"INTRAN96";#N/A,#N/A,FALSE,"NAA9697";#N/A,#N/A,FALSE,"ECWEBB";#N/A,#N/A,FALSE,"MFT96";#N/A,#N/A,FALSE,"CTrecon"}</definedName>
    <definedName name="Option2_3_1_4" hidden="1">{#N/A,#N/A,FALSE,"TMCOMP96";#N/A,#N/A,FALSE,"MAT96";#N/A,#N/A,FALSE,"FANDA96";#N/A,#N/A,FALSE,"INTRAN96";#N/A,#N/A,FALSE,"NAA9697";#N/A,#N/A,FALSE,"ECWEBB";#N/A,#N/A,FALSE,"MFT96";#N/A,#N/A,FALSE,"CTrecon"}</definedName>
    <definedName name="Option2_3_1_4_1" hidden="1">{#N/A,#N/A,FALSE,"TMCOMP96";#N/A,#N/A,FALSE,"MAT96";#N/A,#N/A,FALSE,"FANDA96";#N/A,#N/A,FALSE,"INTRAN96";#N/A,#N/A,FALSE,"NAA9697";#N/A,#N/A,FALSE,"ECWEBB";#N/A,#N/A,FALSE,"MFT96";#N/A,#N/A,FALSE,"CTrecon"}</definedName>
    <definedName name="Option2_3_1_4_2" hidden="1">{#N/A,#N/A,FALSE,"TMCOMP96";#N/A,#N/A,FALSE,"MAT96";#N/A,#N/A,FALSE,"FANDA96";#N/A,#N/A,FALSE,"INTRAN96";#N/A,#N/A,FALSE,"NAA9697";#N/A,#N/A,FALSE,"ECWEBB";#N/A,#N/A,FALSE,"MFT96";#N/A,#N/A,FALSE,"CTrecon"}</definedName>
    <definedName name="Option2_3_1_4_3" hidden="1">{#N/A,#N/A,FALSE,"TMCOMP96";#N/A,#N/A,FALSE,"MAT96";#N/A,#N/A,FALSE,"FANDA96";#N/A,#N/A,FALSE,"INTRAN96";#N/A,#N/A,FALSE,"NAA9697";#N/A,#N/A,FALSE,"ECWEBB";#N/A,#N/A,FALSE,"MFT96";#N/A,#N/A,FALSE,"CTrecon"}</definedName>
    <definedName name="Option2_3_1_4_4" hidden="1">{#N/A,#N/A,FALSE,"TMCOMP96";#N/A,#N/A,FALSE,"MAT96";#N/A,#N/A,FALSE,"FANDA96";#N/A,#N/A,FALSE,"INTRAN96";#N/A,#N/A,FALSE,"NAA9697";#N/A,#N/A,FALSE,"ECWEBB";#N/A,#N/A,FALSE,"MFT96";#N/A,#N/A,FALSE,"CTrecon"}</definedName>
    <definedName name="Option2_3_1_4_5" hidden="1">{#N/A,#N/A,FALSE,"TMCOMP96";#N/A,#N/A,FALSE,"MAT96";#N/A,#N/A,FALSE,"FANDA96";#N/A,#N/A,FALSE,"INTRAN96";#N/A,#N/A,FALSE,"NAA9697";#N/A,#N/A,FALSE,"ECWEBB";#N/A,#N/A,FALSE,"MFT96";#N/A,#N/A,FALSE,"CTrecon"}</definedName>
    <definedName name="Option2_3_1_5" hidden="1">{#N/A,#N/A,FALSE,"TMCOMP96";#N/A,#N/A,FALSE,"MAT96";#N/A,#N/A,FALSE,"FANDA96";#N/A,#N/A,FALSE,"INTRAN96";#N/A,#N/A,FALSE,"NAA9697";#N/A,#N/A,FALSE,"ECWEBB";#N/A,#N/A,FALSE,"MFT96";#N/A,#N/A,FALSE,"CTrecon"}</definedName>
    <definedName name="Option2_3_1_5_1" hidden="1">{#N/A,#N/A,FALSE,"TMCOMP96";#N/A,#N/A,FALSE,"MAT96";#N/A,#N/A,FALSE,"FANDA96";#N/A,#N/A,FALSE,"INTRAN96";#N/A,#N/A,FALSE,"NAA9697";#N/A,#N/A,FALSE,"ECWEBB";#N/A,#N/A,FALSE,"MFT96";#N/A,#N/A,FALSE,"CTrecon"}</definedName>
    <definedName name="Option2_3_1_5_2" hidden="1">{#N/A,#N/A,FALSE,"TMCOMP96";#N/A,#N/A,FALSE,"MAT96";#N/A,#N/A,FALSE,"FANDA96";#N/A,#N/A,FALSE,"INTRAN96";#N/A,#N/A,FALSE,"NAA9697";#N/A,#N/A,FALSE,"ECWEBB";#N/A,#N/A,FALSE,"MFT96";#N/A,#N/A,FALSE,"CTrecon"}</definedName>
    <definedName name="Option2_3_1_5_3" hidden="1">{#N/A,#N/A,FALSE,"TMCOMP96";#N/A,#N/A,FALSE,"MAT96";#N/A,#N/A,FALSE,"FANDA96";#N/A,#N/A,FALSE,"INTRAN96";#N/A,#N/A,FALSE,"NAA9697";#N/A,#N/A,FALSE,"ECWEBB";#N/A,#N/A,FALSE,"MFT96";#N/A,#N/A,FALSE,"CTrecon"}</definedName>
    <definedName name="Option2_3_1_5_4" hidden="1">{#N/A,#N/A,FALSE,"TMCOMP96";#N/A,#N/A,FALSE,"MAT96";#N/A,#N/A,FALSE,"FANDA96";#N/A,#N/A,FALSE,"INTRAN96";#N/A,#N/A,FALSE,"NAA9697";#N/A,#N/A,FALSE,"ECWEBB";#N/A,#N/A,FALSE,"MFT96";#N/A,#N/A,FALSE,"CTrecon"}</definedName>
    <definedName name="Option2_3_1_5_5" hidden="1">{#N/A,#N/A,FALSE,"TMCOMP96";#N/A,#N/A,FALSE,"MAT96";#N/A,#N/A,FALSE,"FANDA96";#N/A,#N/A,FALSE,"INTRAN96";#N/A,#N/A,FALSE,"NAA9697";#N/A,#N/A,FALSE,"ECWEBB";#N/A,#N/A,FALSE,"MFT96";#N/A,#N/A,FALSE,"CTrecon"}</definedName>
    <definedName name="Option2_3_2" hidden="1">{#N/A,#N/A,FALSE,"TMCOMP96";#N/A,#N/A,FALSE,"MAT96";#N/A,#N/A,FALSE,"FANDA96";#N/A,#N/A,FALSE,"INTRAN96";#N/A,#N/A,FALSE,"NAA9697";#N/A,#N/A,FALSE,"ECWEBB";#N/A,#N/A,FALSE,"MFT96";#N/A,#N/A,FALSE,"CTrecon"}</definedName>
    <definedName name="Option2_3_2_1" hidden="1">{#N/A,#N/A,FALSE,"TMCOMP96";#N/A,#N/A,FALSE,"MAT96";#N/A,#N/A,FALSE,"FANDA96";#N/A,#N/A,FALSE,"INTRAN96";#N/A,#N/A,FALSE,"NAA9697";#N/A,#N/A,FALSE,"ECWEBB";#N/A,#N/A,FALSE,"MFT96";#N/A,#N/A,FALSE,"CTrecon"}</definedName>
    <definedName name="Option2_3_2_2" hidden="1">{#N/A,#N/A,FALSE,"TMCOMP96";#N/A,#N/A,FALSE,"MAT96";#N/A,#N/A,FALSE,"FANDA96";#N/A,#N/A,FALSE,"INTRAN96";#N/A,#N/A,FALSE,"NAA9697";#N/A,#N/A,FALSE,"ECWEBB";#N/A,#N/A,FALSE,"MFT96";#N/A,#N/A,FALSE,"CTrecon"}</definedName>
    <definedName name="Option2_3_2_3" hidden="1">{#N/A,#N/A,FALSE,"TMCOMP96";#N/A,#N/A,FALSE,"MAT96";#N/A,#N/A,FALSE,"FANDA96";#N/A,#N/A,FALSE,"INTRAN96";#N/A,#N/A,FALSE,"NAA9697";#N/A,#N/A,FALSE,"ECWEBB";#N/A,#N/A,FALSE,"MFT96";#N/A,#N/A,FALSE,"CTrecon"}</definedName>
    <definedName name="Option2_3_2_4" hidden="1">{#N/A,#N/A,FALSE,"TMCOMP96";#N/A,#N/A,FALSE,"MAT96";#N/A,#N/A,FALSE,"FANDA96";#N/A,#N/A,FALSE,"INTRAN96";#N/A,#N/A,FALSE,"NAA9697";#N/A,#N/A,FALSE,"ECWEBB";#N/A,#N/A,FALSE,"MFT96";#N/A,#N/A,FALSE,"CTrecon"}</definedName>
    <definedName name="Option2_3_2_5" hidden="1">{#N/A,#N/A,FALSE,"TMCOMP96";#N/A,#N/A,FALSE,"MAT96";#N/A,#N/A,FALSE,"FANDA96";#N/A,#N/A,FALSE,"INTRAN96";#N/A,#N/A,FALSE,"NAA9697";#N/A,#N/A,FALSE,"ECWEBB";#N/A,#N/A,FALSE,"MFT96";#N/A,#N/A,FALSE,"CTrecon"}</definedName>
    <definedName name="Option2_3_3" hidden="1">{#N/A,#N/A,FALSE,"TMCOMP96";#N/A,#N/A,FALSE,"MAT96";#N/A,#N/A,FALSE,"FANDA96";#N/A,#N/A,FALSE,"INTRAN96";#N/A,#N/A,FALSE,"NAA9697";#N/A,#N/A,FALSE,"ECWEBB";#N/A,#N/A,FALSE,"MFT96";#N/A,#N/A,FALSE,"CTrecon"}</definedName>
    <definedName name="Option2_3_3_1" hidden="1">{#N/A,#N/A,FALSE,"TMCOMP96";#N/A,#N/A,FALSE,"MAT96";#N/A,#N/A,FALSE,"FANDA96";#N/A,#N/A,FALSE,"INTRAN96";#N/A,#N/A,FALSE,"NAA9697";#N/A,#N/A,FALSE,"ECWEBB";#N/A,#N/A,FALSE,"MFT96";#N/A,#N/A,FALSE,"CTrecon"}</definedName>
    <definedName name="Option2_3_3_2" hidden="1">{#N/A,#N/A,FALSE,"TMCOMP96";#N/A,#N/A,FALSE,"MAT96";#N/A,#N/A,FALSE,"FANDA96";#N/A,#N/A,FALSE,"INTRAN96";#N/A,#N/A,FALSE,"NAA9697";#N/A,#N/A,FALSE,"ECWEBB";#N/A,#N/A,FALSE,"MFT96";#N/A,#N/A,FALSE,"CTrecon"}</definedName>
    <definedName name="Option2_3_3_3" hidden="1">{#N/A,#N/A,FALSE,"TMCOMP96";#N/A,#N/A,FALSE,"MAT96";#N/A,#N/A,FALSE,"FANDA96";#N/A,#N/A,FALSE,"INTRAN96";#N/A,#N/A,FALSE,"NAA9697";#N/A,#N/A,FALSE,"ECWEBB";#N/A,#N/A,FALSE,"MFT96";#N/A,#N/A,FALSE,"CTrecon"}</definedName>
    <definedName name="Option2_3_3_4" hidden="1">{#N/A,#N/A,FALSE,"TMCOMP96";#N/A,#N/A,FALSE,"MAT96";#N/A,#N/A,FALSE,"FANDA96";#N/A,#N/A,FALSE,"INTRAN96";#N/A,#N/A,FALSE,"NAA9697";#N/A,#N/A,FALSE,"ECWEBB";#N/A,#N/A,FALSE,"MFT96";#N/A,#N/A,FALSE,"CTrecon"}</definedName>
    <definedName name="Option2_3_3_5" hidden="1">{#N/A,#N/A,FALSE,"TMCOMP96";#N/A,#N/A,FALSE,"MAT96";#N/A,#N/A,FALSE,"FANDA96";#N/A,#N/A,FALSE,"INTRAN96";#N/A,#N/A,FALSE,"NAA9697";#N/A,#N/A,FALSE,"ECWEBB";#N/A,#N/A,FALSE,"MFT96";#N/A,#N/A,FALSE,"CTrecon"}</definedName>
    <definedName name="Option2_3_4" hidden="1">{#N/A,#N/A,FALSE,"TMCOMP96";#N/A,#N/A,FALSE,"MAT96";#N/A,#N/A,FALSE,"FANDA96";#N/A,#N/A,FALSE,"INTRAN96";#N/A,#N/A,FALSE,"NAA9697";#N/A,#N/A,FALSE,"ECWEBB";#N/A,#N/A,FALSE,"MFT96";#N/A,#N/A,FALSE,"CTrecon"}</definedName>
    <definedName name="Option2_3_4_1" hidden="1">{#N/A,#N/A,FALSE,"TMCOMP96";#N/A,#N/A,FALSE,"MAT96";#N/A,#N/A,FALSE,"FANDA96";#N/A,#N/A,FALSE,"INTRAN96";#N/A,#N/A,FALSE,"NAA9697";#N/A,#N/A,FALSE,"ECWEBB";#N/A,#N/A,FALSE,"MFT96";#N/A,#N/A,FALSE,"CTrecon"}</definedName>
    <definedName name="Option2_3_4_2" hidden="1">{#N/A,#N/A,FALSE,"TMCOMP96";#N/A,#N/A,FALSE,"MAT96";#N/A,#N/A,FALSE,"FANDA96";#N/A,#N/A,FALSE,"INTRAN96";#N/A,#N/A,FALSE,"NAA9697";#N/A,#N/A,FALSE,"ECWEBB";#N/A,#N/A,FALSE,"MFT96";#N/A,#N/A,FALSE,"CTrecon"}</definedName>
    <definedName name="Option2_3_4_3" hidden="1">{#N/A,#N/A,FALSE,"TMCOMP96";#N/A,#N/A,FALSE,"MAT96";#N/A,#N/A,FALSE,"FANDA96";#N/A,#N/A,FALSE,"INTRAN96";#N/A,#N/A,FALSE,"NAA9697";#N/A,#N/A,FALSE,"ECWEBB";#N/A,#N/A,FALSE,"MFT96";#N/A,#N/A,FALSE,"CTrecon"}</definedName>
    <definedName name="Option2_3_4_4" hidden="1">{#N/A,#N/A,FALSE,"TMCOMP96";#N/A,#N/A,FALSE,"MAT96";#N/A,#N/A,FALSE,"FANDA96";#N/A,#N/A,FALSE,"INTRAN96";#N/A,#N/A,FALSE,"NAA9697";#N/A,#N/A,FALSE,"ECWEBB";#N/A,#N/A,FALSE,"MFT96";#N/A,#N/A,FALSE,"CTrecon"}</definedName>
    <definedName name="Option2_3_4_5" hidden="1">{#N/A,#N/A,FALSE,"TMCOMP96";#N/A,#N/A,FALSE,"MAT96";#N/A,#N/A,FALSE,"FANDA96";#N/A,#N/A,FALSE,"INTRAN96";#N/A,#N/A,FALSE,"NAA9697";#N/A,#N/A,FALSE,"ECWEBB";#N/A,#N/A,FALSE,"MFT96";#N/A,#N/A,FALSE,"CTrecon"}</definedName>
    <definedName name="Option2_3_5" hidden="1">{#N/A,#N/A,FALSE,"TMCOMP96";#N/A,#N/A,FALSE,"MAT96";#N/A,#N/A,FALSE,"FANDA96";#N/A,#N/A,FALSE,"INTRAN96";#N/A,#N/A,FALSE,"NAA9697";#N/A,#N/A,FALSE,"ECWEBB";#N/A,#N/A,FALSE,"MFT96";#N/A,#N/A,FALSE,"CTrecon"}</definedName>
    <definedName name="Option2_3_5_1" hidden="1">{#N/A,#N/A,FALSE,"TMCOMP96";#N/A,#N/A,FALSE,"MAT96";#N/A,#N/A,FALSE,"FANDA96";#N/A,#N/A,FALSE,"INTRAN96";#N/A,#N/A,FALSE,"NAA9697";#N/A,#N/A,FALSE,"ECWEBB";#N/A,#N/A,FALSE,"MFT96";#N/A,#N/A,FALSE,"CTrecon"}</definedName>
    <definedName name="Option2_3_5_2" hidden="1">{#N/A,#N/A,FALSE,"TMCOMP96";#N/A,#N/A,FALSE,"MAT96";#N/A,#N/A,FALSE,"FANDA96";#N/A,#N/A,FALSE,"INTRAN96";#N/A,#N/A,FALSE,"NAA9697";#N/A,#N/A,FALSE,"ECWEBB";#N/A,#N/A,FALSE,"MFT96";#N/A,#N/A,FALSE,"CTrecon"}</definedName>
    <definedName name="Option2_3_5_3" hidden="1">{#N/A,#N/A,FALSE,"TMCOMP96";#N/A,#N/A,FALSE,"MAT96";#N/A,#N/A,FALSE,"FANDA96";#N/A,#N/A,FALSE,"INTRAN96";#N/A,#N/A,FALSE,"NAA9697";#N/A,#N/A,FALSE,"ECWEBB";#N/A,#N/A,FALSE,"MFT96";#N/A,#N/A,FALSE,"CTrecon"}</definedName>
    <definedName name="Option2_3_5_4" hidden="1">{#N/A,#N/A,FALSE,"TMCOMP96";#N/A,#N/A,FALSE,"MAT96";#N/A,#N/A,FALSE,"FANDA96";#N/A,#N/A,FALSE,"INTRAN96";#N/A,#N/A,FALSE,"NAA9697";#N/A,#N/A,FALSE,"ECWEBB";#N/A,#N/A,FALSE,"MFT96";#N/A,#N/A,FALSE,"CTrecon"}</definedName>
    <definedName name="Option2_3_5_5" hidden="1">{#N/A,#N/A,FALSE,"TMCOMP96";#N/A,#N/A,FALSE,"MAT96";#N/A,#N/A,FALSE,"FANDA96";#N/A,#N/A,FALSE,"INTRAN96";#N/A,#N/A,FALSE,"NAA9697";#N/A,#N/A,FALSE,"ECWEBB";#N/A,#N/A,FALSE,"MFT96";#N/A,#N/A,FALSE,"CTrecon"}</definedName>
    <definedName name="Option2_4" hidden="1">{#N/A,#N/A,FALSE,"TMCOMP96";#N/A,#N/A,FALSE,"MAT96";#N/A,#N/A,FALSE,"FANDA96";#N/A,#N/A,FALSE,"INTRAN96";#N/A,#N/A,FALSE,"NAA9697";#N/A,#N/A,FALSE,"ECWEBB";#N/A,#N/A,FALSE,"MFT96";#N/A,#N/A,FALSE,"CTrecon"}</definedName>
    <definedName name="Option2_4_1" hidden="1">{#N/A,#N/A,FALSE,"TMCOMP96";#N/A,#N/A,FALSE,"MAT96";#N/A,#N/A,FALSE,"FANDA96";#N/A,#N/A,FALSE,"INTRAN96";#N/A,#N/A,FALSE,"NAA9697";#N/A,#N/A,FALSE,"ECWEBB";#N/A,#N/A,FALSE,"MFT96";#N/A,#N/A,FALSE,"CTrecon"}</definedName>
    <definedName name="Option2_4_1_1" hidden="1">{#N/A,#N/A,FALSE,"TMCOMP96";#N/A,#N/A,FALSE,"MAT96";#N/A,#N/A,FALSE,"FANDA96";#N/A,#N/A,FALSE,"INTRAN96";#N/A,#N/A,FALSE,"NAA9697";#N/A,#N/A,FALSE,"ECWEBB";#N/A,#N/A,FALSE,"MFT96";#N/A,#N/A,FALSE,"CTrecon"}</definedName>
    <definedName name="Option2_4_1_1_1" hidden="1">{#N/A,#N/A,FALSE,"TMCOMP96";#N/A,#N/A,FALSE,"MAT96";#N/A,#N/A,FALSE,"FANDA96";#N/A,#N/A,FALSE,"INTRAN96";#N/A,#N/A,FALSE,"NAA9697";#N/A,#N/A,FALSE,"ECWEBB";#N/A,#N/A,FALSE,"MFT96";#N/A,#N/A,FALSE,"CTrecon"}</definedName>
    <definedName name="Option2_4_1_1_1_1" hidden="1">{#N/A,#N/A,FALSE,"TMCOMP96";#N/A,#N/A,FALSE,"MAT96";#N/A,#N/A,FALSE,"FANDA96";#N/A,#N/A,FALSE,"INTRAN96";#N/A,#N/A,FALSE,"NAA9697";#N/A,#N/A,FALSE,"ECWEBB";#N/A,#N/A,FALSE,"MFT96";#N/A,#N/A,FALSE,"CTrecon"}</definedName>
    <definedName name="Option2_4_1_1_1_2" hidden="1">{#N/A,#N/A,FALSE,"TMCOMP96";#N/A,#N/A,FALSE,"MAT96";#N/A,#N/A,FALSE,"FANDA96";#N/A,#N/A,FALSE,"INTRAN96";#N/A,#N/A,FALSE,"NAA9697";#N/A,#N/A,FALSE,"ECWEBB";#N/A,#N/A,FALSE,"MFT96";#N/A,#N/A,FALSE,"CTrecon"}</definedName>
    <definedName name="Option2_4_1_1_1_3" hidden="1">{#N/A,#N/A,FALSE,"TMCOMP96";#N/A,#N/A,FALSE,"MAT96";#N/A,#N/A,FALSE,"FANDA96";#N/A,#N/A,FALSE,"INTRAN96";#N/A,#N/A,FALSE,"NAA9697";#N/A,#N/A,FALSE,"ECWEBB";#N/A,#N/A,FALSE,"MFT96";#N/A,#N/A,FALSE,"CTrecon"}</definedName>
    <definedName name="Option2_4_1_1_1_4" hidden="1">{#N/A,#N/A,FALSE,"TMCOMP96";#N/A,#N/A,FALSE,"MAT96";#N/A,#N/A,FALSE,"FANDA96";#N/A,#N/A,FALSE,"INTRAN96";#N/A,#N/A,FALSE,"NAA9697";#N/A,#N/A,FALSE,"ECWEBB";#N/A,#N/A,FALSE,"MFT96";#N/A,#N/A,FALSE,"CTrecon"}</definedName>
    <definedName name="Option2_4_1_1_1_5" hidden="1">{#N/A,#N/A,FALSE,"TMCOMP96";#N/A,#N/A,FALSE,"MAT96";#N/A,#N/A,FALSE,"FANDA96";#N/A,#N/A,FALSE,"INTRAN96";#N/A,#N/A,FALSE,"NAA9697";#N/A,#N/A,FALSE,"ECWEBB";#N/A,#N/A,FALSE,"MFT96";#N/A,#N/A,FALSE,"CTrecon"}</definedName>
    <definedName name="Option2_4_1_1_2" hidden="1">{#N/A,#N/A,FALSE,"TMCOMP96";#N/A,#N/A,FALSE,"MAT96";#N/A,#N/A,FALSE,"FANDA96";#N/A,#N/A,FALSE,"INTRAN96";#N/A,#N/A,FALSE,"NAA9697";#N/A,#N/A,FALSE,"ECWEBB";#N/A,#N/A,FALSE,"MFT96";#N/A,#N/A,FALSE,"CTrecon"}</definedName>
    <definedName name="Option2_4_1_1_2_1" hidden="1">{#N/A,#N/A,FALSE,"TMCOMP96";#N/A,#N/A,FALSE,"MAT96";#N/A,#N/A,FALSE,"FANDA96";#N/A,#N/A,FALSE,"INTRAN96";#N/A,#N/A,FALSE,"NAA9697";#N/A,#N/A,FALSE,"ECWEBB";#N/A,#N/A,FALSE,"MFT96";#N/A,#N/A,FALSE,"CTrecon"}</definedName>
    <definedName name="Option2_4_1_1_2_2" hidden="1">{#N/A,#N/A,FALSE,"TMCOMP96";#N/A,#N/A,FALSE,"MAT96";#N/A,#N/A,FALSE,"FANDA96";#N/A,#N/A,FALSE,"INTRAN96";#N/A,#N/A,FALSE,"NAA9697";#N/A,#N/A,FALSE,"ECWEBB";#N/A,#N/A,FALSE,"MFT96";#N/A,#N/A,FALSE,"CTrecon"}</definedName>
    <definedName name="Option2_4_1_1_2_3" hidden="1">{#N/A,#N/A,FALSE,"TMCOMP96";#N/A,#N/A,FALSE,"MAT96";#N/A,#N/A,FALSE,"FANDA96";#N/A,#N/A,FALSE,"INTRAN96";#N/A,#N/A,FALSE,"NAA9697";#N/A,#N/A,FALSE,"ECWEBB";#N/A,#N/A,FALSE,"MFT96";#N/A,#N/A,FALSE,"CTrecon"}</definedName>
    <definedName name="Option2_4_1_1_2_4" hidden="1">{#N/A,#N/A,FALSE,"TMCOMP96";#N/A,#N/A,FALSE,"MAT96";#N/A,#N/A,FALSE,"FANDA96";#N/A,#N/A,FALSE,"INTRAN96";#N/A,#N/A,FALSE,"NAA9697";#N/A,#N/A,FALSE,"ECWEBB";#N/A,#N/A,FALSE,"MFT96";#N/A,#N/A,FALSE,"CTrecon"}</definedName>
    <definedName name="Option2_4_1_1_2_5" hidden="1">{#N/A,#N/A,FALSE,"TMCOMP96";#N/A,#N/A,FALSE,"MAT96";#N/A,#N/A,FALSE,"FANDA96";#N/A,#N/A,FALSE,"INTRAN96";#N/A,#N/A,FALSE,"NAA9697";#N/A,#N/A,FALSE,"ECWEBB";#N/A,#N/A,FALSE,"MFT96";#N/A,#N/A,FALSE,"CTrecon"}</definedName>
    <definedName name="Option2_4_1_1_3" hidden="1">{#N/A,#N/A,FALSE,"TMCOMP96";#N/A,#N/A,FALSE,"MAT96";#N/A,#N/A,FALSE,"FANDA96";#N/A,#N/A,FALSE,"INTRAN96";#N/A,#N/A,FALSE,"NAA9697";#N/A,#N/A,FALSE,"ECWEBB";#N/A,#N/A,FALSE,"MFT96";#N/A,#N/A,FALSE,"CTrecon"}</definedName>
    <definedName name="Option2_4_1_1_4" hidden="1">{#N/A,#N/A,FALSE,"TMCOMP96";#N/A,#N/A,FALSE,"MAT96";#N/A,#N/A,FALSE,"FANDA96";#N/A,#N/A,FALSE,"INTRAN96";#N/A,#N/A,FALSE,"NAA9697";#N/A,#N/A,FALSE,"ECWEBB";#N/A,#N/A,FALSE,"MFT96";#N/A,#N/A,FALSE,"CTrecon"}</definedName>
    <definedName name="Option2_4_1_1_5" hidden="1">{#N/A,#N/A,FALSE,"TMCOMP96";#N/A,#N/A,FALSE,"MAT96";#N/A,#N/A,FALSE,"FANDA96";#N/A,#N/A,FALSE,"INTRAN96";#N/A,#N/A,FALSE,"NAA9697";#N/A,#N/A,FALSE,"ECWEBB";#N/A,#N/A,FALSE,"MFT96";#N/A,#N/A,FALSE,"CTrecon"}</definedName>
    <definedName name="Option2_4_1_2" hidden="1">{#N/A,#N/A,FALSE,"TMCOMP96";#N/A,#N/A,FALSE,"MAT96";#N/A,#N/A,FALSE,"FANDA96";#N/A,#N/A,FALSE,"INTRAN96";#N/A,#N/A,FALSE,"NAA9697";#N/A,#N/A,FALSE,"ECWEBB";#N/A,#N/A,FALSE,"MFT96";#N/A,#N/A,FALSE,"CTrecon"}</definedName>
    <definedName name="Option2_4_1_2_1" hidden="1">{#N/A,#N/A,FALSE,"TMCOMP96";#N/A,#N/A,FALSE,"MAT96";#N/A,#N/A,FALSE,"FANDA96";#N/A,#N/A,FALSE,"INTRAN96";#N/A,#N/A,FALSE,"NAA9697";#N/A,#N/A,FALSE,"ECWEBB";#N/A,#N/A,FALSE,"MFT96";#N/A,#N/A,FALSE,"CTrecon"}</definedName>
    <definedName name="Option2_4_1_2_2" hidden="1">{#N/A,#N/A,FALSE,"TMCOMP96";#N/A,#N/A,FALSE,"MAT96";#N/A,#N/A,FALSE,"FANDA96";#N/A,#N/A,FALSE,"INTRAN96";#N/A,#N/A,FALSE,"NAA9697";#N/A,#N/A,FALSE,"ECWEBB";#N/A,#N/A,FALSE,"MFT96";#N/A,#N/A,FALSE,"CTrecon"}</definedName>
    <definedName name="Option2_4_1_2_3" hidden="1">{#N/A,#N/A,FALSE,"TMCOMP96";#N/A,#N/A,FALSE,"MAT96";#N/A,#N/A,FALSE,"FANDA96";#N/A,#N/A,FALSE,"INTRAN96";#N/A,#N/A,FALSE,"NAA9697";#N/A,#N/A,FALSE,"ECWEBB";#N/A,#N/A,FALSE,"MFT96";#N/A,#N/A,FALSE,"CTrecon"}</definedName>
    <definedName name="Option2_4_1_2_4" hidden="1">{#N/A,#N/A,FALSE,"TMCOMP96";#N/A,#N/A,FALSE,"MAT96";#N/A,#N/A,FALSE,"FANDA96";#N/A,#N/A,FALSE,"INTRAN96";#N/A,#N/A,FALSE,"NAA9697";#N/A,#N/A,FALSE,"ECWEBB";#N/A,#N/A,FALSE,"MFT96";#N/A,#N/A,FALSE,"CTrecon"}</definedName>
    <definedName name="Option2_4_1_2_5" hidden="1">{#N/A,#N/A,FALSE,"TMCOMP96";#N/A,#N/A,FALSE,"MAT96";#N/A,#N/A,FALSE,"FANDA96";#N/A,#N/A,FALSE,"INTRAN96";#N/A,#N/A,FALSE,"NAA9697";#N/A,#N/A,FALSE,"ECWEBB";#N/A,#N/A,FALSE,"MFT96";#N/A,#N/A,FALSE,"CTrecon"}</definedName>
    <definedName name="Option2_4_1_3" hidden="1">{#N/A,#N/A,FALSE,"TMCOMP96";#N/A,#N/A,FALSE,"MAT96";#N/A,#N/A,FALSE,"FANDA96";#N/A,#N/A,FALSE,"INTRAN96";#N/A,#N/A,FALSE,"NAA9697";#N/A,#N/A,FALSE,"ECWEBB";#N/A,#N/A,FALSE,"MFT96";#N/A,#N/A,FALSE,"CTrecon"}</definedName>
    <definedName name="Option2_4_1_3_1" hidden="1">{#N/A,#N/A,FALSE,"TMCOMP96";#N/A,#N/A,FALSE,"MAT96";#N/A,#N/A,FALSE,"FANDA96";#N/A,#N/A,FALSE,"INTRAN96";#N/A,#N/A,FALSE,"NAA9697";#N/A,#N/A,FALSE,"ECWEBB";#N/A,#N/A,FALSE,"MFT96";#N/A,#N/A,FALSE,"CTrecon"}</definedName>
    <definedName name="Option2_4_1_3_2" hidden="1">{#N/A,#N/A,FALSE,"TMCOMP96";#N/A,#N/A,FALSE,"MAT96";#N/A,#N/A,FALSE,"FANDA96";#N/A,#N/A,FALSE,"INTRAN96";#N/A,#N/A,FALSE,"NAA9697";#N/A,#N/A,FALSE,"ECWEBB";#N/A,#N/A,FALSE,"MFT96";#N/A,#N/A,FALSE,"CTrecon"}</definedName>
    <definedName name="Option2_4_1_3_3" hidden="1">{#N/A,#N/A,FALSE,"TMCOMP96";#N/A,#N/A,FALSE,"MAT96";#N/A,#N/A,FALSE,"FANDA96";#N/A,#N/A,FALSE,"INTRAN96";#N/A,#N/A,FALSE,"NAA9697";#N/A,#N/A,FALSE,"ECWEBB";#N/A,#N/A,FALSE,"MFT96";#N/A,#N/A,FALSE,"CTrecon"}</definedName>
    <definedName name="Option2_4_1_3_4" hidden="1">{#N/A,#N/A,FALSE,"TMCOMP96";#N/A,#N/A,FALSE,"MAT96";#N/A,#N/A,FALSE,"FANDA96";#N/A,#N/A,FALSE,"INTRAN96";#N/A,#N/A,FALSE,"NAA9697";#N/A,#N/A,FALSE,"ECWEBB";#N/A,#N/A,FALSE,"MFT96";#N/A,#N/A,FALSE,"CTrecon"}</definedName>
    <definedName name="Option2_4_1_3_5" hidden="1">{#N/A,#N/A,FALSE,"TMCOMP96";#N/A,#N/A,FALSE,"MAT96";#N/A,#N/A,FALSE,"FANDA96";#N/A,#N/A,FALSE,"INTRAN96";#N/A,#N/A,FALSE,"NAA9697";#N/A,#N/A,FALSE,"ECWEBB";#N/A,#N/A,FALSE,"MFT96";#N/A,#N/A,FALSE,"CTrecon"}</definedName>
    <definedName name="Option2_4_1_4" hidden="1">{#N/A,#N/A,FALSE,"TMCOMP96";#N/A,#N/A,FALSE,"MAT96";#N/A,#N/A,FALSE,"FANDA96";#N/A,#N/A,FALSE,"INTRAN96";#N/A,#N/A,FALSE,"NAA9697";#N/A,#N/A,FALSE,"ECWEBB";#N/A,#N/A,FALSE,"MFT96";#N/A,#N/A,FALSE,"CTrecon"}</definedName>
    <definedName name="Option2_4_1_4_1" hidden="1">{#N/A,#N/A,FALSE,"TMCOMP96";#N/A,#N/A,FALSE,"MAT96";#N/A,#N/A,FALSE,"FANDA96";#N/A,#N/A,FALSE,"INTRAN96";#N/A,#N/A,FALSE,"NAA9697";#N/A,#N/A,FALSE,"ECWEBB";#N/A,#N/A,FALSE,"MFT96";#N/A,#N/A,FALSE,"CTrecon"}</definedName>
    <definedName name="Option2_4_1_4_2" hidden="1">{#N/A,#N/A,FALSE,"TMCOMP96";#N/A,#N/A,FALSE,"MAT96";#N/A,#N/A,FALSE,"FANDA96";#N/A,#N/A,FALSE,"INTRAN96";#N/A,#N/A,FALSE,"NAA9697";#N/A,#N/A,FALSE,"ECWEBB";#N/A,#N/A,FALSE,"MFT96";#N/A,#N/A,FALSE,"CTrecon"}</definedName>
    <definedName name="Option2_4_1_4_3" hidden="1">{#N/A,#N/A,FALSE,"TMCOMP96";#N/A,#N/A,FALSE,"MAT96";#N/A,#N/A,FALSE,"FANDA96";#N/A,#N/A,FALSE,"INTRAN96";#N/A,#N/A,FALSE,"NAA9697";#N/A,#N/A,FALSE,"ECWEBB";#N/A,#N/A,FALSE,"MFT96";#N/A,#N/A,FALSE,"CTrecon"}</definedName>
    <definedName name="Option2_4_1_4_4" hidden="1">{#N/A,#N/A,FALSE,"TMCOMP96";#N/A,#N/A,FALSE,"MAT96";#N/A,#N/A,FALSE,"FANDA96";#N/A,#N/A,FALSE,"INTRAN96";#N/A,#N/A,FALSE,"NAA9697";#N/A,#N/A,FALSE,"ECWEBB";#N/A,#N/A,FALSE,"MFT96";#N/A,#N/A,FALSE,"CTrecon"}</definedName>
    <definedName name="Option2_4_1_4_5" hidden="1">{#N/A,#N/A,FALSE,"TMCOMP96";#N/A,#N/A,FALSE,"MAT96";#N/A,#N/A,FALSE,"FANDA96";#N/A,#N/A,FALSE,"INTRAN96";#N/A,#N/A,FALSE,"NAA9697";#N/A,#N/A,FALSE,"ECWEBB";#N/A,#N/A,FALSE,"MFT96";#N/A,#N/A,FALSE,"CTrecon"}</definedName>
    <definedName name="Option2_4_1_5" hidden="1">{#N/A,#N/A,FALSE,"TMCOMP96";#N/A,#N/A,FALSE,"MAT96";#N/A,#N/A,FALSE,"FANDA96";#N/A,#N/A,FALSE,"INTRAN96";#N/A,#N/A,FALSE,"NAA9697";#N/A,#N/A,FALSE,"ECWEBB";#N/A,#N/A,FALSE,"MFT96";#N/A,#N/A,FALSE,"CTrecon"}</definedName>
    <definedName name="Option2_4_1_5_1" hidden="1">{#N/A,#N/A,FALSE,"TMCOMP96";#N/A,#N/A,FALSE,"MAT96";#N/A,#N/A,FALSE,"FANDA96";#N/A,#N/A,FALSE,"INTRAN96";#N/A,#N/A,FALSE,"NAA9697";#N/A,#N/A,FALSE,"ECWEBB";#N/A,#N/A,FALSE,"MFT96";#N/A,#N/A,FALSE,"CTrecon"}</definedName>
    <definedName name="Option2_4_1_5_2" hidden="1">{#N/A,#N/A,FALSE,"TMCOMP96";#N/A,#N/A,FALSE,"MAT96";#N/A,#N/A,FALSE,"FANDA96";#N/A,#N/A,FALSE,"INTRAN96";#N/A,#N/A,FALSE,"NAA9697";#N/A,#N/A,FALSE,"ECWEBB";#N/A,#N/A,FALSE,"MFT96";#N/A,#N/A,FALSE,"CTrecon"}</definedName>
    <definedName name="Option2_4_1_5_3" hidden="1">{#N/A,#N/A,FALSE,"TMCOMP96";#N/A,#N/A,FALSE,"MAT96";#N/A,#N/A,FALSE,"FANDA96";#N/A,#N/A,FALSE,"INTRAN96";#N/A,#N/A,FALSE,"NAA9697";#N/A,#N/A,FALSE,"ECWEBB";#N/A,#N/A,FALSE,"MFT96";#N/A,#N/A,FALSE,"CTrecon"}</definedName>
    <definedName name="Option2_4_1_5_4" hidden="1">{#N/A,#N/A,FALSE,"TMCOMP96";#N/A,#N/A,FALSE,"MAT96";#N/A,#N/A,FALSE,"FANDA96";#N/A,#N/A,FALSE,"INTRAN96";#N/A,#N/A,FALSE,"NAA9697";#N/A,#N/A,FALSE,"ECWEBB";#N/A,#N/A,FALSE,"MFT96";#N/A,#N/A,FALSE,"CTrecon"}</definedName>
    <definedName name="Option2_4_1_5_5" hidden="1">{#N/A,#N/A,FALSE,"TMCOMP96";#N/A,#N/A,FALSE,"MAT96";#N/A,#N/A,FALSE,"FANDA96";#N/A,#N/A,FALSE,"INTRAN96";#N/A,#N/A,FALSE,"NAA9697";#N/A,#N/A,FALSE,"ECWEBB";#N/A,#N/A,FALSE,"MFT96";#N/A,#N/A,FALSE,"CTrecon"}</definedName>
    <definedName name="Option2_4_2" hidden="1">{#N/A,#N/A,FALSE,"TMCOMP96";#N/A,#N/A,FALSE,"MAT96";#N/A,#N/A,FALSE,"FANDA96";#N/A,#N/A,FALSE,"INTRAN96";#N/A,#N/A,FALSE,"NAA9697";#N/A,#N/A,FALSE,"ECWEBB";#N/A,#N/A,FALSE,"MFT96";#N/A,#N/A,FALSE,"CTrecon"}</definedName>
    <definedName name="Option2_4_2_1" hidden="1">{#N/A,#N/A,FALSE,"TMCOMP96";#N/A,#N/A,FALSE,"MAT96";#N/A,#N/A,FALSE,"FANDA96";#N/A,#N/A,FALSE,"INTRAN96";#N/A,#N/A,FALSE,"NAA9697";#N/A,#N/A,FALSE,"ECWEBB";#N/A,#N/A,FALSE,"MFT96";#N/A,#N/A,FALSE,"CTrecon"}</definedName>
    <definedName name="Option2_4_2_2" hidden="1">{#N/A,#N/A,FALSE,"TMCOMP96";#N/A,#N/A,FALSE,"MAT96";#N/A,#N/A,FALSE,"FANDA96";#N/A,#N/A,FALSE,"INTRAN96";#N/A,#N/A,FALSE,"NAA9697";#N/A,#N/A,FALSE,"ECWEBB";#N/A,#N/A,FALSE,"MFT96";#N/A,#N/A,FALSE,"CTrecon"}</definedName>
    <definedName name="Option2_4_2_3" hidden="1">{#N/A,#N/A,FALSE,"TMCOMP96";#N/A,#N/A,FALSE,"MAT96";#N/A,#N/A,FALSE,"FANDA96";#N/A,#N/A,FALSE,"INTRAN96";#N/A,#N/A,FALSE,"NAA9697";#N/A,#N/A,FALSE,"ECWEBB";#N/A,#N/A,FALSE,"MFT96";#N/A,#N/A,FALSE,"CTrecon"}</definedName>
    <definedName name="Option2_4_2_4" hidden="1">{#N/A,#N/A,FALSE,"TMCOMP96";#N/A,#N/A,FALSE,"MAT96";#N/A,#N/A,FALSE,"FANDA96";#N/A,#N/A,FALSE,"INTRAN96";#N/A,#N/A,FALSE,"NAA9697";#N/A,#N/A,FALSE,"ECWEBB";#N/A,#N/A,FALSE,"MFT96";#N/A,#N/A,FALSE,"CTrecon"}</definedName>
    <definedName name="Option2_4_2_5" hidden="1">{#N/A,#N/A,FALSE,"TMCOMP96";#N/A,#N/A,FALSE,"MAT96";#N/A,#N/A,FALSE,"FANDA96";#N/A,#N/A,FALSE,"INTRAN96";#N/A,#N/A,FALSE,"NAA9697";#N/A,#N/A,FALSE,"ECWEBB";#N/A,#N/A,FALSE,"MFT96";#N/A,#N/A,FALSE,"CTrecon"}</definedName>
    <definedName name="Option2_4_3" hidden="1">{#N/A,#N/A,FALSE,"TMCOMP96";#N/A,#N/A,FALSE,"MAT96";#N/A,#N/A,FALSE,"FANDA96";#N/A,#N/A,FALSE,"INTRAN96";#N/A,#N/A,FALSE,"NAA9697";#N/A,#N/A,FALSE,"ECWEBB";#N/A,#N/A,FALSE,"MFT96";#N/A,#N/A,FALSE,"CTrecon"}</definedName>
    <definedName name="Option2_4_3_1" hidden="1">{#N/A,#N/A,FALSE,"TMCOMP96";#N/A,#N/A,FALSE,"MAT96";#N/A,#N/A,FALSE,"FANDA96";#N/A,#N/A,FALSE,"INTRAN96";#N/A,#N/A,FALSE,"NAA9697";#N/A,#N/A,FALSE,"ECWEBB";#N/A,#N/A,FALSE,"MFT96";#N/A,#N/A,FALSE,"CTrecon"}</definedName>
    <definedName name="Option2_4_3_2" hidden="1">{#N/A,#N/A,FALSE,"TMCOMP96";#N/A,#N/A,FALSE,"MAT96";#N/A,#N/A,FALSE,"FANDA96";#N/A,#N/A,FALSE,"INTRAN96";#N/A,#N/A,FALSE,"NAA9697";#N/A,#N/A,FALSE,"ECWEBB";#N/A,#N/A,FALSE,"MFT96";#N/A,#N/A,FALSE,"CTrecon"}</definedName>
    <definedName name="Option2_4_3_3" hidden="1">{#N/A,#N/A,FALSE,"TMCOMP96";#N/A,#N/A,FALSE,"MAT96";#N/A,#N/A,FALSE,"FANDA96";#N/A,#N/A,FALSE,"INTRAN96";#N/A,#N/A,FALSE,"NAA9697";#N/A,#N/A,FALSE,"ECWEBB";#N/A,#N/A,FALSE,"MFT96";#N/A,#N/A,FALSE,"CTrecon"}</definedName>
    <definedName name="Option2_4_3_4" hidden="1">{#N/A,#N/A,FALSE,"TMCOMP96";#N/A,#N/A,FALSE,"MAT96";#N/A,#N/A,FALSE,"FANDA96";#N/A,#N/A,FALSE,"INTRAN96";#N/A,#N/A,FALSE,"NAA9697";#N/A,#N/A,FALSE,"ECWEBB";#N/A,#N/A,FALSE,"MFT96";#N/A,#N/A,FALSE,"CTrecon"}</definedName>
    <definedName name="Option2_4_3_5" hidden="1">{#N/A,#N/A,FALSE,"TMCOMP96";#N/A,#N/A,FALSE,"MAT96";#N/A,#N/A,FALSE,"FANDA96";#N/A,#N/A,FALSE,"INTRAN96";#N/A,#N/A,FALSE,"NAA9697";#N/A,#N/A,FALSE,"ECWEBB";#N/A,#N/A,FALSE,"MFT96";#N/A,#N/A,FALSE,"CTrecon"}</definedName>
    <definedName name="Option2_4_4" hidden="1">{#N/A,#N/A,FALSE,"TMCOMP96";#N/A,#N/A,FALSE,"MAT96";#N/A,#N/A,FALSE,"FANDA96";#N/A,#N/A,FALSE,"INTRAN96";#N/A,#N/A,FALSE,"NAA9697";#N/A,#N/A,FALSE,"ECWEBB";#N/A,#N/A,FALSE,"MFT96";#N/A,#N/A,FALSE,"CTrecon"}</definedName>
    <definedName name="Option2_4_4_1" hidden="1">{#N/A,#N/A,FALSE,"TMCOMP96";#N/A,#N/A,FALSE,"MAT96";#N/A,#N/A,FALSE,"FANDA96";#N/A,#N/A,FALSE,"INTRAN96";#N/A,#N/A,FALSE,"NAA9697";#N/A,#N/A,FALSE,"ECWEBB";#N/A,#N/A,FALSE,"MFT96";#N/A,#N/A,FALSE,"CTrecon"}</definedName>
    <definedName name="Option2_4_4_2" hidden="1">{#N/A,#N/A,FALSE,"TMCOMP96";#N/A,#N/A,FALSE,"MAT96";#N/A,#N/A,FALSE,"FANDA96";#N/A,#N/A,FALSE,"INTRAN96";#N/A,#N/A,FALSE,"NAA9697";#N/A,#N/A,FALSE,"ECWEBB";#N/A,#N/A,FALSE,"MFT96";#N/A,#N/A,FALSE,"CTrecon"}</definedName>
    <definedName name="Option2_4_4_3" hidden="1">{#N/A,#N/A,FALSE,"TMCOMP96";#N/A,#N/A,FALSE,"MAT96";#N/A,#N/A,FALSE,"FANDA96";#N/A,#N/A,FALSE,"INTRAN96";#N/A,#N/A,FALSE,"NAA9697";#N/A,#N/A,FALSE,"ECWEBB";#N/A,#N/A,FALSE,"MFT96";#N/A,#N/A,FALSE,"CTrecon"}</definedName>
    <definedName name="Option2_4_4_4" hidden="1">{#N/A,#N/A,FALSE,"TMCOMP96";#N/A,#N/A,FALSE,"MAT96";#N/A,#N/A,FALSE,"FANDA96";#N/A,#N/A,FALSE,"INTRAN96";#N/A,#N/A,FALSE,"NAA9697";#N/A,#N/A,FALSE,"ECWEBB";#N/A,#N/A,FALSE,"MFT96";#N/A,#N/A,FALSE,"CTrecon"}</definedName>
    <definedName name="Option2_4_4_5" hidden="1">{#N/A,#N/A,FALSE,"TMCOMP96";#N/A,#N/A,FALSE,"MAT96";#N/A,#N/A,FALSE,"FANDA96";#N/A,#N/A,FALSE,"INTRAN96";#N/A,#N/A,FALSE,"NAA9697";#N/A,#N/A,FALSE,"ECWEBB";#N/A,#N/A,FALSE,"MFT96";#N/A,#N/A,FALSE,"CTrecon"}</definedName>
    <definedName name="Option2_4_5" hidden="1">{#N/A,#N/A,FALSE,"TMCOMP96";#N/A,#N/A,FALSE,"MAT96";#N/A,#N/A,FALSE,"FANDA96";#N/A,#N/A,FALSE,"INTRAN96";#N/A,#N/A,FALSE,"NAA9697";#N/A,#N/A,FALSE,"ECWEBB";#N/A,#N/A,FALSE,"MFT96";#N/A,#N/A,FALSE,"CTrecon"}</definedName>
    <definedName name="Option2_4_5_1" hidden="1">{#N/A,#N/A,FALSE,"TMCOMP96";#N/A,#N/A,FALSE,"MAT96";#N/A,#N/A,FALSE,"FANDA96";#N/A,#N/A,FALSE,"INTRAN96";#N/A,#N/A,FALSE,"NAA9697";#N/A,#N/A,FALSE,"ECWEBB";#N/A,#N/A,FALSE,"MFT96";#N/A,#N/A,FALSE,"CTrecon"}</definedName>
    <definedName name="Option2_4_5_2" hidden="1">{#N/A,#N/A,FALSE,"TMCOMP96";#N/A,#N/A,FALSE,"MAT96";#N/A,#N/A,FALSE,"FANDA96";#N/A,#N/A,FALSE,"INTRAN96";#N/A,#N/A,FALSE,"NAA9697";#N/A,#N/A,FALSE,"ECWEBB";#N/A,#N/A,FALSE,"MFT96";#N/A,#N/A,FALSE,"CTrecon"}</definedName>
    <definedName name="Option2_4_5_3" hidden="1">{#N/A,#N/A,FALSE,"TMCOMP96";#N/A,#N/A,FALSE,"MAT96";#N/A,#N/A,FALSE,"FANDA96";#N/A,#N/A,FALSE,"INTRAN96";#N/A,#N/A,FALSE,"NAA9697";#N/A,#N/A,FALSE,"ECWEBB";#N/A,#N/A,FALSE,"MFT96";#N/A,#N/A,FALSE,"CTrecon"}</definedName>
    <definedName name="Option2_4_5_4" hidden="1">{#N/A,#N/A,FALSE,"TMCOMP96";#N/A,#N/A,FALSE,"MAT96";#N/A,#N/A,FALSE,"FANDA96";#N/A,#N/A,FALSE,"INTRAN96";#N/A,#N/A,FALSE,"NAA9697";#N/A,#N/A,FALSE,"ECWEBB";#N/A,#N/A,FALSE,"MFT96";#N/A,#N/A,FALSE,"CTrecon"}</definedName>
    <definedName name="Option2_4_5_5" hidden="1">{#N/A,#N/A,FALSE,"TMCOMP96";#N/A,#N/A,FALSE,"MAT96";#N/A,#N/A,FALSE,"FANDA96";#N/A,#N/A,FALSE,"INTRAN96";#N/A,#N/A,FALSE,"NAA9697";#N/A,#N/A,FALSE,"ECWEBB";#N/A,#N/A,FALSE,"MFT96";#N/A,#N/A,FALSE,"CTrecon"}</definedName>
    <definedName name="Option2_5" hidden="1">{#N/A,#N/A,FALSE,"TMCOMP96";#N/A,#N/A,FALSE,"MAT96";#N/A,#N/A,FALSE,"FANDA96";#N/A,#N/A,FALSE,"INTRAN96";#N/A,#N/A,FALSE,"NAA9697";#N/A,#N/A,FALSE,"ECWEBB";#N/A,#N/A,FALSE,"MFT96";#N/A,#N/A,FALSE,"CTrecon"}</definedName>
    <definedName name="Option2_5_1" hidden="1">{#N/A,#N/A,FALSE,"TMCOMP96";#N/A,#N/A,FALSE,"MAT96";#N/A,#N/A,FALSE,"FANDA96";#N/A,#N/A,FALSE,"INTRAN96";#N/A,#N/A,FALSE,"NAA9697";#N/A,#N/A,FALSE,"ECWEBB";#N/A,#N/A,FALSE,"MFT96";#N/A,#N/A,FALSE,"CTrecon"}</definedName>
    <definedName name="Option2_5_1_1" hidden="1">{#N/A,#N/A,FALSE,"TMCOMP96";#N/A,#N/A,FALSE,"MAT96";#N/A,#N/A,FALSE,"FANDA96";#N/A,#N/A,FALSE,"INTRAN96";#N/A,#N/A,FALSE,"NAA9697";#N/A,#N/A,FALSE,"ECWEBB";#N/A,#N/A,FALSE,"MFT96";#N/A,#N/A,FALSE,"CTrecon"}</definedName>
    <definedName name="Option2_5_1_1_1" hidden="1">{#N/A,#N/A,FALSE,"TMCOMP96";#N/A,#N/A,FALSE,"MAT96";#N/A,#N/A,FALSE,"FANDA96";#N/A,#N/A,FALSE,"INTRAN96";#N/A,#N/A,FALSE,"NAA9697";#N/A,#N/A,FALSE,"ECWEBB";#N/A,#N/A,FALSE,"MFT96";#N/A,#N/A,FALSE,"CTrecon"}</definedName>
    <definedName name="Option2_5_1_1_1_1" hidden="1">{#N/A,#N/A,FALSE,"TMCOMP96";#N/A,#N/A,FALSE,"MAT96";#N/A,#N/A,FALSE,"FANDA96";#N/A,#N/A,FALSE,"INTRAN96";#N/A,#N/A,FALSE,"NAA9697";#N/A,#N/A,FALSE,"ECWEBB";#N/A,#N/A,FALSE,"MFT96";#N/A,#N/A,FALSE,"CTrecon"}</definedName>
    <definedName name="Option2_5_1_1_1_2" hidden="1">{#N/A,#N/A,FALSE,"TMCOMP96";#N/A,#N/A,FALSE,"MAT96";#N/A,#N/A,FALSE,"FANDA96";#N/A,#N/A,FALSE,"INTRAN96";#N/A,#N/A,FALSE,"NAA9697";#N/A,#N/A,FALSE,"ECWEBB";#N/A,#N/A,FALSE,"MFT96";#N/A,#N/A,FALSE,"CTrecon"}</definedName>
    <definedName name="Option2_5_1_1_1_3" hidden="1">{#N/A,#N/A,FALSE,"TMCOMP96";#N/A,#N/A,FALSE,"MAT96";#N/A,#N/A,FALSE,"FANDA96";#N/A,#N/A,FALSE,"INTRAN96";#N/A,#N/A,FALSE,"NAA9697";#N/A,#N/A,FALSE,"ECWEBB";#N/A,#N/A,FALSE,"MFT96";#N/A,#N/A,FALSE,"CTrecon"}</definedName>
    <definedName name="Option2_5_1_1_1_4" hidden="1">{#N/A,#N/A,FALSE,"TMCOMP96";#N/A,#N/A,FALSE,"MAT96";#N/A,#N/A,FALSE,"FANDA96";#N/A,#N/A,FALSE,"INTRAN96";#N/A,#N/A,FALSE,"NAA9697";#N/A,#N/A,FALSE,"ECWEBB";#N/A,#N/A,FALSE,"MFT96";#N/A,#N/A,FALSE,"CTrecon"}</definedName>
    <definedName name="Option2_5_1_1_1_5" hidden="1">{#N/A,#N/A,FALSE,"TMCOMP96";#N/A,#N/A,FALSE,"MAT96";#N/A,#N/A,FALSE,"FANDA96";#N/A,#N/A,FALSE,"INTRAN96";#N/A,#N/A,FALSE,"NAA9697";#N/A,#N/A,FALSE,"ECWEBB";#N/A,#N/A,FALSE,"MFT96";#N/A,#N/A,FALSE,"CTrecon"}</definedName>
    <definedName name="Option2_5_1_1_2" hidden="1">{#N/A,#N/A,FALSE,"TMCOMP96";#N/A,#N/A,FALSE,"MAT96";#N/A,#N/A,FALSE,"FANDA96";#N/A,#N/A,FALSE,"INTRAN96";#N/A,#N/A,FALSE,"NAA9697";#N/A,#N/A,FALSE,"ECWEBB";#N/A,#N/A,FALSE,"MFT96";#N/A,#N/A,FALSE,"CTrecon"}</definedName>
    <definedName name="Option2_5_1_1_2_1" hidden="1">{#N/A,#N/A,FALSE,"TMCOMP96";#N/A,#N/A,FALSE,"MAT96";#N/A,#N/A,FALSE,"FANDA96";#N/A,#N/A,FALSE,"INTRAN96";#N/A,#N/A,FALSE,"NAA9697";#N/A,#N/A,FALSE,"ECWEBB";#N/A,#N/A,FALSE,"MFT96";#N/A,#N/A,FALSE,"CTrecon"}</definedName>
    <definedName name="Option2_5_1_1_2_2" hidden="1">{#N/A,#N/A,FALSE,"TMCOMP96";#N/A,#N/A,FALSE,"MAT96";#N/A,#N/A,FALSE,"FANDA96";#N/A,#N/A,FALSE,"INTRAN96";#N/A,#N/A,FALSE,"NAA9697";#N/A,#N/A,FALSE,"ECWEBB";#N/A,#N/A,FALSE,"MFT96";#N/A,#N/A,FALSE,"CTrecon"}</definedName>
    <definedName name="Option2_5_1_1_2_3" hidden="1">{#N/A,#N/A,FALSE,"TMCOMP96";#N/A,#N/A,FALSE,"MAT96";#N/A,#N/A,FALSE,"FANDA96";#N/A,#N/A,FALSE,"INTRAN96";#N/A,#N/A,FALSE,"NAA9697";#N/A,#N/A,FALSE,"ECWEBB";#N/A,#N/A,FALSE,"MFT96";#N/A,#N/A,FALSE,"CTrecon"}</definedName>
    <definedName name="Option2_5_1_1_2_4" hidden="1">{#N/A,#N/A,FALSE,"TMCOMP96";#N/A,#N/A,FALSE,"MAT96";#N/A,#N/A,FALSE,"FANDA96";#N/A,#N/A,FALSE,"INTRAN96";#N/A,#N/A,FALSE,"NAA9697";#N/A,#N/A,FALSE,"ECWEBB";#N/A,#N/A,FALSE,"MFT96";#N/A,#N/A,FALSE,"CTrecon"}</definedName>
    <definedName name="Option2_5_1_1_2_5" hidden="1">{#N/A,#N/A,FALSE,"TMCOMP96";#N/A,#N/A,FALSE,"MAT96";#N/A,#N/A,FALSE,"FANDA96";#N/A,#N/A,FALSE,"INTRAN96";#N/A,#N/A,FALSE,"NAA9697";#N/A,#N/A,FALSE,"ECWEBB";#N/A,#N/A,FALSE,"MFT96";#N/A,#N/A,FALSE,"CTrecon"}</definedName>
    <definedName name="Option2_5_1_1_3" hidden="1">{#N/A,#N/A,FALSE,"TMCOMP96";#N/A,#N/A,FALSE,"MAT96";#N/A,#N/A,FALSE,"FANDA96";#N/A,#N/A,FALSE,"INTRAN96";#N/A,#N/A,FALSE,"NAA9697";#N/A,#N/A,FALSE,"ECWEBB";#N/A,#N/A,FALSE,"MFT96";#N/A,#N/A,FALSE,"CTrecon"}</definedName>
    <definedName name="Option2_5_1_1_4" hidden="1">{#N/A,#N/A,FALSE,"TMCOMP96";#N/A,#N/A,FALSE,"MAT96";#N/A,#N/A,FALSE,"FANDA96";#N/A,#N/A,FALSE,"INTRAN96";#N/A,#N/A,FALSE,"NAA9697";#N/A,#N/A,FALSE,"ECWEBB";#N/A,#N/A,FALSE,"MFT96";#N/A,#N/A,FALSE,"CTrecon"}</definedName>
    <definedName name="Option2_5_1_1_5" hidden="1">{#N/A,#N/A,FALSE,"TMCOMP96";#N/A,#N/A,FALSE,"MAT96";#N/A,#N/A,FALSE,"FANDA96";#N/A,#N/A,FALSE,"INTRAN96";#N/A,#N/A,FALSE,"NAA9697";#N/A,#N/A,FALSE,"ECWEBB";#N/A,#N/A,FALSE,"MFT96";#N/A,#N/A,FALSE,"CTrecon"}</definedName>
    <definedName name="Option2_5_1_2" hidden="1">{#N/A,#N/A,FALSE,"TMCOMP96";#N/A,#N/A,FALSE,"MAT96";#N/A,#N/A,FALSE,"FANDA96";#N/A,#N/A,FALSE,"INTRAN96";#N/A,#N/A,FALSE,"NAA9697";#N/A,#N/A,FALSE,"ECWEBB";#N/A,#N/A,FALSE,"MFT96";#N/A,#N/A,FALSE,"CTrecon"}</definedName>
    <definedName name="Option2_5_1_2_1" hidden="1">{#N/A,#N/A,FALSE,"TMCOMP96";#N/A,#N/A,FALSE,"MAT96";#N/A,#N/A,FALSE,"FANDA96";#N/A,#N/A,FALSE,"INTRAN96";#N/A,#N/A,FALSE,"NAA9697";#N/A,#N/A,FALSE,"ECWEBB";#N/A,#N/A,FALSE,"MFT96";#N/A,#N/A,FALSE,"CTrecon"}</definedName>
    <definedName name="Option2_5_1_2_2" hidden="1">{#N/A,#N/A,FALSE,"TMCOMP96";#N/A,#N/A,FALSE,"MAT96";#N/A,#N/A,FALSE,"FANDA96";#N/A,#N/A,FALSE,"INTRAN96";#N/A,#N/A,FALSE,"NAA9697";#N/A,#N/A,FALSE,"ECWEBB";#N/A,#N/A,FALSE,"MFT96";#N/A,#N/A,FALSE,"CTrecon"}</definedName>
    <definedName name="Option2_5_1_2_3" hidden="1">{#N/A,#N/A,FALSE,"TMCOMP96";#N/A,#N/A,FALSE,"MAT96";#N/A,#N/A,FALSE,"FANDA96";#N/A,#N/A,FALSE,"INTRAN96";#N/A,#N/A,FALSE,"NAA9697";#N/A,#N/A,FALSE,"ECWEBB";#N/A,#N/A,FALSE,"MFT96";#N/A,#N/A,FALSE,"CTrecon"}</definedName>
    <definedName name="Option2_5_1_2_4" hidden="1">{#N/A,#N/A,FALSE,"TMCOMP96";#N/A,#N/A,FALSE,"MAT96";#N/A,#N/A,FALSE,"FANDA96";#N/A,#N/A,FALSE,"INTRAN96";#N/A,#N/A,FALSE,"NAA9697";#N/A,#N/A,FALSE,"ECWEBB";#N/A,#N/A,FALSE,"MFT96";#N/A,#N/A,FALSE,"CTrecon"}</definedName>
    <definedName name="Option2_5_1_2_5" hidden="1">{#N/A,#N/A,FALSE,"TMCOMP96";#N/A,#N/A,FALSE,"MAT96";#N/A,#N/A,FALSE,"FANDA96";#N/A,#N/A,FALSE,"INTRAN96";#N/A,#N/A,FALSE,"NAA9697";#N/A,#N/A,FALSE,"ECWEBB";#N/A,#N/A,FALSE,"MFT96";#N/A,#N/A,FALSE,"CTrecon"}</definedName>
    <definedName name="Option2_5_1_3" hidden="1">{#N/A,#N/A,FALSE,"TMCOMP96";#N/A,#N/A,FALSE,"MAT96";#N/A,#N/A,FALSE,"FANDA96";#N/A,#N/A,FALSE,"INTRAN96";#N/A,#N/A,FALSE,"NAA9697";#N/A,#N/A,FALSE,"ECWEBB";#N/A,#N/A,FALSE,"MFT96";#N/A,#N/A,FALSE,"CTrecon"}</definedName>
    <definedName name="Option2_5_1_3_1" hidden="1">{#N/A,#N/A,FALSE,"TMCOMP96";#N/A,#N/A,FALSE,"MAT96";#N/A,#N/A,FALSE,"FANDA96";#N/A,#N/A,FALSE,"INTRAN96";#N/A,#N/A,FALSE,"NAA9697";#N/A,#N/A,FALSE,"ECWEBB";#N/A,#N/A,FALSE,"MFT96";#N/A,#N/A,FALSE,"CTrecon"}</definedName>
    <definedName name="Option2_5_1_3_2" hidden="1">{#N/A,#N/A,FALSE,"TMCOMP96";#N/A,#N/A,FALSE,"MAT96";#N/A,#N/A,FALSE,"FANDA96";#N/A,#N/A,FALSE,"INTRAN96";#N/A,#N/A,FALSE,"NAA9697";#N/A,#N/A,FALSE,"ECWEBB";#N/A,#N/A,FALSE,"MFT96";#N/A,#N/A,FALSE,"CTrecon"}</definedName>
    <definedName name="Option2_5_1_3_3" hidden="1">{#N/A,#N/A,FALSE,"TMCOMP96";#N/A,#N/A,FALSE,"MAT96";#N/A,#N/A,FALSE,"FANDA96";#N/A,#N/A,FALSE,"INTRAN96";#N/A,#N/A,FALSE,"NAA9697";#N/A,#N/A,FALSE,"ECWEBB";#N/A,#N/A,FALSE,"MFT96";#N/A,#N/A,FALSE,"CTrecon"}</definedName>
    <definedName name="Option2_5_1_3_4" hidden="1">{#N/A,#N/A,FALSE,"TMCOMP96";#N/A,#N/A,FALSE,"MAT96";#N/A,#N/A,FALSE,"FANDA96";#N/A,#N/A,FALSE,"INTRAN96";#N/A,#N/A,FALSE,"NAA9697";#N/A,#N/A,FALSE,"ECWEBB";#N/A,#N/A,FALSE,"MFT96";#N/A,#N/A,FALSE,"CTrecon"}</definedName>
    <definedName name="Option2_5_1_3_5" hidden="1">{#N/A,#N/A,FALSE,"TMCOMP96";#N/A,#N/A,FALSE,"MAT96";#N/A,#N/A,FALSE,"FANDA96";#N/A,#N/A,FALSE,"INTRAN96";#N/A,#N/A,FALSE,"NAA9697";#N/A,#N/A,FALSE,"ECWEBB";#N/A,#N/A,FALSE,"MFT96";#N/A,#N/A,FALSE,"CTrecon"}</definedName>
    <definedName name="Option2_5_1_4" hidden="1">{#N/A,#N/A,FALSE,"TMCOMP96";#N/A,#N/A,FALSE,"MAT96";#N/A,#N/A,FALSE,"FANDA96";#N/A,#N/A,FALSE,"INTRAN96";#N/A,#N/A,FALSE,"NAA9697";#N/A,#N/A,FALSE,"ECWEBB";#N/A,#N/A,FALSE,"MFT96";#N/A,#N/A,FALSE,"CTrecon"}</definedName>
    <definedName name="Option2_5_1_4_1" hidden="1">{#N/A,#N/A,FALSE,"TMCOMP96";#N/A,#N/A,FALSE,"MAT96";#N/A,#N/A,FALSE,"FANDA96";#N/A,#N/A,FALSE,"INTRAN96";#N/A,#N/A,FALSE,"NAA9697";#N/A,#N/A,FALSE,"ECWEBB";#N/A,#N/A,FALSE,"MFT96";#N/A,#N/A,FALSE,"CTrecon"}</definedName>
    <definedName name="Option2_5_1_4_2" hidden="1">{#N/A,#N/A,FALSE,"TMCOMP96";#N/A,#N/A,FALSE,"MAT96";#N/A,#N/A,FALSE,"FANDA96";#N/A,#N/A,FALSE,"INTRAN96";#N/A,#N/A,FALSE,"NAA9697";#N/A,#N/A,FALSE,"ECWEBB";#N/A,#N/A,FALSE,"MFT96";#N/A,#N/A,FALSE,"CTrecon"}</definedName>
    <definedName name="Option2_5_1_4_3" hidden="1">{#N/A,#N/A,FALSE,"TMCOMP96";#N/A,#N/A,FALSE,"MAT96";#N/A,#N/A,FALSE,"FANDA96";#N/A,#N/A,FALSE,"INTRAN96";#N/A,#N/A,FALSE,"NAA9697";#N/A,#N/A,FALSE,"ECWEBB";#N/A,#N/A,FALSE,"MFT96";#N/A,#N/A,FALSE,"CTrecon"}</definedName>
    <definedName name="Option2_5_1_4_4" hidden="1">{#N/A,#N/A,FALSE,"TMCOMP96";#N/A,#N/A,FALSE,"MAT96";#N/A,#N/A,FALSE,"FANDA96";#N/A,#N/A,FALSE,"INTRAN96";#N/A,#N/A,FALSE,"NAA9697";#N/A,#N/A,FALSE,"ECWEBB";#N/A,#N/A,FALSE,"MFT96";#N/A,#N/A,FALSE,"CTrecon"}</definedName>
    <definedName name="Option2_5_1_4_5" hidden="1">{#N/A,#N/A,FALSE,"TMCOMP96";#N/A,#N/A,FALSE,"MAT96";#N/A,#N/A,FALSE,"FANDA96";#N/A,#N/A,FALSE,"INTRAN96";#N/A,#N/A,FALSE,"NAA9697";#N/A,#N/A,FALSE,"ECWEBB";#N/A,#N/A,FALSE,"MFT96";#N/A,#N/A,FALSE,"CTrecon"}</definedName>
    <definedName name="Option2_5_1_5" hidden="1">{#N/A,#N/A,FALSE,"TMCOMP96";#N/A,#N/A,FALSE,"MAT96";#N/A,#N/A,FALSE,"FANDA96";#N/A,#N/A,FALSE,"INTRAN96";#N/A,#N/A,FALSE,"NAA9697";#N/A,#N/A,FALSE,"ECWEBB";#N/A,#N/A,FALSE,"MFT96";#N/A,#N/A,FALSE,"CTrecon"}</definedName>
    <definedName name="Option2_5_1_5_1" hidden="1">{#N/A,#N/A,FALSE,"TMCOMP96";#N/A,#N/A,FALSE,"MAT96";#N/A,#N/A,FALSE,"FANDA96";#N/A,#N/A,FALSE,"INTRAN96";#N/A,#N/A,FALSE,"NAA9697";#N/A,#N/A,FALSE,"ECWEBB";#N/A,#N/A,FALSE,"MFT96";#N/A,#N/A,FALSE,"CTrecon"}</definedName>
    <definedName name="Option2_5_1_5_2" hidden="1">{#N/A,#N/A,FALSE,"TMCOMP96";#N/A,#N/A,FALSE,"MAT96";#N/A,#N/A,FALSE,"FANDA96";#N/A,#N/A,FALSE,"INTRAN96";#N/A,#N/A,FALSE,"NAA9697";#N/A,#N/A,FALSE,"ECWEBB";#N/A,#N/A,FALSE,"MFT96";#N/A,#N/A,FALSE,"CTrecon"}</definedName>
    <definedName name="Option2_5_1_5_3" hidden="1">{#N/A,#N/A,FALSE,"TMCOMP96";#N/A,#N/A,FALSE,"MAT96";#N/A,#N/A,FALSE,"FANDA96";#N/A,#N/A,FALSE,"INTRAN96";#N/A,#N/A,FALSE,"NAA9697";#N/A,#N/A,FALSE,"ECWEBB";#N/A,#N/A,FALSE,"MFT96";#N/A,#N/A,FALSE,"CTrecon"}</definedName>
    <definedName name="Option2_5_1_5_4" hidden="1">{#N/A,#N/A,FALSE,"TMCOMP96";#N/A,#N/A,FALSE,"MAT96";#N/A,#N/A,FALSE,"FANDA96";#N/A,#N/A,FALSE,"INTRAN96";#N/A,#N/A,FALSE,"NAA9697";#N/A,#N/A,FALSE,"ECWEBB";#N/A,#N/A,FALSE,"MFT96";#N/A,#N/A,FALSE,"CTrecon"}</definedName>
    <definedName name="Option2_5_1_5_5" hidden="1">{#N/A,#N/A,FALSE,"TMCOMP96";#N/A,#N/A,FALSE,"MAT96";#N/A,#N/A,FALSE,"FANDA96";#N/A,#N/A,FALSE,"INTRAN96";#N/A,#N/A,FALSE,"NAA9697";#N/A,#N/A,FALSE,"ECWEBB";#N/A,#N/A,FALSE,"MFT96";#N/A,#N/A,FALSE,"CTrecon"}</definedName>
    <definedName name="Option2_5_2" hidden="1">{#N/A,#N/A,FALSE,"TMCOMP96";#N/A,#N/A,FALSE,"MAT96";#N/A,#N/A,FALSE,"FANDA96";#N/A,#N/A,FALSE,"INTRAN96";#N/A,#N/A,FALSE,"NAA9697";#N/A,#N/A,FALSE,"ECWEBB";#N/A,#N/A,FALSE,"MFT96";#N/A,#N/A,FALSE,"CTrecon"}</definedName>
    <definedName name="Option2_5_2_1" hidden="1">{#N/A,#N/A,FALSE,"TMCOMP96";#N/A,#N/A,FALSE,"MAT96";#N/A,#N/A,FALSE,"FANDA96";#N/A,#N/A,FALSE,"INTRAN96";#N/A,#N/A,FALSE,"NAA9697";#N/A,#N/A,FALSE,"ECWEBB";#N/A,#N/A,FALSE,"MFT96";#N/A,#N/A,FALSE,"CTrecon"}</definedName>
    <definedName name="Option2_5_2_2" hidden="1">{#N/A,#N/A,FALSE,"TMCOMP96";#N/A,#N/A,FALSE,"MAT96";#N/A,#N/A,FALSE,"FANDA96";#N/A,#N/A,FALSE,"INTRAN96";#N/A,#N/A,FALSE,"NAA9697";#N/A,#N/A,FALSE,"ECWEBB";#N/A,#N/A,FALSE,"MFT96";#N/A,#N/A,FALSE,"CTrecon"}</definedName>
    <definedName name="Option2_5_2_3" hidden="1">{#N/A,#N/A,FALSE,"TMCOMP96";#N/A,#N/A,FALSE,"MAT96";#N/A,#N/A,FALSE,"FANDA96";#N/A,#N/A,FALSE,"INTRAN96";#N/A,#N/A,FALSE,"NAA9697";#N/A,#N/A,FALSE,"ECWEBB";#N/A,#N/A,FALSE,"MFT96";#N/A,#N/A,FALSE,"CTrecon"}</definedName>
    <definedName name="Option2_5_2_4" hidden="1">{#N/A,#N/A,FALSE,"TMCOMP96";#N/A,#N/A,FALSE,"MAT96";#N/A,#N/A,FALSE,"FANDA96";#N/A,#N/A,FALSE,"INTRAN96";#N/A,#N/A,FALSE,"NAA9697";#N/A,#N/A,FALSE,"ECWEBB";#N/A,#N/A,FALSE,"MFT96";#N/A,#N/A,FALSE,"CTrecon"}</definedName>
    <definedName name="Option2_5_2_5" hidden="1">{#N/A,#N/A,FALSE,"TMCOMP96";#N/A,#N/A,FALSE,"MAT96";#N/A,#N/A,FALSE,"FANDA96";#N/A,#N/A,FALSE,"INTRAN96";#N/A,#N/A,FALSE,"NAA9697";#N/A,#N/A,FALSE,"ECWEBB";#N/A,#N/A,FALSE,"MFT96";#N/A,#N/A,FALSE,"CTrecon"}</definedName>
    <definedName name="Option2_5_3" hidden="1">{#N/A,#N/A,FALSE,"TMCOMP96";#N/A,#N/A,FALSE,"MAT96";#N/A,#N/A,FALSE,"FANDA96";#N/A,#N/A,FALSE,"INTRAN96";#N/A,#N/A,FALSE,"NAA9697";#N/A,#N/A,FALSE,"ECWEBB";#N/A,#N/A,FALSE,"MFT96";#N/A,#N/A,FALSE,"CTrecon"}</definedName>
    <definedName name="Option2_5_3_1" hidden="1">{#N/A,#N/A,FALSE,"TMCOMP96";#N/A,#N/A,FALSE,"MAT96";#N/A,#N/A,FALSE,"FANDA96";#N/A,#N/A,FALSE,"INTRAN96";#N/A,#N/A,FALSE,"NAA9697";#N/A,#N/A,FALSE,"ECWEBB";#N/A,#N/A,FALSE,"MFT96";#N/A,#N/A,FALSE,"CTrecon"}</definedName>
    <definedName name="Option2_5_3_2" hidden="1">{#N/A,#N/A,FALSE,"TMCOMP96";#N/A,#N/A,FALSE,"MAT96";#N/A,#N/A,FALSE,"FANDA96";#N/A,#N/A,FALSE,"INTRAN96";#N/A,#N/A,FALSE,"NAA9697";#N/A,#N/A,FALSE,"ECWEBB";#N/A,#N/A,FALSE,"MFT96";#N/A,#N/A,FALSE,"CTrecon"}</definedName>
    <definedName name="Option2_5_3_3" hidden="1">{#N/A,#N/A,FALSE,"TMCOMP96";#N/A,#N/A,FALSE,"MAT96";#N/A,#N/A,FALSE,"FANDA96";#N/A,#N/A,FALSE,"INTRAN96";#N/A,#N/A,FALSE,"NAA9697";#N/A,#N/A,FALSE,"ECWEBB";#N/A,#N/A,FALSE,"MFT96";#N/A,#N/A,FALSE,"CTrecon"}</definedName>
    <definedName name="Option2_5_3_4" hidden="1">{#N/A,#N/A,FALSE,"TMCOMP96";#N/A,#N/A,FALSE,"MAT96";#N/A,#N/A,FALSE,"FANDA96";#N/A,#N/A,FALSE,"INTRAN96";#N/A,#N/A,FALSE,"NAA9697";#N/A,#N/A,FALSE,"ECWEBB";#N/A,#N/A,FALSE,"MFT96";#N/A,#N/A,FALSE,"CTrecon"}</definedName>
    <definedName name="Option2_5_3_5" hidden="1">{#N/A,#N/A,FALSE,"TMCOMP96";#N/A,#N/A,FALSE,"MAT96";#N/A,#N/A,FALSE,"FANDA96";#N/A,#N/A,FALSE,"INTRAN96";#N/A,#N/A,FALSE,"NAA9697";#N/A,#N/A,FALSE,"ECWEBB";#N/A,#N/A,FALSE,"MFT96";#N/A,#N/A,FALSE,"CTrecon"}</definedName>
    <definedName name="Option2_5_4" hidden="1">{#N/A,#N/A,FALSE,"TMCOMP96";#N/A,#N/A,FALSE,"MAT96";#N/A,#N/A,FALSE,"FANDA96";#N/A,#N/A,FALSE,"INTRAN96";#N/A,#N/A,FALSE,"NAA9697";#N/A,#N/A,FALSE,"ECWEBB";#N/A,#N/A,FALSE,"MFT96";#N/A,#N/A,FALSE,"CTrecon"}</definedName>
    <definedName name="Option2_5_4_1" hidden="1">{#N/A,#N/A,FALSE,"TMCOMP96";#N/A,#N/A,FALSE,"MAT96";#N/A,#N/A,FALSE,"FANDA96";#N/A,#N/A,FALSE,"INTRAN96";#N/A,#N/A,FALSE,"NAA9697";#N/A,#N/A,FALSE,"ECWEBB";#N/A,#N/A,FALSE,"MFT96";#N/A,#N/A,FALSE,"CTrecon"}</definedName>
    <definedName name="Option2_5_4_2" hidden="1">{#N/A,#N/A,FALSE,"TMCOMP96";#N/A,#N/A,FALSE,"MAT96";#N/A,#N/A,FALSE,"FANDA96";#N/A,#N/A,FALSE,"INTRAN96";#N/A,#N/A,FALSE,"NAA9697";#N/A,#N/A,FALSE,"ECWEBB";#N/A,#N/A,FALSE,"MFT96";#N/A,#N/A,FALSE,"CTrecon"}</definedName>
    <definedName name="Option2_5_4_3" hidden="1">{#N/A,#N/A,FALSE,"TMCOMP96";#N/A,#N/A,FALSE,"MAT96";#N/A,#N/A,FALSE,"FANDA96";#N/A,#N/A,FALSE,"INTRAN96";#N/A,#N/A,FALSE,"NAA9697";#N/A,#N/A,FALSE,"ECWEBB";#N/A,#N/A,FALSE,"MFT96";#N/A,#N/A,FALSE,"CTrecon"}</definedName>
    <definedName name="Option2_5_4_4" hidden="1">{#N/A,#N/A,FALSE,"TMCOMP96";#N/A,#N/A,FALSE,"MAT96";#N/A,#N/A,FALSE,"FANDA96";#N/A,#N/A,FALSE,"INTRAN96";#N/A,#N/A,FALSE,"NAA9697";#N/A,#N/A,FALSE,"ECWEBB";#N/A,#N/A,FALSE,"MFT96";#N/A,#N/A,FALSE,"CTrecon"}</definedName>
    <definedName name="Option2_5_4_5" hidden="1">{#N/A,#N/A,FALSE,"TMCOMP96";#N/A,#N/A,FALSE,"MAT96";#N/A,#N/A,FALSE,"FANDA96";#N/A,#N/A,FALSE,"INTRAN96";#N/A,#N/A,FALSE,"NAA9697";#N/A,#N/A,FALSE,"ECWEBB";#N/A,#N/A,FALSE,"MFT96";#N/A,#N/A,FALSE,"CTrecon"}</definedName>
    <definedName name="Option2_5_5" hidden="1">{#N/A,#N/A,FALSE,"TMCOMP96";#N/A,#N/A,FALSE,"MAT96";#N/A,#N/A,FALSE,"FANDA96";#N/A,#N/A,FALSE,"INTRAN96";#N/A,#N/A,FALSE,"NAA9697";#N/A,#N/A,FALSE,"ECWEBB";#N/A,#N/A,FALSE,"MFT96";#N/A,#N/A,FALSE,"CTrecon"}</definedName>
    <definedName name="Option2_5_5_1" hidden="1">{#N/A,#N/A,FALSE,"TMCOMP96";#N/A,#N/A,FALSE,"MAT96";#N/A,#N/A,FALSE,"FANDA96";#N/A,#N/A,FALSE,"INTRAN96";#N/A,#N/A,FALSE,"NAA9697";#N/A,#N/A,FALSE,"ECWEBB";#N/A,#N/A,FALSE,"MFT96";#N/A,#N/A,FALSE,"CTrecon"}</definedName>
    <definedName name="Option2_5_5_2" hidden="1">{#N/A,#N/A,FALSE,"TMCOMP96";#N/A,#N/A,FALSE,"MAT96";#N/A,#N/A,FALSE,"FANDA96";#N/A,#N/A,FALSE,"INTRAN96";#N/A,#N/A,FALSE,"NAA9697";#N/A,#N/A,FALSE,"ECWEBB";#N/A,#N/A,FALSE,"MFT96";#N/A,#N/A,FALSE,"CTrecon"}</definedName>
    <definedName name="Option2_5_5_3" hidden="1">{#N/A,#N/A,FALSE,"TMCOMP96";#N/A,#N/A,FALSE,"MAT96";#N/A,#N/A,FALSE,"FANDA96";#N/A,#N/A,FALSE,"INTRAN96";#N/A,#N/A,FALSE,"NAA9697";#N/A,#N/A,FALSE,"ECWEBB";#N/A,#N/A,FALSE,"MFT96";#N/A,#N/A,FALSE,"CTrecon"}</definedName>
    <definedName name="Option2_5_5_4" hidden="1">{#N/A,#N/A,FALSE,"TMCOMP96";#N/A,#N/A,FALSE,"MAT96";#N/A,#N/A,FALSE,"FANDA96";#N/A,#N/A,FALSE,"INTRAN96";#N/A,#N/A,FALSE,"NAA9697";#N/A,#N/A,FALSE,"ECWEBB";#N/A,#N/A,FALSE,"MFT96";#N/A,#N/A,FALSE,"CTrecon"}</definedName>
    <definedName name="Option2_5_5_5" hidden="1">{#N/A,#N/A,FALSE,"TMCOMP96";#N/A,#N/A,FALSE,"MAT96";#N/A,#N/A,FALSE,"FANDA96";#N/A,#N/A,FALSE,"INTRAN96";#N/A,#N/A,FALSE,"NAA9697";#N/A,#N/A,FALSE,"ECWEBB";#N/A,#N/A,FALSE,"MFT96";#N/A,#N/A,FALSE,"CTrecon"}</definedName>
    <definedName name="Pal_Workbook_GUID" hidden="1">"N7IQZZD5YBE28RGZHB5UQVKH"</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1_1" hidden="1">{#N/A,#N/A,FALSE,"TMCOMP96";#N/A,#N/A,FALSE,"MAT96";#N/A,#N/A,FALSE,"FANDA96";#N/A,#N/A,FALSE,"INTRAN96";#N/A,#N/A,FALSE,"NAA9697";#N/A,#N/A,FALSE,"ECWEBB";#N/A,#N/A,FALSE,"MFT96";#N/A,#N/A,FALSE,"CTrecon"}</definedName>
    <definedName name="sdf_1_1_1" hidden="1">{#N/A,#N/A,FALSE,"TMCOMP96";#N/A,#N/A,FALSE,"MAT96";#N/A,#N/A,FALSE,"FANDA96";#N/A,#N/A,FALSE,"INTRAN96";#N/A,#N/A,FALSE,"NAA9697";#N/A,#N/A,FALSE,"ECWEBB";#N/A,#N/A,FALSE,"MFT96";#N/A,#N/A,FALSE,"CTrecon"}</definedName>
    <definedName name="sdf_1_1_1_1" hidden="1">{#N/A,#N/A,FALSE,"TMCOMP96";#N/A,#N/A,FALSE,"MAT96";#N/A,#N/A,FALSE,"FANDA96";#N/A,#N/A,FALSE,"INTRAN96";#N/A,#N/A,FALSE,"NAA9697";#N/A,#N/A,FALSE,"ECWEBB";#N/A,#N/A,FALSE,"MFT96";#N/A,#N/A,FALSE,"CTrecon"}</definedName>
    <definedName name="sdf_1_1_1_1_1" hidden="1">{#N/A,#N/A,FALSE,"TMCOMP96";#N/A,#N/A,FALSE,"MAT96";#N/A,#N/A,FALSE,"FANDA96";#N/A,#N/A,FALSE,"INTRAN96";#N/A,#N/A,FALSE,"NAA9697";#N/A,#N/A,FALSE,"ECWEBB";#N/A,#N/A,FALSE,"MFT96";#N/A,#N/A,FALSE,"CTrecon"}</definedName>
    <definedName name="sdf_1_1_1_1_1_1" hidden="1">{#N/A,#N/A,FALSE,"TMCOMP96";#N/A,#N/A,FALSE,"MAT96";#N/A,#N/A,FALSE,"FANDA96";#N/A,#N/A,FALSE,"INTRAN96";#N/A,#N/A,FALSE,"NAA9697";#N/A,#N/A,FALSE,"ECWEBB";#N/A,#N/A,FALSE,"MFT96";#N/A,#N/A,FALSE,"CTrecon"}</definedName>
    <definedName name="sdf_1_1_1_1_1_2" hidden="1">{#N/A,#N/A,FALSE,"TMCOMP96";#N/A,#N/A,FALSE,"MAT96";#N/A,#N/A,FALSE,"FANDA96";#N/A,#N/A,FALSE,"INTRAN96";#N/A,#N/A,FALSE,"NAA9697";#N/A,#N/A,FALSE,"ECWEBB";#N/A,#N/A,FALSE,"MFT96";#N/A,#N/A,FALSE,"CTrecon"}</definedName>
    <definedName name="sdf_1_1_1_1_1_3" hidden="1">{#N/A,#N/A,FALSE,"TMCOMP96";#N/A,#N/A,FALSE,"MAT96";#N/A,#N/A,FALSE,"FANDA96";#N/A,#N/A,FALSE,"INTRAN96";#N/A,#N/A,FALSE,"NAA9697";#N/A,#N/A,FALSE,"ECWEBB";#N/A,#N/A,FALSE,"MFT96";#N/A,#N/A,FALSE,"CTrecon"}</definedName>
    <definedName name="sdf_1_1_1_1_1_4" hidden="1">{#N/A,#N/A,FALSE,"TMCOMP96";#N/A,#N/A,FALSE,"MAT96";#N/A,#N/A,FALSE,"FANDA96";#N/A,#N/A,FALSE,"INTRAN96";#N/A,#N/A,FALSE,"NAA9697";#N/A,#N/A,FALSE,"ECWEBB";#N/A,#N/A,FALSE,"MFT96";#N/A,#N/A,FALSE,"CTrecon"}</definedName>
    <definedName name="sdf_1_1_1_1_1_5" hidden="1">{#N/A,#N/A,FALSE,"TMCOMP96";#N/A,#N/A,FALSE,"MAT96";#N/A,#N/A,FALSE,"FANDA96";#N/A,#N/A,FALSE,"INTRAN96";#N/A,#N/A,FALSE,"NAA9697";#N/A,#N/A,FALSE,"ECWEBB";#N/A,#N/A,FALSE,"MFT96";#N/A,#N/A,FALSE,"CTrecon"}</definedName>
    <definedName name="sdf_1_1_1_1_2" hidden="1">{#N/A,#N/A,FALSE,"TMCOMP96";#N/A,#N/A,FALSE,"MAT96";#N/A,#N/A,FALSE,"FANDA96";#N/A,#N/A,FALSE,"INTRAN96";#N/A,#N/A,FALSE,"NAA9697";#N/A,#N/A,FALSE,"ECWEBB";#N/A,#N/A,FALSE,"MFT96";#N/A,#N/A,FALSE,"CTrecon"}</definedName>
    <definedName name="sdf_1_1_1_1_2_1" hidden="1">{#N/A,#N/A,FALSE,"TMCOMP96";#N/A,#N/A,FALSE,"MAT96";#N/A,#N/A,FALSE,"FANDA96";#N/A,#N/A,FALSE,"INTRAN96";#N/A,#N/A,FALSE,"NAA9697";#N/A,#N/A,FALSE,"ECWEBB";#N/A,#N/A,FALSE,"MFT96";#N/A,#N/A,FALSE,"CTrecon"}</definedName>
    <definedName name="sdf_1_1_1_1_2_2" hidden="1">{#N/A,#N/A,FALSE,"TMCOMP96";#N/A,#N/A,FALSE,"MAT96";#N/A,#N/A,FALSE,"FANDA96";#N/A,#N/A,FALSE,"INTRAN96";#N/A,#N/A,FALSE,"NAA9697";#N/A,#N/A,FALSE,"ECWEBB";#N/A,#N/A,FALSE,"MFT96";#N/A,#N/A,FALSE,"CTrecon"}</definedName>
    <definedName name="sdf_1_1_1_1_2_3" hidden="1">{#N/A,#N/A,FALSE,"TMCOMP96";#N/A,#N/A,FALSE,"MAT96";#N/A,#N/A,FALSE,"FANDA96";#N/A,#N/A,FALSE,"INTRAN96";#N/A,#N/A,FALSE,"NAA9697";#N/A,#N/A,FALSE,"ECWEBB";#N/A,#N/A,FALSE,"MFT96";#N/A,#N/A,FALSE,"CTrecon"}</definedName>
    <definedName name="sdf_1_1_1_1_2_4" hidden="1">{#N/A,#N/A,FALSE,"TMCOMP96";#N/A,#N/A,FALSE,"MAT96";#N/A,#N/A,FALSE,"FANDA96";#N/A,#N/A,FALSE,"INTRAN96";#N/A,#N/A,FALSE,"NAA9697";#N/A,#N/A,FALSE,"ECWEBB";#N/A,#N/A,FALSE,"MFT96";#N/A,#N/A,FALSE,"CTrecon"}</definedName>
    <definedName name="sdf_1_1_1_1_2_5" hidden="1">{#N/A,#N/A,FALSE,"TMCOMP96";#N/A,#N/A,FALSE,"MAT96";#N/A,#N/A,FALSE,"FANDA96";#N/A,#N/A,FALSE,"INTRAN96";#N/A,#N/A,FALSE,"NAA9697";#N/A,#N/A,FALSE,"ECWEBB";#N/A,#N/A,FALSE,"MFT96";#N/A,#N/A,FALSE,"CTrecon"}</definedName>
    <definedName name="sdf_1_1_1_1_3" hidden="1">{#N/A,#N/A,FALSE,"TMCOMP96";#N/A,#N/A,FALSE,"MAT96";#N/A,#N/A,FALSE,"FANDA96";#N/A,#N/A,FALSE,"INTRAN96";#N/A,#N/A,FALSE,"NAA9697";#N/A,#N/A,FALSE,"ECWEBB";#N/A,#N/A,FALSE,"MFT96";#N/A,#N/A,FALSE,"CTrecon"}</definedName>
    <definedName name="sdf_1_1_1_1_4" hidden="1">{#N/A,#N/A,FALSE,"TMCOMP96";#N/A,#N/A,FALSE,"MAT96";#N/A,#N/A,FALSE,"FANDA96";#N/A,#N/A,FALSE,"INTRAN96";#N/A,#N/A,FALSE,"NAA9697";#N/A,#N/A,FALSE,"ECWEBB";#N/A,#N/A,FALSE,"MFT96";#N/A,#N/A,FALSE,"CTrecon"}</definedName>
    <definedName name="sdf_1_1_1_1_5" hidden="1">{#N/A,#N/A,FALSE,"TMCOMP96";#N/A,#N/A,FALSE,"MAT96";#N/A,#N/A,FALSE,"FANDA96";#N/A,#N/A,FALSE,"INTRAN96";#N/A,#N/A,FALSE,"NAA9697";#N/A,#N/A,FALSE,"ECWEBB";#N/A,#N/A,FALSE,"MFT96";#N/A,#N/A,FALSE,"CTrecon"}</definedName>
    <definedName name="sdf_1_1_1_2" hidden="1">{#N/A,#N/A,FALSE,"TMCOMP96";#N/A,#N/A,FALSE,"MAT96";#N/A,#N/A,FALSE,"FANDA96";#N/A,#N/A,FALSE,"INTRAN96";#N/A,#N/A,FALSE,"NAA9697";#N/A,#N/A,FALSE,"ECWEBB";#N/A,#N/A,FALSE,"MFT96";#N/A,#N/A,FALSE,"CTrecon"}</definedName>
    <definedName name="sdf_1_1_1_2_1" hidden="1">{#N/A,#N/A,FALSE,"TMCOMP96";#N/A,#N/A,FALSE,"MAT96";#N/A,#N/A,FALSE,"FANDA96";#N/A,#N/A,FALSE,"INTRAN96";#N/A,#N/A,FALSE,"NAA9697";#N/A,#N/A,FALSE,"ECWEBB";#N/A,#N/A,FALSE,"MFT96";#N/A,#N/A,FALSE,"CTrecon"}</definedName>
    <definedName name="sdf_1_1_1_2_2" hidden="1">{#N/A,#N/A,FALSE,"TMCOMP96";#N/A,#N/A,FALSE,"MAT96";#N/A,#N/A,FALSE,"FANDA96";#N/A,#N/A,FALSE,"INTRAN96";#N/A,#N/A,FALSE,"NAA9697";#N/A,#N/A,FALSE,"ECWEBB";#N/A,#N/A,FALSE,"MFT96";#N/A,#N/A,FALSE,"CTrecon"}</definedName>
    <definedName name="sdf_1_1_1_2_3" hidden="1">{#N/A,#N/A,FALSE,"TMCOMP96";#N/A,#N/A,FALSE,"MAT96";#N/A,#N/A,FALSE,"FANDA96";#N/A,#N/A,FALSE,"INTRAN96";#N/A,#N/A,FALSE,"NAA9697";#N/A,#N/A,FALSE,"ECWEBB";#N/A,#N/A,FALSE,"MFT96";#N/A,#N/A,FALSE,"CTrecon"}</definedName>
    <definedName name="sdf_1_1_1_2_4" hidden="1">{#N/A,#N/A,FALSE,"TMCOMP96";#N/A,#N/A,FALSE,"MAT96";#N/A,#N/A,FALSE,"FANDA96";#N/A,#N/A,FALSE,"INTRAN96";#N/A,#N/A,FALSE,"NAA9697";#N/A,#N/A,FALSE,"ECWEBB";#N/A,#N/A,FALSE,"MFT96";#N/A,#N/A,FALSE,"CTrecon"}</definedName>
    <definedName name="sdf_1_1_1_2_5" hidden="1">{#N/A,#N/A,FALSE,"TMCOMP96";#N/A,#N/A,FALSE,"MAT96";#N/A,#N/A,FALSE,"FANDA96";#N/A,#N/A,FALSE,"INTRAN96";#N/A,#N/A,FALSE,"NAA9697";#N/A,#N/A,FALSE,"ECWEBB";#N/A,#N/A,FALSE,"MFT96";#N/A,#N/A,FALSE,"CTrecon"}</definedName>
    <definedName name="sdf_1_1_1_3" hidden="1">{#N/A,#N/A,FALSE,"TMCOMP96";#N/A,#N/A,FALSE,"MAT96";#N/A,#N/A,FALSE,"FANDA96";#N/A,#N/A,FALSE,"INTRAN96";#N/A,#N/A,FALSE,"NAA9697";#N/A,#N/A,FALSE,"ECWEBB";#N/A,#N/A,FALSE,"MFT96";#N/A,#N/A,FALSE,"CTrecon"}</definedName>
    <definedName name="sdf_1_1_1_3_1" hidden="1">{#N/A,#N/A,FALSE,"TMCOMP96";#N/A,#N/A,FALSE,"MAT96";#N/A,#N/A,FALSE,"FANDA96";#N/A,#N/A,FALSE,"INTRAN96";#N/A,#N/A,FALSE,"NAA9697";#N/A,#N/A,FALSE,"ECWEBB";#N/A,#N/A,FALSE,"MFT96";#N/A,#N/A,FALSE,"CTrecon"}</definedName>
    <definedName name="sdf_1_1_1_3_2" hidden="1">{#N/A,#N/A,FALSE,"TMCOMP96";#N/A,#N/A,FALSE,"MAT96";#N/A,#N/A,FALSE,"FANDA96";#N/A,#N/A,FALSE,"INTRAN96";#N/A,#N/A,FALSE,"NAA9697";#N/A,#N/A,FALSE,"ECWEBB";#N/A,#N/A,FALSE,"MFT96";#N/A,#N/A,FALSE,"CTrecon"}</definedName>
    <definedName name="sdf_1_1_1_3_3" hidden="1">{#N/A,#N/A,FALSE,"TMCOMP96";#N/A,#N/A,FALSE,"MAT96";#N/A,#N/A,FALSE,"FANDA96";#N/A,#N/A,FALSE,"INTRAN96";#N/A,#N/A,FALSE,"NAA9697";#N/A,#N/A,FALSE,"ECWEBB";#N/A,#N/A,FALSE,"MFT96";#N/A,#N/A,FALSE,"CTrecon"}</definedName>
    <definedName name="sdf_1_1_1_3_4" hidden="1">{#N/A,#N/A,FALSE,"TMCOMP96";#N/A,#N/A,FALSE,"MAT96";#N/A,#N/A,FALSE,"FANDA96";#N/A,#N/A,FALSE,"INTRAN96";#N/A,#N/A,FALSE,"NAA9697";#N/A,#N/A,FALSE,"ECWEBB";#N/A,#N/A,FALSE,"MFT96";#N/A,#N/A,FALSE,"CTrecon"}</definedName>
    <definedName name="sdf_1_1_1_3_5" hidden="1">{#N/A,#N/A,FALSE,"TMCOMP96";#N/A,#N/A,FALSE,"MAT96";#N/A,#N/A,FALSE,"FANDA96";#N/A,#N/A,FALSE,"INTRAN96";#N/A,#N/A,FALSE,"NAA9697";#N/A,#N/A,FALSE,"ECWEBB";#N/A,#N/A,FALSE,"MFT96";#N/A,#N/A,FALSE,"CTrecon"}</definedName>
    <definedName name="sdf_1_1_1_4" hidden="1">{#N/A,#N/A,FALSE,"TMCOMP96";#N/A,#N/A,FALSE,"MAT96";#N/A,#N/A,FALSE,"FANDA96";#N/A,#N/A,FALSE,"INTRAN96";#N/A,#N/A,FALSE,"NAA9697";#N/A,#N/A,FALSE,"ECWEBB";#N/A,#N/A,FALSE,"MFT96";#N/A,#N/A,FALSE,"CTrecon"}</definedName>
    <definedName name="sdf_1_1_1_4_1" hidden="1">{#N/A,#N/A,FALSE,"TMCOMP96";#N/A,#N/A,FALSE,"MAT96";#N/A,#N/A,FALSE,"FANDA96";#N/A,#N/A,FALSE,"INTRAN96";#N/A,#N/A,FALSE,"NAA9697";#N/A,#N/A,FALSE,"ECWEBB";#N/A,#N/A,FALSE,"MFT96";#N/A,#N/A,FALSE,"CTrecon"}</definedName>
    <definedName name="sdf_1_1_1_4_2" hidden="1">{#N/A,#N/A,FALSE,"TMCOMP96";#N/A,#N/A,FALSE,"MAT96";#N/A,#N/A,FALSE,"FANDA96";#N/A,#N/A,FALSE,"INTRAN96";#N/A,#N/A,FALSE,"NAA9697";#N/A,#N/A,FALSE,"ECWEBB";#N/A,#N/A,FALSE,"MFT96";#N/A,#N/A,FALSE,"CTrecon"}</definedName>
    <definedName name="sdf_1_1_1_4_3" hidden="1">{#N/A,#N/A,FALSE,"TMCOMP96";#N/A,#N/A,FALSE,"MAT96";#N/A,#N/A,FALSE,"FANDA96";#N/A,#N/A,FALSE,"INTRAN96";#N/A,#N/A,FALSE,"NAA9697";#N/A,#N/A,FALSE,"ECWEBB";#N/A,#N/A,FALSE,"MFT96";#N/A,#N/A,FALSE,"CTrecon"}</definedName>
    <definedName name="sdf_1_1_1_4_4" hidden="1">{#N/A,#N/A,FALSE,"TMCOMP96";#N/A,#N/A,FALSE,"MAT96";#N/A,#N/A,FALSE,"FANDA96";#N/A,#N/A,FALSE,"INTRAN96";#N/A,#N/A,FALSE,"NAA9697";#N/A,#N/A,FALSE,"ECWEBB";#N/A,#N/A,FALSE,"MFT96";#N/A,#N/A,FALSE,"CTrecon"}</definedName>
    <definedName name="sdf_1_1_1_4_5" hidden="1">{#N/A,#N/A,FALSE,"TMCOMP96";#N/A,#N/A,FALSE,"MAT96";#N/A,#N/A,FALSE,"FANDA96";#N/A,#N/A,FALSE,"INTRAN96";#N/A,#N/A,FALSE,"NAA9697";#N/A,#N/A,FALSE,"ECWEBB";#N/A,#N/A,FALSE,"MFT96";#N/A,#N/A,FALSE,"CTrecon"}</definedName>
    <definedName name="sdf_1_1_1_5" hidden="1">{#N/A,#N/A,FALSE,"TMCOMP96";#N/A,#N/A,FALSE,"MAT96";#N/A,#N/A,FALSE,"FANDA96";#N/A,#N/A,FALSE,"INTRAN96";#N/A,#N/A,FALSE,"NAA9697";#N/A,#N/A,FALSE,"ECWEBB";#N/A,#N/A,FALSE,"MFT96";#N/A,#N/A,FALSE,"CTrecon"}</definedName>
    <definedName name="sdf_1_1_1_5_1" hidden="1">{#N/A,#N/A,FALSE,"TMCOMP96";#N/A,#N/A,FALSE,"MAT96";#N/A,#N/A,FALSE,"FANDA96";#N/A,#N/A,FALSE,"INTRAN96";#N/A,#N/A,FALSE,"NAA9697";#N/A,#N/A,FALSE,"ECWEBB";#N/A,#N/A,FALSE,"MFT96";#N/A,#N/A,FALSE,"CTrecon"}</definedName>
    <definedName name="sdf_1_1_1_5_2" hidden="1">{#N/A,#N/A,FALSE,"TMCOMP96";#N/A,#N/A,FALSE,"MAT96";#N/A,#N/A,FALSE,"FANDA96";#N/A,#N/A,FALSE,"INTRAN96";#N/A,#N/A,FALSE,"NAA9697";#N/A,#N/A,FALSE,"ECWEBB";#N/A,#N/A,FALSE,"MFT96";#N/A,#N/A,FALSE,"CTrecon"}</definedName>
    <definedName name="sdf_1_1_1_5_3" hidden="1">{#N/A,#N/A,FALSE,"TMCOMP96";#N/A,#N/A,FALSE,"MAT96";#N/A,#N/A,FALSE,"FANDA96";#N/A,#N/A,FALSE,"INTRAN96";#N/A,#N/A,FALSE,"NAA9697";#N/A,#N/A,FALSE,"ECWEBB";#N/A,#N/A,FALSE,"MFT96";#N/A,#N/A,FALSE,"CTrecon"}</definedName>
    <definedName name="sdf_1_1_1_5_4" hidden="1">{#N/A,#N/A,FALSE,"TMCOMP96";#N/A,#N/A,FALSE,"MAT96";#N/A,#N/A,FALSE,"FANDA96";#N/A,#N/A,FALSE,"INTRAN96";#N/A,#N/A,FALSE,"NAA9697";#N/A,#N/A,FALSE,"ECWEBB";#N/A,#N/A,FALSE,"MFT96";#N/A,#N/A,FALSE,"CTrecon"}</definedName>
    <definedName name="sdf_1_1_1_5_5" hidden="1">{#N/A,#N/A,FALSE,"TMCOMP96";#N/A,#N/A,FALSE,"MAT96";#N/A,#N/A,FALSE,"FANDA96";#N/A,#N/A,FALSE,"INTRAN96";#N/A,#N/A,FALSE,"NAA9697";#N/A,#N/A,FALSE,"ECWEBB";#N/A,#N/A,FALSE,"MFT96";#N/A,#N/A,FALSE,"CTrecon"}</definedName>
    <definedName name="sdf_1_1_2" hidden="1">{#N/A,#N/A,FALSE,"TMCOMP96";#N/A,#N/A,FALSE,"MAT96";#N/A,#N/A,FALSE,"FANDA96";#N/A,#N/A,FALSE,"INTRAN96";#N/A,#N/A,FALSE,"NAA9697";#N/A,#N/A,FALSE,"ECWEBB";#N/A,#N/A,FALSE,"MFT96";#N/A,#N/A,FALSE,"CTrecon"}</definedName>
    <definedName name="sdf_1_1_2_1" hidden="1">{#N/A,#N/A,FALSE,"TMCOMP96";#N/A,#N/A,FALSE,"MAT96";#N/A,#N/A,FALSE,"FANDA96";#N/A,#N/A,FALSE,"INTRAN96";#N/A,#N/A,FALSE,"NAA9697";#N/A,#N/A,FALSE,"ECWEBB";#N/A,#N/A,FALSE,"MFT96";#N/A,#N/A,FALSE,"CTrecon"}</definedName>
    <definedName name="sdf_1_1_2_2" hidden="1">{#N/A,#N/A,FALSE,"TMCOMP96";#N/A,#N/A,FALSE,"MAT96";#N/A,#N/A,FALSE,"FANDA96";#N/A,#N/A,FALSE,"INTRAN96";#N/A,#N/A,FALSE,"NAA9697";#N/A,#N/A,FALSE,"ECWEBB";#N/A,#N/A,FALSE,"MFT96";#N/A,#N/A,FALSE,"CTrecon"}</definedName>
    <definedName name="sdf_1_1_2_3" hidden="1">{#N/A,#N/A,FALSE,"TMCOMP96";#N/A,#N/A,FALSE,"MAT96";#N/A,#N/A,FALSE,"FANDA96";#N/A,#N/A,FALSE,"INTRAN96";#N/A,#N/A,FALSE,"NAA9697";#N/A,#N/A,FALSE,"ECWEBB";#N/A,#N/A,FALSE,"MFT96";#N/A,#N/A,FALSE,"CTrecon"}</definedName>
    <definedName name="sdf_1_1_2_4" hidden="1">{#N/A,#N/A,FALSE,"TMCOMP96";#N/A,#N/A,FALSE,"MAT96";#N/A,#N/A,FALSE,"FANDA96";#N/A,#N/A,FALSE,"INTRAN96";#N/A,#N/A,FALSE,"NAA9697";#N/A,#N/A,FALSE,"ECWEBB";#N/A,#N/A,FALSE,"MFT96";#N/A,#N/A,FALSE,"CTrecon"}</definedName>
    <definedName name="sdf_1_1_2_5" hidden="1">{#N/A,#N/A,FALSE,"TMCOMP96";#N/A,#N/A,FALSE,"MAT96";#N/A,#N/A,FALSE,"FANDA96";#N/A,#N/A,FALSE,"INTRAN96";#N/A,#N/A,FALSE,"NAA9697";#N/A,#N/A,FALSE,"ECWEBB";#N/A,#N/A,FALSE,"MFT96";#N/A,#N/A,FALSE,"CTrecon"}</definedName>
    <definedName name="sdf_1_1_3" hidden="1">{#N/A,#N/A,FALSE,"TMCOMP96";#N/A,#N/A,FALSE,"MAT96";#N/A,#N/A,FALSE,"FANDA96";#N/A,#N/A,FALSE,"INTRAN96";#N/A,#N/A,FALSE,"NAA9697";#N/A,#N/A,FALSE,"ECWEBB";#N/A,#N/A,FALSE,"MFT96";#N/A,#N/A,FALSE,"CTrecon"}</definedName>
    <definedName name="sdf_1_1_3_1" hidden="1">{#N/A,#N/A,FALSE,"TMCOMP96";#N/A,#N/A,FALSE,"MAT96";#N/A,#N/A,FALSE,"FANDA96";#N/A,#N/A,FALSE,"INTRAN96";#N/A,#N/A,FALSE,"NAA9697";#N/A,#N/A,FALSE,"ECWEBB";#N/A,#N/A,FALSE,"MFT96";#N/A,#N/A,FALSE,"CTrecon"}</definedName>
    <definedName name="sdf_1_1_3_2" hidden="1">{#N/A,#N/A,FALSE,"TMCOMP96";#N/A,#N/A,FALSE,"MAT96";#N/A,#N/A,FALSE,"FANDA96";#N/A,#N/A,FALSE,"INTRAN96";#N/A,#N/A,FALSE,"NAA9697";#N/A,#N/A,FALSE,"ECWEBB";#N/A,#N/A,FALSE,"MFT96";#N/A,#N/A,FALSE,"CTrecon"}</definedName>
    <definedName name="sdf_1_1_3_3" hidden="1">{#N/A,#N/A,FALSE,"TMCOMP96";#N/A,#N/A,FALSE,"MAT96";#N/A,#N/A,FALSE,"FANDA96";#N/A,#N/A,FALSE,"INTRAN96";#N/A,#N/A,FALSE,"NAA9697";#N/A,#N/A,FALSE,"ECWEBB";#N/A,#N/A,FALSE,"MFT96";#N/A,#N/A,FALSE,"CTrecon"}</definedName>
    <definedName name="sdf_1_1_3_4" hidden="1">{#N/A,#N/A,FALSE,"TMCOMP96";#N/A,#N/A,FALSE,"MAT96";#N/A,#N/A,FALSE,"FANDA96";#N/A,#N/A,FALSE,"INTRAN96";#N/A,#N/A,FALSE,"NAA9697";#N/A,#N/A,FALSE,"ECWEBB";#N/A,#N/A,FALSE,"MFT96";#N/A,#N/A,FALSE,"CTrecon"}</definedName>
    <definedName name="sdf_1_1_3_5" hidden="1">{#N/A,#N/A,FALSE,"TMCOMP96";#N/A,#N/A,FALSE,"MAT96";#N/A,#N/A,FALSE,"FANDA96";#N/A,#N/A,FALSE,"INTRAN96";#N/A,#N/A,FALSE,"NAA9697";#N/A,#N/A,FALSE,"ECWEBB";#N/A,#N/A,FALSE,"MFT96";#N/A,#N/A,FALSE,"CTrecon"}</definedName>
    <definedName name="sdf_1_1_4" hidden="1">{#N/A,#N/A,FALSE,"TMCOMP96";#N/A,#N/A,FALSE,"MAT96";#N/A,#N/A,FALSE,"FANDA96";#N/A,#N/A,FALSE,"INTRAN96";#N/A,#N/A,FALSE,"NAA9697";#N/A,#N/A,FALSE,"ECWEBB";#N/A,#N/A,FALSE,"MFT96";#N/A,#N/A,FALSE,"CTrecon"}</definedName>
    <definedName name="sdf_1_1_4_1" hidden="1">{#N/A,#N/A,FALSE,"TMCOMP96";#N/A,#N/A,FALSE,"MAT96";#N/A,#N/A,FALSE,"FANDA96";#N/A,#N/A,FALSE,"INTRAN96";#N/A,#N/A,FALSE,"NAA9697";#N/A,#N/A,FALSE,"ECWEBB";#N/A,#N/A,FALSE,"MFT96";#N/A,#N/A,FALSE,"CTrecon"}</definedName>
    <definedName name="sdf_1_1_4_2" hidden="1">{#N/A,#N/A,FALSE,"TMCOMP96";#N/A,#N/A,FALSE,"MAT96";#N/A,#N/A,FALSE,"FANDA96";#N/A,#N/A,FALSE,"INTRAN96";#N/A,#N/A,FALSE,"NAA9697";#N/A,#N/A,FALSE,"ECWEBB";#N/A,#N/A,FALSE,"MFT96";#N/A,#N/A,FALSE,"CTrecon"}</definedName>
    <definedName name="sdf_1_1_4_3" hidden="1">{#N/A,#N/A,FALSE,"TMCOMP96";#N/A,#N/A,FALSE,"MAT96";#N/A,#N/A,FALSE,"FANDA96";#N/A,#N/A,FALSE,"INTRAN96";#N/A,#N/A,FALSE,"NAA9697";#N/A,#N/A,FALSE,"ECWEBB";#N/A,#N/A,FALSE,"MFT96";#N/A,#N/A,FALSE,"CTrecon"}</definedName>
    <definedName name="sdf_1_1_4_4" hidden="1">{#N/A,#N/A,FALSE,"TMCOMP96";#N/A,#N/A,FALSE,"MAT96";#N/A,#N/A,FALSE,"FANDA96";#N/A,#N/A,FALSE,"INTRAN96";#N/A,#N/A,FALSE,"NAA9697";#N/A,#N/A,FALSE,"ECWEBB";#N/A,#N/A,FALSE,"MFT96";#N/A,#N/A,FALSE,"CTrecon"}</definedName>
    <definedName name="sdf_1_1_4_5" hidden="1">{#N/A,#N/A,FALSE,"TMCOMP96";#N/A,#N/A,FALSE,"MAT96";#N/A,#N/A,FALSE,"FANDA96";#N/A,#N/A,FALSE,"INTRAN96";#N/A,#N/A,FALSE,"NAA9697";#N/A,#N/A,FALSE,"ECWEBB";#N/A,#N/A,FALSE,"MFT96";#N/A,#N/A,FALSE,"CTrecon"}</definedName>
    <definedName name="sdf_1_1_5" hidden="1">{#N/A,#N/A,FALSE,"TMCOMP96";#N/A,#N/A,FALSE,"MAT96";#N/A,#N/A,FALSE,"FANDA96";#N/A,#N/A,FALSE,"INTRAN96";#N/A,#N/A,FALSE,"NAA9697";#N/A,#N/A,FALSE,"ECWEBB";#N/A,#N/A,FALSE,"MFT96";#N/A,#N/A,FALSE,"CTrecon"}</definedName>
    <definedName name="sdf_1_1_5_1" hidden="1">{#N/A,#N/A,FALSE,"TMCOMP96";#N/A,#N/A,FALSE,"MAT96";#N/A,#N/A,FALSE,"FANDA96";#N/A,#N/A,FALSE,"INTRAN96";#N/A,#N/A,FALSE,"NAA9697";#N/A,#N/A,FALSE,"ECWEBB";#N/A,#N/A,FALSE,"MFT96";#N/A,#N/A,FALSE,"CTrecon"}</definedName>
    <definedName name="sdf_1_1_5_2" hidden="1">{#N/A,#N/A,FALSE,"TMCOMP96";#N/A,#N/A,FALSE,"MAT96";#N/A,#N/A,FALSE,"FANDA96";#N/A,#N/A,FALSE,"INTRAN96";#N/A,#N/A,FALSE,"NAA9697";#N/A,#N/A,FALSE,"ECWEBB";#N/A,#N/A,FALSE,"MFT96";#N/A,#N/A,FALSE,"CTrecon"}</definedName>
    <definedName name="sdf_1_1_5_3" hidden="1">{#N/A,#N/A,FALSE,"TMCOMP96";#N/A,#N/A,FALSE,"MAT96";#N/A,#N/A,FALSE,"FANDA96";#N/A,#N/A,FALSE,"INTRAN96";#N/A,#N/A,FALSE,"NAA9697";#N/A,#N/A,FALSE,"ECWEBB";#N/A,#N/A,FALSE,"MFT96";#N/A,#N/A,FALSE,"CTrecon"}</definedName>
    <definedName name="sdf_1_1_5_4" hidden="1">{#N/A,#N/A,FALSE,"TMCOMP96";#N/A,#N/A,FALSE,"MAT96";#N/A,#N/A,FALSE,"FANDA96";#N/A,#N/A,FALSE,"INTRAN96";#N/A,#N/A,FALSE,"NAA9697";#N/A,#N/A,FALSE,"ECWEBB";#N/A,#N/A,FALSE,"MFT96";#N/A,#N/A,FALSE,"CTrecon"}</definedName>
    <definedName name="sdf_1_1_5_5" hidden="1">{#N/A,#N/A,FALSE,"TMCOMP96";#N/A,#N/A,FALSE,"MAT96";#N/A,#N/A,FALSE,"FANDA96";#N/A,#N/A,FALSE,"INTRAN96";#N/A,#N/A,FALSE,"NAA9697";#N/A,#N/A,FALSE,"ECWEBB";#N/A,#N/A,FALSE,"MFT96";#N/A,#N/A,FALSE,"CTrecon"}</definedName>
    <definedName name="sdf_1_2" hidden="1">{#N/A,#N/A,FALSE,"TMCOMP96";#N/A,#N/A,FALSE,"MAT96";#N/A,#N/A,FALSE,"FANDA96";#N/A,#N/A,FALSE,"INTRAN96";#N/A,#N/A,FALSE,"NAA9697";#N/A,#N/A,FALSE,"ECWEBB";#N/A,#N/A,FALSE,"MFT96";#N/A,#N/A,FALSE,"CTrecon"}</definedName>
    <definedName name="sdf_1_2_1" hidden="1">{#N/A,#N/A,FALSE,"TMCOMP96";#N/A,#N/A,FALSE,"MAT96";#N/A,#N/A,FALSE,"FANDA96";#N/A,#N/A,FALSE,"INTRAN96";#N/A,#N/A,FALSE,"NAA9697";#N/A,#N/A,FALSE,"ECWEBB";#N/A,#N/A,FALSE,"MFT96";#N/A,#N/A,FALSE,"CTrecon"}</definedName>
    <definedName name="sdf_1_2_1_1" hidden="1">{#N/A,#N/A,FALSE,"TMCOMP96";#N/A,#N/A,FALSE,"MAT96";#N/A,#N/A,FALSE,"FANDA96";#N/A,#N/A,FALSE,"INTRAN96";#N/A,#N/A,FALSE,"NAA9697";#N/A,#N/A,FALSE,"ECWEBB";#N/A,#N/A,FALSE,"MFT96";#N/A,#N/A,FALSE,"CTrecon"}</definedName>
    <definedName name="sdf_1_2_1_1_1" hidden="1">{#N/A,#N/A,FALSE,"TMCOMP96";#N/A,#N/A,FALSE,"MAT96";#N/A,#N/A,FALSE,"FANDA96";#N/A,#N/A,FALSE,"INTRAN96";#N/A,#N/A,FALSE,"NAA9697";#N/A,#N/A,FALSE,"ECWEBB";#N/A,#N/A,FALSE,"MFT96";#N/A,#N/A,FALSE,"CTrecon"}</definedName>
    <definedName name="sdf_1_2_1_1_1_1" hidden="1">{#N/A,#N/A,FALSE,"TMCOMP96";#N/A,#N/A,FALSE,"MAT96";#N/A,#N/A,FALSE,"FANDA96";#N/A,#N/A,FALSE,"INTRAN96";#N/A,#N/A,FALSE,"NAA9697";#N/A,#N/A,FALSE,"ECWEBB";#N/A,#N/A,FALSE,"MFT96";#N/A,#N/A,FALSE,"CTrecon"}</definedName>
    <definedName name="sdf_1_2_1_1_1_2" hidden="1">{#N/A,#N/A,FALSE,"TMCOMP96";#N/A,#N/A,FALSE,"MAT96";#N/A,#N/A,FALSE,"FANDA96";#N/A,#N/A,FALSE,"INTRAN96";#N/A,#N/A,FALSE,"NAA9697";#N/A,#N/A,FALSE,"ECWEBB";#N/A,#N/A,FALSE,"MFT96";#N/A,#N/A,FALSE,"CTrecon"}</definedName>
    <definedName name="sdf_1_2_1_1_1_3" hidden="1">{#N/A,#N/A,FALSE,"TMCOMP96";#N/A,#N/A,FALSE,"MAT96";#N/A,#N/A,FALSE,"FANDA96";#N/A,#N/A,FALSE,"INTRAN96";#N/A,#N/A,FALSE,"NAA9697";#N/A,#N/A,FALSE,"ECWEBB";#N/A,#N/A,FALSE,"MFT96";#N/A,#N/A,FALSE,"CTrecon"}</definedName>
    <definedName name="sdf_1_2_1_1_1_4" hidden="1">{#N/A,#N/A,FALSE,"TMCOMP96";#N/A,#N/A,FALSE,"MAT96";#N/A,#N/A,FALSE,"FANDA96";#N/A,#N/A,FALSE,"INTRAN96";#N/A,#N/A,FALSE,"NAA9697";#N/A,#N/A,FALSE,"ECWEBB";#N/A,#N/A,FALSE,"MFT96";#N/A,#N/A,FALSE,"CTrecon"}</definedName>
    <definedName name="sdf_1_2_1_1_1_5" hidden="1">{#N/A,#N/A,FALSE,"TMCOMP96";#N/A,#N/A,FALSE,"MAT96";#N/A,#N/A,FALSE,"FANDA96";#N/A,#N/A,FALSE,"INTRAN96";#N/A,#N/A,FALSE,"NAA9697";#N/A,#N/A,FALSE,"ECWEBB";#N/A,#N/A,FALSE,"MFT96";#N/A,#N/A,FALSE,"CTrecon"}</definedName>
    <definedName name="sdf_1_2_1_1_2" hidden="1">{#N/A,#N/A,FALSE,"TMCOMP96";#N/A,#N/A,FALSE,"MAT96";#N/A,#N/A,FALSE,"FANDA96";#N/A,#N/A,FALSE,"INTRAN96";#N/A,#N/A,FALSE,"NAA9697";#N/A,#N/A,FALSE,"ECWEBB";#N/A,#N/A,FALSE,"MFT96";#N/A,#N/A,FALSE,"CTrecon"}</definedName>
    <definedName name="sdf_1_2_1_1_2_1" hidden="1">{#N/A,#N/A,FALSE,"TMCOMP96";#N/A,#N/A,FALSE,"MAT96";#N/A,#N/A,FALSE,"FANDA96";#N/A,#N/A,FALSE,"INTRAN96";#N/A,#N/A,FALSE,"NAA9697";#N/A,#N/A,FALSE,"ECWEBB";#N/A,#N/A,FALSE,"MFT96";#N/A,#N/A,FALSE,"CTrecon"}</definedName>
    <definedName name="sdf_1_2_1_1_2_2" hidden="1">{#N/A,#N/A,FALSE,"TMCOMP96";#N/A,#N/A,FALSE,"MAT96";#N/A,#N/A,FALSE,"FANDA96";#N/A,#N/A,FALSE,"INTRAN96";#N/A,#N/A,FALSE,"NAA9697";#N/A,#N/A,FALSE,"ECWEBB";#N/A,#N/A,FALSE,"MFT96";#N/A,#N/A,FALSE,"CTrecon"}</definedName>
    <definedName name="sdf_1_2_1_1_2_3" hidden="1">{#N/A,#N/A,FALSE,"TMCOMP96";#N/A,#N/A,FALSE,"MAT96";#N/A,#N/A,FALSE,"FANDA96";#N/A,#N/A,FALSE,"INTRAN96";#N/A,#N/A,FALSE,"NAA9697";#N/A,#N/A,FALSE,"ECWEBB";#N/A,#N/A,FALSE,"MFT96";#N/A,#N/A,FALSE,"CTrecon"}</definedName>
    <definedName name="sdf_1_2_1_1_2_4" hidden="1">{#N/A,#N/A,FALSE,"TMCOMP96";#N/A,#N/A,FALSE,"MAT96";#N/A,#N/A,FALSE,"FANDA96";#N/A,#N/A,FALSE,"INTRAN96";#N/A,#N/A,FALSE,"NAA9697";#N/A,#N/A,FALSE,"ECWEBB";#N/A,#N/A,FALSE,"MFT96";#N/A,#N/A,FALSE,"CTrecon"}</definedName>
    <definedName name="sdf_1_2_1_1_2_5" hidden="1">{#N/A,#N/A,FALSE,"TMCOMP96";#N/A,#N/A,FALSE,"MAT96";#N/A,#N/A,FALSE,"FANDA96";#N/A,#N/A,FALSE,"INTRAN96";#N/A,#N/A,FALSE,"NAA9697";#N/A,#N/A,FALSE,"ECWEBB";#N/A,#N/A,FALSE,"MFT96";#N/A,#N/A,FALSE,"CTrecon"}</definedName>
    <definedName name="sdf_1_2_1_1_3" hidden="1">{#N/A,#N/A,FALSE,"TMCOMP96";#N/A,#N/A,FALSE,"MAT96";#N/A,#N/A,FALSE,"FANDA96";#N/A,#N/A,FALSE,"INTRAN96";#N/A,#N/A,FALSE,"NAA9697";#N/A,#N/A,FALSE,"ECWEBB";#N/A,#N/A,FALSE,"MFT96";#N/A,#N/A,FALSE,"CTrecon"}</definedName>
    <definedName name="sdf_1_2_1_1_4" hidden="1">{#N/A,#N/A,FALSE,"TMCOMP96";#N/A,#N/A,FALSE,"MAT96";#N/A,#N/A,FALSE,"FANDA96";#N/A,#N/A,FALSE,"INTRAN96";#N/A,#N/A,FALSE,"NAA9697";#N/A,#N/A,FALSE,"ECWEBB";#N/A,#N/A,FALSE,"MFT96";#N/A,#N/A,FALSE,"CTrecon"}</definedName>
    <definedName name="sdf_1_2_1_1_5" hidden="1">{#N/A,#N/A,FALSE,"TMCOMP96";#N/A,#N/A,FALSE,"MAT96";#N/A,#N/A,FALSE,"FANDA96";#N/A,#N/A,FALSE,"INTRAN96";#N/A,#N/A,FALSE,"NAA9697";#N/A,#N/A,FALSE,"ECWEBB";#N/A,#N/A,FALSE,"MFT96";#N/A,#N/A,FALSE,"CTrecon"}</definedName>
    <definedName name="sdf_1_2_1_2" hidden="1">{#N/A,#N/A,FALSE,"TMCOMP96";#N/A,#N/A,FALSE,"MAT96";#N/A,#N/A,FALSE,"FANDA96";#N/A,#N/A,FALSE,"INTRAN96";#N/A,#N/A,FALSE,"NAA9697";#N/A,#N/A,FALSE,"ECWEBB";#N/A,#N/A,FALSE,"MFT96";#N/A,#N/A,FALSE,"CTrecon"}</definedName>
    <definedName name="sdf_1_2_1_2_1" hidden="1">{#N/A,#N/A,FALSE,"TMCOMP96";#N/A,#N/A,FALSE,"MAT96";#N/A,#N/A,FALSE,"FANDA96";#N/A,#N/A,FALSE,"INTRAN96";#N/A,#N/A,FALSE,"NAA9697";#N/A,#N/A,FALSE,"ECWEBB";#N/A,#N/A,FALSE,"MFT96";#N/A,#N/A,FALSE,"CTrecon"}</definedName>
    <definedName name="sdf_1_2_1_2_2" hidden="1">{#N/A,#N/A,FALSE,"TMCOMP96";#N/A,#N/A,FALSE,"MAT96";#N/A,#N/A,FALSE,"FANDA96";#N/A,#N/A,FALSE,"INTRAN96";#N/A,#N/A,FALSE,"NAA9697";#N/A,#N/A,FALSE,"ECWEBB";#N/A,#N/A,FALSE,"MFT96";#N/A,#N/A,FALSE,"CTrecon"}</definedName>
    <definedName name="sdf_1_2_1_2_3" hidden="1">{#N/A,#N/A,FALSE,"TMCOMP96";#N/A,#N/A,FALSE,"MAT96";#N/A,#N/A,FALSE,"FANDA96";#N/A,#N/A,FALSE,"INTRAN96";#N/A,#N/A,FALSE,"NAA9697";#N/A,#N/A,FALSE,"ECWEBB";#N/A,#N/A,FALSE,"MFT96";#N/A,#N/A,FALSE,"CTrecon"}</definedName>
    <definedName name="sdf_1_2_1_2_4" hidden="1">{#N/A,#N/A,FALSE,"TMCOMP96";#N/A,#N/A,FALSE,"MAT96";#N/A,#N/A,FALSE,"FANDA96";#N/A,#N/A,FALSE,"INTRAN96";#N/A,#N/A,FALSE,"NAA9697";#N/A,#N/A,FALSE,"ECWEBB";#N/A,#N/A,FALSE,"MFT96";#N/A,#N/A,FALSE,"CTrecon"}</definedName>
    <definedName name="sdf_1_2_1_2_5" hidden="1">{#N/A,#N/A,FALSE,"TMCOMP96";#N/A,#N/A,FALSE,"MAT96";#N/A,#N/A,FALSE,"FANDA96";#N/A,#N/A,FALSE,"INTRAN96";#N/A,#N/A,FALSE,"NAA9697";#N/A,#N/A,FALSE,"ECWEBB";#N/A,#N/A,FALSE,"MFT96";#N/A,#N/A,FALSE,"CTrecon"}</definedName>
    <definedName name="sdf_1_2_1_3" hidden="1">{#N/A,#N/A,FALSE,"TMCOMP96";#N/A,#N/A,FALSE,"MAT96";#N/A,#N/A,FALSE,"FANDA96";#N/A,#N/A,FALSE,"INTRAN96";#N/A,#N/A,FALSE,"NAA9697";#N/A,#N/A,FALSE,"ECWEBB";#N/A,#N/A,FALSE,"MFT96";#N/A,#N/A,FALSE,"CTrecon"}</definedName>
    <definedName name="sdf_1_2_1_3_1" hidden="1">{#N/A,#N/A,FALSE,"TMCOMP96";#N/A,#N/A,FALSE,"MAT96";#N/A,#N/A,FALSE,"FANDA96";#N/A,#N/A,FALSE,"INTRAN96";#N/A,#N/A,FALSE,"NAA9697";#N/A,#N/A,FALSE,"ECWEBB";#N/A,#N/A,FALSE,"MFT96";#N/A,#N/A,FALSE,"CTrecon"}</definedName>
    <definedName name="sdf_1_2_1_3_2" hidden="1">{#N/A,#N/A,FALSE,"TMCOMP96";#N/A,#N/A,FALSE,"MAT96";#N/A,#N/A,FALSE,"FANDA96";#N/A,#N/A,FALSE,"INTRAN96";#N/A,#N/A,FALSE,"NAA9697";#N/A,#N/A,FALSE,"ECWEBB";#N/A,#N/A,FALSE,"MFT96";#N/A,#N/A,FALSE,"CTrecon"}</definedName>
    <definedName name="sdf_1_2_1_3_3" hidden="1">{#N/A,#N/A,FALSE,"TMCOMP96";#N/A,#N/A,FALSE,"MAT96";#N/A,#N/A,FALSE,"FANDA96";#N/A,#N/A,FALSE,"INTRAN96";#N/A,#N/A,FALSE,"NAA9697";#N/A,#N/A,FALSE,"ECWEBB";#N/A,#N/A,FALSE,"MFT96";#N/A,#N/A,FALSE,"CTrecon"}</definedName>
    <definedName name="sdf_1_2_1_3_4" hidden="1">{#N/A,#N/A,FALSE,"TMCOMP96";#N/A,#N/A,FALSE,"MAT96";#N/A,#N/A,FALSE,"FANDA96";#N/A,#N/A,FALSE,"INTRAN96";#N/A,#N/A,FALSE,"NAA9697";#N/A,#N/A,FALSE,"ECWEBB";#N/A,#N/A,FALSE,"MFT96";#N/A,#N/A,FALSE,"CTrecon"}</definedName>
    <definedName name="sdf_1_2_1_3_5" hidden="1">{#N/A,#N/A,FALSE,"TMCOMP96";#N/A,#N/A,FALSE,"MAT96";#N/A,#N/A,FALSE,"FANDA96";#N/A,#N/A,FALSE,"INTRAN96";#N/A,#N/A,FALSE,"NAA9697";#N/A,#N/A,FALSE,"ECWEBB";#N/A,#N/A,FALSE,"MFT96";#N/A,#N/A,FALSE,"CTrecon"}</definedName>
    <definedName name="sdf_1_2_1_4" hidden="1">{#N/A,#N/A,FALSE,"TMCOMP96";#N/A,#N/A,FALSE,"MAT96";#N/A,#N/A,FALSE,"FANDA96";#N/A,#N/A,FALSE,"INTRAN96";#N/A,#N/A,FALSE,"NAA9697";#N/A,#N/A,FALSE,"ECWEBB";#N/A,#N/A,FALSE,"MFT96";#N/A,#N/A,FALSE,"CTrecon"}</definedName>
    <definedName name="sdf_1_2_1_4_1" hidden="1">{#N/A,#N/A,FALSE,"TMCOMP96";#N/A,#N/A,FALSE,"MAT96";#N/A,#N/A,FALSE,"FANDA96";#N/A,#N/A,FALSE,"INTRAN96";#N/A,#N/A,FALSE,"NAA9697";#N/A,#N/A,FALSE,"ECWEBB";#N/A,#N/A,FALSE,"MFT96";#N/A,#N/A,FALSE,"CTrecon"}</definedName>
    <definedName name="sdf_1_2_1_4_2" hidden="1">{#N/A,#N/A,FALSE,"TMCOMP96";#N/A,#N/A,FALSE,"MAT96";#N/A,#N/A,FALSE,"FANDA96";#N/A,#N/A,FALSE,"INTRAN96";#N/A,#N/A,FALSE,"NAA9697";#N/A,#N/A,FALSE,"ECWEBB";#N/A,#N/A,FALSE,"MFT96";#N/A,#N/A,FALSE,"CTrecon"}</definedName>
    <definedName name="sdf_1_2_1_4_3" hidden="1">{#N/A,#N/A,FALSE,"TMCOMP96";#N/A,#N/A,FALSE,"MAT96";#N/A,#N/A,FALSE,"FANDA96";#N/A,#N/A,FALSE,"INTRAN96";#N/A,#N/A,FALSE,"NAA9697";#N/A,#N/A,FALSE,"ECWEBB";#N/A,#N/A,FALSE,"MFT96";#N/A,#N/A,FALSE,"CTrecon"}</definedName>
    <definedName name="sdf_1_2_1_4_4" hidden="1">{#N/A,#N/A,FALSE,"TMCOMP96";#N/A,#N/A,FALSE,"MAT96";#N/A,#N/A,FALSE,"FANDA96";#N/A,#N/A,FALSE,"INTRAN96";#N/A,#N/A,FALSE,"NAA9697";#N/A,#N/A,FALSE,"ECWEBB";#N/A,#N/A,FALSE,"MFT96";#N/A,#N/A,FALSE,"CTrecon"}</definedName>
    <definedName name="sdf_1_2_1_4_5" hidden="1">{#N/A,#N/A,FALSE,"TMCOMP96";#N/A,#N/A,FALSE,"MAT96";#N/A,#N/A,FALSE,"FANDA96";#N/A,#N/A,FALSE,"INTRAN96";#N/A,#N/A,FALSE,"NAA9697";#N/A,#N/A,FALSE,"ECWEBB";#N/A,#N/A,FALSE,"MFT96";#N/A,#N/A,FALSE,"CTrecon"}</definedName>
    <definedName name="sdf_1_2_1_5" hidden="1">{#N/A,#N/A,FALSE,"TMCOMP96";#N/A,#N/A,FALSE,"MAT96";#N/A,#N/A,FALSE,"FANDA96";#N/A,#N/A,FALSE,"INTRAN96";#N/A,#N/A,FALSE,"NAA9697";#N/A,#N/A,FALSE,"ECWEBB";#N/A,#N/A,FALSE,"MFT96";#N/A,#N/A,FALSE,"CTrecon"}</definedName>
    <definedName name="sdf_1_2_1_5_1" hidden="1">{#N/A,#N/A,FALSE,"TMCOMP96";#N/A,#N/A,FALSE,"MAT96";#N/A,#N/A,FALSE,"FANDA96";#N/A,#N/A,FALSE,"INTRAN96";#N/A,#N/A,FALSE,"NAA9697";#N/A,#N/A,FALSE,"ECWEBB";#N/A,#N/A,FALSE,"MFT96";#N/A,#N/A,FALSE,"CTrecon"}</definedName>
    <definedName name="sdf_1_2_1_5_2" hidden="1">{#N/A,#N/A,FALSE,"TMCOMP96";#N/A,#N/A,FALSE,"MAT96";#N/A,#N/A,FALSE,"FANDA96";#N/A,#N/A,FALSE,"INTRAN96";#N/A,#N/A,FALSE,"NAA9697";#N/A,#N/A,FALSE,"ECWEBB";#N/A,#N/A,FALSE,"MFT96";#N/A,#N/A,FALSE,"CTrecon"}</definedName>
    <definedName name="sdf_1_2_1_5_3" hidden="1">{#N/A,#N/A,FALSE,"TMCOMP96";#N/A,#N/A,FALSE,"MAT96";#N/A,#N/A,FALSE,"FANDA96";#N/A,#N/A,FALSE,"INTRAN96";#N/A,#N/A,FALSE,"NAA9697";#N/A,#N/A,FALSE,"ECWEBB";#N/A,#N/A,FALSE,"MFT96";#N/A,#N/A,FALSE,"CTrecon"}</definedName>
    <definedName name="sdf_1_2_1_5_4" hidden="1">{#N/A,#N/A,FALSE,"TMCOMP96";#N/A,#N/A,FALSE,"MAT96";#N/A,#N/A,FALSE,"FANDA96";#N/A,#N/A,FALSE,"INTRAN96";#N/A,#N/A,FALSE,"NAA9697";#N/A,#N/A,FALSE,"ECWEBB";#N/A,#N/A,FALSE,"MFT96";#N/A,#N/A,FALSE,"CTrecon"}</definedName>
    <definedName name="sdf_1_2_1_5_5" hidden="1">{#N/A,#N/A,FALSE,"TMCOMP96";#N/A,#N/A,FALSE,"MAT96";#N/A,#N/A,FALSE,"FANDA96";#N/A,#N/A,FALSE,"INTRAN96";#N/A,#N/A,FALSE,"NAA9697";#N/A,#N/A,FALSE,"ECWEBB";#N/A,#N/A,FALSE,"MFT96";#N/A,#N/A,FALSE,"CTrecon"}</definedName>
    <definedName name="sdf_1_2_2" hidden="1">{#N/A,#N/A,FALSE,"TMCOMP96";#N/A,#N/A,FALSE,"MAT96";#N/A,#N/A,FALSE,"FANDA96";#N/A,#N/A,FALSE,"INTRAN96";#N/A,#N/A,FALSE,"NAA9697";#N/A,#N/A,FALSE,"ECWEBB";#N/A,#N/A,FALSE,"MFT96";#N/A,#N/A,FALSE,"CTrecon"}</definedName>
    <definedName name="sdf_1_2_2_1" hidden="1">{#N/A,#N/A,FALSE,"TMCOMP96";#N/A,#N/A,FALSE,"MAT96";#N/A,#N/A,FALSE,"FANDA96";#N/A,#N/A,FALSE,"INTRAN96";#N/A,#N/A,FALSE,"NAA9697";#N/A,#N/A,FALSE,"ECWEBB";#N/A,#N/A,FALSE,"MFT96";#N/A,#N/A,FALSE,"CTrecon"}</definedName>
    <definedName name="sdf_1_2_2_2" hidden="1">{#N/A,#N/A,FALSE,"TMCOMP96";#N/A,#N/A,FALSE,"MAT96";#N/A,#N/A,FALSE,"FANDA96";#N/A,#N/A,FALSE,"INTRAN96";#N/A,#N/A,FALSE,"NAA9697";#N/A,#N/A,FALSE,"ECWEBB";#N/A,#N/A,FALSE,"MFT96";#N/A,#N/A,FALSE,"CTrecon"}</definedName>
    <definedName name="sdf_1_2_2_3" hidden="1">{#N/A,#N/A,FALSE,"TMCOMP96";#N/A,#N/A,FALSE,"MAT96";#N/A,#N/A,FALSE,"FANDA96";#N/A,#N/A,FALSE,"INTRAN96";#N/A,#N/A,FALSE,"NAA9697";#N/A,#N/A,FALSE,"ECWEBB";#N/A,#N/A,FALSE,"MFT96";#N/A,#N/A,FALSE,"CTrecon"}</definedName>
    <definedName name="sdf_1_2_2_4" hidden="1">{#N/A,#N/A,FALSE,"TMCOMP96";#N/A,#N/A,FALSE,"MAT96";#N/A,#N/A,FALSE,"FANDA96";#N/A,#N/A,FALSE,"INTRAN96";#N/A,#N/A,FALSE,"NAA9697";#N/A,#N/A,FALSE,"ECWEBB";#N/A,#N/A,FALSE,"MFT96";#N/A,#N/A,FALSE,"CTrecon"}</definedName>
    <definedName name="sdf_1_2_2_5" hidden="1">{#N/A,#N/A,FALSE,"TMCOMP96";#N/A,#N/A,FALSE,"MAT96";#N/A,#N/A,FALSE,"FANDA96";#N/A,#N/A,FALSE,"INTRAN96";#N/A,#N/A,FALSE,"NAA9697";#N/A,#N/A,FALSE,"ECWEBB";#N/A,#N/A,FALSE,"MFT96";#N/A,#N/A,FALSE,"CTrecon"}</definedName>
    <definedName name="sdf_1_2_3" hidden="1">{#N/A,#N/A,FALSE,"TMCOMP96";#N/A,#N/A,FALSE,"MAT96";#N/A,#N/A,FALSE,"FANDA96";#N/A,#N/A,FALSE,"INTRAN96";#N/A,#N/A,FALSE,"NAA9697";#N/A,#N/A,FALSE,"ECWEBB";#N/A,#N/A,FALSE,"MFT96";#N/A,#N/A,FALSE,"CTrecon"}</definedName>
    <definedName name="sdf_1_2_3_1" hidden="1">{#N/A,#N/A,FALSE,"TMCOMP96";#N/A,#N/A,FALSE,"MAT96";#N/A,#N/A,FALSE,"FANDA96";#N/A,#N/A,FALSE,"INTRAN96";#N/A,#N/A,FALSE,"NAA9697";#N/A,#N/A,FALSE,"ECWEBB";#N/A,#N/A,FALSE,"MFT96";#N/A,#N/A,FALSE,"CTrecon"}</definedName>
    <definedName name="sdf_1_2_3_2" hidden="1">{#N/A,#N/A,FALSE,"TMCOMP96";#N/A,#N/A,FALSE,"MAT96";#N/A,#N/A,FALSE,"FANDA96";#N/A,#N/A,FALSE,"INTRAN96";#N/A,#N/A,FALSE,"NAA9697";#N/A,#N/A,FALSE,"ECWEBB";#N/A,#N/A,FALSE,"MFT96";#N/A,#N/A,FALSE,"CTrecon"}</definedName>
    <definedName name="sdf_1_2_3_3" hidden="1">{#N/A,#N/A,FALSE,"TMCOMP96";#N/A,#N/A,FALSE,"MAT96";#N/A,#N/A,FALSE,"FANDA96";#N/A,#N/A,FALSE,"INTRAN96";#N/A,#N/A,FALSE,"NAA9697";#N/A,#N/A,FALSE,"ECWEBB";#N/A,#N/A,FALSE,"MFT96";#N/A,#N/A,FALSE,"CTrecon"}</definedName>
    <definedName name="sdf_1_2_3_4" hidden="1">{#N/A,#N/A,FALSE,"TMCOMP96";#N/A,#N/A,FALSE,"MAT96";#N/A,#N/A,FALSE,"FANDA96";#N/A,#N/A,FALSE,"INTRAN96";#N/A,#N/A,FALSE,"NAA9697";#N/A,#N/A,FALSE,"ECWEBB";#N/A,#N/A,FALSE,"MFT96";#N/A,#N/A,FALSE,"CTrecon"}</definedName>
    <definedName name="sdf_1_2_3_5" hidden="1">{#N/A,#N/A,FALSE,"TMCOMP96";#N/A,#N/A,FALSE,"MAT96";#N/A,#N/A,FALSE,"FANDA96";#N/A,#N/A,FALSE,"INTRAN96";#N/A,#N/A,FALSE,"NAA9697";#N/A,#N/A,FALSE,"ECWEBB";#N/A,#N/A,FALSE,"MFT96";#N/A,#N/A,FALSE,"CTrecon"}</definedName>
    <definedName name="sdf_1_2_4" hidden="1">{#N/A,#N/A,FALSE,"TMCOMP96";#N/A,#N/A,FALSE,"MAT96";#N/A,#N/A,FALSE,"FANDA96";#N/A,#N/A,FALSE,"INTRAN96";#N/A,#N/A,FALSE,"NAA9697";#N/A,#N/A,FALSE,"ECWEBB";#N/A,#N/A,FALSE,"MFT96";#N/A,#N/A,FALSE,"CTrecon"}</definedName>
    <definedName name="sdf_1_2_4_1" hidden="1">{#N/A,#N/A,FALSE,"TMCOMP96";#N/A,#N/A,FALSE,"MAT96";#N/A,#N/A,FALSE,"FANDA96";#N/A,#N/A,FALSE,"INTRAN96";#N/A,#N/A,FALSE,"NAA9697";#N/A,#N/A,FALSE,"ECWEBB";#N/A,#N/A,FALSE,"MFT96";#N/A,#N/A,FALSE,"CTrecon"}</definedName>
    <definedName name="sdf_1_2_4_2" hidden="1">{#N/A,#N/A,FALSE,"TMCOMP96";#N/A,#N/A,FALSE,"MAT96";#N/A,#N/A,FALSE,"FANDA96";#N/A,#N/A,FALSE,"INTRAN96";#N/A,#N/A,FALSE,"NAA9697";#N/A,#N/A,FALSE,"ECWEBB";#N/A,#N/A,FALSE,"MFT96";#N/A,#N/A,FALSE,"CTrecon"}</definedName>
    <definedName name="sdf_1_2_4_3" hidden="1">{#N/A,#N/A,FALSE,"TMCOMP96";#N/A,#N/A,FALSE,"MAT96";#N/A,#N/A,FALSE,"FANDA96";#N/A,#N/A,FALSE,"INTRAN96";#N/A,#N/A,FALSE,"NAA9697";#N/A,#N/A,FALSE,"ECWEBB";#N/A,#N/A,FALSE,"MFT96";#N/A,#N/A,FALSE,"CTrecon"}</definedName>
    <definedName name="sdf_1_2_4_4" hidden="1">{#N/A,#N/A,FALSE,"TMCOMP96";#N/A,#N/A,FALSE,"MAT96";#N/A,#N/A,FALSE,"FANDA96";#N/A,#N/A,FALSE,"INTRAN96";#N/A,#N/A,FALSE,"NAA9697";#N/A,#N/A,FALSE,"ECWEBB";#N/A,#N/A,FALSE,"MFT96";#N/A,#N/A,FALSE,"CTrecon"}</definedName>
    <definedName name="sdf_1_2_4_5" hidden="1">{#N/A,#N/A,FALSE,"TMCOMP96";#N/A,#N/A,FALSE,"MAT96";#N/A,#N/A,FALSE,"FANDA96";#N/A,#N/A,FALSE,"INTRAN96";#N/A,#N/A,FALSE,"NAA9697";#N/A,#N/A,FALSE,"ECWEBB";#N/A,#N/A,FALSE,"MFT96";#N/A,#N/A,FALSE,"CTrecon"}</definedName>
    <definedName name="sdf_1_2_5" hidden="1">{#N/A,#N/A,FALSE,"TMCOMP96";#N/A,#N/A,FALSE,"MAT96";#N/A,#N/A,FALSE,"FANDA96";#N/A,#N/A,FALSE,"INTRAN96";#N/A,#N/A,FALSE,"NAA9697";#N/A,#N/A,FALSE,"ECWEBB";#N/A,#N/A,FALSE,"MFT96";#N/A,#N/A,FALSE,"CTrecon"}</definedName>
    <definedName name="sdf_1_2_5_1" hidden="1">{#N/A,#N/A,FALSE,"TMCOMP96";#N/A,#N/A,FALSE,"MAT96";#N/A,#N/A,FALSE,"FANDA96";#N/A,#N/A,FALSE,"INTRAN96";#N/A,#N/A,FALSE,"NAA9697";#N/A,#N/A,FALSE,"ECWEBB";#N/A,#N/A,FALSE,"MFT96";#N/A,#N/A,FALSE,"CTrecon"}</definedName>
    <definedName name="sdf_1_2_5_2" hidden="1">{#N/A,#N/A,FALSE,"TMCOMP96";#N/A,#N/A,FALSE,"MAT96";#N/A,#N/A,FALSE,"FANDA96";#N/A,#N/A,FALSE,"INTRAN96";#N/A,#N/A,FALSE,"NAA9697";#N/A,#N/A,FALSE,"ECWEBB";#N/A,#N/A,FALSE,"MFT96";#N/A,#N/A,FALSE,"CTrecon"}</definedName>
    <definedName name="sdf_1_2_5_3" hidden="1">{#N/A,#N/A,FALSE,"TMCOMP96";#N/A,#N/A,FALSE,"MAT96";#N/A,#N/A,FALSE,"FANDA96";#N/A,#N/A,FALSE,"INTRAN96";#N/A,#N/A,FALSE,"NAA9697";#N/A,#N/A,FALSE,"ECWEBB";#N/A,#N/A,FALSE,"MFT96";#N/A,#N/A,FALSE,"CTrecon"}</definedName>
    <definedName name="sdf_1_2_5_4" hidden="1">{#N/A,#N/A,FALSE,"TMCOMP96";#N/A,#N/A,FALSE,"MAT96";#N/A,#N/A,FALSE,"FANDA96";#N/A,#N/A,FALSE,"INTRAN96";#N/A,#N/A,FALSE,"NAA9697";#N/A,#N/A,FALSE,"ECWEBB";#N/A,#N/A,FALSE,"MFT96";#N/A,#N/A,FALSE,"CTrecon"}</definedName>
    <definedName name="sdf_1_2_5_5" hidden="1">{#N/A,#N/A,FALSE,"TMCOMP96";#N/A,#N/A,FALSE,"MAT96";#N/A,#N/A,FALSE,"FANDA96";#N/A,#N/A,FALSE,"INTRAN96";#N/A,#N/A,FALSE,"NAA9697";#N/A,#N/A,FALSE,"ECWEBB";#N/A,#N/A,FALSE,"MFT96";#N/A,#N/A,FALSE,"CTrecon"}</definedName>
    <definedName name="sdf_1_3" hidden="1">{#N/A,#N/A,FALSE,"TMCOMP96";#N/A,#N/A,FALSE,"MAT96";#N/A,#N/A,FALSE,"FANDA96";#N/A,#N/A,FALSE,"INTRAN96";#N/A,#N/A,FALSE,"NAA9697";#N/A,#N/A,FALSE,"ECWEBB";#N/A,#N/A,FALSE,"MFT96";#N/A,#N/A,FALSE,"CTrecon"}</definedName>
    <definedName name="sdf_1_3_1" hidden="1">{#N/A,#N/A,FALSE,"TMCOMP96";#N/A,#N/A,FALSE,"MAT96";#N/A,#N/A,FALSE,"FANDA96";#N/A,#N/A,FALSE,"INTRAN96";#N/A,#N/A,FALSE,"NAA9697";#N/A,#N/A,FALSE,"ECWEBB";#N/A,#N/A,FALSE,"MFT96";#N/A,#N/A,FALSE,"CTrecon"}</definedName>
    <definedName name="sdf_1_3_1_1" hidden="1">{#N/A,#N/A,FALSE,"TMCOMP96";#N/A,#N/A,FALSE,"MAT96";#N/A,#N/A,FALSE,"FANDA96";#N/A,#N/A,FALSE,"INTRAN96";#N/A,#N/A,FALSE,"NAA9697";#N/A,#N/A,FALSE,"ECWEBB";#N/A,#N/A,FALSE,"MFT96";#N/A,#N/A,FALSE,"CTrecon"}</definedName>
    <definedName name="sdf_1_3_1_1_1" hidden="1">{#N/A,#N/A,FALSE,"TMCOMP96";#N/A,#N/A,FALSE,"MAT96";#N/A,#N/A,FALSE,"FANDA96";#N/A,#N/A,FALSE,"INTRAN96";#N/A,#N/A,FALSE,"NAA9697";#N/A,#N/A,FALSE,"ECWEBB";#N/A,#N/A,FALSE,"MFT96";#N/A,#N/A,FALSE,"CTrecon"}</definedName>
    <definedName name="sdf_1_3_1_1_1_1" hidden="1">{#N/A,#N/A,FALSE,"TMCOMP96";#N/A,#N/A,FALSE,"MAT96";#N/A,#N/A,FALSE,"FANDA96";#N/A,#N/A,FALSE,"INTRAN96";#N/A,#N/A,FALSE,"NAA9697";#N/A,#N/A,FALSE,"ECWEBB";#N/A,#N/A,FALSE,"MFT96";#N/A,#N/A,FALSE,"CTrecon"}</definedName>
    <definedName name="sdf_1_3_1_1_1_2" hidden="1">{#N/A,#N/A,FALSE,"TMCOMP96";#N/A,#N/A,FALSE,"MAT96";#N/A,#N/A,FALSE,"FANDA96";#N/A,#N/A,FALSE,"INTRAN96";#N/A,#N/A,FALSE,"NAA9697";#N/A,#N/A,FALSE,"ECWEBB";#N/A,#N/A,FALSE,"MFT96";#N/A,#N/A,FALSE,"CTrecon"}</definedName>
    <definedName name="sdf_1_3_1_1_1_3" hidden="1">{#N/A,#N/A,FALSE,"TMCOMP96";#N/A,#N/A,FALSE,"MAT96";#N/A,#N/A,FALSE,"FANDA96";#N/A,#N/A,FALSE,"INTRAN96";#N/A,#N/A,FALSE,"NAA9697";#N/A,#N/A,FALSE,"ECWEBB";#N/A,#N/A,FALSE,"MFT96";#N/A,#N/A,FALSE,"CTrecon"}</definedName>
    <definedName name="sdf_1_3_1_1_1_4" hidden="1">{#N/A,#N/A,FALSE,"TMCOMP96";#N/A,#N/A,FALSE,"MAT96";#N/A,#N/A,FALSE,"FANDA96";#N/A,#N/A,FALSE,"INTRAN96";#N/A,#N/A,FALSE,"NAA9697";#N/A,#N/A,FALSE,"ECWEBB";#N/A,#N/A,FALSE,"MFT96";#N/A,#N/A,FALSE,"CTrecon"}</definedName>
    <definedName name="sdf_1_3_1_1_1_5" hidden="1">{#N/A,#N/A,FALSE,"TMCOMP96";#N/A,#N/A,FALSE,"MAT96";#N/A,#N/A,FALSE,"FANDA96";#N/A,#N/A,FALSE,"INTRAN96";#N/A,#N/A,FALSE,"NAA9697";#N/A,#N/A,FALSE,"ECWEBB";#N/A,#N/A,FALSE,"MFT96";#N/A,#N/A,FALSE,"CTrecon"}</definedName>
    <definedName name="sdf_1_3_1_1_2" hidden="1">{#N/A,#N/A,FALSE,"TMCOMP96";#N/A,#N/A,FALSE,"MAT96";#N/A,#N/A,FALSE,"FANDA96";#N/A,#N/A,FALSE,"INTRAN96";#N/A,#N/A,FALSE,"NAA9697";#N/A,#N/A,FALSE,"ECWEBB";#N/A,#N/A,FALSE,"MFT96";#N/A,#N/A,FALSE,"CTrecon"}</definedName>
    <definedName name="sdf_1_3_1_1_2_1" hidden="1">{#N/A,#N/A,FALSE,"TMCOMP96";#N/A,#N/A,FALSE,"MAT96";#N/A,#N/A,FALSE,"FANDA96";#N/A,#N/A,FALSE,"INTRAN96";#N/A,#N/A,FALSE,"NAA9697";#N/A,#N/A,FALSE,"ECWEBB";#N/A,#N/A,FALSE,"MFT96";#N/A,#N/A,FALSE,"CTrecon"}</definedName>
    <definedName name="sdf_1_3_1_1_2_2" hidden="1">{#N/A,#N/A,FALSE,"TMCOMP96";#N/A,#N/A,FALSE,"MAT96";#N/A,#N/A,FALSE,"FANDA96";#N/A,#N/A,FALSE,"INTRAN96";#N/A,#N/A,FALSE,"NAA9697";#N/A,#N/A,FALSE,"ECWEBB";#N/A,#N/A,FALSE,"MFT96";#N/A,#N/A,FALSE,"CTrecon"}</definedName>
    <definedName name="sdf_1_3_1_1_2_3" hidden="1">{#N/A,#N/A,FALSE,"TMCOMP96";#N/A,#N/A,FALSE,"MAT96";#N/A,#N/A,FALSE,"FANDA96";#N/A,#N/A,FALSE,"INTRAN96";#N/A,#N/A,FALSE,"NAA9697";#N/A,#N/A,FALSE,"ECWEBB";#N/A,#N/A,FALSE,"MFT96";#N/A,#N/A,FALSE,"CTrecon"}</definedName>
    <definedName name="sdf_1_3_1_1_2_4" hidden="1">{#N/A,#N/A,FALSE,"TMCOMP96";#N/A,#N/A,FALSE,"MAT96";#N/A,#N/A,FALSE,"FANDA96";#N/A,#N/A,FALSE,"INTRAN96";#N/A,#N/A,FALSE,"NAA9697";#N/A,#N/A,FALSE,"ECWEBB";#N/A,#N/A,FALSE,"MFT96";#N/A,#N/A,FALSE,"CTrecon"}</definedName>
    <definedName name="sdf_1_3_1_1_2_5" hidden="1">{#N/A,#N/A,FALSE,"TMCOMP96";#N/A,#N/A,FALSE,"MAT96";#N/A,#N/A,FALSE,"FANDA96";#N/A,#N/A,FALSE,"INTRAN96";#N/A,#N/A,FALSE,"NAA9697";#N/A,#N/A,FALSE,"ECWEBB";#N/A,#N/A,FALSE,"MFT96";#N/A,#N/A,FALSE,"CTrecon"}</definedName>
    <definedName name="sdf_1_3_1_1_3" hidden="1">{#N/A,#N/A,FALSE,"TMCOMP96";#N/A,#N/A,FALSE,"MAT96";#N/A,#N/A,FALSE,"FANDA96";#N/A,#N/A,FALSE,"INTRAN96";#N/A,#N/A,FALSE,"NAA9697";#N/A,#N/A,FALSE,"ECWEBB";#N/A,#N/A,FALSE,"MFT96";#N/A,#N/A,FALSE,"CTrecon"}</definedName>
    <definedName name="sdf_1_3_1_1_4" hidden="1">{#N/A,#N/A,FALSE,"TMCOMP96";#N/A,#N/A,FALSE,"MAT96";#N/A,#N/A,FALSE,"FANDA96";#N/A,#N/A,FALSE,"INTRAN96";#N/A,#N/A,FALSE,"NAA9697";#N/A,#N/A,FALSE,"ECWEBB";#N/A,#N/A,FALSE,"MFT96";#N/A,#N/A,FALSE,"CTrecon"}</definedName>
    <definedName name="sdf_1_3_1_1_5" hidden="1">{#N/A,#N/A,FALSE,"TMCOMP96";#N/A,#N/A,FALSE,"MAT96";#N/A,#N/A,FALSE,"FANDA96";#N/A,#N/A,FALSE,"INTRAN96";#N/A,#N/A,FALSE,"NAA9697";#N/A,#N/A,FALSE,"ECWEBB";#N/A,#N/A,FALSE,"MFT96";#N/A,#N/A,FALSE,"CTrecon"}</definedName>
    <definedName name="sdf_1_3_1_2" hidden="1">{#N/A,#N/A,FALSE,"TMCOMP96";#N/A,#N/A,FALSE,"MAT96";#N/A,#N/A,FALSE,"FANDA96";#N/A,#N/A,FALSE,"INTRAN96";#N/A,#N/A,FALSE,"NAA9697";#N/A,#N/A,FALSE,"ECWEBB";#N/A,#N/A,FALSE,"MFT96";#N/A,#N/A,FALSE,"CTrecon"}</definedName>
    <definedName name="sdf_1_3_1_2_1" hidden="1">{#N/A,#N/A,FALSE,"TMCOMP96";#N/A,#N/A,FALSE,"MAT96";#N/A,#N/A,FALSE,"FANDA96";#N/A,#N/A,FALSE,"INTRAN96";#N/A,#N/A,FALSE,"NAA9697";#N/A,#N/A,FALSE,"ECWEBB";#N/A,#N/A,FALSE,"MFT96";#N/A,#N/A,FALSE,"CTrecon"}</definedName>
    <definedName name="sdf_1_3_1_2_2" hidden="1">{#N/A,#N/A,FALSE,"TMCOMP96";#N/A,#N/A,FALSE,"MAT96";#N/A,#N/A,FALSE,"FANDA96";#N/A,#N/A,FALSE,"INTRAN96";#N/A,#N/A,FALSE,"NAA9697";#N/A,#N/A,FALSE,"ECWEBB";#N/A,#N/A,FALSE,"MFT96";#N/A,#N/A,FALSE,"CTrecon"}</definedName>
    <definedName name="sdf_1_3_1_2_3" hidden="1">{#N/A,#N/A,FALSE,"TMCOMP96";#N/A,#N/A,FALSE,"MAT96";#N/A,#N/A,FALSE,"FANDA96";#N/A,#N/A,FALSE,"INTRAN96";#N/A,#N/A,FALSE,"NAA9697";#N/A,#N/A,FALSE,"ECWEBB";#N/A,#N/A,FALSE,"MFT96";#N/A,#N/A,FALSE,"CTrecon"}</definedName>
    <definedName name="sdf_1_3_1_2_4" hidden="1">{#N/A,#N/A,FALSE,"TMCOMP96";#N/A,#N/A,FALSE,"MAT96";#N/A,#N/A,FALSE,"FANDA96";#N/A,#N/A,FALSE,"INTRAN96";#N/A,#N/A,FALSE,"NAA9697";#N/A,#N/A,FALSE,"ECWEBB";#N/A,#N/A,FALSE,"MFT96";#N/A,#N/A,FALSE,"CTrecon"}</definedName>
    <definedName name="sdf_1_3_1_2_5" hidden="1">{#N/A,#N/A,FALSE,"TMCOMP96";#N/A,#N/A,FALSE,"MAT96";#N/A,#N/A,FALSE,"FANDA96";#N/A,#N/A,FALSE,"INTRAN96";#N/A,#N/A,FALSE,"NAA9697";#N/A,#N/A,FALSE,"ECWEBB";#N/A,#N/A,FALSE,"MFT96";#N/A,#N/A,FALSE,"CTrecon"}</definedName>
    <definedName name="sdf_1_3_1_3" hidden="1">{#N/A,#N/A,FALSE,"TMCOMP96";#N/A,#N/A,FALSE,"MAT96";#N/A,#N/A,FALSE,"FANDA96";#N/A,#N/A,FALSE,"INTRAN96";#N/A,#N/A,FALSE,"NAA9697";#N/A,#N/A,FALSE,"ECWEBB";#N/A,#N/A,FALSE,"MFT96";#N/A,#N/A,FALSE,"CTrecon"}</definedName>
    <definedName name="sdf_1_3_1_3_1" hidden="1">{#N/A,#N/A,FALSE,"TMCOMP96";#N/A,#N/A,FALSE,"MAT96";#N/A,#N/A,FALSE,"FANDA96";#N/A,#N/A,FALSE,"INTRAN96";#N/A,#N/A,FALSE,"NAA9697";#N/A,#N/A,FALSE,"ECWEBB";#N/A,#N/A,FALSE,"MFT96";#N/A,#N/A,FALSE,"CTrecon"}</definedName>
    <definedName name="sdf_1_3_1_3_2" hidden="1">{#N/A,#N/A,FALSE,"TMCOMP96";#N/A,#N/A,FALSE,"MAT96";#N/A,#N/A,FALSE,"FANDA96";#N/A,#N/A,FALSE,"INTRAN96";#N/A,#N/A,FALSE,"NAA9697";#N/A,#N/A,FALSE,"ECWEBB";#N/A,#N/A,FALSE,"MFT96";#N/A,#N/A,FALSE,"CTrecon"}</definedName>
    <definedName name="sdf_1_3_1_3_3" hidden="1">{#N/A,#N/A,FALSE,"TMCOMP96";#N/A,#N/A,FALSE,"MAT96";#N/A,#N/A,FALSE,"FANDA96";#N/A,#N/A,FALSE,"INTRAN96";#N/A,#N/A,FALSE,"NAA9697";#N/A,#N/A,FALSE,"ECWEBB";#N/A,#N/A,FALSE,"MFT96";#N/A,#N/A,FALSE,"CTrecon"}</definedName>
    <definedName name="sdf_1_3_1_3_4" hidden="1">{#N/A,#N/A,FALSE,"TMCOMP96";#N/A,#N/A,FALSE,"MAT96";#N/A,#N/A,FALSE,"FANDA96";#N/A,#N/A,FALSE,"INTRAN96";#N/A,#N/A,FALSE,"NAA9697";#N/A,#N/A,FALSE,"ECWEBB";#N/A,#N/A,FALSE,"MFT96";#N/A,#N/A,FALSE,"CTrecon"}</definedName>
    <definedName name="sdf_1_3_1_3_5" hidden="1">{#N/A,#N/A,FALSE,"TMCOMP96";#N/A,#N/A,FALSE,"MAT96";#N/A,#N/A,FALSE,"FANDA96";#N/A,#N/A,FALSE,"INTRAN96";#N/A,#N/A,FALSE,"NAA9697";#N/A,#N/A,FALSE,"ECWEBB";#N/A,#N/A,FALSE,"MFT96";#N/A,#N/A,FALSE,"CTrecon"}</definedName>
    <definedName name="sdf_1_3_1_4" hidden="1">{#N/A,#N/A,FALSE,"TMCOMP96";#N/A,#N/A,FALSE,"MAT96";#N/A,#N/A,FALSE,"FANDA96";#N/A,#N/A,FALSE,"INTRAN96";#N/A,#N/A,FALSE,"NAA9697";#N/A,#N/A,FALSE,"ECWEBB";#N/A,#N/A,FALSE,"MFT96";#N/A,#N/A,FALSE,"CTrecon"}</definedName>
    <definedName name="sdf_1_3_1_4_1" hidden="1">{#N/A,#N/A,FALSE,"TMCOMP96";#N/A,#N/A,FALSE,"MAT96";#N/A,#N/A,FALSE,"FANDA96";#N/A,#N/A,FALSE,"INTRAN96";#N/A,#N/A,FALSE,"NAA9697";#N/A,#N/A,FALSE,"ECWEBB";#N/A,#N/A,FALSE,"MFT96";#N/A,#N/A,FALSE,"CTrecon"}</definedName>
    <definedName name="sdf_1_3_1_4_2" hidden="1">{#N/A,#N/A,FALSE,"TMCOMP96";#N/A,#N/A,FALSE,"MAT96";#N/A,#N/A,FALSE,"FANDA96";#N/A,#N/A,FALSE,"INTRAN96";#N/A,#N/A,FALSE,"NAA9697";#N/A,#N/A,FALSE,"ECWEBB";#N/A,#N/A,FALSE,"MFT96";#N/A,#N/A,FALSE,"CTrecon"}</definedName>
    <definedName name="sdf_1_3_1_4_3" hidden="1">{#N/A,#N/A,FALSE,"TMCOMP96";#N/A,#N/A,FALSE,"MAT96";#N/A,#N/A,FALSE,"FANDA96";#N/A,#N/A,FALSE,"INTRAN96";#N/A,#N/A,FALSE,"NAA9697";#N/A,#N/A,FALSE,"ECWEBB";#N/A,#N/A,FALSE,"MFT96";#N/A,#N/A,FALSE,"CTrecon"}</definedName>
    <definedName name="sdf_1_3_1_4_4" hidden="1">{#N/A,#N/A,FALSE,"TMCOMP96";#N/A,#N/A,FALSE,"MAT96";#N/A,#N/A,FALSE,"FANDA96";#N/A,#N/A,FALSE,"INTRAN96";#N/A,#N/A,FALSE,"NAA9697";#N/A,#N/A,FALSE,"ECWEBB";#N/A,#N/A,FALSE,"MFT96";#N/A,#N/A,FALSE,"CTrecon"}</definedName>
    <definedName name="sdf_1_3_1_4_5" hidden="1">{#N/A,#N/A,FALSE,"TMCOMP96";#N/A,#N/A,FALSE,"MAT96";#N/A,#N/A,FALSE,"FANDA96";#N/A,#N/A,FALSE,"INTRAN96";#N/A,#N/A,FALSE,"NAA9697";#N/A,#N/A,FALSE,"ECWEBB";#N/A,#N/A,FALSE,"MFT96";#N/A,#N/A,FALSE,"CTrecon"}</definedName>
    <definedName name="sdf_1_3_1_5" hidden="1">{#N/A,#N/A,FALSE,"TMCOMP96";#N/A,#N/A,FALSE,"MAT96";#N/A,#N/A,FALSE,"FANDA96";#N/A,#N/A,FALSE,"INTRAN96";#N/A,#N/A,FALSE,"NAA9697";#N/A,#N/A,FALSE,"ECWEBB";#N/A,#N/A,FALSE,"MFT96";#N/A,#N/A,FALSE,"CTrecon"}</definedName>
    <definedName name="sdf_1_3_1_5_1" hidden="1">{#N/A,#N/A,FALSE,"TMCOMP96";#N/A,#N/A,FALSE,"MAT96";#N/A,#N/A,FALSE,"FANDA96";#N/A,#N/A,FALSE,"INTRAN96";#N/A,#N/A,FALSE,"NAA9697";#N/A,#N/A,FALSE,"ECWEBB";#N/A,#N/A,FALSE,"MFT96";#N/A,#N/A,FALSE,"CTrecon"}</definedName>
    <definedName name="sdf_1_3_1_5_2" hidden="1">{#N/A,#N/A,FALSE,"TMCOMP96";#N/A,#N/A,FALSE,"MAT96";#N/A,#N/A,FALSE,"FANDA96";#N/A,#N/A,FALSE,"INTRAN96";#N/A,#N/A,FALSE,"NAA9697";#N/A,#N/A,FALSE,"ECWEBB";#N/A,#N/A,FALSE,"MFT96";#N/A,#N/A,FALSE,"CTrecon"}</definedName>
    <definedName name="sdf_1_3_1_5_3" hidden="1">{#N/A,#N/A,FALSE,"TMCOMP96";#N/A,#N/A,FALSE,"MAT96";#N/A,#N/A,FALSE,"FANDA96";#N/A,#N/A,FALSE,"INTRAN96";#N/A,#N/A,FALSE,"NAA9697";#N/A,#N/A,FALSE,"ECWEBB";#N/A,#N/A,FALSE,"MFT96";#N/A,#N/A,FALSE,"CTrecon"}</definedName>
    <definedName name="sdf_1_3_1_5_4" hidden="1">{#N/A,#N/A,FALSE,"TMCOMP96";#N/A,#N/A,FALSE,"MAT96";#N/A,#N/A,FALSE,"FANDA96";#N/A,#N/A,FALSE,"INTRAN96";#N/A,#N/A,FALSE,"NAA9697";#N/A,#N/A,FALSE,"ECWEBB";#N/A,#N/A,FALSE,"MFT96";#N/A,#N/A,FALSE,"CTrecon"}</definedName>
    <definedName name="sdf_1_3_1_5_5" hidden="1">{#N/A,#N/A,FALSE,"TMCOMP96";#N/A,#N/A,FALSE,"MAT96";#N/A,#N/A,FALSE,"FANDA96";#N/A,#N/A,FALSE,"INTRAN96";#N/A,#N/A,FALSE,"NAA9697";#N/A,#N/A,FALSE,"ECWEBB";#N/A,#N/A,FALSE,"MFT96";#N/A,#N/A,FALSE,"CTrecon"}</definedName>
    <definedName name="sdf_1_3_2" hidden="1">{#N/A,#N/A,FALSE,"TMCOMP96";#N/A,#N/A,FALSE,"MAT96";#N/A,#N/A,FALSE,"FANDA96";#N/A,#N/A,FALSE,"INTRAN96";#N/A,#N/A,FALSE,"NAA9697";#N/A,#N/A,FALSE,"ECWEBB";#N/A,#N/A,FALSE,"MFT96";#N/A,#N/A,FALSE,"CTrecon"}</definedName>
    <definedName name="sdf_1_3_2_1" hidden="1">{#N/A,#N/A,FALSE,"TMCOMP96";#N/A,#N/A,FALSE,"MAT96";#N/A,#N/A,FALSE,"FANDA96";#N/A,#N/A,FALSE,"INTRAN96";#N/A,#N/A,FALSE,"NAA9697";#N/A,#N/A,FALSE,"ECWEBB";#N/A,#N/A,FALSE,"MFT96";#N/A,#N/A,FALSE,"CTrecon"}</definedName>
    <definedName name="sdf_1_3_2_2" hidden="1">{#N/A,#N/A,FALSE,"TMCOMP96";#N/A,#N/A,FALSE,"MAT96";#N/A,#N/A,FALSE,"FANDA96";#N/A,#N/A,FALSE,"INTRAN96";#N/A,#N/A,FALSE,"NAA9697";#N/A,#N/A,FALSE,"ECWEBB";#N/A,#N/A,FALSE,"MFT96";#N/A,#N/A,FALSE,"CTrecon"}</definedName>
    <definedName name="sdf_1_3_2_3" hidden="1">{#N/A,#N/A,FALSE,"TMCOMP96";#N/A,#N/A,FALSE,"MAT96";#N/A,#N/A,FALSE,"FANDA96";#N/A,#N/A,FALSE,"INTRAN96";#N/A,#N/A,FALSE,"NAA9697";#N/A,#N/A,FALSE,"ECWEBB";#N/A,#N/A,FALSE,"MFT96";#N/A,#N/A,FALSE,"CTrecon"}</definedName>
    <definedName name="sdf_1_3_2_4" hidden="1">{#N/A,#N/A,FALSE,"TMCOMP96";#N/A,#N/A,FALSE,"MAT96";#N/A,#N/A,FALSE,"FANDA96";#N/A,#N/A,FALSE,"INTRAN96";#N/A,#N/A,FALSE,"NAA9697";#N/A,#N/A,FALSE,"ECWEBB";#N/A,#N/A,FALSE,"MFT96";#N/A,#N/A,FALSE,"CTrecon"}</definedName>
    <definedName name="sdf_1_3_2_5" hidden="1">{#N/A,#N/A,FALSE,"TMCOMP96";#N/A,#N/A,FALSE,"MAT96";#N/A,#N/A,FALSE,"FANDA96";#N/A,#N/A,FALSE,"INTRAN96";#N/A,#N/A,FALSE,"NAA9697";#N/A,#N/A,FALSE,"ECWEBB";#N/A,#N/A,FALSE,"MFT96";#N/A,#N/A,FALSE,"CTrecon"}</definedName>
    <definedName name="sdf_1_3_3" hidden="1">{#N/A,#N/A,FALSE,"TMCOMP96";#N/A,#N/A,FALSE,"MAT96";#N/A,#N/A,FALSE,"FANDA96";#N/A,#N/A,FALSE,"INTRAN96";#N/A,#N/A,FALSE,"NAA9697";#N/A,#N/A,FALSE,"ECWEBB";#N/A,#N/A,FALSE,"MFT96";#N/A,#N/A,FALSE,"CTrecon"}</definedName>
    <definedName name="sdf_1_3_3_1" hidden="1">{#N/A,#N/A,FALSE,"TMCOMP96";#N/A,#N/A,FALSE,"MAT96";#N/A,#N/A,FALSE,"FANDA96";#N/A,#N/A,FALSE,"INTRAN96";#N/A,#N/A,FALSE,"NAA9697";#N/A,#N/A,FALSE,"ECWEBB";#N/A,#N/A,FALSE,"MFT96";#N/A,#N/A,FALSE,"CTrecon"}</definedName>
    <definedName name="sdf_1_3_3_2" hidden="1">{#N/A,#N/A,FALSE,"TMCOMP96";#N/A,#N/A,FALSE,"MAT96";#N/A,#N/A,FALSE,"FANDA96";#N/A,#N/A,FALSE,"INTRAN96";#N/A,#N/A,FALSE,"NAA9697";#N/A,#N/A,FALSE,"ECWEBB";#N/A,#N/A,FALSE,"MFT96";#N/A,#N/A,FALSE,"CTrecon"}</definedName>
    <definedName name="sdf_1_3_3_3" hidden="1">{#N/A,#N/A,FALSE,"TMCOMP96";#N/A,#N/A,FALSE,"MAT96";#N/A,#N/A,FALSE,"FANDA96";#N/A,#N/A,FALSE,"INTRAN96";#N/A,#N/A,FALSE,"NAA9697";#N/A,#N/A,FALSE,"ECWEBB";#N/A,#N/A,FALSE,"MFT96";#N/A,#N/A,FALSE,"CTrecon"}</definedName>
    <definedName name="sdf_1_3_3_4" hidden="1">{#N/A,#N/A,FALSE,"TMCOMP96";#N/A,#N/A,FALSE,"MAT96";#N/A,#N/A,FALSE,"FANDA96";#N/A,#N/A,FALSE,"INTRAN96";#N/A,#N/A,FALSE,"NAA9697";#N/A,#N/A,FALSE,"ECWEBB";#N/A,#N/A,FALSE,"MFT96";#N/A,#N/A,FALSE,"CTrecon"}</definedName>
    <definedName name="sdf_1_3_3_5" hidden="1">{#N/A,#N/A,FALSE,"TMCOMP96";#N/A,#N/A,FALSE,"MAT96";#N/A,#N/A,FALSE,"FANDA96";#N/A,#N/A,FALSE,"INTRAN96";#N/A,#N/A,FALSE,"NAA9697";#N/A,#N/A,FALSE,"ECWEBB";#N/A,#N/A,FALSE,"MFT96";#N/A,#N/A,FALSE,"CTrecon"}</definedName>
    <definedName name="sdf_1_3_4" hidden="1">{#N/A,#N/A,FALSE,"TMCOMP96";#N/A,#N/A,FALSE,"MAT96";#N/A,#N/A,FALSE,"FANDA96";#N/A,#N/A,FALSE,"INTRAN96";#N/A,#N/A,FALSE,"NAA9697";#N/A,#N/A,FALSE,"ECWEBB";#N/A,#N/A,FALSE,"MFT96";#N/A,#N/A,FALSE,"CTrecon"}</definedName>
    <definedName name="sdf_1_3_4_1" hidden="1">{#N/A,#N/A,FALSE,"TMCOMP96";#N/A,#N/A,FALSE,"MAT96";#N/A,#N/A,FALSE,"FANDA96";#N/A,#N/A,FALSE,"INTRAN96";#N/A,#N/A,FALSE,"NAA9697";#N/A,#N/A,FALSE,"ECWEBB";#N/A,#N/A,FALSE,"MFT96";#N/A,#N/A,FALSE,"CTrecon"}</definedName>
    <definedName name="sdf_1_3_4_2" hidden="1">{#N/A,#N/A,FALSE,"TMCOMP96";#N/A,#N/A,FALSE,"MAT96";#N/A,#N/A,FALSE,"FANDA96";#N/A,#N/A,FALSE,"INTRAN96";#N/A,#N/A,FALSE,"NAA9697";#N/A,#N/A,FALSE,"ECWEBB";#N/A,#N/A,FALSE,"MFT96";#N/A,#N/A,FALSE,"CTrecon"}</definedName>
    <definedName name="sdf_1_3_4_3" hidden="1">{#N/A,#N/A,FALSE,"TMCOMP96";#N/A,#N/A,FALSE,"MAT96";#N/A,#N/A,FALSE,"FANDA96";#N/A,#N/A,FALSE,"INTRAN96";#N/A,#N/A,FALSE,"NAA9697";#N/A,#N/A,FALSE,"ECWEBB";#N/A,#N/A,FALSE,"MFT96";#N/A,#N/A,FALSE,"CTrecon"}</definedName>
    <definedName name="sdf_1_3_4_4" hidden="1">{#N/A,#N/A,FALSE,"TMCOMP96";#N/A,#N/A,FALSE,"MAT96";#N/A,#N/A,FALSE,"FANDA96";#N/A,#N/A,FALSE,"INTRAN96";#N/A,#N/A,FALSE,"NAA9697";#N/A,#N/A,FALSE,"ECWEBB";#N/A,#N/A,FALSE,"MFT96";#N/A,#N/A,FALSE,"CTrecon"}</definedName>
    <definedName name="sdf_1_3_4_5" hidden="1">{#N/A,#N/A,FALSE,"TMCOMP96";#N/A,#N/A,FALSE,"MAT96";#N/A,#N/A,FALSE,"FANDA96";#N/A,#N/A,FALSE,"INTRAN96";#N/A,#N/A,FALSE,"NAA9697";#N/A,#N/A,FALSE,"ECWEBB";#N/A,#N/A,FALSE,"MFT96";#N/A,#N/A,FALSE,"CTrecon"}</definedName>
    <definedName name="sdf_1_3_5" hidden="1">{#N/A,#N/A,FALSE,"TMCOMP96";#N/A,#N/A,FALSE,"MAT96";#N/A,#N/A,FALSE,"FANDA96";#N/A,#N/A,FALSE,"INTRAN96";#N/A,#N/A,FALSE,"NAA9697";#N/A,#N/A,FALSE,"ECWEBB";#N/A,#N/A,FALSE,"MFT96";#N/A,#N/A,FALSE,"CTrecon"}</definedName>
    <definedName name="sdf_1_3_5_1" hidden="1">{#N/A,#N/A,FALSE,"TMCOMP96";#N/A,#N/A,FALSE,"MAT96";#N/A,#N/A,FALSE,"FANDA96";#N/A,#N/A,FALSE,"INTRAN96";#N/A,#N/A,FALSE,"NAA9697";#N/A,#N/A,FALSE,"ECWEBB";#N/A,#N/A,FALSE,"MFT96";#N/A,#N/A,FALSE,"CTrecon"}</definedName>
    <definedName name="sdf_1_3_5_2" hidden="1">{#N/A,#N/A,FALSE,"TMCOMP96";#N/A,#N/A,FALSE,"MAT96";#N/A,#N/A,FALSE,"FANDA96";#N/A,#N/A,FALSE,"INTRAN96";#N/A,#N/A,FALSE,"NAA9697";#N/A,#N/A,FALSE,"ECWEBB";#N/A,#N/A,FALSE,"MFT96";#N/A,#N/A,FALSE,"CTrecon"}</definedName>
    <definedName name="sdf_1_3_5_3" hidden="1">{#N/A,#N/A,FALSE,"TMCOMP96";#N/A,#N/A,FALSE,"MAT96";#N/A,#N/A,FALSE,"FANDA96";#N/A,#N/A,FALSE,"INTRAN96";#N/A,#N/A,FALSE,"NAA9697";#N/A,#N/A,FALSE,"ECWEBB";#N/A,#N/A,FALSE,"MFT96";#N/A,#N/A,FALSE,"CTrecon"}</definedName>
    <definedName name="sdf_1_3_5_4" hidden="1">{#N/A,#N/A,FALSE,"TMCOMP96";#N/A,#N/A,FALSE,"MAT96";#N/A,#N/A,FALSE,"FANDA96";#N/A,#N/A,FALSE,"INTRAN96";#N/A,#N/A,FALSE,"NAA9697";#N/A,#N/A,FALSE,"ECWEBB";#N/A,#N/A,FALSE,"MFT96";#N/A,#N/A,FALSE,"CTrecon"}</definedName>
    <definedName name="sdf_1_3_5_5" hidden="1">{#N/A,#N/A,FALSE,"TMCOMP96";#N/A,#N/A,FALSE,"MAT96";#N/A,#N/A,FALSE,"FANDA96";#N/A,#N/A,FALSE,"INTRAN96";#N/A,#N/A,FALSE,"NAA9697";#N/A,#N/A,FALSE,"ECWEBB";#N/A,#N/A,FALSE,"MFT96";#N/A,#N/A,FALSE,"CTrecon"}</definedName>
    <definedName name="sdf_1_4" hidden="1">{#N/A,#N/A,FALSE,"TMCOMP96";#N/A,#N/A,FALSE,"MAT96";#N/A,#N/A,FALSE,"FANDA96";#N/A,#N/A,FALSE,"INTRAN96";#N/A,#N/A,FALSE,"NAA9697";#N/A,#N/A,FALSE,"ECWEBB";#N/A,#N/A,FALSE,"MFT96";#N/A,#N/A,FALSE,"CTrecon"}</definedName>
    <definedName name="sdf_1_4_1" hidden="1">{#N/A,#N/A,FALSE,"TMCOMP96";#N/A,#N/A,FALSE,"MAT96";#N/A,#N/A,FALSE,"FANDA96";#N/A,#N/A,FALSE,"INTRAN96";#N/A,#N/A,FALSE,"NAA9697";#N/A,#N/A,FALSE,"ECWEBB";#N/A,#N/A,FALSE,"MFT96";#N/A,#N/A,FALSE,"CTrecon"}</definedName>
    <definedName name="sdf_1_4_1_1" hidden="1">{#N/A,#N/A,FALSE,"TMCOMP96";#N/A,#N/A,FALSE,"MAT96";#N/A,#N/A,FALSE,"FANDA96";#N/A,#N/A,FALSE,"INTRAN96";#N/A,#N/A,FALSE,"NAA9697";#N/A,#N/A,FALSE,"ECWEBB";#N/A,#N/A,FALSE,"MFT96";#N/A,#N/A,FALSE,"CTrecon"}</definedName>
    <definedName name="sdf_1_4_1_1_1" hidden="1">{#N/A,#N/A,FALSE,"TMCOMP96";#N/A,#N/A,FALSE,"MAT96";#N/A,#N/A,FALSE,"FANDA96";#N/A,#N/A,FALSE,"INTRAN96";#N/A,#N/A,FALSE,"NAA9697";#N/A,#N/A,FALSE,"ECWEBB";#N/A,#N/A,FALSE,"MFT96";#N/A,#N/A,FALSE,"CTrecon"}</definedName>
    <definedName name="sdf_1_4_1_1_2" hidden="1">{#N/A,#N/A,FALSE,"TMCOMP96";#N/A,#N/A,FALSE,"MAT96";#N/A,#N/A,FALSE,"FANDA96";#N/A,#N/A,FALSE,"INTRAN96";#N/A,#N/A,FALSE,"NAA9697";#N/A,#N/A,FALSE,"ECWEBB";#N/A,#N/A,FALSE,"MFT96";#N/A,#N/A,FALSE,"CTrecon"}</definedName>
    <definedName name="sdf_1_4_1_1_3" hidden="1">{#N/A,#N/A,FALSE,"TMCOMP96";#N/A,#N/A,FALSE,"MAT96";#N/A,#N/A,FALSE,"FANDA96";#N/A,#N/A,FALSE,"INTRAN96";#N/A,#N/A,FALSE,"NAA9697";#N/A,#N/A,FALSE,"ECWEBB";#N/A,#N/A,FALSE,"MFT96";#N/A,#N/A,FALSE,"CTrecon"}</definedName>
    <definedName name="sdf_1_4_1_1_4" hidden="1">{#N/A,#N/A,FALSE,"TMCOMP96";#N/A,#N/A,FALSE,"MAT96";#N/A,#N/A,FALSE,"FANDA96";#N/A,#N/A,FALSE,"INTRAN96";#N/A,#N/A,FALSE,"NAA9697";#N/A,#N/A,FALSE,"ECWEBB";#N/A,#N/A,FALSE,"MFT96";#N/A,#N/A,FALSE,"CTrecon"}</definedName>
    <definedName name="sdf_1_4_1_1_5" hidden="1">{#N/A,#N/A,FALSE,"TMCOMP96";#N/A,#N/A,FALSE,"MAT96";#N/A,#N/A,FALSE,"FANDA96";#N/A,#N/A,FALSE,"INTRAN96";#N/A,#N/A,FALSE,"NAA9697";#N/A,#N/A,FALSE,"ECWEBB";#N/A,#N/A,FALSE,"MFT96";#N/A,#N/A,FALSE,"CTrecon"}</definedName>
    <definedName name="sdf_1_4_1_2" hidden="1">{#N/A,#N/A,FALSE,"TMCOMP96";#N/A,#N/A,FALSE,"MAT96";#N/A,#N/A,FALSE,"FANDA96";#N/A,#N/A,FALSE,"INTRAN96";#N/A,#N/A,FALSE,"NAA9697";#N/A,#N/A,FALSE,"ECWEBB";#N/A,#N/A,FALSE,"MFT96";#N/A,#N/A,FALSE,"CTrecon"}</definedName>
    <definedName name="sdf_1_4_1_2_1" hidden="1">{#N/A,#N/A,FALSE,"TMCOMP96";#N/A,#N/A,FALSE,"MAT96";#N/A,#N/A,FALSE,"FANDA96";#N/A,#N/A,FALSE,"INTRAN96";#N/A,#N/A,FALSE,"NAA9697";#N/A,#N/A,FALSE,"ECWEBB";#N/A,#N/A,FALSE,"MFT96";#N/A,#N/A,FALSE,"CTrecon"}</definedName>
    <definedName name="sdf_1_4_1_2_2" hidden="1">{#N/A,#N/A,FALSE,"TMCOMP96";#N/A,#N/A,FALSE,"MAT96";#N/A,#N/A,FALSE,"FANDA96";#N/A,#N/A,FALSE,"INTRAN96";#N/A,#N/A,FALSE,"NAA9697";#N/A,#N/A,FALSE,"ECWEBB";#N/A,#N/A,FALSE,"MFT96";#N/A,#N/A,FALSE,"CTrecon"}</definedName>
    <definedName name="sdf_1_4_1_2_3" hidden="1">{#N/A,#N/A,FALSE,"TMCOMP96";#N/A,#N/A,FALSE,"MAT96";#N/A,#N/A,FALSE,"FANDA96";#N/A,#N/A,FALSE,"INTRAN96";#N/A,#N/A,FALSE,"NAA9697";#N/A,#N/A,FALSE,"ECWEBB";#N/A,#N/A,FALSE,"MFT96";#N/A,#N/A,FALSE,"CTrecon"}</definedName>
    <definedName name="sdf_1_4_1_2_4" hidden="1">{#N/A,#N/A,FALSE,"TMCOMP96";#N/A,#N/A,FALSE,"MAT96";#N/A,#N/A,FALSE,"FANDA96";#N/A,#N/A,FALSE,"INTRAN96";#N/A,#N/A,FALSE,"NAA9697";#N/A,#N/A,FALSE,"ECWEBB";#N/A,#N/A,FALSE,"MFT96";#N/A,#N/A,FALSE,"CTrecon"}</definedName>
    <definedName name="sdf_1_4_1_2_5" hidden="1">{#N/A,#N/A,FALSE,"TMCOMP96";#N/A,#N/A,FALSE,"MAT96";#N/A,#N/A,FALSE,"FANDA96";#N/A,#N/A,FALSE,"INTRAN96";#N/A,#N/A,FALSE,"NAA9697";#N/A,#N/A,FALSE,"ECWEBB";#N/A,#N/A,FALSE,"MFT96";#N/A,#N/A,FALSE,"CTrecon"}</definedName>
    <definedName name="sdf_1_4_1_3" hidden="1">{#N/A,#N/A,FALSE,"TMCOMP96";#N/A,#N/A,FALSE,"MAT96";#N/A,#N/A,FALSE,"FANDA96";#N/A,#N/A,FALSE,"INTRAN96";#N/A,#N/A,FALSE,"NAA9697";#N/A,#N/A,FALSE,"ECWEBB";#N/A,#N/A,FALSE,"MFT96";#N/A,#N/A,FALSE,"CTrecon"}</definedName>
    <definedName name="sdf_1_4_1_3_1" hidden="1">{#N/A,#N/A,FALSE,"TMCOMP96";#N/A,#N/A,FALSE,"MAT96";#N/A,#N/A,FALSE,"FANDA96";#N/A,#N/A,FALSE,"INTRAN96";#N/A,#N/A,FALSE,"NAA9697";#N/A,#N/A,FALSE,"ECWEBB";#N/A,#N/A,FALSE,"MFT96";#N/A,#N/A,FALSE,"CTrecon"}</definedName>
    <definedName name="sdf_1_4_1_3_2" hidden="1">{#N/A,#N/A,FALSE,"TMCOMP96";#N/A,#N/A,FALSE,"MAT96";#N/A,#N/A,FALSE,"FANDA96";#N/A,#N/A,FALSE,"INTRAN96";#N/A,#N/A,FALSE,"NAA9697";#N/A,#N/A,FALSE,"ECWEBB";#N/A,#N/A,FALSE,"MFT96";#N/A,#N/A,FALSE,"CTrecon"}</definedName>
    <definedName name="sdf_1_4_1_3_3" hidden="1">{#N/A,#N/A,FALSE,"TMCOMP96";#N/A,#N/A,FALSE,"MAT96";#N/A,#N/A,FALSE,"FANDA96";#N/A,#N/A,FALSE,"INTRAN96";#N/A,#N/A,FALSE,"NAA9697";#N/A,#N/A,FALSE,"ECWEBB";#N/A,#N/A,FALSE,"MFT96";#N/A,#N/A,FALSE,"CTrecon"}</definedName>
    <definedName name="sdf_1_4_1_3_4" hidden="1">{#N/A,#N/A,FALSE,"TMCOMP96";#N/A,#N/A,FALSE,"MAT96";#N/A,#N/A,FALSE,"FANDA96";#N/A,#N/A,FALSE,"INTRAN96";#N/A,#N/A,FALSE,"NAA9697";#N/A,#N/A,FALSE,"ECWEBB";#N/A,#N/A,FALSE,"MFT96";#N/A,#N/A,FALSE,"CTrecon"}</definedName>
    <definedName name="sdf_1_4_1_3_5" hidden="1">{#N/A,#N/A,FALSE,"TMCOMP96";#N/A,#N/A,FALSE,"MAT96";#N/A,#N/A,FALSE,"FANDA96";#N/A,#N/A,FALSE,"INTRAN96";#N/A,#N/A,FALSE,"NAA9697";#N/A,#N/A,FALSE,"ECWEBB";#N/A,#N/A,FALSE,"MFT96";#N/A,#N/A,FALSE,"CTrecon"}</definedName>
    <definedName name="sdf_1_4_1_4" hidden="1">{#N/A,#N/A,FALSE,"TMCOMP96";#N/A,#N/A,FALSE,"MAT96";#N/A,#N/A,FALSE,"FANDA96";#N/A,#N/A,FALSE,"INTRAN96";#N/A,#N/A,FALSE,"NAA9697";#N/A,#N/A,FALSE,"ECWEBB";#N/A,#N/A,FALSE,"MFT96";#N/A,#N/A,FALSE,"CTrecon"}</definedName>
    <definedName name="sdf_1_4_1_4_1" hidden="1">{#N/A,#N/A,FALSE,"TMCOMP96";#N/A,#N/A,FALSE,"MAT96";#N/A,#N/A,FALSE,"FANDA96";#N/A,#N/A,FALSE,"INTRAN96";#N/A,#N/A,FALSE,"NAA9697";#N/A,#N/A,FALSE,"ECWEBB";#N/A,#N/A,FALSE,"MFT96";#N/A,#N/A,FALSE,"CTrecon"}</definedName>
    <definedName name="sdf_1_4_1_4_2" hidden="1">{#N/A,#N/A,FALSE,"TMCOMP96";#N/A,#N/A,FALSE,"MAT96";#N/A,#N/A,FALSE,"FANDA96";#N/A,#N/A,FALSE,"INTRAN96";#N/A,#N/A,FALSE,"NAA9697";#N/A,#N/A,FALSE,"ECWEBB";#N/A,#N/A,FALSE,"MFT96";#N/A,#N/A,FALSE,"CTrecon"}</definedName>
    <definedName name="sdf_1_4_1_4_3" hidden="1">{#N/A,#N/A,FALSE,"TMCOMP96";#N/A,#N/A,FALSE,"MAT96";#N/A,#N/A,FALSE,"FANDA96";#N/A,#N/A,FALSE,"INTRAN96";#N/A,#N/A,FALSE,"NAA9697";#N/A,#N/A,FALSE,"ECWEBB";#N/A,#N/A,FALSE,"MFT96";#N/A,#N/A,FALSE,"CTrecon"}</definedName>
    <definedName name="sdf_1_4_1_4_4" hidden="1">{#N/A,#N/A,FALSE,"TMCOMP96";#N/A,#N/A,FALSE,"MAT96";#N/A,#N/A,FALSE,"FANDA96";#N/A,#N/A,FALSE,"INTRAN96";#N/A,#N/A,FALSE,"NAA9697";#N/A,#N/A,FALSE,"ECWEBB";#N/A,#N/A,FALSE,"MFT96";#N/A,#N/A,FALSE,"CTrecon"}</definedName>
    <definedName name="sdf_1_4_1_4_5" hidden="1">{#N/A,#N/A,FALSE,"TMCOMP96";#N/A,#N/A,FALSE,"MAT96";#N/A,#N/A,FALSE,"FANDA96";#N/A,#N/A,FALSE,"INTRAN96";#N/A,#N/A,FALSE,"NAA9697";#N/A,#N/A,FALSE,"ECWEBB";#N/A,#N/A,FALSE,"MFT96";#N/A,#N/A,FALSE,"CTrecon"}</definedName>
    <definedName name="sdf_1_4_1_5" hidden="1">{#N/A,#N/A,FALSE,"TMCOMP96";#N/A,#N/A,FALSE,"MAT96";#N/A,#N/A,FALSE,"FANDA96";#N/A,#N/A,FALSE,"INTRAN96";#N/A,#N/A,FALSE,"NAA9697";#N/A,#N/A,FALSE,"ECWEBB";#N/A,#N/A,FALSE,"MFT96";#N/A,#N/A,FALSE,"CTrecon"}</definedName>
    <definedName name="sdf_1_4_1_5_1" hidden="1">{#N/A,#N/A,FALSE,"TMCOMP96";#N/A,#N/A,FALSE,"MAT96";#N/A,#N/A,FALSE,"FANDA96";#N/A,#N/A,FALSE,"INTRAN96";#N/A,#N/A,FALSE,"NAA9697";#N/A,#N/A,FALSE,"ECWEBB";#N/A,#N/A,FALSE,"MFT96";#N/A,#N/A,FALSE,"CTrecon"}</definedName>
    <definedName name="sdf_1_4_1_5_2" hidden="1">{#N/A,#N/A,FALSE,"TMCOMP96";#N/A,#N/A,FALSE,"MAT96";#N/A,#N/A,FALSE,"FANDA96";#N/A,#N/A,FALSE,"INTRAN96";#N/A,#N/A,FALSE,"NAA9697";#N/A,#N/A,FALSE,"ECWEBB";#N/A,#N/A,FALSE,"MFT96";#N/A,#N/A,FALSE,"CTrecon"}</definedName>
    <definedName name="sdf_1_4_1_5_3" hidden="1">{#N/A,#N/A,FALSE,"TMCOMP96";#N/A,#N/A,FALSE,"MAT96";#N/A,#N/A,FALSE,"FANDA96";#N/A,#N/A,FALSE,"INTRAN96";#N/A,#N/A,FALSE,"NAA9697";#N/A,#N/A,FALSE,"ECWEBB";#N/A,#N/A,FALSE,"MFT96";#N/A,#N/A,FALSE,"CTrecon"}</definedName>
    <definedName name="sdf_1_4_1_5_4" hidden="1">{#N/A,#N/A,FALSE,"TMCOMP96";#N/A,#N/A,FALSE,"MAT96";#N/A,#N/A,FALSE,"FANDA96";#N/A,#N/A,FALSE,"INTRAN96";#N/A,#N/A,FALSE,"NAA9697";#N/A,#N/A,FALSE,"ECWEBB";#N/A,#N/A,FALSE,"MFT96";#N/A,#N/A,FALSE,"CTrecon"}</definedName>
    <definedName name="sdf_1_4_1_5_5" hidden="1">{#N/A,#N/A,FALSE,"TMCOMP96";#N/A,#N/A,FALSE,"MAT96";#N/A,#N/A,FALSE,"FANDA96";#N/A,#N/A,FALSE,"INTRAN96";#N/A,#N/A,FALSE,"NAA9697";#N/A,#N/A,FALSE,"ECWEBB";#N/A,#N/A,FALSE,"MFT96";#N/A,#N/A,FALSE,"CTrecon"}</definedName>
    <definedName name="sdf_1_4_2" hidden="1">{#N/A,#N/A,FALSE,"TMCOMP96";#N/A,#N/A,FALSE,"MAT96";#N/A,#N/A,FALSE,"FANDA96";#N/A,#N/A,FALSE,"INTRAN96";#N/A,#N/A,FALSE,"NAA9697";#N/A,#N/A,FALSE,"ECWEBB";#N/A,#N/A,FALSE,"MFT96";#N/A,#N/A,FALSE,"CTrecon"}</definedName>
    <definedName name="sdf_1_4_2_1" hidden="1">{#N/A,#N/A,FALSE,"TMCOMP96";#N/A,#N/A,FALSE,"MAT96";#N/A,#N/A,FALSE,"FANDA96";#N/A,#N/A,FALSE,"INTRAN96";#N/A,#N/A,FALSE,"NAA9697";#N/A,#N/A,FALSE,"ECWEBB";#N/A,#N/A,FALSE,"MFT96";#N/A,#N/A,FALSE,"CTrecon"}</definedName>
    <definedName name="sdf_1_4_2_2" hidden="1">{#N/A,#N/A,FALSE,"TMCOMP96";#N/A,#N/A,FALSE,"MAT96";#N/A,#N/A,FALSE,"FANDA96";#N/A,#N/A,FALSE,"INTRAN96";#N/A,#N/A,FALSE,"NAA9697";#N/A,#N/A,FALSE,"ECWEBB";#N/A,#N/A,FALSE,"MFT96";#N/A,#N/A,FALSE,"CTrecon"}</definedName>
    <definedName name="sdf_1_4_2_3" hidden="1">{#N/A,#N/A,FALSE,"TMCOMP96";#N/A,#N/A,FALSE,"MAT96";#N/A,#N/A,FALSE,"FANDA96";#N/A,#N/A,FALSE,"INTRAN96";#N/A,#N/A,FALSE,"NAA9697";#N/A,#N/A,FALSE,"ECWEBB";#N/A,#N/A,FALSE,"MFT96";#N/A,#N/A,FALSE,"CTrecon"}</definedName>
    <definedName name="sdf_1_4_2_4" hidden="1">{#N/A,#N/A,FALSE,"TMCOMP96";#N/A,#N/A,FALSE,"MAT96";#N/A,#N/A,FALSE,"FANDA96";#N/A,#N/A,FALSE,"INTRAN96";#N/A,#N/A,FALSE,"NAA9697";#N/A,#N/A,FALSE,"ECWEBB";#N/A,#N/A,FALSE,"MFT96";#N/A,#N/A,FALSE,"CTrecon"}</definedName>
    <definedName name="sdf_1_4_2_5" hidden="1">{#N/A,#N/A,FALSE,"TMCOMP96";#N/A,#N/A,FALSE,"MAT96";#N/A,#N/A,FALSE,"FANDA96";#N/A,#N/A,FALSE,"INTRAN96";#N/A,#N/A,FALSE,"NAA9697";#N/A,#N/A,FALSE,"ECWEBB";#N/A,#N/A,FALSE,"MFT96";#N/A,#N/A,FALSE,"CTrecon"}</definedName>
    <definedName name="sdf_1_4_3" hidden="1">{#N/A,#N/A,FALSE,"TMCOMP96";#N/A,#N/A,FALSE,"MAT96";#N/A,#N/A,FALSE,"FANDA96";#N/A,#N/A,FALSE,"INTRAN96";#N/A,#N/A,FALSE,"NAA9697";#N/A,#N/A,FALSE,"ECWEBB";#N/A,#N/A,FALSE,"MFT96";#N/A,#N/A,FALSE,"CTrecon"}</definedName>
    <definedName name="sdf_1_4_3_1" hidden="1">{#N/A,#N/A,FALSE,"TMCOMP96";#N/A,#N/A,FALSE,"MAT96";#N/A,#N/A,FALSE,"FANDA96";#N/A,#N/A,FALSE,"INTRAN96";#N/A,#N/A,FALSE,"NAA9697";#N/A,#N/A,FALSE,"ECWEBB";#N/A,#N/A,FALSE,"MFT96";#N/A,#N/A,FALSE,"CTrecon"}</definedName>
    <definedName name="sdf_1_4_3_2" hidden="1">{#N/A,#N/A,FALSE,"TMCOMP96";#N/A,#N/A,FALSE,"MAT96";#N/A,#N/A,FALSE,"FANDA96";#N/A,#N/A,FALSE,"INTRAN96";#N/A,#N/A,FALSE,"NAA9697";#N/A,#N/A,FALSE,"ECWEBB";#N/A,#N/A,FALSE,"MFT96";#N/A,#N/A,FALSE,"CTrecon"}</definedName>
    <definedName name="sdf_1_4_3_3" hidden="1">{#N/A,#N/A,FALSE,"TMCOMP96";#N/A,#N/A,FALSE,"MAT96";#N/A,#N/A,FALSE,"FANDA96";#N/A,#N/A,FALSE,"INTRAN96";#N/A,#N/A,FALSE,"NAA9697";#N/A,#N/A,FALSE,"ECWEBB";#N/A,#N/A,FALSE,"MFT96";#N/A,#N/A,FALSE,"CTrecon"}</definedName>
    <definedName name="sdf_1_4_3_4" hidden="1">{#N/A,#N/A,FALSE,"TMCOMP96";#N/A,#N/A,FALSE,"MAT96";#N/A,#N/A,FALSE,"FANDA96";#N/A,#N/A,FALSE,"INTRAN96";#N/A,#N/A,FALSE,"NAA9697";#N/A,#N/A,FALSE,"ECWEBB";#N/A,#N/A,FALSE,"MFT96";#N/A,#N/A,FALSE,"CTrecon"}</definedName>
    <definedName name="sdf_1_4_3_5" hidden="1">{#N/A,#N/A,FALSE,"TMCOMP96";#N/A,#N/A,FALSE,"MAT96";#N/A,#N/A,FALSE,"FANDA96";#N/A,#N/A,FALSE,"INTRAN96";#N/A,#N/A,FALSE,"NAA9697";#N/A,#N/A,FALSE,"ECWEBB";#N/A,#N/A,FALSE,"MFT96";#N/A,#N/A,FALSE,"CTrecon"}</definedName>
    <definedName name="sdf_1_4_4" hidden="1">{#N/A,#N/A,FALSE,"TMCOMP96";#N/A,#N/A,FALSE,"MAT96";#N/A,#N/A,FALSE,"FANDA96";#N/A,#N/A,FALSE,"INTRAN96";#N/A,#N/A,FALSE,"NAA9697";#N/A,#N/A,FALSE,"ECWEBB";#N/A,#N/A,FALSE,"MFT96";#N/A,#N/A,FALSE,"CTrecon"}</definedName>
    <definedName name="sdf_1_4_4_1" hidden="1">{#N/A,#N/A,FALSE,"TMCOMP96";#N/A,#N/A,FALSE,"MAT96";#N/A,#N/A,FALSE,"FANDA96";#N/A,#N/A,FALSE,"INTRAN96";#N/A,#N/A,FALSE,"NAA9697";#N/A,#N/A,FALSE,"ECWEBB";#N/A,#N/A,FALSE,"MFT96";#N/A,#N/A,FALSE,"CTrecon"}</definedName>
    <definedName name="sdf_1_4_4_2" hidden="1">{#N/A,#N/A,FALSE,"TMCOMP96";#N/A,#N/A,FALSE,"MAT96";#N/A,#N/A,FALSE,"FANDA96";#N/A,#N/A,FALSE,"INTRAN96";#N/A,#N/A,FALSE,"NAA9697";#N/A,#N/A,FALSE,"ECWEBB";#N/A,#N/A,FALSE,"MFT96";#N/A,#N/A,FALSE,"CTrecon"}</definedName>
    <definedName name="sdf_1_4_4_3" hidden="1">{#N/A,#N/A,FALSE,"TMCOMP96";#N/A,#N/A,FALSE,"MAT96";#N/A,#N/A,FALSE,"FANDA96";#N/A,#N/A,FALSE,"INTRAN96";#N/A,#N/A,FALSE,"NAA9697";#N/A,#N/A,FALSE,"ECWEBB";#N/A,#N/A,FALSE,"MFT96";#N/A,#N/A,FALSE,"CTrecon"}</definedName>
    <definedName name="sdf_1_4_4_4" hidden="1">{#N/A,#N/A,FALSE,"TMCOMP96";#N/A,#N/A,FALSE,"MAT96";#N/A,#N/A,FALSE,"FANDA96";#N/A,#N/A,FALSE,"INTRAN96";#N/A,#N/A,FALSE,"NAA9697";#N/A,#N/A,FALSE,"ECWEBB";#N/A,#N/A,FALSE,"MFT96";#N/A,#N/A,FALSE,"CTrecon"}</definedName>
    <definedName name="sdf_1_4_4_5" hidden="1">{#N/A,#N/A,FALSE,"TMCOMP96";#N/A,#N/A,FALSE,"MAT96";#N/A,#N/A,FALSE,"FANDA96";#N/A,#N/A,FALSE,"INTRAN96";#N/A,#N/A,FALSE,"NAA9697";#N/A,#N/A,FALSE,"ECWEBB";#N/A,#N/A,FALSE,"MFT96";#N/A,#N/A,FALSE,"CTrecon"}</definedName>
    <definedName name="sdf_1_4_5" hidden="1">{#N/A,#N/A,FALSE,"TMCOMP96";#N/A,#N/A,FALSE,"MAT96";#N/A,#N/A,FALSE,"FANDA96";#N/A,#N/A,FALSE,"INTRAN96";#N/A,#N/A,FALSE,"NAA9697";#N/A,#N/A,FALSE,"ECWEBB";#N/A,#N/A,FALSE,"MFT96";#N/A,#N/A,FALSE,"CTrecon"}</definedName>
    <definedName name="sdf_1_4_5_1" hidden="1">{#N/A,#N/A,FALSE,"TMCOMP96";#N/A,#N/A,FALSE,"MAT96";#N/A,#N/A,FALSE,"FANDA96";#N/A,#N/A,FALSE,"INTRAN96";#N/A,#N/A,FALSE,"NAA9697";#N/A,#N/A,FALSE,"ECWEBB";#N/A,#N/A,FALSE,"MFT96";#N/A,#N/A,FALSE,"CTrecon"}</definedName>
    <definedName name="sdf_1_4_5_2" hidden="1">{#N/A,#N/A,FALSE,"TMCOMP96";#N/A,#N/A,FALSE,"MAT96";#N/A,#N/A,FALSE,"FANDA96";#N/A,#N/A,FALSE,"INTRAN96";#N/A,#N/A,FALSE,"NAA9697";#N/A,#N/A,FALSE,"ECWEBB";#N/A,#N/A,FALSE,"MFT96";#N/A,#N/A,FALSE,"CTrecon"}</definedName>
    <definedName name="sdf_1_4_5_3" hidden="1">{#N/A,#N/A,FALSE,"TMCOMP96";#N/A,#N/A,FALSE,"MAT96";#N/A,#N/A,FALSE,"FANDA96";#N/A,#N/A,FALSE,"INTRAN96";#N/A,#N/A,FALSE,"NAA9697";#N/A,#N/A,FALSE,"ECWEBB";#N/A,#N/A,FALSE,"MFT96";#N/A,#N/A,FALSE,"CTrecon"}</definedName>
    <definedName name="sdf_1_4_5_4" hidden="1">{#N/A,#N/A,FALSE,"TMCOMP96";#N/A,#N/A,FALSE,"MAT96";#N/A,#N/A,FALSE,"FANDA96";#N/A,#N/A,FALSE,"INTRAN96";#N/A,#N/A,FALSE,"NAA9697";#N/A,#N/A,FALSE,"ECWEBB";#N/A,#N/A,FALSE,"MFT96";#N/A,#N/A,FALSE,"CTrecon"}</definedName>
    <definedName name="sdf_1_4_5_5" hidden="1">{#N/A,#N/A,FALSE,"TMCOMP96";#N/A,#N/A,FALSE,"MAT96";#N/A,#N/A,FALSE,"FANDA96";#N/A,#N/A,FALSE,"INTRAN96";#N/A,#N/A,FALSE,"NAA9697";#N/A,#N/A,FALSE,"ECWEBB";#N/A,#N/A,FALSE,"MFT96";#N/A,#N/A,FALSE,"CTrecon"}</definedName>
    <definedName name="sdf_1_5" hidden="1">{#N/A,#N/A,FALSE,"TMCOMP96";#N/A,#N/A,FALSE,"MAT96";#N/A,#N/A,FALSE,"FANDA96";#N/A,#N/A,FALSE,"INTRAN96";#N/A,#N/A,FALSE,"NAA9697";#N/A,#N/A,FALSE,"ECWEBB";#N/A,#N/A,FALSE,"MFT96";#N/A,#N/A,FALSE,"CTrecon"}</definedName>
    <definedName name="sdf_1_5_1" hidden="1">{#N/A,#N/A,FALSE,"TMCOMP96";#N/A,#N/A,FALSE,"MAT96";#N/A,#N/A,FALSE,"FANDA96";#N/A,#N/A,FALSE,"INTRAN96";#N/A,#N/A,FALSE,"NAA9697";#N/A,#N/A,FALSE,"ECWEBB";#N/A,#N/A,FALSE,"MFT96";#N/A,#N/A,FALSE,"CTrecon"}</definedName>
    <definedName name="sdf_1_5_1_1" hidden="1">{#N/A,#N/A,FALSE,"TMCOMP96";#N/A,#N/A,FALSE,"MAT96";#N/A,#N/A,FALSE,"FANDA96";#N/A,#N/A,FALSE,"INTRAN96";#N/A,#N/A,FALSE,"NAA9697";#N/A,#N/A,FALSE,"ECWEBB";#N/A,#N/A,FALSE,"MFT96";#N/A,#N/A,FALSE,"CTrecon"}</definedName>
    <definedName name="sdf_1_5_1_2" hidden="1">{#N/A,#N/A,FALSE,"TMCOMP96";#N/A,#N/A,FALSE,"MAT96";#N/A,#N/A,FALSE,"FANDA96";#N/A,#N/A,FALSE,"INTRAN96";#N/A,#N/A,FALSE,"NAA9697";#N/A,#N/A,FALSE,"ECWEBB";#N/A,#N/A,FALSE,"MFT96";#N/A,#N/A,FALSE,"CTrecon"}</definedName>
    <definedName name="sdf_1_5_1_3" hidden="1">{#N/A,#N/A,FALSE,"TMCOMP96";#N/A,#N/A,FALSE,"MAT96";#N/A,#N/A,FALSE,"FANDA96";#N/A,#N/A,FALSE,"INTRAN96";#N/A,#N/A,FALSE,"NAA9697";#N/A,#N/A,FALSE,"ECWEBB";#N/A,#N/A,FALSE,"MFT96";#N/A,#N/A,FALSE,"CTrecon"}</definedName>
    <definedName name="sdf_1_5_1_4" hidden="1">{#N/A,#N/A,FALSE,"TMCOMP96";#N/A,#N/A,FALSE,"MAT96";#N/A,#N/A,FALSE,"FANDA96";#N/A,#N/A,FALSE,"INTRAN96";#N/A,#N/A,FALSE,"NAA9697";#N/A,#N/A,FALSE,"ECWEBB";#N/A,#N/A,FALSE,"MFT96";#N/A,#N/A,FALSE,"CTrecon"}</definedName>
    <definedName name="sdf_1_5_1_5" hidden="1">{#N/A,#N/A,FALSE,"TMCOMP96";#N/A,#N/A,FALSE,"MAT96";#N/A,#N/A,FALSE,"FANDA96";#N/A,#N/A,FALSE,"INTRAN96";#N/A,#N/A,FALSE,"NAA9697";#N/A,#N/A,FALSE,"ECWEBB";#N/A,#N/A,FALSE,"MFT96";#N/A,#N/A,FALSE,"CTrecon"}</definedName>
    <definedName name="sdf_1_5_2" hidden="1">{#N/A,#N/A,FALSE,"TMCOMP96";#N/A,#N/A,FALSE,"MAT96";#N/A,#N/A,FALSE,"FANDA96";#N/A,#N/A,FALSE,"INTRAN96";#N/A,#N/A,FALSE,"NAA9697";#N/A,#N/A,FALSE,"ECWEBB";#N/A,#N/A,FALSE,"MFT96";#N/A,#N/A,FALSE,"CTrecon"}</definedName>
    <definedName name="sdf_1_5_2_1" hidden="1">{#N/A,#N/A,FALSE,"TMCOMP96";#N/A,#N/A,FALSE,"MAT96";#N/A,#N/A,FALSE,"FANDA96";#N/A,#N/A,FALSE,"INTRAN96";#N/A,#N/A,FALSE,"NAA9697";#N/A,#N/A,FALSE,"ECWEBB";#N/A,#N/A,FALSE,"MFT96";#N/A,#N/A,FALSE,"CTrecon"}</definedName>
    <definedName name="sdf_1_5_2_2" hidden="1">{#N/A,#N/A,FALSE,"TMCOMP96";#N/A,#N/A,FALSE,"MAT96";#N/A,#N/A,FALSE,"FANDA96";#N/A,#N/A,FALSE,"INTRAN96";#N/A,#N/A,FALSE,"NAA9697";#N/A,#N/A,FALSE,"ECWEBB";#N/A,#N/A,FALSE,"MFT96";#N/A,#N/A,FALSE,"CTrecon"}</definedName>
    <definedName name="sdf_1_5_2_3" hidden="1">{#N/A,#N/A,FALSE,"TMCOMP96";#N/A,#N/A,FALSE,"MAT96";#N/A,#N/A,FALSE,"FANDA96";#N/A,#N/A,FALSE,"INTRAN96";#N/A,#N/A,FALSE,"NAA9697";#N/A,#N/A,FALSE,"ECWEBB";#N/A,#N/A,FALSE,"MFT96";#N/A,#N/A,FALSE,"CTrecon"}</definedName>
    <definedName name="sdf_1_5_2_4" hidden="1">{#N/A,#N/A,FALSE,"TMCOMP96";#N/A,#N/A,FALSE,"MAT96";#N/A,#N/A,FALSE,"FANDA96";#N/A,#N/A,FALSE,"INTRAN96";#N/A,#N/A,FALSE,"NAA9697";#N/A,#N/A,FALSE,"ECWEBB";#N/A,#N/A,FALSE,"MFT96";#N/A,#N/A,FALSE,"CTrecon"}</definedName>
    <definedName name="sdf_1_5_2_5" hidden="1">{#N/A,#N/A,FALSE,"TMCOMP96";#N/A,#N/A,FALSE,"MAT96";#N/A,#N/A,FALSE,"FANDA96";#N/A,#N/A,FALSE,"INTRAN96";#N/A,#N/A,FALSE,"NAA9697";#N/A,#N/A,FALSE,"ECWEBB";#N/A,#N/A,FALSE,"MFT96";#N/A,#N/A,FALSE,"CTrecon"}</definedName>
    <definedName name="sdf_1_5_3" hidden="1">{#N/A,#N/A,FALSE,"TMCOMP96";#N/A,#N/A,FALSE,"MAT96";#N/A,#N/A,FALSE,"FANDA96";#N/A,#N/A,FALSE,"INTRAN96";#N/A,#N/A,FALSE,"NAA9697";#N/A,#N/A,FALSE,"ECWEBB";#N/A,#N/A,FALSE,"MFT96";#N/A,#N/A,FALSE,"CTrecon"}</definedName>
    <definedName name="sdf_1_5_3_1" hidden="1">{#N/A,#N/A,FALSE,"TMCOMP96";#N/A,#N/A,FALSE,"MAT96";#N/A,#N/A,FALSE,"FANDA96";#N/A,#N/A,FALSE,"INTRAN96";#N/A,#N/A,FALSE,"NAA9697";#N/A,#N/A,FALSE,"ECWEBB";#N/A,#N/A,FALSE,"MFT96";#N/A,#N/A,FALSE,"CTrecon"}</definedName>
    <definedName name="sdf_1_5_3_2" hidden="1">{#N/A,#N/A,FALSE,"TMCOMP96";#N/A,#N/A,FALSE,"MAT96";#N/A,#N/A,FALSE,"FANDA96";#N/A,#N/A,FALSE,"INTRAN96";#N/A,#N/A,FALSE,"NAA9697";#N/A,#N/A,FALSE,"ECWEBB";#N/A,#N/A,FALSE,"MFT96";#N/A,#N/A,FALSE,"CTrecon"}</definedName>
    <definedName name="sdf_1_5_3_3" hidden="1">{#N/A,#N/A,FALSE,"TMCOMP96";#N/A,#N/A,FALSE,"MAT96";#N/A,#N/A,FALSE,"FANDA96";#N/A,#N/A,FALSE,"INTRAN96";#N/A,#N/A,FALSE,"NAA9697";#N/A,#N/A,FALSE,"ECWEBB";#N/A,#N/A,FALSE,"MFT96";#N/A,#N/A,FALSE,"CTrecon"}</definedName>
    <definedName name="sdf_1_5_3_4" hidden="1">{#N/A,#N/A,FALSE,"TMCOMP96";#N/A,#N/A,FALSE,"MAT96";#N/A,#N/A,FALSE,"FANDA96";#N/A,#N/A,FALSE,"INTRAN96";#N/A,#N/A,FALSE,"NAA9697";#N/A,#N/A,FALSE,"ECWEBB";#N/A,#N/A,FALSE,"MFT96";#N/A,#N/A,FALSE,"CTrecon"}</definedName>
    <definedName name="sdf_1_5_3_5" hidden="1">{#N/A,#N/A,FALSE,"TMCOMP96";#N/A,#N/A,FALSE,"MAT96";#N/A,#N/A,FALSE,"FANDA96";#N/A,#N/A,FALSE,"INTRAN96";#N/A,#N/A,FALSE,"NAA9697";#N/A,#N/A,FALSE,"ECWEBB";#N/A,#N/A,FALSE,"MFT96";#N/A,#N/A,FALSE,"CTrecon"}</definedName>
    <definedName name="sdf_1_5_4" hidden="1">{#N/A,#N/A,FALSE,"TMCOMP96";#N/A,#N/A,FALSE,"MAT96";#N/A,#N/A,FALSE,"FANDA96";#N/A,#N/A,FALSE,"INTRAN96";#N/A,#N/A,FALSE,"NAA9697";#N/A,#N/A,FALSE,"ECWEBB";#N/A,#N/A,FALSE,"MFT96";#N/A,#N/A,FALSE,"CTrecon"}</definedName>
    <definedName name="sdf_1_5_4_1" hidden="1">{#N/A,#N/A,FALSE,"TMCOMP96";#N/A,#N/A,FALSE,"MAT96";#N/A,#N/A,FALSE,"FANDA96";#N/A,#N/A,FALSE,"INTRAN96";#N/A,#N/A,FALSE,"NAA9697";#N/A,#N/A,FALSE,"ECWEBB";#N/A,#N/A,FALSE,"MFT96";#N/A,#N/A,FALSE,"CTrecon"}</definedName>
    <definedName name="sdf_1_5_4_2" hidden="1">{#N/A,#N/A,FALSE,"TMCOMP96";#N/A,#N/A,FALSE,"MAT96";#N/A,#N/A,FALSE,"FANDA96";#N/A,#N/A,FALSE,"INTRAN96";#N/A,#N/A,FALSE,"NAA9697";#N/A,#N/A,FALSE,"ECWEBB";#N/A,#N/A,FALSE,"MFT96";#N/A,#N/A,FALSE,"CTrecon"}</definedName>
    <definedName name="sdf_1_5_4_3" hidden="1">{#N/A,#N/A,FALSE,"TMCOMP96";#N/A,#N/A,FALSE,"MAT96";#N/A,#N/A,FALSE,"FANDA96";#N/A,#N/A,FALSE,"INTRAN96";#N/A,#N/A,FALSE,"NAA9697";#N/A,#N/A,FALSE,"ECWEBB";#N/A,#N/A,FALSE,"MFT96";#N/A,#N/A,FALSE,"CTrecon"}</definedName>
    <definedName name="sdf_1_5_4_4" hidden="1">{#N/A,#N/A,FALSE,"TMCOMP96";#N/A,#N/A,FALSE,"MAT96";#N/A,#N/A,FALSE,"FANDA96";#N/A,#N/A,FALSE,"INTRAN96";#N/A,#N/A,FALSE,"NAA9697";#N/A,#N/A,FALSE,"ECWEBB";#N/A,#N/A,FALSE,"MFT96";#N/A,#N/A,FALSE,"CTrecon"}</definedName>
    <definedName name="sdf_1_5_4_5" hidden="1">{#N/A,#N/A,FALSE,"TMCOMP96";#N/A,#N/A,FALSE,"MAT96";#N/A,#N/A,FALSE,"FANDA96";#N/A,#N/A,FALSE,"INTRAN96";#N/A,#N/A,FALSE,"NAA9697";#N/A,#N/A,FALSE,"ECWEBB";#N/A,#N/A,FALSE,"MFT96";#N/A,#N/A,FALSE,"CTrecon"}</definedName>
    <definedName name="sdf_1_5_5" hidden="1">{#N/A,#N/A,FALSE,"TMCOMP96";#N/A,#N/A,FALSE,"MAT96";#N/A,#N/A,FALSE,"FANDA96";#N/A,#N/A,FALSE,"INTRAN96";#N/A,#N/A,FALSE,"NAA9697";#N/A,#N/A,FALSE,"ECWEBB";#N/A,#N/A,FALSE,"MFT96";#N/A,#N/A,FALSE,"CTrecon"}</definedName>
    <definedName name="sdf_1_5_5_1" hidden="1">{#N/A,#N/A,FALSE,"TMCOMP96";#N/A,#N/A,FALSE,"MAT96";#N/A,#N/A,FALSE,"FANDA96";#N/A,#N/A,FALSE,"INTRAN96";#N/A,#N/A,FALSE,"NAA9697";#N/A,#N/A,FALSE,"ECWEBB";#N/A,#N/A,FALSE,"MFT96";#N/A,#N/A,FALSE,"CTrecon"}</definedName>
    <definedName name="sdf_1_5_5_2" hidden="1">{#N/A,#N/A,FALSE,"TMCOMP96";#N/A,#N/A,FALSE,"MAT96";#N/A,#N/A,FALSE,"FANDA96";#N/A,#N/A,FALSE,"INTRAN96";#N/A,#N/A,FALSE,"NAA9697";#N/A,#N/A,FALSE,"ECWEBB";#N/A,#N/A,FALSE,"MFT96";#N/A,#N/A,FALSE,"CTrecon"}</definedName>
    <definedName name="sdf_1_5_5_3" hidden="1">{#N/A,#N/A,FALSE,"TMCOMP96";#N/A,#N/A,FALSE,"MAT96";#N/A,#N/A,FALSE,"FANDA96";#N/A,#N/A,FALSE,"INTRAN96";#N/A,#N/A,FALSE,"NAA9697";#N/A,#N/A,FALSE,"ECWEBB";#N/A,#N/A,FALSE,"MFT96";#N/A,#N/A,FALSE,"CTrecon"}</definedName>
    <definedName name="sdf_1_5_5_4" hidden="1">{#N/A,#N/A,FALSE,"TMCOMP96";#N/A,#N/A,FALSE,"MAT96";#N/A,#N/A,FALSE,"FANDA96";#N/A,#N/A,FALSE,"INTRAN96";#N/A,#N/A,FALSE,"NAA9697";#N/A,#N/A,FALSE,"ECWEBB";#N/A,#N/A,FALSE,"MFT96";#N/A,#N/A,FALSE,"CTrecon"}</definedName>
    <definedName name="sdf_1_5_5_5"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_2_1" hidden="1">{#N/A,#N/A,FALSE,"TMCOMP96";#N/A,#N/A,FALSE,"MAT96";#N/A,#N/A,FALSE,"FANDA96";#N/A,#N/A,FALSE,"INTRAN96";#N/A,#N/A,FALSE,"NAA9697";#N/A,#N/A,FALSE,"ECWEBB";#N/A,#N/A,FALSE,"MFT96";#N/A,#N/A,FALSE,"CTrecon"}</definedName>
    <definedName name="sdf_2_1_1" hidden="1">{#N/A,#N/A,FALSE,"TMCOMP96";#N/A,#N/A,FALSE,"MAT96";#N/A,#N/A,FALSE,"FANDA96";#N/A,#N/A,FALSE,"INTRAN96";#N/A,#N/A,FALSE,"NAA9697";#N/A,#N/A,FALSE,"ECWEBB";#N/A,#N/A,FALSE,"MFT96";#N/A,#N/A,FALSE,"CTrecon"}</definedName>
    <definedName name="sdf_2_1_1_1" hidden="1">{#N/A,#N/A,FALSE,"TMCOMP96";#N/A,#N/A,FALSE,"MAT96";#N/A,#N/A,FALSE,"FANDA96";#N/A,#N/A,FALSE,"INTRAN96";#N/A,#N/A,FALSE,"NAA9697";#N/A,#N/A,FALSE,"ECWEBB";#N/A,#N/A,FALSE,"MFT96";#N/A,#N/A,FALSE,"CTrecon"}</definedName>
    <definedName name="sdf_2_1_1_1_1" hidden="1">{#N/A,#N/A,FALSE,"TMCOMP96";#N/A,#N/A,FALSE,"MAT96";#N/A,#N/A,FALSE,"FANDA96";#N/A,#N/A,FALSE,"INTRAN96";#N/A,#N/A,FALSE,"NAA9697";#N/A,#N/A,FALSE,"ECWEBB";#N/A,#N/A,FALSE,"MFT96";#N/A,#N/A,FALSE,"CTrecon"}</definedName>
    <definedName name="sdf_2_1_1_1_2" hidden="1">{#N/A,#N/A,FALSE,"TMCOMP96";#N/A,#N/A,FALSE,"MAT96";#N/A,#N/A,FALSE,"FANDA96";#N/A,#N/A,FALSE,"INTRAN96";#N/A,#N/A,FALSE,"NAA9697";#N/A,#N/A,FALSE,"ECWEBB";#N/A,#N/A,FALSE,"MFT96";#N/A,#N/A,FALSE,"CTrecon"}</definedName>
    <definedName name="sdf_2_1_1_1_3" hidden="1">{#N/A,#N/A,FALSE,"TMCOMP96";#N/A,#N/A,FALSE,"MAT96";#N/A,#N/A,FALSE,"FANDA96";#N/A,#N/A,FALSE,"INTRAN96";#N/A,#N/A,FALSE,"NAA9697";#N/A,#N/A,FALSE,"ECWEBB";#N/A,#N/A,FALSE,"MFT96";#N/A,#N/A,FALSE,"CTrecon"}</definedName>
    <definedName name="sdf_2_1_1_1_4" hidden="1">{#N/A,#N/A,FALSE,"TMCOMP96";#N/A,#N/A,FALSE,"MAT96";#N/A,#N/A,FALSE,"FANDA96";#N/A,#N/A,FALSE,"INTRAN96";#N/A,#N/A,FALSE,"NAA9697";#N/A,#N/A,FALSE,"ECWEBB";#N/A,#N/A,FALSE,"MFT96";#N/A,#N/A,FALSE,"CTrecon"}</definedName>
    <definedName name="sdf_2_1_1_1_5" hidden="1">{#N/A,#N/A,FALSE,"TMCOMP96";#N/A,#N/A,FALSE,"MAT96";#N/A,#N/A,FALSE,"FANDA96";#N/A,#N/A,FALSE,"INTRAN96";#N/A,#N/A,FALSE,"NAA9697";#N/A,#N/A,FALSE,"ECWEBB";#N/A,#N/A,FALSE,"MFT96";#N/A,#N/A,FALSE,"CTrecon"}</definedName>
    <definedName name="sdf_2_1_1_2" hidden="1">{#N/A,#N/A,FALSE,"TMCOMP96";#N/A,#N/A,FALSE,"MAT96";#N/A,#N/A,FALSE,"FANDA96";#N/A,#N/A,FALSE,"INTRAN96";#N/A,#N/A,FALSE,"NAA9697";#N/A,#N/A,FALSE,"ECWEBB";#N/A,#N/A,FALSE,"MFT96";#N/A,#N/A,FALSE,"CTrecon"}</definedName>
    <definedName name="sdf_2_1_1_2_1" hidden="1">{#N/A,#N/A,FALSE,"TMCOMP96";#N/A,#N/A,FALSE,"MAT96";#N/A,#N/A,FALSE,"FANDA96";#N/A,#N/A,FALSE,"INTRAN96";#N/A,#N/A,FALSE,"NAA9697";#N/A,#N/A,FALSE,"ECWEBB";#N/A,#N/A,FALSE,"MFT96";#N/A,#N/A,FALSE,"CTrecon"}</definedName>
    <definedName name="sdf_2_1_1_2_2" hidden="1">{#N/A,#N/A,FALSE,"TMCOMP96";#N/A,#N/A,FALSE,"MAT96";#N/A,#N/A,FALSE,"FANDA96";#N/A,#N/A,FALSE,"INTRAN96";#N/A,#N/A,FALSE,"NAA9697";#N/A,#N/A,FALSE,"ECWEBB";#N/A,#N/A,FALSE,"MFT96";#N/A,#N/A,FALSE,"CTrecon"}</definedName>
    <definedName name="sdf_2_1_1_2_3" hidden="1">{#N/A,#N/A,FALSE,"TMCOMP96";#N/A,#N/A,FALSE,"MAT96";#N/A,#N/A,FALSE,"FANDA96";#N/A,#N/A,FALSE,"INTRAN96";#N/A,#N/A,FALSE,"NAA9697";#N/A,#N/A,FALSE,"ECWEBB";#N/A,#N/A,FALSE,"MFT96";#N/A,#N/A,FALSE,"CTrecon"}</definedName>
    <definedName name="sdf_2_1_1_2_4" hidden="1">{#N/A,#N/A,FALSE,"TMCOMP96";#N/A,#N/A,FALSE,"MAT96";#N/A,#N/A,FALSE,"FANDA96";#N/A,#N/A,FALSE,"INTRAN96";#N/A,#N/A,FALSE,"NAA9697";#N/A,#N/A,FALSE,"ECWEBB";#N/A,#N/A,FALSE,"MFT96";#N/A,#N/A,FALSE,"CTrecon"}</definedName>
    <definedName name="sdf_2_1_1_2_5" hidden="1">{#N/A,#N/A,FALSE,"TMCOMP96";#N/A,#N/A,FALSE,"MAT96";#N/A,#N/A,FALSE,"FANDA96";#N/A,#N/A,FALSE,"INTRAN96";#N/A,#N/A,FALSE,"NAA9697";#N/A,#N/A,FALSE,"ECWEBB";#N/A,#N/A,FALSE,"MFT96";#N/A,#N/A,FALSE,"CTrecon"}</definedName>
    <definedName name="sdf_2_1_1_3" hidden="1">{#N/A,#N/A,FALSE,"TMCOMP96";#N/A,#N/A,FALSE,"MAT96";#N/A,#N/A,FALSE,"FANDA96";#N/A,#N/A,FALSE,"INTRAN96";#N/A,#N/A,FALSE,"NAA9697";#N/A,#N/A,FALSE,"ECWEBB";#N/A,#N/A,FALSE,"MFT96";#N/A,#N/A,FALSE,"CTrecon"}</definedName>
    <definedName name="sdf_2_1_1_4" hidden="1">{#N/A,#N/A,FALSE,"TMCOMP96";#N/A,#N/A,FALSE,"MAT96";#N/A,#N/A,FALSE,"FANDA96";#N/A,#N/A,FALSE,"INTRAN96";#N/A,#N/A,FALSE,"NAA9697";#N/A,#N/A,FALSE,"ECWEBB";#N/A,#N/A,FALSE,"MFT96";#N/A,#N/A,FALSE,"CTrecon"}</definedName>
    <definedName name="sdf_2_1_1_5" hidden="1">{#N/A,#N/A,FALSE,"TMCOMP96";#N/A,#N/A,FALSE,"MAT96";#N/A,#N/A,FALSE,"FANDA96";#N/A,#N/A,FALSE,"INTRAN96";#N/A,#N/A,FALSE,"NAA9697";#N/A,#N/A,FALSE,"ECWEBB";#N/A,#N/A,FALSE,"MFT96";#N/A,#N/A,FALSE,"CTrecon"}</definedName>
    <definedName name="sdf_2_1_2" hidden="1">{#N/A,#N/A,FALSE,"TMCOMP96";#N/A,#N/A,FALSE,"MAT96";#N/A,#N/A,FALSE,"FANDA96";#N/A,#N/A,FALSE,"INTRAN96";#N/A,#N/A,FALSE,"NAA9697";#N/A,#N/A,FALSE,"ECWEBB";#N/A,#N/A,FALSE,"MFT96";#N/A,#N/A,FALSE,"CTrecon"}</definedName>
    <definedName name="sdf_2_1_2_1" hidden="1">{#N/A,#N/A,FALSE,"TMCOMP96";#N/A,#N/A,FALSE,"MAT96";#N/A,#N/A,FALSE,"FANDA96";#N/A,#N/A,FALSE,"INTRAN96";#N/A,#N/A,FALSE,"NAA9697";#N/A,#N/A,FALSE,"ECWEBB";#N/A,#N/A,FALSE,"MFT96";#N/A,#N/A,FALSE,"CTrecon"}</definedName>
    <definedName name="sdf_2_1_2_2" hidden="1">{#N/A,#N/A,FALSE,"TMCOMP96";#N/A,#N/A,FALSE,"MAT96";#N/A,#N/A,FALSE,"FANDA96";#N/A,#N/A,FALSE,"INTRAN96";#N/A,#N/A,FALSE,"NAA9697";#N/A,#N/A,FALSE,"ECWEBB";#N/A,#N/A,FALSE,"MFT96";#N/A,#N/A,FALSE,"CTrecon"}</definedName>
    <definedName name="sdf_2_1_2_3" hidden="1">{#N/A,#N/A,FALSE,"TMCOMP96";#N/A,#N/A,FALSE,"MAT96";#N/A,#N/A,FALSE,"FANDA96";#N/A,#N/A,FALSE,"INTRAN96";#N/A,#N/A,FALSE,"NAA9697";#N/A,#N/A,FALSE,"ECWEBB";#N/A,#N/A,FALSE,"MFT96";#N/A,#N/A,FALSE,"CTrecon"}</definedName>
    <definedName name="sdf_2_1_2_4" hidden="1">{#N/A,#N/A,FALSE,"TMCOMP96";#N/A,#N/A,FALSE,"MAT96";#N/A,#N/A,FALSE,"FANDA96";#N/A,#N/A,FALSE,"INTRAN96";#N/A,#N/A,FALSE,"NAA9697";#N/A,#N/A,FALSE,"ECWEBB";#N/A,#N/A,FALSE,"MFT96";#N/A,#N/A,FALSE,"CTrecon"}</definedName>
    <definedName name="sdf_2_1_2_5" hidden="1">{#N/A,#N/A,FALSE,"TMCOMP96";#N/A,#N/A,FALSE,"MAT96";#N/A,#N/A,FALSE,"FANDA96";#N/A,#N/A,FALSE,"INTRAN96";#N/A,#N/A,FALSE,"NAA9697";#N/A,#N/A,FALSE,"ECWEBB";#N/A,#N/A,FALSE,"MFT96";#N/A,#N/A,FALSE,"CTrecon"}</definedName>
    <definedName name="sdf_2_1_3" hidden="1">{#N/A,#N/A,FALSE,"TMCOMP96";#N/A,#N/A,FALSE,"MAT96";#N/A,#N/A,FALSE,"FANDA96";#N/A,#N/A,FALSE,"INTRAN96";#N/A,#N/A,FALSE,"NAA9697";#N/A,#N/A,FALSE,"ECWEBB";#N/A,#N/A,FALSE,"MFT96";#N/A,#N/A,FALSE,"CTrecon"}</definedName>
    <definedName name="sdf_2_1_3_1" hidden="1">{#N/A,#N/A,FALSE,"TMCOMP96";#N/A,#N/A,FALSE,"MAT96";#N/A,#N/A,FALSE,"FANDA96";#N/A,#N/A,FALSE,"INTRAN96";#N/A,#N/A,FALSE,"NAA9697";#N/A,#N/A,FALSE,"ECWEBB";#N/A,#N/A,FALSE,"MFT96";#N/A,#N/A,FALSE,"CTrecon"}</definedName>
    <definedName name="sdf_2_1_3_2" hidden="1">{#N/A,#N/A,FALSE,"TMCOMP96";#N/A,#N/A,FALSE,"MAT96";#N/A,#N/A,FALSE,"FANDA96";#N/A,#N/A,FALSE,"INTRAN96";#N/A,#N/A,FALSE,"NAA9697";#N/A,#N/A,FALSE,"ECWEBB";#N/A,#N/A,FALSE,"MFT96";#N/A,#N/A,FALSE,"CTrecon"}</definedName>
    <definedName name="sdf_2_1_3_3" hidden="1">{#N/A,#N/A,FALSE,"TMCOMP96";#N/A,#N/A,FALSE,"MAT96";#N/A,#N/A,FALSE,"FANDA96";#N/A,#N/A,FALSE,"INTRAN96";#N/A,#N/A,FALSE,"NAA9697";#N/A,#N/A,FALSE,"ECWEBB";#N/A,#N/A,FALSE,"MFT96";#N/A,#N/A,FALSE,"CTrecon"}</definedName>
    <definedName name="sdf_2_1_3_4" hidden="1">{#N/A,#N/A,FALSE,"TMCOMP96";#N/A,#N/A,FALSE,"MAT96";#N/A,#N/A,FALSE,"FANDA96";#N/A,#N/A,FALSE,"INTRAN96";#N/A,#N/A,FALSE,"NAA9697";#N/A,#N/A,FALSE,"ECWEBB";#N/A,#N/A,FALSE,"MFT96";#N/A,#N/A,FALSE,"CTrecon"}</definedName>
    <definedName name="sdf_2_1_3_5" hidden="1">{#N/A,#N/A,FALSE,"TMCOMP96";#N/A,#N/A,FALSE,"MAT96";#N/A,#N/A,FALSE,"FANDA96";#N/A,#N/A,FALSE,"INTRAN96";#N/A,#N/A,FALSE,"NAA9697";#N/A,#N/A,FALSE,"ECWEBB";#N/A,#N/A,FALSE,"MFT96";#N/A,#N/A,FALSE,"CTrecon"}</definedName>
    <definedName name="sdf_2_1_4" hidden="1">{#N/A,#N/A,FALSE,"TMCOMP96";#N/A,#N/A,FALSE,"MAT96";#N/A,#N/A,FALSE,"FANDA96";#N/A,#N/A,FALSE,"INTRAN96";#N/A,#N/A,FALSE,"NAA9697";#N/A,#N/A,FALSE,"ECWEBB";#N/A,#N/A,FALSE,"MFT96";#N/A,#N/A,FALSE,"CTrecon"}</definedName>
    <definedName name="sdf_2_1_4_1" hidden="1">{#N/A,#N/A,FALSE,"TMCOMP96";#N/A,#N/A,FALSE,"MAT96";#N/A,#N/A,FALSE,"FANDA96";#N/A,#N/A,FALSE,"INTRAN96";#N/A,#N/A,FALSE,"NAA9697";#N/A,#N/A,FALSE,"ECWEBB";#N/A,#N/A,FALSE,"MFT96";#N/A,#N/A,FALSE,"CTrecon"}</definedName>
    <definedName name="sdf_2_1_4_2" hidden="1">{#N/A,#N/A,FALSE,"TMCOMP96";#N/A,#N/A,FALSE,"MAT96";#N/A,#N/A,FALSE,"FANDA96";#N/A,#N/A,FALSE,"INTRAN96";#N/A,#N/A,FALSE,"NAA9697";#N/A,#N/A,FALSE,"ECWEBB";#N/A,#N/A,FALSE,"MFT96";#N/A,#N/A,FALSE,"CTrecon"}</definedName>
    <definedName name="sdf_2_1_4_3" hidden="1">{#N/A,#N/A,FALSE,"TMCOMP96";#N/A,#N/A,FALSE,"MAT96";#N/A,#N/A,FALSE,"FANDA96";#N/A,#N/A,FALSE,"INTRAN96";#N/A,#N/A,FALSE,"NAA9697";#N/A,#N/A,FALSE,"ECWEBB";#N/A,#N/A,FALSE,"MFT96";#N/A,#N/A,FALSE,"CTrecon"}</definedName>
    <definedName name="sdf_2_1_4_4" hidden="1">{#N/A,#N/A,FALSE,"TMCOMP96";#N/A,#N/A,FALSE,"MAT96";#N/A,#N/A,FALSE,"FANDA96";#N/A,#N/A,FALSE,"INTRAN96";#N/A,#N/A,FALSE,"NAA9697";#N/A,#N/A,FALSE,"ECWEBB";#N/A,#N/A,FALSE,"MFT96";#N/A,#N/A,FALSE,"CTrecon"}</definedName>
    <definedName name="sdf_2_1_4_5" hidden="1">{#N/A,#N/A,FALSE,"TMCOMP96";#N/A,#N/A,FALSE,"MAT96";#N/A,#N/A,FALSE,"FANDA96";#N/A,#N/A,FALSE,"INTRAN96";#N/A,#N/A,FALSE,"NAA9697";#N/A,#N/A,FALSE,"ECWEBB";#N/A,#N/A,FALSE,"MFT96";#N/A,#N/A,FALSE,"CTrecon"}</definedName>
    <definedName name="sdf_2_1_5" hidden="1">{#N/A,#N/A,FALSE,"TMCOMP96";#N/A,#N/A,FALSE,"MAT96";#N/A,#N/A,FALSE,"FANDA96";#N/A,#N/A,FALSE,"INTRAN96";#N/A,#N/A,FALSE,"NAA9697";#N/A,#N/A,FALSE,"ECWEBB";#N/A,#N/A,FALSE,"MFT96";#N/A,#N/A,FALSE,"CTrecon"}</definedName>
    <definedName name="sdf_2_1_5_1" hidden="1">{#N/A,#N/A,FALSE,"TMCOMP96";#N/A,#N/A,FALSE,"MAT96";#N/A,#N/A,FALSE,"FANDA96";#N/A,#N/A,FALSE,"INTRAN96";#N/A,#N/A,FALSE,"NAA9697";#N/A,#N/A,FALSE,"ECWEBB";#N/A,#N/A,FALSE,"MFT96";#N/A,#N/A,FALSE,"CTrecon"}</definedName>
    <definedName name="sdf_2_1_5_2" hidden="1">{#N/A,#N/A,FALSE,"TMCOMP96";#N/A,#N/A,FALSE,"MAT96";#N/A,#N/A,FALSE,"FANDA96";#N/A,#N/A,FALSE,"INTRAN96";#N/A,#N/A,FALSE,"NAA9697";#N/A,#N/A,FALSE,"ECWEBB";#N/A,#N/A,FALSE,"MFT96";#N/A,#N/A,FALSE,"CTrecon"}</definedName>
    <definedName name="sdf_2_1_5_3" hidden="1">{#N/A,#N/A,FALSE,"TMCOMP96";#N/A,#N/A,FALSE,"MAT96";#N/A,#N/A,FALSE,"FANDA96";#N/A,#N/A,FALSE,"INTRAN96";#N/A,#N/A,FALSE,"NAA9697";#N/A,#N/A,FALSE,"ECWEBB";#N/A,#N/A,FALSE,"MFT96";#N/A,#N/A,FALSE,"CTrecon"}</definedName>
    <definedName name="sdf_2_1_5_4" hidden="1">{#N/A,#N/A,FALSE,"TMCOMP96";#N/A,#N/A,FALSE,"MAT96";#N/A,#N/A,FALSE,"FANDA96";#N/A,#N/A,FALSE,"INTRAN96";#N/A,#N/A,FALSE,"NAA9697";#N/A,#N/A,FALSE,"ECWEBB";#N/A,#N/A,FALSE,"MFT96";#N/A,#N/A,FALSE,"CTrecon"}</definedName>
    <definedName name="sdf_2_1_5_5" hidden="1">{#N/A,#N/A,FALSE,"TMCOMP96";#N/A,#N/A,FALSE,"MAT96";#N/A,#N/A,FALSE,"FANDA96";#N/A,#N/A,FALSE,"INTRAN96";#N/A,#N/A,FALSE,"NAA9697";#N/A,#N/A,FALSE,"ECWEBB";#N/A,#N/A,FALSE,"MFT96";#N/A,#N/A,FALSE,"CTrecon"}</definedName>
    <definedName name="sdf_2_2" hidden="1">{#N/A,#N/A,FALSE,"TMCOMP96";#N/A,#N/A,FALSE,"MAT96";#N/A,#N/A,FALSE,"FANDA96";#N/A,#N/A,FALSE,"INTRAN96";#N/A,#N/A,FALSE,"NAA9697";#N/A,#N/A,FALSE,"ECWEBB";#N/A,#N/A,FALSE,"MFT96";#N/A,#N/A,FALSE,"CTrecon"}</definedName>
    <definedName name="sdf_2_2_1" hidden="1">{#N/A,#N/A,FALSE,"TMCOMP96";#N/A,#N/A,FALSE,"MAT96";#N/A,#N/A,FALSE,"FANDA96";#N/A,#N/A,FALSE,"INTRAN96";#N/A,#N/A,FALSE,"NAA9697";#N/A,#N/A,FALSE,"ECWEBB";#N/A,#N/A,FALSE,"MFT96";#N/A,#N/A,FALSE,"CTrecon"}</definedName>
    <definedName name="sdf_2_2_2" hidden="1">{#N/A,#N/A,FALSE,"TMCOMP96";#N/A,#N/A,FALSE,"MAT96";#N/A,#N/A,FALSE,"FANDA96";#N/A,#N/A,FALSE,"INTRAN96";#N/A,#N/A,FALSE,"NAA9697";#N/A,#N/A,FALSE,"ECWEBB";#N/A,#N/A,FALSE,"MFT96";#N/A,#N/A,FALSE,"CTrecon"}</definedName>
    <definedName name="sdf_2_2_3" hidden="1">{#N/A,#N/A,FALSE,"TMCOMP96";#N/A,#N/A,FALSE,"MAT96";#N/A,#N/A,FALSE,"FANDA96";#N/A,#N/A,FALSE,"INTRAN96";#N/A,#N/A,FALSE,"NAA9697";#N/A,#N/A,FALSE,"ECWEBB";#N/A,#N/A,FALSE,"MFT96";#N/A,#N/A,FALSE,"CTrecon"}</definedName>
    <definedName name="sdf_2_2_4" hidden="1">{#N/A,#N/A,FALSE,"TMCOMP96";#N/A,#N/A,FALSE,"MAT96";#N/A,#N/A,FALSE,"FANDA96";#N/A,#N/A,FALSE,"INTRAN96";#N/A,#N/A,FALSE,"NAA9697";#N/A,#N/A,FALSE,"ECWEBB";#N/A,#N/A,FALSE,"MFT96";#N/A,#N/A,FALSE,"CTrecon"}</definedName>
    <definedName name="sdf_2_2_5" hidden="1">{#N/A,#N/A,FALSE,"TMCOMP96";#N/A,#N/A,FALSE,"MAT96";#N/A,#N/A,FALSE,"FANDA96";#N/A,#N/A,FALSE,"INTRAN96";#N/A,#N/A,FALSE,"NAA9697";#N/A,#N/A,FALSE,"ECWEBB";#N/A,#N/A,FALSE,"MFT96";#N/A,#N/A,FALSE,"CTrecon"}</definedName>
    <definedName name="sdf_2_3" hidden="1">{#N/A,#N/A,FALSE,"TMCOMP96";#N/A,#N/A,FALSE,"MAT96";#N/A,#N/A,FALSE,"FANDA96";#N/A,#N/A,FALSE,"INTRAN96";#N/A,#N/A,FALSE,"NAA9697";#N/A,#N/A,FALSE,"ECWEBB";#N/A,#N/A,FALSE,"MFT96";#N/A,#N/A,FALSE,"CTrecon"}</definedName>
    <definedName name="sdf_2_3_1" hidden="1">{#N/A,#N/A,FALSE,"TMCOMP96";#N/A,#N/A,FALSE,"MAT96";#N/A,#N/A,FALSE,"FANDA96";#N/A,#N/A,FALSE,"INTRAN96";#N/A,#N/A,FALSE,"NAA9697";#N/A,#N/A,FALSE,"ECWEBB";#N/A,#N/A,FALSE,"MFT96";#N/A,#N/A,FALSE,"CTrecon"}</definedName>
    <definedName name="sdf_2_3_2" hidden="1">{#N/A,#N/A,FALSE,"TMCOMP96";#N/A,#N/A,FALSE,"MAT96";#N/A,#N/A,FALSE,"FANDA96";#N/A,#N/A,FALSE,"INTRAN96";#N/A,#N/A,FALSE,"NAA9697";#N/A,#N/A,FALSE,"ECWEBB";#N/A,#N/A,FALSE,"MFT96";#N/A,#N/A,FALSE,"CTrecon"}</definedName>
    <definedName name="sdf_2_3_3" hidden="1">{#N/A,#N/A,FALSE,"TMCOMP96";#N/A,#N/A,FALSE,"MAT96";#N/A,#N/A,FALSE,"FANDA96";#N/A,#N/A,FALSE,"INTRAN96";#N/A,#N/A,FALSE,"NAA9697";#N/A,#N/A,FALSE,"ECWEBB";#N/A,#N/A,FALSE,"MFT96";#N/A,#N/A,FALSE,"CTrecon"}</definedName>
    <definedName name="sdf_2_3_4" hidden="1">{#N/A,#N/A,FALSE,"TMCOMP96";#N/A,#N/A,FALSE,"MAT96";#N/A,#N/A,FALSE,"FANDA96";#N/A,#N/A,FALSE,"INTRAN96";#N/A,#N/A,FALSE,"NAA9697";#N/A,#N/A,FALSE,"ECWEBB";#N/A,#N/A,FALSE,"MFT96";#N/A,#N/A,FALSE,"CTrecon"}</definedName>
    <definedName name="sdf_2_3_5" hidden="1">{#N/A,#N/A,FALSE,"TMCOMP96";#N/A,#N/A,FALSE,"MAT96";#N/A,#N/A,FALSE,"FANDA96";#N/A,#N/A,FALSE,"INTRAN96";#N/A,#N/A,FALSE,"NAA9697";#N/A,#N/A,FALSE,"ECWEBB";#N/A,#N/A,FALSE,"MFT96";#N/A,#N/A,FALSE,"CTrecon"}</definedName>
    <definedName name="sdf_2_4" hidden="1">{#N/A,#N/A,FALSE,"TMCOMP96";#N/A,#N/A,FALSE,"MAT96";#N/A,#N/A,FALSE,"FANDA96";#N/A,#N/A,FALSE,"INTRAN96";#N/A,#N/A,FALSE,"NAA9697";#N/A,#N/A,FALSE,"ECWEBB";#N/A,#N/A,FALSE,"MFT96";#N/A,#N/A,FALSE,"CTrecon"}</definedName>
    <definedName name="sdf_2_4_1" hidden="1">{#N/A,#N/A,FALSE,"TMCOMP96";#N/A,#N/A,FALSE,"MAT96";#N/A,#N/A,FALSE,"FANDA96";#N/A,#N/A,FALSE,"INTRAN96";#N/A,#N/A,FALSE,"NAA9697";#N/A,#N/A,FALSE,"ECWEBB";#N/A,#N/A,FALSE,"MFT96";#N/A,#N/A,FALSE,"CTrecon"}</definedName>
    <definedName name="sdf_2_4_2" hidden="1">{#N/A,#N/A,FALSE,"TMCOMP96";#N/A,#N/A,FALSE,"MAT96";#N/A,#N/A,FALSE,"FANDA96";#N/A,#N/A,FALSE,"INTRAN96";#N/A,#N/A,FALSE,"NAA9697";#N/A,#N/A,FALSE,"ECWEBB";#N/A,#N/A,FALSE,"MFT96";#N/A,#N/A,FALSE,"CTrecon"}</definedName>
    <definedName name="sdf_2_4_3" hidden="1">{#N/A,#N/A,FALSE,"TMCOMP96";#N/A,#N/A,FALSE,"MAT96";#N/A,#N/A,FALSE,"FANDA96";#N/A,#N/A,FALSE,"INTRAN96";#N/A,#N/A,FALSE,"NAA9697";#N/A,#N/A,FALSE,"ECWEBB";#N/A,#N/A,FALSE,"MFT96";#N/A,#N/A,FALSE,"CTrecon"}</definedName>
    <definedName name="sdf_2_4_4" hidden="1">{#N/A,#N/A,FALSE,"TMCOMP96";#N/A,#N/A,FALSE,"MAT96";#N/A,#N/A,FALSE,"FANDA96";#N/A,#N/A,FALSE,"INTRAN96";#N/A,#N/A,FALSE,"NAA9697";#N/A,#N/A,FALSE,"ECWEBB";#N/A,#N/A,FALSE,"MFT96";#N/A,#N/A,FALSE,"CTrecon"}</definedName>
    <definedName name="sdf_2_4_5" hidden="1">{#N/A,#N/A,FALSE,"TMCOMP96";#N/A,#N/A,FALSE,"MAT96";#N/A,#N/A,FALSE,"FANDA96";#N/A,#N/A,FALSE,"INTRAN96";#N/A,#N/A,FALSE,"NAA9697";#N/A,#N/A,FALSE,"ECWEBB";#N/A,#N/A,FALSE,"MFT96";#N/A,#N/A,FALSE,"CTrecon"}</definedName>
    <definedName name="sdf_2_5" hidden="1">{#N/A,#N/A,FALSE,"TMCOMP96";#N/A,#N/A,FALSE,"MAT96";#N/A,#N/A,FALSE,"FANDA96";#N/A,#N/A,FALSE,"INTRAN96";#N/A,#N/A,FALSE,"NAA9697";#N/A,#N/A,FALSE,"ECWEBB";#N/A,#N/A,FALSE,"MFT96";#N/A,#N/A,FALSE,"CTrecon"}</definedName>
    <definedName name="sdf_2_5_1" hidden="1">{#N/A,#N/A,FALSE,"TMCOMP96";#N/A,#N/A,FALSE,"MAT96";#N/A,#N/A,FALSE,"FANDA96";#N/A,#N/A,FALSE,"INTRAN96";#N/A,#N/A,FALSE,"NAA9697";#N/A,#N/A,FALSE,"ECWEBB";#N/A,#N/A,FALSE,"MFT96";#N/A,#N/A,FALSE,"CTrecon"}</definedName>
    <definedName name="sdf_2_5_2" hidden="1">{#N/A,#N/A,FALSE,"TMCOMP96";#N/A,#N/A,FALSE,"MAT96";#N/A,#N/A,FALSE,"FANDA96";#N/A,#N/A,FALSE,"INTRAN96";#N/A,#N/A,FALSE,"NAA9697";#N/A,#N/A,FALSE,"ECWEBB";#N/A,#N/A,FALSE,"MFT96";#N/A,#N/A,FALSE,"CTrecon"}</definedName>
    <definedName name="sdf_2_5_3" hidden="1">{#N/A,#N/A,FALSE,"TMCOMP96";#N/A,#N/A,FALSE,"MAT96";#N/A,#N/A,FALSE,"FANDA96";#N/A,#N/A,FALSE,"INTRAN96";#N/A,#N/A,FALSE,"NAA9697";#N/A,#N/A,FALSE,"ECWEBB";#N/A,#N/A,FALSE,"MFT96";#N/A,#N/A,FALSE,"CTrecon"}</definedName>
    <definedName name="sdf_2_5_4" hidden="1">{#N/A,#N/A,FALSE,"TMCOMP96";#N/A,#N/A,FALSE,"MAT96";#N/A,#N/A,FALSE,"FANDA96";#N/A,#N/A,FALSE,"INTRAN96";#N/A,#N/A,FALSE,"NAA9697";#N/A,#N/A,FALSE,"ECWEBB";#N/A,#N/A,FALSE,"MFT96";#N/A,#N/A,FALSE,"CTrecon"}</definedName>
    <definedName name="sdf_2_5_5" hidden="1">{#N/A,#N/A,FALSE,"TMCOMP96";#N/A,#N/A,FALSE,"MAT96";#N/A,#N/A,FALSE,"FANDA96";#N/A,#N/A,FALSE,"INTRAN96";#N/A,#N/A,FALSE,"NAA9697";#N/A,#N/A,FALSE,"ECWEBB";#N/A,#N/A,FALSE,"MFT96";#N/A,#N/A,FALSE,"CTrecon"}</definedName>
    <definedName name="sdf_3" hidden="1">{#N/A,#N/A,FALSE,"TMCOMP96";#N/A,#N/A,FALSE,"MAT96";#N/A,#N/A,FALSE,"FANDA96";#N/A,#N/A,FALSE,"INTRAN96";#N/A,#N/A,FALSE,"NAA9697";#N/A,#N/A,FALSE,"ECWEBB";#N/A,#N/A,FALSE,"MFT96";#N/A,#N/A,FALSE,"CTrecon"}</definedName>
    <definedName name="sdf_3_1" hidden="1">{#N/A,#N/A,FALSE,"TMCOMP96";#N/A,#N/A,FALSE,"MAT96";#N/A,#N/A,FALSE,"FANDA96";#N/A,#N/A,FALSE,"INTRAN96";#N/A,#N/A,FALSE,"NAA9697";#N/A,#N/A,FALSE,"ECWEBB";#N/A,#N/A,FALSE,"MFT96";#N/A,#N/A,FALSE,"CTrecon"}</definedName>
    <definedName name="sdf_3_1_1" hidden="1">{#N/A,#N/A,FALSE,"TMCOMP96";#N/A,#N/A,FALSE,"MAT96";#N/A,#N/A,FALSE,"FANDA96";#N/A,#N/A,FALSE,"INTRAN96";#N/A,#N/A,FALSE,"NAA9697";#N/A,#N/A,FALSE,"ECWEBB";#N/A,#N/A,FALSE,"MFT96";#N/A,#N/A,FALSE,"CTrecon"}</definedName>
    <definedName name="sdf_3_1_1_1" hidden="1">{#N/A,#N/A,FALSE,"TMCOMP96";#N/A,#N/A,FALSE,"MAT96";#N/A,#N/A,FALSE,"FANDA96";#N/A,#N/A,FALSE,"INTRAN96";#N/A,#N/A,FALSE,"NAA9697";#N/A,#N/A,FALSE,"ECWEBB";#N/A,#N/A,FALSE,"MFT96";#N/A,#N/A,FALSE,"CTrecon"}</definedName>
    <definedName name="sdf_3_1_1_1_1" hidden="1">{#N/A,#N/A,FALSE,"TMCOMP96";#N/A,#N/A,FALSE,"MAT96";#N/A,#N/A,FALSE,"FANDA96";#N/A,#N/A,FALSE,"INTRAN96";#N/A,#N/A,FALSE,"NAA9697";#N/A,#N/A,FALSE,"ECWEBB";#N/A,#N/A,FALSE,"MFT96";#N/A,#N/A,FALSE,"CTrecon"}</definedName>
    <definedName name="sdf_3_1_1_1_2" hidden="1">{#N/A,#N/A,FALSE,"TMCOMP96";#N/A,#N/A,FALSE,"MAT96";#N/A,#N/A,FALSE,"FANDA96";#N/A,#N/A,FALSE,"INTRAN96";#N/A,#N/A,FALSE,"NAA9697";#N/A,#N/A,FALSE,"ECWEBB";#N/A,#N/A,FALSE,"MFT96";#N/A,#N/A,FALSE,"CTrecon"}</definedName>
    <definedName name="sdf_3_1_1_1_3" hidden="1">{#N/A,#N/A,FALSE,"TMCOMP96";#N/A,#N/A,FALSE,"MAT96";#N/A,#N/A,FALSE,"FANDA96";#N/A,#N/A,FALSE,"INTRAN96";#N/A,#N/A,FALSE,"NAA9697";#N/A,#N/A,FALSE,"ECWEBB";#N/A,#N/A,FALSE,"MFT96";#N/A,#N/A,FALSE,"CTrecon"}</definedName>
    <definedName name="sdf_3_1_1_1_4" hidden="1">{#N/A,#N/A,FALSE,"TMCOMP96";#N/A,#N/A,FALSE,"MAT96";#N/A,#N/A,FALSE,"FANDA96";#N/A,#N/A,FALSE,"INTRAN96";#N/A,#N/A,FALSE,"NAA9697";#N/A,#N/A,FALSE,"ECWEBB";#N/A,#N/A,FALSE,"MFT96";#N/A,#N/A,FALSE,"CTrecon"}</definedName>
    <definedName name="sdf_3_1_1_1_5" hidden="1">{#N/A,#N/A,FALSE,"TMCOMP96";#N/A,#N/A,FALSE,"MAT96";#N/A,#N/A,FALSE,"FANDA96";#N/A,#N/A,FALSE,"INTRAN96";#N/A,#N/A,FALSE,"NAA9697";#N/A,#N/A,FALSE,"ECWEBB";#N/A,#N/A,FALSE,"MFT96";#N/A,#N/A,FALSE,"CTrecon"}</definedName>
    <definedName name="sdf_3_1_1_2" hidden="1">{#N/A,#N/A,FALSE,"TMCOMP96";#N/A,#N/A,FALSE,"MAT96";#N/A,#N/A,FALSE,"FANDA96";#N/A,#N/A,FALSE,"INTRAN96";#N/A,#N/A,FALSE,"NAA9697";#N/A,#N/A,FALSE,"ECWEBB";#N/A,#N/A,FALSE,"MFT96";#N/A,#N/A,FALSE,"CTrecon"}</definedName>
    <definedName name="sdf_3_1_1_2_1" hidden="1">{#N/A,#N/A,FALSE,"TMCOMP96";#N/A,#N/A,FALSE,"MAT96";#N/A,#N/A,FALSE,"FANDA96";#N/A,#N/A,FALSE,"INTRAN96";#N/A,#N/A,FALSE,"NAA9697";#N/A,#N/A,FALSE,"ECWEBB";#N/A,#N/A,FALSE,"MFT96";#N/A,#N/A,FALSE,"CTrecon"}</definedName>
    <definedName name="sdf_3_1_1_2_2" hidden="1">{#N/A,#N/A,FALSE,"TMCOMP96";#N/A,#N/A,FALSE,"MAT96";#N/A,#N/A,FALSE,"FANDA96";#N/A,#N/A,FALSE,"INTRAN96";#N/A,#N/A,FALSE,"NAA9697";#N/A,#N/A,FALSE,"ECWEBB";#N/A,#N/A,FALSE,"MFT96";#N/A,#N/A,FALSE,"CTrecon"}</definedName>
    <definedName name="sdf_3_1_1_2_3" hidden="1">{#N/A,#N/A,FALSE,"TMCOMP96";#N/A,#N/A,FALSE,"MAT96";#N/A,#N/A,FALSE,"FANDA96";#N/A,#N/A,FALSE,"INTRAN96";#N/A,#N/A,FALSE,"NAA9697";#N/A,#N/A,FALSE,"ECWEBB";#N/A,#N/A,FALSE,"MFT96";#N/A,#N/A,FALSE,"CTrecon"}</definedName>
    <definedName name="sdf_3_1_1_2_4" hidden="1">{#N/A,#N/A,FALSE,"TMCOMP96";#N/A,#N/A,FALSE,"MAT96";#N/A,#N/A,FALSE,"FANDA96";#N/A,#N/A,FALSE,"INTRAN96";#N/A,#N/A,FALSE,"NAA9697";#N/A,#N/A,FALSE,"ECWEBB";#N/A,#N/A,FALSE,"MFT96";#N/A,#N/A,FALSE,"CTrecon"}</definedName>
    <definedName name="sdf_3_1_1_2_5" hidden="1">{#N/A,#N/A,FALSE,"TMCOMP96";#N/A,#N/A,FALSE,"MAT96";#N/A,#N/A,FALSE,"FANDA96";#N/A,#N/A,FALSE,"INTRAN96";#N/A,#N/A,FALSE,"NAA9697";#N/A,#N/A,FALSE,"ECWEBB";#N/A,#N/A,FALSE,"MFT96";#N/A,#N/A,FALSE,"CTrecon"}</definedName>
    <definedName name="sdf_3_1_1_3" hidden="1">{#N/A,#N/A,FALSE,"TMCOMP96";#N/A,#N/A,FALSE,"MAT96";#N/A,#N/A,FALSE,"FANDA96";#N/A,#N/A,FALSE,"INTRAN96";#N/A,#N/A,FALSE,"NAA9697";#N/A,#N/A,FALSE,"ECWEBB";#N/A,#N/A,FALSE,"MFT96";#N/A,#N/A,FALSE,"CTrecon"}</definedName>
    <definedName name="sdf_3_1_1_4" hidden="1">{#N/A,#N/A,FALSE,"TMCOMP96";#N/A,#N/A,FALSE,"MAT96";#N/A,#N/A,FALSE,"FANDA96";#N/A,#N/A,FALSE,"INTRAN96";#N/A,#N/A,FALSE,"NAA9697";#N/A,#N/A,FALSE,"ECWEBB";#N/A,#N/A,FALSE,"MFT96";#N/A,#N/A,FALSE,"CTrecon"}</definedName>
    <definedName name="sdf_3_1_1_5" hidden="1">{#N/A,#N/A,FALSE,"TMCOMP96";#N/A,#N/A,FALSE,"MAT96";#N/A,#N/A,FALSE,"FANDA96";#N/A,#N/A,FALSE,"INTRAN96";#N/A,#N/A,FALSE,"NAA9697";#N/A,#N/A,FALSE,"ECWEBB";#N/A,#N/A,FALSE,"MFT96";#N/A,#N/A,FALSE,"CTrecon"}</definedName>
    <definedName name="sdf_3_1_2" hidden="1">{#N/A,#N/A,FALSE,"TMCOMP96";#N/A,#N/A,FALSE,"MAT96";#N/A,#N/A,FALSE,"FANDA96";#N/A,#N/A,FALSE,"INTRAN96";#N/A,#N/A,FALSE,"NAA9697";#N/A,#N/A,FALSE,"ECWEBB";#N/A,#N/A,FALSE,"MFT96";#N/A,#N/A,FALSE,"CTrecon"}</definedName>
    <definedName name="sdf_3_1_2_1" hidden="1">{#N/A,#N/A,FALSE,"TMCOMP96";#N/A,#N/A,FALSE,"MAT96";#N/A,#N/A,FALSE,"FANDA96";#N/A,#N/A,FALSE,"INTRAN96";#N/A,#N/A,FALSE,"NAA9697";#N/A,#N/A,FALSE,"ECWEBB";#N/A,#N/A,FALSE,"MFT96";#N/A,#N/A,FALSE,"CTrecon"}</definedName>
    <definedName name="sdf_3_1_2_2" hidden="1">{#N/A,#N/A,FALSE,"TMCOMP96";#N/A,#N/A,FALSE,"MAT96";#N/A,#N/A,FALSE,"FANDA96";#N/A,#N/A,FALSE,"INTRAN96";#N/A,#N/A,FALSE,"NAA9697";#N/A,#N/A,FALSE,"ECWEBB";#N/A,#N/A,FALSE,"MFT96";#N/A,#N/A,FALSE,"CTrecon"}</definedName>
    <definedName name="sdf_3_1_2_3" hidden="1">{#N/A,#N/A,FALSE,"TMCOMP96";#N/A,#N/A,FALSE,"MAT96";#N/A,#N/A,FALSE,"FANDA96";#N/A,#N/A,FALSE,"INTRAN96";#N/A,#N/A,FALSE,"NAA9697";#N/A,#N/A,FALSE,"ECWEBB";#N/A,#N/A,FALSE,"MFT96";#N/A,#N/A,FALSE,"CTrecon"}</definedName>
    <definedName name="sdf_3_1_2_4" hidden="1">{#N/A,#N/A,FALSE,"TMCOMP96";#N/A,#N/A,FALSE,"MAT96";#N/A,#N/A,FALSE,"FANDA96";#N/A,#N/A,FALSE,"INTRAN96";#N/A,#N/A,FALSE,"NAA9697";#N/A,#N/A,FALSE,"ECWEBB";#N/A,#N/A,FALSE,"MFT96";#N/A,#N/A,FALSE,"CTrecon"}</definedName>
    <definedName name="sdf_3_1_2_5" hidden="1">{#N/A,#N/A,FALSE,"TMCOMP96";#N/A,#N/A,FALSE,"MAT96";#N/A,#N/A,FALSE,"FANDA96";#N/A,#N/A,FALSE,"INTRAN96";#N/A,#N/A,FALSE,"NAA9697";#N/A,#N/A,FALSE,"ECWEBB";#N/A,#N/A,FALSE,"MFT96";#N/A,#N/A,FALSE,"CTrecon"}</definedName>
    <definedName name="sdf_3_1_3" hidden="1">{#N/A,#N/A,FALSE,"TMCOMP96";#N/A,#N/A,FALSE,"MAT96";#N/A,#N/A,FALSE,"FANDA96";#N/A,#N/A,FALSE,"INTRAN96";#N/A,#N/A,FALSE,"NAA9697";#N/A,#N/A,FALSE,"ECWEBB";#N/A,#N/A,FALSE,"MFT96";#N/A,#N/A,FALSE,"CTrecon"}</definedName>
    <definedName name="sdf_3_1_3_1" hidden="1">{#N/A,#N/A,FALSE,"TMCOMP96";#N/A,#N/A,FALSE,"MAT96";#N/A,#N/A,FALSE,"FANDA96";#N/A,#N/A,FALSE,"INTRAN96";#N/A,#N/A,FALSE,"NAA9697";#N/A,#N/A,FALSE,"ECWEBB";#N/A,#N/A,FALSE,"MFT96";#N/A,#N/A,FALSE,"CTrecon"}</definedName>
    <definedName name="sdf_3_1_3_2" hidden="1">{#N/A,#N/A,FALSE,"TMCOMP96";#N/A,#N/A,FALSE,"MAT96";#N/A,#N/A,FALSE,"FANDA96";#N/A,#N/A,FALSE,"INTRAN96";#N/A,#N/A,FALSE,"NAA9697";#N/A,#N/A,FALSE,"ECWEBB";#N/A,#N/A,FALSE,"MFT96";#N/A,#N/A,FALSE,"CTrecon"}</definedName>
    <definedName name="sdf_3_1_3_3" hidden="1">{#N/A,#N/A,FALSE,"TMCOMP96";#N/A,#N/A,FALSE,"MAT96";#N/A,#N/A,FALSE,"FANDA96";#N/A,#N/A,FALSE,"INTRAN96";#N/A,#N/A,FALSE,"NAA9697";#N/A,#N/A,FALSE,"ECWEBB";#N/A,#N/A,FALSE,"MFT96";#N/A,#N/A,FALSE,"CTrecon"}</definedName>
    <definedName name="sdf_3_1_3_4" hidden="1">{#N/A,#N/A,FALSE,"TMCOMP96";#N/A,#N/A,FALSE,"MAT96";#N/A,#N/A,FALSE,"FANDA96";#N/A,#N/A,FALSE,"INTRAN96";#N/A,#N/A,FALSE,"NAA9697";#N/A,#N/A,FALSE,"ECWEBB";#N/A,#N/A,FALSE,"MFT96";#N/A,#N/A,FALSE,"CTrecon"}</definedName>
    <definedName name="sdf_3_1_3_5" hidden="1">{#N/A,#N/A,FALSE,"TMCOMP96";#N/A,#N/A,FALSE,"MAT96";#N/A,#N/A,FALSE,"FANDA96";#N/A,#N/A,FALSE,"INTRAN96";#N/A,#N/A,FALSE,"NAA9697";#N/A,#N/A,FALSE,"ECWEBB";#N/A,#N/A,FALSE,"MFT96";#N/A,#N/A,FALSE,"CTrecon"}</definedName>
    <definedName name="sdf_3_1_4" hidden="1">{#N/A,#N/A,FALSE,"TMCOMP96";#N/A,#N/A,FALSE,"MAT96";#N/A,#N/A,FALSE,"FANDA96";#N/A,#N/A,FALSE,"INTRAN96";#N/A,#N/A,FALSE,"NAA9697";#N/A,#N/A,FALSE,"ECWEBB";#N/A,#N/A,FALSE,"MFT96";#N/A,#N/A,FALSE,"CTrecon"}</definedName>
    <definedName name="sdf_3_1_4_1" hidden="1">{#N/A,#N/A,FALSE,"TMCOMP96";#N/A,#N/A,FALSE,"MAT96";#N/A,#N/A,FALSE,"FANDA96";#N/A,#N/A,FALSE,"INTRAN96";#N/A,#N/A,FALSE,"NAA9697";#N/A,#N/A,FALSE,"ECWEBB";#N/A,#N/A,FALSE,"MFT96";#N/A,#N/A,FALSE,"CTrecon"}</definedName>
    <definedName name="sdf_3_1_4_2" hidden="1">{#N/A,#N/A,FALSE,"TMCOMP96";#N/A,#N/A,FALSE,"MAT96";#N/A,#N/A,FALSE,"FANDA96";#N/A,#N/A,FALSE,"INTRAN96";#N/A,#N/A,FALSE,"NAA9697";#N/A,#N/A,FALSE,"ECWEBB";#N/A,#N/A,FALSE,"MFT96";#N/A,#N/A,FALSE,"CTrecon"}</definedName>
    <definedName name="sdf_3_1_4_3" hidden="1">{#N/A,#N/A,FALSE,"TMCOMP96";#N/A,#N/A,FALSE,"MAT96";#N/A,#N/A,FALSE,"FANDA96";#N/A,#N/A,FALSE,"INTRAN96";#N/A,#N/A,FALSE,"NAA9697";#N/A,#N/A,FALSE,"ECWEBB";#N/A,#N/A,FALSE,"MFT96";#N/A,#N/A,FALSE,"CTrecon"}</definedName>
    <definedName name="sdf_3_1_4_4" hidden="1">{#N/A,#N/A,FALSE,"TMCOMP96";#N/A,#N/A,FALSE,"MAT96";#N/A,#N/A,FALSE,"FANDA96";#N/A,#N/A,FALSE,"INTRAN96";#N/A,#N/A,FALSE,"NAA9697";#N/A,#N/A,FALSE,"ECWEBB";#N/A,#N/A,FALSE,"MFT96";#N/A,#N/A,FALSE,"CTrecon"}</definedName>
    <definedName name="sdf_3_1_4_5" hidden="1">{#N/A,#N/A,FALSE,"TMCOMP96";#N/A,#N/A,FALSE,"MAT96";#N/A,#N/A,FALSE,"FANDA96";#N/A,#N/A,FALSE,"INTRAN96";#N/A,#N/A,FALSE,"NAA9697";#N/A,#N/A,FALSE,"ECWEBB";#N/A,#N/A,FALSE,"MFT96";#N/A,#N/A,FALSE,"CTrecon"}</definedName>
    <definedName name="sdf_3_1_5" hidden="1">{#N/A,#N/A,FALSE,"TMCOMP96";#N/A,#N/A,FALSE,"MAT96";#N/A,#N/A,FALSE,"FANDA96";#N/A,#N/A,FALSE,"INTRAN96";#N/A,#N/A,FALSE,"NAA9697";#N/A,#N/A,FALSE,"ECWEBB";#N/A,#N/A,FALSE,"MFT96";#N/A,#N/A,FALSE,"CTrecon"}</definedName>
    <definedName name="sdf_3_1_5_1" hidden="1">{#N/A,#N/A,FALSE,"TMCOMP96";#N/A,#N/A,FALSE,"MAT96";#N/A,#N/A,FALSE,"FANDA96";#N/A,#N/A,FALSE,"INTRAN96";#N/A,#N/A,FALSE,"NAA9697";#N/A,#N/A,FALSE,"ECWEBB";#N/A,#N/A,FALSE,"MFT96";#N/A,#N/A,FALSE,"CTrecon"}</definedName>
    <definedName name="sdf_3_1_5_2" hidden="1">{#N/A,#N/A,FALSE,"TMCOMP96";#N/A,#N/A,FALSE,"MAT96";#N/A,#N/A,FALSE,"FANDA96";#N/A,#N/A,FALSE,"INTRAN96";#N/A,#N/A,FALSE,"NAA9697";#N/A,#N/A,FALSE,"ECWEBB";#N/A,#N/A,FALSE,"MFT96";#N/A,#N/A,FALSE,"CTrecon"}</definedName>
    <definedName name="sdf_3_1_5_3" hidden="1">{#N/A,#N/A,FALSE,"TMCOMP96";#N/A,#N/A,FALSE,"MAT96";#N/A,#N/A,FALSE,"FANDA96";#N/A,#N/A,FALSE,"INTRAN96";#N/A,#N/A,FALSE,"NAA9697";#N/A,#N/A,FALSE,"ECWEBB";#N/A,#N/A,FALSE,"MFT96";#N/A,#N/A,FALSE,"CTrecon"}</definedName>
    <definedName name="sdf_3_1_5_4" hidden="1">{#N/A,#N/A,FALSE,"TMCOMP96";#N/A,#N/A,FALSE,"MAT96";#N/A,#N/A,FALSE,"FANDA96";#N/A,#N/A,FALSE,"INTRAN96";#N/A,#N/A,FALSE,"NAA9697";#N/A,#N/A,FALSE,"ECWEBB";#N/A,#N/A,FALSE,"MFT96";#N/A,#N/A,FALSE,"CTrecon"}</definedName>
    <definedName name="sdf_3_1_5_5" hidden="1">{#N/A,#N/A,FALSE,"TMCOMP96";#N/A,#N/A,FALSE,"MAT96";#N/A,#N/A,FALSE,"FANDA96";#N/A,#N/A,FALSE,"INTRAN96";#N/A,#N/A,FALSE,"NAA9697";#N/A,#N/A,FALSE,"ECWEBB";#N/A,#N/A,FALSE,"MFT96";#N/A,#N/A,FALSE,"CTrecon"}</definedName>
    <definedName name="sdf_3_2" hidden="1">{#N/A,#N/A,FALSE,"TMCOMP96";#N/A,#N/A,FALSE,"MAT96";#N/A,#N/A,FALSE,"FANDA96";#N/A,#N/A,FALSE,"INTRAN96";#N/A,#N/A,FALSE,"NAA9697";#N/A,#N/A,FALSE,"ECWEBB";#N/A,#N/A,FALSE,"MFT96";#N/A,#N/A,FALSE,"CTrecon"}</definedName>
    <definedName name="sdf_3_2_1" hidden="1">{#N/A,#N/A,FALSE,"TMCOMP96";#N/A,#N/A,FALSE,"MAT96";#N/A,#N/A,FALSE,"FANDA96";#N/A,#N/A,FALSE,"INTRAN96";#N/A,#N/A,FALSE,"NAA9697";#N/A,#N/A,FALSE,"ECWEBB";#N/A,#N/A,FALSE,"MFT96";#N/A,#N/A,FALSE,"CTrecon"}</definedName>
    <definedName name="sdf_3_2_2" hidden="1">{#N/A,#N/A,FALSE,"TMCOMP96";#N/A,#N/A,FALSE,"MAT96";#N/A,#N/A,FALSE,"FANDA96";#N/A,#N/A,FALSE,"INTRAN96";#N/A,#N/A,FALSE,"NAA9697";#N/A,#N/A,FALSE,"ECWEBB";#N/A,#N/A,FALSE,"MFT96";#N/A,#N/A,FALSE,"CTrecon"}</definedName>
    <definedName name="sdf_3_2_3" hidden="1">{#N/A,#N/A,FALSE,"TMCOMP96";#N/A,#N/A,FALSE,"MAT96";#N/A,#N/A,FALSE,"FANDA96";#N/A,#N/A,FALSE,"INTRAN96";#N/A,#N/A,FALSE,"NAA9697";#N/A,#N/A,FALSE,"ECWEBB";#N/A,#N/A,FALSE,"MFT96";#N/A,#N/A,FALSE,"CTrecon"}</definedName>
    <definedName name="sdf_3_2_4" hidden="1">{#N/A,#N/A,FALSE,"TMCOMP96";#N/A,#N/A,FALSE,"MAT96";#N/A,#N/A,FALSE,"FANDA96";#N/A,#N/A,FALSE,"INTRAN96";#N/A,#N/A,FALSE,"NAA9697";#N/A,#N/A,FALSE,"ECWEBB";#N/A,#N/A,FALSE,"MFT96";#N/A,#N/A,FALSE,"CTrecon"}</definedName>
    <definedName name="sdf_3_2_5" hidden="1">{#N/A,#N/A,FALSE,"TMCOMP96";#N/A,#N/A,FALSE,"MAT96";#N/A,#N/A,FALSE,"FANDA96";#N/A,#N/A,FALSE,"INTRAN96";#N/A,#N/A,FALSE,"NAA9697";#N/A,#N/A,FALSE,"ECWEBB";#N/A,#N/A,FALSE,"MFT96";#N/A,#N/A,FALSE,"CTrecon"}</definedName>
    <definedName name="sdf_3_3" hidden="1">{#N/A,#N/A,FALSE,"TMCOMP96";#N/A,#N/A,FALSE,"MAT96";#N/A,#N/A,FALSE,"FANDA96";#N/A,#N/A,FALSE,"INTRAN96";#N/A,#N/A,FALSE,"NAA9697";#N/A,#N/A,FALSE,"ECWEBB";#N/A,#N/A,FALSE,"MFT96";#N/A,#N/A,FALSE,"CTrecon"}</definedName>
    <definedName name="sdf_3_3_1" hidden="1">{#N/A,#N/A,FALSE,"TMCOMP96";#N/A,#N/A,FALSE,"MAT96";#N/A,#N/A,FALSE,"FANDA96";#N/A,#N/A,FALSE,"INTRAN96";#N/A,#N/A,FALSE,"NAA9697";#N/A,#N/A,FALSE,"ECWEBB";#N/A,#N/A,FALSE,"MFT96";#N/A,#N/A,FALSE,"CTrecon"}</definedName>
    <definedName name="sdf_3_3_2" hidden="1">{#N/A,#N/A,FALSE,"TMCOMP96";#N/A,#N/A,FALSE,"MAT96";#N/A,#N/A,FALSE,"FANDA96";#N/A,#N/A,FALSE,"INTRAN96";#N/A,#N/A,FALSE,"NAA9697";#N/A,#N/A,FALSE,"ECWEBB";#N/A,#N/A,FALSE,"MFT96";#N/A,#N/A,FALSE,"CTrecon"}</definedName>
    <definedName name="sdf_3_3_3" hidden="1">{#N/A,#N/A,FALSE,"TMCOMP96";#N/A,#N/A,FALSE,"MAT96";#N/A,#N/A,FALSE,"FANDA96";#N/A,#N/A,FALSE,"INTRAN96";#N/A,#N/A,FALSE,"NAA9697";#N/A,#N/A,FALSE,"ECWEBB";#N/A,#N/A,FALSE,"MFT96";#N/A,#N/A,FALSE,"CTrecon"}</definedName>
    <definedName name="sdf_3_3_4" hidden="1">{#N/A,#N/A,FALSE,"TMCOMP96";#N/A,#N/A,FALSE,"MAT96";#N/A,#N/A,FALSE,"FANDA96";#N/A,#N/A,FALSE,"INTRAN96";#N/A,#N/A,FALSE,"NAA9697";#N/A,#N/A,FALSE,"ECWEBB";#N/A,#N/A,FALSE,"MFT96";#N/A,#N/A,FALSE,"CTrecon"}</definedName>
    <definedName name="sdf_3_3_5" hidden="1">{#N/A,#N/A,FALSE,"TMCOMP96";#N/A,#N/A,FALSE,"MAT96";#N/A,#N/A,FALSE,"FANDA96";#N/A,#N/A,FALSE,"INTRAN96";#N/A,#N/A,FALSE,"NAA9697";#N/A,#N/A,FALSE,"ECWEBB";#N/A,#N/A,FALSE,"MFT96";#N/A,#N/A,FALSE,"CTrecon"}</definedName>
    <definedName name="sdf_3_4" hidden="1">{#N/A,#N/A,FALSE,"TMCOMP96";#N/A,#N/A,FALSE,"MAT96";#N/A,#N/A,FALSE,"FANDA96";#N/A,#N/A,FALSE,"INTRAN96";#N/A,#N/A,FALSE,"NAA9697";#N/A,#N/A,FALSE,"ECWEBB";#N/A,#N/A,FALSE,"MFT96";#N/A,#N/A,FALSE,"CTrecon"}</definedName>
    <definedName name="sdf_3_4_1" hidden="1">{#N/A,#N/A,FALSE,"TMCOMP96";#N/A,#N/A,FALSE,"MAT96";#N/A,#N/A,FALSE,"FANDA96";#N/A,#N/A,FALSE,"INTRAN96";#N/A,#N/A,FALSE,"NAA9697";#N/A,#N/A,FALSE,"ECWEBB";#N/A,#N/A,FALSE,"MFT96";#N/A,#N/A,FALSE,"CTrecon"}</definedName>
    <definedName name="sdf_3_4_2" hidden="1">{#N/A,#N/A,FALSE,"TMCOMP96";#N/A,#N/A,FALSE,"MAT96";#N/A,#N/A,FALSE,"FANDA96";#N/A,#N/A,FALSE,"INTRAN96";#N/A,#N/A,FALSE,"NAA9697";#N/A,#N/A,FALSE,"ECWEBB";#N/A,#N/A,FALSE,"MFT96";#N/A,#N/A,FALSE,"CTrecon"}</definedName>
    <definedName name="sdf_3_4_3" hidden="1">{#N/A,#N/A,FALSE,"TMCOMP96";#N/A,#N/A,FALSE,"MAT96";#N/A,#N/A,FALSE,"FANDA96";#N/A,#N/A,FALSE,"INTRAN96";#N/A,#N/A,FALSE,"NAA9697";#N/A,#N/A,FALSE,"ECWEBB";#N/A,#N/A,FALSE,"MFT96";#N/A,#N/A,FALSE,"CTrecon"}</definedName>
    <definedName name="sdf_3_4_4" hidden="1">{#N/A,#N/A,FALSE,"TMCOMP96";#N/A,#N/A,FALSE,"MAT96";#N/A,#N/A,FALSE,"FANDA96";#N/A,#N/A,FALSE,"INTRAN96";#N/A,#N/A,FALSE,"NAA9697";#N/A,#N/A,FALSE,"ECWEBB";#N/A,#N/A,FALSE,"MFT96";#N/A,#N/A,FALSE,"CTrecon"}</definedName>
    <definedName name="sdf_3_4_5" hidden="1">{#N/A,#N/A,FALSE,"TMCOMP96";#N/A,#N/A,FALSE,"MAT96";#N/A,#N/A,FALSE,"FANDA96";#N/A,#N/A,FALSE,"INTRAN96";#N/A,#N/A,FALSE,"NAA9697";#N/A,#N/A,FALSE,"ECWEBB";#N/A,#N/A,FALSE,"MFT96";#N/A,#N/A,FALSE,"CTrecon"}</definedName>
    <definedName name="sdf_3_5" hidden="1">{#N/A,#N/A,FALSE,"TMCOMP96";#N/A,#N/A,FALSE,"MAT96";#N/A,#N/A,FALSE,"FANDA96";#N/A,#N/A,FALSE,"INTRAN96";#N/A,#N/A,FALSE,"NAA9697";#N/A,#N/A,FALSE,"ECWEBB";#N/A,#N/A,FALSE,"MFT96";#N/A,#N/A,FALSE,"CTrecon"}</definedName>
    <definedName name="sdf_3_5_1" hidden="1">{#N/A,#N/A,FALSE,"TMCOMP96";#N/A,#N/A,FALSE,"MAT96";#N/A,#N/A,FALSE,"FANDA96";#N/A,#N/A,FALSE,"INTRAN96";#N/A,#N/A,FALSE,"NAA9697";#N/A,#N/A,FALSE,"ECWEBB";#N/A,#N/A,FALSE,"MFT96";#N/A,#N/A,FALSE,"CTrecon"}</definedName>
    <definedName name="sdf_3_5_2" hidden="1">{#N/A,#N/A,FALSE,"TMCOMP96";#N/A,#N/A,FALSE,"MAT96";#N/A,#N/A,FALSE,"FANDA96";#N/A,#N/A,FALSE,"INTRAN96";#N/A,#N/A,FALSE,"NAA9697";#N/A,#N/A,FALSE,"ECWEBB";#N/A,#N/A,FALSE,"MFT96";#N/A,#N/A,FALSE,"CTrecon"}</definedName>
    <definedName name="sdf_3_5_3" hidden="1">{#N/A,#N/A,FALSE,"TMCOMP96";#N/A,#N/A,FALSE,"MAT96";#N/A,#N/A,FALSE,"FANDA96";#N/A,#N/A,FALSE,"INTRAN96";#N/A,#N/A,FALSE,"NAA9697";#N/A,#N/A,FALSE,"ECWEBB";#N/A,#N/A,FALSE,"MFT96";#N/A,#N/A,FALSE,"CTrecon"}</definedName>
    <definedName name="sdf_3_5_4" hidden="1">{#N/A,#N/A,FALSE,"TMCOMP96";#N/A,#N/A,FALSE,"MAT96";#N/A,#N/A,FALSE,"FANDA96";#N/A,#N/A,FALSE,"INTRAN96";#N/A,#N/A,FALSE,"NAA9697";#N/A,#N/A,FALSE,"ECWEBB";#N/A,#N/A,FALSE,"MFT96";#N/A,#N/A,FALSE,"CTrecon"}</definedName>
    <definedName name="sdf_3_5_5" hidden="1">{#N/A,#N/A,FALSE,"TMCOMP96";#N/A,#N/A,FALSE,"MAT96";#N/A,#N/A,FALSE,"FANDA96";#N/A,#N/A,FALSE,"INTRAN96";#N/A,#N/A,FALSE,"NAA9697";#N/A,#N/A,FALSE,"ECWEBB";#N/A,#N/A,FALSE,"MFT96";#N/A,#N/A,FALSE,"CTrecon"}</definedName>
    <definedName name="sdf_4" hidden="1">{#N/A,#N/A,FALSE,"TMCOMP96";#N/A,#N/A,FALSE,"MAT96";#N/A,#N/A,FALSE,"FANDA96";#N/A,#N/A,FALSE,"INTRAN96";#N/A,#N/A,FALSE,"NAA9697";#N/A,#N/A,FALSE,"ECWEBB";#N/A,#N/A,FALSE,"MFT96";#N/A,#N/A,FALSE,"CTrecon"}</definedName>
    <definedName name="sdf_4_1" hidden="1">{#N/A,#N/A,FALSE,"TMCOMP96";#N/A,#N/A,FALSE,"MAT96";#N/A,#N/A,FALSE,"FANDA96";#N/A,#N/A,FALSE,"INTRAN96";#N/A,#N/A,FALSE,"NAA9697";#N/A,#N/A,FALSE,"ECWEBB";#N/A,#N/A,FALSE,"MFT96";#N/A,#N/A,FALSE,"CTrecon"}</definedName>
    <definedName name="sdf_4_1_1" hidden="1">{#N/A,#N/A,FALSE,"TMCOMP96";#N/A,#N/A,FALSE,"MAT96";#N/A,#N/A,FALSE,"FANDA96";#N/A,#N/A,FALSE,"INTRAN96";#N/A,#N/A,FALSE,"NAA9697";#N/A,#N/A,FALSE,"ECWEBB";#N/A,#N/A,FALSE,"MFT96";#N/A,#N/A,FALSE,"CTrecon"}</definedName>
    <definedName name="sdf_4_1_1_1" hidden="1">{#N/A,#N/A,FALSE,"TMCOMP96";#N/A,#N/A,FALSE,"MAT96";#N/A,#N/A,FALSE,"FANDA96";#N/A,#N/A,FALSE,"INTRAN96";#N/A,#N/A,FALSE,"NAA9697";#N/A,#N/A,FALSE,"ECWEBB";#N/A,#N/A,FALSE,"MFT96";#N/A,#N/A,FALSE,"CTrecon"}</definedName>
    <definedName name="sdf_4_1_1_1_1" hidden="1">{#N/A,#N/A,FALSE,"TMCOMP96";#N/A,#N/A,FALSE,"MAT96";#N/A,#N/A,FALSE,"FANDA96";#N/A,#N/A,FALSE,"INTRAN96";#N/A,#N/A,FALSE,"NAA9697";#N/A,#N/A,FALSE,"ECWEBB";#N/A,#N/A,FALSE,"MFT96";#N/A,#N/A,FALSE,"CTrecon"}</definedName>
    <definedName name="sdf_4_1_1_1_2" hidden="1">{#N/A,#N/A,FALSE,"TMCOMP96";#N/A,#N/A,FALSE,"MAT96";#N/A,#N/A,FALSE,"FANDA96";#N/A,#N/A,FALSE,"INTRAN96";#N/A,#N/A,FALSE,"NAA9697";#N/A,#N/A,FALSE,"ECWEBB";#N/A,#N/A,FALSE,"MFT96";#N/A,#N/A,FALSE,"CTrecon"}</definedName>
    <definedName name="sdf_4_1_1_1_3" hidden="1">{#N/A,#N/A,FALSE,"TMCOMP96";#N/A,#N/A,FALSE,"MAT96";#N/A,#N/A,FALSE,"FANDA96";#N/A,#N/A,FALSE,"INTRAN96";#N/A,#N/A,FALSE,"NAA9697";#N/A,#N/A,FALSE,"ECWEBB";#N/A,#N/A,FALSE,"MFT96";#N/A,#N/A,FALSE,"CTrecon"}</definedName>
    <definedName name="sdf_4_1_1_1_4" hidden="1">{#N/A,#N/A,FALSE,"TMCOMP96";#N/A,#N/A,FALSE,"MAT96";#N/A,#N/A,FALSE,"FANDA96";#N/A,#N/A,FALSE,"INTRAN96";#N/A,#N/A,FALSE,"NAA9697";#N/A,#N/A,FALSE,"ECWEBB";#N/A,#N/A,FALSE,"MFT96";#N/A,#N/A,FALSE,"CTrecon"}</definedName>
    <definedName name="sdf_4_1_1_1_5" hidden="1">{#N/A,#N/A,FALSE,"TMCOMP96";#N/A,#N/A,FALSE,"MAT96";#N/A,#N/A,FALSE,"FANDA96";#N/A,#N/A,FALSE,"INTRAN96";#N/A,#N/A,FALSE,"NAA9697";#N/A,#N/A,FALSE,"ECWEBB";#N/A,#N/A,FALSE,"MFT96";#N/A,#N/A,FALSE,"CTrecon"}</definedName>
    <definedName name="sdf_4_1_1_2" hidden="1">{#N/A,#N/A,FALSE,"TMCOMP96";#N/A,#N/A,FALSE,"MAT96";#N/A,#N/A,FALSE,"FANDA96";#N/A,#N/A,FALSE,"INTRAN96";#N/A,#N/A,FALSE,"NAA9697";#N/A,#N/A,FALSE,"ECWEBB";#N/A,#N/A,FALSE,"MFT96";#N/A,#N/A,FALSE,"CTrecon"}</definedName>
    <definedName name="sdf_4_1_1_2_1" hidden="1">{#N/A,#N/A,FALSE,"TMCOMP96";#N/A,#N/A,FALSE,"MAT96";#N/A,#N/A,FALSE,"FANDA96";#N/A,#N/A,FALSE,"INTRAN96";#N/A,#N/A,FALSE,"NAA9697";#N/A,#N/A,FALSE,"ECWEBB";#N/A,#N/A,FALSE,"MFT96";#N/A,#N/A,FALSE,"CTrecon"}</definedName>
    <definedName name="sdf_4_1_1_2_2" hidden="1">{#N/A,#N/A,FALSE,"TMCOMP96";#N/A,#N/A,FALSE,"MAT96";#N/A,#N/A,FALSE,"FANDA96";#N/A,#N/A,FALSE,"INTRAN96";#N/A,#N/A,FALSE,"NAA9697";#N/A,#N/A,FALSE,"ECWEBB";#N/A,#N/A,FALSE,"MFT96";#N/A,#N/A,FALSE,"CTrecon"}</definedName>
    <definedName name="sdf_4_1_1_2_3" hidden="1">{#N/A,#N/A,FALSE,"TMCOMP96";#N/A,#N/A,FALSE,"MAT96";#N/A,#N/A,FALSE,"FANDA96";#N/A,#N/A,FALSE,"INTRAN96";#N/A,#N/A,FALSE,"NAA9697";#N/A,#N/A,FALSE,"ECWEBB";#N/A,#N/A,FALSE,"MFT96";#N/A,#N/A,FALSE,"CTrecon"}</definedName>
    <definedName name="sdf_4_1_1_2_4" hidden="1">{#N/A,#N/A,FALSE,"TMCOMP96";#N/A,#N/A,FALSE,"MAT96";#N/A,#N/A,FALSE,"FANDA96";#N/A,#N/A,FALSE,"INTRAN96";#N/A,#N/A,FALSE,"NAA9697";#N/A,#N/A,FALSE,"ECWEBB";#N/A,#N/A,FALSE,"MFT96";#N/A,#N/A,FALSE,"CTrecon"}</definedName>
    <definedName name="sdf_4_1_1_2_5" hidden="1">{#N/A,#N/A,FALSE,"TMCOMP96";#N/A,#N/A,FALSE,"MAT96";#N/A,#N/A,FALSE,"FANDA96";#N/A,#N/A,FALSE,"INTRAN96";#N/A,#N/A,FALSE,"NAA9697";#N/A,#N/A,FALSE,"ECWEBB";#N/A,#N/A,FALSE,"MFT96";#N/A,#N/A,FALSE,"CTrecon"}</definedName>
    <definedName name="sdf_4_1_1_3" hidden="1">{#N/A,#N/A,FALSE,"TMCOMP96";#N/A,#N/A,FALSE,"MAT96";#N/A,#N/A,FALSE,"FANDA96";#N/A,#N/A,FALSE,"INTRAN96";#N/A,#N/A,FALSE,"NAA9697";#N/A,#N/A,FALSE,"ECWEBB";#N/A,#N/A,FALSE,"MFT96";#N/A,#N/A,FALSE,"CTrecon"}</definedName>
    <definedName name="sdf_4_1_1_4" hidden="1">{#N/A,#N/A,FALSE,"TMCOMP96";#N/A,#N/A,FALSE,"MAT96";#N/A,#N/A,FALSE,"FANDA96";#N/A,#N/A,FALSE,"INTRAN96";#N/A,#N/A,FALSE,"NAA9697";#N/A,#N/A,FALSE,"ECWEBB";#N/A,#N/A,FALSE,"MFT96";#N/A,#N/A,FALSE,"CTrecon"}</definedName>
    <definedName name="sdf_4_1_1_5" hidden="1">{#N/A,#N/A,FALSE,"TMCOMP96";#N/A,#N/A,FALSE,"MAT96";#N/A,#N/A,FALSE,"FANDA96";#N/A,#N/A,FALSE,"INTRAN96";#N/A,#N/A,FALSE,"NAA9697";#N/A,#N/A,FALSE,"ECWEBB";#N/A,#N/A,FALSE,"MFT96";#N/A,#N/A,FALSE,"CTrecon"}</definedName>
    <definedName name="sdf_4_1_2" hidden="1">{#N/A,#N/A,FALSE,"TMCOMP96";#N/A,#N/A,FALSE,"MAT96";#N/A,#N/A,FALSE,"FANDA96";#N/A,#N/A,FALSE,"INTRAN96";#N/A,#N/A,FALSE,"NAA9697";#N/A,#N/A,FALSE,"ECWEBB";#N/A,#N/A,FALSE,"MFT96";#N/A,#N/A,FALSE,"CTrecon"}</definedName>
    <definedName name="sdf_4_1_2_1" hidden="1">{#N/A,#N/A,FALSE,"TMCOMP96";#N/A,#N/A,FALSE,"MAT96";#N/A,#N/A,FALSE,"FANDA96";#N/A,#N/A,FALSE,"INTRAN96";#N/A,#N/A,FALSE,"NAA9697";#N/A,#N/A,FALSE,"ECWEBB";#N/A,#N/A,FALSE,"MFT96";#N/A,#N/A,FALSE,"CTrecon"}</definedName>
    <definedName name="sdf_4_1_2_2" hidden="1">{#N/A,#N/A,FALSE,"TMCOMP96";#N/A,#N/A,FALSE,"MAT96";#N/A,#N/A,FALSE,"FANDA96";#N/A,#N/A,FALSE,"INTRAN96";#N/A,#N/A,FALSE,"NAA9697";#N/A,#N/A,FALSE,"ECWEBB";#N/A,#N/A,FALSE,"MFT96";#N/A,#N/A,FALSE,"CTrecon"}</definedName>
    <definedName name="sdf_4_1_2_3" hidden="1">{#N/A,#N/A,FALSE,"TMCOMP96";#N/A,#N/A,FALSE,"MAT96";#N/A,#N/A,FALSE,"FANDA96";#N/A,#N/A,FALSE,"INTRAN96";#N/A,#N/A,FALSE,"NAA9697";#N/A,#N/A,FALSE,"ECWEBB";#N/A,#N/A,FALSE,"MFT96";#N/A,#N/A,FALSE,"CTrecon"}</definedName>
    <definedName name="sdf_4_1_2_4" hidden="1">{#N/A,#N/A,FALSE,"TMCOMP96";#N/A,#N/A,FALSE,"MAT96";#N/A,#N/A,FALSE,"FANDA96";#N/A,#N/A,FALSE,"INTRAN96";#N/A,#N/A,FALSE,"NAA9697";#N/A,#N/A,FALSE,"ECWEBB";#N/A,#N/A,FALSE,"MFT96";#N/A,#N/A,FALSE,"CTrecon"}</definedName>
    <definedName name="sdf_4_1_2_5" hidden="1">{#N/A,#N/A,FALSE,"TMCOMP96";#N/A,#N/A,FALSE,"MAT96";#N/A,#N/A,FALSE,"FANDA96";#N/A,#N/A,FALSE,"INTRAN96";#N/A,#N/A,FALSE,"NAA9697";#N/A,#N/A,FALSE,"ECWEBB";#N/A,#N/A,FALSE,"MFT96";#N/A,#N/A,FALSE,"CTrecon"}</definedName>
    <definedName name="sdf_4_1_3" hidden="1">{#N/A,#N/A,FALSE,"TMCOMP96";#N/A,#N/A,FALSE,"MAT96";#N/A,#N/A,FALSE,"FANDA96";#N/A,#N/A,FALSE,"INTRAN96";#N/A,#N/A,FALSE,"NAA9697";#N/A,#N/A,FALSE,"ECWEBB";#N/A,#N/A,FALSE,"MFT96";#N/A,#N/A,FALSE,"CTrecon"}</definedName>
    <definedName name="sdf_4_1_3_1" hidden="1">{#N/A,#N/A,FALSE,"TMCOMP96";#N/A,#N/A,FALSE,"MAT96";#N/A,#N/A,FALSE,"FANDA96";#N/A,#N/A,FALSE,"INTRAN96";#N/A,#N/A,FALSE,"NAA9697";#N/A,#N/A,FALSE,"ECWEBB";#N/A,#N/A,FALSE,"MFT96";#N/A,#N/A,FALSE,"CTrecon"}</definedName>
    <definedName name="sdf_4_1_3_2" hidden="1">{#N/A,#N/A,FALSE,"TMCOMP96";#N/A,#N/A,FALSE,"MAT96";#N/A,#N/A,FALSE,"FANDA96";#N/A,#N/A,FALSE,"INTRAN96";#N/A,#N/A,FALSE,"NAA9697";#N/A,#N/A,FALSE,"ECWEBB";#N/A,#N/A,FALSE,"MFT96";#N/A,#N/A,FALSE,"CTrecon"}</definedName>
    <definedName name="sdf_4_1_3_3" hidden="1">{#N/A,#N/A,FALSE,"TMCOMP96";#N/A,#N/A,FALSE,"MAT96";#N/A,#N/A,FALSE,"FANDA96";#N/A,#N/A,FALSE,"INTRAN96";#N/A,#N/A,FALSE,"NAA9697";#N/A,#N/A,FALSE,"ECWEBB";#N/A,#N/A,FALSE,"MFT96";#N/A,#N/A,FALSE,"CTrecon"}</definedName>
    <definedName name="sdf_4_1_3_4" hidden="1">{#N/A,#N/A,FALSE,"TMCOMP96";#N/A,#N/A,FALSE,"MAT96";#N/A,#N/A,FALSE,"FANDA96";#N/A,#N/A,FALSE,"INTRAN96";#N/A,#N/A,FALSE,"NAA9697";#N/A,#N/A,FALSE,"ECWEBB";#N/A,#N/A,FALSE,"MFT96";#N/A,#N/A,FALSE,"CTrecon"}</definedName>
    <definedName name="sdf_4_1_3_5" hidden="1">{#N/A,#N/A,FALSE,"TMCOMP96";#N/A,#N/A,FALSE,"MAT96";#N/A,#N/A,FALSE,"FANDA96";#N/A,#N/A,FALSE,"INTRAN96";#N/A,#N/A,FALSE,"NAA9697";#N/A,#N/A,FALSE,"ECWEBB";#N/A,#N/A,FALSE,"MFT96";#N/A,#N/A,FALSE,"CTrecon"}</definedName>
    <definedName name="sdf_4_1_4" hidden="1">{#N/A,#N/A,FALSE,"TMCOMP96";#N/A,#N/A,FALSE,"MAT96";#N/A,#N/A,FALSE,"FANDA96";#N/A,#N/A,FALSE,"INTRAN96";#N/A,#N/A,FALSE,"NAA9697";#N/A,#N/A,FALSE,"ECWEBB";#N/A,#N/A,FALSE,"MFT96";#N/A,#N/A,FALSE,"CTrecon"}</definedName>
    <definedName name="sdf_4_1_4_1" hidden="1">{#N/A,#N/A,FALSE,"TMCOMP96";#N/A,#N/A,FALSE,"MAT96";#N/A,#N/A,FALSE,"FANDA96";#N/A,#N/A,FALSE,"INTRAN96";#N/A,#N/A,FALSE,"NAA9697";#N/A,#N/A,FALSE,"ECWEBB";#N/A,#N/A,FALSE,"MFT96";#N/A,#N/A,FALSE,"CTrecon"}</definedName>
    <definedName name="sdf_4_1_4_2" hidden="1">{#N/A,#N/A,FALSE,"TMCOMP96";#N/A,#N/A,FALSE,"MAT96";#N/A,#N/A,FALSE,"FANDA96";#N/A,#N/A,FALSE,"INTRAN96";#N/A,#N/A,FALSE,"NAA9697";#N/A,#N/A,FALSE,"ECWEBB";#N/A,#N/A,FALSE,"MFT96";#N/A,#N/A,FALSE,"CTrecon"}</definedName>
    <definedName name="sdf_4_1_4_3" hidden="1">{#N/A,#N/A,FALSE,"TMCOMP96";#N/A,#N/A,FALSE,"MAT96";#N/A,#N/A,FALSE,"FANDA96";#N/A,#N/A,FALSE,"INTRAN96";#N/A,#N/A,FALSE,"NAA9697";#N/A,#N/A,FALSE,"ECWEBB";#N/A,#N/A,FALSE,"MFT96";#N/A,#N/A,FALSE,"CTrecon"}</definedName>
    <definedName name="sdf_4_1_4_4" hidden="1">{#N/A,#N/A,FALSE,"TMCOMP96";#N/A,#N/A,FALSE,"MAT96";#N/A,#N/A,FALSE,"FANDA96";#N/A,#N/A,FALSE,"INTRAN96";#N/A,#N/A,FALSE,"NAA9697";#N/A,#N/A,FALSE,"ECWEBB";#N/A,#N/A,FALSE,"MFT96";#N/A,#N/A,FALSE,"CTrecon"}</definedName>
    <definedName name="sdf_4_1_4_5" hidden="1">{#N/A,#N/A,FALSE,"TMCOMP96";#N/A,#N/A,FALSE,"MAT96";#N/A,#N/A,FALSE,"FANDA96";#N/A,#N/A,FALSE,"INTRAN96";#N/A,#N/A,FALSE,"NAA9697";#N/A,#N/A,FALSE,"ECWEBB";#N/A,#N/A,FALSE,"MFT96";#N/A,#N/A,FALSE,"CTrecon"}</definedName>
    <definedName name="sdf_4_1_5" hidden="1">{#N/A,#N/A,FALSE,"TMCOMP96";#N/A,#N/A,FALSE,"MAT96";#N/A,#N/A,FALSE,"FANDA96";#N/A,#N/A,FALSE,"INTRAN96";#N/A,#N/A,FALSE,"NAA9697";#N/A,#N/A,FALSE,"ECWEBB";#N/A,#N/A,FALSE,"MFT96";#N/A,#N/A,FALSE,"CTrecon"}</definedName>
    <definedName name="sdf_4_1_5_1" hidden="1">{#N/A,#N/A,FALSE,"TMCOMP96";#N/A,#N/A,FALSE,"MAT96";#N/A,#N/A,FALSE,"FANDA96";#N/A,#N/A,FALSE,"INTRAN96";#N/A,#N/A,FALSE,"NAA9697";#N/A,#N/A,FALSE,"ECWEBB";#N/A,#N/A,FALSE,"MFT96";#N/A,#N/A,FALSE,"CTrecon"}</definedName>
    <definedName name="sdf_4_1_5_2" hidden="1">{#N/A,#N/A,FALSE,"TMCOMP96";#N/A,#N/A,FALSE,"MAT96";#N/A,#N/A,FALSE,"FANDA96";#N/A,#N/A,FALSE,"INTRAN96";#N/A,#N/A,FALSE,"NAA9697";#N/A,#N/A,FALSE,"ECWEBB";#N/A,#N/A,FALSE,"MFT96";#N/A,#N/A,FALSE,"CTrecon"}</definedName>
    <definedName name="sdf_4_1_5_3" hidden="1">{#N/A,#N/A,FALSE,"TMCOMP96";#N/A,#N/A,FALSE,"MAT96";#N/A,#N/A,FALSE,"FANDA96";#N/A,#N/A,FALSE,"INTRAN96";#N/A,#N/A,FALSE,"NAA9697";#N/A,#N/A,FALSE,"ECWEBB";#N/A,#N/A,FALSE,"MFT96";#N/A,#N/A,FALSE,"CTrecon"}</definedName>
    <definedName name="sdf_4_1_5_4" hidden="1">{#N/A,#N/A,FALSE,"TMCOMP96";#N/A,#N/A,FALSE,"MAT96";#N/A,#N/A,FALSE,"FANDA96";#N/A,#N/A,FALSE,"INTRAN96";#N/A,#N/A,FALSE,"NAA9697";#N/A,#N/A,FALSE,"ECWEBB";#N/A,#N/A,FALSE,"MFT96";#N/A,#N/A,FALSE,"CTrecon"}</definedName>
    <definedName name="sdf_4_1_5_5" hidden="1">{#N/A,#N/A,FALSE,"TMCOMP96";#N/A,#N/A,FALSE,"MAT96";#N/A,#N/A,FALSE,"FANDA96";#N/A,#N/A,FALSE,"INTRAN96";#N/A,#N/A,FALSE,"NAA9697";#N/A,#N/A,FALSE,"ECWEBB";#N/A,#N/A,FALSE,"MFT96";#N/A,#N/A,FALSE,"CTrecon"}</definedName>
    <definedName name="sdf_4_2" hidden="1">{#N/A,#N/A,FALSE,"TMCOMP96";#N/A,#N/A,FALSE,"MAT96";#N/A,#N/A,FALSE,"FANDA96";#N/A,#N/A,FALSE,"INTRAN96";#N/A,#N/A,FALSE,"NAA9697";#N/A,#N/A,FALSE,"ECWEBB";#N/A,#N/A,FALSE,"MFT96";#N/A,#N/A,FALSE,"CTrecon"}</definedName>
    <definedName name="sdf_4_2_1" hidden="1">{#N/A,#N/A,FALSE,"TMCOMP96";#N/A,#N/A,FALSE,"MAT96";#N/A,#N/A,FALSE,"FANDA96";#N/A,#N/A,FALSE,"INTRAN96";#N/A,#N/A,FALSE,"NAA9697";#N/A,#N/A,FALSE,"ECWEBB";#N/A,#N/A,FALSE,"MFT96";#N/A,#N/A,FALSE,"CTrecon"}</definedName>
    <definedName name="sdf_4_2_2" hidden="1">{#N/A,#N/A,FALSE,"TMCOMP96";#N/A,#N/A,FALSE,"MAT96";#N/A,#N/A,FALSE,"FANDA96";#N/A,#N/A,FALSE,"INTRAN96";#N/A,#N/A,FALSE,"NAA9697";#N/A,#N/A,FALSE,"ECWEBB";#N/A,#N/A,FALSE,"MFT96";#N/A,#N/A,FALSE,"CTrecon"}</definedName>
    <definedName name="sdf_4_2_3" hidden="1">{#N/A,#N/A,FALSE,"TMCOMP96";#N/A,#N/A,FALSE,"MAT96";#N/A,#N/A,FALSE,"FANDA96";#N/A,#N/A,FALSE,"INTRAN96";#N/A,#N/A,FALSE,"NAA9697";#N/A,#N/A,FALSE,"ECWEBB";#N/A,#N/A,FALSE,"MFT96";#N/A,#N/A,FALSE,"CTrecon"}</definedName>
    <definedName name="sdf_4_2_4" hidden="1">{#N/A,#N/A,FALSE,"TMCOMP96";#N/A,#N/A,FALSE,"MAT96";#N/A,#N/A,FALSE,"FANDA96";#N/A,#N/A,FALSE,"INTRAN96";#N/A,#N/A,FALSE,"NAA9697";#N/A,#N/A,FALSE,"ECWEBB";#N/A,#N/A,FALSE,"MFT96";#N/A,#N/A,FALSE,"CTrecon"}</definedName>
    <definedName name="sdf_4_2_5" hidden="1">{#N/A,#N/A,FALSE,"TMCOMP96";#N/A,#N/A,FALSE,"MAT96";#N/A,#N/A,FALSE,"FANDA96";#N/A,#N/A,FALSE,"INTRAN96";#N/A,#N/A,FALSE,"NAA9697";#N/A,#N/A,FALSE,"ECWEBB";#N/A,#N/A,FALSE,"MFT96";#N/A,#N/A,FALSE,"CTrecon"}</definedName>
    <definedName name="sdf_4_3" hidden="1">{#N/A,#N/A,FALSE,"TMCOMP96";#N/A,#N/A,FALSE,"MAT96";#N/A,#N/A,FALSE,"FANDA96";#N/A,#N/A,FALSE,"INTRAN96";#N/A,#N/A,FALSE,"NAA9697";#N/A,#N/A,FALSE,"ECWEBB";#N/A,#N/A,FALSE,"MFT96";#N/A,#N/A,FALSE,"CTrecon"}</definedName>
    <definedName name="sdf_4_3_1" hidden="1">{#N/A,#N/A,FALSE,"TMCOMP96";#N/A,#N/A,FALSE,"MAT96";#N/A,#N/A,FALSE,"FANDA96";#N/A,#N/A,FALSE,"INTRAN96";#N/A,#N/A,FALSE,"NAA9697";#N/A,#N/A,FALSE,"ECWEBB";#N/A,#N/A,FALSE,"MFT96";#N/A,#N/A,FALSE,"CTrecon"}</definedName>
    <definedName name="sdf_4_3_2" hidden="1">{#N/A,#N/A,FALSE,"TMCOMP96";#N/A,#N/A,FALSE,"MAT96";#N/A,#N/A,FALSE,"FANDA96";#N/A,#N/A,FALSE,"INTRAN96";#N/A,#N/A,FALSE,"NAA9697";#N/A,#N/A,FALSE,"ECWEBB";#N/A,#N/A,FALSE,"MFT96";#N/A,#N/A,FALSE,"CTrecon"}</definedName>
    <definedName name="sdf_4_3_3" hidden="1">{#N/A,#N/A,FALSE,"TMCOMP96";#N/A,#N/A,FALSE,"MAT96";#N/A,#N/A,FALSE,"FANDA96";#N/A,#N/A,FALSE,"INTRAN96";#N/A,#N/A,FALSE,"NAA9697";#N/A,#N/A,FALSE,"ECWEBB";#N/A,#N/A,FALSE,"MFT96";#N/A,#N/A,FALSE,"CTrecon"}</definedName>
    <definedName name="sdf_4_3_4" hidden="1">{#N/A,#N/A,FALSE,"TMCOMP96";#N/A,#N/A,FALSE,"MAT96";#N/A,#N/A,FALSE,"FANDA96";#N/A,#N/A,FALSE,"INTRAN96";#N/A,#N/A,FALSE,"NAA9697";#N/A,#N/A,FALSE,"ECWEBB";#N/A,#N/A,FALSE,"MFT96";#N/A,#N/A,FALSE,"CTrecon"}</definedName>
    <definedName name="sdf_4_3_5" hidden="1">{#N/A,#N/A,FALSE,"TMCOMP96";#N/A,#N/A,FALSE,"MAT96";#N/A,#N/A,FALSE,"FANDA96";#N/A,#N/A,FALSE,"INTRAN96";#N/A,#N/A,FALSE,"NAA9697";#N/A,#N/A,FALSE,"ECWEBB";#N/A,#N/A,FALSE,"MFT96";#N/A,#N/A,FALSE,"CTrecon"}</definedName>
    <definedName name="sdf_4_4" hidden="1">{#N/A,#N/A,FALSE,"TMCOMP96";#N/A,#N/A,FALSE,"MAT96";#N/A,#N/A,FALSE,"FANDA96";#N/A,#N/A,FALSE,"INTRAN96";#N/A,#N/A,FALSE,"NAA9697";#N/A,#N/A,FALSE,"ECWEBB";#N/A,#N/A,FALSE,"MFT96";#N/A,#N/A,FALSE,"CTrecon"}</definedName>
    <definedName name="sdf_4_4_1" hidden="1">{#N/A,#N/A,FALSE,"TMCOMP96";#N/A,#N/A,FALSE,"MAT96";#N/A,#N/A,FALSE,"FANDA96";#N/A,#N/A,FALSE,"INTRAN96";#N/A,#N/A,FALSE,"NAA9697";#N/A,#N/A,FALSE,"ECWEBB";#N/A,#N/A,FALSE,"MFT96";#N/A,#N/A,FALSE,"CTrecon"}</definedName>
    <definedName name="sdf_4_4_2" hidden="1">{#N/A,#N/A,FALSE,"TMCOMP96";#N/A,#N/A,FALSE,"MAT96";#N/A,#N/A,FALSE,"FANDA96";#N/A,#N/A,FALSE,"INTRAN96";#N/A,#N/A,FALSE,"NAA9697";#N/A,#N/A,FALSE,"ECWEBB";#N/A,#N/A,FALSE,"MFT96";#N/A,#N/A,FALSE,"CTrecon"}</definedName>
    <definedName name="sdf_4_4_3" hidden="1">{#N/A,#N/A,FALSE,"TMCOMP96";#N/A,#N/A,FALSE,"MAT96";#N/A,#N/A,FALSE,"FANDA96";#N/A,#N/A,FALSE,"INTRAN96";#N/A,#N/A,FALSE,"NAA9697";#N/A,#N/A,FALSE,"ECWEBB";#N/A,#N/A,FALSE,"MFT96";#N/A,#N/A,FALSE,"CTrecon"}</definedName>
    <definedName name="sdf_4_4_4" hidden="1">{#N/A,#N/A,FALSE,"TMCOMP96";#N/A,#N/A,FALSE,"MAT96";#N/A,#N/A,FALSE,"FANDA96";#N/A,#N/A,FALSE,"INTRAN96";#N/A,#N/A,FALSE,"NAA9697";#N/A,#N/A,FALSE,"ECWEBB";#N/A,#N/A,FALSE,"MFT96";#N/A,#N/A,FALSE,"CTrecon"}</definedName>
    <definedName name="sdf_4_4_5" hidden="1">{#N/A,#N/A,FALSE,"TMCOMP96";#N/A,#N/A,FALSE,"MAT96";#N/A,#N/A,FALSE,"FANDA96";#N/A,#N/A,FALSE,"INTRAN96";#N/A,#N/A,FALSE,"NAA9697";#N/A,#N/A,FALSE,"ECWEBB";#N/A,#N/A,FALSE,"MFT96";#N/A,#N/A,FALSE,"CTrecon"}</definedName>
    <definedName name="sdf_4_5" hidden="1">{#N/A,#N/A,FALSE,"TMCOMP96";#N/A,#N/A,FALSE,"MAT96";#N/A,#N/A,FALSE,"FANDA96";#N/A,#N/A,FALSE,"INTRAN96";#N/A,#N/A,FALSE,"NAA9697";#N/A,#N/A,FALSE,"ECWEBB";#N/A,#N/A,FALSE,"MFT96";#N/A,#N/A,FALSE,"CTrecon"}</definedName>
    <definedName name="sdf_4_5_1" hidden="1">{#N/A,#N/A,FALSE,"TMCOMP96";#N/A,#N/A,FALSE,"MAT96";#N/A,#N/A,FALSE,"FANDA96";#N/A,#N/A,FALSE,"INTRAN96";#N/A,#N/A,FALSE,"NAA9697";#N/A,#N/A,FALSE,"ECWEBB";#N/A,#N/A,FALSE,"MFT96";#N/A,#N/A,FALSE,"CTrecon"}</definedName>
    <definedName name="sdf_4_5_2" hidden="1">{#N/A,#N/A,FALSE,"TMCOMP96";#N/A,#N/A,FALSE,"MAT96";#N/A,#N/A,FALSE,"FANDA96";#N/A,#N/A,FALSE,"INTRAN96";#N/A,#N/A,FALSE,"NAA9697";#N/A,#N/A,FALSE,"ECWEBB";#N/A,#N/A,FALSE,"MFT96";#N/A,#N/A,FALSE,"CTrecon"}</definedName>
    <definedName name="sdf_4_5_3" hidden="1">{#N/A,#N/A,FALSE,"TMCOMP96";#N/A,#N/A,FALSE,"MAT96";#N/A,#N/A,FALSE,"FANDA96";#N/A,#N/A,FALSE,"INTRAN96";#N/A,#N/A,FALSE,"NAA9697";#N/A,#N/A,FALSE,"ECWEBB";#N/A,#N/A,FALSE,"MFT96";#N/A,#N/A,FALSE,"CTrecon"}</definedName>
    <definedName name="sdf_4_5_4" hidden="1">{#N/A,#N/A,FALSE,"TMCOMP96";#N/A,#N/A,FALSE,"MAT96";#N/A,#N/A,FALSE,"FANDA96";#N/A,#N/A,FALSE,"INTRAN96";#N/A,#N/A,FALSE,"NAA9697";#N/A,#N/A,FALSE,"ECWEBB";#N/A,#N/A,FALSE,"MFT96";#N/A,#N/A,FALSE,"CTrecon"}</definedName>
    <definedName name="sdf_4_5_5" hidden="1">{#N/A,#N/A,FALSE,"TMCOMP96";#N/A,#N/A,FALSE,"MAT96";#N/A,#N/A,FALSE,"FANDA96";#N/A,#N/A,FALSE,"INTRAN96";#N/A,#N/A,FALSE,"NAA9697";#N/A,#N/A,FALSE,"ECWEBB";#N/A,#N/A,FALSE,"MFT96";#N/A,#N/A,FALSE,"CTrecon"}</definedName>
    <definedName name="sdf_5" hidden="1">{#N/A,#N/A,FALSE,"TMCOMP96";#N/A,#N/A,FALSE,"MAT96";#N/A,#N/A,FALSE,"FANDA96";#N/A,#N/A,FALSE,"INTRAN96";#N/A,#N/A,FALSE,"NAA9697";#N/A,#N/A,FALSE,"ECWEBB";#N/A,#N/A,FALSE,"MFT96";#N/A,#N/A,FALSE,"CTrecon"}</definedName>
    <definedName name="sdf_5_1" hidden="1">{#N/A,#N/A,FALSE,"TMCOMP96";#N/A,#N/A,FALSE,"MAT96";#N/A,#N/A,FALSE,"FANDA96";#N/A,#N/A,FALSE,"INTRAN96";#N/A,#N/A,FALSE,"NAA9697";#N/A,#N/A,FALSE,"ECWEBB";#N/A,#N/A,FALSE,"MFT96";#N/A,#N/A,FALSE,"CTrecon"}</definedName>
    <definedName name="sdf_5_1_1" hidden="1">{#N/A,#N/A,FALSE,"TMCOMP96";#N/A,#N/A,FALSE,"MAT96";#N/A,#N/A,FALSE,"FANDA96";#N/A,#N/A,FALSE,"INTRAN96";#N/A,#N/A,FALSE,"NAA9697";#N/A,#N/A,FALSE,"ECWEBB";#N/A,#N/A,FALSE,"MFT96";#N/A,#N/A,FALSE,"CTrecon"}</definedName>
    <definedName name="sdf_5_1_1_1" hidden="1">{#N/A,#N/A,FALSE,"TMCOMP96";#N/A,#N/A,FALSE,"MAT96";#N/A,#N/A,FALSE,"FANDA96";#N/A,#N/A,FALSE,"INTRAN96";#N/A,#N/A,FALSE,"NAA9697";#N/A,#N/A,FALSE,"ECWEBB";#N/A,#N/A,FALSE,"MFT96";#N/A,#N/A,FALSE,"CTrecon"}</definedName>
    <definedName name="sdf_5_1_1_1_1" hidden="1">{#N/A,#N/A,FALSE,"TMCOMP96";#N/A,#N/A,FALSE,"MAT96";#N/A,#N/A,FALSE,"FANDA96";#N/A,#N/A,FALSE,"INTRAN96";#N/A,#N/A,FALSE,"NAA9697";#N/A,#N/A,FALSE,"ECWEBB";#N/A,#N/A,FALSE,"MFT96";#N/A,#N/A,FALSE,"CTrecon"}</definedName>
    <definedName name="sdf_5_1_1_1_2" hidden="1">{#N/A,#N/A,FALSE,"TMCOMP96";#N/A,#N/A,FALSE,"MAT96";#N/A,#N/A,FALSE,"FANDA96";#N/A,#N/A,FALSE,"INTRAN96";#N/A,#N/A,FALSE,"NAA9697";#N/A,#N/A,FALSE,"ECWEBB";#N/A,#N/A,FALSE,"MFT96";#N/A,#N/A,FALSE,"CTrecon"}</definedName>
    <definedName name="sdf_5_1_1_1_3" hidden="1">{#N/A,#N/A,FALSE,"TMCOMP96";#N/A,#N/A,FALSE,"MAT96";#N/A,#N/A,FALSE,"FANDA96";#N/A,#N/A,FALSE,"INTRAN96";#N/A,#N/A,FALSE,"NAA9697";#N/A,#N/A,FALSE,"ECWEBB";#N/A,#N/A,FALSE,"MFT96";#N/A,#N/A,FALSE,"CTrecon"}</definedName>
    <definedName name="sdf_5_1_1_1_4" hidden="1">{#N/A,#N/A,FALSE,"TMCOMP96";#N/A,#N/A,FALSE,"MAT96";#N/A,#N/A,FALSE,"FANDA96";#N/A,#N/A,FALSE,"INTRAN96";#N/A,#N/A,FALSE,"NAA9697";#N/A,#N/A,FALSE,"ECWEBB";#N/A,#N/A,FALSE,"MFT96";#N/A,#N/A,FALSE,"CTrecon"}</definedName>
    <definedName name="sdf_5_1_1_1_5" hidden="1">{#N/A,#N/A,FALSE,"TMCOMP96";#N/A,#N/A,FALSE,"MAT96";#N/A,#N/A,FALSE,"FANDA96";#N/A,#N/A,FALSE,"INTRAN96";#N/A,#N/A,FALSE,"NAA9697";#N/A,#N/A,FALSE,"ECWEBB";#N/A,#N/A,FALSE,"MFT96";#N/A,#N/A,FALSE,"CTrecon"}</definedName>
    <definedName name="sdf_5_1_1_2" hidden="1">{#N/A,#N/A,FALSE,"TMCOMP96";#N/A,#N/A,FALSE,"MAT96";#N/A,#N/A,FALSE,"FANDA96";#N/A,#N/A,FALSE,"INTRAN96";#N/A,#N/A,FALSE,"NAA9697";#N/A,#N/A,FALSE,"ECWEBB";#N/A,#N/A,FALSE,"MFT96";#N/A,#N/A,FALSE,"CTrecon"}</definedName>
    <definedName name="sdf_5_1_1_2_1" hidden="1">{#N/A,#N/A,FALSE,"TMCOMP96";#N/A,#N/A,FALSE,"MAT96";#N/A,#N/A,FALSE,"FANDA96";#N/A,#N/A,FALSE,"INTRAN96";#N/A,#N/A,FALSE,"NAA9697";#N/A,#N/A,FALSE,"ECWEBB";#N/A,#N/A,FALSE,"MFT96";#N/A,#N/A,FALSE,"CTrecon"}</definedName>
    <definedName name="sdf_5_1_1_2_2" hidden="1">{#N/A,#N/A,FALSE,"TMCOMP96";#N/A,#N/A,FALSE,"MAT96";#N/A,#N/A,FALSE,"FANDA96";#N/A,#N/A,FALSE,"INTRAN96";#N/A,#N/A,FALSE,"NAA9697";#N/A,#N/A,FALSE,"ECWEBB";#N/A,#N/A,FALSE,"MFT96";#N/A,#N/A,FALSE,"CTrecon"}</definedName>
    <definedName name="sdf_5_1_1_2_3" hidden="1">{#N/A,#N/A,FALSE,"TMCOMP96";#N/A,#N/A,FALSE,"MAT96";#N/A,#N/A,FALSE,"FANDA96";#N/A,#N/A,FALSE,"INTRAN96";#N/A,#N/A,FALSE,"NAA9697";#N/A,#N/A,FALSE,"ECWEBB";#N/A,#N/A,FALSE,"MFT96";#N/A,#N/A,FALSE,"CTrecon"}</definedName>
    <definedName name="sdf_5_1_1_2_4" hidden="1">{#N/A,#N/A,FALSE,"TMCOMP96";#N/A,#N/A,FALSE,"MAT96";#N/A,#N/A,FALSE,"FANDA96";#N/A,#N/A,FALSE,"INTRAN96";#N/A,#N/A,FALSE,"NAA9697";#N/A,#N/A,FALSE,"ECWEBB";#N/A,#N/A,FALSE,"MFT96";#N/A,#N/A,FALSE,"CTrecon"}</definedName>
    <definedName name="sdf_5_1_1_2_5" hidden="1">{#N/A,#N/A,FALSE,"TMCOMP96";#N/A,#N/A,FALSE,"MAT96";#N/A,#N/A,FALSE,"FANDA96";#N/A,#N/A,FALSE,"INTRAN96";#N/A,#N/A,FALSE,"NAA9697";#N/A,#N/A,FALSE,"ECWEBB";#N/A,#N/A,FALSE,"MFT96";#N/A,#N/A,FALSE,"CTrecon"}</definedName>
    <definedName name="sdf_5_1_1_3" hidden="1">{#N/A,#N/A,FALSE,"TMCOMP96";#N/A,#N/A,FALSE,"MAT96";#N/A,#N/A,FALSE,"FANDA96";#N/A,#N/A,FALSE,"INTRAN96";#N/A,#N/A,FALSE,"NAA9697";#N/A,#N/A,FALSE,"ECWEBB";#N/A,#N/A,FALSE,"MFT96";#N/A,#N/A,FALSE,"CTrecon"}</definedName>
    <definedName name="sdf_5_1_1_4" hidden="1">{#N/A,#N/A,FALSE,"TMCOMP96";#N/A,#N/A,FALSE,"MAT96";#N/A,#N/A,FALSE,"FANDA96";#N/A,#N/A,FALSE,"INTRAN96";#N/A,#N/A,FALSE,"NAA9697";#N/A,#N/A,FALSE,"ECWEBB";#N/A,#N/A,FALSE,"MFT96";#N/A,#N/A,FALSE,"CTrecon"}</definedName>
    <definedName name="sdf_5_1_1_5" hidden="1">{#N/A,#N/A,FALSE,"TMCOMP96";#N/A,#N/A,FALSE,"MAT96";#N/A,#N/A,FALSE,"FANDA96";#N/A,#N/A,FALSE,"INTRAN96";#N/A,#N/A,FALSE,"NAA9697";#N/A,#N/A,FALSE,"ECWEBB";#N/A,#N/A,FALSE,"MFT96";#N/A,#N/A,FALSE,"CTrecon"}</definedName>
    <definedName name="sdf_5_1_2" hidden="1">{#N/A,#N/A,FALSE,"TMCOMP96";#N/A,#N/A,FALSE,"MAT96";#N/A,#N/A,FALSE,"FANDA96";#N/A,#N/A,FALSE,"INTRAN96";#N/A,#N/A,FALSE,"NAA9697";#N/A,#N/A,FALSE,"ECWEBB";#N/A,#N/A,FALSE,"MFT96";#N/A,#N/A,FALSE,"CTrecon"}</definedName>
    <definedName name="sdf_5_1_2_1" hidden="1">{#N/A,#N/A,FALSE,"TMCOMP96";#N/A,#N/A,FALSE,"MAT96";#N/A,#N/A,FALSE,"FANDA96";#N/A,#N/A,FALSE,"INTRAN96";#N/A,#N/A,FALSE,"NAA9697";#N/A,#N/A,FALSE,"ECWEBB";#N/A,#N/A,FALSE,"MFT96";#N/A,#N/A,FALSE,"CTrecon"}</definedName>
    <definedName name="sdf_5_1_2_2" hidden="1">{#N/A,#N/A,FALSE,"TMCOMP96";#N/A,#N/A,FALSE,"MAT96";#N/A,#N/A,FALSE,"FANDA96";#N/A,#N/A,FALSE,"INTRAN96";#N/A,#N/A,FALSE,"NAA9697";#N/A,#N/A,FALSE,"ECWEBB";#N/A,#N/A,FALSE,"MFT96";#N/A,#N/A,FALSE,"CTrecon"}</definedName>
    <definedName name="sdf_5_1_2_3" hidden="1">{#N/A,#N/A,FALSE,"TMCOMP96";#N/A,#N/A,FALSE,"MAT96";#N/A,#N/A,FALSE,"FANDA96";#N/A,#N/A,FALSE,"INTRAN96";#N/A,#N/A,FALSE,"NAA9697";#N/A,#N/A,FALSE,"ECWEBB";#N/A,#N/A,FALSE,"MFT96";#N/A,#N/A,FALSE,"CTrecon"}</definedName>
    <definedName name="sdf_5_1_2_4" hidden="1">{#N/A,#N/A,FALSE,"TMCOMP96";#N/A,#N/A,FALSE,"MAT96";#N/A,#N/A,FALSE,"FANDA96";#N/A,#N/A,FALSE,"INTRAN96";#N/A,#N/A,FALSE,"NAA9697";#N/A,#N/A,FALSE,"ECWEBB";#N/A,#N/A,FALSE,"MFT96";#N/A,#N/A,FALSE,"CTrecon"}</definedName>
    <definedName name="sdf_5_1_2_5" hidden="1">{#N/A,#N/A,FALSE,"TMCOMP96";#N/A,#N/A,FALSE,"MAT96";#N/A,#N/A,FALSE,"FANDA96";#N/A,#N/A,FALSE,"INTRAN96";#N/A,#N/A,FALSE,"NAA9697";#N/A,#N/A,FALSE,"ECWEBB";#N/A,#N/A,FALSE,"MFT96";#N/A,#N/A,FALSE,"CTrecon"}</definedName>
    <definedName name="sdf_5_1_3" hidden="1">{#N/A,#N/A,FALSE,"TMCOMP96";#N/A,#N/A,FALSE,"MAT96";#N/A,#N/A,FALSE,"FANDA96";#N/A,#N/A,FALSE,"INTRAN96";#N/A,#N/A,FALSE,"NAA9697";#N/A,#N/A,FALSE,"ECWEBB";#N/A,#N/A,FALSE,"MFT96";#N/A,#N/A,FALSE,"CTrecon"}</definedName>
    <definedName name="sdf_5_1_3_1" hidden="1">{#N/A,#N/A,FALSE,"TMCOMP96";#N/A,#N/A,FALSE,"MAT96";#N/A,#N/A,FALSE,"FANDA96";#N/A,#N/A,FALSE,"INTRAN96";#N/A,#N/A,FALSE,"NAA9697";#N/A,#N/A,FALSE,"ECWEBB";#N/A,#N/A,FALSE,"MFT96";#N/A,#N/A,FALSE,"CTrecon"}</definedName>
    <definedName name="sdf_5_1_3_2" hidden="1">{#N/A,#N/A,FALSE,"TMCOMP96";#N/A,#N/A,FALSE,"MAT96";#N/A,#N/A,FALSE,"FANDA96";#N/A,#N/A,FALSE,"INTRAN96";#N/A,#N/A,FALSE,"NAA9697";#N/A,#N/A,FALSE,"ECWEBB";#N/A,#N/A,FALSE,"MFT96";#N/A,#N/A,FALSE,"CTrecon"}</definedName>
    <definedName name="sdf_5_1_3_3" hidden="1">{#N/A,#N/A,FALSE,"TMCOMP96";#N/A,#N/A,FALSE,"MAT96";#N/A,#N/A,FALSE,"FANDA96";#N/A,#N/A,FALSE,"INTRAN96";#N/A,#N/A,FALSE,"NAA9697";#N/A,#N/A,FALSE,"ECWEBB";#N/A,#N/A,FALSE,"MFT96";#N/A,#N/A,FALSE,"CTrecon"}</definedName>
    <definedName name="sdf_5_1_3_4" hidden="1">{#N/A,#N/A,FALSE,"TMCOMP96";#N/A,#N/A,FALSE,"MAT96";#N/A,#N/A,FALSE,"FANDA96";#N/A,#N/A,FALSE,"INTRAN96";#N/A,#N/A,FALSE,"NAA9697";#N/A,#N/A,FALSE,"ECWEBB";#N/A,#N/A,FALSE,"MFT96";#N/A,#N/A,FALSE,"CTrecon"}</definedName>
    <definedName name="sdf_5_1_3_5" hidden="1">{#N/A,#N/A,FALSE,"TMCOMP96";#N/A,#N/A,FALSE,"MAT96";#N/A,#N/A,FALSE,"FANDA96";#N/A,#N/A,FALSE,"INTRAN96";#N/A,#N/A,FALSE,"NAA9697";#N/A,#N/A,FALSE,"ECWEBB";#N/A,#N/A,FALSE,"MFT96";#N/A,#N/A,FALSE,"CTrecon"}</definedName>
    <definedName name="sdf_5_1_4" hidden="1">{#N/A,#N/A,FALSE,"TMCOMP96";#N/A,#N/A,FALSE,"MAT96";#N/A,#N/A,FALSE,"FANDA96";#N/A,#N/A,FALSE,"INTRAN96";#N/A,#N/A,FALSE,"NAA9697";#N/A,#N/A,FALSE,"ECWEBB";#N/A,#N/A,FALSE,"MFT96";#N/A,#N/A,FALSE,"CTrecon"}</definedName>
    <definedName name="sdf_5_1_4_1" hidden="1">{#N/A,#N/A,FALSE,"TMCOMP96";#N/A,#N/A,FALSE,"MAT96";#N/A,#N/A,FALSE,"FANDA96";#N/A,#N/A,FALSE,"INTRAN96";#N/A,#N/A,FALSE,"NAA9697";#N/A,#N/A,FALSE,"ECWEBB";#N/A,#N/A,FALSE,"MFT96";#N/A,#N/A,FALSE,"CTrecon"}</definedName>
    <definedName name="sdf_5_1_4_2" hidden="1">{#N/A,#N/A,FALSE,"TMCOMP96";#N/A,#N/A,FALSE,"MAT96";#N/A,#N/A,FALSE,"FANDA96";#N/A,#N/A,FALSE,"INTRAN96";#N/A,#N/A,FALSE,"NAA9697";#N/A,#N/A,FALSE,"ECWEBB";#N/A,#N/A,FALSE,"MFT96";#N/A,#N/A,FALSE,"CTrecon"}</definedName>
    <definedName name="sdf_5_1_4_3" hidden="1">{#N/A,#N/A,FALSE,"TMCOMP96";#N/A,#N/A,FALSE,"MAT96";#N/A,#N/A,FALSE,"FANDA96";#N/A,#N/A,FALSE,"INTRAN96";#N/A,#N/A,FALSE,"NAA9697";#N/A,#N/A,FALSE,"ECWEBB";#N/A,#N/A,FALSE,"MFT96";#N/A,#N/A,FALSE,"CTrecon"}</definedName>
    <definedName name="sdf_5_1_4_4" hidden="1">{#N/A,#N/A,FALSE,"TMCOMP96";#N/A,#N/A,FALSE,"MAT96";#N/A,#N/A,FALSE,"FANDA96";#N/A,#N/A,FALSE,"INTRAN96";#N/A,#N/A,FALSE,"NAA9697";#N/A,#N/A,FALSE,"ECWEBB";#N/A,#N/A,FALSE,"MFT96";#N/A,#N/A,FALSE,"CTrecon"}</definedName>
    <definedName name="sdf_5_1_4_5" hidden="1">{#N/A,#N/A,FALSE,"TMCOMP96";#N/A,#N/A,FALSE,"MAT96";#N/A,#N/A,FALSE,"FANDA96";#N/A,#N/A,FALSE,"INTRAN96";#N/A,#N/A,FALSE,"NAA9697";#N/A,#N/A,FALSE,"ECWEBB";#N/A,#N/A,FALSE,"MFT96";#N/A,#N/A,FALSE,"CTrecon"}</definedName>
    <definedName name="sdf_5_1_5" hidden="1">{#N/A,#N/A,FALSE,"TMCOMP96";#N/A,#N/A,FALSE,"MAT96";#N/A,#N/A,FALSE,"FANDA96";#N/A,#N/A,FALSE,"INTRAN96";#N/A,#N/A,FALSE,"NAA9697";#N/A,#N/A,FALSE,"ECWEBB";#N/A,#N/A,FALSE,"MFT96";#N/A,#N/A,FALSE,"CTrecon"}</definedName>
    <definedName name="sdf_5_1_5_1" hidden="1">{#N/A,#N/A,FALSE,"TMCOMP96";#N/A,#N/A,FALSE,"MAT96";#N/A,#N/A,FALSE,"FANDA96";#N/A,#N/A,FALSE,"INTRAN96";#N/A,#N/A,FALSE,"NAA9697";#N/A,#N/A,FALSE,"ECWEBB";#N/A,#N/A,FALSE,"MFT96";#N/A,#N/A,FALSE,"CTrecon"}</definedName>
    <definedName name="sdf_5_1_5_2" hidden="1">{#N/A,#N/A,FALSE,"TMCOMP96";#N/A,#N/A,FALSE,"MAT96";#N/A,#N/A,FALSE,"FANDA96";#N/A,#N/A,FALSE,"INTRAN96";#N/A,#N/A,FALSE,"NAA9697";#N/A,#N/A,FALSE,"ECWEBB";#N/A,#N/A,FALSE,"MFT96";#N/A,#N/A,FALSE,"CTrecon"}</definedName>
    <definedName name="sdf_5_1_5_3" hidden="1">{#N/A,#N/A,FALSE,"TMCOMP96";#N/A,#N/A,FALSE,"MAT96";#N/A,#N/A,FALSE,"FANDA96";#N/A,#N/A,FALSE,"INTRAN96";#N/A,#N/A,FALSE,"NAA9697";#N/A,#N/A,FALSE,"ECWEBB";#N/A,#N/A,FALSE,"MFT96";#N/A,#N/A,FALSE,"CTrecon"}</definedName>
    <definedName name="sdf_5_1_5_4" hidden="1">{#N/A,#N/A,FALSE,"TMCOMP96";#N/A,#N/A,FALSE,"MAT96";#N/A,#N/A,FALSE,"FANDA96";#N/A,#N/A,FALSE,"INTRAN96";#N/A,#N/A,FALSE,"NAA9697";#N/A,#N/A,FALSE,"ECWEBB";#N/A,#N/A,FALSE,"MFT96";#N/A,#N/A,FALSE,"CTrecon"}</definedName>
    <definedName name="sdf_5_1_5_5" hidden="1">{#N/A,#N/A,FALSE,"TMCOMP96";#N/A,#N/A,FALSE,"MAT96";#N/A,#N/A,FALSE,"FANDA96";#N/A,#N/A,FALSE,"INTRAN96";#N/A,#N/A,FALSE,"NAA9697";#N/A,#N/A,FALSE,"ECWEBB";#N/A,#N/A,FALSE,"MFT96";#N/A,#N/A,FALSE,"CTrecon"}</definedName>
    <definedName name="sdf_5_2" hidden="1">{#N/A,#N/A,FALSE,"TMCOMP96";#N/A,#N/A,FALSE,"MAT96";#N/A,#N/A,FALSE,"FANDA96";#N/A,#N/A,FALSE,"INTRAN96";#N/A,#N/A,FALSE,"NAA9697";#N/A,#N/A,FALSE,"ECWEBB";#N/A,#N/A,FALSE,"MFT96";#N/A,#N/A,FALSE,"CTrecon"}</definedName>
    <definedName name="sdf_5_2_1" hidden="1">{#N/A,#N/A,FALSE,"TMCOMP96";#N/A,#N/A,FALSE,"MAT96";#N/A,#N/A,FALSE,"FANDA96";#N/A,#N/A,FALSE,"INTRAN96";#N/A,#N/A,FALSE,"NAA9697";#N/A,#N/A,FALSE,"ECWEBB";#N/A,#N/A,FALSE,"MFT96";#N/A,#N/A,FALSE,"CTrecon"}</definedName>
    <definedName name="sdf_5_2_2" hidden="1">{#N/A,#N/A,FALSE,"TMCOMP96";#N/A,#N/A,FALSE,"MAT96";#N/A,#N/A,FALSE,"FANDA96";#N/A,#N/A,FALSE,"INTRAN96";#N/A,#N/A,FALSE,"NAA9697";#N/A,#N/A,FALSE,"ECWEBB";#N/A,#N/A,FALSE,"MFT96";#N/A,#N/A,FALSE,"CTrecon"}</definedName>
    <definedName name="sdf_5_2_3" hidden="1">{#N/A,#N/A,FALSE,"TMCOMP96";#N/A,#N/A,FALSE,"MAT96";#N/A,#N/A,FALSE,"FANDA96";#N/A,#N/A,FALSE,"INTRAN96";#N/A,#N/A,FALSE,"NAA9697";#N/A,#N/A,FALSE,"ECWEBB";#N/A,#N/A,FALSE,"MFT96";#N/A,#N/A,FALSE,"CTrecon"}</definedName>
    <definedName name="sdf_5_2_4" hidden="1">{#N/A,#N/A,FALSE,"TMCOMP96";#N/A,#N/A,FALSE,"MAT96";#N/A,#N/A,FALSE,"FANDA96";#N/A,#N/A,FALSE,"INTRAN96";#N/A,#N/A,FALSE,"NAA9697";#N/A,#N/A,FALSE,"ECWEBB";#N/A,#N/A,FALSE,"MFT96";#N/A,#N/A,FALSE,"CTrecon"}</definedName>
    <definedName name="sdf_5_2_5" hidden="1">{#N/A,#N/A,FALSE,"TMCOMP96";#N/A,#N/A,FALSE,"MAT96";#N/A,#N/A,FALSE,"FANDA96";#N/A,#N/A,FALSE,"INTRAN96";#N/A,#N/A,FALSE,"NAA9697";#N/A,#N/A,FALSE,"ECWEBB";#N/A,#N/A,FALSE,"MFT96";#N/A,#N/A,FALSE,"CTrecon"}</definedName>
    <definedName name="sdf_5_3" hidden="1">{#N/A,#N/A,FALSE,"TMCOMP96";#N/A,#N/A,FALSE,"MAT96";#N/A,#N/A,FALSE,"FANDA96";#N/A,#N/A,FALSE,"INTRAN96";#N/A,#N/A,FALSE,"NAA9697";#N/A,#N/A,FALSE,"ECWEBB";#N/A,#N/A,FALSE,"MFT96";#N/A,#N/A,FALSE,"CTrecon"}</definedName>
    <definedName name="sdf_5_3_1" hidden="1">{#N/A,#N/A,FALSE,"TMCOMP96";#N/A,#N/A,FALSE,"MAT96";#N/A,#N/A,FALSE,"FANDA96";#N/A,#N/A,FALSE,"INTRAN96";#N/A,#N/A,FALSE,"NAA9697";#N/A,#N/A,FALSE,"ECWEBB";#N/A,#N/A,FALSE,"MFT96";#N/A,#N/A,FALSE,"CTrecon"}</definedName>
    <definedName name="sdf_5_3_2" hidden="1">{#N/A,#N/A,FALSE,"TMCOMP96";#N/A,#N/A,FALSE,"MAT96";#N/A,#N/A,FALSE,"FANDA96";#N/A,#N/A,FALSE,"INTRAN96";#N/A,#N/A,FALSE,"NAA9697";#N/A,#N/A,FALSE,"ECWEBB";#N/A,#N/A,FALSE,"MFT96";#N/A,#N/A,FALSE,"CTrecon"}</definedName>
    <definedName name="sdf_5_3_3" hidden="1">{#N/A,#N/A,FALSE,"TMCOMP96";#N/A,#N/A,FALSE,"MAT96";#N/A,#N/A,FALSE,"FANDA96";#N/A,#N/A,FALSE,"INTRAN96";#N/A,#N/A,FALSE,"NAA9697";#N/A,#N/A,FALSE,"ECWEBB";#N/A,#N/A,FALSE,"MFT96";#N/A,#N/A,FALSE,"CTrecon"}</definedName>
    <definedName name="sdf_5_3_4" hidden="1">{#N/A,#N/A,FALSE,"TMCOMP96";#N/A,#N/A,FALSE,"MAT96";#N/A,#N/A,FALSE,"FANDA96";#N/A,#N/A,FALSE,"INTRAN96";#N/A,#N/A,FALSE,"NAA9697";#N/A,#N/A,FALSE,"ECWEBB";#N/A,#N/A,FALSE,"MFT96";#N/A,#N/A,FALSE,"CTrecon"}</definedName>
    <definedName name="sdf_5_3_5" hidden="1">{#N/A,#N/A,FALSE,"TMCOMP96";#N/A,#N/A,FALSE,"MAT96";#N/A,#N/A,FALSE,"FANDA96";#N/A,#N/A,FALSE,"INTRAN96";#N/A,#N/A,FALSE,"NAA9697";#N/A,#N/A,FALSE,"ECWEBB";#N/A,#N/A,FALSE,"MFT96";#N/A,#N/A,FALSE,"CTrecon"}</definedName>
    <definedName name="sdf_5_4" hidden="1">{#N/A,#N/A,FALSE,"TMCOMP96";#N/A,#N/A,FALSE,"MAT96";#N/A,#N/A,FALSE,"FANDA96";#N/A,#N/A,FALSE,"INTRAN96";#N/A,#N/A,FALSE,"NAA9697";#N/A,#N/A,FALSE,"ECWEBB";#N/A,#N/A,FALSE,"MFT96";#N/A,#N/A,FALSE,"CTrecon"}</definedName>
    <definedName name="sdf_5_4_1" hidden="1">{#N/A,#N/A,FALSE,"TMCOMP96";#N/A,#N/A,FALSE,"MAT96";#N/A,#N/A,FALSE,"FANDA96";#N/A,#N/A,FALSE,"INTRAN96";#N/A,#N/A,FALSE,"NAA9697";#N/A,#N/A,FALSE,"ECWEBB";#N/A,#N/A,FALSE,"MFT96";#N/A,#N/A,FALSE,"CTrecon"}</definedName>
    <definedName name="sdf_5_4_2" hidden="1">{#N/A,#N/A,FALSE,"TMCOMP96";#N/A,#N/A,FALSE,"MAT96";#N/A,#N/A,FALSE,"FANDA96";#N/A,#N/A,FALSE,"INTRAN96";#N/A,#N/A,FALSE,"NAA9697";#N/A,#N/A,FALSE,"ECWEBB";#N/A,#N/A,FALSE,"MFT96";#N/A,#N/A,FALSE,"CTrecon"}</definedName>
    <definedName name="sdf_5_4_3" hidden="1">{#N/A,#N/A,FALSE,"TMCOMP96";#N/A,#N/A,FALSE,"MAT96";#N/A,#N/A,FALSE,"FANDA96";#N/A,#N/A,FALSE,"INTRAN96";#N/A,#N/A,FALSE,"NAA9697";#N/A,#N/A,FALSE,"ECWEBB";#N/A,#N/A,FALSE,"MFT96";#N/A,#N/A,FALSE,"CTrecon"}</definedName>
    <definedName name="sdf_5_4_4" hidden="1">{#N/A,#N/A,FALSE,"TMCOMP96";#N/A,#N/A,FALSE,"MAT96";#N/A,#N/A,FALSE,"FANDA96";#N/A,#N/A,FALSE,"INTRAN96";#N/A,#N/A,FALSE,"NAA9697";#N/A,#N/A,FALSE,"ECWEBB";#N/A,#N/A,FALSE,"MFT96";#N/A,#N/A,FALSE,"CTrecon"}</definedName>
    <definedName name="sdf_5_4_5" hidden="1">{#N/A,#N/A,FALSE,"TMCOMP96";#N/A,#N/A,FALSE,"MAT96";#N/A,#N/A,FALSE,"FANDA96";#N/A,#N/A,FALSE,"INTRAN96";#N/A,#N/A,FALSE,"NAA9697";#N/A,#N/A,FALSE,"ECWEBB";#N/A,#N/A,FALSE,"MFT96";#N/A,#N/A,FALSE,"CTrecon"}</definedName>
    <definedName name="sdf_5_5" hidden="1">{#N/A,#N/A,FALSE,"TMCOMP96";#N/A,#N/A,FALSE,"MAT96";#N/A,#N/A,FALSE,"FANDA96";#N/A,#N/A,FALSE,"INTRAN96";#N/A,#N/A,FALSE,"NAA9697";#N/A,#N/A,FALSE,"ECWEBB";#N/A,#N/A,FALSE,"MFT96";#N/A,#N/A,FALSE,"CTrecon"}</definedName>
    <definedName name="sdf_5_5_1" hidden="1">{#N/A,#N/A,FALSE,"TMCOMP96";#N/A,#N/A,FALSE,"MAT96";#N/A,#N/A,FALSE,"FANDA96";#N/A,#N/A,FALSE,"INTRAN96";#N/A,#N/A,FALSE,"NAA9697";#N/A,#N/A,FALSE,"ECWEBB";#N/A,#N/A,FALSE,"MFT96";#N/A,#N/A,FALSE,"CTrecon"}</definedName>
    <definedName name="sdf_5_5_2" hidden="1">{#N/A,#N/A,FALSE,"TMCOMP96";#N/A,#N/A,FALSE,"MAT96";#N/A,#N/A,FALSE,"FANDA96";#N/A,#N/A,FALSE,"INTRAN96";#N/A,#N/A,FALSE,"NAA9697";#N/A,#N/A,FALSE,"ECWEBB";#N/A,#N/A,FALSE,"MFT96";#N/A,#N/A,FALSE,"CTrecon"}</definedName>
    <definedName name="sdf_5_5_3" hidden="1">{#N/A,#N/A,FALSE,"TMCOMP96";#N/A,#N/A,FALSE,"MAT96";#N/A,#N/A,FALSE,"FANDA96";#N/A,#N/A,FALSE,"INTRAN96";#N/A,#N/A,FALSE,"NAA9697";#N/A,#N/A,FALSE,"ECWEBB";#N/A,#N/A,FALSE,"MFT96";#N/A,#N/A,FALSE,"CTrecon"}</definedName>
    <definedName name="sdf_5_5_4" hidden="1">{#N/A,#N/A,FALSE,"TMCOMP96";#N/A,#N/A,FALSE,"MAT96";#N/A,#N/A,FALSE,"FANDA96";#N/A,#N/A,FALSE,"INTRAN96";#N/A,#N/A,FALSE,"NAA9697";#N/A,#N/A,FALSE,"ECWEBB";#N/A,#N/A,FALSE,"MFT96";#N/A,#N/A,FALSE,"CTrecon"}</definedName>
    <definedName name="sdf_5_5_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1_1" hidden="1">{#N/A,#N/A,FALSE,"TMCOMP96";#N/A,#N/A,FALSE,"MAT96";#N/A,#N/A,FALSE,"FANDA96";#N/A,#N/A,FALSE,"INTRAN96";#N/A,#N/A,FALSE,"NAA9697";#N/A,#N/A,FALSE,"ECWEBB";#N/A,#N/A,FALSE,"MFT96";#N/A,#N/A,FALSE,"CTrecon"}</definedName>
    <definedName name="sdff_1_1_1" hidden="1">{#N/A,#N/A,FALSE,"TMCOMP96";#N/A,#N/A,FALSE,"MAT96";#N/A,#N/A,FALSE,"FANDA96";#N/A,#N/A,FALSE,"INTRAN96";#N/A,#N/A,FALSE,"NAA9697";#N/A,#N/A,FALSE,"ECWEBB";#N/A,#N/A,FALSE,"MFT96";#N/A,#N/A,FALSE,"CTrecon"}</definedName>
    <definedName name="sdff_1_1_1_1" hidden="1">{#N/A,#N/A,FALSE,"TMCOMP96";#N/A,#N/A,FALSE,"MAT96";#N/A,#N/A,FALSE,"FANDA96";#N/A,#N/A,FALSE,"INTRAN96";#N/A,#N/A,FALSE,"NAA9697";#N/A,#N/A,FALSE,"ECWEBB";#N/A,#N/A,FALSE,"MFT96";#N/A,#N/A,FALSE,"CTrecon"}</definedName>
    <definedName name="sdff_1_1_1_1_1" hidden="1">{#N/A,#N/A,FALSE,"TMCOMP96";#N/A,#N/A,FALSE,"MAT96";#N/A,#N/A,FALSE,"FANDA96";#N/A,#N/A,FALSE,"INTRAN96";#N/A,#N/A,FALSE,"NAA9697";#N/A,#N/A,FALSE,"ECWEBB";#N/A,#N/A,FALSE,"MFT96";#N/A,#N/A,FALSE,"CTrecon"}</definedName>
    <definedName name="sdff_1_1_1_1_1_1" hidden="1">{#N/A,#N/A,FALSE,"TMCOMP96";#N/A,#N/A,FALSE,"MAT96";#N/A,#N/A,FALSE,"FANDA96";#N/A,#N/A,FALSE,"INTRAN96";#N/A,#N/A,FALSE,"NAA9697";#N/A,#N/A,FALSE,"ECWEBB";#N/A,#N/A,FALSE,"MFT96";#N/A,#N/A,FALSE,"CTrecon"}</definedName>
    <definedName name="sdff_1_1_1_1_1_2" hidden="1">{#N/A,#N/A,FALSE,"TMCOMP96";#N/A,#N/A,FALSE,"MAT96";#N/A,#N/A,FALSE,"FANDA96";#N/A,#N/A,FALSE,"INTRAN96";#N/A,#N/A,FALSE,"NAA9697";#N/A,#N/A,FALSE,"ECWEBB";#N/A,#N/A,FALSE,"MFT96";#N/A,#N/A,FALSE,"CTrecon"}</definedName>
    <definedName name="sdff_1_1_1_1_1_3" hidden="1">{#N/A,#N/A,FALSE,"TMCOMP96";#N/A,#N/A,FALSE,"MAT96";#N/A,#N/A,FALSE,"FANDA96";#N/A,#N/A,FALSE,"INTRAN96";#N/A,#N/A,FALSE,"NAA9697";#N/A,#N/A,FALSE,"ECWEBB";#N/A,#N/A,FALSE,"MFT96";#N/A,#N/A,FALSE,"CTrecon"}</definedName>
    <definedName name="sdff_1_1_1_1_1_4" hidden="1">{#N/A,#N/A,FALSE,"TMCOMP96";#N/A,#N/A,FALSE,"MAT96";#N/A,#N/A,FALSE,"FANDA96";#N/A,#N/A,FALSE,"INTRAN96";#N/A,#N/A,FALSE,"NAA9697";#N/A,#N/A,FALSE,"ECWEBB";#N/A,#N/A,FALSE,"MFT96";#N/A,#N/A,FALSE,"CTrecon"}</definedName>
    <definedName name="sdff_1_1_1_1_1_5" hidden="1">{#N/A,#N/A,FALSE,"TMCOMP96";#N/A,#N/A,FALSE,"MAT96";#N/A,#N/A,FALSE,"FANDA96";#N/A,#N/A,FALSE,"INTRAN96";#N/A,#N/A,FALSE,"NAA9697";#N/A,#N/A,FALSE,"ECWEBB";#N/A,#N/A,FALSE,"MFT96";#N/A,#N/A,FALSE,"CTrecon"}</definedName>
    <definedName name="sdff_1_1_1_1_2" hidden="1">{#N/A,#N/A,FALSE,"TMCOMP96";#N/A,#N/A,FALSE,"MAT96";#N/A,#N/A,FALSE,"FANDA96";#N/A,#N/A,FALSE,"INTRAN96";#N/A,#N/A,FALSE,"NAA9697";#N/A,#N/A,FALSE,"ECWEBB";#N/A,#N/A,FALSE,"MFT96";#N/A,#N/A,FALSE,"CTrecon"}</definedName>
    <definedName name="sdff_1_1_1_1_2_1" hidden="1">{#N/A,#N/A,FALSE,"TMCOMP96";#N/A,#N/A,FALSE,"MAT96";#N/A,#N/A,FALSE,"FANDA96";#N/A,#N/A,FALSE,"INTRAN96";#N/A,#N/A,FALSE,"NAA9697";#N/A,#N/A,FALSE,"ECWEBB";#N/A,#N/A,FALSE,"MFT96";#N/A,#N/A,FALSE,"CTrecon"}</definedName>
    <definedName name="sdff_1_1_1_1_2_2" hidden="1">{#N/A,#N/A,FALSE,"TMCOMP96";#N/A,#N/A,FALSE,"MAT96";#N/A,#N/A,FALSE,"FANDA96";#N/A,#N/A,FALSE,"INTRAN96";#N/A,#N/A,FALSE,"NAA9697";#N/A,#N/A,FALSE,"ECWEBB";#N/A,#N/A,FALSE,"MFT96";#N/A,#N/A,FALSE,"CTrecon"}</definedName>
    <definedName name="sdff_1_1_1_1_2_3" hidden="1">{#N/A,#N/A,FALSE,"TMCOMP96";#N/A,#N/A,FALSE,"MAT96";#N/A,#N/A,FALSE,"FANDA96";#N/A,#N/A,FALSE,"INTRAN96";#N/A,#N/A,FALSE,"NAA9697";#N/A,#N/A,FALSE,"ECWEBB";#N/A,#N/A,FALSE,"MFT96";#N/A,#N/A,FALSE,"CTrecon"}</definedName>
    <definedName name="sdff_1_1_1_1_2_4" hidden="1">{#N/A,#N/A,FALSE,"TMCOMP96";#N/A,#N/A,FALSE,"MAT96";#N/A,#N/A,FALSE,"FANDA96";#N/A,#N/A,FALSE,"INTRAN96";#N/A,#N/A,FALSE,"NAA9697";#N/A,#N/A,FALSE,"ECWEBB";#N/A,#N/A,FALSE,"MFT96";#N/A,#N/A,FALSE,"CTrecon"}</definedName>
    <definedName name="sdff_1_1_1_1_2_5" hidden="1">{#N/A,#N/A,FALSE,"TMCOMP96";#N/A,#N/A,FALSE,"MAT96";#N/A,#N/A,FALSE,"FANDA96";#N/A,#N/A,FALSE,"INTRAN96";#N/A,#N/A,FALSE,"NAA9697";#N/A,#N/A,FALSE,"ECWEBB";#N/A,#N/A,FALSE,"MFT96";#N/A,#N/A,FALSE,"CTrecon"}</definedName>
    <definedName name="sdff_1_1_1_1_3" hidden="1">{#N/A,#N/A,FALSE,"TMCOMP96";#N/A,#N/A,FALSE,"MAT96";#N/A,#N/A,FALSE,"FANDA96";#N/A,#N/A,FALSE,"INTRAN96";#N/A,#N/A,FALSE,"NAA9697";#N/A,#N/A,FALSE,"ECWEBB";#N/A,#N/A,FALSE,"MFT96";#N/A,#N/A,FALSE,"CTrecon"}</definedName>
    <definedName name="sdff_1_1_1_1_4" hidden="1">{#N/A,#N/A,FALSE,"TMCOMP96";#N/A,#N/A,FALSE,"MAT96";#N/A,#N/A,FALSE,"FANDA96";#N/A,#N/A,FALSE,"INTRAN96";#N/A,#N/A,FALSE,"NAA9697";#N/A,#N/A,FALSE,"ECWEBB";#N/A,#N/A,FALSE,"MFT96";#N/A,#N/A,FALSE,"CTrecon"}</definedName>
    <definedName name="sdff_1_1_1_1_5" hidden="1">{#N/A,#N/A,FALSE,"TMCOMP96";#N/A,#N/A,FALSE,"MAT96";#N/A,#N/A,FALSE,"FANDA96";#N/A,#N/A,FALSE,"INTRAN96";#N/A,#N/A,FALSE,"NAA9697";#N/A,#N/A,FALSE,"ECWEBB";#N/A,#N/A,FALSE,"MFT96";#N/A,#N/A,FALSE,"CTrecon"}</definedName>
    <definedName name="sdff_1_1_1_2" hidden="1">{#N/A,#N/A,FALSE,"TMCOMP96";#N/A,#N/A,FALSE,"MAT96";#N/A,#N/A,FALSE,"FANDA96";#N/A,#N/A,FALSE,"INTRAN96";#N/A,#N/A,FALSE,"NAA9697";#N/A,#N/A,FALSE,"ECWEBB";#N/A,#N/A,FALSE,"MFT96";#N/A,#N/A,FALSE,"CTrecon"}</definedName>
    <definedName name="sdff_1_1_1_2_1" hidden="1">{#N/A,#N/A,FALSE,"TMCOMP96";#N/A,#N/A,FALSE,"MAT96";#N/A,#N/A,FALSE,"FANDA96";#N/A,#N/A,FALSE,"INTRAN96";#N/A,#N/A,FALSE,"NAA9697";#N/A,#N/A,FALSE,"ECWEBB";#N/A,#N/A,FALSE,"MFT96";#N/A,#N/A,FALSE,"CTrecon"}</definedName>
    <definedName name="sdff_1_1_1_2_2" hidden="1">{#N/A,#N/A,FALSE,"TMCOMP96";#N/A,#N/A,FALSE,"MAT96";#N/A,#N/A,FALSE,"FANDA96";#N/A,#N/A,FALSE,"INTRAN96";#N/A,#N/A,FALSE,"NAA9697";#N/A,#N/A,FALSE,"ECWEBB";#N/A,#N/A,FALSE,"MFT96";#N/A,#N/A,FALSE,"CTrecon"}</definedName>
    <definedName name="sdff_1_1_1_2_3" hidden="1">{#N/A,#N/A,FALSE,"TMCOMP96";#N/A,#N/A,FALSE,"MAT96";#N/A,#N/A,FALSE,"FANDA96";#N/A,#N/A,FALSE,"INTRAN96";#N/A,#N/A,FALSE,"NAA9697";#N/A,#N/A,FALSE,"ECWEBB";#N/A,#N/A,FALSE,"MFT96";#N/A,#N/A,FALSE,"CTrecon"}</definedName>
    <definedName name="sdff_1_1_1_2_4" hidden="1">{#N/A,#N/A,FALSE,"TMCOMP96";#N/A,#N/A,FALSE,"MAT96";#N/A,#N/A,FALSE,"FANDA96";#N/A,#N/A,FALSE,"INTRAN96";#N/A,#N/A,FALSE,"NAA9697";#N/A,#N/A,FALSE,"ECWEBB";#N/A,#N/A,FALSE,"MFT96";#N/A,#N/A,FALSE,"CTrecon"}</definedName>
    <definedName name="sdff_1_1_1_2_5" hidden="1">{#N/A,#N/A,FALSE,"TMCOMP96";#N/A,#N/A,FALSE,"MAT96";#N/A,#N/A,FALSE,"FANDA96";#N/A,#N/A,FALSE,"INTRAN96";#N/A,#N/A,FALSE,"NAA9697";#N/A,#N/A,FALSE,"ECWEBB";#N/A,#N/A,FALSE,"MFT96";#N/A,#N/A,FALSE,"CTrecon"}</definedName>
    <definedName name="sdff_1_1_1_3" hidden="1">{#N/A,#N/A,FALSE,"TMCOMP96";#N/A,#N/A,FALSE,"MAT96";#N/A,#N/A,FALSE,"FANDA96";#N/A,#N/A,FALSE,"INTRAN96";#N/A,#N/A,FALSE,"NAA9697";#N/A,#N/A,FALSE,"ECWEBB";#N/A,#N/A,FALSE,"MFT96";#N/A,#N/A,FALSE,"CTrecon"}</definedName>
    <definedName name="sdff_1_1_1_3_1" hidden="1">{#N/A,#N/A,FALSE,"TMCOMP96";#N/A,#N/A,FALSE,"MAT96";#N/A,#N/A,FALSE,"FANDA96";#N/A,#N/A,FALSE,"INTRAN96";#N/A,#N/A,FALSE,"NAA9697";#N/A,#N/A,FALSE,"ECWEBB";#N/A,#N/A,FALSE,"MFT96";#N/A,#N/A,FALSE,"CTrecon"}</definedName>
    <definedName name="sdff_1_1_1_3_2" hidden="1">{#N/A,#N/A,FALSE,"TMCOMP96";#N/A,#N/A,FALSE,"MAT96";#N/A,#N/A,FALSE,"FANDA96";#N/A,#N/A,FALSE,"INTRAN96";#N/A,#N/A,FALSE,"NAA9697";#N/A,#N/A,FALSE,"ECWEBB";#N/A,#N/A,FALSE,"MFT96";#N/A,#N/A,FALSE,"CTrecon"}</definedName>
    <definedName name="sdff_1_1_1_3_3" hidden="1">{#N/A,#N/A,FALSE,"TMCOMP96";#N/A,#N/A,FALSE,"MAT96";#N/A,#N/A,FALSE,"FANDA96";#N/A,#N/A,FALSE,"INTRAN96";#N/A,#N/A,FALSE,"NAA9697";#N/A,#N/A,FALSE,"ECWEBB";#N/A,#N/A,FALSE,"MFT96";#N/A,#N/A,FALSE,"CTrecon"}</definedName>
    <definedName name="sdff_1_1_1_3_4" hidden="1">{#N/A,#N/A,FALSE,"TMCOMP96";#N/A,#N/A,FALSE,"MAT96";#N/A,#N/A,FALSE,"FANDA96";#N/A,#N/A,FALSE,"INTRAN96";#N/A,#N/A,FALSE,"NAA9697";#N/A,#N/A,FALSE,"ECWEBB";#N/A,#N/A,FALSE,"MFT96";#N/A,#N/A,FALSE,"CTrecon"}</definedName>
    <definedName name="sdff_1_1_1_3_5" hidden="1">{#N/A,#N/A,FALSE,"TMCOMP96";#N/A,#N/A,FALSE,"MAT96";#N/A,#N/A,FALSE,"FANDA96";#N/A,#N/A,FALSE,"INTRAN96";#N/A,#N/A,FALSE,"NAA9697";#N/A,#N/A,FALSE,"ECWEBB";#N/A,#N/A,FALSE,"MFT96";#N/A,#N/A,FALSE,"CTrecon"}</definedName>
    <definedName name="sdff_1_1_1_4" hidden="1">{#N/A,#N/A,FALSE,"TMCOMP96";#N/A,#N/A,FALSE,"MAT96";#N/A,#N/A,FALSE,"FANDA96";#N/A,#N/A,FALSE,"INTRAN96";#N/A,#N/A,FALSE,"NAA9697";#N/A,#N/A,FALSE,"ECWEBB";#N/A,#N/A,FALSE,"MFT96";#N/A,#N/A,FALSE,"CTrecon"}</definedName>
    <definedName name="sdff_1_1_1_4_1" hidden="1">{#N/A,#N/A,FALSE,"TMCOMP96";#N/A,#N/A,FALSE,"MAT96";#N/A,#N/A,FALSE,"FANDA96";#N/A,#N/A,FALSE,"INTRAN96";#N/A,#N/A,FALSE,"NAA9697";#N/A,#N/A,FALSE,"ECWEBB";#N/A,#N/A,FALSE,"MFT96";#N/A,#N/A,FALSE,"CTrecon"}</definedName>
    <definedName name="sdff_1_1_1_4_2" hidden="1">{#N/A,#N/A,FALSE,"TMCOMP96";#N/A,#N/A,FALSE,"MAT96";#N/A,#N/A,FALSE,"FANDA96";#N/A,#N/A,FALSE,"INTRAN96";#N/A,#N/A,FALSE,"NAA9697";#N/A,#N/A,FALSE,"ECWEBB";#N/A,#N/A,FALSE,"MFT96";#N/A,#N/A,FALSE,"CTrecon"}</definedName>
    <definedName name="sdff_1_1_1_4_3" hidden="1">{#N/A,#N/A,FALSE,"TMCOMP96";#N/A,#N/A,FALSE,"MAT96";#N/A,#N/A,FALSE,"FANDA96";#N/A,#N/A,FALSE,"INTRAN96";#N/A,#N/A,FALSE,"NAA9697";#N/A,#N/A,FALSE,"ECWEBB";#N/A,#N/A,FALSE,"MFT96";#N/A,#N/A,FALSE,"CTrecon"}</definedName>
    <definedName name="sdff_1_1_1_4_4" hidden="1">{#N/A,#N/A,FALSE,"TMCOMP96";#N/A,#N/A,FALSE,"MAT96";#N/A,#N/A,FALSE,"FANDA96";#N/A,#N/A,FALSE,"INTRAN96";#N/A,#N/A,FALSE,"NAA9697";#N/A,#N/A,FALSE,"ECWEBB";#N/A,#N/A,FALSE,"MFT96";#N/A,#N/A,FALSE,"CTrecon"}</definedName>
    <definedName name="sdff_1_1_1_4_5" hidden="1">{#N/A,#N/A,FALSE,"TMCOMP96";#N/A,#N/A,FALSE,"MAT96";#N/A,#N/A,FALSE,"FANDA96";#N/A,#N/A,FALSE,"INTRAN96";#N/A,#N/A,FALSE,"NAA9697";#N/A,#N/A,FALSE,"ECWEBB";#N/A,#N/A,FALSE,"MFT96";#N/A,#N/A,FALSE,"CTrecon"}</definedName>
    <definedName name="sdff_1_1_1_5" hidden="1">{#N/A,#N/A,FALSE,"TMCOMP96";#N/A,#N/A,FALSE,"MAT96";#N/A,#N/A,FALSE,"FANDA96";#N/A,#N/A,FALSE,"INTRAN96";#N/A,#N/A,FALSE,"NAA9697";#N/A,#N/A,FALSE,"ECWEBB";#N/A,#N/A,FALSE,"MFT96";#N/A,#N/A,FALSE,"CTrecon"}</definedName>
    <definedName name="sdff_1_1_1_5_1" hidden="1">{#N/A,#N/A,FALSE,"TMCOMP96";#N/A,#N/A,FALSE,"MAT96";#N/A,#N/A,FALSE,"FANDA96";#N/A,#N/A,FALSE,"INTRAN96";#N/A,#N/A,FALSE,"NAA9697";#N/A,#N/A,FALSE,"ECWEBB";#N/A,#N/A,FALSE,"MFT96";#N/A,#N/A,FALSE,"CTrecon"}</definedName>
    <definedName name="sdff_1_1_1_5_2" hidden="1">{#N/A,#N/A,FALSE,"TMCOMP96";#N/A,#N/A,FALSE,"MAT96";#N/A,#N/A,FALSE,"FANDA96";#N/A,#N/A,FALSE,"INTRAN96";#N/A,#N/A,FALSE,"NAA9697";#N/A,#N/A,FALSE,"ECWEBB";#N/A,#N/A,FALSE,"MFT96";#N/A,#N/A,FALSE,"CTrecon"}</definedName>
    <definedName name="sdff_1_1_1_5_3" hidden="1">{#N/A,#N/A,FALSE,"TMCOMP96";#N/A,#N/A,FALSE,"MAT96";#N/A,#N/A,FALSE,"FANDA96";#N/A,#N/A,FALSE,"INTRAN96";#N/A,#N/A,FALSE,"NAA9697";#N/A,#N/A,FALSE,"ECWEBB";#N/A,#N/A,FALSE,"MFT96";#N/A,#N/A,FALSE,"CTrecon"}</definedName>
    <definedName name="sdff_1_1_1_5_4" hidden="1">{#N/A,#N/A,FALSE,"TMCOMP96";#N/A,#N/A,FALSE,"MAT96";#N/A,#N/A,FALSE,"FANDA96";#N/A,#N/A,FALSE,"INTRAN96";#N/A,#N/A,FALSE,"NAA9697";#N/A,#N/A,FALSE,"ECWEBB";#N/A,#N/A,FALSE,"MFT96";#N/A,#N/A,FALSE,"CTrecon"}</definedName>
    <definedName name="sdff_1_1_1_5_5" hidden="1">{#N/A,#N/A,FALSE,"TMCOMP96";#N/A,#N/A,FALSE,"MAT96";#N/A,#N/A,FALSE,"FANDA96";#N/A,#N/A,FALSE,"INTRAN96";#N/A,#N/A,FALSE,"NAA9697";#N/A,#N/A,FALSE,"ECWEBB";#N/A,#N/A,FALSE,"MFT96";#N/A,#N/A,FALSE,"CTrecon"}</definedName>
    <definedName name="sdff_1_1_2" hidden="1">{#N/A,#N/A,FALSE,"TMCOMP96";#N/A,#N/A,FALSE,"MAT96";#N/A,#N/A,FALSE,"FANDA96";#N/A,#N/A,FALSE,"INTRAN96";#N/A,#N/A,FALSE,"NAA9697";#N/A,#N/A,FALSE,"ECWEBB";#N/A,#N/A,FALSE,"MFT96";#N/A,#N/A,FALSE,"CTrecon"}</definedName>
    <definedName name="sdff_1_1_2_1" hidden="1">{#N/A,#N/A,FALSE,"TMCOMP96";#N/A,#N/A,FALSE,"MAT96";#N/A,#N/A,FALSE,"FANDA96";#N/A,#N/A,FALSE,"INTRAN96";#N/A,#N/A,FALSE,"NAA9697";#N/A,#N/A,FALSE,"ECWEBB";#N/A,#N/A,FALSE,"MFT96";#N/A,#N/A,FALSE,"CTrecon"}</definedName>
    <definedName name="sdff_1_1_2_2" hidden="1">{#N/A,#N/A,FALSE,"TMCOMP96";#N/A,#N/A,FALSE,"MAT96";#N/A,#N/A,FALSE,"FANDA96";#N/A,#N/A,FALSE,"INTRAN96";#N/A,#N/A,FALSE,"NAA9697";#N/A,#N/A,FALSE,"ECWEBB";#N/A,#N/A,FALSE,"MFT96";#N/A,#N/A,FALSE,"CTrecon"}</definedName>
    <definedName name="sdff_1_1_2_3" hidden="1">{#N/A,#N/A,FALSE,"TMCOMP96";#N/A,#N/A,FALSE,"MAT96";#N/A,#N/A,FALSE,"FANDA96";#N/A,#N/A,FALSE,"INTRAN96";#N/A,#N/A,FALSE,"NAA9697";#N/A,#N/A,FALSE,"ECWEBB";#N/A,#N/A,FALSE,"MFT96";#N/A,#N/A,FALSE,"CTrecon"}</definedName>
    <definedName name="sdff_1_1_2_4" hidden="1">{#N/A,#N/A,FALSE,"TMCOMP96";#N/A,#N/A,FALSE,"MAT96";#N/A,#N/A,FALSE,"FANDA96";#N/A,#N/A,FALSE,"INTRAN96";#N/A,#N/A,FALSE,"NAA9697";#N/A,#N/A,FALSE,"ECWEBB";#N/A,#N/A,FALSE,"MFT96";#N/A,#N/A,FALSE,"CTrecon"}</definedName>
    <definedName name="sdff_1_1_2_5" hidden="1">{#N/A,#N/A,FALSE,"TMCOMP96";#N/A,#N/A,FALSE,"MAT96";#N/A,#N/A,FALSE,"FANDA96";#N/A,#N/A,FALSE,"INTRAN96";#N/A,#N/A,FALSE,"NAA9697";#N/A,#N/A,FALSE,"ECWEBB";#N/A,#N/A,FALSE,"MFT96";#N/A,#N/A,FALSE,"CTrecon"}</definedName>
    <definedName name="sdff_1_1_3" hidden="1">{#N/A,#N/A,FALSE,"TMCOMP96";#N/A,#N/A,FALSE,"MAT96";#N/A,#N/A,FALSE,"FANDA96";#N/A,#N/A,FALSE,"INTRAN96";#N/A,#N/A,FALSE,"NAA9697";#N/A,#N/A,FALSE,"ECWEBB";#N/A,#N/A,FALSE,"MFT96";#N/A,#N/A,FALSE,"CTrecon"}</definedName>
    <definedName name="sdff_1_1_3_1" hidden="1">{#N/A,#N/A,FALSE,"TMCOMP96";#N/A,#N/A,FALSE,"MAT96";#N/A,#N/A,FALSE,"FANDA96";#N/A,#N/A,FALSE,"INTRAN96";#N/A,#N/A,FALSE,"NAA9697";#N/A,#N/A,FALSE,"ECWEBB";#N/A,#N/A,FALSE,"MFT96";#N/A,#N/A,FALSE,"CTrecon"}</definedName>
    <definedName name="sdff_1_1_3_2" hidden="1">{#N/A,#N/A,FALSE,"TMCOMP96";#N/A,#N/A,FALSE,"MAT96";#N/A,#N/A,FALSE,"FANDA96";#N/A,#N/A,FALSE,"INTRAN96";#N/A,#N/A,FALSE,"NAA9697";#N/A,#N/A,FALSE,"ECWEBB";#N/A,#N/A,FALSE,"MFT96";#N/A,#N/A,FALSE,"CTrecon"}</definedName>
    <definedName name="sdff_1_1_3_3" hidden="1">{#N/A,#N/A,FALSE,"TMCOMP96";#N/A,#N/A,FALSE,"MAT96";#N/A,#N/A,FALSE,"FANDA96";#N/A,#N/A,FALSE,"INTRAN96";#N/A,#N/A,FALSE,"NAA9697";#N/A,#N/A,FALSE,"ECWEBB";#N/A,#N/A,FALSE,"MFT96";#N/A,#N/A,FALSE,"CTrecon"}</definedName>
    <definedName name="sdff_1_1_3_4" hidden="1">{#N/A,#N/A,FALSE,"TMCOMP96";#N/A,#N/A,FALSE,"MAT96";#N/A,#N/A,FALSE,"FANDA96";#N/A,#N/A,FALSE,"INTRAN96";#N/A,#N/A,FALSE,"NAA9697";#N/A,#N/A,FALSE,"ECWEBB";#N/A,#N/A,FALSE,"MFT96";#N/A,#N/A,FALSE,"CTrecon"}</definedName>
    <definedName name="sdff_1_1_3_5" hidden="1">{#N/A,#N/A,FALSE,"TMCOMP96";#N/A,#N/A,FALSE,"MAT96";#N/A,#N/A,FALSE,"FANDA96";#N/A,#N/A,FALSE,"INTRAN96";#N/A,#N/A,FALSE,"NAA9697";#N/A,#N/A,FALSE,"ECWEBB";#N/A,#N/A,FALSE,"MFT96";#N/A,#N/A,FALSE,"CTrecon"}</definedName>
    <definedName name="sdff_1_1_4" hidden="1">{#N/A,#N/A,FALSE,"TMCOMP96";#N/A,#N/A,FALSE,"MAT96";#N/A,#N/A,FALSE,"FANDA96";#N/A,#N/A,FALSE,"INTRAN96";#N/A,#N/A,FALSE,"NAA9697";#N/A,#N/A,FALSE,"ECWEBB";#N/A,#N/A,FALSE,"MFT96";#N/A,#N/A,FALSE,"CTrecon"}</definedName>
    <definedName name="sdff_1_1_4_1" hidden="1">{#N/A,#N/A,FALSE,"TMCOMP96";#N/A,#N/A,FALSE,"MAT96";#N/A,#N/A,FALSE,"FANDA96";#N/A,#N/A,FALSE,"INTRAN96";#N/A,#N/A,FALSE,"NAA9697";#N/A,#N/A,FALSE,"ECWEBB";#N/A,#N/A,FALSE,"MFT96";#N/A,#N/A,FALSE,"CTrecon"}</definedName>
    <definedName name="sdff_1_1_4_2" hidden="1">{#N/A,#N/A,FALSE,"TMCOMP96";#N/A,#N/A,FALSE,"MAT96";#N/A,#N/A,FALSE,"FANDA96";#N/A,#N/A,FALSE,"INTRAN96";#N/A,#N/A,FALSE,"NAA9697";#N/A,#N/A,FALSE,"ECWEBB";#N/A,#N/A,FALSE,"MFT96";#N/A,#N/A,FALSE,"CTrecon"}</definedName>
    <definedName name="sdff_1_1_4_3" hidden="1">{#N/A,#N/A,FALSE,"TMCOMP96";#N/A,#N/A,FALSE,"MAT96";#N/A,#N/A,FALSE,"FANDA96";#N/A,#N/A,FALSE,"INTRAN96";#N/A,#N/A,FALSE,"NAA9697";#N/A,#N/A,FALSE,"ECWEBB";#N/A,#N/A,FALSE,"MFT96";#N/A,#N/A,FALSE,"CTrecon"}</definedName>
    <definedName name="sdff_1_1_4_4" hidden="1">{#N/A,#N/A,FALSE,"TMCOMP96";#N/A,#N/A,FALSE,"MAT96";#N/A,#N/A,FALSE,"FANDA96";#N/A,#N/A,FALSE,"INTRAN96";#N/A,#N/A,FALSE,"NAA9697";#N/A,#N/A,FALSE,"ECWEBB";#N/A,#N/A,FALSE,"MFT96";#N/A,#N/A,FALSE,"CTrecon"}</definedName>
    <definedName name="sdff_1_1_4_5" hidden="1">{#N/A,#N/A,FALSE,"TMCOMP96";#N/A,#N/A,FALSE,"MAT96";#N/A,#N/A,FALSE,"FANDA96";#N/A,#N/A,FALSE,"INTRAN96";#N/A,#N/A,FALSE,"NAA9697";#N/A,#N/A,FALSE,"ECWEBB";#N/A,#N/A,FALSE,"MFT96";#N/A,#N/A,FALSE,"CTrecon"}</definedName>
    <definedName name="sdff_1_1_5" hidden="1">{#N/A,#N/A,FALSE,"TMCOMP96";#N/A,#N/A,FALSE,"MAT96";#N/A,#N/A,FALSE,"FANDA96";#N/A,#N/A,FALSE,"INTRAN96";#N/A,#N/A,FALSE,"NAA9697";#N/A,#N/A,FALSE,"ECWEBB";#N/A,#N/A,FALSE,"MFT96";#N/A,#N/A,FALSE,"CTrecon"}</definedName>
    <definedName name="sdff_1_1_5_1" hidden="1">{#N/A,#N/A,FALSE,"TMCOMP96";#N/A,#N/A,FALSE,"MAT96";#N/A,#N/A,FALSE,"FANDA96";#N/A,#N/A,FALSE,"INTRAN96";#N/A,#N/A,FALSE,"NAA9697";#N/A,#N/A,FALSE,"ECWEBB";#N/A,#N/A,FALSE,"MFT96";#N/A,#N/A,FALSE,"CTrecon"}</definedName>
    <definedName name="sdff_1_1_5_2" hidden="1">{#N/A,#N/A,FALSE,"TMCOMP96";#N/A,#N/A,FALSE,"MAT96";#N/A,#N/A,FALSE,"FANDA96";#N/A,#N/A,FALSE,"INTRAN96";#N/A,#N/A,FALSE,"NAA9697";#N/A,#N/A,FALSE,"ECWEBB";#N/A,#N/A,FALSE,"MFT96";#N/A,#N/A,FALSE,"CTrecon"}</definedName>
    <definedName name="sdff_1_1_5_3" hidden="1">{#N/A,#N/A,FALSE,"TMCOMP96";#N/A,#N/A,FALSE,"MAT96";#N/A,#N/A,FALSE,"FANDA96";#N/A,#N/A,FALSE,"INTRAN96";#N/A,#N/A,FALSE,"NAA9697";#N/A,#N/A,FALSE,"ECWEBB";#N/A,#N/A,FALSE,"MFT96";#N/A,#N/A,FALSE,"CTrecon"}</definedName>
    <definedName name="sdff_1_1_5_4" hidden="1">{#N/A,#N/A,FALSE,"TMCOMP96";#N/A,#N/A,FALSE,"MAT96";#N/A,#N/A,FALSE,"FANDA96";#N/A,#N/A,FALSE,"INTRAN96";#N/A,#N/A,FALSE,"NAA9697";#N/A,#N/A,FALSE,"ECWEBB";#N/A,#N/A,FALSE,"MFT96";#N/A,#N/A,FALSE,"CTrecon"}</definedName>
    <definedName name="sdff_1_1_5_5" hidden="1">{#N/A,#N/A,FALSE,"TMCOMP96";#N/A,#N/A,FALSE,"MAT96";#N/A,#N/A,FALSE,"FANDA96";#N/A,#N/A,FALSE,"INTRAN96";#N/A,#N/A,FALSE,"NAA9697";#N/A,#N/A,FALSE,"ECWEBB";#N/A,#N/A,FALSE,"MFT96";#N/A,#N/A,FALSE,"CTrecon"}</definedName>
    <definedName name="sdff_1_2" hidden="1">{#N/A,#N/A,FALSE,"TMCOMP96";#N/A,#N/A,FALSE,"MAT96";#N/A,#N/A,FALSE,"FANDA96";#N/A,#N/A,FALSE,"INTRAN96";#N/A,#N/A,FALSE,"NAA9697";#N/A,#N/A,FALSE,"ECWEBB";#N/A,#N/A,FALSE,"MFT96";#N/A,#N/A,FALSE,"CTrecon"}</definedName>
    <definedName name="sdff_1_2_1" hidden="1">{#N/A,#N/A,FALSE,"TMCOMP96";#N/A,#N/A,FALSE,"MAT96";#N/A,#N/A,FALSE,"FANDA96";#N/A,#N/A,FALSE,"INTRAN96";#N/A,#N/A,FALSE,"NAA9697";#N/A,#N/A,FALSE,"ECWEBB";#N/A,#N/A,FALSE,"MFT96";#N/A,#N/A,FALSE,"CTrecon"}</definedName>
    <definedName name="sdff_1_2_1_1" hidden="1">{#N/A,#N/A,FALSE,"TMCOMP96";#N/A,#N/A,FALSE,"MAT96";#N/A,#N/A,FALSE,"FANDA96";#N/A,#N/A,FALSE,"INTRAN96";#N/A,#N/A,FALSE,"NAA9697";#N/A,#N/A,FALSE,"ECWEBB";#N/A,#N/A,FALSE,"MFT96";#N/A,#N/A,FALSE,"CTrecon"}</definedName>
    <definedName name="sdff_1_2_1_1_1" hidden="1">{#N/A,#N/A,FALSE,"TMCOMP96";#N/A,#N/A,FALSE,"MAT96";#N/A,#N/A,FALSE,"FANDA96";#N/A,#N/A,FALSE,"INTRAN96";#N/A,#N/A,FALSE,"NAA9697";#N/A,#N/A,FALSE,"ECWEBB";#N/A,#N/A,FALSE,"MFT96";#N/A,#N/A,FALSE,"CTrecon"}</definedName>
    <definedName name="sdff_1_2_1_1_1_1" hidden="1">{#N/A,#N/A,FALSE,"TMCOMP96";#N/A,#N/A,FALSE,"MAT96";#N/A,#N/A,FALSE,"FANDA96";#N/A,#N/A,FALSE,"INTRAN96";#N/A,#N/A,FALSE,"NAA9697";#N/A,#N/A,FALSE,"ECWEBB";#N/A,#N/A,FALSE,"MFT96";#N/A,#N/A,FALSE,"CTrecon"}</definedName>
    <definedName name="sdff_1_2_1_1_1_2" hidden="1">{#N/A,#N/A,FALSE,"TMCOMP96";#N/A,#N/A,FALSE,"MAT96";#N/A,#N/A,FALSE,"FANDA96";#N/A,#N/A,FALSE,"INTRAN96";#N/A,#N/A,FALSE,"NAA9697";#N/A,#N/A,FALSE,"ECWEBB";#N/A,#N/A,FALSE,"MFT96";#N/A,#N/A,FALSE,"CTrecon"}</definedName>
    <definedName name="sdff_1_2_1_1_1_3" hidden="1">{#N/A,#N/A,FALSE,"TMCOMP96";#N/A,#N/A,FALSE,"MAT96";#N/A,#N/A,FALSE,"FANDA96";#N/A,#N/A,FALSE,"INTRAN96";#N/A,#N/A,FALSE,"NAA9697";#N/A,#N/A,FALSE,"ECWEBB";#N/A,#N/A,FALSE,"MFT96";#N/A,#N/A,FALSE,"CTrecon"}</definedName>
    <definedName name="sdff_1_2_1_1_1_4" hidden="1">{#N/A,#N/A,FALSE,"TMCOMP96";#N/A,#N/A,FALSE,"MAT96";#N/A,#N/A,FALSE,"FANDA96";#N/A,#N/A,FALSE,"INTRAN96";#N/A,#N/A,FALSE,"NAA9697";#N/A,#N/A,FALSE,"ECWEBB";#N/A,#N/A,FALSE,"MFT96";#N/A,#N/A,FALSE,"CTrecon"}</definedName>
    <definedName name="sdff_1_2_1_1_1_5" hidden="1">{#N/A,#N/A,FALSE,"TMCOMP96";#N/A,#N/A,FALSE,"MAT96";#N/A,#N/A,FALSE,"FANDA96";#N/A,#N/A,FALSE,"INTRAN96";#N/A,#N/A,FALSE,"NAA9697";#N/A,#N/A,FALSE,"ECWEBB";#N/A,#N/A,FALSE,"MFT96";#N/A,#N/A,FALSE,"CTrecon"}</definedName>
    <definedName name="sdff_1_2_1_1_2" hidden="1">{#N/A,#N/A,FALSE,"TMCOMP96";#N/A,#N/A,FALSE,"MAT96";#N/A,#N/A,FALSE,"FANDA96";#N/A,#N/A,FALSE,"INTRAN96";#N/A,#N/A,FALSE,"NAA9697";#N/A,#N/A,FALSE,"ECWEBB";#N/A,#N/A,FALSE,"MFT96";#N/A,#N/A,FALSE,"CTrecon"}</definedName>
    <definedName name="sdff_1_2_1_1_2_1" hidden="1">{#N/A,#N/A,FALSE,"TMCOMP96";#N/A,#N/A,FALSE,"MAT96";#N/A,#N/A,FALSE,"FANDA96";#N/A,#N/A,FALSE,"INTRAN96";#N/A,#N/A,FALSE,"NAA9697";#N/A,#N/A,FALSE,"ECWEBB";#N/A,#N/A,FALSE,"MFT96";#N/A,#N/A,FALSE,"CTrecon"}</definedName>
    <definedName name="sdff_1_2_1_1_2_2" hidden="1">{#N/A,#N/A,FALSE,"TMCOMP96";#N/A,#N/A,FALSE,"MAT96";#N/A,#N/A,FALSE,"FANDA96";#N/A,#N/A,FALSE,"INTRAN96";#N/A,#N/A,FALSE,"NAA9697";#N/A,#N/A,FALSE,"ECWEBB";#N/A,#N/A,FALSE,"MFT96";#N/A,#N/A,FALSE,"CTrecon"}</definedName>
    <definedName name="sdff_1_2_1_1_2_3" hidden="1">{#N/A,#N/A,FALSE,"TMCOMP96";#N/A,#N/A,FALSE,"MAT96";#N/A,#N/A,FALSE,"FANDA96";#N/A,#N/A,FALSE,"INTRAN96";#N/A,#N/A,FALSE,"NAA9697";#N/A,#N/A,FALSE,"ECWEBB";#N/A,#N/A,FALSE,"MFT96";#N/A,#N/A,FALSE,"CTrecon"}</definedName>
    <definedName name="sdff_1_2_1_1_2_4" hidden="1">{#N/A,#N/A,FALSE,"TMCOMP96";#N/A,#N/A,FALSE,"MAT96";#N/A,#N/A,FALSE,"FANDA96";#N/A,#N/A,FALSE,"INTRAN96";#N/A,#N/A,FALSE,"NAA9697";#N/A,#N/A,FALSE,"ECWEBB";#N/A,#N/A,FALSE,"MFT96";#N/A,#N/A,FALSE,"CTrecon"}</definedName>
    <definedName name="sdff_1_2_1_1_2_5" hidden="1">{#N/A,#N/A,FALSE,"TMCOMP96";#N/A,#N/A,FALSE,"MAT96";#N/A,#N/A,FALSE,"FANDA96";#N/A,#N/A,FALSE,"INTRAN96";#N/A,#N/A,FALSE,"NAA9697";#N/A,#N/A,FALSE,"ECWEBB";#N/A,#N/A,FALSE,"MFT96";#N/A,#N/A,FALSE,"CTrecon"}</definedName>
    <definedName name="sdff_1_2_1_1_3" hidden="1">{#N/A,#N/A,FALSE,"TMCOMP96";#N/A,#N/A,FALSE,"MAT96";#N/A,#N/A,FALSE,"FANDA96";#N/A,#N/A,FALSE,"INTRAN96";#N/A,#N/A,FALSE,"NAA9697";#N/A,#N/A,FALSE,"ECWEBB";#N/A,#N/A,FALSE,"MFT96";#N/A,#N/A,FALSE,"CTrecon"}</definedName>
    <definedName name="sdff_1_2_1_1_4" hidden="1">{#N/A,#N/A,FALSE,"TMCOMP96";#N/A,#N/A,FALSE,"MAT96";#N/A,#N/A,FALSE,"FANDA96";#N/A,#N/A,FALSE,"INTRAN96";#N/A,#N/A,FALSE,"NAA9697";#N/A,#N/A,FALSE,"ECWEBB";#N/A,#N/A,FALSE,"MFT96";#N/A,#N/A,FALSE,"CTrecon"}</definedName>
    <definedName name="sdff_1_2_1_1_5" hidden="1">{#N/A,#N/A,FALSE,"TMCOMP96";#N/A,#N/A,FALSE,"MAT96";#N/A,#N/A,FALSE,"FANDA96";#N/A,#N/A,FALSE,"INTRAN96";#N/A,#N/A,FALSE,"NAA9697";#N/A,#N/A,FALSE,"ECWEBB";#N/A,#N/A,FALSE,"MFT96";#N/A,#N/A,FALSE,"CTrecon"}</definedName>
    <definedName name="sdff_1_2_1_2" hidden="1">{#N/A,#N/A,FALSE,"TMCOMP96";#N/A,#N/A,FALSE,"MAT96";#N/A,#N/A,FALSE,"FANDA96";#N/A,#N/A,FALSE,"INTRAN96";#N/A,#N/A,FALSE,"NAA9697";#N/A,#N/A,FALSE,"ECWEBB";#N/A,#N/A,FALSE,"MFT96";#N/A,#N/A,FALSE,"CTrecon"}</definedName>
    <definedName name="sdff_1_2_1_2_1" hidden="1">{#N/A,#N/A,FALSE,"TMCOMP96";#N/A,#N/A,FALSE,"MAT96";#N/A,#N/A,FALSE,"FANDA96";#N/A,#N/A,FALSE,"INTRAN96";#N/A,#N/A,FALSE,"NAA9697";#N/A,#N/A,FALSE,"ECWEBB";#N/A,#N/A,FALSE,"MFT96";#N/A,#N/A,FALSE,"CTrecon"}</definedName>
    <definedName name="sdff_1_2_1_2_2" hidden="1">{#N/A,#N/A,FALSE,"TMCOMP96";#N/A,#N/A,FALSE,"MAT96";#N/A,#N/A,FALSE,"FANDA96";#N/A,#N/A,FALSE,"INTRAN96";#N/A,#N/A,FALSE,"NAA9697";#N/A,#N/A,FALSE,"ECWEBB";#N/A,#N/A,FALSE,"MFT96";#N/A,#N/A,FALSE,"CTrecon"}</definedName>
    <definedName name="sdff_1_2_1_2_3" hidden="1">{#N/A,#N/A,FALSE,"TMCOMP96";#N/A,#N/A,FALSE,"MAT96";#N/A,#N/A,FALSE,"FANDA96";#N/A,#N/A,FALSE,"INTRAN96";#N/A,#N/A,FALSE,"NAA9697";#N/A,#N/A,FALSE,"ECWEBB";#N/A,#N/A,FALSE,"MFT96";#N/A,#N/A,FALSE,"CTrecon"}</definedName>
    <definedName name="sdff_1_2_1_2_4" hidden="1">{#N/A,#N/A,FALSE,"TMCOMP96";#N/A,#N/A,FALSE,"MAT96";#N/A,#N/A,FALSE,"FANDA96";#N/A,#N/A,FALSE,"INTRAN96";#N/A,#N/A,FALSE,"NAA9697";#N/A,#N/A,FALSE,"ECWEBB";#N/A,#N/A,FALSE,"MFT96";#N/A,#N/A,FALSE,"CTrecon"}</definedName>
    <definedName name="sdff_1_2_1_2_5" hidden="1">{#N/A,#N/A,FALSE,"TMCOMP96";#N/A,#N/A,FALSE,"MAT96";#N/A,#N/A,FALSE,"FANDA96";#N/A,#N/A,FALSE,"INTRAN96";#N/A,#N/A,FALSE,"NAA9697";#N/A,#N/A,FALSE,"ECWEBB";#N/A,#N/A,FALSE,"MFT96";#N/A,#N/A,FALSE,"CTrecon"}</definedName>
    <definedName name="sdff_1_2_1_3" hidden="1">{#N/A,#N/A,FALSE,"TMCOMP96";#N/A,#N/A,FALSE,"MAT96";#N/A,#N/A,FALSE,"FANDA96";#N/A,#N/A,FALSE,"INTRAN96";#N/A,#N/A,FALSE,"NAA9697";#N/A,#N/A,FALSE,"ECWEBB";#N/A,#N/A,FALSE,"MFT96";#N/A,#N/A,FALSE,"CTrecon"}</definedName>
    <definedName name="sdff_1_2_1_3_1" hidden="1">{#N/A,#N/A,FALSE,"TMCOMP96";#N/A,#N/A,FALSE,"MAT96";#N/A,#N/A,FALSE,"FANDA96";#N/A,#N/A,FALSE,"INTRAN96";#N/A,#N/A,FALSE,"NAA9697";#N/A,#N/A,FALSE,"ECWEBB";#N/A,#N/A,FALSE,"MFT96";#N/A,#N/A,FALSE,"CTrecon"}</definedName>
    <definedName name="sdff_1_2_1_3_2" hidden="1">{#N/A,#N/A,FALSE,"TMCOMP96";#N/A,#N/A,FALSE,"MAT96";#N/A,#N/A,FALSE,"FANDA96";#N/A,#N/A,FALSE,"INTRAN96";#N/A,#N/A,FALSE,"NAA9697";#N/A,#N/A,FALSE,"ECWEBB";#N/A,#N/A,FALSE,"MFT96";#N/A,#N/A,FALSE,"CTrecon"}</definedName>
    <definedName name="sdff_1_2_1_3_3" hidden="1">{#N/A,#N/A,FALSE,"TMCOMP96";#N/A,#N/A,FALSE,"MAT96";#N/A,#N/A,FALSE,"FANDA96";#N/A,#N/A,FALSE,"INTRAN96";#N/A,#N/A,FALSE,"NAA9697";#N/A,#N/A,FALSE,"ECWEBB";#N/A,#N/A,FALSE,"MFT96";#N/A,#N/A,FALSE,"CTrecon"}</definedName>
    <definedName name="sdff_1_2_1_3_4" hidden="1">{#N/A,#N/A,FALSE,"TMCOMP96";#N/A,#N/A,FALSE,"MAT96";#N/A,#N/A,FALSE,"FANDA96";#N/A,#N/A,FALSE,"INTRAN96";#N/A,#N/A,FALSE,"NAA9697";#N/A,#N/A,FALSE,"ECWEBB";#N/A,#N/A,FALSE,"MFT96";#N/A,#N/A,FALSE,"CTrecon"}</definedName>
    <definedName name="sdff_1_2_1_3_5" hidden="1">{#N/A,#N/A,FALSE,"TMCOMP96";#N/A,#N/A,FALSE,"MAT96";#N/A,#N/A,FALSE,"FANDA96";#N/A,#N/A,FALSE,"INTRAN96";#N/A,#N/A,FALSE,"NAA9697";#N/A,#N/A,FALSE,"ECWEBB";#N/A,#N/A,FALSE,"MFT96";#N/A,#N/A,FALSE,"CTrecon"}</definedName>
    <definedName name="sdff_1_2_1_4" hidden="1">{#N/A,#N/A,FALSE,"TMCOMP96";#N/A,#N/A,FALSE,"MAT96";#N/A,#N/A,FALSE,"FANDA96";#N/A,#N/A,FALSE,"INTRAN96";#N/A,#N/A,FALSE,"NAA9697";#N/A,#N/A,FALSE,"ECWEBB";#N/A,#N/A,FALSE,"MFT96";#N/A,#N/A,FALSE,"CTrecon"}</definedName>
    <definedName name="sdff_1_2_1_4_1" hidden="1">{#N/A,#N/A,FALSE,"TMCOMP96";#N/A,#N/A,FALSE,"MAT96";#N/A,#N/A,FALSE,"FANDA96";#N/A,#N/A,FALSE,"INTRAN96";#N/A,#N/A,FALSE,"NAA9697";#N/A,#N/A,FALSE,"ECWEBB";#N/A,#N/A,FALSE,"MFT96";#N/A,#N/A,FALSE,"CTrecon"}</definedName>
    <definedName name="sdff_1_2_1_4_2" hidden="1">{#N/A,#N/A,FALSE,"TMCOMP96";#N/A,#N/A,FALSE,"MAT96";#N/A,#N/A,FALSE,"FANDA96";#N/A,#N/A,FALSE,"INTRAN96";#N/A,#N/A,FALSE,"NAA9697";#N/A,#N/A,FALSE,"ECWEBB";#N/A,#N/A,FALSE,"MFT96";#N/A,#N/A,FALSE,"CTrecon"}</definedName>
    <definedName name="sdff_1_2_1_4_3" hidden="1">{#N/A,#N/A,FALSE,"TMCOMP96";#N/A,#N/A,FALSE,"MAT96";#N/A,#N/A,FALSE,"FANDA96";#N/A,#N/A,FALSE,"INTRAN96";#N/A,#N/A,FALSE,"NAA9697";#N/A,#N/A,FALSE,"ECWEBB";#N/A,#N/A,FALSE,"MFT96";#N/A,#N/A,FALSE,"CTrecon"}</definedName>
    <definedName name="sdff_1_2_1_4_4" hidden="1">{#N/A,#N/A,FALSE,"TMCOMP96";#N/A,#N/A,FALSE,"MAT96";#N/A,#N/A,FALSE,"FANDA96";#N/A,#N/A,FALSE,"INTRAN96";#N/A,#N/A,FALSE,"NAA9697";#N/A,#N/A,FALSE,"ECWEBB";#N/A,#N/A,FALSE,"MFT96";#N/A,#N/A,FALSE,"CTrecon"}</definedName>
    <definedName name="sdff_1_2_1_4_5" hidden="1">{#N/A,#N/A,FALSE,"TMCOMP96";#N/A,#N/A,FALSE,"MAT96";#N/A,#N/A,FALSE,"FANDA96";#N/A,#N/A,FALSE,"INTRAN96";#N/A,#N/A,FALSE,"NAA9697";#N/A,#N/A,FALSE,"ECWEBB";#N/A,#N/A,FALSE,"MFT96";#N/A,#N/A,FALSE,"CTrecon"}</definedName>
    <definedName name="sdff_1_2_1_5" hidden="1">{#N/A,#N/A,FALSE,"TMCOMP96";#N/A,#N/A,FALSE,"MAT96";#N/A,#N/A,FALSE,"FANDA96";#N/A,#N/A,FALSE,"INTRAN96";#N/A,#N/A,FALSE,"NAA9697";#N/A,#N/A,FALSE,"ECWEBB";#N/A,#N/A,FALSE,"MFT96";#N/A,#N/A,FALSE,"CTrecon"}</definedName>
    <definedName name="sdff_1_2_1_5_1" hidden="1">{#N/A,#N/A,FALSE,"TMCOMP96";#N/A,#N/A,FALSE,"MAT96";#N/A,#N/A,FALSE,"FANDA96";#N/A,#N/A,FALSE,"INTRAN96";#N/A,#N/A,FALSE,"NAA9697";#N/A,#N/A,FALSE,"ECWEBB";#N/A,#N/A,FALSE,"MFT96";#N/A,#N/A,FALSE,"CTrecon"}</definedName>
    <definedName name="sdff_1_2_1_5_2" hidden="1">{#N/A,#N/A,FALSE,"TMCOMP96";#N/A,#N/A,FALSE,"MAT96";#N/A,#N/A,FALSE,"FANDA96";#N/A,#N/A,FALSE,"INTRAN96";#N/A,#N/A,FALSE,"NAA9697";#N/A,#N/A,FALSE,"ECWEBB";#N/A,#N/A,FALSE,"MFT96";#N/A,#N/A,FALSE,"CTrecon"}</definedName>
    <definedName name="sdff_1_2_1_5_3" hidden="1">{#N/A,#N/A,FALSE,"TMCOMP96";#N/A,#N/A,FALSE,"MAT96";#N/A,#N/A,FALSE,"FANDA96";#N/A,#N/A,FALSE,"INTRAN96";#N/A,#N/A,FALSE,"NAA9697";#N/A,#N/A,FALSE,"ECWEBB";#N/A,#N/A,FALSE,"MFT96";#N/A,#N/A,FALSE,"CTrecon"}</definedName>
    <definedName name="sdff_1_2_1_5_4" hidden="1">{#N/A,#N/A,FALSE,"TMCOMP96";#N/A,#N/A,FALSE,"MAT96";#N/A,#N/A,FALSE,"FANDA96";#N/A,#N/A,FALSE,"INTRAN96";#N/A,#N/A,FALSE,"NAA9697";#N/A,#N/A,FALSE,"ECWEBB";#N/A,#N/A,FALSE,"MFT96";#N/A,#N/A,FALSE,"CTrecon"}</definedName>
    <definedName name="sdff_1_2_1_5_5" hidden="1">{#N/A,#N/A,FALSE,"TMCOMP96";#N/A,#N/A,FALSE,"MAT96";#N/A,#N/A,FALSE,"FANDA96";#N/A,#N/A,FALSE,"INTRAN96";#N/A,#N/A,FALSE,"NAA9697";#N/A,#N/A,FALSE,"ECWEBB";#N/A,#N/A,FALSE,"MFT96";#N/A,#N/A,FALSE,"CTrecon"}</definedName>
    <definedName name="sdff_1_2_2" hidden="1">{#N/A,#N/A,FALSE,"TMCOMP96";#N/A,#N/A,FALSE,"MAT96";#N/A,#N/A,FALSE,"FANDA96";#N/A,#N/A,FALSE,"INTRAN96";#N/A,#N/A,FALSE,"NAA9697";#N/A,#N/A,FALSE,"ECWEBB";#N/A,#N/A,FALSE,"MFT96";#N/A,#N/A,FALSE,"CTrecon"}</definedName>
    <definedName name="sdff_1_2_2_1" hidden="1">{#N/A,#N/A,FALSE,"TMCOMP96";#N/A,#N/A,FALSE,"MAT96";#N/A,#N/A,FALSE,"FANDA96";#N/A,#N/A,FALSE,"INTRAN96";#N/A,#N/A,FALSE,"NAA9697";#N/A,#N/A,FALSE,"ECWEBB";#N/A,#N/A,FALSE,"MFT96";#N/A,#N/A,FALSE,"CTrecon"}</definedName>
    <definedName name="sdff_1_2_2_2" hidden="1">{#N/A,#N/A,FALSE,"TMCOMP96";#N/A,#N/A,FALSE,"MAT96";#N/A,#N/A,FALSE,"FANDA96";#N/A,#N/A,FALSE,"INTRAN96";#N/A,#N/A,FALSE,"NAA9697";#N/A,#N/A,FALSE,"ECWEBB";#N/A,#N/A,FALSE,"MFT96";#N/A,#N/A,FALSE,"CTrecon"}</definedName>
    <definedName name="sdff_1_2_2_3" hidden="1">{#N/A,#N/A,FALSE,"TMCOMP96";#N/A,#N/A,FALSE,"MAT96";#N/A,#N/A,FALSE,"FANDA96";#N/A,#N/A,FALSE,"INTRAN96";#N/A,#N/A,FALSE,"NAA9697";#N/A,#N/A,FALSE,"ECWEBB";#N/A,#N/A,FALSE,"MFT96";#N/A,#N/A,FALSE,"CTrecon"}</definedName>
    <definedName name="sdff_1_2_2_4" hidden="1">{#N/A,#N/A,FALSE,"TMCOMP96";#N/A,#N/A,FALSE,"MAT96";#N/A,#N/A,FALSE,"FANDA96";#N/A,#N/A,FALSE,"INTRAN96";#N/A,#N/A,FALSE,"NAA9697";#N/A,#N/A,FALSE,"ECWEBB";#N/A,#N/A,FALSE,"MFT96";#N/A,#N/A,FALSE,"CTrecon"}</definedName>
    <definedName name="sdff_1_2_2_5" hidden="1">{#N/A,#N/A,FALSE,"TMCOMP96";#N/A,#N/A,FALSE,"MAT96";#N/A,#N/A,FALSE,"FANDA96";#N/A,#N/A,FALSE,"INTRAN96";#N/A,#N/A,FALSE,"NAA9697";#N/A,#N/A,FALSE,"ECWEBB";#N/A,#N/A,FALSE,"MFT96";#N/A,#N/A,FALSE,"CTrecon"}</definedName>
    <definedName name="sdff_1_2_3" hidden="1">{#N/A,#N/A,FALSE,"TMCOMP96";#N/A,#N/A,FALSE,"MAT96";#N/A,#N/A,FALSE,"FANDA96";#N/A,#N/A,FALSE,"INTRAN96";#N/A,#N/A,FALSE,"NAA9697";#N/A,#N/A,FALSE,"ECWEBB";#N/A,#N/A,FALSE,"MFT96";#N/A,#N/A,FALSE,"CTrecon"}</definedName>
    <definedName name="sdff_1_2_3_1" hidden="1">{#N/A,#N/A,FALSE,"TMCOMP96";#N/A,#N/A,FALSE,"MAT96";#N/A,#N/A,FALSE,"FANDA96";#N/A,#N/A,FALSE,"INTRAN96";#N/A,#N/A,FALSE,"NAA9697";#N/A,#N/A,FALSE,"ECWEBB";#N/A,#N/A,FALSE,"MFT96";#N/A,#N/A,FALSE,"CTrecon"}</definedName>
    <definedName name="sdff_1_2_3_2" hidden="1">{#N/A,#N/A,FALSE,"TMCOMP96";#N/A,#N/A,FALSE,"MAT96";#N/A,#N/A,FALSE,"FANDA96";#N/A,#N/A,FALSE,"INTRAN96";#N/A,#N/A,FALSE,"NAA9697";#N/A,#N/A,FALSE,"ECWEBB";#N/A,#N/A,FALSE,"MFT96";#N/A,#N/A,FALSE,"CTrecon"}</definedName>
    <definedName name="sdff_1_2_3_3" hidden="1">{#N/A,#N/A,FALSE,"TMCOMP96";#N/A,#N/A,FALSE,"MAT96";#N/A,#N/A,FALSE,"FANDA96";#N/A,#N/A,FALSE,"INTRAN96";#N/A,#N/A,FALSE,"NAA9697";#N/A,#N/A,FALSE,"ECWEBB";#N/A,#N/A,FALSE,"MFT96";#N/A,#N/A,FALSE,"CTrecon"}</definedName>
    <definedName name="sdff_1_2_3_4" hidden="1">{#N/A,#N/A,FALSE,"TMCOMP96";#N/A,#N/A,FALSE,"MAT96";#N/A,#N/A,FALSE,"FANDA96";#N/A,#N/A,FALSE,"INTRAN96";#N/A,#N/A,FALSE,"NAA9697";#N/A,#N/A,FALSE,"ECWEBB";#N/A,#N/A,FALSE,"MFT96";#N/A,#N/A,FALSE,"CTrecon"}</definedName>
    <definedName name="sdff_1_2_3_5" hidden="1">{#N/A,#N/A,FALSE,"TMCOMP96";#N/A,#N/A,FALSE,"MAT96";#N/A,#N/A,FALSE,"FANDA96";#N/A,#N/A,FALSE,"INTRAN96";#N/A,#N/A,FALSE,"NAA9697";#N/A,#N/A,FALSE,"ECWEBB";#N/A,#N/A,FALSE,"MFT96";#N/A,#N/A,FALSE,"CTrecon"}</definedName>
    <definedName name="sdff_1_2_4" hidden="1">{#N/A,#N/A,FALSE,"TMCOMP96";#N/A,#N/A,FALSE,"MAT96";#N/A,#N/A,FALSE,"FANDA96";#N/A,#N/A,FALSE,"INTRAN96";#N/A,#N/A,FALSE,"NAA9697";#N/A,#N/A,FALSE,"ECWEBB";#N/A,#N/A,FALSE,"MFT96";#N/A,#N/A,FALSE,"CTrecon"}</definedName>
    <definedName name="sdff_1_2_4_1" hidden="1">{#N/A,#N/A,FALSE,"TMCOMP96";#N/A,#N/A,FALSE,"MAT96";#N/A,#N/A,FALSE,"FANDA96";#N/A,#N/A,FALSE,"INTRAN96";#N/A,#N/A,FALSE,"NAA9697";#N/A,#N/A,FALSE,"ECWEBB";#N/A,#N/A,FALSE,"MFT96";#N/A,#N/A,FALSE,"CTrecon"}</definedName>
    <definedName name="sdff_1_2_4_2" hidden="1">{#N/A,#N/A,FALSE,"TMCOMP96";#N/A,#N/A,FALSE,"MAT96";#N/A,#N/A,FALSE,"FANDA96";#N/A,#N/A,FALSE,"INTRAN96";#N/A,#N/A,FALSE,"NAA9697";#N/A,#N/A,FALSE,"ECWEBB";#N/A,#N/A,FALSE,"MFT96";#N/A,#N/A,FALSE,"CTrecon"}</definedName>
    <definedName name="sdff_1_2_4_3" hidden="1">{#N/A,#N/A,FALSE,"TMCOMP96";#N/A,#N/A,FALSE,"MAT96";#N/A,#N/A,FALSE,"FANDA96";#N/A,#N/A,FALSE,"INTRAN96";#N/A,#N/A,FALSE,"NAA9697";#N/A,#N/A,FALSE,"ECWEBB";#N/A,#N/A,FALSE,"MFT96";#N/A,#N/A,FALSE,"CTrecon"}</definedName>
    <definedName name="sdff_1_2_4_4" hidden="1">{#N/A,#N/A,FALSE,"TMCOMP96";#N/A,#N/A,FALSE,"MAT96";#N/A,#N/A,FALSE,"FANDA96";#N/A,#N/A,FALSE,"INTRAN96";#N/A,#N/A,FALSE,"NAA9697";#N/A,#N/A,FALSE,"ECWEBB";#N/A,#N/A,FALSE,"MFT96";#N/A,#N/A,FALSE,"CTrecon"}</definedName>
    <definedName name="sdff_1_2_4_5" hidden="1">{#N/A,#N/A,FALSE,"TMCOMP96";#N/A,#N/A,FALSE,"MAT96";#N/A,#N/A,FALSE,"FANDA96";#N/A,#N/A,FALSE,"INTRAN96";#N/A,#N/A,FALSE,"NAA9697";#N/A,#N/A,FALSE,"ECWEBB";#N/A,#N/A,FALSE,"MFT96";#N/A,#N/A,FALSE,"CTrecon"}</definedName>
    <definedName name="sdff_1_2_5" hidden="1">{#N/A,#N/A,FALSE,"TMCOMP96";#N/A,#N/A,FALSE,"MAT96";#N/A,#N/A,FALSE,"FANDA96";#N/A,#N/A,FALSE,"INTRAN96";#N/A,#N/A,FALSE,"NAA9697";#N/A,#N/A,FALSE,"ECWEBB";#N/A,#N/A,FALSE,"MFT96";#N/A,#N/A,FALSE,"CTrecon"}</definedName>
    <definedName name="sdff_1_2_5_1" hidden="1">{#N/A,#N/A,FALSE,"TMCOMP96";#N/A,#N/A,FALSE,"MAT96";#N/A,#N/A,FALSE,"FANDA96";#N/A,#N/A,FALSE,"INTRAN96";#N/A,#N/A,FALSE,"NAA9697";#N/A,#N/A,FALSE,"ECWEBB";#N/A,#N/A,FALSE,"MFT96";#N/A,#N/A,FALSE,"CTrecon"}</definedName>
    <definedName name="sdff_1_2_5_2" hidden="1">{#N/A,#N/A,FALSE,"TMCOMP96";#N/A,#N/A,FALSE,"MAT96";#N/A,#N/A,FALSE,"FANDA96";#N/A,#N/A,FALSE,"INTRAN96";#N/A,#N/A,FALSE,"NAA9697";#N/A,#N/A,FALSE,"ECWEBB";#N/A,#N/A,FALSE,"MFT96";#N/A,#N/A,FALSE,"CTrecon"}</definedName>
    <definedName name="sdff_1_2_5_3" hidden="1">{#N/A,#N/A,FALSE,"TMCOMP96";#N/A,#N/A,FALSE,"MAT96";#N/A,#N/A,FALSE,"FANDA96";#N/A,#N/A,FALSE,"INTRAN96";#N/A,#N/A,FALSE,"NAA9697";#N/A,#N/A,FALSE,"ECWEBB";#N/A,#N/A,FALSE,"MFT96";#N/A,#N/A,FALSE,"CTrecon"}</definedName>
    <definedName name="sdff_1_2_5_4" hidden="1">{#N/A,#N/A,FALSE,"TMCOMP96";#N/A,#N/A,FALSE,"MAT96";#N/A,#N/A,FALSE,"FANDA96";#N/A,#N/A,FALSE,"INTRAN96";#N/A,#N/A,FALSE,"NAA9697";#N/A,#N/A,FALSE,"ECWEBB";#N/A,#N/A,FALSE,"MFT96";#N/A,#N/A,FALSE,"CTrecon"}</definedName>
    <definedName name="sdff_1_2_5_5" hidden="1">{#N/A,#N/A,FALSE,"TMCOMP96";#N/A,#N/A,FALSE,"MAT96";#N/A,#N/A,FALSE,"FANDA96";#N/A,#N/A,FALSE,"INTRAN96";#N/A,#N/A,FALSE,"NAA9697";#N/A,#N/A,FALSE,"ECWEBB";#N/A,#N/A,FALSE,"MFT96";#N/A,#N/A,FALSE,"CTrecon"}</definedName>
    <definedName name="sdff_1_3" hidden="1">{#N/A,#N/A,FALSE,"TMCOMP96";#N/A,#N/A,FALSE,"MAT96";#N/A,#N/A,FALSE,"FANDA96";#N/A,#N/A,FALSE,"INTRAN96";#N/A,#N/A,FALSE,"NAA9697";#N/A,#N/A,FALSE,"ECWEBB";#N/A,#N/A,FALSE,"MFT96";#N/A,#N/A,FALSE,"CTrecon"}</definedName>
    <definedName name="sdff_1_3_1" hidden="1">{#N/A,#N/A,FALSE,"TMCOMP96";#N/A,#N/A,FALSE,"MAT96";#N/A,#N/A,FALSE,"FANDA96";#N/A,#N/A,FALSE,"INTRAN96";#N/A,#N/A,FALSE,"NAA9697";#N/A,#N/A,FALSE,"ECWEBB";#N/A,#N/A,FALSE,"MFT96";#N/A,#N/A,FALSE,"CTrecon"}</definedName>
    <definedName name="sdff_1_3_1_1" hidden="1">{#N/A,#N/A,FALSE,"TMCOMP96";#N/A,#N/A,FALSE,"MAT96";#N/A,#N/A,FALSE,"FANDA96";#N/A,#N/A,FALSE,"INTRAN96";#N/A,#N/A,FALSE,"NAA9697";#N/A,#N/A,FALSE,"ECWEBB";#N/A,#N/A,FALSE,"MFT96";#N/A,#N/A,FALSE,"CTrecon"}</definedName>
    <definedName name="sdff_1_3_1_1_1" hidden="1">{#N/A,#N/A,FALSE,"TMCOMP96";#N/A,#N/A,FALSE,"MAT96";#N/A,#N/A,FALSE,"FANDA96";#N/A,#N/A,FALSE,"INTRAN96";#N/A,#N/A,FALSE,"NAA9697";#N/A,#N/A,FALSE,"ECWEBB";#N/A,#N/A,FALSE,"MFT96";#N/A,#N/A,FALSE,"CTrecon"}</definedName>
    <definedName name="sdff_1_3_1_1_1_1" hidden="1">{#N/A,#N/A,FALSE,"TMCOMP96";#N/A,#N/A,FALSE,"MAT96";#N/A,#N/A,FALSE,"FANDA96";#N/A,#N/A,FALSE,"INTRAN96";#N/A,#N/A,FALSE,"NAA9697";#N/A,#N/A,FALSE,"ECWEBB";#N/A,#N/A,FALSE,"MFT96";#N/A,#N/A,FALSE,"CTrecon"}</definedName>
    <definedName name="sdff_1_3_1_1_1_2" hidden="1">{#N/A,#N/A,FALSE,"TMCOMP96";#N/A,#N/A,FALSE,"MAT96";#N/A,#N/A,FALSE,"FANDA96";#N/A,#N/A,FALSE,"INTRAN96";#N/A,#N/A,FALSE,"NAA9697";#N/A,#N/A,FALSE,"ECWEBB";#N/A,#N/A,FALSE,"MFT96";#N/A,#N/A,FALSE,"CTrecon"}</definedName>
    <definedName name="sdff_1_3_1_1_1_3" hidden="1">{#N/A,#N/A,FALSE,"TMCOMP96";#N/A,#N/A,FALSE,"MAT96";#N/A,#N/A,FALSE,"FANDA96";#N/A,#N/A,FALSE,"INTRAN96";#N/A,#N/A,FALSE,"NAA9697";#N/A,#N/A,FALSE,"ECWEBB";#N/A,#N/A,FALSE,"MFT96";#N/A,#N/A,FALSE,"CTrecon"}</definedName>
    <definedName name="sdff_1_3_1_1_1_4" hidden="1">{#N/A,#N/A,FALSE,"TMCOMP96";#N/A,#N/A,FALSE,"MAT96";#N/A,#N/A,FALSE,"FANDA96";#N/A,#N/A,FALSE,"INTRAN96";#N/A,#N/A,FALSE,"NAA9697";#N/A,#N/A,FALSE,"ECWEBB";#N/A,#N/A,FALSE,"MFT96";#N/A,#N/A,FALSE,"CTrecon"}</definedName>
    <definedName name="sdff_1_3_1_1_1_5" hidden="1">{#N/A,#N/A,FALSE,"TMCOMP96";#N/A,#N/A,FALSE,"MAT96";#N/A,#N/A,FALSE,"FANDA96";#N/A,#N/A,FALSE,"INTRAN96";#N/A,#N/A,FALSE,"NAA9697";#N/A,#N/A,FALSE,"ECWEBB";#N/A,#N/A,FALSE,"MFT96";#N/A,#N/A,FALSE,"CTrecon"}</definedName>
    <definedName name="sdff_1_3_1_1_2" hidden="1">{#N/A,#N/A,FALSE,"TMCOMP96";#N/A,#N/A,FALSE,"MAT96";#N/A,#N/A,FALSE,"FANDA96";#N/A,#N/A,FALSE,"INTRAN96";#N/A,#N/A,FALSE,"NAA9697";#N/A,#N/A,FALSE,"ECWEBB";#N/A,#N/A,FALSE,"MFT96";#N/A,#N/A,FALSE,"CTrecon"}</definedName>
    <definedName name="sdff_1_3_1_1_2_1" hidden="1">{#N/A,#N/A,FALSE,"TMCOMP96";#N/A,#N/A,FALSE,"MAT96";#N/A,#N/A,FALSE,"FANDA96";#N/A,#N/A,FALSE,"INTRAN96";#N/A,#N/A,FALSE,"NAA9697";#N/A,#N/A,FALSE,"ECWEBB";#N/A,#N/A,FALSE,"MFT96";#N/A,#N/A,FALSE,"CTrecon"}</definedName>
    <definedName name="sdff_1_3_1_1_2_2" hidden="1">{#N/A,#N/A,FALSE,"TMCOMP96";#N/A,#N/A,FALSE,"MAT96";#N/A,#N/A,FALSE,"FANDA96";#N/A,#N/A,FALSE,"INTRAN96";#N/A,#N/A,FALSE,"NAA9697";#N/A,#N/A,FALSE,"ECWEBB";#N/A,#N/A,FALSE,"MFT96";#N/A,#N/A,FALSE,"CTrecon"}</definedName>
    <definedName name="sdff_1_3_1_1_2_3" hidden="1">{#N/A,#N/A,FALSE,"TMCOMP96";#N/A,#N/A,FALSE,"MAT96";#N/A,#N/A,FALSE,"FANDA96";#N/A,#N/A,FALSE,"INTRAN96";#N/A,#N/A,FALSE,"NAA9697";#N/A,#N/A,FALSE,"ECWEBB";#N/A,#N/A,FALSE,"MFT96";#N/A,#N/A,FALSE,"CTrecon"}</definedName>
    <definedName name="sdff_1_3_1_1_2_4" hidden="1">{#N/A,#N/A,FALSE,"TMCOMP96";#N/A,#N/A,FALSE,"MAT96";#N/A,#N/A,FALSE,"FANDA96";#N/A,#N/A,FALSE,"INTRAN96";#N/A,#N/A,FALSE,"NAA9697";#N/A,#N/A,FALSE,"ECWEBB";#N/A,#N/A,FALSE,"MFT96";#N/A,#N/A,FALSE,"CTrecon"}</definedName>
    <definedName name="sdff_1_3_1_1_2_5" hidden="1">{#N/A,#N/A,FALSE,"TMCOMP96";#N/A,#N/A,FALSE,"MAT96";#N/A,#N/A,FALSE,"FANDA96";#N/A,#N/A,FALSE,"INTRAN96";#N/A,#N/A,FALSE,"NAA9697";#N/A,#N/A,FALSE,"ECWEBB";#N/A,#N/A,FALSE,"MFT96";#N/A,#N/A,FALSE,"CTrecon"}</definedName>
    <definedName name="sdff_1_3_1_1_3" hidden="1">{#N/A,#N/A,FALSE,"TMCOMP96";#N/A,#N/A,FALSE,"MAT96";#N/A,#N/A,FALSE,"FANDA96";#N/A,#N/A,FALSE,"INTRAN96";#N/A,#N/A,FALSE,"NAA9697";#N/A,#N/A,FALSE,"ECWEBB";#N/A,#N/A,FALSE,"MFT96";#N/A,#N/A,FALSE,"CTrecon"}</definedName>
    <definedName name="sdff_1_3_1_1_4" hidden="1">{#N/A,#N/A,FALSE,"TMCOMP96";#N/A,#N/A,FALSE,"MAT96";#N/A,#N/A,FALSE,"FANDA96";#N/A,#N/A,FALSE,"INTRAN96";#N/A,#N/A,FALSE,"NAA9697";#N/A,#N/A,FALSE,"ECWEBB";#N/A,#N/A,FALSE,"MFT96";#N/A,#N/A,FALSE,"CTrecon"}</definedName>
    <definedName name="sdff_1_3_1_1_5" hidden="1">{#N/A,#N/A,FALSE,"TMCOMP96";#N/A,#N/A,FALSE,"MAT96";#N/A,#N/A,FALSE,"FANDA96";#N/A,#N/A,FALSE,"INTRAN96";#N/A,#N/A,FALSE,"NAA9697";#N/A,#N/A,FALSE,"ECWEBB";#N/A,#N/A,FALSE,"MFT96";#N/A,#N/A,FALSE,"CTrecon"}</definedName>
    <definedName name="sdff_1_3_1_2" hidden="1">{#N/A,#N/A,FALSE,"TMCOMP96";#N/A,#N/A,FALSE,"MAT96";#N/A,#N/A,FALSE,"FANDA96";#N/A,#N/A,FALSE,"INTRAN96";#N/A,#N/A,FALSE,"NAA9697";#N/A,#N/A,FALSE,"ECWEBB";#N/A,#N/A,FALSE,"MFT96";#N/A,#N/A,FALSE,"CTrecon"}</definedName>
    <definedName name="sdff_1_3_1_2_1" hidden="1">{#N/A,#N/A,FALSE,"TMCOMP96";#N/A,#N/A,FALSE,"MAT96";#N/A,#N/A,FALSE,"FANDA96";#N/A,#N/A,FALSE,"INTRAN96";#N/A,#N/A,FALSE,"NAA9697";#N/A,#N/A,FALSE,"ECWEBB";#N/A,#N/A,FALSE,"MFT96";#N/A,#N/A,FALSE,"CTrecon"}</definedName>
    <definedName name="sdff_1_3_1_2_2" hidden="1">{#N/A,#N/A,FALSE,"TMCOMP96";#N/A,#N/A,FALSE,"MAT96";#N/A,#N/A,FALSE,"FANDA96";#N/A,#N/A,FALSE,"INTRAN96";#N/A,#N/A,FALSE,"NAA9697";#N/A,#N/A,FALSE,"ECWEBB";#N/A,#N/A,FALSE,"MFT96";#N/A,#N/A,FALSE,"CTrecon"}</definedName>
    <definedName name="sdff_1_3_1_2_3" hidden="1">{#N/A,#N/A,FALSE,"TMCOMP96";#N/A,#N/A,FALSE,"MAT96";#N/A,#N/A,FALSE,"FANDA96";#N/A,#N/A,FALSE,"INTRAN96";#N/A,#N/A,FALSE,"NAA9697";#N/A,#N/A,FALSE,"ECWEBB";#N/A,#N/A,FALSE,"MFT96";#N/A,#N/A,FALSE,"CTrecon"}</definedName>
    <definedName name="sdff_1_3_1_2_4" hidden="1">{#N/A,#N/A,FALSE,"TMCOMP96";#N/A,#N/A,FALSE,"MAT96";#N/A,#N/A,FALSE,"FANDA96";#N/A,#N/A,FALSE,"INTRAN96";#N/A,#N/A,FALSE,"NAA9697";#N/A,#N/A,FALSE,"ECWEBB";#N/A,#N/A,FALSE,"MFT96";#N/A,#N/A,FALSE,"CTrecon"}</definedName>
    <definedName name="sdff_1_3_1_2_5" hidden="1">{#N/A,#N/A,FALSE,"TMCOMP96";#N/A,#N/A,FALSE,"MAT96";#N/A,#N/A,FALSE,"FANDA96";#N/A,#N/A,FALSE,"INTRAN96";#N/A,#N/A,FALSE,"NAA9697";#N/A,#N/A,FALSE,"ECWEBB";#N/A,#N/A,FALSE,"MFT96";#N/A,#N/A,FALSE,"CTrecon"}</definedName>
    <definedName name="sdff_1_3_1_3" hidden="1">{#N/A,#N/A,FALSE,"TMCOMP96";#N/A,#N/A,FALSE,"MAT96";#N/A,#N/A,FALSE,"FANDA96";#N/A,#N/A,FALSE,"INTRAN96";#N/A,#N/A,FALSE,"NAA9697";#N/A,#N/A,FALSE,"ECWEBB";#N/A,#N/A,FALSE,"MFT96";#N/A,#N/A,FALSE,"CTrecon"}</definedName>
    <definedName name="sdff_1_3_1_3_1" hidden="1">{#N/A,#N/A,FALSE,"TMCOMP96";#N/A,#N/A,FALSE,"MAT96";#N/A,#N/A,FALSE,"FANDA96";#N/A,#N/A,FALSE,"INTRAN96";#N/A,#N/A,FALSE,"NAA9697";#N/A,#N/A,FALSE,"ECWEBB";#N/A,#N/A,FALSE,"MFT96";#N/A,#N/A,FALSE,"CTrecon"}</definedName>
    <definedName name="sdff_1_3_1_3_2" hidden="1">{#N/A,#N/A,FALSE,"TMCOMP96";#N/A,#N/A,FALSE,"MAT96";#N/A,#N/A,FALSE,"FANDA96";#N/A,#N/A,FALSE,"INTRAN96";#N/A,#N/A,FALSE,"NAA9697";#N/A,#N/A,FALSE,"ECWEBB";#N/A,#N/A,FALSE,"MFT96";#N/A,#N/A,FALSE,"CTrecon"}</definedName>
    <definedName name="sdff_1_3_1_3_3" hidden="1">{#N/A,#N/A,FALSE,"TMCOMP96";#N/A,#N/A,FALSE,"MAT96";#N/A,#N/A,FALSE,"FANDA96";#N/A,#N/A,FALSE,"INTRAN96";#N/A,#N/A,FALSE,"NAA9697";#N/A,#N/A,FALSE,"ECWEBB";#N/A,#N/A,FALSE,"MFT96";#N/A,#N/A,FALSE,"CTrecon"}</definedName>
    <definedName name="sdff_1_3_1_3_4" hidden="1">{#N/A,#N/A,FALSE,"TMCOMP96";#N/A,#N/A,FALSE,"MAT96";#N/A,#N/A,FALSE,"FANDA96";#N/A,#N/A,FALSE,"INTRAN96";#N/A,#N/A,FALSE,"NAA9697";#N/A,#N/A,FALSE,"ECWEBB";#N/A,#N/A,FALSE,"MFT96";#N/A,#N/A,FALSE,"CTrecon"}</definedName>
    <definedName name="sdff_1_3_1_3_5" hidden="1">{#N/A,#N/A,FALSE,"TMCOMP96";#N/A,#N/A,FALSE,"MAT96";#N/A,#N/A,FALSE,"FANDA96";#N/A,#N/A,FALSE,"INTRAN96";#N/A,#N/A,FALSE,"NAA9697";#N/A,#N/A,FALSE,"ECWEBB";#N/A,#N/A,FALSE,"MFT96";#N/A,#N/A,FALSE,"CTrecon"}</definedName>
    <definedName name="sdff_1_3_1_4" hidden="1">{#N/A,#N/A,FALSE,"TMCOMP96";#N/A,#N/A,FALSE,"MAT96";#N/A,#N/A,FALSE,"FANDA96";#N/A,#N/A,FALSE,"INTRAN96";#N/A,#N/A,FALSE,"NAA9697";#N/A,#N/A,FALSE,"ECWEBB";#N/A,#N/A,FALSE,"MFT96";#N/A,#N/A,FALSE,"CTrecon"}</definedName>
    <definedName name="sdff_1_3_1_4_1" hidden="1">{#N/A,#N/A,FALSE,"TMCOMP96";#N/A,#N/A,FALSE,"MAT96";#N/A,#N/A,FALSE,"FANDA96";#N/A,#N/A,FALSE,"INTRAN96";#N/A,#N/A,FALSE,"NAA9697";#N/A,#N/A,FALSE,"ECWEBB";#N/A,#N/A,FALSE,"MFT96";#N/A,#N/A,FALSE,"CTrecon"}</definedName>
    <definedName name="sdff_1_3_1_4_2" hidden="1">{#N/A,#N/A,FALSE,"TMCOMP96";#N/A,#N/A,FALSE,"MAT96";#N/A,#N/A,FALSE,"FANDA96";#N/A,#N/A,FALSE,"INTRAN96";#N/A,#N/A,FALSE,"NAA9697";#N/A,#N/A,FALSE,"ECWEBB";#N/A,#N/A,FALSE,"MFT96";#N/A,#N/A,FALSE,"CTrecon"}</definedName>
    <definedName name="sdff_1_3_1_4_3" hidden="1">{#N/A,#N/A,FALSE,"TMCOMP96";#N/A,#N/A,FALSE,"MAT96";#N/A,#N/A,FALSE,"FANDA96";#N/A,#N/A,FALSE,"INTRAN96";#N/A,#N/A,FALSE,"NAA9697";#N/A,#N/A,FALSE,"ECWEBB";#N/A,#N/A,FALSE,"MFT96";#N/A,#N/A,FALSE,"CTrecon"}</definedName>
    <definedName name="sdff_1_3_1_4_4" hidden="1">{#N/A,#N/A,FALSE,"TMCOMP96";#N/A,#N/A,FALSE,"MAT96";#N/A,#N/A,FALSE,"FANDA96";#N/A,#N/A,FALSE,"INTRAN96";#N/A,#N/A,FALSE,"NAA9697";#N/A,#N/A,FALSE,"ECWEBB";#N/A,#N/A,FALSE,"MFT96";#N/A,#N/A,FALSE,"CTrecon"}</definedName>
    <definedName name="sdff_1_3_1_4_5" hidden="1">{#N/A,#N/A,FALSE,"TMCOMP96";#N/A,#N/A,FALSE,"MAT96";#N/A,#N/A,FALSE,"FANDA96";#N/A,#N/A,FALSE,"INTRAN96";#N/A,#N/A,FALSE,"NAA9697";#N/A,#N/A,FALSE,"ECWEBB";#N/A,#N/A,FALSE,"MFT96";#N/A,#N/A,FALSE,"CTrecon"}</definedName>
    <definedName name="sdff_1_3_1_5" hidden="1">{#N/A,#N/A,FALSE,"TMCOMP96";#N/A,#N/A,FALSE,"MAT96";#N/A,#N/A,FALSE,"FANDA96";#N/A,#N/A,FALSE,"INTRAN96";#N/A,#N/A,FALSE,"NAA9697";#N/A,#N/A,FALSE,"ECWEBB";#N/A,#N/A,FALSE,"MFT96";#N/A,#N/A,FALSE,"CTrecon"}</definedName>
    <definedName name="sdff_1_3_1_5_1" hidden="1">{#N/A,#N/A,FALSE,"TMCOMP96";#N/A,#N/A,FALSE,"MAT96";#N/A,#N/A,FALSE,"FANDA96";#N/A,#N/A,FALSE,"INTRAN96";#N/A,#N/A,FALSE,"NAA9697";#N/A,#N/A,FALSE,"ECWEBB";#N/A,#N/A,FALSE,"MFT96";#N/A,#N/A,FALSE,"CTrecon"}</definedName>
    <definedName name="sdff_1_3_1_5_2" hidden="1">{#N/A,#N/A,FALSE,"TMCOMP96";#N/A,#N/A,FALSE,"MAT96";#N/A,#N/A,FALSE,"FANDA96";#N/A,#N/A,FALSE,"INTRAN96";#N/A,#N/A,FALSE,"NAA9697";#N/A,#N/A,FALSE,"ECWEBB";#N/A,#N/A,FALSE,"MFT96";#N/A,#N/A,FALSE,"CTrecon"}</definedName>
    <definedName name="sdff_1_3_1_5_3" hidden="1">{#N/A,#N/A,FALSE,"TMCOMP96";#N/A,#N/A,FALSE,"MAT96";#N/A,#N/A,FALSE,"FANDA96";#N/A,#N/A,FALSE,"INTRAN96";#N/A,#N/A,FALSE,"NAA9697";#N/A,#N/A,FALSE,"ECWEBB";#N/A,#N/A,FALSE,"MFT96";#N/A,#N/A,FALSE,"CTrecon"}</definedName>
    <definedName name="sdff_1_3_1_5_4" hidden="1">{#N/A,#N/A,FALSE,"TMCOMP96";#N/A,#N/A,FALSE,"MAT96";#N/A,#N/A,FALSE,"FANDA96";#N/A,#N/A,FALSE,"INTRAN96";#N/A,#N/A,FALSE,"NAA9697";#N/A,#N/A,FALSE,"ECWEBB";#N/A,#N/A,FALSE,"MFT96";#N/A,#N/A,FALSE,"CTrecon"}</definedName>
    <definedName name="sdff_1_3_1_5_5" hidden="1">{#N/A,#N/A,FALSE,"TMCOMP96";#N/A,#N/A,FALSE,"MAT96";#N/A,#N/A,FALSE,"FANDA96";#N/A,#N/A,FALSE,"INTRAN96";#N/A,#N/A,FALSE,"NAA9697";#N/A,#N/A,FALSE,"ECWEBB";#N/A,#N/A,FALSE,"MFT96";#N/A,#N/A,FALSE,"CTrecon"}</definedName>
    <definedName name="sdff_1_3_2" hidden="1">{#N/A,#N/A,FALSE,"TMCOMP96";#N/A,#N/A,FALSE,"MAT96";#N/A,#N/A,FALSE,"FANDA96";#N/A,#N/A,FALSE,"INTRAN96";#N/A,#N/A,FALSE,"NAA9697";#N/A,#N/A,FALSE,"ECWEBB";#N/A,#N/A,FALSE,"MFT96";#N/A,#N/A,FALSE,"CTrecon"}</definedName>
    <definedName name="sdff_1_3_2_1" hidden="1">{#N/A,#N/A,FALSE,"TMCOMP96";#N/A,#N/A,FALSE,"MAT96";#N/A,#N/A,FALSE,"FANDA96";#N/A,#N/A,FALSE,"INTRAN96";#N/A,#N/A,FALSE,"NAA9697";#N/A,#N/A,FALSE,"ECWEBB";#N/A,#N/A,FALSE,"MFT96";#N/A,#N/A,FALSE,"CTrecon"}</definedName>
    <definedName name="sdff_1_3_2_2" hidden="1">{#N/A,#N/A,FALSE,"TMCOMP96";#N/A,#N/A,FALSE,"MAT96";#N/A,#N/A,FALSE,"FANDA96";#N/A,#N/A,FALSE,"INTRAN96";#N/A,#N/A,FALSE,"NAA9697";#N/A,#N/A,FALSE,"ECWEBB";#N/A,#N/A,FALSE,"MFT96";#N/A,#N/A,FALSE,"CTrecon"}</definedName>
    <definedName name="sdff_1_3_2_3" hidden="1">{#N/A,#N/A,FALSE,"TMCOMP96";#N/A,#N/A,FALSE,"MAT96";#N/A,#N/A,FALSE,"FANDA96";#N/A,#N/A,FALSE,"INTRAN96";#N/A,#N/A,FALSE,"NAA9697";#N/A,#N/A,FALSE,"ECWEBB";#N/A,#N/A,FALSE,"MFT96";#N/A,#N/A,FALSE,"CTrecon"}</definedName>
    <definedName name="sdff_1_3_2_4" hidden="1">{#N/A,#N/A,FALSE,"TMCOMP96";#N/A,#N/A,FALSE,"MAT96";#N/A,#N/A,FALSE,"FANDA96";#N/A,#N/A,FALSE,"INTRAN96";#N/A,#N/A,FALSE,"NAA9697";#N/A,#N/A,FALSE,"ECWEBB";#N/A,#N/A,FALSE,"MFT96";#N/A,#N/A,FALSE,"CTrecon"}</definedName>
    <definedName name="sdff_1_3_2_5" hidden="1">{#N/A,#N/A,FALSE,"TMCOMP96";#N/A,#N/A,FALSE,"MAT96";#N/A,#N/A,FALSE,"FANDA96";#N/A,#N/A,FALSE,"INTRAN96";#N/A,#N/A,FALSE,"NAA9697";#N/A,#N/A,FALSE,"ECWEBB";#N/A,#N/A,FALSE,"MFT96";#N/A,#N/A,FALSE,"CTrecon"}</definedName>
    <definedName name="sdff_1_3_3" hidden="1">{#N/A,#N/A,FALSE,"TMCOMP96";#N/A,#N/A,FALSE,"MAT96";#N/A,#N/A,FALSE,"FANDA96";#N/A,#N/A,FALSE,"INTRAN96";#N/A,#N/A,FALSE,"NAA9697";#N/A,#N/A,FALSE,"ECWEBB";#N/A,#N/A,FALSE,"MFT96";#N/A,#N/A,FALSE,"CTrecon"}</definedName>
    <definedName name="sdff_1_3_3_1" hidden="1">{#N/A,#N/A,FALSE,"TMCOMP96";#N/A,#N/A,FALSE,"MAT96";#N/A,#N/A,FALSE,"FANDA96";#N/A,#N/A,FALSE,"INTRAN96";#N/A,#N/A,FALSE,"NAA9697";#N/A,#N/A,FALSE,"ECWEBB";#N/A,#N/A,FALSE,"MFT96";#N/A,#N/A,FALSE,"CTrecon"}</definedName>
    <definedName name="sdff_1_3_3_2" hidden="1">{#N/A,#N/A,FALSE,"TMCOMP96";#N/A,#N/A,FALSE,"MAT96";#N/A,#N/A,FALSE,"FANDA96";#N/A,#N/A,FALSE,"INTRAN96";#N/A,#N/A,FALSE,"NAA9697";#N/A,#N/A,FALSE,"ECWEBB";#N/A,#N/A,FALSE,"MFT96";#N/A,#N/A,FALSE,"CTrecon"}</definedName>
    <definedName name="sdff_1_3_3_3" hidden="1">{#N/A,#N/A,FALSE,"TMCOMP96";#N/A,#N/A,FALSE,"MAT96";#N/A,#N/A,FALSE,"FANDA96";#N/A,#N/A,FALSE,"INTRAN96";#N/A,#N/A,FALSE,"NAA9697";#N/A,#N/A,FALSE,"ECWEBB";#N/A,#N/A,FALSE,"MFT96";#N/A,#N/A,FALSE,"CTrecon"}</definedName>
    <definedName name="sdff_1_3_3_4" hidden="1">{#N/A,#N/A,FALSE,"TMCOMP96";#N/A,#N/A,FALSE,"MAT96";#N/A,#N/A,FALSE,"FANDA96";#N/A,#N/A,FALSE,"INTRAN96";#N/A,#N/A,FALSE,"NAA9697";#N/A,#N/A,FALSE,"ECWEBB";#N/A,#N/A,FALSE,"MFT96";#N/A,#N/A,FALSE,"CTrecon"}</definedName>
    <definedName name="sdff_1_3_3_5" hidden="1">{#N/A,#N/A,FALSE,"TMCOMP96";#N/A,#N/A,FALSE,"MAT96";#N/A,#N/A,FALSE,"FANDA96";#N/A,#N/A,FALSE,"INTRAN96";#N/A,#N/A,FALSE,"NAA9697";#N/A,#N/A,FALSE,"ECWEBB";#N/A,#N/A,FALSE,"MFT96";#N/A,#N/A,FALSE,"CTrecon"}</definedName>
    <definedName name="sdff_1_3_4" hidden="1">{#N/A,#N/A,FALSE,"TMCOMP96";#N/A,#N/A,FALSE,"MAT96";#N/A,#N/A,FALSE,"FANDA96";#N/A,#N/A,FALSE,"INTRAN96";#N/A,#N/A,FALSE,"NAA9697";#N/A,#N/A,FALSE,"ECWEBB";#N/A,#N/A,FALSE,"MFT96";#N/A,#N/A,FALSE,"CTrecon"}</definedName>
    <definedName name="sdff_1_3_4_1" hidden="1">{#N/A,#N/A,FALSE,"TMCOMP96";#N/A,#N/A,FALSE,"MAT96";#N/A,#N/A,FALSE,"FANDA96";#N/A,#N/A,FALSE,"INTRAN96";#N/A,#N/A,FALSE,"NAA9697";#N/A,#N/A,FALSE,"ECWEBB";#N/A,#N/A,FALSE,"MFT96";#N/A,#N/A,FALSE,"CTrecon"}</definedName>
    <definedName name="sdff_1_3_4_2" hidden="1">{#N/A,#N/A,FALSE,"TMCOMP96";#N/A,#N/A,FALSE,"MAT96";#N/A,#N/A,FALSE,"FANDA96";#N/A,#N/A,FALSE,"INTRAN96";#N/A,#N/A,FALSE,"NAA9697";#N/A,#N/A,FALSE,"ECWEBB";#N/A,#N/A,FALSE,"MFT96";#N/A,#N/A,FALSE,"CTrecon"}</definedName>
    <definedName name="sdff_1_3_4_3" hidden="1">{#N/A,#N/A,FALSE,"TMCOMP96";#N/A,#N/A,FALSE,"MAT96";#N/A,#N/A,FALSE,"FANDA96";#N/A,#N/A,FALSE,"INTRAN96";#N/A,#N/A,FALSE,"NAA9697";#N/A,#N/A,FALSE,"ECWEBB";#N/A,#N/A,FALSE,"MFT96";#N/A,#N/A,FALSE,"CTrecon"}</definedName>
    <definedName name="sdff_1_3_4_4" hidden="1">{#N/A,#N/A,FALSE,"TMCOMP96";#N/A,#N/A,FALSE,"MAT96";#N/A,#N/A,FALSE,"FANDA96";#N/A,#N/A,FALSE,"INTRAN96";#N/A,#N/A,FALSE,"NAA9697";#N/A,#N/A,FALSE,"ECWEBB";#N/A,#N/A,FALSE,"MFT96";#N/A,#N/A,FALSE,"CTrecon"}</definedName>
    <definedName name="sdff_1_3_4_5" hidden="1">{#N/A,#N/A,FALSE,"TMCOMP96";#N/A,#N/A,FALSE,"MAT96";#N/A,#N/A,FALSE,"FANDA96";#N/A,#N/A,FALSE,"INTRAN96";#N/A,#N/A,FALSE,"NAA9697";#N/A,#N/A,FALSE,"ECWEBB";#N/A,#N/A,FALSE,"MFT96";#N/A,#N/A,FALSE,"CTrecon"}</definedName>
    <definedName name="sdff_1_3_5" hidden="1">{#N/A,#N/A,FALSE,"TMCOMP96";#N/A,#N/A,FALSE,"MAT96";#N/A,#N/A,FALSE,"FANDA96";#N/A,#N/A,FALSE,"INTRAN96";#N/A,#N/A,FALSE,"NAA9697";#N/A,#N/A,FALSE,"ECWEBB";#N/A,#N/A,FALSE,"MFT96";#N/A,#N/A,FALSE,"CTrecon"}</definedName>
    <definedName name="sdff_1_3_5_1" hidden="1">{#N/A,#N/A,FALSE,"TMCOMP96";#N/A,#N/A,FALSE,"MAT96";#N/A,#N/A,FALSE,"FANDA96";#N/A,#N/A,FALSE,"INTRAN96";#N/A,#N/A,FALSE,"NAA9697";#N/A,#N/A,FALSE,"ECWEBB";#N/A,#N/A,FALSE,"MFT96";#N/A,#N/A,FALSE,"CTrecon"}</definedName>
    <definedName name="sdff_1_3_5_2" hidden="1">{#N/A,#N/A,FALSE,"TMCOMP96";#N/A,#N/A,FALSE,"MAT96";#N/A,#N/A,FALSE,"FANDA96";#N/A,#N/A,FALSE,"INTRAN96";#N/A,#N/A,FALSE,"NAA9697";#N/A,#N/A,FALSE,"ECWEBB";#N/A,#N/A,FALSE,"MFT96";#N/A,#N/A,FALSE,"CTrecon"}</definedName>
    <definedName name="sdff_1_3_5_3" hidden="1">{#N/A,#N/A,FALSE,"TMCOMP96";#N/A,#N/A,FALSE,"MAT96";#N/A,#N/A,FALSE,"FANDA96";#N/A,#N/A,FALSE,"INTRAN96";#N/A,#N/A,FALSE,"NAA9697";#N/A,#N/A,FALSE,"ECWEBB";#N/A,#N/A,FALSE,"MFT96";#N/A,#N/A,FALSE,"CTrecon"}</definedName>
    <definedName name="sdff_1_3_5_4" hidden="1">{#N/A,#N/A,FALSE,"TMCOMP96";#N/A,#N/A,FALSE,"MAT96";#N/A,#N/A,FALSE,"FANDA96";#N/A,#N/A,FALSE,"INTRAN96";#N/A,#N/A,FALSE,"NAA9697";#N/A,#N/A,FALSE,"ECWEBB";#N/A,#N/A,FALSE,"MFT96";#N/A,#N/A,FALSE,"CTrecon"}</definedName>
    <definedName name="sdff_1_3_5_5" hidden="1">{#N/A,#N/A,FALSE,"TMCOMP96";#N/A,#N/A,FALSE,"MAT96";#N/A,#N/A,FALSE,"FANDA96";#N/A,#N/A,FALSE,"INTRAN96";#N/A,#N/A,FALSE,"NAA9697";#N/A,#N/A,FALSE,"ECWEBB";#N/A,#N/A,FALSE,"MFT96";#N/A,#N/A,FALSE,"CTrecon"}</definedName>
    <definedName name="sdff_1_4" hidden="1">{#N/A,#N/A,FALSE,"TMCOMP96";#N/A,#N/A,FALSE,"MAT96";#N/A,#N/A,FALSE,"FANDA96";#N/A,#N/A,FALSE,"INTRAN96";#N/A,#N/A,FALSE,"NAA9697";#N/A,#N/A,FALSE,"ECWEBB";#N/A,#N/A,FALSE,"MFT96";#N/A,#N/A,FALSE,"CTrecon"}</definedName>
    <definedName name="sdff_1_4_1" hidden="1">{#N/A,#N/A,FALSE,"TMCOMP96";#N/A,#N/A,FALSE,"MAT96";#N/A,#N/A,FALSE,"FANDA96";#N/A,#N/A,FALSE,"INTRAN96";#N/A,#N/A,FALSE,"NAA9697";#N/A,#N/A,FALSE,"ECWEBB";#N/A,#N/A,FALSE,"MFT96";#N/A,#N/A,FALSE,"CTrecon"}</definedName>
    <definedName name="sdff_1_4_1_1" hidden="1">{#N/A,#N/A,FALSE,"TMCOMP96";#N/A,#N/A,FALSE,"MAT96";#N/A,#N/A,FALSE,"FANDA96";#N/A,#N/A,FALSE,"INTRAN96";#N/A,#N/A,FALSE,"NAA9697";#N/A,#N/A,FALSE,"ECWEBB";#N/A,#N/A,FALSE,"MFT96";#N/A,#N/A,FALSE,"CTrecon"}</definedName>
    <definedName name="sdff_1_4_1_1_1" hidden="1">{#N/A,#N/A,FALSE,"TMCOMP96";#N/A,#N/A,FALSE,"MAT96";#N/A,#N/A,FALSE,"FANDA96";#N/A,#N/A,FALSE,"INTRAN96";#N/A,#N/A,FALSE,"NAA9697";#N/A,#N/A,FALSE,"ECWEBB";#N/A,#N/A,FALSE,"MFT96";#N/A,#N/A,FALSE,"CTrecon"}</definedName>
    <definedName name="sdff_1_4_1_1_2" hidden="1">{#N/A,#N/A,FALSE,"TMCOMP96";#N/A,#N/A,FALSE,"MAT96";#N/A,#N/A,FALSE,"FANDA96";#N/A,#N/A,FALSE,"INTRAN96";#N/A,#N/A,FALSE,"NAA9697";#N/A,#N/A,FALSE,"ECWEBB";#N/A,#N/A,FALSE,"MFT96";#N/A,#N/A,FALSE,"CTrecon"}</definedName>
    <definedName name="sdff_1_4_1_1_3" hidden="1">{#N/A,#N/A,FALSE,"TMCOMP96";#N/A,#N/A,FALSE,"MAT96";#N/A,#N/A,FALSE,"FANDA96";#N/A,#N/A,FALSE,"INTRAN96";#N/A,#N/A,FALSE,"NAA9697";#N/A,#N/A,FALSE,"ECWEBB";#N/A,#N/A,FALSE,"MFT96";#N/A,#N/A,FALSE,"CTrecon"}</definedName>
    <definedName name="sdff_1_4_1_1_4" hidden="1">{#N/A,#N/A,FALSE,"TMCOMP96";#N/A,#N/A,FALSE,"MAT96";#N/A,#N/A,FALSE,"FANDA96";#N/A,#N/A,FALSE,"INTRAN96";#N/A,#N/A,FALSE,"NAA9697";#N/A,#N/A,FALSE,"ECWEBB";#N/A,#N/A,FALSE,"MFT96";#N/A,#N/A,FALSE,"CTrecon"}</definedName>
    <definedName name="sdff_1_4_1_1_5" hidden="1">{#N/A,#N/A,FALSE,"TMCOMP96";#N/A,#N/A,FALSE,"MAT96";#N/A,#N/A,FALSE,"FANDA96";#N/A,#N/A,FALSE,"INTRAN96";#N/A,#N/A,FALSE,"NAA9697";#N/A,#N/A,FALSE,"ECWEBB";#N/A,#N/A,FALSE,"MFT96";#N/A,#N/A,FALSE,"CTrecon"}</definedName>
    <definedName name="sdff_1_4_1_2" hidden="1">{#N/A,#N/A,FALSE,"TMCOMP96";#N/A,#N/A,FALSE,"MAT96";#N/A,#N/A,FALSE,"FANDA96";#N/A,#N/A,FALSE,"INTRAN96";#N/A,#N/A,FALSE,"NAA9697";#N/A,#N/A,FALSE,"ECWEBB";#N/A,#N/A,FALSE,"MFT96";#N/A,#N/A,FALSE,"CTrecon"}</definedName>
    <definedName name="sdff_1_4_1_2_1" hidden="1">{#N/A,#N/A,FALSE,"TMCOMP96";#N/A,#N/A,FALSE,"MAT96";#N/A,#N/A,FALSE,"FANDA96";#N/A,#N/A,FALSE,"INTRAN96";#N/A,#N/A,FALSE,"NAA9697";#N/A,#N/A,FALSE,"ECWEBB";#N/A,#N/A,FALSE,"MFT96";#N/A,#N/A,FALSE,"CTrecon"}</definedName>
    <definedName name="sdff_1_4_1_2_2" hidden="1">{#N/A,#N/A,FALSE,"TMCOMP96";#N/A,#N/A,FALSE,"MAT96";#N/A,#N/A,FALSE,"FANDA96";#N/A,#N/A,FALSE,"INTRAN96";#N/A,#N/A,FALSE,"NAA9697";#N/A,#N/A,FALSE,"ECWEBB";#N/A,#N/A,FALSE,"MFT96";#N/A,#N/A,FALSE,"CTrecon"}</definedName>
    <definedName name="sdff_1_4_1_2_3" hidden="1">{#N/A,#N/A,FALSE,"TMCOMP96";#N/A,#N/A,FALSE,"MAT96";#N/A,#N/A,FALSE,"FANDA96";#N/A,#N/A,FALSE,"INTRAN96";#N/A,#N/A,FALSE,"NAA9697";#N/A,#N/A,FALSE,"ECWEBB";#N/A,#N/A,FALSE,"MFT96";#N/A,#N/A,FALSE,"CTrecon"}</definedName>
    <definedName name="sdff_1_4_1_2_4" hidden="1">{#N/A,#N/A,FALSE,"TMCOMP96";#N/A,#N/A,FALSE,"MAT96";#N/A,#N/A,FALSE,"FANDA96";#N/A,#N/A,FALSE,"INTRAN96";#N/A,#N/A,FALSE,"NAA9697";#N/A,#N/A,FALSE,"ECWEBB";#N/A,#N/A,FALSE,"MFT96";#N/A,#N/A,FALSE,"CTrecon"}</definedName>
    <definedName name="sdff_1_4_1_2_5" hidden="1">{#N/A,#N/A,FALSE,"TMCOMP96";#N/A,#N/A,FALSE,"MAT96";#N/A,#N/A,FALSE,"FANDA96";#N/A,#N/A,FALSE,"INTRAN96";#N/A,#N/A,FALSE,"NAA9697";#N/A,#N/A,FALSE,"ECWEBB";#N/A,#N/A,FALSE,"MFT96";#N/A,#N/A,FALSE,"CTrecon"}</definedName>
    <definedName name="sdff_1_4_1_3" hidden="1">{#N/A,#N/A,FALSE,"TMCOMP96";#N/A,#N/A,FALSE,"MAT96";#N/A,#N/A,FALSE,"FANDA96";#N/A,#N/A,FALSE,"INTRAN96";#N/A,#N/A,FALSE,"NAA9697";#N/A,#N/A,FALSE,"ECWEBB";#N/A,#N/A,FALSE,"MFT96";#N/A,#N/A,FALSE,"CTrecon"}</definedName>
    <definedName name="sdff_1_4_1_3_1" hidden="1">{#N/A,#N/A,FALSE,"TMCOMP96";#N/A,#N/A,FALSE,"MAT96";#N/A,#N/A,FALSE,"FANDA96";#N/A,#N/A,FALSE,"INTRAN96";#N/A,#N/A,FALSE,"NAA9697";#N/A,#N/A,FALSE,"ECWEBB";#N/A,#N/A,FALSE,"MFT96";#N/A,#N/A,FALSE,"CTrecon"}</definedName>
    <definedName name="sdff_1_4_1_3_2" hidden="1">{#N/A,#N/A,FALSE,"TMCOMP96";#N/A,#N/A,FALSE,"MAT96";#N/A,#N/A,FALSE,"FANDA96";#N/A,#N/A,FALSE,"INTRAN96";#N/A,#N/A,FALSE,"NAA9697";#N/A,#N/A,FALSE,"ECWEBB";#N/A,#N/A,FALSE,"MFT96";#N/A,#N/A,FALSE,"CTrecon"}</definedName>
    <definedName name="sdff_1_4_1_3_3" hidden="1">{#N/A,#N/A,FALSE,"TMCOMP96";#N/A,#N/A,FALSE,"MAT96";#N/A,#N/A,FALSE,"FANDA96";#N/A,#N/A,FALSE,"INTRAN96";#N/A,#N/A,FALSE,"NAA9697";#N/A,#N/A,FALSE,"ECWEBB";#N/A,#N/A,FALSE,"MFT96";#N/A,#N/A,FALSE,"CTrecon"}</definedName>
    <definedName name="sdff_1_4_1_3_4" hidden="1">{#N/A,#N/A,FALSE,"TMCOMP96";#N/A,#N/A,FALSE,"MAT96";#N/A,#N/A,FALSE,"FANDA96";#N/A,#N/A,FALSE,"INTRAN96";#N/A,#N/A,FALSE,"NAA9697";#N/A,#N/A,FALSE,"ECWEBB";#N/A,#N/A,FALSE,"MFT96";#N/A,#N/A,FALSE,"CTrecon"}</definedName>
    <definedName name="sdff_1_4_1_3_5" hidden="1">{#N/A,#N/A,FALSE,"TMCOMP96";#N/A,#N/A,FALSE,"MAT96";#N/A,#N/A,FALSE,"FANDA96";#N/A,#N/A,FALSE,"INTRAN96";#N/A,#N/A,FALSE,"NAA9697";#N/A,#N/A,FALSE,"ECWEBB";#N/A,#N/A,FALSE,"MFT96";#N/A,#N/A,FALSE,"CTrecon"}</definedName>
    <definedName name="sdff_1_4_1_4" hidden="1">{#N/A,#N/A,FALSE,"TMCOMP96";#N/A,#N/A,FALSE,"MAT96";#N/A,#N/A,FALSE,"FANDA96";#N/A,#N/A,FALSE,"INTRAN96";#N/A,#N/A,FALSE,"NAA9697";#N/A,#N/A,FALSE,"ECWEBB";#N/A,#N/A,FALSE,"MFT96";#N/A,#N/A,FALSE,"CTrecon"}</definedName>
    <definedName name="sdff_1_4_1_4_1" hidden="1">{#N/A,#N/A,FALSE,"TMCOMP96";#N/A,#N/A,FALSE,"MAT96";#N/A,#N/A,FALSE,"FANDA96";#N/A,#N/A,FALSE,"INTRAN96";#N/A,#N/A,FALSE,"NAA9697";#N/A,#N/A,FALSE,"ECWEBB";#N/A,#N/A,FALSE,"MFT96";#N/A,#N/A,FALSE,"CTrecon"}</definedName>
    <definedName name="sdff_1_4_1_4_2" hidden="1">{#N/A,#N/A,FALSE,"TMCOMP96";#N/A,#N/A,FALSE,"MAT96";#N/A,#N/A,FALSE,"FANDA96";#N/A,#N/A,FALSE,"INTRAN96";#N/A,#N/A,FALSE,"NAA9697";#N/A,#N/A,FALSE,"ECWEBB";#N/A,#N/A,FALSE,"MFT96";#N/A,#N/A,FALSE,"CTrecon"}</definedName>
    <definedName name="sdff_1_4_1_4_3" hidden="1">{#N/A,#N/A,FALSE,"TMCOMP96";#N/A,#N/A,FALSE,"MAT96";#N/A,#N/A,FALSE,"FANDA96";#N/A,#N/A,FALSE,"INTRAN96";#N/A,#N/A,FALSE,"NAA9697";#N/A,#N/A,FALSE,"ECWEBB";#N/A,#N/A,FALSE,"MFT96";#N/A,#N/A,FALSE,"CTrecon"}</definedName>
    <definedName name="sdff_1_4_1_4_4" hidden="1">{#N/A,#N/A,FALSE,"TMCOMP96";#N/A,#N/A,FALSE,"MAT96";#N/A,#N/A,FALSE,"FANDA96";#N/A,#N/A,FALSE,"INTRAN96";#N/A,#N/A,FALSE,"NAA9697";#N/A,#N/A,FALSE,"ECWEBB";#N/A,#N/A,FALSE,"MFT96";#N/A,#N/A,FALSE,"CTrecon"}</definedName>
    <definedName name="sdff_1_4_1_4_5" hidden="1">{#N/A,#N/A,FALSE,"TMCOMP96";#N/A,#N/A,FALSE,"MAT96";#N/A,#N/A,FALSE,"FANDA96";#N/A,#N/A,FALSE,"INTRAN96";#N/A,#N/A,FALSE,"NAA9697";#N/A,#N/A,FALSE,"ECWEBB";#N/A,#N/A,FALSE,"MFT96";#N/A,#N/A,FALSE,"CTrecon"}</definedName>
    <definedName name="sdff_1_4_1_5" hidden="1">{#N/A,#N/A,FALSE,"TMCOMP96";#N/A,#N/A,FALSE,"MAT96";#N/A,#N/A,FALSE,"FANDA96";#N/A,#N/A,FALSE,"INTRAN96";#N/A,#N/A,FALSE,"NAA9697";#N/A,#N/A,FALSE,"ECWEBB";#N/A,#N/A,FALSE,"MFT96";#N/A,#N/A,FALSE,"CTrecon"}</definedName>
    <definedName name="sdff_1_4_1_5_1" hidden="1">{#N/A,#N/A,FALSE,"TMCOMP96";#N/A,#N/A,FALSE,"MAT96";#N/A,#N/A,FALSE,"FANDA96";#N/A,#N/A,FALSE,"INTRAN96";#N/A,#N/A,FALSE,"NAA9697";#N/A,#N/A,FALSE,"ECWEBB";#N/A,#N/A,FALSE,"MFT96";#N/A,#N/A,FALSE,"CTrecon"}</definedName>
    <definedName name="sdff_1_4_1_5_2" hidden="1">{#N/A,#N/A,FALSE,"TMCOMP96";#N/A,#N/A,FALSE,"MAT96";#N/A,#N/A,FALSE,"FANDA96";#N/A,#N/A,FALSE,"INTRAN96";#N/A,#N/A,FALSE,"NAA9697";#N/A,#N/A,FALSE,"ECWEBB";#N/A,#N/A,FALSE,"MFT96";#N/A,#N/A,FALSE,"CTrecon"}</definedName>
    <definedName name="sdff_1_4_1_5_3" hidden="1">{#N/A,#N/A,FALSE,"TMCOMP96";#N/A,#N/A,FALSE,"MAT96";#N/A,#N/A,FALSE,"FANDA96";#N/A,#N/A,FALSE,"INTRAN96";#N/A,#N/A,FALSE,"NAA9697";#N/A,#N/A,FALSE,"ECWEBB";#N/A,#N/A,FALSE,"MFT96";#N/A,#N/A,FALSE,"CTrecon"}</definedName>
    <definedName name="sdff_1_4_1_5_4" hidden="1">{#N/A,#N/A,FALSE,"TMCOMP96";#N/A,#N/A,FALSE,"MAT96";#N/A,#N/A,FALSE,"FANDA96";#N/A,#N/A,FALSE,"INTRAN96";#N/A,#N/A,FALSE,"NAA9697";#N/A,#N/A,FALSE,"ECWEBB";#N/A,#N/A,FALSE,"MFT96";#N/A,#N/A,FALSE,"CTrecon"}</definedName>
    <definedName name="sdff_1_4_1_5_5" hidden="1">{#N/A,#N/A,FALSE,"TMCOMP96";#N/A,#N/A,FALSE,"MAT96";#N/A,#N/A,FALSE,"FANDA96";#N/A,#N/A,FALSE,"INTRAN96";#N/A,#N/A,FALSE,"NAA9697";#N/A,#N/A,FALSE,"ECWEBB";#N/A,#N/A,FALSE,"MFT96";#N/A,#N/A,FALSE,"CTrecon"}</definedName>
    <definedName name="sdff_1_4_2" hidden="1">{#N/A,#N/A,FALSE,"TMCOMP96";#N/A,#N/A,FALSE,"MAT96";#N/A,#N/A,FALSE,"FANDA96";#N/A,#N/A,FALSE,"INTRAN96";#N/A,#N/A,FALSE,"NAA9697";#N/A,#N/A,FALSE,"ECWEBB";#N/A,#N/A,FALSE,"MFT96";#N/A,#N/A,FALSE,"CTrecon"}</definedName>
    <definedName name="sdff_1_4_2_1" hidden="1">{#N/A,#N/A,FALSE,"TMCOMP96";#N/A,#N/A,FALSE,"MAT96";#N/A,#N/A,FALSE,"FANDA96";#N/A,#N/A,FALSE,"INTRAN96";#N/A,#N/A,FALSE,"NAA9697";#N/A,#N/A,FALSE,"ECWEBB";#N/A,#N/A,FALSE,"MFT96";#N/A,#N/A,FALSE,"CTrecon"}</definedName>
    <definedName name="sdff_1_4_2_2" hidden="1">{#N/A,#N/A,FALSE,"TMCOMP96";#N/A,#N/A,FALSE,"MAT96";#N/A,#N/A,FALSE,"FANDA96";#N/A,#N/A,FALSE,"INTRAN96";#N/A,#N/A,FALSE,"NAA9697";#N/A,#N/A,FALSE,"ECWEBB";#N/A,#N/A,FALSE,"MFT96";#N/A,#N/A,FALSE,"CTrecon"}</definedName>
    <definedName name="sdff_1_4_2_3" hidden="1">{#N/A,#N/A,FALSE,"TMCOMP96";#N/A,#N/A,FALSE,"MAT96";#N/A,#N/A,FALSE,"FANDA96";#N/A,#N/A,FALSE,"INTRAN96";#N/A,#N/A,FALSE,"NAA9697";#N/A,#N/A,FALSE,"ECWEBB";#N/A,#N/A,FALSE,"MFT96";#N/A,#N/A,FALSE,"CTrecon"}</definedName>
    <definedName name="sdff_1_4_2_4" hidden="1">{#N/A,#N/A,FALSE,"TMCOMP96";#N/A,#N/A,FALSE,"MAT96";#N/A,#N/A,FALSE,"FANDA96";#N/A,#N/A,FALSE,"INTRAN96";#N/A,#N/A,FALSE,"NAA9697";#N/A,#N/A,FALSE,"ECWEBB";#N/A,#N/A,FALSE,"MFT96";#N/A,#N/A,FALSE,"CTrecon"}</definedName>
    <definedName name="sdff_1_4_2_5" hidden="1">{#N/A,#N/A,FALSE,"TMCOMP96";#N/A,#N/A,FALSE,"MAT96";#N/A,#N/A,FALSE,"FANDA96";#N/A,#N/A,FALSE,"INTRAN96";#N/A,#N/A,FALSE,"NAA9697";#N/A,#N/A,FALSE,"ECWEBB";#N/A,#N/A,FALSE,"MFT96";#N/A,#N/A,FALSE,"CTrecon"}</definedName>
    <definedName name="sdff_1_4_3" hidden="1">{#N/A,#N/A,FALSE,"TMCOMP96";#N/A,#N/A,FALSE,"MAT96";#N/A,#N/A,FALSE,"FANDA96";#N/A,#N/A,FALSE,"INTRAN96";#N/A,#N/A,FALSE,"NAA9697";#N/A,#N/A,FALSE,"ECWEBB";#N/A,#N/A,FALSE,"MFT96";#N/A,#N/A,FALSE,"CTrecon"}</definedName>
    <definedName name="sdff_1_4_3_1" hidden="1">{#N/A,#N/A,FALSE,"TMCOMP96";#N/A,#N/A,FALSE,"MAT96";#N/A,#N/A,FALSE,"FANDA96";#N/A,#N/A,FALSE,"INTRAN96";#N/A,#N/A,FALSE,"NAA9697";#N/A,#N/A,FALSE,"ECWEBB";#N/A,#N/A,FALSE,"MFT96";#N/A,#N/A,FALSE,"CTrecon"}</definedName>
    <definedName name="sdff_1_4_3_2" hidden="1">{#N/A,#N/A,FALSE,"TMCOMP96";#N/A,#N/A,FALSE,"MAT96";#N/A,#N/A,FALSE,"FANDA96";#N/A,#N/A,FALSE,"INTRAN96";#N/A,#N/A,FALSE,"NAA9697";#N/A,#N/A,FALSE,"ECWEBB";#N/A,#N/A,FALSE,"MFT96";#N/A,#N/A,FALSE,"CTrecon"}</definedName>
    <definedName name="sdff_1_4_3_3" hidden="1">{#N/A,#N/A,FALSE,"TMCOMP96";#N/A,#N/A,FALSE,"MAT96";#N/A,#N/A,FALSE,"FANDA96";#N/A,#N/A,FALSE,"INTRAN96";#N/A,#N/A,FALSE,"NAA9697";#N/A,#N/A,FALSE,"ECWEBB";#N/A,#N/A,FALSE,"MFT96";#N/A,#N/A,FALSE,"CTrecon"}</definedName>
    <definedName name="sdff_1_4_3_4" hidden="1">{#N/A,#N/A,FALSE,"TMCOMP96";#N/A,#N/A,FALSE,"MAT96";#N/A,#N/A,FALSE,"FANDA96";#N/A,#N/A,FALSE,"INTRAN96";#N/A,#N/A,FALSE,"NAA9697";#N/A,#N/A,FALSE,"ECWEBB";#N/A,#N/A,FALSE,"MFT96";#N/A,#N/A,FALSE,"CTrecon"}</definedName>
    <definedName name="sdff_1_4_3_5" hidden="1">{#N/A,#N/A,FALSE,"TMCOMP96";#N/A,#N/A,FALSE,"MAT96";#N/A,#N/A,FALSE,"FANDA96";#N/A,#N/A,FALSE,"INTRAN96";#N/A,#N/A,FALSE,"NAA9697";#N/A,#N/A,FALSE,"ECWEBB";#N/A,#N/A,FALSE,"MFT96";#N/A,#N/A,FALSE,"CTrecon"}</definedName>
    <definedName name="sdff_1_4_4" hidden="1">{#N/A,#N/A,FALSE,"TMCOMP96";#N/A,#N/A,FALSE,"MAT96";#N/A,#N/A,FALSE,"FANDA96";#N/A,#N/A,FALSE,"INTRAN96";#N/A,#N/A,FALSE,"NAA9697";#N/A,#N/A,FALSE,"ECWEBB";#N/A,#N/A,FALSE,"MFT96";#N/A,#N/A,FALSE,"CTrecon"}</definedName>
    <definedName name="sdff_1_4_4_1" hidden="1">{#N/A,#N/A,FALSE,"TMCOMP96";#N/A,#N/A,FALSE,"MAT96";#N/A,#N/A,FALSE,"FANDA96";#N/A,#N/A,FALSE,"INTRAN96";#N/A,#N/A,FALSE,"NAA9697";#N/A,#N/A,FALSE,"ECWEBB";#N/A,#N/A,FALSE,"MFT96";#N/A,#N/A,FALSE,"CTrecon"}</definedName>
    <definedName name="sdff_1_4_4_2" hidden="1">{#N/A,#N/A,FALSE,"TMCOMP96";#N/A,#N/A,FALSE,"MAT96";#N/A,#N/A,FALSE,"FANDA96";#N/A,#N/A,FALSE,"INTRAN96";#N/A,#N/A,FALSE,"NAA9697";#N/A,#N/A,FALSE,"ECWEBB";#N/A,#N/A,FALSE,"MFT96";#N/A,#N/A,FALSE,"CTrecon"}</definedName>
    <definedName name="sdff_1_4_4_3" hidden="1">{#N/A,#N/A,FALSE,"TMCOMP96";#N/A,#N/A,FALSE,"MAT96";#N/A,#N/A,FALSE,"FANDA96";#N/A,#N/A,FALSE,"INTRAN96";#N/A,#N/A,FALSE,"NAA9697";#N/A,#N/A,FALSE,"ECWEBB";#N/A,#N/A,FALSE,"MFT96";#N/A,#N/A,FALSE,"CTrecon"}</definedName>
    <definedName name="sdff_1_4_4_4" hidden="1">{#N/A,#N/A,FALSE,"TMCOMP96";#N/A,#N/A,FALSE,"MAT96";#N/A,#N/A,FALSE,"FANDA96";#N/A,#N/A,FALSE,"INTRAN96";#N/A,#N/A,FALSE,"NAA9697";#N/A,#N/A,FALSE,"ECWEBB";#N/A,#N/A,FALSE,"MFT96";#N/A,#N/A,FALSE,"CTrecon"}</definedName>
    <definedName name="sdff_1_4_4_5" hidden="1">{#N/A,#N/A,FALSE,"TMCOMP96";#N/A,#N/A,FALSE,"MAT96";#N/A,#N/A,FALSE,"FANDA96";#N/A,#N/A,FALSE,"INTRAN96";#N/A,#N/A,FALSE,"NAA9697";#N/A,#N/A,FALSE,"ECWEBB";#N/A,#N/A,FALSE,"MFT96";#N/A,#N/A,FALSE,"CTrecon"}</definedName>
    <definedName name="sdff_1_4_5" hidden="1">{#N/A,#N/A,FALSE,"TMCOMP96";#N/A,#N/A,FALSE,"MAT96";#N/A,#N/A,FALSE,"FANDA96";#N/A,#N/A,FALSE,"INTRAN96";#N/A,#N/A,FALSE,"NAA9697";#N/A,#N/A,FALSE,"ECWEBB";#N/A,#N/A,FALSE,"MFT96";#N/A,#N/A,FALSE,"CTrecon"}</definedName>
    <definedName name="sdff_1_4_5_1" hidden="1">{#N/A,#N/A,FALSE,"TMCOMP96";#N/A,#N/A,FALSE,"MAT96";#N/A,#N/A,FALSE,"FANDA96";#N/A,#N/A,FALSE,"INTRAN96";#N/A,#N/A,FALSE,"NAA9697";#N/A,#N/A,FALSE,"ECWEBB";#N/A,#N/A,FALSE,"MFT96";#N/A,#N/A,FALSE,"CTrecon"}</definedName>
    <definedName name="sdff_1_4_5_2" hidden="1">{#N/A,#N/A,FALSE,"TMCOMP96";#N/A,#N/A,FALSE,"MAT96";#N/A,#N/A,FALSE,"FANDA96";#N/A,#N/A,FALSE,"INTRAN96";#N/A,#N/A,FALSE,"NAA9697";#N/A,#N/A,FALSE,"ECWEBB";#N/A,#N/A,FALSE,"MFT96";#N/A,#N/A,FALSE,"CTrecon"}</definedName>
    <definedName name="sdff_1_4_5_3" hidden="1">{#N/A,#N/A,FALSE,"TMCOMP96";#N/A,#N/A,FALSE,"MAT96";#N/A,#N/A,FALSE,"FANDA96";#N/A,#N/A,FALSE,"INTRAN96";#N/A,#N/A,FALSE,"NAA9697";#N/A,#N/A,FALSE,"ECWEBB";#N/A,#N/A,FALSE,"MFT96";#N/A,#N/A,FALSE,"CTrecon"}</definedName>
    <definedName name="sdff_1_4_5_4" hidden="1">{#N/A,#N/A,FALSE,"TMCOMP96";#N/A,#N/A,FALSE,"MAT96";#N/A,#N/A,FALSE,"FANDA96";#N/A,#N/A,FALSE,"INTRAN96";#N/A,#N/A,FALSE,"NAA9697";#N/A,#N/A,FALSE,"ECWEBB";#N/A,#N/A,FALSE,"MFT96";#N/A,#N/A,FALSE,"CTrecon"}</definedName>
    <definedName name="sdff_1_4_5_5" hidden="1">{#N/A,#N/A,FALSE,"TMCOMP96";#N/A,#N/A,FALSE,"MAT96";#N/A,#N/A,FALSE,"FANDA96";#N/A,#N/A,FALSE,"INTRAN96";#N/A,#N/A,FALSE,"NAA9697";#N/A,#N/A,FALSE,"ECWEBB";#N/A,#N/A,FALSE,"MFT96";#N/A,#N/A,FALSE,"CTrecon"}</definedName>
    <definedName name="sdff_1_5" hidden="1">{#N/A,#N/A,FALSE,"TMCOMP96";#N/A,#N/A,FALSE,"MAT96";#N/A,#N/A,FALSE,"FANDA96";#N/A,#N/A,FALSE,"INTRAN96";#N/A,#N/A,FALSE,"NAA9697";#N/A,#N/A,FALSE,"ECWEBB";#N/A,#N/A,FALSE,"MFT96";#N/A,#N/A,FALSE,"CTrecon"}</definedName>
    <definedName name="sdff_1_5_1" hidden="1">{#N/A,#N/A,FALSE,"TMCOMP96";#N/A,#N/A,FALSE,"MAT96";#N/A,#N/A,FALSE,"FANDA96";#N/A,#N/A,FALSE,"INTRAN96";#N/A,#N/A,FALSE,"NAA9697";#N/A,#N/A,FALSE,"ECWEBB";#N/A,#N/A,FALSE,"MFT96";#N/A,#N/A,FALSE,"CTrecon"}</definedName>
    <definedName name="sdff_1_5_1_1" hidden="1">{#N/A,#N/A,FALSE,"TMCOMP96";#N/A,#N/A,FALSE,"MAT96";#N/A,#N/A,FALSE,"FANDA96";#N/A,#N/A,FALSE,"INTRAN96";#N/A,#N/A,FALSE,"NAA9697";#N/A,#N/A,FALSE,"ECWEBB";#N/A,#N/A,FALSE,"MFT96";#N/A,#N/A,FALSE,"CTrecon"}</definedName>
    <definedName name="sdff_1_5_1_2" hidden="1">{#N/A,#N/A,FALSE,"TMCOMP96";#N/A,#N/A,FALSE,"MAT96";#N/A,#N/A,FALSE,"FANDA96";#N/A,#N/A,FALSE,"INTRAN96";#N/A,#N/A,FALSE,"NAA9697";#N/A,#N/A,FALSE,"ECWEBB";#N/A,#N/A,FALSE,"MFT96";#N/A,#N/A,FALSE,"CTrecon"}</definedName>
    <definedName name="sdff_1_5_1_3" hidden="1">{#N/A,#N/A,FALSE,"TMCOMP96";#N/A,#N/A,FALSE,"MAT96";#N/A,#N/A,FALSE,"FANDA96";#N/A,#N/A,FALSE,"INTRAN96";#N/A,#N/A,FALSE,"NAA9697";#N/A,#N/A,FALSE,"ECWEBB";#N/A,#N/A,FALSE,"MFT96";#N/A,#N/A,FALSE,"CTrecon"}</definedName>
    <definedName name="sdff_1_5_1_4" hidden="1">{#N/A,#N/A,FALSE,"TMCOMP96";#N/A,#N/A,FALSE,"MAT96";#N/A,#N/A,FALSE,"FANDA96";#N/A,#N/A,FALSE,"INTRAN96";#N/A,#N/A,FALSE,"NAA9697";#N/A,#N/A,FALSE,"ECWEBB";#N/A,#N/A,FALSE,"MFT96";#N/A,#N/A,FALSE,"CTrecon"}</definedName>
    <definedName name="sdff_1_5_1_5" hidden="1">{#N/A,#N/A,FALSE,"TMCOMP96";#N/A,#N/A,FALSE,"MAT96";#N/A,#N/A,FALSE,"FANDA96";#N/A,#N/A,FALSE,"INTRAN96";#N/A,#N/A,FALSE,"NAA9697";#N/A,#N/A,FALSE,"ECWEBB";#N/A,#N/A,FALSE,"MFT96";#N/A,#N/A,FALSE,"CTrecon"}</definedName>
    <definedName name="sdff_1_5_2" hidden="1">{#N/A,#N/A,FALSE,"TMCOMP96";#N/A,#N/A,FALSE,"MAT96";#N/A,#N/A,FALSE,"FANDA96";#N/A,#N/A,FALSE,"INTRAN96";#N/A,#N/A,FALSE,"NAA9697";#N/A,#N/A,FALSE,"ECWEBB";#N/A,#N/A,FALSE,"MFT96";#N/A,#N/A,FALSE,"CTrecon"}</definedName>
    <definedName name="sdff_1_5_2_1" hidden="1">{#N/A,#N/A,FALSE,"TMCOMP96";#N/A,#N/A,FALSE,"MAT96";#N/A,#N/A,FALSE,"FANDA96";#N/A,#N/A,FALSE,"INTRAN96";#N/A,#N/A,FALSE,"NAA9697";#N/A,#N/A,FALSE,"ECWEBB";#N/A,#N/A,FALSE,"MFT96";#N/A,#N/A,FALSE,"CTrecon"}</definedName>
    <definedName name="sdff_1_5_2_2" hidden="1">{#N/A,#N/A,FALSE,"TMCOMP96";#N/A,#N/A,FALSE,"MAT96";#N/A,#N/A,FALSE,"FANDA96";#N/A,#N/A,FALSE,"INTRAN96";#N/A,#N/A,FALSE,"NAA9697";#N/A,#N/A,FALSE,"ECWEBB";#N/A,#N/A,FALSE,"MFT96";#N/A,#N/A,FALSE,"CTrecon"}</definedName>
    <definedName name="sdff_1_5_2_3" hidden="1">{#N/A,#N/A,FALSE,"TMCOMP96";#N/A,#N/A,FALSE,"MAT96";#N/A,#N/A,FALSE,"FANDA96";#N/A,#N/A,FALSE,"INTRAN96";#N/A,#N/A,FALSE,"NAA9697";#N/A,#N/A,FALSE,"ECWEBB";#N/A,#N/A,FALSE,"MFT96";#N/A,#N/A,FALSE,"CTrecon"}</definedName>
    <definedName name="sdff_1_5_2_4" hidden="1">{#N/A,#N/A,FALSE,"TMCOMP96";#N/A,#N/A,FALSE,"MAT96";#N/A,#N/A,FALSE,"FANDA96";#N/A,#N/A,FALSE,"INTRAN96";#N/A,#N/A,FALSE,"NAA9697";#N/A,#N/A,FALSE,"ECWEBB";#N/A,#N/A,FALSE,"MFT96";#N/A,#N/A,FALSE,"CTrecon"}</definedName>
    <definedName name="sdff_1_5_2_5" hidden="1">{#N/A,#N/A,FALSE,"TMCOMP96";#N/A,#N/A,FALSE,"MAT96";#N/A,#N/A,FALSE,"FANDA96";#N/A,#N/A,FALSE,"INTRAN96";#N/A,#N/A,FALSE,"NAA9697";#N/A,#N/A,FALSE,"ECWEBB";#N/A,#N/A,FALSE,"MFT96";#N/A,#N/A,FALSE,"CTrecon"}</definedName>
    <definedName name="sdff_1_5_3" hidden="1">{#N/A,#N/A,FALSE,"TMCOMP96";#N/A,#N/A,FALSE,"MAT96";#N/A,#N/A,FALSE,"FANDA96";#N/A,#N/A,FALSE,"INTRAN96";#N/A,#N/A,FALSE,"NAA9697";#N/A,#N/A,FALSE,"ECWEBB";#N/A,#N/A,FALSE,"MFT96";#N/A,#N/A,FALSE,"CTrecon"}</definedName>
    <definedName name="sdff_1_5_3_1" hidden="1">{#N/A,#N/A,FALSE,"TMCOMP96";#N/A,#N/A,FALSE,"MAT96";#N/A,#N/A,FALSE,"FANDA96";#N/A,#N/A,FALSE,"INTRAN96";#N/A,#N/A,FALSE,"NAA9697";#N/A,#N/A,FALSE,"ECWEBB";#N/A,#N/A,FALSE,"MFT96";#N/A,#N/A,FALSE,"CTrecon"}</definedName>
    <definedName name="sdff_1_5_3_2" hidden="1">{#N/A,#N/A,FALSE,"TMCOMP96";#N/A,#N/A,FALSE,"MAT96";#N/A,#N/A,FALSE,"FANDA96";#N/A,#N/A,FALSE,"INTRAN96";#N/A,#N/A,FALSE,"NAA9697";#N/A,#N/A,FALSE,"ECWEBB";#N/A,#N/A,FALSE,"MFT96";#N/A,#N/A,FALSE,"CTrecon"}</definedName>
    <definedName name="sdff_1_5_3_3" hidden="1">{#N/A,#N/A,FALSE,"TMCOMP96";#N/A,#N/A,FALSE,"MAT96";#N/A,#N/A,FALSE,"FANDA96";#N/A,#N/A,FALSE,"INTRAN96";#N/A,#N/A,FALSE,"NAA9697";#N/A,#N/A,FALSE,"ECWEBB";#N/A,#N/A,FALSE,"MFT96";#N/A,#N/A,FALSE,"CTrecon"}</definedName>
    <definedName name="sdff_1_5_3_4" hidden="1">{#N/A,#N/A,FALSE,"TMCOMP96";#N/A,#N/A,FALSE,"MAT96";#N/A,#N/A,FALSE,"FANDA96";#N/A,#N/A,FALSE,"INTRAN96";#N/A,#N/A,FALSE,"NAA9697";#N/A,#N/A,FALSE,"ECWEBB";#N/A,#N/A,FALSE,"MFT96";#N/A,#N/A,FALSE,"CTrecon"}</definedName>
    <definedName name="sdff_1_5_3_5" hidden="1">{#N/A,#N/A,FALSE,"TMCOMP96";#N/A,#N/A,FALSE,"MAT96";#N/A,#N/A,FALSE,"FANDA96";#N/A,#N/A,FALSE,"INTRAN96";#N/A,#N/A,FALSE,"NAA9697";#N/A,#N/A,FALSE,"ECWEBB";#N/A,#N/A,FALSE,"MFT96";#N/A,#N/A,FALSE,"CTrecon"}</definedName>
    <definedName name="sdff_1_5_4" hidden="1">{#N/A,#N/A,FALSE,"TMCOMP96";#N/A,#N/A,FALSE,"MAT96";#N/A,#N/A,FALSE,"FANDA96";#N/A,#N/A,FALSE,"INTRAN96";#N/A,#N/A,FALSE,"NAA9697";#N/A,#N/A,FALSE,"ECWEBB";#N/A,#N/A,FALSE,"MFT96";#N/A,#N/A,FALSE,"CTrecon"}</definedName>
    <definedName name="sdff_1_5_4_1" hidden="1">{#N/A,#N/A,FALSE,"TMCOMP96";#N/A,#N/A,FALSE,"MAT96";#N/A,#N/A,FALSE,"FANDA96";#N/A,#N/A,FALSE,"INTRAN96";#N/A,#N/A,FALSE,"NAA9697";#N/A,#N/A,FALSE,"ECWEBB";#N/A,#N/A,FALSE,"MFT96";#N/A,#N/A,FALSE,"CTrecon"}</definedName>
    <definedName name="sdff_1_5_4_2" hidden="1">{#N/A,#N/A,FALSE,"TMCOMP96";#N/A,#N/A,FALSE,"MAT96";#N/A,#N/A,FALSE,"FANDA96";#N/A,#N/A,FALSE,"INTRAN96";#N/A,#N/A,FALSE,"NAA9697";#N/A,#N/A,FALSE,"ECWEBB";#N/A,#N/A,FALSE,"MFT96";#N/A,#N/A,FALSE,"CTrecon"}</definedName>
    <definedName name="sdff_1_5_4_3" hidden="1">{#N/A,#N/A,FALSE,"TMCOMP96";#N/A,#N/A,FALSE,"MAT96";#N/A,#N/A,FALSE,"FANDA96";#N/A,#N/A,FALSE,"INTRAN96";#N/A,#N/A,FALSE,"NAA9697";#N/A,#N/A,FALSE,"ECWEBB";#N/A,#N/A,FALSE,"MFT96";#N/A,#N/A,FALSE,"CTrecon"}</definedName>
    <definedName name="sdff_1_5_4_4" hidden="1">{#N/A,#N/A,FALSE,"TMCOMP96";#N/A,#N/A,FALSE,"MAT96";#N/A,#N/A,FALSE,"FANDA96";#N/A,#N/A,FALSE,"INTRAN96";#N/A,#N/A,FALSE,"NAA9697";#N/A,#N/A,FALSE,"ECWEBB";#N/A,#N/A,FALSE,"MFT96";#N/A,#N/A,FALSE,"CTrecon"}</definedName>
    <definedName name="sdff_1_5_4_5" hidden="1">{#N/A,#N/A,FALSE,"TMCOMP96";#N/A,#N/A,FALSE,"MAT96";#N/A,#N/A,FALSE,"FANDA96";#N/A,#N/A,FALSE,"INTRAN96";#N/A,#N/A,FALSE,"NAA9697";#N/A,#N/A,FALSE,"ECWEBB";#N/A,#N/A,FALSE,"MFT96";#N/A,#N/A,FALSE,"CTrecon"}</definedName>
    <definedName name="sdff_1_5_5" hidden="1">{#N/A,#N/A,FALSE,"TMCOMP96";#N/A,#N/A,FALSE,"MAT96";#N/A,#N/A,FALSE,"FANDA96";#N/A,#N/A,FALSE,"INTRAN96";#N/A,#N/A,FALSE,"NAA9697";#N/A,#N/A,FALSE,"ECWEBB";#N/A,#N/A,FALSE,"MFT96";#N/A,#N/A,FALSE,"CTrecon"}</definedName>
    <definedName name="sdff_1_5_5_1" hidden="1">{#N/A,#N/A,FALSE,"TMCOMP96";#N/A,#N/A,FALSE,"MAT96";#N/A,#N/A,FALSE,"FANDA96";#N/A,#N/A,FALSE,"INTRAN96";#N/A,#N/A,FALSE,"NAA9697";#N/A,#N/A,FALSE,"ECWEBB";#N/A,#N/A,FALSE,"MFT96";#N/A,#N/A,FALSE,"CTrecon"}</definedName>
    <definedName name="sdff_1_5_5_2" hidden="1">{#N/A,#N/A,FALSE,"TMCOMP96";#N/A,#N/A,FALSE,"MAT96";#N/A,#N/A,FALSE,"FANDA96";#N/A,#N/A,FALSE,"INTRAN96";#N/A,#N/A,FALSE,"NAA9697";#N/A,#N/A,FALSE,"ECWEBB";#N/A,#N/A,FALSE,"MFT96";#N/A,#N/A,FALSE,"CTrecon"}</definedName>
    <definedName name="sdff_1_5_5_3" hidden="1">{#N/A,#N/A,FALSE,"TMCOMP96";#N/A,#N/A,FALSE,"MAT96";#N/A,#N/A,FALSE,"FANDA96";#N/A,#N/A,FALSE,"INTRAN96";#N/A,#N/A,FALSE,"NAA9697";#N/A,#N/A,FALSE,"ECWEBB";#N/A,#N/A,FALSE,"MFT96";#N/A,#N/A,FALSE,"CTrecon"}</definedName>
    <definedName name="sdff_1_5_5_4" hidden="1">{#N/A,#N/A,FALSE,"TMCOMP96";#N/A,#N/A,FALSE,"MAT96";#N/A,#N/A,FALSE,"FANDA96";#N/A,#N/A,FALSE,"INTRAN96";#N/A,#N/A,FALSE,"NAA9697";#N/A,#N/A,FALSE,"ECWEBB";#N/A,#N/A,FALSE,"MFT96";#N/A,#N/A,FALSE,"CTrecon"}</definedName>
    <definedName name="sdff_1_5_5_5"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f_2_1" hidden="1">{#N/A,#N/A,FALSE,"TMCOMP96";#N/A,#N/A,FALSE,"MAT96";#N/A,#N/A,FALSE,"FANDA96";#N/A,#N/A,FALSE,"INTRAN96";#N/A,#N/A,FALSE,"NAA9697";#N/A,#N/A,FALSE,"ECWEBB";#N/A,#N/A,FALSE,"MFT96";#N/A,#N/A,FALSE,"CTrecon"}</definedName>
    <definedName name="sdff_2_1_1" hidden="1">{#N/A,#N/A,FALSE,"TMCOMP96";#N/A,#N/A,FALSE,"MAT96";#N/A,#N/A,FALSE,"FANDA96";#N/A,#N/A,FALSE,"INTRAN96";#N/A,#N/A,FALSE,"NAA9697";#N/A,#N/A,FALSE,"ECWEBB";#N/A,#N/A,FALSE,"MFT96";#N/A,#N/A,FALSE,"CTrecon"}</definedName>
    <definedName name="sdff_2_1_1_1" hidden="1">{#N/A,#N/A,FALSE,"TMCOMP96";#N/A,#N/A,FALSE,"MAT96";#N/A,#N/A,FALSE,"FANDA96";#N/A,#N/A,FALSE,"INTRAN96";#N/A,#N/A,FALSE,"NAA9697";#N/A,#N/A,FALSE,"ECWEBB";#N/A,#N/A,FALSE,"MFT96";#N/A,#N/A,FALSE,"CTrecon"}</definedName>
    <definedName name="sdff_2_1_1_1_1" hidden="1">{#N/A,#N/A,FALSE,"TMCOMP96";#N/A,#N/A,FALSE,"MAT96";#N/A,#N/A,FALSE,"FANDA96";#N/A,#N/A,FALSE,"INTRAN96";#N/A,#N/A,FALSE,"NAA9697";#N/A,#N/A,FALSE,"ECWEBB";#N/A,#N/A,FALSE,"MFT96";#N/A,#N/A,FALSE,"CTrecon"}</definedName>
    <definedName name="sdff_2_1_1_1_2" hidden="1">{#N/A,#N/A,FALSE,"TMCOMP96";#N/A,#N/A,FALSE,"MAT96";#N/A,#N/A,FALSE,"FANDA96";#N/A,#N/A,FALSE,"INTRAN96";#N/A,#N/A,FALSE,"NAA9697";#N/A,#N/A,FALSE,"ECWEBB";#N/A,#N/A,FALSE,"MFT96";#N/A,#N/A,FALSE,"CTrecon"}</definedName>
    <definedName name="sdff_2_1_1_1_3" hidden="1">{#N/A,#N/A,FALSE,"TMCOMP96";#N/A,#N/A,FALSE,"MAT96";#N/A,#N/A,FALSE,"FANDA96";#N/A,#N/A,FALSE,"INTRAN96";#N/A,#N/A,FALSE,"NAA9697";#N/A,#N/A,FALSE,"ECWEBB";#N/A,#N/A,FALSE,"MFT96";#N/A,#N/A,FALSE,"CTrecon"}</definedName>
    <definedName name="sdff_2_1_1_1_4" hidden="1">{#N/A,#N/A,FALSE,"TMCOMP96";#N/A,#N/A,FALSE,"MAT96";#N/A,#N/A,FALSE,"FANDA96";#N/A,#N/A,FALSE,"INTRAN96";#N/A,#N/A,FALSE,"NAA9697";#N/A,#N/A,FALSE,"ECWEBB";#N/A,#N/A,FALSE,"MFT96";#N/A,#N/A,FALSE,"CTrecon"}</definedName>
    <definedName name="sdff_2_1_1_1_5" hidden="1">{#N/A,#N/A,FALSE,"TMCOMP96";#N/A,#N/A,FALSE,"MAT96";#N/A,#N/A,FALSE,"FANDA96";#N/A,#N/A,FALSE,"INTRAN96";#N/A,#N/A,FALSE,"NAA9697";#N/A,#N/A,FALSE,"ECWEBB";#N/A,#N/A,FALSE,"MFT96";#N/A,#N/A,FALSE,"CTrecon"}</definedName>
    <definedName name="sdff_2_1_1_2" hidden="1">{#N/A,#N/A,FALSE,"TMCOMP96";#N/A,#N/A,FALSE,"MAT96";#N/A,#N/A,FALSE,"FANDA96";#N/A,#N/A,FALSE,"INTRAN96";#N/A,#N/A,FALSE,"NAA9697";#N/A,#N/A,FALSE,"ECWEBB";#N/A,#N/A,FALSE,"MFT96";#N/A,#N/A,FALSE,"CTrecon"}</definedName>
    <definedName name="sdff_2_1_1_2_1" hidden="1">{#N/A,#N/A,FALSE,"TMCOMP96";#N/A,#N/A,FALSE,"MAT96";#N/A,#N/A,FALSE,"FANDA96";#N/A,#N/A,FALSE,"INTRAN96";#N/A,#N/A,FALSE,"NAA9697";#N/A,#N/A,FALSE,"ECWEBB";#N/A,#N/A,FALSE,"MFT96";#N/A,#N/A,FALSE,"CTrecon"}</definedName>
    <definedName name="sdff_2_1_1_2_2" hidden="1">{#N/A,#N/A,FALSE,"TMCOMP96";#N/A,#N/A,FALSE,"MAT96";#N/A,#N/A,FALSE,"FANDA96";#N/A,#N/A,FALSE,"INTRAN96";#N/A,#N/A,FALSE,"NAA9697";#N/A,#N/A,FALSE,"ECWEBB";#N/A,#N/A,FALSE,"MFT96";#N/A,#N/A,FALSE,"CTrecon"}</definedName>
    <definedName name="sdff_2_1_1_2_3" hidden="1">{#N/A,#N/A,FALSE,"TMCOMP96";#N/A,#N/A,FALSE,"MAT96";#N/A,#N/A,FALSE,"FANDA96";#N/A,#N/A,FALSE,"INTRAN96";#N/A,#N/A,FALSE,"NAA9697";#N/A,#N/A,FALSE,"ECWEBB";#N/A,#N/A,FALSE,"MFT96";#N/A,#N/A,FALSE,"CTrecon"}</definedName>
    <definedName name="sdff_2_1_1_2_4" hidden="1">{#N/A,#N/A,FALSE,"TMCOMP96";#N/A,#N/A,FALSE,"MAT96";#N/A,#N/A,FALSE,"FANDA96";#N/A,#N/A,FALSE,"INTRAN96";#N/A,#N/A,FALSE,"NAA9697";#N/A,#N/A,FALSE,"ECWEBB";#N/A,#N/A,FALSE,"MFT96";#N/A,#N/A,FALSE,"CTrecon"}</definedName>
    <definedName name="sdff_2_1_1_2_5" hidden="1">{#N/A,#N/A,FALSE,"TMCOMP96";#N/A,#N/A,FALSE,"MAT96";#N/A,#N/A,FALSE,"FANDA96";#N/A,#N/A,FALSE,"INTRAN96";#N/A,#N/A,FALSE,"NAA9697";#N/A,#N/A,FALSE,"ECWEBB";#N/A,#N/A,FALSE,"MFT96";#N/A,#N/A,FALSE,"CTrecon"}</definedName>
    <definedName name="sdff_2_1_1_3" hidden="1">{#N/A,#N/A,FALSE,"TMCOMP96";#N/A,#N/A,FALSE,"MAT96";#N/A,#N/A,FALSE,"FANDA96";#N/A,#N/A,FALSE,"INTRAN96";#N/A,#N/A,FALSE,"NAA9697";#N/A,#N/A,FALSE,"ECWEBB";#N/A,#N/A,FALSE,"MFT96";#N/A,#N/A,FALSE,"CTrecon"}</definedName>
    <definedName name="sdff_2_1_1_4" hidden="1">{#N/A,#N/A,FALSE,"TMCOMP96";#N/A,#N/A,FALSE,"MAT96";#N/A,#N/A,FALSE,"FANDA96";#N/A,#N/A,FALSE,"INTRAN96";#N/A,#N/A,FALSE,"NAA9697";#N/A,#N/A,FALSE,"ECWEBB";#N/A,#N/A,FALSE,"MFT96";#N/A,#N/A,FALSE,"CTrecon"}</definedName>
    <definedName name="sdff_2_1_1_5" hidden="1">{#N/A,#N/A,FALSE,"TMCOMP96";#N/A,#N/A,FALSE,"MAT96";#N/A,#N/A,FALSE,"FANDA96";#N/A,#N/A,FALSE,"INTRAN96";#N/A,#N/A,FALSE,"NAA9697";#N/A,#N/A,FALSE,"ECWEBB";#N/A,#N/A,FALSE,"MFT96";#N/A,#N/A,FALSE,"CTrecon"}</definedName>
    <definedName name="sdff_2_1_2" hidden="1">{#N/A,#N/A,FALSE,"TMCOMP96";#N/A,#N/A,FALSE,"MAT96";#N/A,#N/A,FALSE,"FANDA96";#N/A,#N/A,FALSE,"INTRAN96";#N/A,#N/A,FALSE,"NAA9697";#N/A,#N/A,FALSE,"ECWEBB";#N/A,#N/A,FALSE,"MFT96";#N/A,#N/A,FALSE,"CTrecon"}</definedName>
    <definedName name="sdff_2_1_2_1" hidden="1">{#N/A,#N/A,FALSE,"TMCOMP96";#N/A,#N/A,FALSE,"MAT96";#N/A,#N/A,FALSE,"FANDA96";#N/A,#N/A,FALSE,"INTRAN96";#N/A,#N/A,FALSE,"NAA9697";#N/A,#N/A,FALSE,"ECWEBB";#N/A,#N/A,FALSE,"MFT96";#N/A,#N/A,FALSE,"CTrecon"}</definedName>
    <definedName name="sdff_2_1_2_2" hidden="1">{#N/A,#N/A,FALSE,"TMCOMP96";#N/A,#N/A,FALSE,"MAT96";#N/A,#N/A,FALSE,"FANDA96";#N/A,#N/A,FALSE,"INTRAN96";#N/A,#N/A,FALSE,"NAA9697";#N/A,#N/A,FALSE,"ECWEBB";#N/A,#N/A,FALSE,"MFT96";#N/A,#N/A,FALSE,"CTrecon"}</definedName>
    <definedName name="sdff_2_1_2_3" hidden="1">{#N/A,#N/A,FALSE,"TMCOMP96";#N/A,#N/A,FALSE,"MAT96";#N/A,#N/A,FALSE,"FANDA96";#N/A,#N/A,FALSE,"INTRAN96";#N/A,#N/A,FALSE,"NAA9697";#N/A,#N/A,FALSE,"ECWEBB";#N/A,#N/A,FALSE,"MFT96";#N/A,#N/A,FALSE,"CTrecon"}</definedName>
    <definedName name="sdff_2_1_2_4" hidden="1">{#N/A,#N/A,FALSE,"TMCOMP96";#N/A,#N/A,FALSE,"MAT96";#N/A,#N/A,FALSE,"FANDA96";#N/A,#N/A,FALSE,"INTRAN96";#N/A,#N/A,FALSE,"NAA9697";#N/A,#N/A,FALSE,"ECWEBB";#N/A,#N/A,FALSE,"MFT96";#N/A,#N/A,FALSE,"CTrecon"}</definedName>
    <definedName name="sdff_2_1_2_5" hidden="1">{#N/A,#N/A,FALSE,"TMCOMP96";#N/A,#N/A,FALSE,"MAT96";#N/A,#N/A,FALSE,"FANDA96";#N/A,#N/A,FALSE,"INTRAN96";#N/A,#N/A,FALSE,"NAA9697";#N/A,#N/A,FALSE,"ECWEBB";#N/A,#N/A,FALSE,"MFT96";#N/A,#N/A,FALSE,"CTrecon"}</definedName>
    <definedName name="sdff_2_1_3" hidden="1">{#N/A,#N/A,FALSE,"TMCOMP96";#N/A,#N/A,FALSE,"MAT96";#N/A,#N/A,FALSE,"FANDA96";#N/A,#N/A,FALSE,"INTRAN96";#N/A,#N/A,FALSE,"NAA9697";#N/A,#N/A,FALSE,"ECWEBB";#N/A,#N/A,FALSE,"MFT96";#N/A,#N/A,FALSE,"CTrecon"}</definedName>
    <definedName name="sdff_2_1_3_1" hidden="1">{#N/A,#N/A,FALSE,"TMCOMP96";#N/A,#N/A,FALSE,"MAT96";#N/A,#N/A,FALSE,"FANDA96";#N/A,#N/A,FALSE,"INTRAN96";#N/A,#N/A,FALSE,"NAA9697";#N/A,#N/A,FALSE,"ECWEBB";#N/A,#N/A,FALSE,"MFT96";#N/A,#N/A,FALSE,"CTrecon"}</definedName>
    <definedName name="sdff_2_1_3_2" hidden="1">{#N/A,#N/A,FALSE,"TMCOMP96";#N/A,#N/A,FALSE,"MAT96";#N/A,#N/A,FALSE,"FANDA96";#N/A,#N/A,FALSE,"INTRAN96";#N/A,#N/A,FALSE,"NAA9697";#N/A,#N/A,FALSE,"ECWEBB";#N/A,#N/A,FALSE,"MFT96";#N/A,#N/A,FALSE,"CTrecon"}</definedName>
    <definedName name="sdff_2_1_3_3" hidden="1">{#N/A,#N/A,FALSE,"TMCOMP96";#N/A,#N/A,FALSE,"MAT96";#N/A,#N/A,FALSE,"FANDA96";#N/A,#N/A,FALSE,"INTRAN96";#N/A,#N/A,FALSE,"NAA9697";#N/A,#N/A,FALSE,"ECWEBB";#N/A,#N/A,FALSE,"MFT96";#N/A,#N/A,FALSE,"CTrecon"}</definedName>
    <definedName name="sdff_2_1_3_4" hidden="1">{#N/A,#N/A,FALSE,"TMCOMP96";#N/A,#N/A,FALSE,"MAT96";#N/A,#N/A,FALSE,"FANDA96";#N/A,#N/A,FALSE,"INTRAN96";#N/A,#N/A,FALSE,"NAA9697";#N/A,#N/A,FALSE,"ECWEBB";#N/A,#N/A,FALSE,"MFT96";#N/A,#N/A,FALSE,"CTrecon"}</definedName>
    <definedName name="sdff_2_1_3_5" hidden="1">{#N/A,#N/A,FALSE,"TMCOMP96";#N/A,#N/A,FALSE,"MAT96";#N/A,#N/A,FALSE,"FANDA96";#N/A,#N/A,FALSE,"INTRAN96";#N/A,#N/A,FALSE,"NAA9697";#N/A,#N/A,FALSE,"ECWEBB";#N/A,#N/A,FALSE,"MFT96";#N/A,#N/A,FALSE,"CTrecon"}</definedName>
    <definedName name="sdff_2_1_4" hidden="1">{#N/A,#N/A,FALSE,"TMCOMP96";#N/A,#N/A,FALSE,"MAT96";#N/A,#N/A,FALSE,"FANDA96";#N/A,#N/A,FALSE,"INTRAN96";#N/A,#N/A,FALSE,"NAA9697";#N/A,#N/A,FALSE,"ECWEBB";#N/A,#N/A,FALSE,"MFT96";#N/A,#N/A,FALSE,"CTrecon"}</definedName>
    <definedName name="sdff_2_1_4_1" hidden="1">{#N/A,#N/A,FALSE,"TMCOMP96";#N/A,#N/A,FALSE,"MAT96";#N/A,#N/A,FALSE,"FANDA96";#N/A,#N/A,FALSE,"INTRAN96";#N/A,#N/A,FALSE,"NAA9697";#N/A,#N/A,FALSE,"ECWEBB";#N/A,#N/A,FALSE,"MFT96";#N/A,#N/A,FALSE,"CTrecon"}</definedName>
    <definedName name="sdff_2_1_4_2" hidden="1">{#N/A,#N/A,FALSE,"TMCOMP96";#N/A,#N/A,FALSE,"MAT96";#N/A,#N/A,FALSE,"FANDA96";#N/A,#N/A,FALSE,"INTRAN96";#N/A,#N/A,FALSE,"NAA9697";#N/A,#N/A,FALSE,"ECWEBB";#N/A,#N/A,FALSE,"MFT96";#N/A,#N/A,FALSE,"CTrecon"}</definedName>
    <definedName name="sdff_2_1_4_3" hidden="1">{#N/A,#N/A,FALSE,"TMCOMP96";#N/A,#N/A,FALSE,"MAT96";#N/A,#N/A,FALSE,"FANDA96";#N/A,#N/A,FALSE,"INTRAN96";#N/A,#N/A,FALSE,"NAA9697";#N/A,#N/A,FALSE,"ECWEBB";#N/A,#N/A,FALSE,"MFT96";#N/A,#N/A,FALSE,"CTrecon"}</definedName>
    <definedName name="sdff_2_1_4_4" hidden="1">{#N/A,#N/A,FALSE,"TMCOMP96";#N/A,#N/A,FALSE,"MAT96";#N/A,#N/A,FALSE,"FANDA96";#N/A,#N/A,FALSE,"INTRAN96";#N/A,#N/A,FALSE,"NAA9697";#N/A,#N/A,FALSE,"ECWEBB";#N/A,#N/A,FALSE,"MFT96";#N/A,#N/A,FALSE,"CTrecon"}</definedName>
    <definedName name="sdff_2_1_4_5" hidden="1">{#N/A,#N/A,FALSE,"TMCOMP96";#N/A,#N/A,FALSE,"MAT96";#N/A,#N/A,FALSE,"FANDA96";#N/A,#N/A,FALSE,"INTRAN96";#N/A,#N/A,FALSE,"NAA9697";#N/A,#N/A,FALSE,"ECWEBB";#N/A,#N/A,FALSE,"MFT96";#N/A,#N/A,FALSE,"CTrecon"}</definedName>
    <definedName name="sdff_2_1_5" hidden="1">{#N/A,#N/A,FALSE,"TMCOMP96";#N/A,#N/A,FALSE,"MAT96";#N/A,#N/A,FALSE,"FANDA96";#N/A,#N/A,FALSE,"INTRAN96";#N/A,#N/A,FALSE,"NAA9697";#N/A,#N/A,FALSE,"ECWEBB";#N/A,#N/A,FALSE,"MFT96";#N/A,#N/A,FALSE,"CTrecon"}</definedName>
    <definedName name="sdff_2_1_5_1" hidden="1">{#N/A,#N/A,FALSE,"TMCOMP96";#N/A,#N/A,FALSE,"MAT96";#N/A,#N/A,FALSE,"FANDA96";#N/A,#N/A,FALSE,"INTRAN96";#N/A,#N/A,FALSE,"NAA9697";#N/A,#N/A,FALSE,"ECWEBB";#N/A,#N/A,FALSE,"MFT96";#N/A,#N/A,FALSE,"CTrecon"}</definedName>
    <definedName name="sdff_2_1_5_2" hidden="1">{#N/A,#N/A,FALSE,"TMCOMP96";#N/A,#N/A,FALSE,"MAT96";#N/A,#N/A,FALSE,"FANDA96";#N/A,#N/A,FALSE,"INTRAN96";#N/A,#N/A,FALSE,"NAA9697";#N/A,#N/A,FALSE,"ECWEBB";#N/A,#N/A,FALSE,"MFT96";#N/A,#N/A,FALSE,"CTrecon"}</definedName>
    <definedName name="sdff_2_1_5_3" hidden="1">{#N/A,#N/A,FALSE,"TMCOMP96";#N/A,#N/A,FALSE,"MAT96";#N/A,#N/A,FALSE,"FANDA96";#N/A,#N/A,FALSE,"INTRAN96";#N/A,#N/A,FALSE,"NAA9697";#N/A,#N/A,FALSE,"ECWEBB";#N/A,#N/A,FALSE,"MFT96";#N/A,#N/A,FALSE,"CTrecon"}</definedName>
    <definedName name="sdff_2_1_5_4" hidden="1">{#N/A,#N/A,FALSE,"TMCOMP96";#N/A,#N/A,FALSE,"MAT96";#N/A,#N/A,FALSE,"FANDA96";#N/A,#N/A,FALSE,"INTRAN96";#N/A,#N/A,FALSE,"NAA9697";#N/A,#N/A,FALSE,"ECWEBB";#N/A,#N/A,FALSE,"MFT96";#N/A,#N/A,FALSE,"CTrecon"}</definedName>
    <definedName name="sdff_2_1_5_5" hidden="1">{#N/A,#N/A,FALSE,"TMCOMP96";#N/A,#N/A,FALSE,"MAT96";#N/A,#N/A,FALSE,"FANDA96";#N/A,#N/A,FALSE,"INTRAN96";#N/A,#N/A,FALSE,"NAA9697";#N/A,#N/A,FALSE,"ECWEBB";#N/A,#N/A,FALSE,"MFT96";#N/A,#N/A,FALSE,"CTrecon"}</definedName>
    <definedName name="sdff_2_2" hidden="1">{#N/A,#N/A,FALSE,"TMCOMP96";#N/A,#N/A,FALSE,"MAT96";#N/A,#N/A,FALSE,"FANDA96";#N/A,#N/A,FALSE,"INTRAN96";#N/A,#N/A,FALSE,"NAA9697";#N/A,#N/A,FALSE,"ECWEBB";#N/A,#N/A,FALSE,"MFT96";#N/A,#N/A,FALSE,"CTrecon"}</definedName>
    <definedName name="sdff_2_2_1" hidden="1">{#N/A,#N/A,FALSE,"TMCOMP96";#N/A,#N/A,FALSE,"MAT96";#N/A,#N/A,FALSE,"FANDA96";#N/A,#N/A,FALSE,"INTRAN96";#N/A,#N/A,FALSE,"NAA9697";#N/A,#N/A,FALSE,"ECWEBB";#N/A,#N/A,FALSE,"MFT96";#N/A,#N/A,FALSE,"CTrecon"}</definedName>
    <definedName name="sdff_2_2_2" hidden="1">{#N/A,#N/A,FALSE,"TMCOMP96";#N/A,#N/A,FALSE,"MAT96";#N/A,#N/A,FALSE,"FANDA96";#N/A,#N/A,FALSE,"INTRAN96";#N/A,#N/A,FALSE,"NAA9697";#N/A,#N/A,FALSE,"ECWEBB";#N/A,#N/A,FALSE,"MFT96";#N/A,#N/A,FALSE,"CTrecon"}</definedName>
    <definedName name="sdff_2_2_3" hidden="1">{#N/A,#N/A,FALSE,"TMCOMP96";#N/A,#N/A,FALSE,"MAT96";#N/A,#N/A,FALSE,"FANDA96";#N/A,#N/A,FALSE,"INTRAN96";#N/A,#N/A,FALSE,"NAA9697";#N/A,#N/A,FALSE,"ECWEBB";#N/A,#N/A,FALSE,"MFT96";#N/A,#N/A,FALSE,"CTrecon"}</definedName>
    <definedName name="sdff_2_2_4" hidden="1">{#N/A,#N/A,FALSE,"TMCOMP96";#N/A,#N/A,FALSE,"MAT96";#N/A,#N/A,FALSE,"FANDA96";#N/A,#N/A,FALSE,"INTRAN96";#N/A,#N/A,FALSE,"NAA9697";#N/A,#N/A,FALSE,"ECWEBB";#N/A,#N/A,FALSE,"MFT96";#N/A,#N/A,FALSE,"CTrecon"}</definedName>
    <definedName name="sdff_2_2_5" hidden="1">{#N/A,#N/A,FALSE,"TMCOMP96";#N/A,#N/A,FALSE,"MAT96";#N/A,#N/A,FALSE,"FANDA96";#N/A,#N/A,FALSE,"INTRAN96";#N/A,#N/A,FALSE,"NAA9697";#N/A,#N/A,FALSE,"ECWEBB";#N/A,#N/A,FALSE,"MFT96";#N/A,#N/A,FALSE,"CTrecon"}</definedName>
    <definedName name="sdff_2_3" hidden="1">{#N/A,#N/A,FALSE,"TMCOMP96";#N/A,#N/A,FALSE,"MAT96";#N/A,#N/A,FALSE,"FANDA96";#N/A,#N/A,FALSE,"INTRAN96";#N/A,#N/A,FALSE,"NAA9697";#N/A,#N/A,FALSE,"ECWEBB";#N/A,#N/A,FALSE,"MFT96";#N/A,#N/A,FALSE,"CTrecon"}</definedName>
    <definedName name="sdff_2_3_1" hidden="1">{#N/A,#N/A,FALSE,"TMCOMP96";#N/A,#N/A,FALSE,"MAT96";#N/A,#N/A,FALSE,"FANDA96";#N/A,#N/A,FALSE,"INTRAN96";#N/A,#N/A,FALSE,"NAA9697";#N/A,#N/A,FALSE,"ECWEBB";#N/A,#N/A,FALSE,"MFT96";#N/A,#N/A,FALSE,"CTrecon"}</definedName>
    <definedName name="sdff_2_3_2" hidden="1">{#N/A,#N/A,FALSE,"TMCOMP96";#N/A,#N/A,FALSE,"MAT96";#N/A,#N/A,FALSE,"FANDA96";#N/A,#N/A,FALSE,"INTRAN96";#N/A,#N/A,FALSE,"NAA9697";#N/A,#N/A,FALSE,"ECWEBB";#N/A,#N/A,FALSE,"MFT96";#N/A,#N/A,FALSE,"CTrecon"}</definedName>
    <definedName name="sdff_2_3_3" hidden="1">{#N/A,#N/A,FALSE,"TMCOMP96";#N/A,#N/A,FALSE,"MAT96";#N/A,#N/A,FALSE,"FANDA96";#N/A,#N/A,FALSE,"INTRAN96";#N/A,#N/A,FALSE,"NAA9697";#N/A,#N/A,FALSE,"ECWEBB";#N/A,#N/A,FALSE,"MFT96";#N/A,#N/A,FALSE,"CTrecon"}</definedName>
    <definedName name="sdff_2_3_4" hidden="1">{#N/A,#N/A,FALSE,"TMCOMP96";#N/A,#N/A,FALSE,"MAT96";#N/A,#N/A,FALSE,"FANDA96";#N/A,#N/A,FALSE,"INTRAN96";#N/A,#N/A,FALSE,"NAA9697";#N/A,#N/A,FALSE,"ECWEBB";#N/A,#N/A,FALSE,"MFT96";#N/A,#N/A,FALSE,"CTrecon"}</definedName>
    <definedName name="sdff_2_3_5" hidden="1">{#N/A,#N/A,FALSE,"TMCOMP96";#N/A,#N/A,FALSE,"MAT96";#N/A,#N/A,FALSE,"FANDA96";#N/A,#N/A,FALSE,"INTRAN96";#N/A,#N/A,FALSE,"NAA9697";#N/A,#N/A,FALSE,"ECWEBB";#N/A,#N/A,FALSE,"MFT96";#N/A,#N/A,FALSE,"CTrecon"}</definedName>
    <definedName name="sdff_2_4" hidden="1">{#N/A,#N/A,FALSE,"TMCOMP96";#N/A,#N/A,FALSE,"MAT96";#N/A,#N/A,FALSE,"FANDA96";#N/A,#N/A,FALSE,"INTRAN96";#N/A,#N/A,FALSE,"NAA9697";#N/A,#N/A,FALSE,"ECWEBB";#N/A,#N/A,FALSE,"MFT96";#N/A,#N/A,FALSE,"CTrecon"}</definedName>
    <definedName name="sdff_2_4_1" hidden="1">{#N/A,#N/A,FALSE,"TMCOMP96";#N/A,#N/A,FALSE,"MAT96";#N/A,#N/A,FALSE,"FANDA96";#N/A,#N/A,FALSE,"INTRAN96";#N/A,#N/A,FALSE,"NAA9697";#N/A,#N/A,FALSE,"ECWEBB";#N/A,#N/A,FALSE,"MFT96";#N/A,#N/A,FALSE,"CTrecon"}</definedName>
    <definedName name="sdff_2_4_2" hidden="1">{#N/A,#N/A,FALSE,"TMCOMP96";#N/A,#N/A,FALSE,"MAT96";#N/A,#N/A,FALSE,"FANDA96";#N/A,#N/A,FALSE,"INTRAN96";#N/A,#N/A,FALSE,"NAA9697";#N/A,#N/A,FALSE,"ECWEBB";#N/A,#N/A,FALSE,"MFT96";#N/A,#N/A,FALSE,"CTrecon"}</definedName>
    <definedName name="sdff_2_4_3" hidden="1">{#N/A,#N/A,FALSE,"TMCOMP96";#N/A,#N/A,FALSE,"MAT96";#N/A,#N/A,FALSE,"FANDA96";#N/A,#N/A,FALSE,"INTRAN96";#N/A,#N/A,FALSE,"NAA9697";#N/A,#N/A,FALSE,"ECWEBB";#N/A,#N/A,FALSE,"MFT96";#N/A,#N/A,FALSE,"CTrecon"}</definedName>
    <definedName name="sdff_2_4_4" hidden="1">{#N/A,#N/A,FALSE,"TMCOMP96";#N/A,#N/A,FALSE,"MAT96";#N/A,#N/A,FALSE,"FANDA96";#N/A,#N/A,FALSE,"INTRAN96";#N/A,#N/A,FALSE,"NAA9697";#N/A,#N/A,FALSE,"ECWEBB";#N/A,#N/A,FALSE,"MFT96";#N/A,#N/A,FALSE,"CTrecon"}</definedName>
    <definedName name="sdff_2_4_5" hidden="1">{#N/A,#N/A,FALSE,"TMCOMP96";#N/A,#N/A,FALSE,"MAT96";#N/A,#N/A,FALSE,"FANDA96";#N/A,#N/A,FALSE,"INTRAN96";#N/A,#N/A,FALSE,"NAA9697";#N/A,#N/A,FALSE,"ECWEBB";#N/A,#N/A,FALSE,"MFT96";#N/A,#N/A,FALSE,"CTrecon"}</definedName>
    <definedName name="sdff_2_5" hidden="1">{#N/A,#N/A,FALSE,"TMCOMP96";#N/A,#N/A,FALSE,"MAT96";#N/A,#N/A,FALSE,"FANDA96";#N/A,#N/A,FALSE,"INTRAN96";#N/A,#N/A,FALSE,"NAA9697";#N/A,#N/A,FALSE,"ECWEBB";#N/A,#N/A,FALSE,"MFT96";#N/A,#N/A,FALSE,"CTrecon"}</definedName>
    <definedName name="sdff_2_5_1" hidden="1">{#N/A,#N/A,FALSE,"TMCOMP96";#N/A,#N/A,FALSE,"MAT96";#N/A,#N/A,FALSE,"FANDA96";#N/A,#N/A,FALSE,"INTRAN96";#N/A,#N/A,FALSE,"NAA9697";#N/A,#N/A,FALSE,"ECWEBB";#N/A,#N/A,FALSE,"MFT96";#N/A,#N/A,FALSE,"CTrecon"}</definedName>
    <definedName name="sdff_2_5_2" hidden="1">{#N/A,#N/A,FALSE,"TMCOMP96";#N/A,#N/A,FALSE,"MAT96";#N/A,#N/A,FALSE,"FANDA96";#N/A,#N/A,FALSE,"INTRAN96";#N/A,#N/A,FALSE,"NAA9697";#N/A,#N/A,FALSE,"ECWEBB";#N/A,#N/A,FALSE,"MFT96";#N/A,#N/A,FALSE,"CTrecon"}</definedName>
    <definedName name="sdff_2_5_3" hidden="1">{#N/A,#N/A,FALSE,"TMCOMP96";#N/A,#N/A,FALSE,"MAT96";#N/A,#N/A,FALSE,"FANDA96";#N/A,#N/A,FALSE,"INTRAN96";#N/A,#N/A,FALSE,"NAA9697";#N/A,#N/A,FALSE,"ECWEBB";#N/A,#N/A,FALSE,"MFT96";#N/A,#N/A,FALSE,"CTrecon"}</definedName>
    <definedName name="sdff_2_5_4" hidden="1">{#N/A,#N/A,FALSE,"TMCOMP96";#N/A,#N/A,FALSE,"MAT96";#N/A,#N/A,FALSE,"FANDA96";#N/A,#N/A,FALSE,"INTRAN96";#N/A,#N/A,FALSE,"NAA9697";#N/A,#N/A,FALSE,"ECWEBB";#N/A,#N/A,FALSE,"MFT96";#N/A,#N/A,FALSE,"CTrecon"}</definedName>
    <definedName name="sdff_2_5_5" hidden="1">{#N/A,#N/A,FALSE,"TMCOMP96";#N/A,#N/A,FALSE,"MAT96";#N/A,#N/A,FALSE,"FANDA96";#N/A,#N/A,FALSE,"INTRAN96";#N/A,#N/A,FALSE,"NAA9697";#N/A,#N/A,FALSE,"ECWEBB";#N/A,#N/A,FALSE,"MFT96";#N/A,#N/A,FALSE,"CTrecon"}</definedName>
    <definedName name="sdff_3" hidden="1">{#N/A,#N/A,FALSE,"TMCOMP96";#N/A,#N/A,FALSE,"MAT96";#N/A,#N/A,FALSE,"FANDA96";#N/A,#N/A,FALSE,"INTRAN96";#N/A,#N/A,FALSE,"NAA9697";#N/A,#N/A,FALSE,"ECWEBB";#N/A,#N/A,FALSE,"MFT96";#N/A,#N/A,FALSE,"CTrecon"}</definedName>
    <definedName name="sdff_3_1" hidden="1">{#N/A,#N/A,FALSE,"TMCOMP96";#N/A,#N/A,FALSE,"MAT96";#N/A,#N/A,FALSE,"FANDA96";#N/A,#N/A,FALSE,"INTRAN96";#N/A,#N/A,FALSE,"NAA9697";#N/A,#N/A,FALSE,"ECWEBB";#N/A,#N/A,FALSE,"MFT96";#N/A,#N/A,FALSE,"CTrecon"}</definedName>
    <definedName name="sdff_3_1_1" hidden="1">{#N/A,#N/A,FALSE,"TMCOMP96";#N/A,#N/A,FALSE,"MAT96";#N/A,#N/A,FALSE,"FANDA96";#N/A,#N/A,FALSE,"INTRAN96";#N/A,#N/A,FALSE,"NAA9697";#N/A,#N/A,FALSE,"ECWEBB";#N/A,#N/A,FALSE,"MFT96";#N/A,#N/A,FALSE,"CTrecon"}</definedName>
    <definedName name="sdff_3_1_1_1" hidden="1">{#N/A,#N/A,FALSE,"TMCOMP96";#N/A,#N/A,FALSE,"MAT96";#N/A,#N/A,FALSE,"FANDA96";#N/A,#N/A,FALSE,"INTRAN96";#N/A,#N/A,FALSE,"NAA9697";#N/A,#N/A,FALSE,"ECWEBB";#N/A,#N/A,FALSE,"MFT96";#N/A,#N/A,FALSE,"CTrecon"}</definedName>
    <definedName name="sdff_3_1_1_1_1" hidden="1">{#N/A,#N/A,FALSE,"TMCOMP96";#N/A,#N/A,FALSE,"MAT96";#N/A,#N/A,FALSE,"FANDA96";#N/A,#N/A,FALSE,"INTRAN96";#N/A,#N/A,FALSE,"NAA9697";#N/A,#N/A,FALSE,"ECWEBB";#N/A,#N/A,FALSE,"MFT96";#N/A,#N/A,FALSE,"CTrecon"}</definedName>
    <definedName name="sdff_3_1_1_1_2" hidden="1">{#N/A,#N/A,FALSE,"TMCOMP96";#N/A,#N/A,FALSE,"MAT96";#N/A,#N/A,FALSE,"FANDA96";#N/A,#N/A,FALSE,"INTRAN96";#N/A,#N/A,FALSE,"NAA9697";#N/A,#N/A,FALSE,"ECWEBB";#N/A,#N/A,FALSE,"MFT96";#N/A,#N/A,FALSE,"CTrecon"}</definedName>
    <definedName name="sdff_3_1_1_1_3" hidden="1">{#N/A,#N/A,FALSE,"TMCOMP96";#N/A,#N/A,FALSE,"MAT96";#N/A,#N/A,FALSE,"FANDA96";#N/A,#N/A,FALSE,"INTRAN96";#N/A,#N/A,FALSE,"NAA9697";#N/A,#N/A,FALSE,"ECWEBB";#N/A,#N/A,FALSE,"MFT96";#N/A,#N/A,FALSE,"CTrecon"}</definedName>
    <definedName name="sdff_3_1_1_1_4" hidden="1">{#N/A,#N/A,FALSE,"TMCOMP96";#N/A,#N/A,FALSE,"MAT96";#N/A,#N/A,FALSE,"FANDA96";#N/A,#N/A,FALSE,"INTRAN96";#N/A,#N/A,FALSE,"NAA9697";#N/A,#N/A,FALSE,"ECWEBB";#N/A,#N/A,FALSE,"MFT96";#N/A,#N/A,FALSE,"CTrecon"}</definedName>
    <definedName name="sdff_3_1_1_1_5" hidden="1">{#N/A,#N/A,FALSE,"TMCOMP96";#N/A,#N/A,FALSE,"MAT96";#N/A,#N/A,FALSE,"FANDA96";#N/A,#N/A,FALSE,"INTRAN96";#N/A,#N/A,FALSE,"NAA9697";#N/A,#N/A,FALSE,"ECWEBB";#N/A,#N/A,FALSE,"MFT96";#N/A,#N/A,FALSE,"CTrecon"}</definedName>
    <definedName name="sdff_3_1_1_2" hidden="1">{#N/A,#N/A,FALSE,"TMCOMP96";#N/A,#N/A,FALSE,"MAT96";#N/A,#N/A,FALSE,"FANDA96";#N/A,#N/A,FALSE,"INTRAN96";#N/A,#N/A,FALSE,"NAA9697";#N/A,#N/A,FALSE,"ECWEBB";#N/A,#N/A,FALSE,"MFT96";#N/A,#N/A,FALSE,"CTrecon"}</definedName>
    <definedName name="sdff_3_1_1_2_1" hidden="1">{#N/A,#N/A,FALSE,"TMCOMP96";#N/A,#N/A,FALSE,"MAT96";#N/A,#N/A,FALSE,"FANDA96";#N/A,#N/A,FALSE,"INTRAN96";#N/A,#N/A,FALSE,"NAA9697";#N/A,#N/A,FALSE,"ECWEBB";#N/A,#N/A,FALSE,"MFT96";#N/A,#N/A,FALSE,"CTrecon"}</definedName>
    <definedName name="sdff_3_1_1_2_2" hidden="1">{#N/A,#N/A,FALSE,"TMCOMP96";#N/A,#N/A,FALSE,"MAT96";#N/A,#N/A,FALSE,"FANDA96";#N/A,#N/A,FALSE,"INTRAN96";#N/A,#N/A,FALSE,"NAA9697";#N/A,#N/A,FALSE,"ECWEBB";#N/A,#N/A,FALSE,"MFT96";#N/A,#N/A,FALSE,"CTrecon"}</definedName>
    <definedName name="sdff_3_1_1_2_3" hidden="1">{#N/A,#N/A,FALSE,"TMCOMP96";#N/A,#N/A,FALSE,"MAT96";#N/A,#N/A,FALSE,"FANDA96";#N/A,#N/A,FALSE,"INTRAN96";#N/A,#N/A,FALSE,"NAA9697";#N/A,#N/A,FALSE,"ECWEBB";#N/A,#N/A,FALSE,"MFT96";#N/A,#N/A,FALSE,"CTrecon"}</definedName>
    <definedName name="sdff_3_1_1_2_4" hidden="1">{#N/A,#N/A,FALSE,"TMCOMP96";#N/A,#N/A,FALSE,"MAT96";#N/A,#N/A,FALSE,"FANDA96";#N/A,#N/A,FALSE,"INTRAN96";#N/A,#N/A,FALSE,"NAA9697";#N/A,#N/A,FALSE,"ECWEBB";#N/A,#N/A,FALSE,"MFT96";#N/A,#N/A,FALSE,"CTrecon"}</definedName>
    <definedName name="sdff_3_1_1_2_5" hidden="1">{#N/A,#N/A,FALSE,"TMCOMP96";#N/A,#N/A,FALSE,"MAT96";#N/A,#N/A,FALSE,"FANDA96";#N/A,#N/A,FALSE,"INTRAN96";#N/A,#N/A,FALSE,"NAA9697";#N/A,#N/A,FALSE,"ECWEBB";#N/A,#N/A,FALSE,"MFT96";#N/A,#N/A,FALSE,"CTrecon"}</definedName>
    <definedName name="sdff_3_1_1_3" hidden="1">{#N/A,#N/A,FALSE,"TMCOMP96";#N/A,#N/A,FALSE,"MAT96";#N/A,#N/A,FALSE,"FANDA96";#N/A,#N/A,FALSE,"INTRAN96";#N/A,#N/A,FALSE,"NAA9697";#N/A,#N/A,FALSE,"ECWEBB";#N/A,#N/A,FALSE,"MFT96";#N/A,#N/A,FALSE,"CTrecon"}</definedName>
    <definedName name="sdff_3_1_1_4" hidden="1">{#N/A,#N/A,FALSE,"TMCOMP96";#N/A,#N/A,FALSE,"MAT96";#N/A,#N/A,FALSE,"FANDA96";#N/A,#N/A,FALSE,"INTRAN96";#N/A,#N/A,FALSE,"NAA9697";#N/A,#N/A,FALSE,"ECWEBB";#N/A,#N/A,FALSE,"MFT96";#N/A,#N/A,FALSE,"CTrecon"}</definedName>
    <definedName name="sdff_3_1_1_5" hidden="1">{#N/A,#N/A,FALSE,"TMCOMP96";#N/A,#N/A,FALSE,"MAT96";#N/A,#N/A,FALSE,"FANDA96";#N/A,#N/A,FALSE,"INTRAN96";#N/A,#N/A,FALSE,"NAA9697";#N/A,#N/A,FALSE,"ECWEBB";#N/A,#N/A,FALSE,"MFT96";#N/A,#N/A,FALSE,"CTrecon"}</definedName>
    <definedName name="sdff_3_1_2" hidden="1">{#N/A,#N/A,FALSE,"TMCOMP96";#N/A,#N/A,FALSE,"MAT96";#N/A,#N/A,FALSE,"FANDA96";#N/A,#N/A,FALSE,"INTRAN96";#N/A,#N/A,FALSE,"NAA9697";#N/A,#N/A,FALSE,"ECWEBB";#N/A,#N/A,FALSE,"MFT96";#N/A,#N/A,FALSE,"CTrecon"}</definedName>
    <definedName name="sdff_3_1_2_1" hidden="1">{#N/A,#N/A,FALSE,"TMCOMP96";#N/A,#N/A,FALSE,"MAT96";#N/A,#N/A,FALSE,"FANDA96";#N/A,#N/A,FALSE,"INTRAN96";#N/A,#N/A,FALSE,"NAA9697";#N/A,#N/A,FALSE,"ECWEBB";#N/A,#N/A,FALSE,"MFT96";#N/A,#N/A,FALSE,"CTrecon"}</definedName>
    <definedName name="sdff_3_1_2_2" hidden="1">{#N/A,#N/A,FALSE,"TMCOMP96";#N/A,#N/A,FALSE,"MAT96";#N/A,#N/A,FALSE,"FANDA96";#N/A,#N/A,FALSE,"INTRAN96";#N/A,#N/A,FALSE,"NAA9697";#N/A,#N/A,FALSE,"ECWEBB";#N/A,#N/A,FALSE,"MFT96";#N/A,#N/A,FALSE,"CTrecon"}</definedName>
    <definedName name="sdff_3_1_2_3" hidden="1">{#N/A,#N/A,FALSE,"TMCOMP96";#N/A,#N/A,FALSE,"MAT96";#N/A,#N/A,FALSE,"FANDA96";#N/A,#N/A,FALSE,"INTRAN96";#N/A,#N/A,FALSE,"NAA9697";#N/A,#N/A,FALSE,"ECWEBB";#N/A,#N/A,FALSE,"MFT96";#N/A,#N/A,FALSE,"CTrecon"}</definedName>
    <definedName name="sdff_3_1_2_4" hidden="1">{#N/A,#N/A,FALSE,"TMCOMP96";#N/A,#N/A,FALSE,"MAT96";#N/A,#N/A,FALSE,"FANDA96";#N/A,#N/A,FALSE,"INTRAN96";#N/A,#N/A,FALSE,"NAA9697";#N/A,#N/A,FALSE,"ECWEBB";#N/A,#N/A,FALSE,"MFT96";#N/A,#N/A,FALSE,"CTrecon"}</definedName>
    <definedName name="sdff_3_1_2_5" hidden="1">{#N/A,#N/A,FALSE,"TMCOMP96";#N/A,#N/A,FALSE,"MAT96";#N/A,#N/A,FALSE,"FANDA96";#N/A,#N/A,FALSE,"INTRAN96";#N/A,#N/A,FALSE,"NAA9697";#N/A,#N/A,FALSE,"ECWEBB";#N/A,#N/A,FALSE,"MFT96";#N/A,#N/A,FALSE,"CTrecon"}</definedName>
    <definedName name="sdff_3_1_3" hidden="1">{#N/A,#N/A,FALSE,"TMCOMP96";#N/A,#N/A,FALSE,"MAT96";#N/A,#N/A,FALSE,"FANDA96";#N/A,#N/A,FALSE,"INTRAN96";#N/A,#N/A,FALSE,"NAA9697";#N/A,#N/A,FALSE,"ECWEBB";#N/A,#N/A,FALSE,"MFT96";#N/A,#N/A,FALSE,"CTrecon"}</definedName>
    <definedName name="sdff_3_1_3_1" hidden="1">{#N/A,#N/A,FALSE,"TMCOMP96";#N/A,#N/A,FALSE,"MAT96";#N/A,#N/A,FALSE,"FANDA96";#N/A,#N/A,FALSE,"INTRAN96";#N/A,#N/A,FALSE,"NAA9697";#N/A,#N/A,FALSE,"ECWEBB";#N/A,#N/A,FALSE,"MFT96";#N/A,#N/A,FALSE,"CTrecon"}</definedName>
    <definedName name="sdff_3_1_3_2" hidden="1">{#N/A,#N/A,FALSE,"TMCOMP96";#N/A,#N/A,FALSE,"MAT96";#N/A,#N/A,FALSE,"FANDA96";#N/A,#N/A,FALSE,"INTRAN96";#N/A,#N/A,FALSE,"NAA9697";#N/A,#N/A,FALSE,"ECWEBB";#N/A,#N/A,FALSE,"MFT96";#N/A,#N/A,FALSE,"CTrecon"}</definedName>
    <definedName name="sdff_3_1_3_3" hidden="1">{#N/A,#N/A,FALSE,"TMCOMP96";#N/A,#N/A,FALSE,"MAT96";#N/A,#N/A,FALSE,"FANDA96";#N/A,#N/A,FALSE,"INTRAN96";#N/A,#N/A,FALSE,"NAA9697";#N/A,#N/A,FALSE,"ECWEBB";#N/A,#N/A,FALSE,"MFT96";#N/A,#N/A,FALSE,"CTrecon"}</definedName>
    <definedName name="sdff_3_1_3_4" hidden="1">{#N/A,#N/A,FALSE,"TMCOMP96";#N/A,#N/A,FALSE,"MAT96";#N/A,#N/A,FALSE,"FANDA96";#N/A,#N/A,FALSE,"INTRAN96";#N/A,#N/A,FALSE,"NAA9697";#N/A,#N/A,FALSE,"ECWEBB";#N/A,#N/A,FALSE,"MFT96";#N/A,#N/A,FALSE,"CTrecon"}</definedName>
    <definedName name="sdff_3_1_3_5" hidden="1">{#N/A,#N/A,FALSE,"TMCOMP96";#N/A,#N/A,FALSE,"MAT96";#N/A,#N/A,FALSE,"FANDA96";#N/A,#N/A,FALSE,"INTRAN96";#N/A,#N/A,FALSE,"NAA9697";#N/A,#N/A,FALSE,"ECWEBB";#N/A,#N/A,FALSE,"MFT96";#N/A,#N/A,FALSE,"CTrecon"}</definedName>
    <definedName name="sdff_3_1_4" hidden="1">{#N/A,#N/A,FALSE,"TMCOMP96";#N/A,#N/A,FALSE,"MAT96";#N/A,#N/A,FALSE,"FANDA96";#N/A,#N/A,FALSE,"INTRAN96";#N/A,#N/A,FALSE,"NAA9697";#N/A,#N/A,FALSE,"ECWEBB";#N/A,#N/A,FALSE,"MFT96";#N/A,#N/A,FALSE,"CTrecon"}</definedName>
    <definedName name="sdff_3_1_4_1" hidden="1">{#N/A,#N/A,FALSE,"TMCOMP96";#N/A,#N/A,FALSE,"MAT96";#N/A,#N/A,FALSE,"FANDA96";#N/A,#N/A,FALSE,"INTRAN96";#N/A,#N/A,FALSE,"NAA9697";#N/A,#N/A,FALSE,"ECWEBB";#N/A,#N/A,FALSE,"MFT96";#N/A,#N/A,FALSE,"CTrecon"}</definedName>
    <definedName name="sdff_3_1_4_2" hidden="1">{#N/A,#N/A,FALSE,"TMCOMP96";#N/A,#N/A,FALSE,"MAT96";#N/A,#N/A,FALSE,"FANDA96";#N/A,#N/A,FALSE,"INTRAN96";#N/A,#N/A,FALSE,"NAA9697";#N/A,#N/A,FALSE,"ECWEBB";#N/A,#N/A,FALSE,"MFT96";#N/A,#N/A,FALSE,"CTrecon"}</definedName>
    <definedName name="sdff_3_1_4_3" hidden="1">{#N/A,#N/A,FALSE,"TMCOMP96";#N/A,#N/A,FALSE,"MAT96";#N/A,#N/A,FALSE,"FANDA96";#N/A,#N/A,FALSE,"INTRAN96";#N/A,#N/A,FALSE,"NAA9697";#N/A,#N/A,FALSE,"ECWEBB";#N/A,#N/A,FALSE,"MFT96";#N/A,#N/A,FALSE,"CTrecon"}</definedName>
    <definedName name="sdff_3_1_4_4" hidden="1">{#N/A,#N/A,FALSE,"TMCOMP96";#N/A,#N/A,FALSE,"MAT96";#N/A,#N/A,FALSE,"FANDA96";#N/A,#N/A,FALSE,"INTRAN96";#N/A,#N/A,FALSE,"NAA9697";#N/A,#N/A,FALSE,"ECWEBB";#N/A,#N/A,FALSE,"MFT96";#N/A,#N/A,FALSE,"CTrecon"}</definedName>
    <definedName name="sdff_3_1_4_5" hidden="1">{#N/A,#N/A,FALSE,"TMCOMP96";#N/A,#N/A,FALSE,"MAT96";#N/A,#N/A,FALSE,"FANDA96";#N/A,#N/A,FALSE,"INTRAN96";#N/A,#N/A,FALSE,"NAA9697";#N/A,#N/A,FALSE,"ECWEBB";#N/A,#N/A,FALSE,"MFT96";#N/A,#N/A,FALSE,"CTrecon"}</definedName>
    <definedName name="sdff_3_1_5" hidden="1">{#N/A,#N/A,FALSE,"TMCOMP96";#N/A,#N/A,FALSE,"MAT96";#N/A,#N/A,FALSE,"FANDA96";#N/A,#N/A,FALSE,"INTRAN96";#N/A,#N/A,FALSE,"NAA9697";#N/A,#N/A,FALSE,"ECWEBB";#N/A,#N/A,FALSE,"MFT96";#N/A,#N/A,FALSE,"CTrecon"}</definedName>
    <definedName name="sdff_3_1_5_1" hidden="1">{#N/A,#N/A,FALSE,"TMCOMP96";#N/A,#N/A,FALSE,"MAT96";#N/A,#N/A,FALSE,"FANDA96";#N/A,#N/A,FALSE,"INTRAN96";#N/A,#N/A,FALSE,"NAA9697";#N/A,#N/A,FALSE,"ECWEBB";#N/A,#N/A,FALSE,"MFT96";#N/A,#N/A,FALSE,"CTrecon"}</definedName>
    <definedName name="sdff_3_1_5_2" hidden="1">{#N/A,#N/A,FALSE,"TMCOMP96";#N/A,#N/A,FALSE,"MAT96";#N/A,#N/A,FALSE,"FANDA96";#N/A,#N/A,FALSE,"INTRAN96";#N/A,#N/A,FALSE,"NAA9697";#N/A,#N/A,FALSE,"ECWEBB";#N/A,#N/A,FALSE,"MFT96";#N/A,#N/A,FALSE,"CTrecon"}</definedName>
    <definedName name="sdff_3_1_5_3" hidden="1">{#N/A,#N/A,FALSE,"TMCOMP96";#N/A,#N/A,FALSE,"MAT96";#N/A,#N/A,FALSE,"FANDA96";#N/A,#N/A,FALSE,"INTRAN96";#N/A,#N/A,FALSE,"NAA9697";#N/A,#N/A,FALSE,"ECWEBB";#N/A,#N/A,FALSE,"MFT96";#N/A,#N/A,FALSE,"CTrecon"}</definedName>
    <definedName name="sdff_3_1_5_4" hidden="1">{#N/A,#N/A,FALSE,"TMCOMP96";#N/A,#N/A,FALSE,"MAT96";#N/A,#N/A,FALSE,"FANDA96";#N/A,#N/A,FALSE,"INTRAN96";#N/A,#N/A,FALSE,"NAA9697";#N/A,#N/A,FALSE,"ECWEBB";#N/A,#N/A,FALSE,"MFT96";#N/A,#N/A,FALSE,"CTrecon"}</definedName>
    <definedName name="sdff_3_1_5_5" hidden="1">{#N/A,#N/A,FALSE,"TMCOMP96";#N/A,#N/A,FALSE,"MAT96";#N/A,#N/A,FALSE,"FANDA96";#N/A,#N/A,FALSE,"INTRAN96";#N/A,#N/A,FALSE,"NAA9697";#N/A,#N/A,FALSE,"ECWEBB";#N/A,#N/A,FALSE,"MFT96";#N/A,#N/A,FALSE,"CTrecon"}</definedName>
    <definedName name="sdff_3_2" hidden="1">{#N/A,#N/A,FALSE,"TMCOMP96";#N/A,#N/A,FALSE,"MAT96";#N/A,#N/A,FALSE,"FANDA96";#N/A,#N/A,FALSE,"INTRAN96";#N/A,#N/A,FALSE,"NAA9697";#N/A,#N/A,FALSE,"ECWEBB";#N/A,#N/A,FALSE,"MFT96";#N/A,#N/A,FALSE,"CTrecon"}</definedName>
    <definedName name="sdff_3_2_1" hidden="1">{#N/A,#N/A,FALSE,"TMCOMP96";#N/A,#N/A,FALSE,"MAT96";#N/A,#N/A,FALSE,"FANDA96";#N/A,#N/A,FALSE,"INTRAN96";#N/A,#N/A,FALSE,"NAA9697";#N/A,#N/A,FALSE,"ECWEBB";#N/A,#N/A,FALSE,"MFT96";#N/A,#N/A,FALSE,"CTrecon"}</definedName>
    <definedName name="sdff_3_2_2" hidden="1">{#N/A,#N/A,FALSE,"TMCOMP96";#N/A,#N/A,FALSE,"MAT96";#N/A,#N/A,FALSE,"FANDA96";#N/A,#N/A,FALSE,"INTRAN96";#N/A,#N/A,FALSE,"NAA9697";#N/A,#N/A,FALSE,"ECWEBB";#N/A,#N/A,FALSE,"MFT96";#N/A,#N/A,FALSE,"CTrecon"}</definedName>
    <definedName name="sdff_3_2_3" hidden="1">{#N/A,#N/A,FALSE,"TMCOMP96";#N/A,#N/A,FALSE,"MAT96";#N/A,#N/A,FALSE,"FANDA96";#N/A,#N/A,FALSE,"INTRAN96";#N/A,#N/A,FALSE,"NAA9697";#N/A,#N/A,FALSE,"ECWEBB";#N/A,#N/A,FALSE,"MFT96";#N/A,#N/A,FALSE,"CTrecon"}</definedName>
    <definedName name="sdff_3_2_4" hidden="1">{#N/A,#N/A,FALSE,"TMCOMP96";#N/A,#N/A,FALSE,"MAT96";#N/A,#N/A,FALSE,"FANDA96";#N/A,#N/A,FALSE,"INTRAN96";#N/A,#N/A,FALSE,"NAA9697";#N/A,#N/A,FALSE,"ECWEBB";#N/A,#N/A,FALSE,"MFT96";#N/A,#N/A,FALSE,"CTrecon"}</definedName>
    <definedName name="sdff_3_2_5" hidden="1">{#N/A,#N/A,FALSE,"TMCOMP96";#N/A,#N/A,FALSE,"MAT96";#N/A,#N/A,FALSE,"FANDA96";#N/A,#N/A,FALSE,"INTRAN96";#N/A,#N/A,FALSE,"NAA9697";#N/A,#N/A,FALSE,"ECWEBB";#N/A,#N/A,FALSE,"MFT96";#N/A,#N/A,FALSE,"CTrecon"}</definedName>
    <definedName name="sdff_3_3" hidden="1">{#N/A,#N/A,FALSE,"TMCOMP96";#N/A,#N/A,FALSE,"MAT96";#N/A,#N/A,FALSE,"FANDA96";#N/A,#N/A,FALSE,"INTRAN96";#N/A,#N/A,FALSE,"NAA9697";#N/A,#N/A,FALSE,"ECWEBB";#N/A,#N/A,FALSE,"MFT96";#N/A,#N/A,FALSE,"CTrecon"}</definedName>
    <definedName name="sdff_3_3_1" hidden="1">{#N/A,#N/A,FALSE,"TMCOMP96";#N/A,#N/A,FALSE,"MAT96";#N/A,#N/A,FALSE,"FANDA96";#N/A,#N/A,FALSE,"INTRAN96";#N/A,#N/A,FALSE,"NAA9697";#N/A,#N/A,FALSE,"ECWEBB";#N/A,#N/A,FALSE,"MFT96";#N/A,#N/A,FALSE,"CTrecon"}</definedName>
    <definedName name="sdff_3_3_2" hidden="1">{#N/A,#N/A,FALSE,"TMCOMP96";#N/A,#N/A,FALSE,"MAT96";#N/A,#N/A,FALSE,"FANDA96";#N/A,#N/A,FALSE,"INTRAN96";#N/A,#N/A,FALSE,"NAA9697";#N/A,#N/A,FALSE,"ECWEBB";#N/A,#N/A,FALSE,"MFT96";#N/A,#N/A,FALSE,"CTrecon"}</definedName>
    <definedName name="sdff_3_3_3" hidden="1">{#N/A,#N/A,FALSE,"TMCOMP96";#N/A,#N/A,FALSE,"MAT96";#N/A,#N/A,FALSE,"FANDA96";#N/A,#N/A,FALSE,"INTRAN96";#N/A,#N/A,FALSE,"NAA9697";#N/A,#N/A,FALSE,"ECWEBB";#N/A,#N/A,FALSE,"MFT96";#N/A,#N/A,FALSE,"CTrecon"}</definedName>
    <definedName name="sdff_3_3_4" hidden="1">{#N/A,#N/A,FALSE,"TMCOMP96";#N/A,#N/A,FALSE,"MAT96";#N/A,#N/A,FALSE,"FANDA96";#N/A,#N/A,FALSE,"INTRAN96";#N/A,#N/A,FALSE,"NAA9697";#N/A,#N/A,FALSE,"ECWEBB";#N/A,#N/A,FALSE,"MFT96";#N/A,#N/A,FALSE,"CTrecon"}</definedName>
    <definedName name="sdff_3_3_5" hidden="1">{#N/A,#N/A,FALSE,"TMCOMP96";#N/A,#N/A,FALSE,"MAT96";#N/A,#N/A,FALSE,"FANDA96";#N/A,#N/A,FALSE,"INTRAN96";#N/A,#N/A,FALSE,"NAA9697";#N/A,#N/A,FALSE,"ECWEBB";#N/A,#N/A,FALSE,"MFT96";#N/A,#N/A,FALSE,"CTrecon"}</definedName>
    <definedName name="sdff_3_4" hidden="1">{#N/A,#N/A,FALSE,"TMCOMP96";#N/A,#N/A,FALSE,"MAT96";#N/A,#N/A,FALSE,"FANDA96";#N/A,#N/A,FALSE,"INTRAN96";#N/A,#N/A,FALSE,"NAA9697";#N/A,#N/A,FALSE,"ECWEBB";#N/A,#N/A,FALSE,"MFT96";#N/A,#N/A,FALSE,"CTrecon"}</definedName>
    <definedName name="sdff_3_4_1" hidden="1">{#N/A,#N/A,FALSE,"TMCOMP96";#N/A,#N/A,FALSE,"MAT96";#N/A,#N/A,FALSE,"FANDA96";#N/A,#N/A,FALSE,"INTRAN96";#N/A,#N/A,FALSE,"NAA9697";#N/A,#N/A,FALSE,"ECWEBB";#N/A,#N/A,FALSE,"MFT96";#N/A,#N/A,FALSE,"CTrecon"}</definedName>
    <definedName name="sdff_3_4_2" hidden="1">{#N/A,#N/A,FALSE,"TMCOMP96";#N/A,#N/A,FALSE,"MAT96";#N/A,#N/A,FALSE,"FANDA96";#N/A,#N/A,FALSE,"INTRAN96";#N/A,#N/A,FALSE,"NAA9697";#N/A,#N/A,FALSE,"ECWEBB";#N/A,#N/A,FALSE,"MFT96";#N/A,#N/A,FALSE,"CTrecon"}</definedName>
    <definedName name="sdff_3_4_3" hidden="1">{#N/A,#N/A,FALSE,"TMCOMP96";#N/A,#N/A,FALSE,"MAT96";#N/A,#N/A,FALSE,"FANDA96";#N/A,#N/A,FALSE,"INTRAN96";#N/A,#N/A,FALSE,"NAA9697";#N/A,#N/A,FALSE,"ECWEBB";#N/A,#N/A,FALSE,"MFT96";#N/A,#N/A,FALSE,"CTrecon"}</definedName>
    <definedName name="sdff_3_4_4" hidden="1">{#N/A,#N/A,FALSE,"TMCOMP96";#N/A,#N/A,FALSE,"MAT96";#N/A,#N/A,FALSE,"FANDA96";#N/A,#N/A,FALSE,"INTRAN96";#N/A,#N/A,FALSE,"NAA9697";#N/A,#N/A,FALSE,"ECWEBB";#N/A,#N/A,FALSE,"MFT96";#N/A,#N/A,FALSE,"CTrecon"}</definedName>
    <definedName name="sdff_3_4_5" hidden="1">{#N/A,#N/A,FALSE,"TMCOMP96";#N/A,#N/A,FALSE,"MAT96";#N/A,#N/A,FALSE,"FANDA96";#N/A,#N/A,FALSE,"INTRAN96";#N/A,#N/A,FALSE,"NAA9697";#N/A,#N/A,FALSE,"ECWEBB";#N/A,#N/A,FALSE,"MFT96";#N/A,#N/A,FALSE,"CTrecon"}</definedName>
    <definedName name="sdff_3_5" hidden="1">{#N/A,#N/A,FALSE,"TMCOMP96";#N/A,#N/A,FALSE,"MAT96";#N/A,#N/A,FALSE,"FANDA96";#N/A,#N/A,FALSE,"INTRAN96";#N/A,#N/A,FALSE,"NAA9697";#N/A,#N/A,FALSE,"ECWEBB";#N/A,#N/A,FALSE,"MFT96";#N/A,#N/A,FALSE,"CTrecon"}</definedName>
    <definedName name="sdff_3_5_1" hidden="1">{#N/A,#N/A,FALSE,"TMCOMP96";#N/A,#N/A,FALSE,"MAT96";#N/A,#N/A,FALSE,"FANDA96";#N/A,#N/A,FALSE,"INTRAN96";#N/A,#N/A,FALSE,"NAA9697";#N/A,#N/A,FALSE,"ECWEBB";#N/A,#N/A,FALSE,"MFT96";#N/A,#N/A,FALSE,"CTrecon"}</definedName>
    <definedName name="sdff_3_5_2" hidden="1">{#N/A,#N/A,FALSE,"TMCOMP96";#N/A,#N/A,FALSE,"MAT96";#N/A,#N/A,FALSE,"FANDA96";#N/A,#N/A,FALSE,"INTRAN96";#N/A,#N/A,FALSE,"NAA9697";#N/A,#N/A,FALSE,"ECWEBB";#N/A,#N/A,FALSE,"MFT96";#N/A,#N/A,FALSE,"CTrecon"}</definedName>
    <definedName name="sdff_3_5_3" hidden="1">{#N/A,#N/A,FALSE,"TMCOMP96";#N/A,#N/A,FALSE,"MAT96";#N/A,#N/A,FALSE,"FANDA96";#N/A,#N/A,FALSE,"INTRAN96";#N/A,#N/A,FALSE,"NAA9697";#N/A,#N/A,FALSE,"ECWEBB";#N/A,#N/A,FALSE,"MFT96";#N/A,#N/A,FALSE,"CTrecon"}</definedName>
    <definedName name="sdff_3_5_4" hidden="1">{#N/A,#N/A,FALSE,"TMCOMP96";#N/A,#N/A,FALSE,"MAT96";#N/A,#N/A,FALSE,"FANDA96";#N/A,#N/A,FALSE,"INTRAN96";#N/A,#N/A,FALSE,"NAA9697";#N/A,#N/A,FALSE,"ECWEBB";#N/A,#N/A,FALSE,"MFT96";#N/A,#N/A,FALSE,"CTrecon"}</definedName>
    <definedName name="sdff_3_5_5" hidden="1">{#N/A,#N/A,FALSE,"TMCOMP96";#N/A,#N/A,FALSE,"MAT96";#N/A,#N/A,FALSE,"FANDA96";#N/A,#N/A,FALSE,"INTRAN96";#N/A,#N/A,FALSE,"NAA9697";#N/A,#N/A,FALSE,"ECWEBB";#N/A,#N/A,FALSE,"MFT96";#N/A,#N/A,FALSE,"CTrecon"}</definedName>
    <definedName name="sdff_4" hidden="1">{#N/A,#N/A,FALSE,"TMCOMP96";#N/A,#N/A,FALSE,"MAT96";#N/A,#N/A,FALSE,"FANDA96";#N/A,#N/A,FALSE,"INTRAN96";#N/A,#N/A,FALSE,"NAA9697";#N/A,#N/A,FALSE,"ECWEBB";#N/A,#N/A,FALSE,"MFT96";#N/A,#N/A,FALSE,"CTrecon"}</definedName>
    <definedName name="sdff_4_1" hidden="1">{#N/A,#N/A,FALSE,"TMCOMP96";#N/A,#N/A,FALSE,"MAT96";#N/A,#N/A,FALSE,"FANDA96";#N/A,#N/A,FALSE,"INTRAN96";#N/A,#N/A,FALSE,"NAA9697";#N/A,#N/A,FALSE,"ECWEBB";#N/A,#N/A,FALSE,"MFT96";#N/A,#N/A,FALSE,"CTrecon"}</definedName>
    <definedName name="sdff_4_1_1" hidden="1">{#N/A,#N/A,FALSE,"TMCOMP96";#N/A,#N/A,FALSE,"MAT96";#N/A,#N/A,FALSE,"FANDA96";#N/A,#N/A,FALSE,"INTRAN96";#N/A,#N/A,FALSE,"NAA9697";#N/A,#N/A,FALSE,"ECWEBB";#N/A,#N/A,FALSE,"MFT96";#N/A,#N/A,FALSE,"CTrecon"}</definedName>
    <definedName name="sdff_4_1_1_1" hidden="1">{#N/A,#N/A,FALSE,"TMCOMP96";#N/A,#N/A,FALSE,"MAT96";#N/A,#N/A,FALSE,"FANDA96";#N/A,#N/A,FALSE,"INTRAN96";#N/A,#N/A,FALSE,"NAA9697";#N/A,#N/A,FALSE,"ECWEBB";#N/A,#N/A,FALSE,"MFT96";#N/A,#N/A,FALSE,"CTrecon"}</definedName>
    <definedName name="sdff_4_1_1_1_1" hidden="1">{#N/A,#N/A,FALSE,"TMCOMP96";#N/A,#N/A,FALSE,"MAT96";#N/A,#N/A,FALSE,"FANDA96";#N/A,#N/A,FALSE,"INTRAN96";#N/A,#N/A,FALSE,"NAA9697";#N/A,#N/A,FALSE,"ECWEBB";#N/A,#N/A,FALSE,"MFT96";#N/A,#N/A,FALSE,"CTrecon"}</definedName>
    <definedName name="sdff_4_1_1_1_2" hidden="1">{#N/A,#N/A,FALSE,"TMCOMP96";#N/A,#N/A,FALSE,"MAT96";#N/A,#N/A,FALSE,"FANDA96";#N/A,#N/A,FALSE,"INTRAN96";#N/A,#N/A,FALSE,"NAA9697";#N/A,#N/A,FALSE,"ECWEBB";#N/A,#N/A,FALSE,"MFT96";#N/A,#N/A,FALSE,"CTrecon"}</definedName>
    <definedName name="sdff_4_1_1_1_3" hidden="1">{#N/A,#N/A,FALSE,"TMCOMP96";#N/A,#N/A,FALSE,"MAT96";#N/A,#N/A,FALSE,"FANDA96";#N/A,#N/A,FALSE,"INTRAN96";#N/A,#N/A,FALSE,"NAA9697";#N/A,#N/A,FALSE,"ECWEBB";#N/A,#N/A,FALSE,"MFT96";#N/A,#N/A,FALSE,"CTrecon"}</definedName>
    <definedName name="sdff_4_1_1_1_4" hidden="1">{#N/A,#N/A,FALSE,"TMCOMP96";#N/A,#N/A,FALSE,"MAT96";#N/A,#N/A,FALSE,"FANDA96";#N/A,#N/A,FALSE,"INTRAN96";#N/A,#N/A,FALSE,"NAA9697";#N/A,#N/A,FALSE,"ECWEBB";#N/A,#N/A,FALSE,"MFT96";#N/A,#N/A,FALSE,"CTrecon"}</definedName>
    <definedName name="sdff_4_1_1_1_5" hidden="1">{#N/A,#N/A,FALSE,"TMCOMP96";#N/A,#N/A,FALSE,"MAT96";#N/A,#N/A,FALSE,"FANDA96";#N/A,#N/A,FALSE,"INTRAN96";#N/A,#N/A,FALSE,"NAA9697";#N/A,#N/A,FALSE,"ECWEBB";#N/A,#N/A,FALSE,"MFT96";#N/A,#N/A,FALSE,"CTrecon"}</definedName>
    <definedName name="sdff_4_1_1_2" hidden="1">{#N/A,#N/A,FALSE,"TMCOMP96";#N/A,#N/A,FALSE,"MAT96";#N/A,#N/A,FALSE,"FANDA96";#N/A,#N/A,FALSE,"INTRAN96";#N/A,#N/A,FALSE,"NAA9697";#N/A,#N/A,FALSE,"ECWEBB";#N/A,#N/A,FALSE,"MFT96";#N/A,#N/A,FALSE,"CTrecon"}</definedName>
    <definedName name="sdff_4_1_1_2_1" hidden="1">{#N/A,#N/A,FALSE,"TMCOMP96";#N/A,#N/A,FALSE,"MAT96";#N/A,#N/A,FALSE,"FANDA96";#N/A,#N/A,FALSE,"INTRAN96";#N/A,#N/A,FALSE,"NAA9697";#N/A,#N/A,FALSE,"ECWEBB";#N/A,#N/A,FALSE,"MFT96";#N/A,#N/A,FALSE,"CTrecon"}</definedName>
    <definedName name="sdff_4_1_1_2_2" hidden="1">{#N/A,#N/A,FALSE,"TMCOMP96";#N/A,#N/A,FALSE,"MAT96";#N/A,#N/A,FALSE,"FANDA96";#N/A,#N/A,FALSE,"INTRAN96";#N/A,#N/A,FALSE,"NAA9697";#N/A,#N/A,FALSE,"ECWEBB";#N/A,#N/A,FALSE,"MFT96";#N/A,#N/A,FALSE,"CTrecon"}</definedName>
    <definedName name="sdff_4_1_1_2_3" hidden="1">{#N/A,#N/A,FALSE,"TMCOMP96";#N/A,#N/A,FALSE,"MAT96";#N/A,#N/A,FALSE,"FANDA96";#N/A,#N/A,FALSE,"INTRAN96";#N/A,#N/A,FALSE,"NAA9697";#N/A,#N/A,FALSE,"ECWEBB";#N/A,#N/A,FALSE,"MFT96";#N/A,#N/A,FALSE,"CTrecon"}</definedName>
    <definedName name="sdff_4_1_1_2_4" hidden="1">{#N/A,#N/A,FALSE,"TMCOMP96";#N/A,#N/A,FALSE,"MAT96";#N/A,#N/A,FALSE,"FANDA96";#N/A,#N/A,FALSE,"INTRAN96";#N/A,#N/A,FALSE,"NAA9697";#N/A,#N/A,FALSE,"ECWEBB";#N/A,#N/A,FALSE,"MFT96";#N/A,#N/A,FALSE,"CTrecon"}</definedName>
    <definedName name="sdff_4_1_1_2_5" hidden="1">{#N/A,#N/A,FALSE,"TMCOMP96";#N/A,#N/A,FALSE,"MAT96";#N/A,#N/A,FALSE,"FANDA96";#N/A,#N/A,FALSE,"INTRAN96";#N/A,#N/A,FALSE,"NAA9697";#N/A,#N/A,FALSE,"ECWEBB";#N/A,#N/A,FALSE,"MFT96";#N/A,#N/A,FALSE,"CTrecon"}</definedName>
    <definedName name="sdff_4_1_1_3" hidden="1">{#N/A,#N/A,FALSE,"TMCOMP96";#N/A,#N/A,FALSE,"MAT96";#N/A,#N/A,FALSE,"FANDA96";#N/A,#N/A,FALSE,"INTRAN96";#N/A,#N/A,FALSE,"NAA9697";#N/A,#N/A,FALSE,"ECWEBB";#N/A,#N/A,FALSE,"MFT96";#N/A,#N/A,FALSE,"CTrecon"}</definedName>
    <definedName name="sdff_4_1_1_4" hidden="1">{#N/A,#N/A,FALSE,"TMCOMP96";#N/A,#N/A,FALSE,"MAT96";#N/A,#N/A,FALSE,"FANDA96";#N/A,#N/A,FALSE,"INTRAN96";#N/A,#N/A,FALSE,"NAA9697";#N/A,#N/A,FALSE,"ECWEBB";#N/A,#N/A,FALSE,"MFT96";#N/A,#N/A,FALSE,"CTrecon"}</definedName>
    <definedName name="sdff_4_1_1_5" hidden="1">{#N/A,#N/A,FALSE,"TMCOMP96";#N/A,#N/A,FALSE,"MAT96";#N/A,#N/A,FALSE,"FANDA96";#N/A,#N/A,FALSE,"INTRAN96";#N/A,#N/A,FALSE,"NAA9697";#N/A,#N/A,FALSE,"ECWEBB";#N/A,#N/A,FALSE,"MFT96";#N/A,#N/A,FALSE,"CTrecon"}</definedName>
    <definedName name="sdff_4_1_2" hidden="1">{#N/A,#N/A,FALSE,"TMCOMP96";#N/A,#N/A,FALSE,"MAT96";#N/A,#N/A,FALSE,"FANDA96";#N/A,#N/A,FALSE,"INTRAN96";#N/A,#N/A,FALSE,"NAA9697";#N/A,#N/A,FALSE,"ECWEBB";#N/A,#N/A,FALSE,"MFT96";#N/A,#N/A,FALSE,"CTrecon"}</definedName>
    <definedName name="sdff_4_1_2_1" hidden="1">{#N/A,#N/A,FALSE,"TMCOMP96";#N/A,#N/A,FALSE,"MAT96";#N/A,#N/A,FALSE,"FANDA96";#N/A,#N/A,FALSE,"INTRAN96";#N/A,#N/A,FALSE,"NAA9697";#N/A,#N/A,FALSE,"ECWEBB";#N/A,#N/A,FALSE,"MFT96";#N/A,#N/A,FALSE,"CTrecon"}</definedName>
    <definedName name="sdff_4_1_2_2" hidden="1">{#N/A,#N/A,FALSE,"TMCOMP96";#N/A,#N/A,FALSE,"MAT96";#N/A,#N/A,FALSE,"FANDA96";#N/A,#N/A,FALSE,"INTRAN96";#N/A,#N/A,FALSE,"NAA9697";#N/A,#N/A,FALSE,"ECWEBB";#N/A,#N/A,FALSE,"MFT96";#N/A,#N/A,FALSE,"CTrecon"}</definedName>
    <definedName name="sdff_4_1_2_3" hidden="1">{#N/A,#N/A,FALSE,"TMCOMP96";#N/A,#N/A,FALSE,"MAT96";#N/A,#N/A,FALSE,"FANDA96";#N/A,#N/A,FALSE,"INTRAN96";#N/A,#N/A,FALSE,"NAA9697";#N/A,#N/A,FALSE,"ECWEBB";#N/A,#N/A,FALSE,"MFT96";#N/A,#N/A,FALSE,"CTrecon"}</definedName>
    <definedName name="sdff_4_1_2_4" hidden="1">{#N/A,#N/A,FALSE,"TMCOMP96";#N/A,#N/A,FALSE,"MAT96";#N/A,#N/A,FALSE,"FANDA96";#N/A,#N/A,FALSE,"INTRAN96";#N/A,#N/A,FALSE,"NAA9697";#N/A,#N/A,FALSE,"ECWEBB";#N/A,#N/A,FALSE,"MFT96";#N/A,#N/A,FALSE,"CTrecon"}</definedName>
    <definedName name="sdff_4_1_2_5" hidden="1">{#N/A,#N/A,FALSE,"TMCOMP96";#N/A,#N/A,FALSE,"MAT96";#N/A,#N/A,FALSE,"FANDA96";#N/A,#N/A,FALSE,"INTRAN96";#N/A,#N/A,FALSE,"NAA9697";#N/A,#N/A,FALSE,"ECWEBB";#N/A,#N/A,FALSE,"MFT96";#N/A,#N/A,FALSE,"CTrecon"}</definedName>
    <definedName name="sdff_4_1_3" hidden="1">{#N/A,#N/A,FALSE,"TMCOMP96";#N/A,#N/A,FALSE,"MAT96";#N/A,#N/A,FALSE,"FANDA96";#N/A,#N/A,FALSE,"INTRAN96";#N/A,#N/A,FALSE,"NAA9697";#N/A,#N/A,FALSE,"ECWEBB";#N/A,#N/A,FALSE,"MFT96";#N/A,#N/A,FALSE,"CTrecon"}</definedName>
    <definedName name="sdff_4_1_3_1" hidden="1">{#N/A,#N/A,FALSE,"TMCOMP96";#N/A,#N/A,FALSE,"MAT96";#N/A,#N/A,FALSE,"FANDA96";#N/A,#N/A,FALSE,"INTRAN96";#N/A,#N/A,FALSE,"NAA9697";#N/A,#N/A,FALSE,"ECWEBB";#N/A,#N/A,FALSE,"MFT96";#N/A,#N/A,FALSE,"CTrecon"}</definedName>
    <definedName name="sdff_4_1_3_2" hidden="1">{#N/A,#N/A,FALSE,"TMCOMP96";#N/A,#N/A,FALSE,"MAT96";#N/A,#N/A,FALSE,"FANDA96";#N/A,#N/A,FALSE,"INTRAN96";#N/A,#N/A,FALSE,"NAA9697";#N/A,#N/A,FALSE,"ECWEBB";#N/A,#N/A,FALSE,"MFT96";#N/A,#N/A,FALSE,"CTrecon"}</definedName>
    <definedName name="sdff_4_1_3_3" hidden="1">{#N/A,#N/A,FALSE,"TMCOMP96";#N/A,#N/A,FALSE,"MAT96";#N/A,#N/A,FALSE,"FANDA96";#N/A,#N/A,FALSE,"INTRAN96";#N/A,#N/A,FALSE,"NAA9697";#N/A,#N/A,FALSE,"ECWEBB";#N/A,#N/A,FALSE,"MFT96";#N/A,#N/A,FALSE,"CTrecon"}</definedName>
    <definedName name="sdff_4_1_3_4" hidden="1">{#N/A,#N/A,FALSE,"TMCOMP96";#N/A,#N/A,FALSE,"MAT96";#N/A,#N/A,FALSE,"FANDA96";#N/A,#N/A,FALSE,"INTRAN96";#N/A,#N/A,FALSE,"NAA9697";#N/A,#N/A,FALSE,"ECWEBB";#N/A,#N/A,FALSE,"MFT96";#N/A,#N/A,FALSE,"CTrecon"}</definedName>
    <definedName name="sdff_4_1_3_5" hidden="1">{#N/A,#N/A,FALSE,"TMCOMP96";#N/A,#N/A,FALSE,"MAT96";#N/A,#N/A,FALSE,"FANDA96";#N/A,#N/A,FALSE,"INTRAN96";#N/A,#N/A,FALSE,"NAA9697";#N/A,#N/A,FALSE,"ECWEBB";#N/A,#N/A,FALSE,"MFT96";#N/A,#N/A,FALSE,"CTrecon"}</definedName>
    <definedName name="sdff_4_1_4" hidden="1">{#N/A,#N/A,FALSE,"TMCOMP96";#N/A,#N/A,FALSE,"MAT96";#N/A,#N/A,FALSE,"FANDA96";#N/A,#N/A,FALSE,"INTRAN96";#N/A,#N/A,FALSE,"NAA9697";#N/A,#N/A,FALSE,"ECWEBB";#N/A,#N/A,FALSE,"MFT96";#N/A,#N/A,FALSE,"CTrecon"}</definedName>
    <definedName name="sdff_4_1_4_1" hidden="1">{#N/A,#N/A,FALSE,"TMCOMP96";#N/A,#N/A,FALSE,"MAT96";#N/A,#N/A,FALSE,"FANDA96";#N/A,#N/A,FALSE,"INTRAN96";#N/A,#N/A,FALSE,"NAA9697";#N/A,#N/A,FALSE,"ECWEBB";#N/A,#N/A,FALSE,"MFT96";#N/A,#N/A,FALSE,"CTrecon"}</definedName>
    <definedName name="sdff_4_1_4_2" hidden="1">{#N/A,#N/A,FALSE,"TMCOMP96";#N/A,#N/A,FALSE,"MAT96";#N/A,#N/A,FALSE,"FANDA96";#N/A,#N/A,FALSE,"INTRAN96";#N/A,#N/A,FALSE,"NAA9697";#N/A,#N/A,FALSE,"ECWEBB";#N/A,#N/A,FALSE,"MFT96";#N/A,#N/A,FALSE,"CTrecon"}</definedName>
    <definedName name="sdff_4_1_4_3" hidden="1">{#N/A,#N/A,FALSE,"TMCOMP96";#N/A,#N/A,FALSE,"MAT96";#N/A,#N/A,FALSE,"FANDA96";#N/A,#N/A,FALSE,"INTRAN96";#N/A,#N/A,FALSE,"NAA9697";#N/A,#N/A,FALSE,"ECWEBB";#N/A,#N/A,FALSE,"MFT96";#N/A,#N/A,FALSE,"CTrecon"}</definedName>
    <definedName name="sdff_4_1_4_4" hidden="1">{#N/A,#N/A,FALSE,"TMCOMP96";#N/A,#N/A,FALSE,"MAT96";#N/A,#N/A,FALSE,"FANDA96";#N/A,#N/A,FALSE,"INTRAN96";#N/A,#N/A,FALSE,"NAA9697";#N/A,#N/A,FALSE,"ECWEBB";#N/A,#N/A,FALSE,"MFT96";#N/A,#N/A,FALSE,"CTrecon"}</definedName>
    <definedName name="sdff_4_1_4_5" hidden="1">{#N/A,#N/A,FALSE,"TMCOMP96";#N/A,#N/A,FALSE,"MAT96";#N/A,#N/A,FALSE,"FANDA96";#N/A,#N/A,FALSE,"INTRAN96";#N/A,#N/A,FALSE,"NAA9697";#N/A,#N/A,FALSE,"ECWEBB";#N/A,#N/A,FALSE,"MFT96";#N/A,#N/A,FALSE,"CTrecon"}</definedName>
    <definedName name="sdff_4_1_5" hidden="1">{#N/A,#N/A,FALSE,"TMCOMP96";#N/A,#N/A,FALSE,"MAT96";#N/A,#N/A,FALSE,"FANDA96";#N/A,#N/A,FALSE,"INTRAN96";#N/A,#N/A,FALSE,"NAA9697";#N/A,#N/A,FALSE,"ECWEBB";#N/A,#N/A,FALSE,"MFT96";#N/A,#N/A,FALSE,"CTrecon"}</definedName>
    <definedName name="sdff_4_1_5_1" hidden="1">{#N/A,#N/A,FALSE,"TMCOMP96";#N/A,#N/A,FALSE,"MAT96";#N/A,#N/A,FALSE,"FANDA96";#N/A,#N/A,FALSE,"INTRAN96";#N/A,#N/A,FALSE,"NAA9697";#N/A,#N/A,FALSE,"ECWEBB";#N/A,#N/A,FALSE,"MFT96";#N/A,#N/A,FALSE,"CTrecon"}</definedName>
    <definedName name="sdff_4_1_5_2" hidden="1">{#N/A,#N/A,FALSE,"TMCOMP96";#N/A,#N/A,FALSE,"MAT96";#N/A,#N/A,FALSE,"FANDA96";#N/A,#N/A,FALSE,"INTRAN96";#N/A,#N/A,FALSE,"NAA9697";#N/A,#N/A,FALSE,"ECWEBB";#N/A,#N/A,FALSE,"MFT96";#N/A,#N/A,FALSE,"CTrecon"}</definedName>
    <definedName name="sdff_4_1_5_3" hidden="1">{#N/A,#N/A,FALSE,"TMCOMP96";#N/A,#N/A,FALSE,"MAT96";#N/A,#N/A,FALSE,"FANDA96";#N/A,#N/A,FALSE,"INTRAN96";#N/A,#N/A,FALSE,"NAA9697";#N/A,#N/A,FALSE,"ECWEBB";#N/A,#N/A,FALSE,"MFT96";#N/A,#N/A,FALSE,"CTrecon"}</definedName>
    <definedName name="sdff_4_1_5_4" hidden="1">{#N/A,#N/A,FALSE,"TMCOMP96";#N/A,#N/A,FALSE,"MAT96";#N/A,#N/A,FALSE,"FANDA96";#N/A,#N/A,FALSE,"INTRAN96";#N/A,#N/A,FALSE,"NAA9697";#N/A,#N/A,FALSE,"ECWEBB";#N/A,#N/A,FALSE,"MFT96";#N/A,#N/A,FALSE,"CTrecon"}</definedName>
    <definedName name="sdff_4_1_5_5" hidden="1">{#N/A,#N/A,FALSE,"TMCOMP96";#N/A,#N/A,FALSE,"MAT96";#N/A,#N/A,FALSE,"FANDA96";#N/A,#N/A,FALSE,"INTRAN96";#N/A,#N/A,FALSE,"NAA9697";#N/A,#N/A,FALSE,"ECWEBB";#N/A,#N/A,FALSE,"MFT96";#N/A,#N/A,FALSE,"CTrecon"}</definedName>
    <definedName name="sdff_4_2" hidden="1">{#N/A,#N/A,FALSE,"TMCOMP96";#N/A,#N/A,FALSE,"MAT96";#N/A,#N/A,FALSE,"FANDA96";#N/A,#N/A,FALSE,"INTRAN96";#N/A,#N/A,FALSE,"NAA9697";#N/A,#N/A,FALSE,"ECWEBB";#N/A,#N/A,FALSE,"MFT96";#N/A,#N/A,FALSE,"CTrecon"}</definedName>
    <definedName name="sdff_4_2_1" hidden="1">{#N/A,#N/A,FALSE,"TMCOMP96";#N/A,#N/A,FALSE,"MAT96";#N/A,#N/A,FALSE,"FANDA96";#N/A,#N/A,FALSE,"INTRAN96";#N/A,#N/A,FALSE,"NAA9697";#N/A,#N/A,FALSE,"ECWEBB";#N/A,#N/A,FALSE,"MFT96";#N/A,#N/A,FALSE,"CTrecon"}</definedName>
    <definedName name="sdff_4_2_2" hidden="1">{#N/A,#N/A,FALSE,"TMCOMP96";#N/A,#N/A,FALSE,"MAT96";#N/A,#N/A,FALSE,"FANDA96";#N/A,#N/A,FALSE,"INTRAN96";#N/A,#N/A,FALSE,"NAA9697";#N/A,#N/A,FALSE,"ECWEBB";#N/A,#N/A,FALSE,"MFT96";#N/A,#N/A,FALSE,"CTrecon"}</definedName>
    <definedName name="sdff_4_2_3" hidden="1">{#N/A,#N/A,FALSE,"TMCOMP96";#N/A,#N/A,FALSE,"MAT96";#N/A,#N/A,FALSE,"FANDA96";#N/A,#N/A,FALSE,"INTRAN96";#N/A,#N/A,FALSE,"NAA9697";#N/A,#N/A,FALSE,"ECWEBB";#N/A,#N/A,FALSE,"MFT96";#N/A,#N/A,FALSE,"CTrecon"}</definedName>
    <definedName name="sdff_4_2_4" hidden="1">{#N/A,#N/A,FALSE,"TMCOMP96";#N/A,#N/A,FALSE,"MAT96";#N/A,#N/A,FALSE,"FANDA96";#N/A,#N/A,FALSE,"INTRAN96";#N/A,#N/A,FALSE,"NAA9697";#N/A,#N/A,FALSE,"ECWEBB";#N/A,#N/A,FALSE,"MFT96";#N/A,#N/A,FALSE,"CTrecon"}</definedName>
    <definedName name="sdff_4_2_5" hidden="1">{#N/A,#N/A,FALSE,"TMCOMP96";#N/A,#N/A,FALSE,"MAT96";#N/A,#N/A,FALSE,"FANDA96";#N/A,#N/A,FALSE,"INTRAN96";#N/A,#N/A,FALSE,"NAA9697";#N/A,#N/A,FALSE,"ECWEBB";#N/A,#N/A,FALSE,"MFT96";#N/A,#N/A,FALSE,"CTrecon"}</definedName>
    <definedName name="sdff_4_3" hidden="1">{#N/A,#N/A,FALSE,"TMCOMP96";#N/A,#N/A,FALSE,"MAT96";#N/A,#N/A,FALSE,"FANDA96";#N/A,#N/A,FALSE,"INTRAN96";#N/A,#N/A,FALSE,"NAA9697";#N/A,#N/A,FALSE,"ECWEBB";#N/A,#N/A,FALSE,"MFT96";#N/A,#N/A,FALSE,"CTrecon"}</definedName>
    <definedName name="sdff_4_3_1" hidden="1">{#N/A,#N/A,FALSE,"TMCOMP96";#N/A,#N/A,FALSE,"MAT96";#N/A,#N/A,FALSE,"FANDA96";#N/A,#N/A,FALSE,"INTRAN96";#N/A,#N/A,FALSE,"NAA9697";#N/A,#N/A,FALSE,"ECWEBB";#N/A,#N/A,FALSE,"MFT96";#N/A,#N/A,FALSE,"CTrecon"}</definedName>
    <definedName name="sdff_4_3_2" hidden="1">{#N/A,#N/A,FALSE,"TMCOMP96";#N/A,#N/A,FALSE,"MAT96";#N/A,#N/A,FALSE,"FANDA96";#N/A,#N/A,FALSE,"INTRAN96";#N/A,#N/A,FALSE,"NAA9697";#N/A,#N/A,FALSE,"ECWEBB";#N/A,#N/A,FALSE,"MFT96";#N/A,#N/A,FALSE,"CTrecon"}</definedName>
    <definedName name="sdff_4_3_3" hidden="1">{#N/A,#N/A,FALSE,"TMCOMP96";#N/A,#N/A,FALSE,"MAT96";#N/A,#N/A,FALSE,"FANDA96";#N/A,#N/A,FALSE,"INTRAN96";#N/A,#N/A,FALSE,"NAA9697";#N/A,#N/A,FALSE,"ECWEBB";#N/A,#N/A,FALSE,"MFT96";#N/A,#N/A,FALSE,"CTrecon"}</definedName>
    <definedName name="sdff_4_3_4" hidden="1">{#N/A,#N/A,FALSE,"TMCOMP96";#N/A,#N/A,FALSE,"MAT96";#N/A,#N/A,FALSE,"FANDA96";#N/A,#N/A,FALSE,"INTRAN96";#N/A,#N/A,FALSE,"NAA9697";#N/A,#N/A,FALSE,"ECWEBB";#N/A,#N/A,FALSE,"MFT96";#N/A,#N/A,FALSE,"CTrecon"}</definedName>
    <definedName name="sdff_4_3_5" hidden="1">{#N/A,#N/A,FALSE,"TMCOMP96";#N/A,#N/A,FALSE,"MAT96";#N/A,#N/A,FALSE,"FANDA96";#N/A,#N/A,FALSE,"INTRAN96";#N/A,#N/A,FALSE,"NAA9697";#N/A,#N/A,FALSE,"ECWEBB";#N/A,#N/A,FALSE,"MFT96";#N/A,#N/A,FALSE,"CTrecon"}</definedName>
    <definedName name="sdff_4_4" hidden="1">{#N/A,#N/A,FALSE,"TMCOMP96";#N/A,#N/A,FALSE,"MAT96";#N/A,#N/A,FALSE,"FANDA96";#N/A,#N/A,FALSE,"INTRAN96";#N/A,#N/A,FALSE,"NAA9697";#N/A,#N/A,FALSE,"ECWEBB";#N/A,#N/A,FALSE,"MFT96";#N/A,#N/A,FALSE,"CTrecon"}</definedName>
    <definedName name="sdff_4_4_1" hidden="1">{#N/A,#N/A,FALSE,"TMCOMP96";#N/A,#N/A,FALSE,"MAT96";#N/A,#N/A,FALSE,"FANDA96";#N/A,#N/A,FALSE,"INTRAN96";#N/A,#N/A,FALSE,"NAA9697";#N/A,#N/A,FALSE,"ECWEBB";#N/A,#N/A,FALSE,"MFT96";#N/A,#N/A,FALSE,"CTrecon"}</definedName>
    <definedName name="sdff_4_4_2" hidden="1">{#N/A,#N/A,FALSE,"TMCOMP96";#N/A,#N/A,FALSE,"MAT96";#N/A,#N/A,FALSE,"FANDA96";#N/A,#N/A,FALSE,"INTRAN96";#N/A,#N/A,FALSE,"NAA9697";#N/A,#N/A,FALSE,"ECWEBB";#N/A,#N/A,FALSE,"MFT96";#N/A,#N/A,FALSE,"CTrecon"}</definedName>
    <definedName name="sdff_4_4_3" hidden="1">{#N/A,#N/A,FALSE,"TMCOMP96";#N/A,#N/A,FALSE,"MAT96";#N/A,#N/A,FALSE,"FANDA96";#N/A,#N/A,FALSE,"INTRAN96";#N/A,#N/A,FALSE,"NAA9697";#N/A,#N/A,FALSE,"ECWEBB";#N/A,#N/A,FALSE,"MFT96";#N/A,#N/A,FALSE,"CTrecon"}</definedName>
    <definedName name="sdff_4_4_4" hidden="1">{#N/A,#N/A,FALSE,"TMCOMP96";#N/A,#N/A,FALSE,"MAT96";#N/A,#N/A,FALSE,"FANDA96";#N/A,#N/A,FALSE,"INTRAN96";#N/A,#N/A,FALSE,"NAA9697";#N/A,#N/A,FALSE,"ECWEBB";#N/A,#N/A,FALSE,"MFT96";#N/A,#N/A,FALSE,"CTrecon"}</definedName>
    <definedName name="sdff_4_4_5" hidden="1">{#N/A,#N/A,FALSE,"TMCOMP96";#N/A,#N/A,FALSE,"MAT96";#N/A,#N/A,FALSE,"FANDA96";#N/A,#N/A,FALSE,"INTRAN96";#N/A,#N/A,FALSE,"NAA9697";#N/A,#N/A,FALSE,"ECWEBB";#N/A,#N/A,FALSE,"MFT96";#N/A,#N/A,FALSE,"CTrecon"}</definedName>
    <definedName name="sdff_4_5" hidden="1">{#N/A,#N/A,FALSE,"TMCOMP96";#N/A,#N/A,FALSE,"MAT96";#N/A,#N/A,FALSE,"FANDA96";#N/A,#N/A,FALSE,"INTRAN96";#N/A,#N/A,FALSE,"NAA9697";#N/A,#N/A,FALSE,"ECWEBB";#N/A,#N/A,FALSE,"MFT96";#N/A,#N/A,FALSE,"CTrecon"}</definedName>
    <definedName name="sdff_4_5_1" hidden="1">{#N/A,#N/A,FALSE,"TMCOMP96";#N/A,#N/A,FALSE,"MAT96";#N/A,#N/A,FALSE,"FANDA96";#N/A,#N/A,FALSE,"INTRAN96";#N/A,#N/A,FALSE,"NAA9697";#N/A,#N/A,FALSE,"ECWEBB";#N/A,#N/A,FALSE,"MFT96";#N/A,#N/A,FALSE,"CTrecon"}</definedName>
    <definedName name="sdff_4_5_2" hidden="1">{#N/A,#N/A,FALSE,"TMCOMP96";#N/A,#N/A,FALSE,"MAT96";#N/A,#N/A,FALSE,"FANDA96";#N/A,#N/A,FALSE,"INTRAN96";#N/A,#N/A,FALSE,"NAA9697";#N/A,#N/A,FALSE,"ECWEBB";#N/A,#N/A,FALSE,"MFT96";#N/A,#N/A,FALSE,"CTrecon"}</definedName>
    <definedName name="sdff_4_5_3" hidden="1">{#N/A,#N/A,FALSE,"TMCOMP96";#N/A,#N/A,FALSE,"MAT96";#N/A,#N/A,FALSE,"FANDA96";#N/A,#N/A,FALSE,"INTRAN96";#N/A,#N/A,FALSE,"NAA9697";#N/A,#N/A,FALSE,"ECWEBB";#N/A,#N/A,FALSE,"MFT96";#N/A,#N/A,FALSE,"CTrecon"}</definedName>
    <definedName name="sdff_4_5_4" hidden="1">{#N/A,#N/A,FALSE,"TMCOMP96";#N/A,#N/A,FALSE,"MAT96";#N/A,#N/A,FALSE,"FANDA96";#N/A,#N/A,FALSE,"INTRAN96";#N/A,#N/A,FALSE,"NAA9697";#N/A,#N/A,FALSE,"ECWEBB";#N/A,#N/A,FALSE,"MFT96";#N/A,#N/A,FALSE,"CTrecon"}</definedName>
    <definedName name="sdff_4_5_5" hidden="1">{#N/A,#N/A,FALSE,"TMCOMP96";#N/A,#N/A,FALSE,"MAT96";#N/A,#N/A,FALSE,"FANDA96";#N/A,#N/A,FALSE,"INTRAN96";#N/A,#N/A,FALSE,"NAA9697";#N/A,#N/A,FALSE,"ECWEBB";#N/A,#N/A,FALSE,"MFT96";#N/A,#N/A,FALSE,"CTrecon"}</definedName>
    <definedName name="sdff_5" hidden="1">{#N/A,#N/A,FALSE,"TMCOMP96";#N/A,#N/A,FALSE,"MAT96";#N/A,#N/A,FALSE,"FANDA96";#N/A,#N/A,FALSE,"INTRAN96";#N/A,#N/A,FALSE,"NAA9697";#N/A,#N/A,FALSE,"ECWEBB";#N/A,#N/A,FALSE,"MFT96";#N/A,#N/A,FALSE,"CTrecon"}</definedName>
    <definedName name="sdff_5_1" hidden="1">{#N/A,#N/A,FALSE,"TMCOMP96";#N/A,#N/A,FALSE,"MAT96";#N/A,#N/A,FALSE,"FANDA96";#N/A,#N/A,FALSE,"INTRAN96";#N/A,#N/A,FALSE,"NAA9697";#N/A,#N/A,FALSE,"ECWEBB";#N/A,#N/A,FALSE,"MFT96";#N/A,#N/A,FALSE,"CTrecon"}</definedName>
    <definedName name="sdff_5_1_1" hidden="1">{#N/A,#N/A,FALSE,"TMCOMP96";#N/A,#N/A,FALSE,"MAT96";#N/A,#N/A,FALSE,"FANDA96";#N/A,#N/A,FALSE,"INTRAN96";#N/A,#N/A,FALSE,"NAA9697";#N/A,#N/A,FALSE,"ECWEBB";#N/A,#N/A,FALSE,"MFT96";#N/A,#N/A,FALSE,"CTrecon"}</definedName>
    <definedName name="sdff_5_1_1_1" hidden="1">{#N/A,#N/A,FALSE,"TMCOMP96";#N/A,#N/A,FALSE,"MAT96";#N/A,#N/A,FALSE,"FANDA96";#N/A,#N/A,FALSE,"INTRAN96";#N/A,#N/A,FALSE,"NAA9697";#N/A,#N/A,FALSE,"ECWEBB";#N/A,#N/A,FALSE,"MFT96";#N/A,#N/A,FALSE,"CTrecon"}</definedName>
    <definedName name="sdff_5_1_1_1_1" hidden="1">{#N/A,#N/A,FALSE,"TMCOMP96";#N/A,#N/A,FALSE,"MAT96";#N/A,#N/A,FALSE,"FANDA96";#N/A,#N/A,FALSE,"INTRAN96";#N/A,#N/A,FALSE,"NAA9697";#N/A,#N/A,FALSE,"ECWEBB";#N/A,#N/A,FALSE,"MFT96";#N/A,#N/A,FALSE,"CTrecon"}</definedName>
    <definedName name="sdff_5_1_1_1_2" hidden="1">{#N/A,#N/A,FALSE,"TMCOMP96";#N/A,#N/A,FALSE,"MAT96";#N/A,#N/A,FALSE,"FANDA96";#N/A,#N/A,FALSE,"INTRAN96";#N/A,#N/A,FALSE,"NAA9697";#N/A,#N/A,FALSE,"ECWEBB";#N/A,#N/A,FALSE,"MFT96";#N/A,#N/A,FALSE,"CTrecon"}</definedName>
    <definedName name="sdff_5_1_1_1_3" hidden="1">{#N/A,#N/A,FALSE,"TMCOMP96";#N/A,#N/A,FALSE,"MAT96";#N/A,#N/A,FALSE,"FANDA96";#N/A,#N/A,FALSE,"INTRAN96";#N/A,#N/A,FALSE,"NAA9697";#N/A,#N/A,FALSE,"ECWEBB";#N/A,#N/A,FALSE,"MFT96";#N/A,#N/A,FALSE,"CTrecon"}</definedName>
    <definedName name="sdff_5_1_1_1_4" hidden="1">{#N/A,#N/A,FALSE,"TMCOMP96";#N/A,#N/A,FALSE,"MAT96";#N/A,#N/A,FALSE,"FANDA96";#N/A,#N/A,FALSE,"INTRAN96";#N/A,#N/A,FALSE,"NAA9697";#N/A,#N/A,FALSE,"ECWEBB";#N/A,#N/A,FALSE,"MFT96";#N/A,#N/A,FALSE,"CTrecon"}</definedName>
    <definedName name="sdff_5_1_1_1_5" hidden="1">{#N/A,#N/A,FALSE,"TMCOMP96";#N/A,#N/A,FALSE,"MAT96";#N/A,#N/A,FALSE,"FANDA96";#N/A,#N/A,FALSE,"INTRAN96";#N/A,#N/A,FALSE,"NAA9697";#N/A,#N/A,FALSE,"ECWEBB";#N/A,#N/A,FALSE,"MFT96";#N/A,#N/A,FALSE,"CTrecon"}</definedName>
    <definedName name="sdff_5_1_1_2" hidden="1">{#N/A,#N/A,FALSE,"TMCOMP96";#N/A,#N/A,FALSE,"MAT96";#N/A,#N/A,FALSE,"FANDA96";#N/A,#N/A,FALSE,"INTRAN96";#N/A,#N/A,FALSE,"NAA9697";#N/A,#N/A,FALSE,"ECWEBB";#N/A,#N/A,FALSE,"MFT96";#N/A,#N/A,FALSE,"CTrecon"}</definedName>
    <definedName name="sdff_5_1_1_2_1" hidden="1">{#N/A,#N/A,FALSE,"TMCOMP96";#N/A,#N/A,FALSE,"MAT96";#N/A,#N/A,FALSE,"FANDA96";#N/A,#N/A,FALSE,"INTRAN96";#N/A,#N/A,FALSE,"NAA9697";#N/A,#N/A,FALSE,"ECWEBB";#N/A,#N/A,FALSE,"MFT96";#N/A,#N/A,FALSE,"CTrecon"}</definedName>
    <definedName name="sdff_5_1_1_2_2" hidden="1">{#N/A,#N/A,FALSE,"TMCOMP96";#N/A,#N/A,FALSE,"MAT96";#N/A,#N/A,FALSE,"FANDA96";#N/A,#N/A,FALSE,"INTRAN96";#N/A,#N/A,FALSE,"NAA9697";#N/A,#N/A,FALSE,"ECWEBB";#N/A,#N/A,FALSE,"MFT96";#N/A,#N/A,FALSE,"CTrecon"}</definedName>
    <definedName name="sdff_5_1_1_2_3" hidden="1">{#N/A,#N/A,FALSE,"TMCOMP96";#N/A,#N/A,FALSE,"MAT96";#N/A,#N/A,FALSE,"FANDA96";#N/A,#N/A,FALSE,"INTRAN96";#N/A,#N/A,FALSE,"NAA9697";#N/A,#N/A,FALSE,"ECWEBB";#N/A,#N/A,FALSE,"MFT96";#N/A,#N/A,FALSE,"CTrecon"}</definedName>
    <definedName name="sdff_5_1_1_2_4" hidden="1">{#N/A,#N/A,FALSE,"TMCOMP96";#N/A,#N/A,FALSE,"MAT96";#N/A,#N/A,FALSE,"FANDA96";#N/A,#N/A,FALSE,"INTRAN96";#N/A,#N/A,FALSE,"NAA9697";#N/A,#N/A,FALSE,"ECWEBB";#N/A,#N/A,FALSE,"MFT96";#N/A,#N/A,FALSE,"CTrecon"}</definedName>
    <definedName name="sdff_5_1_1_2_5" hidden="1">{#N/A,#N/A,FALSE,"TMCOMP96";#N/A,#N/A,FALSE,"MAT96";#N/A,#N/A,FALSE,"FANDA96";#N/A,#N/A,FALSE,"INTRAN96";#N/A,#N/A,FALSE,"NAA9697";#N/A,#N/A,FALSE,"ECWEBB";#N/A,#N/A,FALSE,"MFT96";#N/A,#N/A,FALSE,"CTrecon"}</definedName>
    <definedName name="sdff_5_1_1_3" hidden="1">{#N/A,#N/A,FALSE,"TMCOMP96";#N/A,#N/A,FALSE,"MAT96";#N/A,#N/A,FALSE,"FANDA96";#N/A,#N/A,FALSE,"INTRAN96";#N/A,#N/A,FALSE,"NAA9697";#N/A,#N/A,FALSE,"ECWEBB";#N/A,#N/A,FALSE,"MFT96";#N/A,#N/A,FALSE,"CTrecon"}</definedName>
    <definedName name="sdff_5_1_1_4" hidden="1">{#N/A,#N/A,FALSE,"TMCOMP96";#N/A,#N/A,FALSE,"MAT96";#N/A,#N/A,FALSE,"FANDA96";#N/A,#N/A,FALSE,"INTRAN96";#N/A,#N/A,FALSE,"NAA9697";#N/A,#N/A,FALSE,"ECWEBB";#N/A,#N/A,FALSE,"MFT96";#N/A,#N/A,FALSE,"CTrecon"}</definedName>
    <definedName name="sdff_5_1_1_5" hidden="1">{#N/A,#N/A,FALSE,"TMCOMP96";#N/A,#N/A,FALSE,"MAT96";#N/A,#N/A,FALSE,"FANDA96";#N/A,#N/A,FALSE,"INTRAN96";#N/A,#N/A,FALSE,"NAA9697";#N/A,#N/A,FALSE,"ECWEBB";#N/A,#N/A,FALSE,"MFT96";#N/A,#N/A,FALSE,"CTrecon"}</definedName>
    <definedName name="sdff_5_1_2" hidden="1">{#N/A,#N/A,FALSE,"TMCOMP96";#N/A,#N/A,FALSE,"MAT96";#N/A,#N/A,FALSE,"FANDA96";#N/A,#N/A,FALSE,"INTRAN96";#N/A,#N/A,FALSE,"NAA9697";#N/A,#N/A,FALSE,"ECWEBB";#N/A,#N/A,FALSE,"MFT96";#N/A,#N/A,FALSE,"CTrecon"}</definedName>
    <definedName name="sdff_5_1_2_1" hidden="1">{#N/A,#N/A,FALSE,"TMCOMP96";#N/A,#N/A,FALSE,"MAT96";#N/A,#N/A,FALSE,"FANDA96";#N/A,#N/A,FALSE,"INTRAN96";#N/A,#N/A,FALSE,"NAA9697";#N/A,#N/A,FALSE,"ECWEBB";#N/A,#N/A,FALSE,"MFT96";#N/A,#N/A,FALSE,"CTrecon"}</definedName>
    <definedName name="sdff_5_1_2_2" hidden="1">{#N/A,#N/A,FALSE,"TMCOMP96";#N/A,#N/A,FALSE,"MAT96";#N/A,#N/A,FALSE,"FANDA96";#N/A,#N/A,FALSE,"INTRAN96";#N/A,#N/A,FALSE,"NAA9697";#N/A,#N/A,FALSE,"ECWEBB";#N/A,#N/A,FALSE,"MFT96";#N/A,#N/A,FALSE,"CTrecon"}</definedName>
    <definedName name="sdff_5_1_2_3" hidden="1">{#N/A,#N/A,FALSE,"TMCOMP96";#N/A,#N/A,FALSE,"MAT96";#N/A,#N/A,FALSE,"FANDA96";#N/A,#N/A,FALSE,"INTRAN96";#N/A,#N/A,FALSE,"NAA9697";#N/A,#N/A,FALSE,"ECWEBB";#N/A,#N/A,FALSE,"MFT96";#N/A,#N/A,FALSE,"CTrecon"}</definedName>
    <definedName name="sdff_5_1_2_4" hidden="1">{#N/A,#N/A,FALSE,"TMCOMP96";#N/A,#N/A,FALSE,"MAT96";#N/A,#N/A,FALSE,"FANDA96";#N/A,#N/A,FALSE,"INTRAN96";#N/A,#N/A,FALSE,"NAA9697";#N/A,#N/A,FALSE,"ECWEBB";#N/A,#N/A,FALSE,"MFT96";#N/A,#N/A,FALSE,"CTrecon"}</definedName>
    <definedName name="sdff_5_1_2_5" hidden="1">{#N/A,#N/A,FALSE,"TMCOMP96";#N/A,#N/A,FALSE,"MAT96";#N/A,#N/A,FALSE,"FANDA96";#N/A,#N/A,FALSE,"INTRAN96";#N/A,#N/A,FALSE,"NAA9697";#N/A,#N/A,FALSE,"ECWEBB";#N/A,#N/A,FALSE,"MFT96";#N/A,#N/A,FALSE,"CTrecon"}</definedName>
    <definedName name="sdff_5_1_3" hidden="1">{#N/A,#N/A,FALSE,"TMCOMP96";#N/A,#N/A,FALSE,"MAT96";#N/A,#N/A,FALSE,"FANDA96";#N/A,#N/A,FALSE,"INTRAN96";#N/A,#N/A,FALSE,"NAA9697";#N/A,#N/A,FALSE,"ECWEBB";#N/A,#N/A,FALSE,"MFT96";#N/A,#N/A,FALSE,"CTrecon"}</definedName>
    <definedName name="sdff_5_1_3_1" hidden="1">{#N/A,#N/A,FALSE,"TMCOMP96";#N/A,#N/A,FALSE,"MAT96";#N/A,#N/A,FALSE,"FANDA96";#N/A,#N/A,FALSE,"INTRAN96";#N/A,#N/A,FALSE,"NAA9697";#N/A,#N/A,FALSE,"ECWEBB";#N/A,#N/A,FALSE,"MFT96";#N/A,#N/A,FALSE,"CTrecon"}</definedName>
    <definedName name="sdff_5_1_3_2" hidden="1">{#N/A,#N/A,FALSE,"TMCOMP96";#N/A,#N/A,FALSE,"MAT96";#N/A,#N/A,FALSE,"FANDA96";#N/A,#N/A,FALSE,"INTRAN96";#N/A,#N/A,FALSE,"NAA9697";#N/A,#N/A,FALSE,"ECWEBB";#N/A,#N/A,FALSE,"MFT96";#N/A,#N/A,FALSE,"CTrecon"}</definedName>
    <definedName name="sdff_5_1_3_3" hidden="1">{#N/A,#N/A,FALSE,"TMCOMP96";#N/A,#N/A,FALSE,"MAT96";#N/A,#N/A,FALSE,"FANDA96";#N/A,#N/A,FALSE,"INTRAN96";#N/A,#N/A,FALSE,"NAA9697";#N/A,#N/A,FALSE,"ECWEBB";#N/A,#N/A,FALSE,"MFT96";#N/A,#N/A,FALSE,"CTrecon"}</definedName>
    <definedName name="sdff_5_1_3_4" hidden="1">{#N/A,#N/A,FALSE,"TMCOMP96";#N/A,#N/A,FALSE,"MAT96";#N/A,#N/A,FALSE,"FANDA96";#N/A,#N/A,FALSE,"INTRAN96";#N/A,#N/A,FALSE,"NAA9697";#N/A,#N/A,FALSE,"ECWEBB";#N/A,#N/A,FALSE,"MFT96";#N/A,#N/A,FALSE,"CTrecon"}</definedName>
    <definedName name="sdff_5_1_3_5" hidden="1">{#N/A,#N/A,FALSE,"TMCOMP96";#N/A,#N/A,FALSE,"MAT96";#N/A,#N/A,FALSE,"FANDA96";#N/A,#N/A,FALSE,"INTRAN96";#N/A,#N/A,FALSE,"NAA9697";#N/A,#N/A,FALSE,"ECWEBB";#N/A,#N/A,FALSE,"MFT96";#N/A,#N/A,FALSE,"CTrecon"}</definedName>
    <definedName name="sdff_5_1_4" hidden="1">{#N/A,#N/A,FALSE,"TMCOMP96";#N/A,#N/A,FALSE,"MAT96";#N/A,#N/A,FALSE,"FANDA96";#N/A,#N/A,FALSE,"INTRAN96";#N/A,#N/A,FALSE,"NAA9697";#N/A,#N/A,FALSE,"ECWEBB";#N/A,#N/A,FALSE,"MFT96";#N/A,#N/A,FALSE,"CTrecon"}</definedName>
    <definedName name="sdff_5_1_4_1" hidden="1">{#N/A,#N/A,FALSE,"TMCOMP96";#N/A,#N/A,FALSE,"MAT96";#N/A,#N/A,FALSE,"FANDA96";#N/A,#N/A,FALSE,"INTRAN96";#N/A,#N/A,FALSE,"NAA9697";#N/A,#N/A,FALSE,"ECWEBB";#N/A,#N/A,FALSE,"MFT96";#N/A,#N/A,FALSE,"CTrecon"}</definedName>
    <definedName name="sdff_5_1_4_2" hidden="1">{#N/A,#N/A,FALSE,"TMCOMP96";#N/A,#N/A,FALSE,"MAT96";#N/A,#N/A,FALSE,"FANDA96";#N/A,#N/A,FALSE,"INTRAN96";#N/A,#N/A,FALSE,"NAA9697";#N/A,#N/A,FALSE,"ECWEBB";#N/A,#N/A,FALSE,"MFT96";#N/A,#N/A,FALSE,"CTrecon"}</definedName>
    <definedName name="sdff_5_1_4_3" hidden="1">{#N/A,#N/A,FALSE,"TMCOMP96";#N/A,#N/A,FALSE,"MAT96";#N/A,#N/A,FALSE,"FANDA96";#N/A,#N/A,FALSE,"INTRAN96";#N/A,#N/A,FALSE,"NAA9697";#N/A,#N/A,FALSE,"ECWEBB";#N/A,#N/A,FALSE,"MFT96";#N/A,#N/A,FALSE,"CTrecon"}</definedName>
    <definedName name="sdff_5_1_4_4" hidden="1">{#N/A,#N/A,FALSE,"TMCOMP96";#N/A,#N/A,FALSE,"MAT96";#N/A,#N/A,FALSE,"FANDA96";#N/A,#N/A,FALSE,"INTRAN96";#N/A,#N/A,FALSE,"NAA9697";#N/A,#N/A,FALSE,"ECWEBB";#N/A,#N/A,FALSE,"MFT96";#N/A,#N/A,FALSE,"CTrecon"}</definedName>
    <definedName name="sdff_5_1_4_5" hidden="1">{#N/A,#N/A,FALSE,"TMCOMP96";#N/A,#N/A,FALSE,"MAT96";#N/A,#N/A,FALSE,"FANDA96";#N/A,#N/A,FALSE,"INTRAN96";#N/A,#N/A,FALSE,"NAA9697";#N/A,#N/A,FALSE,"ECWEBB";#N/A,#N/A,FALSE,"MFT96";#N/A,#N/A,FALSE,"CTrecon"}</definedName>
    <definedName name="sdff_5_1_5" hidden="1">{#N/A,#N/A,FALSE,"TMCOMP96";#N/A,#N/A,FALSE,"MAT96";#N/A,#N/A,FALSE,"FANDA96";#N/A,#N/A,FALSE,"INTRAN96";#N/A,#N/A,FALSE,"NAA9697";#N/A,#N/A,FALSE,"ECWEBB";#N/A,#N/A,FALSE,"MFT96";#N/A,#N/A,FALSE,"CTrecon"}</definedName>
    <definedName name="sdff_5_1_5_1" hidden="1">{#N/A,#N/A,FALSE,"TMCOMP96";#N/A,#N/A,FALSE,"MAT96";#N/A,#N/A,FALSE,"FANDA96";#N/A,#N/A,FALSE,"INTRAN96";#N/A,#N/A,FALSE,"NAA9697";#N/A,#N/A,FALSE,"ECWEBB";#N/A,#N/A,FALSE,"MFT96";#N/A,#N/A,FALSE,"CTrecon"}</definedName>
    <definedName name="sdff_5_1_5_2" hidden="1">{#N/A,#N/A,FALSE,"TMCOMP96";#N/A,#N/A,FALSE,"MAT96";#N/A,#N/A,FALSE,"FANDA96";#N/A,#N/A,FALSE,"INTRAN96";#N/A,#N/A,FALSE,"NAA9697";#N/A,#N/A,FALSE,"ECWEBB";#N/A,#N/A,FALSE,"MFT96";#N/A,#N/A,FALSE,"CTrecon"}</definedName>
    <definedName name="sdff_5_1_5_3" hidden="1">{#N/A,#N/A,FALSE,"TMCOMP96";#N/A,#N/A,FALSE,"MAT96";#N/A,#N/A,FALSE,"FANDA96";#N/A,#N/A,FALSE,"INTRAN96";#N/A,#N/A,FALSE,"NAA9697";#N/A,#N/A,FALSE,"ECWEBB";#N/A,#N/A,FALSE,"MFT96";#N/A,#N/A,FALSE,"CTrecon"}</definedName>
    <definedName name="sdff_5_1_5_4" hidden="1">{#N/A,#N/A,FALSE,"TMCOMP96";#N/A,#N/A,FALSE,"MAT96";#N/A,#N/A,FALSE,"FANDA96";#N/A,#N/A,FALSE,"INTRAN96";#N/A,#N/A,FALSE,"NAA9697";#N/A,#N/A,FALSE,"ECWEBB";#N/A,#N/A,FALSE,"MFT96";#N/A,#N/A,FALSE,"CTrecon"}</definedName>
    <definedName name="sdff_5_1_5_5" hidden="1">{#N/A,#N/A,FALSE,"TMCOMP96";#N/A,#N/A,FALSE,"MAT96";#N/A,#N/A,FALSE,"FANDA96";#N/A,#N/A,FALSE,"INTRAN96";#N/A,#N/A,FALSE,"NAA9697";#N/A,#N/A,FALSE,"ECWEBB";#N/A,#N/A,FALSE,"MFT96";#N/A,#N/A,FALSE,"CTrecon"}</definedName>
    <definedName name="sdff_5_2" hidden="1">{#N/A,#N/A,FALSE,"TMCOMP96";#N/A,#N/A,FALSE,"MAT96";#N/A,#N/A,FALSE,"FANDA96";#N/A,#N/A,FALSE,"INTRAN96";#N/A,#N/A,FALSE,"NAA9697";#N/A,#N/A,FALSE,"ECWEBB";#N/A,#N/A,FALSE,"MFT96";#N/A,#N/A,FALSE,"CTrecon"}</definedName>
    <definedName name="sdff_5_2_1" hidden="1">{#N/A,#N/A,FALSE,"TMCOMP96";#N/A,#N/A,FALSE,"MAT96";#N/A,#N/A,FALSE,"FANDA96";#N/A,#N/A,FALSE,"INTRAN96";#N/A,#N/A,FALSE,"NAA9697";#N/A,#N/A,FALSE,"ECWEBB";#N/A,#N/A,FALSE,"MFT96";#N/A,#N/A,FALSE,"CTrecon"}</definedName>
    <definedName name="sdff_5_2_2" hidden="1">{#N/A,#N/A,FALSE,"TMCOMP96";#N/A,#N/A,FALSE,"MAT96";#N/A,#N/A,FALSE,"FANDA96";#N/A,#N/A,FALSE,"INTRAN96";#N/A,#N/A,FALSE,"NAA9697";#N/A,#N/A,FALSE,"ECWEBB";#N/A,#N/A,FALSE,"MFT96";#N/A,#N/A,FALSE,"CTrecon"}</definedName>
    <definedName name="sdff_5_2_3" hidden="1">{#N/A,#N/A,FALSE,"TMCOMP96";#N/A,#N/A,FALSE,"MAT96";#N/A,#N/A,FALSE,"FANDA96";#N/A,#N/A,FALSE,"INTRAN96";#N/A,#N/A,FALSE,"NAA9697";#N/A,#N/A,FALSE,"ECWEBB";#N/A,#N/A,FALSE,"MFT96";#N/A,#N/A,FALSE,"CTrecon"}</definedName>
    <definedName name="sdff_5_2_4" hidden="1">{#N/A,#N/A,FALSE,"TMCOMP96";#N/A,#N/A,FALSE,"MAT96";#N/A,#N/A,FALSE,"FANDA96";#N/A,#N/A,FALSE,"INTRAN96";#N/A,#N/A,FALSE,"NAA9697";#N/A,#N/A,FALSE,"ECWEBB";#N/A,#N/A,FALSE,"MFT96";#N/A,#N/A,FALSE,"CTrecon"}</definedName>
    <definedName name="sdff_5_2_5" hidden="1">{#N/A,#N/A,FALSE,"TMCOMP96";#N/A,#N/A,FALSE,"MAT96";#N/A,#N/A,FALSE,"FANDA96";#N/A,#N/A,FALSE,"INTRAN96";#N/A,#N/A,FALSE,"NAA9697";#N/A,#N/A,FALSE,"ECWEBB";#N/A,#N/A,FALSE,"MFT96";#N/A,#N/A,FALSE,"CTrecon"}</definedName>
    <definedName name="sdff_5_3" hidden="1">{#N/A,#N/A,FALSE,"TMCOMP96";#N/A,#N/A,FALSE,"MAT96";#N/A,#N/A,FALSE,"FANDA96";#N/A,#N/A,FALSE,"INTRAN96";#N/A,#N/A,FALSE,"NAA9697";#N/A,#N/A,FALSE,"ECWEBB";#N/A,#N/A,FALSE,"MFT96";#N/A,#N/A,FALSE,"CTrecon"}</definedName>
    <definedName name="sdff_5_3_1" hidden="1">{#N/A,#N/A,FALSE,"TMCOMP96";#N/A,#N/A,FALSE,"MAT96";#N/A,#N/A,FALSE,"FANDA96";#N/A,#N/A,FALSE,"INTRAN96";#N/A,#N/A,FALSE,"NAA9697";#N/A,#N/A,FALSE,"ECWEBB";#N/A,#N/A,FALSE,"MFT96";#N/A,#N/A,FALSE,"CTrecon"}</definedName>
    <definedName name="sdff_5_3_2" hidden="1">{#N/A,#N/A,FALSE,"TMCOMP96";#N/A,#N/A,FALSE,"MAT96";#N/A,#N/A,FALSE,"FANDA96";#N/A,#N/A,FALSE,"INTRAN96";#N/A,#N/A,FALSE,"NAA9697";#N/A,#N/A,FALSE,"ECWEBB";#N/A,#N/A,FALSE,"MFT96";#N/A,#N/A,FALSE,"CTrecon"}</definedName>
    <definedName name="sdff_5_3_3" hidden="1">{#N/A,#N/A,FALSE,"TMCOMP96";#N/A,#N/A,FALSE,"MAT96";#N/A,#N/A,FALSE,"FANDA96";#N/A,#N/A,FALSE,"INTRAN96";#N/A,#N/A,FALSE,"NAA9697";#N/A,#N/A,FALSE,"ECWEBB";#N/A,#N/A,FALSE,"MFT96";#N/A,#N/A,FALSE,"CTrecon"}</definedName>
    <definedName name="sdff_5_3_4" hidden="1">{#N/A,#N/A,FALSE,"TMCOMP96";#N/A,#N/A,FALSE,"MAT96";#N/A,#N/A,FALSE,"FANDA96";#N/A,#N/A,FALSE,"INTRAN96";#N/A,#N/A,FALSE,"NAA9697";#N/A,#N/A,FALSE,"ECWEBB";#N/A,#N/A,FALSE,"MFT96";#N/A,#N/A,FALSE,"CTrecon"}</definedName>
    <definedName name="sdff_5_3_5" hidden="1">{#N/A,#N/A,FALSE,"TMCOMP96";#N/A,#N/A,FALSE,"MAT96";#N/A,#N/A,FALSE,"FANDA96";#N/A,#N/A,FALSE,"INTRAN96";#N/A,#N/A,FALSE,"NAA9697";#N/A,#N/A,FALSE,"ECWEBB";#N/A,#N/A,FALSE,"MFT96";#N/A,#N/A,FALSE,"CTrecon"}</definedName>
    <definedName name="sdff_5_4" hidden="1">{#N/A,#N/A,FALSE,"TMCOMP96";#N/A,#N/A,FALSE,"MAT96";#N/A,#N/A,FALSE,"FANDA96";#N/A,#N/A,FALSE,"INTRAN96";#N/A,#N/A,FALSE,"NAA9697";#N/A,#N/A,FALSE,"ECWEBB";#N/A,#N/A,FALSE,"MFT96";#N/A,#N/A,FALSE,"CTrecon"}</definedName>
    <definedName name="sdff_5_4_1" hidden="1">{#N/A,#N/A,FALSE,"TMCOMP96";#N/A,#N/A,FALSE,"MAT96";#N/A,#N/A,FALSE,"FANDA96";#N/A,#N/A,FALSE,"INTRAN96";#N/A,#N/A,FALSE,"NAA9697";#N/A,#N/A,FALSE,"ECWEBB";#N/A,#N/A,FALSE,"MFT96";#N/A,#N/A,FALSE,"CTrecon"}</definedName>
    <definedName name="sdff_5_4_2" hidden="1">{#N/A,#N/A,FALSE,"TMCOMP96";#N/A,#N/A,FALSE,"MAT96";#N/A,#N/A,FALSE,"FANDA96";#N/A,#N/A,FALSE,"INTRAN96";#N/A,#N/A,FALSE,"NAA9697";#N/A,#N/A,FALSE,"ECWEBB";#N/A,#N/A,FALSE,"MFT96";#N/A,#N/A,FALSE,"CTrecon"}</definedName>
    <definedName name="sdff_5_4_3" hidden="1">{#N/A,#N/A,FALSE,"TMCOMP96";#N/A,#N/A,FALSE,"MAT96";#N/A,#N/A,FALSE,"FANDA96";#N/A,#N/A,FALSE,"INTRAN96";#N/A,#N/A,FALSE,"NAA9697";#N/A,#N/A,FALSE,"ECWEBB";#N/A,#N/A,FALSE,"MFT96";#N/A,#N/A,FALSE,"CTrecon"}</definedName>
    <definedName name="sdff_5_4_4" hidden="1">{#N/A,#N/A,FALSE,"TMCOMP96";#N/A,#N/A,FALSE,"MAT96";#N/A,#N/A,FALSE,"FANDA96";#N/A,#N/A,FALSE,"INTRAN96";#N/A,#N/A,FALSE,"NAA9697";#N/A,#N/A,FALSE,"ECWEBB";#N/A,#N/A,FALSE,"MFT96";#N/A,#N/A,FALSE,"CTrecon"}</definedName>
    <definedName name="sdff_5_4_5" hidden="1">{#N/A,#N/A,FALSE,"TMCOMP96";#N/A,#N/A,FALSE,"MAT96";#N/A,#N/A,FALSE,"FANDA96";#N/A,#N/A,FALSE,"INTRAN96";#N/A,#N/A,FALSE,"NAA9697";#N/A,#N/A,FALSE,"ECWEBB";#N/A,#N/A,FALSE,"MFT96";#N/A,#N/A,FALSE,"CTrecon"}</definedName>
    <definedName name="sdff_5_5" hidden="1">{#N/A,#N/A,FALSE,"TMCOMP96";#N/A,#N/A,FALSE,"MAT96";#N/A,#N/A,FALSE,"FANDA96";#N/A,#N/A,FALSE,"INTRAN96";#N/A,#N/A,FALSE,"NAA9697";#N/A,#N/A,FALSE,"ECWEBB";#N/A,#N/A,FALSE,"MFT96";#N/A,#N/A,FALSE,"CTrecon"}</definedName>
    <definedName name="sdff_5_5_1" hidden="1">{#N/A,#N/A,FALSE,"TMCOMP96";#N/A,#N/A,FALSE,"MAT96";#N/A,#N/A,FALSE,"FANDA96";#N/A,#N/A,FALSE,"INTRAN96";#N/A,#N/A,FALSE,"NAA9697";#N/A,#N/A,FALSE,"ECWEBB";#N/A,#N/A,FALSE,"MFT96";#N/A,#N/A,FALSE,"CTrecon"}</definedName>
    <definedName name="sdff_5_5_2" hidden="1">{#N/A,#N/A,FALSE,"TMCOMP96";#N/A,#N/A,FALSE,"MAT96";#N/A,#N/A,FALSE,"FANDA96";#N/A,#N/A,FALSE,"INTRAN96";#N/A,#N/A,FALSE,"NAA9697";#N/A,#N/A,FALSE,"ECWEBB";#N/A,#N/A,FALSE,"MFT96";#N/A,#N/A,FALSE,"CTrecon"}</definedName>
    <definedName name="sdff_5_5_3" hidden="1">{#N/A,#N/A,FALSE,"TMCOMP96";#N/A,#N/A,FALSE,"MAT96";#N/A,#N/A,FALSE,"FANDA96";#N/A,#N/A,FALSE,"INTRAN96";#N/A,#N/A,FALSE,"NAA9697";#N/A,#N/A,FALSE,"ECWEBB";#N/A,#N/A,FALSE,"MFT96";#N/A,#N/A,FALSE,"CTrecon"}</definedName>
    <definedName name="sdff_5_5_4" hidden="1">{#N/A,#N/A,FALSE,"TMCOMP96";#N/A,#N/A,FALSE,"MAT96";#N/A,#N/A,FALSE,"FANDA96";#N/A,#N/A,FALSE,"INTRAN96";#N/A,#N/A,FALSE,"NAA9697";#N/A,#N/A,FALSE,"ECWEBB";#N/A,#N/A,FALSE,"MFT96";#N/A,#N/A,FALSE,"CTrecon"}</definedName>
    <definedName name="sdff_5_5_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1_1" hidden="1">{#N/A,#N/A,FALSE,"TMCOMP96";#N/A,#N/A,FALSE,"MAT96";#N/A,#N/A,FALSE,"FANDA96";#N/A,#N/A,FALSE,"INTRAN96";#N/A,#N/A,FALSE,"NAA9697";#N/A,#N/A,FALSE,"ECWEBB";#N/A,#N/A,FALSE,"MFT96";#N/A,#N/A,FALSE,"CTrecon"}</definedName>
    <definedName name="sfad_1_1_1" hidden="1">{#N/A,#N/A,FALSE,"TMCOMP96";#N/A,#N/A,FALSE,"MAT96";#N/A,#N/A,FALSE,"FANDA96";#N/A,#N/A,FALSE,"INTRAN96";#N/A,#N/A,FALSE,"NAA9697";#N/A,#N/A,FALSE,"ECWEBB";#N/A,#N/A,FALSE,"MFT96";#N/A,#N/A,FALSE,"CTrecon"}</definedName>
    <definedName name="sfad_1_1_1_1" hidden="1">{#N/A,#N/A,FALSE,"TMCOMP96";#N/A,#N/A,FALSE,"MAT96";#N/A,#N/A,FALSE,"FANDA96";#N/A,#N/A,FALSE,"INTRAN96";#N/A,#N/A,FALSE,"NAA9697";#N/A,#N/A,FALSE,"ECWEBB";#N/A,#N/A,FALSE,"MFT96";#N/A,#N/A,FALSE,"CTrecon"}</definedName>
    <definedName name="sfad_1_1_1_1_1" hidden="1">{#N/A,#N/A,FALSE,"TMCOMP96";#N/A,#N/A,FALSE,"MAT96";#N/A,#N/A,FALSE,"FANDA96";#N/A,#N/A,FALSE,"INTRAN96";#N/A,#N/A,FALSE,"NAA9697";#N/A,#N/A,FALSE,"ECWEBB";#N/A,#N/A,FALSE,"MFT96";#N/A,#N/A,FALSE,"CTrecon"}</definedName>
    <definedName name="sfad_1_1_1_1_1_1" hidden="1">{#N/A,#N/A,FALSE,"TMCOMP96";#N/A,#N/A,FALSE,"MAT96";#N/A,#N/A,FALSE,"FANDA96";#N/A,#N/A,FALSE,"INTRAN96";#N/A,#N/A,FALSE,"NAA9697";#N/A,#N/A,FALSE,"ECWEBB";#N/A,#N/A,FALSE,"MFT96";#N/A,#N/A,FALSE,"CTrecon"}</definedName>
    <definedName name="sfad_1_1_1_1_1_2" hidden="1">{#N/A,#N/A,FALSE,"TMCOMP96";#N/A,#N/A,FALSE,"MAT96";#N/A,#N/A,FALSE,"FANDA96";#N/A,#N/A,FALSE,"INTRAN96";#N/A,#N/A,FALSE,"NAA9697";#N/A,#N/A,FALSE,"ECWEBB";#N/A,#N/A,FALSE,"MFT96";#N/A,#N/A,FALSE,"CTrecon"}</definedName>
    <definedName name="sfad_1_1_1_1_1_3" hidden="1">{#N/A,#N/A,FALSE,"TMCOMP96";#N/A,#N/A,FALSE,"MAT96";#N/A,#N/A,FALSE,"FANDA96";#N/A,#N/A,FALSE,"INTRAN96";#N/A,#N/A,FALSE,"NAA9697";#N/A,#N/A,FALSE,"ECWEBB";#N/A,#N/A,FALSE,"MFT96";#N/A,#N/A,FALSE,"CTrecon"}</definedName>
    <definedName name="sfad_1_1_1_1_1_4" hidden="1">{#N/A,#N/A,FALSE,"TMCOMP96";#N/A,#N/A,FALSE,"MAT96";#N/A,#N/A,FALSE,"FANDA96";#N/A,#N/A,FALSE,"INTRAN96";#N/A,#N/A,FALSE,"NAA9697";#N/A,#N/A,FALSE,"ECWEBB";#N/A,#N/A,FALSE,"MFT96";#N/A,#N/A,FALSE,"CTrecon"}</definedName>
    <definedName name="sfad_1_1_1_1_1_5" hidden="1">{#N/A,#N/A,FALSE,"TMCOMP96";#N/A,#N/A,FALSE,"MAT96";#N/A,#N/A,FALSE,"FANDA96";#N/A,#N/A,FALSE,"INTRAN96";#N/A,#N/A,FALSE,"NAA9697";#N/A,#N/A,FALSE,"ECWEBB";#N/A,#N/A,FALSE,"MFT96";#N/A,#N/A,FALSE,"CTrecon"}</definedName>
    <definedName name="sfad_1_1_1_1_2" hidden="1">{#N/A,#N/A,FALSE,"TMCOMP96";#N/A,#N/A,FALSE,"MAT96";#N/A,#N/A,FALSE,"FANDA96";#N/A,#N/A,FALSE,"INTRAN96";#N/A,#N/A,FALSE,"NAA9697";#N/A,#N/A,FALSE,"ECWEBB";#N/A,#N/A,FALSE,"MFT96";#N/A,#N/A,FALSE,"CTrecon"}</definedName>
    <definedName name="sfad_1_1_1_1_2_1" hidden="1">{#N/A,#N/A,FALSE,"TMCOMP96";#N/A,#N/A,FALSE,"MAT96";#N/A,#N/A,FALSE,"FANDA96";#N/A,#N/A,FALSE,"INTRAN96";#N/A,#N/A,FALSE,"NAA9697";#N/A,#N/A,FALSE,"ECWEBB";#N/A,#N/A,FALSE,"MFT96";#N/A,#N/A,FALSE,"CTrecon"}</definedName>
    <definedName name="sfad_1_1_1_1_2_2" hidden="1">{#N/A,#N/A,FALSE,"TMCOMP96";#N/A,#N/A,FALSE,"MAT96";#N/A,#N/A,FALSE,"FANDA96";#N/A,#N/A,FALSE,"INTRAN96";#N/A,#N/A,FALSE,"NAA9697";#N/A,#N/A,FALSE,"ECWEBB";#N/A,#N/A,FALSE,"MFT96";#N/A,#N/A,FALSE,"CTrecon"}</definedName>
    <definedName name="sfad_1_1_1_1_2_3" hidden="1">{#N/A,#N/A,FALSE,"TMCOMP96";#N/A,#N/A,FALSE,"MAT96";#N/A,#N/A,FALSE,"FANDA96";#N/A,#N/A,FALSE,"INTRAN96";#N/A,#N/A,FALSE,"NAA9697";#N/A,#N/A,FALSE,"ECWEBB";#N/A,#N/A,FALSE,"MFT96";#N/A,#N/A,FALSE,"CTrecon"}</definedName>
    <definedName name="sfad_1_1_1_1_2_4" hidden="1">{#N/A,#N/A,FALSE,"TMCOMP96";#N/A,#N/A,FALSE,"MAT96";#N/A,#N/A,FALSE,"FANDA96";#N/A,#N/A,FALSE,"INTRAN96";#N/A,#N/A,FALSE,"NAA9697";#N/A,#N/A,FALSE,"ECWEBB";#N/A,#N/A,FALSE,"MFT96";#N/A,#N/A,FALSE,"CTrecon"}</definedName>
    <definedName name="sfad_1_1_1_1_2_5" hidden="1">{#N/A,#N/A,FALSE,"TMCOMP96";#N/A,#N/A,FALSE,"MAT96";#N/A,#N/A,FALSE,"FANDA96";#N/A,#N/A,FALSE,"INTRAN96";#N/A,#N/A,FALSE,"NAA9697";#N/A,#N/A,FALSE,"ECWEBB";#N/A,#N/A,FALSE,"MFT96";#N/A,#N/A,FALSE,"CTrecon"}</definedName>
    <definedName name="sfad_1_1_1_1_3" hidden="1">{#N/A,#N/A,FALSE,"TMCOMP96";#N/A,#N/A,FALSE,"MAT96";#N/A,#N/A,FALSE,"FANDA96";#N/A,#N/A,FALSE,"INTRAN96";#N/A,#N/A,FALSE,"NAA9697";#N/A,#N/A,FALSE,"ECWEBB";#N/A,#N/A,FALSE,"MFT96";#N/A,#N/A,FALSE,"CTrecon"}</definedName>
    <definedName name="sfad_1_1_1_1_4" hidden="1">{#N/A,#N/A,FALSE,"TMCOMP96";#N/A,#N/A,FALSE,"MAT96";#N/A,#N/A,FALSE,"FANDA96";#N/A,#N/A,FALSE,"INTRAN96";#N/A,#N/A,FALSE,"NAA9697";#N/A,#N/A,FALSE,"ECWEBB";#N/A,#N/A,FALSE,"MFT96";#N/A,#N/A,FALSE,"CTrecon"}</definedName>
    <definedName name="sfad_1_1_1_1_5" hidden="1">{#N/A,#N/A,FALSE,"TMCOMP96";#N/A,#N/A,FALSE,"MAT96";#N/A,#N/A,FALSE,"FANDA96";#N/A,#N/A,FALSE,"INTRAN96";#N/A,#N/A,FALSE,"NAA9697";#N/A,#N/A,FALSE,"ECWEBB";#N/A,#N/A,FALSE,"MFT96";#N/A,#N/A,FALSE,"CTrecon"}</definedName>
    <definedName name="sfad_1_1_1_2" hidden="1">{#N/A,#N/A,FALSE,"TMCOMP96";#N/A,#N/A,FALSE,"MAT96";#N/A,#N/A,FALSE,"FANDA96";#N/A,#N/A,FALSE,"INTRAN96";#N/A,#N/A,FALSE,"NAA9697";#N/A,#N/A,FALSE,"ECWEBB";#N/A,#N/A,FALSE,"MFT96";#N/A,#N/A,FALSE,"CTrecon"}</definedName>
    <definedName name="sfad_1_1_1_2_1" hidden="1">{#N/A,#N/A,FALSE,"TMCOMP96";#N/A,#N/A,FALSE,"MAT96";#N/A,#N/A,FALSE,"FANDA96";#N/A,#N/A,FALSE,"INTRAN96";#N/A,#N/A,FALSE,"NAA9697";#N/A,#N/A,FALSE,"ECWEBB";#N/A,#N/A,FALSE,"MFT96";#N/A,#N/A,FALSE,"CTrecon"}</definedName>
    <definedName name="sfad_1_1_1_2_2" hidden="1">{#N/A,#N/A,FALSE,"TMCOMP96";#N/A,#N/A,FALSE,"MAT96";#N/A,#N/A,FALSE,"FANDA96";#N/A,#N/A,FALSE,"INTRAN96";#N/A,#N/A,FALSE,"NAA9697";#N/A,#N/A,FALSE,"ECWEBB";#N/A,#N/A,FALSE,"MFT96";#N/A,#N/A,FALSE,"CTrecon"}</definedName>
    <definedName name="sfad_1_1_1_2_3" hidden="1">{#N/A,#N/A,FALSE,"TMCOMP96";#N/A,#N/A,FALSE,"MAT96";#N/A,#N/A,FALSE,"FANDA96";#N/A,#N/A,FALSE,"INTRAN96";#N/A,#N/A,FALSE,"NAA9697";#N/A,#N/A,FALSE,"ECWEBB";#N/A,#N/A,FALSE,"MFT96";#N/A,#N/A,FALSE,"CTrecon"}</definedName>
    <definedName name="sfad_1_1_1_2_4" hidden="1">{#N/A,#N/A,FALSE,"TMCOMP96";#N/A,#N/A,FALSE,"MAT96";#N/A,#N/A,FALSE,"FANDA96";#N/A,#N/A,FALSE,"INTRAN96";#N/A,#N/A,FALSE,"NAA9697";#N/A,#N/A,FALSE,"ECWEBB";#N/A,#N/A,FALSE,"MFT96";#N/A,#N/A,FALSE,"CTrecon"}</definedName>
    <definedName name="sfad_1_1_1_2_5" hidden="1">{#N/A,#N/A,FALSE,"TMCOMP96";#N/A,#N/A,FALSE,"MAT96";#N/A,#N/A,FALSE,"FANDA96";#N/A,#N/A,FALSE,"INTRAN96";#N/A,#N/A,FALSE,"NAA9697";#N/A,#N/A,FALSE,"ECWEBB";#N/A,#N/A,FALSE,"MFT96";#N/A,#N/A,FALSE,"CTrecon"}</definedName>
    <definedName name="sfad_1_1_1_3" hidden="1">{#N/A,#N/A,FALSE,"TMCOMP96";#N/A,#N/A,FALSE,"MAT96";#N/A,#N/A,FALSE,"FANDA96";#N/A,#N/A,FALSE,"INTRAN96";#N/A,#N/A,FALSE,"NAA9697";#N/A,#N/A,FALSE,"ECWEBB";#N/A,#N/A,FALSE,"MFT96";#N/A,#N/A,FALSE,"CTrecon"}</definedName>
    <definedName name="sfad_1_1_1_3_1" hidden="1">{#N/A,#N/A,FALSE,"TMCOMP96";#N/A,#N/A,FALSE,"MAT96";#N/A,#N/A,FALSE,"FANDA96";#N/A,#N/A,FALSE,"INTRAN96";#N/A,#N/A,FALSE,"NAA9697";#N/A,#N/A,FALSE,"ECWEBB";#N/A,#N/A,FALSE,"MFT96";#N/A,#N/A,FALSE,"CTrecon"}</definedName>
    <definedName name="sfad_1_1_1_3_2" hidden="1">{#N/A,#N/A,FALSE,"TMCOMP96";#N/A,#N/A,FALSE,"MAT96";#N/A,#N/A,FALSE,"FANDA96";#N/A,#N/A,FALSE,"INTRAN96";#N/A,#N/A,FALSE,"NAA9697";#N/A,#N/A,FALSE,"ECWEBB";#N/A,#N/A,FALSE,"MFT96";#N/A,#N/A,FALSE,"CTrecon"}</definedName>
    <definedName name="sfad_1_1_1_3_3" hidden="1">{#N/A,#N/A,FALSE,"TMCOMP96";#N/A,#N/A,FALSE,"MAT96";#N/A,#N/A,FALSE,"FANDA96";#N/A,#N/A,FALSE,"INTRAN96";#N/A,#N/A,FALSE,"NAA9697";#N/A,#N/A,FALSE,"ECWEBB";#N/A,#N/A,FALSE,"MFT96";#N/A,#N/A,FALSE,"CTrecon"}</definedName>
    <definedName name="sfad_1_1_1_3_4" hidden="1">{#N/A,#N/A,FALSE,"TMCOMP96";#N/A,#N/A,FALSE,"MAT96";#N/A,#N/A,FALSE,"FANDA96";#N/A,#N/A,FALSE,"INTRAN96";#N/A,#N/A,FALSE,"NAA9697";#N/A,#N/A,FALSE,"ECWEBB";#N/A,#N/A,FALSE,"MFT96";#N/A,#N/A,FALSE,"CTrecon"}</definedName>
    <definedName name="sfad_1_1_1_3_5" hidden="1">{#N/A,#N/A,FALSE,"TMCOMP96";#N/A,#N/A,FALSE,"MAT96";#N/A,#N/A,FALSE,"FANDA96";#N/A,#N/A,FALSE,"INTRAN96";#N/A,#N/A,FALSE,"NAA9697";#N/A,#N/A,FALSE,"ECWEBB";#N/A,#N/A,FALSE,"MFT96";#N/A,#N/A,FALSE,"CTrecon"}</definedName>
    <definedName name="sfad_1_1_1_4" hidden="1">{#N/A,#N/A,FALSE,"TMCOMP96";#N/A,#N/A,FALSE,"MAT96";#N/A,#N/A,FALSE,"FANDA96";#N/A,#N/A,FALSE,"INTRAN96";#N/A,#N/A,FALSE,"NAA9697";#N/A,#N/A,FALSE,"ECWEBB";#N/A,#N/A,FALSE,"MFT96";#N/A,#N/A,FALSE,"CTrecon"}</definedName>
    <definedName name="sfad_1_1_1_4_1" hidden="1">{#N/A,#N/A,FALSE,"TMCOMP96";#N/A,#N/A,FALSE,"MAT96";#N/A,#N/A,FALSE,"FANDA96";#N/A,#N/A,FALSE,"INTRAN96";#N/A,#N/A,FALSE,"NAA9697";#N/A,#N/A,FALSE,"ECWEBB";#N/A,#N/A,FALSE,"MFT96";#N/A,#N/A,FALSE,"CTrecon"}</definedName>
    <definedName name="sfad_1_1_1_4_2" hidden="1">{#N/A,#N/A,FALSE,"TMCOMP96";#N/A,#N/A,FALSE,"MAT96";#N/A,#N/A,FALSE,"FANDA96";#N/A,#N/A,FALSE,"INTRAN96";#N/A,#N/A,FALSE,"NAA9697";#N/A,#N/A,FALSE,"ECWEBB";#N/A,#N/A,FALSE,"MFT96";#N/A,#N/A,FALSE,"CTrecon"}</definedName>
    <definedName name="sfad_1_1_1_4_3" hidden="1">{#N/A,#N/A,FALSE,"TMCOMP96";#N/A,#N/A,FALSE,"MAT96";#N/A,#N/A,FALSE,"FANDA96";#N/A,#N/A,FALSE,"INTRAN96";#N/A,#N/A,FALSE,"NAA9697";#N/A,#N/A,FALSE,"ECWEBB";#N/A,#N/A,FALSE,"MFT96";#N/A,#N/A,FALSE,"CTrecon"}</definedName>
    <definedName name="sfad_1_1_1_4_4" hidden="1">{#N/A,#N/A,FALSE,"TMCOMP96";#N/A,#N/A,FALSE,"MAT96";#N/A,#N/A,FALSE,"FANDA96";#N/A,#N/A,FALSE,"INTRAN96";#N/A,#N/A,FALSE,"NAA9697";#N/A,#N/A,FALSE,"ECWEBB";#N/A,#N/A,FALSE,"MFT96";#N/A,#N/A,FALSE,"CTrecon"}</definedName>
    <definedName name="sfad_1_1_1_4_5" hidden="1">{#N/A,#N/A,FALSE,"TMCOMP96";#N/A,#N/A,FALSE,"MAT96";#N/A,#N/A,FALSE,"FANDA96";#N/A,#N/A,FALSE,"INTRAN96";#N/A,#N/A,FALSE,"NAA9697";#N/A,#N/A,FALSE,"ECWEBB";#N/A,#N/A,FALSE,"MFT96";#N/A,#N/A,FALSE,"CTrecon"}</definedName>
    <definedName name="sfad_1_1_1_5" hidden="1">{#N/A,#N/A,FALSE,"TMCOMP96";#N/A,#N/A,FALSE,"MAT96";#N/A,#N/A,FALSE,"FANDA96";#N/A,#N/A,FALSE,"INTRAN96";#N/A,#N/A,FALSE,"NAA9697";#N/A,#N/A,FALSE,"ECWEBB";#N/A,#N/A,FALSE,"MFT96";#N/A,#N/A,FALSE,"CTrecon"}</definedName>
    <definedName name="sfad_1_1_1_5_1" hidden="1">{#N/A,#N/A,FALSE,"TMCOMP96";#N/A,#N/A,FALSE,"MAT96";#N/A,#N/A,FALSE,"FANDA96";#N/A,#N/A,FALSE,"INTRAN96";#N/A,#N/A,FALSE,"NAA9697";#N/A,#N/A,FALSE,"ECWEBB";#N/A,#N/A,FALSE,"MFT96";#N/A,#N/A,FALSE,"CTrecon"}</definedName>
    <definedName name="sfad_1_1_1_5_2" hidden="1">{#N/A,#N/A,FALSE,"TMCOMP96";#N/A,#N/A,FALSE,"MAT96";#N/A,#N/A,FALSE,"FANDA96";#N/A,#N/A,FALSE,"INTRAN96";#N/A,#N/A,FALSE,"NAA9697";#N/A,#N/A,FALSE,"ECWEBB";#N/A,#N/A,FALSE,"MFT96";#N/A,#N/A,FALSE,"CTrecon"}</definedName>
    <definedName name="sfad_1_1_1_5_3" hidden="1">{#N/A,#N/A,FALSE,"TMCOMP96";#N/A,#N/A,FALSE,"MAT96";#N/A,#N/A,FALSE,"FANDA96";#N/A,#N/A,FALSE,"INTRAN96";#N/A,#N/A,FALSE,"NAA9697";#N/A,#N/A,FALSE,"ECWEBB";#N/A,#N/A,FALSE,"MFT96";#N/A,#N/A,FALSE,"CTrecon"}</definedName>
    <definedName name="sfad_1_1_1_5_4" hidden="1">{#N/A,#N/A,FALSE,"TMCOMP96";#N/A,#N/A,FALSE,"MAT96";#N/A,#N/A,FALSE,"FANDA96";#N/A,#N/A,FALSE,"INTRAN96";#N/A,#N/A,FALSE,"NAA9697";#N/A,#N/A,FALSE,"ECWEBB";#N/A,#N/A,FALSE,"MFT96";#N/A,#N/A,FALSE,"CTrecon"}</definedName>
    <definedName name="sfad_1_1_1_5_5" hidden="1">{#N/A,#N/A,FALSE,"TMCOMP96";#N/A,#N/A,FALSE,"MAT96";#N/A,#N/A,FALSE,"FANDA96";#N/A,#N/A,FALSE,"INTRAN96";#N/A,#N/A,FALSE,"NAA9697";#N/A,#N/A,FALSE,"ECWEBB";#N/A,#N/A,FALSE,"MFT96";#N/A,#N/A,FALSE,"CTrecon"}</definedName>
    <definedName name="sfad_1_1_2" hidden="1">{#N/A,#N/A,FALSE,"TMCOMP96";#N/A,#N/A,FALSE,"MAT96";#N/A,#N/A,FALSE,"FANDA96";#N/A,#N/A,FALSE,"INTRAN96";#N/A,#N/A,FALSE,"NAA9697";#N/A,#N/A,FALSE,"ECWEBB";#N/A,#N/A,FALSE,"MFT96";#N/A,#N/A,FALSE,"CTrecon"}</definedName>
    <definedName name="sfad_1_1_2_1" hidden="1">{#N/A,#N/A,FALSE,"TMCOMP96";#N/A,#N/A,FALSE,"MAT96";#N/A,#N/A,FALSE,"FANDA96";#N/A,#N/A,FALSE,"INTRAN96";#N/A,#N/A,FALSE,"NAA9697";#N/A,#N/A,FALSE,"ECWEBB";#N/A,#N/A,FALSE,"MFT96";#N/A,#N/A,FALSE,"CTrecon"}</definedName>
    <definedName name="sfad_1_1_2_2" hidden="1">{#N/A,#N/A,FALSE,"TMCOMP96";#N/A,#N/A,FALSE,"MAT96";#N/A,#N/A,FALSE,"FANDA96";#N/A,#N/A,FALSE,"INTRAN96";#N/A,#N/A,FALSE,"NAA9697";#N/A,#N/A,FALSE,"ECWEBB";#N/A,#N/A,FALSE,"MFT96";#N/A,#N/A,FALSE,"CTrecon"}</definedName>
    <definedName name="sfad_1_1_2_3" hidden="1">{#N/A,#N/A,FALSE,"TMCOMP96";#N/A,#N/A,FALSE,"MAT96";#N/A,#N/A,FALSE,"FANDA96";#N/A,#N/A,FALSE,"INTRAN96";#N/A,#N/A,FALSE,"NAA9697";#N/A,#N/A,FALSE,"ECWEBB";#N/A,#N/A,FALSE,"MFT96";#N/A,#N/A,FALSE,"CTrecon"}</definedName>
    <definedName name="sfad_1_1_2_4" hidden="1">{#N/A,#N/A,FALSE,"TMCOMP96";#N/A,#N/A,FALSE,"MAT96";#N/A,#N/A,FALSE,"FANDA96";#N/A,#N/A,FALSE,"INTRAN96";#N/A,#N/A,FALSE,"NAA9697";#N/A,#N/A,FALSE,"ECWEBB";#N/A,#N/A,FALSE,"MFT96";#N/A,#N/A,FALSE,"CTrecon"}</definedName>
    <definedName name="sfad_1_1_2_5" hidden="1">{#N/A,#N/A,FALSE,"TMCOMP96";#N/A,#N/A,FALSE,"MAT96";#N/A,#N/A,FALSE,"FANDA96";#N/A,#N/A,FALSE,"INTRAN96";#N/A,#N/A,FALSE,"NAA9697";#N/A,#N/A,FALSE,"ECWEBB";#N/A,#N/A,FALSE,"MFT96";#N/A,#N/A,FALSE,"CTrecon"}</definedName>
    <definedName name="sfad_1_1_3" hidden="1">{#N/A,#N/A,FALSE,"TMCOMP96";#N/A,#N/A,FALSE,"MAT96";#N/A,#N/A,FALSE,"FANDA96";#N/A,#N/A,FALSE,"INTRAN96";#N/A,#N/A,FALSE,"NAA9697";#N/A,#N/A,FALSE,"ECWEBB";#N/A,#N/A,FALSE,"MFT96";#N/A,#N/A,FALSE,"CTrecon"}</definedName>
    <definedName name="sfad_1_1_3_1" hidden="1">{#N/A,#N/A,FALSE,"TMCOMP96";#N/A,#N/A,FALSE,"MAT96";#N/A,#N/A,FALSE,"FANDA96";#N/A,#N/A,FALSE,"INTRAN96";#N/A,#N/A,FALSE,"NAA9697";#N/A,#N/A,FALSE,"ECWEBB";#N/A,#N/A,FALSE,"MFT96";#N/A,#N/A,FALSE,"CTrecon"}</definedName>
    <definedName name="sfad_1_1_3_2" hidden="1">{#N/A,#N/A,FALSE,"TMCOMP96";#N/A,#N/A,FALSE,"MAT96";#N/A,#N/A,FALSE,"FANDA96";#N/A,#N/A,FALSE,"INTRAN96";#N/A,#N/A,FALSE,"NAA9697";#N/A,#N/A,FALSE,"ECWEBB";#N/A,#N/A,FALSE,"MFT96";#N/A,#N/A,FALSE,"CTrecon"}</definedName>
    <definedName name="sfad_1_1_3_3" hidden="1">{#N/A,#N/A,FALSE,"TMCOMP96";#N/A,#N/A,FALSE,"MAT96";#N/A,#N/A,FALSE,"FANDA96";#N/A,#N/A,FALSE,"INTRAN96";#N/A,#N/A,FALSE,"NAA9697";#N/A,#N/A,FALSE,"ECWEBB";#N/A,#N/A,FALSE,"MFT96";#N/A,#N/A,FALSE,"CTrecon"}</definedName>
    <definedName name="sfad_1_1_3_4" hidden="1">{#N/A,#N/A,FALSE,"TMCOMP96";#N/A,#N/A,FALSE,"MAT96";#N/A,#N/A,FALSE,"FANDA96";#N/A,#N/A,FALSE,"INTRAN96";#N/A,#N/A,FALSE,"NAA9697";#N/A,#N/A,FALSE,"ECWEBB";#N/A,#N/A,FALSE,"MFT96";#N/A,#N/A,FALSE,"CTrecon"}</definedName>
    <definedName name="sfad_1_1_3_5" hidden="1">{#N/A,#N/A,FALSE,"TMCOMP96";#N/A,#N/A,FALSE,"MAT96";#N/A,#N/A,FALSE,"FANDA96";#N/A,#N/A,FALSE,"INTRAN96";#N/A,#N/A,FALSE,"NAA9697";#N/A,#N/A,FALSE,"ECWEBB";#N/A,#N/A,FALSE,"MFT96";#N/A,#N/A,FALSE,"CTrecon"}</definedName>
    <definedName name="sfad_1_1_4" hidden="1">{#N/A,#N/A,FALSE,"TMCOMP96";#N/A,#N/A,FALSE,"MAT96";#N/A,#N/A,FALSE,"FANDA96";#N/A,#N/A,FALSE,"INTRAN96";#N/A,#N/A,FALSE,"NAA9697";#N/A,#N/A,FALSE,"ECWEBB";#N/A,#N/A,FALSE,"MFT96";#N/A,#N/A,FALSE,"CTrecon"}</definedName>
    <definedName name="sfad_1_1_4_1" hidden="1">{#N/A,#N/A,FALSE,"TMCOMP96";#N/A,#N/A,FALSE,"MAT96";#N/A,#N/A,FALSE,"FANDA96";#N/A,#N/A,FALSE,"INTRAN96";#N/A,#N/A,FALSE,"NAA9697";#N/A,#N/A,FALSE,"ECWEBB";#N/A,#N/A,FALSE,"MFT96";#N/A,#N/A,FALSE,"CTrecon"}</definedName>
    <definedName name="sfad_1_1_4_2" hidden="1">{#N/A,#N/A,FALSE,"TMCOMP96";#N/A,#N/A,FALSE,"MAT96";#N/A,#N/A,FALSE,"FANDA96";#N/A,#N/A,FALSE,"INTRAN96";#N/A,#N/A,FALSE,"NAA9697";#N/A,#N/A,FALSE,"ECWEBB";#N/A,#N/A,FALSE,"MFT96";#N/A,#N/A,FALSE,"CTrecon"}</definedName>
    <definedName name="sfad_1_1_4_3" hidden="1">{#N/A,#N/A,FALSE,"TMCOMP96";#N/A,#N/A,FALSE,"MAT96";#N/A,#N/A,FALSE,"FANDA96";#N/A,#N/A,FALSE,"INTRAN96";#N/A,#N/A,FALSE,"NAA9697";#N/A,#N/A,FALSE,"ECWEBB";#N/A,#N/A,FALSE,"MFT96";#N/A,#N/A,FALSE,"CTrecon"}</definedName>
    <definedName name="sfad_1_1_4_4" hidden="1">{#N/A,#N/A,FALSE,"TMCOMP96";#N/A,#N/A,FALSE,"MAT96";#N/A,#N/A,FALSE,"FANDA96";#N/A,#N/A,FALSE,"INTRAN96";#N/A,#N/A,FALSE,"NAA9697";#N/A,#N/A,FALSE,"ECWEBB";#N/A,#N/A,FALSE,"MFT96";#N/A,#N/A,FALSE,"CTrecon"}</definedName>
    <definedName name="sfad_1_1_4_5" hidden="1">{#N/A,#N/A,FALSE,"TMCOMP96";#N/A,#N/A,FALSE,"MAT96";#N/A,#N/A,FALSE,"FANDA96";#N/A,#N/A,FALSE,"INTRAN96";#N/A,#N/A,FALSE,"NAA9697";#N/A,#N/A,FALSE,"ECWEBB";#N/A,#N/A,FALSE,"MFT96";#N/A,#N/A,FALSE,"CTrecon"}</definedName>
    <definedName name="sfad_1_1_5" hidden="1">{#N/A,#N/A,FALSE,"TMCOMP96";#N/A,#N/A,FALSE,"MAT96";#N/A,#N/A,FALSE,"FANDA96";#N/A,#N/A,FALSE,"INTRAN96";#N/A,#N/A,FALSE,"NAA9697";#N/A,#N/A,FALSE,"ECWEBB";#N/A,#N/A,FALSE,"MFT96";#N/A,#N/A,FALSE,"CTrecon"}</definedName>
    <definedName name="sfad_1_1_5_1" hidden="1">{#N/A,#N/A,FALSE,"TMCOMP96";#N/A,#N/A,FALSE,"MAT96";#N/A,#N/A,FALSE,"FANDA96";#N/A,#N/A,FALSE,"INTRAN96";#N/A,#N/A,FALSE,"NAA9697";#N/A,#N/A,FALSE,"ECWEBB";#N/A,#N/A,FALSE,"MFT96";#N/A,#N/A,FALSE,"CTrecon"}</definedName>
    <definedName name="sfad_1_1_5_2" hidden="1">{#N/A,#N/A,FALSE,"TMCOMP96";#N/A,#N/A,FALSE,"MAT96";#N/A,#N/A,FALSE,"FANDA96";#N/A,#N/A,FALSE,"INTRAN96";#N/A,#N/A,FALSE,"NAA9697";#N/A,#N/A,FALSE,"ECWEBB";#N/A,#N/A,FALSE,"MFT96";#N/A,#N/A,FALSE,"CTrecon"}</definedName>
    <definedName name="sfad_1_1_5_3" hidden="1">{#N/A,#N/A,FALSE,"TMCOMP96";#N/A,#N/A,FALSE,"MAT96";#N/A,#N/A,FALSE,"FANDA96";#N/A,#N/A,FALSE,"INTRAN96";#N/A,#N/A,FALSE,"NAA9697";#N/A,#N/A,FALSE,"ECWEBB";#N/A,#N/A,FALSE,"MFT96";#N/A,#N/A,FALSE,"CTrecon"}</definedName>
    <definedName name="sfad_1_1_5_4" hidden="1">{#N/A,#N/A,FALSE,"TMCOMP96";#N/A,#N/A,FALSE,"MAT96";#N/A,#N/A,FALSE,"FANDA96";#N/A,#N/A,FALSE,"INTRAN96";#N/A,#N/A,FALSE,"NAA9697";#N/A,#N/A,FALSE,"ECWEBB";#N/A,#N/A,FALSE,"MFT96";#N/A,#N/A,FALSE,"CTrecon"}</definedName>
    <definedName name="sfad_1_1_5_5" hidden="1">{#N/A,#N/A,FALSE,"TMCOMP96";#N/A,#N/A,FALSE,"MAT96";#N/A,#N/A,FALSE,"FANDA96";#N/A,#N/A,FALSE,"INTRAN96";#N/A,#N/A,FALSE,"NAA9697";#N/A,#N/A,FALSE,"ECWEBB";#N/A,#N/A,FALSE,"MFT96";#N/A,#N/A,FALSE,"CTrecon"}</definedName>
    <definedName name="sfad_1_2" hidden="1">{#N/A,#N/A,FALSE,"TMCOMP96";#N/A,#N/A,FALSE,"MAT96";#N/A,#N/A,FALSE,"FANDA96";#N/A,#N/A,FALSE,"INTRAN96";#N/A,#N/A,FALSE,"NAA9697";#N/A,#N/A,FALSE,"ECWEBB";#N/A,#N/A,FALSE,"MFT96";#N/A,#N/A,FALSE,"CTrecon"}</definedName>
    <definedName name="sfad_1_2_1" hidden="1">{#N/A,#N/A,FALSE,"TMCOMP96";#N/A,#N/A,FALSE,"MAT96";#N/A,#N/A,FALSE,"FANDA96";#N/A,#N/A,FALSE,"INTRAN96";#N/A,#N/A,FALSE,"NAA9697";#N/A,#N/A,FALSE,"ECWEBB";#N/A,#N/A,FALSE,"MFT96";#N/A,#N/A,FALSE,"CTrecon"}</definedName>
    <definedName name="sfad_1_2_1_1" hidden="1">{#N/A,#N/A,FALSE,"TMCOMP96";#N/A,#N/A,FALSE,"MAT96";#N/A,#N/A,FALSE,"FANDA96";#N/A,#N/A,FALSE,"INTRAN96";#N/A,#N/A,FALSE,"NAA9697";#N/A,#N/A,FALSE,"ECWEBB";#N/A,#N/A,FALSE,"MFT96";#N/A,#N/A,FALSE,"CTrecon"}</definedName>
    <definedName name="sfad_1_2_1_1_1" hidden="1">{#N/A,#N/A,FALSE,"TMCOMP96";#N/A,#N/A,FALSE,"MAT96";#N/A,#N/A,FALSE,"FANDA96";#N/A,#N/A,FALSE,"INTRAN96";#N/A,#N/A,FALSE,"NAA9697";#N/A,#N/A,FALSE,"ECWEBB";#N/A,#N/A,FALSE,"MFT96";#N/A,#N/A,FALSE,"CTrecon"}</definedName>
    <definedName name="sfad_1_2_1_1_1_1" hidden="1">{#N/A,#N/A,FALSE,"TMCOMP96";#N/A,#N/A,FALSE,"MAT96";#N/A,#N/A,FALSE,"FANDA96";#N/A,#N/A,FALSE,"INTRAN96";#N/A,#N/A,FALSE,"NAA9697";#N/A,#N/A,FALSE,"ECWEBB";#N/A,#N/A,FALSE,"MFT96";#N/A,#N/A,FALSE,"CTrecon"}</definedName>
    <definedName name="sfad_1_2_1_1_1_2" hidden="1">{#N/A,#N/A,FALSE,"TMCOMP96";#N/A,#N/A,FALSE,"MAT96";#N/A,#N/A,FALSE,"FANDA96";#N/A,#N/A,FALSE,"INTRAN96";#N/A,#N/A,FALSE,"NAA9697";#N/A,#N/A,FALSE,"ECWEBB";#N/A,#N/A,FALSE,"MFT96";#N/A,#N/A,FALSE,"CTrecon"}</definedName>
    <definedName name="sfad_1_2_1_1_1_3" hidden="1">{#N/A,#N/A,FALSE,"TMCOMP96";#N/A,#N/A,FALSE,"MAT96";#N/A,#N/A,FALSE,"FANDA96";#N/A,#N/A,FALSE,"INTRAN96";#N/A,#N/A,FALSE,"NAA9697";#N/A,#N/A,FALSE,"ECWEBB";#N/A,#N/A,FALSE,"MFT96";#N/A,#N/A,FALSE,"CTrecon"}</definedName>
    <definedName name="sfad_1_2_1_1_1_4" hidden="1">{#N/A,#N/A,FALSE,"TMCOMP96";#N/A,#N/A,FALSE,"MAT96";#N/A,#N/A,FALSE,"FANDA96";#N/A,#N/A,FALSE,"INTRAN96";#N/A,#N/A,FALSE,"NAA9697";#N/A,#N/A,FALSE,"ECWEBB";#N/A,#N/A,FALSE,"MFT96";#N/A,#N/A,FALSE,"CTrecon"}</definedName>
    <definedName name="sfad_1_2_1_1_1_5" hidden="1">{#N/A,#N/A,FALSE,"TMCOMP96";#N/A,#N/A,FALSE,"MAT96";#N/A,#N/A,FALSE,"FANDA96";#N/A,#N/A,FALSE,"INTRAN96";#N/A,#N/A,FALSE,"NAA9697";#N/A,#N/A,FALSE,"ECWEBB";#N/A,#N/A,FALSE,"MFT96";#N/A,#N/A,FALSE,"CTrecon"}</definedName>
    <definedName name="sfad_1_2_1_1_2" hidden="1">{#N/A,#N/A,FALSE,"TMCOMP96";#N/A,#N/A,FALSE,"MAT96";#N/A,#N/A,FALSE,"FANDA96";#N/A,#N/A,FALSE,"INTRAN96";#N/A,#N/A,FALSE,"NAA9697";#N/A,#N/A,FALSE,"ECWEBB";#N/A,#N/A,FALSE,"MFT96";#N/A,#N/A,FALSE,"CTrecon"}</definedName>
    <definedName name="sfad_1_2_1_1_2_1" hidden="1">{#N/A,#N/A,FALSE,"TMCOMP96";#N/A,#N/A,FALSE,"MAT96";#N/A,#N/A,FALSE,"FANDA96";#N/A,#N/A,FALSE,"INTRAN96";#N/A,#N/A,FALSE,"NAA9697";#N/A,#N/A,FALSE,"ECWEBB";#N/A,#N/A,FALSE,"MFT96";#N/A,#N/A,FALSE,"CTrecon"}</definedName>
    <definedName name="sfad_1_2_1_1_2_2" hidden="1">{#N/A,#N/A,FALSE,"TMCOMP96";#N/A,#N/A,FALSE,"MAT96";#N/A,#N/A,FALSE,"FANDA96";#N/A,#N/A,FALSE,"INTRAN96";#N/A,#N/A,FALSE,"NAA9697";#N/A,#N/A,FALSE,"ECWEBB";#N/A,#N/A,FALSE,"MFT96";#N/A,#N/A,FALSE,"CTrecon"}</definedName>
    <definedName name="sfad_1_2_1_1_2_3" hidden="1">{#N/A,#N/A,FALSE,"TMCOMP96";#N/A,#N/A,FALSE,"MAT96";#N/A,#N/A,FALSE,"FANDA96";#N/A,#N/A,FALSE,"INTRAN96";#N/A,#N/A,FALSE,"NAA9697";#N/A,#N/A,FALSE,"ECWEBB";#N/A,#N/A,FALSE,"MFT96";#N/A,#N/A,FALSE,"CTrecon"}</definedName>
    <definedName name="sfad_1_2_1_1_2_4" hidden="1">{#N/A,#N/A,FALSE,"TMCOMP96";#N/A,#N/A,FALSE,"MAT96";#N/A,#N/A,FALSE,"FANDA96";#N/A,#N/A,FALSE,"INTRAN96";#N/A,#N/A,FALSE,"NAA9697";#N/A,#N/A,FALSE,"ECWEBB";#N/A,#N/A,FALSE,"MFT96";#N/A,#N/A,FALSE,"CTrecon"}</definedName>
    <definedName name="sfad_1_2_1_1_2_5" hidden="1">{#N/A,#N/A,FALSE,"TMCOMP96";#N/A,#N/A,FALSE,"MAT96";#N/A,#N/A,FALSE,"FANDA96";#N/A,#N/A,FALSE,"INTRAN96";#N/A,#N/A,FALSE,"NAA9697";#N/A,#N/A,FALSE,"ECWEBB";#N/A,#N/A,FALSE,"MFT96";#N/A,#N/A,FALSE,"CTrecon"}</definedName>
    <definedName name="sfad_1_2_1_1_3" hidden="1">{#N/A,#N/A,FALSE,"TMCOMP96";#N/A,#N/A,FALSE,"MAT96";#N/A,#N/A,FALSE,"FANDA96";#N/A,#N/A,FALSE,"INTRAN96";#N/A,#N/A,FALSE,"NAA9697";#N/A,#N/A,FALSE,"ECWEBB";#N/A,#N/A,FALSE,"MFT96";#N/A,#N/A,FALSE,"CTrecon"}</definedName>
    <definedName name="sfad_1_2_1_1_4" hidden="1">{#N/A,#N/A,FALSE,"TMCOMP96";#N/A,#N/A,FALSE,"MAT96";#N/A,#N/A,FALSE,"FANDA96";#N/A,#N/A,FALSE,"INTRAN96";#N/A,#N/A,FALSE,"NAA9697";#N/A,#N/A,FALSE,"ECWEBB";#N/A,#N/A,FALSE,"MFT96";#N/A,#N/A,FALSE,"CTrecon"}</definedName>
    <definedName name="sfad_1_2_1_1_5" hidden="1">{#N/A,#N/A,FALSE,"TMCOMP96";#N/A,#N/A,FALSE,"MAT96";#N/A,#N/A,FALSE,"FANDA96";#N/A,#N/A,FALSE,"INTRAN96";#N/A,#N/A,FALSE,"NAA9697";#N/A,#N/A,FALSE,"ECWEBB";#N/A,#N/A,FALSE,"MFT96";#N/A,#N/A,FALSE,"CTrecon"}</definedName>
    <definedName name="sfad_1_2_1_2" hidden="1">{#N/A,#N/A,FALSE,"TMCOMP96";#N/A,#N/A,FALSE,"MAT96";#N/A,#N/A,FALSE,"FANDA96";#N/A,#N/A,FALSE,"INTRAN96";#N/A,#N/A,FALSE,"NAA9697";#N/A,#N/A,FALSE,"ECWEBB";#N/A,#N/A,FALSE,"MFT96";#N/A,#N/A,FALSE,"CTrecon"}</definedName>
    <definedName name="sfad_1_2_1_2_1" hidden="1">{#N/A,#N/A,FALSE,"TMCOMP96";#N/A,#N/A,FALSE,"MAT96";#N/A,#N/A,FALSE,"FANDA96";#N/A,#N/A,FALSE,"INTRAN96";#N/A,#N/A,FALSE,"NAA9697";#N/A,#N/A,FALSE,"ECWEBB";#N/A,#N/A,FALSE,"MFT96";#N/A,#N/A,FALSE,"CTrecon"}</definedName>
    <definedName name="sfad_1_2_1_2_2" hidden="1">{#N/A,#N/A,FALSE,"TMCOMP96";#N/A,#N/A,FALSE,"MAT96";#N/A,#N/A,FALSE,"FANDA96";#N/A,#N/A,FALSE,"INTRAN96";#N/A,#N/A,FALSE,"NAA9697";#N/A,#N/A,FALSE,"ECWEBB";#N/A,#N/A,FALSE,"MFT96";#N/A,#N/A,FALSE,"CTrecon"}</definedName>
    <definedName name="sfad_1_2_1_2_3" hidden="1">{#N/A,#N/A,FALSE,"TMCOMP96";#N/A,#N/A,FALSE,"MAT96";#N/A,#N/A,FALSE,"FANDA96";#N/A,#N/A,FALSE,"INTRAN96";#N/A,#N/A,FALSE,"NAA9697";#N/A,#N/A,FALSE,"ECWEBB";#N/A,#N/A,FALSE,"MFT96";#N/A,#N/A,FALSE,"CTrecon"}</definedName>
    <definedName name="sfad_1_2_1_2_4" hidden="1">{#N/A,#N/A,FALSE,"TMCOMP96";#N/A,#N/A,FALSE,"MAT96";#N/A,#N/A,FALSE,"FANDA96";#N/A,#N/A,FALSE,"INTRAN96";#N/A,#N/A,FALSE,"NAA9697";#N/A,#N/A,FALSE,"ECWEBB";#N/A,#N/A,FALSE,"MFT96";#N/A,#N/A,FALSE,"CTrecon"}</definedName>
    <definedName name="sfad_1_2_1_2_5" hidden="1">{#N/A,#N/A,FALSE,"TMCOMP96";#N/A,#N/A,FALSE,"MAT96";#N/A,#N/A,FALSE,"FANDA96";#N/A,#N/A,FALSE,"INTRAN96";#N/A,#N/A,FALSE,"NAA9697";#N/A,#N/A,FALSE,"ECWEBB";#N/A,#N/A,FALSE,"MFT96";#N/A,#N/A,FALSE,"CTrecon"}</definedName>
    <definedName name="sfad_1_2_1_3" hidden="1">{#N/A,#N/A,FALSE,"TMCOMP96";#N/A,#N/A,FALSE,"MAT96";#N/A,#N/A,FALSE,"FANDA96";#N/A,#N/A,FALSE,"INTRAN96";#N/A,#N/A,FALSE,"NAA9697";#N/A,#N/A,FALSE,"ECWEBB";#N/A,#N/A,FALSE,"MFT96";#N/A,#N/A,FALSE,"CTrecon"}</definedName>
    <definedName name="sfad_1_2_1_3_1" hidden="1">{#N/A,#N/A,FALSE,"TMCOMP96";#N/A,#N/A,FALSE,"MAT96";#N/A,#N/A,FALSE,"FANDA96";#N/A,#N/A,FALSE,"INTRAN96";#N/A,#N/A,FALSE,"NAA9697";#N/A,#N/A,FALSE,"ECWEBB";#N/A,#N/A,FALSE,"MFT96";#N/A,#N/A,FALSE,"CTrecon"}</definedName>
    <definedName name="sfad_1_2_1_3_2" hidden="1">{#N/A,#N/A,FALSE,"TMCOMP96";#N/A,#N/A,FALSE,"MAT96";#N/A,#N/A,FALSE,"FANDA96";#N/A,#N/A,FALSE,"INTRAN96";#N/A,#N/A,FALSE,"NAA9697";#N/A,#N/A,FALSE,"ECWEBB";#N/A,#N/A,FALSE,"MFT96";#N/A,#N/A,FALSE,"CTrecon"}</definedName>
    <definedName name="sfad_1_2_1_3_3" hidden="1">{#N/A,#N/A,FALSE,"TMCOMP96";#N/A,#N/A,FALSE,"MAT96";#N/A,#N/A,FALSE,"FANDA96";#N/A,#N/A,FALSE,"INTRAN96";#N/A,#N/A,FALSE,"NAA9697";#N/A,#N/A,FALSE,"ECWEBB";#N/A,#N/A,FALSE,"MFT96";#N/A,#N/A,FALSE,"CTrecon"}</definedName>
    <definedName name="sfad_1_2_1_3_4" hidden="1">{#N/A,#N/A,FALSE,"TMCOMP96";#N/A,#N/A,FALSE,"MAT96";#N/A,#N/A,FALSE,"FANDA96";#N/A,#N/A,FALSE,"INTRAN96";#N/A,#N/A,FALSE,"NAA9697";#N/A,#N/A,FALSE,"ECWEBB";#N/A,#N/A,FALSE,"MFT96";#N/A,#N/A,FALSE,"CTrecon"}</definedName>
    <definedName name="sfad_1_2_1_3_5" hidden="1">{#N/A,#N/A,FALSE,"TMCOMP96";#N/A,#N/A,FALSE,"MAT96";#N/A,#N/A,FALSE,"FANDA96";#N/A,#N/A,FALSE,"INTRAN96";#N/A,#N/A,FALSE,"NAA9697";#N/A,#N/A,FALSE,"ECWEBB";#N/A,#N/A,FALSE,"MFT96";#N/A,#N/A,FALSE,"CTrecon"}</definedName>
    <definedName name="sfad_1_2_1_4" hidden="1">{#N/A,#N/A,FALSE,"TMCOMP96";#N/A,#N/A,FALSE,"MAT96";#N/A,#N/A,FALSE,"FANDA96";#N/A,#N/A,FALSE,"INTRAN96";#N/A,#N/A,FALSE,"NAA9697";#N/A,#N/A,FALSE,"ECWEBB";#N/A,#N/A,FALSE,"MFT96";#N/A,#N/A,FALSE,"CTrecon"}</definedName>
    <definedName name="sfad_1_2_1_4_1" hidden="1">{#N/A,#N/A,FALSE,"TMCOMP96";#N/A,#N/A,FALSE,"MAT96";#N/A,#N/A,FALSE,"FANDA96";#N/A,#N/A,FALSE,"INTRAN96";#N/A,#N/A,FALSE,"NAA9697";#N/A,#N/A,FALSE,"ECWEBB";#N/A,#N/A,FALSE,"MFT96";#N/A,#N/A,FALSE,"CTrecon"}</definedName>
    <definedName name="sfad_1_2_1_4_2" hidden="1">{#N/A,#N/A,FALSE,"TMCOMP96";#N/A,#N/A,FALSE,"MAT96";#N/A,#N/A,FALSE,"FANDA96";#N/A,#N/A,FALSE,"INTRAN96";#N/A,#N/A,FALSE,"NAA9697";#N/A,#N/A,FALSE,"ECWEBB";#N/A,#N/A,FALSE,"MFT96";#N/A,#N/A,FALSE,"CTrecon"}</definedName>
    <definedName name="sfad_1_2_1_4_3" hidden="1">{#N/A,#N/A,FALSE,"TMCOMP96";#N/A,#N/A,FALSE,"MAT96";#N/A,#N/A,FALSE,"FANDA96";#N/A,#N/A,FALSE,"INTRAN96";#N/A,#N/A,FALSE,"NAA9697";#N/A,#N/A,FALSE,"ECWEBB";#N/A,#N/A,FALSE,"MFT96";#N/A,#N/A,FALSE,"CTrecon"}</definedName>
    <definedName name="sfad_1_2_1_4_4" hidden="1">{#N/A,#N/A,FALSE,"TMCOMP96";#N/A,#N/A,FALSE,"MAT96";#N/A,#N/A,FALSE,"FANDA96";#N/A,#N/A,FALSE,"INTRAN96";#N/A,#N/A,FALSE,"NAA9697";#N/A,#N/A,FALSE,"ECWEBB";#N/A,#N/A,FALSE,"MFT96";#N/A,#N/A,FALSE,"CTrecon"}</definedName>
    <definedName name="sfad_1_2_1_4_5" hidden="1">{#N/A,#N/A,FALSE,"TMCOMP96";#N/A,#N/A,FALSE,"MAT96";#N/A,#N/A,FALSE,"FANDA96";#N/A,#N/A,FALSE,"INTRAN96";#N/A,#N/A,FALSE,"NAA9697";#N/A,#N/A,FALSE,"ECWEBB";#N/A,#N/A,FALSE,"MFT96";#N/A,#N/A,FALSE,"CTrecon"}</definedName>
    <definedName name="sfad_1_2_1_5" hidden="1">{#N/A,#N/A,FALSE,"TMCOMP96";#N/A,#N/A,FALSE,"MAT96";#N/A,#N/A,FALSE,"FANDA96";#N/A,#N/A,FALSE,"INTRAN96";#N/A,#N/A,FALSE,"NAA9697";#N/A,#N/A,FALSE,"ECWEBB";#N/A,#N/A,FALSE,"MFT96";#N/A,#N/A,FALSE,"CTrecon"}</definedName>
    <definedName name="sfad_1_2_1_5_1" hidden="1">{#N/A,#N/A,FALSE,"TMCOMP96";#N/A,#N/A,FALSE,"MAT96";#N/A,#N/A,FALSE,"FANDA96";#N/A,#N/A,FALSE,"INTRAN96";#N/A,#N/A,FALSE,"NAA9697";#N/A,#N/A,FALSE,"ECWEBB";#N/A,#N/A,FALSE,"MFT96";#N/A,#N/A,FALSE,"CTrecon"}</definedName>
    <definedName name="sfad_1_2_1_5_2" hidden="1">{#N/A,#N/A,FALSE,"TMCOMP96";#N/A,#N/A,FALSE,"MAT96";#N/A,#N/A,FALSE,"FANDA96";#N/A,#N/A,FALSE,"INTRAN96";#N/A,#N/A,FALSE,"NAA9697";#N/A,#N/A,FALSE,"ECWEBB";#N/A,#N/A,FALSE,"MFT96";#N/A,#N/A,FALSE,"CTrecon"}</definedName>
    <definedName name="sfad_1_2_1_5_3" hidden="1">{#N/A,#N/A,FALSE,"TMCOMP96";#N/A,#N/A,FALSE,"MAT96";#N/A,#N/A,FALSE,"FANDA96";#N/A,#N/A,FALSE,"INTRAN96";#N/A,#N/A,FALSE,"NAA9697";#N/A,#N/A,FALSE,"ECWEBB";#N/A,#N/A,FALSE,"MFT96";#N/A,#N/A,FALSE,"CTrecon"}</definedName>
    <definedName name="sfad_1_2_1_5_4" hidden="1">{#N/A,#N/A,FALSE,"TMCOMP96";#N/A,#N/A,FALSE,"MAT96";#N/A,#N/A,FALSE,"FANDA96";#N/A,#N/A,FALSE,"INTRAN96";#N/A,#N/A,FALSE,"NAA9697";#N/A,#N/A,FALSE,"ECWEBB";#N/A,#N/A,FALSE,"MFT96";#N/A,#N/A,FALSE,"CTrecon"}</definedName>
    <definedName name="sfad_1_2_1_5_5" hidden="1">{#N/A,#N/A,FALSE,"TMCOMP96";#N/A,#N/A,FALSE,"MAT96";#N/A,#N/A,FALSE,"FANDA96";#N/A,#N/A,FALSE,"INTRAN96";#N/A,#N/A,FALSE,"NAA9697";#N/A,#N/A,FALSE,"ECWEBB";#N/A,#N/A,FALSE,"MFT96";#N/A,#N/A,FALSE,"CTrecon"}</definedName>
    <definedName name="sfad_1_2_2" hidden="1">{#N/A,#N/A,FALSE,"TMCOMP96";#N/A,#N/A,FALSE,"MAT96";#N/A,#N/A,FALSE,"FANDA96";#N/A,#N/A,FALSE,"INTRAN96";#N/A,#N/A,FALSE,"NAA9697";#N/A,#N/A,FALSE,"ECWEBB";#N/A,#N/A,FALSE,"MFT96";#N/A,#N/A,FALSE,"CTrecon"}</definedName>
    <definedName name="sfad_1_2_2_1" hidden="1">{#N/A,#N/A,FALSE,"TMCOMP96";#N/A,#N/A,FALSE,"MAT96";#N/A,#N/A,FALSE,"FANDA96";#N/A,#N/A,FALSE,"INTRAN96";#N/A,#N/A,FALSE,"NAA9697";#N/A,#N/A,FALSE,"ECWEBB";#N/A,#N/A,FALSE,"MFT96";#N/A,#N/A,FALSE,"CTrecon"}</definedName>
    <definedName name="sfad_1_2_2_2" hidden="1">{#N/A,#N/A,FALSE,"TMCOMP96";#N/A,#N/A,FALSE,"MAT96";#N/A,#N/A,FALSE,"FANDA96";#N/A,#N/A,FALSE,"INTRAN96";#N/A,#N/A,FALSE,"NAA9697";#N/A,#N/A,FALSE,"ECWEBB";#N/A,#N/A,FALSE,"MFT96";#N/A,#N/A,FALSE,"CTrecon"}</definedName>
    <definedName name="sfad_1_2_2_3" hidden="1">{#N/A,#N/A,FALSE,"TMCOMP96";#N/A,#N/A,FALSE,"MAT96";#N/A,#N/A,FALSE,"FANDA96";#N/A,#N/A,FALSE,"INTRAN96";#N/A,#N/A,FALSE,"NAA9697";#N/A,#N/A,FALSE,"ECWEBB";#N/A,#N/A,FALSE,"MFT96";#N/A,#N/A,FALSE,"CTrecon"}</definedName>
    <definedName name="sfad_1_2_2_4" hidden="1">{#N/A,#N/A,FALSE,"TMCOMP96";#N/A,#N/A,FALSE,"MAT96";#N/A,#N/A,FALSE,"FANDA96";#N/A,#N/A,FALSE,"INTRAN96";#N/A,#N/A,FALSE,"NAA9697";#N/A,#N/A,FALSE,"ECWEBB";#N/A,#N/A,FALSE,"MFT96";#N/A,#N/A,FALSE,"CTrecon"}</definedName>
    <definedName name="sfad_1_2_2_5" hidden="1">{#N/A,#N/A,FALSE,"TMCOMP96";#N/A,#N/A,FALSE,"MAT96";#N/A,#N/A,FALSE,"FANDA96";#N/A,#N/A,FALSE,"INTRAN96";#N/A,#N/A,FALSE,"NAA9697";#N/A,#N/A,FALSE,"ECWEBB";#N/A,#N/A,FALSE,"MFT96";#N/A,#N/A,FALSE,"CTrecon"}</definedName>
    <definedName name="sfad_1_2_3" hidden="1">{#N/A,#N/A,FALSE,"TMCOMP96";#N/A,#N/A,FALSE,"MAT96";#N/A,#N/A,FALSE,"FANDA96";#N/A,#N/A,FALSE,"INTRAN96";#N/A,#N/A,FALSE,"NAA9697";#N/A,#N/A,FALSE,"ECWEBB";#N/A,#N/A,FALSE,"MFT96";#N/A,#N/A,FALSE,"CTrecon"}</definedName>
    <definedName name="sfad_1_2_3_1" hidden="1">{#N/A,#N/A,FALSE,"TMCOMP96";#N/A,#N/A,FALSE,"MAT96";#N/A,#N/A,FALSE,"FANDA96";#N/A,#N/A,FALSE,"INTRAN96";#N/A,#N/A,FALSE,"NAA9697";#N/A,#N/A,FALSE,"ECWEBB";#N/A,#N/A,FALSE,"MFT96";#N/A,#N/A,FALSE,"CTrecon"}</definedName>
    <definedName name="sfad_1_2_3_2" hidden="1">{#N/A,#N/A,FALSE,"TMCOMP96";#N/A,#N/A,FALSE,"MAT96";#N/A,#N/A,FALSE,"FANDA96";#N/A,#N/A,FALSE,"INTRAN96";#N/A,#N/A,FALSE,"NAA9697";#N/A,#N/A,FALSE,"ECWEBB";#N/A,#N/A,FALSE,"MFT96";#N/A,#N/A,FALSE,"CTrecon"}</definedName>
    <definedName name="sfad_1_2_3_3" hidden="1">{#N/A,#N/A,FALSE,"TMCOMP96";#N/A,#N/A,FALSE,"MAT96";#N/A,#N/A,FALSE,"FANDA96";#N/A,#N/A,FALSE,"INTRAN96";#N/A,#N/A,FALSE,"NAA9697";#N/A,#N/A,FALSE,"ECWEBB";#N/A,#N/A,FALSE,"MFT96";#N/A,#N/A,FALSE,"CTrecon"}</definedName>
    <definedName name="sfad_1_2_3_4" hidden="1">{#N/A,#N/A,FALSE,"TMCOMP96";#N/A,#N/A,FALSE,"MAT96";#N/A,#N/A,FALSE,"FANDA96";#N/A,#N/A,FALSE,"INTRAN96";#N/A,#N/A,FALSE,"NAA9697";#N/A,#N/A,FALSE,"ECWEBB";#N/A,#N/A,FALSE,"MFT96";#N/A,#N/A,FALSE,"CTrecon"}</definedName>
    <definedName name="sfad_1_2_3_5" hidden="1">{#N/A,#N/A,FALSE,"TMCOMP96";#N/A,#N/A,FALSE,"MAT96";#N/A,#N/A,FALSE,"FANDA96";#N/A,#N/A,FALSE,"INTRAN96";#N/A,#N/A,FALSE,"NAA9697";#N/A,#N/A,FALSE,"ECWEBB";#N/A,#N/A,FALSE,"MFT96";#N/A,#N/A,FALSE,"CTrecon"}</definedName>
    <definedName name="sfad_1_2_4" hidden="1">{#N/A,#N/A,FALSE,"TMCOMP96";#N/A,#N/A,FALSE,"MAT96";#N/A,#N/A,FALSE,"FANDA96";#N/A,#N/A,FALSE,"INTRAN96";#N/A,#N/A,FALSE,"NAA9697";#N/A,#N/A,FALSE,"ECWEBB";#N/A,#N/A,FALSE,"MFT96";#N/A,#N/A,FALSE,"CTrecon"}</definedName>
    <definedName name="sfad_1_2_4_1" hidden="1">{#N/A,#N/A,FALSE,"TMCOMP96";#N/A,#N/A,FALSE,"MAT96";#N/A,#N/A,FALSE,"FANDA96";#N/A,#N/A,FALSE,"INTRAN96";#N/A,#N/A,FALSE,"NAA9697";#N/A,#N/A,FALSE,"ECWEBB";#N/A,#N/A,FALSE,"MFT96";#N/A,#N/A,FALSE,"CTrecon"}</definedName>
    <definedName name="sfad_1_2_4_2" hidden="1">{#N/A,#N/A,FALSE,"TMCOMP96";#N/A,#N/A,FALSE,"MAT96";#N/A,#N/A,FALSE,"FANDA96";#N/A,#N/A,FALSE,"INTRAN96";#N/A,#N/A,FALSE,"NAA9697";#N/A,#N/A,FALSE,"ECWEBB";#N/A,#N/A,FALSE,"MFT96";#N/A,#N/A,FALSE,"CTrecon"}</definedName>
    <definedName name="sfad_1_2_4_3" hidden="1">{#N/A,#N/A,FALSE,"TMCOMP96";#N/A,#N/A,FALSE,"MAT96";#N/A,#N/A,FALSE,"FANDA96";#N/A,#N/A,FALSE,"INTRAN96";#N/A,#N/A,FALSE,"NAA9697";#N/A,#N/A,FALSE,"ECWEBB";#N/A,#N/A,FALSE,"MFT96";#N/A,#N/A,FALSE,"CTrecon"}</definedName>
    <definedName name="sfad_1_2_4_4" hidden="1">{#N/A,#N/A,FALSE,"TMCOMP96";#N/A,#N/A,FALSE,"MAT96";#N/A,#N/A,FALSE,"FANDA96";#N/A,#N/A,FALSE,"INTRAN96";#N/A,#N/A,FALSE,"NAA9697";#N/A,#N/A,FALSE,"ECWEBB";#N/A,#N/A,FALSE,"MFT96";#N/A,#N/A,FALSE,"CTrecon"}</definedName>
    <definedName name="sfad_1_2_4_5" hidden="1">{#N/A,#N/A,FALSE,"TMCOMP96";#N/A,#N/A,FALSE,"MAT96";#N/A,#N/A,FALSE,"FANDA96";#N/A,#N/A,FALSE,"INTRAN96";#N/A,#N/A,FALSE,"NAA9697";#N/A,#N/A,FALSE,"ECWEBB";#N/A,#N/A,FALSE,"MFT96";#N/A,#N/A,FALSE,"CTrecon"}</definedName>
    <definedName name="sfad_1_2_5" hidden="1">{#N/A,#N/A,FALSE,"TMCOMP96";#N/A,#N/A,FALSE,"MAT96";#N/A,#N/A,FALSE,"FANDA96";#N/A,#N/A,FALSE,"INTRAN96";#N/A,#N/A,FALSE,"NAA9697";#N/A,#N/A,FALSE,"ECWEBB";#N/A,#N/A,FALSE,"MFT96";#N/A,#N/A,FALSE,"CTrecon"}</definedName>
    <definedName name="sfad_1_2_5_1" hidden="1">{#N/A,#N/A,FALSE,"TMCOMP96";#N/A,#N/A,FALSE,"MAT96";#N/A,#N/A,FALSE,"FANDA96";#N/A,#N/A,FALSE,"INTRAN96";#N/A,#N/A,FALSE,"NAA9697";#N/A,#N/A,FALSE,"ECWEBB";#N/A,#N/A,FALSE,"MFT96";#N/A,#N/A,FALSE,"CTrecon"}</definedName>
    <definedName name="sfad_1_2_5_2" hidden="1">{#N/A,#N/A,FALSE,"TMCOMP96";#N/A,#N/A,FALSE,"MAT96";#N/A,#N/A,FALSE,"FANDA96";#N/A,#N/A,FALSE,"INTRAN96";#N/A,#N/A,FALSE,"NAA9697";#N/A,#N/A,FALSE,"ECWEBB";#N/A,#N/A,FALSE,"MFT96";#N/A,#N/A,FALSE,"CTrecon"}</definedName>
    <definedName name="sfad_1_2_5_3" hidden="1">{#N/A,#N/A,FALSE,"TMCOMP96";#N/A,#N/A,FALSE,"MAT96";#N/A,#N/A,FALSE,"FANDA96";#N/A,#N/A,FALSE,"INTRAN96";#N/A,#N/A,FALSE,"NAA9697";#N/A,#N/A,FALSE,"ECWEBB";#N/A,#N/A,FALSE,"MFT96";#N/A,#N/A,FALSE,"CTrecon"}</definedName>
    <definedName name="sfad_1_2_5_4" hidden="1">{#N/A,#N/A,FALSE,"TMCOMP96";#N/A,#N/A,FALSE,"MAT96";#N/A,#N/A,FALSE,"FANDA96";#N/A,#N/A,FALSE,"INTRAN96";#N/A,#N/A,FALSE,"NAA9697";#N/A,#N/A,FALSE,"ECWEBB";#N/A,#N/A,FALSE,"MFT96";#N/A,#N/A,FALSE,"CTrecon"}</definedName>
    <definedName name="sfad_1_2_5_5" hidden="1">{#N/A,#N/A,FALSE,"TMCOMP96";#N/A,#N/A,FALSE,"MAT96";#N/A,#N/A,FALSE,"FANDA96";#N/A,#N/A,FALSE,"INTRAN96";#N/A,#N/A,FALSE,"NAA9697";#N/A,#N/A,FALSE,"ECWEBB";#N/A,#N/A,FALSE,"MFT96";#N/A,#N/A,FALSE,"CTrecon"}</definedName>
    <definedName name="sfad_1_3" hidden="1">{#N/A,#N/A,FALSE,"TMCOMP96";#N/A,#N/A,FALSE,"MAT96";#N/A,#N/A,FALSE,"FANDA96";#N/A,#N/A,FALSE,"INTRAN96";#N/A,#N/A,FALSE,"NAA9697";#N/A,#N/A,FALSE,"ECWEBB";#N/A,#N/A,FALSE,"MFT96";#N/A,#N/A,FALSE,"CTrecon"}</definedName>
    <definedName name="sfad_1_3_1" hidden="1">{#N/A,#N/A,FALSE,"TMCOMP96";#N/A,#N/A,FALSE,"MAT96";#N/A,#N/A,FALSE,"FANDA96";#N/A,#N/A,FALSE,"INTRAN96";#N/A,#N/A,FALSE,"NAA9697";#N/A,#N/A,FALSE,"ECWEBB";#N/A,#N/A,FALSE,"MFT96";#N/A,#N/A,FALSE,"CTrecon"}</definedName>
    <definedName name="sfad_1_3_1_1" hidden="1">{#N/A,#N/A,FALSE,"TMCOMP96";#N/A,#N/A,FALSE,"MAT96";#N/A,#N/A,FALSE,"FANDA96";#N/A,#N/A,FALSE,"INTRAN96";#N/A,#N/A,FALSE,"NAA9697";#N/A,#N/A,FALSE,"ECWEBB";#N/A,#N/A,FALSE,"MFT96";#N/A,#N/A,FALSE,"CTrecon"}</definedName>
    <definedName name="sfad_1_3_1_1_1" hidden="1">{#N/A,#N/A,FALSE,"TMCOMP96";#N/A,#N/A,FALSE,"MAT96";#N/A,#N/A,FALSE,"FANDA96";#N/A,#N/A,FALSE,"INTRAN96";#N/A,#N/A,FALSE,"NAA9697";#N/A,#N/A,FALSE,"ECWEBB";#N/A,#N/A,FALSE,"MFT96";#N/A,#N/A,FALSE,"CTrecon"}</definedName>
    <definedName name="sfad_1_3_1_1_1_1" hidden="1">{#N/A,#N/A,FALSE,"TMCOMP96";#N/A,#N/A,FALSE,"MAT96";#N/A,#N/A,FALSE,"FANDA96";#N/A,#N/A,FALSE,"INTRAN96";#N/A,#N/A,FALSE,"NAA9697";#N/A,#N/A,FALSE,"ECWEBB";#N/A,#N/A,FALSE,"MFT96";#N/A,#N/A,FALSE,"CTrecon"}</definedName>
    <definedName name="sfad_1_3_1_1_1_2" hidden="1">{#N/A,#N/A,FALSE,"TMCOMP96";#N/A,#N/A,FALSE,"MAT96";#N/A,#N/A,FALSE,"FANDA96";#N/A,#N/A,FALSE,"INTRAN96";#N/A,#N/A,FALSE,"NAA9697";#N/A,#N/A,FALSE,"ECWEBB";#N/A,#N/A,FALSE,"MFT96";#N/A,#N/A,FALSE,"CTrecon"}</definedName>
    <definedName name="sfad_1_3_1_1_1_3" hidden="1">{#N/A,#N/A,FALSE,"TMCOMP96";#N/A,#N/A,FALSE,"MAT96";#N/A,#N/A,FALSE,"FANDA96";#N/A,#N/A,FALSE,"INTRAN96";#N/A,#N/A,FALSE,"NAA9697";#N/A,#N/A,FALSE,"ECWEBB";#N/A,#N/A,FALSE,"MFT96";#N/A,#N/A,FALSE,"CTrecon"}</definedName>
    <definedName name="sfad_1_3_1_1_1_4" hidden="1">{#N/A,#N/A,FALSE,"TMCOMP96";#N/A,#N/A,FALSE,"MAT96";#N/A,#N/A,FALSE,"FANDA96";#N/A,#N/A,FALSE,"INTRAN96";#N/A,#N/A,FALSE,"NAA9697";#N/A,#N/A,FALSE,"ECWEBB";#N/A,#N/A,FALSE,"MFT96";#N/A,#N/A,FALSE,"CTrecon"}</definedName>
    <definedName name="sfad_1_3_1_1_1_5" hidden="1">{#N/A,#N/A,FALSE,"TMCOMP96";#N/A,#N/A,FALSE,"MAT96";#N/A,#N/A,FALSE,"FANDA96";#N/A,#N/A,FALSE,"INTRAN96";#N/A,#N/A,FALSE,"NAA9697";#N/A,#N/A,FALSE,"ECWEBB";#N/A,#N/A,FALSE,"MFT96";#N/A,#N/A,FALSE,"CTrecon"}</definedName>
    <definedName name="sfad_1_3_1_1_2" hidden="1">{#N/A,#N/A,FALSE,"TMCOMP96";#N/A,#N/A,FALSE,"MAT96";#N/A,#N/A,FALSE,"FANDA96";#N/A,#N/A,FALSE,"INTRAN96";#N/A,#N/A,FALSE,"NAA9697";#N/A,#N/A,FALSE,"ECWEBB";#N/A,#N/A,FALSE,"MFT96";#N/A,#N/A,FALSE,"CTrecon"}</definedName>
    <definedName name="sfad_1_3_1_1_2_1" hidden="1">{#N/A,#N/A,FALSE,"TMCOMP96";#N/A,#N/A,FALSE,"MAT96";#N/A,#N/A,FALSE,"FANDA96";#N/A,#N/A,FALSE,"INTRAN96";#N/A,#N/A,FALSE,"NAA9697";#N/A,#N/A,FALSE,"ECWEBB";#N/A,#N/A,FALSE,"MFT96";#N/A,#N/A,FALSE,"CTrecon"}</definedName>
    <definedName name="sfad_1_3_1_1_2_2" hidden="1">{#N/A,#N/A,FALSE,"TMCOMP96";#N/A,#N/A,FALSE,"MAT96";#N/A,#N/A,FALSE,"FANDA96";#N/A,#N/A,FALSE,"INTRAN96";#N/A,#N/A,FALSE,"NAA9697";#N/A,#N/A,FALSE,"ECWEBB";#N/A,#N/A,FALSE,"MFT96";#N/A,#N/A,FALSE,"CTrecon"}</definedName>
    <definedName name="sfad_1_3_1_1_2_3" hidden="1">{#N/A,#N/A,FALSE,"TMCOMP96";#N/A,#N/A,FALSE,"MAT96";#N/A,#N/A,FALSE,"FANDA96";#N/A,#N/A,FALSE,"INTRAN96";#N/A,#N/A,FALSE,"NAA9697";#N/A,#N/A,FALSE,"ECWEBB";#N/A,#N/A,FALSE,"MFT96";#N/A,#N/A,FALSE,"CTrecon"}</definedName>
    <definedName name="sfad_1_3_1_1_2_4" hidden="1">{#N/A,#N/A,FALSE,"TMCOMP96";#N/A,#N/A,FALSE,"MAT96";#N/A,#N/A,FALSE,"FANDA96";#N/A,#N/A,FALSE,"INTRAN96";#N/A,#N/A,FALSE,"NAA9697";#N/A,#N/A,FALSE,"ECWEBB";#N/A,#N/A,FALSE,"MFT96";#N/A,#N/A,FALSE,"CTrecon"}</definedName>
    <definedName name="sfad_1_3_1_1_2_5" hidden="1">{#N/A,#N/A,FALSE,"TMCOMP96";#N/A,#N/A,FALSE,"MAT96";#N/A,#N/A,FALSE,"FANDA96";#N/A,#N/A,FALSE,"INTRAN96";#N/A,#N/A,FALSE,"NAA9697";#N/A,#N/A,FALSE,"ECWEBB";#N/A,#N/A,FALSE,"MFT96";#N/A,#N/A,FALSE,"CTrecon"}</definedName>
    <definedName name="sfad_1_3_1_1_3" hidden="1">{#N/A,#N/A,FALSE,"TMCOMP96";#N/A,#N/A,FALSE,"MAT96";#N/A,#N/A,FALSE,"FANDA96";#N/A,#N/A,FALSE,"INTRAN96";#N/A,#N/A,FALSE,"NAA9697";#N/A,#N/A,FALSE,"ECWEBB";#N/A,#N/A,FALSE,"MFT96";#N/A,#N/A,FALSE,"CTrecon"}</definedName>
    <definedName name="sfad_1_3_1_1_4" hidden="1">{#N/A,#N/A,FALSE,"TMCOMP96";#N/A,#N/A,FALSE,"MAT96";#N/A,#N/A,FALSE,"FANDA96";#N/A,#N/A,FALSE,"INTRAN96";#N/A,#N/A,FALSE,"NAA9697";#N/A,#N/A,FALSE,"ECWEBB";#N/A,#N/A,FALSE,"MFT96";#N/A,#N/A,FALSE,"CTrecon"}</definedName>
    <definedName name="sfad_1_3_1_1_5" hidden="1">{#N/A,#N/A,FALSE,"TMCOMP96";#N/A,#N/A,FALSE,"MAT96";#N/A,#N/A,FALSE,"FANDA96";#N/A,#N/A,FALSE,"INTRAN96";#N/A,#N/A,FALSE,"NAA9697";#N/A,#N/A,FALSE,"ECWEBB";#N/A,#N/A,FALSE,"MFT96";#N/A,#N/A,FALSE,"CTrecon"}</definedName>
    <definedName name="sfad_1_3_1_2" hidden="1">{#N/A,#N/A,FALSE,"TMCOMP96";#N/A,#N/A,FALSE,"MAT96";#N/A,#N/A,FALSE,"FANDA96";#N/A,#N/A,FALSE,"INTRAN96";#N/A,#N/A,FALSE,"NAA9697";#N/A,#N/A,FALSE,"ECWEBB";#N/A,#N/A,FALSE,"MFT96";#N/A,#N/A,FALSE,"CTrecon"}</definedName>
    <definedName name="sfad_1_3_1_2_1" hidden="1">{#N/A,#N/A,FALSE,"TMCOMP96";#N/A,#N/A,FALSE,"MAT96";#N/A,#N/A,FALSE,"FANDA96";#N/A,#N/A,FALSE,"INTRAN96";#N/A,#N/A,FALSE,"NAA9697";#N/A,#N/A,FALSE,"ECWEBB";#N/A,#N/A,FALSE,"MFT96";#N/A,#N/A,FALSE,"CTrecon"}</definedName>
    <definedName name="sfad_1_3_1_2_2" hidden="1">{#N/A,#N/A,FALSE,"TMCOMP96";#N/A,#N/A,FALSE,"MAT96";#N/A,#N/A,FALSE,"FANDA96";#N/A,#N/A,FALSE,"INTRAN96";#N/A,#N/A,FALSE,"NAA9697";#N/A,#N/A,FALSE,"ECWEBB";#N/A,#N/A,FALSE,"MFT96";#N/A,#N/A,FALSE,"CTrecon"}</definedName>
    <definedName name="sfad_1_3_1_2_3" hidden="1">{#N/A,#N/A,FALSE,"TMCOMP96";#N/A,#N/A,FALSE,"MAT96";#N/A,#N/A,FALSE,"FANDA96";#N/A,#N/A,FALSE,"INTRAN96";#N/A,#N/A,FALSE,"NAA9697";#N/A,#N/A,FALSE,"ECWEBB";#N/A,#N/A,FALSE,"MFT96";#N/A,#N/A,FALSE,"CTrecon"}</definedName>
    <definedName name="sfad_1_3_1_2_4" hidden="1">{#N/A,#N/A,FALSE,"TMCOMP96";#N/A,#N/A,FALSE,"MAT96";#N/A,#N/A,FALSE,"FANDA96";#N/A,#N/A,FALSE,"INTRAN96";#N/A,#N/A,FALSE,"NAA9697";#N/A,#N/A,FALSE,"ECWEBB";#N/A,#N/A,FALSE,"MFT96";#N/A,#N/A,FALSE,"CTrecon"}</definedName>
    <definedName name="sfad_1_3_1_2_5" hidden="1">{#N/A,#N/A,FALSE,"TMCOMP96";#N/A,#N/A,FALSE,"MAT96";#N/A,#N/A,FALSE,"FANDA96";#N/A,#N/A,FALSE,"INTRAN96";#N/A,#N/A,FALSE,"NAA9697";#N/A,#N/A,FALSE,"ECWEBB";#N/A,#N/A,FALSE,"MFT96";#N/A,#N/A,FALSE,"CTrecon"}</definedName>
    <definedName name="sfad_1_3_1_3" hidden="1">{#N/A,#N/A,FALSE,"TMCOMP96";#N/A,#N/A,FALSE,"MAT96";#N/A,#N/A,FALSE,"FANDA96";#N/A,#N/A,FALSE,"INTRAN96";#N/A,#N/A,FALSE,"NAA9697";#N/A,#N/A,FALSE,"ECWEBB";#N/A,#N/A,FALSE,"MFT96";#N/A,#N/A,FALSE,"CTrecon"}</definedName>
    <definedName name="sfad_1_3_1_3_1" hidden="1">{#N/A,#N/A,FALSE,"TMCOMP96";#N/A,#N/A,FALSE,"MAT96";#N/A,#N/A,FALSE,"FANDA96";#N/A,#N/A,FALSE,"INTRAN96";#N/A,#N/A,FALSE,"NAA9697";#N/A,#N/A,FALSE,"ECWEBB";#N/A,#N/A,FALSE,"MFT96";#N/A,#N/A,FALSE,"CTrecon"}</definedName>
    <definedName name="sfad_1_3_1_3_2" hidden="1">{#N/A,#N/A,FALSE,"TMCOMP96";#N/A,#N/A,FALSE,"MAT96";#N/A,#N/A,FALSE,"FANDA96";#N/A,#N/A,FALSE,"INTRAN96";#N/A,#N/A,FALSE,"NAA9697";#N/A,#N/A,FALSE,"ECWEBB";#N/A,#N/A,FALSE,"MFT96";#N/A,#N/A,FALSE,"CTrecon"}</definedName>
    <definedName name="sfad_1_3_1_3_3" hidden="1">{#N/A,#N/A,FALSE,"TMCOMP96";#N/A,#N/A,FALSE,"MAT96";#N/A,#N/A,FALSE,"FANDA96";#N/A,#N/A,FALSE,"INTRAN96";#N/A,#N/A,FALSE,"NAA9697";#N/A,#N/A,FALSE,"ECWEBB";#N/A,#N/A,FALSE,"MFT96";#N/A,#N/A,FALSE,"CTrecon"}</definedName>
    <definedName name="sfad_1_3_1_3_4" hidden="1">{#N/A,#N/A,FALSE,"TMCOMP96";#N/A,#N/A,FALSE,"MAT96";#N/A,#N/A,FALSE,"FANDA96";#N/A,#N/A,FALSE,"INTRAN96";#N/A,#N/A,FALSE,"NAA9697";#N/A,#N/A,FALSE,"ECWEBB";#N/A,#N/A,FALSE,"MFT96";#N/A,#N/A,FALSE,"CTrecon"}</definedName>
    <definedName name="sfad_1_3_1_3_5" hidden="1">{#N/A,#N/A,FALSE,"TMCOMP96";#N/A,#N/A,FALSE,"MAT96";#N/A,#N/A,FALSE,"FANDA96";#N/A,#N/A,FALSE,"INTRAN96";#N/A,#N/A,FALSE,"NAA9697";#N/A,#N/A,FALSE,"ECWEBB";#N/A,#N/A,FALSE,"MFT96";#N/A,#N/A,FALSE,"CTrecon"}</definedName>
    <definedName name="sfad_1_3_1_4" hidden="1">{#N/A,#N/A,FALSE,"TMCOMP96";#N/A,#N/A,FALSE,"MAT96";#N/A,#N/A,FALSE,"FANDA96";#N/A,#N/A,FALSE,"INTRAN96";#N/A,#N/A,FALSE,"NAA9697";#N/A,#N/A,FALSE,"ECWEBB";#N/A,#N/A,FALSE,"MFT96";#N/A,#N/A,FALSE,"CTrecon"}</definedName>
    <definedName name="sfad_1_3_1_4_1" hidden="1">{#N/A,#N/A,FALSE,"TMCOMP96";#N/A,#N/A,FALSE,"MAT96";#N/A,#N/A,FALSE,"FANDA96";#N/A,#N/A,FALSE,"INTRAN96";#N/A,#N/A,FALSE,"NAA9697";#N/A,#N/A,FALSE,"ECWEBB";#N/A,#N/A,FALSE,"MFT96";#N/A,#N/A,FALSE,"CTrecon"}</definedName>
    <definedName name="sfad_1_3_1_4_2" hidden="1">{#N/A,#N/A,FALSE,"TMCOMP96";#N/A,#N/A,FALSE,"MAT96";#N/A,#N/A,FALSE,"FANDA96";#N/A,#N/A,FALSE,"INTRAN96";#N/A,#N/A,FALSE,"NAA9697";#N/A,#N/A,FALSE,"ECWEBB";#N/A,#N/A,FALSE,"MFT96";#N/A,#N/A,FALSE,"CTrecon"}</definedName>
    <definedName name="sfad_1_3_1_4_3" hidden="1">{#N/A,#N/A,FALSE,"TMCOMP96";#N/A,#N/A,FALSE,"MAT96";#N/A,#N/A,FALSE,"FANDA96";#N/A,#N/A,FALSE,"INTRAN96";#N/A,#N/A,FALSE,"NAA9697";#N/A,#N/A,FALSE,"ECWEBB";#N/A,#N/A,FALSE,"MFT96";#N/A,#N/A,FALSE,"CTrecon"}</definedName>
    <definedName name="sfad_1_3_1_4_4" hidden="1">{#N/A,#N/A,FALSE,"TMCOMP96";#N/A,#N/A,FALSE,"MAT96";#N/A,#N/A,FALSE,"FANDA96";#N/A,#N/A,FALSE,"INTRAN96";#N/A,#N/A,FALSE,"NAA9697";#N/A,#N/A,FALSE,"ECWEBB";#N/A,#N/A,FALSE,"MFT96";#N/A,#N/A,FALSE,"CTrecon"}</definedName>
    <definedName name="sfad_1_3_1_4_5" hidden="1">{#N/A,#N/A,FALSE,"TMCOMP96";#N/A,#N/A,FALSE,"MAT96";#N/A,#N/A,FALSE,"FANDA96";#N/A,#N/A,FALSE,"INTRAN96";#N/A,#N/A,FALSE,"NAA9697";#N/A,#N/A,FALSE,"ECWEBB";#N/A,#N/A,FALSE,"MFT96";#N/A,#N/A,FALSE,"CTrecon"}</definedName>
    <definedName name="sfad_1_3_1_5" hidden="1">{#N/A,#N/A,FALSE,"TMCOMP96";#N/A,#N/A,FALSE,"MAT96";#N/A,#N/A,FALSE,"FANDA96";#N/A,#N/A,FALSE,"INTRAN96";#N/A,#N/A,FALSE,"NAA9697";#N/A,#N/A,FALSE,"ECWEBB";#N/A,#N/A,FALSE,"MFT96";#N/A,#N/A,FALSE,"CTrecon"}</definedName>
    <definedName name="sfad_1_3_1_5_1" hidden="1">{#N/A,#N/A,FALSE,"TMCOMP96";#N/A,#N/A,FALSE,"MAT96";#N/A,#N/A,FALSE,"FANDA96";#N/A,#N/A,FALSE,"INTRAN96";#N/A,#N/A,FALSE,"NAA9697";#N/A,#N/A,FALSE,"ECWEBB";#N/A,#N/A,FALSE,"MFT96";#N/A,#N/A,FALSE,"CTrecon"}</definedName>
    <definedName name="sfad_1_3_1_5_2" hidden="1">{#N/A,#N/A,FALSE,"TMCOMP96";#N/A,#N/A,FALSE,"MAT96";#N/A,#N/A,FALSE,"FANDA96";#N/A,#N/A,FALSE,"INTRAN96";#N/A,#N/A,FALSE,"NAA9697";#N/A,#N/A,FALSE,"ECWEBB";#N/A,#N/A,FALSE,"MFT96";#N/A,#N/A,FALSE,"CTrecon"}</definedName>
    <definedName name="sfad_1_3_1_5_3" hidden="1">{#N/A,#N/A,FALSE,"TMCOMP96";#N/A,#N/A,FALSE,"MAT96";#N/A,#N/A,FALSE,"FANDA96";#N/A,#N/A,FALSE,"INTRAN96";#N/A,#N/A,FALSE,"NAA9697";#N/A,#N/A,FALSE,"ECWEBB";#N/A,#N/A,FALSE,"MFT96";#N/A,#N/A,FALSE,"CTrecon"}</definedName>
    <definedName name="sfad_1_3_1_5_4" hidden="1">{#N/A,#N/A,FALSE,"TMCOMP96";#N/A,#N/A,FALSE,"MAT96";#N/A,#N/A,FALSE,"FANDA96";#N/A,#N/A,FALSE,"INTRAN96";#N/A,#N/A,FALSE,"NAA9697";#N/A,#N/A,FALSE,"ECWEBB";#N/A,#N/A,FALSE,"MFT96";#N/A,#N/A,FALSE,"CTrecon"}</definedName>
    <definedName name="sfad_1_3_1_5_5" hidden="1">{#N/A,#N/A,FALSE,"TMCOMP96";#N/A,#N/A,FALSE,"MAT96";#N/A,#N/A,FALSE,"FANDA96";#N/A,#N/A,FALSE,"INTRAN96";#N/A,#N/A,FALSE,"NAA9697";#N/A,#N/A,FALSE,"ECWEBB";#N/A,#N/A,FALSE,"MFT96";#N/A,#N/A,FALSE,"CTrecon"}</definedName>
    <definedName name="sfad_1_3_2" hidden="1">{#N/A,#N/A,FALSE,"TMCOMP96";#N/A,#N/A,FALSE,"MAT96";#N/A,#N/A,FALSE,"FANDA96";#N/A,#N/A,FALSE,"INTRAN96";#N/A,#N/A,FALSE,"NAA9697";#N/A,#N/A,FALSE,"ECWEBB";#N/A,#N/A,FALSE,"MFT96";#N/A,#N/A,FALSE,"CTrecon"}</definedName>
    <definedName name="sfad_1_3_2_1" hidden="1">{#N/A,#N/A,FALSE,"TMCOMP96";#N/A,#N/A,FALSE,"MAT96";#N/A,#N/A,FALSE,"FANDA96";#N/A,#N/A,FALSE,"INTRAN96";#N/A,#N/A,FALSE,"NAA9697";#N/A,#N/A,FALSE,"ECWEBB";#N/A,#N/A,FALSE,"MFT96";#N/A,#N/A,FALSE,"CTrecon"}</definedName>
    <definedName name="sfad_1_3_2_2" hidden="1">{#N/A,#N/A,FALSE,"TMCOMP96";#N/A,#N/A,FALSE,"MAT96";#N/A,#N/A,FALSE,"FANDA96";#N/A,#N/A,FALSE,"INTRAN96";#N/A,#N/A,FALSE,"NAA9697";#N/A,#N/A,FALSE,"ECWEBB";#N/A,#N/A,FALSE,"MFT96";#N/A,#N/A,FALSE,"CTrecon"}</definedName>
    <definedName name="sfad_1_3_2_3" hidden="1">{#N/A,#N/A,FALSE,"TMCOMP96";#N/A,#N/A,FALSE,"MAT96";#N/A,#N/A,FALSE,"FANDA96";#N/A,#N/A,FALSE,"INTRAN96";#N/A,#N/A,FALSE,"NAA9697";#N/A,#N/A,FALSE,"ECWEBB";#N/A,#N/A,FALSE,"MFT96";#N/A,#N/A,FALSE,"CTrecon"}</definedName>
    <definedName name="sfad_1_3_2_4" hidden="1">{#N/A,#N/A,FALSE,"TMCOMP96";#N/A,#N/A,FALSE,"MAT96";#N/A,#N/A,FALSE,"FANDA96";#N/A,#N/A,FALSE,"INTRAN96";#N/A,#N/A,FALSE,"NAA9697";#N/A,#N/A,FALSE,"ECWEBB";#N/A,#N/A,FALSE,"MFT96";#N/A,#N/A,FALSE,"CTrecon"}</definedName>
    <definedName name="sfad_1_3_2_5" hidden="1">{#N/A,#N/A,FALSE,"TMCOMP96";#N/A,#N/A,FALSE,"MAT96";#N/A,#N/A,FALSE,"FANDA96";#N/A,#N/A,FALSE,"INTRAN96";#N/A,#N/A,FALSE,"NAA9697";#N/A,#N/A,FALSE,"ECWEBB";#N/A,#N/A,FALSE,"MFT96";#N/A,#N/A,FALSE,"CTrecon"}</definedName>
    <definedName name="sfad_1_3_3" hidden="1">{#N/A,#N/A,FALSE,"TMCOMP96";#N/A,#N/A,FALSE,"MAT96";#N/A,#N/A,FALSE,"FANDA96";#N/A,#N/A,FALSE,"INTRAN96";#N/A,#N/A,FALSE,"NAA9697";#N/A,#N/A,FALSE,"ECWEBB";#N/A,#N/A,FALSE,"MFT96";#N/A,#N/A,FALSE,"CTrecon"}</definedName>
    <definedName name="sfad_1_3_3_1" hidden="1">{#N/A,#N/A,FALSE,"TMCOMP96";#N/A,#N/A,FALSE,"MAT96";#N/A,#N/A,FALSE,"FANDA96";#N/A,#N/A,FALSE,"INTRAN96";#N/A,#N/A,FALSE,"NAA9697";#N/A,#N/A,FALSE,"ECWEBB";#N/A,#N/A,FALSE,"MFT96";#N/A,#N/A,FALSE,"CTrecon"}</definedName>
    <definedName name="sfad_1_3_3_2" hidden="1">{#N/A,#N/A,FALSE,"TMCOMP96";#N/A,#N/A,FALSE,"MAT96";#N/A,#N/A,FALSE,"FANDA96";#N/A,#N/A,FALSE,"INTRAN96";#N/A,#N/A,FALSE,"NAA9697";#N/A,#N/A,FALSE,"ECWEBB";#N/A,#N/A,FALSE,"MFT96";#N/A,#N/A,FALSE,"CTrecon"}</definedName>
    <definedName name="sfad_1_3_3_3" hidden="1">{#N/A,#N/A,FALSE,"TMCOMP96";#N/A,#N/A,FALSE,"MAT96";#N/A,#N/A,FALSE,"FANDA96";#N/A,#N/A,FALSE,"INTRAN96";#N/A,#N/A,FALSE,"NAA9697";#N/A,#N/A,FALSE,"ECWEBB";#N/A,#N/A,FALSE,"MFT96";#N/A,#N/A,FALSE,"CTrecon"}</definedName>
    <definedName name="sfad_1_3_3_4" hidden="1">{#N/A,#N/A,FALSE,"TMCOMP96";#N/A,#N/A,FALSE,"MAT96";#N/A,#N/A,FALSE,"FANDA96";#N/A,#N/A,FALSE,"INTRAN96";#N/A,#N/A,FALSE,"NAA9697";#N/A,#N/A,FALSE,"ECWEBB";#N/A,#N/A,FALSE,"MFT96";#N/A,#N/A,FALSE,"CTrecon"}</definedName>
    <definedName name="sfad_1_3_3_5" hidden="1">{#N/A,#N/A,FALSE,"TMCOMP96";#N/A,#N/A,FALSE,"MAT96";#N/A,#N/A,FALSE,"FANDA96";#N/A,#N/A,FALSE,"INTRAN96";#N/A,#N/A,FALSE,"NAA9697";#N/A,#N/A,FALSE,"ECWEBB";#N/A,#N/A,FALSE,"MFT96";#N/A,#N/A,FALSE,"CTrecon"}</definedName>
    <definedName name="sfad_1_3_4" hidden="1">{#N/A,#N/A,FALSE,"TMCOMP96";#N/A,#N/A,FALSE,"MAT96";#N/A,#N/A,FALSE,"FANDA96";#N/A,#N/A,FALSE,"INTRAN96";#N/A,#N/A,FALSE,"NAA9697";#N/A,#N/A,FALSE,"ECWEBB";#N/A,#N/A,FALSE,"MFT96";#N/A,#N/A,FALSE,"CTrecon"}</definedName>
    <definedName name="sfad_1_3_4_1" hidden="1">{#N/A,#N/A,FALSE,"TMCOMP96";#N/A,#N/A,FALSE,"MAT96";#N/A,#N/A,FALSE,"FANDA96";#N/A,#N/A,FALSE,"INTRAN96";#N/A,#N/A,FALSE,"NAA9697";#N/A,#N/A,FALSE,"ECWEBB";#N/A,#N/A,FALSE,"MFT96";#N/A,#N/A,FALSE,"CTrecon"}</definedName>
    <definedName name="sfad_1_3_4_2" hidden="1">{#N/A,#N/A,FALSE,"TMCOMP96";#N/A,#N/A,FALSE,"MAT96";#N/A,#N/A,FALSE,"FANDA96";#N/A,#N/A,FALSE,"INTRAN96";#N/A,#N/A,FALSE,"NAA9697";#N/A,#N/A,FALSE,"ECWEBB";#N/A,#N/A,FALSE,"MFT96";#N/A,#N/A,FALSE,"CTrecon"}</definedName>
    <definedName name="sfad_1_3_4_3" hidden="1">{#N/A,#N/A,FALSE,"TMCOMP96";#N/A,#N/A,FALSE,"MAT96";#N/A,#N/A,FALSE,"FANDA96";#N/A,#N/A,FALSE,"INTRAN96";#N/A,#N/A,FALSE,"NAA9697";#N/A,#N/A,FALSE,"ECWEBB";#N/A,#N/A,FALSE,"MFT96";#N/A,#N/A,FALSE,"CTrecon"}</definedName>
    <definedName name="sfad_1_3_4_4" hidden="1">{#N/A,#N/A,FALSE,"TMCOMP96";#N/A,#N/A,FALSE,"MAT96";#N/A,#N/A,FALSE,"FANDA96";#N/A,#N/A,FALSE,"INTRAN96";#N/A,#N/A,FALSE,"NAA9697";#N/A,#N/A,FALSE,"ECWEBB";#N/A,#N/A,FALSE,"MFT96";#N/A,#N/A,FALSE,"CTrecon"}</definedName>
    <definedName name="sfad_1_3_4_5" hidden="1">{#N/A,#N/A,FALSE,"TMCOMP96";#N/A,#N/A,FALSE,"MAT96";#N/A,#N/A,FALSE,"FANDA96";#N/A,#N/A,FALSE,"INTRAN96";#N/A,#N/A,FALSE,"NAA9697";#N/A,#N/A,FALSE,"ECWEBB";#N/A,#N/A,FALSE,"MFT96";#N/A,#N/A,FALSE,"CTrecon"}</definedName>
    <definedName name="sfad_1_3_5" hidden="1">{#N/A,#N/A,FALSE,"TMCOMP96";#N/A,#N/A,FALSE,"MAT96";#N/A,#N/A,FALSE,"FANDA96";#N/A,#N/A,FALSE,"INTRAN96";#N/A,#N/A,FALSE,"NAA9697";#N/A,#N/A,FALSE,"ECWEBB";#N/A,#N/A,FALSE,"MFT96";#N/A,#N/A,FALSE,"CTrecon"}</definedName>
    <definedName name="sfad_1_3_5_1" hidden="1">{#N/A,#N/A,FALSE,"TMCOMP96";#N/A,#N/A,FALSE,"MAT96";#N/A,#N/A,FALSE,"FANDA96";#N/A,#N/A,FALSE,"INTRAN96";#N/A,#N/A,FALSE,"NAA9697";#N/A,#N/A,FALSE,"ECWEBB";#N/A,#N/A,FALSE,"MFT96";#N/A,#N/A,FALSE,"CTrecon"}</definedName>
    <definedName name="sfad_1_3_5_2" hidden="1">{#N/A,#N/A,FALSE,"TMCOMP96";#N/A,#N/A,FALSE,"MAT96";#N/A,#N/A,FALSE,"FANDA96";#N/A,#N/A,FALSE,"INTRAN96";#N/A,#N/A,FALSE,"NAA9697";#N/A,#N/A,FALSE,"ECWEBB";#N/A,#N/A,FALSE,"MFT96";#N/A,#N/A,FALSE,"CTrecon"}</definedName>
    <definedName name="sfad_1_3_5_3" hidden="1">{#N/A,#N/A,FALSE,"TMCOMP96";#N/A,#N/A,FALSE,"MAT96";#N/A,#N/A,FALSE,"FANDA96";#N/A,#N/A,FALSE,"INTRAN96";#N/A,#N/A,FALSE,"NAA9697";#N/A,#N/A,FALSE,"ECWEBB";#N/A,#N/A,FALSE,"MFT96";#N/A,#N/A,FALSE,"CTrecon"}</definedName>
    <definedName name="sfad_1_3_5_4" hidden="1">{#N/A,#N/A,FALSE,"TMCOMP96";#N/A,#N/A,FALSE,"MAT96";#N/A,#N/A,FALSE,"FANDA96";#N/A,#N/A,FALSE,"INTRAN96";#N/A,#N/A,FALSE,"NAA9697";#N/A,#N/A,FALSE,"ECWEBB";#N/A,#N/A,FALSE,"MFT96";#N/A,#N/A,FALSE,"CTrecon"}</definedName>
    <definedName name="sfad_1_3_5_5" hidden="1">{#N/A,#N/A,FALSE,"TMCOMP96";#N/A,#N/A,FALSE,"MAT96";#N/A,#N/A,FALSE,"FANDA96";#N/A,#N/A,FALSE,"INTRAN96";#N/A,#N/A,FALSE,"NAA9697";#N/A,#N/A,FALSE,"ECWEBB";#N/A,#N/A,FALSE,"MFT96";#N/A,#N/A,FALSE,"CTrecon"}</definedName>
    <definedName name="sfad_1_4" hidden="1">{#N/A,#N/A,FALSE,"TMCOMP96";#N/A,#N/A,FALSE,"MAT96";#N/A,#N/A,FALSE,"FANDA96";#N/A,#N/A,FALSE,"INTRAN96";#N/A,#N/A,FALSE,"NAA9697";#N/A,#N/A,FALSE,"ECWEBB";#N/A,#N/A,FALSE,"MFT96";#N/A,#N/A,FALSE,"CTrecon"}</definedName>
    <definedName name="sfad_1_4_1" hidden="1">{#N/A,#N/A,FALSE,"TMCOMP96";#N/A,#N/A,FALSE,"MAT96";#N/A,#N/A,FALSE,"FANDA96";#N/A,#N/A,FALSE,"INTRAN96";#N/A,#N/A,FALSE,"NAA9697";#N/A,#N/A,FALSE,"ECWEBB";#N/A,#N/A,FALSE,"MFT96";#N/A,#N/A,FALSE,"CTrecon"}</definedName>
    <definedName name="sfad_1_4_1_1" hidden="1">{#N/A,#N/A,FALSE,"TMCOMP96";#N/A,#N/A,FALSE,"MAT96";#N/A,#N/A,FALSE,"FANDA96";#N/A,#N/A,FALSE,"INTRAN96";#N/A,#N/A,FALSE,"NAA9697";#N/A,#N/A,FALSE,"ECWEBB";#N/A,#N/A,FALSE,"MFT96";#N/A,#N/A,FALSE,"CTrecon"}</definedName>
    <definedName name="sfad_1_4_1_1_1" hidden="1">{#N/A,#N/A,FALSE,"TMCOMP96";#N/A,#N/A,FALSE,"MAT96";#N/A,#N/A,FALSE,"FANDA96";#N/A,#N/A,FALSE,"INTRAN96";#N/A,#N/A,FALSE,"NAA9697";#N/A,#N/A,FALSE,"ECWEBB";#N/A,#N/A,FALSE,"MFT96";#N/A,#N/A,FALSE,"CTrecon"}</definedName>
    <definedName name="sfad_1_4_1_1_2" hidden="1">{#N/A,#N/A,FALSE,"TMCOMP96";#N/A,#N/A,FALSE,"MAT96";#N/A,#N/A,FALSE,"FANDA96";#N/A,#N/A,FALSE,"INTRAN96";#N/A,#N/A,FALSE,"NAA9697";#N/A,#N/A,FALSE,"ECWEBB";#N/A,#N/A,FALSE,"MFT96";#N/A,#N/A,FALSE,"CTrecon"}</definedName>
    <definedName name="sfad_1_4_1_1_3" hidden="1">{#N/A,#N/A,FALSE,"TMCOMP96";#N/A,#N/A,FALSE,"MAT96";#N/A,#N/A,FALSE,"FANDA96";#N/A,#N/A,FALSE,"INTRAN96";#N/A,#N/A,FALSE,"NAA9697";#N/A,#N/A,FALSE,"ECWEBB";#N/A,#N/A,FALSE,"MFT96";#N/A,#N/A,FALSE,"CTrecon"}</definedName>
    <definedName name="sfad_1_4_1_1_4" hidden="1">{#N/A,#N/A,FALSE,"TMCOMP96";#N/A,#N/A,FALSE,"MAT96";#N/A,#N/A,FALSE,"FANDA96";#N/A,#N/A,FALSE,"INTRAN96";#N/A,#N/A,FALSE,"NAA9697";#N/A,#N/A,FALSE,"ECWEBB";#N/A,#N/A,FALSE,"MFT96";#N/A,#N/A,FALSE,"CTrecon"}</definedName>
    <definedName name="sfad_1_4_1_1_5" hidden="1">{#N/A,#N/A,FALSE,"TMCOMP96";#N/A,#N/A,FALSE,"MAT96";#N/A,#N/A,FALSE,"FANDA96";#N/A,#N/A,FALSE,"INTRAN96";#N/A,#N/A,FALSE,"NAA9697";#N/A,#N/A,FALSE,"ECWEBB";#N/A,#N/A,FALSE,"MFT96";#N/A,#N/A,FALSE,"CTrecon"}</definedName>
    <definedName name="sfad_1_4_1_2" hidden="1">{#N/A,#N/A,FALSE,"TMCOMP96";#N/A,#N/A,FALSE,"MAT96";#N/A,#N/A,FALSE,"FANDA96";#N/A,#N/A,FALSE,"INTRAN96";#N/A,#N/A,FALSE,"NAA9697";#N/A,#N/A,FALSE,"ECWEBB";#N/A,#N/A,FALSE,"MFT96";#N/A,#N/A,FALSE,"CTrecon"}</definedName>
    <definedName name="sfad_1_4_1_2_1" hidden="1">{#N/A,#N/A,FALSE,"TMCOMP96";#N/A,#N/A,FALSE,"MAT96";#N/A,#N/A,FALSE,"FANDA96";#N/A,#N/A,FALSE,"INTRAN96";#N/A,#N/A,FALSE,"NAA9697";#N/A,#N/A,FALSE,"ECWEBB";#N/A,#N/A,FALSE,"MFT96";#N/A,#N/A,FALSE,"CTrecon"}</definedName>
    <definedName name="sfad_1_4_1_2_2" hidden="1">{#N/A,#N/A,FALSE,"TMCOMP96";#N/A,#N/A,FALSE,"MAT96";#N/A,#N/A,FALSE,"FANDA96";#N/A,#N/A,FALSE,"INTRAN96";#N/A,#N/A,FALSE,"NAA9697";#N/A,#N/A,FALSE,"ECWEBB";#N/A,#N/A,FALSE,"MFT96";#N/A,#N/A,FALSE,"CTrecon"}</definedName>
    <definedName name="sfad_1_4_1_2_3" hidden="1">{#N/A,#N/A,FALSE,"TMCOMP96";#N/A,#N/A,FALSE,"MAT96";#N/A,#N/A,FALSE,"FANDA96";#N/A,#N/A,FALSE,"INTRAN96";#N/A,#N/A,FALSE,"NAA9697";#N/A,#N/A,FALSE,"ECWEBB";#N/A,#N/A,FALSE,"MFT96";#N/A,#N/A,FALSE,"CTrecon"}</definedName>
    <definedName name="sfad_1_4_1_2_4" hidden="1">{#N/A,#N/A,FALSE,"TMCOMP96";#N/A,#N/A,FALSE,"MAT96";#N/A,#N/A,FALSE,"FANDA96";#N/A,#N/A,FALSE,"INTRAN96";#N/A,#N/A,FALSE,"NAA9697";#N/A,#N/A,FALSE,"ECWEBB";#N/A,#N/A,FALSE,"MFT96";#N/A,#N/A,FALSE,"CTrecon"}</definedName>
    <definedName name="sfad_1_4_1_2_5" hidden="1">{#N/A,#N/A,FALSE,"TMCOMP96";#N/A,#N/A,FALSE,"MAT96";#N/A,#N/A,FALSE,"FANDA96";#N/A,#N/A,FALSE,"INTRAN96";#N/A,#N/A,FALSE,"NAA9697";#N/A,#N/A,FALSE,"ECWEBB";#N/A,#N/A,FALSE,"MFT96";#N/A,#N/A,FALSE,"CTrecon"}</definedName>
    <definedName name="sfad_1_4_1_3" hidden="1">{#N/A,#N/A,FALSE,"TMCOMP96";#N/A,#N/A,FALSE,"MAT96";#N/A,#N/A,FALSE,"FANDA96";#N/A,#N/A,FALSE,"INTRAN96";#N/A,#N/A,FALSE,"NAA9697";#N/A,#N/A,FALSE,"ECWEBB";#N/A,#N/A,FALSE,"MFT96";#N/A,#N/A,FALSE,"CTrecon"}</definedName>
    <definedName name="sfad_1_4_1_3_1" hidden="1">{#N/A,#N/A,FALSE,"TMCOMP96";#N/A,#N/A,FALSE,"MAT96";#N/A,#N/A,FALSE,"FANDA96";#N/A,#N/A,FALSE,"INTRAN96";#N/A,#N/A,FALSE,"NAA9697";#N/A,#N/A,FALSE,"ECWEBB";#N/A,#N/A,FALSE,"MFT96";#N/A,#N/A,FALSE,"CTrecon"}</definedName>
    <definedName name="sfad_1_4_1_3_2" hidden="1">{#N/A,#N/A,FALSE,"TMCOMP96";#N/A,#N/A,FALSE,"MAT96";#N/A,#N/A,FALSE,"FANDA96";#N/A,#N/A,FALSE,"INTRAN96";#N/A,#N/A,FALSE,"NAA9697";#N/A,#N/A,FALSE,"ECWEBB";#N/A,#N/A,FALSE,"MFT96";#N/A,#N/A,FALSE,"CTrecon"}</definedName>
    <definedName name="sfad_1_4_1_3_3" hidden="1">{#N/A,#N/A,FALSE,"TMCOMP96";#N/A,#N/A,FALSE,"MAT96";#N/A,#N/A,FALSE,"FANDA96";#N/A,#N/A,FALSE,"INTRAN96";#N/A,#N/A,FALSE,"NAA9697";#N/A,#N/A,FALSE,"ECWEBB";#N/A,#N/A,FALSE,"MFT96";#N/A,#N/A,FALSE,"CTrecon"}</definedName>
    <definedName name="sfad_1_4_1_3_4" hidden="1">{#N/A,#N/A,FALSE,"TMCOMP96";#N/A,#N/A,FALSE,"MAT96";#N/A,#N/A,FALSE,"FANDA96";#N/A,#N/A,FALSE,"INTRAN96";#N/A,#N/A,FALSE,"NAA9697";#N/A,#N/A,FALSE,"ECWEBB";#N/A,#N/A,FALSE,"MFT96";#N/A,#N/A,FALSE,"CTrecon"}</definedName>
    <definedName name="sfad_1_4_1_3_5" hidden="1">{#N/A,#N/A,FALSE,"TMCOMP96";#N/A,#N/A,FALSE,"MAT96";#N/A,#N/A,FALSE,"FANDA96";#N/A,#N/A,FALSE,"INTRAN96";#N/A,#N/A,FALSE,"NAA9697";#N/A,#N/A,FALSE,"ECWEBB";#N/A,#N/A,FALSE,"MFT96";#N/A,#N/A,FALSE,"CTrecon"}</definedName>
    <definedName name="sfad_1_4_1_4" hidden="1">{#N/A,#N/A,FALSE,"TMCOMP96";#N/A,#N/A,FALSE,"MAT96";#N/A,#N/A,FALSE,"FANDA96";#N/A,#N/A,FALSE,"INTRAN96";#N/A,#N/A,FALSE,"NAA9697";#N/A,#N/A,FALSE,"ECWEBB";#N/A,#N/A,FALSE,"MFT96";#N/A,#N/A,FALSE,"CTrecon"}</definedName>
    <definedName name="sfad_1_4_1_4_1" hidden="1">{#N/A,#N/A,FALSE,"TMCOMP96";#N/A,#N/A,FALSE,"MAT96";#N/A,#N/A,FALSE,"FANDA96";#N/A,#N/A,FALSE,"INTRAN96";#N/A,#N/A,FALSE,"NAA9697";#N/A,#N/A,FALSE,"ECWEBB";#N/A,#N/A,FALSE,"MFT96";#N/A,#N/A,FALSE,"CTrecon"}</definedName>
    <definedName name="sfad_1_4_1_4_2" hidden="1">{#N/A,#N/A,FALSE,"TMCOMP96";#N/A,#N/A,FALSE,"MAT96";#N/A,#N/A,FALSE,"FANDA96";#N/A,#N/A,FALSE,"INTRAN96";#N/A,#N/A,FALSE,"NAA9697";#N/A,#N/A,FALSE,"ECWEBB";#N/A,#N/A,FALSE,"MFT96";#N/A,#N/A,FALSE,"CTrecon"}</definedName>
    <definedName name="sfad_1_4_1_4_3" hidden="1">{#N/A,#N/A,FALSE,"TMCOMP96";#N/A,#N/A,FALSE,"MAT96";#N/A,#N/A,FALSE,"FANDA96";#N/A,#N/A,FALSE,"INTRAN96";#N/A,#N/A,FALSE,"NAA9697";#N/A,#N/A,FALSE,"ECWEBB";#N/A,#N/A,FALSE,"MFT96";#N/A,#N/A,FALSE,"CTrecon"}</definedName>
    <definedName name="sfad_1_4_1_4_4" hidden="1">{#N/A,#N/A,FALSE,"TMCOMP96";#N/A,#N/A,FALSE,"MAT96";#N/A,#N/A,FALSE,"FANDA96";#N/A,#N/A,FALSE,"INTRAN96";#N/A,#N/A,FALSE,"NAA9697";#N/A,#N/A,FALSE,"ECWEBB";#N/A,#N/A,FALSE,"MFT96";#N/A,#N/A,FALSE,"CTrecon"}</definedName>
    <definedName name="sfad_1_4_1_4_5" hidden="1">{#N/A,#N/A,FALSE,"TMCOMP96";#N/A,#N/A,FALSE,"MAT96";#N/A,#N/A,FALSE,"FANDA96";#N/A,#N/A,FALSE,"INTRAN96";#N/A,#N/A,FALSE,"NAA9697";#N/A,#N/A,FALSE,"ECWEBB";#N/A,#N/A,FALSE,"MFT96";#N/A,#N/A,FALSE,"CTrecon"}</definedName>
    <definedName name="sfad_1_4_1_5" hidden="1">{#N/A,#N/A,FALSE,"TMCOMP96";#N/A,#N/A,FALSE,"MAT96";#N/A,#N/A,FALSE,"FANDA96";#N/A,#N/A,FALSE,"INTRAN96";#N/A,#N/A,FALSE,"NAA9697";#N/A,#N/A,FALSE,"ECWEBB";#N/A,#N/A,FALSE,"MFT96";#N/A,#N/A,FALSE,"CTrecon"}</definedName>
    <definedName name="sfad_1_4_1_5_1" hidden="1">{#N/A,#N/A,FALSE,"TMCOMP96";#N/A,#N/A,FALSE,"MAT96";#N/A,#N/A,FALSE,"FANDA96";#N/A,#N/A,FALSE,"INTRAN96";#N/A,#N/A,FALSE,"NAA9697";#N/A,#N/A,FALSE,"ECWEBB";#N/A,#N/A,FALSE,"MFT96";#N/A,#N/A,FALSE,"CTrecon"}</definedName>
    <definedName name="sfad_1_4_1_5_2" hidden="1">{#N/A,#N/A,FALSE,"TMCOMP96";#N/A,#N/A,FALSE,"MAT96";#N/A,#N/A,FALSE,"FANDA96";#N/A,#N/A,FALSE,"INTRAN96";#N/A,#N/A,FALSE,"NAA9697";#N/A,#N/A,FALSE,"ECWEBB";#N/A,#N/A,FALSE,"MFT96";#N/A,#N/A,FALSE,"CTrecon"}</definedName>
    <definedName name="sfad_1_4_1_5_3" hidden="1">{#N/A,#N/A,FALSE,"TMCOMP96";#N/A,#N/A,FALSE,"MAT96";#N/A,#N/A,FALSE,"FANDA96";#N/A,#N/A,FALSE,"INTRAN96";#N/A,#N/A,FALSE,"NAA9697";#N/A,#N/A,FALSE,"ECWEBB";#N/A,#N/A,FALSE,"MFT96";#N/A,#N/A,FALSE,"CTrecon"}</definedName>
    <definedName name="sfad_1_4_1_5_4" hidden="1">{#N/A,#N/A,FALSE,"TMCOMP96";#N/A,#N/A,FALSE,"MAT96";#N/A,#N/A,FALSE,"FANDA96";#N/A,#N/A,FALSE,"INTRAN96";#N/A,#N/A,FALSE,"NAA9697";#N/A,#N/A,FALSE,"ECWEBB";#N/A,#N/A,FALSE,"MFT96";#N/A,#N/A,FALSE,"CTrecon"}</definedName>
    <definedName name="sfad_1_4_1_5_5" hidden="1">{#N/A,#N/A,FALSE,"TMCOMP96";#N/A,#N/A,FALSE,"MAT96";#N/A,#N/A,FALSE,"FANDA96";#N/A,#N/A,FALSE,"INTRAN96";#N/A,#N/A,FALSE,"NAA9697";#N/A,#N/A,FALSE,"ECWEBB";#N/A,#N/A,FALSE,"MFT96";#N/A,#N/A,FALSE,"CTrecon"}</definedName>
    <definedName name="sfad_1_4_2" hidden="1">{#N/A,#N/A,FALSE,"TMCOMP96";#N/A,#N/A,FALSE,"MAT96";#N/A,#N/A,FALSE,"FANDA96";#N/A,#N/A,FALSE,"INTRAN96";#N/A,#N/A,FALSE,"NAA9697";#N/A,#N/A,FALSE,"ECWEBB";#N/A,#N/A,FALSE,"MFT96";#N/A,#N/A,FALSE,"CTrecon"}</definedName>
    <definedName name="sfad_1_4_2_1" hidden="1">{#N/A,#N/A,FALSE,"TMCOMP96";#N/A,#N/A,FALSE,"MAT96";#N/A,#N/A,FALSE,"FANDA96";#N/A,#N/A,FALSE,"INTRAN96";#N/A,#N/A,FALSE,"NAA9697";#N/A,#N/A,FALSE,"ECWEBB";#N/A,#N/A,FALSE,"MFT96";#N/A,#N/A,FALSE,"CTrecon"}</definedName>
    <definedName name="sfad_1_4_2_2" hidden="1">{#N/A,#N/A,FALSE,"TMCOMP96";#N/A,#N/A,FALSE,"MAT96";#N/A,#N/A,FALSE,"FANDA96";#N/A,#N/A,FALSE,"INTRAN96";#N/A,#N/A,FALSE,"NAA9697";#N/A,#N/A,FALSE,"ECWEBB";#N/A,#N/A,FALSE,"MFT96";#N/A,#N/A,FALSE,"CTrecon"}</definedName>
    <definedName name="sfad_1_4_2_3" hidden="1">{#N/A,#N/A,FALSE,"TMCOMP96";#N/A,#N/A,FALSE,"MAT96";#N/A,#N/A,FALSE,"FANDA96";#N/A,#N/A,FALSE,"INTRAN96";#N/A,#N/A,FALSE,"NAA9697";#N/A,#N/A,FALSE,"ECWEBB";#N/A,#N/A,FALSE,"MFT96";#N/A,#N/A,FALSE,"CTrecon"}</definedName>
    <definedName name="sfad_1_4_2_4" hidden="1">{#N/A,#N/A,FALSE,"TMCOMP96";#N/A,#N/A,FALSE,"MAT96";#N/A,#N/A,FALSE,"FANDA96";#N/A,#N/A,FALSE,"INTRAN96";#N/A,#N/A,FALSE,"NAA9697";#N/A,#N/A,FALSE,"ECWEBB";#N/A,#N/A,FALSE,"MFT96";#N/A,#N/A,FALSE,"CTrecon"}</definedName>
    <definedName name="sfad_1_4_2_5" hidden="1">{#N/A,#N/A,FALSE,"TMCOMP96";#N/A,#N/A,FALSE,"MAT96";#N/A,#N/A,FALSE,"FANDA96";#N/A,#N/A,FALSE,"INTRAN96";#N/A,#N/A,FALSE,"NAA9697";#N/A,#N/A,FALSE,"ECWEBB";#N/A,#N/A,FALSE,"MFT96";#N/A,#N/A,FALSE,"CTrecon"}</definedName>
    <definedName name="sfad_1_4_3" hidden="1">{#N/A,#N/A,FALSE,"TMCOMP96";#N/A,#N/A,FALSE,"MAT96";#N/A,#N/A,FALSE,"FANDA96";#N/A,#N/A,FALSE,"INTRAN96";#N/A,#N/A,FALSE,"NAA9697";#N/A,#N/A,FALSE,"ECWEBB";#N/A,#N/A,FALSE,"MFT96";#N/A,#N/A,FALSE,"CTrecon"}</definedName>
    <definedName name="sfad_1_4_3_1" hidden="1">{#N/A,#N/A,FALSE,"TMCOMP96";#N/A,#N/A,FALSE,"MAT96";#N/A,#N/A,FALSE,"FANDA96";#N/A,#N/A,FALSE,"INTRAN96";#N/A,#N/A,FALSE,"NAA9697";#N/A,#N/A,FALSE,"ECWEBB";#N/A,#N/A,FALSE,"MFT96";#N/A,#N/A,FALSE,"CTrecon"}</definedName>
    <definedName name="sfad_1_4_3_2" hidden="1">{#N/A,#N/A,FALSE,"TMCOMP96";#N/A,#N/A,FALSE,"MAT96";#N/A,#N/A,FALSE,"FANDA96";#N/A,#N/A,FALSE,"INTRAN96";#N/A,#N/A,FALSE,"NAA9697";#N/A,#N/A,FALSE,"ECWEBB";#N/A,#N/A,FALSE,"MFT96";#N/A,#N/A,FALSE,"CTrecon"}</definedName>
    <definedName name="sfad_1_4_3_3" hidden="1">{#N/A,#N/A,FALSE,"TMCOMP96";#N/A,#N/A,FALSE,"MAT96";#N/A,#N/A,FALSE,"FANDA96";#N/A,#N/A,FALSE,"INTRAN96";#N/A,#N/A,FALSE,"NAA9697";#N/A,#N/A,FALSE,"ECWEBB";#N/A,#N/A,FALSE,"MFT96";#N/A,#N/A,FALSE,"CTrecon"}</definedName>
    <definedName name="sfad_1_4_3_4" hidden="1">{#N/A,#N/A,FALSE,"TMCOMP96";#N/A,#N/A,FALSE,"MAT96";#N/A,#N/A,FALSE,"FANDA96";#N/A,#N/A,FALSE,"INTRAN96";#N/A,#N/A,FALSE,"NAA9697";#N/A,#N/A,FALSE,"ECWEBB";#N/A,#N/A,FALSE,"MFT96";#N/A,#N/A,FALSE,"CTrecon"}</definedName>
    <definedName name="sfad_1_4_3_5" hidden="1">{#N/A,#N/A,FALSE,"TMCOMP96";#N/A,#N/A,FALSE,"MAT96";#N/A,#N/A,FALSE,"FANDA96";#N/A,#N/A,FALSE,"INTRAN96";#N/A,#N/A,FALSE,"NAA9697";#N/A,#N/A,FALSE,"ECWEBB";#N/A,#N/A,FALSE,"MFT96";#N/A,#N/A,FALSE,"CTrecon"}</definedName>
    <definedName name="sfad_1_4_4" hidden="1">{#N/A,#N/A,FALSE,"TMCOMP96";#N/A,#N/A,FALSE,"MAT96";#N/A,#N/A,FALSE,"FANDA96";#N/A,#N/A,FALSE,"INTRAN96";#N/A,#N/A,FALSE,"NAA9697";#N/A,#N/A,FALSE,"ECWEBB";#N/A,#N/A,FALSE,"MFT96";#N/A,#N/A,FALSE,"CTrecon"}</definedName>
    <definedName name="sfad_1_4_4_1" hidden="1">{#N/A,#N/A,FALSE,"TMCOMP96";#N/A,#N/A,FALSE,"MAT96";#N/A,#N/A,FALSE,"FANDA96";#N/A,#N/A,FALSE,"INTRAN96";#N/A,#N/A,FALSE,"NAA9697";#N/A,#N/A,FALSE,"ECWEBB";#N/A,#N/A,FALSE,"MFT96";#N/A,#N/A,FALSE,"CTrecon"}</definedName>
    <definedName name="sfad_1_4_4_2" hidden="1">{#N/A,#N/A,FALSE,"TMCOMP96";#N/A,#N/A,FALSE,"MAT96";#N/A,#N/A,FALSE,"FANDA96";#N/A,#N/A,FALSE,"INTRAN96";#N/A,#N/A,FALSE,"NAA9697";#N/A,#N/A,FALSE,"ECWEBB";#N/A,#N/A,FALSE,"MFT96";#N/A,#N/A,FALSE,"CTrecon"}</definedName>
    <definedName name="sfad_1_4_4_3" hidden="1">{#N/A,#N/A,FALSE,"TMCOMP96";#N/A,#N/A,FALSE,"MAT96";#N/A,#N/A,FALSE,"FANDA96";#N/A,#N/A,FALSE,"INTRAN96";#N/A,#N/A,FALSE,"NAA9697";#N/A,#N/A,FALSE,"ECWEBB";#N/A,#N/A,FALSE,"MFT96";#N/A,#N/A,FALSE,"CTrecon"}</definedName>
    <definedName name="sfad_1_4_4_4" hidden="1">{#N/A,#N/A,FALSE,"TMCOMP96";#N/A,#N/A,FALSE,"MAT96";#N/A,#N/A,FALSE,"FANDA96";#N/A,#N/A,FALSE,"INTRAN96";#N/A,#N/A,FALSE,"NAA9697";#N/A,#N/A,FALSE,"ECWEBB";#N/A,#N/A,FALSE,"MFT96";#N/A,#N/A,FALSE,"CTrecon"}</definedName>
    <definedName name="sfad_1_4_4_5" hidden="1">{#N/A,#N/A,FALSE,"TMCOMP96";#N/A,#N/A,FALSE,"MAT96";#N/A,#N/A,FALSE,"FANDA96";#N/A,#N/A,FALSE,"INTRAN96";#N/A,#N/A,FALSE,"NAA9697";#N/A,#N/A,FALSE,"ECWEBB";#N/A,#N/A,FALSE,"MFT96";#N/A,#N/A,FALSE,"CTrecon"}</definedName>
    <definedName name="sfad_1_4_5" hidden="1">{#N/A,#N/A,FALSE,"TMCOMP96";#N/A,#N/A,FALSE,"MAT96";#N/A,#N/A,FALSE,"FANDA96";#N/A,#N/A,FALSE,"INTRAN96";#N/A,#N/A,FALSE,"NAA9697";#N/A,#N/A,FALSE,"ECWEBB";#N/A,#N/A,FALSE,"MFT96";#N/A,#N/A,FALSE,"CTrecon"}</definedName>
    <definedName name="sfad_1_4_5_1" hidden="1">{#N/A,#N/A,FALSE,"TMCOMP96";#N/A,#N/A,FALSE,"MAT96";#N/A,#N/A,FALSE,"FANDA96";#N/A,#N/A,FALSE,"INTRAN96";#N/A,#N/A,FALSE,"NAA9697";#N/A,#N/A,FALSE,"ECWEBB";#N/A,#N/A,FALSE,"MFT96";#N/A,#N/A,FALSE,"CTrecon"}</definedName>
    <definedName name="sfad_1_4_5_2" hidden="1">{#N/A,#N/A,FALSE,"TMCOMP96";#N/A,#N/A,FALSE,"MAT96";#N/A,#N/A,FALSE,"FANDA96";#N/A,#N/A,FALSE,"INTRAN96";#N/A,#N/A,FALSE,"NAA9697";#N/A,#N/A,FALSE,"ECWEBB";#N/A,#N/A,FALSE,"MFT96";#N/A,#N/A,FALSE,"CTrecon"}</definedName>
    <definedName name="sfad_1_4_5_3" hidden="1">{#N/A,#N/A,FALSE,"TMCOMP96";#N/A,#N/A,FALSE,"MAT96";#N/A,#N/A,FALSE,"FANDA96";#N/A,#N/A,FALSE,"INTRAN96";#N/A,#N/A,FALSE,"NAA9697";#N/A,#N/A,FALSE,"ECWEBB";#N/A,#N/A,FALSE,"MFT96";#N/A,#N/A,FALSE,"CTrecon"}</definedName>
    <definedName name="sfad_1_4_5_4" hidden="1">{#N/A,#N/A,FALSE,"TMCOMP96";#N/A,#N/A,FALSE,"MAT96";#N/A,#N/A,FALSE,"FANDA96";#N/A,#N/A,FALSE,"INTRAN96";#N/A,#N/A,FALSE,"NAA9697";#N/A,#N/A,FALSE,"ECWEBB";#N/A,#N/A,FALSE,"MFT96";#N/A,#N/A,FALSE,"CTrecon"}</definedName>
    <definedName name="sfad_1_4_5_5" hidden="1">{#N/A,#N/A,FALSE,"TMCOMP96";#N/A,#N/A,FALSE,"MAT96";#N/A,#N/A,FALSE,"FANDA96";#N/A,#N/A,FALSE,"INTRAN96";#N/A,#N/A,FALSE,"NAA9697";#N/A,#N/A,FALSE,"ECWEBB";#N/A,#N/A,FALSE,"MFT96";#N/A,#N/A,FALSE,"CTrecon"}</definedName>
    <definedName name="sfad_1_5" hidden="1">{#N/A,#N/A,FALSE,"TMCOMP96";#N/A,#N/A,FALSE,"MAT96";#N/A,#N/A,FALSE,"FANDA96";#N/A,#N/A,FALSE,"INTRAN96";#N/A,#N/A,FALSE,"NAA9697";#N/A,#N/A,FALSE,"ECWEBB";#N/A,#N/A,FALSE,"MFT96";#N/A,#N/A,FALSE,"CTrecon"}</definedName>
    <definedName name="sfad_1_5_1" hidden="1">{#N/A,#N/A,FALSE,"TMCOMP96";#N/A,#N/A,FALSE,"MAT96";#N/A,#N/A,FALSE,"FANDA96";#N/A,#N/A,FALSE,"INTRAN96";#N/A,#N/A,FALSE,"NAA9697";#N/A,#N/A,FALSE,"ECWEBB";#N/A,#N/A,FALSE,"MFT96";#N/A,#N/A,FALSE,"CTrecon"}</definedName>
    <definedName name="sfad_1_5_1_1" hidden="1">{#N/A,#N/A,FALSE,"TMCOMP96";#N/A,#N/A,FALSE,"MAT96";#N/A,#N/A,FALSE,"FANDA96";#N/A,#N/A,FALSE,"INTRAN96";#N/A,#N/A,FALSE,"NAA9697";#N/A,#N/A,FALSE,"ECWEBB";#N/A,#N/A,FALSE,"MFT96";#N/A,#N/A,FALSE,"CTrecon"}</definedName>
    <definedName name="sfad_1_5_1_2" hidden="1">{#N/A,#N/A,FALSE,"TMCOMP96";#N/A,#N/A,FALSE,"MAT96";#N/A,#N/A,FALSE,"FANDA96";#N/A,#N/A,FALSE,"INTRAN96";#N/A,#N/A,FALSE,"NAA9697";#N/A,#N/A,FALSE,"ECWEBB";#N/A,#N/A,FALSE,"MFT96";#N/A,#N/A,FALSE,"CTrecon"}</definedName>
    <definedName name="sfad_1_5_1_3" hidden="1">{#N/A,#N/A,FALSE,"TMCOMP96";#N/A,#N/A,FALSE,"MAT96";#N/A,#N/A,FALSE,"FANDA96";#N/A,#N/A,FALSE,"INTRAN96";#N/A,#N/A,FALSE,"NAA9697";#N/A,#N/A,FALSE,"ECWEBB";#N/A,#N/A,FALSE,"MFT96";#N/A,#N/A,FALSE,"CTrecon"}</definedName>
    <definedName name="sfad_1_5_1_4" hidden="1">{#N/A,#N/A,FALSE,"TMCOMP96";#N/A,#N/A,FALSE,"MAT96";#N/A,#N/A,FALSE,"FANDA96";#N/A,#N/A,FALSE,"INTRAN96";#N/A,#N/A,FALSE,"NAA9697";#N/A,#N/A,FALSE,"ECWEBB";#N/A,#N/A,FALSE,"MFT96";#N/A,#N/A,FALSE,"CTrecon"}</definedName>
    <definedName name="sfad_1_5_1_5" hidden="1">{#N/A,#N/A,FALSE,"TMCOMP96";#N/A,#N/A,FALSE,"MAT96";#N/A,#N/A,FALSE,"FANDA96";#N/A,#N/A,FALSE,"INTRAN96";#N/A,#N/A,FALSE,"NAA9697";#N/A,#N/A,FALSE,"ECWEBB";#N/A,#N/A,FALSE,"MFT96";#N/A,#N/A,FALSE,"CTrecon"}</definedName>
    <definedName name="sfad_1_5_2" hidden="1">{#N/A,#N/A,FALSE,"TMCOMP96";#N/A,#N/A,FALSE,"MAT96";#N/A,#N/A,FALSE,"FANDA96";#N/A,#N/A,FALSE,"INTRAN96";#N/A,#N/A,FALSE,"NAA9697";#N/A,#N/A,FALSE,"ECWEBB";#N/A,#N/A,FALSE,"MFT96";#N/A,#N/A,FALSE,"CTrecon"}</definedName>
    <definedName name="sfad_1_5_2_1" hidden="1">{#N/A,#N/A,FALSE,"TMCOMP96";#N/A,#N/A,FALSE,"MAT96";#N/A,#N/A,FALSE,"FANDA96";#N/A,#N/A,FALSE,"INTRAN96";#N/A,#N/A,FALSE,"NAA9697";#N/A,#N/A,FALSE,"ECWEBB";#N/A,#N/A,FALSE,"MFT96";#N/A,#N/A,FALSE,"CTrecon"}</definedName>
    <definedName name="sfad_1_5_2_2" hidden="1">{#N/A,#N/A,FALSE,"TMCOMP96";#N/A,#N/A,FALSE,"MAT96";#N/A,#N/A,FALSE,"FANDA96";#N/A,#N/A,FALSE,"INTRAN96";#N/A,#N/A,FALSE,"NAA9697";#N/A,#N/A,FALSE,"ECWEBB";#N/A,#N/A,FALSE,"MFT96";#N/A,#N/A,FALSE,"CTrecon"}</definedName>
    <definedName name="sfad_1_5_2_3" hidden="1">{#N/A,#N/A,FALSE,"TMCOMP96";#N/A,#N/A,FALSE,"MAT96";#N/A,#N/A,FALSE,"FANDA96";#N/A,#N/A,FALSE,"INTRAN96";#N/A,#N/A,FALSE,"NAA9697";#N/A,#N/A,FALSE,"ECWEBB";#N/A,#N/A,FALSE,"MFT96";#N/A,#N/A,FALSE,"CTrecon"}</definedName>
    <definedName name="sfad_1_5_2_4" hidden="1">{#N/A,#N/A,FALSE,"TMCOMP96";#N/A,#N/A,FALSE,"MAT96";#N/A,#N/A,FALSE,"FANDA96";#N/A,#N/A,FALSE,"INTRAN96";#N/A,#N/A,FALSE,"NAA9697";#N/A,#N/A,FALSE,"ECWEBB";#N/A,#N/A,FALSE,"MFT96";#N/A,#N/A,FALSE,"CTrecon"}</definedName>
    <definedName name="sfad_1_5_2_5" hidden="1">{#N/A,#N/A,FALSE,"TMCOMP96";#N/A,#N/A,FALSE,"MAT96";#N/A,#N/A,FALSE,"FANDA96";#N/A,#N/A,FALSE,"INTRAN96";#N/A,#N/A,FALSE,"NAA9697";#N/A,#N/A,FALSE,"ECWEBB";#N/A,#N/A,FALSE,"MFT96";#N/A,#N/A,FALSE,"CTrecon"}</definedName>
    <definedName name="sfad_1_5_3" hidden="1">{#N/A,#N/A,FALSE,"TMCOMP96";#N/A,#N/A,FALSE,"MAT96";#N/A,#N/A,FALSE,"FANDA96";#N/A,#N/A,FALSE,"INTRAN96";#N/A,#N/A,FALSE,"NAA9697";#N/A,#N/A,FALSE,"ECWEBB";#N/A,#N/A,FALSE,"MFT96";#N/A,#N/A,FALSE,"CTrecon"}</definedName>
    <definedName name="sfad_1_5_3_1" hidden="1">{#N/A,#N/A,FALSE,"TMCOMP96";#N/A,#N/A,FALSE,"MAT96";#N/A,#N/A,FALSE,"FANDA96";#N/A,#N/A,FALSE,"INTRAN96";#N/A,#N/A,FALSE,"NAA9697";#N/A,#N/A,FALSE,"ECWEBB";#N/A,#N/A,FALSE,"MFT96";#N/A,#N/A,FALSE,"CTrecon"}</definedName>
    <definedName name="sfad_1_5_3_2" hidden="1">{#N/A,#N/A,FALSE,"TMCOMP96";#N/A,#N/A,FALSE,"MAT96";#N/A,#N/A,FALSE,"FANDA96";#N/A,#N/A,FALSE,"INTRAN96";#N/A,#N/A,FALSE,"NAA9697";#N/A,#N/A,FALSE,"ECWEBB";#N/A,#N/A,FALSE,"MFT96";#N/A,#N/A,FALSE,"CTrecon"}</definedName>
    <definedName name="sfad_1_5_3_3" hidden="1">{#N/A,#N/A,FALSE,"TMCOMP96";#N/A,#N/A,FALSE,"MAT96";#N/A,#N/A,FALSE,"FANDA96";#N/A,#N/A,FALSE,"INTRAN96";#N/A,#N/A,FALSE,"NAA9697";#N/A,#N/A,FALSE,"ECWEBB";#N/A,#N/A,FALSE,"MFT96";#N/A,#N/A,FALSE,"CTrecon"}</definedName>
    <definedName name="sfad_1_5_3_4" hidden="1">{#N/A,#N/A,FALSE,"TMCOMP96";#N/A,#N/A,FALSE,"MAT96";#N/A,#N/A,FALSE,"FANDA96";#N/A,#N/A,FALSE,"INTRAN96";#N/A,#N/A,FALSE,"NAA9697";#N/A,#N/A,FALSE,"ECWEBB";#N/A,#N/A,FALSE,"MFT96";#N/A,#N/A,FALSE,"CTrecon"}</definedName>
    <definedName name="sfad_1_5_3_5" hidden="1">{#N/A,#N/A,FALSE,"TMCOMP96";#N/A,#N/A,FALSE,"MAT96";#N/A,#N/A,FALSE,"FANDA96";#N/A,#N/A,FALSE,"INTRAN96";#N/A,#N/A,FALSE,"NAA9697";#N/A,#N/A,FALSE,"ECWEBB";#N/A,#N/A,FALSE,"MFT96";#N/A,#N/A,FALSE,"CTrecon"}</definedName>
    <definedName name="sfad_1_5_4" hidden="1">{#N/A,#N/A,FALSE,"TMCOMP96";#N/A,#N/A,FALSE,"MAT96";#N/A,#N/A,FALSE,"FANDA96";#N/A,#N/A,FALSE,"INTRAN96";#N/A,#N/A,FALSE,"NAA9697";#N/A,#N/A,FALSE,"ECWEBB";#N/A,#N/A,FALSE,"MFT96";#N/A,#N/A,FALSE,"CTrecon"}</definedName>
    <definedName name="sfad_1_5_4_1" hidden="1">{#N/A,#N/A,FALSE,"TMCOMP96";#N/A,#N/A,FALSE,"MAT96";#N/A,#N/A,FALSE,"FANDA96";#N/A,#N/A,FALSE,"INTRAN96";#N/A,#N/A,FALSE,"NAA9697";#N/A,#N/A,FALSE,"ECWEBB";#N/A,#N/A,FALSE,"MFT96";#N/A,#N/A,FALSE,"CTrecon"}</definedName>
    <definedName name="sfad_1_5_4_2" hidden="1">{#N/A,#N/A,FALSE,"TMCOMP96";#N/A,#N/A,FALSE,"MAT96";#N/A,#N/A,FALSE,"FANDA96";#N/A,#N/A,FALSE,"INTRAN96";#N/A,#N/A,FALSE,"NAA9697";#N/A,#N/A,FALSE,"ECWEBB";#N/A,#N/A,FALSE,"MFT96";#N/A,#N/A,FALSE,"CTrecon"}</definedName>
    <definedName name="sfad_1_5_4_3" hidden="1">{#N/A,#N/A,FALSE,"TMCOMP96";#N/A,#N/A,FALSE,"MAT96";#N/A,#N/A,FALSE,"FANDA96";#N/A,#N/A,FALSE,"INTRAN96";#N/A,#N/A,FALSE,"NAA9697";#N/A,#N/A,FALSE,"ECWEBB";#N/A,#N/A,FALSE,"MFT96";#N/A,#N/A,FALSE,"CTrecon"}</definedName>
    <definedName name="sfad_1_5_4_4" hidden="1">{#N/A,#N/A,FALSE,"TMCOMP96";#N/A,#N/A,FALSE,"MAT96";#N/A,#N/A,FALSE,"FANDA96";#N/A,#N/A,FALSE,"INTRAN96";#N/A,#N/A,FALSE,"NAA9697";#N/A,#N/A,FALSE,"ECWEBB";#N/A,#N/A,FALSE,"MFT96";#N/A,#N/A,FALSE,"CTrecon"}</definedName>
    <definedName name="sfad_1_5_4_5" hidden="1">{#N/A,#N/A,FALSE,"TMCOMP96";#N/A,#N/A,FALSE,"MAT96";#N/A,#N/A,FALSE,"FANDA96";#N/A,#N/A,FALSE,"INTRAN96";#N/A,#N/A,FALSE,"NAA9697";#N/A,#N/A,FALSE,"ECWEBB";#N/A,#N/A,FALSE,"MFT96";#N/A,#N/A,FALSE,"CTrecon"}</definedName>
    <definedName name="sfad_1_5_5" hidden="1">{#N/A,#N/A,FALSE,"TMCOMP96";#N/A,#N/A,FALSE,"MAT96";#N/A,#N/A,FALSE,"FANDA96";#N/A,#N/A,FALSE,"INTRAN96";#N/A,#N/A,FALSE,"NAA9697";#N/A,#N/A,FALSE,"ECWEBB";#N/A,#N/A,FALSE,"MFT96";#N/A,#N/A,FALSE,"CTrecon"}</definedName>
    <definedName name="sfad_1_5_5_1" hidden="1">{#N/A,#N/A,FALSE,"TMCOMP96";#N/A,#N/A,FALSE,"MAT96";#N/A,#N/A,FALSE,"FANDA96";#N/A,#N/A,FALSE,"INTRAN96";#N/A,#N/A,FALSE,"NAA9697";#N/A,#N/A,FALSE,"ECWEBB";#N/A,#N/A,FALSE,"MFT96";#N/A,#N/A,FALSE,"CTrecon"}</definedName>
    <definedName name="sfad_1_5_5_2" hidden="1">{#N/A,#N/A,FALSE,"TMCOMP96";#N/A,#N/A,FALSE,"MAT96";#N/A,#N/A,FALSE,"FANDA96";#N/A,#N/A,FALSE,"INTRAN96";#N/A,#N/A,FALSE,"NAA9697";#N/A,#N/A,FALSE,"ECWEBB";#N/A,#N/A,FALSE,"MFT96";#N/A,#N/A,FALSE,"CTrecon"}</definedName>
    <definedName name="sfad_1_5_5_3" hidden="1">{#N/A,#N/A,FALSE,"TMCOMP96";#N/A,#N/A,FALSE,"MAT96";#N/A,#N/A,FALSE,"FANDA96";#N/A,#N/A,FALSE,"INTRAN96";#N/A,#N/A,FALSE,"NAA9697";#N/A,#N/A,FALSE,"ECWEBB";#N/A,#N/A,FALSE,"MFT96";#N/A,#N/A,FALSE,"CTrecon"}</definedName>
    <definedName name="sfad_1_5_5_4" hidden="1">{#N/A,#N/A,FALSE,"TMCOMP96";#N/A,#N/A,FALSE,"MAT96";#N/A,#N/A,FALSE,"FANDA96";#N/A,#N/A,FALSE,"INTRAN96";#N/A,#N/A,FALSE,"NAA9697";#N/A,#N/A,FALSE,"ECWEBB";#N/A,#N/A,FALSE,"MFT96";#N/A,#N/A,FALSE,"CTrecon"}</definedName>
    <definedName name="sfad_1_5_5_5"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fad_2_1" hidden="1">{#N/A,#N/A,FALSE,"TMCOMP96";#N/A,#N/A,FALSE,"MAT96";#N/A,#N/A,FALSE,"FANDA96";#N/A,#N/A,FALSE,"INTRAN96";#N/A,#N/A,FALSE,"NAA9697";#N/A,#N/A,FALSE,"ECWEBB";#N/A,#N/A,FALSE,"MFT96";#N/A,#N/A,FALSE,"CTrecon"}</definedName>
    <definedName name="sfad_2_1_1" hidden="1">{#N/A,#N/A,FALSE,"TMCOMP96";#N/A,#N/A,FALSE,"MAT96";#N/A,#N/A,FALSE,"FANDA96";#N/A,#N/A,FALSE,"INTRAN96";#N/A,#N/A,FALSE,"NAA9697";#N/A,#N/A,FALSE,"ECWEBB";#N/A,#N/A,FALSE,"MFT96";#N/A,#N/A,FALSE,"CTrecon"}</definedName>
    <definedName name="sfad_2_1_1_1" hidden="1">{#N/A,#N/A,FALSE,"TMCOMP96";#N/A,#N/A,FALSE,"MAT96";#N/A,#N/A,FALSE,"FANDA96";#N/A,#N/A,FALSE,"INTRAN96";#N/A,#N/A,FALSE,"NAA9697";#N/A,#N/A,FALSE,"ECWEBB";#N/A,#N/A,FALSE,"MFT96";#N/A,#N/A,FALSE,"CTrecon"}</definedName>
    <definedName name="sfad_2_1_1_1_1" hidden="1">{#N/A,#N/A,FALSE,"TMCOMP96";#N/A,#N/A,FALSE,"MAT96";#N/A,#N/A,FALSE,"FANDA96";#N/A,#N/A,FALSE,"INTRAN96";#N/A,#N/A,FALSE,"NAA9697";#N/A,#N/A,FALSE,"ECWEBB";#N/A,#N/A,FALSE,"MFT96";#N/A,#N/A,FALSE,"CTrecon"}</definedName>
    <definedName name="sfad_2_1_1_1_2" hidden="1">{#N/A,#N/A,FALSE,"TMCOMP96";#N/A,#N/A,FALSE,"MAT96";#N/A,#N/A,FALSE,"FANDA96";#N/A,#N/A,FALSE,"INTRAN96";#N/A,#N/A,FALSE,"NAA9697";#N/A,#N/A,FALSE,"ECWEBB";#N/A,#N/A,FALSE,"MFT96";#N/A,#N/A,FALSE,"CTrecon"}</definedName>
    <definedName name="sfad_2_1_1_1_3" hidden="1">{#N/A,#N/A,FALSE,"TMCOMP96";#N/A,#N/A,FALSE,"MAT96";#N/A,#N/A,FALSE,"FANDA96";#N/A,#N/A,FALSE,"INTRAN96";#N/A,#N/A,FALSE,"NAA9697";#N/A,#N/A,FALSE,"ECWEBB";#N/A,#N/A,FALSE,"MFT96";#N/A,#N/A,FALSE,"CTrecon"}</definedName>
    <definedName name="sfad_2_1_1_1_4" hidden="1">{#N/A,#N/A,FALSE,"TMCOMP96";#N/A,#N/A,FALSE,"MAT96";#N/A,#N/A,FALSE,"FANDA96";#N/A,#N/A,FALSE,"INTRAN96";#N/A,#N/A,FALSE,"NAA9697";#N/A,#N/A,FALSE,"ECWEBB";#N/A,#N/A,FALSE,"MFT96";#N/A,#N/A,FALSE,"CTrecon"}</definedName>
    <definedName name="sfad_2_1_1_1_5" hidden="1">{#N/A,#N/A,FALSE,"TMCOMP96";#N/A,#N/A,FALSE,"MAT96";#N/A,#N/A,FALSE,"FANDA96";#N/A,#N/A,FALSE,"INTRAN96";#N/A,#N/A,FALSE,"NAA9697";#N/A,#N/A,FALSE,"ECWEBB";#N/A,#N/A,FALSE,"MFT96";#N/A,#N/A,FALSE,"CTrecon"}</definedName>
    <definedName name="sfad_2_1_1_2" hidden="1">{#N/A,#N/A,FALSE,"TMCOMP96";#N/A,#N/A,FALSE,"MAT96";#N/A,#N/A,FALSE,"FANDA96";#N/A,#N/A,FALSE,"INTRAN96";#N/A,#N/A,FALSE,"NAA9697";#N/A,#N/A,FALSE,"ECWEBB";#N/A,#N/A,FALSE,"MFT96";#N/A,#N/A,FALSE,"CTrecon"}</definedName>
    <definedName name="sfad_2_1_1_2_1" hidden="1">{#N/A,#N/A,FALSE,"TMCOMP96";#N/A,#N/A,FALSE,"MAT96";#N/A,#N/A,FALSE,"FANDA96";#N/A,#N/A,FALSE,"INTRAN96";#N/A,#N/A,FALSE,"NAA9697";#N/A,#N/A,FALSE,"ECWEBB";#N/A,#N/A,FALSE,"MFT96";#N/A,#N/A,FALSE,"CTrecon"}</definedName>
    <definedName name="sfad_2_1_1_2_2" hidden="1">{#N/A,#N/A,FALSE,"TMCOMP96";#N/A,#N/A,FALSE,"MAT96";#N/A,#N/A,FALSE,"FANDA96";#N/A,#N/A,FALSE,"INTRAN96";#N/A,#N/A,FALSE,"NAA9697";#N/A,#N/A,FALSE,"ECWEBB";#N/A,#N/A,FALSE,"MFT96";#N/A,#N/A,FALSE,"CTrecon"}</definedName>
    <definedName name="sfad_2_1_1_2_3" hidden="1">{#N/A,#N/A,FALSE,"TMCOMP96";#N/A,#N/A,FALSE,"MAT96";#N/A,#N/A,FALSE,"FANDA96";#N/A,#N/A,FALSE,"INTRAN96";#N/A,#N/A,FALSE,"NAA9697";#N/A,#N/A,FALSE,"ECWEBB";#N/A,#N/A,FALSE,"MFT96";#N/A,#N/A,FALSE,"CTrecon"}</definedName>
    <definedName name="sfad_2_1_1_2_4" hidden="1">{#N/A,#N/A,FALSE,"TMCOMP96";#N/A,#N/A,FALSE,"MAT96";#N/A,#N/A,FALSE,"FANDA96";#N/A,#N/A,FALSE,"INTRAN96";#N/A,#N/A,FALSE,"NAA9697";#N/A,#N/A,FALSE,"ECWEBB";#N/A,#N/A,FALSE,"MFT96";#N/A,#N/A,FALSE,"CTrecon"}</definedName>
    <definedName name="sfad_2_1_1_2_5" hidden="1">{#N/A,#N/A,FALSE,"TMCOMP96";#N/A,#N/A,FALSE,"MAT96";#N/A,#N/A,FALSE,"FANDA96";#N/A,#N/A,FALSE,"INTRAN96";#N/A,#N/A,FALSE,"NAA9697";#N/A,#N/A,FALSE,"ECWEBB";#N/A,#N/A,FALSE,"MFT96";#N/A,#N/A,FALSE,"CTrecon"}</definedName>
    <definedName name="sfad_2_1_1_3" hidden="1">{#N/A,#N/A,FALSE,"TMCOMP96";#N/A,#N/A,FALSE,"MAT96";#N/A,#N/A,FALSE,"FANDA96";#N/A,#N/A,FALSE,"INTRAN96";#N/A,#N/A,FALSE,"NAA9697";#N/A,#N/A,FALSE,"ECWEBB";#N/A,#N/A,FALSE,"MFT96";#N/A,#N/A,FALSE,"CTrecon"}</definedName>
    <definedName name="sfad_2_1_1_4" hidden="1">{#N/A,#N/A,FALSE,"TMCOMP96";#N/A,#N/A,FALSE,"MAT96";#N/A,#N/A,FALSE,"FANDA96";#N/A,#N/A,FALSE,"INTRAN96";#N/A,#N/A,FALSE,"NAA9697";#N/A,#N/A,FALSE,"ECWEBB";#N/A,#N/A,FALSE,"MFT96";#N/A,#N/A,FALSE,"CTrecon"}</definedName>
    <definedName name="sfad_2_1_1_5" hidden="1">{#N/A,#N/A,FALSE,"TMCOMP96";#N/A,#N/A,FALSE,"MAT96";#N/A,#N/A,FALSE,"FANDA96";#N/A,#N/A,FALSE,"INTRAN96";#N/A,#N/A,FALSE,"NAA9697";#N/A,#N/A,FALSE,"ECWEBB";#N/A,#N/A,FALSE,"MFT96";#N/A,#N/A,FALSE,"CTrecon"}</definedName>
    <definedName name="sfad_2_1_2" hidden="1">{#N/A,#N/A,FALSE,"TMCOMP96";#N/A,#N/A,FALSE,"MAT96";#N/A,#N/A,FALSE,"FANDA96";#N/A,#N/A,FALSE,"INTRAN96";#N/A,#N/A,FALSE,"NAA9697";#N/A,#N/A,FALSE,"ECWEBB";#N/A,#N/A,FALSE,"MFT96";#N/A,#N/A,FALSE,"CTrecon"}</definedName>
    <definedName name="sfad_2_1_2_1" hidden="1">{#N/A,#N/A,FALSE,"TMCOMP96";#N/A,#N/A,FALSE,"MAT96";#N/A,#N/A,FALSE,"FANDA96";#N/A,#N/A,FALSE,"INTRAN96";#N/A,#N/A,FALSE,"NAA9697";#N/A,#N/A,FALSE,"ECWEBB";#N/A,#N/A,FALSE,"MFT96";#N/A,#N/A,FALSE,"CTrecon"}</definedName>
    <definedName name="sfad_2_1_2_2" hidden="1">{#N/A,#N/A,FALSE,"TMCOMP96";#N/A,#N/A,FALSE,"MAT96";#N/A,#N/A,FALSE,"FANDA96";#N/A,#N/A,FALSE,"INTRAN96";#N/A,#N/A,FALSE,"NAA9697";#N/A,#N/A,FALSE,"ECWEBB";#N/A,#N/A,FALSE,"MFT96";#N/A,#N/A,FALSE,"CTrecon"}</definedName>
    <definedName name="sfad_2_1_2_3" hidden="1">{#N/A,#N/A,FALSE,"TMCOMP96";#N/A,#N/A,FALSE,"MAT96";#N/A,#N/A,FALSE,"FANDA96";#N/A,#N/A,FALSE,"INTRAN96";#N/A,#N/A,FALSE,"NAA9697";#N/A,#N/A,FALSE,"ECWEBB";#N/A,#N/A,FALSE,"MFT96";#N/A,#N/A,FALSE,"CTrecon"}</definedName>
    <definedName name="sfad_2_1_2_4" hidden="1">{#N/A,#N/A,FALSE,"TMCOMP96";#N/A,#N/A,FALSE,"MAT96";#N/A,#N/A,FALSE,"FANDA96";#N/A,#N/A,FALSE,"INTRAN96";#N/A,#N/A,FALSE,"NAA9697";#N/A,#N/A,FALSE,"ECWEBB";#N/A,#N/A,FALSE,"MFT96";#N/A,#N/A,FALSE,"CTrecon"}</definedName>
    <definedName name="sfad_2_1_2_5" hidden="1">{#N/A,#N/A,FALSE,"TMCOMP96";#N/A,#N/A,FALSE,"MAT96";#N/A,#N/A,FALSE,"FANDA96";#N/A,#N/A,FALSE,"INTRAN96";#N/A,#N/A,FALSE,"NAA9697";#N/A,#N/A,FALSE,"ECWEBB";#N/A,#N/A,FALSE,"MFT96";#N/A,#N/A,FALSE,"CTrecon"}</definedName>
    <definedName name="sfad_2_1_3" hidden="1">{#N/A,#N/A,FALSE,"TMCOMP96";#N/A,#N/A,FALSE,"MAT96";#N/A,#N/A,FALSE,"FANDA96";#N/A,#N/A,FALSE,"INTRAN96";#N/A,#N/A,FALSE,"NAA9697";#N/A,#N/A,FALSE,"ECWEBB";#N/A,#N/A,FALSE,"MFT96";#N/A,#N/A,FALSE,"CTrecon"}</definedName>
    <definedName name="sfad_2_1_3_1" hidden="1">{#N/A,#N/A,FALSE,"TMCOMP96";#N/A,#N/A,FALSE,"MAT96";#N/A,#N/A,FALSE,"FANDA96";#N/A,#N/A,FALSE,"INTRAN96";#N/A,#N/A,FALSE,"NAA9697";#N/A,#N/A,FALSE,"ECWEBB";#N/A,#N/A,FALSE,"MFT96";#N/A,#N/A,FALSE,"CTrecon"}</definedName>
    <definedName name="sfad_2_1_3_2" hidden="1">{#N/A,#N/A,FALSE,"TMCOMP96";#N/A,#N/A,FALSE,"MAT96";#N/A,#N/A,FALSE,"FANDA96";#N/A,#N/A,FALSE,"INTRAN96";#N/A,#N/A,FALSE,"NAA9697";#N/A,#N/A,FALSE,"ECWEBB";#N/A,#N/A,FALSE,"MFT96";#N/A,#N/A,FALSE,"CTrecon"}</definedName>
    <definedName name="sfad_2_1_3_3" hidden="1">{#N/A,#N/A,FALSE,"TMCOMP96";#N/A,#N/A,FALSE,"MAT96";#N/A,#N/A,FALSE,"FANDA96";#N/A,#N/A,FALSE,"INTRAN96";#N/A,#N/A,FALSE,"NAA9697";#N/A,#N/A,FALSE,"ECWEBB";#N/A,#N/A,FALSE,"MFT96";#N/A,#N/A,FALSE,"CTrecon"}</definedName>
    <definedName name="sfad_2_1_3_4" hidden="1">{#N/A,#N/A,FALSE,"TMCOMP96";#N/A,#N/A,FALSE,"MAT96";#N/A,#N/A,FALSE,"FANDA96";#N/A,#N/A,FALSE,"INTRAN96";#N/A,#N/A,FALSE,"NAA9697";#N/A,#N/A,FALSE,"ECWEBB";#N/A,#N/A,FALSE,"MFT96";#N/A,#N/A,FALSE,"CTrecon"}</definedName>
    <definedName name="sfad_2_1_3_5" hidden="1">{#N/A,#N/A,FALSE,"TMCOMP96";#N/A,#N/A,FALSE,"MAT96";#N/A,#N/A,FALSE,"FANDA96";#N/A,#N/A,FALSE,"INTRAN96";#N/A,#N/A,FALSE,"NAA9697";#N/A,#N/A,FALSE,"ECWEBB";#N/A,#N/A,FALSE,"MFT96";#N/A,#N/A,FALSE,"CTrecon"}</definedName>
    <definedName name="sfad_2_1_4" hidden="1">{#N/A,#N/A,FALSE,"TMCOMP96";#N/A,#N/A,FALSE,"MAT96";#N/A,#N/A,FALSE,"FANDA96";#N/A,#N/A,FALSE,"INTRAN96";#N/A,#N/A,FALSE,"NAA9697";#N/A,#N/A,FALSE,"ECWEBB";#N/A,#N/A,FALSE,"MFT96";#N/A,#N/A,FALSE,"CTrecon"}</definedName>
    <definedName name="sfad_2_1_4_1" hidden="1">{#N/A,#N/A,FALSE,"TMCOMP96";#N/A,#N/A,FALSE,"MAT96";#N/A,#N/A,FALSE,"FANDA96";#N/A,#N/A,FALSE,"INTRAN96";#N/A,#N/A,FALSE,"NAA9697";#N/A,#N/A,FALSE,"ECWEBB";#N/A,#N/A,FALSE,"MFT96";#N/A,#N/A,FALSE,"CTrecon"}</definedName>
    <definedName name="sfad_2_1_4_2" hidden="1">{#N/A,#N/A,FALSE,"TMCOMP96";#N/A,#N/A,FALSE,"MAT96";#N/A,#N/A,FALSE,"FANDA96";#N/A,#N/A,FALSE,"INTRAN96";#N/A,#N/A,FALSE,"NAA9697";#N/A,#N/A,FALSE,"ECWEBB";#N/A,#N/A,FALSE,"MFT96";#N/A,#N/A,FALSE,"CTrecon"}</definedName>
    <definedName name="sfad_2_1_4_3" hidden="1">{#N/A,#N/A,FALSE,"TMCOMP96";#N/A,#N/A,FALSE,"MAT96";#N/A,#N/A,FALSE,"FANDA96";#N/A,#N/A,FALSE,"INTRAN96";#N/A,#N/A,FALSE,"NAA9697";#N/A,#N/A,FALSE,"ECWEBB";#N/A,#N/A,FALSE,"MFT96";#N/A,#N/A,FALSE,"CTrecon"}</definedName>
    <definedName name="sfad_2_1_4_4" hidden="1">{#N/A,#N/A,FALSE,"TMCOMP96";#N/A,#N/A,FALSE,"MAT96";#N/A,#N/A,FALSE,"FANDA96";#N/A,#N/A,FALSE,"INTRAN96";#N/A,#N/A,FALSE,"NAA9697";#N/A,#N/A,FALSE,"ECWEBB";#N/A,#N/A,FALSE,"MFT96";#N/A,#N/A,FALSE,"CTrecon"}</definedName>
    <definedName name="sfad_2_1_4_5" hidden="1">{#N/A,#N/A,FALSE,"TMCOMP96";#N/A,#N/A,FALSE,"MAT96";#N/A,#N/A,FALSE,"FANDA96";#N/A,#N/A,FALSE,"INTRAN96";#N/A,#N/A,FALSE,"NAA9697";#N/A,#N/A,FALSE,"ECWEBB";#N/A,#N/A,FALSE,"MFT96";#N/A,#N/A,FALSE,"CTrecon"}</definedName>
    <definedName name="sfad_2_1_5" hidden="1">{#N/A,#N/A,FALSE,"TMCOMP96";#N/A,#N/A,FALSE,"MAT96";#N/A,#N/A,FALSE,"FANDA96";#N/A,#N/A,FALSE,"INTRAN96";#N/A,#N/A,FALSE,"NAA9697";#N/A,#N/A,FALSE,"ECWEBB";#N/A,#N/A,FALSE,"MFT96";#N/A,#N/A,FALSE,"CTrecon"}</definedName>
    <definedName name="sfad_2_1_5_1" hidden="1">{#N/A,#N/A,FALSE,"TMCOMP96";#N/A,#N/A,FALSE,"MAT96";#N/A,#N/A,FALSE,"FANDA96";#N/A,#N/A,FALSE,"INTRAN96";#N/A,#N/A,FALSE,"NAA9697";#N/A,#N/A,FALSE,"ECWEBB";#N/A,#N/A,FALSE,"MFT96";#N/A,#N/A,FALSE,"CTrecon"}</definedName>
    <definedName name="sfad_2_1_5_2" hidden="1">{#N/A,#N/A,FALSE,"TMCOMP96";#N/A,#N/A,FALSE,"MAT96";#N/A,#N/A,FALSE,"FANDA96";#N/A,#N/A,FALSE,"INTRAN96";#N/A,#N/A,FALSE,"NAA9697";#N/A,#N/A,FALSE,"ECWEBB";#N/A,#N/A,FALSE,"MFT96";#N/A,#N/A,FALSE,"CTrecon"}</definedName>
    <definedName name="sfad_2_1_5_3" hidden="1">{#N/A,#N/A,FALSE,"TMCOMP96";#N/A,#N/A,FALSE,"MAT96";#N/A,#N/A,FALSE,"FANDA96";#N/A,#N/A,FALSE,"INTRAN96";#N/A,#N/A,FALSE,"NAA9697";#N/A,#N/A,FALSE,"ECWEBB";#N/A,#N/A,FALSE,"MFT96";#N/A,#N/A,FALSE,"CTrecon"}</definedName>
    <definedName name="sfad_2_1_5_4" hidden="1">{#N/A,#N/A,FALSE,"TMCOMP96";#N/A,#N/A,FALSE,"MAT96";#N/A,#N/A,FALSE,"FANDA96";#N/A,#N/A,FALSE,"INTRAN96";#N/A,#N/A,FALSE,"NAA9697";#N/A,#N/A,FALSE,"ECWEBB";#N/A,#N/A,FALSE,"MFT96";#N/A,#N/A,FALSE,"CTrecon"}</definedName>
    <definedName name="sfad_2_1_5_5" hidden="1">{#N/A,#N/A,FALSE,"TMCOMP96";#N/A,#N/A,FALSE,"MAT96";#N/A,#N/A,FALSE,"FANDA96";#N/A,#N/A,FALSE,"INTRAN96";#N/A,#N/A,FALSE,"NAA9697";#N/A,#N/A,FALSE,"ECWEBB";#N/A,#N/A,FALSE,"MFT96";#N/A,#N/A,FALSE,"CTrecon"}</definedName>
    <definedName name="sfad_2_2" hidden="1">{#N/A,#N/A,FALSE,"TMCOMP96";#N/A,#N/A,FALSE,"MAT96";#N/A,#N/A,FALSE,"FANDA96";#N/A,#N/A,FALSE,"INTRAN96";#N/A,#N/A,FALSE,"NAA9697";#N/A,#N/A,FALSE,"ECWEBB";#N/A,#N/A,FALSE,"MFT96";#N/A,#N/A,FALSE,"CTrecon"}</definedName>
    <definedName name="sfad_2_2_1" hidden="1">{#N/A,#N/A,FALSE,"TMCOMP96";#N/A,#N/A,FALSE,"MAT96";#N/A,#N/A,FALSE,"FANDA96";#N/A,#N/A,FALSE,"INTRAN96";#N/A,#N/A,FALSE,"NAA9697";#N/A,#N/A,FALSE,"ECWEBB";#N/A,#N/A,FALSE,"MFT96";#N/A,#N/A,FALSE,"CTrecon"}</definedName>
    <definedName name="sfad_2_2_2" hidden="1">{#N/A,#N/A,FALSE,"TMCOMP96";#N/A,#N/A,FALSE,"MAT96";#N/A,#N/A,FALSE,"FANDA96";#N/A,#N/A,FALSE,"INTRAN96";#N/A,#N/A,FALSE,"NAA9697";#N/A,#N/A,FALSE,"ECWEBB";#N/A,#N/A,FALSE,"MFT96";#N/A,#N/A,FALSE,"CTrecon"}</definedName>
    <definedName name="sfad_2_2_3" hidden="1">{#N/A,#N/A,FALSE,"TMCOMP96";#N/A,#N/A,FALSE,"MAT96";#N/A,#N/A,FALSE,"FANDA96";#N/A,#N/A,FALSE,"INTRAN96";#N/A,#N/A,FALSE,"NAA9697";#N/A,#N/A,FALSE,"ECWEBB";#N/A,#N/A,FALSE,"MFT96";#N/A,#N/A,FALSE,"CTrecon"}</definedName>
    <definedName name="sfad_2_2_4" hidden="1">{#N/A,#N/A,FALSE,"TMCOMP96";#N/A,#N/A,FALSE,"MAT96";#N/A,#N/A,FALSE,"FANDA96";#N/A,#N/A,FALSE,"INTRAN96";#N/A,#N/A,FALSE,"NAA9697";#N/A,#N/A,FALSE,"ECWEBB";#N/A,#N/A,FALSE,"MFT96";#N/A,#N/A,FALSE,"CTrecon"}</definedName>
    <definedName name="sfad_2_2_5" hidden="1">{#N/A,#N/A,FALSE,"TMCOMP96";#N/A,#N/A,FALSE,"MAT96";#N/A,#N/A,FALSE,"FANDA96";#N/A,#N/A,FALSE,"INTRAN96";#N/A,#N/A,FALSE,"NAA9697";#N/A,#N/A,FALSE,"ECWEBB";#N/A,#N/A,FALSE,"MFT96";#N/A,#N/A,FALSE,"CTrecon"}</definedName>
    <definedName name="sfad_2_3" hidden="1">{#N/A,#N/A,FALSE,"TMCOMP96";#N/A,#N/A,FALSE,"MAT96";#N/A,#N/A,FALSE,"FANDA96";#N/A,#N/A,FALSE,"INTRAN96";#N/A,#N/A,FALSE,"NAA9697";#N/A,#N/A,FALSE,"ECWEBB";#N/A,#N/A,FALSE,"MFT96";#N/A,#N/A,FALSE,"CTrecon"}</definedName>
    <definedName name="sfad_2_3_1" hidden="1">{#N/A,#N/A,FALSE,"TMCOMP96";#N/A,#N/A,FALSE,"MAT96";#N/A,#N/A,FALSE,"FANDA96";#N/A,#N/A,FALSE,"INTRAN96";#N/A,#N/A,FALSE,"NAA9697";#N/A,#N/A,FALSE,"ECWEBB";#N/A,#N/A,FALSE,"MFT96";#N/A,#N/A,FALSE,"CTrecon"}</definedName>
    <definedName name="sfad_2_3_2" hidden="1">{#N/A,#N/A,FALSE,"TMCOMP96";#N/A,#N/A,FALSE,"MAT96";#N/A,#N/A,FALSE,"FANDA96";#N/A,#N/A,FALSE,"INTRAN96";#N/A,#N/A,FALSE,"NAA9697";#N/A,#N/A,FALSE,"ECWEBB";#N/A,#N/A,FALSE,"MFT96";#N/A,#N/A,FALSE,"CTrecon"}</definedName>
    <definedName name="sfad_2_3_3" hidden="1">{#N/A,#N/A,FALSE,"TMCOMP96";#N/A,#N/A,FALSE,"MAT96";#N/A,#N/A,FALSE,"FANDA96";#N/A,#N/A,FALSE,"INTRAN96";#N/A,#N/A,FALSE,"NAA9697";#N/A,#N/A,FALSE,"ECWEBB";#N/A,#N/A,FALSE,"MFT96";#N/A,#N/A,FALSE,"CTrecon"}</definedName>
    <definedName name="sfad_2_3_4" hidden="1">{#N/A,#N/A,FALSE,"TMCOMP96";#N/A,#N/A,FALSE,"MAT96";#N/A,#N/A,FALSE,"FANDA96";#N/A,#N/A,FALSE,"INTRAN96";#N/A,#N/A,FALSE,"NAA9697";#N/A,#N/A,FALSE,"ECWEBB";#N/A,#N/A,FALSE,"MFT96";#N/A,#N/A,FALSE,"CTrecon"}</definedName>
    <definedName name="sfad_2_3_5" hidden="1">{#N/A,#N/A,FALSE,"TMCOMP96";#N/A,#N/A,FALSE,"MAT96";#N/A,#N/A,FALSE,"FANDA96";#N/A,#N/A,FALSE,"INTRAN96";#N/A,#N/A,FALSE,"NAA9697";#N/A,#N/A,FALSE,"ECWEBB";#N/A,#N/A,FALSE,"MFT96";#N/A,#N/A,FALSE,"CTrecon"}</definedName>
    <definedName name="sfad_2_4" hidden="1">{#N/A,#N/A,FALSE,"TMCOMP96";#N/A,#N/A,FALSE,"MAT96";#N/A,#N/A,FALSE,"FANDA96";#N/A,#N/A,FALSE,"INTRAN96";#N/A,#N/A,FALSE,"NAA9697";#N/A,#N/A,FALSE,"ECWEBB";#N/A,#N/A,FALSE,"MFT96";#N/A,#N/A,FALSE,"CTrecon"}</definedName>
    <definedName name="sfad_2_4_1" hidden="1">{#N/A,#N/A,FALSE,"TMCOMP96";#N/A,#N/A,FALSE,"MAT96";#N/A,#N/A,FALSE,"FANDA96";#N/A,#N/A,FALSE,"INTRAN96";#N/A,#N/A,FALSE,"NAA9697";#N/A,#N/A,FALSE,"ECWEBB";#N/A,#N/A,FALSE,"MFT96";#N/A,#N/A,FALSE,"CTrecon"}</definedName>
    <definedName name="sfad_2_4_2" hidden="1">{#N/A,#N/A,FALSE,"TMCOMP96";#N/A,#N/A,FALSE,"MAT96";#N/A,#N/A,FALSE,"FANDA96";#N/A,#N/A,FALSE,"INTRAN96";#N/A,#N/A,FALSE,"NAA9697";#N/A,#N/A,FALSE,"ECWEBB";#N/A,#N/A,FALSE,"MFT96";#N/A,#N/A,FALSE,"CTrecon"}</definedName>
    <definedName name="sfad_2_4_3" hidden="1">{#N/A,#N/A,FALSE,"TMCOMP96";#N/A,#N/A,FALSE,"MAT96";#N/A,#N/A,FALSE,"FANDA96";#N/A,#N/A,FALSE,"INTRAN96";#N/A,#N/A,FALSE,"NAA9697";#N/A,#N/A,FALSE,"ECWEBB";#N/A,#N/A,FALSE,"MFT96";#N/A,#N/A,FALSE,"CTrecon"}</definedName>
    <definedName name="sfad_2_4_4" hidden="1">{#N/A,#N/A,FALSE,"TMCOMP96";#N/A,#N/A,FALSE,"MAT96";#N/A,#N/A,FALSE,"FANDA96";#N/A,#N/A,FALSE,"INTRAN96";#N/A,#N/A,FALSE,"NAA9697";#N/A,#N/A,FALSE,"ECWEBB";#N/A,#N/A,FALSE,"MFT96";#N/A,#N/A,FALSE,"CTrecon"}</definedName>
    <definedName name="sfad_2_4_5" hidden="1">{#N/A,#N/A,FALSE,"TMCOMP96";#N/A,#N/A,FALSE,"MAT96";#N/A,#N/A,FALSE,"FANDA96";#N/A,#N/A,FALSE,"INTRAN96";#N/A,#N/A,FALSE,"NAA9697";#N/A,#N/A,FALSE,"ECWEBB";#N/A,#N/A,FALSE,"MFT96";#N/A,#N/A,FALSE,"CTrecon"}</definedName>
    <definedName name="sfad_2_5" hidden="1">{#N/A,#N/A,FALSE,"TMCOMP96";#N/A,#N/A,FALSE,"MAT96";#N/A,#N/A,FALSE,"FANDA96";#N/A,#N/A,FALSE,"INTRAN96";#N/A,#N/A,FALSE,"NAA9697";#N/A,#N/A,FALSE,"ECWEBB";#N/A,#N/A,FALSE,"MFT96";#N/A,#N/A,FALSE,"CTrecon"}</definedName>
    <definedName name="sfad_2_5_1" hidden="1">{#N/A,#N/A,FALSE,"TMCOMP96";#N/A,#N/A,FALSE,"MAT96";#N/A,#N/A,FALSE,"FANDA96";#N/A,#N/A,FALSE,"INTRAN96";#N/A,#N/A,FALSE,"NAA9697";#N/A,#N/A,FALSE,"ECWEBB";#N/A,#N/A,FALSE,"MFT96";#N/A,#N/A,FALSE,"CTrecon"}</definedName>
    <definedName name="sfad_2_5_2" hidden="1">{#N/A,#N/A,FALSE,"TMCOMP96";#N/A,#N/A,FALSE,"MAT96";#N/A,#N/A,FALSE,"FANDA96";#N/A,#N/A,FALSE,"INTRAN96";#N/A,#N/A,FALSE,"NAA9697";#N/A,#N/A,FALSE,"ECWEBB";#N/A,#N/A,FALSE,"MFT96";#N/A,#N/A,FALSE,"CTrecon"}</definedName>
    <definedName name="sfad_2_5_3" hidden="1">{#N/A,#N/A,FALSE,"TMCOMP96";#N/A,#N/A,FALSE,"MAT96";#N/A,#N/A,FALSE,"FANDA96";#N/A,#N/A,FALSE,"INTRAN96";#N/A,#N/A,FALSE,"NAA9697";#N/A,#N/A,FALSE,"ECWEBB";#N/A,#N/A,FALSE,"MFT96";#N/A,#N/A,FALSE,"CTrecon"}</definedName>
    <definedName name="sfad_2_5_4" hidden="1">{#N/A,#N/A,FALSE,"TMCOMP96";#N/A,#N/A,FALSE,"MAT96";#N/A,#N/A,FALSE,"FANDA96";#N/A,#N/A,FALSE,"INTRAN96";#N/A,#N/A,FALSE,"NAA9697";#N/A,#N/A,FALSE,"ECWEBB";#N/A,#N/A,FALSE,"MFT96";#N/A,#N/A,FALSE,"CTrecon"}</definedName>
    <definedName name="sfad_2_5_5" hidden="1">{#N/A,#N/A,FALSE,"TMCOMP96";#N/A,#N/A,FALSE,"MAT96";#N/A,#N/A,FALSE,"FANDA96";#N/A,#N/A,FALSE,"INTRAN96";#N/A,#N/A,FALSE,"NAA9697";#N/A,#N/A,FALSE,"ECWEBB";#N/A,#N/A,FALSE,"MFT96";#N/A,#N/A,FALSE,"CTrecon"}</definedName>
    <definedName name="sfad_3" hidden="1">{#N/A,#N/A,FALSE,"TMCOMP96";#N/A,#N/A,FALSE,"MAT96";#N/A,#N/A,FALSE,"FANDA96";#N/A,#N/A,FALSE,"INTRAN96";#N/A,#N/A,FALSE,"NAA9697";#N/A,#N/A,FALSE,"ECWEBB";#N/A,#N/A,FALSE,"MFT96";#N/A,#N/A,FALSE,"CTrecon"}</definedName>
    <definedName name="sfad_3_1" hidden="1">{#N/A,#N/A,FALSE,"TMCOMP96";#N/A,#N/A,FALSE,"MAT96";#N/A,#N/A,FALSE,"FANDA96";#N/A,#N/A,FALSE,"INTRAN96";#N/A,#N/A,FALSE,"NAA9697";#N/A,#N/A,FALSE,"ECWEBB";#N/A,#N/A,FALSE,"MFT96";#N/A,#N/A,FALSE,"CTrecon"}</definedName>
    <definedName name="sfad_3_1_1" hidden="1">{#N/A,#N/A,FALSE,"TMCOMP96";#N/A,#N/A,FALSE,"MAT96";#N/A,#N/A,FALSE,"FANDA96";#N/A,#N/A,FALSE,"INTRAN96";#N/A,#N/A,FALSE,"NAA9697";#N/A,#N/A,FALSE,"ECWEBB";#N/A,#N/A,FALSE,"MFT96";#N/A,#N/A,FALSE,"CTrecon"}</definedName>
    <definedName name="sfad_3_1_1_1" hidden="1">{#N/A,#N/A,FALSE,"TMCOMP96";#N/A,#N/A,FALSE,"MAT96";#N/A,#N/A,FALSE,"FANDA96";#N/A,#N/A,FALSE,"INTRAN96";#N/A,#N/A,FALSE,"NAA9697";#N/A,#N/A,FALSE,"ECWEBB";#N/A,#N/A,FALSE,"MFT96";#N/A,#N/A,FALSE,"CTrecon"}</definedName>
    <definedName name="sfad_3_1_1_1_1" hidden="1">{#N/A,#N/A,FALSE,"TMCOMP96";#N/A,#N/A,FALSE,"MAT96";#N/A,#N/A,FALSE,"FANDA96";#N/A,#N/A,FALSE,"INTRAN96";#N/A,#N/A,FALSE,"NAA9697";#N/A,#N/A,FALSE,"ECWEBB";#N/A,#N/A,FALSE,"MFT96";#N/A,#N/A,FALSE,"CTrecon"}</definedName>
    <definedName name="sfad_3_1_1_1_2" hidden="1">{#N/A,#N/A,FALSE,"TMCOMP96";#N/A,#N/A,FALSE,"MAT96";#N/A,#N/A,FALSE,"FANDA96";#N/A,#N/A,FALSE,"INTRAN96";#N/A,#N/A,FALSE,"NAA9697";#N/A,#N/A,FALSE,"ECWEBB";#N/A,#N/A,FALSE,"MFT96";#N/A,#N/A,FALSE,"CTrecon"}</definedName>
    <definedName name="sfad_3_1_1_1_3" hidden="1">{#N/A,#N/A,FALSE,"TMCOMP96";#N/A,#N/A,FALSE,"MAT96";#N/A,#N/A,FALSE,"FANDA96";#N/A,#N/A,FALSE,"INTRAN96";#N/A,#N/A,FALSE,"NAA9697";#N/A,#N/A,FALSE,"ECWEBB";#N/A,#N/A,FALSE,"MFT96";#N/A,#N/A,FALSE,"CTrecon"}</definedName>
    <definedName name="sfad_3_1_1_1_4" hidden="1">{#N/A,#N/A,FALSE,"TMCOMP96";#N/A,#N/A,FALSE,"MAT96";#N/A,#N/A,FALSE,"FANDA96";#N/A,#N/A,FALSE,"INTRAN96";#N/A,#N/A,FALSE,"NAA9697";#N/A,#N/A,FALSE,"ECWEBB";#N/A,#N/A,FALSE,"MFT96";#N/A,#N/A,FALSE,"CTrecon"}</definedName>
    <definedName name="sfad_3_1_1_1_5" hidden="1">{#N/A,#N/A,FALSE,"TMCOMP96";#N/A,#N/A,FALSE,"MAT96";#N/A,#N/A,FALSE,"FANDA96";#N/A,#N/A,FALSE,"INTRAN96";#N/A,#N/A,FALSE,"NAA9697";#N/A,#N/A,FALSE,"ECWEBB";#N/A,#N/A,FALSE,"MFT96";#N/A,#N/A,FALSE,"CTrecon"}</definedName>
    <definedName name="sfad_3_1_1_2" hidden="1">{#N/A,#N/A,FALSE,"TMCOMP96";#N/A,#N/A,FALSE,"MAT96";#N/A,#N/A,FALSE,"FANDA96";#N/A,#N/A,FALSE,"INTRAN96";#N/A,#N/A,FALSE,"NAA9697";#N/A,#N/A,FALSE,"ECWEBB";#N/A,#N/A,FALSE,"MFT96";#N/A,#N/A,FALSE,"CTrecon"}</definedName>
    <definedName name="sfad_3_1_1_2_1" hidden="1">{#N/A,#N/A,FALSE,"TMCOMP96";#N/A,#N/A,FALSE,"MAT96";#N/A,#N/A,FALSE,"FANDA96";#N/A,#N/A,FALSE,"INTRAN96";#N/A,#N/A,FALSE,"NAA9697";#N/A,#N/A,FALSE,"ECWEBB";#N/A,#N/A,FALSE,"MFT96";#N/A,#N/A,FALSE,"CTrecon"}</definedName>
    <definedName name="sfad_3_1_1_2_2" hidden="1">{#N/A,#N/A,FALSE,"TMCOMP96";#N/A,#N/A,FALSE,"MAT96";#N/A,#N/A,FALSE,"FANDA96";#N/A,#N/A,FALSE,"INTRAN96";#N/A,#N/A,FALSE,"NAA9697";#N/A,#N/A,FALSE,"ECWEBB";#N/A,#N/A,FALSE,"MFT96";#N/A,#N/A,FALSE,"CTrecon"}</definedName>
    <definedName name="sfad_3_1_1_2_3" hidden="1">{#N/A,#N/A,FALSE,"TMCOMP96";#N/A,#N/A,FALSE,"MAT96";#N/A,#N/A,FALSE,"FANDA96";#N/A,#N/A,FALSE,"INTRAN96";#N/A,#N/A,FALSE,"NAA9697";#N/A,#N/A,FALSE,"ECWEBB";#N/A,#N/A,FALSE,"MFT96";#N/A,#N/A,FALSE,"CTrecon"}</definedName>
    <definedName name="sfad_3_1_1_2_4" hidden="1">{#N/A,#N/A,FALSE,"TMCOMP96";#N/A,#N/A,FALSE,"MAT96";#N/A,#N/A,FALSE,"FANDA96";#N/A,#N/A,FALSE,"INTRAN96";#N/A,#N/A,FALSE,"NAA9697";#N/A,#N/A,FALSE,"ECWEBB";#N/A,#N/A,FALSE,"MFT96";#N/A,#N/A,FALSE,"CTrecon"}</definedName>
    <definedName name="sfad_3_1_1_2_5" hidden="1">{#N/A,#N/A,FALSE,"TMCOMP96";#N/A,#N/A,FALSE,"MAT96";#N/A,#N/A,FALSE,"FANDA96";#N/A,#N/A,FALSE,"INTRAN96";#N/A,#N/A,FALSE,"NAA9697";#N/A,#N/A,FALSE,"ECWEBB";#N/A,#N/A,FALSE,"MFT96";#N/A,#N/A,FALSE,"CTrecon"}</definedName>
    <definedName name="sfad_3_1_1_3" hidden="1">{#N/A,#N/A,FALSE,"TMCOMP96";#N/A,#N/A,FALSE,"MAT96";#N/A,#N/A,FALSE,"FANDA96";#N/A,#N/A,FALSE,"INTRAN96";#N/A,#N/A,FALSE,"NAA9697";#N/A,#N/A,FALSE,"ECWEBB";#N/A,#N/A,FALSE,"MFT96";#N/A,#N/A,FALSE,"CTrecon"}</definedName>
    <definedName name="sfad_3_1_1_4" hidden="1">{#N/A,#N/A,FALSE,"TMCOMP96";#N/A,#N/A,FALSE,"MAT96";#N/A,#N/A,FALSE,"FANDA96";#N/A,#N/A,FALSE,"INTRAN96";#N/A,#N/A,FALSE,"NAA9697";#N/A,#N/A,FALSE,"ECWEBB";#N/A,#N/A,FALSE,"MFT96";#N/A,#N/A,FALSE,"CTrecon"}</definedName>
    <definedName name="sfad_3_1_1_5" hidden="1">{#N/A,#N/A,FALSE,"TMCOMP96";#N/A,#N/A,FALSE,"MAT96";#N/A,#N/A,FALSE,"FANDA96";#N/A,#N/A,FALSE,"INTRAN96";#N/A,#N/A,FALSE,"NAA9697";#N/A,#N/A,FALSE,"ECWEBB";#N/A,#N/A,FALSE,"MFT96";#N/A,#N/A,FALSE,"CTrecon"}</definedName>
    <definedName name="sfad_3_1_2" hidden="1">{#N/A,#N/A,FALSE,"TMCOMP96";#N/A,#N/A,FALSE,"MAT96";#N/A,#N/A,FALSE,"FANDA96";#N/A,#N/A,FALSE,"INTRAN96";#N/A,#N/A,FALSE,"NAA9697";#N/A,#N/A,FALSE,"ECWEBB";#N/A,#N/A,FALSE,"MFT96";#N/A,#N/A,FALSE,"CTrecon"}</definedName>
    <definedName name="sfad_3_1_2_1" hidden="1">{#N/A,#N/A,FALSE,"TMCOMP96";#N/A,#N/A,FALSE,"MAT96";#N/A,#N/A,FALSE,"FANDA96";#N/A,#N/A,FALSE,"INTRAN96";#N/A,#N/A,FALSE,"NAA9697";#N/A,#N/A,FALSE,"ECWEBB";#N/A,#N/A,FALSE,"MFT96";#N/A,#N/A,FALSE,"CTrecon"}</definedName>
    <definedName name="sfad_3_1_2_2" hidden="1">{#N/A,#N/A,FALSE,"TMCOMP96";#N/A,#N/A,FALSE,"MAT96";#N/A,#N/A,FALSE,"FANDA96";#N/A,#N/A,FALSE,"INTRAN96";#N/A,#N/A,FALSE,"NAA9697";#N/A,#N/A,FALSE,"ECWEBB";#N/A,#N/A,FALSE,"MFT96";#N/A,#N/A,FALSE,"CTrecon"}</definedName>
    <definedName name="sfad_3_1_2_3" hidden="1">{#N/A,#N/A,FALSE,"TMCOMP96";#N/A,#N/A,FALSE,"MAT96";#N/A,#N/A,FALSE,"FANDA96";#N/A,#N/A,FALSE,"INTRAN96";#N/A,#N/A,FALSE,"NAA9697";#N/A,#N/A,FALSE,"ECWEBB";#N/A,#N/A,FALSE,"MFT96";#N/A,#N/A,FALSE,"CTrecon"}</definedName>
    <definedName name="sfad_3_1_2_4" hidden="1">{#N/A,#N/A,FALSE,"TMCOMP96";#N/A,#N/A,FALSE,"MAT96";#N/A,#N/A,FALSE,"FANDA96";#N/A,#N/A,FALSE,"INTRAN96";#N/A,#N/A,FALSE,"NAA9697";#N/A,#N/A,FALSE,"ECWEBB";#N/A,#N/A,FALSE,"MFT96";#N/A,#N/A,FALSE,"CTrecon"}</definedName>
    <definedName name="sfad_3_1_2_5" hidden="1">{#N/A,#N/A,FALSE,"TMCOMP96";#N/A,#N/A,FALSE,"MAT96";#N/A,#N/A,FALSE,"FANDA96";#N/A,#N/A,FALSE,"INTRAN96";#N/A,#N/A,FALSE,"NAA9697";#N/A,#N/A,FALSE,"ECWEBB";#N/A,#N/A,FALSE,"MFT96";#N/A,#N/A,FALSE,"CTrecon"}</definedName>
    <definedName name="sfad_3_1_3" hidden="1">{#N/A,#N/A,FALSE,"TMCOMP96";#N/A,#N/A,FALSE,"MAT96";#N/A,#N/A,FALSE,"FANDA96";#N/A,#N/A,FALSE,"INTRAN96";#N/A,#N/A,FALSE,"NAA9697";#N/A,#N/A,FALSE,"ECWEBB";#N/A,#N/A,FALSE,"MFT96";#N/A,#N/A,FALSE,"CTrecon"}</definedName>
    <definedName name="sfad_3_1_3_1" hidden="1">{#N/A,#N/A,FALSE,"TMCOMP96";#N/A,#N/A,FALSE,"MAT96";#N/A,#N/A,FALSE,"FANDA96";#N/A,#N/A,FALSE,"INTRAN96";#N/A,#N/A,FALSE,"NAA9697";#N/A,#N/A,FALSE,"ECWEBB";#N/A,#N/A,FALSE,"MFT96";#N/A,#N/A,FALSE,"CTrecon"}</definedName>
    <definedName name="sfad_3_1_3_2" hidden="1">{#N/A,#N/A,FALSE,"TMCOMP96";#N/A,#N/A,FALSE,"MAT96";#N/A,#N/A,FALSE,"FANDA96";#N/A,#N/A,FALSE,"INTRAN96";#N/A,#N/A,FALSE,"NAA9697";#N/A,#N/A,FALSE,"ECWEBB";#N/A,#N/A,FALSE,"MFT96";#N/A,#N/A,FALSE,"CTrecon"}</definedName>
    <definedName name="sfad_3_1_3_3" hidden="1">{#N/A,#N/A,FALSE,"TMCOMP96";#N/A,#N/A,FALSE,"MAT96";#N/A,#N/A,FALSE,"FANDA96";#N/A,#N/A,FALSE,"INTRAN96";#N/A,#N/A,FALSE,"NAA9697";#N/A,#N/A,FALSE,"ECWEBB";#N/A,#N/A,FALSE,"MFT96";#N/A,#N/A,FALSE,"CTrecon"}</definedName>
    <definedName name="sfad_3_1_3_4" hidden="1">{#N/A,#N/A,FALSE,"TMCOMP96";#N/A,#N/A,FALSE,"MAT96";#N/A,#N/A,FALSE,"FANDA96";#N/A,#N/A,FALSE,"INTRAN96";#N/A,#N/A,FALSE,"NAA9697";#N/A,#N/A,FALSE,"ECWEBB";#N/A,#N/A,FALSE,"MFT96";#N/A,#N/A,FALSE,"CTrecon"}</definedName>
    <definedName name="sfad_3_1_3_5" hidden="1">{#N/A,#N/A,FALSE,"TMCOMP96";#N/A,#N/A,FALSE,"MAT96";#N/A,#N/A,FALSE,"FANDA96";#N/A,#N/A,FALSE,"INTRAN96";#N/A,#N/A,FALSE,"NAA9697";#N/A,#N/A,FALSE,"ECWEBB";#N/A,#N/A,FALSE,"MFT96";#N/A,#N/A,FALSE,"CTrecon"}</definedName>
    <definedName name="sfad_3_1_4" hidden="1">{#N/A,#N/A,FALSE,"TMCOMP96";#N/A,#N/A,FALSE,"MAT96";#N/A,#N/A,FALSE,"FANDA96";#N/A,#N/A,FALSE,"INTRAN96";#N/A,#N/A,FALSE,"NAA9697";#N/A,#N/A,FALSE,"ECWEBB";#N/A,#N/A,FALSE,"MFT96";#N/A,#N/A,FALSE,"CTrecon"}</definedName>
    <definedName name="sfad_3_1_4_1" hidden="1">{#N/A,#N/A,FALSE,"TMCOMP96";#N/A,#N/A,FALSE,"MAT96";#N/A,#N/A,FALSE,"FANDA96";#N/A,#N/A,FALSE,"INTRAN96";#N/A,#N/A,FALSE,"NAA9697";#N/A,#N/A,FALSE,"ECWEBB";#N/A,#N/A,FALSE,"MFT96";#N/A,#N/A,FALSE,"CTrecon"}</definedName>
    <definedName name="sfad_3_1_4_2" hidden="1">{#N/A,#N/A,FALSE,"TMCOMP96";#N/A,#N/A,FALSE,"MAT96";#N/A,#N/A,FALSE,"FANDA96";#N/A,#N/A,FALSE,"INTRAN96";#N/A,#N/A,FALSE,"NAA9697";#N/A,#N/A,FALSE,"ECWEBB";#N/A,#N/A,FALSE,"MFT96";#N/A,#N/A,FALSE,"CTrecon"}</definedName>
    <definedName name="sfad_3_1_4_3" hidden="1">{#N/A,#N/A,FALSE,"TMCOMP96";#N/A,#N/A,FALSE,"MAT96";#N/A,#N/A,FALSE,"FANDA96";#N/A,#N/A,FALSE,"INTRAN96";#N/A,#N/A,FALSE,"NAA9697";#N/A,#N/A,FALSE,"ECWEBB";#N/A,#N/A,FALSE,"MFT96";#N/A,#N/A,FALSE,"CTrecon"}</definedName>
    <definedName name="sfad_3_1_4_4" hidden="1">{#N/A,#N/A,FALSE,"TMCOMP96";#N/A,#N/A,FALSE,"MAT96";#N/A,#N/A,FALSE,"FANDA96";#N/A,#N/A,FALSE,"INTRAN96";#N/A,#N/A,FALSE,"NAA9697";#N/A,#N/A,FALSE,"ECWEBB";#N/A,#N/A,FALSE,"MFT96";#N/A,#N/A,FALSE,"CTrecon"}</definedName>
    <definedName name="sfad_3_1_4_5" hidden="1">{#N/A,#N/A,FALSE,"TMCOMP96";#N/A,#N/A,FALSE,"MAT96";#N/A,#N/A,FALSE,"FANDA96";#N/A,#N/A,FALSE,"INTRAN96";#N/A,#N/A,FALSE,"NAA9697";#N/A,#N/A,FALSE,"ECWEBB";#N/A,#N/A,FALSE,"MFT96";#N/A,#N/A,FALSE,"CTrecon"}</definedName>
    <definedName name="sfad_3_1_5" hidden="1">{#N/A,#N/A,FALSE,"TMCOMP96";#N/A,#N/A,FALSE,"MAT96";#N/A,#N/A,FALSE,"FANDA96";#N/A,#N/A,FALSE,"INTRAN96";#N/A,#N/A,FALSE,"NAA9697";#N/A,#N/A,FALSE,"ECWEBB";#N/A,#N/A,FALSE,"MFT96";#N/A,#N/A,FALSE,"CTrecon"}</definedName>
    <definedName name="sfad_3_1_5_1" hidden="1">{#N/A,#N/A,FALSE,"TMCOMP96";#N/A,#N/A,FALSE,"MAT96";#N/A,#N/A,FALSE,"FANDA96";#N/A,#N/A,FALSE,"INTRAN96";#N/A,#N/A,FALSE,"NAA9697";#N/A,#N/A,FALSE,"ECWEBB";#N/A,#N/A,FALSE,"MFT96";#N/A,#N/A,FALSE,"CTrecon"}</definedName>
    <definedName name="sfad_3_1_5_2" hidden="1">{#N/A,#N/A,FALSE,"TMCOMP96";#N/A,#N/A,FALSE,"MAT96";#N/A,#N/A,FALSE,"FANDA96";#N/A,#N/A,FALSE,"INTRAN96";#N/A,#N/A,FALSE,"NAA9697";#N/A,#N/A,FALSE,"ECWEBB";#N/A,#N/A,FALSE,"MFT96";#N/A,#N/A,FALSE,"CTrecon"}</definedName>
    <definedName name="sfad_3_1_5_3" hidden="1">{#N/A,#N/A,FALSE,"TMCOMP96";#N/A,#N/A,FALSE,"MAT96";#N/A,#N/A,FALSE,"FANDA96";#N/A,#N/A,FALSE,"INTRAN96";#N/A,#N/A,FALSE,"NAA9697";#N/A,#N/A,FALSE,"ECWEBB";#N/A,#N/A,FALSE,"MFT96";#N/A,#N/A,FALSE,"CTrecon"}</definedName>
    <definedName name="sfad_3_1_5_4" hidden="1">{#N/A,#N/A,FALSE,"TMCOMP96";#N/A,#N/A,FALSE,"MAT96";#N/A,#N/A,FALSE,"FANDA96";#N/A,#N/A,FALSE,"INTRAN96";#N/A,#N/A,FALSE,"NAA9697";#N/A,#N/A,FALSE,"ECWEBB";#N/A,#N/A,FALSE,"MFT96";#N/A,#N/A,FALSE,"CTrecon"}</definedName>
    <definedName name="sfad_3_1_5_5" hidden="1">{#N/A,#N/A,FALSE,"TMCOMP96";#N/A,#N/A,FALSE,"MAT96";#N/A,#N/A,FALSE,"FANDA96";#N/A,#N/A,FALSE,"INTRAN96";#N/A,#N/A,FALSE,"NAA9697";#N/A,#N/A,FALSE,"ECWEBB";#N/A,#N/A,FALSE,"MFT96";#N/A,#N/A,FALSE,"CTrecon"}</definedName>
    <definedName name="sfad_3_2" hidden="1">{#N/A,#N/A,FALSE,"TMCOMP96";#N/A,#N/A,FALSE,"MAT96";#N/A,#N/A,FALSE,"FANDA96";#N/A,#N/A,FALSE,"INTRAN96";#N/A,#N/A,FALSE,"NAA9697";#N/A,#N/A,FALSE,"ECWEBB";#N/A,#N/A,FALSE,"MFT96";#N/A,#N/A,FALSE,"CTrecon"}</definedName>
    <definedName name="sfad_3_2_1" hidden="1">{#N/A,#N/A,FALSE,"TMCOMP96";#N/A,#N/A,FALSE,"MAT96";#N/A,#N/A,FALSE,"FANDA96";#N/A,#N/A,FALSE,"INTRAN96";#N/A,#N/A,FALSE,"NAA9697";#N/A,#N/A,FALSE,"ECWEBB";#N/A,#N/A,FALSE,"MFT96";#N/A,#N/A,FALSE,"CTrecon"}</definedName>
    <definedName name="sfad_3_2_2" hidden="1">{#N/A,#N/A,FALSE,"TMCOMP96";#N/A,#N/A,FALSE,"MAT96";#N/A,#N/A,FALSE,"FANDA96";#N/A,#N/A,FALSE,"INTRAN96";#N/A,#N/A,FALSE,"NAA9697";#N/A,#N/A,FALSE,"ECWEBB";#N/A,#N/A,FALSE,"MFT96";#N/A,#N/A,FALSE,"CTrecon"}</definedName>
    <definedName name="sfad_3_2_3" hidden="1">{#N/A,#N/A,FALSE,"TMCOMP96";#N/A,#N/A,FALSE,"MAT96";#N/A,#N/A,FALSE,"FANDA96";#N/A,#N/A,FALSE,"INTRAN96";#N/A,#N/A,FALSE,"NAA9697";#N/A,#N/A,FALSE,"ECWEBB";#N/A,#N/A,FALSE,"MFT96";#N/A,#N/A,FALSE,"CTrecon"}</definedName>
    <definedName name="sfad_3_2_4" hidden="1">{#N/A,#N/A,FALSE,"TMCOMP96";#N/A,#N/A,FALSE,"MAT96";#N/A,#N/A,FALSE,"FANDA96";#N/A,#N/A,FALSE,"INTRAN96";#N/A,#N/A,FALSE,"NAA9697";#N/A,#N/A,FALSE,"ECWEBB";#N/A,#N/A,FALSE,"MFT96";#N/A,#N/A,FALSE,"CTrecon"}</definedName>
    <definedName name="sfad_3_2_5" hidden="1">{#N/A,#N/A,FALSE,"TMCOMP96";#N/A,#N/A,FALSE,"MAT96";#N/A,#N/A,FALSE,"FANDA96";#N/A,#N/A,FALSE,"INTRAN96";#N/A,#N/A,FALSE,"NAA9697";#N/A,#N/A,FALSE,"ECWEBB";#N/A,#N/A,FALSE,"MFT96";#N/A,#N/A,FALSE,"CTrecon"}</definedName>
    <definedName name="sfad_3_3" hidden="1">{#N/A,#N/A,FALSE,"TMCOMP96";#N/A,#N/A,FALSE,"MAT96";#N/A,#N/A,FALSE,"FANDA96";#N/A,#N/A,FALSE,"INTRAN96";#N/A,#N/A,FALSE,"NAA9697";#N/A,#N/A,FALSE,"ECWEBB";#N/A,#N/A,FALSE,"MFT96";#N/A,#N/A,FALSE,"CTrecon"}</definedName>
    <definedName name="sfad_3_3_1" hidden="1">{#N/A,#N/A,FALSE,"TMCOMP96";#N/A,#N/A,FALSE,"MAT96";#N/A,#N/A,FALSE,"FANDA96";#N/A,#N/A,FALSE,"INTRAN96";#N/A,#N/A,FALSE,"NAA9697";#N/A,#N/A,FALSE,"ECWEBB";#N/A,#N/A,FALSE,"MFT96";#N/A,#N/A,FALSE,"CTrecon"}</definedName>
    <definedName name="sfad_3_3_2" hidden="1">{#N/A,#N/A,FALSE,"TMCOMP96";#N/A,#N/A,FALSE,"MAT96";#N/A,#N/A,FALSE,"FANDA96";#N/A,#N/A,FALSE,"INTRAN96";#N/A,#N/A,FALSE,"NAA9697";#N/A,#N/A,FALSE,"ECWEBB";#N/A,#N/A,FALSE,"MFT96";#N/A,#N/A,FALSE,"CTrecon"}</definedName>
    <definedName name="sfad_3_3_3" hidden="1">{#N/A,#N/A,FALSE,"TMCOMP96";#N/A,#N/A,FALSE,"MAT96";#N/A,#N/A,FALSE,"FANDA96";#N/A,#N/A,FALSE,"INTRAN96";#N/A,#N/A,FALSE,"NAA9697";#N/A,#N/A,FALSE,"ECWEBB";#N/A,#N/A,FALSE,"MFT96";#N/A,#N/A,FALSE,"CTrecon"}</definedName>
    <definedName name="sfad_3_3_4" hidden="1">{#N/A,#N/A,FALSE,"TMCOMP96";#N/A,#N/A,FALSE,"MAT96";#N/A,#N/A,FALSE,"FANDA96";#N/A,#N/A,FALSE,"INTRAN96";#N/A,#N/A,FALSE,"NAA9697";#N/A,#N/A,FALSE,"ECWEBB";#N/A,#N/A,FALSE,"MFT96";#N/A,#N/A,FALSE,"CTrecon"}</definedName>
    <definedName name="sfad_3_3_5" hidden="1">{#N/A,#N/A,FALSE,"TMCOMP96";#N/A,#N/A,FALSE,"MAT96";#N/A,#N/A,FALSE,"FANDA96";#N/A,#N/A,FALSE,"INTRAN96";#N/A,#N/A,FALSE,"NAA9697";#N/A,#N/A,FALSE,"ECWEBB";#N/A,#N/A,FALSE,"MFT96";#N/A,#N/A,FALSE,"CTrecon"}</definedName>
    <definedName name="sfad_3_4" hidden="1">{#N/A,#N/A,FALSE,"TMCOMP96";#N/A,#N/A,FALSE,"MAT96";#N/A,#N/A,FALSE,"FANDA96";#N/A,#N/A,FALSE,"INTRAN96";#N/A,#N/A,FALSE,"NAA9697";#N/A,#N/A,FALSE,"ECWEBB";#N/A,#N/A,FALSE,"MFT96";#N/A,#N/A,FALSE,"CTrecon"}</definedName>
    <definedName name="sfad_3_4_1" hidden="1">{#N/A,#N/A,FALSE,"TMCOMP96";#N/A,#N/A,FALSE,"MAT96";#N/A,#N/A,FALSE,"FANDA96";#N/A,#N/A,FALSE,"INTRAN96";#N/A,#N/A,FALSE,"NAA9697";#N/A,#N/A,FALSE,"ECWEBB";#N/A,#N/A,FALSE,"MFT96";#N/A,#N/A,FALSE,"CTrecon"}</definedName>
    <definedName name="sfad_3_4_2" hidden="1">{#N/A,#N/A,FALSE,"TMCOMP96";#N/A,#N/A,FALSE,"MAT96";#N/A,#N/A,FALSE,"FANDA96";#N/A,#N/A,FALSE,"INTRAN96";#N/A,#N/A,FALSE,"NAA9697";#N/A,#N/A,FALSE,"ECWEBB";#N/A,#N/A,FALSE,"MFT96";#N/A,#N/A,FALSE,"CTrecon"}</definedName>
    <definedName name="sfad_3_4_3" hidden="1">{#N/A,#N/A,FALSE,"TMCOMP96";#N/A,#N/A,FALSE,"MAT96";#N/A,#N/A,FALSE,"FANDA96";#N/A,#N/A,FALSE,"INTRAN96";#N/A,#N/A,FALSE,"NAA9697";#N/A,#N/A,FALSE,"ECWEBB";#N/A,#N/A,FALSE,"MFT96";#N/A,#N/A,FALSE,"CTrecon"}</definedName>
    <definedName name="sfad_3_4_4" hidden="1">{#N/A,#N/A,FALSE,"TMCOMP96";#N/A,#N/A,FALSE,"MAT96";#N/A,#N/A,FALSE,"FANDA96";#N/A,#N/A,FALSE,"INTRAN96";#N/A,#N/A,FALSE,"NAA9697";#N/A,#N/A,FALSE,"ECWEBB";#N/A,#N/A,FALSE,"MFT96";#N/A,#N/A,FALSE,"CTrecon"}</definedName>
    <definedName name="sfad_3_4_5" hidden="1">{#N/A,#N/A,FALSE,"TMCOMP96";#N/A,#N/A,FALSE,"MAT96";#N/A,#N/A,FALSE,"FANDA96";#N/A,#N/A,FALSE,"INTRAN96";#N/A,#N/A,FALSE,"NAA9697";#N/A,#N/A,FALSE,"ECWEBB";#N/A,#N/A,FALSE,"MFT96";#N/A,#N/A,FALSE,"CTrecon"}</definedName>
    <definedName name="sfad_3_5" hidden="1">{#N/A,#N/A,FALSE,"TMCOMP96";#N/A,#N/A,FALSE,"MAT96";#N/A,#N/A,FALSE,"FANDA96";#N/A,#N/A,FALSE,"INTRAN96";#N/A,#N/A,FALSE,"NAA9697";#N/A,#N/A,FALSE,"ECWEBB";#N/A,#N/A,FALSE,"MFT96";#N/A,#N/A,FALSE,"CTrecon"}</definedName>
    <definedName name="sfad_3_5_1" hidden="1">{#N/A,#N/A,FALSE,"TMCOMP96";#N/A,#N/A,FALSE,"MAT96";#N/A,#N/A,FALSE,"FANDA96";#N/A,#N/A,FALSE,"INTRAN96";#N/A,#N/A,FALSE,"NAA9697";#N/A,#N/A,FALSE,"ECWEBB";#N/A,#N/A,FALSE,"MFT96";#N/A,#N/A,FALSE,"CTrecon"}</definedName>
    <definedName name="sfad_3_5_2" hidden="1">{#N/A,#N/A,FALSE,"TMCOMP96";#N/A,#N/A,FALSE,"MAT96";#N/A,#N/A,FALSE,"FANDA96";#N/A,#N/A,FALSE,"INTRAN96";#N/A,#N/A,FALSE,"NAA9697";#N/A,#N/A,FALSE,"ECWEBB";#N/A,#N/A,FALSE,"MFT96";#N/A,#N/A,FALSE,"CTrecon"}</definedName>
    <definedName name="sfad_3_5_3" hidden="1">{#N/A,#N/A,FALSE,"TMCOMP96";#N/A,#N/A,FALSE,"MAT96";#N/A,#N/A,FALSE,"FANDA96";#N/A,#N/A,FALSE,"INTRAN96";#N/A,#N/A,FALSE,"NAA9697";#N/A,#N/A,FALSE,"ECWEBB";#N/A,#N/A,FALSE,"MFT96";#N/A,#N/A,FALSE,"CTrecon"}</definedName>
    <definedName name="sfad_3_5_4" hidden="1">{#N/A,#N/A,FALSE,"TMCOMP96";#N/A,#N/A,FALSE,"MAT96";#N/A,#N/A,FALSE,"FANDA96";#N/A,#N/A,FALSE,"INTRAN96";#N/A,#N/A,FALSE,"NAA9697";#N/A,#N/A,FALSE,"ECWEBB";#N/A,#N/A,FALSE,"MFT96";#N/A,#N/A,FALSE,"CTrecon"}</definedName>
    <definedName name="sfad_3_5_5" hidden="1">{#N/A,#N/A,FALSE,"TMCOMP96";#N/A,#N/A,FALSE,"MAT96";#N/A,#N/A,FALSE,"FANDA96";#N/A,#N/A,FALSE,"INTRAN96";#N/A,#N/A,FALSE,"NAA9697";#N/A,#N/A,FALSE,"ECWEBB";#N/A,#N/A,FALSE,"MFT96";#N/A,#N/A,FALSE,"CTrecon"}</definedName>
    <definedName name="sfad_4" hidden="1">{#N/A,#N/A,FALSE,"TMCOMP96";#N/A,#N/A,FALSE,"MAT96";#N/A,#N/A,FALSE,"FANDA96";#N/A,#N/A,FALSE,"INTRAN96";#N/A,#N/A,FALSE,"NAA9697";#N/A,#N/A,FALSE,"ECWEBB";#N/A,#N/A,FALSE,"MFT96";#N/A,#N/A,FALSE,"CTrecon"}</definedName>
    <definedName name="sfad_4_1" hidden="1">{#N/A,#N/A,FALSE,"TMCOMP96";#N/A,#N/A,FALSE,"MAT96";#N/A,#N/A,FALSE,"FANDA96";#N/A,#N/A,FALSE,"INTRAN96";#N/A,#N/A,FALSE,"NAA9697";#N/A,#N/A,FALSE,"ECWEBB";#N/A,#N/A,FALSE,"MFT96";#N/A,#N/A,FALSE,"CTrecon"}</definedName>
    <definedName name="sfad_4_1_1" hidden="1">{#N/A,#N/A,FALSE,"TMCOMP96";#N/A,#N/A,FALSE,"MAT96";#N/A,#N/A,FALSE,"FANDA96";#N/A,#N/A,FALSE,"INTRAN96";#N/A,#N/A,FALSE,"NAA9697";#N/A,#N/A,FALSE,"ECWEBB";#N/A,#N/A,FALSE,"MFT96";#N/A,#N/A,FALSE,"CTrecon"}</definedName>
    <definedName name="sfad_4_1_1_1" hidden="1">{#N/A,#N/A,FALSE,"TMCOMP96";#N/A,#N/A,FALSE,"MAT96";#N/A,#N/A,FALSE,"FANDA96";#N/A,#N/A,FALSE,"INTRAN96";#N/A,#N/A,FALSE,"NAA9697";#N/A,#N/A,FALSE,"ECWEBB";#N/A,#N/A,FALSE,"MFT96";#N/A,#N/A,FALSE,"CTrecon"}</definedName>
    <definedName name="sfad_4_1_1_1_1" hidden="1">{#N/A,#N/A,FALSE,"TMCOMP96";#N/A,#N/A,FALSE,"MAT96";#N/A,#N/A,FALSE,"FANDA96";#N/A,#N/A,FALSE,"INTRAN96";#N/A,#N/A,FALSE,"NAA9697";#N/A,#N/A,FALSE,"ECWEBB";#N/A,#N/A,FALSE,"MFT96";#N/A,#N/A,FALSE,"CTrecon"}</definedName>
    <definedName name="sfad_4_1_1_1_2" hidden="1">{#N/A,#N/A,FALSE,"TMCOMP96";#N/A,#N/A,FALSE,"MAT96";#N/A,#N/A,FALSE,"FANDA96";#N/A,#N/A,FALSE,"INTRAN96";#N/A,#N/A,FALSE,"NAA9697";#N/A,#N/A,FALSE,"ECWEBB";#N/A,#N/A,FALSE,"MFT96";#N/A,#N/A,FALSE,"CTrecon"}</definedName>
    <definedName name="sfad_4_1_1_1_3" hidden="1">{#N/A,#N/A,FALSE,"TMCOMP96";#N/A,#N/A,FALSE,"MAT96";#N/A,#N/A,FALSE,"FANDA96";#N/A,#N/A,FALSE,"INTRAN96";#N/A,#N/A,FALSE,"NAA9697";#N/A,#N/A,FALSE,"ECWEBB";#N/A,#N/A,FALSE,"MFT96";#N/A,#N/A,FALSE,"CTrecon"}</definedName>
    <definedName name="sfad_4_1_1_1_4" hidden="1">{#N/A,#N/A,FALSE,"TMCOMP96";#N/A,#N/A,FALSE,"MAT96";#N/A,#N/A,FALSE,"FANDA96";#N/A,#N/A,FALSE,"INTRAN96";#N/A,#N/A,FALSE,"NAA9697";#N/A,#N/A,FALSE,"ECWEBB";#N/A,#N/A,FALSE,"MFT96";#N/A,#N/A,FALSE,"CTrecon"}</definedName>
    <definedName name="sfad_4_1_1_1_5" hidden="1">{#N/A,#N/A,FALSE,"TMCOMP96";#N/A,#N/A,FALSE,"MAT96";#N/A,#N/A,FALSE,"FANDA96";#N/A,#N/A,FALSE,"INTRAN96";#N/A,#N/A,FALSE,"NAA9697";#N/A,#N/A,FALSE,"ECWEBB";#N/A,#N/A,FALSE,"MFT96";#N/A,#N/A,FALSE,"CTrecon"}</definedName>
    <definedName name="sfad_4_1_1_2" hidden="1">{#N/A,#N/A,FALSE,"TMCOMP96";#N/A,#N/A,FALSE,"MAT96";#N/A,#N/A,FALSE,"FANDA96";#N/A,#N/A,FALSE,"INTRAN96";#N/A,#N/A,FALSE,"NAA9697";#N/A,#N/A,FALSE,"ECWEBB";#N/A,#N/A,FALSE,"MFT96";#N/A,#N/A,FALSE,"CTrecon"}</definedName>
    <definedName name="sfad_4_1_1_2_1" hidden="1">{#N/A,#N/A,FALSE,"TMCOMP96";#N/A,#N/A,FALSE,"MAT96";#N/A,#N/A,FALSE,"FANDA96";#N/A,#N/A,FALSE,"INTRAN96";#N/A,#N/A,FALSE,"NAA9697";#N/A,#N/A,FALSE,"ECWEBB";#N/A,#N/A,FALSE,"MFT96";#N/A,#N/A,FALSE,"CTrecon"}</definedName>
    <definedName name="sfad_4_1_1_2_2" hidden="1">{#N/A,#N/A,FALSE,"TMCOMP96";#N/A,#N/A,FALSE,"MAT96";#N/A,#N/A,FALSE,"FANDA96";#N/A,#N/A,FALSE,"INTRAN96";#N/A,#N/A,FALSE,"NAA9697";#N/A,#N/A,FALSE,"ECWEBB";#N/A,#N/A,FALSE,"MFT96";#N/A,#N/A,FALSE,"CTrecon"}</definedName>
    <definedName name="sfad_4_1_1_2_3" hidden="1">{#N/A,#N/A,FALSE,"TMCOMP96";#N/A,#N/A,FALSE,"MAT96";#N/A,#N/A,FALSE,"FANDA96";#N/A,#N/A,FALSE,"INTRAN96";#N/A,#N/A,FALSE,"NAA9697";#N/A,#N/A,FALSE,"ECWEBB";#N/A,#N/A,FALSE,"MFT96";#N/A,#N/A,FALSE,"CTrecon"}</definedName>
    <definedName name="sfad_4_1_1_2_4" hidden="1">{#N/A,#N/A,FALSE,"TMCOMP96";#N/A,#N/A,FALSE,"MAT96";#N/A,#N/A,FALSE,"FANDA96";#N/A,#N/A,FALSE,"INTRAN96";#N/A,#N/A,FALSE,"NAA9697";#N/A,#N/A,FALSE,"ECWEBB";#N/A,#N/A,FALSE,"MFT96";#N/A,#N/A,FALSE,"CTrecon"}</definedName>
    <definedName name="sfad_4_1_1_2_5" hidden="1">{#N/A,#N/A,FALSE,"TMCOMP96";#N/A,#N/A,FALSE,"MAT96";#N/A,#N/A,FALSE,"FANDA96";#N/A,#N/A,FALSE,"INTRAN96";#N/A,#N/A,FALSE,"NAA9697";#N/A,#N/A,FALSE,"ECWEBB";#N/A,#N/A,FALSE,"MFT96";#N/A,#N/A,FALSE,"CTrecon"}</definedName>
    <definedName name="sfad_4_1_1_3" hidden="1">{#N/A,#N/A,FALSE,"TMCOMP96";#N/A,#N/A,FALSE,"MAT96";#N/A,#N/A,FALSE,"FANDA96";#N/A,#N/A,FALSE,"INTRAN96";#N/A,#N/A,FALSE,"NAA9697";#N/A,#N/A,FALSE,"ECWEBB";#N/A,#N/A,FALSE,"MFT96";#N/A,#N/A,FALSE,"CTrecon"}</definedName>
    <definedName name="sfad_4_1_1_4" hidden="1">{#N/A,#N/A,FALSE,"TMCOMP96";#N/A,#N/A,FALSE,"MAT96";#N/A,#N/A,FALSE,"FANDA96";#N/A,#N/A,FALSE,"INTRAN96";#N/A,#N/A,FALSE,"NAA9697";#N/A,#N/A,FALSE,"ECWEBB";#N/A,#N/A,FALSE,"MFT96";#N/A,#N/A,FALSE,"CTrecon"}</definedName>
    <definedName name="sfad_4_1_1_5" hidden="1">{#N/A,#N/A,FALSE,"TMCOMP96";#N/A,#N/A,FALSE,"MAT96";#N/A,#N/A,FALSE,"FANDA96";#N/A,#N/A,FALSE,"INTRAN96";#N/A,#N/A,FALSE,"NAA9697";#N/A,#N/A,FALSE,"ECWEBB";#N/A,#N/A,FALSE,"MFT96";#N/A,#N/A,FALSE,"CTrecon"}</definedName>
    <definedName name="sfad_4_1_2" hidden="1">{#N/A,#N/A,FALSE,"TMCOMP96";#N/A,#N/A,FALSE,"MAT96";#N/A,#N/A,FALSE,"FANDA96";#N/A,#N/A,FALSE,"INTRAN96";#N/A,#N/A,FALSE,"NAA9697";#N/A,#N/A,FALSE,"ECWEBB";#N/A,#N/A,FALSE,"MFT96";#N/A,#N/A,FALSE,"CTrecon"}</definedName>
    <definedName name="sfad_4_1_2_1" hidden="1">{#N/A,#N/A,FALSE,"TMCOMP96";#N/A,#N/A,FALSE,"MAT96";#N/A,#N/A,FALSE,"FANDA96";#N/A,#N/A,FALSE,"INTRAN96";#N/A,#N/A,FALSE,"NAA9697";#N/A,#N/A,FALSE,"ECWEBB";#N/A,#N/A,FALSE,"MFT96";#N/A,#N/A,FALSE,"CTrecon"}</definedName>
    <definedName name="sfad_4_1_2_2" hidden="1">{#N/A,#N/A,FALSE,"TMCOMP96";#N/A,#N/A,FALSE,"MAT96";#N/A,#N/A,FALSE,"FANDA96";#N/A,#N/A,FALSE,"INTRAN96";#N/A,#N/A,FALSE,"NAA9697";#N/A,#N/A,FALSE,"ECWEBB";#N/A,#N/A,FALSE,"MFT96";#N/A,#N/A,FALSE,"CTrecon"}</definedName>
    <definedName name="sfad_4_1_2_3" hidden="1">{#N/A,#N/A,FALSE,"TMCOMP96";#N/A,#N/A,FALSE,"MAT96";#N/A,#N/A,FALSE,"FANDA96";#N/A,#N/A,FALSE,"INTRAN96";#N/A,#N/A,FALSE,"NAA9697";#N/A,#N/A,FALSE,"ECWEBB";#N/A,#N/A,FALSE,"MFT96";#N/A,#N/A,FALSE,"CTrecon"}</definedName>
    <definedName name="sfad_4_1_2_4" hidden="1">{#N/A,#N/A,FALSE,"TMCOMP96";#N/A,#N/A,FALSE,"MAT96";#N/A,#N/A,FALSE,"FANDA96";#N/A,#N/A,FALSE,"INTRAN96";#N/A,#N/A,FALSE,"NAA9697";#N/A,#N/A,FALSE,"ECWEBB";#N/A,#N/A,FALSE,"MFT96";#N/A,#N/A,FALSE,"CTrecon"}</definedName>
    <definedName name="sfad_4_1_2_5" hidden="1">{#N/A,#N/A,FALSE,"TMCOMP96";#N/A,#N/A,FALSE,"MAT96";#N/A,#N/A,FALSE,"FANDA96";#N/A,#N/A,FALSE,"INTRAN96";#N/A,#N/A,FALSE,"NAA9697";#N/A,#N/A,FALSE,"ECWEBB";#N/A,#N/A,FALSE,"MFT96";#N/A,#N/A,FALSE,"CTrecon"}</definedName>
    <definedName name="sfad_4_1_3" hidden="1">{#N/A,#N/A,FALSE,"TMCOMP96";#N/A,#N/A,FALSE,"MAT96";#N/A,#N/A,FALSE,"FANDA96";#N/A,#N/A,FALSE,"INTRAN96";#N/A,#N/A,FALSE,"NAA9697";#N/A,#N/A,FALSE,"ECWEBB";#N/A,#N/A,FALSE,"MFT96";#N/A,#N/A,FALSE,"CTrecon"}</definedName>
    <definedName name="sfad_4_1_3_1" hidden="1">{#N/A,#N/A,FALSE,"TMCOMP96";#N/A,#N/A,FALSE,"MAT96";#N/A,#N/A,FALSE,"FANDA96";#N/A,#N/A,FALSE,"INTRAN96";#N/A,#N/A,FALSE,"NAA9697";#N/A,#N/A,FALSE,"ECWEBB";#N/A,#N/A,FALSE,"MFT96";#N/A,#N/A,FALSE,"CTrecon"}</definedName>
    <definedName name="sfad_4_1_3_2" hidden="1">{#N/A,#N/A,FALSE,"TMCOMP96";#N/A,#N/A,FALSE,"MAT96";#N/A,#N/A,FALSE,"FANDA96";#N/A,#N/A,FALSE,"INTRAN96";#N/A,#N/A,FALSE,"NAA9697";#N/A,#N/A,FALSE,"ECWEBB";#N/A,#N/A,FALSE,"MFT96";#N/A,#N/A,FALSE,"CTrecon"}</definedName>
    <definedName name="sfad_4_1_3_3" hidden="1">{#N/A,#N/A,FALSE,"TMCOMP96";#N/A,#N/A,FALSE,"MAT96";#N/A,#N/A,FALSE,"FANDA96";#N/A,#N/A,FALSE,"INTRAN96";#N/A,#N/A,FALSE,"NAA9697";#N/A,#N/A,FALSE,"ECWEBB";#N/A,#N/A,FALSE,"MFT96";#N/A,#N/A,FALSE,"CTrecon"}</definedName>
    <definedName name="sfad_4_1_3_4" hidden="1">{#N/A,#N/A,FALSE,"TMCOMP96";#N/A,#N/A,FALSE,"MAT96";#N/A,#N/A,FALSE,"FANDA96";#N/A,#N/A,FALSE,"INTRAN96";#N/A,#N/A,FALSE,"NAA9697";#N/A,#N/A,FALSE,"ECWEBB";#N/A,#N/A,FALSE,"MFT96";#N/A,#N/A,FALSE,"CTrecon"}</definedName>
    <definedName name="sfad_4_1_3_5" hidden="1">{#N/A,#N/A,FALSE,"TMCOMP96";#N/A,#N/A,FALSE,"MAT96";#N/A,#N/A,FALSE,"FANDA96";#N/A,#N/A,FALSE,"INTRAN96";#N/A,#N/A,FALSE,"NAA9697";#N/A,#N/A,FALSE,"ECWEBB";#N/A,#N/A,FALSE,"MFT96";#N/A,#N/A,FALSE,"CTrecon"}</definedName>
    <definedName name="sfad_4_1_4" hidden="1">{#N/A,#N/A,FALSE,"TMCOMP96";#N/A,#N/A,FALSE,"MAT96";#N/A,#N/A,FALSE,"FANDA96";#N/A,#N/A,FALSE,"INTRAN96";#N/A,#N/A,FALSE,"NAA9697";#N/A,#N/A,FALSE,"ECWEBB";#N/A,#N/A,FALSE,"MFT96";#N/A,#N/A,FALSE,"CTrecon"}</definedName>
    <definedName name="sfad_4_1_4_1" hidden="1">{#N/A,#N/A,FALSE,"TMCOMP96";#N/A,#N/A,FALSE,"MAT96";#N/A,#N/A,FALSE,"FANDA96";#N/A,#N/A,FALSE,"INTRAN96";#N/A,#N/A,FALSE,"NAA9697";#N/A,#N/A,FALSE,"ECWEBB";#N/A,#N/A,FALSE,"MFT96";#N/A,#N/A,FALSE,"CTrecon"}</definedName>
    <definedName name="sfad_4_1_4_2" hidden="1">{#N/A,#N/A,FALSE,"TMCOMP96";#N/A,#N/A,FALSE,"MAT96";#N/A,#N/A,FALSE,"FANDA96";#N/A,#N/A,FALSE,"INTRAN96";#N/A,#N/A,FALSE,"NAA9697";#N/A,#N/A,FALSE,"ECWEBB";#N/A,#N/A,FALSE,"MFT96";#N/A,#N/A,FALSE,"CTrecon"}</definedName>
    <definedName name="sfad_4_1_4_3" hidden="1">{#N/A,#N/A,FALSE,"TMCOMP96";#N/A,#N/A,FALSE,"MAT96";#N/A,#N/A,FALSE,"FANDA96";#N/A,#N/A,FALSE,"INTRAN96";#N/A,#N/A,FALSE,"NAA9697";#N/A,#N/A,FALSE,"ECWEBB";#N/A,#N/A,FALSE,"MFT96";#N/A,#N/A,FALSE,"CTrecon"}</definedName>
    <definedName name="sfad_4_1_4_4" hidden="1">{#N/A,#N/A,FALSE,"TMCOMP96";#N/A,#N/A,FALSE,"MAT96";#N/A,#N/A,FALSE,"FANDA96";#N/A,#N/A,FALSE,"INTRAN96";#N/A,#N/A,FALSE,"NAA9697";#N/A,#N/A,FALSE,"ECWEBB";#N/A,#N/A,FALSE,"MFT96";#N/A,#N/A,FALSE,"CTrecon"}</definedName>
    <definedName name="sfad_4_1_4_5" hidden="1">{#N/A,#N/A,FALSE,"TMCOMP96";#N/A,#N/A,FALSE,"MAT96";#N/A,#N/A,FALSE,"FANDA96";#N/A,#N/A,FALSE,"INTRAN96";#N/A,#N/A,FALSE,"NAA9697";#N/A,#N/A,FALSE,"ECWEBB";#N/A,#N/A,FALSE,"MFT96";#N/A,#N/A,FALSE,"CTrecon"}</definedName>
    <definedName name="sfad_4_1_5" hidden="1">{#N/A,#N/A,FALSE,"TMCOMP96";#N/A,#N/A,FALSE,"MAT96";#N/A,#N/A,FALSE,"FANDA96";#N/A,#N/A,FALSE,"INTRAN96";#N/A,#N/A,FALSE,"NAA9697";#N/A,#N/A,FALSE,"ECWEBB";#N/A,#N/A,FALSE,"MFT96";#N/A,#N/A,FALSE,"CTrecon"}</definedName>
    <definedName name="sfad_4_1_5_1" hidden="1">{#N/A,#N/A,FALSE,"TMCOMP96";#N/A,#N/A,FALSE,"MAT96";#N/A,#N/A,FALSE,"FANDA96";#N/A,#N/A,FALSE,"INTRAN96";#N/A,#N/A,FALSE,"NAA9697";#N/A,#N/A,FALSE,"ECWEBB";#N/A,#N/A,FALSE,"MFT96";#N/A,#N/A,FALSE,"CTrecon"}</definedName>
    <definedName name="sfad_4_1_5_2" hidden="1">{#N/A,#N/A,FALSE,"TMCOMP96";#N/A,#N/A,FALSE,"MAT96";#N/A,#N/A,FALSE,"FANDA96";#N/A,#N/A,FALSE,"INTRAN96";#N/A,#N/A,FALSE,"NAA9697";#N/A,#N/A,FALSE,"ECWEBB";#N/A,#N/A,FALSE,"MFT96";#N/A,#N/A,FALSE,"CTrecon"}</definedName>
    <definedName name="sfad_4_1_5_3" hidden="1">{#N/A,#N/A,FALSE,"TMCOMP96";#N/A,#N/A,FALSE,"MAT96";#N/A,#N/A,FALSE,"FANDA96";#N/A,#N/A,FALSE,"INTRAN96";#N/A,#N/A,FALSE,"NAA9697";#N/A,#N/A,FALSE,"ECWEBB";#N/A,#N/A,FALSE,"MFT96";#N/A,#N/A,FALSE,"CTrecon"}</definedName>
    <definedName name="sfad_4_1_5_4" hidden="1">{#N/A,#N/A,FALSE,"TMCOMP96";#N/A,#N/A,FALSE,"MAT96";#N/A,#N/A,FALSE,"FANDA96";#N/A,#N/A,FALSE,"INTRAN96";#N/A,#N/A,FALSE,"NAA9697";#N/A,#N/A,FALSE,"ECWEBB";#N/A,#N/A,FALSE,"MFT96";#N/A,#N/A,FALSE,"CTrecon"}</definedName>
    <definedName name="sfad_4_1_5_5" hidden="1">{#N/A,#N/A,FALSE,"TMCOMP96";#N/A,#N/A,FALSE,"MAT96";#N/A,#N/A,FALSE,"FANDA96";#N/A,#N/A,FALSE,"INTRAN96";#N/A,#N/A,FALSE,"NAA9697";#N/A,#N/A,FALSE,"ECWEBB";#N/A,#N/A,FALSE,"MFT96";#N/A,#N/A,FALSE,"CTrecon"}</definedName>
    <definedName name="sfad_4_2" hidden="1">{#N/A,#N/A,FALSE,"TMCOMP96";#N/A,#N/A,FALSE,"MAT96";#N/A,#N/A,FALSE,"FANDA96";#N/A,#N/A,FALSE,"INTRAN96";#N/A,#N/A,FALSE,"NAA9697";#N/A,#N/A,FALSE,"ECWEBB";#N/A,#N/A,FALSE,"MFT96";#N/A,#N/A,FALSE,"CTrecon"}</definedName>
    <definedName name="sfad_4_2_1" hidden="1">{#N/A,#N/A,FALSE,"TMCOMP96";#N/A,#N/A,FALSE,"MAT96";#N/A,#N/A,FALSE,"FANDA96";#N/A,#N/A,FALSE,"INTRAN96";#N/A,#N/A,FALSE,"NAA9697";#N/A,#N/A,FALSE,"ECWEBB";#N/A,#N/A,FALSE,"MFT96";#N/A,#N/A,FALSE,"CTrecon"}</definedName>
    <definedName name="sfad_4_2_2" hidden="1">{#N/A,#N/A,FALSE,"TMCOMP96";#N/A,#N/A,FALSE,"MAT96";#N/A,#N/A,FALSE,"FANDA96";#N/A,#N/A,FALSE,"INTRAN96";#N/A,#N/A,FALSE,"NAA9697";#N/A,#N/A,FALSE,"ECWEBB";#N/A,#N/A,FALSE,"MFT96";#N/A,#N/A,FALSE,"CTrecon"}</definedName>
    <definedName name="sfad_4_2_3" hidden="1">{#N/A,#N/A,FALSE,"TMCOMP96";#N/A,#N/A,FALSE,"MAT96";#N/A,#N/A,FALSE,"FANDA96";#N/A,#N/A,FALSE,"INTRAN96";#N/A,#N/A,FALSE,"NAA9697";#N/A,#N/A,FALSE,"ECWEBB";#N/A,#N/A,FALSE,"MFT96";#N/A,#N/A,FALSE,"CTrecon"}</definedName>
    <definedName name="sfad_4_2_4" hidden="1">{#N/A,#N/A,FALSE,"TMCOMP96";#N/A,#N/A,FALSE,"MAT96";#N/A,#N/A,FALSE,"FANDA96";#N/A,#N/A,FALSE,"INTRAN96";#N/A,#N/A,FALSE,"NAA9697";#N/A,#N/A,FALSE,"ECWEBB";#N/A,#N/A,FALSE,"MFT96";#N/A,#N/A,FALSE,"CTrecon"}</definedName>
    <definedName name="sfad_4_2_5" hidden="1">{#N/A,#N/A,FALSE,"TMCOMP96";#N/A,#N/A,FALSE,"MAT96";#N/A,#N/A,FALSE,"FANDA96";#N/A,#N/A,FALSE,"INTRAN96";#N/A,#N/A,FALSE,"NAA9697";#N/A,#N/A,FALSE,"ECWEBB";#N/A,#N/A,FALSE,"MFT96";#N/A,#N/A,FALSE,"CTrecon"}</definedName>
    <definedName name="sfad_4_3" hidden="1">{#N/A,#N/A,FALSE,"TMCOMP96";#N/A,#N/A,FALSE,"MAT96";#N/A,#N/A,FALSE,"FANDA96";#N/A,#N/A,FALSE,"INTRAN96";#N/A,#N/A,FALSE,"NAA9697";#N/A,#N/A,FALSE,"ECWEBB";#N/A,#N/A,FALSE,"MFT96";#N/A,#N/A,FALSE,"CTrecon"}</definedName>
    <definedName name="sfad_4_3_1" hidden="1">{#N/A,#N/A,FALSE,"TMCOMP96";#N/A,#N/A,FALSE,"MAT96";#N/A,#N/A,FALSE,"FANDA96";#N/A,#N/A,FALSE,"INTRAN96";#N/A,#N/A,FALSE,"NAA9697";#N/A,#N/A,FALSE,"ECWEBB";#N/A,#N/A,FALSE,"MFT96";#N/A,#N/A,FALSE,"CTrecon"}</definedName>
    <definedName name="sfad_4_3_2" hidden="1">{#N/A,#N/A,FALSE,"TMCOMP96";#N/A,#N/A,FALSE,"MAT96";#N/A,#N/A,FALSE,"FANDA96";#N/A,#N/A,FALSE,"INTRAN96";#N/A,#N/A,FALSE,"NAA9697";#N/A,#N/A,FALSE,"ECWEBB";#N/A,#N/A,FALSE,"MFT96";#N/A,#N/A,FALSE,"CTrecon"}</definedName>
    <definedName name="sfad_4_3_3" hidden="1">{#N/A,#N/A,FALSE,"TMCOMP96";#N/A,#N/A,FALSE,"MAT96";#N/A,#N/A,FALSE,"FANDA96";#N/A,#N/A,FALSE,"INTRAN96";#N/A,#N/A,FALSE,"NAA9697";#N/A,#N/A,FALSE,"ECWEBB";#N/A,#N/A,FALSE,"MFT96";#N/A,#N/A,FALSE,"CTrecon"}</definedName>
    <definedName name="sfad_4_3_4" hidden="1">{#N/A,#N/A,FALSE,"TMCOMP96";#N/A,#N/A,FALSE,"MAT96";#N/A,#N/A,FALSE,"FANDA96";#N/A,#N/A,FALSE,"INTRAN96";#N/A,#N/A,FALSE,"NAA9697";#N/A,#N/A,FALSE,"ECWEBB";#N/A,#N/A,FALSE,"MFT96";#N/A,#N/A,FALSE,"CTrecon"}</definedName>
    <definedName name="sfad_4_3_5" hidden="1">{#N/A,#N/A,FALSE,"TMCOMP96";#N/A,#N/A,FALSE,"MAT96";#N/A,#N/A,FALSE,"FANDA96";#N/A,#N/A,FALSE,"INTRAN96";#N/A,#N/A,FALSE,"NAA9697";#N/A,#N/A,FALSE,"ECWEBB";#N/A,#N/A,FALSE,"MFT96";#N/A,#N/A,FALSE,"CTrecon"}</definedName>
    <definedName name="sfad_4_4" hidden="1">{#N/A,#N/A,FALSE,"TMCOMP96";#N/A,#N/A,FALSE,"MAT96";#N/A,#N/A,FALSE,"FANDA96";#N/A,#N/A,FALSE,"INTRAN96";#N/A,#N/A,FALSE,"NAA9697";#N/A,#N/A,FALSE,"ECWEBB";#N/A,#N/A,FALSE,"MFT96";#N/A,#N/A,FALSE,"CTrecon"}</definedName>
    <definedName name="sfad_4_4_1" hidden="1">{#N/A,#N/A,FALSE,"TMCOMP96";#N/A,#N/A,FALSE,"MAT96";#N/A,#N/A,FALSE,"FANDA96";#N/A,#N/A,FALSE,"INTRAN96";#N/A,#N/A,FALSE,"NAA9697";#N/A,#N/A,FALSE,"ECWEBB";#N/A,#N/A,FALSE,"MFT96";#N/A,#N/A,FALSE,"CTrecon"}</definedName>
    <definedName name="sfad_4_4_2" hidden="1">{#N/A,#N/A,FALSE,"TMCOMP96";#N/A,#N/A,FALSE,"MAT96";#N/A,#N/A,FALSE,"FANDA96";#N/A,#N/A,FALSE,"INTRAN96";#N/A,#N/A,FALSE,"NAA9697";#N/A,#N/A,FALSE,"ECWEBB";#N/A,#N/A,FALSE,"MFT96";#N/A,#N/A,FALSE,"CTrecon"}</definedName>
    <definedName name="sfad_4_4_3" hidden="1">{#N/A,#N/A,FALSE,"TMCOMP96";#N/A,#N/A,FALSE,"MAT96";#N/A,#N/A,FALSE,"FANDA96";#N/A,#N/A,FALSE,"INTRAN96";#N/A,#N/A,FALSE,"NAA9697";#N/A,#N/A,FALSE,"ECWEBB";#N/A,#N/A,FALSE,"MFT96";#N/A,#N/A,FALSE,"CTrecon"}</definedName>
    <definedName name="sfad_4_4_4" hidden="1">{#N/A,#N/A,FALSE,"TMCOMP96";#N/A,#N/A,FALSE,"MAT96";#N/A,#N/A,FALSE,"FANDA96";#N/A,#N/A,FALSE,"INTRAN96";#N/A,#N/A,FALSE,"NAA9697";#N/A,#N/A,FALSE,"ECWEBB";#N/A,#N/A,FALSE,"MFT96";#N/A,#N/A,FALSE,"CTrecon"}</definedName>
    <definedName name="sfad_4_4_5" hidden="1">{#N/A,#N/A,FALSE,"TMCOMP96";#N/A,#N/A,FALSE,"MAT96";#N/A,#N/A,FALSE,"FANDA96";#N/A,#N/A,FALSE,"INTRAN96";#N/A,#N/A,FALSE,"NAA9697";#N/A,#N/A,FALSE,"ECWEBB";#N/A,#N/A,FALSE,"MFT96";#N/A,#N/A,FALSE,"CTrecon"}</definedName>
    <definedName name="sfad_4_5" hidden="1">{#N/A,#N/A,FALSE,"TMCOMP96";#N/A,#N/A,FALSE,"MAT96";#N/A,#N/A,FALSE,"FANDA96";#N/A,#N/A,FALSE,"INTRAN96";#N/A,#N/A,FALSE,"NAA9697";#N/A,#N/A,FALSE,"ECWEBB";#N/A,#N/A,FALSE,"MFT96";#N/A,#N/A,FALSE,"CTrecon"}</definedName>
    <definedName name="sfad_4_5_1" hidden="1">{#N/A,#N/A,FALSE,"TMCOMP96";#N/A,#N/A,FALSE,"MAT96";#N/A,#N/A,FALSE,"FANDA96";#N/A,#N/A,FALSE,"INTRAN96";#N/A,#N/A,FALSE,"NAA9697";#N/A,#N/A,FALSE,"ECWEBB";#N/A,#N/A,FALSE,"MFT96";#N/A,#N/A,FALSE,"CTrecon"}</definedName>
    <definedName name="sfad_4_5_2" hidden="1">{#N/A,#N/A,FALSE,"TMCOMP96";#N/A,#N/A,FALSE,"MAT96";#N/A,#N/A,FALSE,"FANDA96";#N/A,#N/A,FALSE,"INTRAN96";#N/A,#N/A,FALSE,"NAA9697";#N/A,#N/A,FALSE,"ECWEBB";#N/A,#N/A,FALSE,"MFT96";#N/A,#N/A,FALSE,"CTrecon"}</definedName>
    <definedName name="sfad_4_5_3" hidden="1">{#N/A,#N/A,FALSE,"TMCOMP96";#N/A,#N/A,FALSE,"MAT96";#N/A,#N/A,FALSE,"FANDA96";#N/A,#N/A,FALSE,"INTRAN96";#N/A,#N/A,FALSE,"NAA9697";#N/A,#N/A,FALSE,"ECWEBB";#N/A,#N/A,FALSE,"MFT96";#N/A,#N/A,FALSE,"CTrecon"}</definedName>
    <definedName name="sfad_4_5_4" hidden="1">{#N/A,#N/A,FALSE,"TMCOMP96";#N/A,#N/A,FALSE,"MAT96";#N/A,#N/A,FALSE,"FANDA96";#N/A,#N/A,FALSE,"INTRAN96";#N/A,#N/A,FALSE,"NAA9697";#N/A,#N/A,FALSE,"ECWEBB";#N/A,#N/A,FALSE,"MFT96";#N/A,#N/A,FALSE,"CTrecon"}</definedName>
    <definedName name="sfad_4_5_5" hidden="1">{#N/A,#N/A,FALSE,"TMCOMP96";#N/A,#N/A,FALSE,"MAT96";#N/A,#N/A,FALSE,"FANDA96";#N/A,#N/A,FALSE,"INTRAN96";#N/A,#N/A,FALSE,"NAA9697";#N/A,#N/A,FALSE,"ECWEBB";#N/A,#N/A,FALSE,"MFT96";#N/A,#N/A,FALSE,"CTrecon"}</definedName>
    <definedName name="sfad_5" hidden="1">{#N/A,#N/A,FALSE,"TMCOMP96";#N/A,#N/A,FALSE,"MAT96";#N/A,#N/A,FALSE,"FANDA96";#N/A,#N/A,FALSE,"INTRAN96";#N/A,#N/A,FALSE,"NAA9697";#N/A,#N/A,FALSE,"ECWEBB";#N/A,#N/A,FALSE,"MFT96";#N/A,#N/A,FALSE,"CTrecon"}</definedName>
    <definedName name="sfad_5_1" hidden="1">{#N/A,#N/A,FALSE,"TMCOMP96";#N/A,#N/A,FALSE,"MAT96";#N/A,#N/A,FALSE,"FANDA96";#N/A,#N/A,FALSE,"INTRAN96";#N/A,#N/A,FALSE,"NAA9697";#N/A,#N/A,FALSE,"ECWEBB";#N/A,#N/A,FALSE,"MFT96";#N/A,#N/A,FALSE,"CTrecon"}</definedName>
    <definedName name="sfad_5_1_1" hidden="1">{#N/A,#N/A,FALSE,"TMCOMP96";#N/A,#N/A,FALSE,"MAT96";#N/A,#N/A,FALSE,"FANDA96";#N/A,#N/A,FALSE,"INTRAN96";#N/A,#N/A,FALSE,"NAA9697";#N/A,#N/A,FALSE,"ECWEBB";#N/A,#N/A,FALSE,"MFT96";#N/A,#N/A,FALSE,"CTrecon"}</definedName>
    <definedName name="sfad_5_1_1_1" hidden="1">{#N/A,#N/A,FALSE,"TMCOMP96";#N/A,#N/A,FALSE,"MAT96";#N/A,#N/A,FALSE,"FANDA96";#N/A,#N/A,FALSE,"INTRAN96";#N/A,#N/A,FALSE,"NAA9697";#N/A,#N/A,FALSE,"ECWEBB";#N/A,#N/A,FALSE,"MFT96";#N/A,#N/A,FALSE,"CTrecon"}</definedName>
    <definedName name="sfad_5_1_1_1_1" hidden="1">{#N/A,#N/A,FALSE,"TMCOMP96";#N/A,#N/A,FALSE,"MAT96";#N/A,#N/A,FALSE,"FANDA96";#N/A,#N/A,FALSE,"INTRAN96";#N/A,#N/A,FALSE,"NAA9697";#N/A,#N/A,FALSE,"ECWEBB";#N/A,#N/A,FALSE,"MFT96";#N/A,#N/A,FALSE,"CTrecon"}</definedName>
    <definedName name="sfad_5_1_1_1_2" hidden="1">{#N/A,#N/A,FALSE,"TMCOMP96";#N/A,#N/A,FALSE,"MAT96";#N/A,#N/A,FALSE,"FANDA96";#N/A,#N/A,FALSE,"INTRAN96";#N/A,#N/A,FALSE,"NAA9697";#N/A,#N/A,FALSE,"ECWEBB";#N/A,#N/A,FALSE,"MFT96";#N/A,#N/A,FALSE,"CTrecon"}</definedName>
    <definedName name="sfad_5_1_1_1_3" hidden="1">{#N/A,#N/A,FALSE,"TMCOMP96";#N/A,#N/A,FALSE,"MAT96";#N/A,#N/A,FALSE,"FANDA96";#N/A,#N/A,FALSE,"INTRAN96";#N/A,#N/A,FALSE,"NAA9697";#N/A,#N/A,FALSE,"ECWEBB";#N/A,#N/A,FALSE,"MFT96";#N/A,#N/A,FALSE,"CTrecon"}</definedName>
    <definedName name="sfad_5_1_1_1_4" hidden="1">{#N/A,#N/A,FALSE,"TMCOMP96";#N/A,#N/A,FALSE,"MAT96";#N/A,#N/A,FALSE,"FANDA96";#N/A,#N/A,FALSE,"INTRAN96";#N/A,#N/A,FALSE,"NAA9697";#N/A,#N/A,FALSE,"ECWEBB";#N/A,#N/A,FALSE,"MFT96";#N/A,#N/A,FALSE,"CTrecon"}</definedName>
    <definedName name="sfad_5_1_1_1_5" hidden="1">{#N/A,#N/A,FALSE,"TMCOMP96";#N/A,#N/A,FALSE,"MAT96";#N/A,#N/A,FALSE,"FANDA96";#N/A,#N/A,FALSE,"INTRAN96";#N/A,#N/A,FALSE,"NAA9697";#N/A,#N/A,FALSE,"ECWEBB";#N/A,#N/A,FALSE,"MFT96";#N/A,#N/A,FALSE,"CTrecon"}</definedName>
    <definedName name="sfad_5_1_1_2" hidden="1">{#N/A,#N/A,FALSE,"TMCOMP96";#N/A,#N/A,FALSE,"MAT96";#N/A,#N/A,FALSE,"FANDA96";#N/A,#N/A,FALSE,"INTRAN96";#N/A,#N/A,FALSE,"NAA9697";#N/A,#N/A,FALSE,"ECWEBB";#N/A,#N/A,FALSE,"MFT96";#N/A,#N/A,FALSE,"CTrecon"}</definedName>
    <definedName name="sfad_5_1_1_2_1" hidden="1">{#N/A,#N/A,FALSE,"TMCOMP96";#N/A,#N/A,FALSE,"MAT96";#N/A,#N/A,FALSE,"FANDA96";#N/A,#N/A,FALSE,"INTRAN96";#N/A,#N/A,FALSE,"NAA9697";#N/A,#N/A,FALSE,"ECWEBB";#N/A,#N/A,FALSE,"MFT96";#N/A,#N/A,FALSE,"CTrecon"}</definedName>
    <definedName name="sfad_5_1_1_2_2" hidden="1">{#N/A,#N/A,FALSE,"TMCOMP96";#N/A,#N/A,FALSE,"MAT96";#N/A,#N/A,FALSE,"FANDA96";#N/A,#N/A,FALSE,"INTRAN96";#N/A,#N/A,FALSE,"NAA9697";#N/A,#N/A,FALSE,"ECWEBB";#N/A,#N/A,FALSE,"MFT96";#N/A,#N/A,FALSE,"CTrecon"}</definedName>
    <definedName name="sfad_5_1_1_2_3" hidden="1">{#N/A,#N/A,FALSE,"TMCOMP96";#N/A,#N/A,FALSE,"MAT96";#N/A,#N/A,FALSE,"FANDA96";#N/A,#N/A,FALSE,"INTRAN96";#N/A,#N/A,FALSE,"NAA9697";#N/A,#N/A,FALSE,"ECWEBB";#N/A,#N/A,FALSE,"MFT96";#N/A,#N/A,FALSE,"CTrecon"}</definedName>
    <definedName name="sfad_5_1_1_2_4" hidden="1">{#N/A,#N/A,FALSE,"TMCOMP96";#N/A,#N/A,FALSE,"MAT96";#N/A,#N/A,FALSE,"FANDA96";#N/A,#N/A,FALSE,"INTRAN96";#N/A,#N/A,FALSE,"NAA9697";#N/A,#N/A,FALSE,"ECWEBB";#N/A,#N/A,FALSE,"MFT96";#N/A,#N/A,FALSE,"CTrecon"}</definedName>
    <definedName name="sfad_5_1_1_2_5" hidden="1">{#N/A,#N/A,FALSE,"TMCOMP96";#N/A,#N/A,FALSE,"MAT96";#N/A,#N/A,FALSE,"FANDA96";#N/A,#N/A,FALSE,"INTRAN96";#N/A,#N/A,FALSE,"NAA9697";#N/A,#N/A,FALSE,"ECWEBB";#N/A,#N/A,FALSE,"MFT96";#N/A,#N/A,FALSE,"CTrecon"}</definedName>
    <definedName name="sfad_5_1_1_3" hidden="1">{#N/A,#N/A,FALSE,"TMCOMP96";#N/A,#N/A,FALSE,"MAT96";#N/A,#N/A,FALSE,"FANDA96";#N/A,#N/A,FALSE,"INTRAN96";#N/A,#N/A,FALSE,"NAA9697";#N/A,#N/A,FALSE,"ECWEBB";#N/A,#N/A,FALSE,"MFT96";#N/A,#N/A,FALSE,"CTrecon"}</definedName>
    <definedName name="sfad_5_1_1_4" hidden="1">{#N/A,#N/A,FALSE,"TMCOMP96";#N/A,#N/A,FALSE,"MAT96";#N/A,#N/A,FALSE,"FANDA96";#N/A,#N/A,FALSE,"INTRAN96";#N/A,#N/A,FALSE,"NAA9697";#N/A,#N/A,FALSE,"ECWEBB";#N/A,#N/A,FALSE,"MFT96";#N/A,#N/A,FALSE,"CTrecon"}</definedName>
    <definedName name="sfad_5_1_1_5" hidden="1">{#N/A,#N/A,FALSE,"TMCOMP96";#N/A,#N/A,FALSE,"MAT96";#N/A,#N/A,FALSE,"FANDA96";#N/A,#N/A,FALSE,"INTRAN96";#N/A,#N/A,FALSE,"NAA9697";#N/A,#N/A,FALSE,"ECWEBB";#N/A,#N/A,FALSE,"MFT96";#N/A,#N/A,FALSE,"CTrecon"}</definedName>
    <definedName name="sfad_5_1_2" hidden="1">{#N/A,#N/A,FALSE,"TMCOMP96";#N/A,#N/A,FALSE,"MAT96";#N/A,#N/A,FALSE,"FANDA96";#N/A,#N/A,FALSE,"INTRAN96";#N/A,#N/A,FALSE,"NAA9697";#N/A,#N/A,FALSE,"ECWEBB";#N/A,#N/A,FALSE,"MFT96";#N/A,#N/A,FALSE,"CTrecon"}</definedName>
    <definedName name="sfad_5_1_2_1" hidden="1">{#N/A,#N/A,FALSE,"TMCOMP96";#N/A,#N/A,FALSE,"MAT96";#N/A,#N/A,FALSE,"FANDA96";#N/A,#N/A,FALSE,"INTRAN96";#N/A,#N/A,FALSE,"NAA9697";#N/A,#N/A,FALSE,"ECWEBB";#N/A,#N/A,FALSE,"MFT96";#N/A,#N/A,FALSE,"CTrecon"}</definedName>
    <definedName name="sfad_5_1_2_2" hidden="1">{#N/A,#N/A,FALSE,"TMCOMP96";#N/A,#N/A,FALSE,"MAT96";#N/A,#N/A,FALSE,"FANDA96";#N/A,#N/A,FALSE,"INTRAN96";#N/A,#N/A,FALSE,"NAA9697";#N/A,#N/A,FALSE,"ECWEBB";#N/A,#N/A,FALSE,"MFT96";#N/A,#N/A,FALSE,"CTrecon"}</definedName>
    <definedName name="sfad_5_1_2_3" hidden="1">{#N/A,#N/A,FALSE,"TMCOMP96";#N/A,#N/A,FALSE,"MAT96";#N/A,#N/A,FALSE,"FANDA96";#N/A,#N/A,FALSE,"INTRAN96";#N/A,#N/A,FALSE,"NAA9697";#N/A,#N/A,FALSE,"ECWEBB";#N/A,#N/A,FALSE,"MFT96";#N/A,#N/A,FALSE,"CTrecon"}</definedName>
    <definedName name="sfad_5_1_2_4" hidden="1">{#N/A,#N/A,FALSE,"TMCOMP96";#N/A,#N/A,FALSE,"MAT96";#N/A,#N/A,FALSE,"FANDA96";#N/A,#N/A,FALSE,"INTRAN96";#N/A,#N/A,FALSE,"NAA9697";#N/A,#N/A,FALSE,"ECWEBB";#N/A,#N/A,FALSE,"MFT96";#N/A,#N/A,FALSE,"CTrecon"}</definedName>
    <definedName name="sfad_5_1_2_5" hidden="1">{#N/A,#N/A,FALSE,"TMCOMP96";#N/A,#N/A,FALSE,"MAT96";#N/A,#N/A,FALSE,"FANDA96";#N/A,#N/A,FALSE,"INTRAN96";#N/A,#N/A,FALSE,"NAA9697";#N/A,#N/A,FALSE,"ECWEBB";#N/A,#N/A,FALSE,"MFT96";#N/A,#N/A,FALSE,"CTrecon"}</definedName>
    <definedName name="sfad_5_1_3" hidden="1">{#N/A,#N/A,FALSE,"TMCOMP96";#N/A,#N/A,FALSE,"MAT96";#N/A,#N/A,FALSE,"FANDA96";#N/A,#N/A,FALSE,"INTRAN96";#N/A,#N/A,FALSE,"NAA9697";#N/A,#N/A,FALSE,"ECWEBB";#N/A,#N/A,FALSE,"MFT96";#N/A,#N/A,FALSE,"CTrecon"}</definedName>
    <definedName name="sfad_5_1_3_1" hidden="1">{#N/A,#N/A,FALSE,"TMCOMP96";#N/A,#N/A,FALSE,"MAT96";#N/A,#N/A,FALSE,"FANDA96";#N/A,#N/A,FALSE,"INTRAN96";#N/A,#N/A,FALSE,"NAA9697";#N/A,#N/A,FALSE,"ECWEBB";#N/A,#N/A,FALSE,"MFT96";#N/A,#N/A,FALSE,"CTrecon"}</definedName>
    <definedName name="sfad_5_1_3_2" hidden="1">{#N/A,#N/A,FALSE,"TMCOMP96";#N/A,#N/A,FALSE,"MAT96";#N/A,#N/A,FALSE,"FANDA96";#N/A,#N/A,FALSE,"INTRAN96";#N/A,#N/A,FALSE,"NAA9697";#N/A,#N/A,FALSE,"ECWEBB";#N/A,#N/A,FALSE,"MFT96";#N/A,#N/A,FALSE,"CTrecon"}</definedName>
    <definedName name="sfad_5_1_3_3" hidden="1">{#N/A,#N/A,FALSE,"TMCOMP96";#N/A,#N/A,FALSE,"MAT96";#N/A,#N/A,FALSE,"FANDA96";#N/A,#N/A,FALSE,"INTRAN96";#N/A,#N/A,FALSE,"NAA9697";#N/A,#N/A,FALSE,"ECWEBB";#N/A,#N/A,FALSE,"MFT96";#N/A,#N/A,FALSE,"CTrecon"}</definedName>
    <definedName name="sfad_5_1_3_4" hidden="1">{#N/A,#N/A,FALSE,"TMCOMP96";#N/A,#N/A,FALSE,"MAT96";#N/A,#N/A,FALSE,"FANDA96";#N/A,#N/A,FALSE,"INTRAN96";#N/A,#N/A,FALSE,"NAA9697";#N/A,#N/A,FALSE,"ECWEBB";#N/A,#N/A,FALSE,"MFT96";#N/A,#N/A,FALSE,"CTrecon"}</definedName>
    <definedName name="sfad_5_1_3_5" hidden="1">{#N/A,#N/A,FALSE,"TMCOMP96";#N/A,#N/A,FALSE,"MAT96";#N/A,#N/A,FALSE,"FANDA96";#N/A,#N/A,FALSE,"INTRAN96";#N/A,#N/A,FALSE,"NAA9697";#N/A,#N/A,FALSE,"ECWEBB";#N/A,#N/A,FALSE,"MFT96";#N/A,#N/A,FALSE,"CTrecon"}</definedName>
    <definedName name="sfad_5_1_4" hidden="1">{#N/A,#N/A,FALSE,"TMCOMP96";#N/A,#N/A,FALSE,"MAT96";#N/A,#N/A,FALSE,"FANDA96";#N/A,#N/A,FALSE,"INTRAN96";#N/A,#N/A,FALSE,"NAA9697";#N/A,#N/A,FALSE,"ECWEBB";#N/A,#N/A,FALSE,"MFT96";#N/A,#N/A,FALSE,"CTrecon"}</definedName>
    <definedName name="sfad_5_1_4_1" hidden="1">{#N/A,#N/A,FALSE,"TMCOMP96";#N/A,#N/A,FALSE,"MAT96";#N/A,#N/A,FALSE,"FANDA96";#N/A,#N/A,FALSE,"INTRAN96";#N/A,#N/A,FALSE,"NAA9697";#N/A,#N/A,FALSE,"ECWEBB";#N/A,#N/A,FALSE,"MFT96";#N/A,#N/A,FALSE,"CTrecon"}</definedName>
    <definedName name="sfad_5_1_4_2" hidden="1">{#N/A,#N/A,FALSE,"TMCOMP96";#N/A,#N/A,FALSE,"MAT96";#N/A,#N/A,FALSE,"FANDA96";#N/A,#N/A,FALSE,"INTRAN96";#N/A,#N/A,FALSE,"NAA9697";#N/A,#N/A,FALSE,"ECWEBB";#N/A,#N/A,FALSE,"MFT96";#N/A,#N/A,FALSE,"CTrecon"}</definedName>
    <definedName name="sfad_5_1_4_3" hidden="1">{#N/A,#N/A,FALSE,"TMCOMP96";#N/A,#N/A,FALSE,"MAT96";#N/A,#N/A,FALSE,"FANDA96";#N/A,#N/A,FALSE,"INTRAN96";#N/A,#N/A,FALSE,"NAA9697";#N/A,#N/A,FALSE,"ECWEBB";#N/A,#N/A,FALSE,"MFT96";#N/A,#N/A,FALSE,"CTrecon"}</definedName>
    <definedName name="sfad_5_1_4_4" hidden="1">{#N/A,#N/A,FALSE,"TMCOMP96";#N/A,#N/A,FALSE,"MAT96";#N/A,#N/A,FALSE,"FANDA96";#N/A,#N/A,FALSE,"INTRAN96";#N/A,#N/A,FALSE,"NAA9697";#N/A,#N/A,FALSE,"ECWEBB";#N/A,#N/A,FALSE,"MFT96";#N/A,#N/A,FALSE,"CTrecon"}</definedName>
    <definedName name="sfad_5_1_4_5" hidden="1">{#N/A,#N/A,FALSE,"TMCOMP96";#N/A,#N/A,FALSE,"MAT96";#N/A,#N/A,FALSE,"FANDA96";#N/A,#N/A,FALSE,"INTRAN96";#N/A,#N/A,FALSE,"NAA9697";#N/A,#N/A,FALSE,"ECWEBB";#N/A,#N/A,FALSE,"MFT96";#N/A,#N/A,FALSE,"CTrecon"}</definedName>
    <definedName name="sfad_5_1_5" hidden="1">{#N/A,#N/A,FALSE,"TMCOMP96";#N/A,#N/A,FALSE,"MAT96";#N/A,#N/A,FALSE,"FANDA96";#N/A,#N/A,FALSE,"INTRAN96";#N/A,#N/A,FALSE,"NAA9697";#N/A,#N/A,FALSE,"ECWEBB";#N/A,#N/A,FALSE,"MFT96";#N/A,#N/A,FALSE,"CTrecon"}</definedName>
    <definedName name="sfad_5_1_5_1" hidden="1">{#N/A,#N/A,FALSE,"TMCOMP96";#N/A,#N/A,FALSE,"MAT96";#N/A,#N/A,FALSE,"FANDA96";#N/A,#N/A,FALSE,"INTRAN96";#N/A,#N/A,FALSE,"NAA9697";#N/A,#N/A,FALSE,"ECWEBB";#N/A,#N/A,FALSE,"MFT96";#N/A,#N/A,FALSE,"CTrecon"}</definedName>
    <definedName name="sfad_5_1_5_2" hidden="1">{#N/A,#N/A,FALSE,"TMCOMP96";#N/A,#N/A,FALSE,"MAT96";#N/A,#N/A,FALSE,"FANDA96";#N/A,#N/A,FALSE,"INTRAN96";#N/A,#N/A,FALSE,"NAA9697";#N/A,#N/A,FALSE,"ECWEBB";#N/A,#N/A,FALSE,"MFT96";#N/A,#N/A,FALSE,"CTrecon"}</definedName>
    <definedName name="sfad_5_1_5_3" hidden="1">{#N/A,#N/A,FALSE,"TMCOMP96";#N/A,#N/A,FALSE,"MAT96";#N/A,#N/A,FALSE,"FANDA96";#N/A,#N/A,FALSE,"INTRAN96";#N/A,#N/A,FALSE,"NAA9697";#N/A,#N/A,FALSE,"ECWEBB";#N/A,#N/A,FALSE,"MFT96";#N/A,#N/A,FALSE,"CTrecon"}</definedName>
    <definedName name="sfad_5_1_5_4" hidden="1">{#N/A,#N/A,FALSE,"TMCOMP96";#N/A,#N/A,FALSE,"MAT96";#N/A,#N/A,FALSE,"FANDA96";#N/A,#N/A,FALSE,"INTRAN96";#N/A,#N/A,FALSE,"NAA9697";#N/A,#N/A,FALSE,"ECWEBB";#N/A,#N/A,FALSE,"MFT96";#N/A,#N/A,FALSE,"CTrecon"}</definedName>
    <definedName name="sfad_5_1_5_5" hidden="1">{#N/A,#N/A,FALSE,"TMCOMP96";#N/A,#N/A,FALSE,"MAT96";#N/A,#N/A,FALSE,"FANDA96";#N/A,#N/A,FALSE,"INTRAN96";#N/A,#N/A,FALSE,"NAA9697";#N/A,#N/A,FALSE,"ECWEBB";#N/A,#N/A,FALSE,"MFT96";#N/A,#N/A,FALSE,"CTrecon"}</definedName>
    <definedName name="sfad_5_2" hidden="1">{#N/A,#N/A,FALSE,"TMCOMP96";#N/A,#N/A,FALSE,"MAT96";#N/A,#N/A,FALSE,"FANDA96";#N/A,#N/A,FALSE,"INTRAN96";#N/A,#N/A,FALSE,"NAA9697";#N/A,#N/A,FALSE,"ECWEBB";#N/A,#N/A,FALSE,"MFT96";#N/A,#N/A,FALSE,"CTrecon"}</definedName>
    <definedName name="sfad_5_2_1" hidden="1">{#N/A,#N/A,FALSE,"TMCOMP96";#N/A,#N/A,FALSE,"MAT96";#N/A,#N/A,FALSE,"FANDA96";#N/A,#N/A,FALSE,"INTRAN96";#N/A,#N/A,FALSE,"NAA9697";#N/A,#N/A,FALSE,"ECWEBB";#N/A,#N/A,FALSE,"MFT96";#N/A,#N/A,FALSE,"CTrecon"}</definedName>
    <definedName name="sfad_5_2_2" hidden="1">{#N/A,#N/A,FALSE,"TMCOMP96";#N/A,#N/A,FALSE,"MAT96";#N/A,#N/A,FALSE,"FANDA96";#N/A,#N/A,FALSE,"INTRAN96";#N/A,#N/A,FALSE,"NAA9697";#N/A,#N/A,FALSE,"ECWEBB";#N/A,#N/A,FALSE,"MFT96";#N/A,#N/A,FALSE,"CTrecon"}</definedName>
    <definedName name="sfad_5_2_3" hidden="1">{#N/A,#N/A,FALSE,"TMCOMP96";#N/A,#N/A,FALSE,"MAT96";#N/A,#N/A,FALSE,"FANDA96";#N/A,#N/A,FALSE,"INTRAN96";#N/A,#N/A,FALSE,"NAA9697";#N/A,#N/A,FALSE,"ECWEBB";#N/A,#N/A,FALSE,"MFT96";#N/A,#N/A,FALSE,"CTrecon"}</definedName>
    <definedName name="sfad_5_2_4" hidden="1">{#N/A,#N/A,FALSE,"TMCOMP96";#N/A,#N/A,FALSE,"MAT96";#N/A,#N/A,FALSE,"FANDA96";#N/A,#N/A,FALSE,"INTRAN96";#N/A,#N/A,FALSE,"NAA9697";#N/A,#N/A,FALSE,"ECWEBB";#N/A,#N/A,FALSE,"MFT96";#N/A,#N/A,FALSE,"CTrecon"}</definedName>
    <definedName name="sfad_5_2_5" hidden="1">{#N/A,#N/A,FALSE,"TMCOMP96";#N/A,#N/A,FALSE,"MAT96";#N/A,#N/A,FALSE,"FANDA96";#N/A,#N/A,FALSE,"INTRAN96";#N/A,#N/A,FALSE,"NAA9697";#N/A,#N/A,FALSE,"ECWEBB";#N/A,#N/A,FALSE,"MFT96";#N/A,#N/A,FALSE,"CTrecon"}</definedName>
    <definedName name="sfad_5_3" hidden="1">{#N/A,#N/A,FALSE,"TMCOMP96";#N/A,#N/A,FALSE,"MAT96";#N/A,#N/A,FALSE,"FANDA96";#N/A,#N/A,FALSE,"INTRAN96";#N/A,#N/A,FALSE,"NAA9697";#N/A,#N/A,FALSE,"ECWEBB";#N/A,#N/A,FALSE,"MFT96";#N/A,#N/A,FALSE,"CTrecon"}</definedName>
    <definedName name="sfad_5_3_1" hidden="1">{#N/A,#N/A,FALSE,"TMCOMP96";#N/A,#N/A,FALSE,"MAT96";#N/A,#N/A,FALSE,"FANDA96";#N/A,#N/A,FALSE,"INTRAN96";#N/A,#N/A,FALSE,"NAA9697";#N/A,#N/A,FALSE,"ECWEBB";#N/A,#N/A,FALSE,"MFT96";#N/A,#N/A,FALSE,"CTrecon"}</definedName>
    <definedName name="sfad_5_3_2" hidden="1">{#N/A,#N/A,FALSE,"TMCOMP96";#N/A,#N/A,FALSE,"MAT96";#N/A,#N/A,FALSE,"FANDA96";#N/A,#N/A,FALSE,"INTRAN96";#N/A,#N/A,FALSE,"NAA9697";#N/A,#N/A,FALSE,"ECWEBB";#N/A,#N/A,FALSE,"MFT96";#N/A,#N/A,FALSE,"CTrecon"}</definedName>
    <definedName name="sfad_5_3_3" hidden="1">{#N/A,#N/A,FALSE,"TMCOMP96";#N/A,#N/A,FALSE,"MAT96";#N/A,#N/A,FALSE,"FANDA96";#N/A,#N/A,FALSE,"INTRAN96";#N/A,#N/A,FALSE,"NAA9697";#N/A,#N/A,FALSE,"ECWEBB";#N/A,#N/A,FALSE,"MFT96";#N/A,#N/A,FALSE,"CTrecon"}</definedName>
    <definedName name="sfad_5_3_4" hidden="1">{#N/A,#N/A,FALSE,"TMCOMP96";#N/A,#N/A,FALSE,"MAT96";#N/A,#N/A,FALSE,"FANDA96";#N/A,#N/A,FALSE,"INTRAN96";#N/A,#N/A,FALSE,"NAA9697";#N/A,#N/A,FALSE,"ECWEBB";#N/A,#N/A,FALSE,"MFT96";#N/A,#N/A,FALSE,"CTrecon"}</definedName>
    <definedName name="sfad_5_3_5" hidden="1">{#N/A,#N/A,FALSE,"TMCOMP96";#N/A,#N/A,FALSE,"MAT96";#N/A,#N/A,FALSE,"FANDA96";#N/A,#N/A,FALSE,"INTRAN96";#N/A,#N/A,FALSE,"NAA9697";#N/A,#N/A,FALSE,"ECWEBB";#N/A,#N/A,FALSE,"MFT96";#N/A,#N/A,FALSE,"CTrecon"}</definedName>
    <definedName name="sfad_5_4" hidden="1">{#N/A,#N/A,FALSE,"TMCOMP96";#N/A,#N/A,FALSE,"MAT96";#N/A,#N/A,FALSE,"FANDA96";#N/A,#N/A,FALSE,"INTRAN96";#N/A,#N/A,FALSE,"NAA9697";#N/A,#N/A,FALSE,"ECWEBB";#N/A,#N/A,FALSE,"MFT96";#N/A,#N/A,FALSE,"CTrecon"}</definedName>
    <definedName name="sfad_5_4_1" hidden="1">{#N/A,#N/A,FALSE,"TMCOMP96";#N/A,#N/A,FALSE,"MAT96";#N/A,#N/A,FALSE,"FANDA96";#N/A,#N/A,FALSE,"INTRAN96";#N/A,#N/A,FALSE,"NAA9697";#N/A,#N/A,FALSE,"ECWEBB";#N/A,#N/A,FALSE,"MFT96";#N/A,#N/A,FALSE,"CTrecon"}</definedName>
    <definedName name="sfad_5_4_2" hidden="1">{#N/A,#N/A,FALSE,"TMCOMP96";#N/A,#N/A,FALSE,"MAT96";#N/A,#N/A,FALSE,"FANDA96";#N/A,#N/A,FALSE,"INTRAN96";#N/A,#N/A,FALSE,"NAA9697";#N/A,#N/A,FALSE,"ECWEBB";#N/A,#N/A,FALSE,"MFT96";#N/A,#N/A,FALSE,"CTrecon"}</definedName>
    <definedName name="sfad_5_4_3" hidden="1">{#N/A,#N/A,FALSE,"TMCOMP96";#N/A,#N/A,FALSE,"MAT96";#N/A,#N/A,FALSE,"FANDA96";#N/A,#N/A,FALSE,"INTRAN96";#N/A,#N/A,FALSE,"NAA9697";#N/A,#N/A,FALSE,"ECWEBB";#N/A,#N/A,FALSE,"MFT96";#N/A,#N/A,FALSE,"CTrecon"}</definedName>
    <definedName name="sfad_5_4_4" hidden="1">{#N/A,#N/A,FALSE,"TMCOMP96";#N/A,#N/A,FALSE,"MAT96";#N/A,#N/A,FALSE,"FANDA96";#N/A,#N/A,FALSE,"INTRAN96";#N/A,#N/A,FALSE,"NAA9697";#N/A,#N/A,FALSE,"ECWEBB";#N/A,#N/A,FALSE,"MFT96";#N/A,#N/A,FALSE,"CTrecon"}</definedName>
    <definedName name="sfad_5_4_5" hidden="1">{#N/A,#N/A,FALSE,"TMCOMP96";#N/A,#N/A,FALSE,"MAT96";#N/A,#N/A,FALSE,"FANDA96";#N/A,#N/A,FALSE,"INTRAN96";#N/A,#N/A,FALSE,"NAA9697";#N/A,#N/A,FALSE,"ECWEBB";#N/A,#N/A,FALSE,"MFT96";#N/A,#N/A,FALSE,"CTrecon"}</definedName>
    <definedName name="sfad_5_5" hidden="1">{#N/A,#N/A,FALSE,"TMCOMP96";#N/A,#N/A,FALSE,"MAT96";#N/A,#N/A,FALSE,"FANDA96";#N/A,#N/A,FALSE,"INTRAN96";#N/A,#N/A,FALSE,"NAA9697";#N/A,#N/A,FALSE,"ECWEBB";#N/A,#N/A,FALSE,"MFT96";#N/A,#N/A,FALSE,"CTrecon"}</definedName>
    <definedName name="sfad_5_5_1" hidden="1">{#N/A,#N/A,FALSE,"TMCOMP96";#N/A,#N/A,FALSE,"MAT96";#N/A,#N/A,FALSE,"FANDA96";#N/A,#N/A,FALSE,"INTRAN96";#N/A,#N/A,FALSE,"NAA9697";#N/A,#N/A,FALSE,"ECWEBB";#N/A,#N/A,FALSE,"MFT96";#N/A,#N/A,FALSE,"CTrecon"}</definedName>
    <definedName name="sfad_5_5_2" hidden="1">{#N/A,#N/A,FALSE,"TMCOMP96";#N/A,#N/A,FALSE,"MAT96";#N/A,#N/A,FALSE,"FANDA96";#N/A,#N/A,FALSE,"INTRAN96";#N/A,#N/A,FALSE,"NAA9697";#N/A,#N/A,FALSE,"ECWEBB";#N/A,#N/A,FALSE,"MFT96";#N/A,#N/A,FALSE,"CTrecon"}</definedName>
    <definedName name="sfad_5_5_3" hidden="1">{#N/A,#N/A,FALSE,"TMCOMP96";#N/A,#N/A,FALSE,"MAT96";#N/A,#N/A,FALSE,"FANDA96";#N/A,#N/A,FALSE,"INTRAN96";#N/A,#N/A,FALSE,"NAA9697";#N/A,#N/A,FALSE,"ECWEBB";#N/A,#N/A,FALSE,"MFT96";#N/A,#N/A,FALSE,"CTrecon"}</definedName>
    <definedName name="sfad_5_5_4" hidden="1">{#N/A,#N/A,FALSE,"TMCOMP96";#N/A,#N/A,FALSE,"MAT96";#N/A,#N/A,FALSE,"FANDA96";#N/A,#N/A,FALSE,"INTRAN96";#N/A,#N/A,FALSE,"NAA9697";#N/A,#N/A,FALSE,"ECWEBB";#N/A,#N/A,FALSE,"MFT96";#N/A,#N/A,FALSE,"CTrecon"}</definedName>
    <definedName name="sfad_5_5_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i_1_1" hidden="1">{#N/A,#N/A,FALSE,"TMCOMP96";#N/A,#N/A,FALSE,"MAT96";#N/A,#N/A,FALSE,"FANDA96";#N/A,#N/A,FALSE,"INTRAN96";#N/A,#N/A,FALSE,"NAA9697";#N/A,#N/A,FALSE,"ECWEBB";#N/A,#N/A,FALSE,"MFT96";#N/A,#N/A,FALSE,"CTrecon"}</definedName>
    <definedName name="T4.9i_1_1_1" hidden="1">{#N/A,#N/A,FALSE,"TMCOMP96";#N/A,#N/A,FALSE,"MAT96";#N/A,#N/A,FALSE,"FANDA96";#N/A,#N/A,FALSE,"INTRAN96";#N/A,#N/A,FALSE,"NAA9697";#N/A,#N/A,FALSE,"ECWEBB";#N/A,#N/A,FALSE,"MFT96";#N/A,#N/A,FALSE,"CTrecon"}</definedName>
    <definedName name="T4.9i_1_1_1_1" hidden="1">{#N/A,#N/A,FALSE,"TMCOMP96";#N/A,#N/A,FALSE,"MAT96";#N/A,#N/A,FALSE,"FANDA96";#N/A,#N/A,FALSE,"INTRAN96";#N/A,#N/A,FALSE,"NAA9697";#N/A,#N/A,FALSE,"ECWEBB";#N/A,#N/A,FALSE,"MFT96";#N/A,#N/A,FALSE,"CTrecon"}</definedName>
    <definedName name="T4.9i_1_1_1_1_1" hidden="1">{#N/A,#N/A,FALSE,"TMCOMP96";#N/A,#N/A,FALSE,"MAT96";#N/A,#N/A,FALSE,"FANDA96";#N/A,#N/A,FALSE,"INTRAN96";#N/A,#N/A,FALSE,"NAA9697";#N/A,#N/A,FALSE,"ECWEBB";#N/A,#N/A,FALSE,"MFT96";#N/A,#N/A,FALSE,"CTrecon"}</definedName>
    <definedName name="T4.9i_1_1_1_1_1_1" hidden="1">{#N/A,#N/A,FALSE,"TMCOMP96";#N/A,#N/A,FALSE,"MAT96";#N/A,#N/A,FALSE,"FANDA96";#N/A,#N/A,FALSE,"INTRAN96";#N/A,#N/A,FALSE,"NAA9697";#N/A,#N/A,FALSE,"ECWEBB";#N/A,#N/A,FALSE,"MFT96";#N/A,#N/A,FALSE,"CTrecon"}</definedName>
    <definedName name="T4.9i_1_1_1_1_1_2" hidden="1">{#N/A,#N/A,FALSE,"TMCOMP96";#N/A,#N/A,FALSE,"MAT96";#N/A,#N/A,FALSE,"FANDA96";#N/A,#N/A,FALSE,"INTRAN96";#N/A,#N/A,FALSE,"NAA9697";#N/A,#N/A,FALSE,"ECWEBB";#N/A,#N/A,FALSE,"MFT96";#N/A,#N/A,FALSE,"CTrecon"}</definedName>
    <definedName name="T4.9i_1_1_1_1_1_3" hidden="1">{#N/A,#N/A,FALSE,"TMCOMP96";#N/A,#N/A,FALSE,"MAT96";#N/A,#N/A,FALSE,"FANDA96";#N/A,#N/A,FALSE,"INTRAN96";#N/A,#N/A,FALSE,"NAA9697";#N/A,#N/A,FALSE,"ECWEBB";#N/A,#N/A,FALSE,"MFT96";#N/A,#N/A,FALSE,"CTrecon"}</definedName>
    <definedName name="T4.9i_1_1_1_1_1_4" hidden="1">{#N/A,#N/A,FALSE,"TMCOMP96";#N/A,#N/A,FALSE,"MAT96";#N/A,#N/A,FALSE,"FANDA96";#N/A,#N/A,FALSE,"INTRAN96";#N/A,#N/A,FALSE,"NAA9697";#N/A,#N/A,FALSE,"ECWEBB";#N/A,#N/A,FALSE,"MFT96";#N/A,#N/A,FALSE,"CTrecon"}</definedName>
    <definedName name="T4.9i_1_1_1_1_1_5" hidden="1">{#N/A,#N/A,FALSE,"TMCOMP96";#N/A,#N/A,FALSE,"MAT96";#N/A,#N/A,FALSE,"FANDA96";#N/A,#N/A,FALSE,"INTRAN96";#N/A,#N/A,FALSE,"NAA9697";#N/A,#N/A,FALSE,"ECWEBB";#N/A,#N/A,FALSE,"MFT96";#N/A,#N/A,FALSE,"CTrecon"}</definedName>
    <definedName name="T4.9i_1_1_1_1_2" hidden="1">{#N/A,#N/A,FALSE,"TMCOMP96";#N/A,#N/A,FALSE,"MAT96";#N/A,#N/A,FALSE,"FANDA96";#N/A,#N/A,FALSE,"INTRAN96";#N/A,#N/A,FALSE,"NAA9697";#N/A,#N/A,FALSE,"ECWEBB";#N/A,#N/A,FALSE,"MFT96";#N/A,#N/A,FALSE,"CTrecon"}</definedName>
    <definedName name="T4.9i_1_1_1_1_2_1" hidden="1">{#N/A,#N/A,FALSE,"TMCOMP96";#N/A,#N/A,FALSE,"MAT96";#N/A,#N/A,FALSE,"FANDA96";#N/A,#N/A,FALSE,"INTRAN96";#N/A,#N/A,FALSE,"NAA9697";#N/A,#N/A,FALSE,"ECWEBB";#N/A,#N/A,FALSE,"MFT96";#N/A,#N/A,FALSE,"CTrecon"}</definedName>
    <definedName name="T4.9i_1_1_1_1_2_2" hidden="1">{#N/A,#N/A,FALSE,"TMCOMP96";#N/A,#N/A,FALSE,"MAT96";#N/A,#N/A,FALSE,"FANDA96";#N/A,#N/A,FALSE,"INTRAN96";#N/A,#N/A,FALSE,"NAA9697";#N/A,#N/A,FALSE,"ECWEBB";#N/A,#N/A,FALSE,"MFT96";#N/A,#N/A,FALSE,"CTrecon"}</definedName>
    <definedName name="T4.9i_1_1_1_1_2_3" hidden="1">{#N/A,#N/A,FALSE,"TMCOMP96";#N/A,#N/A,FALSE,"MAT96";#N/A,#N/A,FALSE,"FANDA96";#N/A,#N/A,FALSE,"INTRAN96";#N/A,#N/A,FALSE,"NAA9697";#N/A,#N/A,FALSE,"ECWEBB";#N/A,#N/A,FALSE,"MFT96";#N/A,#N/A,FALSE,"CTrecon"}</definedName>
    <definedName name="T4.9i_1_1_1_1_2_4" hidden="1">{#N/A,#N/A,FALSE,"TMCOMP96";#N/A,#N/A,FALSE,"MAT96";#N/A,#N/A,FALSE,"FANDA96";#N/A,#N/A,FALSE,"INTRAN96";#N/A,#N/A,FALSE,"NAA9697";#N/A,#N/A,FALSE,"ECWEBB";#N/A,#N/A,FALSE,"MFT96";#N/A,#N/A,FALSE,"CTrecon"}</definedName>
    <definedName name="T4.9i_1_1_1_1_2_5" hidden="1">{#N/A,#N/A,FALSE,"TMCOMP96";#N/A,#N/A,FALSE,"MAT96";#N/A,#N/A,FALSE,"FANDA96";#N/A,#N/A,FALSE,"INTRAN96";#N/A,#N/A,FALSE,"NAA9697";#N/A,#N/A,FALSE,"ECWEBB";#N/A,#N/A,FALSE,"MFT96";#N/A,#N/A,FALSE,"CTrecon"}</definedName>
    <definedName name="T4.9i_1_1_1_1_3" hidden="1">{#N/A,#N/A,FALSE,"TMCOMP96";#N/A,#N/A,FALSE,"MAT96";#N/A,#N/A,FALSE,"FANDA96";#N/A,#N/A,FALSE,"INTRAN96";#N/A,#N/A,FALSE,"NAA9697";#N/A,#N/A,FALSE,"ECWEBB";#N/A,#N/A,FALSE,"MFT96";#N/A,#N/A,FALSE,"CTrecon"}</definedName>
    <definedName name="T4.9i_1_1_1_1_4" hidden="1">{#N/A,#N/A,FALSE,"TMCOMP96";#N/A,#N/A,FALSE,"MAT96";#N/A,#N/A,FALSE,"FANDA96";#N/A,#N/A,FALSE,"INTRAN96";#N/A,#N/A,FALSE,"NAA9697";#N/A,#N/A,FALSE,"ECWEBB";#N/A,#N/A,FALSE,"MFT96";#N/A,#N/A,FALSE,"CTrecon"}</definedName>
    <definedName name="T4.9i_1_1_1_1_5" hidden="1">{#N/A,#N/A,FALSE,"TMCOMP96";#N/A,#N/A,FALSE,"MAT96";#N/A,#N/A,FALSE,"FANDA96";#N/A,#N/A,FALSE,"INTRAN96";#N/A,#N/A,FALSE,"NAA9697";#N/A,#N/A,FALSE,"ECWEBB";#N/A,#N/A,FALSE,"MFT96";#N/A,#N/A,FALSE,"CTrecon"}</definedName>
    <definedName name="T4.9i_1_1_1_2" hidden="1">{#N/A,#N/A,FALSE,"TMCOMP96";#N/A,#N/A,FALSE,"MAT96";#N/A,#N/A,FALSE,"FANDA96";#N/A,#N/A,FALSE,"INTRAN96";#N/A,#N/A,FALSE,"NAA9697";#N/A,#N/A,FALSE,"ECWEBB";#N/A,#N/A,FALSE,"MFT96";#N/A,#N/A,FALSE,"CTrecon"}</definedName>
    <definedName name="T4.9i_1_1_1_2_1" hidden="1">{#N/A,#N/A,FALSE,"TMCOMP96";#N/A,#N/A,FALSE,"MAT96";#N/A,#N/A,FALSE,"FANDA96";#N/A,#N/A,FALSE,"INTRAN96";#N/A,#N/A,FALSE,"NAA9697";#N/A,#N/A,FALSE,"ECWEBB";#N/A,#N/A,FALSE,"MFT96";#N/A,#N/A,FALSE,"CTrecon"}</definedName>
    <definedName name="T4.9i_1_1_1_2_2" hidden="1">{#N/A,#N/A,FALSE,"TMCOMP96";#N/A,#N/A,FALSE,"MAT96";#N/A,#N/A,FALSE,"FANDA96";#N/A,#N/A,FALSE,"INTRAN96";#N/A,#N/A,FALSE,"NAA9697";#N/A,#N/A,FALSE,"ECWEBB";#N/A,#N/A,FALSE,"MFT96";#N/A,#N/A,FALSE,"CTrecon"}</definedName>
    <definedName name="T4.9i_1_1_1_2_3" hidden="1">{#N/A,#N/A,FALSE,"TMCOMP96";#N/A,#N/A,FALSE,"MAT96";#N/A,#N/A,FALSE,"FANDA96";#N/A,#N/A,FALSE,"INTRAN96";#N/A,#N/A,FALSE,"NAA9697";#N/A,#N/A,FALSE,"ECWEBB";#N/A,#N/A,FALSE,"MFT96";#N/A,#N/A,FALSE,"CTrecon"}</definedName>
    <definedName name="T4.9i_1_1_1_2_4" hidden="1">{#N/A,#N/A,FALSE,"TMCOMP96";#N/A,#N/A,FALSE,"MAT96";#N/A,#N/A,FALSE,"FANDA96";#N/A,#N/A,FALSE,"INTRAN96";#N/A,#N/A,FALSE,"NAA9697";#N/A,#N/A,FALSE,"ECWEBB";#N/A,#N/A,FALSE,"MFT96";#N/A,#N/A,FALSE,"CTrecon"}</definedName>
    <definedName name="T4.9i_1_1_1_2_5" hidden="1">{#N/A,#N/A,FALSE,"TMCOMP96";#N/A,#N/A,FALSE,"MAT96";#N/A,#N/A,FALSE,"FANDA96";#N/A,#N/A,FALSE,"INTRAN96";#N/A,#N/A,FALSE,"NAA9697";#N/A,#N/A,FALSE,"ECWEBB";#N/A,#N/A,FALSE,"MFT96";#N/A,#N/A,FALSE,"CTrecon"}</definedName>
    <definedName name="T4.9i_1_1_1_3" hidden="1">{#N/A,#N/A,FALSE,"TMCOMP96";#N/A,#N/A,FALSE,"MAT96";#N/A,#N/A,FALSE,"FANDA96";#N/A,#N/A,FALSE,"INTRAN96";#N/A,#N/A,FALSE,"NAA9697";#N/A,#N/A,FALSE,"ECWEBB";#N/A,#N/A,FALSE,"MFT96";#N/A,#N/A,FALSE,"CTrecon"}</definedName>
    <definedName name="T4.9i_1_1_1_3_1" hidden="1">{#N/A,#N/A,FALSE,"TMCOMP96";#N/A,#N/A,FALSE,"MAT96";#N/A,#N/A,FALSE,"FANDA96";#N/A,#N/A,FALSE,"INTRAN96";#N/A,#N/A,FALSE,"NAA9697";#N/A,#N/A,FALSE,"ECWEBB";#N/A,#N/A,FALSE,"MFT96";#N/A,#N/A,FALSE,"CTrecon"}</definedName>
    <definedName name="T4.9i_1_1_1_3_2" hidden="1">{#N/A,#N/A,FALSE,"TMCOMP96";#N/A,#N/A,FALSE,"MAT96";#N/A,#N/A,FALSE,"FANDA96";#N/A,#N/A,FALSE,"INTRAN96";#N/A,#N/A,FALSE,"NAA9697";#N/A,#N/A,FALSE,"ECWEBB";#N/A,#N/A,FALSE,"MFT96";#N/A,#N/A,FALSE,"CTrecon"}</definedName>
    <definedName name="T4.9i_1_1_1_3_3" hidden="1">{#N/A,#N/A,FALSE,"TMCOMP96";#N/A,#N/A,FALSE,"MAT96";#N/A,#N/A,FALSE,"FANDA96";#N/A,#N/A,FALSE,"INTRAN96";#N/A,#N/A,FALSE,"NAA9697";#N/A,#N/A,FALSE,"ECWEBB";#N/A,#N/A,FALSE,"MFT96";#N/A,#N/A,FALSE,"CTrecon"}</definedName>
    <definedName name="T4.9i_1_1_1_3_4" hidden="1">{#N/A,#N/A,FALSE,"TMCOMP96";#N/A,#N/A,FALSE,"MAT96";#N/A,#N/A,FALSE,"FANDA96";#N/A,#N/A,FALSE,"INTRAN96";#N/A,#N/A,FALSE,"NAA9697";#N/A,#N/A,FALSE,"ECWEBB";#N/A,#N/A,FALSE,"MFT96";#N/A,#N/A,FALSE,"CTrecon"}</definedName>
    <definedName name="T4.9i_1_1_1_3_5" hidden="1">{#N/A,#N/A,FALSE,"TMCOMP96";#N/A,#N/A,FALSE,"MAT96";#N/A,#N/A,FALSE,"FANDA96";#N/A,#N/A,FALSE,"INTRAN96";#N/A,#N/A,FALSE,"NAA9697";#N/A,#N/A,FALSE,"ECWEBB";#N/A,#N/A,FALSE,"MFT96";#N/A,#N/A,FALSE,"CTrecon"}</definedName>
    <definedName name="T4.9i_1_1_1_4" hidden="1">{#N/A,#N/A,FALSE,"TMCOMP96";#N/A,#N/A,FALSE,"MAT96";#N/A,#N/A,FALSE,"FANDA96";#N/A,#N/A,FALSE,"INTRAN96";#N/A,#N/A,FALSE,"NAA9697";#N/A,#N/A,FALSE,"ECWEBB";#N/A,#N/A,FALSE,"MFT96";#N/A,#N/A,FALSE,"CTrecon"}</definedName>
    <definedName name="T4.9i_1_1_1_4_1" hidden="1">{#N/A,#N/A,FALSE,"TMCOMP96";#N/A,#N/A,FALSE,"MAT96";#N/A,#N/A,FALSE,"FANDA96";#N/A,#N/A,FALSE,"INTRAN96";#N/A,#N/A,FALSE,"NAA9697";#N/A,#N/A,FALSE,"ECWEBB";#N/A,#N/A,FALSE,"MFT96";#N/A,#N/A,FALSE,"CTrecon"}</definedName>
    <definedName name="T4.9i_1_1_1_4_2" hidden="1">{#N/A,#N/A,FALSE,"TMCOMP96";#N/A,#N/A,FALSE,"MAT96";#N/A,#N/A,FALSE,"FANDA96";#N/A,#N/A,FALSE,"INTRAN96";#N/A,#N/A,FALSE,"NAA9697";#N/A,#N/A,FALSE,"ECWEBB";#N/A,#N/A,FALSE,"MFT96";#N/A,#N/A,FALSE,"CTrecon"}</definedName>
    <definedName name="T4.9i_1_1_1_4_3" hidden="1">{#N/A,#N/A,FALSE,"TMCOMP96";#N/A,#N/A,FALSE,"MAT96";#N/A,#N/A,FALSE,"FANDA96";#N/A,#N/A,FALSE,"INTRAN96";#N/A,#N/A,FALSE,"NAA9697";#N/A,#N/A,FALSE,"ECWEBB";#N/A,#N/A,FALSE,"MFT96";#N/A,#N/A,FALSE,"CTrecon"}</definedName>
    <definedName name="T4.9i_1_1_1_4_4" hidden="1">{#N/A,#N/A,FALSE,"TMCOMP96";#N/A,#N/A,FALSE,"MAT96";#N/A,#N/A,FALSE,"FANDA96";#N/A,#N/A,FALSE,"INTRAN96";#N/A,#N/A,FALSE,"NAA9697";#N/A,#N/A,FALSE,"ECWEBB";#N/A,#N/A,FALSE,"MFT96";#N/A,#N/A,FALSE,"CTrecon"}</definedName>
    <definedName name="T4.9i_1_1_1_4_5" hidden="1">{#N/A,#N/A,FALSE,"TMCOMP96";#N/A,#N/A,FALSE,"MAT96";#N/A,#N/A,FALSE,"FANDA96";#N/A,#N/A,FALSE,"INTRAN96";#N/A,#N/A,FALSE,"NAA9697";#N/A,#N/A,FALSE,"ECWEBB";#N/A,#N/A,FALSE,"MFT96";#N/A,#N/A,FALSE,"CTrecon"}</definedName>
    <definedName name="T4.9i_1_1_1_5" hidden="1">{#N/A,#N/A,FALSE,"TMCOMP96";#N/A,#N/A,FALSE,"MAT96";#N/A,#N/A,FALSE,"FANDA96";#N/A,#N/A,FALSE,"INTRAN96";#N/A,#N/A,FALSE,"NAA9697";#N/A,#N/A,FALSE,"ECWEBB";#N/A,#N/A,FALSE,"MFT96";#N/A,#N/A,FALSE,"CTrecon"}</definedName>
    <definedName name="T4.9i_1_1_1_5_1" hidden="1">{#N/A,#N/A,FALSE,"TMCOMP96";#N/A,#N/A,FALSE,"MAT96";#N/A,#N/A,FALSE,"FANDA96";#N/A,#N/A,FALSE,"INTRAN96";#N/A,#N/A,FALSE,"NAA9697";#N/A,#N/A,FALSE,"ECWEBB";#N/A,#N/A,FALSE,"MFT96";#N/A,#N/A,FALSE,"CTrecon"}</definedName>
    <definedName name="T4.9i_1_1_1_5_2" hidden="1">{#N/A,#N/A,FALSE,"TMCOMP96";#N/A,#N/A,FALSE,"MAT96";#N/A,#N/A,FALSE,"FANDA96";#N/A,#N/A,FALSE,"INTRAN96";#N/A,#N/A,FALSE,"NAA9697";#N/A,#N/A,FALSE,"ECWEBB";#N/A,#N/A,FALSE,"MFT96";#N/A,#N/A,FALSE,"CTrecon"}</definedName>
    <definedName name="T4.9i_1_1_1_5_3" hidden="1">{#N/A,#N/A,FALSE,"TMCOMP96";#N/A,#N/A,FALSE,"MAT96";#N/A,#N/A,FALSE,"FANDA96";#N/A,#N/A,FALSE,"INTRAN96";#N/A,#N/A,FALSE,"NAA9697";#N/A,#N/A,FALSE,"ECWEBB";#N/A,#N/A,FALSE,"MFT96";#N/A,#N/A,FALSE,"CTrecon"}</definedName>
    <definedName name="T4.9i_1_1_1_5_4" hidden="1">{#N/A,#N/A,FALSE,"TMCOMP96";#N/A,#N/A,FALSE,"MAT96";#N/A,#N/A,FALSE,"FANDA96";#N/A,#N/A,FALSE,"INTRAN96";#N/A,#N/A,FALSE,"NAA9697";#N/A,#N/A,FALSE,"ECWEBB";#N/A,#N/A,FALSE,"MFT96";#N/A,#N/A,FALSE,"CTrecon"}</definedName>
    <definedName name="T4.9i_1_1_1_5_5" hidden="1">{#N/A,#N/A,FALSE,"TMCOMP96";#N/A,#N/A,FALSE,"MAT96";#N/A,#N/A,FALSE,"FANDA96";#N/A,#N/A,FALSE,"INTRAN96";#N/A,#N/A,FALSE,"NAA9697";#N/A,#N/A,FALSE,"ECWEBB";#N/A,#N/A,FALSE,"MFT96";#N/A,#N/A,FALSE,"CTrecon"}</definedName>
    <definedName name="T4.9i_1_1_2" hidden="1">{#N/A,#N/A,FALSE,"TMCOMP96";#N/A,#N/A,FALSE,"MAT96";#N/A,#N/A,FALSE,"FANDA96";#N/A,#N/A,FALSE,"INTRAN96";#N/A,#N/A,FALSE,"NAA9697";#N/A,#N/A,FALSE,"ECWEBB";#N/A,#N/A,FALSE,"MFT96";#N/A,#N/A,FALSE,"CTrecon"}</definedName>
    <definedName name="T4.9i_1_1_2_1" hidden="1">{#N/A,#N/A,FALSE,"TMCOMP96";#N/A,#N/A,FALSE,"MAT96";#N/A,#N/A,FALSE,"FANDA96";#N/A,#N/A,FALSE,"INTRAN96";#N/A,#N/A,FALSE,"NAA9697";#N/A,#N/A,FALSE,"ECWEBB";#N/A,#N/A,FALSE,"MFT96";#N/A,#N/A,FALSE,"CTrecon"}</definedName>
    <definedName name="T4.9i_1_1_2_2" hidden="1">{#N/A,#N/A,FALSE,"TMCOMP96";#N/A,#N/A,FALSE,"MAT96";#N/A,#N/A,FALSE,"FANDA96";#N/A,#N/A,FALSE,"INTRAN96";#N/A,#N/A,FALSE,"NAA9697";#N/A,#N/A,FALSE,"ECWEBB";#N/A,#N/A,FALSE,"MFT96";#N/A,#N/A,FALSE,"CTrecon"}</definedName>
    <definedName name="T4.9i_1_1_2_3" hidden="1">{#N/A,#N/A,FALSE,"TMCOMP96";#N/A,#N/A,FALSE,"MAT96";#N/A,#N/A,FALSE,"FANDA96";#N/A,#N/A,FALSE,"INTRAN96";#N/A,#N/A,FALSE,"NAA9697";#N/A,#N/A,FALSE,"ECWEBB";#N/A,#N/A,FALSE,"MFT96";#N/A,#N/A,FALSE,"CTrecon"}</definedName>
    <definedName name="T4.9i_1_1_2_4" hidden="1">{#N/A,#N/A,FALSE,"TMCOMP96";#N/A,#N/A,FALSE,"MAT96";#N/A,#N/A,FALSE,"FANDA96";#N/A,#N/A,FALSE,"INTRAN96";#N/A,#N/A,FALSE,"NAA9697";#N/A,#N/A,FALSE,"ECWEBB";#N/A,#N/A,FALSE,"MFT96";#N/A,#N/A,FALSE,"CTrecon"}</definedName>
    <definedName name="T4.9i_1_1_2_5" hidden="1">{#N/A,#N/A,FALSE,"TMCOMP96";#N/A,#N/A,FALSE,"MAT96";#N/A,#N/A,FALSE,"FANDA96";#N/A,#N/A,FALSE,"INTRAN96";#N/A,#N/A,FALSE,"NAA9697";#N/A,#N/A,FALSE,"ECWEBB";#N/A,#N/A,FALSE,"MFT96";#N/A,#N/A,FALSE,"CTrecon"}</definedName>
    <definedName name="T4.9i_1_1_3" hidden="1">{#N/A,#N/A,FALSE,"TMCOMP96";#N/A,#N/A,FALSE,"MAT96";#N/A,#N/A,FALSE,"FANDA96";#N/A,#N/A,FALSE,"INTRAN96";#N/A,#N/A,FALSE,"NAA9697";#N/A,#N/A,FALSE,"ECWEBB";#N/A,#N/A,FALSE,"MFT96";#N/A,#N/A,FALSE,"CTrecon"}</definedName>
    <definedName name="T4.9i_1_1_3_1" hidden="1">{#N/A,#N/A,FALSE,"TMCOMP96";#N/A,#N/A,FALSE,"MAT96";#N/A,#N/A,FALSE,"FANDA96";#N/A,#N/A,FALSE,"INTRAN96";#N/A,#N/A,FALSE,"NAA9697";#N/A,#N/A,FALSE,"ECWEBB";#N/A,#N/A,FALSE,"MFT96";#N/A,#N/A,FALSE,"CTrecon"}</definedName>
    <definedName name="T4.9i_1_1_3_2" hidden="1">{#N/A,#N/A,FALSE,"TMCOMP96";#N/A,#N/A,FALSE,"MAT96";#N/A,#N/A,FALSE,"FANDA96";#N/A,#N/A,FALSE,"INTRAN96";#N/A,#N/A,FALSE,"NAA9697";#N/A,#N/A,FALSE,"ECWEBB";#N/A,#N/A,FALSE,"MFT96";#N/A,#N/A,FALSE,"CTrecon"}</definedName>
    <definedName name="T4.9i_1_1_3_3" hidden="1">{#N/A,#N/A,FALSE,"TMCOMP96";#N/A,#N/A,FALSE,"MAT96";#N/A,#N/A,FALSE,"FANDA96";#N/A,#N/A,FALSE,"INTRAN96";#N/A,#N/A,FALSE,"NAA9697";#N/A,#N/A,FALSE,"ECWEBB";#N/A,#N/A,FALSE,"MFT96";#N/A,#N/A,FALSE,"CTrecon"}</definedName>
    <definedName name="T4.9i_1_1_3_4" hidden="1">{#N/A,#N/A,FALSE,"TMCOMP96";#N/A,#N/A,FALSE,"MAT96";#N/A,#N/A,FALSE,"FANDA96";#N/A,#N/A,FALSE,"INTRAN96";#N/A,#N/A,FALSE,"NAA9697";#N/A,#N/A,FALSE,"ECWEBB";#N/A,#N/A,FALSE,"MFT96";#N/A,#N/A,FALSE,"CTrecon"}</definedName>
    <definedName name="T4.9i_1_1_3_5" hidden="1">{#N/A,#N/A,FALSE,"TMCOMP96";#N/A,#N/A,FALSE,"MAT96";#N/A,#N/A,FALSE,"FANDA96";#N/A,#N/A,FALSE,"INTRAN96";#N/A,#N/A,FALSE,"NAA9697";#N/A,#N/A,FALSE,"ECWEBB";#N/A,#N/A,FALSE,"MFT96";#N/A,#N/A,FALSE,"CTrecon"}</definedName>
    <definedName name="T4.9i_1_1_4" hidden="1">{#N/A,#N/A,FALSE,"TMCOMP96";#N/A,#N/A,FALSE,"MAT96";#N/A,#N/A,FALSE,"FANDA96";#N/A,#N/A,FALSE,"INTRAN96";#N/A,#N/A,FALSE,"NAA9697";#N/A,#N/A,FALSE,"ECWEBB";#N/A,#N/A,FALSE,"MFT96";#N/A,#N/A,FALSE,"CTrecon"}</definedName>
    <definedName name="T4.9i_1_1_4_1" hidden="1">{#N/A,#N/A,FALSE,"TMCOMP96";#N/A,#N/A,FALSE,"MAT96";#N/A,#N/A,FALSE,"FANDA96";#N/A,#N/A,FALSE,"INTRAN96";#N/A,#N/A,FALSE,"NAA9697";#N/A,#N/A,FALSE,"ECWEBB";#N/A,#N/A,FALSE,"MFT96";#N/A,#N/A,FALSE,"CTrecon"}</definedName>
    <definedName name="T4.9i_1_1_4_2" hidden="1">{#N/A,#N/A,FALSE,"TMCOMP96";#N/A,#N/A,FALSE,"MAT96";#N/A,#N/A,FALSE,"FANDA96";#N/A,#N/A,FALSE,"INTRAN96";#N/A,#N/A,FALSE,"NAA9697";#N/A,#N/A,FALSE,"ECWEBB";#N/A,#N/A,FALSE,"MFT96";#N/A,#N/A,FALSE,"CTrecon"}</definedName>
    <definedName name="T4.9i_1_1_4_3" hidden="1">{#N/A,#N/A,FALSE,"TMCOMP96";#N/A,#N/A,FALSE,"MAT96";#N/A,#N/A,FALSE,"FANDA96";#N/A,#N/A,FALSE,"INTRAN96";#N/A,#N/A,FALSE,"NAA9697";#N/A,#N/A,FALSE,"ECWEBB";#N/A,#N/A,FALSE,"MFT96";#N/A,#N/A,FALSE,"CTrecon"}</definedName>
    <definedName name="T4.9i_1_1_4_4" hidden="1">{#N/A,#N/A,FALSE,"TMCOMP96";#N/A,#N/A,FALSE,"MAT96";#N/A,#N/A,FALSE,"FANDA96";#N/A,#N/A,FALSE,"INTRAN96";#N/A,#N/A,FALSE,"NAA9697";#N/A,#N/A,FALSE,"ECWEBB";#N/A,#N/A,FALSE,"MFT96";#N/A,#N/A,FALSE,"CTrecon"}</definedName>
    <definedName name="T4.9i_1_1_4_5" hidden="1">{#N/A,#N/A,FALSE,"TMCOMP96";#N/A,#N/A,FALSE,"MAT96";#N/A,#N/A,FALSE,"FANDA96";#N/A,#N/A,FALSE,"INTRAN96";#N/A,#N/A,FALSE,"NAA9697";#N/A,#N/A,FALSE,"ECWEBB";#N/A,#N/A,FALSE,"MFT96";#N/A,#N/A,FALSE,"CTrecon"}</definedName>
    <definedName name="T4.9i_1_1_5" hidden="1">{#N/A,#N/A,FALSE,"TMCOMP96";#N/A,#N/A,FALSE,"MAT96";#N/A,#N/A,FALSE,"FANDA96";#N/A,#N/A,FALSE,"INTRAN96";#N/A,#N/A,FALSE,"NAA9697";#N/A,#N/A,FALSE,"ECWEBB";#N/A,#N/A,FALSE,"MFT96";#N/A,#N/A,FALSE,"CTrecon"}</definedName>
    <definedName name="T4.9i_1_1_5_1" hidden="1">{#N/A,#N/A,FALSE,"TMCOMP96";#N/A,#N/A,FALSE,"MAT96";#N/A,#N/A,FALSE,"FANDA96";#N/A,#N/A,FALSE,"INTRAN96";#N/A,#N/A,FALSE,"NAA9697";#N/A,#N/A,FALSE,"ECWEBB";#N/A,#N/A,FALSE,"MFT96";#N/A,#N/A,FALSE,"CTrecon"}</definedName>
    <definedName name="T4.9i_1_1_5_2" hidden="1">{#N/A,#N/A,FALSE,"TMCOMP96";#N/A,#N/A,FALSE,"MAT96";#N/A,#N/A,FALSE,"FANDA96";#N/A,#N/A,FALSE,"INTRAN96";#N/A,#N/A,FALSE,"NAA9697";#N/A,#N/A,FALSE,"ECWEBB";#N/A,#N/A,FALSE,"MFT96";#N/A,#N/A,FALSE,"CTrecon"}</definedName>
    <definedName name="T4.9i_1_1_5_3" hidden="1">{#N/A,#N/A,FALSE,"TMCOMP96";#N/A,#N/A,FALSE,"MAT96";#N/A,#N/A,FALSE,"FANDA96";#N/A,#N/A,FALSE,"INTRAN96";#N/A,#N/A,FALSE,"NAA9697";#N/A,#N/A,FALSE,"ECWEBB";#N/A,#N/A,FALSE,"MFT96";#N/A,#N/A,FALSE,"CTrecon"}</definedName>
    <definedName name="T4.9i_1_1_5_4" hidden="1">{#N/A,#N/A,FALSE,"TMCOMP96";#N/A,#N/A,FALSE,"MAT96";#N/A,#N/A,FALSE,"FANDA96";#N/A,#N/A,FALSE,"INTRAN96";#N/A,#N/A,FALSE,"NAA9697";#N/A,#N/A,FALSE,"ECWEBB";#N/A,#N/A,FALSE,"MFT96";#N/A,#N/A,FALSE,"CTrecon"}</definedName>
    <definedName name="T4.9i_1_1_5_5" hidden="1">{#N/A,#N/A,FALSE,"TMCOMP96";#N/A,#N/A,FALSE,"MAT96";#N/A,#N/A,FALSE,"FANDA96";#N/A,#N/A,FALSE,"INTRAN96";#N/A,#N/A,FALSE,"NAA9697";#N/A,#N/A,FALSE,"ECWEBB";#N/A,#N/A,FALSE,"MFT96";#N/A,#N/A,FALSE,"CTrecon"}</definedName>
    <definedName name="T4.9i_1_2" hidden="1">{#N/A,#N/A,FALSE,"TMCOMP96";#N/A,#N/A,FALSE,"MAT96";#N/A,#N/A,FALSE,"FANDA96";#N/A,#N/A,FALSE,"INTRAN96";#N/A,#N/A,FALSE,"NAA9697";#N/A,#N/A,FALSE,"ECWEBB";#N/A,#N/A,FALSE,"MFT96";#N/A,#N/A,FALSE,"CTrecon"}</definedName>
    <definedName name="T4.9i_1_2_1" hidden="1">{#N/A,#N/A,FALSE,"TMCOMP96";#N/A,#N/A,FALSE,"MAT96";#N/A,#N/A,FALSE,"FANDA96";#N/A,#N/A,FALSE,"INTRAN96";#N/A,#N/A,FALSE,"NAA9697";#N/A,#N/A,FALSE,"ECWEBB";#N/A,#N/A,FALSE,"MFT96";#N/A,#N/A,FALSE,"CTrecon"}</definedName>
    <definedName name="T4.9i_1_2_1_1" hidden="1">{#N/A,#N/A,FALSE,"TMCOMP96";#N/A,#N/A,FALSE,"MAT96";#N/A,#N/A,FALSE,"FANDA96";#N/A,#N/A,FALSE,"INTRAN96";#N/A,#N/A,FALSE,"NAA9697";#N/A,#N/A,FALSE,"ECWEBB";#N/A,#N/A,FALSE,"MFT96";#N/A,#N/A,FALSE,"CTrecon"}</definedName>
    <definedName name="T4.9i_1_2_1_1_1" hidden="1">{#N/A,#N/A,FALSE,"TMCOMP96";#N/A,#N/A,FALSE,"MAT96";#N/A,#N/A,FALSE,"FANDA96";#N/A,#N/A,FALSE,"INTRAN96";#N/A,#N/A,FALSE,"NAA9697";#N/A,#N/A,FALSE,"ECWEBB";#N/A,#N/A,FALSE,"MFT96";#N/A,#N/A,FALSE,"CTrecon"}</definedName>
    <definedName name="T4.9i_1_2_1_1_1_1" hidden="1">{#N/A,#N/A,FALSE,"TMCOMP96";#N/A,#N/A,FALSE,"MAT96";#N/A,#N/A,FALSE,"FANDA96";#N/A,#N/A,FALSE,"INTRAN96";#N/A,#N/A,FALSE,"NAA9697";#N/A,#N/A,FALSE,"ECWEBB";#N/A,#N/A,FALSE,"MFT96";#N/A,#N/A,FALSE,"CTrecon"}</definedName>
    <definedName name="T4.9i_1_2_1_1_1_2" hidden="1">{#N/A,#N/A,FALSE,"TMCOMP96";#N/A,#N/A,FALSE,"MAT96";#N/A,#N/A,FALSE,"FANDA96";#N/A,#N/A,FALSE,"INTRAN96";#N/A,#N/A,FALSE,"NAA9697";#N/A,#N/A,FALSE,"ECWEBB";#N/A,#N/A,FALSE,"MFT96";#N/A,#N/A,FALSE,"CTrecon"}</definedName>
    <definedName name="T4.9i_1_2_1_1_1_3" hidden="1">{#N/A,#N/A,FALSE,"TMCOMP96";#N/A,#N/A,FALSE,"MAT96";#N/A,#N/A,FALSE,"FANDA96";#N/A,#N/A,FALSE,"INTRAN96";#N/A,#N/A,FALSE,"NAA9697";#N/A,#N/A,FALSE,"ECWEBB";#N/A,#N/A,FALSE,"MFT96";#N/A,#N/A,FALSE,"CTrecon"}</definedName>
    <definedName name="T4.9i_1_2_1_1_1_4" hidden="1">{#N/A,#N/A,FALSE,"TMCOMP96";#N/A,#N/A,FALSE,"MAT96";#N/A,#N/A,FALSE,"FANDA96";#N/A,#N/A,FALSE,"INTRAN96";#N/A,#N/A,FALSE,"NAA9697";#N/A,#N/A,FALSE,"ECWEBB";#N/A,#N/A,FALSE,"MFT96";#N/A,#N/A,FALSE,"CTrecon"}</definedName>
    <definedName name="T4.9i_1_2_1_1_1_5" hidden="1">{#N/A,#N/A,FALSE,"TMCOMP96";#N/A,#N/A,FALSE,"MAT96";#N/A,#N/A,FALSE,"FANDA96";#N/A,#N/A,FALSE,"INTRAN96";#N/A,#N/A,FALSE,"NAA9697";#N/A,#N/A,FALSE,"ECWEBB";#N/A,#N/A,FALSE,"MFT96";#N/A,#N/A,FALSE,"CTrecon"}</definedName>
    <definedName name="T4.9i_1_2_1_1_2" hidden="1">{#N/A,#N/A,FALSE,"TMCOMP96";#N/A,#N/A,FALSE,"MAT96";#N/A,#N/A,FALSE,"FANDA96";#N/A,#N/A,FALSE,"INTRAN96";#N/A,#N/A,FALSE,"NAA9697";#N/A,#N/A,FALSE,"ECWEBB";#N/A,#N/A,FALSE,"MFT96";#N/A,#N/A,FALSE,"CTrecon"}</definedName>
    <definedName name="T4.9i_1_2_1_1_2_1" hidden="1">{#N/A,#N/A,FALSE,"TMCOMP96";#N/A,#N/A,FALSE,"MAT96";#N/A,#N/A,FALSE,"FANDA96";#N/A,#N/A,FALSE,"INTRAN96";#N/A,#N/A,FALSE,"NAA9697";#N/A,#N/A,FALSE,"ECWEBB";#N/A,#N/A,FALSE,"MFT96";#N/A,#N/A,FALSE,"CTrecon"}</definedName>
    <definedName name="T4.9i_1_2_1_1_2_2" hidden="1">{#N/A,#N/A,FALSE,"TMCOMP96";#N/A,#N/A,FALSE,"MAT96";#N/A,#N/A,FALSE,"FANDA96";#N/A,#N/A,FALSE,"INTRAN96";#N/A,#N/A,FALSE,"NAA9697";#N/A,#N/A,FALSE,"ECWEBB";#N/A,#N/A,FALSE,"MFT96";#N/A,#N/A,FALSE,"CTrecon"}</definedName>
    <definedName name="T4.9i_1_2_1_1_2_3" hidden="1">{#N/A,#N/A,FALSE,"TMCOMP96";#N/A,#N/A,FALSE,"MAT96";#N/A,#N/A,FALSE,"FANDA96";#N/A,#N/A,FALSE,"INTRAN96";#N/A,#N/A,FALSE,"NAA9697";#N/A,#N/A,FALSE,"ECWEBB";#N/A,#N/A,FALSE,"MFT96";#N/A,#N/A,FALSE,"CTrecon"}</definedName>
    <definedName name="T4.9i_1_2_1_1_2_4" hidden="1">{#N/A,#N/A,FALSE,"TMCOMP96";#N/A,#N/A,FALSE,"MAT96";#N/A,#N/A,FALSE,"FANDA96";#N/A,#N/A,FALSE,"INTRAN96";#N/A,#N/A,FALSE,"NAA9697";#N/A,#N/A,FALSE,"ECWEBB";#N/A,#N/A,FALSE,"MFT96";#N/A,#N/A,FALSE,"CTrecon"}</definedName>
    <definedName name="T4.9i_1_2_1_1_2_5" hidden="1">{#N/A,#N/A,FALSE,"TMCOMP96";#N/A,#N/A,FALSE,"MAT96";#N/A,#N/A,FALSE,"FANDA96";#N/A,#N/A,FALSE,"INTRAN96";#N/A,#N/A,FALSE,"NAA9697";#N/A,#N/A,FALSE,"ECWEBB";#N/A,#N/A,FALSE,"MFT96";#N/A,#N/A,FALSE,"CTrecon"}</definedName>
    <definedName name="T4.9i_1_2_1_1_3" hidden="1">{#N/A,#N/A,FALSE,"TMCOMP96";#N/A,#N/A,FALSE,"MAT96";#N/A,#N/A,FALSE,"FANDA96";#N/A,#N/A,FALSE,"INTRAN96";#N/A,#N/A,FALSE,"NAA9697";#N/A,#N/A,FALSE,"ECWEBB";#N/A,#N/A,FALSE,"MFT96";#N/A,#N/A,FALSE,"CTrecon"}</definedName>
    <definedName name="T4.9i_1_2_1_1_4" hidden="1">{#N/A,#N/A,FALSE,"TMCOMP96";#N/A,#N/A,FALSE,"MAT96";#N/A,#N/A,FALSE,"FANDA96";#N/A,#N/A,FALSE,"INTRAN96";#N/A,#N/A,FALSE,"NAA9697";#N/A,#N/A,FALSE,"ECWEBB";#N/A,#N/A,FALSE,"MFT96";#N/A,#N/A,FALSE,"CTrecon"}</definedName>
    <definedName name="T4.9i_1_2_1_1_5" hidden="1">{#N/A,#N/A,FALSE,"TMCOMP96";#N/A,#N/A,FALSE,"MAT96";#N/A,#N/A,FALSE,"FANDA96";#N/A,#N/A,FALSE,"INTRAN96";#N/A,#N/A,FALSE,"NAA9697";#N/A,#N/A,FALSE,"ECWEBB";#N/A,#N/A,FALSE,"MFT96";#N/A,#N/A,FALSE,"CTrecon"}</definedName>
    <definedName name="T4.9i_1_2_1_2" hidden="1">{#N/A,#N/A,FALSE,"TMCOMP96";#N/A,#N/A,FALSE,"MAT96";#N/A,#N/A,FALSE,"FANDA96";#N/A,#N/A,FALSE,"INTRAN96";#N/A,#N/A,FALSE,"NAA9697";#N/A,#N/A,FALSE,"ECWEBB";#N/A,#N/A,FALSE,"MFT96";#N/A,#N/A,FALSE,"CTrecon"}</definedName>
    <definedName name="T4.9i_1_2_1_2_1" hidden="1">{#N/A,#N/A,FALSE,"TMCOMP96";#N/A,#N/A,FALSE,"MAT96";#N/A,#N/A,FALSE,"FANDA96";#N/A,#N/A,FALSE,"INTRAN96";#N/A,#N/A,FALSE,"NAA9697";#N/A,#N/A,FALSE,"ECWEBB";#N/A,#N/A,FALSE,"MFT96";#N/A,#N/A,FALSE,"CTrecon"}</definedName>
    <definedName name="T4.9i_1_2_1_2_2" hidden="1">{#N/A,#N/A,FALSE,"TMCOMP96";#N/A,#N/A,FALSE,"MAT96";#N/A,#N/A,FALSE,"FANDA96";#N/A,#N/A,FALSE,"INTRAN96";#N/A,#N/A,FALSE,"NAA9697";#N/A,#N/A,FALSE,"ECWEBB";#N/A,#N/A,FALSE,"MFT96";#N/A,#N/A,FALSE,"CTrecon"}</definedName>
    <definedName name="T4.9i_1_2_1_2_3" hidden="1">{#N/A,#N/A,FALSE,"TMCOMP96";#N/A,#N/A,FALSE,"MAT96";#N/A,#N/A,FALSE,"FANDA96";#N/A,#N/A,FALSE,"INTRAN96";#N/A,#N/A,FALSE,"NAA9697";#N/A,#N/A,FALSE,"ECWEBB";#N/A,#N/A,FALSE,"MFT96";#N/A,#N/A,FALSE,"CTrecon"}</definedName>
    <definedName name="T4.9i_1_2_1_2_4" hidden="1">{#N/A,#N/A,FALSE,"TMCOMP96";#N/A,#N/A,FALSE,"MAT96";#N/A,#N/A,FALSE,"FANDA96";#N/A,#N/A,FALSE,"INTRAN96";#N/A,#N/A,FALSE,"NAA9697";#N/A,#N/A,FALSE,"ECWEBB";#N/A,#N/A,FALSE,"MFT96";#N/A,#N/A,FALSE,"CTrecon"}</definedName>
    <definedName name="T4.9i_1_2_1_2_5" hidden="1">{#N/A,#N/A,FALSE,"TMCOMP96";#N/A,#N/A,FALSE,"MAT96";#N/A,#N/A,FALSE,"FANDA96";#N/A,#N/A,FALSE,"INTRAN96";#N/A,#N/A,FALSE,"NAA9697";#N/A,#N/A,FALSE,"ECWEBB";#N/A,#N/A,FALSE,"MFT96";#N/A,#N/A,FALSE,"CTrecon"}</definedName>
    <definedName name="T4.9i_1_2_1_3" hidden="1">{#N/A,#N/A,FALSE,"TMCOMP96";#N/A,#N/A,FALSE,"MAT96";#N/A,#N/A,FALSE,"FANDA96";#N/A,#N/A,FALSE,"INTRAN96";#N/A,#N/A,FALSE,"NAA9697";#N/A,#N/A,FALSE,"ECWEBB";#N/A,#N/A,FALSE,"MFT96";#N/A,#N/A,FALSE,"CTrecon"}</definedName>
    <definedName name="T4.9i_1_2_1_3_1" hidden="1">{#N/A,#N/A,FALSE,"TMCOMP96";#N/A,#N/A,FALSE,"MAT96";#N/A,#N/A,FALSE,"FANDA96";#N/A,#N/A,FALSE,"INTRAN96";#N/A,#N/A,FALSE,"NAA9697";#N/A,#N/A,FALSE,"ECWEBB";#N/A,#N/A,FALSE,"MFT96";#N/A,#N/A,FALSE,"CTrecon"}</definedName>
    <definedName name="T4.9i_1_2_1_3_2" hidden="1">{#N/A,#N/A,FALSE,"TMCOMP96";#N/A,#N/A,FALSE,"MAT96";#N/A,#N/A,FALSE,"FANDA96";#N/A,#N/A,FALSE,"INTRAN96";#N/A,#N/A,FALSE,"NAA9697";#N/A,#N/A,FALSE,"ECWEBB";#N/A,#N/A,FALSE,"MFT96";#N/A,#N/A,FALSE,"CTrecon"}</definedName>
    <definedName name="T4.9i_1_2_1_3_3" hidden="1">{#N/A,#N/A,FALSE,"TMCOMP96";#N/A,#N/A,FALSE,"MAT96";#N/A,#N/A,FALSE,"FANDA96";#N/A,#N/A,FALSE,"INTRAN96";#N/A,#N/A,FALSE,"NAA9697";#N/A,#N/A,FALSE,"ECWEBB";#N/A,#N/A,FALSE,"MFT96";#N/A,#N/A,FALSE,"CTrecon"}</definedName>
    <definedName name="T4.9i_1_2_1_3_4" hidden="1">{#N/A,#N/A,FALSE,"TMCOMP96";#N/A,#N/A,FALSE,"MAT96";#N/A,#N/A,FALSE,"FANDA96";#N/A,#N/A,FALSE,"INTRAN96";#N/A,#N/A,FALSE,"NAA9697";#N/A,#N/A,FALSE,"ECWEBB";#N/A,#N/A,FALSE,"MFT96";#N/A,#N/A,FALSE,"CTrecon"}</definedName>
    <definedName name="T4.9i_1_2_1_3_5" hidden="1">{#N/A,#N/A,FALSE,"TMCOMP96";#N/A,#N/A,FALSE,"MAT96";#N/A,#N/A,FALSE,"FANDA96";#N/A,#N/A,FALSE,"INTRAN96";#N/A,#N/A,FALSE,"NAA9697";#N/A,#N/A,FALSE,"ECWEBB";#N/A,#N/A,FALSE,"MFT96";#N/A,#N/A,FALSE,"CTrecon"}</definedName>
    <definedName name="T4.9i_1_2_1_4" hidden="1">{#N/A,#N/A,FALSE,"TMCOMP96";#N/A,#N/A,FALSE,"MAT96";#N/A,#N/A,FALSE,"FANDA96";#N/A,#N/A,FALSE,"INTRAN96";#N/A,#N/A,FALSE,"NAA9697";#N/A,#N/A,FALSE,"ECWEBB";#N/A,#N/A,FALSE,"MFT96";#N/A,#N/A,FALSE,"CTrecon"}</definedName>
    <definedName name="T4.9i_1_2_1_4_1" hidden="1">{#N/A,#N/A,FALSE,"TMCOMP96";#N/A,#N/A,FALSE,"MAT96";#N/A,#N/A,FALSE,"FANDA96";#N/A,#N/A,FALSE,"INTRAN96";#N/A,#N/A,FALSE,"NAA9697";#N/A,#N/A,FALSE,"ECWEBB";#N/A,#N/A,FALSE,"MFT96";#N/A,#N/A,FALSE,"CTrecon"}</definedName>
    <definedName name="T4.9i_1_2_1_4_2" hidden="1">{#N/A,#N/A,FALSE,"TMCOMP96";#N/A,#N/A,FALSE,"MAT96";#N/A,#N/A,FALSE,"FANDA96";#N/A,#N/A,FALSE,"INTRAN96";#N/A,#N/A,FALSE,"NAA9697";#N/A,#N/A,FALSE,"ECWEBB";#N/A,#N/A,FALSE,"MFT96";#N/A,#N/A,FALSE,"CTrecon"}</definedName>
    <definedName name="T4.9i_1_2_1_4_3" hidden="1">{#N/A,#N/A,FALSE,"TMCOMP96";#N/A,#N/A,FALSE,"MAT96";#N/A,#N/A,FALSE,"FANDA96";#N/A,#N/A,FALSE,"INTRAN96";#N/A,#N/A,FALSE,"NAA9697";#N/A,#N/A,FALSE,"ECWEBB";#N/A,#N/A,FALSE,"MFT96";#N/A,#N/A,FALSE,"CTrecon"}</definedName>
    <definedName name="T4.9i_1_2_1_4_4" hidden="1">{#N/A,#N/A,FALSE,"TMCOMP96";#N/A,#N/A,FALSE,"MAT96";#N/A,#N/A,FALSE,"FANDA96";#N/A,#N/A,FALSE,"INTRAN96";#N/A,#N/A,FALSE,"NAA9697";#N/A,#N/A,FALSE,"ECWEBB";#N/A,#N/A,FALSE,"MFT96";#N/A,#N/A,FALSE,"CTrecon"}</definedName>
    <definedName name="T4.9i_1_2_1_4_5" hidden="1">{#N/A,#N/A,FALSE,"TMCOMP96";#N/A,#N/A,FALSE,"MAT96";#N/A,#N/A,FALSE,"FANDA96";#N/A,#N/A,FALSE,"INTRAN96";#N/A,#N/A,FALSE,"NAA9697";#N/A,#N/A,FALSE,"ECWEBB";#N/A,#N/A,FALSE,"MFT96";#N/A,#N/A,FALSE,"CTrecon"}</definedName>
    <definedName name="T4.9i_1_2_1_5" hidden="1">{#N/A,#N/A,FALSE,"TMCOMP96";#N/A,#N/A,FALSE,"MAT96";#N/A,#N/A,FALSE,"FANDA96";#N/A,#N/A,FALSE,"INTRAN96";#N/A,#N/A,FALSE,"NAA9697";#N/A,#N/A,FALSE,"ECWEBB";#N/A,#N/A,FALSE,"MFT96";#N/A,#N/A,FALSE,"CTrecon"}</definedName>
    <definedName name="T4.9i_1_2_1_5_1" hidden="1">{#N/A,#N/A,FALSE,"TMCOMP96";#N/A,#N/A,FALSE,"MAT96";#N/A,#N/A,FALSE,"FANDA96";#N/A,#N/A,FALSE,"INTRAN96";#N/A,#N/A,FALSE,"NAA9697";#N/A,#N/A,FALSE,"ECWEBB";#N/A,#N/A,FALSE,"MFT96";#N/A,#N/A,FALSE,"CTrecon"}</definedName>
    <definedName name="T4.9i_1_2_1_5_2" hidden="1">{#N/A,#N/A,FALSE,"TMCOMP96";#N/A,#N/A,FALSE,"MAT96";#N/A,#N/A,FALSE,"FANDA96";#N/A,#N/A,FALSE,"INTRAN96";#N/A,#N/A,FALSE,"NAA9697";#N/A,#N/A,FALSE,"ECWEBB";#N/A,#N/A,FALSE,"MFT96";#N/A,#N/A,FALSE,"CTrecon"}</definedName>
    <definedName name="T4.9i_1_2_1_5_3" hidden="1">{#N/A,#N/A,FALSE,"TMCOMP96";#N/A,#N/A,FALSE,"MAT96";#N/A,#N/A,FALSE,"FANDA96";#N/A,#N/A,FALSE,"INTRAN96";#N/A,#N/A,FALSE,"NAA9697";#N/A,#N/A,FALSE,"ECWEBB";#N/A,#N/A,FALSE,"MFT96";#N/A,#N/A,FALSE,"CTrecon"}</definedName>
    <definedName name="T4.9i_1_2_1_5_4" hidden="1">{#N/A,#N/A,FALSE,"TMCOMP96";#N/A,#N/A,FALSE,"MAT96";#N/A,#N/A,FALSE,"FANDA96";#N/A,#N/A,FALSE,"INTRAN96";#N/A,#N/A,FALSE,"NAA9697";#N/A,#N/A,FALSE,"ECWEBB";#N/A,#N/A,FALSE,"MFT96";#N/A,#N/A,FALSE,"CTrecon"}</definedName>
    <definedName name="T4.9i_1_2_1_5_5" hidden="1">{#N/A,#N/A,FALSE,"TMCOMP96";#N/A,#N/A,FALSE,"MAT96";#N/A,#N/A,FALSE,"FANDA96";#N/A,#N/A,FALSE,"INTRAN96";#N/A,#N/A,FALSE,"NAA9697";#N/A,#N/A,FALSE,"ECWEBB";#N/A,#N/A,FALSE,"MFT96";#N/A,#N/A,FALSE,"CTrecon"}</definedName>
    <definedName name="T4.9i_1_2_2" hidden="1">{#N/A,#N/A,FALSE,"TMCOMP96";#N/A,#N/A,FALSE,"MAT96";#N/A,#N/A,FALSE,"FANDA96";#N/A,#N/A,FALSE,"INTRAN96";#N/A,#N/A,FALSE,"NAA9697";#N/A,#N/A,FALSE,"ECWEBB";#N/A,#N/A,FALSE,"MFT96";#N/A,#N/A,FALSE,"CTrecon"}</definedName>
    <definedName name="T4.9i_1_2_2_1" hidden="1">{#N/A,#N/A,FALSE,"TMCOMP96";#N/A,#N/A,FALSE,"MAT96";#N/A,#N/A,FALSE,"FANDA96";#N/A,#N/A,FALSE,"INTRAN96";#N/A,#N/A,FALSE,"NAA9697";#N/A,#N/A,FALSE,"ECWEBB";#N/A,#N/A,FALSE,"MFT96";#N/A,#N/A,FALSE,"CTrecon"}</definedName>
    <definedName name="T4.9i_1_2_2_2" hidden="1">{#N/A,#N/A,FALSE,"TMCOMP96";#N/A,#N/A,FALSE,"MAT96";#N/A,#N/A,FALSE,"FANDA96";#N/A,#N/A,FALSE,"INTRAN96";#N/A,#N/A,FALSE,"NAA9697";#N/A,#N/A,FALSE,"ECWEBB";#N/A,#N/A,FALSE,"MFT96";#N/A,#N/A,FALSE,"CTrecon"}</definedName>
    <definedName name="T4.9i_1_2_2_3" hidden="1">{#N/A,#N/A,FALSE,"TMCOMP96";#N/A,#N/A,FALSE,"MAT96";#N/A,#N/A,FALSE,"FANDA96";#N/A,#N/A,FALSE,"INTRAN96";#N/A,#N/A,FALSE,"NAA9697";#N/A,#N/A,FALSE,"ECWEBB";#N/A,#N/A,FALSE,"MFT96";#N/A,#N/A,FALSE,"CTrecon"}</definedName>
    <definedName name="T4.9i_1_2_2_4" hidden="1">{#N/A,#N/A,FALSE,"TMCOMP96";#N/A,#N/A,FALSE,"MAT96";#N/A,#N/A,FALSE,"FANDA96";#N/A,#N/A,FALSE,"INTRAN96";#N/A,#N/A,FALSE,"NAA9697";#N/A,#N/A,FALSE,"ECWEBB";#N/A,#N/A,FALSE,"MFT96";#N/A,#N/A,FALSE,"CTrecon"}</definedName>
    <definedName name="T4.9i_1_2_2_5" hidden="1">{#N/A,#N/A,FALSE,"TMCOMP96";#N/A,#N/A,FALSE,"MAT96";#N/A,#N/A,FALSE,"FANDA96";#N/A,#N/A,FALSE,"INTRAN96";#N/A,#N/A,FALSE,"NAA9697";#N/A,#N/A,FALSE,"ECWEBB";#N/A,#N/A,FALSE,"MFT96";#N/A,#N/A,FALSE,"CTrecon"}</definedName>
    <definedName name="T4.9i_1_2_3" hidden="1">{#N/A,#N/A,FALSE,"TMCOMP96";#N/A,#N/A,FALSE,"MAT96";#N/A,#N/A,FALSE,"FANDA96";#N/A,#N/A,FALSE,"INTRAN96";#N/A,#N/A,FALSE,"NAA9697";#N/A,#N/A,FALSE,"ECWEBB";#N/A,#N/A,FALSE,"MFT96";#N/A,#N/A,FALSE,"CTrecon"}</definedName>
    <definedName name="T4.9i_1_2_3_1" hidden="1">{#N/A,#N/A,FALSE,"TMCOMP96";#N/A,#N/A,FALSE,"MAT96";#N/A,#N/A,FALSE,"FANDA96";#N/A,#N/A,FALSE,"INTRAN96";#N/A,#N/A,FALSE,"NAA9697";#N/A,#N/A,FALSE,"ECWEBB";#N/A,#N/A,FALSE,"MFT96";#N/A,#N/A,FALSE,"CTrecon"}</definedName>
    <definedName name="T4.9i_1_2_3_2" hidden="1">{#N/A,#N/A,FALSE,"TMCOMP96";#N/A,#N/A,FALSE,"MAT96";#N/A,#N/A,FALSE,"FANDA96";#N/A,#N/A,FALSE,"INTRAN96";#N/A,#N/A,FALSE,"NAA9697";#N/A,#N/A,FALSE,"ECWEBB";#N/A,#N/A,FALSE,"MFT96";#N/A,#N/A,FALSE,"CTrecon"}</definedName>
    <definedName name="T4.9i_1_2_3_3" hidden="1">{#N/A,#N/A,FALSE,"TMCOMP96";#N/A,#N/A,FALSE,"MAT96";#N/A,#N/A,FALSE,"FANDA96";#N/A,#N/A,FALSE,"INTRAN96";#N/A,#N/A,FALSE,"NAA9697";#N/A,#N/A,FALSE,"ECWEBB";#N/A,#N/A,FALSE,"MFT96";#N/A,#N/A,FALSE,"CTrecon"}</definedName>
    <definedName name="T4.9i_1_2_3_4" hidden="1">{#N/A,#N/A,FALSE,"TMCOMP96";#N/A,#N/A,FALSE,"MAT96";#N/A,#N/A,FALSE,"FANDA96";#N/A,#N/A,FALSE,"INTRAN96";#N/A,#N/A,FALSE,"NAA9697";#N/A,#N/A,FALSE,"ECWEBB";#N/A,#N/A,FALSE,"MFT96";#N/A,#N/A,FALSE,"CTrecon"}</definedName>
    <definedName name="T4.9i_1_2_3_5" hidden="1">{#N/A,#N/A,FALSE,"TMCOMP96";#N/A,#N/A,FALSE,"MAT96";#N/A,#N/A,FALSE,"FANDA96";#N/A,#N/A,FALSE,"INTRAN96";#N/A,#N/A,FALSE,"NAA9697";#N/A,#N/A,FALSE,"ECWEBB";#N/A,#N/A,FALSE,"MFT96";#N/A,#N/A,FALSE,"CTrecon"}</definedName>
    <definedName name="T4.9i_1_2_4" hidden="1">{#N/A,#N/A,FALSE,"TMCOMP96";#N/A,#N/A,FALSE,"MAT96";#N/A,#N/A,FALSE,"FANDA96";#N/A,#N/A,FALSE,"INTRAN96";#N/A,#N/A,FALSE,"NAA9697";#N/A,#N/A,FALSE,"ECWEBB";#N/A,#N/A,FALSE,"MFT96";#N/A,#N/A,FALSE,"CTrecon"}</definedName>
    <definedName name="T4.9i_1_2_4_1" hidden="1">{#N/A,#N/A,FALSE,"TMCOMP96";#N/A,#N/A,FALSE,"MAT96";#N/A,#N/A,FALSE,"FANDA96";#N/A,#N/A,FALSE,"INTRAN96";#N/A,#N/A,FALSE,"NAA9697";#N/A,#N/A,FALSE,"ECWEBB";#N/A,#N/A,FALSE,"MFT96";#N/A,#N/A,FALSE,"CTrecon"}</definedName>
    <definedName name="T4.9i_1_2_4_2" hidden="1">{#N/A,#N/A,FALSE,"TMCOMP96";#N/A,#N/A,FALSE,"MAT96";#N/A,#N/A,FALSE,"FANDA96";#N/A,#N/A,FALSE,"INTRAN96";#N/A,#N/A,FALSE,"NAA9697";#N/A,#N/A,FALSE,"ECWEBB";#N/A,#N/A,FALSE,"MFT96";#N/A,#N/A,FALSE,"CTrecon"}</definedName>
    <definedName name="T4.9i_1_2_4_3" hidden="1">{#N/A,#N/A,FALSE,"TMCOMP96";#N/A,#N/A,FALSE,"MAT96";#N/A,#N/A,FALSE,"FANDA96";#N/A,#N/A,FALSE,"INTRAN96";#N/A,#N/A,FALSE,"NAA9697";#N/A,#N/A,FALSE,"ECWEBB";#N/A,#N/A,FALSE,"MFT96";#N/A,#N/A,FALSE,"CTrecon"}</definedName>
    <definedName name="T4.9i_1_2_4_4" hidden="1">{#N/A,#N/A,FALSE,"TMCOMP96";#N/A,#N/A,FALSE,"MAT96";#N/A,#N/A,FALSE,"FANDA96";#N/A,#N/A,FALSE,"INTRAN96";#N/A,#N/A,FALSE,"NAA9697";#N/A,#N/A,FALSE,"ECWEBB";#N/A,#N/A,FALSE,"MFT96";#N/A,#N/A,FALSE,"CTrecon"}</definedName>
    <definedName name="T4.9i_1_2_4_5" hidden="1">{#N/A,#N/A,FALSE,"TMCOMP96";#N/A,#N/A,FALSE,"MAT96";#N/A,#N/A,FALSE,"FANDA96";#N/A,#N/A,FALSE,"INTRAN96";#N/A,#N/A,FALSE,"NAA9697";#N/A,#N/A,FALSE,"ECWEBB";#N/A,#N/A,FALSE,"MFT96";#N/A,#N/A,FALSE,"CTrecon"}</definedName>
    <definedName name="T4.9i_1_2_5" hidden="1">{#N/A,#N/A,FALSE,"TMCOMP96";#N/A,#N/A,FALSE,"MAT96";#N/A,#N/A,FALSE,"FANDA96";#N/A,#N/A,FALSE,"INTRAN96";#N/A,#N/A,FALSE,"NAA9697";#N/A,#N/A,FALSE,"ECWEBB";#N/A,#N/A,FALSE,"MFT96";#N/A,#N/A,FALSE,"CTrecon"}</definedName>
    <definedName name="T4.9i_1_2_5_1" hidden="1">{#N/A,#N/A,FALSE,"TMCOMP96";#N/A,#N/A,FALSE,"MAT96";#N/A,#N/A,FALSE,"FANDA96";#N/A,#N/A,FALSE,"INTRAN96";#N/A,#N/A,FALSE,"NAA9697";#N/A,#N/A,FALSE,"ECWEBB";#N/A,#N/A,FALSE,"MFT96";#N/A,#N/A,FALSE,"CTrecon"}</definedName>
    <definedName name="T4.9i_1_2_5_2" hidden="1">{#N/A,#N/A,FALSE,"TMCOMP96";#N/A,#N/A,FALSE,"MAT96";#N/A,#N/A,FALSE,"FANDA96";#N/A,#N/A,FALSE,"INTRAN96";#N/A,#N/A,FALSE,"NAA9697";#N/A,#N/A,FALSE,"ECWEBB";#N/A,#N/A,FALSE,"MFT96";#N/A,#N/A,FALSE,"CTrecon"}</definedName>
    <definedName name="T4.9i_1_2_5_3" hidden="1">{#N/A,#N/A,FALSE,"TMCOMP96";#N/A,#N/A,FALSE,"MAT96";#N/A,#N/A,FALSE,"FANDA96";#N/A,#N/A,FALSE,"INTRAN96";#N/A,#N/A,FALSE,"NAA9697";#N/A,#N/A,FALSE,"ECWEBB";#N/A,#N/A,FALSE,"MFT96";#N/A,#N/A,FALSE,"CTrecon"}</definedName>
    <definedName name="T4.9i_1_2_5_4" hidden="1">{#N/A,#N/A,FALSE,"TMCOMP96";#N/A,#N/A,FALSE,"MAT96";#N/A,#N/A,FALSE,"FANDA96";#N/A,#N/A,FALSE,"INTRAN96";#N/A,#N/A,FALSE,"NAA9697";#N/A,#N/A,FALSE,"ECWEBB";#N/A,#N/A,FALSE,"MFT96";#N/A,#N/A,FALSE,"CTrecon"}</definedName>
    <definedName name="T4.9i_1_2_5_5" hidden="1">{#N/A,#N/A,FALSE,"TMCOMP96";#N/A,#N/A,FALSE,"MAT96";#N/A,#N/A,FALSE,"FANDA96";#N/A,#N/A,FALSE,"INTRAN96";#N/A,#N/A,FALSE,"NAA9697";#N/A,#N/A,FALSE,"ECWEBB";#N/A,#N/A,FALSE,"MFT96";#N/A,#N/A,FALSE,"CTrecon"}</definedName>
    <definedName name="T4.9i_1_3" hidden="1">{#N/A,#N/A,FALSE,"TMCOMP96";#N/A,#N/A,FALSE,"MAT96";#N/A,#N/A,FALSE,"FANDA96";#N/A,#N/A,FALSE,"INTRAN96";#N/A,#N/A,FALSE,"NAA9697";#N/A,#N/A,FALSE,"ECWEBB";#N/A,#N/A,FALSE,"MFT96";#N/A,#N/A,FALSE,"CTrecon"}</definedName>
    <definedName name="T4.9i_1_3_1" hidden="1">{#N/A,#N/A,FALSE,"TMCOMP96";#N/A,#N/A,FALSE,"MAT96";#N/A,#N/A,FALSE,"FANDA96";#N/A,#N/A,FALSE,"INTRAN96";#N/A,#N/A,FALSE,"NAA9697";#N/A,#N/A,FALSE,"ECWEBB";#N/A,#N/A,FALSE,"MFT96";#N/A,#N/A,FALSE,"CTrecon"}</definedName>
    <definedName name="T4.9i_1_3_1_1" hidden="1">{#N/A,#N/A,FALSE,"TMCOMP96";#N/A,#N/A,FALSE,"MAT96";#N/A,#N/A,FALSE,"FANDA96";#N/A,#N/A,FALSE,"INTRAN96";#N/A,#N/A,FALSE,"NAA9697";#N/A,#N/A,FALSE,"ECWEBB";#N/A,#N/A,FALSE,"MFT96";#N/A,#N/A,FALSE,"CTrecon"}</definedName>
    <definedName name="T4.9i_1_3_1_1_1" hidden="1">{#N/A,#N/A,FALSE,"TMCOMP96";#N/A,#N/A,FALSE,"MAT96";#N/A,#N/A,FALSE,"FANDA96";#N/A,#N/A,FALSE,"INTRAN96";#N/A,#N/A,FALSE,"NAA9697";#N/A,#N/A,FALSE,"ECWEBB";#N/A,#N/A,FALSE,"MFT96";#N/A,#N/A,FALSE,"CTrecon"}</definedName>
    <definedName name="T4.9i_1_3_1_1_1_1" hidden="1">{#N/A,#N/A,FALSE,"TMCOMP96";#N/A,#N/A,FALSE,"MAT96";#N/A,#N/A,FALSE,"FANDA96";#N/A,#N/A,FALSE,"INTRAN96";#N/A,#N/A,FALSE,"NAA9697";#N/A,#N/A,FALSE,"ECWEBB";#N/A,#N/A,FALSE,"MFT96";#N/A,#N/A,FALSE,"CTrecon"}</definedName>
    <definedName name="T4.9i_1_3_1_1_1_2" hidden="1">{#N/A,#N/A,FALSE,"TMCOMP96";#N/A,#N/A,FALSE,"MAT96";#N/A,#N/A,FALSE,"FANDA96";#N/A,#N/A,FALSE,"INTRAN96";#N/A,#N/A,FALSE,"NAA9697";#N/A,#N/A,FALSE,"ECWEBB";#N/A,#N/A,FALSE,"MFT96";#N/A,#N/A,FALSE,"CTrecon"}</definedName>
    <definedName name="T4.9i_1_3_1_1_1_3" hidden="1">{#N/A,#N/A,FALSE,"TMCOMP96";#N/A,#N/A,FALSE,"MAT96";#N/A,#N/A,FALSE,"FANDA96";#N/A,#N/A,FALSE,"INTRAN96";#N/A,#N/A,FALSE,"NAA9697";#N/A,#N/A,FALSE,"ECWEBB";#N/A,#N/A,FALSE,"MFT96";#N/A,#N/A,FALSE,"CTrecon"}</definedName>
    <definedName name="T4.9i_1_3_1_1_1_4" hidden="1">{#N/A,#N/A,FALSE,"TMCOMP96";#N/A,#N/A,FALSE,"MAT96";#N/A,#N/A,FALSE,"FANDA96";#N/A,#N/A,FALSE,"INTRAN96";#N/A,#N/A,FALSE,"NAA9697";#N/A,#N/A,FALSE,"ECWEBB";#N/A,#N/A,FALSE,"MFT96";#N/A,#N/A,FALSE,"CTrecon"}</definedName>
    <definedName name="T4.9i_1_3_1_1_1_5" hidden="1">{#N/A,#N/A,FALSE,"TMCOMP96";#N/A,#N/A,FALSE,"MAT96";#N/A,#N/A,FALSE,"FANDA96";#N/A,#N/A,FALSE,"INTRAN96";#N/A,#N/A,FALSE,"NAA9697";#N/A,#N/A,FALSE,"ECWEBB";#N/A,#N/A,FALSE,"MFT96";#N/A,#N/A,FALSE,"CTrecon"}</definedName>
    <definedName name="T4.9i_1_3_1_1_2" hidden="1">{#N/A,#N/A,FALSE,"TMCOMP96";#N/A,#N/A,FALSE,"MAT96";#N/A,#N/A,FALSE,"FANDA96";#N/A,#N/A,FALSE,"INTRAN96";#N/A,#N/A,FALSE,"NAA9697";#N/A,#N/A,FALSE,"ECWEBB";#N/A,#N/A,FALSE,"MFT96";#N/A,#N/A,FALSE,"CTrecon"}</definedName>
    <definedName name="T4.9i_1_3_1_1_2_1" hidden="1">{#N/A,#N/A,FALSE,"TMCOMP96";#N/A,#N/A,FALSE,"MAT96";#N/A,#N/A,FALSE,"FANDA96";#N/A,#N/A,FALSE,"INTRAN96";#N/A,#N/A,FALSE,"NAA9697";#N/A,#N/A,FALSE,"ECWEBB";#N/A,#N/A,FALSE,"MFT96";#N/A,#N/A,FALSE,"CTrecon"}</definedName>
    <definedName name="T4.9i_1_3_1_1_2_2" hidden="1">{#N/A,#N/A,FALSE,"TMCOMP96";#N/A,#N/A,FALSE,"MAT96";#N/A,#N/A,FALSE,"FANDA96";#N/A,#N/A,FALSE,"INTRAN96";#N/A,#N/A,FALSE,"NAA9697";#N/A,#N/A,FALSE,"ECWEBB";#N/A,#N/A,FALSE,"MFT96";#N/A,#N/A,FALSE,"CTrecon"}</definedName>
    <definedName name="T4.9i_1_3_1_1_2_3" hidden="1">{#N/A,#N/A,FALSE,"TMCOMP96";#N/A,#N/A,FALSE,"MAT96";#N/A,#N/A,FALSE,"FANDA96";#N/A,#N/A,FALSE,"INTRAN96";#N/A,#N/A,FALSE,"NAA9697";#N/A,#N/A,FALSE,"ECWEBB";#N/A,#N/A,FALSE,"MFT96";#N/A,#N/A,FALSE,"CTrecon"}</definedName>
    <definedName name="T4.9i_1_3_1_1_2_4" hidden="1">{#N/A,#N/A,FALSE,"TMCOMP96";#N/A,#N/A,FALSE,"MAT96";#N/A,#N/A,FALSE,"FANDA96";#N/A,#N/A,FALSE,"INTRAN96";#N/A,#N/A,FALSE,"NAA9697";#N/A,#N/A,FALSE,"ECWEBB";#N/A,#N/A,FALSE,"MFT96";#N/A,#N/A,FALSE,"CTrecon"}</definedName>
    <definedName name="T4.9i_1_3_1_1_2_5" hidden="1">{#N/A,#N/A,FALSE,"TMCOMP96";#N/A,#N/A,FALSE,"MAT96";#N/A,#N/A,FALSE,"FANDA96";#N/A,#N/A,FALSE,"INTRAN96";#N/A,#N/A,FALSE,"NAA9697";#N/A,#N/A,FALSE,"ECWEBB";#N/A,#N/A,FALSE,"MFT96";#N/A,#N/A,FALSE,"CTrecon"}</definedName>
    <definedName name="T4.9i_1_3_1_1_3" hidden="1">{#N/A,#N/A,FALSE,"TMCOMP96";#N/A,#N/A,FALSE,"MAT96";#N/A,#N/A,FALSE,"FANDA96";#N/A,#N/A,FALSE,"INTRAN96";#N/A,#N/A,FALSE,"NAA9697";#N/A,#N/A,FALSE,"ECWEBB";#N/A,#N/A,FALSE,"MFT96";#N/A,#N/A,FALSE,"CTrecon"}</definedName>
    <definedName name="T4.9i_1_3_1_1_4" hidden="1">{#N/A,#N/A,FALSE,"TMCOMP96";#N/A,#N/A,FALSE,"MAT96";#N/A,#N/A,FALSE,"FANDA96";#N/A,#N/A,FALSE,"INTRAN96";#N/A,#N/A,FALSE,"NAA9697";#N/A,#N/A,FALSE,"ECWEBB";#N/A,#N/A,FALSE,"MFT96";#N/A,#N/A,FALSE,"CTrecon"}</definedName>
    <definedName name="T4.9i_1_3_1_1_5" hidden="1">{#N/A,#N/A,FALSE,"TMCOMP96";#N/A,#N/A,FALSE,"MAT96";#N/A,#N/A,FALSE,"FANDA96";#N/A,#N/A,FALSE,"INTRAN96";#N/A,#N/A,FALSE,"NAA9697";#N/A,#N/A,FALSE,"ECWEBB";#N/A,#N/A,FALSE,"MFT96";#N/A,#N/A,FALSE,"CTrecon"}</definedName>
    <definedName name="T4.9i_1_3_1_2" hidden="1">{#N/A,#N/A,FALSE,"TMCOMP96";#N/A,#N/A,FALSE,"MAT96";#N/A,#N/A,FALSE,"FANDA96";#N/A,#N/A,FALSE,"INTRAN96";#N/A,#N/A,FALSE,"NAA9697";#N/A,#N/A,FALSE,"ECWEBB";#N/A,#N/A,FALSE,"MFT96";#N/A,#N/A,FALSE,"CTrecon"}</definedName>
    <definedName name="T4.9i_1_3_1_2_1" hidden="1">{#N/A,#N/A,FALSE,"TMCOMP96";#N/A,#N/A,FALSE,"MAT96";#N/A,#N/A,FALSE,"FANDA96";#N/A,#N/A,FALSE,"INTRAN96";#N/A,#N/A,FALSE,"NAA9697";#N/A,#N/A,FALSE,"ECWEBB";#N/A,#N/A,FALSE,"MFT96";#N/A,#N/A,FALSE,"CTrecon"}</definedName>
    <definedName name="T4.9i_1_3_1_2_2" hidden="1">{#N/A,#N/A,FALSE,"TMCOMP96";#N/A,#N/A,FALSE,"MAT96";#N/A,#N/A,FALSE,"FANDA96";#N/A,#N/A,FALSE,"INTRAN96";#N/A,#N/A,FALSE,"NAA9697";#N/A,#N/A,FALSE,"ECWEBB";#N/A,#N/A,FALSE,"MFT96";#N/A,#N/A,FALSE,"CTrecon"}</definedName>
    <definedName name="T4.9i_1_3_1_2_3" hidden="1">{#N/A,#N/A,FALSE,"TMCOMP96";#N/A,#N/A,FALSE,"MAT96";#N/A,#N/A,FALSE,"FANDA96";#N/A,#N/A,FALSE,"INTRAN96";#N/A,#N/A,FALSE,"NAA9697";#N/A,#N/A,FALSE,"ECWEBB";#N/A,#N/A,FALSE,"MFT96";#N/A,#N/A,FALSE,"CTrecon"}</definedName>
    <definedName name="T4.9i_1_3_1_2_4" hidden="1">{#N/A,#N/A,FALSE,"TMCOMP96";#N/A,#N/A,FALSE,"MAT96";#N/A,#N/A,FALSE,"FANDA96";#N/A,#N/A,FALSE,"INTRAN96";#N/A,#N/A,FALSE,"NAA9697";#N/A,#N/A,FALSE,"ECWEBB";#N/A,#N/A,FALSE,"MFT96";#N/A,#N/A,FALSE,"CTrecon"}</definedName>
    <definedName name="T4.9i_1_3_1_2_5" hidden="1">{#N/A,#N/A,FALSE,"TMCOMP96";#N/A,#N/A,FALSE,"MAT96";#N/A,#N/A,FALSE,"FANDA96";#N/A,#N/A,FALSE,"INTRAN96";#N/A,#N/A,FALSE,"NAA9697";#N/A,#N/A,FALSE,"ECWEBB";#N/A,#N/A,FALSE,"MFT96";#N/A,#N/A,FALSE,"CTrecon"}</definedName>
    <definedName name="T4.9i_1_3_1_3" hidden="1">{#N/A,#N/A,FALSE,"TMCOMP96";#N/A,#N/A,FALSE,"MAT96";#N/A,#N/A,FALSE,"FANDA96";#N/A,#N/A,FALSE,"INTRAN96";#N/A,#N/A,FALSE,"NAA9697";#N/A,#N/A,FALSE,"ECWEBB";#N/A,#N/A,FALSE,"MFT96";#N/A,#N/A,FALSE,"CTrecon"}</definedName>
    <definedName name="T4.9i_1_3_1_3_1" hidden="1">{#N/A,#N/A,FALSE,"TMCOMP96";#N/A,#N/A,FALSE,"MAT96";#N/A,#N/A,FALSE,"FANDA96";#N/A,#N/A,FALSE,"INTRAN96";#N/A,#N/A,FALSE,"NAA9697";#N/A,#N/A,FALSE,"ECWEBB";#N/A,#N/A,FALSE,"MFT96";#N/A,#N/A,FALSE,"CTrecon"}</definedName>
    <definedName name="T4.9i_1_3_1_3_2" hidden="1">{#N/A,#N/A,FALSE,"TMCOMP96";#N/A,#N/A,FALSE,"MAT96";#N/A,#N/A,FALSE,"FANDA96";#N/A,#N/A,FALSE,"INTRAN96";#N/A,#N/A,FALSE,"NAA9697";#N/A,#N/A,FALSE,"ECWEBB";#N/A,#N/A,FALSE,"MFT96";#N/A,#N/A,FALSE,"CTrecon"}</definedName>
    <definedName name="T4.9i_1_3_1_3_3" hidden="1">{#N/A,#N/A,FALSE,"TMCOMP96";#N/A,#N/A,FALSE,"MAT96";#N/A,#N/A,FALSE,"FANDA96";#N/A,#N/A,FALSE,"INTRAN96";#N/A,#N/A,FALSE,"NAA9697";#N/A,#N/A,FALSE,"ECWEBB";#N/A,#N/A,FALSE,"MFT96";#N/A,#N/A,FALSE,"CTrecon"}</definedName>
    <definedName name="T4.9i_1_3_1_3_4" hidden="1">{#N/A,#N/A,FALSE,"TMCOMP96";#N/A,#N/A,FALSE,"MAT96";#N/A,#N/A,FALSE,"FANDA96";#N/A,#N/A,FALSE,"INTRAN96";#N/A,#N/A,FALSE,"NAA9697";#N/A,#N/A,FALSE,"ECWEBB";#N/A,#N/A,FALSE,"MFT96";#N/A,#N/A,FALSE,"CTrecon"}</definedName>
    <definedName name="T4.9i_1_3_1_3_5" hidden="1">{#N/A,#N/A,FALSE,"TMCOMP96";#N/A,#N/A,FALSE,"MAT96";#N/A,#N/A,FALSE,"FANDA96";#N/A,#N/A,FALSE,"INTRAN96";#N/A,#N/A,FALSE,"NAA9697";#N/A,#N/A,FALSE,"ECWEBB";#N/A,#N/A,FALSE,"MFT96";#N/A,#N/A,FALSE,"CTrecon"}</definedName>
    <definedName name="T4.9i_1_3_1_4" hidden="1">{#N/A,#N/A,FALSE,"TMCOMP96";#N/A,#N/A,FALSE,"MAT96";#N/A,#N/A,FALSE,"FANDA96";#N/A,#N/A,FALSE,"INTRAN96";#N/A,#N/A,FALSE,"NAA9697";#N/A,#N/A,FALSE,"ECWEBB";#N/A,#N/A,FALSE,"MFT96";#N/A,#N/A,FALSE,"CTrecon"}</definedName>
    <definedName name="T4.9i_1_3_1_4_1" hidden="1">{#N/A,#N/A,FALSE,"TMCOMP96";#N/A,#N/A,FALSE,"MAT96";#N/A,#N/A,FALSE,"FANDA96";#N/A,#N/A,FALSE,"INTRAN96";#N/A,#N/A,FALSE,"NAA9697";#N/A,#N/A,FALSE,"ECWEBB";#N/A,#N/A,FALSE,"MFT96";#N/A,#N/A,FALSE,"CTrecon"}</definedName>
    <definedName name="T4.9i_1_3_1_4_2" hidden="1">{#N/A,#N/A,FALSE,"TMCOMP96";#N/A,#N/A,FALSE,"MAT96";#N/A,#N/A,FALSE,"FANDA96";#N/A,#N/A,FALSE,"INTRAN96";#N/A,#N/A,FALSE,"NAA9697";#N/A,#N/A,FALSE,"ECWEBB";#N/A,#N/A,FALSE,"MFT96";#N/A,#N/A,FALSE,"CTrecon"}</definedName>
    <definedName name="T4.9i_1_3_1_4_3" hidden="1">{#N/A,#N/A,FALSE,"TMCOMP96";#N/A,#N/A,FALSE,"MAT96";#N/A,#N/A,FALSE,"FANDA96";#N/A,#N/A,FALSE,"INTRAN96";#N/A,#N/A,FALSE,"NAA9697";#N/A,#N/A,FALSE,"ECWEBB";#N/A,#N/A,FALSE,"MFT96";#N/A,#N/A,FALSE,"CTrecon"}</definedName>
    <definedName name="T4.9i_1_3_1_4_4" hidden="1">{#N/A,#N/A,FALSE,"TMCOMP96";#N/A,#N/A,FALSE,"MAT96";#N/A,#N/A,FALSE,"FANDA96";#N/A,#N/A,FALSE,"INTRAN96";#N/A,#N/A,FALSE,"NAA9697";#N/A,#N/A,FALSE,"ECWEBB";#N/A,#N/A,FALSE,"MFT96";#N/A,#N/A,FALSE,"CTrecon"}</definedName>
    <definedName name="T4.9i_1_3_1_4_5" hidden="1">{#N/A,#N/A,FALSE,"TMCOMP96";#N/A,#N/A,FALSE,"MAT96";#N/A,#N/A,FALSE,"FANDA96";#N/A,#N/A,FALSE,"INTRAN96";#N/A,#N/A,FALSE,"NAA9697";#N/A,#N/A,FALSE,"ECWEBB";#N/A,#N/A,FALSE,"MFT96";#N/A,#N/A,FALSE,"CTrecon"}</definedName>
    <definedName name="T4.9i_1_3_1_5" hidden="1">{#N/A,#N/A,FALSE,"TMCOMP96";#N/A,#N/A,FALSE,"MAT96";#N/A,#N/A,FALSE,"FANDA96";#N/A,#N/A,FALSE,"INTRAN96";#N/A,#N/A,FALSE,"NAA9697";#N/A,#N/A,FALSE,"ECWEBB";#N/A,#N/A,FALSE,"MFT96";#N/A,#N/A,FALSE,"CTrecon"}</definedName>
    <definedName name="T4.9i_1_3_1_5_1" hidden="1">{#N/A,#N/A,FALSE,"TMCOMP96";#N/A,#N/A,FALSE,"MAT96";#N/A,#N/A,FALSE,"FANDA96";#N/A,#N/A,FALSE,"INTRAN96";#N/A,#N/A,FALSE,"NAA9697";#N/A,#N/A,FALSE,"ECWEBB";#N/A,#N/A,FALSE,"MFT96";#N/A,#N/A,FALSE,"CTrecon"}</definedName>
    <definedName name="T4.9i_1_3_1_5_2" hidden="1">{#N/A,#N/A,FALSE,"TMCOMP96";#N/A,#N/A,FALSE,"MAT96";#N/A,#N/A,FALSE,"FANDA96";#N/A,#N/A,FALSE,"INTRAN96";#N/A,#N/A,FALSE,"NAA9697";#N/A,#N/A,FALSE,"ECWEBB";#N/A,#N/A,FALSE,"MFT96";#N/A,#N/A,FALSE,"CTrecon"}</definedName>
    <definedName name="T4.9i_1_3_1_5_3" hidden="1">{#N/A,#N/A,FALSE,"TMCOMP96";#N/A,#N/A,FALSE,"MAT96";#N/A,#N/A,FALSE,"FANDA96";#N/A,#N/A,FALSE,"INTRAN96";#N/A,#N/A,FALSE,"NAA9697";#N/A,#N/A,FALSE,"ECWEBB";#N/A,#N/A,FALSE,"MFT96";#N/A,#N/A,FALSE,"CTrecon"}</definedName>
    <definedName name="T4.9i_1_3_1_5_4" hidden="1">{#N/A,#N/A,FALSE,"TMCOMP96";#N/A,#N/A,FALSE,"MAT96";#N/A,#N/A,FALSE,"FANDA96";#N/A,#N/A,FALSE,"INTRAN96";#N/A,#N/A,FALSE,"NAA9697";#N/A,#N/A,FALSE,"ECWEBB";#N/A,#N/A,FALSE,"MFT96";#N/A,#N/A,FALSE,"CTrecon"}</definedName>
    <definedName name="T4.9i_1_3_1_5_5" hidden="1">{#N/A,#N/A,FALSE,"TMCOMP96";#N/A,#N/A,FALSE,"MAT96";#N/A,#N/A,FALSE,"FANDA96";#N/A,#N/A,FALSE,"INTRAN96";#N/A,#N/A,FALSE,"NAA9697";#N/A,#N/A,FALSE,"ECWEBB";#N/A,#N/A,FALSE,"MFT96";#N/A,#N/A,FALSE,"CTrecon"}</definedName>
    <definedName name="T4.9i_1_3_2" hidden="1">{#N/A,#N/A,FALSE,"TMCOMP96";#N/A,#N/A,FALSE,"MAT96";#N/A,#N/A,FALSE,"FANDA96";#N/A,#N/A,FALSE,"INTRAN96";#N/A,#N/A,FALSE,"NAA9697";#N/A,#N/A,FALSE,"ECWEBB";#N/A,#N/A,FALSE,"MFT96";#N/A,#N/A,FALSE,"CTrecon"}</definedName>
    <definedName name="T4.9i_1_3_2_1" hidden="1">{#N/A,#N/A,FALSE,"TMCOMP96";#N/A,#N/A,FALSE,"MAT96";#N/A,#N/A,FALSE,"FANDA96";#N/A,#N/A,FALSE,"INTRAN96";#N/A,#N/A,FALSE,"NAA9697";#N/A,#N/A,FALSE,"ECWEBB";#N/A,#N/A,FALSE,"MFT96";#N/A,#N/A,FALSE,"CTrecon"}</definedName>
    <definedName name="T4.9i_1_3_2_2" hidden="1">{#N/A,#N/A,FALSE,"TMCOMP96";#N/A,#N/A,FALSE,"MAT96";#N/A,#N/A,FALSE,"FANDA96";#N/A,#N/A,FALSE,"INTRAN96";#N/A,#N/A,FALSE,"NAA9697";#N/A,#N/A,FALSE,"ECWEBB";#N/A,#N/A,FALSE,"MFT96";#N/A,#N/A,FALSE,"CTrecon"}</definedName>
    <definedName name="T4.9i_1_3_2_3" hidden="1">{#N/A,#N/A,FALSE,"TMCOMP96";#N/A,#N/A,FALSE,"MAT96";#N/A,#N/A,FALSE,"FANDA96";#N/A,#N/A,FALSE,"INTRAN96";#N/A,#N/A,FALSE,"NAA9697";#N/A,#N/A,FALSE,"ECWEBB";#N/A,#N/A,FALSE,"MFT96";#N/A,#N/A,FALSE,"CTrecon"}</definedName>
    <definedName name="T4.9i_1_3_2_4" hidden="1">{#N/A,#N/A,FALSE,"TMCOMP96";#N/A,#N/A,FALSE,"MAT96";#N/A,#N/A,FALSE,"FANDA96";#N/A,#N/A,FALSE,"INTRAN96";#N/A,#N/A,FALSE,"NAA9697";#N/A,#N/A,FALSE,"ECWEBB";#N/A,#N/A,FALSE,"MFT96";#N/A,#N/A,FALSE,"CTrecon"}</definedName>
    <definedName name="T4.9i_1_3_2_5" hidden="1">{#N/A,#N/A,FALSE,"TMCOMP96";#N/A,#N/A,FALSE,"MAT96";#N/A,#N/A,FALSE,"FANDA96";#N/A,#N/A,FALSE,"INTRAN96";#N/A,#N/A,FALSE,"NAA9697";#N/A,#N/A,FALSE,"ECWEBB";#N/A,#N/A,FALSE,"MFT96";#N/A,#N/A,FALSE,"CTrecon"}</definedName>
    <definedName name="T4.9i_1_3_3" hidden="1">{#N/A,#N/A,FALSE,"TMCOMP96";#N/A,#N/A,FALSE,"MAT96";#N/A,#N/A,FALSE,"FANDA96";#N/A,#N/A,FALSE,"INTRAN96";#N/A,#N/A,FALSE,"NAA9697";#N/A,#N/A,FALSE,"ECWEBB";#N/A,#N/A,FALSE,"MFT96";#N/A,#N/A,FALSE,"CTrecon"}</definedName>
    <definedName name="T4.9i_1_3_3_1" hidden="1">{#N/A,#N/A,FALSE,"TMCOMP96";#N/A,#N/A,FALSE,"MAT96";#N/A,#N/A,FALSE,"FANDA96";#N/A,#N/A,FALSE,"INTRAN96";#N/A,#N/A,FALSE,"NAA9697";#N/A,#N/A,FALSE,"ECWEBB";#N/A,#N/A,FALSE,"MFT96";#N/A,#N/A,FALSE,"CTrecon"}</definedName>
    <definedName name="T4.9i_1_3_3_2" hidden="1">{#N/A,#N/A,FALSE,"TMCOMP96";#N/A,#N/A,FALSE,"MAT96";#N/A,#N/A,FALSE,"FANDA96";#N/A,#N/A,FALSE,"INTRAN96";#N/A,#N/A,FALSE,"NAA9697";#N/A,#N/A,FALSE,"ECWEBB";#N/A,#N/A,FALSE,"MFT96";#N/A,#N/A,FALSE,"CTrecon"}</definedName>
    <definedName name="T4.9i_1_3_3_3" hidden="1">{#N/A,#N/A,FALSE,"TMCOMP96";#N/A,#N/A,FALSE,"MAT96";#N/A,#N/A,FALSE,"FANDA96";#N/A,#N/A,FALSE,"INTRAN96";#N/A,#N/A,FALSE,"NAA9697";#N/A,#N/A,FALSE,"ECWEBB";#N/A,#N/A,FALSE,"MFT96";#N/A,#N/A,FALSE,"CTrecon"}</definedName>
    <definedName name="T4.9i_1_3_3_4" hidden="1">{#N/A,#N/A,FALSE,"TMCOMP96";#N/A,#N/A,FALSE,"MAT96";#N/A,#N/A,FALSE,"FANDA96";#N/A,#N/A,FALSE,"INTRAN96";#N/A,#N/A,FALSE,"NAA9697";#N/A,#N/A,FALSE,"ECWEBB";#N/A,#N/A,FALSE,"MFT96";#N/A,#N/A,FALSE,"CTrecon"}</definedName>
    <definedName name="T4.9i_1_3_3_5" hidden="1">{#N/A,#N/A,FALSE,"TMCOMP96";#N/A,#N/A,FALSE,"MAT96";#N/A,#N/A,FALSE,"FANDA96";#N/A,#N/A,FALSE,"INTRAN96";#N/A,#N/A,FALSE,"NAA9697";#N/A,#N/A,FALSE,"ECWEBB";#N/A,#N/A,FALSE,"MFT96";#N/A,#N/A,FALSE,"CTrecon"}</definedName>
    <definedName name="T4.9i_1_3_4" hidden="1">{#N/A,#N/A,FALSE,"TMCOMP96";#N/A,#N/A,FALSE,"MAT96";#N/A,#N/A,FALSE,"FANDA96";#N/A,#N/A,FALSE,"INTRAN96";#N/A,#N/A,FALSE,"NAA9697";#N/A,#N/A,FALSE,"ECWEBB";#N/A,#N/A,FALSE,"MFT96";#N/A,#N/A,FALSE,"CTrecon"}</definedName>
    <definedName name="T4.9i_1_3_4_1" hidden="1">{#N/A,#N/A,FALSE,"TMCOMP96";#N/A,#N/A,FALSE,"MAT96";#N/A,#N/A,FALSE,"FANDA96";#N/A,#N/A,FALSE,"INTRAN96";#N/A,#N/A,FALSE,"NAA9697";#N/A,#N/A,FALSE,"ECWEBB";#N/A,#N/A,FALSE,"MFT96";#N/A,#N/A,FALSE,"CTrecon"}</definedName>
    <definedName name="T4.9i_1_3_4_2" hidden="1">{#N/A,#N/A,FALSE,"TMCOMP96";#N/A,#N/A,FALSE,"MAT96";#N/A,#N/A,FALSE,"FANDA96";#N/A,#N/A,FALSE,"INTRAN96";#N/A,#N/A,FALSE,"NAA9697";#N/A,#N/A,FALSE,"ECWEBB";#N/A,#N/A,FALSE,"MFT96";#N/A,#N/A,FALSE,"CTrecon"}</definedName>
    <definedName name="T4.9i_1_3_4_3" hidden="1">{#N/A,#N/A,FALSE,"TMCOMP96";#N/A,#N/A,FALSE,"MAT96";#N/A,#N/A,FALSE,"FANDA96";#N/A,#N/A,FALSE,"INTRAN96";#N/A,#N/A,FALSE,"NAA9697";#N/A,#N/A,FALSE,"ECWEBB";#N/A,#N/A,FALSE,"MFT96";#N/A,#N/A,FALSE,"CTrecon"}</definedName>
    <definedName name="T4.9i_1_3_4_4" hidden="1">{#N/A,#N/A,FALSE,"TMCOMP96";#N/A,#N/A,FALSE,"MAT96";#N/A,#N/A,FALSE,"FANDA96";#N/A,#N/A,FALSE,"INTRAN96";#N/A,#N/A,FALSE,"NAA9697";#N/A,#N/A,FALSE,"ECWEBB";#N/A,#N/A,FALSE,"MFT96";#N/A,#N/A,FALSE,"CTrecon"}</definedName>
    <definedName name="T4.9i_1_3_4_5" hidden="1">{#N/A,#N/A,FALSE,"TMCOMP96";#N/A,#N/A,FALSE,"MAT96";#N/A,#N/A,FALSE,"FANDA96";#N/A,#N/A,FALSE,"INTRAN96";#N/A,#N/A,FALSE,"NAA9697";#N/A,#N/A,FALSE,"ECWEBB";#N/A,#N/A,FALSE,"MFT96";#N/A,#N/A,FALSE,"CTrecon"}</definedName>
    <definedName name="T4.9i_1_3_5" hidden="1">{#N/A,#N/A,FALSE,"TMCOMP96";#N/A,#N/A,FALSE,"MAT96";#N/A,#N/A,FALSE,"FANDA96";#N/A,#N/A,FALSE,"INTRAN96";#N/A,#N/A,FALSE,"NAA9697";#N/A,#N/A,FALSE,"ECWEBB";#N/A,#N/A,FALSE,"MFT96";#N/A,#N/A,FALSE,"CTrecon"}</definedName>
    <definedName name="T4.9i_1_3_5_1" hidden="1">{#N/A,#N/A,FALSE,"TMCOMP96";#N/A,#N/A,FALSE,"MAT96";#N/A,#N/A,FALSE,"FANDA96";#N/A,#N/A,FALSE,"INTRAN96";#N/A,#N/A,FALSE,"NAA9697";#N/A,#N/A,FALSE,"ECWEBB";#N/A,#N/A,FALSE,"MFT96";#N/A,#N/A,FALSE,"CTrecon"}</definedName>
    <definedName name="T4.9i_1_3_5_2" hidden="1">{#N/A,#N/A,FALSE,"TMCOMP96";#N/A,#N/A,FALSE,"MAT96";#N/A,#N/A,FALSE,"FANDA96";#N/A,#N/A,FALSE,"INTRAN96";#N/A,#N/A,FALSE,"NAA9697";#N/A,#N/A,FALSE,"ECWEBB";#N/A,#N/A,FALSE,"MFT96";#N/A,#N/A,FALSE,"CTrecon"}</definedName>
    <definedName name="T4.9i_1_3_5_3" hidden="1">{#N/A,#N/A,FALSE,"TMCOMP96";#N/A,#N/A,FALSE,"MAT96";#N/A,#N/A,FALSE,"FANDA96";#N/A,#N/A,FALSE,"INTRAN96";#N/A,#N/A,FALSE,"NAA9697";#N/A,#N/A,FALSE,"ECWEBB";#N/A,#N/A,FALSE,"MFT96";#N/A,#N/A,FALSE,"CTrecon"}</definedName>
    <definedName name="T4.9i_1_3_5_4" hidden="1">{#N/A,#N/A,FALSE,"TMCOMP96";#N/A,#N/A,FALSE,"MAT96";#N/A,#N/A,FALSE,"FANDA96";#N/A,#N/A,FALSE,"INTRAN96";#N/A,#N/A,FALSE,"NAA9697";#N/A,#N/A,FALSE,"ECWEBB";#N/A,#N/A,FALSE,"MFT96";#N/A,#N/A,FALSE,"CTrecon"}</definedName>
    <definedName name="T4.9i_1_3_5_5" hidden="1">{#N/A,#N/A,FALSE,"TMCOMP96";#N/A,#N/A,FALSE,"MAT96";#N/A,#N/A,FALSE,"FANDA96";#N/A,#N/A,FALSE,"INTRAN96";#N/A,#N/A,FALSE,"NAA9697";#N/A,#N/A,FALSE,"ECWEBB";#N/A,#N/A,FALSE,"MFT96";#N/A,#N/A,FALSE,"CTrecon"}</definedName>
    <definedName name="T4.9i_1_4" hidden="1">{#N/A,#N/A,FALSE,"TMCOMP96";#N/A,#N/A,FALSE,"MAT96";#N/A,#N/A,FALSE,"FANDA96";#N/A,#N/A,FALSE,"INTRAN96";#N/A,#N/A,FALSE,"NAA9697";#N/A,#N/A,FALSE,"ECWEBB";#N/A,#N/A,FALSE,"MFT96";#N/A,#N/A,FALSE,"CTrecon"}</definedName>
    <definedName name="T4.9i_1_4_1" hidden="1">{#N/A,#N/A,FALSE,"TMCOMP96";#N/A,#N/A,FALSE,"MAT96";#N/A,#N/A,FALSE,"FANDA96";#N/A,#N/A,FALSE,"INTRAN96";#N/A,#N/A,FALSE,"NAA9697";#N/A,#N/A,FALSE,"ECWEBB";#N/A,#N/A,FALSE,"MFT96";#N/A,#N/A,FALSE,"CTrecon"}</definedName>
    <definedName name="T4.9i_1_4_1_1" hidden="1">{#N/A,#N/A,FALSE,"TMCOMP96";#N/A,#N/A,FALSE,"MAT96";#N/A,#N/A,FALSE,"FANDA96";#N/A,#N/A,FALSE,"INTRAN96";#N/A,#N/A,FALSE,"NAA9697";#N/A,#N/A,FALSE,"ECWEBB";#N/A,#N/A,FALSE,"MFT96";#N/A,#N/A,FALSE,"CTrecon"}</definedName>
    <definedName name="T4.9i_1_4_1_1_1" hidden="1">{#N/A,#N/A,FALSE,"TMCOMP96";#N/A,#N/A,FALSE,"MAT96";#N/A,#N/A,FALSE,"FANDA96";#N/A,#N/A,FALSE,"INTRAN96";#N/A,#N/A,FALSE,"NAA9697";#N/A,#N/A,FALSE,"ECWEBB";#N/A,#N/A,FALSE,"MFT96";#N/A,#N/A,FALSE,"CTrecon"}</definedName>
    <definedName name="T4.9i_1_4_1_1_2" hidden="1">{#N/A,#N/A,FALSE,"TMCOMP96";#N/A,#N/A,FALSE,"MAT96";#N/A,#N/A,FALSE,"FANDA96";#N/A,#N/A,FALSE,"INTRAN96";#N/A,#N/A,FALSE,"NAA9697";#N/A,#N/A,FALSE,"ECWEBB";#N/A,#N/A,FALSE,"MFT96";#N/A,#N/A,FALSE,"CTrecon"}</definedName>
    <definedName name="T4.9i_1_4_1_1_3" hidden="1">{#N/A,#N/A,FALSE,"TMCOMP96";#N/A,#N/A,FALSE,"MAT96";#N/A,#N/A,FALSE,"FANDA96";#N/A,#N/A,FALSE,"INTRAN96";#N/A,#N/A,FALSE,"NAA9697";#N/A,#N/A,FALSE,"ECWEBB";#N/A,#N/A,FALSE,"MFT96";#N/A,#N/A,FALSE,"CTrecon"}</definedName>
    <definedName name="T4.9i_1_4_1_1_4" hidden="1">{#N/A,#N/A,FALSE,"TMCOMP96";#N/A,#N/A,FALSE,"MAT96";#N/A,#N/A,FALSE,"FANDA96";#N/A,#N/A,FALSE,"INTRAN96";#N/A,#N/A,FALSE,"NAA9697";#N/A,#N/A,FALSE,"ECWEBB";#N/A,#N/A,FALSE,"MFT96";#N/A,#N/A,FALSE,"CTrecon"}</definedName>
    <definedName name="T4.9i_1_4_1_1_5" hidden="1">{#N/A,#N/A,FALSE,"TMCOMP96";#N/A,#N/A,FALSE,"MAT96";#N/A,#N/A,FALSE,"FANDA96";#N/A,#N/A,FALSE,"INTRAN96";#N/A,#N/A,FALSE,"NAA9697";#N/A,#N/A,FALSE,"ECWEBB";#N/A,#N/A,FALSE,"MFT96";#N/A,#N/A,FALSE,"CTrecon"}</definedName>
    <definedName name="T4.9i_1_4_1_2" hidden="1">{#N/A,#N/A,FALSE,"TMCOMP96";#N/A,#N/A,FALSE,"MAT96";#N/A,#N/A,FALSE,"FANDA96";#N/A,#N/A,FALSE,"INTRAN96";#N/A,#N/A,FALSE,"NAA9697";#N/A,#N/A,FALSE,"ECWEBB";#N/A,#N/A,FALSE,"MFT96";#N/A,#N/A,FALSE,"CTrecon"}</definedName>
    <definedName name="T4.9i_1_4_1_2_1" hidden="1">{#N/A,#N/A,FALSE,"TMCOMP96";#N/A,#N/A,FALSE,"MAT96";#N/A,#N/A,FALSE,"FANDA96";#N/A,#N/A,FALSE,"INTRAN96";#N/A,#N/A,FALSE,"NAA9697";#N/A,#N/A,FALSE,"ECWEBB";#N/A,#N/A,FALSE,"MFT96";#N/A,#N/A,FALSE,"CTrecon"}</definedName>
    <definedName name="T4.9i_1_4_1_2_2" hidden="1">{#N/A,#N/A,FALSE,"TMCOMP96";#N/A,#N/A,FALSE,"MAT96";#N/A,#N/A,FALSE,"FANDA96";#N/A,#N/A,FALSE,"INTRAN96";#N/A,#N/A,FALSE,"NAA9697";#N/A,#N/A,FALSE,"ECWEBB";#N/A,#N/A,FALSE,"MFT96";#N/A,#N/A,FALSE,"CTrecon"}</definedName>
    <definedName name="T4.9i_1_4_1_2_3" hidden="1">{#N/A,#N/A,FALSE,"TMCOMP96";#N/A,#N/A,FALSE,"MAT96";#N/A,#N/A,FALSE,"FANDA96";#N/A,#N/A,FALSE,"INTRAN96";#N/A,#N/A,FALSE,"NAA9697";#N/A,#N/A,FALSE,"ECWEBB";#N/A,#N/A,FALSE,"MFT96";#N/A,#N/A,FALSE,"CTrecon"}</definedName>
    <definedName name="T4.9i_1_4_1_2_4" hidden="1">{#N/A,#N/A,FALSE,"TMCOMP96";#N/A,#N/A,FALSE,"MAT96";#N/A,#N/A,FALSE,"FANDA96";#N/A,#N/A,FALSE,"INTRAN96";#N/A,#N/A,FALSE,"NAA9697";#N/A,#N/A,FALSE,"ECWEBB";#N/A,#N/A,FALSE,"MFT96";#N/A,#N/A,FALSE,"CTrecon"}</definedName>
    <definedName name="T4.9i_1_4_1_2_5" hidden="1">{#N/A,#N/A,FALSE,"TMCOMP96";#N/A,#N/A,FALSE,"MAT96";#N/A,#N/A,FALSE,"FANDA96";#N/A,#N/A,FALSE,"INTRAN96";#N/A,#N/A,FALSE,"NAA9697";#N/A,#N/A,FALSE,"ECWEBB";#N/A,#N/A,FALSE,"MFT96";#N/A,#N/A,FALSE,"CTrecon"}</definedName>
    <definedName name="T4.9i_1_4_1_3" hidden="1">{#N/A,#N/A,FALSE,"TMCOMP96";#N/A,#N/A,FALSE,"MAT96";#N/A,#N/A,FALSE,"FANDA96";#N/A,#N/A,FALSE,"INTRAN96";#N/A,#N/A,FALSE,"NAA9697";#N/A,#N/A,FALSE,"ECWEBB";#N/A,#N/A,FALSE,"MFT96";#N/A,#N/A,FALSE,"CTrecon"}</definedName>
    <definedName name="T4.9i_1_4_1_3_1" hidden="1">{#N/A,#N/A,FALSE,"TMCOMP96";#N/A,#N/A,FALSE,"MAT96";#N/A,#N/A,FALSE,"FANDA96";#N/A,#N/A,FALSE,"INTRAN96";#N/A,#N/A,FALSE,"NAA9697";#N/A,#N/A,FALSE,"ECWEBB";#N/A,#N/A,FALSE,"MFT96";#N/A,#N/A,FALSE,"CTrecon"}</definedName>
    <definedName name="T4.9i_1_4_1_3_2" hidden="1">{#N/A,#N/A,FALSE,"TMCOMP96";#N/A,#N/A,FALSE,"MAT96";#N/A,#N/A,FALSE,"FANDA96";#N/A,#N/A,FALSE,"INTRAN96";#N/A,#N/A,FALSE,"NAA9697";#N/A,#N/A,FALSE,"ECWEBB";#N/A,#N/A,FALSE,"MFT96";#N/A,#N/A,FALSE,"CTrecon"}</definedName>
    <definedName name="T4.9i_1_4_1_3_3" hidden="1">{#N/A,#N/A,FALSE,"TMCOMP96";#N/A,#N/A,FALSE,"MAT96";#N/A,#N/A,FALSE,"FANDA96";#N/A,#N/A,FALSE,"INTRAN96";#N/A,#N/A,FALSE,"NAA9697";#N/A,#N/A,FALSE,"ECWEBB";#N/A,#N/A,FALSE,"MFT96";#N/A,#N/A,FALSE,"CTrecon"}</definedName>
    <definedName name="T4.9i_1_4_1_3_4" hidden="1">{#N/A,#N/A,FALSE,"TMCOMP96";#N/A,#N/A,FALSE,"MAT96";#N/A,#N/A,FALSE,"FANDA96";#N/A,#N/A,FALSE,"INTRAN96";#N/A,#N/A,FALSE,"NAA9697";#N/A,#N/A,FALSE,"ECWEBB";#N/A,#N/A,FALSE,"MFT96";#N/A,#N/A,FALSE,"CTrecon"}</definedName>
    <definedName name="T4.9i_1_4_1_3_5" hidden="1">{#N/A,#N/A,FALSE,"TMCOMP96";#N/A,#N/A,FALSE,"MAT96";#N/A,#N/A,FALSE,"FANDA96";#N/A,#N/A,FALSE,"INTRAN96";#N/A,#N/A,FALSE,"NAA9697";#N/A,#N/A,FALSE,"ECWEBB";#N/A,#N/A,FALSE,"MFT96";#N/A,#N/A,FALSE,"CTrecon"}</definedName>
    <definedName name="T4.9i_1_4_1_4" hidden="1">{#N/A,#N/A,FALSE,"TMCOMP96";#N/A,#N/A,FALSE,"MAT96";#N/A,#N/A,FALSE,"FANDA96";#N/A,#N/A,FALSE,"INTRAN96";#N/A,#N/A,FALSE,"NAA9697";#N/A,#N/A,FALSE,"ECWEBB";#N/A,#N/A,FALSE,"MFT96";#N/A,#N/A,FALSE,"CTrecon"}</definedName>
    <definedName name="T4.9i_1_4_1_4_1" hidden="1">{#N/A,#N/A,FALSE,"TMCOMP96";#N/A,#N/A,FALSE,"MAT96";#N/A,#N/A,FALSE,"FANDA96";#N/A,#N/A,FALSE,"INTRAN96";#N/A,#N/A,FALSE,"NAA9697";#N/A,#N/A,FALSE,"ECWEBB";#N/A,#N/A,FALSE,"MFT96";#N/A,#N/A,FALSE,"CTrecon"}</definedName>
    <definedName name="T4.9i_1_4_1_4_2" hidden="1">{#N/A,#N/A,FALSE,"TMCOMP96";#N/A,#N/A,FALSE,"MAT96";#N/A,#N/A,FALSE,"FANDA96";#N/A,#N/A,FALSE,"INTRAN96";#N/A,#N/A,FALSE,"NAA9697";#N/A,#N/A,FALSE,"ECWEBB";#N/A,#N/A,FALSE,"MFT96";#N/A,#N/A,FALSE,"CTrecon"}</definedName>
    <definedName name="T4.9i_1_4_1_4_3" hidden="1">{#N/A,#N/A,FALSE,"TMCOMP96";#N/A,#N/A,FALSE,"MAT96";#N/A,#N/A,FALSE,"FANDA96";#N/A,#N/A,FALSE,"INTRAN96";#N/A,#N/A,FALSE,"NAA9697";#N/A,#N/A,FALSE,"ECWEBB";#N/A,#N/A,FALSE,"MFT96";#N/A,#N/A,FALSE,"CTrecon"}</definedName>
    <definedName name="T4.9i_1_4_1_4_4" hidden="1">{#N/A,#N/A,FALSE,"TMCOMP96";#N/A,#N/A,FALSE,"MAT96";#N/A,#N/A,FALSE,"FANDA96";#N/A,#N/A,FALSE,"INTRAN96";#N/A,#N/A,FALSE,"NAA9697";#N/A,#N/A,FALSE,"ECWEBB";#N/A,#N/A,FALSE,"MFT96";#N/A,#N/A,FALSE,"CTrecon"}</definedName>
    <definedName name="T4.9i_1_4_1_4_5" hidden="1">{#N/A,#N/A,FALSE,"TMCOMP96";#N/A,#N/A,FALSE,"MAT96";#N/A,#N/A,FALSE,"FANDA96";#N/A,#N/A,FALSE,"INTRAN96";#N/A,#N/A,FALSE,"NAA9697";#N/A,#N/A,FALSE,"ECWEBB";#N/A,#N/A,FALSE,"MFT96";#N/A,#N/A,FALSE,"CTrecon"}</definedName>
    <definedName name="T4.9i_1_4_1_5" hidden="1">{#N/A,#N/A,FALSE,"TMCOMP96";#N/A,#N/A,FALSE,"MAT96";#N/A,#N/A,FALSE,"FANDA96";#N/A,#N/A,FALSE,"INTRAN96";#N/A,#N/A,FALSE,"NAA9697";#N/A,#N/A,FALSE,"ECWEBB";#N/A,#N/A,FALSE,"MFT96";#N/A,#N/A,FALSE,"CTrecon"}</definedName>
    <definedName name="T4.9i_1_4_1_5_1" hidden="1">{#N/A,#N/A,FALSE,"TMCOMP96";#N/A,#N/A,FALSE,"MAT96";#N/A,#N/A,FALSE,"FANDA96";#N/A,#N/A,FALSE,"INTRAN96";#N/A,#N/A,FALSE,"NAA9697";#N/A,#N/A,FALSE,"ECWEBB";#N/A,#N/A,FALSE,"MFT96";#N/A,#N/A,FALSE,"CTrecon"}</definedName>
    <definedName name="T4.9i_1_4_1_5_2" hidden="1">{#N/A,#N/A,FALSE,"TMCOMP96";#N/A,#N/A,FALSE,"MAT96";#N/A,#N/A,FALSE,"FANDA96";#N/A,#N/A,FALSE,"INTRAN96";#N/A,#N/A,FALSE,"NAA9697";#N/A,#N/A,FALSE,"ECWEBB";#N/A,#N/A,FALSE,"MFT96";#N/A,#N/A,FALSE,"CTrecon"}</definedName>
    <definedName name="T4.9i_1_4_1_5_3" hidden="1">{#N/A,#N/A,FALSE,"TMCOMP96";#N/A,#N/A,FALSE,"MAT96";#N/A,#N/A,FALSE,"FANDA96";#N/A,#N/A,FALSE,"INTRAN96";#N/A,#N/A,FALSE,"NAA9697";#N/A,#N/A,FALSE,"ECWEBB";#N/A,#N/A,FALSE,"MFT96";#N/A,#N/A,FALSE,"CTrecon"}</definedName>
    <definedName name="T4.9i_1_4_1_5_4" hidden="1">{#N/A,#N/A,FALSE,"TMCOMP96";#N/A,#N/A,FALSE,"MAT96";#N/A,#N/A,FALSE,"FANDA96";#N/A,#N/A,FALSE,"INTRAN96";#N/A,#N/A,FALSE,"NAA9697";#N/A,#N/A,FALSE,"ECWEBB";#N/A,#N/A,FALSE,"MFT96";#N/A,#N/A,FALSE,"CTrecon"}</definedName>
    <definedName name="T4.9i_1_4_1_5_5" hidden="1">{#N/A,#N/A,FALSE,"TMCOMP96";#N/A,#N/A,FALSE,"MAT96";#N/A,#N/A,FALSE,"FANDA96";#N/A,#N/A,FALSE,"INTRAN96";#N/A,#N/A,FALSE,"NAA9697";#N/A,#N/A,FALSE,"ECWEBB";#N/A,#N/A,FALSE,"MFT96";#N/A,#N/A,FALSE,"CTrecon"}</definedName>
    <definedName name="T4.9i_1_4_2" hidden="1">{#N/A,#N/A,FALSE,"TMCOMP96";#N/A,#N/A,FALSE,"MAT96";#N/A,#N/A,FALSE,"FANDA96";#N/A,#N/A,FALSE,"INTRAN96";#N/A,#N/A,FALSE,"NAA9697";#N/A,#N/A,FALSE,"ECWEBB";#N/A,#N/A,FALSE,"MFT96";#N/A,#N/A,FALSE,"CTrecon"}</definedName>
    <definedName name="T4.9i_1_4_2_1" hidden="1">{#N/A,#N/A,FALSE,"TMCOMP96";#N/A,#N/A,FALSE,"MAT96";#N/A,#N/A,FALSE,"FANDA96";#N/A,#N/A,FALSE,"INTRAN96";#N/A,#N/A,FALSE,"NAA9697";#N/A,#N/A,FALSE,"ECWEBB";#N/A,#N/A,FALSE,"MFT96";#N/A,#N/A,FALSE,"CTrecon"}</definedName>
    <definedName name="T4.9i_1_4_2_2" hidden="1">{#N/A,#N/A,FALSE,"TMCOMP96";#N/A,#N/A,FALSE,"MAT96";#N/A,#N/A,FALSE,"FANDA96";#N/A,#N/A,FALSE,"INTRAN96";#N/A,#N/A,FALSE,"NAA9697";#N/A,#N/A,FALSE,"ECWEBB";#N/A,#N/A,FALSE,"MFT96";#N/A,#N/A,FALSE,"CTrecon"}</definedName>
    <definedName name="T4.9i_1_4_2_3" hidden="1">{#N/A,#N/A,FALSE,"TMCOMP96";#N/A,#N/A,FALSE,"MAT96";#N/A,#N/A,FALSE,"FANDA96";#N/A,#N/A,FALSE,"INTRAN96";#N/A,#N/A,FALSE,"NAA9697";#N/A,#N/A,FALSE,"ECWEBB";#N/A,#N/A,FALSE,"MFT96";#N/A,#N/A,FALSE,"CTrecon"}</definedName>
    <definedName name="T4.9i_1_4_2_4" hidden="1">{#N/A,#N/A,FALSE,"TMCOMP96";#N/A,#N/A,FALSE,"MAT96";#N/A,#N/A,FALSE,"FANDA96";#N/A,#N/A,FALSE,"INTRAN96";#N/A,#N/A,FALSE,"NAA9697";#N/A,#N/A,FALSE,"ECWEBB";#N/A,#N/A,FALSE,"MFT96";#N/A,#N/A,FALSE,"CTrecon"}</definedName>
    <definedName name="T4.9i_1_4_2_5" hidden="1">{#N/A,#N/A,FALSE,"TMCOMP96";#N/A,#N/A,FALSE,"MAT96";#N/A,#N/A,FALSE,"FANDA96";#N/A,#N/A,FALSE,"INTRAN96";#N/A,#N/A,FALSE,"NAA9697";#N/A,#N/A,FALSE,"ECWEBB";#N/A,#N/A,FALSE,"MFT96";#N/A,#N/A,FALSE,"CTrecon"}</definedName>
    <definedName name="T4.9i_1_4_3" hidden="1">{#N/A,#N/A,FALSE,"TMCOMP96";#N/A,#N/A,FALSE,"MAT96";#N/A,#N/A,FALSE,"FANDA96";#N/A,#N/A,FALSE,"INTRAN96";#N/A,#N/A,FALSE,"NAA9697";#N/A,#N/A,FALSE,"ECWEBB";#N/A,#N/A,FALSE,"MFT96";#N/A,#N/A,FALSE,"CTrecon"}</definedName>
    <definedName name="T4.9i_1_4_3_1" hidden="1">{#N/A,#N/A,FALSE,"TMCOMP96";#N/A,#N/A,FALSE,"MAT96";#N/A,#N/A,FALSE,"FANDA96";#N/A,#N/A,FALSE,"INTRAN96";#N/A,#N/A,FALSE,"NAA9697";#N/A,#N/A,FALSE,"ECWEBB";#N/A,#N/A,FALSE,"MFT96";#N/A,#N/A,FALSE,"CTrecon"}</definedName>
    <definedName name="T4.9i_1_4_3_2" hidden="1">{#N/A,#N/A,FALSE,"TMCOMP96";#N/A,#N/A,FALSE,"MAT96";#N/A,#N/A,FALSE,"FANDA96";#N/A,#N/A,FALSE,"INTRAN96";#N/A,#N/A,FALSE,"NAA9697";#N/A,#N/A,FALSE,"ECWEBB";#N/A,#N/A,FALSE,"MFT96";#N/A,#N/A,FALSE,"CTrecon"}</definedName>
    <definedName name="T4.9i_1_4_3_3" hidden="1">{#N/A,#N/A,FALSE,"TMCOMP96";#N/A,#N/A,FALSE,"MAT96";#N/A,#N/A,FALSE,"FANDA96";#N/A,#N/A,FALSE,"INTRAN96";#N/A,#N/A,FALSE,"NAA9697";#N/A,#N/A,FALSE,"ECWEBB";#N/A,#N/A,FALSE,"MFT96";#N/A,#N/A,FALSE,"CTrecon"}</definedName>
    <definedName name="T4.9i_1_4_3_4" hidden="1">{#N/A,#N/A,FALSE,"TMCOMP96";#N/A,#N/A,FALSE,"MAT96";#N/A,#N/A,FALSE,"FANDA96";#N/A,#N/A,FALSE,"INTRAN96";#N/A,#N/A,FALSE,"NAA9697";#N/A,#N/A,FALSE,"ECWEBB";#N/A,#N/A,FALSE,"MFT96";#N/A,#N/A,FALSE,"CTrecon"}</definedName>
    <definedName name="T4.9i_1_4_3_5" hidden="1">{#N/A,#N/A,FALSE,"TMCOMP96";#N/A,#N/A,FALSE,"MAT96";#N/A,#N/A,FALSE,"FANDA96";#N/A,#N/A,FALSE,"INTRAN96";#N/A,#N/A,FALSE,"NAA9697";#N/A,#N/A,FALSE,"ECWEBB";#N/A,#N/A,FALSE,"MFT96";#N/A,#N/A,FALSE,"CTrecon"}</definedName>
    <definedName name="T4.9i_1_4_4" hidden="1">{#N/A,#N/A,FALSE,"TMCOMP96";#N/A,#N/A,FALSE,"MAT96";#N/A,#N/A,FALSE,"FANDA96";#N/A,#N/A,FALSE,"INTRAN96";#N/A,#N/A,FALSE,"NAA9697";#N/A,#N/A,FALSE,"ECWEBB";#N/A,#N/A,FALSE,"MFT96";#N/A,#N/A,FALSE,"CTrecon"}</definedName>
    <definedName name="T4.9i_1_4_4_1" hidden="1">{#N/A,#N/A,FALSE,"TMCOMP96";#N/A,#N/A,FALSE,"MAT96";#N/A,#N/A,FALSE,"FANDA96";#N/A,#N/A,FALSE,"INTRAN96";#N/A,#N/A,FALSE,"NAA9697";#N/A,#N/A,FALSE,"ECWEBB";#N/A,#N/A,FALSE,"MFT96";#N/A,#N/A,FALSE,"CTrecon"}</definedName>
    <definedName name="T4.9i_1_4_4_2" hidden="1">{#N/A,#N/A,FALSE,"TMCOMP96";#N/A,#N/A,FALSE,"MAT96";#N/A,#N/A,FALSE,"FANDA96";#N/A,#N/A,FALSE,"INTRAN96";#N/A,#N/A,FALSE,"NAA9697";#N/A,#N/A,FALSE,"ECWEBB";#N/A,#N/A,FALSE,"MFT96";#N/A,#N/A,FALSE,"CTrecon"}</definedName>
    <definedName name="T4.9i_1_4_4_3" hidden="1">{#N/A,#N/A,FALSE,"TMCOMP96";#N/A,#N/A,FALSE,"MAT96";#N/A,#N/A,FALSE,"FANDA96";#N/A,#N/A,FALSE,"INTRAN96";#N/A,#N/A,FALSE,"NAA9697";#N/A,#N/A,FALSE,"ECWEBB";#N/A,#N/A,FALSE,"MFT96";#N/A,#N/A,FALSE,"CTrecon"}</definedName>
    <definedName name="T4.9i_1_4_4_4" hidden="1">{#N/A,#N/A,FALSE,"TMCOMP96";#N/A,#N/A,FALSE,"MAT96";#N/A,#N/A,FALSE,"FANDA96";#N/A,#N/A,FALSE,"INTRAN96";#N/A,#N/A,FALSE,"NAA9697";#N/A,#N/A,FALSE,"ECWEBB";#N/A,#N/A,FALSE,"MFT96";#N/A,#N/A,FALSE,"CTrecon"}</definedName>
    <definedName name="T4.9i_1_4_4_5" hidden="1">{#N/A,#N/A,FALSE,"TMCOMP96";#N/A,#N/A,FALSE,"MAT96";#N/A,#N/A,FALSE,"FANDA96";#N/A,#N/A,FALSE,"INTRAN96";#N/A,#N/A,FALSE,"NAA9697";#N/A,#N/A,FALSE,"ECWEBB";#N/A,#N/A,FALSE,"MFT96";#N/A,#N/A,FALSE,"CTrecon"}</definedName>
    <definedName name="T4.9i_1_4_5" hidden="1">{#N/A,#N/A,FALSE,"TMCOMP96";#N/A,#N/A,FALSE,"MAT96";#N/A,#N/A,FALSE,"FANDA96";#N/A,#N/A,FALSE,"INTRAN96";#N/A,#N/A,FALSE,"NAA9697";#N/A,#N/A,FALSE,"ECWEBB";#N/A,#N/A,FALSE,"MFT96";#N/A,#N/A,FALSE,"CTrecon"}</definedName>
    <definedName name="T4.9i_1_4_5_1" hidden="1">{#N/A,#N/A,FALSE,"TMCOMP96";#N/A,#N/A,FALSE,"MAT96";#N/A,#N/A,FALSE,"FANDA96";#N/A,#N/A,FALSE,"INTRAN96";#N/A,#N/A,FALSE,"NAA9697";#N/A,#N/A,FALSE,"ECWEBB";#N/A,#N/A,FALSE,"MFT96";#N/A,#N/A,FALSE,"CTrecon"}</definedName>
    <definedName name="T4.9i_1_4_5_2" hidden="1">{#N/A,#N/A,FALSE,"TMCOMP96";#N/A,#N/A,FALSE,"MAT96";#N/A,#N/A,FALSE,"FANDA96";#N/A,#N/A,FALSE,"INTRAN96";#N/A,#N/A,FALSE,"NAA9697";#N/A,#N/A,FALSE,"ECWEBB";#N/A,#N/A,FALSE,"MFT96";#N/A,#N/A,FALSE,"CTrecon"}</definedName>
    <definedName name="T4.9i_1_4_5_3" hidden="1">{#N/A,#N/A,FALSE,"TMCOMP96";#N/A,#N/A,FALSE,"MAT96";#N/A,#N/A,FALSE,"FANDA96";#N/A,#N/A,FALSE,"INTRAN96";#N/A,#N/A,FALSE,"NAA9697";#N/A,#N/A,FALSE,"ECWEBB";#N/A,#N/A,FALSE,"MFT96";#N/A,#N/A,FALSE,"CTrecon"}</definedName>
    <definedName name="T4.9i_1_4_5_4" hidden="1">{#N/A,#N/A,FALSE,"TMCOMP96";#N/A,#N/A,FALSE,"MAT96";#N/A,#N/A,FALSE,"FANDA96";#N/A,#N/A,FALSE,"INTRAN96";#N/A,#N/A,FALSE,"NAA9697";#N/A,#N/A,FALSE,"ECWEBB";#N/A,#N/A,FALSE,"MFT96";#N/A,#N/A,FALSE,"CTrecon"}</definedName>
    <definedName name="T4.9i_1_4_5_5" hidden="1">{#N/A,#N/A,FALSE,"TMCOMP96";#N/A,#N/A,FALSE,"MAT96";#N/A,#N/A,FALSE,"FANDA96";#N/A,#N/A,FALSE,"INTRAN96";#N/A,#N/A,FALSE,"NAA9697";#N/A,#N/A,FALSE,"ECWEBB";#N/A,#N/A,FALSE,"MFT96";#N/A,#N/A,FALSE,"CTrecon"}</definedName>
    <definedName name="T4.9i_1_5" hidden="1">{#N/A,#N/A,FALSE,"TMCOMP96";#N/A,#N/A,FALSE,"MAT96";#N/A,#N/A,FALSE,"FANDA96";#N/A,#N/A,FALSE,"INTRAN96";#N/A,#N/A,FALSE,"NAA9697";#N/A,#N/A,FALSE,"ECWEBB";#N/A,#N/A,FALSE,"MFT96";#N/A,#N/A,FALSE,"CTrecon"}</definedName>
    <definedName name="T4.9i_1_5_1" hidden="1">{#N/A,#N/A,FALSE,"TMCOMP96";#N/A,#N/A,FALSE,"MAT96";#N/A,#N/A,FALSE,"FANDA96";#N/A,#N/A,FALSE,"INTRAN96";#N/A,#N/A,FALSE,"NAA9697";#N/A,#N/A,FALSE,"ECWEBB";#N/A,#N/A,FALSE,"MFT96";#N/A,#N/A,FALSE,"CTrecon"}</definedName>
    <definedName name="T4.9i_1_5_1_1" hidden="1">{#N/A,#N/A,FALSE,"TMCOMP96";#N/A,#N/A,FALSE,"MAT96";#N/A,#N/A,FALSE,"FANDA96";#N/A,#N/A,FALSE,"INTRAN96";#N/A,#N/A,FALSE,"NAA9697";#N/A,#N/A,FALSE,"ECWEBB";#N/A,#N/A,FALSE,"MFT96";#N/A,#N/A,FALSE,"CTrecon"}</definedName>
    <definedName name="T4.9i_1_5_1_2" hidden="1">{#N/A,#N/A,FALSE,"TMCOMP96";#N/A,#N/A,FALSE,"MAT96";#N/A,#N/A,FALSE,"FANDA96";#N/A,#N/A,FALSE,"INTRAN96";#N/A,#N/A,FALSE,"NAA9697";#N/A,#N/A,FALSE,"ECWEBB";#N/A,#N/A,FALSE,"MFT96";#N/A,#N/A,FALSE,"CTrecon"}</definedName>
    <definedName name="T4.9i_1_5_1_3" hidden="1">{#N/A,#N/A,FALSE,"TMCOMP96";#N/A,#N/A,FALSE,"MAT96";#N/A,#N/A,FALSE,"FANDA96";#N/A,#N/A,FALSE,"INTRAN96";#N/A,#N/A,FALSE,"NAA9697";#N/A,#N/A,FALSE,"ECWEBB";#N/A,#N/A,FALSE,"MFT96";#N/A,#N/A,FALSE,"CTrecon"}</definedName>
    <definedName name="T4.9i_1_5_1_4" hidden="1">{#N/A,#N/A,FALSE,"TMCOMP96";#N/A,#N/A,FALSE,"MAT96";#N/A,#N/A,FALSE,"FANDA96";#N/A,#N/A,FALSE,"INTRAN96";#N/A,#N/A,FALSE,"NAA9697";#N/A,#N/A,FALSE,"ECWEBB";#N/A,#N/A,FALSE,"MFT96";#N/A,#N/A,FALSE,"CTrecon"}</definedName>
    <definedName name="T4.9i_1_5_1_5" hidden="1">{#N/A,#N/A,FALSE,"TMCOMP96";#N/A,#N/A,FALSE,"MAT96";#N/A,#N/A,FALSE,"FANDA96";#N/A,#N/A,FALSE,"INTRAN96";#N/A,#N/A,FALSE,"NAA9697";#N/A,#N/A,FALSE,"ECWEBB";#N/A,#N/A,FALSE,"MFT96";#N/A,#N/A,FALSE,"CTrecon"}</definedName>
    <definedName name="T4.9i_1_5_2" hidden="1">{#N/A,#N/A,FALSE,"TMCOMP96";#N/A,#N/A,FALSE,"MAT96";#N/A,#N/A,FALSE,"FANDA96";#N/A,#N/A,FALSE,"INTRAN96";#N/A,#N/A,FALSE,"NAA9697";#N/A,#N/A,FALSE,"ECWEBB";#N/A,#N/A,FALSE,"MFT96";#N/A,#N/A,FALSE,"CTrecon"}</definedName>
    <definedName name="T4.9i_1_5_2_1" hidden="1">{#N/A,#N/A,FALSE,"TMCOMP96";#N/A,#N/A,FALSE,"MAT96";#N/A,#N/A,FALSE,"FANDA96";#N/A,#N/A,FALSE,"INTRAN96";#N/A,#N/A,FALSE,"NAA9697";#N/A,#N/A,FALSE,"ECWEBB";#N/A,#N/A,FALSE,"MFT96";#N/A,#N/A,FALSE,"CTrecon"}</definedName>
    <definedName name="T4.9i_1_5_2_2" hidden="1">{#N/A,#N/A,FALSE,"TMCOMP96";#N/A,#N/A,FALSE,"MAT96";#N/A,#N/A,FALSE,"FANDA96";#N/A,#N/A,FALSE,"INTRAN96";#N/A,#N/A,FALSE,"NAA9697";#N/A,#N/A,FALSE,"ECWEBB";#N/A,#N/A,FALSE,"MFT96";#N/A,#N/A,FALSE,"CTrecon"}</definedName>
    <definedName name="T4.9i_1_5_2_3" hidden="1">{#N/A,#N/A,FALSE,"TMCOMP96";#N/A,#N/A,FALSE,"MAT96";#N/A,#N/A,FALSE,"FANDA96";#N/A,#N/A,FALSE,"INTRAN96";#N/A,#N/A,FALSE,"NAA9697";#N/A,#N/A,FALSE,"ECWEBB";#N/A,#N/A,FALSE,"MFT96";#N/A,#N/A,FALSE,"CTrecon"}</definedName>
    <definedName name="T4.9i_1_5_2_4" hidden="1">{#N/A,#N/A,FALSE,"TMCOMP96";#N/A,#N/A,FALSE,"MAT96";#N/A,#N/A,FALSE,"FANDA96";#N/A,#N/A,FALSE,"INTRAN96";#N/A,#N/A,FALSE,"NAA9697";#N/A,#N/A,FALSE,"ECWEBB";#N/A,#N/A,FALSE,"MFT96";#N/A,#N/A,FALSE,"CTrecon"}</definedName>
    <definedName name="T4.9i_1_5_2_5" hidden="1">{#N/A,#N/A,FALSE,"TMCOMP96";#N/A,#N/A,FALSE,"MAT96";#N/A,#N/A,FALSE,"FANDA96";#N/A,#N/A,FALSE,"INTRAN96";#N/A,#N/A,FALSE,"NAA9697";#N/A,#N/A,FALSE,"ECWEBB";#N/A,#N/A,FALSE,"MFT96";#N/A,#N/A,FALSE,"CTrecon"}</definedName>
    <definedName name="T4.9i_1_5_3" hidden="1">{#N/A,#N/A,FALSE,"TMCOMP96";#N/A,#N/A,FALSE,"MAT96";#N/A,#N/A,FALSE,"FANDA96";#N/A,#N/A,FALSE,"INTRAN96";#N/A,#N/A,FALSE,"NAA9697";#N/A,#N/A,FALSE,"ECWEBB";#N/A,#N/A,FALSE,"MFT96";#N/A,#N/A,FALSE,"CTrecon"}</definedName>
    <definedName name="T4.9i_1_5_3_1" hidden="1">{#N/A,#N/A,FALSE,"TMCOMP96";#N/A,#N/A,FALSE,"MAT96";#N/A,#N/A,FALSE,"FANDA96";#N/A,#N/A,FALSE,"INTRAN96";#N/A,#N/A,FALSE,"NAA9697";#N/A,#N/A,FALSE,"ECWEBB";#N/A,#N/A,FALSE,"MFT96";#N/A,#N/A,FALSE,"CTrecon"}</definedName>
    <definedName name="T4.9i_1_5_3_2" hidden="1">{#N/A,#N/A,FALSE,"TMCOMP96";#N/A,#N/A,FALSE,"MAT96";#N/A,#N/A,FALSE,"FANDA96";#N/A,#N/A,FALSE,"INTRAN96";#N/A,#N/A,FALSE,"NAA9697";#N/A,#N/A,FALSE,"ECWEBB";#N/A,#N/A,FALSE,"MFT96";#N/A,#N/A,FALSE,"CTrecon"}</definedName>
    <definedName name="T4.9i_1_5_3_3" hidden="1">{#N/A,#N/A,FALSE,"TMCOMP96";#N/A,#N/A,FALSE,"MAT96";#N/A,#N/A,FALSE,"FANDA96";#N/A,#N/A,FALSE,"INTRAN96";#N/A,#N/A,FALSE,"NAA9697";#N/A,#N/A,FALSE,"ECWEBB";#N/A,#N/A,FALSE,"MFT96";#N/A,#N/A,FALSE,"CTrecon"}</definedName>
    <definedName name="T4.9i_1_5_3_4" hidden="1">{#N/A,#N/A,FALSE,"TMCOMP96";#N/A,#N/A,FALSE,"MAT96";#N/A,#N/A,FALSE,"FANDA96";#N/A,#N/A,FALSE,"INTRAN96";#N/A,#N/A,FALSE,"NAA9697";#N/A,#N/A,FALSE,"ECWEBB";#N/A,#N/A,FALSE,"MFT96";#N/A,#N/A,FALSE,"CTrecon"}</definedName>
    <definedName name="T4.9i_1_5_3_5" hidden="1">{#N/A,#N/A,FALSE,"TMCOMP96";#N/A,#N/A,FALSE,"MAT96";#N/A,#N/A,FALSE,"FANDA96";#N/A,#N/A,FALSE,"INTRAN96";#N/A,#N/A,FALSE,"NAA9697";#N/A,#N/A,FALSE,"ECWEBB";#N/A,#N/A,FALSE,"MFT96";#N/A,#N/A,FALSE,"CTrecon"}</definedName>
    <definedName name="T4.9i_1_5_4" hidden="1">{#N/A,#N/A,FALSE,"TMCOMP96";#N/A,#N/A,FALSE,"MAT96";#N/A,#N/A,FALSE,"FANDA96";#N/A,#N/A,FALSE,"INTRAN96";#N/A,#N/A,FALSE,"NAA9697";#N/A,#N/A,FALSE,"ECWEBB";#N/A,#N/A,FALSE,"MFT96";#N/A,#N/A,FALSE,"CTrecon"}</definedName>
    <definedName name="T4.9i_1_5_4_1" hidden="1">{#N/A,#N/A,FALSE,"TMCOMP96";#N/A,#N/A,FALSE,"MAT96";#N/A,#N/A,FALSE,"FANDA96";#N/A,#N/A,FALSE,"INTRAN96";#N/A,#N/A,FALSE,"NAA9697";#N/A,#N/A,FALSE,"ECWEBB";#N/A,#N/A,FALSE,"MFT96";#N/A,#N/A,FALSE,"CTrecon"}</definedName>
    <definedName name="T4.9i_1_5_4_2" hidden="1">{#N/A,#N/A,FALSE,"TMCOMP96";#N/A,#N/A,FALSE,"MAT96";#N/A,#N/A,FALSE,"FANDA96";#N/A,#N/A,FALSE,"INTRAN96";#N/A,#N/A,FALSE,"NAA9697";#N/A,#N/A,FALSE,"ECWEBB";#N/A,#N/A,FALSE,"MFT96";#N/A,#N/A,FALSE,"CTrecon"}</definedName>
    <definedName name="T4.9i_1_5_4_3" hidden="1">{#N/A,#N/A,FALSE,"TMCOMP96";#N/A,#N/A,FALSE,"MAT96";#N/A,#N/A,FALSE,"FANDA96";#N/A,#N/A,FALSE,"INTRAN96";#N/A,#N/A,FALSE,"NAA9697";#N/A,#N/A,FALSE,"ECWEBB";#N/A,#N/A,FALSE,"MFT96";#N/A,#N/A,FALSE,"CTrecon"}</definedName>
    <definedName name="T4.9i_1_5_4_4" hidden="1">{#N/A,#N/A,FALSE,"TMCOMP96";#N/A,#N/A,FALSE,"MAT96";#N/A,#N/A,FALSE,"FANDA96";#N/A,#N/A,FALSE,"INTRAN96";#N/A,#N/A,FALSE,"NAA9697";#N/A,#N/A,FALSE,"ECWEBB";#N/A,#N/A,FALSE,"MFT96";#N/A,#N/A,FALSE,"CTrecon"}</definedName>
    <definedName name="T4.9i_1_5_4_5" hidden="1">{#N/A,#N/A,FALSE,"TMCOMP96";#N/A,#N/A,FALSE,"MAT96";#N/A,#N/A,FALSE,"FANDA96";#N/A,#N/A,FALSE,"INTRAN96";#N/A,#N/A,FALSE,"NAA9697";#N/A,#N/A,FALSE,"ECWEBB";#N/A,#N/A,FALSE,"MFT96";#N/A,#N/A,FALSE,"CTrecon"}</definedName>
    <definedName name="T4.9i_1_5_5" hidden="1">{#N/A,#N/A,FALSE,"TMCOMP96";#N/A,#N/A,FALSE,"MAT96";#N/A,#N/A,FALSE,"FANDA96";#N/A,#N/A,FALSE,"INTRAN96";#N/A,#N/A,FALSE,"NAA9697";#N/A,#N/A,FALSE,"ECWEBB";#N/A,#N/A,FALSE,"MFT96";#N/A,#N/A,FALSE,"CTrecon"}</definedName>
    <definedName name="T4.9i_1_5_5_1" hidden="1">{#N/A,#N/A,FALSE,"TMCOMP96";#N/A,#N/A,FALSE,"MAT96";#N/A,#N/A,FALSE,"FANDA96";#N/A,#N/A,FALSE,"INTRAN96";#N/A,#N/A,FALSE,"NAA9697";#N/A,#N/A,FALSE,"ECWEBB";#N/A,#N/A,FALSE,"MFT96";#N/A,#N/A,FALSE,"CTrecon"}</definedName>
    <definedName name="T4.9i_1_5_5_2" hidden="1">{#N/A,#N/A,FALSE,"TMCOMP96";#N/A,#N/A,FALSE,"MAT96";#N/A,#N/A,FALSE,"FANDA96";#N/A,#N/A,FALSE,"INTRAN96";#N/A,#N/A,FALSE,"NAA9697";#N/A,#N/A,FALSE,"ECWEBB";#N/A,#N/A,FALSE,"MFT96";#N/A,#N/A,FALSE,"CTrecon"}</definedName>
    <definedName name="T4.9i_1_5_5_3" hidden="1">{#N/A,#N/A,FALSE,"TMCOMP96";#N/A,#N/A,FALSE,"MAT96";#N/A,#N/A,FALSE,"FANDA96";#N/A,#N/A,FALSE,"INTRAN96";#N/A,#N/A,FALSE,"NAA9697";#N/A,#N/A,FALSE,"ECWEBB";#N/A,#N/A,FALSE,"MFT96";#N/A,#N/A,FALSE,"CTrecon"}</definedName>
    <definedName name="T4.9i_1_5_5_4" hidden="1">{#N/A,#N/A,FALSE,"TMCOMP96";#N/A,#N/A,FALSE,"MAT96";#N/A,#N/A,FALSE,"FANDA96";#N/A,#N/A,FALSE,"INTRAN96";#N/A,#N/A,FALSE,"NAA9697";#N/A,#N/A,FALSE,"ECWEBB";#N/A,#N/A,FALSE,"MFT96";#N/A,#N/A,FALSE,"CTrecon"}</definedName>
    <definedName name="T4.9i_1_5_5_5" hidden="1">{#N/A,#N/A,FALSE,"TMCOMP96";#N/A,#N/A,FALSE,"MAT96";#N/A,#N/A,FALSE,"FANDA96";#N/A,#N/A,FALSE,"INTRAN96";#N/A,#N/A,FALSE,"NAA9697";#N/A,#N/A,FALSE,"ECWEBB";#N/A,#N/A,FALSE,"MFT96";#N/A,#N/A,FALSE,"CTrecon"}</definedName>
    <definedName name="T4.9i_2" hidden="1">{#N/A,#N/A,FALSE,"TMCOMP96";#N/A,#N/A,FALSE,"MAT96";#N/A,#N/A,FALSE,"FANDA96";#N/A,#N/A,FALSE,"INTRAN96";#N/A,#N/A,FALSE,"NAA9697";#N/A,#N/A,FALSE,"ECWEBB";#N/A,#N/A,FALSE,"MFT96";#N/A,#N/A,FALSE,"CTrecon"}</definedName>
    <definedName name="T4.9i_2_1" hidden="1">{#N/A,#N/A,FALSE,"TMCOMP96";#N/A,#N/A,FALSE,"MAT96";#N/A,#N/A,FALSE,"FANDA96";#N/A,#N/A,FALSE,"INTRAN96";#N/A,#N/A,FALSE,"NAA9697";#N/A,#N/A,FALSE,"ECWEBB";#N/A,#N/A,FALSE,"MFT96";#N/A,#N/A,FALSE,"CTrecon"}</definedName>
    <definedName name="T4.9i_2_1_1" hidden="1">{#N/A,#N/A,FALSE,"TMCOMP96";#N/A,#N/A,FALSE,"MAT96";#N/A,#N/A,FALSE,"FANDA96";#N/A,#N/A,FALSE,"INTRAN96";#N/A,#N/A,FALSE,"NAA9697";#N/A,#N/A,FALSE,"ECWEBB";#N/A,#N/A,FALSE,"MFT96";#N/A,#N/A,FALSE,"CTrecon"}</definedName>
    <definedName name="T4.9i_2_1_1_1" hidden="1">{#N/A,#N/A,FALSE,"TMCOMP96";#N/A,#N/A,FALSE,"MAT96";#N/A,#N/A,FALSE,"FANDA96";#N/A,#N/A,FALSE,"INTRAN96";#N/A,#N/A,FALSE,"NAA9697";#N/A,#N/A,FALSE,"ECWEBB";#N/A,#N/A,FALSE,"MFT96";#N/A,#N/A,FALSE,"CTrecon"}</definedName>
    <definedName name="T4.9i_2_1_1_1_1" hidden="1">{#N/A,#N/A,FALSE,"TMCOMP96";#N/A,#N/A,FALSE,"MAT96";#N/A,#N/A,FALSE,"FANDA96";#N/A,#N/A,FALSE,"INTRAN96";#N/A,#N/A,FALSE,"NAA9697";#N/A,#N/A,FALSE,"ECWEBB";#N/A,#N/A,FALSE,"MFT96";#N/A,#N/A,FALSE,"CTrecon"}</definedName>
    <definedName name="T4.9i_2_1_1_1_2" hidden="1">{#N/A,#N/A,FALSE,"TMCOMP96";#N/A,#N/A,FALSE,"MAT96";#N/A,#N/A,FALSE,"FANDA96";#N/A,#N/A,FALSE,"INTRAN96";#N/A,#N/A,FALSE,"NAA9697";#N/A,#N/A,FALSE,"ECWEBB";#N/A,#N/A,FALSE,"MFT96";#N/A,#N/A,FALSE,"CTrecon"}</definedName>
    <definedName name="T4.9i_2_1_1_1_3" hidden="1">{#N/A,#N/A,FALSE,"TMCOMP96";#N/A,#N/A,FALSE,"MAT96";#N/A,#N/A,FALSE,"FANDA96";#N/A,#N/A,FALSE,"INTRAN96";#N/A,#N/A,FALSE,"NAA9697";#N/A,#N/A,FALSE,"ECWEBB";#N/A,#N/A,FALSE,"MFT96";#N/A,#N/A,FALSE,"CTrecon"}</definedName>
    <definedName name="T4.9i_2_1_1_1_4" hidden="1">{#N/A,#N/A,FALSE,"TMCOMP96";#N/A,#N/A,FALSE,"MAT96";#N/A,#N/A,FALSE,"FANDA96";#N/A,#N/A,FALSE,"INTRAN96";#N/A,#N/A,FALSE,"NAA9697";#N/A,#N/A,FALSE,"ECWEBB";#N/A,#N/A,FALSE,"MFT96";#N/A,#N/A,FALSE,"CTrecon"}</definedName>
    <definedName name="T4.9i_2_1_1_1_5" hidden="1">{#N/A,#N/A,FALSE,"TMCOMP96";#N/A,#N/A,FALSE,"MAT96";#N/A,#N/A,FALSE,"FANDA96";#N/A,#N/A,FALSE,"INTRAN96";#N/A,#N/A,FALSE,"NAA9697";#N/A,#N/A,FALSE,"ECWEBB";#N/A,#N/A,FALSE,"MFT96";#N/A,#N/A,FALSE,"CTrecon"}</definedName>
    <definedName name="T4.9i_2_1_1_2" hidden="1">{#N/A,#N/A,FALSE,"TMCOMP96";#N/A,#N/A,FALSE,"MAT96";#N/A,#N/A,FALSE,"FANDA96";#N/A,#N/A,FALSE,"INTRAN96";#N/A,#N/A,FALSE,"NAA9697";#N/A,#N/A,FALSE,"ECWEBB";#N/A,#N/A,FALSE,"MFT96";#N/A,#N/A,FALSE,"CTrecon"}</definedName>
    <definedName name="T4.9i_2_1_1_2_1" hidden="1">{#N/A,#N/A,FALSE,"TMCOMP96";#N/A,#N/A,FALSE,"MAT96";#N/A,#N/A,FALSE,"FANDA96";#N/A,#N/A,FALSE,"INTRAN96";#N/A,#N/A,FALSE,"NAA9697";#N/A,#N/A,FALSE,"ECWEBB";#N/A,#N/A,FALSE,"MFT96";#N/A,#N/A,FALSE,"CTrecon"}</definedName>
    <definedName name="T4.9i_2_1_1_2_2" hidden="1">{#N/A,#N/A,FALSE,"TMCOMP96";#N/A,#N/A,FALSE,"MAT96";#N/A,#N/A,FALSE,"FANDA96";#N/A,#N/A,FALSE,"INTRAN96";#N/A,#N/A,FALSE,"NAA9697";#N/A,#N/A,FALSE,"ECWEBB";#N/A,#N/A,FALSE,"MFT96";#N/A,#N/A,FALSE,"CTrecon"}</definedName>
    <definedName name="T4.9i_2_1_1_2_3" hidden="1">{#N/A,#N/A,FALSE,"TMCOMP96";#N/A,#N/A,FALSE,"MAT96";#N/A,#N/A,FALSE,"FANDA96";#N/A,#N/A,FALSE,"INTRAN96";#N/A,#N/A,FALSE,"NAA9697";#N/A,#N/A,FALSE,"ECWEBB";#N/A,#N/A,FALSE,"MFT96";#N/A,#N/A,FALSE,"CTrecon"}</definedName>
    <definedName name="T4.9i_2_1_1_2_4" hidden="1">{#N/A,#N/A,FALSE,"TMCOMP96";#N/A,#N/A,FALSE,"MAT96";#N/A,#N/A,FALSE,"FANDA96";#N/A,#N/A,FALSE,"INTRAN96";#N/A,#N/A,FALSE,"NAA9697";#N/A,#N/A,FALSE,"ECWEBB";#N/A,#N/A,FALSE,"MFT96";#N/A,#N/A,FALSE,"CTrecon"}</definedName>
    <definedName name="T4.9i_2_1_1_2_5" hidden="1">{#N/A,#N/A,FALSE,"TMCOMP96";#N/A,#N/A,FALSE,"MAT96";#N/A,#N/A,FALSE,"FANDA96";#N/A,#N/A,FALSE,"INTRAN96";#N/A,#N/A,FALSE,"NAA9697";#N/A,#N/A,FALSE,"ECWEBB";#N/A,#N/A,FALSE,"MFT96";#N/A,#N/A,FALSE,"CTrecon"}</definedName>
    <definedName name="T4.9i_2_1_1_3" hidden="1">{#N/A,#N/A,FALSE,"TMCOMP96";#N/A,#N/A,FALSE,"MAT96";#N/A,#N/A,FALSE,"FANDA96";#N/A,#N/A,FALSE,"INTRAN96";#N/A,#N/A,FALSE,"NAA9697";#N/A,#N/A,FALSE,"ECWEBB";#N/A,#N/A,FALSE,"MFT96";#N/A,#N/A,FALSE,"CTrecon"}</definedName>
    <definedName name="T4.9i_2_1_1_4" hidden="1">{#N/A,#N/A,FALSE,"TMCOMP96";#N/A,#N/A,FALSE,"MAT96";#N/A,#N/A,FALSE,"FANDA96";#N/A,#N/A,FALSE,"INTRAN96";#N/A,#N/A,FALSE,"NAA9697";#N/A,#N/A,FALSE,"ECWEBB";#N/A,#N/A,FALSE,"MFT96";#N/A,#N/A,FALSE,"CTrecon"}</definedName>
    <definedName name="T4.9i_2_1_1_5" hidden="1">{#N/A,#N/A,FALSE,"TMCOMP96";#N/A,#N/A,FALSE,"MAT96";#N/A,#N/A,FALSE,"FANDA96";#N/A,#N/A,FALSE,"INTRAN96";#N/A,#N/A,FALSE,"NAA9697";#N/A,#N/A,FALSE,"ECWEBB";#N/A,#N/A,FALSE,"MFT96";#N/A,#N/A,FALSE,"CTrecon"}</definedName>
    <definedName name="T4.9i_2_1_2" hidden="1">{#N/A,#N/A,FALSE,"TMCOMP96";#N/A,#N/A,FALSE,"MAT96";#N/A,#N/A,FALSE,"FANDA96";#N/A,#N/A,FALSE,"INTRAN96";#N/A,#N/A,FALSE,"NAA9697";#N/A,#N/A,FALSE,"ECWEBB";#N/A,#N/A,FALSE,"MFT96";#N/A,#N/A,FALSE,"CTrecon"}</definedName>
    <definedName name="T4.9i_2_1_2_1" hidden="1">{#N/A,#N/A,FALSE,"TMCOMP96";#N/A,#N/A,FALSE,"MAT96";#N/A,#N/A,FALSE,"FANDA96";#N/A,#N/A,FALSE,"INTRAN96";#N/A,#N/A,FALSE,"NAA9697";#N/A,#N/A,FALSE,"ECWEBB";#N/A,#N/A,FALSE,"MFT96";#N/A,#N/A,FALSE,"CTrecon"}</definedName>
    <definedName name="T4.9i_2_1_2_2" hidden="1">{#N/A,#N/A,FALSE,"TMCOMP96";#N/A,#N/A,FALSE,"MAT96";#N/A,#N/A,FALSE,"FANDA96";#N/A,#N/A,FALSE,"INTRAN96";#N/A,#N/A,FALSE,"NAA9697";#N/A,#N/A,FALSE,"ECWEBB";#N/A,#N/A,FALSE,"MFT96";#N/A,#N/A,FALSE,"CTrecon"}</definedName>
    <definedName name="T4.9i_2_1_2_3" hidden="1">{#N/A,#N/A,FALSE,"TMCOMP96";#N/A,#N/A,FALSE,"MAT96";#N/A,#N/A,FALSE,"FANDA96";#N/A,#N/A,FALSE,"INTRAN96";#N/A,#N/A,FALSE,"NAA9697";#N/A,#N/A,FALSE,"ECWEBB";#N/A,#N/A,FALSE,"MFT96";#N/A,#N/A,FALSE,"CTrecon"}</definedName>
    <definedName name="T4.9i_2_1_2_4" hidden="1">{#N/A,#N/A,FALSE,"TMCOMP96";#N/A,#N/A,FALSE,"MAT96";#N/A,#N/A,FALSE,"FANDA96";#N/A,#N/A,FALSE,"INTRAN96";#N/A,#N/A,FALSE,"NAA9697";#N/A,#N/A,FALSE,"ECWEBB";#N/A,#N/A,FALSE,"MFT96";#N/A,#N/A,FALSE,"CTrecon"}</definedName>
    <definedName name="T4.9i_2_1_2_5" hidden="1">{#N/A,#N/A,FALSE,"TMCOMP96";#N/A,#N/A,FALSE,"MAT96";#N/A,#N/A,FALSE,"FANDA96";#N/A,#N/A,FALSE,"INTRAN96";#N/A,#N/A,FALSE,"NAA9697";#N/A,#N/A,FALSE,"ECWEBB";#N/A,#N/A,FALSE,"MFT96";#N/A,#N/A,FALSE,"CTrecon"}</definedName>
    <definedName name="T4.9i_2_1_3" hidden="1">{#N/A,#N/A,FALSE,"TMCOMP96";#N/A,#N/A,FALSE,"MAT96";#N/A,#N/A,FALSE,"FANDA96";#N/A,#N/A,FALSE,"INTRAN96";#N/A,#N/A,FALSE,"NAA9697";#N/A,#N/A,FALSE,"ECWEBB";#N/A,#N/A,FALSE,"MFT96";#N/A,#N/A,FALSE,"CTrecon"}</definedName>
    <definedName name="T4.9i_2_1_3_1" hidden="1">{#N/A,#N/A,FALSE,"TMCOMP96";#N/A,#N/A,FALSE,"MAT96";#N/A,#N/A,FALSE,"FANDA96";#N/A,#N/A,FALSE,"INTRAN96";#N/A,#N/A,FALSE,"NAA9697";#N/A,#N/A,FALSE,"ECWEBB";#N/A,#N/A,FALSE,"MFT96";#N/A,#N/A,FALSE,"CTrecon"}</definedName>
    <definedName name="T4.9i_2_1_3_2" hidden="1">{#N/A,#N/A,FALSE,"TMCOMP96";#N/A,#N/A,FALSE,"MAT96";#N/A,#N/A,FALSE,"FANDA96";#N/A,#N/A,FALSE,"INTRAN96";#N/A,#N/A,FALSE,"NAA9697";#N/A,#N/A,FALSE,"ECWEBB";#N/A,#N/A,FALSE,"MFT96";#N/A,#N/A,FALSE,"CTrecon"}</definedName>
    <definedName name="T4.9i_2_1_3_3" hidden="1">{#N/A,#N/A,FALSE,"TMCOMP96";#N/A,#N/A,FALSE,"MAT96";#N/A,#N/A,FALSE,"FANDA96";#N/A,#N/A,FALSE,"INTRAN96";#N/A,#N/A,FALSE,"NAA9697";#N/A,#N/A,FALSE,"ECWEBB";#N/A,#N/A,FALSE,"MFT96";#N/A,#N/A,FALSE,"CTrecon"}</definedName>
    <definedName name="T4.9i_2_1_3_4" hidden="1">{#N/A,#N/A,FALSE,"TMCOMP96";#N/A,#N/A,FALSE,"MAT96";#N/A,#N/A,FALSE,"FANDA96";#N/A,#N/A,FALSE,"INTRAN96";#N/A,#N/A,FALSE,"NAA9697";#N/A,#N/A,FALSE,"ECWEBB";#N/A,#N/A,FALSE,"MFT96";#N/A,#N/A,FALSE,"CTrecon"}</definedName>
    <definedName name="T4.9i_2_1_3_5" hidden="1">{#N/A,#N/A,FALSE,"TMCOMP96";#N/A,#N/A,FALSE,"MAT96";#N/A,#N/A,FALSE,"FANDA96";#N/A,#N/A,FALSE,"INTRAN96";#N/A,#N/A,FALSE,"NAA9697";#N/A,#N/A,FALSE,"ECWEBB";#N/A,#N/A,FALSE,"MFT96";#N/A,#N/A,FALSE,"CTrecon"}</definedName>
    <definedName name="T4.9i_2_1_4" hidden="1">{#N/A,#N/A,FALSE,"TMCOMP96";#N/A,#N/A,FALSE,"MAT96";#N/A,#N/A,FALSE,"FANDA96";#N/A,#N/A,FALSE,"INTRAN96";#N/A,#N/A,FALSE,"NAA9697";#N/A,#N/A,FALSE,"ECWEBB";#N/A,#N/A,FALSE,"MFT96";#N/A,#N/A,FALSE,"CTrecon"}</definedName>
    <definedName name="T4.9i_2_1_4_1" hidden="1">{#N/A,#N/A,FALSE,"TMCOMP96";#N/A,#N/A,FALSE,"MAT96";#N/A,#N/A,FALSE,"FANDA96";#N/A,#N/A,FALSE,"INTRAN96";#N/A,#N/A,FALSE,"NAA9697";#N/A,#N/A,FALSE,"ECWEBB";#N/A,#N/A,FALSE,"MFT96";#N/A,#N/A,FALSE,"CTrecon"}</definedName>
    <definedName name="T4.9i_2_1_4_2" hidden="1">{#N/A,#N/A,FALSE,"TMCOMP96";#N/A,#N/A,FALSE,"MAT96";#N/A,#N/A,FALSE,"FANDA96";#N/A,#N/A,FALSE,"INTRAN96";#N/A,#N/A,FALSE,"NAA9697";#N/A,#N/A,FALSE,"ECWEBB";#N/A,#N/A,FALSE,"MFT96";#N/A,#N/A,FALSE,"CTrecon"}</definedName>
    <definedName name="T4.9i_2_1_4_3" hidden="1">{#N/A,#N/A,FALSE,"TMCOMP96";#N/A,#N/A,FALSE,"MAT96";#N/A,#N/A,FALSE,"FANDA96";#N/A,#N/A,FALSE,"INTRAN96";#N/A,#N/A,FALSE,"NAA9697";#N/A,#N/A,FALSE,"ECWEBB";#N/A,#N/A,FALSE,"MFT96";#N/A,#N/A,FALSE,"CTrecon"}</definedName>
    <definedName name="T4.9i_2_1_4_4" hidden="1">{#N/A,#N/A,FALSE,"TMCOMP96";#N/A,#N/A,FALSE,"MAT96";#N/A,#N/A,FALSE,"FANDA96";#N/A,#N/A,FALSE,"INTRAN96";#N/A,#N/A,FALSE,"NAA9697";#N/A,#N/A,FALSE,"ECWEBB";#N/A,#N/A,FALSE,"MFT96";#N/A,#N/A,FALSE,"CTrecon"}</definedName>
    <definedName name="T4.9i_2_1_4_5" hidden="1">{#N/A,#N/A,FALSE,"TMCOMP96";#N/A,#N/A,FALSE,"MAT96";#N/A,#N/A,FALSE,"FANDA96";#N/A,#N/A,FALSE,"INTRAN96";#N/A,#N/A,FALSE,"NAA9697";#N/A,#N/A,FALSE,"ECWEBB";#N/A,#N/A,FALSE,"MFT96";#N/A,#N/A,FALSE,"CTrecon"}</definedName>
    <definedName name="T4.9i_2_1_5" hidden="1">{#N/A,#N/A,FALSE,"TMCOMP96";#N/A,#N/A,FALSE,"MAT96";#N/A,#N/A,FALSE,"FANDA96";#N/A,#N/A,FALSE,"INTRAN96";#N/A,#N/A,FALSE,"NAA9697";#N/A,#N/A,FALSE,"ECWEBB";#N/A,#N/A,FALSE,"MFT96";#N/A,#N/A,FALSE,"CTrecon"}</definedName>
    <definedName name="T4.9i_2_1_5_1" hidden="1">{#N/A,#N/A,FALSE,"TMCOMP96";#N/A,#N/A,FALSE,"MAT96";#N/A,#N/A,FALSE,"FANDA96";#N/A,#N/A,FALSE,"INTRAN96";#N/A,#N/A,FALSE,"NAA9697";#N/A,#N/A,FALSE,"ECWEBB";#N/A,#N/A,FALSE,"MFT96";#N/A,#N/A,FALSE,"CTrecon"}</definedName>
    <definedName name="T4.9i_2_1_5_2" hidden="1">{#N/A,#N/A,FALSE,"TMCOMP96";#N/A,#N/A,FALSE,"MAT96";#N/A,#N/A,FALSE,"FANDA96";#N/A,#N/A,FALSE,"INTRAN96";#N/A,#N/A,FALSE,"NAA9697";#N/A,#N/A,FALSE,"ECWEBB";#N/A,#N/A,FALSE,"MFT96";#N/A,#N/A,FALSE,"CTrecon"}</definedName>
    <definedName name="T4.9i_2_1_5_3" hidden="1">{#N/A,#N/A,FALSE,"TMCOMP96";#N/A,#N/A,FALSE,"MAT96";#N/A,#N/A,FALSE,"FANDA96";#N/A,#N/A,FALSE,"INTRAN96";#N/A,#N/A,FALSE,"NAA9697";#N/A,#N/A,FALSE,"ECWEBB";#N/A,#N/A,FALSE,"MFT96";#N/A,#N/A,FALSE,"CTrecon"}</definedName>
    <definedName name="T4.9i_2_1_5_4" hidden="1">{#N/A,#N/A,FALSE,"TMCOMP96";#N/A,#N/A,FALSE,"MAT96";#N/A,#N/A,FALSE,"FANDA96";#N/A,#N/A,FALSE,"INTRAN96";#N/A,#N/A,FALSE,"NAA9697";#N/A,#N/A,FALSE,"ECWEBB";#N/A,#N/A,FALSE,"MFT96";#N/A,#N/A,FALSE,"CTrecon"}</definedName>
    <definedName name="T4.9i_2_1_5_5" hidden="1">{#N/A,#N/A,FALSE,"TMCOMP96";#N/A,#N/A,FALSE,"MAT96";#N/A,#N/A,FALSE,"FANDA96";#N/A,#N/A,FALSE,"INTRAN96";#N/A,#N/A,FALSE,"NAA9697";#N/A,#N/A,FALSE,"ECWEBB";#N/A,#N/A,FALSE,"MFT96";#N/A,#N/A,FALSE,"CTrecon"}</definedName>
    <definedName name="T4.9i_2_2" hidden="1">{#N/A,#N/A,FALSE,"TMCOMP96";#N/A,#N/A,FALSE,"MAT96";#N/A,#N/A,FALSE,"FANDA96";#N/A,#N/A,FALSE,"INTRAN96";#N/A,#N/A,FALSE,"NAA9697";#N/A,#N/A,FALSE,"ECWEBB";#N/A,#N/A,FALSE,"MFT96";#N/A,#N/A,FALSE,"CTrecon"}</definedName>
    <definedName name="T4.9i_2_2_1" hidden="1">{#N/A,#N/A,FALSE,"TMCOMP96";#N/A,#N/A,FALSE,"MAT96";#N/A,#N/A,FALSE,"FANDA96";#N/A,#N/A,FALSE,"INTRAN96";#N/A,#N/A,FALSE,"NAA9697";#N/A,#N/A,FALSE,"ECWEBB";#N/A,#N/A,FALSE,"MFT96";#N/A,#N/A,FALSE,"CTrecon"}</definedName>
    <definedName name="T4.9i_2_2_2" hidden="1">{#N/A,#N/A,FALSE,"TMCOMP96";#N/A,#N/A,FALSE,"MAT96";#N/A,#N/A,FALSE,"FANDA96";#N/A,#N/A,FALSE,"INTRAN96";#N/A,#N/A,FALSE,"NAA9697";#N/A,#N/A,FALSE,"ECWEBB";#N/A,#N/A,FALSE,"MFT96";#N/A,#N/A,FALSE,"CTrecon"}</definedName>
    <definedName name="T4.9i_2_2_3" hidden="1">{#N/A,#N/A,FALSE,"TMCOMP96";#N/A,#N/A,FALSE,"MAT96";#N/A,#N/A,FALSE,"FANDA96";#N/A,#N/A,FALSE,"INTRAN96";#N/A,#N/A,FALSE,"NAA9697";#N/A,#N/A,FALSE,"ECWEBB";#N/A,#N/A,FALSE,"MFT96";#N/A,#N/A,FALSE,"CTrecon"}</definedName>
    <definedName name="T4.9i_2_2_4" hidden="1">{#N/A,#N/A,FALSE,"TMCOMP96";#N/A,#N/A,FALSE,"MAT96";#N/A,#N/A,FALSE,"FANDA96";#N/A,#N/A,FALSE,"INTRAN96";#N/A,#N/A,FALSE,"NAA9697";#N/A,#N/A,FALSE,"ECWEBB";#N/A,#N/A,FALSE,"MFT96";#N/A,#N/A,FALSE,"CTrecon"}</definedName>
    <definedName name="T4.9i_2_2_5" hidden="1">{#N/A,#N/A,FALSE,"TMCOMP96";#N/A,#N/A,FALSE,"MAT96";#N/A,#N/A,FALSE,"FANDA96";#N/A,#N/A,FALSE,"INTRAN96";#N/A,#N/A,FALSE,"NAA9697";#N/A,#N/A,FALSE,"ECWEBB";#N/A,#N/A,FALSE,"MFT96";#N/A,#N/A,FALSE,"CTrecon"}</definedName>
    <definedName name="T4.9i_2_3" hidden="1">{#N/A,#N/A,FALSE,"TMCOMP96";#N/A,#N/A,FALSE,"MAT96";#N/A,#N/A,FALSE,"FANDA96";#N/A,#N/A,FALSE,"INTRAN96";#N/A,#N/A,FALSE,"NAA9697";#N/A,#N/A,FALSE,"ECWEBB";#N/A,#N/A,FALSE,"MFT96";#N/A,#N/A,FALSE,"CTrecon"}</definedName>
    <definedName name="T4.9i_2_3_1" hidden="1">{#N/A,#N/A,FALSE,"TMCOMP96";#N/A,#N/A,FALSE,"MAT96";#N/A,#N/A,FALSE,"FANDA96";#N/A,#N/A,FALSE,"INTRAN96";#N/A,#N/A,FALSE,"NAA9697";#N/A,#N/A,FALSE,"ECWEBB";#N/A,#N/A,FALSE,"MFT96";#N/A,#N/A,FALSE,"CTrecon"}</definedName>
    <definedName name="T4.9i_2_3_2" hidden="1">{#N/A,#N/A,FALSE,"TMCOMP96";#N/A,#N/A,FALSE,"MAT96";#N/A,#N/A,FALSE,"FANDA96";#N/A,#N/A,FALSE,"INTRAN96";#N/A,#N/A,FALSE,"NAA9697";#N/A,#N/A,FALSE,"ECWEBB";#N/A,#N/A,FALSE,"MFT96";#N/A,#N/A,FALSE,"CTrecon"}</definedName>
    <definedName name="T4.9i_2_3_3" hidden="1">{#N/A,#N/A,FALSE,"TMCOMP96";#N/A,#N/A,FALSE,"MAT96";#N/A,#N/A,FALSE,"FANDA96";#N/A,#N/A,FALSE,"INTRAN96";#N/A,#N/A,FALSE,"NAA9697";#N/A,#N/A,FALSE,"ECWEBB";#N/A,#N/A,FALSE,"MFT96";#N/A,#N/A,FALSE,"CTrecon"}</definedName>
    <definedName name="T4.9i_2_3_4" hidden="1">{#N/A,#N/A,FALSE,"TMCOMP96";#N/A,#N/A,FALSE,"MAT96";#N/A,#N/A,FALSE,"FANDA96";#N/A,#N/A,FALSE,"INTRAN96";#N/A,#N/A,FALSE,"NAA9697";#N/A,#N/A,FALSE,"ECWEBB";#N/A,#N/A,FALSE,"MFT96";#N/A,#N/A,FALSE,"CTrecon"}</definedName>
    <definedName name="T4.9i_2_3_5" hidden="1">{#N/A,#N/A,FALSE,"TMCOMP96";#N/A,#N/A,FALSE,"MAT96";#N/A,#N/A,FALSE,"FANDA96";#N/A,#N/A,FALSE,"INTRAN96";#N/A,#N/A,FALSE,"NAA9697";#N/A,#N/A,FALSE,"ECWEBB";#N/A,#N/A,FALSE,"MFT96";#N/A,#N/A,FALSE,"CTrecon"}</definedName>
    <definedName name="T4.9i_2_4" hidden="1">{#N/A,#N/A,FALSE,"TMCOMP96";#N/A,#N/A,FALSE,"MAT96";#N/A,#N/A,FALSE,"FANDA96";#N/A,#N/A,FALSE,"INTRAN96";#N/A,#N/A,FALSE,"NAA9697";#N/A,#N/A,FALSE,"ECWEBB";#N/A,#N/A,FALSE,"MFT96";#N/A,#N/A,FALSE,"CTrecon"}</definedName>
    <definedName name="T4.9i_2_4_1" hidden="1">{#N/A,#N/A,FALSE,"TMCOMP96";#N/A,#N/A,FALSE,"MAT96";#N/A,#N/A,FALSE,"FANDA96";#N/A,#N/A,FALSE,"INTRAN96";#N/A,#N/A,FALSE,"NAA9697";#N/A,#N/A,FALSE,"ECWEBB";#N/A,#N/A,FALSE,"MFT96";#N/A,#N/A,FALSE,"CTrecon"}</definedName>
    <definedName name="T4.9i_2_4_2" hidden="1">{#N/A,#N/A,FALSE,"TMCOMP96";#N/A,#N/A,FALSE,"MAT96";#N/A,#N/A,FALSE,"FANDA96";#N/A,#N/A,FALSE,"INTRAN96";#N/A,#N/A,FALSE,"NAA9697";#N/A,#N/A,FALSE,"ECWEBB";#N/A,#N/A,FALSE,"MFT96";#N/A,#N/A,FALSE,"CTrecon"}</definedName>
    <definedName name="T4.9i_2_4_3" hidden="1">{#N/A,#N/A,FALSE,"TMCOMP96";#N/A,#N/A,FALSE,"MAT96";#N/A,#N/A,FALSE,"FANDA96";#N/A,#N/A,FALSE,"INTRAN96";#N/A,#N/A,FALSE,"NAA9697";#N/A,#N/A,FALSE,"ECWEBB";#N/A,#N/A,FALSE,"MFT96";#N/A,#N/A,FALSE,"CTrecon"}</definedName>
    <definedName name="T4.9i_2_4_4" hidden="1">{#N/A,#N/A,FALSE,"TMCOMP96";#N/A,#N/A,FALSE,"MAT96";#N/A,#N/A,FALSE,"FANDA96";#N/A,#N/A,FALSE,"INTRAN96";#N/A,#N/A,FALSE,"NAA9697";#N/A,#N/A,FALSE,"ECWEBB";#N/A,#N/A,FALSE,"MFT96";#N/A,#N/A,FALSE,"CTrecon"}</definedName>
    <definedName name="T4.9i_2_4_5" hidden="1">{#N/A,#N/A,FALSE,"TMCOMP96";#N/A,#N/A,FALSE,"MAT96";#N/A,#N/A,FALSE,"FANDA96";#N/A,#N/A,FALSE,"INTRAN96";#N/A,#N/A,FALSE,"NAA9697";#N/A,#N/A,FALSE,"ECWEBB";#N/A,#N/A,FALSE,"MFT96";#N/A,#N/A,FALSE,"CTrecon"}</definedName>
    <definedName name="T4.9i_2_5" hidden="1">{#N/A,#N/A,FALSE,"TMCOMP96";#N/A,#N/A,FALSE,"MAT96";#N/A,#N/A,FALSE,"FANDA96";#N/A,#N/A,FALSE,"INTRAN96";#N/A,#N/A,FALSE,"NAA9697";#N/A,#N/A,FALSE,"ECWEBB";#N/A,#N/A,FALSE,"MFT96";#N/A,#N/A,FALSE,"CTrecon"}</definedName>
    <definedName name="T4.9i_2_5_1" hidden="1">{#N/A,#N/A,FALSE,"TMCOMP96";#N/A,#N/A,FALSE,"MAT96";#N/A,#N/A,FALSE,"FANDA96";#N/A,#N/A,FALSE,"INTRAN96";#N/A,#N/A,FALSE,"NAA9697";#N/A,#N/A,FALSE,"ECWEBB";#N/A,#N/A,FALSE,"MFT96";#N/A,#N/A,FALSE,"CTrecon"}</definedName>
    <definedName name="T4.9i_2_5_2" hidden="1">{#N/A,#N/A,FALSE,"TMCOMP96";#N/A,#N/A,FALSE,"MAT96";#N/A,#N/A,FALSE,"FANDA96";#N/A,#N/A,FALSE,"INTRAN96";#N/A,#N/A,FALSE,"NAA9697";#N/A,#N/A,FALSE,"ECWEBB";#N/A,#N/A,FALSE,"MFT96";#N/A,#N/A,FALSE,"CTrecon"}</definedName>
    <definedName name="T4.9i_2_5_3" hidden="1">{#N/A,#N/A,FALSE,"TMCOMP96";#N/A,#N/A,FALSE,"MAT96";#N/A,#N/A,FALSE,"FANDA96";#N/A,#N/A,FALSE,"INTRAN96";#N/A,#N/A,FALSE,"NAA9697";#N/A,#N/A,FALSE,"ECWEBB";#N/A,#N/A,FALSE,"MFT96";#N/A,#N/A,FALSE,"CTrecon"}</definedName>
    <definedName name="T4.9i_2_5_4" hidden="1">{#N/A,#N/A,FALSE,"TMCOMP96";#N/A,#N/A,FALSE,"MAT96";#N/A,#N/A,FALSE,"FANDA96";#N/A,#N/A,FALSE,"INTRAN96";#N/A,#N/A,FALSE,"NAA9697";#N/A,#N/A,FALSE,"ECWEBB";#N/A,#N/A,FALSE,"MFT96";#N/A,#N/A,FALSE,"CTrecon"}</definedName>
    <definedName name="T4.9i_2_5_5" hidden="1">{#N/A,#N/A,FALSE,"TMCOMP96";#N/A,#N/A,FALSE,"MAT96";#N/A,#N/A,FALSE,"FANDA96";#N/A,#N/A,FALSE,"INTRAN96";#N/A,#N/A,FALSE,"NAA9697";#N/A,#N/A,FALSE,"ECWEBB";#N/A,#N/A,FALSE,"MFT96";#N/A,#N/A,FALSE,"CTrecon"}</definedName>
    <definedName name="T4.9i_3" hidden="1">{#N/A,#N/A,FALSE,"TMCOMP96";#N/A,#N/A,FALSE,"MAT96";#N/A,#N/A,FALSE,"FANDA96";#N/A,#N/A,FALSE,"INTRAN96";#N/A,#N/A,FALSE,"NAA9697";#N/A,#N/A,FALSE,"ECWEBB";#N/A,#N/A,FALSE,"MFT96";#N/A,#N/A,FALSE,"CTrecon"}</definedName>
    <definedName name="T4.9i_3_1" hidden="1">{#N/A,#N/A,FALSE,"TMCOMP96";#N/A,#N/A,FALSE,"MAT96";#N/A,#N/A,FALSE,"FANDA96";#N/A,#N/A,FALSE,"INTRAN96";#N/A,#N/A,FALSE,"NAA9697";#N/A,#N/A,FALSE,"ECWEBB";#N/A,#N/A,FALSE,"MFT96";#N/A,#N/A,FALSE,"CTrecon"}</definedName>
    <definedName name="T4.9i_3_1_1" hidden="1">{#N/A,#N/A,FALSE,"TMCOMP96";#N/A,#N/A,FALSE,"MAT96";#N/A,#N/A,FALSE,"FANDA96";#N/A,#N/A,FALSE,"INTRAN96";#N/A,#N/A,FALSE,"NAA9697";#N/A,#N/A,FALSE,"ECWEBB";#N/A,#N/A,FALSE,"MFT96";#N/A,#N/A,FALSE,"CTrecon"}</definedName>
    <definedName name="T4.9i_3_1_1_1" hidden="1">{#N/A,#N/A,FALSE,"TMCOMP96";#N/A,#N/A,FALSE,"MAT96";#N/A,#N/A,FALSE,"FANDA96";#N/A,#N/A,FALSE,"INTRAN96";#N/A,#N/A,FALSE,"NAA9697";#N/A,#N/A,FALSE,"ECWEBB";#N/A,#N/A,FALSE,"MFT96";#N/A,#N/A,FALSE,"CTrecon"}</definedName>
    <definedName name="T4.9i_3_1_1_1_1" hidden="1">{#N/A,#N/A,FALSE,"TMCOMP96";#N/A,#N/A,FALSE,"MAT96";#N/A,#N/A,FALSE,"FANDA96";#N/A,#N/A,FALSE,"INTRAN96";#N/A,#N/A,FALSE,"NAA9697";#N/A,#N/A,FALSE,"ECWEBB";#N/A,#N/A,FALSE,"MFT96";#N/A,#N/A,FALSE,"CTrecon"}</definedName>
    <definedName name="T4.9i_3_1_1_1_2" hidden="1">{#N/A,#N/A,FALSE,"TMCOMP96";#N/A,#N/A,FALSE,"MAT96";#N/A,#N/A,FALSE,"FANDA96";#N/A,#N/A,FALSE,"INTRAN96";#N/A,#N/A,FALSE,"NAA9697";#N/A,#N/A,FALSE,"ECWEBB";#N/A,#N/A,FALSE,"MFT96";#N/A,#N/A,FALSE,"CTrecon"}</definedName>
    <definedName name="T4.9i_3_1_1_1_3" hidden="1">{#N/A,#N/A,FALSE,"TMCOMP96";#N/A,#N/A,FALSE,"MAT96";#N/A,#N/A,FALSE,"FANDA96";#N/A,#N/A,FALSE,"INTRAN96";#N/A,#N/A,FALSE,"NAA9697";#N/A,#N/A,FALSE,"ECWEBB";#N/A,#N/A,FALSE,"MFT96";#N/A,#N/A,FALSE,"CTrecon"}</definedName>
    <definedName name="T4.9i_3_1_1_1_4" hidden="1">{#N/A,#N/A,FALSE,"TMCOMP96";#N/A,#N/A,FALSE,"MAT96";#N/A,#N/A,FALSE,"FANDA96";#N/A,#N/A,FALSE,"INTRAN96";#N/A,#N/A,FALSE,"NAA9697";#N/A,#N/A,FALSE,"ECWEBB";#N/A,#N/A,FALSE,"MFT96";#N/A,#N/A,FALSE,"CTrecon"}</definedName>
    <definedName name="T4.9i_3_1_1_1_5" hidden="1">{#N/A,#N/A,FALSE,"TMCOMP96";#N/A,#N/A,FALSE,"MAT96";#N/A,#N/A,FALSE,"FANDA96";#N/A,#N/A,FALSE,"INTRAN96";#N/A,#N/A,FALSE,"NAA9697";#N/A,#N/A,FALSE,"ECWEBB";#N/A,#N/A,FALSE,"MFT96";#N/A,#N/A,FALSE,"CTrecon"}</definedName>
    <definedName name="T4.9i_3_1_1_2" hidden="1">{#N/A,#N/A,FALSE,"TMCOMP96";#N/A,#N/A,FALSE,"MAT96";#N/A,#N/A,FALSE,"FANDA96";#N/A,#N/A,FALSE,"INTRAN96";#N/A,#N/A,FALSE,"NAA9697";#N/A,#N/A,FALSE,"ECWEBB";#N/A,#N/A,FALSE,"MFT96";#N/A,#N/A,FALSE,"CTrecon"}</definedName>
    <definedName name="T4.9i_3_1_1_2_1" hidden="1">{#N/A,#N/A,FALSE,"TMCOMP96";#N/A,#N/A,FALSE,"MAT96";#N/A,#N/A,FALSE,"FANDA96";#N/A,#N/A,FALSE,"INTRAN96";#N/A,#N/A,FALSE,"NAA9697";#N/A,#N/A,FALSE,"ECWEBB";#N/A,#N/A,FALSE,"MFT96";#N/A,#N/A,FALSE,"CTrecon"}</definedName>
    <definedName name="T4.9i_3_1_1_2_2" hidden="1">{#N/A,#N/A,FALSE,"TMCOMP96";#N/A,#N/A,FALSE,"MAT96";#N/A,#N/A,FALSE,"FANDA96";#N/A,#N/A,FALSE,"INTRAN96";#N/A,#N/A,FALSE,"NAA9697";#N/A,#N/A,FALSE,"ECWEBB";#N/A,#N/A,FALSE,"MFT96";#N/A,#N/A,FALSE,"CTrecon"}</definedName>
    <definedName name="T4.9i_3_1_1_2_3" hidden="1">{#N/A,#N/A,FALSE,"TMCOMP96";#N/A,#N/A,FALSE,"MAT96";#N/A,#N/A,FALSE,"FANDA96";#N/A,#N/A,FALSE,"INTRAN96";#N/A,#N/A,FALSE,"NAA9697";#N/A,#N/A,FALSE,"ECWEBB";#N/A,#N/A,FALSE,"MFT96";#N/A,#N/A,FALSE,"CTrecon"}</definedName>
    <definedName name="T4.9i_3_1_1_2_4" hidden="1">{#N/A,#N/A,FALSE,"TMCOMP96";#N/A,#N/A,FALSE,"MAT96";#N/A,#N/A,FALSE,"FANDA96";#N/A,#N/A,FALSE,"INTRAN96";#N/A,#N/A,FALSE,"NAA9697";#N/A,#N/A,FALSE,"ECWEBB";#N/A,#N/A,FALSE,"MFT96";#N/A,#N/A,FALSE,"CTrecon"}</definedName>
    <definedName name="T4.9i_3_1_1_2_5" hidden="1">{#N/A,#N/A,FALSE,"TMCOMP96";#N/A,#N/A,FALSE,"MAT96";#N/A,#N/A,FALSE,"FANDA96";#N/A,#N/A,FALSE,"INTRAN96";#N/A,#N/A,FALSE,"NAA9697";#N/A,#N/A,FALSE,"ECWEBB";#N/A,#N/A,FALSE,"MFT96";#N/A,#N/A,FALSE,"CTrecon"}</definedName>
    <definedName name="T4.9i_3_1_1_3" hidden="1">{#N/A,#N/A,FALSE,"TMCOMP96";#N/A,#N/A,FALSE,"MAT96";#N/A,#N/A,FALSE,"FANDA96";#N/A,#N/A,FALSE,"INTRAN96";#N/A,#N/A,FALSE,"NAA9697";#N/A,#N/A,FALSE,"ECWEBB";#N/A,#N/A,FALSE,"MFT96";#N/A,#N/A,FALSE,"CTrecon"}</definedName>
    <definedName name="T4.9i_3_1_1_4" hidden="1">{#N/A,#N/A,FALSE,"TMCOMP96";#N/A,#N/A,FALSE,"MAT96";#N/A,#N/A,FALSE,"FANDA96";#N/A,#N/A,FALSE,"INTRAN96";#N/A,#N/A,FALSE,"NAA9697";#N/A,#N/A,FALSE,"ECWEBB";#N/A,#N/A,FALSE,"MFT96";#N/A,#N/A,FALSE,"CTrecon"}</definedName>
    <definedName name="T4.9i_3_1_1_5" hidden="1">{#N/A,#N/A,FALSE,"TMCOMP96";#N/A,#N/A,FALSE,"MAT96";#N/A,#N/A,FALSE,"FANDA96";#N/A,#N/A,FALSE,"INTRAN96";#N/A,#N/A,FALSE,"NAA9697";#N/A,#N/A,FALSE,"ECWEBB";#N/A,#N/A,FALSE,"MFT96";#N/A,#N/A,FALSE,"CTrecon"}</definedName>
    <definedName name="T4.9i_3_1_2" hidden="1">{#N/A,#N/A,FALSE,"TMCOMP96";#N/A,#N/A,FALSE,"MAT96";#N/A,#N/A,FALSE,"FANDA96";#N/A,#N/A,FALSE,"INTRAN96";#N/A,#N/A,FALSE,"NAA9697";#N/A,#N/A,FALSE,"ECWEBB";#N/A,#N/A,FALSE,"MFT96";#N/A,#N/A,FALSE,"CTrecon"}</definedName>
    <definedName name="T4.9i_3_1_2_1" hidden="1">{#N/A,#N/A,FALSE,"TMCOMP96";#N/A,#N/A,FALSE,"MAT96";#N/A,#N/A,FALSE,"FANDA96";#N/A,#N/A,FALSE,"INTRAN96";#N/A,#N/A,FALSE,"NAA9697";#N/A,#N/A,FALSE,"ECWEBB";#N/A,#N/A,FALSE,"MFT96";#N/A,#N/A,FALSE,"CTrecon"}</definedName>
    <definedName name="T4.9i_3_1_2_2" hidden="1">{#N/A,#N/A,FALSE,"TMCOMP96";#N/A,#N/A,FALSE,"MAT96";#N/A,#N/A,FALSE,"FANDA96";#N/A,#N/A,FALSE,"INTRAN96";#N/A,#N/A,FALSE,"NAA9697";#N/A,#N/A,FALSE,"ECWEBB";#N/A,#N/A,FALSE,"MFT96";#N/A,#N/A,FALSE,"CTrecon"}</definedName>
    <definedName name="T4.9i_3_1_2_3" hidden="1">{#N/A,#N/A,FALSE,"TMCOMP96";#N/A,#N/A,FALSE,"MAT96";#N/A,#N/A,FALSE,"FANDA96";#N/A,#N/A,FALSE,"INTRAN96";#N/A,#N/A,FALSE,"NAA9697";#N/A,#N/A,FALSE,"ECWEBB";#N/A,#N/A,FALSE,"MFT96";#N/A,#N/A,FALSE,"CTrecon"}</definedName>
    <definedName name="T4.9i_3_1_2_4" hidden="1">{#N/A,#N/A,FALSE,"TMCOMP96";#N/A,#N/A,FALSE,"MAT96";#N/A,#N/A,FALSE,"FANDA96";#N/A,#N/A,FALSE,"INTRAN96";#N/A,#N/A,FALSE,"NAA9697";#N/A,#N/A,FALSE,"ECWEBB";#N/A,#N/A,FALSE,"MFT96";#N/A,#N/A,FALSE,"CTrecon"}</definedName>
    <definedName name="T4.9i_3_1_2_5" hidden="1">{#N/A,#N/A,FALSE,"TMCOMP96";#N/A,#N/A,FALSE,"MAT96";#N/A,#N/A,FALSE,"FANDA96";#N/A,#N/A,FALSE,"INTRAN96";#N/A,#N/A,FALSE,"NAA9697";#N/A,#N/A,FALSE,"ECWEBB";#N/A,#N/A,FALSE,"MFT96";#N/A,#N/A,FALSE,"CTrecon"}</definedName>
    <definedName name="T4.9i_3_1_3" hidden="1">{#N/A,#N/A,FALSE,"TMCOMP96";#N/A,#N/A,FALSE,"MAT96";#N/A,#N/A,FALSE,"FANDA96";#N/A,#N/A,FALSE,"INTRAN96";#N/A,#N/A,FALSE,"NAA9697";#N/A,#N/A,FALSE,"ECWEBB";#N/A,#N/A,FALSE,"MFT96";#N/A,#N/A,FALSE,"CTrecon"}</definedName>
    <definedName name="T4.9i_3_1_3_1" hidden="1">{#N/A,#N/A,FALSE,"TMCOMP96";#N/A,#N/A,FALSE,"MAT96";#N/A,#N/A,FALSE,"FANDA96";#N/A,#N/A,FALSE,"INTRAN96";#N/A,#N/A,FALSE,"NAA9697";#N/A,#N/A,FALSE,"ECWEBB";#N/A,#N/A,FALSE,"MFT96";#N/A,#N/A,FALSE,"CTrecon"}</definedName>
    <definedName name="T4.9i_3_1_3_2" hidden="1">{#N/A,#N/A,FALSE,"TMCOMP96";#N/A,#N/A,FALSE,"MAT96";#N/A,#N/A,FALSE,"FANDA96";#N/A,#N/A,FALSE,"INTRAN96";#N/A,#N/A,FALSE,"NAA9697";#N/A,#N/A,FALSE,"ECWEBB";#N/A,#N/A,FALSE,"MFT96";#N/A,#N/A,FALSE,"CTrecon"}</definedName>
    <definedName name="T4.9i_3_1_3_3" hidden="1">{#N/A,#N/A,FALSE,"TMCOMP96";#N/A,#N/A,FALSE,"MAT96";#N/A,#N/A,FALSE,"FANDA96";#N/A,#N/A,FALSE,"INTRAN96";#N/A,#N/A,FALSE,"NAA9697";#N/A,#N/A,FALSE,"ECWEBB";#N/A,#N/A,FALSE,"MFT96";#N/A,#N/A,FALSE,"CTrecon"}</definedName>
    <definedName name="T4.9i_3_1_3_4" hidden="1">{#N/A,#N/A,FALSE,"TMCOMP96";#N/A,#N/A,FALSE,"MAT96";#N/A,#N/A,FALSE,"FANDA96";#N/A,#N/A,FALSE,"INTRAN96";#N/A,#N/A,FALSE,"NAA9697";#N/A,#N/A,FALSE,"ECWEBB";#N/A,#N/A,FALSE,"MFT96";#N/A,#N/A,FALSE,"CTrecon"}</definedName>
    <definedName name="T4.9i_3_1_3_5" hidden="1">{#N/A,#N/A,FALSE,"TMCOMP96";#N/A,#N/A,FALSE,"MAT96";#N/A,#N/A,FALSE,"FANDA96";#N/A,#N/A,FALSE,"INTRAN96";#N/A,#N/A,FALSE,"NAA9697";#N/A,#N/A,FALSE,"ECWEBB";#N/A,#N/A,FALSE,"MFT96";#N/A,#N/A,FALSE,"CTrecon"}</definedName>
    <definedName name="T4.9i_3_1_4" hidden="1">{#N/A,#N/A,FALSE,"TMCOMP96";#N/A,#N/A,FALSE,"MAT96";#N/A,#N/A,FALSE,"FANDA96";#N/A,#N/A,FALSE,"INTRAN96";#N/A,#N/A,FALSE,"NAA9697";#N/A,#N/A,FALSE,"ECWEBB";#N/A,#N/A,FALSE,"MFT96";#N/A,#N/A,FALSE,"CTrecon"}</definedName>
    <definedName name="T4.9i_3_1_4_1" hidden="1">{#N/A,#N/A,FALSE,"TMCOMP96";#N/A,#N/A,FALSE,"MAT96";#N/A,#N/A,FALSE,"FANDA96";#N/A,#N/A,FALSE,"INTRAN96";#N/A,#N/A,FALSE,"NAA9697";#N/A,#N/A,FALSE,"ECWEBB";#N/A,#N/A,FALSE,"MFT96";#N/A,#N/A,FALSE,"CTrecon"}</definedName>
    <definedName name="T4.9i_3_1_4_2" hidden="1">{#N/A,#N/A,FALSE,"TMCOMP96";#N/A,#N/A,FALSE,"MAT96";#N/A,#N/A,FALSE,"FANDA96";#N/A,#N/A,FALSE,"INTRAN96";#N/A,#N/A,FALSE,"NAA9697";#N/A,#N/A,FALSE,"ECWEBB";#N/A,#N/A,FALSE,"MFT96";#N/A,#N/A,FALSE,"CTrecon"}</definedName>
    <definedName name="T4.9i_3_1_4_3" hidden="1">{#N/A,#N/A,FALSE,"TMCOMP96";#N/A,#N/A,FALSE,"MAT96";#N/A,#N/A,FALSE,"FANDA96";#N/A,#N/A,FALSE,"INTRAN96";#N/A,#N/A,FALSE,"NAA9697";#N/A,#N/A,FALSE,"ECWEBB";#N/A,#N/A,FALSE,"MFT96";#N/A,#N/A,FALSE,"CTrecon"}</definedName>
    <definedName name="T4.9i_3_1_4_4" hidden="1">{#N/A,#N/A,FALSE,"TMCOMP96";#N/A,#N/A,FALSE,"MAT96";#N/A,#N/A,FALSE,"FANDA96";#N/A,#N/A,FALSE,"INTRAN96";#N/A,#N/A,FALSE,"NAA9697";#N/A,#N/A,FALSE,"ECWEBB";#N/A,#N/A,FALSE,"MFT96";#N/A,#N/A,FALSE,"CTrecon"}</definedName>
    <definedName name="T4.9i_3_1_4_5" hidden="1">{#N/A,#N/A,FALSE,"TMCOMP96";#N/A,#N/A,FALSE,"MAT96";#N/A,#N/A,FALSE,"FANDA96";#N/A,#N/A,FALSE,"INTRAN96";#N/A,#N/A,FALSE,"NAA9697";#N/A,#N/A,FALSE,"ECWEBB";#N/A,#N/A,FALSE,"MFT96";#N/A,#N/A,FALSE,"CTrecon"}</definedName>
    <definedName name="T4.9i_3_1_5" hidden="1">{#N/A,#N/A,FALSE,"TMCOMP96";#N/A,#N/A,FALSE,"MAT96";#N/A,#N/A,FALSE,"FANDA96";#N/A,#N/A,FALSE,"INTRAN96";#N/A,#N/A,FALSE,"NAA9697";#N/A,#N/A,FALSE,"ECWEBB";#N/A,#N/A,FALSE,"MFT96";#N/A,#N/A,FALSE,"CTrecon"}</definedName>
    <definedName name="T4.9i_3_1_5_1" hidden="1">{#N/A,#N/A,FALSE,"TMCOMP96";#N/A,#N/A,FALSE,"MAT96";#N/A,#N/A,FALSE,"FANDA96";#N/A,#N/A,FALSE,"INTRAN96";#N/A,#N/A,FALSE,"NAA9697";#N/A,#N/A,FALSE,"ECWEBB";#N/A,#N/A,FALSE,"MFT96";#N/A,#N/A,FALSE,"CTrecon"}</definedName>
    <definedName name="T4.9i_3_1_5_2" hidden="1">{#N/A,#N/A,FALSE,"TMCOMP96";#N/A,#N/A,FALSE,"MAT96";#N/A,#N/A,FALSE,"FANDA96";#N/A,#N/A,FALSE,"INTRAN96";#N/A,#N/A,FALSE,"NAA9697";#N/A,#N/A,FALSE,"ECWEBB";#N/A,#N/A,FALSE,"MFT96";#N/A,#N/A,FALSE,"CTrecon"}</definedName>
    <definedName name="T4.9i_3_1_5_3" hidden="1">{#N/A,#N/A,FALSE,"TMCOMP96";#N/A,#N/A,FALSE,"MAT96";#N/A,#N/A,FALSE,"FANDA96";#N/A,#N/A,FALSE,"INTRAN96";#N/A,#N/A,FALSE,"NAA9697";#N/A,#N/A,FALSE,"ECWEBB";#N/A,#N/A,FALSE,"MFT96";#N/A,#N/A,FALSE,"CTrecon"}</definedName>
    <definedName name="T4.9i_3_1_5_4" hidden="1">{#N/A,#N/A,FALSE,"TMCOMP96";#N/A,#N/A,FALSE,"MAT96";#N/A,#N/A,FALSE,"FANDA96";#N/A,#N/A,FALSE,"INTRAN96";#N/A,#N/A,FALSE,"NAA9697";#N/A,#N/A,FALSE,"ECWEBB";#N/A,#N/A,FALSE,"MFT96";#N/A,#N/A,FALSE,"CTrecon"}</definedName>
    <definedName name="T4.9i_3_1_5_5" hidden="1">{#N/A,#N/A,FALSE,"TMCOMP96";#N/A,#N/A,FALSE,"MAT96";#N/A,#N/A,FALSE,"FANDA96";#N/A,#N/A,FALSE,"INTRAN96";#N/A,#N/A,FALSE,"NAA9697";#N/A,#N/A,FALSE,"ECWEBB";#N/A,#N/A,FALSE,"MFT96";#N/A,#N/A,FALSE,"CTrecon"}</definedName>
    <definedName name="T4.9i_3_2" hidden="1">{#N/A,#N/A,FALSE,"TMCOMP96";#N/A,#N/A,FALSE,"MAT96";#N/A,#N/A,FALSE,"FANDA96";#N/A,#N/A,FALSE,"INTRAN96";#N/A,#N/A,FALSE,"NAA9697";#N/A,#N/A,FALSE,"ECWEBB";#N/A,#N/A,FALSE,"MFT96";#N/A,#N/A,FALSE,"CTrecon"}</definedName>
    <definedName name="T4.9i_3_2_1" hidden="1">{#N/A,#N/A,FALSE,"TMCOMP96";#N/A,#N/A,FALSE,"MAT96";#N/A,#N/A,FALSE,"FANDA96";#N/A,#N/A,FALSE,"INTRAN96";#N/A,#N/A,FALSE,"NAA9697";#N/A,#N/A,FALSE,"ECWEBB";#N/A,#N/A,FALSE,"MFT96";#N/A,#N/A,FALSE,"CTrecon"}</definedName>
    <definedName name="T4.9i_3_2_2" hidden="1">{#N/A,#N/A,FALSE,"TMCOMP96";#N/A,#N/A,FALSE,"MAT96";#N/A,#N/A,FALSE,"FANDA96";#N/A,#N/A,FALSE,"INTRAN96";#N/A,#N/A,FALSE,"NAA9697";#N/A,#N/A,FALSE,"ECWEBB";#N/A,#N/A,FALSE,"MFT96";#N/A,#N/A,FALSE,"CTrecon"}</definedName>
    <definedName name="T4.9i_3_2_3" hidden="1">{#N/A,#N/A,FALSE,"TMCOMP96";#N/A,#N/A,FALSE,"MAT96";#N/A,#N/A,FALSE,"FANDA96";#N/A,#N/A,FALSE,"INTRAN96";#N/A,#N/A,FALSE,"NAA9697";#N/A,#N/A,FALSE,"ECWEBB";#N/A,#N/A,FALSE,"MFT96";#N/A,#N/A,FALSE,"CTrecon"}</definedName>
    <definedName name="T4.9i_3_2_4" hidden="1">{#N/A,#N/A,FALSE,"TMCOMP96";#N/A,#N/A,FALSE,"MAT96";#N/A,#N/A,FALSE,"FANDA96";#N/A,#N/A,FALSE,"INTRAN96";#N/A,#N/A,FALSE,"NAA9697";#N/A,#N/A,FALSE,"ECWEBB";#N/A,#N/A,FALSE,"MFT96";#N/A,#N/A,FALSE,"CTrecon"}</definedName>
    <definedName name="T4.9i_3_2_5" hidden="1">{#N/A,#N/A,FALSE,"TMCOMP96";#N/A,#N/A,FALSE,"MAT96";#N/A,#N/A,FALSE,"FANDA96";#N/A,#N/A,FALSE,"INTRAN96";#N/A,#N/A,FALSE,"NAA9697";#N/A,#N/A,FALSE,"ECWEBB";#N/A,#N/A,FALSE,"MFT96";#N/A,#N/A,FALSE,"CTrecon"}</definedName>
    <definedName name="T4.9i_3_3" hidden="1">{#N/A,#N/A,FALSE,"TMCOMP96";#N/A,#N/A,FALSE,"MAT96";#N/A,#N/A,FALSE,"FANDA96";#N/A,#N/A,FALSE,"INTRAN96";#N/A,#N/A,FALSE,"NAA9697";#N/A,#N/A,FALSE,"ECWEBB";#N/A,#N/A,FALSE,"MFT96";#N/A,#N/A,FALSE,"CTrecon"}</definedName>
    <definedName name="T4.9i_3_3_1" hidden="1">{#N/A,#N/A,FALSE,"TMCOMP96";#N/A,#N/A,FALSE,"MAT96";#N/A,#N/A,FALSE,"FANDA96";#N/A,#N/A,FALSE,"INTRAN96";#N/A,#N/A,FALSE,"NAA9697";#N/A,#N/A,FALSE,"ECWEBB";#N/A,#N/A,FALSE,"MFT96";#N/A,#N/A,FALSE,"CTrecon"}</definedName>
    <definedName name="T4.9i_3_3_2" hidden="1">{#N/A,#N/A,FALSE,"TMCOMP96";#N/A,#N/A,FALSE,"MAT96";#N/A,#N/A,FALSE,"FANDA96";#N/A,#N/A,FALSE,"INTRAN96";#N/A,#N/A,FALSE,"NAA9697";#N/A,#N/A,FALSE,"ECWEBB";#N/A,#N/A,FALSE,"MFT96";#N/A,#N/A,FALSE,"CTrecon"}</definedName>
    <definedName name="T4.9i_3_3_3" hidden="1">{#N/A,#N/A,FALSE,"TMCOMP96";#N/A,#N/A,FALSE,"MAT96";#N/A,#N/A,FALSE,"FANDA96";#N/A,#N/A,FALSE,"INTRAN96";#N/A,#N/A,FALSE,"NAA9697";#N/A,#N/A,FALSE,"ECWEBB";#N/A,#N/A,FALSE,"MFT96";#N/A,#N/A,FALSE,"CTrecon"}</definedName>
    <definedName name="T4.9i_3_3_4" hidden="1">{#N/A,#N/A,FALSE,"TMCOMP96";#N/A,#N/A,FALSE,"MAT96";#N/A,#N/A,FALSE,"FANDA96";#N/A,#N/A,FALSE,"INTRAN96";#N/A,#N/A,FALSE,"NAA9697";#N/A,#N/A,FALSE,"ECWEBB";#N/A,#N/A,FALSE,"MFT96";#N/A,#N/A,FALSE,"CTrecon"}</definedName>
    <definedName name="T4.9i_3_3_5" hidden="1">{#N/A,#N/A,FALSE,"TMCOMP96";#N/A,#N/A,FALSE,"MAT96";#N/A,#N/A,FALSE,"FANDA96";#N/A,#N/A,FALSE,"INTRAN96";#N/A,#N/A,FALSE,"NAA9697";#N/A,#N/A,FALSE,"ECWEBB";#N/A,#N/A,FALSE,"MFT96";#N/A,#N/A,FALSE,"CTrecon"}</definedName>
    <definedName name="T4.9i_3_4" hidden="1">{#N/A,#N/A,FALSE,"TMCOMP96";#N/A,#N/A,FALSE,"MAT96";#N/A,#N/A,FALSE,"FANDA96";#N/A,#N/A,FALSE,"INTRAN96";#N/A,#N/A,FALSE,"NAA9697";#N/A,#N/A,FALSE,"ECWEBB";#N/A,#N/A,FALSE,"MFT96";#N/A,#N/A,FALSE,"CTrecon"}</definedName>
    <definedName name="T4.9i_3_4_1" hidden="1">{#N/A,#N/A,FALSE,"TMCOMP96";#N/A,#N/A,FALSE,"MAT96";#N/A,#N/A,FALSE,"FANDA96";#N/A,#N/A,FALSE,"INTRAN96";#N/A,#N/A,FALSE,"NAA9697";#N/A,#N/A,FALSE,"ECWEBB";#N/A,#N/A,FALSE,"MFT96";#N/A,#N/A,FALSE,"CTrecon"}</definedName>
    <definedName name="T4.9i_3_4_2" hidden="1">{#N/A,#N/A,FALSE,"TMCOMP96";#N/A,#N/A,FALSE,"MAT96";#N/A,#N/A,FALSE,"FANDA96";#N/A,#N/A,FALSE,"INTRAN96";#N/A,#N/A,FALSE,"NAA9697";#N/A,#N/A,FALSE,"ECWEBB";#N/A,#N/A,FALSE,"MFT96";#N/A,#N/A,FALSE,"CTrecon"}</definedName>
    <definedName name="T4.9i_3_4_3" hidden="1">{#N/A,#N/A,FALSE,"TMCOMP96";#N/A,#N/A,FALSE,"MAT96";#N/A,#N/A,FALSE,"FANDA96";#N/A,#N/A,FALSE,"INTRAN96";#N/A,#N/A,FALSE,"NAA9697";#N/A,#N/A,FALSE,"ECWEBB";#N/A,#N/A,FALSE,"MFT96";#N/A,#N/A,FALSE,"CTrecon"}</definedName>
    <definedName name="T4.9i_3_4_4" hidden="1">{#N/A,#N/A,FALSE,"TMCOMP96";#N/A,#N/A,FALSE,"MAT96";#N/A,#N/A,FALSE,"FANDA96";#N/A,#N/A,FALSE,"INTRAN96";#N/A,#N/A,FALSE,"NAA9697";#N/A,#N/A,FALSE,"ECWEBB";#N/A,#N/A,FALSE,"MFT96";#N/A,#N/A,FALSE,"CTrecon"}</definedName>
    <definedName name="T4.9i_3_4_5" hidden="1">{#N/A,#N/A,FALSE,"TMCOMP96";#N/A,#N/A,FALSE,"MAT96";#N/A,#N/A,FALSE,"FANDA96";#N/A,#N/A,FALSE,"INTRAN96";#N/A,#N/A,FALSE,"NAA9697";#N/A,#N/A,FALSE,"ECWEBB";#N/A,#N/A,FALSE,"MFT96";#N/A,#N/A,FALSE,"CTrecon"}</definedName>
    <definedName name="T4.9i_3_5" hidden="1">{#N/A,#N/A,FALSE,"TMCOMP96";#N/A,#N/A,FALSE,"MAT96";#N/A,#N/A,FALSE,"FANDA96";#N/A,#N/A,FALSE,"INTRAN96";#N/A,#N/A,FALSE,"NAA9697";#N/A,#N/A,FALSE,"ECWEBB";#N/A,#N/A,FALSE,"MFT96";#N/A,#N/A,FALSE,"CTrecon"}</definedName>
    <definedName name="T4.9i_3_5_1" hidden="1">{#N/A,#N/A,FALSE,"TMCOMP96";#N/A,#N/A,FALSE,"MAT96";#N/A,#N/A,FALSE,"FANDA96";#N/A,#N/A,FALSE,"INTRAN96";#N/A,#N/A,FALSE,"NAA9697";#N/A,#N/A,FALSE,"ECWEBB";#N/A,#N/A,FALSE,"MFT96";#N/A,#N/A,FALSE,"CTrecon"}</definedName>
    <definedName name="T4.9i_3_5_2" hidden="1">{#N/A,#N/A,FALSE,"TMCOMP96";#N/A,#N/A,FALSE,"MAT96";#N/A,#N/A,FALSE,"FANDA96";#N/A,#N/A,FALSE,"INTRAN96";#N/A,#N/A,FALSE,"NAA9697";#N/A,#N/A,FALSE,"ECWEBB";#N/A,#N/A,FALSE,"MFT96";#N/A,#N/A,FALSE,"CTrecon"}</definedName>
    <definedName name="T4.9i_3_5_3" hidden="1">{#N/A,#N/A,FALSE,"TMCOMP96";#N/A,#N/A,FALSE,"MAT96";#N/A,#N/A,FALSE,"FANDA96";#N/A,#N/A,FALSE,"INTRAN96";#N/A,#N/A,FALSE,"NAA9697";#N/A,#N/A,FALSE,"ECWEBB";#N/A,#N/A,FALSE,"MFT96";#N/A,#N/A,FALSE,"CTrecon"}</definedName>
    <definedName name="T4.9i_3_5_4" hidden="1">{#N/A,#N/A,FALSE,"TMCOMP96";#N/A,#N/A,FALSE,"MAT96";#N/A,#N/A,FALSE,"FANDA96";#N/A,#N/A,FALSE,"INTRAN96";#N/A,#N/A,FALSE,"NAA9697";#N/A,#N/A,FALSE,"ECWEBB";#N/A,#N/A,FALSE,"MFT96";#N/A,#N/A,FALSE,"CTrecon"}</definedName>
    <definedName name="T4.9i_3_5_5" hidden="1">{#N/A,#N/A,FALSE,"TMCOMP96";#N/A,#N/A,FALSE,"MAT96";#N/A,#N/A,FALSE,"FANDA96";#N/A,#N/A,FALSE,"INTRAN96";#N/A,#N/A,FALSE,"NAA9697";#N/A,#N/A,FALSE,"ECWEBB";#N/A,#N/A,FALSE,"MFT96";#N/A,#N/A,FALSE,"CTrecon"}</definedName>
    <definedName name="T4.9i_4" hidden="1">{#N/A,#N/A,FALSE,"TMCOMP96";#N/A,#N/A,FALSE,"MAT96";#N/A,#N/A,FALSE,"FANDA96";#N/A,#N/A,FALSE,"INTRAN96";#N/A,#N/A,FALSE,"NAA9697";#N/A,#N/A,FALSE,"ECWEBB";#N/A,#N/A,FALSE,"MFT96";#N/A,#N/A,FALSE,"CTrecon"}</definedName>
    <definedName name="T4.9i_4_1" hidden="1">{#N/A,#N/A,FALSE,"TMCOMP96";#N/A,#N/A,FALSE,"MAT96";#N/A,#N/A,FALSE,"FANDA96";#N/A,#N/A,FALSE,"INTRAN96";#N/A,#N/A,FALSE,"NAA9697";#N/A,#N/A,FALSE,"ECWEBB";#N/A,#N/A,FALSE,"MFT96";#N/A,#N/A,FALSE,"CTrecon"}</definedName>
    <definedName name="T4.9i_4_1_1" hidden="1">{#N/A,#N/A,FALSE,"TMCOMP96";#N/A,#N/A,FALSE,"MAT96";#N/A,#N/A,FALSE,"FANDA96";#N/A,#N/A,FALSE,"INTRAN96";#N/A,#N/A,FALSE,"NAA9697";#N/A,#N/A,FALSE,"ECWEBB";#N/A,#N/A,FALSE,"MFT96";#N/A,#N/A,FALSE,"CTrecon"}</definedName>
    <definedName name="T4.9i_4_1_1_1" hidden="1">{#N/A,#N/A,FALSE,"TMCOMP96";#N/A,#N/A,FALSE,"MAT96";#N/A,#N/A,FALSE,"FANDA96";#N/A,#N/A,FALSE,"INTRAN96";#N/A,#N/A,FALSE,"NAA9697";#N/A,#N/A,FALSE,"ECWEBB";#N/A,#N/A,FALSE,"MFT96";#N/A,#N/A,FALSE,"CTrecon"}</definedName>
    <definedName name="T4.9i_4_1_1_1_1" hidden="1">{#N/A,#N/A,FALSE,"TMCOMP96";#N/A,#N/A,FALSE,"MAT96";#N/A,#N/A,FALSE,"FANDA96";#N/A,#N/A,FALSE,"INTRAN96";#N/A,#N/A,FALSE,"NAA9697";#N/A,#N/A,FALSE,"ECWEBB";#N/A,#N/A,FALSE,"MFT96";#N/A,#N/A,FALSE,"CTrecon"}</definedName>
    <definedName name="T4.9i_4_1_1_1_2" hidden="1">{#N/A,#N/A,FALSE,"TMCOMP96";#N/A,#N/A,FALSE,"MAT96";#N/A,#N/A,FALSE,"FANDA96";#N/A,#N/A,FALSE,"INTRAN96";#N/A,#N/A,FALSE,"NAA9697";#N/A,#N/A,FALSE,"ECWEBB";#N/A,#N/A,FALSE,"MFT96";#N/A,#N/A,FALSE,"CTrecon"}</definedName>
    <definedName name="T4.9i_4_1_1_1_3" hidden="1">{#N/A,#N/A,FALSE,"TMCOMP96";#N/A,#N/A,FALSE,"MAT96";#N/A,#N/A,FALSE,"FANDA96";#N/A,#N/A,FALSE,"INTRAN96";#N/A,#N/A,FALSE,"NAA9697";#N/A,#N/A,FALSE,"ECWEBB";#N/A,#N/A,FALSE,"MFT96";#N/A,#N/A,FALSE,"CTrecon"}</definedName>
    <definedName name="T4.9i_4_1_1_1_4" hidden="1">{#N/A,#N/A,FALSE,"TMCOMP96";#N/A,#N/A,FALSE,"MAT96";#N/A,#N/A,FALSE,"FANDA96";#N/A,#N/A,FALSE,"INTRAN96";#N/A,#N/A,FALSE,"NAA9697";#N/A,#N/A,FALSE,"ECWEBB";#N/A,#N/A,FALSE,"MFT96";#N/A,#N/A,FALSE,"CTrecon"}</definedName>
    <definedName name="T4.9i_4_1_1_1_5" hidden="1">{#N/A,#N/A,FALSE,"TMCOMP96";#N/A,#N/A,FALSE,"MAT96";#N/A,#N/A,FALSE,"FANDA96";#N/A,#N/A,FALSE,"INTRAN96";#N/A,#N/A,FALSE,"NAA9697";#N/A,#N/A,FALSE,"ECWEBB";#N/A,#N/A,FALSE,"MFT96";#N/A,#N/A,FALSE,"CTrecon"}</definedName>
    <definedName name="T4.9i_4_1_1_2" hidden="1">{#N/A,#N/A,FALSE,"TMCOMP96";#N/A,#N/A,FALSE,"MAT96";#N/A,#N/A,FALSE,"FANDA96";#N/A,#N/A,FALSE,"INTRAN96";#N/A,#N/A,FALSE,"NAA9697";#N/A,#N/A,FALSE,"ECWEBB";#N/A,#N/A,FALSE,"MFT96";#N/A,#N/A,FALSE,"CTrecon"}</definedName>
    <definedName name="T4.9i_4_1_1_2_1" hidden="1">{#N/A,#N/A,FALSE,"TMCOMP96";#N/A,#N/A,FALSE,"MAT96";#N/A,#N/A,FALSE,"FANDA96";#N/A,#N/A,FALSE,"INTRAN96";#N/A,#N/A,FALSE,"NAA9697";#N/A,#N/A,FALSE,"ECWEBB";#N/A,#N/A,FALSE,"MFT96";#N/A,#N/A,FALSE,"CTrecon"}</definedName>
    <definedName name="T4.9i_4_1_1_2_2" hidden="1">{#N/A,#N/A,FALSE,"TMCOMP96";#N/A,#N/A,FALSE,"MAT96";#N/A,#N/A,FALSE,"FANDA96";#N/A,#N/A,FALSE,"INTRAN96";#N/A,#N/A,FALSE,"NAA9697";#N/A,#N/A,FALSE,"ECWEBB";#N/A,#N/A,FALSE,"MFT96";#N/A,#N/A,FALSE,"CTrecon"}</definedName>
    <definedName name="T4.9i_4_1_1_2_3" hidden="1">{#N/A,#N/A,FALSE,"TMCOMP96";#N/A,#N/A,FALSE,"MAT96";#N/A,#N/A,FALSE,"FANDA96";#N/A,#N/A,FALSE,"INTRAN96";#N/A,#N/A,FALSE,"NAA9697";#N/A,#N/A,FALSE,"ECWEBB";#N/A,#N/A,FALSE,"MFT96";#N/A,#N/A,FALSE,"CTrecon"}</definedName>
    <definedName name="T4.9i_4_1_1_2_4" hidden="1">{#N/A,#N/A,FALSE,"TMCOMP96";#N/A,#N/A,FALSE,"MAT96";#N/A,#N/A,FALSE,"FANDA96";#N/A,#N/A,FALSE,"INTRAN96";#N/A,#N/A,FALSE,"NAA9697";#N/A,#N/A,FALSE,"ECWEBB";#N/A,#N/A,FALSE,"MFT96";#N/A,#N/A,FALSE,"CTrecon"}</definedName>
    <definedName name="T4.9i_4_1_1_2_5" hidden="1">{#N/A,#N/A,FALSE,"TMCOMP96";#N/A,#N/A,FALSE,"MAT96";#N/A,#N/A,FALSE,"FANDA96";#N/A,#N/A,FALSE,"INTRAN96";#N/A,#N/A,FALSE,"NAA9697";#N/A,#N/A,FALSE,"ECWEBB";#N/A,#N/A,FALSE,"MFT96";#N/A,#N/A,FALSE,"CTrecon"}</definedName>
    <definedName name="T4.9i_4_1_1_3" hidden="1">{#N/A,#N/A,FALSE,"TMCOMP96";#N/A,#N/A,FALSE,"MAT96";#N/A,#N/A,FALSE,"FANDA96";#N/A,#N/A,FALSE,"INTRAN96";#N/A,#N/A,FALSE,"NAA9697";#N/A,#N/A,FALSE,"ECWEBB";#N/A,#N/A,FALSE,"MFT96";#N/A,#N/A,FALSE,"CTrecon"}</definedName>
    <definedName name="T4.9i_4_1_1_4" hidden="1">{#N/A,#N/A,FALSE,"TMCOMP96";#N/A,#N/A,FALSE,"MAT96";#N/A,#N/A,FALSE,"FANDA96";#N/A,#N/A,FALSE,"INTRAN96";#N/A,#N/A,FALSE,"NAA9697";#N/A,#N/A,FALSE,"ECWEBB";#N/A,#N/A,FALSE,"MFT96";#N/A,#N/A,FALSE,"CTrecon"}</definedName>
    <definedName name="T4.9i_4_1_1_5" hidden="1">{#N/A,#N/A,FALSE,"TMCOMP96";#N/A,#N/A,FALSE,"MAT96";#N/A,#N/A,FALSE,"FANDA96";#N/A,#N/A,FALSE,"INTRAN96";#N/A,#N/A,FALSE,"NAA9697";#N/A,#N/A,FALSE,"ECWEBB";#N/A,#N/A,FALSE,"MFT96";#N/A,#N/A,FALSE,"CTrecon"}</definedName>
    <definedName name="T4.9i_4_1_2" hidden="1">{#N/A,#N/A,FALSE,"TMCOMP96";#N/A,#N/A,FALSE,"MAT96";#N/A,#N/A,FALSE,"FANDA96";#N/A,#N/A,FALSE,"INTRAN96";#N/A,#N/A,FALSE,"NAA9697";#N/A,#N/A,FALSE,"ECWEBB";#N/A,#N/A,FALSE,"MFT96";#N/A,#N/A,FALSE,"CTrecon"}</definedName>
    <definedName name="T4.9i_4_1_2_1" hidden="1">{#N/A,#N/A,FALSE,"TMCOMP96";#N/A,#N/A,FALSE,"MAT96";#N/A,#N/A,FALSE,"FANDA96";#N/A,#N/A,FALSE,"INTRAN96";#N/A,#N/A,FALSE,"NAA9697";#N/A,#N/A,FALSE,"ECWEBB";#N/A,#N/A,FALSE,"MFT96";#N/A,#N/A,FALSE,"CTrecon"}</definedName>
    <definedName name="T4.9i_4_1_2_2" hidden="1">{#N/A,#N/A,FALSE,"TMCOMP96";#N/A,#N/A,FALSE,"MAT96";#N/A,#N/A,FALSE,"FANDA96";#N/A,#N/A,FALSE,"INTRAN96";#N/A,#N/A,FALSE,"NAA9697";#N/A,#N/A,FALSE,"ECWEBB";#N/A,#N/A,FALSE,"MFT96";#N/A,#N/A,FALSE,"CTrecon"}</definedName>
    <definedName name="T4.9i_4_1_2_3" hidden="1">{#N/A,#N/A,FALSE,"TMCOMP96";#N/A,#N/A,FALSE,"MAT96";#N/A,#N/A,FALSE,"FANDA96";#N/A,#N/A,FALSE,"INTRAN96";#N/A,#N/A,FALSE,"NAA9697";#N/A,#N/A,FALSE,"ECWEBB";#N/A,#N/A,FALSE,"MFT96";#N/A,#N/A,FALSE,"CTrecon"}</definedName>
    <definedName name="T4.9i_4_1_2_4" hidden="1">{#N/A,#N/A,FALSE,"TMCOMP96";#N/A,#N/A,FALSE,"MAT96";#N/A,#N/A,FALSE,"FANDA96";#N/A,#N/A,FALSE,"INTRAN96";#N/A,#N/A,FALSE,"NAA9697";#N/A,#N/A,FALSE,"ECWEBB";#N/A,#N/A,FALSE,"MFT96";#N/A,#N/A,FALSE,"CTrecon"}</definedName>
    <definedName name="T4.9i_4_1_2_5" hidden="1">{#N/A,#N/A,FALSE,"TMCOMP96";#N/A,#N/A,FALSE,"MAT96";#N/A,#N/A,FALSE,"FANDA96";#N/A,#N/A,FALSE,"INTRAN96";#N/A,#N/A,FALSE,"NAA9697";#N/A,#N/A,FALSE,"ECWEBB";#N/A,#N/A,FALSE,"MFT96";#N/A,#N/A,FALSE,"CTrecon"}</definedName>
    <definedName name="T4.9i_4_1_3" hidden="1">{#N/A,#N/A,FALSE,"TMCOMP96";#N/A,#N/A,FALSE,"MAT96";#N/A,#N/A,FALSE,"FANDA96";#N/A,#N/A,FALSE,"INTRAN96";#N/A,#N/A,FALSE,"NAA9697";#N/A,#N/A,FALSE,"ECWEBB";#N/A,#N/A,FALSE,"MFT96";#N/A,#N/A,FALSE,"CTrecon"}</definedName>
    <definedName name="T4.9i_4_1_3_1" hidden="1">{#N/A,#N/A,FALSE,"TMCOMP96";#N/A,#N/A,FALSE,"MAT96";#N/A,#N/A,FALSE,"FANDA96";#N/A,#N/A,FALSE,"INTRAN96";#N/A,#N/A,FALSE,"NAA9697";#N/A,#N/A,FALSE,"ECWEBB";#N/A,#N/A,FALSE,"MFT96";#N/A,#N/A,FALSE,"CTrecon"}</definedName>
    <definedName name="T4.9i_4_1_3_2" hidden="1">{#N/A,#N/A,FALSE,"TMCOMP96";#N/A,#N/A,FALSE,"MAT96";#N/A,#N/A,FALSE,"FANDA96";#N/A,#N/A,FALSE,"INTRAN96";#N/A,#N/A,FALSE,"NAA9697";#N/A,#N/A,FALSE,"ECWEBB";#N/A,#N/A,FALSE,"MFT96";#N/A,#N/A,FALSE,"CTrecon"}</definedName>
    <definedName name="T4.9i_4_1_3_3" hidden="1">{#N/A,#N/A,FALSE,"TMCOMP96";#N/A,#N/A,FALSE,"MAT96";#N/A,#N/A,FALSE,"FANDA96";#N/A,#N/A,FALSE,"INTRAN96";#N/A,#N/A,FALSE,"NAA9697";#N/A,#N/A,FALSE,"ECWEBB";#N/A,#N/A,FALSE,"MFT96";#N/A,#N/A,FALSE,"CTrecon"}</definedName>
    <definedName name="T4.9i_4_1_3_4" hidden="1">{#N/A,#N/A,FALSE,"TMCOMP96";#N/A,#N/A,FALSE,"MAT96";#N/A,#N/A,FALSE,"FANDA96";#N/A,#N/A,FALSE,"INTRAN96";#N/A,#N/A,FALSE,"NAA9697";#N/A,#N/A,FALSE,"ECWEBB";#N/A,#N/A,FALSE,"MFT96";#N/A,#N/A,FALSE,"CTrecon"}</definedName>
    <definedName name="T4.9i_4_1_3_5" hidden="1">{#N/A,#N/A,FALSE,"TMCOMP96";#N/A,#N/A,FALSE,"MAT96";#N/A,#N/A,FALSE,"FANDA96";#N/A,#N/A,FALSE,"INTRAN96";#N/A,#N/A,FALSE,"NAA9697";#N/A,#N/A,FALSE,"ECWEBB";#N/A,#N/A,FALSE,"MFT96";#N/A,#N/A,FALSE,"CTrecon"}</definedName>
    <definedName name="T4.9i_4_1_4" hidden="1">{#N/A,#N/A,FALSE,"TMCOMP96";#N/A,#N/A,FALSE,"MAT96";#N/A,#N/A,FALSE,"FANDA96";#N/A,#N/A,FALSE,"INTRAN96";#N/A,#N/A,FALSE,"NAA9697";#N/A,#N/A,FALSE,"ECWEBB";#N/A,#N/A,FALSE,"MFT96";#N/A,#N/A,FALSE,"CTrecon"}</definedName>
    <definedName name="T4.9i_4_1_4_1" hidden="1">{#N/A,#N/A,FALSE,"TMCOMP96";#N/A,#N/A,FALSE,"MAT96";#N/A,#N/A,FALSE,"FANDA96";#N/A,#N/A,FALSE,"INTRAN96";#N/A,#N/A,FALSE,"NAA9697";#N/A,#N/A,FALSE,"ECWEBB";#N/A,#N/A,FALSE,"MFT96";#N/A,#N/A,FALSE,"CTrecon"}</definedName>
    <definedName name="T4.9i_4_1_4_2" hidden="1">{#N/A,#N/A,FALSE,"TMCOMP96";#N/A,#N/A,FALSE,"MAT96";#N/A,#N/A,FALSE,"FANDA96";#N/A,#N/A,FALSE,"INTRAN96";#N/A,#N/A,FALSE,"NAA9697";#N/A,#N/A,FALSE,"ECWEBB";#N/A,#N/A,FALSE,"MFT96";#N/A,#N/A,FALSE,"CTrecon"}</definedName>
    <definedName name="T4.9i_4_1_4_3" hidden="1">{#N/A,#N/A,FALSE,"TMCOMP96";#N/A,#N/A,FALSE,"MAT96";#N/A,#N/A,FALSE,"FANDA96";#N/A,#N/A,FALSE,"INTRAN96";#N/A,#N/A,FALSE,"NAA9697";#N/A,#N/A,FALSE,"ECWEBB";#N/A,#N/A,FALSE,"MFT96";#N/A,#N/A,FALSE,"CTrecon"}</definedName>
    <definedName name="T4.9i_4_1_4_4" hidden="1">{#N/A,#N/A,FALSE,"TMCOMP96";#N/A,#N/A,FALSE,"MAT96";#N/A,#N/A,FALSE,"FANDA96";#N/A,#N/A,FALSE,"INTRAN96";#N/A,#N/A,FALSE,"NAA9697";#N/A,#N/A,FALSE,"ECWEBB";#N/A,#N/A,FALSE,"MFT96";#N/A,#N/A,FALSE,"CTrecon"}</definedName>
    <definedName name="T4.9i_4_1_4_5" hidden="1">{#N/A,#N/A,FALSE,"TMCOMP96";#N/A,#N/A,FALSE,"MAT96";#N/A,#N/A,FALSE,"FANDA96";#N/A,#N/A,FALSE,"INTRAN96";#N/A,#N/A,FALSE,"NAA9697";#N/A,#N/A,FALSE,"ECWEBB";#N/A,#N/A,FALSE,"MFT96";#N/A,#N/A,FALSE,"CTrecon"}</definedName>
    <definedName name="T4.9i_4_1_5" hidden="1">{#N/A,#N/A,FALSE,"TMCOMP96";#N/A,#N/A,FALSE,"MAT96";#N/A,#N/A,FALSE,"FANDA96";#N/A,#N/A,FALSE,"INTRAN96";#N/A,#N/A,FALSE,"NAA9697";#N/A,#N/A,FALSE,"ECWEBB";#N/A,#N/A,FALSE,"MFT96";#N/A,#N/A,FALSE,"CTrecon"}</definedName>
    <definedName name="T4.9i_4_1_5_1" hidden="1">{#N/A,#N/A,FALSE,"TMCOMP96";#N/A,#N/A,FALSE,"MAT96";#N/A,#N/A,FALSE,"FANDA96";#N/A,#N/A,FALSE,"INTRAN96";#N/A,#N/A,FALSE,"NAA9697";#N/A,#N/A,FALSE,"ECWEBB";#N/A,#N/A,FALSE,"MFT96";#N/A,#N/A,FALSE,"CTrecon"}</definedName>
    <definedName name="T4.9i_4_1_5_2" hidden="1">{#N/A,#N/A,FALSE,"TMCOMP96";#N/A,#N/A,FALSE,"MAT96";#N/A,#N/A,FALSE,"FANDA96";#N/A,#N/A,FALSE,"INTRAN96";#N/A,#N/A,FALSE,"NAA9697";#N/A,#N/A,FALSE,"ECWEBB";#N/A,#N/A,FALSE,"MFT96";#N/A,#N/A,FALSE,"CTrecon"}</definedName>
    <definedName name="T4.9i_4_1_5_3" hidden="1">{#N/A,#N/A,FALSE,"TMCOMP96";#N/A,#N/A,FALSE,"MAT96";#N/A,#N/A,FALSE,"FANDA96";#N/A,#N/A,FALSE,"INTRAN96";#N/A,#N/A,FALSE,"NAA9697";#N/A,#N/A,FALSE,"ECWEBB";#N/A,#N/A,FALSE,"MFT96";#N/A,#N/A,FALSE,"CTrecon"}</definedName>
    <definedName name="T4.9i_4_1_5_4" hidden="1">{#N/A,#N/A,FALSE,"TMCOMP96";#N/A,#N/A,FALSE,"MAT96";#N/A,#N/A,FALSE,"FANDA96";#N/A,#N/A,FALSE,"INTRAN96";#N/A,#N/A,FALSE,"NAA9697";#N/A,#N/A,FALSE,"ECWEBB";#N/A,#N/A,FALSE,"MFT96";#N/A,#N/A,FALSE,"CTrecon"}</definedName>
    <definedName name="T4.9i_4_1_5_5" hidden="1">{#N/A,#N/A,FALSE,"TMCOMP96";#N/A,#N/A,FALSE,"MAT96";#N/A,#N/A,FALSE,"FANDA96";#N/A,#N/A,FALSE,"INTRAN96";#N/A,#N/A,FALSE,"NAA9697";#N/A,#N/A,FALSE,"ECWEBB";#N/A,#N/A,FALSE,"MFT96";#N/A,#N/A,FALSE,"CTrecon"}</definedName>
    <definedName name="T4.9i_4_2" hidden="1">{#N/A,#N/A,FALSE,"TMCOMP96";#N/A,#N/A,FALSE,"MAT96";#N/A,#N/A,FALSE,"FANDA96";#N/A,#N/A,FALSE,"INTRAN96";#N/A,#N/A,FALSE,"NAA9697";#N/A,#N/A,FALSE,"ECWEBB";#N/A,#N/A,FALSE,"MFT96";#N/A,#N/A,FALSE,"CTrecon"}</definedName>
    <definedName name="T4.9i_4_2_1" hidden="1">{#N/A,#N/A,FALSE,"TMCOMP96";#N/A,#N/A,FALSE,"MAT96";#N/A,#N/A,FALSE,"FANDA96";#N/A,#N/A,FALSE,"INTRAN96";#N/A,#N/A,FALSE,"NAA9697";#N/A,#N/A,FALSE,"ECWEBB";#N/A,#N/A,FALSE,"MFT96";#N/A,#N/A,FALSE,"CTrecon"}</definedName>
    <definedName name="T4.9i_4_2_2" hidden="1">{#N/A,#N/A,FALSE,"TMCOMP96";#N/A,#N/A,FALSE,"MAT96";#N/A,#N/A,FALSE,"FANDA96";#N/A,#N/A,FALSE,"INTRAN96";#N/A,#N/A,FALSE,"NAA9697";#N/A,#N/A,FALSE,"ECWEBB";#N/A,#N/A,FALSE,"MFT96";#N/A,#N/A,FALSE,"CTrecon"}</definedName>
    <definedName name="T4.9i_4_2_3" hidden="1">{#N/A,#N/A,FALSE,"TMCOMP96";#N/A,#N/A,FALSE,"MAT96";#N/A,#N/A,FALSE,"FANDA96";#N/A,#N/A,FALSE,"INTRAN96";#N/A,#N/A,FALSE,"NAA9697";#N/A,#N/A,FALSE,"ECWEBB";#N/A,#N/A,FALSE,"MFT96";#N/A,#N/A,FALSE,"CTrecon"}</definedName>
    <definedName name="T4.9i_4_2_4" hidden="1">{#N/A,#N/A,FALSE,"TMCOMP96";#N/A,#N/A,FALSE,"MAT96";#N/A,#N/A,FALSE,"FANDA96";#N/A,#N/A,FALSE,"INTRAN96";#N/A,#N/A,FALSE,"NAA9697";#N/A,#N/A,FALSE,"ECWEBB";#N/A,#N/A,FALSE,"MFT96";#N/A,#N/A,FALSE,"CTrecon"}</definedName>
    <definedName name="T4.9i_4_2_5" hidden="1">{#N/A,#N/A,FALSE,"TMCOMP96";#N/A,#N/A,FALSE,"MAT96";#N/A,#N/A,FALSE,"FANDA96";#N/A,#N/A,FALSE,"INTRAN96";#N/A,#N/A,FALSE,"NAA9697";#N/A,#N/A,FALSE,"ECWEBB";#N/A,#N/A,FALSE,"MFT96";#N/A,#N/A,FALSE,"CTrecon"}</definedName>
    <definedName name="T4.9i_4_3" hidden="1">{#N/A,#N/A,FALSE,"TMCOMP96";#N/A,#N/A,FALSE,"MAT96";#N/A,#N/A,FALSE,"FANDA96";#N/A,#N/A,FALSE,"INTRAN96";#N/A,#N/A,FALSE,"NAA9697";#N/A,#N/A,FALSE,"ECWEBB";#N/A,#N/A,FALSE,"MFT96";#N/A,#N/A,FALSE,"CTrecon"}</definedName>
    <definedName name="T4.9i_4_3_1" hidden="1">{#N/A,#N/A,FALSE,"TMCOMP96";#N/A,#N/A,FALSE,"MAT96";#N/A,#N/A,FALSE,"FANDA96";#N/A,#N/A,FALSE,"INTRAN96";#N/A,#N/A,FALSE,"NAA9697";#N/A,#N/A,FALSE,"ECWEBB";#N/A,#N/A,FALSE,"MFT96";#N/A,#N/A,FALSE,"CTrecon"}</definedName>
    <definedName name="T4.9i_4_3_2" hidden="1">{#N/A,#N/A,FALSE,"TMCOMP96";#N/A,#N/A,FALSE,"MAT96";#N/A,#N/A,FALSE,"FANDA96";#N/A,#N/A,FALSE,"INTRAN96";#N/A,#N/A,FALSE,"NAA9697";#N/A,#N/A,FALSE,"ECWEBB";#N/A,#N/A,FALSE,"MFT96";#N/A,#N/A,FALSE,"CTrecon"}</definedName>
    <definedName name="T4.9i_4_3_3" hidden="1">{#N/A,#N/A,FALSE,"TMCOMP96";#N/A,#N/A,FALSE,"MAT96";#N/A,#N/A,FALSE,"FANDA96";#N/A,#N/A,FALSE,"INTRAN96";#N/A,#N/A,FALSE,"NAA9697";#N/A,#N/A,FALSE,"ECWEBB";#N/A,#N/A,FALSE,"MFT96";#N/A,#N/A,FALSE,"CTrecon"}</definedName>
    <definedName name="T4.9i_4_3_4" hidden="1">{#N/A,#N/A,FALSE,"TMCOMP96";#N/A,#N/A,FALSE,"MAT96";#N/A,#N/A,FALSE,"FANDA96";#N/A,#N/A,FALSE,"INTRAN96";#N/A,#N/A,FALSE,"NAA9697";#N/A,#N/A,FALSE,"ECWEBB";#N/A,#N/A,FALSE,"MFT96";#N/A,#N/A,FALSE,"CTrecon"}</definedName>
    <definedName name="T4.9i_4_3_5" hidden="1">{#N/A,#N/A,FALSE,"TMCOMP96";#N/A,#N/A,FALSE,"MAT96";#N/A,#N/A,FALSE,"FANDA96";#N/A,#N/A,FALSE,"INTRAN96";#N/A,#N/A,FALSE,"NAA9697";#N/A,#N/A,FALSE,"ECWEBB";#N/A,#N/A,FALSE,"MFT96";#N/A,#N/A,FALSE,"CTrecon"}</definedName>
    <definedName name="T4.9i_4_4" hidden="1">{#N/A,#N/A,FALSE,"TMCOMP96";#N/A,#N/A,FALSE,"MAT96";#N/A,#N/A,FALSE,"FANDA96";#N/A,#N/A,FALSE,"INTRAN96";#N/A,#N/A,FALSE,"NAA9697";#N/A,#N/A,FALSE,"ECWEBB";#N/A,#N/A,FALSE,"MFT96";#N/A,#N/A,FALSE,"CTrecon"}</definedName>
    <definedName name="T4.9i_4_4_1" hidden="1">{#N/A,#N/A,FALSE,"TMCOMP96";#N/A,#N/A,FALSE,"MAT96";#N/A,#N/A,FALSE,"FANDA96";#N/A,#N/A,FALSE,"INTRAN96";#N/A,#N/A,FALSE,"NAA9697";#N/A,#N/A,FALSE,"ECWEBB";#N/A,#N/A,FALSE,"MFT96";#N/A,#N/A,FALSE,"CTrecon"}</definedName>
    <definedName name="T4.9i_4_4_2" hidden="1">{#N/A,#N/A,FALSE,"TMCOMP96";#N/A,#N/A,FALSE,"MAT96";#N/A,#N/A,FALSE,"FANDA96";#N/A,#N/A,FALSE,"INTRAN96";#N/A,#N/A,FALSE,"NAA9697";#N/A,#N/A,FALSE,"ECWEBB";#N/A,#N/A,FALSE,"MFT96";#N/A,#N/A,FALSE,"CTrecon"}</definedName>
    <definedName name="T4.9i_4_4_3" hidden="1">{#N/A,#N/A,FALSE,"TMCOMP96";#N/A,#N/A,FALSE,"MAT96";#N/A,#N/A,FALSE,"FANDA96";#N/A,#N/A,FALSE,"INTRAN96";#N/A,#N/A,FALSE,"NAA9697";#N/A,#N/A,FALSE,"ECWEBB";#N/A,#N/A,FALSE,"MFT96";#N/A,#N/A,FALSE,"CTrecon"}</definedName>
    <definedName name="T4.9i_4_4_4" hidden="1">{#N/A,#N/A,FALSE,"TMCOMP96";#N/A,#N/A,FALSE,"MAT96";#N/A,#N/A,FALSE,"FANDA96";#N/A,#N/A,FALSE,"INTRAN96";#N/A,#N/A,FALSE,"NAA9697";#N/A,#N/A,FALSE,"ECWEBB";#N/A,#N/A,FALSE,"MFT96";#N/A,#N/A,FALSE,"CTrecon"}</definedName>
    <definedName name="T4.9i_4_4_5" hidden="1">{#N/A,#N/A,FALSE,"TMCOMP96";#N/A,#N/A,FALSE,"MAT96";#N/A,#N/A,FALSE,"FANDA96";#N/A,#N/A,FALSE,"INTRAN96";#N/A,#N/A,FALSE,"NAA9697";#N/A,#N/A,FALSE,"ECWEBB";#N/A,#N/A,FALSE,"MFT96";#N/A,#N/A,FALSE,"CTrecon"}</definedName>
    <definedName name="T4.9i_4_5" hidden="1">{#N/A,#N/A,FALSE,"TMCOMP96";#N/A,#N/A,FALSE,"MAT96";#N/A,#N/A,FALSE,"FANDA96";#N/A,#N/A,FALSE,"INTRAN96";#N/A,#N/A,FALSE,"NAA9697";#N/A,#N/A,FALSE,"ECWEBB";#N/A,#N/A,FALSE,"MFT96";#N/A,#N/A,FALSE,"CTrecon"}</definedName>
    <definedName name="T4.9i_4_5_1" hidden="1">{#N/A,#N/A,FALSE,"TMCOMP96";#N/A,#N/A,FALSE,"MAT96";#N/A,#N/A,FALSE,"FANDA96";#N/A,#N/A,FALSE,"INTRAN96";#N/A,#N/A,FALSE,"NAA9697";#N/A,#N/A,FALSE,"ECWEBB";#N/A,#N/A,FALSE,"MFT96";#N/A,#N/A,FALSE,"CTrecon"}</definedName>
    <definedName name="T4.9i_4_5_2" hidden="1">{#N/A,#N/A,FALSE,"TMCOMP96";#N/A,#N/A,FALSE,"MAT96";#N/A,#N/A,FALSE,"FANDA96";#N/A,#N/A,FALSE,"INTRAN96";#N/A,#N/A,FALSE,"NAA9697";#N/A,#N/A,FALSE,"ECWEBB";#N/A,#N/A,FALSE,"MFT96";#N/A,#N/A,FALSE,"CTrecon"}</definedName>
    <definedName name="T4.9i_4_5_3" hidden="1">{#N/A,#N/A,FALSE,"TMCOMP96";#N/A,#N/A,FALSE,"MAT96";#N/A,#N/A,FALSE,"FANDA96";#N/A,#N/A,FALSE,"INTRAN96";#N/A,#N/A,FALSE,"NAA9697";#N/A,#N/A,FALSE,"ECWEBB";#N/A,#N/A,FALSE,"MFT96";#N/A,#N/A,FALSE,"CTrecon"}</definedName>
    <definedName name="T4.9i_4_5_4" hidden="1">{#N/A,#N/A,FALSE,"TMCOMP96";#N/A,#N/A,FALSE,"MAT96";#N/A,#N/A,FALSE,"FANDA96";#N/A,#N/A,FALSE,"INTRAN96";#N/A,#N/A,FALSE,"NAA9697";#N/A,#N/A,FALSE,"ECWEBB";#N/A,#N/A,FALSE,"MFT96";#N/A,#N/A,FALSE,"CTrecon"}</definedName>
    <definedName name="T4.9i_4_5_5" hidden="1">{#N/A,#N/A,FALSE,"TMCOMP96";#N/A,#N/A,FALSE,"MAT96";#N/A,#N/A,FALSE,"FANDA96";#N/A,#N/A,FALSE,"INTRAN96";#N/A,#N/A,FALSE,"NAA9697";#N/A,#N/A,FALSE,"ECWEBB";#N/A,#N/A,FALSE,"MFT96";#N/A,#N/A,FALSE,"CTrecon"}</definedName>
    <definedName name="T4.9i_5" hidden="1">{#N/A,#N/A,FALSE,"TMCOMP96";#N/A,#N/A,FALSE,"MAT96";#N/A,#N/A,FALSE,"FANDA96";#N/A,#N/A,FALSE,"INTRAN96";#N/A,#N/A,FALSE,"NAA9697";#N/A,#N/A,FALSE,"ECWEBB";#N/A,#N/A,FALSE,"MFT96";#N/A,#N/A,FALSE,"CTrecon"}</definedName>
    <definedName name="T4.9i_5_1" hidden="1">{#N/A,#N/A,FALSE,"TMCOMP96";#N/A,#N/A,FALSE,"MAT96";#N/A,#N/A,FALSE,"FANDA96";#N/A,#N/A,FALSE,"INTRAN96";#N/A,#N/A,FALSE,"NAA9697";#N/A,#N/A,FALSE,"ECWEBB";#N/A,#N/A,FALSE,"MFT96";#N/A,#N/A,FALSE,"CTrecon"}</definedName>
    <definedName name="T4.9i_5_1_1" hidden="1">{#N/A,#N/A,FALSE,"TMCOMP96";#N/A,#N/A,FALSE,"MAT96";#N/A,#N/A,FALSE,"FANDA96";#N/A,#N/A,FALSE,"INTRAN96";#N/A,#N/A,FALSE,"NAA9697";#N/A,#N/A,FALSE,"ECWEBB";#N/A,#N/A,FALSE,"MFT96";#N/A,#N/A,FALSE,"CTrecon"}</definedName>
    <definedName name="T4.9i_5_1_1_1" hidden="1">{#N/A,#N/A,FALSE,"TMCOMP96";#N/A,#N/A,FALSE,"MAT96";#N/A,#N/A,FALSE,"FANDA96";#N/A,#N/A,FALSE,"INTRAN96";#N/A,#N/A,FALSE,"NAA9697";#N/A,#N/A,FALSE,"ECWEBB";#N/A,#N/A,FALSE,"MFT96";#N/A,#N/A,FALSE,"CTrecon"}</definedName>
    <definedName name="T4.9i_5_1_1_1_1" hidden="1">{#N/A,#N/A,FALSE,"TMCOMP96";#N/A,#N/A,FALSE,"MAT96";#N/A,#N/A,FALSE,"FANDA96";#N/A,#N/A,FALSE,"INTRAN96";#N/A,#N/A,FALSE,"NAA9697";#N/A,#N/A,FALSE,"ECWEBB";#N/A,#N/A,FALSE,"MFT96";#N/A,#N/A,FALSE,"CTrecon"}</definedName>
    <definedName name="T4.9i_5_1_1_1_2" hidden="1">{#N/A,#N/A,FALSE,"TMCOMP96";#N/A,#N/A,FALSE,"MAT96";#N/A,#N/A,FALSE,"FANDA96";#N/A,#N/A,FALSE,"INTRAN96";#N/A,#N/A,FALSE,"NAA9697";#N/A,#N/A,FALSE,"ECWEBB";#N/A,#N/A,FALSE,"MFT96";#N/A,#N/A,FALSE,"CTrecon"}</definedName>
    <definedName name="T4.9i_5_1_1_1_3" hidden="1">{#N/A,#N/A,FALSE,"TMCOMP96";#N/A,#N/A,FALSE,"MAT96";#N/A,#N/A,FALSE,"FANDA96";#N/A,#N/A,FALSE,"INTRAN96";#N/A,#N/A,FALSE,"NAA9697";#N/A,#N/A,FALSE,"ECWEBB";#N/A,#N/A,FALSE,"MFT96";#N/A,#N/A,FALSE,"CTrecon"}</definedName>
    <definedName name="T4.9i_5_1_1_1_4" hidden="1">{#N/A,#N/A,FALSE,"TMCOMP96";#N/A,#N/A,FALSE,"MAT96";#N/A,#N/A,FALSE,"FANDA96";#N/A,#N/A,FALSE,"INTRAN96";#N/A,#N/A,FALSE,"NAA9697";#N/A,#N/A,FALSE,"ECWEBB";#N/A,#N/A,FALSE,"MFT96";#N/A,#N/A,FALSE,"CTrecon"}</definedName>
    <definedName name="T4.9i_5_1_1_1_5" hidden="1">{#N/A,#N/A,FALSE,"TMCOMP96";#N/A,#N/A,FALSE,"MAT96";#N/A,#N/A,FALSE,"FANDA96";#N/A,#N/A,FALSE,"INTRAN96";#N/A,#N/A,FALSE,"NAA9697";#N/A,#N/A,FALSE,"ECWEBB";#N/A,#N/A,FALSE,"MFT96";#N/A,#N/A,FALSE,"CTrecon"}</definedName>
    <definedName name="T4.9i_5_1_1_2" hidden="1">{#N/A,#N/A,FALSE,"TMCOMP96";#N/A,#N/A,FALSE,"MAT96";#N/A,#N/A,FALSE,"FANDA96";#N/A,#N/A,FALSE,"INTRAN96";#N/A,#N/A,FALSE,"NAA9697";#N/A,#N/A,FALSE,"ECWEBB";#N/A,#N/A,FALSE,"MFT96";#N/A,#N/A,FALSE,"CTrecon"}</definedName>
    <definedName name="T4.9i_5_1_1_2_1" hidden="1">{#N/A,#N/A,FALSE,"TMCOMP96";#N/A,#N/A,FALSE,"MAT96";#N/A,#N/A,FALSE,"FANDA96";#N/A,#N/A,FALSE,"INTRAN96";#N/A,#N/A,FALSE,"NAA9697";#N/A,#N/A,FALSE,"ECWEBB";#N/A,#N/A,FALSE,"MFT96";#N/A,#N/A,FALSE,"CTrecon"}</definedName>
    <definedName name="T4.9i_5_1_1_2_2" hidden="1">{#N/A,#N/A,FALSE,"TMCOMP96";#N/A,#N/A,FALSE,"MAT96";#N/A,#N/A,FALSE,"FANDA96";#N/A,#N/A,FALSE,"INTRAN96";#N/A,#N/A,FALSE,"NAA9697";#N/A,#N/A,FALSE,"ECWEBB";#N/A,#N/A,FALSE,"MFT96";#N/A,#N/A,FALSE,"CTrecon"}</definedName>
    <definedName name="T4.9i_5_1_1_2_3" hidden="1">{#N/A,#N/A,FALSE,"TMCOMP96";#N/A,#N/A,FALSE,"MAT96";#N/A,#N/A,FALSE,"FANDA96";#N/A,#N/A,FALSE,"INTRAN96";#N/A,#N/A,FALSE,"NAA9697";#N/A,#N/A,FALSE,"ECWEBB";#N/A,#N/A,FALSE,"MFT96";#N/A,#N/A,FALSE,"CTrecon"}</definedName>
    <definedName name="T4.9i_5_1_1_2_4" hidden="1">{#N/A,#N/A,FALSE,"TMCOMP96";#N/A,#N/A,FALSE,"MAT96";#N/A,#N/A,FALSE,"FANDA96";#N/A,#N/A,FALSE,"INTRAN96";#N/A,#N/A,FALSE,"NAA9697";#N/A,#N/A,FALSE,"ECWEBB";#N/A,#N/A,FALSE,"MFT96";#N/A,#N/A,FALSE,"CTrecon"}</definedName>
    <definedName name="T4.9i_5_1_1_2_5" hidden="1">{#N/A,#N/A,FALSE,"TMCOMP96";#N/A,#N/A,FALSE,"MAT96";#N/A,#N/A,FALSE,"FANDA96";#N/A,#N/A,FALSE,"INTRAN96";#N/A,#N/A,FALSE,"NAA9697";#N/A,#N/A,FALSE,"ECWEBB";#N/A,#N/A,FALSE,"MFT96";#N/A,#N/A,FALSE,"CTrecon"}</definedName>
    <definedName name="T4.9i_5_1_1_3" hidden="1">{#N/A,#N/A,FALSE,"TMCOMP96";#N/A,#N/A,FALSE,"MAT96";#N/A,#N/A,FALSE,"FANDA96";#N/A,#N/A,FALSE,"INTRAN96";#N/A,#N/A,FALSE,"NAA9697";#N/A,#N/A,FALSE,"ECWEBB";#N/A,#N/A,FALSE,"MFT96";#N/A,#N/A,FALSE,"CTrecon"}</definedName>
    <definedName name="T4.9i_5_1_1_4" hidden="1">{#N/A,#N/A,FALSE,"TMCOMP96";#N/A,#N/A,FALSE,"MAT96";#N/A,#N/A,FALSE,"FANDA96";#N/A,#N/A,FALSE,"INTRAN96";#N/A,#N/A,FALSE,"NAA9697";#N/A,#N/A,FALSE,"ECWEBB";#N/A,#N/A,FALSE,"MFT96";#N/A,#N/A,FALSE,"CTrecon"}</definedName>
    <definedName name="T4.9i_5_1_1_5" hidden="1">{#N/A,#N/A,FALSE,"TMCOMP96";#N/A,#N/A,FALSE,"MAT96";#N/A,#N/A,FALSE,"FANDA96";#N/A,#N/A,FALSE,"INTRAN96";#N/A,#N/A,FALSE,"NAA9697";#N/A,#N/A,FALSE,"ECWEBB";#N/A,#N/A,FALSE,"MFT96";#N/A,#N/A,FALSE,"CTrecon"}</definedName>
    <definedName name="T4.9i_5_1_2" hidden="1">{#N/A,#N/A,FALSE,"TMCOMP96";#N/A,#N/A,FALSE,"MAT96";#N/A,#N/A,FALSE,"FANDA96";#N/A,#N/A,FALSE,"INTRAN96";#N/A,#N/A,FALSE,"NAA9697";#N/A,#N/A,FALSE,"ECWEBB";#N/A,#N/A,FALSE,"MFT96";#N/A,#N/A,FALSE,"CTrecon"}</definedName>
    <definedName name="T4.9i_5_1_2_1" hidden="1">{#N/A,#N/A,FALSE,"TMCOMP96";#N/A,#N/A,FALSE,"MAT96";#N/A,#N/A,FALSE,"FANDA96";#N/A,#N/A,FALSE,"INTRAN96";#N/A,#N/A,FALSE,"NAA9697";#N/A,#N/A,FALSE,"ECWEBB";#N/A,#N/A,FALSE,"MFT96";#N/A,#N/A,FALSE,"CTrecon"}</definedName>
    <definedName name="T4.9i_5_1_2_2" hidden="1">{#N/A,#N/A,FALSE,"TMCOMP96";#N/A,#N/A,FALSE,"MAT96";#N/A,#N/A,FALSE,"FANDA96";#N/A,#N/A,FALSE,"INTRAN96";#N/A,#N/A,FALSE,"NAA9697";#N/A,#N/A,FALSE,"ECWEBB";#N/A,#N/A,FALSE,"MFT96";#N/A,#N/A,FALSE,"CTrecon"}</definedName>
    <definedName name="T4.9i_5_1_2_3" hidden="1">{#N/A,#N/A,FALSE,"TMCOMP96";#N/A,#N/A,FALSE,"MAT96";#N/A,#N/A,FALSE,"FANDA96";#N/A,#N/A,FALSE,"INTRAN96";#N/A,#N/A,FALSE,"NAA9697";#N/A,#N/A,FALSE,"ECWEBB";#N/A,#N/A,FALSE,"MFT96";#N/A,#N/A,FALSE,"CTrecon"}</definedName>
    <definedName name="T4.9i_5_1_2_4" hidden="1">{#N/A,#N/A,FALSE,"TMCOMP96";#N/A,#N/A,FALSE,"MAT96";#N/A,#N/A,FALSE,"FANDA96";#N/A,#N/A,FALSE,"INTRAN96";#N/A,#N/A,FALSE,"NAA9697";#N/A,#N/A,FALSE,"ECWEBB";#N/A,#N/A,FALSE,"MFT96";#N/A,#N/A,FALSE,"CTrecon"}</definedName>
    <definedName name="T4.9i_5_1_2_5" hidden="1">{#N/A,#N/A,FALSE,"TMCOMP96";#N/A,#N/A,FALSE,"MAT96";#N/A,#N/A,FALSE,"FANDA96";#N/A,#N/A,FALSE,"INTRAN96";#N/A,#N/A,FALSE,"NAA9697";#N/A,#N/A,FALSE,"ECWEBB";#N/A,#N/A,FALSE,"MFT96";#N/A,#N/A,FALSE,"CTrecon"}</definedName>
    <definedName name="T4.9i_5_1_3" hidden="1">{#N/A,#N/A,FALSE,"TMCOMP96";#N/A,#N/A,FALSE,"MAT96";#N/A,#N/A,FALSE,"FANDA96";#N/A,#N/A,FALSE,"INTRAN96";#N/A,#N/A,FALSE,"NAA9697";#N/A,#N/A,FALSE,"ECWEBB";#N/A,#N/A,FALSE,"MFT96";#N/A,#N/A,FALSE,"CTrecon"}</definedName>
    <definedName name="T4.9i_5_1_3_1" hidden="1">{#N/A,#N/A,FALSE,"TMCOMP96";#N/A,#N/A,FALSE,"MAT96";#N/A,#N/A,FALSE,"FANDA96";#N/A,#N/A,FALSE,"INTRAN96";#N/A,#N/A,FALSE,"NAA9697";#N/A,#N/A,FALSE,"ECWEBB";#N/A,#N/A,FALSE,"MFT96";#N/A,#N/A,FALSE,"CTrecon"}</definedName>
    <definedName name="T4.9i_5_1_3_2" hidden="1">{#N/A,#N/A,FALSE,"TMCOMP96";#N/A,#N/A,FALSE,"MAT96";#N/A,#N/A,FALSE,"FANDA96";#N/A,#N/A,FALSE,"INTRAN96";#N/A,#N/A,FALSE,"NAA9697";#N/A,#N/A,FALSE,"ECWEBB";#N/A,#N/A,FALSE,"MFT96";#N/A,#N/A,FALSE,"CTrecon"}</definedName>
    <definedName name="T4.9i_5_1_3_3" hidden="1">{#N/A,#N/A,FALSE,"TMCOMP96";#N/A,#N/A,FALSE,"MAT96";#N/A,#N/A,FALSE,"FANDA96";#N/A,#N/A,FALSE,"INTRAN96";#N/A,#N/A,FALSE,"NAA9697";#N/A,#N/A,FALSE,"ECWEBB";#N/A,#N/A,FALSE,"MFT96";#N/A,#N/A,FALSE,"CTrecon"}</definedName>
    <definedName name="T4.9i_5_1_3_4" hidden="1">{#N/A,#N/A,FALSE,"TMCOMP96";#N/A,#N/A,FALSE,"MAT96";#N/A,#N/A,FALSE,"FANDA96";#N/A,#N/A,FALSE,"INTRAN96";#N/A,#N/A,FALSE,"NAA9697";#N/A,#N/A,FALSE,"ECWEBB";#N/A,#N/A,FALSE,"MFT96";#N/A,#N/A,FALSE,"CTrecon"}</definedName>
    <definedName name="T4.9i_5_1_3_5" hidden="1">{#N/A,#N/A,FALSE,"TMCOMP96";#N/A,#N/A,FALSE,"MAT96";#N/A,#N/A,FALSE,"FANDA96";#N/A,#N/A,FALSE,"INTRAN96";#N/A,#N/A,FALSE,"NAA9697";#N/A,#N/A,FALSE,"ECWEBB";#N/A,#N/A,FALSE,"MFT96";#N/A,#N/A,FALSE,"CTrecon"}</definedName>
    <definedName name="T4.9i_5_1_4" hidden="1">{#N/A,#N/A,FALSE,"TMCOMP96";#N/A,#N/A,FALSE,"MAT96";#N/A,#N/A,FALSE,"FANDA96";#N/A,#N/A,FALSE,"INTRAN96";#N/A,#N/A,FALSE,"NAA9697";#N/A,#N/A,FALSE,"ECWEBB";#N/A,#N/A,FALSE,"MFT96";#N/A,#N/A,FALSE,"CTrecon"}</definedName>
    <definedName name="T4.9i_5_1_4_1" hidden="1">{#N/A,#N/A,FALSE,"TMCOMP96";#N/A,#N/A,FALSE,"MAT96";#N/A,#N/A,FALSE,"FANDA96";#N/A,#N/A,FALSE,"INTRAN96";#N/A,#N/A,FALSE,"NAA9697";#N/A,#N/A,FALSE,"ECWEBB";#N/A,#N/A,FALSE,"MFT96";#N/A,#N/A,FALSE,"CTrecon"}</definedName>
    <definedName name="T4.9i_5_1_4_2" hidden="1">{#N/A,#N/A,FALSE,"TMCOMP96";#N/A,#N/A,FALSE,"MAT96";#N/A,#N/A,FALSE,"FANDA96";#N/A,#N/A,FALSE,"INTRAN96";#N/A,#N/A,FALSE,"NAA9697";#N/A,#N/A,FALSE,"ECWEBB";#N/A,#N/A,FALSE,"MFT96";#N/A,#N/A,FALSE,"CTrecon"}</definedName>
    <definedName name="T4.9i_5_1_4_3" hidden="1">{#N/A,#N/A,FALSE,"TMCOMP96";#N/A,#N/A,FALSE,"MAT96";#N/A,#N/A,FALSE,"FANDA96";#N/A,#N/A,FALSE,"INTRAN96";#N/A,#N/A,FALSE,"NAA9697";#N/A,#N/A,FALSE,"ECWEBB";#N/A,#N/A,FALSE,"MFT96";#N/A,#N/A,FALSE,"CTrecon"}</definedName>
    <definedName name="T4.9i_5_1_4_4" hidden="1">{#N/A,#N/A,FALSE,"TMCOMP96";#N/A,#N/A,FALSE,"MAT96";#N/A,#N/A,FALSE,"FANDA96";#N/A,#N/A,FALSE,"INTRAN96";#N/A,#N/A,FALSE,"NAA9697";#N/A,#N/A,FALSE,"ECWEBB";#N/A,#N/A,FALSE,"MFT96";#N/A,#N/A,FALSE,"CTrecon"}</definedName>
    <definedName name="T4.9i_5_1_4_5" hidden="1">{#N/A,#N/A,FALSE,"TMCOMP96";#N/A,#N/A,FALSE,"MAT96";#N/A,#N/A,FALSE,"FANDA96";#N/A,#N/A,FALSE,"INTRAN96";#N/A,#N/A,FALSE,"NAA9697";#N/A,#N/A,FALSE,"ECWEBB";#N/A,#N/A,FALSE,"MFT96";#N/A,#N/A,FALSE,"CTrecon"}</definedName>
    <definedName name="T4.9i_5_1_5" hidden="1">{#N/A,#N/A,FALSE,"TMCOMP96";#N/A,#N/A,FALSE,"MAT96";#N/A,#N/A,FALSE,"FANDA96";#N/A,#N/A,FALSE,"INTRAN96";#N/A,#N/A,FALSE,"NAA9697";#N/A,#N/A,FALSE,"ECWEBB";#N/A,#N/A,FALSE,"MFT96";#N/A,#N/A,FALSE,"CTrecon"}</definedName>
    <definedName name="T4.9i_5_1_5_1" hidden="1">{#N/A,#N/A,FALSE,"TMCOMP96";#N/A,#N/A,FALSE,"MAT96";#N/A,#N/A,FALSE,"FANDA96";#N/A,#N/A,FALSE,"INTRAN96";#N/A,#N/A,FALSE,"NAA9697";#N/A,#N/A,FALSE,"ECWEBB";#N/A,#N/A,FALSE,"MFT96";#N/A,#N/A,FALSE,"CTrecon"}</definedName>
    <definedName name="T4.9i_5_1_5_2" hidden="1">{#N/A,#N/A,FALSE,"TMCOMP96";#N/A,#N/A,FALSE,"MAT96";#N/A,#N/A,FALSE,"FANDA96";#N/A,#N/A,FALSE,"INTRAN96";#N/A,#N/A,FALSE,"NAA9697";#N/A,#N/A,FALSE,"ECWEBB";#N/A,#N/A,FALSE,"MFT96";#N/A,#N/A,FALSE,"CTrecon"}</definedName>
    <definedName name="T4.9i_5_1_5_3" hidden="1">{#N/A,#N/A,FALSE,"TMCOMP96";#N/A,#N/A,FALSE,"MAT96";#N/A,#N/A,FALSE,"FANDA96";#N/A,#N/A,FALSE,"INTRAN96";#N/A,#N/A,FALSE,"NAA9697";#N/A,#N/A,FALSE,"ECWEBB";#N/A,#N/A,FALSE,"MFT96";#N/A,#N/A,FALSE,"CTrecon"}</definedName>
    <definedName name="T4.9i_5_1_5_4" hidden="1">{#N/A,#N/A,FALSE,"TMCOMP96";#N/A,#N/A,FALSE,"MAT96";#N/A,#N/A,FALSE,"FANDA96";#N/A,#N/A,FALSE,"INTRAN96";#N/A,#N/A,FALSE,"NAA9697";#N/A,#N/A,FALSE,"ECWEBB";#N/A,#N/A,FALSE,"MFT96";#N/A,#N/A,FALSE,"CTrecon"}</definedName>
    <definedName name="T4.9i_5_1_5_5" hidden="1">{#N/A,#N/A,FALSE,"TMCOMP96";#N/A,#N/A,FALSE,"MAT96";#N/A,#N/A,FALSE,"FANDA96";#N/A,#N/A,FALSE,"INTRAN96";#N/A,#N/A,FALSE,"NAA9697";#N/A,#N/A,FALSE,"ECWEBB";#N/A,#N/A,FALSE,"MFT96";#N/A,#N/A,FALSE,"CTrecon"}</definedName>
    <definedName name="T4.9i_5_2" hidden="1">{#N/A,#N/A,FALSE,"TMCOMP96";#N/A,#N/A,FALSE,"MAT96";#N/A,#N/A,FALSE,"FANDA96";#N/A,#N/A,FALSE,"INTRAN96";#N/A,#N/A,FALSE,"NAA9697";#N/A,#N/A,FALSE,"ECWEBB";#N/A,#N/A,FALSE,"MFT96";#N/A,#N/A,FALSE,"CTrecon"}</definedName>
    <definedName name="T4.9i_5_2_1" hidden="1">{#N/A,#N/A,FALSE,"TMCOMP96";#N/A,#N/A,FALSE,"MAT96";#N/A,#N/A,FALSE,"FANDA96";#N/A,#N/A,FALSE,"INTRAN96";#N/A,#N/A,FALSE,"NAA9697";#N/A,#N/A,FALSE,"ECWEBB";#N/A,#N/A,FALSE,"MFT96";#N/A,#N/A,FALSE,"CTrecon"}</definedName>
    <definedName name="T4.9i_5_2_2" hidden="1">{#N/A,#N/A,FALSE,"TMCOMP96";#N/A,#N/A,FALSE,"MAT96";#N/A,#N/A,FALSE,"FANDA96";#N/A,#N/A,FALSE,"INTRAN96";#N/A,#N/A,FALSE,"NAA9697";#N/A,#N/A,FALSE,"ECWEBB";#N/A,#N/A,FALSE,"MFT96";#N/A,#N/A,FALSE,"CTrecon"}</definedName>
    <definedName name="T4.9i_5_2_3" hidden="1">{#N/A,#N/A,FALSE,"TMCOMP96";#N/A,#N/A,FALSE,"MAT96";#N/A,#N/A,FALSE,"FANDA96";#N/A,#N/A,FALSE,"INTRAN96";#N/A,#N/A,FALSE,"NAA9697";#N/A,#N/A,FALSE,"ECWEBB";#N/A,#N/A,FALSE,"MFT96";#N/A,#N/A,FALSE,"CTrecon"}</definedName>
    <definedName name="T4.9i_5_2_4" hidden="1">{#N/A,#N/A,FALSE,"TMCOMP96";#N/A,#N/A,FALSE,"MAT96";#N/A,#N/A,FALSE,"FANDA96";#N/A,#N/A,FALSE,"INTRAN96";#N/A,#N/A,FALSE,"NAA9697";#N/A,#N/A,FALSE,"ECWEBB";#N/A,#N/A,FALSE,"MFT96";#N/A,#N/A,FALSE,"CTrecon"}</definedName>
    <definedName name="T4.9i_5_2_5" hidden="1">{#N/A,#N/A,FALSE,"TMCOMP96";#N/A,#N/A,FALSE,"MAT96";#N/A,#N/A,FALSE,"FANDA96";#N/A,#N/A,FALSE,"INTRAN96";#N/A,#N/A,FALSE,"NAA9697";#N/A,#N/A,FALSE,"ECWEBB";#N/A,#N/A,FALSE,"MFT96";#N/A,#N/A,FALSE,"CTrecon"}</definedName>
    <definedName name="T4.9i_5_3" hidden="1">{#N/A,#N/A,FALSE,"TMCOMP96";#N/A,#N/A,FALSE,"MAT96";#N/A,#N/A,FALSE,"FANDA96";#N/A,#N/A,FALSE,"INTRAN96";#N/A,#N/A,FALSE,"NAA9697";#N/A,#N/A,FALSE,"ECWEBB";#N/A,#N/A,FALSE,"MFT96";#N/A,#N/A,FALSE,"CTrecon"}</definedName>
    <definedName name="T4.9i_5_3_1" hidden="1">{#N/A,#N/A,FALSE,"TMCOMP96";#N/A,#N/A,FALSE,"MAT96";#N/A,#N/A,FALSE,"FANDA96";#N/A,#N/A,FALSE,"INTRAN96";#N/A,#N/A,FALSE,"NAA9697";#N/A,#N/A,FALSE,"ECWEBB";#N/A,#N/A,FALSE,"MFT96";#N/A,#N/A,FALSE,"CTrecon"}</definedName>
    <definedName name="T4.9i_5_3_2" hidden="1">{#N/A,#N/A,FALSE,"TMCOMP96";#N/A,#N/A,FALSE,"MAT96";#N/A,#N/A,FALSE,"FANDA96";#N/A,#N/A,FALSE,"INTRAN96";#N/A,#N/A,FALSE,"NAA9697";#N/A,#N/A,FALSE,"ECWEBB";#N/A,#N/A,FALSE,"MFT96";#N/A,#N/A,FALSE,"CTrecon"}</definedName>
    <definedName name="T4.9i_5_3_3" hidden="1">{#N/A,#N/A,FALSE,"TMCOMP96";#N/A,#N/A,FALSE,"MAT96";#N/A,#N/A,FALSE,"FANDA96";#N/A,#N/A,FALSE,"INTRAN96";#N/A,#N/A,FALSE,"NAA9697";#N/A,#N/A,FALSE,"ECWEBB";#N/A,#N/A,FALSE,"MFT96";#N/A,#N/A,FALSE,"CTrecon"}</definedName>
    <definedName name="T4.9i_5_3_4" hidden="1">{#N/A,#N/A,FALSE,"TMCOMP96";#N/A,#N/A,FALSE,"MAT96";#N/A,#N/A,FALSE,"FANDA96";#N/A,#N/A,FALSE,"INTRAN96";#N/A,#N/A,FALSE,"NAA9697";#N/A,#N/A,FALSE,"ECWEBB";#N/A,#N/A,FALSE,"MFT96";#N/A,#N/A,FALSE,"CTrecon"}</definedName>
    <definedName name="T4.9i_5_3_5" hidden="1">{#N/A,#N/A,FALSE,"TMCOMP96";#N/A,#N/A,FALSE,"MAT96";#N/A,#N/A,FALSE,"FANDA96";#N/A,#N/A,FALSE,"INTRAN96";#N/A,#N/A,FALSE,"NAA9697";#N/A,#N/A,FALSE,"ECWEBB";#N/A,#N/A,FALSE,"MFT96";#N/A,#N/A,FALSE,"CTrecon"}</definedName>
    <definedName name="T4.9i_5_4" hidden="1">{#N/A,#N/A,FALSE,"TMCOMP96";#N/A,#N/A,FALSE,"MAT96";#N/A,#N/A,FALSE,"FANDA96";#N/A,#N/A,FALSE,"INTRAN96";#N/A,#N/A,FALSE,"NAA9697";#N/A,#N/A,FALSE,"ECWEBB";#N/A,#N/A,FALSE,"MFT96";#N/A,#N/A,FALSE,"CTrecon"}</definedName>
    <definedName name="T4.9i_5_4_1" hidden="1">{#N/A,#N/A,FALSE,"TMCOMP96";#N/A,#N/A,FALSE,"MAT96";#N/A,#N/A,FALSE,"FANDA96";#N/A,#N/A,FALSE,"INTRAN96";#N/A,#N/A,FALSE,"NAA9697";#N/A,#N/A,FALSE,"ECWEBB";#N/A,#N/A,FALSE,"MFT96";#N/A,#N/A,FALSE,"CTrecon"}</definedName>
    <definedName name="T4.9i_5_4_2" hidden="1">{#N/A,#N/A,FALSE,"TMCOMP96";#N/A,#N/A,FALSE,"MAT96";#N/A,#N/A,FALSE,"FANDA96";#N/A,#N/A,FALSE,"INTRAN96";#N/A,#N/A,FALSE,"NAA9697";#N/A,#N/A,FALSE,"ECWEBB";#N/A,#N/A,FALSE,"MFT96";#N/A,#N/A,FALSE,"CTrecon"}</definedName>
    <definedName name="T4.9i_5_4_3" hidden="1">{#N/A,#N/A,FALSE,"TMCOMP96";#N/A,#N/A,FALSE,"MAT96";#N/A,#N/A,FALSE,"FANDA96";#N/A,#N/A,FALSE,"INTRAN96";#N/A,#N/A,FALSE,"NAA9697";#N/A,#N/A,FALSE,"ECWEBB";#N/A,#N/A,FALSE,"MFT96";#N/A,#N/A,FALSE,"CTrecon"}</definedName>
    <definedName name="T4.9i_5_4_4" hidden="1">{#N/A,#N/A,FALSE,"TMCOMP96";#N/A,#N/A,FALSE,"MAT96";#N/A,#N/A,FALSE,"FANDA96";#N/A,#N/A,FALSE,"INTRAN96";#N/A,#N/A,FALSE,"NAA9697";#N/A,#N/A,FALSE,"ECWEBB";#N/A,#N/A,FALSE,"MFT96";#N/A,#N/A,FALSE,"CTrecon"}</definedName>
    <definedName name="T4.9i_5_4_5" hidden="1">{#N/A,#N/A,FALSE,"TMCOMP96";#N/A,#N/A,FALSE,"MAT96";#N/A,#N/A,FALSE,"FANDA96";#N/A,#N/A,FALSE,"INTRAN96";#N/A,#N/A,FALSE,"NAA9697";#N/A,#N/A,FALSE,"ECWEBB";#N/A,#N/A,FALSE,"MFT96";#N/A,#N/A,FALSE,"CTrecon"}</definedName>
    <definedName name="T4.9i_5_5" hidden="1">{#N/A,#N/A,FALSE,"TMCOMP96";#N/A,#N/A,FALSE,"MAT96";#N/A,#N/A,FALSE,"FANDA96";#N/A,#N/A,FALSE,"INTRAN96";#N/A,#N/A,FALSE,"NAA9697";#N/A,#N/A,FALSE,"ECWEBB";#N/A,#N/A,FALSE,"MFT96";#N/A,#N/A,FALSE,"CTrecon"}</definedName>
    <definedName name="T4.9i_5_5_1" hidden="1">{#N/A,#N/A,FALSE,"TMCOMP96";#N/A,#N/A,FALSE,"MAT96";#N/A,#N/A,FALSE,"FANDA96";#N/A,#N/A,FALSE,"INTRAN96";#N/A,#N/A,FALSE,"NAA9697";#N/A,#N/A,FALSE,"ECWEBB";#N/A,#N/A,FALSE,"MFT96";#N/A,#N/A,FALSE,"CTrecon"}</definedName>
    <definedName name="T4.9i_5_5_2" hidden="1">{#N/A,#N/A,FALSE,"TMCOMP96";#N/A,#N/A,FALSE,"MAT96";#N/A,#N/A,FALSE,"FANDA96";#N/A,#N/A,FALSE,"INTRAN96";#N/A,#N/A,FALSE,"NAA9697";#N/A,#N/A,FALSE,"ECWEBB";#N/A,#N/A,FALSE,"MFT96";#N/A,#N/A,FALSE,"CTrecon"}</definedName>
    <definedName name="T4.9i_5_5_3" hidden="1">{#N/A,#N/A,FALSE,"TMCOMP96";#N/A,#N/A,FALSE,"MAT96";#N/A,#N/A,FALSE,"FANDA96";#N/A,#N/A,FALSE,"INTRAN96";#N/A,#N/A,FALSE,"NAA9697";#N/A,#N/A,FALSE,"ECWEBB";#N/A,#N/A,FALSE,"MFT96";#N/A,#N/A,FALSE,"CTrecon"}</definedName>
    <definedName name="T4.9i_5_5_4" hidden="1">{#N/A,#N/A,FALSE,"TMCOMP96";#N/A,#N/A,FALSE,"MAT96";#N/A,#N/A,FALSE,"FANDA96";#N/A,#N/A,FALSE,"INTRAN96";#N/A,#N/A,FALSE,"NAA9697";#N/A,#N/A,FALSE,"ECWEBB";#N/A,#N/A,FALSE,"MFT96";#N/A,#N/A,FALSE,"CTrecon"}</definedName>
    <definedName name="T4.9i_5_5_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4.9j_1_1" hidden="1">{#N/A,#N/A,FALSE,"TMCOMP96";#N/A,#N/A,FALSE,"MAT96";#N/A,#N/A,FALSE,"FANDA96";#N/A,#N/A,FALSE,"INTRAN96";#N/A,#N/A,FALSE,"NAA9697";#N/A,#N/A,FALSE,"ECWEBB";#N/A,#N/A,FALSE,"MFT96";#N/A,#N/A,FALSE,"CTrecon"}</definedName>
    <definedName name="T4.9j_1_1_1" hidden="1">{#N/A,#N/A,FALSE,"TMCOMP96";#N/A,#N/A,FALSE,"MAT96";#N/A,#N/A,FALSE,"FANDA96";#N/A,#N/A,FALSE,"INTRAN96";#N/A,#N/A,FALSE,"NAA9697";#N/A,#N/A,FALSE,"ECWEBB";#N/A,#N/A,FALSE,"MFT96";#N/A,#N/A,FALSE,"CTrecon"}</definedName>
    <definedName name="T4.9j_1_1_1_1" hidden="1">{#N/A,#N/A,FALSE,"TMCOMP96";#N/A,#N/A,FALSE,"MAT96";#N/A,#N/A,FALSE,"FANDA96";#N/A,#N/A,FALSE,"INTRAN96";#N/A,#N/A,FALSE,"NAA9697";#N/A,#N/A,FALSE,"ECWEBB";#N/A,#N/A,FALSE,"MFT96";#N/A,#N/A,FALSE,"CTrecon"}</definedName>
    <definedName name="T4.9j_1_1_1_1_1" hidden="1">{#N/A,#N/A,FALSE,"TMCOMP96";#N/A,#N/A,FALSE,"MAT96";#N/A,#N/A,FALSE,"FANDA96";#N/A,#N/A,FALSE,"INTRAN96";#N/A,#N/A,FALSE,"NAA9697";#N/A,#N/A,FALSE,"ECWEBB";#N/A,#N/A,FALSE,"MFT96";#N/A,#N/A,FALSE,"CTrecon"}</definedName>
    <definedName name="T4.9j_1_1_1_1_1_1" hidden="1">{#N/A,#N/A,FALSE,"TMCOMP96";#N/A,#N/A,FALSE,"MAT96";#N/A,#N/A,FALSE,"FANDA96";#N/A,#N/A,FALSE,"INTRAN96";#N/A,#N/A,FALSE,"NAA9697";#N/A,#N/A,FALSE,"ECWEBB";#N/A,#N/A,FALSE,"MFT96";#N/A,#N/A,FALSE,"CTrecon"}</definedName>
    <definedName name="T4.9j_1_1_1_1_1_2" hidden="1">{#N/A,#N/A,FALSE,"TMCOMP96";#N/A,#N/A,FALSE,"MAT96";#N/A,#N/A,FALSE,"FANDA96";#N/A,#N/A,FALSE,"INTRAN96";#N/A,#N/A,FALSE,"NAA9697";#N/A,#N/A,FALSE,"ECWEBB";#N/A,#N/A,FALSE,"MFT96";#N/A,#N/A,FALSE,"CTrecon"}</definedName>
    <definedName name="T4.9j_1_1_1_1_1_3" hidden="1">{#N/A,#N/A,FALSE,"TMCOMP96";#N/A,#N/A,FALSE,"MAT96";#N/A,#N/A,FALSE,"FANDA96";#N/A,#N/A,FALSE,"INTRAN96";#N/A,#N/A,FALSE,"NAA9697";#N/A,#N/A,FALSE,"ECWEBB";#N/A,#N/A,FALSE,"MFT96";#N/A,#N/A,FALSE,"CTrecon"}</definedName>
    <definedName name="T4.9j_1_1_1_1_1_4" hidden="1">{#N/A,#N/A,FALSE,"TMCOMP96";#N/A,#N/A,FALSE,"MAT96";#N/A,#N/A,FALSE,"FANDA96";#N/A,#N/A,FALSE,"INTRAN96";#N/A,#N/A,FALSE,"NAA9697";#N/A,#N/A,FALSE,"ECWEBB";#N/A,#N/A,FALSE,"MFT96";#N/A,#N/A,FALSE,"CTrecon"}</definedName>
    <definedName name="T4.9j_1_1_1_1_1_5" hidden="1">{#N/A,#N/A,FALSE,"TMCOMP96";#N/A,#N/A,FALSE,"MAT96";#N/A,#N/A,FALSE,"FANDA96";#N/A,#N/A,FALSE,"INTRAN96";#N/A,#N/A,FALSE,"NAA9697";#N/A,#N/A,FALSE,"ECWEBB";#N/A,#N/A,FALSE,"MFT96";#N/A,#N/A,FALSE,"CTrecon"}</definedName>
    <definedName name="T4.9j_1_1_1_1_2" hidden="1">{#N/A,#N/A,FALSE,"TMCOMP96";#N/A,#N/A,FALSE,"MAT96";#N/A,#N/A,FALSE,"FANDA96";#N/A,#N/A,FALSE,"INTRAN96";#N/A,#N/A,FALSE,"NAA9697";#N/A,#N/A,FALSE,"ECWEBB";#N/A,#N/A,FALSE,"MFT96";#N/A,#N/A,FALSE,"CTrecon"}</definedName>
    <definedName name="T4.9j_1_1_1_1_2_1" hidden="1">{#N/A,#N/A,FALSE,"TMCOMP96";#N/A,#N/A,FALSE,"MAT96";#N/A,#N/A,FALSE,"FANDA96";#N/A,#N/A,FALSE,"INTRAN96";#N/A,#N/A,FALSE,"NAA9697";#N/A,#N/A,FALSE,"ECWEBB";#N/A,#N/A,FALSE,"MFT96";#N/A,#N/A,FALSE,"CTrecon"}</definedName>
    <definedName name="T4.9j_1_1_1_1_2_2" hidden="1">{#N/A,#N/A,FALSE,"TMCOMP96";#N/A,#N/A,FALSE,"MAT96";#N/A,#N/A,FALSE,"FANDA96";#N/A,#N/A,FALSE,"INTRAN96";#N/A,#N/A,FALSE,"NAA9697";#N/A,#N/A,FALSE,"ECWEBB";#N/A,#N/A,FALSE,"MFT96";#N/A,#N/A,FALSE,"CTrecon"}</definedName>
    <definedName name="T4.9j_1_1_1_1_2_3" hidden="1">{#N/A,#N/A,FALSE,"TMCOMP96";#N/A,#N/A,FALSE,"MAT96";#N/A,#N/A,FALSE,"FANDA96";#N/A,#N/A,FALSE,"INTRAN96";#N/A,#N/A,FALSE,"NAA9697";#N/A,#N/A,FALSE,"ECWEBB";#N/A,#N/A,FALSE,"MFT96";#N/A,#N/A,FALSE,"CTrecon"}</definedName>
    <definedName name="T4.9j_1_1_1_1_2_4" hidden="1">{#N/A,#N/A,FALSE,"TMCOMP96";#N/A,#N/A,FALSE,"MAT96";#N/A,#N/A,FALSE,"FANDA96";#N/A,#N/A,FALSE,"INTRAN96";#N/A,#N/A,FALSE,"NAA9697";#N/A,#N/A,FALSE,"ECWEBB";#N/A,#N/A,FALSE,"MFT96";#N/A,#N/A,FALSE,"CTrecon"}</definedName>
    <definedName name="T4.9j_1_1_1_1_2_5" hidden="1">{#N/A,#N/A,FALSE,"TMCOMP96";#N/A,#N/A,FALSE,"MAT96";#N/A,#N/A,FALSE,"FANDA96";#N/A,#N/A,FALSE,"INTRAN96";#N/A,#N/A,FALSE,"NAA9697";#N/A,#N/A,FALSE,"ECWEBB";#N/A,#N/A,FALSE,"MFT96";#N/A,#N/A,FALSE,"CTrecon"}</definedName>
    <definedName name="T4.9j_1_1_1_1_3" hidden="1">{#N/A,#N/A,FALSE,"TMCOMP96";#N/A,#N/A,FALSE,"MAT96";#N/A,#N/A,FALSE,"FANDA96";#N/A,#N/A,FALSE,"INTRAN96";#N/A,#N/A,FALSE,"NAA9697";#N/A,#N/A,FALSE,"ECWEBB";#N/A,#N/A,FALSE,"MFT96";#N/A,#N/A,FALSE,"CTrecon"}</definedName>
    <definedName name="T4.9j_1_1_1_1_4" hidden="1">{#N/A,#N/A,FALSE,"TMCOMP96";#N/A,#N/A,FALSE,"MAT96";#N/A,#N/A,FALSE,"FANDA96";#N/A,#N/A,FALSE,"INTRAN96";#N/A,#N/A,FALSE,"NAA9697";#N/A,#N/A,FALSE,"ECWEBB";#N/A,#N/A,FALSE,"MFT96";#N/A,#N/A,FALSE,"CTrecon"}</definedName>
    <definedName name="T4.9j_1_1_1_1_5" hidden="1">{#N/A,#N/A,FALSE,"TMCOMP96";#N/A,#N/A,FALSE,"MAT96";#N/A,#N/A,FALSE,"FANDA96";#N/A,#N/A,FALSE,"INTRAN96";#N/A,#N/A,FALSE,"NAA9697";#N/A,#N/A,FALSE,"ECWEBB";#N/A,#N/A,FALSE,"MFT96";#N/A,#N/A,FALSE,"CTrecon"}</definedName>
    <definedName name="T4.9j_1_1_1_2" hidden="1">{#N/A,#N/A,FALSE,"TMCOMP96";#N/A,#N/A,FALSE,"MAT96";#N/A,#N/A,FALSE,"FANDA96";#N/A,#N/A,FALSE,"INTRAN96";#N/A,#N/A,FALSE,"NAA9697";#N/A,#N/A,FALSE,"ECWEBB";#N/A,#N/A,FALSE,"MFT96";#N/A,#N/A,FALSE,"CTrecon"}</definedName>
    <definedName name="T4.9j_1_1_1_2_1" hidden="1">{#N/A,#N/A,FALSE,"TMCOMP96";#N/A,#N/A,FALSE,"MAT96";#N/A,#N/A,FALSE,"FANDA96";#N/A,#N/A,FALSE,"INTRAN96";#N/A,#N/A,FALSE,"NAA9697";#N/A,#N/A,FALSE,"ECWEBB";#N/A,#N/A,FALSE,"MFT96";#N/A,#N/A,FALSE,"CTrecon"}</definedName>
    <definedName name="T4.9j_1_1_1_2_2" hidden="1">{#N/A,#N/A,FALSE,"TMCOMP96";#N/A,#N/A,FALSE,"MAT96";#N/A,#N/A,FALSE,"FANDA96";#N/A,#N/A,FALSE,"INTRAN96";#N/A,#N/A,FALSE,"NAA9697";#N/A,#N/A,FALSE,"ECWEBB";#N/A,#N/A,FALSE,"MFT96";#N/A,#N/A,FALSE,"CTrecon"}</definedName>
    <definedName name="T4.9j_1_1_1_2_3" hidden="1">{#N/A,#N/A,FALSE,"TMCOMP96";#N/A,#N/A,FALSE,"MAT96";#N/A,#N/A,FALSE,"FANDA96";#N/A,#N/A,FALSE,"INTRAN96";#N/A,#N/A,FALSE,"NAA9697";#N/A,#N/A,FALSE,"ECWEBB";#N/A,#N/A,FALSE,"MFT96";#N/A,#N/A,FALSE,"CTrecon"}</definedName>
    <definedName name="T4.9j_1_1_1_2_4" hidden="1">{#N/A,#N/A,FALSE,"TMCOMP96";#N/A,#N/A,FALSE,"MAT96";#N/A,#N/A,FALSE,"FANDA96";#N/A,#N/A,FALSE,"INTRAN96";#N/A,#N/A,FALSE,"NAA9697";#N/A,#N/A,FALSE,"ECWEBB";#N/A,#N/A,FALSE,"MFT96";#N/A,#N/A,FALSE,"CTrecon"}</definedName>
    <definedName name="T4.9j_1_1_1_2_5" hidden="1">{#N/A,#N/A,FALSE,"TMCOMP96";#N/A,#N/A,FALSE,"MAT96";#N/A,#N/A,FALSE,"FANDA96";#N/A,#N/A,FALSE,"INTRAN96";#N/A,#N/A,FALSE,"NAA9697";#N/A,#N/A,FALSE,"ECWEBB";#N/A,#N/A,FALSE,"MFT96";#N/A,#N/A,FALSE,"CTrecon"}</definedName>
    <definedName name="T4.9j_1_1_1_3" hidden="1">{#N/A,#N/A,FALSE,"TMCOMP96";#N/A,#N/A,FALSE,"MAT96";#N/A,#N/A,FALSE,"FANDA96";#N/A,#N/A,FALSE,"INTRAN96";#N/A,#N/A,FALSE,"NAA9697";#N/A,#N/A,FALSE,"ECWEBB";#N/A,#N/A,FALSE,"MFT96";#N/A,#N/A,FALSE,"CTrecon"}</definedName>
    <definedName name="T4.9j_1_1_1_3_1" hidden="1">{#N/A,#N/A,FALSE,"TMCOMP96";#N/A,#N/A,FALSE,"MAT96";#N/A,#N/A,FALSE,"FANDA96";#N/A,#N/A,FALSE,"INTRAN96";#N/A,#N/A,FALSE,"NAA9697";#N/A,#N/A,FALSE,"ECWEBB";#N/A,#N/A,FALSE,"MFT96";#N/A,#N/A,FALSE,"CTrecon"}</definedName>
    <definedName name="T4.9j_1_1_1_3_2" hidden="1">{#N/A,#N/A,FALSE,"TMCOMP96";#N/A,#N/A,FALSE,"MAT96";#N/A,#N/A,FALSE,"FANDA96";#N/A,#N/A,FALSE,"INTRAN96";#N/A,#N/A,FALSE,"NAA9697";#N/A,#N/A,FALSE,"ECWEBB";#N/A,#N/A,FALSE,"MFT96";#N/A,#N/A,FALSE,"CTrecon"}</definedName>
    <definedName name="T4.9j_1_1_1_3_3" hidden="1">{#N/A,#N/A,FALSE,"TMCOMP96";#N/A,#N/A,FALSE,"MAT96";#N/A,#N/A,FALSE,"FANDA96";#N/A,#N/A,FALSE,"INTRAN96";#N/A,#N/A,FALSE,"NAA9697";#N/A,#N/A,FALSE,"ECWEBB";#N/A,#N/A,FALSE,"MFT96";#N/A,#N/A,FALSE,"CTrecon"}</definedName>
    <definedName name="T4.9j_1_1_1_3_4" hidden="1">{#N/A,#N/A,FALSE,"TMCOMP96";#N/A,#N/A,FALSE,"MAT96";#N/A,#N/A,FALSE,"FANDA96";#N/A,#N/A,FALSE,"INTRAN96";#N/A,#N/A,FALSE,"NAA9697";#N/A,#N/A,FALSE,"ECWEBB";#N/A,#N/A,FALSE,"MFT96";#N/A,#N/A,FALSE,"CTrecon"}</definedName>
    <definedName name="T4.9j_1_1_1_3_5" hidden="1">{#N/A,#N/A,FALSE,"TMCOMP96";#N/A,#N/A,FALSE,"MAT96";#N/A,#N/A,FALSE,"FANDA96";#N/A,#N/A,FALSE,"INTRAN96";#N/A,#N/A,FALSE,"NAA9697";#N/A,#N/A,FALSE,"ECWEBB";#N/A,#N/A,FALSE,"MFT96";#N/A,#N/A,FALSE,"CTrecon"}</definedName>
    <definedName name="T4.9j_1_1_1_4" hidden="1">{#N/A,#N/A,FALSE,"TMCOMP96";#N/A,#N/A,FALSE,"MAT96";#N/A,#N/A,FALSE,"FANDA96";#N/A,#N/A,FALSE,"INTRAN96";#N/A,#N/A,FALSE,"NAA9697";#N/A,#N/A,FALSE,"ECWEBB";#N/A,#N/A,FALSE,"MFT96";#N/A,#N/A,FALSE,"CTrecon"}</definedName>
    <definedName name="T4.9j_1_1_1_4_1" hidden="1">{#N/A,#N/A,FALSE,"TMCOMP96";#N/A,#N/A,FALSE,"MAT96";#N/A,#N/A,FALSE,"FANDA96";#N/A,#N/A,FALSE,"INTRAN96";#N/A,#N/A,FALSE,"NAA9697";#N/A,#N/A,FALSE,"ECWEBB";#N/A,#N/A,FALSE,"MFT96";#N/A,#N/A,FALSE,"CTrecon"}</definedName>
    <definedName name="T4.9j_1_1_1_4_2" hidden="1">{#N/A,#N/A,FALSE,"TMCOMP96";#N/A,#N/A,FALSE,"MAT96";#N/A,#N/A,FALSE,"FANDA96";#N/A,#N/A,FALSE,"INTRAN96";#N/A,#N/A,FALSE,"NAA9697";#N/A,#N/A,FALSE,"ECWEBB";#N/A,#N/A,FALSE,"MFT96";#N/A,#N/A,FALSE,"CTrecon"}</definedName>
    <definedName name="T4.9j_1_1_1_4_3" hidden="1">{#N/A,#N/A,FALSE,"TMCOMP96";#N/A,#N/A,FALSE,"MAT96";#N/A,#N/A,FALSE,"FANDA96";#N/A,#N/A,FALSE,"INTRAN96";#N/A,#N/A,FALSE,"NAA9697";#N/A,#N/A,FALSE,"ECWEBB";#N/A,#N/A,FALSE,"MFT96";#N/A,#N/A,FALSE,"CTrecon"}</definedName>
    <definedName name="T4.9j_1_1_1_4_4" hidden="1">{#N/A,#N/A,FALSE,"TMCOMP96";#N/A,#N/A,FALSE,"MAT96";#N/A,#N/A,FALSE,"FANDA96";#N/A,#N/A,FALSE,"INTRAN96";#N/A,#N/A,FALSE,"NAA9697";#N/A,#N/A,FALSE,"ECWEBB";#N/A,#N/A,FALSE,"MFT96";#N/A,#N/A,FALSE,"CTrecon"}</definedName>
    <definedName name="T4.9j_1_1_1_4_5" hidden="1">{#N/A,#N/A,FALSE,"TMCOMP96";#N/A,#N/A,FALSE,"MAT96";#N/A,#N/A,FALSE,"FANDA96";#N/A,#N/A,FALSE,"INTRAN96";#N/A,#N/A,FALSE,"NAA9697";#N/A,#N/A,FALSE,"ECWEBB";#N/A,#N/A,FALSE,"MFT96";#N/A,#N/A,FALSE,"CTrecon"}</definedName>
    <definedName name="T4.9j_1_1_1_5" hidden="1">{#N/A,#N/A,FALSE,"TMCOMP96";#N/A,#N/A,FALSE,"MAT96";#N/A,#N/A,FALSE,"FANDA96";#N/A,#N/A,FALSE,"INTRAN96";#N/A,#N/A,FALSE,"NAA9697";#N/A,#N/A,FALSE,"ECWEBB";#N/A,#N/A,FALSE,"MFT96";#N/A,#N/A,FALSE,"CTrecon"}</definedName>
    <definedName name="T4.9j_1_1_1_5_1" hidden="1">{#N/A,#N/A,FALSE,"TMCOMP96";#N/A,#N/A,FALSE,"MAT96";#N/A,#N/A,FALSE,"FANDA96";#N/A,#N/A,FALSE,"INTRAN96";#N/A,#N/A,FALSE,"NAA9697";#N/A,#N/A,FALSE,"ECWEBB";#N/A,#N/A,FALSE,"MFT96";#N/A,#N/A,FALSE,"CTrecon"}</definedName>
    <definedName name="T4.9j_1_1_1_5_2" hidden="1">{#N/A,#N/A,FALSE,"TMCOMP96";#N/A,#N/A,FALSE,"MAT96";#N/A,#N/A,FALSE,"FANDA96";#N/A,#N/A,FALSE,"INTRAN96";#N/A,#N/A,FALSE,"NAA9697";#N/A,#N/A,FALSE,"ECWEBB";#N/A,#N/A,FALSE,"MFT96";#N/A,#N/A,FALSE,"CTrecon"}</definedName>
    <definedName name="T4.9j_1_1_1_5_3" hidden="1">{#N/A,#N/A,FALSE,"TMCOMP96";#N/A,#N/A,FALSE,"MAT96";#N/A,#N/A,FALSE,"FANDA96";#N/A,#N/A,FALSE,"INTRAN96";#N/A,#N/A,FALSE,"NAA9697";#N/A,#N/A,FALSE,"ECWEBB";#N/A,#N/A,FALSE,"MFT96";#N/A,#N/A,FALSE,"CTrecon"}</definedName>
    <definedName name="T4.9j_1_1_1_5_4" hidden="1">{#N/A,#N/A,FALSE,"TMCOMP96";#N/A,#N/A,FALSE,"MAT96";#N/A,#N/A,FALSE,"FANDA96";#N/A,#N/A,FALSE,"INTRAN96";#N/A,#N/A,FALSE,"NAA9697";#N/A,#N/A,FALSE,"ECWEBB";#N/A,#N/A,FALSE,"MFT96";#N/A,#N/A,FALSE,"CTrecon"}</definedName>
    <definedName name="T4.9j_1_1_1_5_5" hidden="1">{#N/A,#N/A,FALSE,"TMCOMP96";#N/A,#N/A,FALSE,"MAT96";#N/A,#N/A,FALSE,"FANDA96";#N/A,#N/A,FALSE,"INTRAN96";#N/A,#N/A,FALSE,"NAA9697";#N/A,#N/A,FALSE,"ECWEBB";#N/A,#N/A,FALSE,"MFT96";#N/A,#N/A,FALSE,"CTrecon"}</definedName>
    <definedName name="T4.9j_1_1_2" hidden="1">{#N/A,#N/A,FALSE,"TMCOMP96";#N/A,#N/A,FALSE,"MAT96";#N/A,#N/A,FALSE,"FANDA96";#N/A,#N/A,FALSE,"INTRAN96";#N/A,#N/A,FALSE,"NAA9697";#N/A,#N/A,FALSE,"ECWEBB";#N/A,#N/A,FALSE,"MFT96";#N/A,#N/A,FALSE,"CTrecon"}</definedName>
    <definedName name="T4.9j_1_1_2_1" hidden="1">{#N/A,#N/A,FALSE,"TMCOMP96";#N/A,#N/A,FALSE,"MAT96";#N/A,#N/A,FALSE,"FANDA96";#N/A,#N/A,FALSE,"INTRAN96";#N/A,#N/A,FALSE,"NAA9697";#N/A,#N/A,FALSE,"ECWEBB";#N/A,#N/A,FALSE,"MFT96";#N/A,#N/A,FALSE,"CTrecon"}</definedName>
    <definedName name="T4.9j_1_1_2_2" hidden="1">{#N/A,#N/A,FALSE,"TMCOMP96";#N/A,#N/A,FALSE,"MAT96";#N/A,#N/A,FALSE,"FANDA96";#N/A,#N/A,FALSE,"INTRAN96";#N/A,#N/A,FALSE,"NAA9697";#N/A,#N/A,FALSE,"ECWEBB";#N/A,#N/A,FALSE,"MFT96";#N/A,#N/A,FALSE,"CTrecon"}</definedName>
    <definedName name="T4.9j_1_1_2_3" hidden="1">{#N/A,#N/A,FALSE,"TMCOMP96";#N/A,#N/A,FALSE,"MAT96";#N/A,#N/A,FALSE,"FANDA96";#N/A,#N/A,FALSE,"INTRAN96";#N/A,#N/A,FALSE,"NAA9697";#N/A,#N/A,FALSE,"ECWEBB";#N/A,#N/A,FALSE,"MFT96";#N/A,#N/A,FALSE,"CTrecon"}</definedName>
    <definedName name="T4.9j_1_1_2_4" hidden="1">{#N/A,#N/A,FALSE,"TMCOMP96";#N/A,#N/A,FALSE,"MAT96";#N/A,#N/A,FALSE,"FANDA96";#N/A,#N/A,FALSE,"INTRAN96";#N/A,#N/A,FALSE,"NAA9697";#N/A,#N/A,FALSE,"ECWEBB";#N/A,#N/A,FALSE,"MFT96";#N/A,#N/A,FALSE,"CTrecon"}</definedName>
    <definedName name="T4.9j_1_1_2_5" hidden="1">{#N/A,#N/A,FALSE,"TMCOMP96";#N/A,#N/A,FALSE,"MAT96";#N/A,#N/A,FALSE,"FANDA96";#N/A,#N/A,FALSE,"INTRAN96";#N/A,#N/A,FALSE,"NAA9697";#N/A,#N/A,FALSE,"ECWEBB";#N/A,#N/A,FALSE,"MFT96";#N/A,#N/A,FALSE,"CTrecon"}</definedName>
    <definedName name="T4.9j_1_1_3" hidden="1">{#N/A,#N/A,FALSE,"TMCOMP96";#N/A,#N/A,FALSE,"MAT96";#N/A,#N/A,FALSE,"FANDA96";#N/A,#N/A,FALSE,"INTRAN96";#N/A,#N/A,FALSE,"NAA9697";#N/A,#N/A,FALSE,"ECWEBB";#N/A,#N/A,FALSE,"MFT96";#N/A,#N/A,FALSE,"CTrecon"}</definedName>
    <definedName name="T4.9j_1_1_3_1" hidden="1">{#N/A,#N/A,FALSE,"TMCOMP96";#N/A,#N/A,FALSE,"MAT96";#N/A,#N/A,FALSE,"FANDA96";#N/A,#N/A,FALSE,"INTRAN96";#N/A,#N/A,FALSE,"NAA9697";#N/A,#N/A,FALSE,"ECWEBB";#N/A,#N/A,FALSE,"MFT96";#N/A,#N/A,FALSE,"CTrecon"}</definedName>
    <definedName name="T4.9j_1_1_3_2" hidden="1">{#N/A,#N/A,FALSE,"TMCOMP96";#N/A,#N/A,FALSE,"MAT96";#N/A,#N/A,FALSE,"FANDA96";#N/A,#N/A,FALSE,"INTRAN96";#N/A,#N/A,FALSE,"NAA9697";#N/A,#N/A,FALSE,"ECWEBB";#N/A,#N/A,FALSE,"MFT96";#N/A,#N/A,FALSE,"CTrecon"}</definedName>
    <definedName name="T4.9j_1_1_3_3" hidden="1">{#N/A,#N/A,FALSE,"TMCOMP96";#N/A,#N/A,FALSE,"MAT96";#N/A,#N/A,FALSE,"FANDA96";#N/A,#N/A,FALSE,"INTRAN96";#N/A,#N/A,FALSE,"NAA9697";#N/A,#N/A,FALSE,"ECWEBB";#N/A,#N/A,FALSE,"MFT96";#N/A,#N/A,FALSE,"CTrecon"}</definedName>
    <definedName name="T4.9j_1_1_3_4" hidden="1">{#N/A,#N/A,FALSE,"TMCOMP96";#N/A,#N/A,FALSE,"MAT96";#N/A,#N/A,FALSE,"FANDA96";#N/A,#N/A,FALSE,"INTRAN96";#N/A,#N/A,FALSE,"NAA9697";#N/A,#N/A,FALSE,"ECWEBB";#N/A,#N/A,FALSE,"MFT96";#N/A,#N/A,FALSE,"CTrecon"}</definedName>
    <definedName name="T4.9j_1_1_3_5" hidden="1">{#N/A,#N/A,FALSE,"TMCOMP96";#N/A,#N/A,FALSE,"MAT96";#N/A,#N/A,FALSE,"FANDA96";#N/A,#N/A,FALSE,"INTRAN96";#N/A,#N/A,FALSE,"NAA9697";#N/A,#N/A,FALSE,"ECWEBB";#N/A,#N/A,FALSE,"MFT96";#N/A,#N/A,FALSE,"CTrecon"}</definedName>
    <definedName name="T4.9j_1_1_4" hidden="1">{#N/A,#N/A,FALSE,"TMCOMP96";#N/A,#N/A,FALSE,"MAT96";#N/A,#N/A,FALSE,"FANDA96";#N/A,#N/A,FALSE,"INTRAN96";#N/A,#N/A,FALSE,"NAA9697";#N/A,#N/A,FALSE,"ECWEBB";#N/A,#N/A,FALSE,"MFT96";#N/A,#N/A,FALSE,"CTrecon"}</definedName>
    <definedName name="T4.9j_1_1_4_1" hidden="1">{#N/A,#N/A,FALSE,"TMCOMP96";#N/A,#N/A,FALSE,"MAT96";#N/A,#N/A,FALSE,"FANDA96";#N/A,#N/A,FALSE,"INTRAN96";#N/A,#N/A,FALSE,"NAA9697";#N/A,#N/A,FALSE,"ECWEBB";#N/A,#N/A,FALSE,"MFT96";#N/A,#N/A,FALSE,"CTrecon"}</definedName>
    <definedName name="T4.9j_1_1_4_2" hidden="1">{#N/A,#N/A,FALSE,"TMCOMP96";#N/A,#N/A,FALSE,"MAT96";#N/A,#N/A,FALSE,"FANDA96";#N/A,#N/A,FALSE,"INTRAN96";#N/A,#N/A,FALSE,"NAA9697";#N/A,#N/A,FALSE,"ECWEBB";#N/A,#N/A,FALSE,"MFT96";#N/A,#N/A,FALSE,"CTrecon"}</definedName>
    <definedName name="T4.9j_1_1_4_3" hidden="1">{#N/A,#N/A,FALSE,"TMCOMP96";#N/A,#N/A,FALSE,"MAT96";#N/A,#N/A,FALSE,"FANDA96";#N/A,#N/A,FALSE,"INTRAN96";#N/A,#N/A,FALSE,"NAA9697";#N/A,#N/A,FALSE,"ECWEBB";#N/A,#N/A,FALSE,"MFT96";#N/A,#N/A,FALSE,"CTrecon"}</definedName>
    <definedName name="T4.9j_1_1_4_4" hidden="1">{#N/A,#N/A,FALSE,"TMCOMP96";#N/A,#N/A,FALSE,"MAT96";#N/A,#N/A,FALSE,"FANDA96";#N/A,#N/A,FALSE,"INTRAN96";#N/A,#N/A,FALSE,"NAA9697";#N/A,#N/A,FALSE,"ECWEBB";#N/A,#N/A,FALSE,"MFT96";#N/A,#N/A,FALSE,"CTrecon"}</definedName>
    <definedName name="T4.9j_1_1_4_5" hidden="1">{#N/A,#N/A,FALSE,"TMCOMP96";#N/A,#N/A,FALSE,"MAT96";#N/A,#N/A,FALSE,"FANDA96";#N/A,#N/A,FALSE,"INTRAN96";#N/A,#N/A,FALSE,"NAA9697";#N/A,#N/A,FALSE,"ECWEBB";#N/A,#N/A,FALSE,"MFT96";#N/A,#N/A,FALSE,"CTrecon"}</definedName>
    <definedName name="T4.9j_1_1_5" hidden="1">{#N/A,#N/A,FALSE,"TMCOMP96";#N/A,#N/A,FALSE,"MAT96";#N/A,#N/A,FALSE,"FANDA96";#N/A,#N/A,FALSE,"INTRAN96";#N/A,#N/A,FALSE,"NAA9697";#N/A,#N/A,FALSE,"ECWEBB";#N/A,#N/A,FALSE,"MFT96";#N/A,#N/A,FALSE,"CTrecon"}</definedName>
    <definedName name="T4.9j_1_1_5_1" hidden="1">{#N/A,#N/A,FALSE,"TMCOMP96";#N/A,#N/A,FALSE,"MAT96";#N/A,#N/A,FALSE,"FANDA96";#N/A,#N/A,FALSE,"INTRAN96";#N/A,#N/A,FALSE,"NAA9697";#N/A,#N/A,FALSE,"ECWEBB";#N/A,#N/A,FALSE,"MFT96";#N/A,#N/A,FALSE,"CTrecon"}</definedName>
    <definedName name="T4.9j_1_1_5_2" hidden="1">{#N/A,#N/A,FALSE,"TMCOMP96";#N/A,#N/A,FALSE,"MAT96";#N/A,#N/A,FALSE,"FANDA96";#N/A,#N/A,FALSE,"INTRAN96";#N/A,#N/A,FALSE,"NAA9697";#N/A,#N/A,FALSE,"ECWEBB";#N/A,#N/A,FALSE,"MFT96";#N/A,#N/A,FALSE,"CTrecon"}</definedName>
    <definedName name="T4.9j_1_1_5_3" hidden="1">{#N/A,#N/A,FALSE,"TMCOMP96";#N/A,#N/A,FALSE,"MAT96";#N/A,#N/A,FALSE,"FANDA96";#N/A,#N/A,FALSE,"INTRAN96";#N/A,#N/A,FALSE,"NAA9697";#N/A,#N/A,FALSE,"ECWEBB";#N/A,#N/A,FALSE,"MFT96";#N/A,#N/A,FALSE,"CTrecon"}</definedName>
    <definedName name="T4.9j_1_1_5_4" hidden="1">{#N/A,#N/A,FALSE,"TMCOMP96";#N/A,#N/A,FALSE,"MAT96";#N/A,#N/A,FALSE,"FANDA96";#N/A,#N/A,FALSE,"INTRAN96";#N/A,#N/A,FALSE,"NAA9697";#N/A,#N/A,FALSE,"ECWEBB";#N/A,#N/A,FALSE,"MFT96";#N/A,#N/A,FALSE,"CTrecon"}</definedName>
    <definedName name="T4.9j_1_1_5_5" hidden="1">{#N/A,#N/A,FALSE,"TMCOMP96";#N/A,#N/A,FALSE,"MAT96";#N/A,#N/A,FALSE,"FANDA96";#N/A,#N/A,FALSE,"INTRAN96";#N/A,#N/A,FALSE,"NAA9697";#N/A,#N/A,FALSE,"ECWEBB";#N/A,#N/A,FALSE,"MFT96";#N/A,#N/A,FALSE,"CTrecon"}</definedName>
    <definedName name="T4.9j_1_2" hidden="1">{#N/A,#N/A,FALSE,"TMCOMP96";#N/A,#N/A,FALSE,"MAT96";#N/A,#N/A,FALSE,"FANDA96";#N/A,#N/A,FALSE,"INTRAN96";#N/A,#N/A,FALSE,"NAA9697";#N/A,#N/A,FALSE,"ECWEBB";#N/A,#N/A,FALSE,"MFT96";#N/A,#N/A,FALSE,"CTrecon"}</definedName>
    <definedName name="T4.9j_1_2_1" hidden="1">{#N/A,#N/A,FALSE,"TMCOMP96";#N/A,#N/A,FALSE,"MAT96";#N/A,#N/A,FALSE,"FANDA96";#N/A,#N/A,FALSE,"INTRAN96";#N/A,#N/A,FALSE,"NAA9697";#N/A,#N/A,FALSE,"ECWEBB";#N/A,#N/A,FALSE,"MFT96";#N/A,#N/A,FALSE,"CTrecon"}</definedName>
    <definedName name="T4.9j_1_2_1_1" hidden="1">{#N/A,#N/A,FALSE,"TMCOMP96";#N/A,#N/A,FALSE,"MAT96";#N/A,#N/A,FALSE,"FANDA96";#N/A,#N/A,FALSE,"INTRAN96";#N/A,#N/A,FALSE,"NAA9697";#N/A,#N/A,FALSE,"ECWEBB";#N/A,#N/A,FALSE,"MFT96";#N/A,#N/A,FALSE,"CTrecon"}</definedName>
    <definedName name="T4.9j_1_2_1_1_1" hidden="1">{#N/A,#N/A,FALSE,"TMCOMP96";#N/A,#N/A,FALSE,"MAT96";#N/A,#N/A,FALSE,"FANDA96";#N/A,#N/A,FALSE,"INTRAN96";#N/A,#N/A,FALSE,"NAA9697";#N/A,#N/A,FALSE,"ECWEBB";#N/A,#N/A,FALSE,"MFT96";#N/A,#N/A,FALSE,"CTrecon"}</definedName>
    <definedName name="T4.9j_1_2_1_1_1_1" hidden="1">{#N/A,#N/A,FALSE,"TMCOMP96";#N/A,#N/A,FALSE,"MAT96";#N/A,#N/A,FALSE,"FANDA96";#N/A,#N/A,FALSE,"INTRAN96";#N/A,#N/A,FALSE,"NAA9697";#N/A,#N/A,FALSE,"ECWEBB";#N/A,#N/A,FALSE,"MFT96";#N/A,#N/A,FALSE,"CTrecon"}</definedName>
    <definedName name="T4.9j_1_2_1_1_1_2" hidden="1">{#N/A,#N/A,FALSE,"TMCOMP96";#N/A,#N/A,FALSE,"MAT96";#N/A,#N/A,FALSE,"FANDA96";#N/A,#N/A,FALSE,"INTRAN96";#N/A,#N/A,FALSE,"NAA9697";#N/A,#N/A,FALSE,"ECWEBB";#N/A,#N/A,FALSE,"MFT96";#N/A,#N/A,FALSE,"CTrecon"}</definedName>
    <definedName name="T4.9j_1_2_1_1_1_3" hidden="1">{#N/A,#N/A,FALSE,"TMCOMP96";#N/A,#N/A,FALSE,"MAT96";#N/A,#N/A,FALSE,"FANDA96";#N/A,#N/A,FALSE,"INTRAN96";#N/A,#N/A,FALSE,"NAA9697";#N/A,#N/A,FALSE,"ECWEBB";#N/A,#N/A,FALSE,"MFT96";#N/A,#N/A,FALSE,"CTrecon"}</definedName>
    <definedName name="T4.9j_1_2_1_1_1_4" hidden="1">{#N/A,#N/A,FALSE,"TMCOMP96";#N/A,#N/A,FALSE,"MAT96";#N/A,#N/A,FALSE,"FANDA96";#N/A,#N/A,FALSE,"INTRAN96";#N/A,#N/A,FALSE,"NAA9697";#N/A,#N/A,FALSE,"ECWEBB";#N/A,#N/A,FALSE,"MFT96";#N/A,#N/A,FALSE,"CTrecon"}</definedName>
    <definedName name="T4.9j_1_2_1_1_1_5" hidden="1">{#N/A,#N/A,FALSE,"TMCOMP96";#N/A,#N/A,FALSE,"MAT96";#N/A,#N/A,FALSE,"FANDA96";#N/A,#N/A,FALSE,"INTRAN96";#N/A,#N/A,FALSE,"NAA9697";#N/A,#N/A,FALSE,"ECWEBB";#N/A,#N/A,FALSE,"MFT96";#N/A,#N/A,FALSE,"CTrecon"}</definedName>
    <definedName name="T4.9j_1_2_1_1_2" hidden="1">{#N/A,#N/A,FALSE,"TMCOMP96";#N/A,#N/A,FALSE,"MAT96";#N/A,#N/A,FALSE,"FANDA96";#N/A,#N/A,FALSE,"INTRAN96";#N/A,#N/A,FALSE,"NAA9697";#N/A,#N/A,FALSE,"ECWEBB";#N/A,#N/A,FALSE,"MFT96";#N/A,#N/A,FALSE,"CTrecon"}</definedName>
    <definedName name="T4.9j_1_2_1_1_2_1" hidden="1">{#N/A,#N/A,FALSE,"TMCOMP96";#N/A,#N/A,FALSE,"MAT96";#N/A,#N/A,FALSE,"FANDA96";#N/A,#N/A,FALSE,"INTRAN96";#N/A,#N/A,FALSE,"NAA9697";#N/A,#N/A,FALSE,"ECWEBB";#N/A,#N/A,FALSE,"MFT96";#N/A,#N/A,FALSE,"CTrecon"}</definedName>
    <definedName name="T4.9j_1_2_1_1_2_2" hidden="1">{#N/A,#N/A,FALSE,"TMCOMP96";#N/A,#N/A,FALSE,"MAT96";#N/A,#N/A,FALSE,"FANDA96";#N/A,#N/A,FALSE,"INTRAN96";#N/A,#N/A,FALSE,"NAA9697";#N/A,#N/A,FALSE,"ECWEBB";#N/A,#N/A,FALSE,"MFT96";#N/A,#N/A,FALSE,"CTrecon"}</definedName>
    <definedName name="T4.9j_1_2_1_1_2_3" hidden="1">{#N/A,#N/A,FALSE,"TMCOMP96";#N/A,#N/A,FALSE,"MAT96";#N/A,#N/A,FALSE,"FANDA96";#N/A,#N/A,FALSE,"INTRAN96";#N/A,#N/A,FALSE,"NAA9697";#N/A,#N/A,FALSE,"ECWEBB";#N/A,#N/A,FALSE,"MFT96";#N/A,#N/A,FALSE,"CTrecon"}</definedName>
    <definedName name="T4.9j_1_2_1_1_2_4" hidden="1">{#N/A,#N/A,FALSE,"TMCOMP96";#N/A,#N/A,FALSE,"MAT96";#N/A,#N/A,FALSE,"FANDA96";#N/A,#N/A,FALSE,"INTRAN96";#N/A,#N/A,FALSE,"NAA9697";#N/A,#N/A,FALSE,"ECWEBB";#N/A,#N/A,FALSE,"MFT96";#N/A,#N/A,FALSE,"CTrecon"}</definedName>
    <definedName name="T4.9j_1_2_1_1_2_5" hidden="1">{#N/A,#N/A,FALSE,"TMCOMP96";#N/A,#N/A,FALSE,"MAT96";#N/A,#N/A,FALSE,"FANDA96";#N/A,#N/A,FALSE,"INTRAN96";#N/A,#N/A,FALSE,"NAA9697";#N/A,#N/A,FALSE,"ECWEBB";#N/A,#N/A,FALSE,"MFT96";#N/A,#N/A,FALSE,"CTrecon"}</definedName>
    <definedName name="T4.9j_1_2_1_1_3" hidden="1">{#N/A,#N/A,FALSE,"TMCOMP96";#N/A,#N/A,FALSE,"MAT96";#N/A,#N/A,FALSE,"FANDA96";#N/A,#N/A,FALSE,"INTRAN96";#N/A,#N/A,FALSE,"NAA9697";#N/A,#N/A,FALSE,"ECWEBB";#N/A,#N/A,FALSE,"MFT96";#N/A,#N/A,FALSE,"CTrecon"}</definedName>
    <definedName name="T4.9j_1_2_1_1_4" hidden="1">{#N/A,#N/A,FALSE,"TMCOMP96";#N/A,#N/A,FALSE,"MAT96";#N/A,#N/A,FALSE,"FANDA96";#N/A,#N/A,FALSE,"INTRAN96";#N/A,#N/A,FALSE,"NAA9697";#N/A,#N/A,FALSE,"ECWEBB";#N/A,#N/A,FALSE,"MFT96";#N/A,#N/A,FALSE,"CTrecon"}</definedName>
    <definedName name="T4.9j_1_2_1_1_5" hidden="1">{#N/A,#N/A,FALSE,"TMCOMP96";#N/A,#N/A,FALSE,"MAT96";#N/A,#N/A,FALSE,"FANDA96";#N/A,#N/A,FALSE,"INTRAN96";#N/A,#N/A,FALSE,"NAA9697";#N/A,#N/A,FALSE,"ECWEBB";#N/A,#N/A,FALSE,"MFT96";#N/A,#N/A,FALSE,"CTrecon"}</definedName>
    <definedName name="T4.9j_1_2_1_2" hidden="1">{#N/A,#N/A,FALSE,"TMCOMP96";#N/A,#N/A,FALSE,"MAT96";#N/A,#N/A,FALSE,"FANDA96";#N/A,#N/A,FALSE,"INTRAN96";#N/A,#N/A,FALSE,"NAA9697";#N/A,#N/A,FALSE,"ECWEBB";#N/A,#N/A,FALSE,"MFT96";#N/A,#N/A,FALSE,"CTrecon"}</definedName>
    <definedName name="T4.9j_1_2_1_2_1" hidden="1">{#N/A,#N/A,FALSE,"TMCOMP96";#N/A,#N/A,FALSE,"MAT96";#N/A,#N/A,FALSE,"FANDA96";#N/A,#N/A,FALSE,"INTRAN96";#N/A,#N/A,FALSE,"NAA9697";#N/A,#N/A,FALSE,"ECWEBB";#N/A,#N/A,FALSE,"MFT96";#N/A,#N/A,FALSE,"CTrecon"}</definedName>
    <definedName name="T4.9j_1_2_1_2_2" hidden="1">{#N/A,#N/A,FALSE,"TMCOMP96";#N/A,#N/A,FALSE,"MAT96";#N/A,#N/A,FALSE,"FANDA96";#N/A,#N/A,FALSE,"INTRAN96";#N/A,#N/A,FALSE,"NAA9697";#N/A,#N/A,FALSE,"ECWEBB";#N/A,#N/A,FALSE,"MFT96";#N/A,#N/A,FALSE,"CTrecon"}</definedName>
    <definedName name="T4.9j_1_2_1_2_3" hidden="1">{#N/A,#N/A,FALSE,"TMCOMP96";#N/A,#N/A,FALSE,"MAT96";#N/A,#N/A,FALSE,"FANDA96";#N/A,#N/A,FALSE,"INTRAN96";#N/A,#N/A,FALSE,"NAA9697";#N/A,#N/A,FALSE,"ECWEBB";#N/A,#N/A,FALSE,"MFT96";#N/A,#N/A,FALSE,"CTrecon"}</definedName>
    <definedName name="T4.9j_1_2_1_2_4" hidden="1">{#N/A,#N/A,FALSE,"TMCOMP96";#N/A,#N/A,FALSE,"MAT96";#N/A,#N/A,FALSE,"FANDA96";#N/A,#N/A,FALSE,"INTRAN96";#N/A,#N/A,FALSE,"NAA9697";#N/A,#N/A,FALSE,"ECWEBB";#N/A,#N/A,FALSE,"MFT96";#N/A,#N/A,FALSE,"CTrecon"}</definedName>
    <definedName name="T4.9j_1_2_1_2_5" hidden="1">{#N/A,#N/A,FALSE,"TMCOMP96";#N/A,#N/A,FALSE,"MAT96";#N/A,#N/A,FALSE,"FANDA96";#N/A,#N/A,FALSE,"INTRAN96";#N/A,#N/A,FALSE,"NAA9697";#N/A,#N/A,FALSE,"ECWEBB";#N/A,#N/A,FALSE,"MFT96";#N/A,#N/A,FALSE,"CTrecon"}</definedName>
    <definedName name="T4.9j_1_2_1_3" hidden="1">{#N/A,#N/A,FALSE,"TMCOMP96";#N/A,#N/A,FALSE,"MAT96";#N/A,#N/A,FALSE,"FANDA96";#N/A,#N/A,FALSE,"INTRAN96";#N/A,#N/A,FALSE,"NAA9697";#N/A,#N/A,FALSE,"ECWEBB";#N/A,#N/A,FALSE,"MFT96";#N/A,#N/A,FALSE,"CTrecon"}</definedName>
    <definedName name="T4.9j_1_2_1_3_1" hidden="1">{#N/A,#N/A,FALSE,"TMCOMP96";#N/A,#N/A,FALSE,"MAT96";#N/A,#N/A,FALSE,"FANDA96";#N/A,#N/A,FALSE,"INTRAN96";#N/A,#N/A,FALSE,"NAA9697";#N/A,#N/A,FALSE,"ECWEBB";#N/A,#N/A,FALSE,"MFT96";#N/A,#N/A,FALSE,"CTrecon"}</definedName>
    <definedName name="T4.9j_1_2_1_3_2" hidden="1">{#N/A,#N/A,FALSE,"TMCOMP96";#N/A,#N/A,FALSE,"MAT96";#N/A,#N/A,FALSE,"FANDA96";#N/A,#N/A,FALSE,"INTRAN96";#N/A,#N/A,FALSE,"NAA9697";#N/A,#N/A,FALSE,"ECWEBB";#N/A,#N/A,FALSE,"MFT96";#N/A,#N/A,FALSE,"CTrecon"}</definedName>
    <definedName name="T4.9j_1_2_1_3_3" hidden="1">{#N/A,#N/A,FALSE,"TMCOMP96";#N/A,#N/A,FALSE,"MAT96";#N/A,#N/A,FALSE,"FANDA96";#N/A,#N/A,FALSE,"INTRAN96";#N/A,#N/A,FALSE,"NAA9697";#N/A,#N/A,FALSE,"ECWEBB";#N/A,#N/A,FALSE,"MFT96";#N/A,#N/A,FALSE,"CTrecon"}</definedName>
    <definedName name="T4.9j_1_2_1_3_4" hidden="1">{#N/A,#N/A,FALSE,"TMCOMP96";#N/A,#N/A,FALSE,"MAT96";#N/A,#N/A,FALSE,"FANDA96";#N/A,#N/A,FALSE,"INTRAN96";#N/A,#N/A,FALSE,"NAA9697";#N/A,#N/A,FALSE,"ECWEBB";#N/A,#N/A,FALSE,"MFT96";#N/A,#N/A,FALSE,"CTrecon"}</definedName>
    <definedName name="T4.9j_1_2_1_3_5" hidden="1">{#N/A,#N/A,FALSE,"TMCOMP96";#N/A,#N/A,FALSE,"MAT96";#N/A,#N/A,FALSE,"FANDA96";#N/A,#N/A,FALSE,"INTRAN96";#N/A,#N/A,FALSE,"NAA9697";#N/A,#N/A,FALSE,"ECWEBB";#N/A,#N/A,FALSE,"MFT96";#N/A,#N/A,FALSE,"CTrecon"}</definedName>
    <definedName name="T4.9j_1_2_1_4" hidden="1">{#N/A,#N/A,FALSE,"TMCOMP96";#N/A,#N/A,FALSE,"MAT96";#N/A,#N/A,FALSE,"FANDA96";#N/A,#N/A,FALSE,"INTRAN96";#N/A,#N/A,FALSE,"NAA9697";#N/A,#N/A,FALSE,"ECWEBB";#N/A,#N/A,FALSE,"MFT96";#N/A,#N/A,FALSE,"CTrecon"}</definedName>
    <definedName name="T4.9j_1_2_1_4_1" hidden="1">{#N/A,#N/A,FALSE,"TMCOMP96";#N/A,#N/A,FALSE,"MAT96";#N/A,#N/A,FALSE,"FANDA96";#N/A,#N/A,FALSE,"INTRAN96";#N/A,#N/A,FALSE,"NAA9697";#N/A,#N/A,FALSE,"ECWEBB";#N/A,#N/A,FALSE,"MFT96";#N/A,#N/A,FALSE,"CTrecon"}</definedName>
    <definedName name="T4.9j_1_2_1_4_2" hidden="1">{#N/A,#N/A,FALSE,"TMCOMP96";#N/A,#N/A,FALSE,"MAT96";#N/A,#N/A,FALSE,"FANDA96";#N/A,#N/A,FALSE,"INTRAN96";#N/A,#N/A,FALSE,"NAA9697";#N/A,#N/A,FALSE,"ECWEBB";#N/A,#N/A,FALSE,"MFT96";#N/A,#N/A,FALSE,"CTrecon"}</definedName>
    <definedName name="T4.9j_1_2_1_4_3" hidden="1">{#N/A,#N/A,FALSE,"TMCOMP96";#N/A,#N/A,FALSE,"MAT96";#N/A,#N/A,FALSE,"FANDA96";#N/A,#N/A,FALSE,"INTRAN96";#N/A,#N/A,FALSE,"NAA9697";#N/A,#N/A,FALSE,"ECWEBB";#N/A,#N/A,FALSE,"MFT96";#N/A,#N/A,FALSE,"CTrecon"}</definedName>
    <definedName name="T4.9j_1_2_1_4_4" hidden="1">{#N/A,#N/A,FALSE,"TMCOMP96";#N/A,#N/A,FALSE,"MAT96";#N/A,#N/A,FALSE,"FANDA96";#N/A,#N/A,FALSE,"INTRAN96";#N/A,#N/A,FALSE,"NAA9697";#N/A,#N/A,FALSE,"ECWEBB";#N/A,#N/A,FALSE,"MFT96";#N/A,#N/A,FALSE,"CTrecon"}</definedName>
    <definedName name="T4.9j_1_2_1_4_5" hidden="1">{#N/A,#N/A,FALSE,"TMCOMP96";#N/A,#N/A,FALSE,"MAT96";#N/A,#N/A,FALSE,"FANDA96";#N/A,#N/A,FALSE,"INTRAN96";#N/A,#N/A,FALSE,"NAA9697";#N/A,#N/A,FALSE,"ECWEBB";#N/A,#N/A,FALSE,"MFT96";#N/A,#N/A,FALSE,"CTrecon"}</definedName>
    <definedName name="T4.9j_1_2_1_5" hidden="1">{#N/A,#N/A,FALSE,"TMCOMP96";#N/A,#N/A,FALSE,"MAT96";#N/A,#N/A,FALSE,"FANDA96";#N/A,#N/A,FALSE,"INTRAN96";#N/A,#N/A,FALSE,"NAA9697";#N/A,#N/A,FALSE,"ECWEBB";#N/A,#N/A,FALSE,"MFT96";#N/A,#N/A,FALSE,"CTrecon"}</definedName>
    <definedName name="T4.9j_1_2_1_5_1" hidden="1">{#N/A,#N/A,FALSE,"TMCOMP96";#N/A,#N/A,FALSE,"MAT96";#N/A,#N/A,FALSE,"FANDA96";#N/A,#N/A,FALSE,"INTRAN96";#N/A,#N/A,FALSE,"NAA9697";#N/A,#N/A,FALSE,"ECWEBB";#N/A,#N/A,FALSE,"MFT96";#N/A,#N/A,FALSE,"CTrecon"}</definedName>
    <definedName name="T4.9j_1_2_1_5_2" hidden="1">{#N/A,#N/A,FALSE,"TMCOMP96";#N/A,#N/A,FALSE,"MAT96";#N/A,#N/A,FALSE,"FANDA96";#N/A,#N/A,FALSE,"INTRAN96";#N/A,#N/A,FALSE,"NAA9697";#N/A,#N/A,FALSE,"ECWEBB";#N/A,#N/A,FALSE,"MFT96";#N/A,#N/A,FALSE,"CTrecon"}</definedName>
    <definedName name="T4.9j_1_2_1_5_3" hidden="1">{#N/A,#N/A,FALSE,"TMCOMP96";#N/A,#N/A,FALSE,"MAT96";#N/A,#N/A,FALSE,"FANDA96";#N/A,#N/A,FALSE,"INTRAN96";#N/A,#N/A,FALSE,"NAA9697";#N/A,#N/A,FALSE,"ECWEBB";#N/A,#N/A,FALSE,"MFT96";#N/A,#N/A,FALSE,"CTrecon"}</definedName>
    <definedName name="T4.9j_1_2_1_5_4" hidden="1">{#N/A,#N/A,FALSE,"TMCOMP96";#N/A,#N/A,FALSE,"MAT96";#N/A,#N/A,FALSE,"FANDA96";#N/A,#N/A,FALSE,"INTRAN96";#N/A,#N/A,FALSE,"NAA9697";#N/A,#N/A,FALSE,"ECWEBB";#N/A,#N/A,FALSE,"MFT96";#N/A,#N/A,FALSE,"CTrecon"}</definedName>
    <definedName name="T4.9j_1_2_1_5_5" hidden="1">{#N/A,#N/A,FALSE,"TMCOMP96";#N/A,#N/A,FALSE,"MAT96";#N/A,#N/A,FALSE,"FANDA96";#N/A,#N/A,FALSE,"INTRAN96";#N/A,#N/A,FALSE,"NAA9697";#N/A,#N/A,FALSE,"ECWEBB";#N/A,#N/A,FALSE,"MFT96";#N/A,#N/A,FALSE,"CTrecon"}</definedName>
    <definedName name="T4.9j_1_2_2" hidden="1">{#N/A,#N/A,FALSE,"TMCOMP96";#N/A,#N/A,FALSE,"MAT96";#N/A,#N/A,FALSE,"FANDA96";#N/A,#N/A,FALSE,"INTRAN96";#N/A,#N/A,FALSE,"NAA9697";#N/A,#N/A,FALSE,"ECWEBB";#N/A,#N/A,FALSE,"MFT96";#N/A,#N/A,FALSE,"CTrecon"}</definedName>
    <definedName name="T4.9j_1_2_2_1" hidden="1">{#N/A,#N/A,FALSE,"TMCOMP96";#N/A,#N/A,FALSE,"MAT96";#N/A,#N/A,FALSE,"FANDA96";#N/A,#N/A,FALSE,"INTRAN96";#N/A,#N/A,FALSE,"NAA9697";#N/A,#N/A,FALSE,"ECWEBB";#N/A,#N/A,FALSE,"MFT96";#N/A,#N/A,FALSE,"CTrecon"}</definedName>
    <definedName name="T4.9j_1_2_2_2" hidden="1">{#N/A,#N/A,FALSE,"TMCOMP96";#N/A,#N/A,FALSE,"MAT96";#N/A,#N/A,FALSE,"FANDA96";#N/A,#N/A,FALSE,"INTRAN96";#N/A,#N/A,FALSE,"NAA9697";#N/A,#N/A,FALSE,"ECWEBB";#N/A,#N/A,FALSE,"MFT96";#N/A,#N/A,FALSE,"CTrecon"}</definedName>
    <definedName name="T4.9j_1_2_2_3" hidden="1">{#N/A,#N/A,FALSE,"TMCOMP96";#N/A,#N/A,FALSE,"MAT96";#N/A,#N/A,FALSE,"FANDA96";#N/A,#N/A,FALSE,"INTRAN96";#N/A,#N/A,FALSE,"NAA9697";#N/A,#N/A,FALSE,"ECWEBB";#N/A,#N/A,FALSE,"MFT96";#N/A,#N/A,FALSE,"CTrecon"}</definedName>
    <definedName name="T4.9j_1_2_2_4" hidden="1">{#N/A,#N/A,FALSE,"TMCOMP96";#N/A,#N/A,FALSE,"MAT96";#N/A,#N/A,FALSE,"FANDA96";#N/A,#N/A,FALSE,"INTRAN96";#N/A,#N/A,FALSE,"NAA9697";#N/A,#N/A,FALSE,"ECWEBB";#N/A,#N/A,FALSE,"MFT96";#N/A,#N/A,FALSE,"CTrecon"}</definedName>
    <definedName name="T4.9j_1_2_2_5" hidden="1">{#N/A,#N/A,FALSE,"TMCOMP96";#N/A,#N/A,FALSE,"MAT96";#N/A,#N/A,FALSE,"FANDA96";#N/A,#N/A,FALSE,"INTRAN96";#N/A,#N/A,FALSE,"NAA9697";#N/A,#N/A,FALSE,"ECWEBB";#N/A,#N/A,FALSE,"MFT96";#N/A,#N/A,FALSE,"CTrecon"}</definedName>
    <definedName name="T4.9j_1_2_3" hidden="1">{#N/A,#N/A,FALSE,"TMCOMP96";#N/A,#N/A,FALSE,"MAT96";#N/A,#N/A,FALSE,"FANDA96";#N/A,#N/A,FALSE,"INTRAN96";#N/A,#N/A,FALSE,"NAA9697";#N/A,#N/A,FALSE,"ECWEBB";#N/A,#N/A,FALSE,"MFT96";#N/A,#N/A,FALSE,"CTrecon"}</definedName>
    <definedName name="T4.9j_1_2_3_1" hidden="1">{#N/A,#N/A,FALSE,"TMCOMP96";#N/A,#N/A,FALSE,"MAT96";#N/A,#N/A,FALSE,"FANDA96";#N/A,#N/A,FALSE,"INTRAN96";#N/A,#N/A,FALSE,"NAA9697";#N/A,#N/A,FALSE,"ECWEBB";#N/A,#N/A,FALSE,"MFT96";#N/A,#N/A,FALSE,"CTrecon"}</definedName>
    <definedName name="T4.9j_1_2_3_2" hidden="1">{#N/A,#N/A,FALSE,"TMCOMP96";#N/A,#N/A,FALSE,"MAT96";#N/A,#N/A,FALSE,"FANDA96";#N/A,#N/A,FALSE,"INTRAN96";#N/A,#N/A,FALSE,"NAA9697";#N/A,#N/A,FALSE,"ECWEBB";#N/A,#N/A,FALSE,"MFT96";#N/A,#N/A,FALSE,"CTrecon"}</definedName>
    <definedName name="T4.9j_1_2_3_3" hidden="1">{#N/A,#N/A,FALSE,"TMCOMP96";#N/A,#N/A,FALSE,"MAT96";#N/A,#N/A,FALSE,"FANDA96";#N/A,#N/A,FALSE,"INTRAN96";#N/A,#N/A,FALSE,"NAA9697";#N/A,#N/A,FALSE,"ECWEBB";#N/A,#N/A,FALSE,"MFT96";#N/A,#N/A,FALSE,"CTrecon"}</definedName>
    <definedName name="T4.9j_1_2_3_4" hidden="1">{#N/A,#N/A,FALSE,"TMCOMP96";#N/A,#N/A,FALSE,"MAT96";#N/A,#N/A,FALSE,"FANDA96";#N/A,#N/A,FALSE,"INTRAN96";#N/A,#N/A,FALSE,"NAA9697";#N/A,#N/A,FALSE,"ECWEBB";#N/A,#N/A,FALSE,"MFT96";#N/A,#N/A,FALSE,"CTrecon"}</definedName>
    <definedName name="T4.9j_1_2_3_5" hidden="1">{#N/A,#N/A,FALSE,"TMCOMP96";#N/A,#N/A,FALSE,"MAT96";#N/A,#N/A,FALSE,"FANDA96";#N/A,#N/A,FALSE,"INTRAN96";#N/A,#N/A,FALSE,"NAA9697";#N/A,#N/A,FALSE,"ECWEBB";#N/A,#N/A,FALSE,"MFT96";#N/A,#N/A,FALSE,"CTrecon"}</definedName>
    <definedName name="T4.9j_1_2_4" hidden="1">{#N/A,#N/A,FALSE,"TMCOMP96";#N/A,#N/A,FALSE,"MAT96";#N/A,#N/A,FALSE,"FANDA96";#N/A,#N/A,FALSE,"INTRAN96";#N/A,#N/A,FALSE,"NAA9697";#N/A,#N/A,FALSE,"ECWEBB";#N/A,#N/A,FALSE,"MFT96";#N/A,#N/A,FALSE,"CTrecon"}</definedName>
    <definedName name="T4.9j_1_2_4_1" hidden="1">{#N/A,#N/A,FALSE,"TMCOMP96";#N/A,#N/A,FALSE,"MAT96";#N/A,#N/A,FALSE,"FANDA96";#N/A,#N/A,FALSE,"INTRAN96";#N/A,#N/A,FALSE,"NAA9697";#N/A,#N/A,FALSE,"ECWEBB";#N/A,#N/A,FALSE,"MFT96";#N/A,#N/A,FALSE,"CTrecon"}</definedName>
    <definedName name="T4.9j_1_2_4_2" hidden="1">{#N/A,#N/A,FALSE,"TMCOMP96";#N/A,#N/A,FALSE,"MAT96";#N/A,#N/A,FALSE,"FANDA96";#N/A,#N/A,FALSE,"INTRAN96";#N/A,#N/A,FALSE,"NAA9697";#N/A,#N/A,FALSE,"ECWEBB";#N/A,#N/A,FALSE,"MFT96";#N/A,#N/A,FALSE,"CTrecon"}</definedName>
    <definedName name="T4.9j_1_2_4_3" hidden="1">{#N/A,#N/A,FALSE,"TMCOMP96";#N/A,#N/A,FALSE,"MAT96";#N/A,#N/A,FALSE,"FANDA96";#N/A,#N/A,FALSE,"INTRAN96";#N/A,#N/A,FALSE,"NAA9697";#N/A,#N/A,FALSE,"ECWEBB";#N/A,#N/A,FALSE,"MFT96";#N/A,#N/A,FALSE,"CTrecon"}</definedName>
    <definedName name="T4.9j_1_2_4_4" hidden="1">{#N/A,#N/A,FALSE,"TMCOMP96";#N/A,#N/A,FALSE,"MAT96";#N/A,#N/A,FALSE,"FANDA96";#N/A,#N/A,FALSE,"INTRAN96";#N/A,#N/A,FALSE,"NAA9697";#N/A,#N/A,FALSE,"ECWEBB";#N/A,#N/A,FALSE,"MFT96";#N/A,#N/A,FALSE,"CTrecon"}</definedName>
    <definedName name="T4.9j_1_2_4_5" hidden="1">{#N/A,#N/A,FALSE,"TMCOMP96";#N/A,#N/A,FALSE,"MAT96";#N/A,#N/A,FALSE,"FANDA96";#N/A,#N/A,FALSE,"INTRAN96";#N/A,#N/A,FALSE,"NAA9697";#N/A,#N/A,FALSE,"ECWEBB";#N/A,#N/A,FALSE,"MFT96";#N/A,#N/A,FALSE,"CTrecon"}</definedName>
    <definedName name="T4.9j_1_2_5" hidden="1">{#N/A,#N/A,FALSE,"TMCOMP96";#N/A,#N/A,FALSE,"MAT96";#N/A,#N/A,FALSE,"FANDA96";#N/A,#N/A,FALSE,"INTRAN96";#N/A,#N/A,FALSE,"NAA9697";#N/A,#N/A,FALSE,"ECWEBB";#N/A,#N/A,FALSE,"MFT96";#N/A,#N/A,FALSE,"CTrecon"}</definedName>
    <definedName name="T4.9j_1_2_5_1" hidden="1">{#N/A,#N/A,FALSE,"TMCOMP96";#N/A,#N/A,FALSE,"MAT96";#N/A,#N/A,FALSE,"FANDA96";#N/A,#N/A,FALSE,"INTRAN96";#N/A,#N/A,FALSE,"NAA9697";#N/A,#N/A,FALSE,"ECWEBB";#N/A,#N/A,FALSE,"MFT96";#N/A,#N/A,FALSE,"CTrecon"}</definedName>
    <definedName name="T4.9j_1_2_5_2" hidden="1">{#N/A,#N/A,FALSE,"TMCOMP96";#N/A,#N/A,FALSE,"MAT96";#N/A,#N/A,FALSE,"FANDA96";#N/A,#N/A,FALSE,"INTRAN96";#N/A,#N/A,FALSE,"NAA9697";#N/A,#N/A,FALSE,"ECWEBB";#N/A,#N/A,FALSE,"MFT96";#N/A,#N/A,FALSE,"CTrecon"}</definedName>
    <definedName name="T4.9j_1_2_5_3" hidden="1">{#N/A,#N/A,FALSE,"TMCOMP96";#N/A,#N/A,FALSE,"MAT96";#N/A,#N/A,FALSE,"FANDA96";#N/A,#N/A,FALSE,"INTRAN96";#N/A,#N/A,FALSE,"NAA9697";#N/A,#N/A,FALSE,"ECWEBB";#N/A,#N/A,FALSE,"MFT96";#N/A,#N/A,FALSE,"CTrecon"}</definedName>
    <definedName name="T4.9j_1_2_5_4" hidden="1">{#N/A,#N/A,FALSE,"TMCOMP96";#N/A,#N/A,FALSE,"MAT96";#N/A,#N/A,FALSE,"FANDA96";#N/A,#N/A,FALSE,"INTRAN96";#N/A,#N/A,FALSE,"NAA9697";#N/A,#N/A,FALSE,"ECWEBB";#N/A,#N/A,FALSE,"MFT96";#N/A,#N/A,FALSE,"CTrecon"}</definedName>
    <definedName name="T4.9j_1_2_5_5" hidden="1">{#N/A,#N/A,FALSE,"TMCOMP96";#N/A,#N/A,FALSE,"MAT96";#N/A,#N/A,FALSE,"FANDA96";#N/A,#N/A,FALSE,"INTRAN96";#N/A,#N/A,FALSE,"NAA9697";#N/A,#N/A,FALSE,"ECWEBB";#N/A,#N/A,FALSE,"MFT96";#N/A,#N/A,FALSE,"CTrecon"}</definedName>
    <definedName name="T4.9j_1_3" hidden="1">{#N/A,#N/A,FALSE,"TMCOMP96";#N/A,#N/A,FALSE,"MAT96";#N/A,#N/A,FALSE,"FANDA96";#N/A,#N/A,FALSE,"INTRAN96";#N/A,#N/A,FALSE,"NAA9697";#N/A,#N/A,FALSE,"ECWEBB";#N/A,#N/A,FALSE,"MFT96";#N/A,#N/A,FALSE,"CTrecon"}</definedName>
    <definedName name="T4.9j_1_3_1" hidden="1">{#N/A,#N/A,FALSE,"TMCOMP96";#N/A,#N/A,FALSE,"MAT96";#N/A,#N/A,FALSE,"FANDA96";#N/A,#N/A,FALSE,"INTRAN96";#N/A,#N/A,FALSE,"NAA9697";#N/A,#N/A,FALSE,"ECWEBB";#N/A,#N/A,FALSE,"MFT96";#N/A,#N/A,FALSE,"CTrecon"}</definedName>
    <definedName name="T4.9j_1_3_1_1" hidden="1">{#N/A,#N/A,FALSE,"TMCOMP96";#N/A,#N/A,FALSE,"MAT96";#N/A,#N/A,FALSE,"FANDA96";#N/A,#N/A,FALSE,"INTRAN96";#N/A,#N/A,FALSE,"NAA9697";#N/A,#N/A,FALSE,"ECWEBB";#N/A,#N/A,FALSE,"MFT96";#N/A,#N/A,FALSE,"CTrecon"}</definedName>
    <definedName name="T4.9j_1_3_1_1_1" hidden="1">{#N/A,#N/A,FALSE,"TMCOMP96";#N/A,#N/A,FALSE,"MAT96";#N/A,#N/A,FALSE,"FANDA96";#N/A,#N/A,FALSE,"INTRAN96";#N/A,#N/A,FALSE,"NAA9697";#N/A,#N/A,FALSE,"ECWEBB";#N/A,#N/A,FALSE,"MFT96";#N/A,#N/A,FALSE,"CTrecon"}</definedName>
    <definedName name="T4.9j_1_3_1_1_1_1" hidden="1">{#N/A,#N/A,FALSE,"TMCOMP96";#N/A,#N/A,FALSE,"MAT96";#N/A,#N/A,FALSE,"FANDA96";#N/A,#N/A,FALSE,"INTRAN96";#N/A,#N/A,FALSE,"NAA9697";#N/A,#N/A,FALSE,"ECWEBB";#N/A,#N/A,FALSE,"MFT96";#N/A,#N/A,FALSE,"CTrecon"}</definedName>
    <definedName name="T4.9j_1_3_1_1_1_2" hidden="1">{#N/A,#N/A,FALSE,"TMCOMP96";#N/A,#N/A,FALSE,"MAT96";#N/A,#N/A,FALSE,"FANDA96";#N/A,#N/A,FALSE,"INTRAN96";#N/A,#N/A,FALSE,"NAA9697";#N/A,#N/A,FALSE,"ECWEBB";#N/A,#N/A,FALSE,"MFT96";#N/A,#N/A,FALSE,"CTrecon"}</definedName>
    <definedName name="T4.9j_1_3_1_1_1_3" hidden="1">{#N/A,#N/A,FALSE,"TMCOMP96";#N/A,#N/A,FALSE,"MAT96";#N/A,#N/A,FALSE,"FANDA96";#N/A,#N/A,FALSE,"INTRAN96";#N/A,#N/A,FALSE,"NAA9697";#N/A,#N/A,FALSE,"ECWEBB";#N/A,#N/A,FALSE,"MFT96";#N/A,#N/A,FALSE,"CTrecon"}</definedName>
    <definedName name="T4.9j_1_3_1_1_1_4" hidden="1">{#N/A,#N/A,FALSE,"TMCOMP96";#N/A,#N/A,FALSE,"MAT96";#N/A,#N/A,FALSE,"FANDA96";#N/A,#N/A,FALSE,"INTRAN96";#N/A,#N/A,FALSE,"NAA9697";#N/A,#N/A,FALSE,"ECWEBB";#N/A,#N/A,FALSE,"MFT96";#N/A,#N/A,FALSE,"CTrecon"}</definedName>
    <definedName name="T4.9j_1_3_1_1_1_5" hidden="1">{#N/A,#N/A,FALSE,"TMCOMP96";#N/A,#N/A,FALSE,"MAT96";#N/A,#N/A,FALSE,"FANDA96";#N/A,#N/A,FALSE,"INTRAN96";#N/A,#N/A,FALSE,"NAA9697";#N/A,#N/A,FALSE,"ECWEBB";#N/A,#N/A,FALSE,"MFT96";#N/A,#N/A,FALSE,"CTrecon"}</definedName>
    <definedName name="T4.9j_1_3_1_1_2" hidden="1">{#N/A,#N/A,FALSE,"TMCOMP96";#N/A,#N/A,FALSE,"MAT96";#N/A,#N/A,FALSE,"FANDA96";#N/A,#N/A,FALSE,"INTRAN96";#N/A,#N/A,FALSE,"NAA9697";#N/A,#N/A,FALSE,"ECWEBB";#N/A,#N/A,FALSE,"MFT96";#N/A,#N/A,FALSE,"CTrecon"}</definedName>
    <definedName name="T4.9j_1_3_1_1_2_1" hidden="1">{#N/A,#N/A,FALSE,"TMCOMP96";#N/A,#N/A,FALSE,"MAT96";#N/A,#N/A,FALSE,"FANDA96";#N/A,#N/A,FALSE,"INTRAN96";#N/A,#N/A,FALSE,"NAA9697";#N/A,#N/A,FALSE,"ECWEBB";#N/A,#N/A,FALSE,"MFT96";#N/A,#N/A,FALSE,"CTrecon"}</definedName>
    <definedName name="T4.9j_1_3_1_1_2_2" hidden="1">{#N/A,#N/A,FALSE,"TMCOMP96";#N/A,#N/A,FALSE,"MAT96";#N/A,#N/A,FALSE,"FANDA96";#N/A,#N/A,FALSE,"INTRAN96";#N/A,#N/A,FALSE,"NAA9697";#N/A,#N/A,FALSE,"ECWEBB";#N/A,#N/A,FALSE,"MFT96";#N/A,#N/A,FALSE,"CTrecon"}</definedName>
    <definedName name="T4.9j_1_3_1_1_2_3" hidden="1">{#N/A,#N/A,FALSE,"TMCOMP96";#N/A,#N/A,FALSE,"MAT96";#N/A,#N/A,FALSE,"FANDA96";#N/A,#N/A,FALSE,"INTRAN96";#N/A,#N/A,FALSE,"NAA9697";#N/A,#N/A,FALSE,"ECWEBB";#N/A,#N/A,FALSE,"MFT96";#N/A,#N/A,FALSE,"CTrecon"}</definedName>
    <definedName name="T4.9j_1_3_1_1_2_4" hidden="1">{#N/A,#N/A,FALSE,"TMCOMP96";#N/A,#N/A,FALSE,"MAT96";#N/A,#N/A,FALSE,"FANDA96";#N/A,#N/A,FALSE,"INTRAN96";#N/A,#N/A,FALSE,"NAA9697";#N/A,#N/A,FALSE,"ECWEBB";#N/A,#N/A,FALSE,"MFT96";#N/A,#N/A,FALSE,"CTrecon"}</definedName>
    <definedName name="T4.9j_1_3_1_1_2_5" hidden="1">{#N/A,#N/A,FALSE,"TMCOMP96";#N/A,#N/A,FALSE,"MAT96";#N/A,#N/A,FALSE,"FANDA96";#N/A,#N/A,FALSE,"INTRAN96";#N/A,#N/A,FALSE,"NAA9697";#N/A,#N/A,FALSE,"ECWEBB";#N/A,#N/A,FALSE,"MFT96";#N/A,#N/A,FALSE,"CTrecon"}</definedName>
    <definedName name="T4.9j_1_3_1_1_3" hidden="1">{#N/A,#N/A,FALSE,"TMCOMP96";#N/A,#N/A,FALSE,"MAT96";#N/A,#N/A,FALSE,"FANDA96";#N/A,#N/A,FALSE,"INTRAN96";#N/A,#N/A,FALSE,"NAA9697";#N/A,#N/A,FALSE,"ECWEBB";#N/A,#N/A,FALSE,"MFT96";#N/A,#N/A,FALSE,"CTrecon"}</definedName>
    <definedName name="T4.9j_1_3_1_1_4" hidden="1">{#N/A,#N/A,FALSE,"TMCOMP96";#N/A,#N/A,FALSE,"MAT96";#N/A,#N/A,FALSE,"FANDA96";#N/A,#N/A,FALSE,"INTRAN96";#N/A,#N/A,FALSE,"NAA9697";#N/A,#N/A,FALSE,"ECWEBB";#N/A,#N/A,FALSE,"MFT96";#N/A,#N/A,FALSE,"CTrecon"}</definedName>
    <definedName name="T4.9j_1_3_1_1_5" hidden="1">{#N/A,#N/A,FALSE,"TMCOMP96";#N/A,#N/A,FALSE,"MAT96";#N/A,#N/A,FALSE,"FANDA96";#N/A,#N/A,FALSE,"INTRAN96";#N/A,#N/A,FALSE,"NAA9697";#N/A,#N/A,FALSE,"ECWEBB";#N/A,#N/A,FALSE,"MFT96";#N/A,#N/A,FALSE,"CTrecon"}</definedName>
    <definedName name="T4.9j_1_3_1_2" hidden="1">{#N/A,#N/A,FALSE,"TMCOMP96";#N/A,#N/A,FALSE,"MAT96";#N/A,#N/A,FALSE,"FANDA96";#N/A,#N/A,FALSE,"INTRAN96";#N/A,#N/A,FALSE,"NAA9697";#N/A,#N/A,FALSE,"ECWEBB";#N/A,#N/A,FALSE,"MFT96";#N/A,#N/A,FALSE,"CTrecon"}</definedName>
    <definedName name="T4.9j_1_3_1_2_1" hidden="1">{#N/A,#N/A,FALSE,"TMCOMP96";#N/A,#N/A,FALSE,"MAT96";#N/A,#N/A,FALSE,"FANDA96";#N/A,#N/A,FALSE,"INTRAN96";#N/A,#N/A,FALSE,"NAA9697";#N/A,#N/A,FALSE,"ECWEBB";#N/A,#N/A,FALSE,"MFT96";#N/A,#N/A,FALSE,"CTrecon"}</definedName>
    <definedName name="T4.9j_1_3_1_2_2" hidden="1">{#N/A,#N/A,FALSE,"TMCOMP96";#N/A,#N/A,FALSE,"MAT96";#N/A,#N/A,FALSE,"FANDA96";#N/A,#N/A,FALSE,"INTRAN96";#N/A,#N/A,FALSE,"NAA9697";#N/A,#N/A,FALSE,"ECWEBB";#N/A,#N/A,FALSE,"MFT96";#N/A,#N/A,FALSE,"CTrecon"}</definedName>
    <definedName name="T4.9j_1_3_1_2_3" hidden="1">{#N/A,#N/A,FALSE,"TMCOMP96";#N/A,#N/A,FALSE,"MAT96";#N/A,#N/A,FALSE,"FANDA96";#N/A,#N/A,FALSE,"INTRAN96";#N/A,#N/A,FALSE,"NAA9697";#N/A,#N/A,FALSE,"ECWEBB";#N/A,#N/A,FALSE,"MFT96";#N/A,#N/A,FALSE,"CTrecon"}</definedName>
    <definedName name="T4.9j_1_3_1_2_4" hidden="1">{#N/A,#N/A,FALSE,"TMCOMP96";#N/A,#N/A,FALSE,"MAT96";#N/A,#N/A,FALSE,"FANDA96";#N/A,#N/A,FALSE,"INTRAN96";#N/A,#N/A,FALSE,"NAA9697";#N/A,#N/A,FALSE,"ECWEBB";#N/A,#N/A,FALSE,"MFT96";#N/A,#N/A,FALSE,"CTrecon"}</definedName>
    <definedName name="T4.9j_1_3_1_2_5" hidden="1">{#N/A,#N/A,FALSE,"TMCOMP96";#N/A,#N/A,FALSE,"MAT96";#N/A,#N/A,FALSE,"FANDA96";#N/A,#N/A,FALSE,"INTRAN96";#N/A,#N/A,FALSE,"NAA9697";#N/A,#N/A,FALSE,"ECWEBB";#N/A,#N/A,FALSE,"MFT96";#N/A,#N/A,FALSE,"CTrecon"}</definedName>
    <definedName name="T4.9j_1_3_1_3" hidden="1">{#N/A,#N/A,FALSE,"TMCOMP96";#N/A,#N/A,FALSE,"MAT96";#N/A,#N/A,FALSE,"FANDA96";#N/A,#N/A,FALSE,"INTRAN96";#N/A,#N/A,FALSE,"NAA9697";#N/A,#N/A,FALSE,"ECWEBB";#N/A,#N/A,FALSE,"MFT96";#N/A,#N/A,FALSE,"CTrecon"}</definedName>
    <definedName name="T4.9j_1_3_1_3_1" hidden="1">{#N/A,#N/A,FALSE,"TMCOMP96";#N/A,#N/A,FALSE,"MAT96";#N/A,#N/A,FALSE,"FANDA96";#N/A,#N/A,FALSE,"INTRAN96";#N/A,#N/A,FALSE,"NAA9697";#N/A,#N/A,FALSE,"ECWEBB";#N/A,#N/A,FALSE,"MFT96";#N/A,#N/A,FALSE,"CTrecon"}</definedName>
    <definedName name="T4.9j_1_3_1_3_2" hidden="1">{#N/A,#N/A,FALSE,"TMCOMP96";#N/A,#N/A,FALSE,"MAT96";#N/A,#N/A,FALSE,"FANDA96";#N/A,#N/A,FALSE,"INTRAN96";#N/A,#N/A,FALSE,"NAA9697";#N/A,#N/A,FALSE,"ECWEBB";#N/A,#N/A,FALSE,"MFT96";#N/A,#N/A,FALSE,"CTrecon"}</definedName>
    <definedName name="T4.9j_1_3_1_3_3" hidden="1">{#N/A,#N/A,FALSE,"TMCOMP96";#N/A,#N/A,FALSE,"MAT96";#N/A,#N/A,FALSE,"FANDA96";#N/A,#N/A,FALSE,"INTRAN96";#N/A,#N/A,FALSE,"NAA9697";#N/A,#N/A,FALSE,"ECWEBB";#N/A,#N/A,FALSE,"MFT96";#N/A,#N/A,FALSE,"CTrecon"}</definedName>
    <definedName name="T4.9j_1_3_1_3_4" hidden="1">{#N/A,#N/A,FALSE,"TMCOMP96";#N/A,#N/A,FALSE,"MAT96";#N/A,#N/A,FALSE,"FANDA96";#N/A,#N/A,FALSE,"INTRAN96";#N/A,#N/A,FALSE,"NAA9697";#N/A,#N/A,FALSE,"ECWEBB";#N/A,#N/A,FALSE,"MFT96";#N/A,#N/A,FALSE,"CTrecon"}</definedName>
    <definedName name="T4.9j_1_3_1_3_5" hidden="1">{#N/A,#N/A,FALSE,"TMCOMP96";#N/A,#N/A,FALSE,"MAT96";#N/A,#N/A,FALSE,"FANDA96";#N/A,#N/A,FALSE,"INTRAN96";#N/A,#N/A,FALSE,"NAA9697";#N/A,#N/A,FALSE,"ECWEBB";#N/A,#N/A,FALSE,"MFT96";#N/A,#N/A,FALSE,"CTrecon"}</definedName>
    <definedName name="T4.9j_1_3_1_4" hidden="1">{#N/A,#N/A,FALSE,"TMCOMP96";#N/A,#N/A,FALSE,"MAT96";#N/A,#N/A,FALSE,"FANDA96";#N/A,#N/A,FALSE,"INTRAN96";#N/A,#N/A,FALSE,"NAA9697";#N/A,#N/A,FALSE,"ECWEBB";#N/A,#N/A,FALSE,"MFT96";#N/A,#N/A,FALSE,"CTrecon"}</definedName>
    <definedName name="T4.9j_1_3_1_4_1" hidden="1">{#N/A,#N/A,FALSE,"TMCOMP96";#N/A,#N/A,FALSE,"MAT96";#N/A,#N/A,FALSE,"FANDA96";#N/A,#N/A,FALSE,"INTRAN96";#N/A,#N/A,FALSE,"NAA9697";#N/A,#N/A,FALSE,"ECWEBB";#N/A,#N/A,FALSE,"MFT96";#N/A,#N/A,FALSE,"CTrecon"}</definedName>
    <definedName name="T4.9j_1_3_1_4_2" hidden="1">{#N/A,#N/A,FALSE,"TMCOMP96";#N/A,#N/A,FALSE,"MAT96";#N/A,#N/A,FALSE,"FANDA96";#N/A,#N/A,FALSE,"INTRAN96";#N/A,#N/A,FALSE,"NAA9697";#N/A,#N/A,FALSE,"ECWEBB";#N/A,#N/A,FALSE,"MFT96";#N/A,#N/A,FALSE,"CTrecon"}</definedName>
    <definedName name="T4.9j_1_3_1_4_3" hidden="1">{#N/A,#N/A,FALSE,"TMCOMP96";#N/A,#N/A,FALSE,"MAT96";#N/A,#N/A,FALSE,"FANDA96";#N/A,#N/A,FALSE,"INTRAN96";#N/A,#N/A,FALSE,"NAA9697";#N/A,#N/A,FALSE,"ECWEBB";#N/A,#N/A,FALSE,"MFT96";#N/A,#N/A,FALSE,"CTrecon"}</definedName>
    <definedName name="T4.9j_1_3_1_4_4" hidden="1">{#N/A,#N/A,FALSE,"TMCOMP96";#N/A,#N/A,FALSE,"MAT96";#N/A,#N/A,FALSE,"FANDA96";#N/A,#N/A,FALSE,"INTRAN96";#N/A,#N/A,FALSE,"NAA9697";#N/A,#N/A,FALSE,"ECWEBB";#N/A,#N/A,FALSE,"MFT96";#N/A,#N/A,FALSE,"CTrecon"}</definedName>
    <definedName name="T4.9j_1_3_1_4_5" hidden="1">{#N/A,#N/A,FALSE,"TMCOMP96";#N/A,#N/A,FALSE,"MAT96";#N/A,#N/A,FALSE,"FANDA96";#N/A,#N/A,FALSE,"INTRAN96";#N/A,#N/A,FALSE,"NAA9697";#N/A,#N/A,FALSE,"ECWEBB";#N/A,#N/A,FALSE,"MFT96";#N/A,#N/A,FALSE,"CTrecon"}</definedName>
    <definedName name="T4.9j_1_3_1_5" hidden="1">{#N/A,#N/A,FALSE,"TMCOMP96";#N/A,#N/A,FALSE,"MAT96";#N/A,#N/A,FALSE,"FANDA96";#N/A,#N/A,FALSE,"INTRAN96";#N/A,#N/A,FALSE,"NAA9697";#N/A,#N/A,FALSE,"ECWEBB";#N/A,#N/A,FALSE,"MFT96";#N/A,#N/A,FALSE,"CTrecon"}</definedName>
    <definedName name="T4.9j_1_3_1_5_1" hidden="1">{#N/A,#N/A,FALSE,"TMCOMP96";#N/A,#N/A,FALSE,"MAT96";#N/A,#N/A,FALSE,"FANDA96";#N/A,#N/A,FALSE,"INTRAN96";#N/A,#N/A,FALSE,"NAA9697";#N/A,#N/A,FALSE,"ECWEBB";#N/A,#N/A,FALSE,"MFT96";#N/A,#N/A,FALSE,"CTrecon"}</definedName>
    <definedName name="T4.9j_1_3_1_5_2" hidden="1">{#N/A,#N/A,FALSE,"TMCOMP96";#N/A,#N/A,FALSE,"MAT96";#N/A,#N/A,FALSE,"FANDA96";#N/A,#N/A,FALSE,"INTRAN96";#N/A,#N/A,FALSE,"NAA9697";#N/A,#N/A,FALSE,"ECWEBB";#N/A,#N/A,FALSE,"MFT96";#N/A,#N/A,FALSE,"CTrecon"}</definedName>
    <definedName name="T4.9j_1_3_1_5_3" hidden="1">{#N/A,#N/A,FALSE,"TMCOMP96";#N/A,#N/A,FALSE,"MAT96";#N/A,#N/A,FALSE,"FANDA96";#N/A,#N/A,FALSE,"INTRAN96";#N/A,#N/A,FALSE,"NAA9697";#N/A,#N/A,FALSE,"ECWEBB";#N/A,#N/A,FALSE,"MFT96";#N/A,#N/A,FALSE,"CTrecon"}</definedName>
    <definedName name="T4.9j_1_3_1_5_4" hidden="1">{#N/A,#N/A,FALSE,"TMCOMP96";#N/A,#N/A,FALSE,"MAT96";#N/A,#N/A,FALSE,"FANDA96";#N/A,#N/A,FALSE,"INTRAN96";#N/A,#N/A,FALSE,"NAA9697";#N/A,#N/A,FALSE,"ECWEBB";#N/A,#N/A,FALSE,"MFT96";#N/A,#N/A,FALSE,"CTrecon"}</definedName>
    <definedName name="T4.9j_1_3_1_5_5" hidden="1">{#N/A,#N/A,FALSE,"TMCOMP96";#N/A,#N/A,FALSE,"MAT96";#N/A,#N/A,FALSE,"FANDA96";#N/A,#N/A,FALSE,"INTRAN96";#N/A,#N/A,FALSE,"NAA9697";#N/A,#N/A,FALSE,"ECWEBB";#N/A,#N/A,FALSE,"MFT96";#N/A,#N/A,FALSE,"CTrecon"}</definedName>
    <definedName name="T4.9j_1_3_2" hidden="1">{#N/A,#N/A,FALSE,"TMCOMP96";#N/A,#N/A,FALSE,"MAT96";#N/A,#N/A,FALSE,"FANDA96";#N/A,#N/A,FALSE,"INTRAN96";#N/A,#N/A,FALSE,"NAA9697";#N/A,#N/A,FALSE,"ECWEBB";#N/A,#N/A,FALSE,"MFT96";#N/A,#N/A,FALSE,"CTrecon"}</definedName>
    <definedName name="T4.9j_1_3_2_1" hidden="1">{#N/A,#N/A,FALSE,"TMCOMP96";#N/A,#N/A,FALSE,"MAT96";#N/A,#N/A,FALSE,"FANDA96";#N/A,#N/A,FALSE,"INTRAN96";#N/A,#N/A,FALSE,"NAA9697";#N/A,#N/A,FALSE,"ECWEBB";#N/A,#N/A,FALSE,"MFT96";#N/A,#N/A,FALSE,"CTrecon"}</definedName>
    <definedName name="T4.9j_1_3_2_2" hidden="1">{#N/A,#N/A,FALSE,"TMCOMP96";#N/A,#N/A,FALSE,"MAT96";#N/A,#N/A,FALSE,"FANDA96";#N/A,#N/A,FALSE,"INTRAN96";#N/A,#N/A,FALSE,"NAA9697";#N/A,#N/A,FALSE,"ECWEBB";#N/A,#N/A,FALSE,"MFT96";#N/A,#N/A,FALSE,"CTrecon"}</definedName>
    <definedName name="T4.9j_1_3_2_3" hidden="1">{#N/A,#N/A,FALSE,"TMCOMP96";#N/A,#N/A,FALSE,"MAT96";#N/A,#N/A,FALSE,"FANDA96";#N/A,#N/A,FALSE,"INTRAN96";#N/A,#N/A,FALSE,"NAA9697";#N/A,#N/A,FALSE,"ECWEBB";#N/A,#N/A,FALSE,"MFT96";#N/A,#N/A,FALSE,"CTrecon"}</definedName>
    <definedName name="T4.9j_1_3_2_4" hidden="1">{#N/A,#N/A,FALSE,"TMCOMP96";#N/A,#N/A,FALSE,"MAT96";#N/A,#N/A,FALSE,"FANDA96";#N/A,#N/A,FALSE,"INTRAN96";#N/A,#N/A,FALSE,"NAA9697";#N/A,#N/A,FALSE,"ECWEBB";#N/A,#N/A,FALSE,"MFT96";#N/A,#N/A,FALSE,"CTrecon"}</definedName>
    <definedName name="T4.9j_1_3_2_5" hidden="1">{#N/A,#N/A,FALSE,"TMCOMP96";#N/A,#N/A,FALSE,"MAT96";#N/A,#N/A,FALSE,"FANDA96";#N/A,#N/A,FALSE,"INTRAN96";#N/A,#N/A,FALSE,"NAA9697";#N/A,#N/A,FALSE,"ECWEBB";#N/A,#N/A,FALSE,"MFT96";#N/A,#N/A,FALSE,"CTrecon"}</definedName>
    <definedName name="T4.9j_1_3_3" hidden="1">{#N/A,#N/A,FALSE,"TMCOMP96";#N/A,#N/A,FALSE,"MAT96";#N/A,#N/A,FALSE,"FANDA96";#N/A,#N/A,FALSE,"INTRAN96";#N/A,#N/A,FALSE,"NAA9697";#N/A,#N/A,FALSE,"ECWEBB";#N/A,#N/A,FALSE,"MFT96";#N/A,#N/A,FALSE,"CTrecon"}</definedName>
    <definedName name="T4.9j_1_3_3_1" hidden="1">{#N/A,#N/A,FALSE,"TMCOMP96";#N/A,#N/A,FALSE,"MAT96";#N/A,#N/A,FALSE,"FANDA96";#N/A,#N/A,FALSE,"INTRAN96";#N/A,#N/A,FALSE,"NAA9697";#N/A,#N/A,FALSE,"ECWEBB";#N/A,#N/A,FALSE,"MFT96";#N/A,#N/A,FALSE,"CTrecon"}</definedName>
    <definedName name="T4.9j_1_3_3_2" hidden="1">{#N/A,#N/A,FALSE,"TMCOMP96";#N/A,#N/A,FALSE,"MAT96";#N/A,#N/A,FALSE,"FANDA96";#N/A,#N/A,FALSE,"INTRAN96";#N/A,#N/A,FALSE,"NAA9697";#N/A,#N/A,FALSE,"ECWEBB";#N/A,#N/A,FALSE,"MFT96";#N/A,#N/A,FALSE,"CTrecon"}</definedName>
    <definedName name="T4.9j_1_3_3_3" hidden="1">{#N/A,#N/A,FALSE,"TMCOMP96";#N/A,#N/A,FALSE,"MAT96";#N/A,#N/A,FALSE,"FANDA96";#N/A,#N/A,FALSE,"INTRAN96";#N/A,#N/A,FALSE,"NAA9697";#N/A,#N/A,FALSE,"ECWEBB";#N/A,#N/A,FALSE,"MFT96";#N/A,#N/A,FALSE,"CTrecon"}</definedName>
    <definedName name="T4.9j_1_3_3_4" hidden="1">{#N/A,#N/A,FALSE,"TMCOMP96";#N/A,#N/A,FALSE,"MAT96";#N/A,#N/A,FALSE,"FANDA96";#N/A,#N/A,FALSE,"INTRAN96";#N/A,#N/A,FALSE,"NAA9697";#N/A,#N/A,FALSE,"ECWEBB";#N/A,#N/A,FALSE,"MFT96";#N/A,#N/A,FALSE,"CTrecon"}</definedName>
    <definedName name="T4.9j_1_3_3_5" hidden="1">{#N/A,#N/A,FALSE,"TMCOMP96";#N/A,#N/A,FALSE,"MAT96";#N/A,#N/A,FALSE,"FANDA96";#N/A,#N/A,FALSE,"INTRAN96";#N/A,#N/A,FALSE,"NAA9697";#N/A,#N/A,FALSE,"ECWEBB";#N/A,#N/A,FALSE,"MFT96";#N/A,#N/A,FALSE,"CTrecon"}</definedName>
    <definedName name="T4.9j_1_3_4" hidden="1">{#N/A,#N/A,FALSE,"TMCOMP96";#N/A,#N/A,FALSE,"MAT96";#N/A,#N/A,FALSE,"FANDA96";#N/A,#N/A,FALSE,"INTRAN96";#N/A,#N/A,FALSE,"NAA9697";#N/A,#N/A,FALSE,"ECWEBB";#N/A,#N/A,FALSE,"MFT96";#N/A,#N/A,FALSE,"CTrecon"}</definedName>
    <definedName name="T4.9j_1_3_4_1" hidden="1">{#N/A,#N/A,FALSE,"TMCOMP96";#N/A,#N/A,FALSE,"MAT96";#N/A,#N/A,FALSE,"FANDA96";#N/A,#N/A,FALSE,"INTRAN96";#N/A,#N/A,FALSE,"NAA9697";#N/A,#N/A,FALSE,"ECWEBB";#N/A,#N/A,FALSE,"MFT96";#N/A,#N/A,FALSE,"CTrecon"}</definedName>
    <definedName name="T4.9j_1_3_4_2" hidden="1">{#N/A,#N/A,FALSE,"TMCOMP96";#N/A,#N/A,FALSE,"MAT96";#N/A,#N/A,FALSE,"FANDA96";#N/A,#N/A,FALSE,"INTRAN96";#N/A,#N/A,FALSE,"NAA9697";#N/A,#N/A,FALSE,"ECWEBB";#N/A,#N/A,FALSE,"MFT96";#N/A,#N/A,FALSE,"CTrecon"}</definedName>
    <definedName name="T4.9j_1_3_4_3" hidden="1">{#N/A,#N/A,FALSE,"TMCOMP96";#N/A,#N/A,FALSE,"MAT96";#N/A,#N/A,FALSE,"FANDA96";#N/A,#N/A,FALSE,"INTRAN96";#N/A,#N/A,FALSE,"NAA9697";#N/A,#N/A,FALSE,"ECWEBB";#N/A,#N/A,FALSE,"MFT96";#N/A,#N/A,FALSE,"CTrecon"}</definedName>
    <definedName name="T4.9j_1_3_4_4" hidden="1">{#N/A,#N/A,FALSE,"TMCOMP96";#N/A,#N/A,FALSE,"MAT96";#N/A,#N/A,FALSE,"FANDA96";#N/A,#N/A,FALSE,"INTRAN96";#N/A,#N/A,FALSE,"NAA9697";#N/A,#N/A,FALSE,"ECWEBB";#N/A,#N/A,FALSE,"MFT96";#N/A,#N/A,FALSE,"CTrecon"}</definedName>
    <definedName name="T4.9j_1_3_4_5" hidden="1">{#N/A,#N/A,FALSE,"TMCOMP96";#N/A,#N/A,FALSE,"MAT96";#N/A,#N/A,FALSE,"FANDA96";#N/A,#N/A,FALSE,"INTRAN96";#N/A,#N/A,FALSE,"NAA9697";#N/A,#N/A,FALSE,"ECWEBB";#N/A,#N/A,FALSE,"MFT96";#N/A,#N/A,FALSE,"CTrecon"}</definedName>
    <definedName name="T4.9j_1_3_5" hidden="1">{#N/A,#N/A,FALSE,"TMCOMP96";#N/A,#N/A,FALSE,"MAT96";#N/A,#N/A,FALSE,"FANDA96";#N/A,#N/A,FALSE,"INTRAN96";#N/A,#N/A,FALSE,"NAA9697";#N/A,#N/A,FALSE,"ECWEBB";#N/A,#N/A,FALSE,"MFT96";#N/A,#N/A,FALSE,"CTrecon"}</definedName>
    <definedName name="T4.9j_1_3_5_1" hidden="1">{#N/A,#N/A,FALSE,"TMCOMP96";#N/A,#N/A,FALSE,"MAT96";#N/A,#N/A,FALSE,"FANDA96";#N/A,#N/A,FALSE,"INTRAN96";#N/A,#N/A,FALSE,"NAA9697";#N/A,#N/A,FALSE,"ECWEBB";#N/A,#N/A,FALSE,"MFT96";#N/A,#N/A,FALSE,"CTrecon"}</definedName>
    <definedName name="T4.9j_1_3_5_2" hidden="1">{#N/A,#N/A,FALSE,"TMCOMP96";#N/A,#N/A,FALSE,"MAT96";#N/A,#N/A,FALSE,"FANDA96";#N/A,#N/A,FALSE,"INTRAN96";#N/A,#N/A,FALSE,"NAA9697";#N/A,#N/A,FALSE,"ECWEBB";#N/A,#N/A,FALSE,"MFT96";#N/A,#N/A,FALSE,"CTrecon"}</definedName>
    <definedName name="T4.9j_1_3_5_3" hidden="1">{#N/A,#N/A,FALSE,"TMCOMP96";#N/A,#N/A,FALSE,"MAT96";#N/A,#N/A,FALSE,"FANDA96";#N/A,#N/A,FALSE,"INTRAN96";#N/A,#N/A,FALSE,"NAA9697";#N/A,#N/A,FALSE,"ECWEBB";#N/A,#N/A,FALSE,"MFT96";#N/A,#N/A,FALSE,"CTrecon"}</definedName>
    <definedName name="T4.9j_1_3_5_4" hidden="1">{#N/A,#N/A,FALSE,"TMCOMP96";#N/A,#N/A,FALSE,"MAT96";#N/A,#N/A,FALSE,"FANDA96";#N/A,#N/A,FALSE,"INTRAN96";#N/A,#N/A,FALSE,"NAA9697";#N/A,#N/A,FALSE,"ECWEBB";#N/A,#N/A,FALSE,"MFT96";#N/A,#N/A,FALSE,"CTrecon"}</definedName>
    <definedName name="T4.9j_1_3_5_5" hidden="1">{#N/A,#N/A,FALSE,"TMCOMP96";#N/A,#N/A,FALSE,"MAT96";#N/A,#N/A,FALSE,"FANDA96";#N/A,#N/A,FALSE,"INTRAN96";#N/A,#N/A,FALSE,"NAA9697";#N/A,#N/A,FALSE,"ECWEBB";#N/A,#N/A,FALSE,"MFT96";#N/A,#N/A,FALSE,"CTrecon"}</definedName>
    <definedName name="T4.9j_1_4" hidden="1">{#N/A,#N/A,FALSE,"TMCOMP96";#N/A,#N/A,FALSE,"MAT96";#N/A,#N/A,FALSE,"FANDA96";#N/A,#N/A,FALSE,"INTRAN96";#N/A,#N/A,FALSE,"NAA9697";#N/A,#N/A,FALSE,"ECWEBB";#N/A,#N/A,FALSE,"MFT96";#N/A,#N/A,FALSE,"CTrecon"}</definedName>
    <definedName name="T4.9j_1_4_1" hidden="1">{#N/A,#N/A,FALSE,"TMCOMP96";#N/A,#N/A,FALSE,"MAT96";#N/A,#N/A,FALSE,"FANDA96";#N/A,#N/A,FALSE,"INTRAN96";#N/A,#N/A,FALSE,"NAA9697";#N/A,#N/A,FALSE,"ECWEBB";#N/A,#N/A,FALSE,"MFT96";#N/A,#N/A,FALSE,"CTrecon"}</definedName>
    <definedName name="T4.9j_1_4_1_1" hidden="1">{#N/A,#N/A,FALSE,"TMCOMP96";#N/A,#N/A,FALSE,"MAT96";#N/A,#N/A,FALSE,"FANDA96";#N/A,#N/A,FALSE,"INTRAN96";#N/A,#N/A,FALSE,"NAA9697";#N/A,#N/A,FALSE,"ECWEBB";#N/A,#N/A,FALSE,"MFT96";#N/A,#N/A,FALSE,"CTrecon"}</definedName>
    <definedName name="T4.9j_1_4_1_1_1" hidden="1">{#N/A,#N/A,FALSE,"TMCOMP96";#N/A,#N/A,FALSE,"MAT96";#N/A,#N/A,FALSE,"FANDA96";#N/A,#N/A,FALSE,"INTRAN96";#N/A,#N/A,FALSE,"NAA9697";#N/A,#N/A,FALSE,"ECWEBB";#N/A,#N/A,FALSE,"MFT96";#N/A,#N/A,FALSE,"CTrecon"}</definedName>
    <definedName name="T4.9j_1_4_1_1_2" hidden="1">{#N/A,#N/A,FALSE,"TMCOMP96";#N/A,#N/A,FALSE,"MAT96";#N/A,#N/A,FALSE,"FANDA96";#N/A,#N/A,FALSE,"INTRAN96";#N/A,#N/A,FALSE,"NAA9697";#N/A,#N/A,FALSE,"ECWEBB";#N/A,#N/A,FALSE,"MFT96";#N/A,#N/A,FALSE,"CTrecon"}</definedName>
    <definedName name="T4.9j_1_4_1_1_3" hidden="1">{#N/A,#N/A,FALSE,"TMCOMP96";#N/A,#N/A,FALSE,"MAT96";#N/A,#N/A,FALSE,"FANDA96";#N/A,#N/A,FALSE,"INTRAN96";#N/A,#N/A,FALSE,"NAA9697";#N/A,#N/A,FALSE,"ECWEBB";#N/A,#N/A,FALSE,"MFT96";#N/A,#N/A,FALSE,"CTrecon"}</definedName>
    <definedName name="T4.9j_1_4_1_1_4" hidden="1">{#N/A,#N/A,FALSE,"TMCOMP96";#N/A,#N/A,FALSE,"MAT96";#N/A,#N/A,FALSE,"FANDA96";#N/A,#N/A,FALSE,"INTRAN96";#N/A,#N/A,FALSE,"NAA9697";#N/A,#N/A,FALSE,"ECWEBB";#N/A,#N/A,FALSE,"MFT96";#N/A,#N/A,FALSE,"CTrecon"}</definedName>
    <definedName name="T4.9j_1_4_1_1_5" hidden="1">{#N/A,#N/A,FALSE,"TMCOMP96";#N/A,#N/A,FALSE,"MAT96";#N/A,#N/A,FALSE,"FANDA96";#N/A,#N/A,FALSE,"INTRAN96";#N/A,#N/A,FALSE,"NAA9697";#N/A,#N/A,FALSE,"ECWEBB";#N/A,#N/A,FALSE,"MFT96";#N/A,#N/A,FALSE,"CTrecon"}</definedName>
    <definedName name="T4.9j_1_4_1_2" hidden="1">{#N/A,#N/A,FALSE,"TMCOMP96";#N/A,#N/A,FALSE,"MAT96";#N/A,#N/A,FALSE,"FANDA96";#N/A,#N/A,FALSE,"INTRAN96";#N/A,#N/A,FALSE,"NAA9697";#N/A,#N/A,FALSE,"ECWEBB";#N/A,#N/A,FALSE,"MFT96";#N/A,#N/A,FALSE,"CTrecon"}</definedName>
    <definedName name="T4.9j_1_4_1_2_1" hidden="1">{#N/A,#N/A,FALSE,"TMCOMP96";#N/A,#N/A,FALSE,"MAT96";#N/A,#N/A,FALSE,"FANDA96";#N/A,#N/A,FALSE,"INTRAN96";#N/A,#N/A,FALSE,"NAA9697";#N/A,#N/A,FALSE,"ECWEBB";#N/A,#N/A,FALSE,"MFT96";#N/A,#N/A,FALSE,"CTrecon"}</definedName>
    <definedName name="T4.9j_1_4_1_2_2" hidden="1">{#N/A,#N/A,FALSE,"TMCOMP96";#N/A,#N/A,FALSE,"MAT96";#N/A,#N/A,FALSE,"FANDA96";#N/A,#N/A,FALSE,"INTRAN96";#N/A,#N/A,FALSE,"NAA9697";#N/A,#N/A,FALSE,"ECWEBB";#N/A,#N/A,FALSE,"MFT96";#N/A,#N/A,FALSE,"CTrecon"}</definedName>
    <definedName name="T4.9j_1_4_1_2_3" hidden="1">{#N/A,#N/A,FALSE,"TMCOMP96";#N/A,#N/A,FALSE,"MAT96";#N/A,#N/A,FALSE,"FANDA96";#N/A,#N/A,FALSE,"INTRAN96";#N/A,#N/A,FALSE,"NAA9697";#N/A,#N/A,FALSE,"ECWEBB";#N/A,#N/A,FALSE,"MFT96";#N/A,#N/A,FALSE,"CTrecon"}</definedName>
    <definedName name="T4.9j_1_4_1_2_4" hidden="1">{#N/A,#N/A,FALSE,"TMCOMP96";#N/A,#N/A,FALSE,"MAT96";#N/A,#N/A,FALSE,"FANDA96";#N/A,#N/A,FALSE,"INTRAN96";#N/A,#N/A,FALSE,"NAA9697";#N/A,#N/A,FALSE,"ECWEBB";#N/A,#N/A,FALSE,"MFT96";#N/A,#N/A,FALSE,"CTrecon"}</definedName>
    <definedName name="T4.9j_1_4_1_2_5" hidden="1">{#N/A,#N/A,FALSE,"TMCOMP96";#N/A,#N/A,FALSE,"MAT96";#N/A,#N/A,FALSE,"FANDA96";#N/A,#N/A,FALSE,"INTRAN96";#N/A,#N/A,FALSE,"NAA9697";#N/A,#N/A,FALSE,"ECWEBB";#N/A,#N/A,FALSE,"MFT96";#N/A,#N/A,FALSE,"CTrecon"}</definedName>
    <definedName name="T4.9j_1_4_1_3" hidden="1">{#N/A,#N/A,FALSE,"TMCOMP96";#N/A,#N/A,FALSE,"MAT96";#N/A,#N/A,FALSE,"FANDA96";#N/A,#N/A,FALSE,"INTRAN96";#N/A,#N/A,FALSE,"NAA9697";#N/A,#N/A,FALSE,"ECWEBB";#N/A,#N/A,FALSE,"MFT96";#N/A,#N/A,FALSE,"CTrecon"}</definedName>
    <definedName name="T4.9j_1_4_1_3_1" hidden="1">{#N/A,#N/A,FALSE,"TMCOMP96";#N/A,#N/A,FALSE,"MAT96";#N/A,#N/A,FALSE,"FANDA96";#N/A,#N/A,FALSE,"INTRAN96";#N/A,#N/A,FALSE,"NAA9697";#N/A,#N/A,FALSE,"ECWEBB";#N/A,#N/A,FALSE,"MFT96";#N/A,#N/A,FALSE,"CTrecon"}</definedName>
    <definedName name="T4.9j_1_4_1_3_2" hidden="1">{#N/A,#N/A,FALSE,"TMCOMP96";#N/A,#N/A,FALSE,"MAT96";#N/A,#N/A,FALSE,"FANDA96";#N/A,#N/A,FALSE,"INTRAN96";#N/A,#N/A,FALSE,"NAA9697";#N/A,#N/A,FALSE,"ECWEBB";#N/A,#N/A,FALSE,"MFT96";#N/A,#N/A,FALSE,"CTrecon"}</definedName>
    <definedName name="T4.9j_1_4_1_3_3" hidden="1">{#N/A,#N/A,FALSE,"TMCOMP96";#N/A,#N/A,FALSE,"MAT96";#N/A,#N/A,FALSE,"FANDA96";#N/A,#N/A,FALSE,"INTRAN96";#N/A,#N/A,FALSE,"NAA9697";#N/A,#N/A,FALSE,"ECWEBB";#N/A,#N/A,FALSE,"MFT96";#N/A,#N/A,FALSE,"CTrecon"}</definedName>
    <definedName name="T4.9j_1_4_1_3_4" hidden="1">{#N/A,#N/A,FALSE,"TMCOMP96";#N/A,#N/A,FALSE,"MAT96";#N/A,#N/A,FALSE,"FANDA96";#N/A,#N/A,FALSE,"INTRAN96";#N/A,#N/A,FALSE,"NAA9697";#N/A,#N/A,FALSE,"ECWEBB";#N/A,#N/A,FALSE,"MFT96";#N/A,#N/A,FALSE,"CTrecon"}</definedName>
    <definedName name="T4.9j_1_4_1_3_5" hidden="1">{#N/A,#N/A,FALSE,"TMCOMP96";#N/A,#N/A,FALSE,"MAT96";#N/A,#N/A,FALSE,"FANDA96";#N/A,#N/A,FALSE,"INTRAN96";#N/A,#N/A,FALSE,"NAA9697";#N/A,#N/A,FALSE,"ECWEBB";#N/A,#N/A,FALSE,"MFT96";#N/A,#N/A,FALSE,"CTrecon"}</definedName>
    <definedName name="T4.9j_1_4_1_4" hidden="1">{#N/A,#N/A,FALSE,"TMCOMP96";#N/A,#N/A,FALSE,"MAT96";#N/A,#N/A,FALSE,"FANDA96";#N/A,#N/A,FALSE,"INTRAN96";#N/A,#N/A,FALSE,"NAA9697";#N/A,#N/A,FALSE,"ECWEBB";#N/A,#N/A,FALSE,"MFT96";#N/A,#N/A,FALSE,"CTrecon"}</definedName>
    <definedName name="T4.9j_1_4_1_4_1" hidden="1">{#N/A,#N/A,FALSE,"TMCOMP96";#N/A,#N/A,FALSE,"MAT96";#N/A,#N/A,FALSE,"FANDA96";#N/A,#N/A,FALSE,"INTRAN96";#N/A,#N/A,FALSE,"NAA9697";#N/A,#N/A,FALSE,"ECWEBB";#N/A,#N/A,FALSE,"MFT96";#N/A,#N/A,FALSE,"CTrecon"}</definedName>
    <definedName name="T4.9j_1_4_1_4_2" hidden="1">{#N/A,#N/A,FALSE,"TMCOMP96";#N/A,#N/A,FALSE,"MAT96";#N/A,#N/A,FALSE,"FANDA96";#N/A,#N/A,FALSE,"INTRAN96";#N/A,#N/A,FALSE,"NAA9697";#N/A,#N/A,FALSE,"ECWEBB";#N/A,#N/A,FALSE,"MFT96";#N/A,#N/A,FALSE,"CTrecon"}</definedName>
    <definedName name="T4.9j_1_4_1_4_3" hidden="1">{#N/A,#N/A,FALSE,"TMCOMP96";#N/A,#N/A,FALSE,"MAT96";#N/A,#N/A,FALSE,"FANDA96";#N/A,#N/A,FALSE,"INTRAN96";#N/A,#N/A,FALSE,"NAA9697";#N/A,#N/A,FALSE,"ECWEBB";#N/A,#N/A,FALSE,"MFT96";#N/A,#N/A,FALSE,"CTrecon"}</definedName>
    <definedName name="T4.9j_1_4_1_4_4" hidden="1">{#N/A,#N/A,FALSE,"TMCOMP96";#N/A,#N/A,FALSE,"MAT96";#N/A,#N/A,FALSE,"FANDA96";#N/A,#N/A,FALSE,"INTRAN96";#N/A,#N/A,FALSE,"NAA9697";#N/A,#N/A,FALSE,"ECWEBB";#N/A,#N/A,FALSE,"MFT96";#N/A,#N/A,FALSE,"CTrecon"}</definedName>
    <definedName name="T4.9j_1_4_1_4_5" hidden="1">{#N/A,#N/A,FALSE,"TMCOMP96";#N/A,#N/A,FALSE,"MAT96";#N/A,#N/A,FALSE,"FANDA96";#N/A,#N/A,FALSE,"INTRAN96";#N/A,#N/A,FALSE,"NAA9697";#N/A,#N/A,FALSE,"ECWEBB";#N/A,#N/A,FALSE,"MFT96";#N/A,#N/A,FALSE,"CTrecon"}</definedName>
    <definedName name="T4.9j_1_4_1_5" hidden="1">{#N/A,#N/A,FALSE,"TMCOMP96";#N/A,#N/A,FALSE,"MAT96";#N/A,#N/A,FALSE,"FANDA96";#N/A,#N/A,FALSE,"INTRAN96";#N/A,#N/A,FALSE,"NAA9697";#N/A,#N/A,FALSE,"ECWEBB";#N/A,#N/A,FALSE,"MFT96";#N/A,#N/A,FALSE,"CTrecon"}</definedName>
    <definedName name="T4.9j_1_4_1_5_1" hidden="1">{#N/A,#N/A,FALSE,"TMCOMP96";#N/A,#N/A,FALSE,"MAT96";#N/A,#N/A,FALSE,"FANDA96";#N/A,#N/A,FALSE,"INTRAN96";#N/A,#N/A,FALSE,"NAA9697";#N/A,#N/A,FALSE,"ECWEBB";#N/A,#N/A,FALSE,"MFT96";#N/A,#N/A,FALSE,"CTrecon"}</definedName>
    <definedName name="T4.9j_1_4_1_5_2" hidden="1">{#N/A,#N/A,FALSE,"TMCOMP96";#N/A,#N/A,FALSE,"MAT96";#N/A,#N/A,FALSE,"FANDA96";#N/A,#N/A,FALSE,"INTRAN96";#N/A,#N/A,FALSE,"NAA9697";#N/A,#N/A,FALSE,"ECWEBB";#N/A,#N/A,FALSE,"MFT96";#N/A,#N/A,FALSE,"CTrecon"}</definedName>
    <definedName name="T4.9j_1_4_1_5_3" hidden="1">{#N/A,#N/A,FALSE,"TMCOMP96";#N/A,#N/A,FALSE,"MAT96";#N/A,#N/A,FALSE,"FANDA96";#N/A,#N/A,FALSE,"INTRAN96";#N/A,#N/A,FALSE,"NAA9697";#N/A,#N/A,FALSE,"ECWEBB";#N/A,#N/A,FALSE,"MFT96";#N/A,#N/A,FALSE,"CTrecon"}</definedName>
    <definedName name="T4.9j_1_4_1_5_4" hidden="1">{#N/A,#N/A,FALSE,"TMCOMP96";#N/A,#N/A,FALSE,"MAT96";#N/A,#N/A,FALSE,"FANDA96";#N/A,#N/A,FALSE,"INTRAN96";#N/A,#N/A,FALSE,"NAA9697";#N/A,#N/A,FALSE,"ECWEBB";#N/A,#N/A,FALSE,"MFT96";#N/A,#N/A,FALSE,"CTrecon"}</definedName>
    <definedName name="T4.9j_1_4_1_5_5" hidden="1">{#N/A,#N/A,FALSE,"TMCOMP96";#N/A,#N/A,FALSE,"MAT96";#N/A,#N/A,FALSE,"FANDA96";#N/A,#N/A,FALSE,"INTRAN96";#N/A,#N/A,FALSE,"NAA9697";#N/A,#N/A,FALSE,"ECWEBB";#N/A,#N/A,FALSE,"MFT96";#N/A,#N/A,FALSE,"CTrecon"}</definedName>
    <definedName name="T4.9j_1_4_2" hidden="1">{#N/A,#N/A,FALSE,"TMCOMP96";#N/A,#N/A,FALSE,"MAT96";#N/A,#N/A,FALSE,"FANDA96";#N/A,#N/A,FALSE,"INTRAN96";#N/A,#N/A,FALSE,"NAA9697";#N/A,#N/A,FALSE,"ECWEBB";#N/A,#N/A,FALSE,"MFT96";#N/A,#N/A,FALSE,"CTrecon"}</definedName>
    <definedName name="T4.9j_1_4_2_1" hidden="1">{#N/A,#N/A,FALSE,"TMCOMP96";#N/A,#N/A,FALSE,"MAT96";#N/A,#N/A,FALSE,"FANDA96";#N/A,#N/A,FALSE,"INTRAN96";#N/A,#N/A,FALSE,"NAA9697";#N/A,#N/A,FALSE,"ECWEBB";#N/A,#N/A,FALSE,"MFT96";#N/A,#N/A,FALSE,"CTrecon"}</definedName>
    <definedName name="T4.9j_1_4_2_2" hidden="1">{#N/A,#N/A,FALSE,"TMCOMP96";#N/A,#N/A,FALSE,"MAT96";#N/A,#N/A,FALSE,"FANDA96";#N/A,#N/A,FALSE,"INTRAN96";#N/A,#N/A,FALSE,"NAA9697";#N/A,#N/A,FALSE,"ECWEBB";#N/A,#N/A,FALSE,"MFT96";#N/A,#N/A,FALSE,"CTrecon"}</definedName>
    <definedName name="T4.9j_1_4_2_3" hidden="1">{#N/A,#N/A,FALSE,"TMCOMP96";#N/A,#N/A,FALSE,"MAT96";#N/A,#N/A,FALSE,"FANDA96";#N/A,#N/A,FALSE,"INTRAN96";#N/A,#N/A,FALSE,"NAA9697";#N/A,#N/A,FALSE,"ECWEBB";#N/A,#N/A,FALSE,"MFT96";#N/A,#N/A,FALSE,"CTrecon"}</definedName>
    <definedName name="T4.9j_1_4_2_4" hidden="1">{#N/A,#N/A,FALSE,"TMCOMP96";#N/A,#N/A,FALSE,"MAT96";#N/A,#N/A,FALSE,"FANDA96";#N/A,#N/A,FALSE,"INTRAN96";#N/A,#N/A,FALSE,"NAA9697";#N/A,#N/A,FALSE,"ECWEBB";#N/A,#N/A,FALSE,"MFT96";#N/A,#N/A,FALSE,"CTrecon"}</definedName>
    <definedName name="T4.9j_1_4_2_5" hidden="1">{#N/A,#N/A,FALSE,"TMCOMP96";#N/A,#N/A,FALSE,"MAT96";#N/A,#N/A,FALSE,"FANDA96";#N/A,#N/A,FALSE,"INTRAN96";#N/A,#N/A,FALSE,"NAA9697";#N/A,#N/A,FALSE,"ECWEBB";#N/A,#N/A,FALSE,"MFT96";#N/A,#N/A,FALSE,"CTrecon"}</definedName>
    <definedName name="T4.9j_1_4_3" hidden="1">{#N/A,#N/A,FALSE,"TMCOMP96";#N/A,#N/A,FALSE,"MAT96";#N/A,#N/A,FALSE,"FANDA96";#N/A,#N/A,FALSE,"INTRAN96";#N/A,#N/A,FALSE,"NAA9697";#N/A,#N/A,FALSE,"ECWEBB";#N/A,#N/A,FALSE,"MFT96";#N/A,#N/A,FALSE,"CTrecon"}</definedName>
    <definedName name="T4.9j_1_4_3_1" hidden="1">{#N/A,#N/A,FALSE,"TMCOMP96";#N/A,#N/A,FALSE,"MAT96";#N/A,#N/A,FALSE,"FANDA96";#N/A,#N/A,FALSE,"INTRAN96";#N/A,#N/A,FALSE,"NAA9697";#N/A,#N/A,FALSE,"ECWEBB";#N/A,#N/A,FALSE,"MFT96";#N/A,#N/A,FALSE,"CTrecon"}</definedName>
    <definedName name="T4.9j_1_4_3_2" hidden="1">{#N/A,#N/A,FALSE,"TMCOMP96";#N/A,#N/A,FALSE,"MAT96";#N/A,#N/A,FALSE,"FANDA96";#N/A,#N/A,FALSE,"INTRAN96";#N/A,#N/A,FALSE,"NAA9697";#N/A,#N/A,FALSE,"ECWEBB";#N/A,#N/A,FALSE,"MFT96";#N/A,#N/A,FALSE,"CTrecon"}</definedName>
    <definedName name="T4.9j_1_4_3_3" hidden="1">{#N/A,#N/A,FALSE,"TMCOMP96";#N/A,#N/A,FALSE,"MAT96";#N/A,#N/A,FALSE,"FANDA96";#N/A,#N/A,FALSE,"INTRAN96";#N/A,#N/A,FALSE,"NAA9697";#N/A,#N/A,FALSE,"ECWEBB";#N/A,#N/A,FALSE,"MFT96";#N/A,#N/A,FALSE,"CTrecon"}</definedName>
    <definedName name="T4.9j_1_4_3_4" hidden="1">{#N/A,#N/A,FALSE,"TMCOMP96";#N/A,#N/A,FALSE,"MAT96";#N/A,#N/A,FALSE,"FANDA96";#N/A,#N/A,FALSE,"INTRAN96";#N/A,#N/A,FALSE,"NAA9697";#N/A,#N/A,FALSE,"ECWEBB";#N/A,#N/A,FALSE,"MFT96";#N/A,#N/A,FALSE,"CTrecon"}</definedName>
    <definedName name="T4.9j_1_4_3_5" hidden="1">{#N/A,#N/A,FALSE,"TMCOMP96";#N/A,#N/A,FALSE,"MAT96";#N/A,#N/A,FALSE,"FANDA96";#N/A,#N/A,FALSE,"INTRAN96";#N/A,#N/A,FALSE,"NAA9697";#N/A,#N/A,FALSE,"ECWEBB";#N/A,#N/A,FALSE,"MFT96";#N/A,#N/A,FALSE,"CTrecon"}</definedName>
    <definedName name="T4.9j_1_4_4" hidden="1">{#N/A,#N/A,FALSE,"TMCOMP96";#N/A,#N/A,FALSE,"MAT96";#N/A,#N/A,FALSE,"FANDA96";#N/A,#N/A,FALSE,"INTRAN96";#N/A,#N/A,FALSE,"NAA9697";#N/A,#N/A,FALSE,"ECWEBB";#N/A,#N/A,FALSE,"MFT96";#N/A,#N/A,FALSE,"CTrecon"}</definedName>
    <definedName name="T4.9j_1_4_4_1" hidden="1">{#N/A,#N/A,FALSE,"TMCOMP96";#N/A,#N/A,FALSE,"MAT96";#N/A,#N/A,FALSE,"FANDA96";#N/A,#N/A,FALSE,"INTRAN96";#N/A,#N/A,FALSE,"NAA9697";#N/A,#N/A,FALSE,"ECWEBB";#N/A,#N/A,FALSE,"MFT96";#N/A,#N/A,FALSE,"CTrecon"}</definedName>
    <definedName name="T4.9j_1_4_4_2" hidden="1">{#N/A,#N/A,FALSE,"TMCOMP96";#N/A,#N/A,FALSE,"MAT96";#N/A,#N/A,FALSE,"FANDA96";#N/A,#N/A,FALSE,"INTRAN96";#N/A,#N/A,FALSE,"NAA9697";#N/A,#N/A,FALSE,"ECWEBB";#N/A,#N/A,FALSE,"MFT96";#N/A,#N/A,FALSE,"CTrecon"}</definedName>
    <definedName name="T4.9j_1_4_4_3" hidden="1">{#N/A,#N/A,FALSE,"TMCOMP96";#N/A,#N/A,FALSE,"MAT96";#N/A,#N/A,FALSE,"FANDA96";#N/A,#N/A,FALSE,"INTRAN96";#N/A,#N/A,FALSE,"NAA9697";#N/A,#N/A,FALSE,"ECWEBB";#N/A,#N/A,FALSE,"MFT96";#N/A,#N/A,FALSE,"CTrecon"}</definedName>
    <definedName name="T4.9j_1_4_4_4" hidden="1">{#N/A,#N/A,FALSE,"TMCOMP96";#N/A,#N/A,FALSE,"MAT96";#N/A,#N/A,FALSE,"FANDA96";#N/A,#N/A,FALSE,"INTRAN96";#N/A,#N/A,FALSE,"NAA9697";#N/A,#N/A,FALSE,"ECWEBB";#N/A,#N/A,FALSE,"MFT96";#N/A,#N/A,FALSE,"CTrecon"}</definedName>
    <definedName name="T4.9j_1_4_4_5" hidden="1">{#N/A,#N/A,FALSE,"TMCOMP96";#N/A,#N/A,FALSE,"MAT96";#N/A,#N/A,FALSE,"FANDA96";#N/A,#N/A,FALSE,"INTRAN96";#N/A,#N/A,FALSE,"NAA9697";#N/A,#N/A,FALSE,"ECWEBB";#N/A,#N/A,FALSE,"MFT96";#N/A,#N/A,FALSE,"CTrecon"}</definedName>
    <definedName name="T4.9j_1_4_5" hidden="1">{#N/A,#N/A,FALSE,"TMCOMP96";#N/A,#N/A,FALSE,"MAT96";#N/A,#N/A,FALSE,"FANDA96";#N/A,#N/A,FALSE,"INTRAN96";#N/A,#N/A,FALSE,"NAA9697";#N/A,#N/A,FALSE,"ECWEBB";#N/A,#N/A,FALSE,"MFT96";#N/A,#N/A,FALSE,"CTrecon"}</definedName>
    <definedName name="T4.9j_1_4_5_1" hidden="1">{#N/A,#N/A,FALSE,"TMCOMP96";#N/A,#N/A,FALSE,"MAT96";#N/A,#N/A,FALSE,"FANDA96";#N/A,#N/A,FALSE,"INTRAN96";#N/A,#N/A,FALSE,"NAA9697";#N/A,#N/A,FALSE,"ECWEBB";#N/A,#N/A,FALSE,"MFT96";#N/A,#N/A,FALSE,"CTrecon"}</definedName>
    <definedName name="T4.9j_1_4_5_2" hidden="1">{#N/A,#N/A,FALSE,"TMCOMP96";#N/A,#N/A,FALSE,"MAT96";#N/A,#N/A,FALSE,"FANDA96";#N/A,#N/A,FALSE,"INTRAN96";#N/A,#N/A,FALSE,"NAA9697";#N/A,#N/A,FALSE,"ECWEBB";#N/A,#N/A,FALSE,"MFT96";#N/A,#N/A,FALSE,"CTrecon"}</definedName>
    <definedName name="T4.9j_1_4_5_3" hidden="1">{#N/A,#N/A,FALSE,"TMCOMP96";#N/A,#N/A,FALSE,"MAT96";#N/A,#N/A,FALSE,"FANDA96";#N/A,#N/A,FALSE,"INTRAN96";#N/A,#N/A,FALSE,"NAA9697";#N/A,#N/A,FALSE,"ECWEBB";#N/A,#N/A,FALSE,"MFT96";#N/A,#N/A,FALSE,"CTrecon"}</definedName>
    <definedName name="T4.9j_1_4_5_4" hidden="1">{#N/A,#N/A,FALSE,"TMCOMP96";#N/A,#N/A,FALSE,"MAT96";#N/A,#N/A,FALSE,"FANDA96";#N/A,#N/A,FALSE,"INTRAN96";#N/A,#N/A,FALSE,"NAA9697";#N/A,#N/A,FALSE,"ECWEBB";#N/A,#N/A,FALSE,"MFT96";#N/A,#N/A,FALSE,"CTrecon"}</definedName>
    <definedName name="T4.9j_1_4_5_5" hidden="1">{#N/A,#N/A,FALSE,"TMCOMP96";#N/A,#N/A,FALSE,"MAT96";#N/A,#N/A,FALSE,"FANDA96";#N/A,#N/A,FALSE,"INTRAN96";#N/A,#N/A,FALSE,"NAA9697";#N/A,#N/A,FALSE,"ECWEBB";#N/A,#N/A,FALSE,"MFT96";#N/A,#N/A,FALSE,"CTrecon"}</definedName>
    <definedName name="T4.9j_1_5" hidden="1">{#N/A,#N/A,FALSE,"TMCOMP96";#N/A,#N/A,FALSE,"MAT96";#N/A,#N/A,FALSE,"FANDA96";#N/A,#N/A,FALSE,"INTRAN96";#N/A,#N/A,FALSE,"NAA9697";#N/A,#N/A,FALSE,"ECWEBB";#N/A,#N/A,FALSE,"MFT96";#N/A,#N/A,FALSE,"CTrecon"}</definedName>
    <definedName name="T4.9j_1_5_1" hidden="1">{#N/A,#N/A,FALSE,"TMCOMP96";#N/A,#N/A,FALSE,"MAT96";#N/A,#N/A,FALSE,"FANDA96";#N/A,#N/A,FALSE,"INTRAN96";#N/A,#N/A,FALSE,"NAA9697";#N/A,#N/A,FALSE,"ECWEBB";#N/A,#N/A,FALSE,"MFT96";#N/A,#N/A,FALSE,"CTrecon"}</definedName>
    <definedName name="T4.9j_1_5_1_1" hidden="1">{#N/A,#N/A,FALSE,"TMCOMP96";#N/A,#N/A,FALSE,"MAT96";#N/A,#N/A,FALSE,"FANDA96";#N/A,#N/A,FALSE,"INTRAN96";#N/A,#N/A,FALSE,"NAA9697";#N/A,#N/A,FALSE,"ECWEBB";#N/A,#N/A,FALSE,"MFT96";#N/A,#N/A,FALSE,"CTrecon"}</definedName>
    <definedName name="T4.9j_1_5_1_2" hidden="1">{#N/A,#N/A,FALSE,"TMCOMP96";#N/A,#N/A,FALSE,"MAT96";#N/A,#N/A,FALSE,"FANDA96";#N/A,#N/A,FALSE,"INTRAN96";#N/A,#N/A,FALSE,"NAA9697";#N/A,#N/A,FALSE,"ECWEBB";#N/A,#N/A,FALSE,"MFT96";#N/A,#N/A,FALSE,"CTrecon"}</definedName>
    <definedName name="T4.9j_1_5_1_3" hidden="1">{#N/A,#N/A,FALSE,"TMCOMP96";#N/A,#N/A,FALSE,"MAT96";#N/A,#N/A,FALSE,"FANDA96";#N/A,#N/A,FALSE,"INTRAN96";#N/A,#N/A,FALSE,"NAA9697";#N/A,#N/A,FALSE,"ECWEBB";#N/A,#N/A,FALSE,"MFT96";#N/A,#N/A,FALSE,"CTrecon"}</definedName>
    <definedName name="T4.9j_1_5_1_4" hidden="1">{#N/A,#N/A,FALSE,"TMCOMP96";#N/A,#N/A,FALSE,"MAT96";#N/A,#N/A,FALSE,"FANDA96";#N/A,#N/A,FALSE,"INTRAN96";#N/A,#N/A,FALSE,"NAA9697";#N/A,#N/A,FALSE,"ECWEBB";#N/A,#N/A,FALSE,"MFT96";#N/A,#N/A,FALSE,"CTrecon"}</definedName>
    <definedName name="T4.9j_1_5_1_5" hidden="1">{#N/A,#N/A,FALSE,"TMCOMP96";#N/A,#N/A,FALSE,"MAT96";#N/A,#N/A,FALSE,"FANDA96";#N/A,#N/A,FALSE,"INTRAN96";#N/A,#N/A,FALSE,"NAA9697";#N/A,#N/A,FALSE,"ECWEBB";#N/A,#N/A,FALSE,"MFT96";#N/A,#N/A,FALSE,"CTrecon"}</definedName>
    <definedName name="T4.9j_1_5_2" hidden="1">{#N/A,#N/A,FALSE,"TMCOMP96";#N/A,#N/A,FALSE,"MAT96";#N/A,#N/A,FALSE,"FANDA96";#N/A,#N/A,FALSE,"INTRAN96";#N/A,#N/A,FALSE,"NAA9697";#N/A,#N/A,FALSE,"ECWEBB";#N/A,#N/A,FALSE,"MFT96";#N/A,#N/A,FALSE,"CTrecon"}</definedName>
    <definedName name="T4.9j_1_5_2_1" hidden="1">{#N/A,#N/A,FALSE,"TMCOMP96";#N/A,#N/A,FALSE,"MAT96";#N/A,#N/A,FALSE,"FANDA96";#N/A,#N/A,FALSE,"INTRAN96";#N/A,#N/A,FALSE,"NAA9697";#N/A,#N/A,FALSE,"ECWEBB";#N/A,#N/A,FALSE,"MFT96";#N/A,#N/A,FALSE,"CTrecon"}</definedName>
    <definedName name="T4.9j_1_5_2_2" hidden="1">{#N/A,#N/A,FALSE,"TMCOMP96";#N/A,#N/A,FALSE,"MAT96";#N/A,#N/A,FALSE,"FANDA96";#N/A,#N/A,FALSE,"INTRAN96";#N/A,#N/A,FALSE,"NAA9697";#N/A,#N/A,FALSE,"ECWEBB";#N/A,#N/A,FALSE,"MFT96";#N/A,#N/A,FALSE,"CTrecon"}</definedName>
    <definedName name="T4.9j_1_5_2_3" hidden="1">{#N/A,#N/A,FALSE,"TMCOMP96";#N/A,#N/A,FALSE,"MAT96";#N/A,#N/A,FALSE,"FANDA96";#N/A,#N/A,FALSE,"INTRAN96";#N/A,#N/A,FALSE,"NAA9697";#N/A,#N/A,FALSE,"ECWEBB";#N/A,#N/A,FALSE,"MFT96";#N/A,#N/A,FALSE,"CTrecon"}</definedName>
    <definedName name="T4.9j_1_5_2_4" hidden="1">{#N/A,#N/A,FALSE,"TMCOMP96";#N/A,#N/A,FALSE,"MAT96";#N/A,#N/A,FALSE,"FANDA96";#N/A,#N/A,FALSE,"INTRAN96";#N/A,#N/A,FALSE,"NAA9697";#N/A,#N/A,FALSE,"ECWEBB";#N/A,#N/A,FALSE,"MFT96";#N/A,#N/A,FALSE,"CTrecon"}</definedName>
    <definedName name="T4.9j_1_5_2_5" hidden="1">{#N/A,#N/A,FALSE,"TMCOMP96";#N/A,#N/A,FALSE,"MAT96";#N/A,#N/A,FALSE,"FANDA96";#N/A,#N/A,FALSE,"INTRAN96";#N/A,#N/A,FALSE,"NAA9697";#N/A,#N/A,FALSE,"ECWEBB";#N/A,#N/A,FALSE,"MFT96";#N/A,#N/A,FALSE,"CTrecon"}</definedName>
    <definedName name="T4.9j_1_5_3" hidden="1">{#N/A,#N/A,FALSE,"TMCOMP96";#N/A,#N/A,FALSE,"MAT96";#N/A,#N/A,FALSE,"FANDA96";#N/A,#N/A,FALSE,"INTRAN96";#N/A,#N/A,FALSE,"NAA9697";#N/A,#N/A,FALSE,"ECWEBB";#N/A,#N/A,FALSE,"MFT96";#N/A,#N/A,FALSE,"CTrecon"}</definedName>
    <definedName name="T4.9j_1_5_3_1" hidden="1">{#N/A,#N/A,FALSE,"TMCOMP96";#N/A,#N/A,FALSE,"MAT96";#N/A,#N/A,FALSE,"FANDA96";#N/A,#N/A,FALSE,"INTRAN96";#N/A,#N/A,FALSE,"NAA9697";#N/A,#N/A,FALSE,"ECWEBB";#N/A,#N/A,FALSE,"MFT96";#N/A,#N/A,FALSE,"CTrecon"}</definedName>
    <definedName name="T4.9j_1_5_3_2" hidden="1">{#N/A,#N/A,FALSE,"TMCOMP96";#N/A,#N/A,FALSE,"MAT96";#N/A,#N/A,FALSE,"FANDA96";#N/A,#N/A,FALSE,"INTRAN96";#N/A,#N/A,FALSE,"NAA9697";#N/A,#N/A,FALSE,"ECWEBB";#N/A,#N/A,FALSE,"MFT96";#N/A,#N/A,FALSE,"CTrecon"}</definedName>
    <definedName name="T4.9j_1_5_3_3" hidden="1">{#N/A,#N/A,FALSE,"TMCOMP96";#N/A,#N/A,FALSE,"MAT96";#N/A,#N/A,FALSE,"FANDA96";#N/A,#N/A,FALSE,"INTRAN96";#N/A,#N/A,FALSE,"NAA9697";#N/A,#N/A,FALSE,"ECWEBB";#N/A,#N/A,FALSE,"MFT96";#N/A,#N/A,FALSE,"CTrecon"}</definedName>
    <definedName name="T4.9j_1_5_3_4" hidden="1">{#N/A,#N/A,FALSE,"TMCOMP96";#N/A,#N/A,FALSE,"MAT96";#N/A,#N/A,FALSE,"FANDA96";#N/A,#N/A,FALSE,"INTRAN96";#N/A,#N/A,FALSE,"NAA9697";#N/A,#N/A,FALSE,"ECWEBB";#N/A,#N/A,FALSE,"MFT96";#N/A,#N/A,FALSE,"CTrecon"}</definedName>
    <definedName name="T4.9j_1_5_3_5" hidden="1">{#N/A,#N/A,FALSE,"TMCOMP96";#N/A,#N/A,FALSE,"MAT96";#N/A,#N/A,FALSE,"FANDA96";#N/A,#N/A,FALSE,"INTRAN96";#N/A,#N/A,FALSE,"NAA9697";#N/A,#N/A,FALSE,"ECWEBB";#N/A,#N/A,FALSE,"MFT96";#N/A,#N/A,FALSE,"CTrecon"}</definedName>
    <definedName name="T4.9j_1_5_4" hidden="1">{#N/A,#N/A,FALSE,"TMCOMP96";#N/A,#N/A,FALSE,"MAT96";#N/A,#N/A,FALSE,"FANDA96";#N/A,#N/A,FALSE,"INTRAN96";#N/A,#N/A,FALSE,"NAA9697";#N/A,#N/A,FALSE,"ECWEBB";#N/A,#N/A,FALSE,"MFT96";#N/A,#N/A,FALSE,"CTrecon"}</definedName>
    <definedName name="T4.9j_1_5_4_1" hidden="1">{#N/A,#N/A,FALSE,"TMCOMP96";#N/A,#N/A,FALSE,"MAT96";#N/A,#N/A,FALSE,"FANDA96";#N/A,#N/A,FALSE,"INTRAN96";#N/A,#N/A,FALSE,"NAA9697";#N/A,#N/A,FALSE,"ECWEBB";#N/A,#N/A,FALSE,"MFT96";#N/A,#N/A,FALSE,"CTrecon"}</definedName>
    <definedName name="T4.9j_1_5_4_2" hidden="1">{#N/A,#N/A,FALSE,"TMCOMP96";#N/A,#N/A,FALSE,"MAT96";#N/A,#N/A,FALSE,"FANDA96";#N/A,#N/A,FALSE,"INTRAN96";#N/A,#N/A,FALSE,"NAA9697";#N/A,#N/A,FALSE,"ECWEBB";#N/A,#N/A,FALSE,"MFT96";#N/A,#N/A,FALSE,"CTrecon"}</definedName>
    <definedName name="T4.9j_1_5_4_3" hidden="1">{#N/A,#N/A,FALSE,"TMCOMP96";#N/A,#N/A,FALSE,"MAT96";#N/A,#N/A,FALSE,"FANDA96";#N/A,#N/A,FALSE,"INTRAN96";#N/A,#N/A,FALSE,"NAA9697";#N/A,#N/A,FALSE,"ECWEBB";#N/A,#N/A,FALSE,"MFT96";#N/A,#N/A,FALSE,"CTrecon"}</definedName>
    <definedName name="T4.9j_1_5_4_4" hidden="1">{#N/A,#N/A,FALSE,"TMCOMP96";#N/A,#N/A,FALSE,"MAT96";#N/A,#N/A,FALSE,"FANDA96";#N/A,#N/A,FALSE,"INTRAN96";#N/A,#N/A,FALSE,"NAA9697";#N/A,#N/A,FALSE,"ECWEBB";#N/A,#N/A,FALSE,"MFT96";#N/A,#N/A,FALSE,"CTrecon"}</definedName>
    <definedName name="T4.9j_1_5_4_5" hidden="1">{#N/A,#N/A,FALSE,"TMCOMP96";#N/A,#N/A,FALSE,"MAT96";#N/A,#N/A,FALSE,"FANDA96";#N/A,#N/A,FALSE,"INTRAN96";#N/A,#N/A,FALSE,"NAA9697";#N/A,#N/A,FALSE,"ECWEBB";#N/A,#N/A,FALSE,"MFT96";#N/A,#N/A,FALSE,"CTrecon"}</definedName>
    <definedName name="T4.9j_1_5_5" hidden="1">{#N/A,#N/A,FALSE,"TMCOMP96";#N/A,#N/A,FALSE,"MAT96";#N/A,#N/A,FALSE,"FANDA96";#N/A,#N/A,FALSE,"INTRAN96";#N/A,#N/A,FALSE,"NAA9697";#N/A,#N/A,FALSE,"ECWEBB";#N/A,#N/A,FALSE,"MFT96";#N/A,#N/A,FALSE,"CTrecon"}</definedName>
    <definedName name="T4.9j_1_5_5_1" hidden="1">{#N/A,#N/A,FALSE,"TMCOMP96";#N/A,#N/A,FALSE,"MAT96";#N/A,#N/A,FALSE,"FANDA96";#N/A,#N/A,FALSE,"INTRAN96";#N/A,#N/A,FALSE,"NAA9697";#N/A,#N/A,FALSE,"ECWEBB";#N/A,#N/A,FALSE,"MFT96";#N/A,#N/A,FALSE,"CTrecon"}</definedName>
    <definedName name="T4.9j_1_5_5_2" hidden="1">{#N/A,#N/A,FALSE,"TMCOMP96";#N/A,#N/A,FALSE,"MAT96";#N/A,#N/A,FALSE,"FANDA96";#N/A,#N/A,FALSE,"INTRAN96";#N/A,#N/A,FALSE,"NAA9697";#N/A,#N/A,FALSE,"ECWEBB";#N/A,#N/A,FALSE,"MFT96";#N/A,#N/A,FALSE,"CTrecon"}</definedName>
    <definedName name="T4.9j_1_5_5_3" hidden="1">{#N/A,#N/A,FALSE,"TMCOMP96";#N/A,#N/A,FALSE,"MAT96";#N/A,#N/A,FALSE,"FANDA96";#N/A,#N/A,FALSE,"INTRAN96";#N/A,#N/A,FALSE,"NAA9697";#N/A,#N/A,FALSE,"ECWEBB";#N/A,#N/A,FALSE,"MFT96";#N/A,#N/A,FALSE,"CTrecon"}</definedName>
    <definedName name="T4.9j_1_5_5_4" hidden="1">{#N/A,#N/A,FALSE,"TMCOMP96";#N/A,#N/A,FALSE,"MAT96";#N/A,#N/A,FALSE,"FANDA96";#N/A,#N/A,FALSE,"INTRAN96";#N/A,#N/A,FALSE,"NAA9697";#N/A,#N/A,FALSE,"ECWEBB";#N/A,#N/A,FALSE,"MFT96";#N/A,#N/A,FALSE,"CTrecon"}</definedName>
    <definedName name="T4.9j_1_5_5_5" hidden="1">{#N/A,#N/A,FALSE,"TMCOMP96";#N/A,#N/A,FALSE,"MAT96";#N/A,#N/A,FALSE,"FANDA96";#N/A,#N/A,FALSE,"INTRAN96";#N/A,#N/A,FALSE,"NAA9697";#N/A,#N/A,FALSE,"ECWEBB";#N/A,#N/A,FALSE,"MFT96";#N/A,#N/A,FALSE,"CTrecon"}</definedName>
    <definedName name="T4.9j_2" hidden="1">{#N/A,#N/A,FALSE,"TMCOMP96";#N/A,#N/A,FALSE,"MAT96";#N/A,#N/A,FALSE,"FANDA96";#N/A,#N/A,FALSE,"INTRAN96";#N/A,#N/A,FALSE,"NAA9697";#N/A,#N/A,FALSE,"ECWEBB";#N/A,#N/A,FALSE,"MFT96";#N/A,#N/A,FALSE,"CTrecon"}</definedName>
    <definedName name="T4.9j_2_1" hidden="1">{#N/A,#N/A,FALSE,"TMCOMP96";#N/A,#N/A,FALSE,"MAT96";#N/A,#N/A,FALSE,"FANDA96";#N/A,#N/A,FALSE,"INTRAN96";#N/A,#N/A,FALSE,"NAA9697";#N/A,#N/A,FALSE,"ECWEBB";#N/A,#N/A,FALSE,"MFT96";#N/A,#N/A,FALSE,"CTrecon"}</definedName>
    <definedName name="T4.9j_2_1_1" hidden="1">{#N/A,#N/A,FALSE,"TMCOMP96";#N/A,#N/A,FALSE,"MAT96";#N/A,#N/A,FALSE,"FANDA96";#N/A,#N/A,FALSE,"INTRAN96";#N/A,#N/A,FALSE,"NAA9697";#N/A,#N/A,FALSE,"ECWEBB";#N/A,#N/A,FALSE,"MFT96";#N/A,#N/A,FALSE,"CTrecon"}</definedName>
    <definedName name="T4.9j_2_1_1_1" hidden="1">{#N/A,#N/A,FALSE,"TMCOMP96";#N/A,#N/A,FALSE,"MAT96";#N/A,#N/A,FALSE,"FANDA96";#N/A,#N/A,FALSE,"INTRAN96";#N/A,#N/A,FALSE,"NAA9697";#N/A,#N/A,FALSE,"ECWEBB";#N/A,#N/A,FALSE,"MFT96";#N/A,#N/A,FALSE,"CTrecon"}</definedName>
    <definedName name="T4.9j_2_1_1_1_1" hidden="1">{#N/A,#N/A,FALSE,"TMCOMP96";#N/A,#N/A,FALSE,"MAT96";#N/A,#N/A,FALSE,"FANDA96";#N/A,#N/A,FALSE,"INTRAN96";#N/A,#N/A,FALSE,"NAA9697";#N/A,#N/A,FALSE,"ECWEBB";#N/A,#N/A,FALSE,"MFT96";#N/A,#N/A,FALSE,"CTrecon"}</definedName>
    <definedName name="T4.9j_2_1_1_1_2" hidden="1">{#N/A,#N/A,FALSE,"TMCOMP96";#N/A,#N/A,FALSE,"MAT96";#N/A,#N/A,FALSE,"FANDA96";#N/A,#N/A,FALSE,"INTRAN96";#N/A,#N/A,FALSE,"NAA9697";#N/A,#N/A,FALSE,"ECWEBB";#N/A,#N/A,FALSE,"MFT96";#N/A,#N/A,FALSE,"CTrecon"}</definedName>
    <definedName name="T4.9j_2_1_1_1_3" hidden="1">{#N/A,#N/A,FALSE,"TMCOMP96";#N/A,#N/A,FALSE,"MAT96";#N/A,#N/A,FALSE,"FANDA96";#N/A,#N/A,FALSE,"INTRAN96";#N/A,#N/A,FALSE,"NAA9697";#N/A,#N/A,FALSE,"ECWEBB";#N/A,#N/A,FALSE,"MFT96";#N/A,#N/A,FALSE,"CTrecon"}</definedName>
    <definedName name="T4.9j_2_1_1_1_4" hidden="1">{#N/A,#N/A,FALSE,"TMCOMP96";#N/A,#N/A,FALSE,"MAT96";#N/A,#N/A,FALSE,"FANDA96";#N/A,#N/A,FALSE,"INTRAN96";#N/A,#N/A,FALSE,"NAA9697";#N/A,#N/A,FALSE,"ECWEBB";#N/A,#N/A,FALSE,"MFT96";#N/A,#N/A,FALSE,"CTrecon"}</definedName>
    <definedName name="T4.9j_2_1_1_1_5" hidden="1">{#N/A,#N/A,FALSE,"TMCOMP96";#N/A,#N/A,FALSE,"MAT96";#N/A,#N/A,FALSE,"FANDA96";#N/A,#N/A,FALSE,"INTRAN96";#N/A,#N/A,FALSE,"NAA9697";#N/A,#N/A,FALSE,"ECWEBB";#N/A,#N/A,FALSE,"MFT96";#N/A,#N/A,FALSE,"CTrecon"}</definedName>
    <definedName name="T4.9j_2_1_1_2" hidden="1">{#N/A,#N/A,FALSE,"TMCOMP96";#N/A,#N/A,FALSE,"MAT96";#N/A,#N/A,FALSE,"FANDA96";#N/A,#N/A,FALSE,"INTRAN96";#N/A,#N/A,FALSE,"NAA9697";#N/A,#N/A,FALSE,"ECWEBB";#N/A,#N/A,FALSE,"MFT96";#N/A,#N/A,FALSE,"CTrecon"}</definedName>
    <definedName name="T4.9j_2_1_1_2_1" hidden="1">{#N/A,#N/A,FALSE,"TMCOMP96";#N/A,#N/A,FALSE,"MAT96";#N/A,#N/A,FALSE,"FANDA96";#N/A,#N/A,FALSE,"INTRAN96";#N/A,#N/A,FALSE,"NAA9697";#N/A,#N/A,FALSE,"ECWEBB";#N/A,#N/A,FALSE,"MFT96";#N/A,#N/A,FALSE,"CTrecon"}</definedName>
    <definedName name="T4.9j_2_1_1_2_2" hidden="1">{#N/A,#N/A,FALSE,"TMCOMP96";#N/A,#N/A,FALSE,"MAT96";#N/A,#N/A,FALSE,"FANDA96";#N/A,#N/A,FALSE,"INTRAN96";#N/A,#N/A,FALSE,"NAA9697";#N/A,#N/A,FALSE,"ECWEBB";#N/A,#N/A,FALSE,"MFT96";#N/A,#N/A,FALSE,"CTrecon"}</definedName>
    <definedName name="T4.9j_2_1_1_2_3" hidden="1">{#N/A,#N/A,FALSE,"TMCOMP96";#N/A,#N/A,FALSE,"MAT96";#N/A,#N/A,FALSE,"FANDA96";#N/A,#N/A,FALSE,"INTRAN96";#N/A,#N/A,FALSE,"NAA9697";#N/A,#N/A,FALSE,"ECWEBB";#N/A,#N/A,FALSE,"MFT96";#N/A,#N/A,FALSE,"CTrecon"}</definedName>
    <definedName name="T4.9j_2_1_1_2_4" hidden="1">{#N/A,#N/A,FALSE,"TMCOMP96";#N/A,#N/A,FALSE,"MAT96";#N/A,#N/A,FALSE,"FANDA96";#N/A,#N/A,FALSE,"INTRAN96";#N/A,#N/A,FALSE,"NAA9697";#N/A,#N/A,FALSE,"ECWEBB";#N/A,#N/A,FALSE,"MFT96";#N/A,#N/A,FALSE,"CTrecon"}</definedName>
    <definedName name="T4.9j_2_1_1_2_5" hidden="1">{#N/A,#N/A,FALSE,"TMCOMP96";#N/A,#N/A,FALSE,"MAT96";#N/A,#N/A,FALSE,"FANDA96";#N/A,#N/A,FALSE,"INTRAN96";#N/A,#N/A,FALSE,"NAA9697";#N/A,#N/A,FALSE,"ECWEBB";#N/A,#N/A,FALSE,"MFT96";#N/A,#N/A,FALSE,"CTrecon"}</definedName>
    <definedName name="T4.9j_2_1_1_3" hidden="1">{#N/A,#N/A,FALSE,"TMCOMP96";#N/A,#N/A,FALSE,"MAT96";#N/A,#N/A,FALSE,"FANDA96";#N/A,#N/A,FALSE,"INTRAN96";#N/A,#N/A,FALSE,"NAA9697";#N/A,#N/A,FALSE,"ECWEBB";#N/A,#N/A,FALSE,"MFT96";#N/A,#N/A,FALSE,"CTrecon"}</definedName>
    <definedName name="T4.9j_2_1_1_4" hidden="1">{#N/A,#N/A,FALSE,"TMCOMP96";#N/A,#N/A,FALSE,"MAT96";#N/A,#N/A,FALSE,"FANDA96";#N/A,#N/A,FALSE,"INTRAN96";#N/A,#N/A,FALSE,"NAA9697";#N/A,#N/A,FALSE,"ECWEBB";#N/A,#N/A,FALSE,"MFT96";#N/A,#N/A,FALSE,"CTrecon"}</definedName>
    <definedName name="T4.9j_2_1_1_5" hidden="1">{#N/A,#N/A,FALSE,"TMCOMP96";#N/A,#N/A,FALSE,"MAT96";#N/A,#N/A,FALSE,"FANDA96";#N/A,#N/A,FALSE,"INTRAN96";#N/A,#N/A,FALSE,"NAA9697";#N/A,#N/A,FALSE,"ECWEBB";#N/A,#N/A,FALSE,"MFT96";#N/A,#N/A,FALSE,"CTrecon"}</definedName>
    <definedName name="T4.9j_2_1_2" hidden="1">{#N/A,#N/A,FALSE,"TMCOMP96";#N/A,#N/A,FALSE,"MAT96";#N/A,#N/A,FALSE,"FANDA96";#N/A,#N/A,FALSE,"INTRAN96";#N/A,#N/A,FALSE,"NAA9697";#N/A,#N/A,FALSE,"ECWEBB";#N/A,#N/A,FALSE,"MFT96";#N/A,#N/A,FALSE,"CTrecon"}</definedName>
    <definedName name="T4.9j_2_1_2_1" hidden="1">{#N/A,#N/A,FALSE,"TMCOMP96";#N/A,#N/A,FALSE,"MAT96";#N/A,#N/A,FALSE,"FANDA96";#N/A,#N/A,FALSE,"INTRAN96";#N/A,#N/A,FALSE,"NAA9697";#N/A,#N/A,FALSE,"ECWEBB";#N/A,#N/A,FALSE,"MFT96";#N/A,#N/A,FALSE,"CTrecon"}</definedName>
    <definedName name="T4.9j_2_1_2_2" hidden="1">{#N/A,#N/A,FALSE,"TMCOMP96";#N/A,#N/A,FALSE,"MAT96";#N/A,#N/A,FALSE,"FANDA96";#N/A,#N/A,FALSE,"INTRAN96";#N/A,#N/A,FALSE,"NAA9697";#N/A,#N/A,FALSE,"ECWEBB";#N/A,#N/A,FALSE,"MFT96";#N/A,#N/A,FALSE,"CTrecon"}</definedName>
    <definedName name="T4.9j_2_1_2_3" hidden="1">{#N/A,#N/A,FALSE,"TMCOMP96";#N/A,#N/A,FALSE,"MAT96";#N/A,#N/A,FALSE,"FANDA96";#N/A,#N/A,FALSE,"INTRAN96";#N/A,#N/A,FALSE,"NAA9697";#N/A,#N/A,FALSE,"ECWEBB";#N/A,#N/A,FALSE,"MFT96";#N/A,#N/A,FALSE,"CTrecon"}</definedName>
    <definedName name="T4.9j_2_1_2_4" hidden="1">{#N/A,#N/A,FALSE,"TMCOMP96";#N/A,#N/A,FALSE,"MAT96";#N/A,#N/A,FALSE,"FANDA96";#N/A,#N/A,FALSE,"INTRAN96";#N/A,#N/A,FALSE,"NAA9697";#N/A,#N/A,FALSE,"ECWEBB";#N/A,#N/A,FALSE,"MFT96";#N/A,#N/A,FALSE,"CTrecon"}</definedName>
    <definedName name="T4.9j_2_1_2_5" hidden="1">{#N/A,#N/A,FALSE,"TMCOMP96";#N/A,#N/A,FALSE,"MAT96";#N/A,#N/A,FALSE,"FANDA96";#N/A,#N/A,FALSE,"INTRAN96";#N/A,#N/A,FALSE,"NAA9697";#N/A,#N/A,FALSE,"ECWEBB";#N/A,#N/A,FALSE,"MFT96";#N/A,#N/A,FALSE,"CTrecon"}</definedName>
    <definedName name="T4.9j_2_1_3" hidden="1">{#N/A,#N/A,FALSE,"TMCOMP96";#N/A,#N/A,FALSE,"MAT96";#N/A,#N/A,FALSE,"FANDA96";#N/A,#N/A,FALSE,"INTRAN96";#N/A,#N/A,FALSE,"NAA9697";#N/A,#N/A,FALSE,"ECWEBB";#N/A,#N/A,FALSE,"MFT96";#N/A,#N/A,FALSE,"CTrecon"}</definedName>
    <definedName name="T4.9j_2_1_3_1" hidden="1">{#N/A,#N/A,FALSE,"TMCOMP96";#N/A,#N/A,FALSE,"MAT96";#N/A,#N/A,FALSE,"FANDA96";#N/A,#N/A,FALSE,"INTRAN96";#N/A,#N/A,FALSE,"NAA9697";#N/A,#N/A,FALSE,"ECWEBB";#N/A,#N/A,FALSE,"MFT96";#N/A,#N/A,FALSE,"CTrecon"}</definedName>
    <definedName name="T4.9j_2_1_3_2" hidden="1">{#N/A,#N/A,FALSE,"TMCOMP96";#N/A,#N/A,FALSE,"MAT96";#N/A,#N/A,FALSE,"FANDA96";#N/A,#N/A,FALSE,"INTRAN96";#N/A,#N/A,FALSE,"NAA9697";#N/A,#N/A,FALSE,"ECWEBB";#N/A,#N/A,FALSE,"MFT96";#N/A,#N/A,FALSE,"CTrecon"}</definedName>
    <definedName name="T4.9j_2_1_3_3" hidden="1">{#N/A,#N/A,FALSE,"TMCOMP96";#N/A,#N/A,FALSE,"MAT96";#N/A,#N/A,FALSE,"FANDA96";#N/A,#N/A,FALSE,"INTRAN96";#N/A,#N/A,FALSE,"NAA9697";#N/A,#N/A,FALSE,"ECWEBB";#N/A,#N/A,FALSE,"MFT96";#N/A,#N/A,FALSE,"CTrecon"}</definedName>
    <definedName name="T4.9j_2_1_3_4" hidden="1">{#N/A,#N/A,FALSE,"TMCOMP96";#N/A,#N/A,FALSE,"MAT96";#N/A,#N/A,FALSE,"FANDA96";#N/A,#N/A,FALSE,"INTRAN96";#N/A,#N/A,FALSE,"NAA9697";#N/A,#N/A,FALSE,"ECWEBB";#N/A,#N/A,FALSE,"MFT96";#N/A,#N/A,FALSE,"CTrecon"}</definedName>
    <definedName name="T4.9j_2_1_3_5" hidden="1">{#N/A,#N/A,FALSE,"TMCOMP96";#N/A,#N/A,FALSE,"MAT96";#N/A,#N/A,FALSE,"FANDA96";#N/A,#N/A,FALSE,"INTRAN96";#N/A,#N/A,FALSE,"NAA9697";#N/A,#N/A,FALSE,"ECWEBB";#N/A,#N/A,FALSE,"MFT96";#N/A,#N/A,FALSE,"CTrecon"}</definedName>
    <definedName name="T4.9j_2_1_4" hidden="1">{#N/A,#N/A,FALSE,"TMCOMP96";#N/A,#N/A,FALSE,"MAT96";#N/A,#N/A,FALSE,"FANDA96";#N/A,#N/A,FALSE,"INTRAN96";#N/A,#N/A,FALSE,"NAA9697";#N/A,#N/A,FALSE,"ECWEBB";#N/A,#N/A,FALSE,"MFT96";#N/A,#N/A,FALSE,"CTrecon"}</definedName>
    <definedName name="T4.9j_2_1_4_1" hidden="1">{#N/A,#N/A,FALSE,"TMCOMP96";#N/A,#N/A,FALSE,"MAT96";#N/A,#N/A,FALSE,"FANDA96";#N/A,#N/A,FALSE,"INTRAN96";#N/A,#N/A,FALSE,"NAA9697";#N/A,#N/A,FALSE,"ECWEBB";#N/A,#N/A,FALSE,"MFT96";#N/A,#N/A,FALSE,"CTrecon"}</definedName>
    <definedName name="T4.9j_2_1_4_2" hidden="1">{#N/A,#N/A,FALSE,"TMCOMP96";#N/A,#N/A,FALSE,"MAT96";#N/A,#N/A,FALSE,"FANDA96";#N/A,#N/A,FALSE,"INTRAN96";#N/A,#N/A,FALSE,"NAA9697";#N/A,#N/A,FALSE,"ECWEBB";#N/A,#N/A,FALSE,"MFT96";#N/A,#N/A,FALSE,"CTrecon"}</definedName>
    <definedName name="T4.9j_2_1_4_3" hidden="1">{#N/A,#N/A,FALSE,"TMCOMP96";#N/A,#N/A,FALSE,"MAT96";#N/A,#N/A,FALSE,"FANDA96";#N/A,#N/A,FALSE,"INTRAN96";#N/A,#N/A,FALSE,"NAA9697";#N/A,#N/A,FALSE,"ECWEBB";#N/A,#N/A,FALSE,"MFT96";#N/A,#N/A,FALSE,"CTrecon"}</definedName>
    <definedName name="T4.9j_2_1_4_4" hidden="1">{#N/A,#N/A,FALSE,"TMCOMP96";#N/A,#N/A,FALSE,"MAT96";#N/A,#N/A,FALSE,"FANDA96";#N/A,#N/A,FALSE,"INTRAN96";#N/A,#N/A,FALSE,"NAA9697";#N/A,#N/A,FALSE,"ECWEBB";#N/A,#N/A,FALSE,"MFT96";#N/A,#N/A,FALSE,"CTrecon"}</definedName>
    <definedName name="T4.9j_2_1_4_5" hidden="1">{#N/A,#N/A,FALSE,"TMCOMP96";#N/A,#N/A,FALSE,"MAT96";#N/A,#N/A,FALSE,"FANDA96";#N/A,#N/A,FALSE,"INTRAN96";#N/A,#N/A,FALSE,"NAA9697";#N/A,#N/A,FALSE,"ECWEBB";#N/A,#N/A,FALSE,"MFT96";#N/A,#N/A,FALSE,"CTrecon"}</definedName>
    <definedName name="T4.9j_2_1_5" hidden="1">{#N/A,#N/A,FALSE,"TMCOMP96";#N/A,#N/A,FALSE,"MAT96";#N/A,#N/A,FALSE,"FANDA96";#N/A,#N/A,FALSE,"INTRAN96";#N/A,#N/A,FALSE,"NAA9697";#N/A,#N/A,FALSE,"ECWEBB";#N/A,#N/A,FALSE,"MFT96";#N/A,#N/A,FALSE,"CTrecon"}</definedName>
    <definedName name="T4.9j_2_1_5_1" hidden="1">{#N/A,#N/A,FALSE,"TMCOMP96";#N/A,#N/A,FALSE,"MAT96";#N/A,#N/A,FALSE,"FANDA96";#N/A,#N/A,FALSE,"INTRAN96";#N/A,#N/A,FALSE,"NAA9697";#N/A,#N/A,FALSE,"ECWEBB";#N/A,#N/A,FALSE,"MFT96";#N/A,#N/A,FALSE,"CTrecon"}</definedName>
    <definedName name="T4.9j_2_1_5_2" hidden="1">{#N/A,#N/A,FALSE,"TMCOMP96";#N/A,#N/A,FALSE,"MAT96";#N/A,#N/A,FALSE,"FANDA96";#N/A,#N/A,FALSE,"INTRAN96";#N/A,#N/A,FALSE,"NAA9697";#N/A,#N/A,FALSE,"ECWEBB";#N/A,#N/A,FALSE,"MFT96";#N/A,#N/A,FALSE,"CTrecon"}</definedName>
    <definedName name="T4.9j_2_1_5_3" hidden="1">{#N/A,#N/A,FALSE,"TMCOMP96";#N/A,#N/A,FALSE,"MAT96";#N/A,#N/A,FALSE,"FANDA96";#N/A,#N/A,FALSE,"INTRAN96";#N/A,#N/A,FALSE,"NAA9697";#N/A,#N/A,FALSE,"ECWEBB";#N/A,#N/A,FALSE,"MFT96";#N/A,#N/A,FALSE,"CTrecon"}</definedName>
    <definedName name="T4.9j_2_1_5_4" hidden="1">{#N/A,#N/A,FALSE,"TMCOMP96";#N/A,#N/A,FALSE,"MAT96";#N/A,#N/A,FALSE,"FANDA96";#N/A,#N/A,FALSE,"INTRAN96";#N/A,#N/A,FALSE,"NAA9697";#N/A,#N/A,FALSE,"ECWEBB";#N/A,#N/A,FALSE,"MFT96";#N/A,#N/A,FALSE,"CTrecon"}</definedName>
    <definedName name="T4.9j_2_1_5_5" hidden="1">{#N/A,#N/A,FALSE,"TMCOMP96";#N/A,#N/A,FALSE,"MAT96";#N/A,#N/A,FALSE,"FANDA96";#N/A,#N/A,FALSE,"INTRAN96";#N/A,#N/A,FALSE,"NAA9697";#N/A,#N/A,FALSE,"ECWEBB";#N/A,#N/A,FALSE,"MFT96";#N/A,#N/A,FALSE,"CTrecon"}</definedName>
    <definedName name="T4.9j_2_2" hidden="1">{#N/A,#N/A,FALSE,"TMCOMP96";#N/A,#N/A,FALSE,"MAT96";#N/A,#N/A,FALSE,"FANDA96";#N/A,#N/A,FALSE,"INTRAN96";#N/A,#N/A,FALSE,"NAA9697";#N/A,#N/A,FALSE,"ECWEBB";#N/A,#N/A,FALSE,"MFT96";#N/A,#N/A,FALSE,"CTrecon"}</definedName>
    <definedName name="T4.9j_2_2_1" hidden="1">{#N/A,#N/A,FALSE,"TMCOMP96";#N/A,#N/A,FALSE,"MAT96";#N/A,#N/A,FALSE,"FANDA96";#N/A,#N/A,FALSE,"INTRAN96";#N/A,#N/A,FALSE,"NAA9697";#N/A,#N/A,FALSE,"ECWEBB";#N/A,#N/A,FALSE,"MFT96";#N/A,#N/A,FALSE,"CTrecon"}</definedName>
    <definedName name="T4.9j_2_2_2" hidden="1">{#N/A,#N/A,FALSE,"TMCOMP96";#N/A,#N/A,FALSE,"MAT96";#N/A,#N/A,FALSE,"FANDA96";#N/A,#N/A,FALSE,"INTRAN96";#N/A,#N/A,FALSE,"NAA9697";#N/A,#N/A,FALSE,"ECWEBB";#N/A,#N/A,FALSE,"MFT96";#N/A,#N/A,FALSE,"CTrecon"}</definedName>
    <definedName name="T4.9j_2_2_3" hidden="1">{#N/A,#N/A,FALSE,"TMCOMP96";#N/A,#N/A,FALSE,"MAT96";#N/A,#N/A,FALSE,"FANDA96";#N/A,#N/A,FALSE,"INTRAN96";#N/A,#N/A,FALSE,"NAA9697";#N/A,#N/A,FALSE,"ECWEBB";#N/A,#N/A,FALSE,"MFT96";#N/A,#N/A,FALSE,"CTrecon"}</definedName>
    <definedName name="T4.9j_2_2_4" hidden="1">{#N/A,#N/A,FALSE,"TMCOMP96";#N/A,#N/A,FALSE,"MAT96";#N/A,#N/A,FALSE,"FANDA96";#N/A,#N/A,FALSE,"INTRAN96";#N/A,#N/A,FALSE,"NAA9697";#N/A,#N/A,FALSE,"ECWEBB";#N/A,#N/A,FALSE,"MFT96";#N/A,#N/A,FALSE,"CTrecon"}</definedName>
    <definedName name="T4.9j_2_2_5" hidden="1">{#N/A,#N/A,FALSE,"TMCOMP96";#N/A,#N/A,FALSE,"MAT96";#N/A,#N/A,FALSE,"FANDA96";#N/A,#N/A,FALSE,"INTRAN96";#N/A,#N/A,FALSE,"NAA9697";#N/A,#N/A,FALSE,"ECWEBB";#N/A,#N/A,FALSE,"MFT96";#N/A,#N/A,FALSE,"CTrecon"}</definedName>
    <definedName name="T4.9j_2_3" hidden="1">{#N/A,#N/A,FALSE,"TMCOMP96";#N/A,#N/A,FALSE,"MAT96";#N/A,#N/A,FALSE,"FANDA96";#N/A,#N/A,FALSE,"INTRAN96";#N/A,#N/A,FALSE,"NAA9697";#N/A,#N/A,FALSE,"ECWEBB";#N/A,#N/A,FALSE,"MFT96";#N/A,#N/A,FALSE,"CTrecon"}</definedName>
    <definedName name="T4.9j_2_3_1" hidden="1">{#N/A,#N/A,FALSE,"TMCOMP96";#N/A,#N/A,FALSE,"MAT96";#N/A,#N/A,FALSE,"FANDA96";#N/A,#N/A,FALSE,"INTRAN96";#N/A,#N/A,FALSE,"NAA9697";#N/A,#N/A,FALSE,"ECWEBB";#N/A,#N/A,FALSE,"MFT96";#N/A,#N/A,FALSE,"CTrecon"}</definedName>
    <definedName name="T4.9j_2_3_2" hidden="1">{#N/A,#N/A,FALSE,"TMCOMP96";#N/A,#N/A,FALSE,"MAT96";#N/A,#N/A,FALSE,"FANDA96";#N/A,#N/A,FALSE,"INTRAN96";#N/A,#N/A,FALSE,"NAA9697";#N/A,#N/A,FALSE,"ECWEBB";#N/A,#N/A,FALSE,"MFT96";#N/A,#N/A,FALSE,"CTrecon"}</definedName>
    <definedName name="T4.9j_2_3_3" hidden="1">{#N/A,#N/A,FALSE,"TMCOMP96";#N/A,#N/A,FALSE,"MAT96";#N/A,#N/A,FALSE,"FANDA96";#N/A,#N/A,FALSE,"INTRAN96";#N/A,#N/A,FALSE,"NAA9697";#N/A,#N/A,FALSE,"ECWEBB";#N/A,#N/A,FALSE,"MFT96";#N/A,#N/A,FALSE,"CTrecon"}</definedName>
    <definedName name="T4.9j_2_3_4" hidden="1">{#N/A,#N/A,FALSE,"TMCOMP96";#N/A,#N/A,FALSE,"MAT96";#N/A,#N/A,FALSE,"FANDA96";#N/A,#N/A,FALSE,"INTRAN96";#N/A,#N/A,FALSE,"NAA9697";#N/A,#N/A,FALSE,"ECWEBB";#N/A,#N/A,FALSE,"MFT96";#N/A,#N/A,FALSE,"CTrecon"}</definedName>
    <definedName name="T4.9j_2_3_5" hidden="1">{#N/A,#N/A,FALSE,"TMCOMP96";#N/A,#N/A,FALSE,"MAT96";#N/A,#N/A,FALSE,"FANDA96";#N/A,#N/A,FALSE,"INTRAN96";#N/A,#N/A,FALSE,"NAA9697";#N/A,#N/A,FALSE,"ECWEBB";#N/A,#N/A,FALSE,"MFT96";#N/A,#N/A,FALSE,"CTrecon"}</definedName>
    <definedName name="T4.9j_2_4" hidden="1">{#N/A,#N/A,FALSE,"TMCOMP96";#N/A,#N/A,FALSE,"MAT96";#N/A,#N/A,FALSE,"FANDA96";#N/A,#N/A,FALSE,"INTRAN96";#N/A,#N/A,FALSE,"NAA9697";#N/A,#N/A,FALSE,"ECWEBB";#N/A,#N/A,FALSE,"MFT96";#N/A,#N/A,FALSE,"CTrecon"}</definedName>
    <definedName name="T4.9j_2_4_1" hidden="1">{#N/A,#N/A,FALSE,"TMCOMP96";#N/A,#N/A,FALSE,"MAT96";#N/A,#N/A,FALSE,"FANDA96";#N/A,#N/A,FALSE,"INTRAN96";#N/A,#N/A,FALSE,"NAA9697";#N/A,#N/A,FALSE,"ECWEBB";#N/A,#N/A,FALSE,"MFT96";#N/A,#N/A,FALSE,"CTrecon"}</definedName>
    <definedName name="T4.9j_2_4_2" hidden="1">{#N/A,#N/A,FALSE,"TMCOMP96";#N/A,#N/A,FALSE,"MAT96";#N/A,#N/A,FALSE,"FANDA96";#N/A,#N/A,FALSE,"INTRAN96";#N/A,#N/A,FALSE,"NAA9697";#N/A,#N/A,FALSE,"ECWEBB";#N/A,#N/A,FALSE,"MFT96";#N/A,#N/A,FALSE,"CTrecon"}</definedName>
    <definedName name="T4.9j_2_4_3" hidden="1">{#N/A,#N/A,FALSE,"TMCOMP96";#N/A,#N/A,FALSE,"MAT96";#N/A,#N/A,FALSE,"FANDA96";#N/A,#N/A,FALSE,"INTRAN96";#N/A,#N/A,FALSE,"NAA9697";#N/A,#N/A,FALSE,"ECWEBB";#N/A,#N/A,FALSE,"MFT96";#N/A,#N/A,FALSE,"CTrecon"}</definedName>
    <definedName name="T4.9j_2_4_4" hidden="1">{#N/A,#N/A,FALSE,"TMCOMP96";#N/A,#N/A,FALSE,"MAT96";#N/A,#N/A,FALSE,"FANDA96";#N/A,#N/A,FALSE,"INTRAN96";#N/A,#N/A,FALSE,"NAA9697";#N/A,#N/A,FALSE,"ECWEBB";#N/A,#N/A,FALSE,"MFT96";#N/A,#N/A,FALSE,"CTrecon"}</definedName>
    <definedName name="T4.9j_2_4_5" hidden="1">{#N/A,#N/A,FALSE,"TMCOMP96";#N/A,#N/A,FALSE,"MAT96";#N/A,#N/A,FALSE,"FANDA96";#N/A,#N/A,FALSE,"INTRAN96";#N/A,#N/A,FALSE,"NAA9697";#N/A,#N/A,FALSE,"ECWEBB";#N/A,#N/A,FALSE,"MFT96";#N/A,#N/A,FALSE,"CTrecon"}</definedName>
    <definedName name="T4.9j_2_5" hidden="1">{#N/A,#N/A,FALSE,"TMCOMP96";#N/A,#N/A,FALSE,"MAT96";#N/A,#N/A,FALSE,"FANDA96";#N/A,#N/A,FALSE,"INTRAN96";#N/A,#N/A,FALSE,"NAA9697";#N/A,#N/A,FALSE,"ECWEBB";#N/A,#N/A,FALSE,"MFT96";#N/A,#N/A,FALSE,"CTrecon"}</definedName>
    <definedName name="T4.9j_2_5_1" hidden="1">{#N/A,#N/A,FALSE,"TMCOMP96";#N/A,#N/A,FALSE,"MAT96";#N/A,#N/A,FALSE,"FANDA96";#N/A,#N/A,FALSE,"INTRAN96";#N/A,#N/A,FALSE,"NAA9697";#N/A,#N/A,FALSE,"ECWEBB";#N/A,#N/A,FALSE,"MFT96";#N/A,#N/A,FALSE,"CTrecon"}</definedName>
    <definedName name="T4.9j_2_5_2" hidden="1">{#N/A,#N/A,FALSE,"TMCOMP96";#N/A,#N/A,FALSE,"MAT96";#N/A,#N/A,FALSE,"FANDA96";#N/A,#N/A,FALSE,"INTRAN96";#N/A,#N/A,FALSE,"NAA9697";#N/A,#N/A,FALSE,"ECWEBB";#N/A,#N/A,FALSE,"MFT96";#N/A,#N/A,FALSE,"CTrecon"}</definedName>
    <definedName name="T4.9j_2_5_3" hidden="1">{#N/A,#N/A,FALSE,"TMCOMP96";#N/A,#N/A,FALSE,"MAT96";#N/A,#N/A,FALSE,"FANDA96";#N/A,#N/A,FALSE,"INTRAN96";#N/A,#N/A,FALSE,"NAA9697";#N/A,#N/A,FALSE,"ECWEBB";#N/A,#N/A,FALSE,"MFT96";#N/A,#N/A,FALSE,"CTrecon"}</definedName>
    <definedName name="T4.9j_2_5_4" hidden="1">{#N/A,#N/A,FALSE,"TMCOMP96";#N/A,#N/A,FALSE,"MAT96";#N/A,#N/A,FALSE,"FANDA96";#N/A,#N/A,FALSE,"INTRAN96";#N/A,#N/A,FALSE,"NAA9697";#N/A,#N/A,FALSE,"ECWEBB";#N/A,#N/A,FALSE,"MFT96";#N/A,#N/A,FALSE,"CTrecon"}</definedName>
    <definedName name="T4.9j_2_5_5" hidden="1">{#N/A,#N/A,FALSE,"TMCOMP96";#N/A,#N/A,FALSE,"MAT96";#N/A,#N/A,FALSE,"FANDA96";#N/A,#N/A,FALSE,"INTRAN96";#N/A,#N/A,FALSE,"NAA9697";#N/A,#N/A,FALSE,"ECWEBB";#N/A,#N/A,FALSE,"MFT96";#N/A,#N/A,FALSE,"CTrecon"}</definedName>
    <definedName name="T4.9j_3" hidden="1">{#N/A,#N/A,FALSE,"TMCOMP96";#N/A,#N/A,FALSE,"MAT96";#N/A,#N/A,FALSE,"FANDA96";#N/A,#N/A,FALSE,"INTRAN96";#N/A,#N/A,FALSE,"NAA9697";#N/A,#N/A,FALSE,"ECWEBB";#N/A,#N/A,FALSE,"MFT96";#N/A,#N/A,FALSE,"CTrecon"}</definedName>
    <definedName name="T4.9j_3_1" hidden="1">{#N/A,#N/A,FALSE,"TMCOMP96";#N/A,#N/A,FALSE,"MAT96";#N/A,#N/A,FALSE,"FANDA96";#N/A,#N/A,FALSE,"INTRAN96";#N/A,#N/A,FALSE,"NAA9697";#N/A,#N/A,FALSE,"ECWEBB";#N/A,#N/A,FALSE,"MFT96";#N/A,#N/A,FALSE,"CTrecon"}</definedName>
    <definedName name="T4.9j_3_1_1" hidden="1">{#N/A,#N/A,FALSE,"TMCOMP96";#N/A,#N/A,FALSE,"MAT96";#N/A,#N/A,FALSE,"FANDA96";#N/A,#N/A,FALSE,"INTRAN96";#N/A,#N/A,FALSE,"NAA9697";#N/A,#N/A,FALSE,"ECWEBB";#N/A,#N/A,FALSE,"MFT96";#N/A,#N/A,FALSE,"CTrecon"}</definedName>
    <definedName name="T4.9j_3_1_1_1" hidden="1">{#N/A,#N/A,FALSE,"TMCOMP96";#N/A,#N/A,FALSE,"MAT96";#N/A,#N/A,FALSE,"FANDA96";#N/A,#N/A,FALSE,"INTRAN96";#N/A,#N/A,FALSE,"NAA9697";#N/A,#N/A,FALSE,"ECWEBB";#N/A,#N/A,FALSE,"MFT96";#N/A,#N/A,FALSE,"CTrecon"}</definedName>
    <definedName name="T4.9j_3_1_1_1_1" hidden="1">{#N/A,#N/A,FALSE,"TMCOMP96";#N/A,#N/A,FALSE,"MAT96";#N/A,#N/A,FALSE,"FANDA96";#N/A,#N/A,FALSE,"INTRAN96";#N/A,#N/A,FALSE,"NAA9697";#N/A,#N/A,FALSE,"ECWEBB";#N/A,#N/A,FALSE,"MFT96";#N/A,#N/A,FALSE,"CTrecon"}</definedName>
    <definedName name="T4.9j_3_1_1_1_2" hidden="1">{#N/A,#N/A,FALSE,"TMCOMP96";#N/A,#N/A,FALSE,"MAT96";#N/A,#N/A,FALSE,"FANDA96";#N/A,#N/A,FALSE,"INTRAN96";#N/A,#N/A,FALSE,"NAA9697";#N/A,#N/A,FALSE,"ECWEBB";#N/A,#N/A,FALSE,"MFT96";#N/A,#N/A,FALSE,"CTrecon"}</definedName>
    <definedName name="T4.9j_3_1_1_1_3" hidden="1">{#N/A,#N/A,FALSE,"TMCOMP96";#N/A,#N/A,FALSE,"MAT96";#N/A,#N/A,FALSE,"FANDA96";#N/A,#N/A,FALSE,"INTRAN96";#N/A,#N/A,FALSE,"NAA9697";#N/A,#N/A,FALSE,"ECWEBB";#N/A,#N/A,FALSE,"MFT96";#N/A,#N/A,FALSE,"CTrecon"}</definedName>
    <definedName name="T4.9j_3_1_1_1_4" hidden="1">{#N/A,#N/A,FALSE,"TMCOMP96";#N/A,#N/A,FALSE,"MAT96";#N/A,#N/A,FALSE,"FANDA96";#N/A,#N/A,FALSE,"INTRAN96";#N/A,#N/A,FALSE,"NAA9697";#N/A,#N/A,FALSE,"ECWEBB";#N/A,#N/A,FALSE,"MFT96";#N/A,#N/A,FALSE,"CTrecon"}</definedName>
    <definedName name="T4.9j_3_1_1_1_5" hidden="1">{#N/A,#N/A,FALSE,"TMCOMP96";#N/A,#N/A,FALSE,"MAT96";#N/A,#N/A,FALSE,"FANDA96";#N/A,#N/A,FALSE,"INTRAN96";#N/A,#N/A,FALSE,"NAA9697";#N/A,#N/A,FALSE,"ECWEBB";#N/A,#N/A,FALSE,"MFT96";#N/A,#N/A,FALSE,"CTrecon"}</definedName>
    <definedName name="T4.9j_3_1_1_2" hidden="1">{#N/A,#N/A,FALSE,"TMCOMP96";#N/A,#N/A,FALSE,"MAT96";#N/A,#N/A,FALSE,"FANDA96";#N/A,#N/A,FALSE,"INTRAN96";#N/A,#N/A,FALSE,"NAA9697";#N/A,#N/A,FALSE,"ECWEBB";#N/A,#N/A,FALSE,"MFT96";#N/A,#N/A,FALSE,"CTrecon"}</definedName>
    <definedName name="T4.9j_3_1_1_2_1" hidden="1">{#N/A,#N/A,FALSE,"TMCOMP96";#N/A,#N/A,FALSE,"MAT96";#N/A,#N/A,FALSE,"FANDA96";#N/A,#N/A,FALSE,"INTRAN96";#N/A,#N/A,FALSE,"NAA9697";#N/A,#N/A,FALSE,"ECWEBB";#N/A,#N/A,FALSE,"MFT96";#N/A,#N/A,FALSE,"CTrecon"}</definedName>
    <definedName name="T4.9j_3_1_1_2_2" hidden="1">{#N/A,#N/A,FALSE,"TMCOMP96";#N/A,#N/A,FALSE,"MAT96";#N/A,#N/A,FALSE,"FANDA96";#N/A,#N/A,FALSE,"INTRAN96";#N/A,#N/A,FALSE,"NAA9697";#N/A,#N/A,FALSE,"ECWEBB";#N/A,#N/A,FALSE,"MFT96";#N/A,#N/A,FALSE,"CTrecon"}</definedName>
    <definedName name="T4.9j_3_1_1_2_3" hidden="1">{#N/A,#N/A,FALSE,"TMCOMP96";#N/A,#N/A,FALSE,"MAT96";#N/A,#N/A,FALSE,"FANDA96";#N/A,#N/A,FALSE,"INTRAN96";#N/A,#N/A,FALSE,"NAA9697";#N/A,#N/A,FALSE,"ECWEBB";#N/A,#N/A,FALSE,"MFT96";#N/A,#N/A,FALSE,"CTrecon"}</definedName>
    <definedName name="T4.9j_3_1_1_2_4" hidden="1">{#N/A,#N/A,FALSE,"TMCOMP96";#N/A,#N/A,FALSE,"MAT96";#N/A,#N/A,FALSE,"FANDA96";#N/A,#N/A,FALSE,"INTRAN96";#N/A,#N/A,FALSE,"NAA9697";#N/A,#N/A,FALSE,"ECWEBB";#N/A,#N/A,FALSE,"MFT96";#N/A,#N/A,FALSE,"CTrecon"}</definedName>
    <definedName name="T4.9j_3_1_1_2_5" hidden="1">{#N/A,#N/A,FALSE,"TMCOMP96";#N/A,#N/A,FALSE,"MAT96";#N/A,#N/A,FALSE,"FANDA96";#N/A,#N/A,FALSE,"INTRAN96";#N/A,#N/A,FALSE,"NAA9697";#N/A,#N/A,FALSE,"ECWEBB";#N/A,#N/A,FALSE,"MFT96";#N/A,#N/A,FALSE,"CTrecon"}</definedName>
    <definedName name="T4.9j_3_1_1_3" hidden="1">{#N/A,#N/A,FALSE,"TMCOMP96";#N/A,#N/A,FALSE,"MAT96";#N/A,#N/A,FALSE,"FANDA96";#N/A,#N/A,FALSE,"INTRAN96";#N/A,#N/A,FALSE,"NAA9697";#N/A,#N/A,FALSE,"ECWEBB";#N/A,#N/A,FALSE,"MFT96";#N/A,#N/A,FALSE,"CTrecon"}</definedName>
    <definedName name="T4.9j_3_1_1_4" hidden="1">{#N/A,#N/A,FALSE,"TMCOMP96";#N/A,#N/A,FALSE,"MAT96";#N/A,#N/A,FALSE,"FANDA96";#N/A,#N/A,FALSE,"INTRAN96";#N/A,#N/A,FALSE,"NAA9697";#N/A,#N/A,FALSE,"ECWEBB";#N/A,#N/A,FALSE,"MFT96";#N/A,#N/A,FALSE,"CTrecon"}</definedName>
    <definedName name="T4.9j_3_1_1_5" hidden="1">{#N/A,#N/A,FALSE,"TMCOMP96";#N/A,#N/A,FALSE,"MAT96";#N/A,#N/A,FALSE,"FANDA96";#N/A,#N/A,FALSE,"INTRAN96";#N/A,#N/A,FALSE,"NAA9697";#N/A,#N/A,FALSE,"ECWEBB";#N/A,#N/A,FALSE,"MFT96";#N/A,#N/A,FALSE,"CTrecon"}</definedName>
    <definedName name="T4.9j_3_1_2" hidden="1">{#N/A,#N/A,FALSE,"TMCOMP96";#N/A,#N/A,FALSE,"MAT96";#N/A,#N/A,FALSE,"FANDA96";#N/A,#N/A,FALSE,"INTRAN96";#N/A,#N/A,FALSE,"NAA9697";#N/A,#N/A,FALSE,"ECWEBB";#N/A,#N/A,FALSE,"MFT96";#N/A,#N/A,FALSE,"CTrecon"}</definedName>
    <definedName name="T4.9j_3_1_2_1" hidden="1">{#N/A,#N/A,FALSE,"TMCOMP96";#N/A,#N/A,FALSE,"MAT96";#N/A,#N/A,FALSE,"FANDA96";#N/A,#N/A,FALSE,"INTRAN96";#N/A,#N/A,FALSE,"NAA9697";#N/A,#N/A,FALSE,"ECWEBB";#N/A,#N/A,FALSE,"MFT96";#N/A,#N/A,FALSE,"CTrecon"}</definedName>
    <definedName name="T4.9j_3_1_2_2" hidden="1">{#N/A,#N/A,FALSE,"TMCOMP96";#N/A,#N/A,FALSE,"MAT96";#N/A,#N/A,FALSE,"FANDA96";#N/A,#N/A,FALSE,"INTRAN96";#N/A,#N/A,FALSE,"NAA9697";#N/A,#N/A,FALSE,"ECWEBB";#N/A,#N/A,FALSE,"MFT96";#N/A,#N/A,FALSE,"CTrecon"}</definedName>
    <definedName name="T4.9j_3_1_2_3" hidden="1">{#N/A,#N/A,FALSE,"TMCOMP96";#N/A,#N/A,FALSE,"MAT96";#N/A,#N/A,FALSE,"FANDA96";#N/A,#N/A,FALSE,"INTRAN96";#N/A,#N/A,FALSE,"NAA9697";#N/A,#N/A,FALSE,"ECWEBB";#N/A,#N/A,FALSE,"MFT96";#N/A,#N/A,FALSE,"CTrecon"}</definedName>
    <definedName name="T4.9j_3_1_2_4" hidden="1">{#N/A,#N/A,FALSE,"TMCOMP96";#N/A,#N/A,FALSE,"MAT96";#N/A,#N/A,FALSE,"FANDA96";#N/A,#N/A,FALSE,"INTRAN96";#N/A,#N/A,FALSE,"NAA9697";#N/A,#N/A,FALSE,"ECWEBB";#N/A,#N/A,FALSE,"MFT96";#N/A,#N/A,FALSE,"CTrecon"}</definedName>
    <definedName name="T4.9j_3_1_2_5" hidden="1">{#N/A,#N/A,FALSE,"TMCOMP96";#N/A,#N/A,FALSE,"MAT96";#N/A,#N/A,FALSE,"FANDA96";#N/A,#N/A,FALSE,"INTRAN96";#N/A,#N/A,FALSE,"NAA9697";#N/A,#N/A,FALSE,"ECWEBB";#N/A,#N/A,FALSE,"MFT96";#N/A,#N/A,FALSE,"CTrecon"}</definedName>
    <definedName name="T4.9j_3_1_3" hidden="1">{#N/A,#N/A,FALSE,"TMCOMP96";#N/A,#N/A,FALSE,"MAT96";#N/A,#N/A,FALSE,"FANDA96";#N/A,#N/A,FALSE,"INTRAN96";#N/A,#N/A,FALSE,"NAA9697";#N/A,#N/A,FALSE,"ECWEBB";#N/A,#N/A,FALSE,"MFT96";#N/A,#N/A,FALSE,"CTrecon"}</definedName>
    <definedName name="T4.9j_3_1_3_1" hidden="1">{#N/A,#N/A,FALSE,"TMCOMP96";#N/A,#N/A,FALSE,"MAT96";#N/A,#N/A,FALSE,"FANDA96";#N/A,#N/A,FALSE,"INTRAN96";#N/A,#N/A,FALSE,"NAA9697";#N/A,#N/A,FALSE,"ECWEBB";#N/A,#N/A,FALSE,"MFT96";#N/A,#N/A,FALSE,"CTrecon"}</definedName>
    <definedName name="T4.9j_3_1_3_2" hidden="1">{#N/A,#N/A,FALSE,"TMCOMP96";#N/A,#N/A,FALSE,"MAT96";#N/A,#N/A,FALSE,"FANDA96";#N/A,#N/A,FALSE,"INTRAN96";#N/A,#N/A,FALSE,"NAA9697";#N/A,#N/A,FALSE,"ECWEBB";#N/A,#N/A,FALSE,"MFT96";#N/A,#N/A,FALSE,"CTrecon"}</definedName>
    <definedName name="T4.9j_3_1_3_3" hidden="1">{#N/A,#N/A,FALSE,"TMCOMP96";#N/A,#N/A,FALSE,"MAT96";#N/A,#N/A,FALSE,"FANDA96";#N/A,#N/A,FALSE,"INTRAN96";#N/A,#N/A,FALSE,"NAA9697";#N/A,#N/A,FALSE,"ECWEBB";#N/A,#N/A,FALSE,"MFT96";#N/A,#N/A,FALSE,"CTrecon"}</definedName>
    <definedName name="T4.9j_3_1_3_4" hidden="1">{#N/A,#N/A,FALSE,"TMCOMP96";#N/A,#N/A,FALSE,"MAT96";#N/A,#N/A,FALSE,"FANDA96";#N/A,#N/A,FALSE,"INTRAN96";#N/A,#N/A,FALSE,"NAA9697";#N/A,#N/A,FALSE,"ECWEBB";#N/A,#N/A,FALSE,"MFT96";#N/A,#N/A,FALSE,"CTrecon"}</definedName>
    <definedName name="T4.9j_3_1_3_5" hidden="1">{#N/A,#N/A,FALSE,"TMCOMP96";#N/A,#N/A,FALSE,"MAT96";#N/A,#N/A,FALSE,"FANDA96";#N/A,#N/A,FALSE,"INTRAN96";#N/A,#N/A,FALSE,"NAA9697";#N/A,#N/A,FALSE,"ECWEBB";#N/A,#N/A,FALSE,"MFT96";#N/A,#N/A,FALSE,"CTrecon"}</definedName>
    <definedName name="T4.9j_3_1_4" hidden="1">{#N/A,#N/A,FALSE,"TMCOMP96";#N/A,#N/A,FALSE,"MAT96";#N/A,#N/A,FALSE,"FANDA96";#N/A,#N/A,FALSE,"INTRAN96";#N/A,#N/A,FALSE,"NAA9697";#N/A,#N/A,FALSE,"ECWEBB";#N/A,#N/A,FALSE,"MFT96";#N/A,#N/A,FALSE,"CTrecon"}</definedName>
    <definedName name="T4.9j_3_1_4_1" hidden="1">{#N/A,#N/A,FALSE,"TMCOMP96";#N/A,#N/A,FALSE,"MAT96";#N/A,#N/A,FALSE,"FANDA96";#N/A,#N/A,FALSE,"INTRAN96";#N/A,#N/A,FALSE,"NAA9697";#N/A,#N/A,FALSE,"ECWEBB";#N/A,#N/A,FALSE,"MFT96";#N/A,#N/A,FALSE,"CTrecon"}</definedName>
    <definedName name="T4.9j_3_1_4_2" hidden="1">{#N/A,#N/A,FALSE,"TMCOMP96";#N/A,#N/A,FALSE,"MAT96";#N/A,#N/A,FALSE,"FANDA96";#N/A,#N/A,FALSE,"INTRAN96";#N/A,#N/A,FALSE,"NAA9697";#N/A,#N/A,FALSE,"ECWEBB";#N/A,#N/A,FALSE,"MFT96";#N/A,#N/A,FALSE,"CTrecon"}</definedName>
    <definedName name="T4.9j_3_1_4_3" hidden="1">{#N/A,#N/A,FALSE,"TMCOMP96";#N/A,#N/A,FALSE,"MAT96";#N/A,#N/A,FALSE,"FANDA96";#N/A,#N/A,FALSE,"INTRAN96";#N/A,#N/A,FALSE,"NAA9697";#N/A,#N/A,FALSE,"ECWEBB";#N/A,#N/A,FALSE,"MFT96";#N/A,#N/A,FALSE,"CTrecon"}</definedName>
    <definedName name="T4.9j_3_1_4_4" hidden="1">{#N/A,#N/A,FALSE,"TMCOMP96";#N/A,#N/A,FALSE,"MAT96";#N/A,#N/A,FALSE,"FANDA96";#N/A,#N/A,FALSE,"INTRAN96";#N/A,#N/A,FALSE,"NAA9697";#N/A,#N/A,FALSE,"ECWEBB";#N/A,#N/A,FALSE,"MFT96";#N/A,#N/A,FALSE,"CTrecon"}</definedName>
    <definedName name="T4.9j_3_1_4_5" hidden="1">{#N/A,#N/A,FALSE,"TMCOMP96";#N/A,#N/A,FALSE,"MAT96";#N/A,#N/A,FALSE,"FANDA96";#N/A,#N/A,FALSE,"INTRAN96";#N/A,#N/A,FALSE,"NAA9697";#N/A,#N/A,FALSE,"ECWEBB";#N/A,#N/A,FALSE,"MFT96";#N/A,#N/A,FALSE,"CTrecon"}</definedName>
    <definedName name="T4.9j_3_1_5" hidden="1">{#N/A,#N/A,FALSE,"TMCOMP96";#N/A,#N/A,FALSE,"MAT96";#N/A,#N/A,FALSE,"FANDA96";#N/A,#N/A,FALSE,"INTRAN96";#N/A,#N/A,FALSE,"NAA9697";#N/A,#N/A,FALSE,"ECWEBB";#N/A,#N/A,FALSE,"MFT96";#N/A,#N/A,FALSE,"CTrecon"}</definedName>
    <definedName name="T4.9j_3_1_5_1" hidden="1">{#N/A,#N/A,FALSE,"TMCOMP96";#N/A,#N/A,FALSE,"MAT96";#N/A,#N/A,FALSE,"FANDA96";#N/A,#N/A,FALSE,"INTRAN96";#N/A,#N/A,FALSE,"NAA9697";#N/A,#N/A,FALSE,"ECWEBB";#N/A,#N/A,FALSE,"MFT96";#N/A,#N/A,FALSE,"CTrecon"}</definedName>
    <definedName name="T4.9j_3_1_5_2" hidden="1">{#N/A,#N/A,FALSE,"TMCOMP96";#N/A,#N/A,FALSE,"MAT96";#N/A,#N/A,FALSE,"FANDA96";#N/A,#N/A,FALSE,"INTRAN96";#N/A,#N/A,FALSE,"NAA9697";#N/A,#N/A,FALSE,"ECWEBB";#N/A,#N/A,FALSE,"MFT96";#N/A,#N/A,FALSE,"CTrecon"}</definedName>
    <definedName name="T4.9j_3_1_5_3" hidden="1">{#N/A,#N/A,FALSE,"TMCOMP96";#N/A,#N/A,FALSE,"MAT96";#N/A,#N/A,FALSE,"FANDA96";#N/A,#N/A,FALSE,"INTRAN96";#N/A,#N/A,FALSE,"NAA9697";#N/A,#N/A,FALSE,"ECWEBB";#N/A,#N/A,FALSE,"MFT96";#N/A,#N/A,FALSE,"CTrecon"}</definedName>
    <definedName name="T4.9j_3_1_5_4" hidden="1">{#N/A,#N/A,FALSE,"TMCOMP96";#N/A,#N/A,FALSE,"MAT96";#N/A,#N/A,FALSE,"FANDA96";#N/A,#N/A,FALSE,"INTRAN96";#N/A,#N/A,FALSE,"NAA9697";#N/A,#N/A,FALSE,"ECWEBB";#N/A,#N/A,FALSE,"MFT96";#N/A,#N/A,FALSE,"CTrecon"}</definedName>
    <definedName name="T4.9j_3_1_5_5" hidden="1">{#N/A,#N/A,FALSE,"TMCOMP96";#N/A,#N/A,FALSE,"MAT96";#N/A,#N/A,FALSE,"FANDA96";#N/A,#N/A,FALSE,"INTRAN96";#N/A,#N/A,FALSE,"NAA9697";#N/A,#N/A,FALSE,"ECWEBB";#N/A,#N/A,FALSE,"MFT96";#N/A,#N/A,FALSE,"CTrecon"}</definedName>
    <definedName name="T4.9j_3_2" hidden="1">{#N/A,#N/A,FALSE,"TMCOMP96";#N/A,#N/A,FALSE,"MAT96";#N/A,#N/A,FALSE,"FANDA96";#N/A,#N/A,FALSE,"INTRAN96";#N/A,#N/A,FALSE,"NAA9697";#N/A,#N/A,FALSE,"ECWEBB";#N/A,#N/A,FALSE,"MFT96";#N/A,#N/A,FALSE,"CTrecon"}</definedName>
    <definedName name="T4.9j_3_2_1" hidden="1">{#N/A,#N/A,FALSE,"TMCOMP96";#N/A,#N/A,FALSE,"MAT96";#N/A,#N/A,FALSE,"FANDA96";#N/A,#N/A,FALSE,"INTRAN96";#N/A,#N/A,FALSE,"NAA9697";#N/A,#N/A,FALSE,"ECWEBB";#N/A,#N/A,FALSE,"MFT96";#N/A,#N/A,FALSE,"CTrecon"}</definedName>
    <definedName name="T4.9j_3_2_2" hidden="1">{#N/A,#N/A,FALSE,"TMCOMP96";#N/A,#N/A,FALSE,"MAT96";#N/A,#N/A,FALSE,"FANDA96";#N/A,#N/A,FALSE,"INTRAN96";#N/A,#N/A,FALSE,"NAA9697";#N/A,#N/A,FALSE,"ECWEBB";#N/A,#N/A,FALSE,"MFT96";#N/A,#N/A,FALSE,"CTrecon"}</definedName>
    <definedName name="T4.9j_3_2_3" hidden="1">{#N/A,#N/A,FALSE,"TMCOMP96";#N/A,#N/A,FALSE,"MAT96";#N/A,#N/A,FALSE,"FANDA96";#N/A,#N/A,FALSE,"INTRAN96";#N/A,#N/A,FALSE,"NAA9697";#N/A,#N/A,FALSE,"ECWEBB";#N/A,#N/A,FALSE,"MFT96";#N/A,#N/A,FALSE,"CTrecon"}</definedName>
    <definedName name="T4.9j_3_2_4" hidden="1">{#N/A,#N/A,FALSE,"TMCOMP96";#N/A,#N/A,FALSE,"MAT96";#N/A,#N/A,FALSE,"FANDA96";#N/A,#N/A,FALSE,"INTRAN96";#N/A,#N/A,FALSE,"NAA9697";#N/A,#N/A,FALSE,"ECWEBB";#N/A,#N/A,FALSE,"MFT96";#N/A,#N/A,FALSE,"CTrecon"}</definedName>
    <definedName name="T4.9j_3_2_5" hidden="1">{#N/A,#N/A,FALSE,"TMCOMP96";#N/A,#N/A,FALSE,"MAT96";#N/A,#N/A,FALSE,"FANDA96";#N/A,#N/A,FALSE,"INTRAN96";#N/A,#N/A,FALSE,"NAA9697";#N/A,#N/A,FALSE,"ECWEBB";#N/A,#N/A,FALSE,"MFT96";#N/A,#N/A,FALSE,"CTrecon"}</definedName>
    <definedName name="T4.9j_3_3" hidden="1">{#N/A,#N/A,FALSE,"TMCOMP96";#N/A,#N/A,FALSE,"MAT96";#N/A,#N/A,FALSE,"FANDA96";#N/A,#N/A,FALSE,"INTRAN96";#N/A,#N/A,FALSE,"NAA9697";#N/A,#N/A,FALSE,"ECWEBB";#N/A,#N/A,FALSE,"MFT96";#N/A,#N/A,FALSE,"CTrecon"}</definedName>
    <definedName name="T4.9j_3_3_1" hidden="1">{#N/A,#N/A,FALSE,"TMCOMP96";#N/A,#N/A,FALSE,"MAT96";#N/A,#N/A,FALSE,"FANDA96";#N/A,#N/A,FALSE,"INTRAN96";#N/A,#N/A,FALSE,"NAA9697";#N/A,#N/A,FALSE,"ECWEBB";#N/A,#N/A,FALSE,"MFT96";#N/A,#N/A,FALSE,"CTrecon"}</definedName>
    <definedName name="T4.9j_3_3_2" hidden="1">{#N/A,#N/A,FALSE,"TMCOMP96";#N/A,#N/A,FALSE,"MAT96";#N/A,#N/A,FALSE,"FANDA96";#N/A,#N/A,FALSE,"INTRAN96";#N/A,#N/A,FALSE,"NAA9697";#N/A,#N/A,FALSE,"ECWEBB";#N/A,#N/A,FALSE,"MFT96";#N/A,#N/A,FALSE,"CTrecon"}</definedName>
    <definedName name="T4.9j_3_3_3" hidden="1">{#N/A,#N/A,FALSE,"TMCOMP96";#N/A,#N/A,FALSE,"MAT96";#N/A,#N/A,FALSE,"FANDA96";#N/A,#N/A,FALSE,"INTRAN96";#N/A,#N/A,FALSE,"NAA9697";#N/A,#N/A,FALSE,"ECWEBB";#N/A,#N/A,FALSE,"MFT96";#N/A,#N/A,FALSE,"CTrecon"}</definedName>
    <definedName name="T4.9j_3_3_4" hidden="1">{#N/A,#N/A,FALSE,"TMCOMP96";#N/A,#N/A,FALSE,"MAT96";#N/A,#N/A,FALSE,"FANDA96";#N/A,#N/A,FALSE,"INTRAN96";#N/A,#N/A,FALSE,"NAA9697";#N/A,#N/A,FALSE,"ECWEBB";#N/A,#N/A,FALSE,"MFT96";#N/A,#N/A,FALSE,"CTrecon"}</definedName>
    <definedName name="T4.9j_3_3_5" hidden="1">{#N/A,#N/A,FALSE,"TMCOMP96";#N/A,#N/A,FALSE,"MAT96";#N/A,#N/A,FALSE,"FANDA96";#N/A,#N/A,FALSE,"INTRAN96";#N/A,#N/A,FALSE,"NAA9697";#N/A,#N/A,FALSE,"ECWEBB";#N/A,#N/A,FALSE,"MFT96";#N/A,#N/A,FALSE,"CTrecon"}</definedName>
    <definedName name="T4.9j_3_4" hidden="1">{#N/A,#N/A,FALSE,"TMCOMP96";#N/A,#N/A,FALSE,"MAT96";#N/A,#N/A,FALSE,"FANDA96";#N/A,#N/A,FALSE,"INTRAN96";#N/A,#N/A,FALSE,"NAA9697";#N/A,#N/A,FALSE,"ECWEBB";#N/A,#N/A,FALSE,"MFT96";#N/A,#N/A,FALSE,"CTrecon"}</definedName>
    <definedName name="T4.9j_3_4_1" hidden="1">{#N/A,#N/A,FALSE,"TMCOMP96";#N/A,#N/A,FALSE,"MAT96";#N/A,#N/A,FALSE,"FANDA96";#N/A,#N/A,FALSE,"INTRAN96";#N/A,#N/A,FALSE,"NAA9697";#N/A,#N/A,FALSE,"ECWEBB";#N/A,#N/A,FALSE,"MFT96";#N/A,#N/A,FALSE,"CTrecon"}</definedName>
    <definedName name="T4.9j_3_4_2" hidden="1">{#N/A,#N/A,FALSE,"TMCOMP96";#N/A,#N/A,FALSE,"MAT96";#N/A,#N/A,FALSE,"FANDA96";#N/A,#N/A,FALSE,"INTRAN96";#N/A,#N/A,FALSE,"NAA9697";#N/A,#N/A,FALSE,"ECWEBB";#N/A,#N/A,FALSE,"MFT96";#N/A,#N/A,FALSE,"CTrecon"}</definedName>
    <definedName name="T4.9j_3_4_3" hidden="1">{#N/A,#N/A,FALSE,"TMCOMP96";#N/A,#N/A,FALSE,"MAT96";#N/A,#N/A,FALSE,"FANDA96";#N/A,#N/A,FALSE,"INTRAN96";#N/A,#N/A,FALSE,"NAA9697";#N/A,#N/A,FALSE,"ECWEBB";#N/A,#N/A,FALSE,"MFT96";#N/A,#N/A,FALSE,"CTrecon"}</definedName>
    <definedName name="T4.9j_3_4_4" hidden="1">{#N/A,#N/A,FALSE,"TMCOMP96";#N/A,#N/A,FALSE,"MAT96";#N/A,#N/A,FALSE,"FANDA96";#N/A,#N/A,FALSE,"INTRAN96";#N/A,#N/A,FALSE,"NAA9697";#N/A,#N/A,FALSE,"ECWEBB";#N/A,#N/A,FALSE,"MFT96";#N/A,#N/A,FALSE,"CTrecon"}</definedName>
    <definedName name="T4.9j_3_4_5" hidden="1">{#N/A,#N/A,FALSE,"TMCOMP96";#N/A,#N/A,FALSE,"MAT96";#N/A,#N/A,FALSE,"FANDA96";#N/A,#N/A,FALSE,"INTRAN96";#N/A,#N/A,FALSE,"NAA9697";#N/A,#N/A,FALSE,"ECWEBB";#N/A,#N/A,FALSE,"MFT96";#N/A,#N/A,FALSE,"CTrecon"}</definedName>
    <definedName name="T4.9j_3_5" hidden="1">{#N/A,#N/A,FALSE,"TMCOMP96";#N/A,#N/A,FALSE,"MAT96";#N/A,#N/A,FALSE,"FANDA96";#N/A,#N/A,FALSE,"INTRAN96";#N/A,#N/A,FALSE,"NAA9697";#N/A,#N/A,FALSE,"ECWEBB";#N/A,#N/A,FALSE,"MFT96";#N/A,#N/A,FALSE,"CTrecon"}</definedName>
    <definedName name="T4.9j_3_5_1" hidden="1">{#N/A,#N/A,FALSE,"TMCOMP96";#N/A,#N/A,FALSE,"MAT96";#N/A,#N/A,FALSE,"FANDA96";#N/A,#N/A,FALSE,"INTRAN96";#N/A,#N/A,FALSE,"NAA9697";#N/A,#N/A,FALSE,"ECWEBB";#N/A,#N/A,FALSE,"MFT96";#N/A,#N/A,FALSE,"CTrecon"}</definedName>
    <definedName name="T4.9j_3_5_2" hidden="1">{#N/A,#N/A,FALSE,"TMCOMP96";#N/A,#N/A,FALSE,"MAT96";#N/A,#N/A,FALSE,"FANDA96";#N/A,#N/A,FALSE,"INTRAN96";#N/A,#N/A,FALSE,"NAA9697";#N/A,#N/A,FALSE,"ECWEBB";#N/A,#N/A,FALSE,"MFT96";#N/A,#N/A,FALSE,"CTrecon"}</definedName>
    <definedName name="T4.9j_3_5_3" hidden="1">{#N/A,#N/A,FALSE,"TMCOMP96";#N/A,#N/A,FALSE,"MAT96";#N/A,#N/A,FALSE,"FANDA96";#N/A,#N/A,FALSE,"INTRAN96";#N/A,#N/A,FALSE,"NAA9697";#N/A,#N/A,FALSE,"ECWEBB";#N/A,#N/A,FALSE,"MFT96";#N/A,#N/A,FALSE,"CTrecon"}</definedName>
    <definedName name="T4.9j_3_5_4" hidden="1">{#N/A,#N/A,FALSE,"TMCOMP96";#N/A,#N/A,FALSE,"MAT96";#N/A,#N/A,FALSE,"FANDA96";#N/A,#N/A,FALSE,"INTRAN96";#N/A,#N/A,FALSE,"NAA9697";#N/A,#N/A,FALSE,"ECWEBB";#N/A,#N/A,FALSE,"MFT96";#N/A,#N/A,FALSE,"CTrecon"}</definedName>
    <definedName name="T4.9j_3_5_5" hidden="1">{#N/A,#N/A,FALSE,"TMCOMP96";#N/A,#N/A,FALSE,"MAT96";#N/A,#N/A,FALSE,"FANDA96";#N/A,#N/A,FALSE,"INTRAN96";#N/A,#N/A,FALSE,"NAA9697";#N/A,#N/A,FALSE,"ECWEBB";#N/A,#N/A,FALSE,"MFT96";#N/A,#N/A,FALSE,"CTrecon"}</definedName>
    <definedName name="T4.9j_4" hidden="1">{#N/A,#N/A,FALSE,"TMCOMP96";#N/A,#N/A,FALSE,"MAT96";#N/A,#N/A,FALSE,"FANDA96";#N/A,#N/A,FALSE,"INTRAN96";#N/A,#N/A,FALSE,"NAA9697";#N/A,#N/A,FALSE,"ECWEBB";#N/A,#N/A,FALSE,"MFT96";#N/A,#N/A,FALSE,"CTrecon"}</definedName>
    <definedName name="T4.9j_4_1" hidden="1">{#N/A,#N/A,FALSE,"TMCOMP96";#N/A,#N/A,FALSE,"MAT96";#N/A,#N/A,FALSE,"FANDA96";#N/A,#N/A,FALSE,"INTRAN96";#N/A,#N/A,FALSE,"NAA9697";#N/A,#N/A,FALSE,"ECWEBB";#N/A,#N/A,FALSE,"MFT96";#N/A,#N/A,FALSE,"CTrecon"}</definedName>
    <definedName name="T4.9j_4_1_1" hidden="1">{#N/A,#N/A,FALSE,"TMCOMP96";#N/A,#N/A,FALSE,"MAT96";#N/A,#N/A,FALSE,"FANDA96";#N/A,#N/A,FALSE,"INTRAN96";#N/A,#N/A,FALSE,"NAA9697";#N/A,#N/A,FALSE,"ECWEBB";#N/A,#N/A,FALSE,"MFT96";#N/A,#N/A,FALSE,"CTrecon"}</definedName>
    <definedName name="T4.9j_4_1_1_1" hidden="1">{#N/A,#N/A,FALSE,"TMCOMP96";#N/A,#N/A,FALSE,"MAT96";#N/A,#N/A,FALSE,"FANDA96";#N/A,#N/A,FALSE,"INTRAN96";#N/A,#N/A,FALSE,"NAA9697";#N/A,#N/A,FALSE,"ECWEBB";#N/A,#N/A,FALSE,"MFT96";#N/A,#N/A,FALSE,"CTrecon"}</definedName>
    <definedName name="T4.9j_4_1_1_1_1" hidden="1">{#N/A,#N/A,FALSE,"TMCOMP96";#N/A,#N/A,FALSE,"MAT96";#N/A,#N/A,FALSE,"FANDA96";#N/A,#N/A,FALSE,"INTRAN96";#N/A,#N/A,FALSE,"NAA9697";#N/A,#N/A,FALSE,"ECWEBB";#N/A,#N/A,FALSE,"MFT96";#N/A,#N/A,FALSE,"CTrecon"}</definedName>
    <definedName name="T4.9j_4_1_1_1_2" hidden="1">{#N/A,#N/A,FALSE,"TMCOMP96";#N/A,#N/A,FALSE,"MAT96";#N/A,#N/A,FALSE,"FANDA96";#N/A,#N/A,FALSE,"INTRAN96";#N/A,#N/A,FALSE,"NAA9697";#N/A,#N/A,FALSE,"ECWEBB";#N/A,#N/A,FALSE,"MFT96";#N/A,#N/A,FALSE,"CTrecon"}</definedName>
    <definedName name="T4.9j_4_1_1_1_3" hidden="1">{#N/A,#N/A,FALSE,"TMCOMP96";#N/A,#N/A,FALSE,"MAT96";#N/A,#N/A,FALSE,"FANDA96";#N/A,#N/A,FALSE,"INTRAN96";#N/A,#N/A,FALSE,"NAA9697";#N/A,#N/A,FALSE,"ECWEBB";#N/A,#N/A,FALSE,"MFT96";#N/A,#N/A,FALSE,"CTrecon"}</definedName>
    <definedName name="T4.9j_4_1_1_1_4" hidden="1">{#N/A,#N/A,FALSE,"TMCOMP96";#N/A,#N/A,FALSE,"MAT96";#N/A,#N/A,FALSE,"FANDA96";#N/A,#N/A,FALSE,"INTRAN96";#N/A,#N/A,FALSE,"NAA9697";#N/A,#N/A,FALSE,"ECWEBB";#N/A,#N/A,FALSE,"MFT96";#N/A,#N/A,FALSE,"CTrecon"}</definedName>
    <definedName name="T4.9j_4_1_1_1_5" hidden="1">{#N/A,#N/A,FALSE,"TMCOMP96";#N/A,#N/A,FALSE,"MAT96";#N/A,#N/A,FALSE,"FANDA96";#N/A,#N/A,FALSE,"INTRAN96";#N/A,#N/A,FALSE,"NAA9697";#N/A,#N/A,FALSE,"ECWEBB";#N/A,#N/A,FALSE,"MFT96";#N/A,#N/A,FALSE,"CTrecon"}</definedName>
    <definedName name="T4.9j_4_1_1_2" hidden="1">{#N/A,#N/A,FALSE,"TMCOMP96";#N/A,#N/A,FALSE,"MAT96";#N/A,#N/A,FALSE,"FANDA96";#N/A,#N/A,FALSE,"INTRAN96";#N/A,#N/A,FALSE,"NAA9697";#N/A,#N/A,FALSE,"ECWEBB";#N/A,#N/A,FALSE,"MFT96";#N/A,#N/A,FALSE,"CTrecon"}</definedName>
    <definedName name="T4.9j_4_1_1_2_1" hidden="1">{#N/A,#N/A,FALSE,"TMCOMP96";#N/A,#N/A,FALSE,"MAT96";#N/A,#N/A,FALSE,"FANDA96";#N/A,#N/A,FALSE,"INTRAN96";#N/A,#N/A,FALSE,"NAA9697";#N/A,#N/A,FALSE,"ECWEBB";#N/A,#N/A,FALSE,"MFT96";#N/A,#N/A,FALSE,"CTrecon"}</definedName>
    <definedName name="T4.9j_4_1_1_2_2" hidden="1">{#N/A,#N/A,FALSE,"TMCOMP96";#N/A,#N/A,FALSE,"MAT96";#N/A,#N/A,FALSE,"FANDA96";#N/A,#N/A,FALSE,"INTRAN96";#N/A,#N/A,FALSE,"NAA9697";#N/A,#N/A,FALSE,"ECWEBB";#N/A,#N/A,FALSE,"MFT96";#N/A,#N/A,FALSE,"CTrecon"}</definedName>
    <definedName name="T4.9j_4_1_1_2_3" hidden="1">{#N/A,#N/A,FALSE,"TMCOMP96";#N/A,#N/A,FALSE,"MAT96";#N/A,#N/A,FALSE,"FANDA96";#N/A,#N/A,FALSE,"INTRAN96";#N/A,#N/A,FALSE,"NAA9697";#N/A,#N/A,FALSE,"ECWEBB";#N/A,#N/A,FALSE,"MFT96";#N/A,#N/A,FALSE,"CTrecon"}</definedName>
    <definedName name="T4.9j_4_1_1_2_4" hidden="1">{#N/A,#N/A,FALSE,"TMCOMP96";#N/A,#N/A,FALSE,"MAT96";#N/A,#N/A,FALSE,"FANDA96";#N/A,#N/A,FALSE,"INTRAN96";#N/A,#N/A,FALSE,"NAA9697";#N/A,#N/A,FALSE,"ECWEBB";#N/A,#N/A,FALSE,"MFT96";#N/A,#N/A,FALSE,"CTrecon"}</definedName>
    <definedName name="T4.9j_4_1_1_2_5" hidden="1">{#N/A,#N/A,FALSE,"TMCOMP96";#N/A,#N/A,FALSE,"MAT96";#N/A,#N/A,FALSE,"FANDA96";#N/A,#N/A,FALSE,"INTRAN96";#N/A,#N/A,FALSE,"NAA9697";#N/A,#N/A,FALSE,"ECWEBB";#N/A,#N/A,FALSE,"MFT96";#N/A,#N/A,FALSE,"CTrecon"}</definedName>
    <definedName name="T4.9j_4_1_1_3" hidden="1">{#N/A,#N/A,FALSE,"TMCOMP96";#N/A,#N/A,FALSE,"MAT96";#N/A,#N/A,FALSE,"FANDA96";#N/A,#N/A,FALSE,"INTRAN96";#N/A,#N/A,FALSE,"NAA9697";#N/A,#N/A,FALSE,"ECWEBB";#N/A,#N/A,FALSE,"MFT96";#N/A,#N/A,FALSE,"CTrecon"}</definedName>
    <definedName name="T4.9j_4_1_1_4" hidden="1">{#N/A,#N/A,FALSE,"TMCOMP96";#N/A,#N/A,FALSE,"MAT96";#N/A,#N/A,FALSE,"FANDA96";#N/A,#N/A,FALSE,"INTRAN96";#N/A,#N/A,FALSE,"NAA9697";#N/A,#N/A,FALSE,"ECWEBB";#N/A,#N/A,FALSE,"MFT96";#N/A,#N/A,FALSE,"CTrecon"}</definedName>
    <definedName name="T4.9j_4_1_1_5" hidden="1">{#N/A,#N/A,FALSE,"TMCOMP96";#N/A,#N/A,FALSE,"MAT96";#N/A,#N/A,FALSE,"FANDA96";#N/A,#N/A,FALSE,"INTRAN96";#N/A,#N/A,FALSE,"NAA9697";#N/A,#N/A,FALSE,"ECWEBB";#N/A,#N/A,FALSE,"MFT96";#N/A,#N/A,FALSE,"CTrecon"}</definedName>
    <definedName name="T4.9j_4_1_2" hidden="1">{#N/A,#N/A,FALSE,"TMCOMP96";#N/A,#N/A,FALSE,"MAT96";#N/A,#N/A,FALSE,"FANDA96";#N/A,#N/A,FALSE,"INTRAN96";#N/A,#N/A,FALSE,"NAA9697";#N/A,#N/A,FALSE,"ECWEBB";#N/A,#N/A,FALSE,"MFT96";#N/A,#N/A,FALSE,"CTrecon"}</definedName>
    <definedName name="T4.9j_4_1_2_1" hidden="1">{#N/A,#N/A,FALSE,"TMCOMP96";#N/A,#N/A,FALSE,"MAT96";#N/A,#N/A,FALSE,"FANDA96";#N/A,#N/A,FALSE,"INTRAN96";#N/A,#N/A,FALSE,"NAA9697";#N/A,#N/A,FALSE,"ECWEBB";#N/A,#N/A,FALSE,"MFT96";#N/A,#N/A,FALSE,"CTrecon"}</definedName>
    <definedName name="T4.9j_4_1_2_2" hidden="1">{#N/A,#N/A,FALSE,"TMCOMP96";#N/A,#N/A,FALSE,"MAT96";#N/A,#N/A,FALSE,"FANDA96";#N/A,#N/A,FALSE,"INTRAN96";#N/A,#N/A,FALSE,"NAA9697";#N/A,#N/A,FALSE,"ECWEBB";#N/A,#N/A,FALSE,"MFT96";#N/A,#N/A,FALSE,"CTrecon"}</definedName>
    <definedName name="T4.9j_4_1_2_3" hidden="1">{#N/A,#N/A,FALSE,"TMCOMP96";#N/A,#N/A,FALSE,"MAT96";#N/A,#N/A,FALSE,"FANDA96";#N/A,#N/A,FALSE,"INTRAN96";#N/A,#N/A,FALSE,"NAA9697";#N/A,#N/A,FALSE,"ECWEBB";#N/A,#N/A,FALSE,"MFT96";#N/A,#N/A,FALSE,"CTrecon"}</definedName>
    <definedName name="T4.9j_4_1_2_4" hidden="1">{#N/A,#N/A,FALSE,"TMCOMP96";#N/A,#N/A,FALSE,"MAT96";#N/A,#N/A,FALSE,"FANDA96";#N/A,#N/A,FALSE,"INTRAN96";#N/A,#N/A,FALSE,"NAA9697";#N/A,#N/A,FALSE,"ECWEBB";#N/A,#N/A,FALSE,"MFT96";#N/A,#N/A,FALSE,"CTrecon"}</definedName>
    <definedName name="T4.9j_4_1_2_5" hidden="1">{#N/A,#N/A,FALSE,"TMCOMP96";#N/A,#N/A,FALSE,"MAT96";#N/A,#N/A,FALSE,"FANDA96";#N/A,#N/A,FALSE,"INTRAN96";#N/A,#N/A,FALSE,"NAA9697";#N/A,#N/A,FALSE,"ECWEBB";#N/A,#N/A,FALSE,"MFT96";#N/A,#N/A,FALSE,"CTrecon"}</definedName>
    <definedName name="T4.9j_4_1_3" hidden="1">{#N/A,#N/A,FALSE,"TMCOMP96";#N/A,#N/A,FALSE,"MAT96";#N/A,#N/A,FALSE,"FANDA96";#N/A,#N/A,FALSE,"INTRAN96";#N/A,#N/A,FALSE,"NAA9697";#N/A,#N/A,FALSE,"ECWEBB";#N/A,#N/A,FALSE,"MFT96";#N/A,#N/A,FALSE,"CTrecon"}</definedName>
    <definedName name="T4.9j_4_1_3_1" hidden="1">{#N/A,#N/A,FALSE,"TMCOMP96";#N/A,#N/A,FALSE,"MAT96";#N/A,#N/A,FALSE,"FANDA96";#N/A,#N/A,FALSE,"INTRAN96";#N/A,#N/A,FALSE,"NAA9697";#N/A,#N/A,FALSE,"ECWEBB";#N/A,#N/A,FALSE,"MFT96";#N/A,#N/A,FALSE,"CTrecon"}</definedName>
    <definedName name="T4.9j_4_1_3_2" hidden="1">{#N/A,#N/A,FALSE,"TMCOMP96";#N/A,#N/A,FALSE,"MAT96";#N/A,#N/A,FALSE,"FANDA96";#N/A,#N/A,FALSE,"INTRAN96";#N/A,#N/A,FALSE,"NAA9697";#N/A,#N/A,FALSE,"ECWEBB";#N/A,#N/A,FALSE,"MFT96";#N/A,#N/A,FALSE,"CTrecon"}</definedName>
    <definedName name="T4.9j_4_1_3_3" hidden="1">{#N/A,#N/A,FALSE,"TMCOMP96";#N/A,#N/A,FALSE,"MAT96";#N/A,#N/A,FALSE,"FANDA96";#N/A,#N/A,FALSE,"INTRAN96";#N/A,#N/A,FALSE,"NAA9697";#N/A,#N/A,FALSE,"ECWEBB";#N/A,#N/A,FALSE,"MFT96";#N/A,#N/A,FALSE,"CTrecon"}</definedName>
    <definedName name="T4.9j_4_1_3_4" hidden="1">{#N/A,#N/A,FALSE,"TMCOMP96";#N/A,#N/A,FALSE,"MAT96";#N/A,#N/A,FALSE,"FANDA96";#N/A,#N/A,FALSE,"INTRAN96";#N/A,#N/A,FALSE,"NAA9697";#N/A,#N/A,FALSE,"ECWEBB";#N/A,#N/A,FALSE,"MFT96";#N/A,#N/A,FALSE,"CTrecon"}</definedName>
    <definedName name="T4.9j_4_1_3_5" hidden="1">{#N/A,#N/A,FALSE,"TMCOMP96";#N/A,#N/A,FALSE,"MAT96";#N/A,#N/A,FALSE,"FANDA96";#N/A,#N/A,FALSE,"INTRAN96";#N/A,#N/A,FALSE,"NAA9697";#N/A,#N/A,FALSE,"ECWEBB";#N/A,#N/A,FALSE,"MFT96";#N/A,#N/A,FALSE,"CTrecon"}</definedName>
    <definedName name="T4.9j_4_1_4" hidden="1">{#N/A,#N/A,FALSE,"TMCOMP96";#N/A,#N/A,FALSE,"MAT96";#N/A,#N/A,FALSE,"FANDA96";#N/A,#N/A,FALSE,"INTRAN96";#N/A,#N/A,FALSE,"NAA9697";#N/A,#N/A,FALSE,"ECWEBB";#N/A,#N/A,FALSE,"MFT96";#N/A,#N/A,FALSE,"CTrecon"}</definedName>
    <definedName name="T4.9j_4_1_4_1" hidden="1">{#N/A,#N/A,FALSE,"TMCOMP96";#N/A,#N/A,FALSE,"MAT96";#N/A,#N/A,FALSE,"FANDA96";#N/A,#N/A,FALSE,"INTRAN96";#N/A,#N/A,FALSE,"NAA9697";#N/A,#N/A,FALSE,"ECWEBB";#N/A,#N/A,FALSE,"MFT96";#N/A,#N/A,FALSE,"CTrecon"}</definedName>
    <definedName name="T4.9j_4_1_4_2" hidden="1">{#N/A,#N/A,FALSE,"TMCOMP96";#N/A,#N/A,FALSE,"MAT96";#N/A,#N/A,FALSE,"FANDA96";#N/A,#N/A,FALSE,"INTRAN96";#N/A,#N/A,FALSE,"NAA9697";#N/A,#N/A,FALSE,"ECWEBB";#N/A,#N/A,FALSE,"MFT96";#N/A,#N/A,FALSE,"CTrecon"}</definedName>
    <definedName name="T4.9j_4_1_4_3" hidden="1">{#N/A,#N/A,FALSE,"TMCOMP96";#N/A,#N/A,FALSE,"MAT96";#N/A,#N/A,FALSE,"FANDA96";#N/A,#N/A,FALSE,"INTRAN96";#N/A,#N/A,FALSE,"NAA9697";#N/A,#N/A,FALSE,"ECWEBB";#N/A,#N/A,FALSE,"MFT96";#N/A,#N/A,FALSE,"CTrecon"}</definedName>
    <definedName name="T4.9j_4_1_4_4" hidden="1">{#N/A,#N/A,FALSE,"TMCOMP96";#N/A,#N/A,FALSE,"MAT96";#N/A,#N/A,FALSE,"FANDA96";#N/A,#N/A,FALSE,"INTRAN96";#N/A,#N/A,FALSE,"NAA9697";#N/A,#N/A,FALSE,"ECWEBB";#N/A,#N/A,FALSE,"MFT96";#N/A,#N/A,FALSE,"CTrecon"}</definedName>
    <definedName name="T4.9j_4_1_4_5" hidden="1">{#N/A,#N/A,FALSE,"TMCOMP96";#N/A,#N/A,FALSE,"MAT96";#N/A,#N/A,FALSE,"FANDA96";#N/A,#N/A,FALSE,"INTRAN96";#N/A,#N/A,FALSE,"NAA9697";#N/A,#N/A,FALSE,"ECWEBB";#N/A,#N/A,FALSE,"MFT96";#N/A,#N/A,FALSE,"CTrecon"}</definedName>
    <definedName name="T4.9j_4_1_5" hidden="1">{#N/A,#N/A,FALSE,"TMCOMP96";#N/A,#N/A,FALSE,"MAT96";#N/A,#N/A,FALSE,"FANDA96";#N/A,#N/A,FALSE,"INTRAN96";#N/A,#N/A,FALSE,"NAA9697";#N/A,#N/A,FALSE,"ECWEBB";#N/A,#N/A,FALSE,"MFT96";#N/A,#N/A,FALSE,"CTrecon"}</definedName>
    <definedName name="T4.9j_4_1_5_1" hidden="1">{#N/A,#N/A,FALSE,"TMCOMP96";#N/A,#N/A,FALSE,"MAT96";#N/A,#N/A,FALSE,"FANDA96";#N/A,#N/A,FALSE,"INTRAN96";#N/A,#N/A,FALSE,"NAA9697";#N/A,#N/A,FALSE,"ECWEBB";#N/A,#N/A,FALSE,"MFT96";#N/A,#N/A,FALSE,"CTrecon"}</definedName>
    <definedName name="T4.9j_4_1_5_2" hidden="1">{#N/A,#N/A,FALSE,"TMCOMP96";#N/A,#N/A,FALSE,"MAT96";#N/A,#N/A,FALSE,"FANDA96";#N/A,#N/A,FALSE,"INTRAN96";#N/A,#N/A,FALSE,"NAA9697";#N/A,#N/A,FALSE,"ECWEBB";#N/A,#N/A,FALSE,"MFT96";#N/A,#N/A,FALSE,"CTrecon"}</definedName>
    <definedName name="T4.9j_4_1_5_3" hidden="1">{#N/A,#N/A,FALSE,"TMCOMP96";#N/A,#N/A,FALSE,"MAT96";#N/A,#N/A,FALSE,"FANDA96";#N/A,#N/A,FALSE,"INTRAN96";#N/A,#N/A,FALSE,"NAA9697";#N/A,#N/A,FALSE,"ECWEBB";#N/A,#N/A,FALSE,"MFT96";#N/A,#N/A,FALSE,"CTrecon"}</definedName>
    <definedName name="T4.9j_4_1_5_4" hidden="1">{#N/A,#N/A,FALSE,"TMCOMP96";#N/A,#N/A,FALSE,"MAT96";#N/A,#N/A,FALSE,"FANDA96";#N/A,#N/A,FALSE,"INTRAN96";#N/A,#N/A,FALSE,"NAA9697";#N/A,#N/A,FALSE,"ECWEBB";#N/A,#N/A,FALSE,"MFT96";#N/A,#N/A,FALSE,"CTrecon"}</definedName>
    <definedName name="T4.9j_4_1_5_5" hidden="1">{#N/A,#N/A,FALSE,"TMCOMP96";#N/A,#N/A,FALSE,"MAT96";#N/A,#N/A,FALSE,"FANDA96";#N/A,#N/A,FALSE,"INTRAN96";#N/A,#N/A,FALSE,"NAA9697";#N/A,#N/A,FALSE,"ECWEBB";#N/A,#N/A,FALSE,"MFT96";#N/A,#N/A,FALSE,"CTrecon"}</definedName>
    <definedName name="T4.9j_4_2" hidden="1">{#N/A,#N/A,FALSE,"TMCOMP96";#N/A,#N/A,FALSE,"MAT96";#N/A,#N/A,FALSE,"FANDA96";#N/A,#N/A,FALSE,"INTRAN96";#N/A,#N/A,FALSE,"NAA9697";#N/A,#N/A,FALSE,"ECWEBB";#N/A,#N/A,FALSE,"MFT96";#N/A,#N/A,FALSE,"CTrecon"}</definedName>
    <definedName name="T4.9j_4_2_1" hidden="1">{#N/A,#N/A,FALSE,"TMCOMP96";#N/A,#N/A,FALSE,"MAT96";#N/A,#N/A,FALSE,"FANDA96";#N/A,#N/A,FALSE,"INTRAN96";#N/A,#N/A,FALSE,"NAA9697";#N/A,#N/A,FALSE,"ECWEBB";#N/A,#N/A,FALSE,"MFT96";#N/A,#N/A,FALSE,"CTrecon"}</definedName>
    <definedName name="T4.9j_4_2_2" hidden="1">{#N/A,#N/A,FALSE,"TMCOMP96";#N/A,#N/A,FALSE,"MAT96";#N/A,#N/A,FALSE,"FANDA96";#N/A,#N/A,FALSE,"INTRAN96";#N/A,#N/A,FALSE,"NAA9697";#N/A,#N/A,FALSE,"ECWEBB";#N/A,#N/A,FALSE,"MFT96";#N/A,#N/A,FALSE,"CTrecon"}</definedName>
    <definedName name="T4.9j_4_2_3" hidden="1">{#N/A,#N/A,FALSE,"TMCOMP96";#N/A,#N/A,FALSE,"MAT96";#N/A,#N/A,FALSE,"FANDA96";#N/A,#N/A,FALSE,"INTRAN96";#N/A,#N/A,FALSE,"NAA9697";#N/A,#N/A,FALSE,"ECWEBB";#N/A,#N/A,FALSE,"MFT96";#N/A,#N/A,FALSE,"CTrecon"}</definedName>
    <definedName name="T4.9j_4_2_4" hidden="1">{#N/A,#N/A,FALSE,"TMCOMP96";#N/A,#N/A,FALSE,"MAT96";#N/A,#N/A,FALSE,"FANDA96";#N/A,#N/A,FALSE,"INTRAN96";#N/A,#N/A,FALSE,"NAA9697";#N/A,#N/A,FALSE,"ECWEBB";#N/A,#N/A,FALSE,"MFT96";#N/A,#N/A,FALSE,"CTrecon"}</definedName>
    <definedName name="T4.9j_4_2_5" hidden="1">{#N/A,#N/A,FALSE,"TMCOMP96";#N/A,#N/A,FALSE,"MAT96";#N/A,#N/A,FALSE,"FANDA96";#N/A,#N/A,FALSE,"INTRAN96";#N/A,#N/A,FALSE,"NAA9697";#N/A,#N/A,FALSE,"ECWEBB";#N/A,#N/A,FALSE,"MFT96";#N/A,#N/A,FALSE,"CTrecon"}</definedName>
    <definedName name="T4.9j_4_3" hidden="1">{#N/A,#N/A,FALSE,"TMCOMP96";#N/A,#N/A,FALSE,"MAT96";#N/A,#N/A,FALSE,"FANDA96";#N/A,#N/A,FALSE,"INTRAN96";#N/A,#N/A,FALSE,"NAA9697";#N/A,#N/A,FALSE,"ECWEBB";#N/A,#N/A,FALSE,"MFT96";#N/A,#N/A,FALSE,"CTrecon"}</definedName>
    <definedName name="T4.9j_4_3_1" hidden="1">{#N/A,#N/A,FALSE,"TMCOMP96";#N/A,#N/A,FALSE,"MAT96";#N/A,#N/A,FALSE,"FANDA96";#N/A,#N/A,FALSE,"INTRAN96";#N/A,#N/A,FALSE,"NAA9697";#N/A,#N/A,FALSE,"ECWEBB";#N/A,#N/A,FALSE,"MFT96";#N/A,#N/A,FALSE,"CTrecon"}</definedName>
    <definedName name="T4.9j_4_3_2" hidden="1">{#N/A,#N/A,FALSE,"TMCOMP96";#N/A,#N/A,FALSE,"MAT96";#N/A,#N/A,FALSE,"FANDA96";#N/A,#N/A,FALSE,"INTRAN96";#N/A,#N/A,FALSE,"NAA9697";#N/A,#N/A,FALSE,"ECWEBB";#N/A,#N/A,FALSE,"MFT96";#N/A,#N/A,FALSE,"CTrecon"}</definedName>
    <definedName name="T4.9j_4_3_3" hidden="1">{#N/A,#N/A,FALSE,"TMCOMP96";#N/A,#N/A,FALSE,"MAT96";#N/A,#N/A,FALSE,"FANDA96";#N/A,#N/A,FALSE,"INTRAN96";#N/A,#N/A,FALSE,"NAA9697";#N/A,#N/A,FALSE,"ECWEBB";#N/A,#N/A,FALSE,"MFT96";#N/A,#N/A,FALSE,"CTrecon"}</definedName>
    <definedName name="T4.9j_4_3_4" hidden="1">{#N/A,#N/A,FALSE,"TMCOMP96";#N/A,#N/A,FALSE,"MAT96";#N/A,#N/A,FALSE,"FANDA96";#N/A,#N/A,FALSE,"INTRAN96";#N/A,#N/A,FALSE,"NAA9697";#N/A,#N/A,FALSE,"ECWEBB";#N/A,#N/A,FALSE,"MFT96";#N/A,#N/A,FALSE,"CTrecon"}</definedName>
    <definedName name="T4.9j_4_3_5" hidden="1">{#N/A,#N/A,FALSE,"TMCOMP96";#N/A,#N/A,FALSE,"MAT96";#N/A,#N/A,FALSE,"FANDA96";#N/A,#N/A,FALSE,"INTRAN96";#N/A,#N/A,FALSE,"NAA9697";#N/A,#N/A,FALSE,"ECWEBB";#N/A,#N/A,FALSE,"MFT96";#N/A,#N/A,FALSE,"CTrecon"}</definedName>
    <definedName name="T4.9j_4_4" hidden="1">{#N/A,#N/A,FALSE,"TMCOMP96";#N/A,#N/A,FALSE,"MAT96";#N/A,#N/A,FALSE,"FANDA96";#N/A,#N/A,FALSE,"INTRAN96";#N/A,#N/A,FALSE,"NAA9697";#N/A,#N/A,FALSE,"ECWEBB";#N/A,#N/A,FALSE,"MFT96";#N/A,#N/A,FALSE,"CTrecon"}</definedName>
    <definedName name="T4.9j_4_4_1" hidden="1">{#N/A,#N/A,FALSE,"TMCOMP96";#N/A,#N/A,FALSE,"MAT96";#N/A,#N/A,FALSE,"FANDA96";#N/A,#N/A,FALSE,"INTRAN96";#N/A,#N/A,FALSE,"NAA9697";#N/A,#N/A,FALSE,"ECWEBB";#N/A,#N/A,FALSE,"MFT96";#N/A,#N/A,FALSE,"CTrecon"}</definedName>
    <definedName name="T4.9j_4_4_2" hidden="1">{#N/A,#N/A,FALSE,"TMCOMP96";#N/A,#N/A,FALSE,"MAT96";#N/A,#N/A,FALSE,"FANDA96";#N/A,#N/A,FALSE,"INTRAN96";#N/A,#N/A,FALSE,"NAA9697";#N/A,#N/A,FALSE,"ECWEBB";#N/A,#N/A,FALSE,"MFT96";#N/A,#N/A,FALSE,"CTrecon"}</definedName>
    <definedName name="T4.9j_4_4_3" hidden="1">{#N/A,#N/A,FALSE,"TMCOMP96";#N/A,#N/A,FALSE,"MAT96";#N/A,#N/A,FALSE,"FANDA96";#N/A,#N/A,FALSE,"INTRAN96";#N/A,#N/A,FALSE,"NAA9697";#N/A,#N/A,FALSE,"ECWEBB";#N/A,#N/A,FALSE,"MFT96";#N/A,#N/A,FALSE,"CTrecon"}</definedName>
    <definedName name="T4.9j_4_4_4" hidden="1">{#N/A,#N/A,FALSE,"TMCOMP96";#N/A,#N/A,FALSE,"MAT96";#N/A,#N/A,FALSE,"FANDA96";#N/A,#N/A,FALSE,"INTRAN96";#N/A,#N/A,FALSE,"NAA9697";#N/A,#N/A,FALSE,"ECWEBB";#N/A,#N/A,FALSE,"MFT96";#N/A,#N/A,FALSE,"CTrecon"}</definedName>
    <definedName name="T4.9j_4_4_5" hidden="1">{#N/A,#N/A,FALSE,"TMCOMP96";#N/A,#N/A,FALSE,"MAT96";#N/A,#N/A,FALSE,"FANDA96";#N/A,#N/A,FALSE,"INTRAN96";#N/A,#N/A,FALSE,"NAA9697";#N/A,#N/A,FALSE,"ECWEBB";#N/A,#N/A,FALSE,"MFT96";#N/A,#N/A,FALSE,"CTrecon"}</definedName>
    <definedName name="T4.9j_4_5" hidden="1">{#N/A,#N/A,FALSE,"TMCOMP96";#N/A,#N/A,FALSE,"MAT96";#N/A,#N/A,FALSE,"FANDA96";#N/A,#N/A,FALSE,"INTRAN96";#N/A,#N/A,FALSE,"NAA9697";#N/A,#N/A,FALSE,"ECWEBB";#N/A,#N/A,FALSE,"MFT96";#N/A,#N/A,FALSE,"CTrecon"}</definedName>
    <definedName name="T4.9j_4_5_1" hidden="1">{#N/A,#N/A,FALSE,"TMCOMP96";#N/A,#N/A,FALSE,"MAT96";#N/A,#N/A,FALSE,"FANDA96";#N/A,#N/A,FALSE,"INTRAN96";#N/A,#N/A,FALSE,"NAA9697";#N/A,#N/A,FALSE,"ECWEBB";#N/A,#N/A,FALSE,"MFT96";#N/A,#N/A,FALSE,"CTrecon"}</definedName>
    <definedName name="T4.9j_4_5_2" hidden="1">{#N/A,#N/A,FALSE,"TMCOMP96";#N/A,#N/A,FALSE,"MAT96";#N/A,#N/A,FALSE,"FANDA96";#N/A,#N/A,FALSE,"INTRAN96";#N/A,#N/A,FALSE,"NAA9697";#N/A,#N/A,FALSE,"ECWEBB";#N/A,#N/A,FALSE,"MFT96";#N/A,#N/A,FALSE,"CTrecon"}</definedName>
    <definedName name="T4.9j_4_5_3" hidden="1">{#N/A,#N/A,FALSE,"TMCOMP96";#N/A,#N/A,FALSE,"MAT96";#N/A,#N/A,FALSE,"FANDA96";#N/A,#N/A,FALSE,"INTRAN96";#N/A,#N/A,FALSE,"NAA9697";#N/A,#N/A,FALSE,"ECWEBB";#N/A,#N/A,FALSE,"MFT96";#N/A,#N/A,FALSE,"CTrecon"}</definedName>
    <definedName name="T4.9j_4_5_4" hidden="1">{#N/A,#N/A,FALSE,"TMCOMP96";#N/A,#N/A,FALSE,"MAT96";#N/A,#N/A,FALSE,"FANDA96";#N/A,#N/A,FALSE,"INTRAN96";#N/A,#N/A,FALSE,"NAA9697";#N/A,#N/A,FALSE,"ECWEBB";#N/A,#N/A,FALSE,"MFT96";#N/A,#N/A,FALSE,"CTrecon"}</definedName>
    <definedName name="T4.9j_4_5_5" hidden="1">{#N/A,#N/A,FALSE,"TMCOMP96";#N/A,#N/A,FALSE,"MAT96";#N/A,#N/A,FALSE,"FANDA96";#N/A,#N/A,FALSE,"INTRAN96";#N/A,#N/A,FALSE,"NAA9697";#N/A,#N/A,FALSE,"ECWEBB";#N/A,#N/A,FALSE,"MFT96";#N/A,#N/A,FALSE,"CTrecon"}</definedName>
    <definedName name="T4.9j_5" hidden="1">{#N/A,#N/A,FALSE,"TMCOMP96";#N/A,#N/A,FALSE,"MAT96";#N/A,#N/A,FALSE,"FANDA96";#N/A,#N/A,FALSE,"INTRAN96";#N/A,#N/A,FALSE,"NAA9697";#N/A,#N/A,FALSE,"ECWEBB";#N/A,#N/A,FALSE,"MFT96";#N/A,#N/A,FALSE,"CTrecon"}</definedName>
    <definedName name="T4.9j_5_1" hidden="1">{#N/A,#N/A,FALSE,"TMCOMP96";#N/A,#N/A,FALSE,"MAT96";#N/A,#N/A,FALSE,"FANDA96";#N/A,#N/A,FALSE,"INTRAN96";#N/A,#N/A,FALSE,"NAA9697";#N/A,#N/A,FALSE,"ECWEBB";#N/A,#N/A,FALSE,"MFT96";#N/A,#N/A,FALSE,"CTrecon"}</definedName>
    <definedName name="T4.9j_5_1_1" hidden="1">{#N/A,#N/A,FALSE,"TMCOMP96";#N/A,#N/A,FALSE,"MAT96";#N/A,#N/A,FALSE,"FANDA96";#N/A,#N/A,FALSE,"INTRAN96";#N/A,#N/A,FALSE,"NAA9697";#N/A,#N/A,FALSE,"ECWEBB";#N/A,#N/A,FALSE,"MFT96";#N/A,#N/A,FALSE,"CTrecon"}</definedName>
    <definedName name="T4.9j_5_1_1_1" hidden="1">{#N/A,#N/A,FALSE,"TMCOMP96";#N/A,#N/A,FALSE,"MAT96";#N/A,#N/A,FALSE,"FANDA96";#N/A,#N/A,FALSE,"INTRAN96";#N/A,#N/A,FALSE,"NAA9697";#N/A,#N/A,FALSE,"ECWEBB";#N/A,#N/A,FALSE,"MFT96";#N/A,#N/A,FALSE,"CTrecon"}</definedName>
    <definedName name="T4.9j_5_1_1_1_1" hidden="1">{#N/A,#N/A,FALSE,"TMCOMP96";#N/A,#N/A,FALSE,"MAT96";#N/A,#N/A,FALSE,"FANDA96";#N/A,#N/A,FALSE,"INTRAN96";#N/A,#N/A,FALSE,"NAA9697";#N/A,#N/A,FALSE,"ECWEBB";#N/A,#N/A,FALSE,"MFT96";#N/A,#N/A,FALSE,"CTrecon"}</definedName>
    <definedName name="T4.9j_5_1_1_1_2" hidden="1">{#N/A,#N/A,FALSE,"TMCOMP96";#N/A,#N/A,FALSE,"MAT96";#N/A,#N/A,FALSE,"FANDA96";#N/A,#N/A,FALSE,"INTRAN96";#N/A,#N/A,FALSE,"NAA9697";#N/A,#N/A,FALSE,"ECWEBB";#N/A,#N/A,FALSE,"MFT96";#N/A,#N/A,FALSE,"CTrecon"}</definedName>
    <definedName name="T4.9j_5_1_1_1_3" hidden="1">{#N/A,#N/A,FALSE,"TMCOMP96";#N/A,#N/A,FALSE,"MAT96";#N/A,#N/A,FALSE,"FANDA96";#N/A,#N/A,FALSE,"INTRAN96";#N/A,#N/A,FALSE,"NAA9697";#N/A,#N/A,FALSE,"ECWEBB";#N/A,#N/A,FALSE,"MFT96";#N/A,#N/A,FALSE,"CTrecon"}</definedName>
    <definedName name="T4.9j_5_1_1_1_4" hidden="1">{#N/A,#N/A,FALSE,"TMCOMP96";#N/A,#N/A,FALSE,"MAT96";#N/A,#N/A,FALSE,"FANDA96";#N/A,#N/A,FALSE,"INTRAN96";#N/A,#N/A,FALSE,"NAA9697";#N/A,#N/A,FALSE,"ECWEBB";#N/A,#N/A,FALSE,"MFT96";#N/A,#N/A,FALSE,"CTrecon"}</definedName>
    <definedName name="T4.9j_5_1_1_1_5" hidden="1">{#N/A,#N/A,FALSE,"TMCOMP96";#N/A,#N/A,FALSE,"MAT96";#N/A,#N/A,FALSE,"FANDA96";#N/A,#N/A,FALSE,"INTRAN96";#N/A,#N/A,FALSE,"NAA9697";#N/A,#N/A,FALSE,"ECWEBB";#N/A,#N/A,FALSE,"MFT96";#N/A,#N/A,FALSE,"CTrecon"}</definedName>
    <definedName name="T4.9j_5_1_1_2" hidden="1">{#N/A,#N/A,FALSE,"TMCOMP96";#N/A,#N/A,FALSE,"MAT96";#N/A,#N/A,FALSE,"FANDA96";#N/A,#N/A,FALSE,"INTRAN96";#N/A,#N/A,FALSE,"NAA9697";#N/A,#N/A,FALSE,"ECWEBB";#N/A,#N/A,FALSE,"MFT96";#N/A,#N/A,FALSE,"CTrecon"}</definedName>
    <definedName name="T4.9j_5_1_1_2_1" hidden="1">{#N/A,#N/A,FALSE,"TMCOMP96";#N/A,#N/A,FALSE,"MAT96";#N/A,#N/A,FALSE,"FANDA96";#N/A,#N/A,FALSE,"INTRAN96";#N/A,#N/A,FALSE,"NAA9697";#N/A,#N/A,FALSE,"ECWEBB";#N/A,#N/A,FALSE,"MFT96";#N/A,#N/A,FALSE,"CTrecon"}</definedName>
    <definedName name="T4.9j_5_1_1_2_2" hidden="1">{#N/A,#N/A,FALSE,"TMCOMP96";#N/A,#N/A,FALSE,"MAT96";#N/A,#N/A,FALSE,"FANDA96";#N/A,#N/A,FALSE,"INTRAN96";#N/A,#N/A,FALSE,"NAA9697";#N/A,#N/A,FALSE,"ECWEBB";#N/A,#N/A,FALSE,"MFT96";#N/A,#N/A,FALSE,"CTrecon"}</definedName>
    <definedName name="T4.9j_5_1_1_2_3" hidden="1">{#N/A,#N/A,FALSE,"TMCOMP96";#N/A,#N/A,FALSE,"MAT96";#N/A,#N/A,FALSE,"FANDA96";#N/A,#N/A,FALSE,"INTRAN96";#N/A,#N/A,FALSE,"NAA9697";#N/A,#N/A,FALSE,"ECWEBB";#N/A,#N/A,FALSE,"MFT96";#N/A,#N/A,FALSE,"CTrecon"}</definedName>
    <definedName name="T4.9j_5_1_1_2_4" hidden="1">{#N/A,#N/A,FALSE,"TMCOMP96";#N/A,#N/A,FALSE,"MAT96";#N/A,#N/A,FALSE,"FANDA96";#N/A,#N/A,FALSE,"INTRAN96";#N/A,#N/A,FALSE,"NAA9697";#N/A,#N/A,FALSE,"ECWEBB";#N/A,#N/A,FALSE,"MFT96";#N/A,#N/A,FALSE,"CTrecon"}</definedName>
    <definedName name="T4.9j_5_1_1_2_5" hidden="1">{#N/A,#N/A,FALSE,"TMCOMP96";#N/A,#N/A,FALSE,"MAT96";#N/A,#N/A,FALSE,"FANDA96";#N/A,#N/A,FALSE,"INTRAN96";#N/A,#N/A,FALSE,"NAA9697";#N/A,#N/A,FALSE,"ECWEBB";#N/A,#N/A,FALSE,"MFT96";#N/A,#N/A,FALSE,"CTrecon"}</definedName>
    <definedName name="T4.9j_5_1_1_3" hidden="1">{#N/A,#N/A,FALSE,"TMCOMP96";#N/A,#N/A,FALSE,"MAT96";#N/A,#N/A,FALSE,"FANDA96";#N/A,#N/A,FALSE,"INTRAN96";#N/A,#N/A,FALSE,"NAA9697";#N/A,#N/A,FALSE,"ECWEBB";#N/A,#N/A,FALSE,"MFT96";#N/A,#N/A,FALSE,"CTrecon"}</definedName>
    <definedName name="T4.9j_5_1_1_4" hidden="1">{#N/A,#N/A,FALSE,"TMCOMP96";#N/A,#N/A,FALSE,"MAT96";#N/A,#N/A,FALSE,"FANDA96";#N/A,#N/A,FALSE,"INTRAN96";#N/A,#N/A,FALSE,"NAA9697";#N/A,#N/A,FALSE,"ECWEBB";#N/A,#N/A,FALSE,"MFT96";#N/A,#N/A,FALSE,"CTrecon"}</definedName>
    <definedName name="T4.9j_5_1_1_5" hidden="1">{#N/A,#N/A,FALSE,"TMCOMP96";#N/A,#N/A,FALSE,"MAT96";#N/A,#N/A,FALSE,"FANDA96";#N/A,#N/A,FALSE,"INTRAN96";#N/A,#N/A,FALSE,"NAA9697";#N/A,#N/A,FALSE,"ECWEBB";#N/A,#N/A,FALSE,"MFT96";#N/A,#N/A,FALSE,"CTrecon"}</definedName>
    <definedName name="T4.9j_5_1_2" hidden="1">{#N/A,#N/A,FALSE,"TMCOMP96";#N/A,#N/A,FALSE,"MAT96";#N/A,#N/A,FALSE,"FANDA96";#N/A,#N/A,FALSE,"INTRAN96";#N/A,#N/A,FALSE,"NAA9697";#N/A,#N/A,FALSE,"ECWEBB";#N/A,#N/A,FALSE,"MFT96";#N/A,#N/A,FALSE,"CTrecon"}</definedName>
    <definedName name="T4.9j_5_1_2_1" hidden="1">{#N/A,#N/A,FALSE,"TMCOMP96";#N/A,#N/A,FALSE,"MAT96";#N/A,#N/A,FALSE,"FANDA96";#N/A,#N/A,FALSE,"INTRAN96";#N/A,#N/A,FALSE,"NAA9697";#N/A,#N/A,FALSE,"ECWEBB";#N/A,#N/A,FALSE,"MFT96";#N/A,#N/A,FALSE,"CTrecon"}</definedName>
    <definedName name="T4.9j_5_1_2_2" hidden="1">{#N/A,#N/A,FALSE,"TMCOMP96";#N/A,#N/A,FALSE,"MAT96";#N/A,#N/A,FALSE,"FANDA96";#N/A,#N/A,FALSE,"INTRAN96";#N/A,#N/A,FALSE,"NAA9697";#N/A,#N/A,FALSE,"ECWEBB";#N/A,#N/A,FALSE,"MFT96";#N/A,#N/A,FALSE,"CTrecon"}</definedName>
    <definedName name="T4.9j_5_1_2_3" hidden="1">{#N/A,#N/A,FALSE,"TMCOMP96";#N/A,#N/A,FALSE,"MAT96";#N/A,#N/A,FALSE,"FANDA96";#N/A,#N/A,FALSE,"INTRAN96";#N/A,#N/A,FALSE,"NAA9697";#N/A,#N/A,FALSE,"ECWEBB";#N/A,#N/A,FALSE,"MFT96";#N/A,#N/A,FALSE,"CTrecon"}</definedName>
    <definedName name="T4.9j_5_1_2_4" hidden="1">{#N/A,#N/A,FALSE,"TMCOMP96";#N/A,#N/A,FALSE,"MAT96";#N/A,#N/A,FALSE,"FANDA96";#N/A,#N/A,FALSE,"INTRAN96";#N/A,#N/A,FALSE,"NAA9697";#N/A,#N/A,FALSE,"ECWEBB";#N/A,#N/A,FALSE,"MFT96";#N/A,#N/A,FALSE,"CTrecon"}</definedName>
    <definedName name="T4.9j_5_1_2_5" hidden="1">{#N/A,#N/A,FALSE,"TMCOMP96";#N/A,#N/A,FALSE,"MAT96";#N/A,#N/A,FALSE,"FANDA96";#N/A,#N/A,FALSE,"INTRAN96";#N/A,#N/A,FALSE,"NAA9697";#N/A,#N/A,FALSE,"ECWEBB";#N/A,#N/A,FALSE,"MFT96";#N/A,#N/A,FALSE,"CTrecon"}</definedName>
    <definedName name="T4.9j_5_1_3" hidden="1">{#N/A,#N/A,FALSE,"TMCOMP96";#N/A,#N/A,FALSE,"MAT96";#N/A,#N/A,FALSE,"FANDA96";#N/A,#N/A,FALSE,"INTRAN96";#N/A,#N/A,FALSE,"NAA9697";#N/A,#N/A,FALSE,"ECWEBB";#N/A,#N/A,FALSE,"MFT96";#N/A,#N/A,FALSE,"CTrecon"}</definedName>
    <definedName name="T4.9j_5_1_3_1" hidden="1">{#N/A,#N/A,FALSE,"TMCOMP96";#N/A,#N/A,FALSE,"MAT96";#N/A,#N/A,FALSE,"FANDA96";#N/A,#N/A,FALSE,"INTRAN96";#N/A,#N/A,FALSE,"NAA9697";#N/A,#N/A,FALSE,"ECWEBB";#N/A,#N/A,FALSE,"MFT96";#N/A,#N/A,FALSE,"CTrecon"}</definedName>
    <definedName name="T4.9j_5_1_3_2" hidden="1">{#N/A,#N/A,FALSE,"TMCOMP96";#N/A,#N/A,FALSE,"MAT96";#N/A,#N/A,FALSE,"FANDA96";#N/A,#N/A,FALSE,"INTRAN96";#N/A,#N/A,FALSE,"NAA9697";#N/A,#N/A,FALSE,"ECWEBB";#N/A,#N/A,FALSE,"MFT96";#N/A,#N/A,FALSE,"CTrecon"}</definedName>
    <definedName name="T4.9j_5_1_3_3" hidden="1">{#N/A,#N/A,FALSE,"TMCOMP96";#N/A,#N/A,FALSE,"MAT96";#N/A,#N/A,FALSE,"FANDA96";#N/A,#N/A,FALSE,"INTRAN96";#N/A,#N/A,FALSE,"NAA9697";#N/A,#N/A,FALSE,"ECWEBB";#N/A,#N/A,FALSE,"MFT96";#N/A,#N/A,FALSE,"CTrecon"}</definedName>
    <definedName name="T4.9j_5_1_3_4" hidden="1">{#N/A,#N/A,FALSE,"TMCOMP96";#N/A,#N/A,FALSE,"MAT96";#N/A,#N/A,FALSE,"FANDA96";#N/A,#N/A,FALSE,"INTRAN96";#N/A,#N/A,FALSE,"NAA9697";#N/A,#N/A,FALSE,"ECWEBB";#N/A,#N/A,FALSE,"MFT96";#N/A,#N/A,FALSE,"CTrecon"}</definedName>
    <definedName name="T4.9j_5_1_3_5" hidden="1">{#N/A,#N/A,FALSE,"TMCOMP96";#N/A,#N/A,FALSE,"MAT96";#N/A,#N/A,FALSE,"FANDA96";#N/A,#N/A,FALSE,"INTRAN96";#N/A,#N/A,FALSE,"NAA9697";#N/A,#N/A,FALSE,"ECWEBB";#N/A,#N/A,FALSE,"MFT96";#N/A,#N/A,FALSE,"CTrecon"}</definedName>
    <definedName name="T4.9j_5_1_4" hidden="1">{#N/A,#N/A,FALSE,"TMCOMP96";#N/A,#N/A,FALSE,"MAT96";#N/A,#N/A,FALSE,"FANDA96";#N/A,#N/A,FALSE,"INTRAN96";#N/A,#N/A,FALSE,"NAA9697";#N/A,#N/A,FALSE,"ECWEBB";#N/A,#N/A,FALSE,"MFT96";#N/A,#N/A,FALSE,"CTrecon"}</definedName>
    <definedName name="T4.9j_5_1_4_1" hidden="1">{#N/A,#N/A,FALSE,"TMCOMP96";#N/A,#N/A,FALSE,"MAT96";#N/A,#N/A,FALSE,"FANDA96";#N/A,#N/A,FALSE,"INTRAN96";#N/A,#N/A,FALSE,"NAA9697";#N/A,#N/A,FALSE,"ECWEBB";#N/A,#N/A,FALSE,"MFT96";#N/A,#N/A,FALSE,"CTrecon"}</definedName>
    <definedName name="T4.9j_5_1_4_2" hidden="1">{#N/A,#N/A,FALSE,"TMCOMP96";#N/A,#N/A,FALSE,"MAT96";#N/A,#N/A,FALSE,"FANDA96";#N/A,#N/A,FALSE,"INTRAN96";#N/A,#N/A,FALSE,"NAA9697";#N/A,#N/A,FALSE,"ECWEBB";#N/A,#N/A,FALSE,"MFT96";#N/A,#N/A,FALSE,"CTrecon"}</definedName>
    <definedName name="T4.9j_5_1_4_3" hidden="1">{#N/A,#N/A,FALSE,"TMCOMP96";#N/A,#N/A,FALSE,"MAT96";#N/A,#N/A,FALSE,"FANDA96";#N/A,#N/A,FALSE,"INTRAN96";#N/A,#N/A,FALSE,"NAA9697";#N/A,#N/A,FALSE,"ECWEBB";#N/A,#N/A,FALSE,"MFT96";#N/A,#N/A,FALSE,"CTrecon"}</definedName>
    <definedName name="T4.9j_5_1_4_4" hidden="1">{#N/A,#N/A,FALSE,"TMCOMP96";#N/A,#N/A,FALSE,"MAT96";#N/A,#N/A,FALSE,"FANDA96";#N/A,#N/A,FALSE,"INTRAN96";#N/A,#N/A,FALSE,"NAA9697";#N/A,#N/A,FALSE,"ECWEBB";#N/A,#N/A,FALSE,"MFT96";#N/A,#N/A,FALSE,"CTrecon"}</definedName>
    <definedName name="T4.9j_5_1_4_5" hidden="1">{#N/A,#N/A,FALSE,"TMCOMP96";#N/A,#N/A,FALSE,"MAT96";#N/A,#N/A,FALSE,"FANDA96";#N/A,#N/A,FALSE,"INTRAN96";#N/A,#N/A,FALSE,"NAA9697";#N/A,#N/A,FALSE,"ECWEBB";#N/A,#N/A,FALSE,"MFT96";#N/A,#N/A,FALSE,"CTrecon"}</definedName>
    <definedName name="T4.9j_5_1_5" hidden="1">{#N/A,#N/A,FALSE,"TMCOMP96";#N/A,#N/A,FALSE,"MAT96";#N/A,#N/A,FALSE,"FANDA96";#N/A,#N/A,FALSE,"INTRAN96";#N/A,#N/A,FALSE,"NAA9697";#N/A,#N/A,FALSE,"ECWEBB";#N/A,#N/A,FALSE,"MFT96";#N/A,#N/A,FALSE,"CTrecon"}</definedName>
    <definedName name="T4.9j_5_1_5_1" hidden="1">{#N/A,#N/A,FALSE,"TMCOMP96";#N/A,#N/A,FALSE,"MAT96";#N/A,#N/A,FALSE,"FANDA96";#N/A,#N/A,FALSE,"INTRAN96";#N/A,#N/A,FALSE,"NAA9697";#N/A,#N/A,FALSE,"ECWEBB";#N/A,#N/A,FALSE,"MFT96";#N/A,#N/A,FALSE,"CTrecon"}</definedName>
    <definedName name="T4.9j_5_1_5_2" hidden="1">{#N/A,#N/A,FALSE,"TMCOMP96";#N/A,#N/A,FALSE,"MAT96";#N/A,#N/A,FALSE,"FANDA96";#N/A,#N/A,FALSE,"INTRAN96";#N/A,#N/A,FALSE,"NAA9697";#N/A,#N/A,FALSE,"ECWEBB";#N/A,#N/A,FALSE,"MFT96";#N/A,#N/A,FALSE,"CTrecon"}</definedName>
    <definedName name="T4.9j_5_1_5_3" hidden="1">{#N/A,#N/A,FALSE,"TMCOMP96";#N/A,#N/A,FALSE,"MAT96";#N/A,#N/A,FALSE,"FANDA96";#N/A,#N/A,FALSE,"INTRAN96";#N/A,#N/A,FALSE,"NAA9697";#N/A,#N/A,FALSE,"ECWEBB";#N/A,#N/A,FALSE,"MFT96";#N/A,#N/A,FALSE,"CTrecon"}</definedName>
    <definedName name="T4.9j_5_1_5_4" hidden="1">{#N/A,#N/A,FALSE,"TMCOMP96";#N/A,#N/A,FALSE,"MAT96";#N/A,#N/A,FALSE,"FANDA96";#N/A,#N/A,FALSE,"INTRAN96";#N/A,#N/A,FALSE,"NAA9697";#N/A,#N/A,FALSE,"ECWEBB";#N/A,#N/A,FALSE,"MFT96";#N/A,#N/A,FALSE,"CTrecon"}</definedName>
    <definedName name="T4.9j_5_1_5_5" hidden="1">{#N/A,#N/A,FALSE,"TMCOMP96";#N/A,#N/A,FALSE,"MAT96";#N/A,#N/A,FALSE,"FANDA96";#N/A,#N/A,FALSE,"INTRAN96";#N/A,#N/A,FALSE,"NAA9697";#N/A,#N/A,FALSE,"ECWEBB";#N/A,#N/A,FALSE,"MFT96";#N/A,#N/A,FALSE,"CTrecon"}</definedName>
    <definedName name="T4.9j_5_2" hidden="1">{#N/A,#N/A,FALSE,"TMCOMP96";#N/A,#N/A,FALSE,"MAT96";#N/A,#N/A,FALSE,"FANDA96";#N/A,#N/A,FALSE,"INTRAN96";#N/A,#N/A,FALSE,"NAA9697";#N/A,#N/A,FALSE,"ECWEBB";#N/A,#N/A,FALSE,"MFT96";#N/A,#N/A,FALSE,"CTrecon"}</definedName>
    <definedName name="T4.9j_5_2_1" hidden="1">{#N/A,#N/A,FALSE,"TMCOMP96";#N/A,#N/A,FALSE,"MAT96";#N/A,#N/A,FALSE,"FANDA96";#N/A,#N/A,FALSE,"INTRAN96";#N/A,#N/A,FALSE,"NAA9697";#N/A,#N/A,FALSE,"ECWEBB";#N/A,#N/A,FALSE,"MFT96";#N/A,#N/A,FALSE,"CTrecon"}</definedName>
    <definedName name="T4.9j_5_2_2" hidden="1">{#N/A,#N/A,FALSE,"TMCOMP96";#N/A,#N/A,FALSE,"MAT96";#N/A,#N/A,FALSE,"FANDA96";#N/A,#N/A,FALSE,"INTRAN96";#N/A,#N/A,FALSE,"NAA9697";#N/A,#N/A,FALSE,"ECWEBB";#N/A,#N/A,FALSE,"MFT96";#N/A,#N/A,FALSE,"CTrecon"}</definedName>
    <definedName name="T4.9j_5_2_3" hidden="1">{#N/A,#N/A,FALSE,"TMCOMP96";#N/A,#N/A,FALSE,"MAT96";#N/A,#N/A,FALSE,"FANDA96";#N/A,#N/A,FALSE,"INTRAN96";#N/A,#N/A,FALSE,"NAA9697";#N/A,#N/A,FALSE,"ECWEBB";#N/A,#N/A,FALSE,"MFT96";#N/A,#N/A,FALSE,"CTrecon"}</definedName>
    <definedName name="T4.9j_5_2_4" hidden="1">{#N/A,#N/A,FALSE,"TMCOMP96";#N/A,#N/A,FALSE,"MAT96";#N/A,#N/A,FALSE,"FANDA96";#N/A,#N/A,FALSE,"INTRAN96";#N/A,#N/A,FALSE,"NAA9697";#N/A,#N/A,FALSE,"ECWEBB";#N/A,#N/A,FALSE,"MFT96";#N/A,#N/A,FALSE,"CTrecon"}</definedName>
    <definedName name="T4.9j_5_2_5" hidden="1">{#N/A,#N/A,FALSE,"TMCOMP96";#N/A,#N/A,FALSE,"MAT96";#N/A,#N/A,FALSE,"FANDA96";#N/A,#N/A,FALSE,"INTRAN96";#N/A,#N/A,FALSE,"NAA9697";#N/A,#N/A,FALSE,"ECWEBB";#N/A,#N/A,FALSE,"MFT96";#N/A,#N/A,FALSE,"CTrecon"}</definedName>
    <definedName name="T4.9j_5_3" hidden="1">{#N/A,#N/A,FALSE,"TMCOMP96";#N/A,#N/A,FALSE,"MAT96";#N/A,#N/A,FALSE,"FANDA96";#N/A,#N/A,FALSE,"INTRAN96";#N/A,#N/A,FALSE,"NAA9697";#N/A,#N/A,FALSE,"ECWEBB";#N/A,#N/A,FALSE,"MFT96";#N/A,#N/A,FALSE,"CTrecon"}</definedName>
    <definedName name="T4.9j_5_3_1" hidden="1">{#N/A,#N/A,FALSE,"TMCOMP96";#N/A,#N/A,FALSE,"MAT96";#N/A,#N/A,FALSE,"FANDA96";#N/A,#N/A,FALSE,"INTRAN96";#N/A,#N/A,FALSE,"NAA9697";#N/A,#N/A,FALSE,"ECWEBB";#N/A,#N/A,FALSE,"MFT96";#N/A,#N/A,FALSE,"CTrecon"}</definedName>
    <definedName name="T4.9j_5_3_2" hidden="1">{#N/A,#N/A,FALSE,"TMCOMP96";#N/A,#N/A,FALSE,"MAT96";#N/A,#N/A,FALSE,"FANDA96";#N/A,#N/A,FALSE,"INTRAN96";#N/A,#N/A,FALSE,"NAA9697";#N/A,#N/A,FALSE,"ECWEBB";#N/A,#N/A,FALSE,"MFT96";#N/A,#N/A,FALSE,"CTrecon"}</definedName>
    <definedName name="T4.9j_5_3_3" hidden="1">{#N/A,#N/A,FALSE,"TMCOMP96";#N/A,#N/A,FALSE,"MAT96";#N/A,#N/A,FALSE,"FANDA96";#N/A,#N/A,FALSE,"INTRAN96";#N/A,#N/A,FALSE,"NAA9697";#N/A,#N/A,FALSE,"ECWEBB";#N/A,#N/A,FALSE,"MFT96";#N/A,#N/A,FALSE,"CTrecon"}</definedName>
    <definedName name="T4.9j_5_3_4" hidden="1">{#N/A,#N/A,FALSE,"TMCOMP96";#N/A,#N/A,FALSE,"MAT96";#N/A,#N/A,FALSE,"FANDA96";#N/A,#N/A,FALSE,"INTRAN96";#N/A,#N/A,FALSE,"NAA9697";#N/A,#N/A,FALSE,"ECWEBB";#N/A,#N/A,FALSE,"MFT96";#N/A,#N/A,FALSE,"CTrecon"}</definedName>
    <definedName name="T4.9j_5_3_5" hidden="1">{#N/A,#N/A,FALSE,"TMCOMP96";#N/A,#N/A,FALSE,"MAT96";#N/A,#N/A,FALSE,"FANDA96";#N/A,#N/A,FALSE,"INTRAN96";#N/A,#N/A,FALSE,"NAA9697";#N/A,#N/A,FALSE,"ECWEBB";#N/A,#N/A,FALSE,"MFT96";#N/A,#N/A,FALSE,"CTrecon"}</definedName>
    <definedName name="T4.9j_5_4" hidden="1">{#N/A,#N/A,FALSE,"TMCOMP96";#N/A,#N/A,FALSE,"MAT96";#N/A,#N/A,FALSE,"FANDA96";#N/A,#N/A,FALSE,"INTRAN96";#N/A,#N/A,FALSE,"NAA9697";#N/A,#N/A,FALSE,"ECWEBB";#N/A,#N/A,FALSE,"MFT96";#N/A,#N/A,FALSE,"CTrecon"}</definedName>
    <definedName name="T4.9j_5_4_1" hidden="1">{#N/A,#N/A,FALSE,"TMCOMP96";#N/A,#N/A,FALSE,"MAT96";#N/A,#N/A,FALSE,"FANDA96";#N/A,#N/A,FALSE,"INTRAN96";#N/A,#N/A,FALSE,"NAA9697";#N/A,#N/A,FALSE,"ECWEBB";#N/A,#N/A,FALSE,"MFT96";#N/A,#N/A,FALSE,"CTrecon"}</definedName>
    <definedName name="T4.9j_5_4_2" hidden="1">{#N/A,#N/A,FALSE,"TMCOMP96";#N/A,#N/A,FALSE,"MAT96";#N/A,#N/A,FALSE,"FANDA96";#N/A,#N/A,FALSE,"INTRAN96";#N/A,#N/A,FALSE,"NAA9697";#N/A,#N/A,FALSE,"ECWEBB";#N/A,#N/A,FALSE,"MFT96";#N/A,#N/A,FALSE,"CTrecon"}</definedName>
    <definedName name="T4.9j_5_4_3" hidden="1">{#N/A,#N/A,FALSE,"TMCOMP96";#N/A,#N/A,FALSE,"MAT96";#N/A,#N/A,FALSE,"FANDA96";#N/A,#N/A,FALSE,"INTRAN96";#N/A,#N/A,FALSE,"NAA9697";#N/A,#N/A,FALSE,"ECWEBB";#N/A,#N/A,FALSE,"MFT96";#N/A,#N/A,FALSE,"CTrecon"}</definedName>
    <definedName name="T4.9j_5_4_4" hidden="1">{#N/A,#N/A,FALSE,"TMCOMP96";#N/A,#N/A,FALSE,"MAT96";#N/A,#N/A,FALSE,"FANDA96";#N/A,#N/A,FALSE,"INTRAN96";#N/A,#N/A,FALSE,"NAA9697";#N/A,#N/A,FALSE,"ECWEBB";#N/A,#N/A,FALSE,"MFT96";#N/A,#N/A,FALSE,"CTrecon"}</definedName>
    <definedName name="T4.9j_5_4_5" hidden="1">{#N/A,#N/A,FALSE,"TMCOMP96";#N/A,#N/A,FALSE,"MAT96";#N/A,#N/A,FALSE,"FANDA96";#N/A,#N/A,FALSE,"INTRAN96";#N/A,#N/A,FALSE,"NAA9697";#N/A,#N/A,FALSE,"ECWEBB";#N/A,#N/A,FALSE,"MFT96";#N/A,#N/A,FALSE,"CTrecon"}</definedName>
    <definedName name="T4.9j_5_5" hidden="1">{#N/A,#N/A,FALSE,"TMCOMP96";#N/A,#N/A,FALSE,"MAT96";#N/A,#N/A,FALSE,"FANDA96";#N/A,#N/A,FALSE,"INTRAN96";#N/A,#N/A,FALSE,"NAA9697";#N/A,#N/A,FALSE,"ECWEBB";#N/A,#N/A,FALSE,"MFT96";#N/A,#N/A,FALSE,"CTrecon"}</definedName>
    <definedName name="T4.9j_5_5_1" hidden="1">{#N/A,#N/A,FALSE,"TMCOMP96";#N/A,#N/A,FALSE,"MAT96";#N/A,#N/A,FALSE,"FANDA96";#N/A,#N/A,FALSE,"INTRAN96";#N/A,#N/A,FALSE,"NAA9697";#N/A,#N/A,FALSE,"ECWEBB";#N/A,#N/A,FALSE,"MFT96";#N/A,#N/A,FALSE,"CTrecon"}</definedName>
    <definedName name="T4.9j_5_5_2" hidden="1">{#N/A,#N/A,FALSE,"TMCOMP96";#N/A,#N/A,FALSE,"MAT96";#N/A,#N/A,FALSE,"FANDA96";#N/A,#N/A,FALSE,"INTRAN96";#N/A,#N/A,FALSE,"NAA9697";#N/A,#N/A,FALSE,"ECWEBB";#N/A,#N/A,FALSE,"MFT96";#N/A,#N/A,FALSE,"CTrecon"}</definedName>
    <definedName name="T4.9j_5_5_3" hidden="1">{#N/A,#N/A,FALSE,"TMCOMP96";#N/A,#N/A,FALSE,"MAT96";#N/A,#N/A,FALSE,"FANDA96";#N/A,#N/A,FALSE,"INTRAN96";#N/A,#N/A,FALSE,"NAA9697";#N/A,#N/A,FALSE,"ECWEBB";#N/A,#N/A,FALSE,"MFT96";#N/A,#N/A,FALSE,"CTrecon"}</definedName>
    <definedName name="T4.9j_5_5_4" hidden="1">{#N/A,#N/A,FALSE,"TMCOMP96";#N/A,#N/A,FALSE,"MAT96";#N/A,#N/A,FALSE,"FANDA96";#N/A,#N/A,FALSE,"INTRAN96";#N/A,#N/A,FALSE,"NAA9697";#N/A,#N/A,FALSE,"ECWEBB";#N/A,#N/A,FALSE,"MFT96";#N/A,#N/A,FALSE,"CTrecon"}</definedName>
    <definedName name="T4.9j_5_5_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1_1" hidden="1">{#N/A,#N/A,FALSE,"TMCOMP96";#N/A,#N/A,FALSE,"MAT96";#N/A,#N/A,FALSE,"FANDA96";#N/A,#N/A,FALSE,"INTRAN96";#N/A,#N/A,FALSE,"NAA9697";#N/A,#N/A,FALSE,"ECWEBB";#N/A,#N/A,FALSE,"MFT96";#N/A,#N/A,FALSE,"CTrecon"}</definedName>
    <definedName name="trggh_1_1_1" hidden="1">{#N/A,#N/A,FALSE,"TMCOMP96";#N/A,#N/A,FALSE,"MAT96";#N/A,#N/A,FALSE,"FANDA96";#N/A,#N/A,FALSE,"INTRAN96";#N/A,#N/A,FALSE,"NAA9697";#N/A,#N/A,FALSE,"ECWEBB";#N/A,#N/A,FALSE,"MFT96";#N/A,#N/A,FALSE,"CTrecon"}</definedName>
    <definedName name="trggh_1_1_1_1" hidden="1">{#N/A,#N/A,FALSE,"TMCOMP96";#N/A,#N/A,FALSE,"MAT96";#N/A,#N/A,FALSE,"FANDA96";#N/A,#N/A,FALSE,"INTRAN96";#N/A,#N/A,FALSE,"NAA9697";#N/A,#N/A,FALSE,"ECWEBB";#N/A,#N/A,FALSE,"MFT96";#N/A,#N/A,FALSE,"CTrecon"}</definedName>
    <definedName name="trggh_1_1_1_1_1" hidden="1">{#N/A,#N/A,FALSE,"TMCOMP96";#N/A,#N/A,FALSE,"MAT96";#N/A,#N/A,FALSE,"FANDA96";#N/A,#N/A,FALSE,"INTRAN96";#N/A,#N/A,FALSE,"NAA9697";#N/A,#N/A,FALSE,"ECWEBB";#N/A,#N/A,FALSE,"MFT96";#N/A,#N/A,FALSE,"CTrecon"}</definedName>
    <definedName name="trggh_1_1_1_1_1_1" hidden="1">{#N/A,#N/A,FALSE,"TMCOMP96";#N/A,#N/A,FALSE,"MAT96";#N/A,#N/A,FALSE,"FANDA96";#N/A,#N/A,FALSE,"INTRAN96";#N/A,#N/A,FALSE,"NAA9697";#N/A,#N/A,FALSE,"ECWEBB";#N/A,#N/A,FALSE,"MFT96";#N/A,#N/A,FALSE,"CTrecon"}</definedName>
    <definedName name="trggh_1_1_1_1_1_2" hidden="1">{#N/A,#N/A,FALSE,"TMCOMP96";#N/A,#N/A,FALSE,"MAT96";#N/A,#N/A,FALSE,"FANDA96";#N/A,#N/A,FALSE,"INTRAN96";#N/A,#N/A,FALSE,"NAA9697";#N/A,#N/A,FALSE,"ECWEBB";#N/A,#N/A,FALSE,"MFT96";#N/A,#N/A,FALSE,"CTrecon"}</definedName>
    <definedName name="trggh_1_1_1_1_1_3" hidden="1">{#N/A,#N/A,FALSE,"TMCOMP96";#N/A,#N/A,FALSE,"MAT96";#N/A,#N/A,FALSE,"FANDA96";#N/A,#N/A,FALSE,"INTRAN96";#N/A,#N/A,FALSE,"NAA9697";#N/A,#N/A,FALSE,"ECWEBB";#N/A,#N/A,FALSE,"MFT96";#N/A,#N/A,FALSE,"CTrecon"}</definedName>
    <definedName name="trggh_1_1_1_1_1_4" hidden="1">{#N/A,#N/A,FALSE,"TMCOMP96";#N/A,#N/A,FALSE,"MAT96";#N/A,#N/A,FALSE,"FANDA96";#N/A,#N/A,FALSE,"INTRAN96";#N/A,#N/A,FALSE,"NAA9697";#N/A,#N/A,FALSE,"ECWEBB";#N/A,#N/A,FALSE,"MFT96";#N/A,#N/A,FALSE,"CTrecon"}</definedName>
    <definedName name="trggh_1_1_1_1_1_5" hidden="1">{#N/A,#N/A,FALSE,"TMCOMP96";#N/A,#N/A,FALSE,"MAT96";#N/A,#N/A,FALSE,"FANDA96";#N/A,#N/A,FALSE,"INTRAN96";#N/A,#N/A,FALSE,"NAA9697";#N/A,#N/A,FALSE,"ECWEBB";#N/A,#N/A,FALSE,"MFT96";#N/A,#N/A,FALSE,"CTrecon"}</definedName>
    <definedName name="trggh_1_1_1_1_2" hidden="1">{#N/A,#N/A,FALSE,"TMCOMP96";#N/A,#N/A,FALSE,"MAT96";#N/A,#N/A,FALSE,"FANDA96";#N/A,#N/A,FALSE,"INTRAN96";#N/A,#N/A,FALSE,"NAA9697";#N/A,#N/A,FALSE,"ECWEBB";#N/A,#N/A,FALSE,"MFT96";#N/A,#N/A,FALSE,"CTrecon"}</definedName>
    <definedName name="trggh_1_1_1_1_2_1" hidden="1">{#N/A,#N/A,FALSE,"TMCOMP96";#N/A,#N/A,FALSE,"MAT96";#N/A,#N/A,FALSE,"FANDA96";#N/A,#N/A,FALSE,"INTRAN96";#N/A,#N/A,FALSE,"NAA9697";#N/A,#N/A,FALSE,"ECWEBB";#N/A,#N/A,FALSE,"MFT96";#N/A,#N/A,FALSE,"CTrecon"}</definedName>
    <definedName name="trggh_1_1_1_1_2_2" hidden="1">{#N/A,#N/A,FALSE,"TMCOMP96";#N/A,#N/A,FALSE,"MAT96";#N/A,#N/A,FALSE,"FANDA96";#N/A,#N/A,FALSE,"INTRAN96";#N/A,#N/A,FALSE,"NAA9697";#N/A,#N/A,FALSE,"ECWEBB";#N/A,#N/A,FALSE,"MFT96";#N/A,#N/A,FALSE,"CTrecon"}</definedName>
    <definedName name="trggh_1_1_1_1_2_3" hidden="1">{#N/A,#N/A,FALSE,"TMCOMP96";#N/A,#N/A,FALSE,"MAT96";#N/A,#N/A,FALSE,"FANDA96";#N/A,#N/A,FALSE,"INTRAN96";#N/A,#N/A,FALSE,"NAA9697";#N/A,#N/A,FALSE,"ECWEBB";#N/A,#N/A,FALSE,"MFT96";#N/A,#N/A,FALSE,"CTrecon"}</definedName>
    <definedName name="trggh_1_1_1_1_2_4" hidden="1">{#N/A,#N/A,FALSE,"TMCOMP96";#N/A,#N/A,FALSE,"MAT96";#N/A,#N/A,FALSE,"FANDA96";#N/A,#N/A,FALSE,"INTRAN96";#N/A,#N/A,FALSE,"NAA9697";#N/A,#N/A,FALSE,"ECWEBB";#N/A,#N/A,FALSE,"MFT96";#N/A,#N/A,FALSE,"CTrecon"}</definedName>
    <definedName name="trggh_1_1_1_1_2_5" hidden="1">{#N/A,#N/A,FALSE,"TMCOMP96";#N/A,#N/A,FALSE,"MAT96";#N/A,#N/A,FALSE,"FANDA96";#N/A,#N/A,FALSE,"INTRAN96";#N/A,#N/A,FALSE,"NAA9697";#N/A,#N/A,FALSE,"ECWEBB";#N/A,#N/A,FALSE,"MFT96";#N/A,#N/A,FALSE,"CTrecon"}</definedName>
    <definedName name="trggh_1_1_1_1_3" hidden="1">{#N/A,#N/A,FALSE,"TMCOMP96";#N/A,#N/A,FALSE,"MAT96";#N/A,#N/A,FALSE,"FANDA96";#N/A,#N/A,FALSE,"INTRAN96";#N/A,#N/A,FALSE,"NAA9697";#N/A,#N/A,FALSE,"ECWEBB";#N/A,#N/A,FALSE,"MFT96";#N/A,#N/A,FALSE,"CTrecon"}</definedName>
    <definedName name="trggh_1_1_1_1_4" hidden="1">{#N/A,#N/A,FALSE,"TMCOMP96";#N/A,#N/A,FALSE,"MAT96";#N/A,#N/A,FALSE,"FANDA96";#N/A,#N/A,FALSE,"INTRAN96";#N/A,#N/A,FALSE,"NAA9697";#N/A,#N/A,FALSE,"ECWEBB";#N/A,#N/A,FALSE,"MFT96";#N/A,#N/A,FALSE,"CTrecon"}</definedName>
    <definedName name="trggh_1_1_1_1_5" hidden="1">{#N/A,#N/A,FALSE,"TMCOMP96";#N/A,#N/A,FALSE,"MAT96";#N/A,#N/A,FALSE,"FANDA96";#N/A,#N/A,FALSE,"INTRAN96";#N/A,#N/A,FALSE,"NAA9697";#N/A,#N/A,FALSE,"ECWEBB";#N/A,#N/A,FALSE,"MFT96";#N/A,#N/A,FALSE,"CTrecon"}</definedName>
    <definedName name="trggh_1_1_1_2" hidden="1">{#N/A,#N/A,FALSE,"TMCOMP96";#N/A,#N/A,FALSE,"MAT96";#N/A,#N/A,FALSE,"FANDA96";#N/A,#N/A,FALSE,"INTRAN96";#N/A,#N/A,FALSE,"NAA9697";#N/A,#N/A,FALSE,"ECWEBB";#N/A,#N/A,FALSE,"MFT96";#N/A,#N/A,FALSE,"CTrecon"}</definedName>
    <definedName name="trggh_1_1_1_2_1" hidden="1">{#N/A,#N/A,FALSE,"TMCOMP96";#N/A,#N/A,FALSE,"MAT96";#N/A,#N/A,FALSE,"FANDA96";#N/A,#N/A,FALSE,"INTRAN96";#N/A,#N/A,FALSE,"NAA9697";#N/A,#N/A,FALSE,"ECWEBB";#N/A,#N/A,FALSE,"MFT96";#N/A,#N/A,FALSE,"CTrecon"}</definedName>
    <definedName name="trggh_1_1_1_2_2" hidden="1">{#N/A,#N/A,FALSE,"TMCOMP96";#N/A,#N/A,FALSE,"MAT96";#N/A,#N/A,FALSE,"FANDA96";#N/A,#N/A,FALSE,"INTRAN96";#N/A,#N/A,FALSE,"NAA9697";#N/A,#N/A,FALSE,"ECWEBB";#N/A,#N/A,FALSE,"MFT96";#N/A,#N/A,FALSE,"CTrecon"}</definedName>
    <definedName name="trggh_1_1_1_2_3" hidden="1">{#N/A,#N/A,FALSE,"TMCOMP96";#N/A,#N/A,FALSE,"MAT96";#N/A,#N/A,FALSE,"FANDA96";#N/A,#N/A,FALSE,"INTRAN96";#N/A,#N/A,FALSE,"NAA9697";#N/A,#N/A,FALSE,"ECWEBB";#N/A,#N/A,FALSE,"MFT96";#N/A,#N/A,FALSE,"CTrecon"}</definedName>
    <definedName name="trggh_1_1_1_2_4" hidden="1">{#N/A,#N/A,FALSE,"TMCOMP96";#N/A,#N/A,FALSE,"MAT96";#N/A,#N/A,FALSE,"FANDA96";#N/A,#N/A,FALSE,"INTRAN96";#N/A,#N/A,FALSE,"NAA9697";#N/A,#N/A,FALSE,"ECWEBB";#N/A,#N/A,FALSE,"MFT96";#N/A,#N/A,FALSE,"CTrecon"}</definedName>
    <definedName name="trggh_1_1_1_2_5" hidden="1">{#N/A,#N/A,FALSE,"TMCOMP96";#N/A,#N/A,FALSE,"MAT96";#N/A,#N/A,FALSE,"FANDA96";#N/A,#N/A,FALSE,"INTRAN96";#N/A,#N/A,FALSE,"NAA9697";#N/A,#N/A,FALSE,"ECWEBB";#N/A,#N/A,FALSE,"MFT96";#N/A,#N/A,FALSE,"CTrecon"}</definedName>
    <definedName name="trggh_1_1_1_3" hidden="1">{#N/A,#N/A,FALSE,"TMCOMP96";#N/A,#N/A,FALSE,"MAT96";#N/A,#N/A,FALSE,"FANDA96";#N/A,#N/A,FALSE,"INTRAN96";#N/A,#N/A,FALSE,"NAA9697";#N/A,#N/A,FALSE,"ECWEBB";#N/A,#N/A,FALSE,"MFT96";#N/A,#N/A,FALSE,"CTrecon"}</definedName>
    <definedName name="trggh_1_1_1_3_1" hidden="1">{#N/A,#N/A,FALSE,"TMCOMP96";#N/A,#N/A,FALSE,"MAT96";#N/A,#N/A,FALSE,"FANDA96";#N/A,#N/A,FALSE,"INTRAN96";#N/A,#N/A,FALSE,"NAA9697";#N/A,#N/A,FALSE,"ECWEBB";#N/A,#N/A,FALSE,"MFT96";#N/A,#N/A,FALSE,"CTrecon"}</definedName>
    <definedName name="trggh_1_1_1_3_2" hidden="1">{#N/A,#N/A,FALSE,"TMCOMP96";#N/A,#N/A,FALSE,"MAT96";#N/A,#N/A,FALSE,"FANDA96";#N/A,#N/A,FALSE,"INTRAN96";#N/A,#N/A,FALSE,"NAA9697";#N/A,#N/A,FALSE,"ECWEBB";#N/A,#N/A,FALSE,"MFT96";#N/A,#N/A,FALSE,"CTrecon"}</definedName>
    <definedName name="trggh_1_1_1_3_3" hidden="1">{#N/A,#N/A,FALSE,"TMCOMP96";#N/A,#N/A,FALSE,"MAT96";#N/A,#N/A,FALSE,"FANDA96";#N/A,#N/A,FALSE,"INTRAN96";#N/A,#N/A,FALSE,"NAA9697";#N/A,#N/A,FALSE,"ECWEBB";#N/A,#N/A,FALSE,"MFT96";#N/A,#N/A,FALSE,"CTrecon"}</definedName>
    <definedName name="trggh_1_1_1_3_4" hidden="1">{#N/A,#N/A,FALSE,"TMCOMP96";#N/A,#N/A,FALSE,"MAT96";#N/A,#N/A,FALSE,"FANDA96";#N/A,#N/A,FALSE,"INTRAN96";#N/A,#N/A,FALSE,"NAA9697";#N/A,#N/A,FALSE,"ECWEBB";#N/A,#N/A,FALSE,"MFT96";#N/A,#N/A,FALSE,"CTrecon"}</definedName>
    <definedName name="trggh_1_1_1_3_5" hidden="1">{#N/A,#N/A,FALSE,"TMCOMP96";#N/A,#N/A,FALSE,"MAT96";#N/A,#N/A,FALSE,"FANDA96";#N/A,#N/A,FALSE,"INTRAN96";#N/A,#N/A,FALSE,"NAA9697";#N/A,#N/A,FALSE,"ECWEBB";#N/A,#N/A,FALSE,"MFT96";#N/A,#N/A,FALSE,"CTrecon"}</definedName>
    <definedName name="trggh_1_1_1_4" hidden="1">{#N/A,#N/A,FALSE,"TMCOMP96";#N/A,#N/A,FALSE,"MAT96";#N/A,#N/A,FALSE,"FANDA96";#N/A,#N/A,FALSE,"INTRAN96";#N/A,#N/A,FALSE,"NAA9697";#N/A,#N/A,FALSE,"ECWEBB";#N/A,#N/A,FALSE,"MFT96";#N/A,#N/A,FALSE,"CTrecon"}</definedName>
    <definedName name="trggh_1_1_1_4_1" hidden="1">{#N/A,#N/A,FALSE,"TMCOMP96";#N/A,#N/A,FALSE,"MAT96";#N/A,#N/A,FALSE,"FANDA96";#N/A,#N/A,FALSE,"INTRAN96";#N/A,#N/A,FALSE,"NAA9697";#N/A,#N/A,FALSE,"ECWEBB";#N/A,#N/A,FALSE,"MFT96";#N/A,#N/A,FALSE,"CTrecon"}</definedName>
    <definedName name="trggh_1_1_1_4_2" hidden="1">{#N/A,#N/A,FALSE,"TMCOMP96";#N/A,#N/A,FALSE,"MAT96";#N/A,#N/A,FALSE,"FANDA96";#N/A,#N/A,FALSE,"INTRAN96";#N/A,#N/A,FALSE,"NAA9697";#N/A,#N/A,FALSE,"ECWEBB";#N/A,#N/A,FALSE,"MFT96";#N/A,#N/A,FALSE,"CTrecon"}</definedName>
    <definedName name="trggh_1_1_1_4_3" hidden="1">{#N/A,#N/A,FALSE,"TMCOMP96";#N/A,#N/A,FALSE,"MAT96";#N/A,#N/A,FALSE,"FANDA96";#N/A,#N/A,FALSE,"INTRAN96";#N/A,#N/A,FALSE,"NAA9697";#N/A,#N/A,FALSE,"ECWEBB";#N/A,#N/A,FALSE,"MFT96";#N/A,#N/A,FALSE,"CTrecon"}</definedName>
    <definedName name="trggh_1_1_1_4_4" hidden="1">{#N/A,#N/A,FALSE,"TMCOMP96";#N/A,#N/A,FALSE,"MAT96";#N/A,#N/A,FALSE,"FANDA96";#N/A,#N/A,FALSE,"INTRAN96";#N/A,#N/A,FALSE,"NAA9697";#N/A,#N/A,FALSE,"ECWEBB";#N/A,#N/A,FALSE,"MFT96";#N/A,#N/A,FALSE,"CTrecon"}</definedName>
    <definedName name="trggh_1_1_1_4_5" hidden="1">{#N/A,#N/A,FALSE,"TMCOMP96";#N/A,#N/A,FALSE,"MAT96";#N/A,#N/A,FALSE,"FANDA96";#N/A,#N/A,FALSE,"INTRAN96";#N/A,#N/A,FALSE,"NAA9697";#N/A,#N/A,FALSE,"ECWEBB";#N/A,#N/A,FALSE,"MFT96";#N/A,#N/A,FALSE,"CTrecon"}</definedName>
    <definedName name="trggh_1_1_1_5" hidden="1">{#N/A,#N/A,FALSE,"TMCOMP96";#N/A,#N/A,FALSE,"MAT96";#N/A,#N/A,FALSE,"FANDA96";#N/A,#N/A,FALSE,"INTRAN96";#N/A,#N/A,FALSE,"NAA9697";#N/A,#N/A,FALSE,"ECWEBB";#N/A,#N/A,FALSE,"MFT96";#N/A,#N/A,FALSE,"CTrecon"}</definedName>
    <definedName name="trggh_1_1_1_5_1" hidden="1">{#N/A,#N/A,FALSE,"TMCOMP96";#N/A,#N/A,FALSE,"MAT96";#N/A,#N/A,FALSE,"FANDA96";#N/A,#N/A,FALSE,"INTRAN96";#N/A,#N/A,FALSE,"NAA9697";#N/A,#N/A,FALSE,"ECWEBB";#N/A,#N/A,FALSE,"MFT96";#N/A,#N/A,FALSE,"CTrecon"}</definedName>
    <definedName name="trggh_1_1_1_5_2" hidden="1">{#N/A,#N/A,FALSE,"TMCOMP96";#N/A,#N/A,FALSE,"MAT96";#N/A,#N/A,FALSE,"FANDA96";#N/A,#N/A,FALSE,"INTRAN96";#N/A,#N/A,FALSE,"NAA9697";#N/A,#N/A,FALSE,"ECWEBB";#N/A,#N/A,FALSE,"MFT96";#N/A,#N/A,FALSE,"CTrecon"}</definedName>
    <definedName name="trggh_1_1_1_5_3" hidden="1">{#N/A,#N/A,FALSE,"TMCOMP96";#N/A,#N/A,FALSE,"MAT96";#N/A,#N/A,FALSE,"FANDA96";#N/A,#N/A,FALSE,"INTRAN96";#N/A,#N/A,FALSE,"NAA9697";#N/A,#N/A,FALSE,"ECWEBB";#N/A,#N/A,FALSE,"MFT96";#N/A,#N/A,FALSE,"CTrecon"}</definedName>
    <definedName name="trggh_1_1_1_5_4" hidden="1">{#N/A,#N/A,FALSE,"TMCOMP96";#N/A,#N/A,FALSE,"MAT96";#N/A,#N/A,FALSE,"FANDA96";#N/A,#N/A,FALSE,"INTRAN96";#N/A,#N/A,FALSE,"NAA9697";#N/A,#N/A,FALSE,"ECWEBB";#N/A,#N/A,FALSE,"MFT96";#N/A,#N/A,FALSE,"CTrecon"}</definedName>
    <definedName name="trggh_1_1_1_5_5" hidden="1">{#N/A,#N/A,FALSE,"TMCOMP96";#N/A,#N/A,FALSE,"MAT96";#N/A,#N/A,FALSE,"FANDA96";#N/A,#N/A,FALSE,"INTRAN96";#N/A,#N/A,FALSE,"NAA9697";#N/A,#N/A,FALSE,"ECWEBB";#N/A,#N/A,FALSE,"MFT96";#N/A,#N/A,FALSE,"CTrecon"}</definedName>
    <definedName name="trggh_1_1_2" hidden="1">{#N/A,#N/A,FALSE,"TMCOMP96";#N/A,#N/A,FALSE,"MAT96";#N/A,#N/A,FALSE,"FANDA96";#N/A,#N/A,FALSE,"INTRAN96";#N/A,#N/A,FALSE,"NAA9697";#N/A,#N/A,FALSE,"ECWEBB";#N/A,#N/A,FALSE,"MFT96";#N/A,#N/A,FALSE,"CTrecon"}</definedName>
    <definedName name="trggh_1_1_2_1" hidden="1">{#N/A,#N/A,FALSE,"TMCOMP96";#N/A,#N/A,FALSE,"MAT96";#N/A,#N/A,FALSE,"FANDA96";#N/A,#N/A,FALSE,"INTRAN96";#N/A,#N/A,FALSE,"NAA9697";#N/A,#N/A,FALSE,"ECWEBB";#N/A,#N/A,FALSE,"MFT96";#N/A,#N/A,FALSE,"CTrecon"}</definedName>
    <definedName name="trggh_1_1_2_2" hidden="1">{#N/A,#N/A,FALSE,"TMCOMP96";#N/A,#N/A,FALSE,"MAT96";#N/A,#N/A,FALSE,"FANDA96";#N/A,#N/A,FALSE,"INTRAN96";#N/A,#N/A,FALSE,"NAA9697";#N/A,#N/A,FALSE,"ECWEBB";#N/A,#N/A,FALSE,"MFT96";#N/A,#N/A,FALSE,"CTrecon"}</definedName>
    <definedName name="trggh_1_1_2_3" hidden="1">{#N/A,#N/A,FALSE,"TMCOMP96";#N/A,#N/A,FALSE,"MAT96";#N/A,#N/A,FALSE,"FANDA96";#N/A,#N/A,FALSE,"INTRAN96";#N/A,#N/A,FALSE,"NAA9697";#N/A,#N/A,FALSE,"ECWEBB";#N/A,#N/A,FALSE,"MFT96";#N/A,#N/A,FALSE,"CTrecon"}</definedName>
    <definedName name="trggh_1_1_2_4" hidden="1">{#N/A,#N/A,FALSE,"TMCOMP96";#N/A,#N/A,FALSE,"MAT96";#N/A,#N/A,FALSE,"FANDA96";#N/A,#N/A,FALSE,"INTRAN96";#N/A,#N/A,FALSE,"NAA9697";#N/A,#N/A,FALSE,"ECWEBB";#N/A,#N/A,FALSE,"MFT96";#N/A,#N/A,FALSE,"CTrecon"}</definedName>
    <definedName name="trggh_1_1_2_5" hidden="1">{#N/A,#N/A,FALSE,"TMCOMP96";#N/A,#N/A,FALSE,"MAT96";#N/A,#N/A,FALSE,"FANDA96";#N/A,#N/A,FALSE,"INTRAN96";#N/A,#N/A,FALSE,"NAA9697";#N/A,#N/A,FALSE,"ECWEBB";#N/A,#N/A,FALSE,"MFT96";#N/A,#N/A,FALSE,"CTrecon"}</definedName>
    <definedName name="trggh_1_1_3" hidden="1">{#N/A,#N/A,FALSE,"TMCOMP96";#N/A,#N/A,FALSE,"MAT96";#N/A,#N/A,FALSE,"FANDA96";#N/A,#N/A,FALSE,"INTRAN96";#N/A,#N/A,FALSE,"NAA9697";#N/A,#N/A,FALSE,"ECWEBB";#N/A,#N/A,FALSE,"MFT96";#N/A,#N/A,FALSE,"CTrecon"}</definedName>
    <definedName name="trggh_1_1_3_1" hidden="1">{#N/A,#N/A,FALSE,"TMCOMP96";#N/A,#N/A,FALSE,"MAT96";#N/A,#N/A,FALSE,"FANDA96";#N/A,#N/A,FALSE,"INTRAN96";#N/A,#N/A,FALSE,"NAA9697";#N/A,#N/A,FALSE,"ECWEBB";#N/A,#N/A,FALSE,"MFT96";#N/A,#N/A,FALSE,"CTrecon"}</definedName>
    <definedName name="trggh_1_1_3_2" hidden="1">{#N/A,#N/A,FALSE,"TMCOMP96";#N/A,#N/A,FALSE,"MAT96";#N/A,#N/A,FALSE,"FANDA96";#N/A,#N/A,FALSE,"INTRAN96";#N/A,#N/A,FALSE,"NAA9697";#N/A,#N/A,FALSE,"ECWEBB";#N/A,#N/A,FALSE,"MFT96";#N/A,#N/A,FALSE,"CTrecon"}</definedName>
    <definedName name="trggh_1_1_3_3" hidden="1">{#N/A,#N/A,FALSE,"TMCOMP96";#N/A,#N/A,FALSE,"MAT96";#N/A,#N/A,FALSE,"FANDA96";#N/A,#N/A,FALSE,"INTRAN96";#N/A,#N/A,FALSE,"NAA9697";#N/A,#N/A,FALSE,"ECWEBB";#N/A,#N/A,FALSE,"MFT96";#N/A,#N/A,FALSE,"CTrecon"}</definedName>
    <definedName name="trggh_1_1_3_4" hidden="1">{#N/A,#N/A,FALSE,"TMCOMP96";#N/A,#N/A,FALSE,"MAT96";#N/A,#N/A,FALSE,"FANDA96";#N/A,#N/A,FALSE,"INTRAN96";#N/A,#N/A,FALSE,"NAA9697";#N/A,#N/A,FALSE,"ECWEBB";#N/A,#N/A,FALSE,"MFT96";#N/A,#N/A,FALSE,"CTrecon"}</definedName>
    <definedName name="trggh_1_1_3_5" hidden="1">{#N/A,#N/A,FALSE,"TMCOMP96";#N/A,#N/A,FALSE,"MAT96";#N/A,#N/A,FALSE,"FANDA96";#N/A,#N/A,FALSE,"INTRAN96";#N/A,#N/A,FALSE,"NAA9697";#N/A,#N/A,FALSE,"ECWEBB";#N/A,#N/A,FALSE,"MFT96";#N/A,#N/A,FALSE,"CTrecon"}</definedName>
    <definedName name="trggh_1_1_4" hidden="1">{#N/A,#N/A,FALSE,"TMCOMP96";#N/A,#N/A,FALSE,"MAT96";#N/A,#N/A,FALSE,"FANDA96";#N/A,#N/A,FALSE,"INTRAN96";#N/A,#N/A,FALSE,"NAA9697";#N/A,#N/A,FALSE,"ECWEBB";#N/A,#N/A,FALSE,"MFT96";#N/A,#N/A,FALSE,"CTrecon"}</definedName>
    <definedName name="trggh_1_1_4_1" hidden="1">{#N/A,#N/A,FALSE,"TMCOMP96";#N/A,#N/A,FALSE,"MAT96";#N/A,#N/A,FALSE,"FANDA96";#N/A,#N/A,FALSE,"INTRAN96";#N/A,#N/A,FALSE,"NAA9697";#N/A,#N/A,FALSE,"ECWEBB";#N/A,#N/A,FALSE,"MFT96";#N/A,#N/A,FALSE,"CTrecon"}</definedName>
    <definedName name="trggh_1_1_4_2" hidden="1">{#N/A,#N/A,FALSE,"TMCOMP96";#N/A,#N/A,FALSE,"MAT96";#N/A,#N/A,FALSE,"FANDA96";#N/A,#N/A,FALSE,"INTRAN96";#N/A,#N/A,FALSE,"NAA9697";#N/A,#N/A,FALSE,"ECWEBB";#N/A,#N/A,FALSE,"MFT96";#N/A,#N/A,FALSE,"CTrecon"}</definedName>
    <definedName name="trggh_1_1_4_3" hidden="1">{#N/A,#N/A,FALSE,"TMCOMP96";#N/A,#N/A,FALSE,"MAT96";#N/A,#N/A,FALSE,"FANDA96";#N/A,#N/A,FALSE,"INTRAN96";#N/A,#N/A,FALSE,"NAA9697";#N/A,#N/A,FALSE,"ECWEBB";#N/A,#N/A,FALSE,"MFT96";#N/A,#N/A,FALSE,"CTrecon"}</definedName>
    <definedName name="trggh_1_1_4_4" hidden="1">{#N/A,#N/A,FALSE,"TMCOMP96";#N/A,#N/A,FALSE,"MAT96";#N/A,#N/A,FALSE,"FANDA96";#N/A,#N/A,FALSE,"INTRAN96";#N/A,#N/A,FALSE,"NAA9697";#N/A,#N/A,FALSE,"ECWEBB";#N/A,#N/A,FALSE,"MFT96";#N/A,#N/A,FALSE,"CTrecon"}</definedName>
    <definedName name="trggh_1_1_4_5" hidden="1">{#N/A,#N/A,FALSE,"TMCOMP96";#N/A,#N/A,FALSE,"MAT96";#N/A,#N/A,FALSE,"FANDA96";#N/A,#N/A,FALSE,"INTRAN96";#N/A,#N/A,FALSE,"NAA9697";#N/A,#N/A,FALSE,"ECWEBB";#N/A,#N/A,FALSE,"MFT96";#N/A,#N/A,FALSE,"CTrecon"}</definedName>
    <definedName name="trggh_1_1_5" hidden="1">{#N/A,#N/A,FALSE,"TMCOMP96";#N/A,#N/A,FALSE,"MAT96";#N/A,#N/A,FALSE,"FANDA96";#N/A,#N/A,FALSE,"INTRAN96";#N/A,#N/A,FALSE,"NAA9697";#N/A,#N/A,FALSE,"ECWEBB";#N/A,#N/A,FALSE,"MFT96";#N/A,#N/A,FALSE,"CTrecon"}</definedName>
    <definedName name="trggh_1_1_5_1" hidden="1">{#N/A,#N/A,FALSE,"TMCOMP96";#N/A,#N/A,FALSE,"MAT96";#N/A,#N/A,FALSE,"FANDA96";#N/A,#N/A,FALSE,"INTRAN96";#N/A,#N/A,FALSE,"NAA9697";#N/A,#N/A,FALSE,"ECWEBB";#N/A,#N/A,FALSE,"MFT96";#N/A,#N/A,FALSE,"CTrecon"}</definedName>
    <definedName name="trggh_1_1_5_2" hidden="1">{#N/A,#N/A,FALSE,"TMCOMP96";#N/A,#N/A,FALSE,"MAT96";#N/A,#N/A,FALSE,"FANDA96";#N/A,#N/A,FALSE,"INTRAN96";#N/A,#N/A,FALSE,"NAA9697";#N/A,#N/A,FALSE,"ECWEBB";#N/A,#N/A,FALSE,"MFT96";#N/A,#N/A,FALSE,"CTrecon"}</definedName>
    <definedName name="trggh_1_1_5_3" hidden="1">{#N/A,#N/A,FALSE,"TMCOMP96";#N/A,#N/A,FALSE,"MAT96";#N/A,#N/A,FALSE,"FANDA96";#N/A,#N/A,FALSE,"INTRAN96";#N/A,#N/A,FALSE,"NAA9697";#N/A,#N/A,FALSE,"ECWEBB";#N/A,#N/A,FALSE,"MFT96";#N/A,#N/A,FALSE,"CTrecon"}</definedName>
    <definedName name="trggh_1_1_5_4" hidden="1">{#N/A,#N/A,FALSE,"TMCOMP96";#N/A,#N/A,FALSE,"MAT96";#N/A,#N/A,FALSE,"FANDA96";#N/A,#N/A,FALSE,"INTRAN96";#N/A,#N/A,FALSE,"NAA9697";#N/A,#N/A,FALSE,"ECWEBB";#N/A,#N/A,FALSE,"MFT96";#N/A,#N/A,FALSE,"CTrecon"}</definedName>
    <definedName name="trggh_1_1_5_5" hidden="1">{#N/A,#N/A,FALSE,"TMCOMP96";#N/A,#N/A,FALSE,"MAT96";#N/A,#N/A,FALSE,"FANDA96";#N/A,#N/A,FALSE,"INTRAN96";#N/A,#N/A,FALSE,"NAA9697";#N/A,#N/A,FALSE,"ECWEBB";#N/A,#N/A,FALSE,"MFT96";#N/A,#N/A,FALSE,"CTrecon"}</definedName>
    <definedName name="trggh_1_2" hidden="1">{#N/A,#N/A,FALSE,"TMCOMP96";#N/A,#N/A,FALSE,"MAT96";#N/A,#N/A,FALSE,"FANDA96";#N/A,#N/A,FALSE,"INTRAN96";#N/A,#N/A,FALSE,"NAA9697";#N/A,#N/A,FALSE,"ECWEBB";#N/A,#N/A,FALSE,"MFT96";#N/A,#N/A,FALSE,"CTrecon"}</definedName>
    <definedName name="trggh_1_2_1" hidden="1">{#N/A,#N/A,FALSE,"TMCOMP96";#N/A,#N/A,FALSE,"MAT96";#N/A,#N/A,FALSE,"FANDA96";#N/A,#N/A,FALSE,"INTRAN96";#N/A,#N/A,FALSE,"NAA9697";#N/A,#N/A,FALSE,"ECWEBB";#N/A,#N/A,FALSE,"MFT96";#N/A,#N/A,FALSE,"CTrecon"}</definedName>
    <definedName name="trggh_1_2_1_1" hidden="1">{#N/A,#N/A,FALSE,"TMCOMP96";#N/A,#N/A,FALSE,"MAT96";#N/A,#N/A,FALSE,"FANDA96";#N/A,#N/A,FALSE,"INTRAN96";#N/A,#N/A,FALSE,"NAA9697";#N/A,#N/A,FALSE,"ECWEBB";#N/A,#N/A,FALSE,"MFT96";#N/A,#N/A,FALSE,"CTrecon"}</definedName>
    <definedName name="trggh_1_2_1_1_1" hidden="1">{#N/A,#N/A,FALSE,"TMCOMP96";#N/A,#N/A,FALSE,"MAT96";#N/A,#N/A,FALSE,"FANDA96";#N/A,#N/A,FALSE,"INTRAN96";#N/A,#N/A,FALSE,"NAA9697";#N/A,#N/A,FALSE,"ECWEBB";#N/A,#N/A,FALSE,"MFT96";#N/A,#N/A,FALSE,"CTrecon"}</definedName>
    <definedName name="trggh_1_2_1_1_1_1" hidden="1">{#N/A,#N/A,FALSE,"TMCOMP96";#N/A,#N/A,FALSE,"MAT96";#N/A,#N/A,FALSE,"FANDA96";#N/A,#N/A,FALSE,"INTRAN96";#N/A,#N/A,FALSE,"NAA9697";#N/A,#N/A,FALSE,"ECWEBB";#N/A,#N/A,FALSE,"MFT96";#N/A,#N/A,FALSE,"CTrecon"}</definedName>
    <definedName name="trggh_1_2_1_1_1_2" hidden="1">{#N/A,#N/A,FALSE,"TMCOMP96";#N/A,#N/A,FALSE,"MAT96";#N/A,#N/A,FALSE,"FANDA96";#N/A,#N/A,FALSE,"INTRAN96";#N/A,#N/A,FALSE,"NAA9697";#N/A,#N/A,FALSE,"ECWEBB";#N/A,#N/A,FALSE,"MFT96";#N/A,#N/A,FALSE,"CTrecon"}</definedName>
    <definedName name="trggh_1_2_1_1_1_3" hidden="1">{#N/A,#N/A,FALSE,"TMCOMP96";#N/A,#N/A,FALSE,"MAT96";#N/A,#N/A,FALSE,"FANDA96";#N/A,#N/A,FALSE,"INTRAN96";#N/A,#N/A,FALSE,"NAA9697";#N/A,#N/A,FALSE,"ECWEBB";#N/A,#N/A,FALSE,"MFT96";#N/A,#N/A,FALSE,"CTrecon"}</definedName>
    <definedName name="trggh_1_2_1_1_1_4" hidden="1">{#N/A,#N/A,FALSE,"TMCOMP96";#N/A,#N/A,FALSE,"MAT96";#N/A,#N/A,FALSE,"FANDA96";#N/A,#N/A,FALSE,"INTRAN96";#N/A,#N/A,FALSE,"NAA9697";#N/A,#N/A,FALSE,"ECWEBB";#N/A,#N/A,FALSE,"MFT96";#N/A,#N/A,FALSE,"CTrecon"}</definedName>
    <definedName name="trggh_1_2_1_1_1_5" hidden="1">{#N/A,#N/A,FALSE,"TMCOMP96";#N/A,#N/A,FALSE,"MAT96";#N/A,#N/A,FALSE,"FANDA96";#N/A,#N/A,FALSE,"INTRAN96";#N/A,#N/A,FALSE,"NAA9697";#N/A,#N/A,FALSE,"ECWEBB";#N/A,#N/A,FALSE,"MFT96";#N/A,#N/A,FALSE,"CTrecon"}</definedName>
    <definedName name="trggh_1_2_1_1_2" hidden="1">{#N/A,#N/A,FALSE,"TMCOMP96";#N/A,#N/A,FALSE,"MAT96";#N/A,#N/A,FALSE,"FANDA96";#N/A,#N/A,FALSE,"INTRAN96";#N/A,#N/A,FALSE,"NAA9697";#N/A,#N/A,FALSE,"ECWEBB";#N/A,#N/A,FALSE,"MFT96";#N/A,#N/A,FALSE,"CTrecon"}</definedName>
    <definedName name="trggh_1_2_1_1_2_1" hidden="1">{#N/A,#N/A,FALSE,"TMCOMP96";#N/A,#N/A,FALSE,"MAT96";#N/A,#N/A,FALSE,"FANDA96";#N/A,#N/A,FALSE,"INTRAN96";#N/A,#N/A,FALSE,"NAA9697";#N/A,#N/A,FALSE,"ECWEBB";#N/A,#N/A,FALSE,"MFT96";#N/A,#N/A,FALSE,"CTrecon"}</definedName>
    <definedName name="trggh_1_2_1_1_2_2" hidden="1">{#N/A,#N/A,FALSE,"TMCOMP96";#N/A,#N/A,FALSE,"MAT96";#N/A,#N/A,FALSE,"FANDA96";#N/A,#N/A,FALSE,"INTRAN96";#N/A,#N/A,FALSE,"NAA9697";#N/A,#N/A,FALSE,"ECWEBB";#N/A,#N/A,FALSE,"MFT96";#N/A,#N/A,FALSE,"CTrecon"}</definedName>
    <definedName name="trggh_1_2_1_1_2_3" hidden="1">{#N/A,#N/A,FALSE,"TMCOMP96";#N/A,#N/A,FALSE,"MAT96";#N/A,#N/A,FALSE,"FANDA96";#N/A,#N/A,FALSE,"INTRAN96";#N/A,#N/A,FALSE,"NAA9697";#N/A,#N/A,FALSE,"ECWEBB";#N/A,#N/A,FALSE,"MFT96";#N/A,#N/A,FALSE,"CTrecon"}</definedName>
    <definedName name="trggh_1_2_1_1_2_4" hidden="1">{#N/A,#N/A,FALSE,"TMCOMP96";#N/A,#N/A,FALSE,"MAT96";#N/A,#N/A,FALSE,"FANDA96";#N/A,#N/A,FALSE,"INTRAN96";#N/A,#N/A,FALSE,"NAA9697";#N/A,#N/A,FALSE,"ECWEBB";#N/A,#N/A,FALSE,"MFT96";#N/A,#N/A,FALSE,"CTrecon"}</definedName>
    <definedName name="trggh_1_2_1_1_2_5" hidden="1">{#N/A,#N/A,FALSE,"TMCOMP96";#N/A,#N/A,FALSE,"MAT96";#N/A,#N/A,FALSE,"FANDA96";#N/A,#N/A,FALSE,"INTRAN96";#N/A,#N/A,FALSE,"NAA9697";#N/A,#N/A,FALSE,"ECWEBB";#N/A,#N/A,FALSE,"MFT96";#N/A,#N/A,FALSE,"CTrecon"}</definedName>
    <definedName name="trggh_1_2_1_1_3" hidden="1">{#N/A,#N/A,FALSE,"TMCOMP96";#N/A,#N/A,FALSE,"MAT96";#N/A,#N/A,FALSE,"FANDA96";#N/A,#N/A,FALSE,"INTRAN96";#N/A,#N/A,FALSE,"NAA9697";#N/A,#N/A,FALSE,"ECWEBB";#N/A,#N/A,FALSE,"MFT96";#N/A,#N/A,FALSE,"CTrecon"}</definedName>
    <definedName name="trggh_1_2_1_1_4" hidden="1">{#N/A,#N/A,FALSE,"TMCOMP96";#N/A,#N/A,FALSE,"MAT96";#N/A,#N/A,FALSE,"FANDA96";#N/A,#N/A,FALSE,"INTRAN96";#N/A,#N/A,FALSE,"NAA9697";#N/A,#N/A,FALSE,"ECWEBB";#N/A,#N/A,FALSE,"MFT96";#N/A,#N/A,FALSE,"CTrecon"}</definedName>
    <definedName name="trggh_1_2_1_1_5" hidden="1">{#N/A,#N/A,FALSE,"TMCOMP96";#N/A,#N/A,FALSE,"MAT96";#N/A,#N/A,FALSE,"FANDA96";#N/A,#N/A,FALSE,"INTRAN96";#N/A,#N/A,FALSE,"NAA9697";#N/A,#N/A,FALSE,"ECWEBB";#N/A,#N/A,FALSE,"MFT96";#N/A,#N/A,FALSE,"CTrecon"}</definedName>
    <definedName name="trggh_1_2_1_2" hidden="1">{#N/A,#N/A,FALSE,"TMCOMP96";#N/A,#N/A,FALSE,"MAT96";#N/A,#N/A,FALSE,"FANDA96";#N/A,#N/A,FALSE,"INTRAN96";#N/A,#N/A,FALSE,"NAA9697";#N/A,#N/A,FALSE,"ECWEBB";#N/A,#N/A,FALSE,"MFT96";#N/A,#N/A,FALSE,"CTrecon"}</definedName>
    <definedName name="trggh_1_2_1_2_1" hidden="1">{#N/A,#N/A,FALSE,"TMCOMP96";#N/A,#N/A,FALSE,"MAT96";#N/A,#N/A,FALSE,"FANDA96";#N/A,#N/A,FALSE,"INTRAN96";#N/A,#N/A,FALSE,"NAA9697";#N/A,#N/A,FALSE,"ECWEBB";#N/A,#N/A,FALSE,"MFT96";#N/A,#N/A,FALSE,"CTrecon"}</definedName>
    <definedName name="trggh_1_2_1_2_2" hidden="1">{#N/A,#N/A,FALSE,"TMCOMP96";#N/A,#N/A,FALSE,"MAT96";#N/A,#N/A,FALSE,"FANDA96";#N/A,#N/A,FALSE,"INTRAN96";#N/A,#N/A,FALSE,"NAA9697";#N/A,#N/A,FALSE,"ECWEBB";#N/A,#N/A,FALSE,"MFT96";#N/A,#N/A,FALSE,"CTrecon"}</definedName>
    <definedName name="trggh_1_2_1_2_3" hidden="1">{#N/A,#N/A,FALSE,"TMCOMP96";#N/A,#N/A,FALSE,"MAT96";#N/A,#N/A,FALSE,"FANDA96";#N/A,#N/A,FALSE,"INTRAN96";#N/A,#N/A,FALSE,"NAA9697";#N/A,#N/A,FALSE,"ECWEBB";#N/A,#N/A,FALSE,"MFT96";#N/A,#N/A,FALSE,"CTrecon"}</definedName>
    <definedName name="trggh_1_2_1_2_4" hidden="1">{#N/A,#N/A,FALSE,"TMCOMP96";#N/A,#N/A,FALSE,"MAT96";#N/A,#N/A,FALSE,"FANDA96";#N/A,#N/A,FALSE,"INTRAN96";#N/A,#N/A,FALSE,"NAA9697";#N/A,#N/A,FALSE,"ECWEBB";#N/A,#N/A,FALSE,"MFT96";#N/A,#N/A,FALSE,"CTrecon"}</definedName>
    <definedName name="trggh_1_2_1_2_5" hidden="1">{#N/A,#N/A,FALSE,"TMCOMP96";#N/A,#N/A,FALSE,"MAT96";#N/A,#N/A,FALSE,"FANDA96";#N/A,#N/A,FALSE,"INTRAN96";#N/A,#N/A,FALSE,"NAA9697";#N/A,#N/A,FALSE,"ECWEBB";#N/A,#N/A,FALSE,"MFT96";#N/A,#N/A,FALSE,"CTrecon"}</definedName>
    <definedName name="trggh_1_2_1_3" hidden="1">{#N/A,#N/A,FALSE,"TMCOMP96";#N/A,#N/A,FALSE,"MAT96";#N/A,#N/A,FALSE,"FANDA96";#N/A,#N/A,FALSE,"INTRAN96";#N/A,#N/A,FALSE,"NAA9697";#N/A,#N/A,FALSE,"ECWEBB";#N/A,#N/A,FALSE,"MFT96";#N/A,#N/A,FALSE,"CTrecon"}</definedName>
    <definedName name="trggh_1_2_1_3_1" hidden="1">{#N/A,#N/A,FALSE,"TMCOMP96";#N/A,#N/A,FALSE,"MAT96";#N/A,#N/A,FALSE,"FANDA96";#N/A,#N/A,FALSE,"INTRAN96";#N/A,#N/A,FALSE,"NAA9697";#N/A,#N/A,FALSE,"ECWEBB";#N/A,#N/A,FALSE,"MFT96";#N/A,#N/A,FALSE,"CTrecon"}</definedName>
    <definedName name="trggh_1_2_1_3_2" hidden="1">{#N/A,#N/A,FALSE,"TMCOMP96";#N/A,#N/A,FALSE,"MAT96";#N/A,#N/A,FALSE,"FANDA96";#N/A,#N/A,FALSE,"INTRAN96";#N/A,#N/A,FALSE,"NAA9697";#N/A,#N/A,FALSE,"ECWEBB";#N/A,#N/A,FALSE,"MFT96";#N/A,#N/A,FALSE,"CTrecon"}</definedName>
    <definedName name="trggh_1_2_1_3_3" hidden="1">{#N/A,#N/A,FALSE,"TMCOMP96";#N/A,#N/A,FALSE,"MAT96";#N/A,#N/A,FALSE,"FANDA96";#N/A,#N/A,FALSE,"INTRAN96";#N/A,#N/A,FALSE,"NAA9697";#N/A,#N/A,FALSE,"ECWEBB";#N/A,#N/A,FALSE,"MFT96";#N/A,#N/A,FALSE,"CTrecon"}</definedName>
    <definedName name="trggh_1_2_1_3_4" hidden="1">{#N/A,#N/A,FALSE,"TMCOMP96";#N/A,#N/A,FALSE,"MAT96";#N/A,#N/A,FALSE,"FANDA96";#N/A,#N/A,FALSE,"INTRAN96";#N/A,#N/A,FALSE,"NAA9697";#N/A,#N/A,FALSE,"ECWEBB";#N/A,#N/A,FALSE,"MFT96";#N/A,#N/A,FALSE,"CTrecon"}</definedName>
    <definedName name="trggh_1_2_1_3_5" hidden="1">{#N/A,#N/A,FALSE,"TMCOMP96";#N/A,#N/A,FALSE,"MAT96";#N/A,#N/A,FALSE,"FANDA96";#N/A,#N/A,FALSE,"INTRAN96";#N/A,#N/A,FALSE,"NAA9697";#N/A,#N/A,FALSE,"ECWEBB";#N/A,#N/A,FALSE,"MFT96";#N/A,#N/A,FALSE,"CTrecon"}</definedName>
    <definedName name="trggh_1_2_1_4" hidden="1">{#N/A,#N/A,FALSE,"TMCOMP96";#N/A,#N/A,FALSE,"MAT96";#N/A,#N/A,FALSE,"FANDA96";#N/A,#N/A,FALSE,"INTRAN96";#N/A,#N/A,FALSE,"NAA9697";#N/A,#N/A,FALSE,"ECWEBB";#N/A,#N/A,FALSE,"MFT96";#N/A,#N/A,FALSE,"CTrecon"}</definedName>
    <definedName name="trggh_1_2_1_4_1" hidden="1">{#N/A,#N/A,FALSE,"TMCOMP96";#N/A,#N/A,FALSE,"MAT96";#N/A,#N/A,FALSE,"FANDA96";#N/A,#N/A,FALSE,"INTRAN96";#N/A,#N/A,FALSE,"NAA9697";#N/A,#N/A,FALSE,"ECWEBB";#N/A,#N/A,FALSE,"MFT96";#N/A,#N/A,FALSE,"CTrecon"}</definedName>
    <definedName name="trggh_1_2_1_4_2" hidden="1">{#N/A,#N/A,FALSE,"TMCOMP96";#N/A,#N/A,FALSE,"MAT96";#N/A,#N/A,FALSE,"FANDA96";#N/A,#N/A,FALSE,"INTRAN96";#N/A,#N/A,FALSE,"NAA9697";#N/A,#N/A,FALSE,"ECWEBB";#N/A,#N/A,FALSE,"MFT96";#N/A,#N/A,FALSE,"CTrecon"}</definedName>
    <definedName name="trggh_1_2_1_4_3" hidden="1">{#N/A,#N/A,FALSE,"TMCOMP96";#N/A,#N/A,FALSE,"MAT96";#N/A,#N/A,FALSE,"FANDA96";#N/A,#N/A,FALSE,"INTRAN96";#N/A,#N/A,FALSE,"NAA9697";#N/A,#N/A,FALSE,"ECWEBB";#N/A,#N/A,FALSE,"MFT96";#N/A,#N/A,FALSE,"CTrecon"}</definedName>
    <definedName name="trggh_1_2_1_4_4" hidden="1">{#N/A,#N/A,FALSE,"TMCOMP96";#N/A,#N/A,FALSE,"MAT96";#N/A,#N/A,FALSE,"FANDA96";#N/A,#N/A,FALSE,"INTRAN96";#N/A,#N/A,FALSE,"NAA9697";#N/A,#N/A,FALSE,"ECWEBB";#N/A,#N/A,FALSE,"MFT96";#N/A,#N/A,FALSE,"CTrecon"}</definedName>
    <definedName name="trggh_1_2_1_4_5" hidden="1">{#N/A,#N/A,FALSE,"TMCOMP96";#N/A,#N/A,FALSE,"MAT96";#N/A,#N/A,FALSE,"FANDA96";#N/A,#N/A,FALSE,"INTRAN96";#N/A,#N/A,FALSE,"NAA9697";#N/A,#N/A,FALSE,"ECWEBB";#N/A,#N/A,FALSE,"MFT96";#N/A,#N/A,FALSE,"CTrecon"}</definedName>
    <definedName name="trggh_1_2_1_5" hidden="1">{#N/A,#N/A,FALSE,"TMCOMP96";#N/A,#N/A,FALSE,"MAT96";#N/A,#N/A,FALSE,"FANDA96";#N/A,#N/A,FALSE,"INTRAN96";#N/A,#N/A,FALSE,"NAA9697";#N/A,#N/A,FALSE,"ECWEBB";#N/A,#N/A,FALSE,"MFT96";#N/A,#N/A,FALSE,"CTrecon"}</definedName>
    <definedName name="trggh_1_2_1_5_1" hidden="1">{#N/A,#N/A,FALSE,"TMCOMP96";#N/A,#N/A,FALSE,"MAT96";#N/A,#N/A,FALSE,"FANDA96";#N/A,#N/A,FALSE,"INTRAN96";#N/A,#N/A,FALSE,"NAA9697";#N/A,#N/A,FALSE,"ECWEBB";#N/A,#N/A,FALSE,"MFT96";#N/A,#N/A,FALSE,"CTrecon"}</definedName>
    <definedName name="trggh_1_2_1_5_2" hidden="1">{#N/A,#N/A,FALSE,"TMCOMP96";#N/A,#N/A,FALSE,"MAT96";#N/A,#N/A,FALSE,"FANDA96";#N/A,#N/A,FALSE,"INTRAN96";#N/A,#N/A,FALSE,"NAA9697";#N/A,#N/A,FALSE,"ECWEBB";#N/A,#N/A,FALSE,"MFT96";#N/A,#N/A,FALSE,"CTrecon"}</definedName>
    <definedName name="trggh_1_2_1_5_3" hidden="1">{#N/A,#N/A,FALSE,"TMCOMP96";#N/A,#N/A,FALSE,"MAT96";#N/A,#N/A,FALSE,"FANDA96";#N/A,#N/A,FALSE,"INTRAN96";#N/A,#N/A,FALSE,"NAA9697";#N/A,#N/A,FALSE,"ECWEBB";#N/A,#N/A,FALSE,"MFT96";#N/A,#N/A,FALSE,"CTrecon"}</definedName>
    <definedName name="trggh_1_2_1_5_4" hidden="1">{#N/A,#N/A,FALSE,"TMCOMP96";#N/A,#N/A,FALSE,"MAT96";#N/A,#N/A,FALSE,"FANDA96";#N/A,#N/A,FALSE,"INTRAN96";#N/A,#N/A,FALSE,"NAA9697";#N/A,#N/A,FALSE,"ECWEBB";#N/A,#N/A,FALSE,"MFT96";#N/A,#N/A,FALSE,"CTrecon"}</definedName>
    <definedName name="trggh_1_2_1_5_5" hidden="1">{#N/A,#N/A,FALSE,"TMCOMP96";#N/A,#N/A,FALSE,"MAT96";#N/A,#N/A,FALSE,"FANDA96";#N/A,#N/A,FALSE,"INTRAN96";#N/A,#N/A,FALSE,"NAA9697";#N/A,#N/A,FALSE,"ECWEBB";#N/A,#N/A,FALSE,"MFT96";#N/A,#N/A,FALSE,"CTrecon"}</definedName>
    <definedName name="trggh_1_2_2" hidden="1">{#N/A,#N/A,FALSE,"TMCOMP96";#N/A,#N/A,FALSE,"MAT96";#N/A,#N/A,FALSE,"FANDA96";#N/A,#N/A,FALSE,"INTRAN96";#N/A,#N/A,FALSE,"NAA9697";#N/A,#N/A,FALSE,"ECWEBB";#N/A,#N/A,FALSE,"MFT96";#N/A,#N/A,FALSE,"CTrecon"}</definedName>
    <definedName name="trggh_1_2_2_1" hidden="1">{#N/A,#N/A,FALSE,"TMCOMP96";#N/A,#N/A,FALSE,"MAT96";#N/A,#N/A,FALSE,"FANDA96";#N/A,#N/A,FALSE,"INTRAN96";#N/A,#N/A,FALSE,"NAA9697";#N/A,#N/A,FALSE,"ECWEBB";#N/A,#N/A,FALSE,"MFT96";#N/A,#N/A,FALSE,"CTrecon"}</definedName>
    <definedName name="trggh_1_2_2_2" hidden="1">{#N/A,#N/A,FALSE,"TMCOMP96";#N/A,#N/A,FALSE,"MAT96";#N/A,#N/A,FALSE,"FANDA96";#N/A,#N/A,FALSE,"INTRAN96";#N/A,#N/A,FALSE,"NAA9697";#N/A,#N/A,FALSE,"ECWEBB";#N/A,#N/A,FALSE,"MFT96";#N/A,#N/A,FALSE,"CTrecon"}</definedName>
    <definedName name="trggh_1_2_2_3" hidden="1">{#N/A,#N/A,FALSE,"TMCOMP96";#N/A,#N/A,FALSE,"MAT96";#N/A,#N/A,FALSE,"FANDA96";#N/A,#N/A,FALSE,"INTRAN96";#N/A,#N/A,FALSE,"NAA9697";#N/A,#N/A,FALSE,"ECWEBB";#N/A,#N/A,FALSE,"MFT96";#N/A,#N/A,FALSE,"CTrecon"}</definedName>
    <definedName name="trggh_1_2_2_4" hidden="1">{#N/A,#N/A,FALSE,"TMCOMP96";#N/A,#N/A,FALSE,"MAT96";#N/A,#N/A,FALSE,"FANDA96";#N/A,#N/A,FALSE,"INTRAN96";#N/A,#N/A,FALSE,"NAA9697";#N/A,#N/A,FALSE,"ECWEBB";#N/A,#N/A,FALSE,"MFT96";#N/A,#N/A,FALSE,"CTrecon"}</definedName>
    <definedName name="trggh_1_2_2_5" hidden="1">{#N/A,#N/A,FALSE,"TMCOMP96";#N/A,#N/A,FALSE,"MAT96";#N/A,#N/A,FALSE,"FANDA96";#N/A,#N/A,FALSE,"INTRAN96";#N/A,#N/A,FALSE,"NAA9697";#N/A,#N/A,FALSE,"ECWEBB";#N/A,#N/A,FALSE,"MFT96";#N/A,#N/A,FALSE,"CTrecon"}</definedName>
    <definedName name="trggh_1_2_3" hidden="1">{#N/A,#N/A,FALSE,"TMCOMP96";#N/A,#N/A,FALSE,"MAT96";#N/A,#N/A,FALSE,"FANDA96";#N/A,#N/A,FALSE,"INTRAN96";#N/A,#N/A,FALSE,"NAA9697";#N/A,#N/A,FALSE,"ECWEBB";#N/A,#N/A,FALSE,"MFT96";#N/A,#N/A,FALSE,"CTrecon"}</definedName>
    <definedName name="trggh_1_2_3_1" hidden="1">{#N/A,#N/A,FALSE,"TMCOMP96";#N/A,#N/A,FALSE,"MAT96";#N/A,#N/A,FALSE,"FANDA96";#N/A,#N/A,FALSE,"INTRAN96";#N/A,#N/A,FALSE,"NAA9697";#N/A,#N/A,FALSE,"ECWEBB";#N/A,#N/A,FALSE,"MFT96";#N/A,#N/A,FALSE,"CTrecon"}</definedName>
    <definedName name="trggh_1_2_3_2" hidden="1">{#N/A,#N/A,FALSE,"TMCOMP96";#N/A,#N/A,FALSE,"MAT96";#N/A,#N/A,FALSE,"FANDA96";#N/A,#N/A,FALSE,"INTRAN96";#N/A,#N/A,FALSE,"NAA9697";#N/A,#N/A,FALSE,"ECWEBB";#N/A,#N/A,FALSE,"MFT96";#N/A,#N/A,FALSE,"CTrecon"}</definedName>
    <definedName name="trggh_1_2_3_3" hidden="1">{#N/A,#N/A,FALSE,"TMCOMP96";#N/A,#N/A,FALSE,"MAT96";#N/A,#N/A,FALSE,"FANDA96";#N/A,#N/A,FALSE,"INTRAN96";#N/A,#N/A,FALSE,"NAA9697";#N/A,#N/A,FALSE,"ECWEBB";#N/A,#N/A,FALSE,"MFT96";#N/A,#N/A,FALSE,"CTrecon"}</definedName>
    <definedName name="trggh_1_2_3_4" hidden="1">{#N/A,#N/A,FALSE,"TMCOMP96";#N/A,#N/A,FALSE,"MAT96";#N/A,#N/A,FALSE,"FANDA96";#N/A,#N/A,FALSE,"INTRAN96";#N/A,#N/A,FALSE,"NAA9697";#N/A,#N/A,FALSE,"ECWEBB";#N/A,#N/A,FALSE,"MFT96";#N/A,#N/A,FALSE,"CTrecon"}</definedName>
    <definedName name="trggh_1_2_3_5" hidden="1">{#N/A,#N/A,FALSE,"TMCOMP96";#N/A,#N/A,FALSE,"MAT96";#N/A,#N/A,FALSE,"FANDA96";#N/A,#N/A,FALSE,"INTRAN96";#N/A,#N/A,FALSE,"NAA9697";#N/A,#N/A,FALSE,"ECWEBB";#N/A,#N/A,FALSE,"MFT96";#N/A,#N/A,FALSE,"CTrecon"}</definedName>
    <definedName name="trggh_1_2_4" hidden="1">{#N/A,#N/A,FALSE,"TMCOMP96";#N/A,#N/A,FALSE,"MAT96";#N/A,#N/A,FALSE,"FANDA96";#N/A,#N/A,FALSE,"INTRAN96";#N/A,#N/A,FALSE,"NAA9697";#N/A,#N/A,FALSE,"ECWEBB";#N/A,#N/A,FALSE,"MFT96";#N/A,#N/A,FALSE,"CTrecon"}</definedName>
    <definedName name="trggh_1_2_4_1" hidden="1">{#N/A,#N/A,FALSE,"TMCOMP96";#N/A,#N/A,FALSE,"MAT96";#N/A,#N/A,FALSE,"FANDA96";#N/A,#N/A,FALSE,"INTRAN96";#N/A,#N/A,FALSE,"NAA9697";#N/A,#N/A,FALSE,"ECWEBB";#N/A,#N/A,FALSE,"MFT96";#N/A,#N/A,FALSE,"CTrecon"}</definedName>
    <definedName name="trggh_1_2_4_2" hidden="1">{#N/A,#N/A,FALSE,"TMCOMP96";#N/A,#N/A,FALSE,"MAT96";#N/A,#N/A,FALSE,"FANDA96";#N/A,#N/A,FALSE,"INTRAN96";#N/A,#N/A,FALSE,"NAA9697";#N/A,#N/A,FALSE,"ECWEBB";#N/A,#N/A,FALSE,"MFT96";#N/A,#N/A,FALSE,"CTrecon"}</definedName>
    <definedName name="trggh_1_2_4_3" hidden="1">{#N/A,#N/A,FALSE,"TMCOMP96";#N/A,#N/A,FALSE,"MAT96";#N/A,#N/A,FALSE,"FANDA96";#N/A,#N/A,FALSE,"INTRAN96";#N/A,#N/A,FALSE,"NAA9697";#N/A,#N/A,FALSE,"ECWEBB";#N/A,#N/A,FALSE,"MFT96";#N/A,#N/A,FALSE,"CTrecon"}</definedName>
    <definedName name="trggh_1_2_4_4" hidden="1">{#N/A,#N/A,FALSE,"TMCOMP96";#N/A,#N/A,FALSE,"MAT96";#N/A,#N/A,FALSE,"FANDA96";#N/A,#N/A,FALSE,"INTRAN96";#N/A,#N/A,FALSE,"NAA9697";#N/A,#N/A,FALSE,"ECWEBB";#N/A,#N/A,FALSE,"MFT96";#N/A,#N/A,FALSE,"CTrecon"}</definedName>
    <definedName name="trggh_1_2_4_5" hidden="1">{#N/A,#N/A,FALSE,"TMCOMP96";#N/A,#N/A,FALSE,"MAT96";#N/A,#N/A,FALSE,"FANDA96";#N/A,#N/A,FALSE,"INTRAN96";#N/A,#N/A,FALSE,"NAA9697";#N/A,#N/A,FALSE,"ECWEBB";#N/A,#N/A,FALSE,"MFT96";#N/A,#N/A,FALSE,"CTrecon"}</definedName>
    <definedName name="trggh_1_2_5" hidden="1">{#N/A,#N/A,FALSE,"TMCOMP96";#N/A,#N/A,FALSE,"MAT96";#N/A,#N/A,FALSE,"FANDA96";#N/A,#N/A,FALSE,"INTRAN96";#N/A,#N/A,FALSE,"NAA9697";#N/A,#N/A,FALSE,"ECWEBB";#N/A,#N/A,FALSE,"MFT96";#N/A,#N/A,FALSE,"CTrecon"}</definedName>
    <definedName name="trggh_1_2_5_1" hidden="1">{#N/A,#N/A,FALSE,"TMCOMP96";#N/A,#N/A,FALSE,"MAT96";#N/A,#N/A,FALSE,"FANDA96";#N/A,#N/A,FALSE,"INTRAN96";#N/A,#N/A,FALSE,"NAA9697";#N/A,#N/A,FALSE,"ECWEBB";#N/A,#N/A,FALSE,"MFT96";#N/A,#N/A,FALSE,"CTrecon"}</definedName>
    <definedName name="trggh_1_2_5_2" hidden="1">{#N/A,#N/A,FALSE,"TMCOMP96";#N/A,#N/A,FALSE,"MAT96";#N/A,#N/A,FALSE,"FANDA96";#N/A,#N/A,FALSE,"INTRAN96";#N/A,#N/A,FALSE,"NAA9697";#N/A,#N/A,FALSE,"ECWEBB";#N/A,#N/A,FALSE,"MFT96";#N/A,#N/A,FALSE,"CTrecon"}</definedName>
    <definedName name="trggh_1_2_5_3" hidden="1">{#N/A,#N/A,FALSE,"TMCOMP96";#N/A,#N/A,FALSE,"MAT96";#N/A,#N/A,FALSE,"FANDA96";#N/A,#N/A,FALSE,"INTRAN96";#N/A,#N/A,FALSE,"NAA9697";#N/A,#N/A,FALSE,"ECWEBB";#N/A,#N/A,FALSE,"MFT96";#N/A,#N/A,FALSE,"CTrecon"}</definedName>
    <definedName name="trggh_1_2_5_4" hidden="1">{#N/A,#N/A,FALSE,"TMCOMP96";#N/A,#N/A,FALSE,"MAT96";#N/A,#N/A,FALSE,"FANDA96";#N/A,#N/A,FALSE,"INTRAN96";#N/A,#N/A,FALSE,"NAA9697";#N/A,#N/A,FALSE,"ECWEBB";#N/A,#N/A,FALSE,"MFT96";#N/A,#N/A,FALSE,"CTrecon"}</definedName>
    <definedName name="trggh_1_2_5_5" hidden="1">{#N/A,#N/A,FALSE,"TMCOMP96";#N/A,#N/A,FALSE,"MAT96";#N/A,#N/A,FALSE,"FANDA96";#N/A,#N/A,FALSE,"INTRAN96";#N/A,#N/A,FALSE,"NAA9697";#N/A,#N/A,FALSE,"ECWEBB";#N/A,#N/A,FALSE,"MFT96";#N/A,#N/A,FALSE,"CTrecon"}</definedName>
    <definedName name="trggh_1_3" hidden="1">{#N/A,#N/A,FALSE,"TMCOMP96";#N/A,#N/A,FALSE,"MAT96";#N/A,#N/A,FALSE,"FANDA96";#N/A,#N/A,FALSE,"INTRAN96";#N/A,#N/A,FALSE,"NAA9697";#N/A,#N/A,FALSE,"ECWEBB";#N/A,#N/A,FALSE,"MFT96";#N/A,#N/A,FALSE,"CTrecon"}</definedName>
    <definedName name="trggh_1_3_1" hidden="1">{#N/A,#N/A,FALSE,"TMCOMP96";#N/A,#N/A,FALSE,"MAT96";#N/A,#N/A,FALSE,"FANDA96";#N/A,#N/A,FALSE,"INTRAN96";#N/A,#N/A,FALSE,"NAA9697";#N/A,#N/A,FALSE,"ECWEBB";#N/A,#N/A,FALSE,"MFT96";#N/A,#N/A,FALSE,"CTrecon"}</definedName>
    <definedName name="trggh_1_3_1_1" hidden="1">{#N/A,#N/A,FALSE,"TMCOMP96";#N/A,#N/A,FALSE,"MAT96";#N/A,#N/A,FALSE,"FANDA96";#N/A,#N/A,FALSE,"INTRAN96";#N/A,#N/A,FALSE,"NAA9697";#N/A,#N/A,FALSE,"ECWEBB";#N/A,#N/A,FALSE,"MFT96";#N/A,#N/A,FALSE,"CTrecon"}</definedName>
    <definedName name="trggh_1_3_1_1_1" hidden="1">{#N/A,#N/A,FALSE,"TMCOMP96";#N/A,#N/A,FALSE,"MAT96";#N/A,#N/A,FALSE,"FANDA96";#N/A,#N/A,FALSE,"INTRAN96";#N/A,#N/A,FALSE,"NAA9697";#N/A,#N/A,FALSE,"ECWEBB";#N/A,#N/A,FALSE,"MFT96";#N/A,#N/A,FALSE,"CTrecon"}</definedName>
    <definedName name="trggh_1_3_1_1_1_1" hidden="1">{#N/A,#N/A,FALSE,"TMCOMP96";#N/A,#N/A,FALSE,"MAT96";#N/A,#N/A,FALSE,"FANDA96";#N/A,#N/A,FALSE,"INTRAN96";#N/A,#N/A,FALSE,"NAA9697";#N/A,#N/A,FALSE,"ECWEBB";#N/A,#N/A,FALSE,"MFT96";#N/A,#N/A,FALSE,"CTrecon"}</definedName>
    <definedName name="trggh_1_3_1_1_1_2" hidden="1">{#N/A,#N/A,FALSE,"TMCOMP96";#N/A,#N/A,FALSE,"MAT96";#N/A,#N/A,FALSE,"FANDA96";#N/A,#N/A,FALSE,"INTRAN96";#N/A,#N/A,FALSE,"NAA9697";#N/A,#N/A,FALSE,"ECWEBB";#N/A,#N/A,FALSE,"MFT96";#N/A,#N/A,FALSE,"CTrecon"}</definedName>
    <definedName name="trggh_1_3_1_1_1_3" hidden="1">{#N/A,#N/A,FALSE,"TMCOMP96";#N/A,#N/A,FALSE,"MAT96";#N/A,#N/A,FALSE,"FANDA96";#N/A,#N/A,FALSE,"INTRAN96";#N/A,#N/A,FALSE,"NAA9697";#N/A,#N/A,FALSE,"ECWEBB";#N/A,#N/A,FALSE,"MFT96";#N/A,#N/A,FALSE,"CTrecon"}</definedName>
    <definedName name="trggh_1_3_1_1_1_4" hidden="1">{#N/A,#N/A,FALSE,"TMCOMP96";#N/A,#N/A,FALSE,"MAT96";#N/A,#N/A,FALSE,"FANDA96";#N/A,#N/A,FALSE,"INTRAN96";#N/A,#N/A,FALSE,"NAA9697";#N/A,#N/A,FALSE,"ECWEBB";#N/A,#N/A,FALSE,"MFT96";#N/A,#N/A,FALSE,"CTrecon"}</definedName>
    <definedName name="trggh_1_3_1_1_1_5" hidden="1">{#N/A,#N/A,FALSE,"TMCOMP96";#N/A,#N/A,FALSE,"MAT96";#N/A,#N/A,FALSE,"FANDA96";#N/A,#N/A,FALSE,"INTRAN96";#N/A,#N/A,FALSE,"NAA9697";#N/A,#N/A,FALSE,"ECWEBB";#N/A,#N/A,FALSE,"MFT96";#N/A,#N/A,FALSE,"CTrecon"}</definedName>
    <definedName name="trggh_1_3_1_1_2" hidden="1">{#N/A,#N/A,FALSE,"TMCOMP96";#N/A,#N/A,FALSE,"MAT96";#N/A,#N/A,FALSE,"FANDA96";#N/A,#N/A,FALSE,"INTRAN96";#N/A,#N/A,FALSE,"NAA9697";#N/A,#N/A,FALSE,"ECWEBB";#N/A,#N/A,FALSE,"MFT96";#N/A,#N/A,FALSE,"CTrecon"}</definedName>
    <definedName name="trggh_1_3_1_1_2_1" hidden="1">{#N/A,#N/A,FALSE,"TMCOMP96";#N/A,#N/A,FALSE,"MAT96";#N/A,#N/A,FALSE,"FANDA96";#N/A,#N/A,FALSE,"INTRAN96";#N/A,#N/A,FALSE,"NAA9697";#N/A,#N/A,FALSE,"ECWEBB";#N/A,#N/A,FALSE,"MFT96";#N/A,#N/A,FALSE,"CTrecon"}</definedName>
    <definedName name="trggh_1_3_1_1_2_2" hidden="1">{#N/A,#N/A,FALSE,"TMCOMP96";#N/A,#N/A,FALSE,"MAT96";#N/A,#N/A,FALSE,"FANDA96";#N/A,#N/A,FALSE,"INTRAN96";#N/A,#N/A,FALSE,"NAA9697";#N/A,#N/A,FALSE,"ECWEBB";#N/A,#N/A,FALSE,"MFT96";#N/A,#N/A,FALSE,"CTrecon"}</definedName>
    <definedName name="trggh_1_3_1_1_2_3" hidden="1">{#N/A,#N/A,FALSE,"TMCOMP96";#N/A,#N/A,FALSE,"MAT96";#N/A,#N/A,FALSE,"FANDA96";#N/A,#N/A,FALSE,"INTRAN96";#N/A,#N/A,FALSE,"NAA9697";#N/A,#N/A,FALSE,"ECWEBB";#N/A,#N/A,FALSE,"MFT96";#N/A,#N/A,FALSE,"CTrecon"}</definedName>
    <definedName name="trggh_1_3_1_1_2_4" hidden="1">{#N/A,#N/A,FALSE,"TMCOMP96";#N/A,#N/A,FALSE,"MAT96";#N/A,#N/A,FALSE,"FANDA96";#N/A,#N/A,FALSE,"INTRAN96";#N/A,#N/A,FALSE,"NAA9697";#N/A,#N/A,FALSE,"ECWEBB";#N/A,#N/A,FALSE,"MFT96";#N/A,#N/A,FALSE,"CTrecon"}</definedName>
    <definedName name="trggh_1_3_1_1_2_5" hidden="1">{#N/A,#N/A,FALSE,"TMCOMP96";#N/A,#N/A,FALSE,"MAT96";#N/A,#N/A,FALSE,"FANDA96";#N/A,#N/A,FALSE,"INTRAN96";#N/A,#N/A,FALSE,"NAA9697";#N/A,#N/A,FALSE,"ECWEBB";#N/A,#N/A,FALSE,"MFT96";#N/A,#N/A,FALSE,"CTrecon"}</definedName>
    <definedName name="trggh_1_3_1_1_3" hidden="1">{#N/A,#N/A,FALSE,"TMCOMP96";#N/A,#N/A,FALSE,"MAT96";#N/A,#N/A,FALSE,"FANDA96";#N/A,#N/A,FALSE,"INTRAN96";#N/A,#N/A,FALSE,"NAA9697";#N/A,#N/A,FALSE,"ECWEBB";#N/A,#N/A,FALSE,"MFT96";#N/A,#N/A,FALSE,"CTrecon"}</definedName>
    <definedName name="trggh_1_3_1_1_4" hidden="1">{#N/A,#N/A,FALSE,"TMCOMP96";#N/A,#N/A,FALSE,"MAT96";#N/A,#N/A,FALSE,"FANDA96";#N/A,#N/A,FALSE,"INTRAN96";#N/A,#N/A,FALSE,"NAA9697";#N/A,#N/A,FALSE,"ECWEBB";#N/A,#N/A,FALSE,"MFT96";#N/A,#N/A,FALSE,"CTrecon"}</definedName>
    <definedName name="trggh_1_3_1_1_5" hidden="1">{#N/A,#N/A,FALSE,"TMCOMP96";#N/A,#N/A,FALSE,"MAT96";#N/A,#N/A,FALSE,"FANDA96";#N/A,#N/A,FALSE,"INTRAN96";#N/A,#N/A,FALSE,"NAA9697";#N/A,#N/A,FALSE,"ECWEBB";#N/A,#N/A,FALSE,"MFT96";#N/A,#N/A,FALSE,"CTrecon"}</definedName>
    <definedName name="trggh_1_3_1_2" hidden="1">{#N/A,#N/A,FALSE,"TMCOMP96";#N/A,#N/A,FALSE,"MAT96";#N/A,#N/A,FALSE,"FANDA96";#N/A,#N/A,FALSE,"INTRAN96";#N/A,#N/A,FALSE,"NAA9697";#N/A,#N/A,FALSE,"ECWEBB";#N/A,#N/A,FALSE,"MFT96";#N/A,#N/A,FALSE,"CTrecon"}</definedName>
    <definedName name="trggh_1_3_1_2_1" hidden="1">{#N/A,#N/A,FALSE,"TMCOMP96";#N/A,#N/A,FALSE,"MAT96";#N/A,#N/A,FALSE,"FANDA96";#N/A,#N/A,FALSE,"INTRAN96";#N/A,#N/A,FALSE,"NAA9697";#N/A,#N/A,FALSE,"ECWEBB";#N/A,#N/A,FALSE,"MFT96";#N/A,#N/A,FALSE,"CTrecon"}</definedName>
    <definedName name="trggh_1_3_1_2_2" hidden="1">{#N/A,#N/A,FALSE,"TMCOMP96";#N/A,#N/A,FALSE,"MAT96";#N/A,#N/A,FALSE,"FANDA96";#N/A,#N/A,FALSE,"INTRAN96";#N/A,#N/A,FALSE,"NAA9697";#N/A,#N/A,FALSE,"ECWEBB";#N/A,#N/A,FALSE,"MFT96";#N/A,#N/A,FALSE,"CTrecon"}</definedName>
    <definedName name="trggh_1_3_1_2_3" hidden="1">{#N/A,#N/A,FALSE,"TMCOMP96";#N/A,#N/A,FALSE,"MAT96";#N/A,#N/A,FALSE,"FANDA96";#N/A,#N/A,FALSE,"INTRAN96";#N/A,#N/A,FALSE,"NAA9697";#N/A,#N/A,FALSE,"ECWEBB";#N/A,#N/A,FALSE,"MFT96";#N/A,#N/A,FALSE,"CTrecon"}</definedName>
    <definedName name="trggh_1_3_1_2_4" hidden="1">{#N/A,#N/A,FALSE,"TMCOMP96";#N/A,#N/A,FALSE,"MAT96";#N/A,#N/A,FALSE,"FANDA96";#N/A,#N/A,FALSE,"INTRAN96";#N/A,#N/A,FALSE,"NAA9697";#N/A,#N/A,FALSE,"ECWEBB";#N/A,#N/A,FALSE,"MFT96";#N/A,#N/A,FALSE,"CTrecon"}</definedName>
    <definedName name="trggh_1_3_1_2_5" hidden="1">{#N/A,#N/A,FALSE,"TMCOMP96";#N/A,#N/A,FALSE,"MAT96";#N/A,#N/A,FALSE,"FANDA96";#N/A,#N/A,FALSE,"INTRAN96";#N/A,#N/A,FALSE,"NAA9697";#N/A,#N/A,FALSE,"ECWEBB";#N/A,#N/A,FALSE,"MFT96";#N/A,#N/A,FALSE,"CTrecon"}</definedName>
    <definedName name="trggh_1_3_1_3" hidden="1">{#N/A,#N/A,FALSE,"TMCOMP96";#N/A,#N/A,FALSE,"MAT96";#N/A,#N/A,FALSE,"FANDA96";#N/A,#N/A,FALSE,"INTRAN96";#N/A,#N/A,FALSE,"NAA9697";#N/A,#N/A,FALSE,"ECWEBB";#N/A,#N/A,FALSE,"MFT96";#N/A,#N/A,FALSE,"CTrecon"}</definedName>
    <definedName name="trggh_1_3_1_3_1" hidden="1">{#N/A,#N/A,FALSE,"TMCOMP96";#N/A,#N/A,FALSE,"MAT96";#N/A,#N/A,FALSE,"FANDA96";#N/A,#N/A,FALSE,"INTRAN96";#N/A,#N/A,FALSE,"NAA9697";#N/A,#N/A,FALSE,"ECWEBB";#N/A,#N/A,FALSE,"MFT96";#N/A,#N/A,FALSE,"CTrecon"}</definedName>
    <definedName name="trggh_1_3_1_3_2" hidden="1">{#N/A,#N/A,FALSE,"TMCOMP96";#N/A,#N/A,FALSE,"MAT96";#N/A,#N/A,FALSE,"FANDA96";#N/A,#N/A,FALSE,"INTRAN96";#N/A,#N/A,FALSE,"NAA9697";#N/A,#N/A,FALSE,"ECWEBB";#N/A,#N/A,FALSE,"MFT96";#N/A,#N/A,FALSE,"CTrecon"}</definedName>
    <definedName name="trggh_1_3_1_3_3" hidden="1">{#N/A,#N/A,FALSE,"TMCOMP96";#N/A,#N/A,FALSE,"MAT96";#N/A,#N/A,FALSE,"FANDA96";#N/A,#N/A,FALSE,"INTRAN96";#N/A,#N/A,FALSE,"NAA9697";#N/A,#N/A,FALSE,"ECWEBB";#N/A,#N/A,FALSE,"MFT96";#N/A,#N/A,FALSE,"CTrecon"}</definedName>
    <definedName name="trggh_1_3_1_3_4" hidden="1">{#N/A,#N/A,FALSE,"TMCOMP96";#N/A,#N/A,FALSE,"MAT96";#N/A,#N/A,FALSE,"FANDA96";#N/A,#N/A,FALSE,"INTRAN96";#N/A,#N/A,FALSE,"NAA9697";#N/A,#N/A,FALSE,"ECWEBB";#N/A,#N/A,FALSE,"MFT96";#N/A,#N/A,FALSE,"CTrecon"}</definedName>
    <definedName name="trggh_1_3_1_3_5" hidden="1">{#N/A,#N/A,FALSE,"TMCOMP96";#N/A,#N/A,FALSE,"MAT96";#N/A,#N/A,FALSE,"FANDA96";#N/A,#N/A,FALSE,"INTRAN96";#N/A,#N/A,FALSE,"NAA9697";#N/A,#N/A,FALSE,"ECWEBB";#N/A,#N/A,FALSE,"MFT96";#N/A,#N/A,FALSE,"CTrecon"}</definedName>
    <definedName name="trggh_1_3_1_4" hidden="1">{#N/A,#N/A,FALSE,"TMCOMP96";#N/A,#N/A,FALSE,"MAT96";#N/A,#N/A,FALSE,"FANDA96";#N/A,#N/A,FALSE,"INTRAN96";#N/A,#N/A,FALSE,"NAA9697";#N/A,#N/A,FALSE,"ECWEBB";#N/A,#N/A,FALSE,"MFT96";#N/A,#N/A,FALSE,"CTrecon"}</definedName>
    <definedName name="trggh_1_3_1_4_1" hidden="1">{#N/A,#N/A,FALSE,"TMCOMP96";#N/A,#N/A,FALSE,"MAT96";#N/A,#N/A,FALSE,"FANDA96";#N/A,#N/A,FALSE,"INTRAN96";#N/A,#N/A,FALSE,"NAA9697";#N/A,#N/A,FALSE,"ECWEBB";#N/A,#N/A,FALSE,"MFT96";#N/A,#N/A,FALSE,"CTrecon"}</definedName>
    <definedName name="trggh_1_3_1_4_2" hidden="1">{#N/A,#N/A,FALSE,"TMCOMP96";#N/A,#N/A,FALSE,"MAT96";#N/A,#N/A,FALSE,"FANDA96";#N/A,#N/A,FALSE,"INTRAN96";#N/A,#N/A,FALSE,"NAA9697";#N/A,#N/A,FALSE,"ECWEBB";#N/A,#N/A,FALSE,"MFT96";#N/A,#N/A,FALSE,"CTrecon"}</definedName>
    <definedName name="trggh_1_3_1_4_3" hidden="1">{#N/A,#N/A,FALSE,"TMCOMP96";#N/A,#N/A,FALSE,"MAT96";#N/A,#N/A,FALSE,"FANDA96";#N/A,#N/A,FALSE,"INTRAN96";#N/A,#N/A,FALSE,"NAA9697";#N/A,#N/A,FALSE,"ECWEBB";#N/A,#N/A,FALSE,"MFT96";#N/A,#N/A,FALSE,"CTrecon"}</definedName>
    <definedName name="trggh_1_3_1_4_4" hidden="1">{#N/A,#N/A,FALSE,"TMCOMP96";#N/A,#N/A,FALSE,"MAT96";#N/A,#N/A,FALSE,"FANDA96";#N/A,#N/A,FALSE,"INTRAN96";#N/A,#N/A,FALSE,"NAA9697";#N/A,#N/A,FALSE,"ECWEBB";#N/A,#N/A,FALSE,"MFT96";#N/A,#N/A,FALSE,"CTrecon"}</definedName>
    <definedName name="trggh_1_3_1_4_5" hidden="1">{#N/A,#N/A,FALSE,"TMCOMP96";#N/A,#N/A,FALSE,"MAT96";#N/A,#N/A,FALSE,"FANDA96";#N/A,#N/A,FALSE,"INTRAN96";#N/A,#N/A,FALSE,"NAA9697";#N/A,#N/A,FALSE,"ECWEBB";#N/A,#N/A,FALSE,"MFT96";#N/A,#N/A,FALSE,"CTrecon"}</definedName>
    <definedName name="trggh_1_3_1_5" hidden="1">{#N/A,#N/A,FALSE,"TMCOMP96";#N/A,#N/A,FALSE,"MAT96";#N/A,#N/A,FALSE,"FANDA96";#N/A,#N/A,FALSE,"INTRAN96";#N/A,#N/A,FALSE,"NAA9697";#N/A,#N/A,FALSE,"ECWEBB";#N/A,#N/A,FALSE,"MFT96";#N/A,#N/A,FALSE,"CTrecon"}</definedName>
    <definedName name="trggh_1_3_1_5_1" hidden="1">{#N/A,#N/A,FALSE,"TMCOMP96";#N/A,#N/A,FALSE,"MAT96";#N/A,#N/A,FALSE,"FANDA96";#N/A,#N/A,FALSE,"INTRAN96";#N/A,#N/A,FALSE,"NAA9697";#N/A,#N/A,FALSE,"ECWEBB";#N/A,#N/A,FALSE,"MFT96";#N/A,#N/A,FALSE,"CTrecon"}</definedName>
    <definedName name="trggh_1_3_1_5_2" hidden="1">{#N/A,#N/A,FALSE,"TMCOMP96";#N/A,#N/A,FALSE,"MAT96";#N/A,#N/A,FALSE,"FANDA96";#N/A,#N/A,FALSE,"INTRAN96";#N/A,#N/A,FALSE,"NAA9697";#N/A,#N/A,FALSE,"ECWEBB";#N/A,#N/A,FALSE,"MFT96";#N/A,#N/A,FALSE,"CTrecon"}</definedName>
    <definedName name="trggh_1_3_1_5_3" hidden="1">{#N/A,#N/A,FALSE,"TMCOMP96";#N/A,#N/A,FALSE,"MAT96";#N/A,#N/A,FALSE,"FANDA96";#N/A,#N/A,FALSE,"INTRAN96";#N/A,#N/A,FALSE,"NAA9697";#N/A,#N/A,FALSE,"ECWEBB";#N/A,#N/A,FALSE,"MFT96";#N/A,#N/A,FALSE,"CTrecon"}</definedName>
    <definedName name="trggh_1_3_1_5_4" hidden="1">{#N/A,#N/A,FALSE,"TMCOMP96";#N/A,#N/A,FALSE,"MAT96";#N/A,#N/A,FALSE,"FANDA96";#N/A,#N/A,FALSE,"INTRAN96";#N/A,#N/A,FALSE,"NAA9697";#N/A,#N/A,FALSE,"ECWEBB";#N/A,#N/A,FALSE,"MFT96";#N/A,#N/A,FALSE,"CTrecon"}</definedName>
    <definedName name="trggh_1_3_1_5_5" hidden="1">{#N/A,#N/A,FALSE,"TMCOMP96";#N/A,#N/A,FALSE,"MAT96";#N/A,#N/A,FALSE,"FANDA96";#N/A,#N/A,FALSE,"INTRAN96";#N/A,#N/A,FALSE,"NAA9697";#N/A,#N/A,FALSE,"ECWEBB";#N/A,#N/A,FALSE,"MFT96";#N/A,#N/A,FALSE,"CTrecon"}</definedName>
    <definedName name="trggh_1_3_2" hidden="1">{#N/A,#N/A,FALSE,"TMCOMP96";#N/A,#N/A,FALSE,"MAT96";#N/A,#N/A,FALSE,"FANDA96";#N/A,#N/A,FALSE,"INTRAN96";#N/A,#N/A,FALSE,"NAA9697";#N/A,#N/A,FALSE,"ECWEBB";#N/A,#N/A,FALSE,"MFT96";#N/A,#N/A,FALSE,"CTrecon"}</definedName>
    <definedName name="trggh_1_3_2_1" hidden="1">{#N/A,#N/A,FALSE,"TMCOMP96";#N/A,#N/A,FALSE,"MAT96";#N/A,#N/A,FALSE,"FANDA96";#N/A,#N/A,FALSE,"INTRAN96";#N/A,#N/A,FALSE,"NAA9697";#N/A,#N/A,FALSE,"ECWEBB";#N/A,#N/A,FALSE,"MFT96";#N/A,#N/A,FALSE,"CTrecon"}</definedName>
    <definedName name="trggh_1_3_2_2" hidden="1">{#N/A,#N/A,FALSE,"TMCOMP96";#N/A,#N/A,FALSE,"MAT96";#N/A,#N/A,FALSE,"FANDA96";#N/A,#N/A,FALSE,"INTRAN96";#N/A,#N/A,FALSE,"NAA9697";#N/A,#N/A,FALSE,"ECWEBB";#N/A,#N/A,FALSE,"MFT96";#N/A,#N/A,FALSE,"CTrecon"}</definedName>
    <definedName name="trggh_1_3_2_3" hidden="1">{#N/A,#N/A,FALSE,"TMCOMP96";#N/A,#N/A,FALSE,"MAT96";#N/A,#N/A,FALSE,"FANDA96";#N/A,#N/A,FALSE,"INTRAN96";#N/A,#N/A,FALSE,"NAA9697";#N/A,#N/A,FALSE,"ECWEBB";#N/A,#N/A,FALSE,"MFT96";#N/A,#N/A,FALSE,"CTrecon"}</definedName>
    <definedName name="trggh_1_3_2_4" hidden="1">{#N/A,#N/A,FALSE,"TMCOMP96";#N/A,#N/A,FALSE,"MAT96";#N/A,#N/A,FALSE,"FANDA96";#N/A,#N/A,FALSE,"INTRAN96";#N/A,#N/A,FALSE,"NAA9697";#N/A,#N/A,FALSE,"ECWEBB";#N/A,#N/A,FALSE,"MFT96";#N/A,#N/A,FALSE,"CTrecon"}</definedName>
    <definedName name="trggh_1_3_2_5" hidden="1">{#N/A,#N/A,FALSE,"TMCOMP96";#N/A,#N/A,FALSE,"MAT96";#N/A,#N/A,FALSE,"FANDA96";#N/A,#N/A,FALSE,"INTRAN96";#N/A,#N/A,FALSE,"NAA9697";#N/A,#N/A,FALSE,"ECWEBB";#N/A,#N/A,FALSE,"MFT96";#N/A,#N/A,FALSE,"CTrecon"}</definedName>
    <definedName name="trggh_1_3_3" hidden="1">{#N/A,#N/A,FALSE,"TMCOMP96";#N/A,#N/A,FALSE,"MAT96";#N/A,#N/A,FALSE,"FANDA96";#N/A,#N/A,FALSE,"INTRAN96";#N/A,#N/A,FALSE,"NAA9697";#N/A,#N/A,FALSE,"ECWEBB";#N/A,#N/A,FALSE,"MFT96";#N/A,#N/A,FALSE,"CTrecon"}</definedName>
    <definedName name="trggh_1_3_3_1" hidden="1">{#N/A,#N/A,FALSE,"TMCOMP96";#N/A,#N/A,FALSE,"MAT96";#N/A,#N/A,FALSE,"FANDA96";#N/A,#N/A,FALSE,"INTRAN96";#N/A,#N/A,FALSE,"NAA9697";#N/A,#N/A,FALSE,"ECWEBB";#N/A,#N/A,FALSE,"MFT96";#N/A,#N/A,FALSE,"CTrecon"}</definedName>
    <definedName name="trggh_1_3_3_2" hidden="1">{#N/A,#N/A,FALSE,"TMCOMP96";#N/A,#N/A,FALSE,"MAT96";#N/A,#N/A,FALSE,"FANDA96";#N/A,#N/A,FALSE,"INTRAN96";#N/A,#N/A,FALSE,"NAA9697";#N/A,#N/A,FALSE,"ECWEBB";#N/A,#N/A,FALSE,"MFT96";#N/A,#N/A,FALSE,"CTrecon"}</definedName>
    <definedName name="trggh_1_3_3_3" hidden="1">{#N/A,#N/A,FALSE,"TMCOMP96";#N/A,#N/A,FALSE,"MAT96";#N/A,#N/A,FALSE,"FANDA96";#N/A,#N/A,FALSE,"INTRAN96";#N/A,#N/A,FALSE,"NAA9697";#N/A,#N/A,FALSE,"ECWEBB";#N/A,#N/A,FALSE,"MFT96";#N/A,#N/A,FALSE,"CTrecon"}</definedName>
    <definedName name="trggh_1_3_3_4" hidden="1">{#N/A,#N/A,FALSE,"TMCOMP96";#N/A,#N/A,FALSE,"MAT96";#N/A,#N/A,FALSE,"FANDA96";#N/A,#N/A,FALSE,"INTRAN96";#N/A,#N/A,FALSE,"NAA9697";#N/A,#N/A,FALSE,"ECWEBB";#N/A,#N/A,FALSE,"MFT96";#N/A,#N/A,FALSE,"CTrecon"}</definedName>
    <definedName name="trggh_1_3_3_5" hidden="1">{#N/A,#N/A,FALSE,"TMCOMP96";#N/A,#N/A,FALSE,"MAT96";#N/A,#N/A,FALSE,"FANDA96";#N/A,#N/A,FALSE,"INTRAN96";#N/A,#N/A,FALSE,"NAA9697";#N/A,#N/A,FALSE,"ECWEBB";#N/A,#N/A,FALSE,"MFT96";#N/A,#N/A,FALSE,"CTrecon"}</definedName>
    <definedName name="trggh_1_3_4" hidden="1">{#N/A,#N/A,FALSE,"TMCOMP96";#N/A,#N/A,FALSE,"MAT96";#N/A,#N/A,FALSE,"FANDA96";#N/A,#N/A,FALSE,"INTRAN96";#N/A,#N/A,FALSE,"NAA9697";#N/A,#N/A,FALSE,"ECWEBB";#N/A,#N/A,FALSE,"MFT96";#N/A,#N/A,FALSE,"CTrecon"}</definedName>
    <definedName name="trggh_1_3_4_1" hidden="1">{#N/A,#N/A,FALSE,"TMCOMP96";#N/A,#N/A,FALSE,"MAT96";#N/A,#N/A,FALSE,"FANDA96";#N/A,#N/A,FALSE,"INTRAN96";#N/A,#N/A,FALSE,"NAA9697";#N/A,#N/A,FALSE,"ECWEBB";#N/A,#N/A,FALSE,"MFT96";#N/A,#N/A,FALSE,"CTrecon"}</definedName>
    <definedName name="trggh_1_3_4_2" hidden="1">{#N/A,#N/A,FALSE,"TMCOMP96";#N/A,#N/A,FALSE,"MAT96";#N/A,#N/A,FALSE,"FANDA96";#N/A,#N/A,FALSE,"INTRAN96";#N/A,#N/A,FALSE,"NAA9697";#N/A,#N/A,FALSE,"ECWEBB";#N/A,#N/A,FALSE,"MFT96";#N/A,#N/A,FALSE,"CTrecon"}</definedName>
    <definedName name="trggh_1_3_4_3" hidden="1">{#N/A,#N/A,FALSE,"TMCOMP96";#N/A,#N/A,FALSE,"MAT96";#N/A,#N/A,FALSE,"FANDA96";#N/A,#N/A,FALSE,"INTRAN96";#N/A,#N/A,FALSE,"NAA9697";#N/A,#N/A,FALSE,"ECWEBB";#N/A,#N/A,FALSE,"MFT96";#N/A,#N/A,FALSE,"CTrecon"}</definedName>
    <definedName name="trggh_1_3_4_4" hidden="1">{#N/A,#N/A,FALSE,"TMCOMP96";#N/A,#N/A,FALSE,"MAT96";#N/A,#N/A,FALSE,"FANDA96";#N/A,#N/A,FALSE,"INTRAN96";#N/A,#N/A,FALSE,"NAA9697";#N/A,#N/A,FALSE,"ECWEBB";#N/A,#N/A,FALSE,"MFT96";#N/A,#N/A,FALSE,"CTrecon"}</definedName>
    <definedName name="trggh_1_3_4_5" hidden="1">{#N/A,#N/A,FALSE,"TMCOMP96";#N/A,#N/A,FALSE,"MAT96";#N/A,#N/A,FALSE,"FANDA96";#N/A,#N/A,FALSE,"INTRAN96";#N/A,#N/A,FALSE,"NAA9697";#N/A,#N/A,FALSE,"ECWEBB";#N/A,#N/A,FALSE,"MFT96";#N/A,#N/A,FALSE,"CTrecon"}</definedName>
    <definedName name="trggh_1_3_5" hidden="1">{#N/A,#N/A,FALSE,"TMCOMP96";#N/A,#N/A,FALSE,"MAT96";#N/A,#N/A,FALSE,"FANDA96";#N/A,#N/A,FALSE,"INTRAN96";#N/A,#N/A,FALSE,"NAA9697";#N/A,#N/A,FALSE,"ECWEBB";#N/A,#N/A,FALSE,"MFT96";#N/A,#N/A,FALSE,"CTrecon"}</definedName>
    <definedName name="trggh_1_3_5_1" hidden="1">{#N/A,#N/A,FALSE,"TMCOMP96";#N/A,#N/A,FALSE,"MAT96";#N/A,#N/A,FALSE,"FANDA96";#N/A,#N/A,FALSE,"INTRAN96";#N/A,#N/A,FALSE,"NAA9697";#N/A,#N/A,FALSE,"ECWEBB";#N/A,#N/A,FALSE,"MFT96";#N/A,#N/A,FALSE,"CTrecon"}</definedName>
    <definedName name="trggh_1_3_5_2" hidden="1">{#N/A,#N/A,FALSE,"TMCOMP96";#N/A,#N/A,FALSE,"MAT96";#N/A,#N/A,FALSE,"FANDA96";#N/A,#N/A,FALSE,"INTRAN96";#N/A,#N/A,FALSE,"NAA9697";#N/A,#N/A,FALSE,"ECWEBB";#N/A,#N/A,FALSE,"MFT96";#N/A,#N/A,FALSE,"CTrecon"}</definedName>
    <definedName name="trggh_1_3_5_3" hidden="1">{#N/A,#N/A,FALSE,"TMCOMP96";#N/A,#N/A,FALSE,"MAT96";#N/A,#N/A,FALSE,"FANDA96";#N/A,#N/A,FALSE,"INTRAN96";#N/A,#N/A,FALSE,"NAA9697";#N/A,#N/A,FALSE,"ECWEBB";#N/A,#N/A,FALSE,"MFT96";#N/A,#N/A,FALSE,"CTrecon"}</definedName>
    <definedName name="trggh_1_3_5_4" hidden="1">{#N/A,#N/A,FALSE,"TMCOMP96";#N/A,#N/A,FALSE,"MAT96";#N/A,#N/A,FALSE,"FANDA96";#N/A,#N/A,FALSE,"INTRAN96";#N/A,#N/A,FALSE,"NAA9697";#N/A,#N/A,FALSE,"ECWEBB";#N/A,#N/A,FALSE,"MFT96";#N/A,#N/A,FALSE,"CTrecon"}</definedName>
    <definedName name="trggh_1_3_5_5" hidden="1">{#N/A,#N/A,FALSE,"TMCOMP96";#N/A,#N/A,FALSE,"MAT96";#N/A,#N/A,FALSE,"FANDA96";#N/A,#N/A,FALSE,"INTRAN96";#N/A,#N/A,FALSE,"NAA9697";#N/A,#N/A,FALSE,"ECWEBB";#N/A,#N/A,FALSE,"MFT96";#N/A,#N/A,FALSE,"CTrecon"}</definedName>
    <definedName name="trggh_1_4" hidden="1">{#N/A,#N/A,FALSE,"TMCOMP96";#N/A,#N/A,FALSE,"MAT96";#N/A,#N/A,FALSE,"FANDA96";#N/A,#N/A,FALSE,"INTRAN96";#N/A,#N/A,FALSE,"NAA9697";#N/A,#N/A,FALSE,"ECWEBB";#N/A,#N/A,FALSE,"MFT96";#N/A,#N/A,FALSE,"CTrecon"}</definedName>
    <definedName name="trggh_1_4_1" hidden="1">{#N/A,#N/A,FALSE,"TMCOMP96";#N/A,#N/A,FALSE,"MAT96";#N/A,#N/A,FALSE,"FANDA96";#N/A,#N/A,FALSE,"INTRAN96";#N/A,#N/A,FALSE,"NAA9697";#N/A,#N/A,FALSE,"ECWEBB";#N/A,#N/A,FALSE,"MFT96";#N/A,#N/A,FALSE,"CTrecon"}</definedName>
    <definedName name="trggh_1_4_1_1" hidden="1">{#N/A,#N/A,FALSE,"TMCOMP96";#N/A,#N/A,FALSE,"MAT96";#N/A,#N/A,FALSE,"FANDA96";#N/A,#N/A,FALSE,"INTRAN96";#N/A,#N/A,FALSE,"NAA9697";#N/A,#N/A,FALSE,"ECWEBB";#N/A,#N/A,FALSE,"MFT96";#N/A,#N/A,FALSE,"CTrecon"}</definedName>
    <definedName name="trggh_1_4_1_1_1" hidden="1">{#N/A,#N/A,FALSE,"TMCOMP96";#N/A,#N/A,FALSE,"MAT96";#N/A,#N/A,FALSE,"FANDA96";#N/A,#N/A,FALSE,"INTRAN96";#N/A,#N/A,FALSE,"NAA9697";#N/A,#N/A,FALSE,"ECWEBB";#N/A,#N/A,FALSE,"MFT96";#N/A,#N/A,FALSE,"CTrecon"}</definedName>
    <definedName name="trggh_1_4_1_1_2" hidden="1">{#N/A,#N/A,FALSE,"TMCOMP96";#N/A,#N/A,FALSE,"MAT96";#N/A,#N/A,FALSE,"FANDA96";#N/A,#N/A,FALSE,"INTRAN96";#N/A,#N/A,FALSE,"NAA9697";#N/A,#N/A,FALSE,"ECWEBB";#N/A,#N/A,FALSE,"MFT96";#N/A,#N/A,FALSE,"CTrecon"}</definedName>
    <definedName name="trggh_1_4_1_1_3" hidden="1">{#N/A,#N/A,FALSE,"TMCOMP96";#N/A,#N/A,FALSE,"MAT96";#N/A,#N/A,FALSE,"FANDA96";#N/A,#N/A,FALSE,"INTRAN96";#N/A,#N/A,FALSE,"NAA9697";#N/A,#N/A,FALSE,"ECWEBB";#N/A,#N/A,FALSE,"MFT96";#N/A,#N/A,FALSE,"CTrecon"}</definedName>
    <definedName name="trggh_1_4_1_1_4" hidden="1">{#N/A,#N/A,FALSE,"TMCOMP96";#N/A,#N/A,FALSE,"MAT96";#N/A,#N/A,FALSE,"FANDA96";#N/A,#N/A,FALSE,"INTRAN96";#N/A,#N/A,FALSE,"NAA9697";#N/A,#N/A,FALSE,"ECWEBB";#N/A,#N/A,FALSE,"MFT96";#N/A,#N/A,FALSE,"CTrecon"}</definedName>
    <definedName name="trggh_1_4_1_1_5" hidden="1">{#N/A,#N/A,FALSE,"TMCOMP96";#N/A,#N/A,FALSE,"MAT96";#N/A,#N/A,FALSE,"FANDA96";#N/A,#N/A,FALSE,"INTRAN96";#N/A,#N/A,FALSE,"NAA9697";#N/A,#N/A,FALSE,"ECWEBB";#N/A,#N/A,FALSE,"MFT96";#N/A,#N/A,FALSE,"CTrecon"}</definedName>
    <definedName name="trggh_1_4_1_2" hidden="1">{#N/A,#N/A,FALSE,"TMCOMP96";#N/A,#N/A,FALSE,"MAT96";#N/A,#N/A,FALSE,"FANDA96";#N/A,#N/A,FALSE,"INTRAN96";#N/A,#N/A,FALSE,"NAA9697";#N/A,#N/A,FALSE,"ECWEBB";#N/A,#N/A,FALSE,"MFT96";#N/A,#N/A,FALSE,"CTrecon"}</definedName>
    <definedName name="trggh_1_4_1_2_1" hidden="1">{#N/A,#N/A,FALSE,"TMCOMP96";#N/A,#N/A,FALSE,"MAT96";#N/A,#N/A,FALSE,"FANDA96";#N/A,#N/A,FALSE,"INTRAN96";#N/A,#N/A,FALSE,"NAA9697";#N/A,#N/A,FALSE,"ECWEBB";#N/A,#N/A,FALSE,"MFT96";#N/A,#N/A,FALSE,"CTrecon"}</definedName>
    <definedName name="trggh_1_4_1_2_2" hidden="1">{#N/A,#N/A,FALSE,"TMCOMP96";#N/A,#N/A,FALSE,"MAT96";#N/A,#N/A,FALSE,"FANDA96";#N/A,#N/A,FALSE,"INTRAN96";#N/A,#N/A,FALSE,"NAA9697";#N/A,#N/A,FALSE,"ECWEBB";#N/A,#N/A,FALSE,"MFT96";#N/A,#N/A,FALSE,"CTrecon"}</definedName>
    <definedName name="trggh_1_4_1_2_3" hidden="1">{#N/A,#N/A,FALSE,"TMCOMP96";#N/A,#N/A,FALSE,"MAT96";#N/A,#N/A,FALSE,"FANDA96";#N/A,#N/A,FALSE,"INTRAN96";#N/A,#N/A,FALSE,"NAA9697";#N/A,#N/A,FALSE,"ECWEBB";#N/A,#N/A,FALSE,"MFT96";#N/A,#N/A,FALSE,"CTrecon"}</definedName>
    <definedName name="trggh_1_4_1_2_4" hidden="1">{#N/A,#N/A,FALSE,"TMCOMP96";#N/A,#N/A,FALSE,"MAT96";#N/A,#N/A,FALSE,"FANDA96";#N/A,#N/A,FALSE,"INTRAN96";#N/A,#N/A,FALSE,"NAA9697";#N/A,#N/A,FALSE,"ECWEBB";#N/A,#N/A,FALSE,"MFT96";#N/A,#N/A,FALSE,"CTrecon"}</definedName>
    <definedName name="trggh_1_4_1_2_5" hidden="1">{#N/A,#N/A,FALSE,"TMCOMP96";#N/A,#N/A,FALSE,"MAT96";#N/A,#N/A,FALSE,"FANDA96";#N/A,#N/A,FALSE,"INTRAN96";#N/A,#N/A,FALSE,"NAA9697";#N/A,#N/A,FALSE,"ECWEBB";#N/A,#N/A,FALSE,"MFT96";#N/A,#N/A,FALSE,"CTrecon"}</definedName>
    <definedName name="trggh_1_4_1_3" hidden="1">{#N/A,#N/A,FALSE,"TMCOMP96";#N/A,#N/A,FALSE,"MAT96";#N/A,#N/A,FALSE,"FANDA96";#N/A,#N/A,FALSE,"INTRAN96";#N/A,#N/A,FALSE,"NAA9697";#N/A,#N/A,FALSE,"ECWEBB";#N/A,#N/A,FALSE,"MFT96";#N/A,#N/A,FALSE,"CTrecon"}</definedName>
    <definedName name="trggh_1_4_1_3_1" hidden="1">{#N/A,#N/A,FALSE,"TMCOMP96";#N/A,#N/A,FALSE,"MAT96";#N/A,#N/A,FALSE,"FANDA96";#N/A,#N/A,FALSE,"INTRAN96";#N/A,#N/A,FALSE,"NAA9697";#N/A,#N/A,FALSE,"ECWEBB";#N/A,#N/A,FALSE,"MFT96";#N/A,#N/A,FALSE,"CTrecon"}</definedName>
    <definedName name="trggh_1_4_1_3_2" hidden="1">{#N/A,#N/A,FALSE,"TMCOMP96";#N/A,#N/A,FALSE,"MAT96";#N/A,#N/A,FALSE,"FANDA96";#N/A,#N/A,FALSE,"INTRAN96";#N/A,#N/A,FALSE,"NAA9697";#N/A,#N/A,FALSE,"ECWEBB";#N/A,#N/A,FALSE,"MFT96";#N/A,#N/A,FALSE,"CTrecon"}</definedName>
    <definedName name="trggh_1_4_1_3_3" hidden="1">{#N/A,#N/A,FALSE,"TMCOMP96";#N/A,#N/A,FALSE,"MAT96";#N/A,#N/A,FALSE,"FANDA96";#N/A,#N/A,FALSE,"INTRAN96";#N/A,#N/A,FALSE,"NAA9697";#N/A,#N/A,FALSE,"ECWEBB";#N/A,#N/A,FALSE,"MFT96";#N/A,#N/A,FALSE,"CTrecon"}</definedName>
    <definedName name="trggh_1_4_1_3_4" hidden="1">{#N/A,#N/A,FALSE,"TMCOMP96";#N/A,#N/A,FALSE,"MAT96";#N/A,#N/A,FALSE,"FANDA96";#N/A,#N/A,FALSE,"INTRAN96";#N/A,#N/A,FALSE,"NAA9697";#N/A,#N/A,FALSE,"ECWEBB";#N/A,#N/A,FALSE,"MFT96";#N/A,#N/A,FALSE,"CTrecon"}</definedName>
    <definedName name="trggh_1_4_1_3_5" hidden="1">{#N/A,#N/A,FALSE,"TMCOMP96";#N/A,#N/A,FALSE,"MAT96";#N/A,#N/A,FALSE,"FANDA96";#N/A,#N/A,FALSE,"INTRAN96";#N/A,#N/A,FALSE,"NAA9697";#N/A,#N/A,FALSE,"ECWEBB";#N/A,#N/A,FALSE,"MFT96";#N/A,#N/A,FALSE,"CTrecon"}</definedName>
    <definedName name="trggh_1_4_1_4" hidden="1">{#N/A,#N/A,FALSE,"TMCOMP96";#N/A,#N/A,FALSE,"MAT96";#N/A,#N/A,FALSE,"FANDA96";#N/A,#N/A,FALSE,"INTRAN96";#N/A,#N/A,FALSE,"NAA9697";#N/A,#N/A,FALSE,"ECWEBB";#N/A,#N/A,FALSE,"MFT96";#N/A,#N/A,FALSE,"CTrecon"}</definedName>
    <definedName name="trggh_1_4_1_4_1" hidden="1">{#N/A,#N/A,FALSE,"TMCOMP96";#N/A,#N/A,FALSE,"MAT96";#N/A,#N/A,FALSE,"FANDA96";#N/A,#N/A,FALSE,"INTRAN96";#N/A,#N/A,FALSE,"NAA9697";#N/A,#N/A,FALSE,"ECWEBB";#N/A,#N/A,FALSE,"MFT96";#N/A,#N/A,FALSE,"CTrecon"}</definedName>
    <definedName name="trggh_1_4_1_4_2" hidden="1">{#N/A,#N/A,FALSE,"TMCOMP96";#N/A,#N/A,FALSE,"MAT96";#N/A,#N/A,FALSE,"FANDA96";#N/A,#N/A,FALSE,"INTRAN96";#N/A,#N/A,FALSE,"NAA9697";#N/A,#N/A,FALSE,"ECWEBB";#N/A,#N/A,FALSE,"MFT96";#N/A,#N/A,FALSE,"CTrecon"}</definedName>
    <definedName name="trggh_1_4_1_4_3" hidden="1">{#N/A,#N/A,FALSE,"TMCOMP96";#N/A,#N/A,FALSE,"MAT96";#N/A,#N/A,FALSE,"FANDA96";#N/A,#N/A,FALSE,"INTRAN96";#N/A,#N/A,FALSE,"NAA9697";#N/A,#N/A,FALSE,"ECWEBB";#N/A,#N/A,FALSE,"MFT96";#N/A,#N/A,FALSE,"CTrecon"}</definedName>
    <definedName name="trggh_1_4_1_4_4" hidden="1">{#N/A,#N/A,FALSE,"TMCOMP96";#N/A,#N/A,FALSE,"MAT96";#N/A,#N/A,FALSE,"FANDA96";#N/A,#N/A,FALSE,"INTRAN96";#N/A,#N/A,FALSE,"NAA9697";#N/A,#N/A,FALSE,"ECWEBB";#N/A,#N/A,FALSE,"MFT96";#N/A,#N/A,FALSE,"CTrecon"}</definedName>
    <definedName name="trggh_1_4_1_4_5" hidden="1">{#N/A,#N/A,FALSE,"TMCOMP96";#N/A,#N/A,FALSE,"MAT96";#N/A,#N/A,FALSE,"FANDA96";#N/A,#N/A,FALSE,"INTRAN96";#N/A,#N/A,FALSE,"NAA9697";#N/A,#N/A,FALSE,"ECWEBB";#N/A,#N/A,FALSE,"MFT96";#N/A,#N/A,FALSE,"CTrecon"}</definedName>
    <definedName name="trggh_1_4_1_5" hidden="1">{#N/A,#N/A,FALSE,"TMCOMP96";#N/A,#N/A,FALSE,"MAT96";#N/A,#N/A,FALSE,"FANDA96";#N/A,#N/A,FALSE,"INTRAN96";#N/A,#N/A,FALSE,"NAA9697";#N/A,#N/A,FALSE,"ECWEBB";#N/A,#N/A,FALSE,"MFT96";#N/A,#N/A,FALSE,"CTrecon"}</definedName>
    <definedName name="trggh_1_4_1_5_1" hidden="1">{#N/A,#N/A,FALSE,"TMCOMP96";#N/A,#N/A,FALSE,"MAT96";#N/A,#N/A,FALSE,"FANDA96";#N/A,#N/A,FALSE,"INTRAN96";#N/A,#N/A,FALSE,"NAA9697";#N/A,#N/A,FALSE,"ECWEBB";#N/A,#N/A,FALSE,"MFT96";#N/A,#N/A,FALSE,"CTrecon"}</definedName>
    <definedName name="trggh_1_4_1_5_2" hidden="1">{#N/A,#N/A,FALSE,"TMCOMP96";#N/A,#N/A,FALSE,"MAT96";#N/A,#N/A,FALSE,"FANDA96";#N/A,#N/A,FALSE,"INTRAN96";#N/A,#N/A,FALSE,"NAA9697";#N/A,#N/A,FALSE,"ECWEBB";#N/A,#N/A,FALSE,"MFT96";#N/A,#N/A,FALSE,"CTrecon"}</definedName>
    <definedName name="trggh_1_4_1_5_3" hidden="1">{#N/A,#N/A,FALSE,"TMCOMP96";#N/A,#N/A,FALSE,"MAT96";#N/A,#N/A,FALSE,"FANDA96";#N/A,#N/A,FALSE,"INTRAN96";#N/A,#N/A,FALSE,"NAA9697";#N/A,#N/A,FALSE,"ECWEBB";#N/A,#N/A,FALSE,"MFT96";#N/A,#N/A,FALSE,"CTrecon"}</definedName>
    <definedName name="trggh_1_4_1_5_4" hidden="1">{#N/A,#N/A,FALSE,"TMCOMP96";#N/A,#N/A,FALSE,"MAT96";#N/A,#N/A,FALSE,"FANDA96";#N/A,#N/A,FALSE,"INTRAN96";#N/A,#N/A,FALSE,"NAA9697";#N/A,#N/A,FALSE,"ECWEBB";#N/A,#N/A,FALSE,"MFT96";#N/A,#N/A,FALSE,"CTrecon"}</definedName>
    <definedName name="trggh_1_4_1_5_5" hidden="1">{#N/A,#N/A,FALSE,"TMCOMP96";#N/A,#N/A,FALSE,"MAT96";#N/A,#N/A,FALSE,"FANDA96";#N/A,#N/A,FALSE,"INTRAN96";#N/A,#N/A,FALSE,"NAA9697";#N/A,#N/A,FALSE,"ECWEBB";#N/A,#N/A,FALSE,"MFT96";#N/A,#N/A,FALSE,"CTrecon"}</definedName>
    <definedName name="trggh_1_4_2" hidden="1">{#N/A,#N/A,FALSE,"TMCOMP96";#N/A,#N/A,FALSE,"MAT96";#N/A,#N/A,FALSE,"FANDA96";#N/A,#N/A,FALSE,"INTRAN96";#N/A,#N/A,FALSE,"NAA9697";#N/A,#N/A,FALSE,"ECWEBB";#N/A,#N/A,FALSE,"MFT96";#N/A,#N/A,FALSE,"CTrecon"}</definedName>
    <definedName name="trggh_1_4_2_1" hidden="1">{#N/A,#N/A,FALSE,"TMCOMP96";#N/A,#N/A,FALSE,"MAT96";#N/A,#N/A,FALSE,"FANDA96";#N/A,#N/A,FALSE,"INTRAN96";#N/A,#N/A,FALSE,"NAA9697";#N/A,#N/A,FALSE,"ECWEBB";#N/A,#N/A,FALSE,"MFT96";#N/A,#N/A,FALSE,"CTrecon"}</definedName>
    <definedName name="trggh_1_4_2_2" hidden="1">{#N/A,#N/A,FALSE,"TMCOMP96";#N/A,#N/A,FALSE,"MAT96";#N/A,#N/A,FALSE,"FANDA96";#N/A,#N/A,FALSE,"INTRAN96";#N/A,#N/A,FALSE,"NAA9697";#N/A,#N/A,FALSE,"ECWEBB";#N/A,#N/A,FALSE,"MFT96";#N/A,#N/A,FALSE,"CTrecon"}</definedName>
    <definedName name="trggh_1_4_2_3" hidden="1">{#N/A,#N/A,FALSE,"TMCOMP96";#N/A,#N/A,FALSE,"MAT96";#N/A,#N/A,FALSE,"FANDA96";#N/A,#N/A,FALSE,"INTRAN96";#N/A,#N/A,FALSE,"NAA9697";#N/A,#N/A,FALSE,"ECWEBB";#N/A,#N/A,FALSE,"MFT96";#N/A,#N/A,FALSE,"CTrecon"}</definedName>
    <definedName name="trggh_1_4_2_4" hidden="1">{#N/A,#N/A,FALSE,"TMCOMP96";#N/A,#N/A,FALSE,"MAT96";#N/A,#N/A,FALSE,"FANDA96";#N/A,#N/A,FALSE,"INTRAN96";#N/A,#N/A,FALSE,"NAA9697";#N/A,#N/A,FALSE,"ECWEBB";#N/A,#N/A,FALSE,"MFT96";#N/A,#N/A,FALSE,"CTrecon"}</definedName>
    <definedName name="trggh_1_4_2_5" hidden="1">{#N/A,#N/A,FALSE,"TMCOMP96";#N/A,#N/A,FALSE,"MAT96";#N/A,#N/A,FALSE,"FANDA96";#N/A,#N/A,FALSE,"INTRAN96";#N/A,#N/A,FALSE,"NAA9697";#N/A,#N/A,FALSE,"ECWEBB";#N/A,#N/A,FALSE,"MFT96";#N/A,#N/A,FALSE,"CTrecon"}</definedName>
    <definedName name="trggh_1_4_3" hidden="1">{#N/A,#N/A,FALSE,"TMCOMP96";#N/A,#N/A,FALSE,"MAT96";#N/A,#N/A,FALSE,"FANDA96";#N/A,#N/A,FALSE,"INTRAN96";#N/A,#N/A,FALSE,"NAA9697";#N/A,#N/A,FALSE,"ECWEBB";#N/A,#N/A,FALSE,"MFT96";#N/A,#N/A,FALSE,"CTrecon"}</definedName>
    <definedName name="trggh_1_4_3_1" hidden="1">{#N/A,#N/A,FALSE,"TMCOMP96";#N/A,#N/A,FALSE,"MAT96";#N/A,#N/A,FALSE,"FANDA96";#N/A,#N/A,FALSE,"INTRAN96";#N/A,#N/A,FALSE,"NAA9697";#N/A,#N/A,FALSE,"ECWEBB";#N/A,#N/A,FALSE,"MFT96";#N/A,#N/A,FALSE,"CTrecon"}</definedName>
    <definedName name="trggh_1_4_3_2" hidden="1">{#N/A,#N/A,FALSE,"TMCOMP96";#N/A,#N/A,FALSE,"MAT96";#N/A,#N/A,FALSE,"FANDA96";#N/A,#N/A,FALSE,"INTRAN96";#N/A,#N/A,FALSE,"NAA9697";#N/A,#N/A,FALSE,"ECWEBB";#N/A,#N/A,FALSE,"MFT96";#N/A,#N/A,FALSE,"CTrecon"}</definedName>
    <definedName name="trggh_1_4_3_3" hidden="1">{#N/A,#N/A,FALSE,"TMCOMP96";#N/A,#N/A,FALSE,"MAT96";#N/A,#N/A,FALSE,"FANDA96";#N/A,#N/A,FALSE,"INTRAN96";#N/A,#N/A,FALSE,"NAA9697";#N/A,#N/A,FALSE,"ECWEBB";#N/A,#N/A,FALSE,"MFT96";#N/A,#N/A,FALSE,"CTrecon"}</definedName>
    <definedName name="trggh_1_4_3_4" hidden="1">{#N/A,#N/A,FALSE,"TMCOMP96";#N/A,#N/A,FALSE,"MAT96";#N/A,#N/A,FALSE,"FANDA96";#N/A,#N/A,FALSE,"INTRAN96";#N/A,#N/A,FALSE,"NAA9697";#N/A,#N/A,FALSE,"ECWEBB";#N/A,#N/A,FALSE,"MFT96";#N/A,#N/A,FALSE,"CTrecon"}</definedName>
    <definedName name="trggh_1_4_3_5" hidden="1">{#N/A,#N/A,FALSE,"TMCOMP96";#N/A,#N/A,FALSE,"MAT96";#N/A,#N/A,FALSE,"FANDA96";#N/A,#N/A,FALSE,"INTRAN96";#N/A,#N/A,FALSE,"NAA9697";#N/A,#N/A,FALSE,"ECWEBB";#N/A,#N/A,FALSE,"MFT96";#N/A,#N/A,FALSE,"CTrecon"}</definedName>
    <definedName name="trggh_1_4_4" hidden="1">{#N/A,#N/A,FALSE,"TMCOMP96";#N/A,#N/A,FALSE,"MAT96";#N/A,#N/A,FALSE,"FANDA96";#N/A,#N/A,FALSE,"INTRAN96";#N/A,#N/A,FALSE,"NAA9697";#N/A,#N/A,FALSE,"ECWEBB";#N/A,#N/A,FALSE,"MFT96";#N/A,#N/A,FALSE,"CTrecon"}</definedName>
    <definedName name="trggh_1_4_4_1" hidden="1">{#N/A,#N/A,FALSE,"TMCOMP96";#N/A,#N/A,FALSE,"MAT96";#N/A,#N/A,FALSE,"FANDA96";#N/A,#N/A,FALSE,"INTRAN96";#N/A,#N/A,FALSE,"NAA9697";#N/A,#N/A,FALSE,"ECWEBB";#N/A,#N/A,FALSE,"MFT96";#N/A,#N/A,FALSE,"CTrecon"}</definedName>
    <definedName name="trggh_1_4_4_2" hidden="1">{#N/A,#N/A,FALSE,"TMCOMP96";#N/A,#N/A,FALSE,"MAT96";#N/A,#N/A,FALSE,"FANDA96";#N/A,#N/A,FALSE,"INTRAN96";#N/A,#N/A,FALSE,"NAA9697";#N/A,#N/A,FALSE,"ECWEBB";#N/A,#N/A,FALSE,"MFT96";#N/A,#N/A,FALSE,"CTrecon"}</definedName>
    <definedName name="trggh_1_4_4_3" hidden="1">{#N/A,#N/A,FALSE,"TMCOMP96";#N/A,#N/A,FALSE,"MAT96";#N/A,#N/A,FALSE,"FANDA96";#N/A,#N/A,FALSE,"INTRAN96";#N/A,#N/A,FALSE,"NAA9697";#N/A,#N/A,FALSE,"ECWEBB";#N/A,#N/A,FALSE,"MFT96";#N/A,#N/A,FALSE,"CTrecon"}</definedName>
    <definedName name="trggh_1_4_4_4" hidden="1">{#N/A,#N/A,FALSE,"TMCOMP96";#N/A,#N/A,FALSE,"MAT96";#N/A,#N/A,FALSE,"FANDA96";#N/A,#N/A,FALSE,"INTRAN96";#N/A,#N/A,FALSE,"NAA9697";#N/A,#N/A,FALSE,"ECWEBB";#N/A,#N/A,FALSE,"MFT96";#N/A,#N/A,FALSE,"CTrecon"}</definedName>
    <definedName name="trggh_1_4_4_5" hidden="1">{#N/A,#N/A,FALSE,"TMCOMP96";#N/A,#N/A,FALSE,"MAT96";#N/A,#N/A,FALSE,"FANDA96";#N/A,#N/A,FALSE,"INTRAN96";#N/A,#N/A,FALSE,"NAA9697";#N/A,#N/A,FALSE,"ECWEBB";#N/A,#N/A,FALSE,"MFT96";#N/A,#N/A,FALSE,"CTrecon"}</definedName>
    <definedName name="trggh_1_4_5" hidden="1">{#N/A,#N/A,FALSE,"TMCOMP96";#N/A,#N/A,FALSE,"MAT96";#N/A,#N/A,FALSE,"FANDA96";#N/A,#N/A,FALSE,"INTRAN96";#N/A,#N/A,FALSE,"NAA9697";#N/A,#N/A,FALSE,"ECWEBB";#N/A,#N/A,FALSE,"MFT96";#N/A,#N/A,FALSE,"CTrecon"}</definedName>
    <definedName name="trggh_1_4_5_1" hidden="1">{#N/A,#N/A,FALSE,"TMCOMP96";#N/A,#N/A,FALSE,"MAT96";#N/A,#N/A,FALSE,"FANDA96";#N/A,#N/A,FALSE,"INTRAN96";#N/A,#N/A,FALSE,"NAA9697";#N/A,#N/A,FALSE,"ECWEBB";#N/A,#N/A,FALSE,"MFT96";#N/A,#N/A,FALSE,"CTrecon"}</definedName>
    <definedName name="trggh_1_4_5_2" hidden="1">{#N/A,#N/A,FALSE,"TMCOMP96";#N/A,#N/A,FALSE,"MAT96";#N/A,#N/A,FALSE,"FANDA96";#N/A,#N/A,FALSE,"INTRAN96";#N/A,#N/A,FALSE,"NAA9697";#N/A,#N/A,FALSE,"ECWEBB";#N/A,#N/A,FALSE,"MFT96";#N/A,#N/A,FALSE,"CTrecon"}</definedName>
    <definedName name="trggh_1_4_5_3" hidden="1">{#N/A,#N/A,FALSE,"TMCOMP96";#N/A,#N/A,FALSE,"MAT96";#N/A,#N/A,FALSE,"FANDA96";#N/A,#N/A,FALSE,"INTRAN96";#N/A,#N/A,FALSE,"NAA9697";#N/A,#N/A,FALSE,"ECWEBB";#N/A,#N/A,FALSE,"MFT96";#N/A,#N/A,FALSE,"CTrecon"}</definedName>
    <definedName name="trggh_1_4_5_4" hidden="1">{#N/A,#N/A,FALSE,"TMCOMP96";#N/A,#N/A,FALSE,"MAT96";#N/A,#N/A,FALSE,"FANDA96";#N/A,#N/A,FALSE,"INTRAN96";#N/A,#N/A,FALSE,"NAA9697";#N/A,#N/A,FALSE,"ECWEBB";#N/A,#N/A,FALSE,"MFT96";#N/A,#N/A,FALSE,"CTrecon"}</definedName>
    <definedName name="trggh_1_4_5_5" hidden="1">{#N/A,#N/A,FALSE,"TMCOMP96";#N/A,#N/A,FALSE,"MAT96";#N/A,#N/A,FALSE,"FANDA96";#N/A,#N/A,FALSE,"INTRAN96";#N/A,#N/A,FALSE,"NAA9697";#N/A,#N/A,FALSE,"ECWEBB";#N/A,#N/A,FALSE,"MFT96";#N/A,#N/A,FALSE,"CTrecon"}</definedName>
    <definedName name="trggh_1_5" hidden="1">{#N/A,#N/A,FALSE,"TMCOMP96";#N/A,#N/A,FALSE,"MAT96";#N/A,#N/A,FALSE,"FANDA96";#N/A,#N/A,FALSE,"INTRAN96";#N/A,#N/A,FALSE,"NAA9697";#N/A,#N/A,FALSE,"ECWEBB";#N/A,#N/A,FALSE,"MFT96";#N/A,#N/A,FALSE,"CTrecon"}</definedName>
    <definedName name="trggh_1_5_1" hidden="1">{#N/A,#N/A,FALSE,"TMCOMP96";#N/A,#N/A,FALSE,"MAT96";#N/A,#N/A,FALSE,"FANDA96";#N/A,#N/A,FALSE,"INTRAN96";#N/A,#N/A,FALSE,"NAA9697";#N/A,#N/A,FALSE,"ECWEBB";#N/A,#N/A,FALSE,"MFT96";#N/A,#N/A,FALSE,"CTrecon"}</definedName>
    <definedName name="trggh_1_5_1_1" hidden="1">{#N/A,#N/A,FALSE,"TMCOMP96";#N/A,#N/A,FALSE,"MAT96";#N/A,#N/A,FALSE,"FANDA96";#N/A,#N/A,FALSE,"INTRAN96";#N/A,#N/A,FALSE,"NAA9697";#N/A,#N/A,FALSE,"ECWEBB";#N/A,#N/A,FALSE,"MFT96";#N/A,#N/A,FALSE,"CTrecon"}</definedName>
    <definedName name="trggh_1_5_1_2" hidden="1">{#N/A,#N/A,FALSE,"TMCOMP96";#N/A,#N/A,FALSE,"MAT96";#N/A,#N/A,FALSE,"FANDA96";#N/A,#N/A,FALSE,"INTRAN96";#N/A,#N/A,FALSE,"NAA9697";#N/A,#N/A,FALSE,"ECWEBB";#N/A,#N/A,FALSE,"MFT96";#N/A,#N/A,FALSE,"CTrecon"}</definedName>
    <definedName name="trggh_1_5_1_3" hidden="1">{#N/A,#N/A,FALSE,"TMCOMP96";#N/A,#N/A,FALSE,"MAT96";#N/A,#N/A,FALSE,"FANDA96";#N/A,#N/A,FALSE,"INTRAN96";#N/A,#N/A,FALSE,"NAA9697";#N/A,#N/A,FALSE,"ECWEBB";#N/A,#N/A,FALSE,"MFT96";#N/A,#N/A,FALSE,"CTrecon"}</definedName>
    <definedName name="trggh_1_5_1_4" hidden="1">{#N/A,#N/A,FALSE,"TMCOMP96";#N/A,#N/A,FALSE,"MAT96";#N/A,#N/A,FALSE,"FANDA96";#N/A,#N/A,FALSE,"INTRAN96";#N/A,#N/A,FALSE,"NAA9697";#N/A,#N/A,FALSE,"ECWEBB";#N/A,#N/A,FALSE,"MFT96";#N/A,#N/A,FALSE,"CTrecon"}</definedName>
    <definedName name="trggh_1_5_1_5" hidden="1">{#N/A,#N/A,FALSE,"TMCOMP96";#N/A,#N/A,FALSE,"MAT96";#N/A,#N/A,FALSE,"FANDA96";#N/A,#N/A,FALSE,"INTRAN96";#N/A,#N/A,FALSE,"NAA9697";#N/A,#N/A,FALSE,"ECWEBB";#N/A,#N/A,FALSE,"MFT96";#N/A,#N/A,FALSE,"CTrecon"}</definedName>
    <definedName name="trggh_1_5_2" hidden="1">{#N/A,#N/A,FALSE,"TMCOMP96";#N/A,#N/A,FALSE,"MAT96";#N/A,#N/A,FALSE,"FANDA96";#N/A,#N/A,FALSE,"INTRAN96";#N/A,#N/A,FALSE,"NAA9697";#N/A,#N/A,FALSE,"ECWEBB";#N/A,#N/A,FALSE,"MFT96";#N/A,#N/A,FALSE,"CTrecon"}</definedName>
    <definedName name="trggh_1_5_2_1" hidden="1">{#N/A,#N/A,FALSE,"TMCOMP96";#N/A,#N/A,FALSE,"MAT96";#N/A,#N/A,FALSE,"FANDA96";#N/A,#N/A,FALSE,"INTRAN96";#N/A,#N/A,FALSE,"NAA9697";#N/A,#N/A,FALSE,"ECWEBB";#N/A,#N/A,FALSE,"MFT96";#N/A,#N/A,FALSE,"CTrecon"}</definedName>
    <definedName name="trggh_1_5_2_2" hidden="1">{#N/A,#N/A,FALSE,"TMCOMP96";#N/A,#N/A,FALSE,"MAT96";#N/A,#N/A,FALSE,"FANDA96";#N/A,#N/A,FALSE,"INTRAN96";#N/A,#N/A,FALSE,"NAA9697";#N/A,#N/A,FALSE,"ECWEBB";#N/A,#N/A,FALSE,"MFT96";#N/A,#N/A,FALSE,"CTrecon"}</definedName>
    <definedName name="trggh_1_5_2_3" hidden="1">{#N/A,#N/A,FALSE,"TMCOMP96";#N/A,#N/A,FALSE,"MAT96";#N/A,#N/A,FALSE,"FANDA96";#N/A,#N/A,FALSE,"INTRAN96";#N/A,#N/A,FALSE,"NAA9697";#N/A,#N/A,FALSE,"ECWEBB";#N/A,#N/A,FALSE,"MFT96";#N/A,#N/A,FALSE,"CTrecon"}</definedName>
    <definedName name="trggh_1_5_2_4" hidden="1">{#N/A,#N/A,FALSE,"TMCOMP96";#N/A,#N/A,FALSE,"MAT96";#N/A,#N/A,FALSE,"FANDA96";#N/A,#N/A,FALSE,"INTRAN96";#N/A,#N/A,FALSE,"NAA9697";#N/A,#N/A,FALSE,"ECWEBB";#N/A,#N/A,FALSE,"MFT96";#N/A,#N/A,FALSE,"CTrecon"}</definedName>
    <definedName name="trggh_1_5_2_5" hidden="1">{#N/A,#N/A,FALSE,"TMCOMP96";#N/A,#N/A,FALSE,"MAT96";#N/A,#N/A,FALSE,"FANDA96";#N/A,#N/A,FALSE,"INTRAN96";#N/A,#N/A,FALSE,"NAA9697";#N/A,#N/A,FALSE,"ECWEBB";#N/A,#N/A,FALSE,"MFT96";#N/A,#N/A,FALSE,"CTrecon"}</definedName>
    <definedName name="trggh_1_5_3" hidden="1">{#N/A,#N/A,FALSE,"TMCOMP96";#N/A,#N/A,FALSE,"MAT96";#N/A,#N/A,FALSE,"FANDA96";#N/A,#N/A,FALSE,"INTRAN96";#N/A,#N/A,FALSE,"NAA9697";#N/A,#N/A,FALSE,"ECWEBB";#N/A,#N/A,FALSE,"MFT96";#N/A,#N/A,FALSE,"CTrecon"}</definedName>
    <definedName name="trggh_1_5_3_1" hidden="1">{#N/A,#N/A,FALSE,"TMCOMP96";#N/A,#N/A,FALSE,"MAT96";#N/A,#N/A,FALSE,"FANDA96";#N/A,#N/A,FALSE,"INTRAN96";#N/A,#N/A,FALSE,"NAA9697";#N/A,#N/A,FALSE,"ECWEBB";#N/A,#N/A,FALSE,"MFT96";#N/A,#N/A,FALSE,"CTrecon"}</definedName>
    <definedName name="trggh_1_5_3_2" hidden="1">{#N/A,#N/A,FALSE,"TMCOMP96";#N/A,#N/A,FALSE,"MAT96";#N/A,#N/A,FALSE,"FANDA96";#N/A,#N/A,FALSE,"INTRAN96";#N/A,#N/A,FALSE,"NAA9697";#N/A,#N/A,FALSE,"ECWEBB";#N/A,#N/A,FALSE,"MFT96";#N/A,#N/A,FALSE,"CTrecon"}</definedName>
    <definedName name="trggh_1_5_3_3" hidden="1">{#N/A,#N/A,FALSE,"TMCOMP96";#N/A,#N/A,FALSE,"MAT96";#N/A,#N/A,FALSE,"FANDA96";#N/A,#N/A,FALSE,"INTRAN96";#N/A,#N/A,FALSE,"NAA9697";#N/A,#N/A,FALSE,"ECWEBB";#N/A,#N/A,FALSE,"MFT96";#N/A,#N/A,FALSE,"CTrecon"}</definedName>
    <definedName name="trggh_1_5_3_4" hidden="1">{#N/A,#N/A,FALSE,"TMCOMP96";#N/A,#N/A,FALSE,"MAT96";#N/A,#N/A,FALSE,"FANDA96";#N/A,#N/A,FALSE,"INTRAN96";#N/A,#N/A,FALSE,"NAA9697";#N/A,#N/A,FALSE,"ECWEBB";#N/A,#N/A,FALSE,"MFT96";#N/A,#N/A,FALSE,"CTrecon"}</definedName>
    <definedName name="trggh_1_5_3_5" hidden="1">{#N/A,#N/A,FALSE,"TMCOMP96";#N/A,#N/A,FALSE,"MAT96";#N/A,#N/A,FALSE,"FANDA96";#N/A,#N/A,FALSE,"INTRAN96";#N/A,#N/A,FALSE,"NAA9697";#N/A,#N/A,FALSE,"ECWEBB";#N/A,#N/A,FALSE,"MFT96";#N/A,#N/A,FALSE,"CTrecon"}</definedName>
    <definedName name="trggh_1_5_4" hidden="1">{#N/A,#N/A,FALSE,"TMCOMP96";#N/A,#N/A,FALSE,"MAT96";#N/A,#N/A,FALSE,"FANDA96";#N/A,#N/A,FALSE,"INTRAN96";#N/A,#N/A,FALSE,"NAA9697";#N/A,#N/A,FALSE,"ECWEBB";#N/A,#N/A,FALSE,"MFT96";#N/A,#N/A,FALSE,"CTrecon"}</definedName>
    <definedName name="trggh_1_5_4_1" hidden="1">{#N/A,#N/A,FALSE,"TMCOMP96";#N/A,#N/A,FALSE,"MAT96";#N/A,#N/A,FALSE,"FANDA96";#N/A,#N/A,FALSE,"INTRAN96";#N/A,#N/A,FALSE,"NAA9697";#N/A,#N/A,FALSE,"ECWEBB";#N/A,#N/A,FALSE,"MFT96";#N/A,#N/A,FALSE,"CTrecon"}</definedName>
    <definedName name="trggh_1_5_4_2" hidden="1">{#N/A,#N/A,FALSE,"TMCOMP96";#N/A,#N/A,FALSE,"MAT96";#N/A,#N/A,FALSE,"FANDA96";#N/A,#N/A,FALSE,"INTRAN96";#N/A,#N/A,FALSE,"NAA9697";#N/A,#N/A,FALSE,"ECWEBB";#N/A,#N/A,FALSE,"MFT96";#N/A,#N/A,FALSE,"CTrecon"}</definedName>
    <definedName name="trggh_1_5_4_3" hidden="1">{#N/A,#N/A,FALSE,"TMCOMP96";#N/A,#N/A,FALSE,"MAT96";#N/A,#N/A,FALSE,"FANDA96";#N/A,#N/A,FALSE,"INTRAN96";#N/A,#N/A,FALSE,"NAA9697";#N/A,#N/A,FALSE,"ECWEBB";#N/A,#N/A,FALSE,"MFT96";#N/A,#N/A,FALSE,"CTrecon"}</definedName>
    <definedName name="trggh_1_5_4_4" hidden="1">{#N/A,#N/A,FALSE,"TMCOMP96";#N/A,#N/A,FALSE,"MAT96";#N/A,#N/A,FALSE,"FANDA96";#N/A,#N/A,FALSE,"INTRAN96";#N/A,#N/A,FALSE,"NAA9697";#N/A,#N/A,FALSE,"ECWEBB";#N/A,#N/A,FALSE,"MFT96";#N/A,#N/A,FALSE,"CTrecon"}</definedName>
    <definedName name="trggh_1_5_4_5" hidden="1">{#N/A,#N/A,FALSE,"TMCOMP96";#N/A,#N/A,FALSE,"MAT96";#N/A,#N/A,FALSE,"FANDA96";#N/A,#N/A,FALSE,"INTRAN96";#N/A,#N/A,FALSE,"NAA9697";#N/A,#N/A,FALSE,"ECWEBB";#N/A,#N/A,FALSE,"MFT96";#N/A,#N/A,FALSE,"CTrecon"}</definedName>
    <definedName name="trggh_1_5_5" hidden="1">{#N/A,#N/A,FALSE,"TMCOMP96";#N/A,#N/A,FALSE,"MAT96";#N/A,#N/A,FALSE,"FANDA96";#N/A,#N/A,FALSE,"INTRAN96";#N/A,#N/A,FALSE,"NAA9697";#N/A,#N/A,FALSE,"ECWEBB";#N/A,#N/A,FALSE,"MFT96";#N/A,#N/A,FALSE,"CTrecon"}</definedName>
    <definedName name="trggh_1_5_5_1" hidden="1">{#N/A,#N/A,FALSE,"TMCOMP96";#N/A,#N/A,FALSE,"MAT96";#N/A,#N/A,FALSE,"FANDA96";#N/A,#N/A,FALSE,"INTRAN96";#N/A,#N/A,FALSE,"NAA9697";#N/A,#N/A,FALSE,"ECWEBB";#N/A,#N/A,FALSE,"MFT96";#N/A,#N/A,FALSE,"CTrecon"}</definedName>
    <definedName name="trggh_1_5_5_2" hidden="1">{#N/A,#N/A,FALSE,"TMCOMP96";#N/A,#N/A,FALSE,"MAT96";#N/A,#N/A,FALSE,"FANDA96";#N/A,#N/A,FALSE,"INTRAN96";#N/A,#N/A,FALSE,"NAA9697";#N/A,#N/A,FALSE,"ECWEBB";#N/A,#N/A,FALSE,"MFT96";#N/A,#N/A,FALSE,"CTrecon"}</definedName>
    <definedName name="trggh_1_5_5_3" hidden="1">{#N/A,#N/A,FALSE,"TMCOMP96";#N/A,#N/A,FALSE,"MAT96";#N/A,#N/A,FALSE,"FANDA96";#N/A,#N/A,FALSE,"INTRAN96";#N/A,#N/A,FALSE,"NAA9697";#N/A,#N/A,FALSE,"ECWEBB";#N/A,#N/A,FALSE,"MFT96";#N/A,#N/A,FALSE,"CTrecon"}</definedName>
    <definedName name="trggh_1_5_5_4" hidden="1">{#N/A,#N/A,FALSE,"TMCOMP96";#N/A,#N/A,FALSE,"MAT96";#N/A,#N/A,FALSE,"FANDA96";#N/A,#N/A,FALSE,"INTRAN96";#N/A,#N/A,FALSE,"NAA9697";#N/A,#N/A,FALSE,"ECWEBB";#N/A,#N/A,FALSE,"MFT96";#N/A,#N/A,FALSE,"CTrecon"}</definedName>
    <definedName name="trggh_1_5_5_5"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rggh_2_1" hidden="1">{#N/A,#N/A,FALSE,"TMCOMP96";#N/A,#N/A,FALSE,"MAT96";#N/A,#N/A,FALSE,"FANDA96";#N/A,#N/A,FALSE,"INTRAN96";#N/A,#N/A,FALSE,"NAA9697";#N/A,#N/A,FALSE,"ECWEBB";#N/A,#N/A,FALSE,"MFT96";#N/A,#N/A,FALSE,"CTrecon"}</definedName>
    <definedName name="trggh_2_1_1" hidden="1">{#N/A,#N/A,FALSE,"TMCOMP96";#N/A,#N/A,FALSE,"MAT96";#N/A,#N/A,FALSE,"FANDA96";#N/A,#N/A,FALSE,"INTRAN96";#N/A,#N/A,FALSE,"NAA9697";#N/A,#N/A,FALSE,"ECWEBB";#N/A,#N/A,FALSE,"MFT96";#N/A,#N/A,FALSE,"CTrecon"}</definedName>
    <definedName name="trggh_2_1_1_1" hidden="1">{#N/A,#N/A,FALSE,"TMCOMP96";#N/A,#N/A,FALSE,"MAT96";#N/A,#N/A,FALSE,"FANDA96";#N/A,#N/A,FALSE,"INTRAN96";#N/A,#N/A,FALSE,"NAA9697";#N/A,#N/A,FALSE,"ECWEBB";#N/A,#N/A,FALSE,"MFT96";#N/A,#N/A,FALSE,"CTrecon"}</definedName>
    <definedName name="trggh_2_1_1_1_1" hidden="1">{#N/A,#N/A,FALSE,"TMCOMP96";#N/A,#N/A,FALSE,"MAT96";#N/A,#N/A,FALSE,"FANDA96";#N/A,#N/A,FALSE,"INTRAN96";#N/A,#N/A,FALSE,"NAA9697";#N/A,#N/A,FALSE,"ECWEBB";#N/A,#N/A,FALSE,"MFT96";#N/A,#N/A,FALSE,"CTrecon"}</definedName>
    <definedName name="trggh_2_1_1_1_2" hidden="1">{#N/A,#N/A,FALSE,"TMCOMP96";#N/A,#N/A,FALSE,"MAT96";#N/A,#N/A,FALSE,"FANDA96";#N/A,#N/A,FALSE,"INTRAN96";#N/A,#N/A,FALSE,"NAA9697";#N/A,#N/A,FALSE,"ECWEBB";#N/A,#N/A,FALSE,"MFT96";#N/A,#N/A,FALSE,"CTrecon"}</definedName>
    <definedName name="trggh_2_1_1_1_3" hidden="1">{#N/A,#N/A,FALSE,"TMCOMP96";#N/A,#N/A,FALSE,"MAT96";#N/A,#N/A,FALSE,"FANDA96";#N/A,#N/A,FALSE,"INTRAN96";#N/A,#N/A,FALSE,"NAA9697";#N/A,#N/A,FALSE,"ECWEBB";#N/A,#N/A,FALSE,"MFT96";#N/A,#N/A,FALSE,"CTrecon"}</definedName>
    <definedName name="trggh_2_1_1_1_4" hidden="1">{#N/A,#N/A,FALSE,"TMCOMP96";#N/A,#N/A,FALSE,"MAT96";#N/A,#N/A,FALSE,"FANDA96";#N/A,#N/A,FALSE,"INTRAN96";#N/A,#N/A,FALSE,"NAA9697";#N/A,#N/A,FALSE,"ECWEBB";#N/A,#N/A,FALSE,"MFT96";#N/A,#N/A,FALSE,"CTrecon"}</definedName>
    <definedName name="trggh_2_1_1_1_5" hidden="1">{#N/A,#N/A,FALSE,"TMCOMP96";#N/A,#N/A,FALSE,"MAT96";#N/A,#N/A,FALSE,"FANDA96";#N/A,#N/A,FALSE,"INTRAN96";#N/A,#N/A,FALSE,"NAA9697";#N/A,#N/A,FALSE,"ECWEBB";#N/A,#N/A,FALSE,"MFT96";#N/A,#N/A,FALSE,"CTrecon"}</definedName>
    <definedName name="trggh_2_1_1_2" hidden="1">{#N/A,#N/A,FALSE,"TMCOMP96";#N/A,#N/A,FALSE,"MAT96";#N/A,#N/A,FALSE,"FANDA96";#N/A,#N/A,FALSE,"INTRAN96";#N/A,#N/A,FALSE,"NAA9697";#N/A,#N/A,FALSE,"ECWEBB";#N/A,#N/A,FALSE,"MFT96";#N/A,#N/A,FALSE,"CTrecon"}</definedName>
    <definedName name="trggh_2_1_1_2_1" hidden="1">{#N/A,#N/A,FALSE,"TMCOMP96";#N/A,#N/A,FALSE,"MAT96";#N/A,#N/A,FALSE,"FANDA96";#N/A,#N/A,FALSE,"INTRAN96";#N/A,#N/A,FALSE,"NAA9697";#N/A,#N/A,FALSE,"ECWEBB";#N/A,#N/A,FALSE,"MFT96";#N/A,#N/A,FALSE,"CTrecon"}</definedName>
    <definedName name="trggh_2_1_1_2_2" hidden="1">{#N/A,#N/A,FALSE,"TMCOMP96";#N/A,#N/A,FALSE,"MAT96";#N/A,#N/A,FALSE,"FANDA96";#N/A,#N/A,FALSE,"INTRAN96";#N/A,#N/A,FALSE,"NAA9697";#N/A,#N/A,FALSE,"ECWEBB";#N/A,#N/A,FALSE,"MFT96";#N/A,#N/A,FALSE,"CTrecon"}</definedName>
    <definedName name="trggh_2_1_1_2_3" hidden="1">{#N/A,#N/A,FALSE,"TMCOMP96";#N/A,#N/A,FALSE,"MAT96";#N/A,#N/A,FALSE,"FANDA96";#N/A,#N/A,FALSE,"INTRAN96";#N/A,#N/A,FALSE,"NAA9697";#N/A,#N/A,FALSE,"ECWEBB";#N/A,#N/A,FALSE,"MFT96";#N/A,#N/A,FALSE,"CTrecon"}</definedName>
    <definedName name="trggh_2_1_1_2_4" hidden="1">{#N/A,#N/A,FALSE,"TMCOMP96";#N/A,#N/A,FALSE,"MAT96";#N/A,#N/A,FALSE,"FANDA96";#N/A,#N/A,FALSE,"INTRAN96";#N/A,#N/A,FALSE,"NAA9697";#N/A,#N/A,FALSE,"ECWEBB";#N/A,#N/A,FALSE,"MFT96";#N/A,#N/A,FALSE,"CTrecon"}</definedName>
    <definedName name="trggh_2_1_1_2_5" hidden="1">{#N/A,#N/A,FALSE,"TMCOMP96";#N/A,#N/A,FALSE,"MAT96";#N/A,#N/A,FALSE,"FANDA96";#N/A,#N/A,FALSE,"INTRAN96";#N/A,#N/A,FALSE,"NAA9697";#N/A,#N/A,FALSE,"ECWEBB";#N/A,#N/A,FALSE,"MFT96";#N/A,#N/A,FALSE,"CTrecon"}</definedName>
    <definedName name="trggh_2_1_1_3" hidden="1">{#N/A,#N/A,FALSE,"TMCOMP96";#N/A,#N/A,FALSE,"MAT96";#N/A,#N/A,FALSE,"FANDA96";#N/A,#N/A,FALSE,"INTRAN96";#N/A,#N/A,FALSE,"NAA9697";#N/A,#N/A,FALSE,"ECWEBB";#N/A,#N/A,FALSE,"MFT96";#N/A,#N/A,FALSE,"CTrecon"}</definedName>
    <definedName name="trggh_2_1_1_4" hidden="1">{#N/A,#N/A,FALSE,"TMCOMP96";#N/A,#N/A,FALSE,"MAT96";#N/A,#N/A,FALSE,"FANDA96";#N/A,#N/A,FALSE,"INTRAN96";#N/A,#N/A,FALSE,"NAA9697";#N/A,#N/A,FALSE,"ECWEBB";#N/A,#N/A,FALSE,"MFT96";#N/A,#N/A,FALSE,"CTrecon"}</definedName>
    <definedName name="trggh_2_1_1_5" hidden="1">{#N/A,#N/A,FALSE,"TMCOMP96";#N/A,#N/A,FALSE,"MAT96";#N/A,#N/A,FALSE,"FANDA96";#N/A,#N/A,FALSE,"INTRAN96";#N/A,#N/A,FALSE,"NAA9697";#N/A,#N/A,FALSE,"ECWEBB";#N/A,#N/A,FALSE,"MFT96";#N/A,#N/A,FALSE,"CTrecon"}</definedName>
    <definedName name="trggh_2_1_2" hidden="1">{#N/A,#N/A,FALSE,"TMCOMP96";#N/A,#N/A,FALSE,"MAT96";#N/A,#N/A,FALSE,"FANDA96";#N/A,#N/A,FALSE,"INTRAN96";#N/A,#N/A,FALSE,"NAA9697";#N/A,#N/A,FALSE,"ECWEBB";#N/A,#N/A,FALSE,"MFT96";#N/A,#N/A,FALSE,"CTrecon"}</definedName>
    <definedName name="trggh_2_1_2_1" hidden="1">{#N/A,#N/A,FALSE,"TMCOMP96";#N/A,#N/A,FALSE,"MAT96";#N/A,#N/A,FALSE,"FANDA96";#N/A,#N/A,FALSE,"INTRAN96";#N/A,#N/A,FALSE,"NAA9697";#N/A,#N/A,FALSE,"ECWEBB";#N/A,#N/A,FALSE,"MFT96";#N/A,#N/A,FALSE,"CTrecon"}</definedName>
    <definedName name="trggh_2_1_2_2" hidden="1">{#N/A,#N/A,FALSE,"TMCOMP96";#N/A,#N/A,FALSE,"MAT96";#N/A,#N/A,FALSE,"FANDA96";#N/A,#N/A,FALSE,"INTRAN96";#N/A,#N/A,FALSE,"NAA9697";#N/A,#N/A,FALSE,"ECWEBB";#N/A,#N/A,FALSE,"MFT96";#N/A,#N/A,FALSE,"CTrecon"}</definedName>
    <definedName name="trggh_2_1_2_3" hidden="1">{#N/A,#N/A,FALSE,"TMCOMP96";#N/A,#N/A,FALSE,"MAT96";#N/A,#N/A,FALSE,"FANDA96";#N/A,#N/A,FALSE,"INTRAN96";#N/A,#N/A,FALSE,"NAA9697";#N/A,#N/A,FALSE,"ECWEBB";#N/A,#N/A,FALSE,"MFT96";#N/A,#N/A,FALSE,"CTrecon"}</definedName>
    <definedName name="trggh_2_1_2_4" hidden="1">{#N/A,#N/A,FALSE,"TMCOMP96";#N/A,#N/A,FALSE,"MAT96";#N/A,#N/A,FALSE,"FANDA96";#N/A,#N/A,FALSE,"INTRAN96";#N/A,#N/A,FALSE,"NAA9697";#N/A,#N/A,FALSE,"ECWEBB";#N/A,#N/A,FALSE,"MFT96";#N/A,#N/A,FALSE,"CTrecon"}</definedName>
    <definedName name="trggh_2_1_2_5" hidden="1">{#N/A,#N/A,FALSE,"TMCOMP96";#N/A,#N/A,FALSE,"MAT96";#N/A,#N/A,FALSE,"FANDA96";#N/A,#N/A,FALSE,"INTRAN96";#N/A,#N/A,FALSE,"NAA9697";#N/A,#N/A,FALSE,"ECWEBB";#N/A,#N/A,FALSE,"MFT96";#N/A,#N/A,FALSE,"CTrecon"}</definedName>
    <definedName name="trggh_2_1_3" hidden="1">{#N/A,#N/A,FALSE,"TMCOMP96";#N/A,#N/A,FALSE,"MAT96";#N/A,#N/A,FALSE,"FANDA96";#N/A,#N/A,FALSE,"INTRAN96";#N/A,#N/A,FALSE,"NAA9697";#N/A,#N/A,FALSE,"ECWEBB";#N/A,#N/A,FALSE,"MFT96";#N/A,#N/A,FALSE,"CTrecon"}</definedName>
    <definedName name="trggh_2_1_3_1" hidden="1">{#N/A,#N/A,FALSE,"TMCOMP96";#N/A,#N/A,FALSE,"MAT96";#N/A,#N/A,FALSE,"FANDA96";#N/A,#N/A,FALSE,"INTRAN96";#N/A,#N/A,FALSE,"NAA9697";#N/A,#N/A,FALSE,"ECWEBB";#N/A,#N/A,FALSE,"MFT96";#N/A,#N/A,FALSE,"CTrecon"}</definedName>
    <definedName name="trggh_2_1_3_2" hidden="1">{#N/A,#N/A,FALSE,"TMCOMP96";#N/A,#N/A,FALSE,"MAT96";#N/A,#N/A,FALSE,"FANDA96";#N/A,#N/A,FALSE,"INTRAN96";#N/A,#N/A,FALSE,"NAA9697";#N/A,#N/A,FALSE,"ECWEBB";#N/A,#N/A,FALSE,"MFT96";#N/A,#N/A,FALSE,"CTrecon"}</definedName>
    <definedName name="trggh_2_1_3_3" hidden="1">{#N/A,#N/A,FALSE,"TMCOMP96";#N/A,#N/A,FALSE,"MAT96";#N/A,#N/A,FALSE,"FANDA96";#N/A,#N/A,FALSE,"INTRAN96";#N/A,#N/A,FALSE,"NAA9697";#N/A,#N/A,FALSE,"ECWEBB";#N/A,#N/A,FALSE,"MFT96";#N/A,#N/A,FALSE,"CTrecon"}</definedName>
    <definedName name="trggh_2_1_3_4" hidden="1">{#N/A,#N/A,FALSE,"TMCOMP96";#N/A,#N/A,FALSE,"MAT96";#N/A,#N/A,FALSE,"FANDA96";#N/A,#N/A,FALSE,"INTRAN96";#N/A,#N/A,FALSE,"NAA9697";#N/A,#N/A,FALSE,"ECWEBB";#N/A,#N/A,FALSE,"MFT96";#N/A,#N/A,FALSE,"CTrecon"}</definedName>
    <definedName name="trggh_2_1_3_5" hidden="1">{#N/A,#N/A,FALSE,"TMCOMP96";#N/A,#N/A,FALSE,"MAT96";#N/A,#N/A,FALSE,"FANDA96";#N/A,#N/A,FALSE,"INTRAN96";#N/A,#N/A,FALSE,"NAA9697";#N/A,#N/A,FALSE,"ECWEBB";#N/A,#N/A,FALSE,"MFT96";#N/A,#N/A,FALSE,"CTrecon"}</definedName>
    <definedName name="trggh_2_1_4" hidden="1">{#N/A,#N/A,FALSE,"TMCOMP96";#N/A,#N/A,FALSE,"MAT96";#N/A,#N/A,FALSE,"FANDA96";#N/A,#N/A,FALSE,"INTRAN96";#N/A,#N/A,FALSE,"NAA9697";#N/A,#N/A,FALSE,"ECWEBB";#N/A,#N/A,FALSE,"MFT96";#N/A,#N/A,FALSE,"CTrecon"}</definedName>
    <definedName name="trggh_2_1_4_1" hidden="1">{#N/A,#N/A,FALSE,"TMCOMP96";#N/A,#N/A,FALSE,"MAT96";#N/A,#N/A,FALSE,"FANDA96";#N/A,#N/A,FALSE,"INTRAN96";#N/A,#N/A,FALSE,"NAA9697";#N/A,#N/A,FALSE,"ECWEBB";#N/A,#N/A,FALSE,"MFT96";#N/A,#N/A,FALSE,"CTrecon"}</definedName>
    <definedName name="trggh_2_1_4_2" hidden="1">{#N/A,#N/A,FALSE,"TMCOMP96";#N/A,#N/A,FALSE,"MAT96";#N/A,#N/A,FALSE,"FANDA96";#N/A,#N/A,FALSE,"INTRAN96";#N/A,#N/A,FALSE,"NAA9697";#N/A,#N/A,FALSE,"ECWEBB";#N/A,#N/A,FALSE,"MFT96";#N/A,#N/A,FALSE,"CTrecon"}</definedName>
    <definedName name="trggh_2_1_4_3" hidden="1">{#N/A,#N/A,FALSE,"TMCOMP96";#N/A,#N/A,FALSE,"MAT96";#N/A,#N/A,FALSE,"FANDA96";#N/A,#N/A,FALSE,"INTRAN96";#N/A,#N/A,FALSE,"NAA9697";#N/A,#N/A,FALSE,"ECWEBB";#N/A,#N/A,FALSE,"MFT96";#N/A,#N/A,FALSE,"CTrecon"}</definedName>
    <definedName name="trggh_2_1_4_4" hidden="1">{#N/A,#N/A,FALSE,"TMCOMP96";#N/A,#N/A,FALSE,"MAT96";#N/A,#N/A,FALSE,"FANDA96";#N/A,#N/A,FALSE,"INTRAN96";#N/A,#N/A,FALSE,"NAA9697";#N/A,#N/A,FALSE,"ECWEBB";#N/A,#N/A,FALSE,"MFT96";#N/A,#N/A,FALSE,"CTrecon"}</definedName>
    <definedName name="trggh_2_1_4_5" hidden="1">{#N/A,#N/A,FALSE,"TMCOMP96";#N/A,#N/A,FALSE,"MAT96";#N/A,#N/A,FALSE,"FANDA96";#N/A,#N/A,FALSE,"INTRAN96";#N/A,#N/A,FALSE,"NAA9697";#N/A,#N/A,FALSE,"ECWEBB";#N/A,#N/A,FALSE,"MFT96";#N/A,#N/A,FALSE,"CTrecon"}</definedName>
    <definedName name="trggh_2_1_5" hidden="1">{#N/A,#N/A,FALSE,"TMCOMP96";#N/A,#N/A,FALSE,"MAT96";#N/A,#N/A,FALSE,"FANDA96";#N/A,#N/A,FALSE,"INTRAN96";#N/A,#N/A,FALSE,"NAA9697";#N/A,#N/A,FALSE,"ECWEBB";#N/A,#N/A,FALSE,"MFT96";#N/A,#N/A,FALSE,"CTrecon"}</definedName>
    <definedName name="trggh_2_1_5_1" hidden="1">{#N/A,#N/A,FALSE,"TMCOMP96";#N/A,#N/A,FALSE,"MAT96";#N/A,#N/A,FALSE,"FANDA96";#N/A,#N/A,FALSE,"INTRAN96";#N/A,#N/A,FALSE,"NAA9697";#N/A,#N/A,FALSE,"ECWEBB";#N/A,#N/A,FALSE,"MFT96";#N/A,#N/A,FALSE,"CTrecon"}</definedName>
    <definedName name="trggh_2_1_5_2" hidden="1">{#N/A,#N/A,FALSE,"TMCOMP96";#N/A,#N/A,FALSE,"MAT96";#N/A,#N/A,FALSE,"FANDA96";#N/A,#N/A,FALSE,"INTRAN96";#N/A,#N/A,FALSE,"NAA9697";#N/A,#N/A,FALSE,"ECWEBB";#N/A,#N/A,FALSE,"MFT96";#N/A,#N/A,FALSE,"CTrecon"}</definedName>
    <definedName name="trggh_2_1_5_3" hidden="1">{#N/A,#N/A,FALSE,"TMCOMP96";#N/A,#N/A,FALSE,"MAT96";#N/A,#N/A,FALSE,"FANDA96";#N/A,#N/A,FALSE,"INTRAN96";#N/A,#N/A,FALSE,"NAA9697";#N/A,#N/A,FALSE,"ECWEBB";#N/A,#N/A,FALSE,"MFT96";#N/A,#N/A,FALSE,"CTrecon"}</definedName>
    <definedName name="trggh_2_1_5_4" hidden="1">{#N/A,#N/A,FALSE,"TMCOMP96";#N/A,#N/A,FALSE,"MAT96";#N/A,#N/A,FALSE,"FANDA96";#N/A,#N/A,FALSE,"INTRAN96";#N/A,#N/A,FALSE,"NAA9697";#N/A,#N/A,FALSE,"ECWEBB";#N/A,#N/A,FALSE,"MFT96";#N/A,#N/A,FALSE,"CTrecon"}</definedName>
    <definedName name="trggh_2_1_5_5" hidden="1">{#N/A,#N/A,FALSE,"TMCOMP96";#N/A,#N/A,FALSE,"MAT96";#N/A,#N/A,FALSE,"FANDA96";#N/A,#N/A,FALSE,"INTRAN96";#N/A,#N/A,FALSE,"NAA9697";#N/A,#N/A,FALSE,"ECWEBB";#N/A,#N/A,FALSE,"MFT96";#N/A,#N/A,FALSE,"CTrecon"}</definedName>
    <definedName name="trggh_2_2" hidden="1">{#N/A,#N/A,FALSE,"TMCOMP96";#N/A,#N/A,FALSE,"MAT96";#N/A,#N/A,FALSE,"FANDA96";#N/A,#N/A,FALSE,"INTRAN96";#N/A,#N/A,FALSE,"NAA9697";#N/A,#N/A,FALSE,"ECWEBB";#N/A,#N/A,FALSE,"MFT96";#N/A,#N/A,FALSE,"CTrecon"}</definedName>
    <definedName name="trggh_2_2_1" hidden="1">{#N/A,#N/A,FALSE,"TMCOMP96";#N/A,#N/A,FALSE,"MAT96";#N/A,#N/A,FALSE,"FANDA96";#N/A,#N/A,FALSE,"INTRAN96";#N/A,#N/A,FALSE,"NAA9697";#N/A,#N/A,FALSE,"ECWEBB";#N/A,#N/A,FALSE,"MFT96";#N/A,#N/A,FALSE,"CTrecon"}</definedName>
    <definedName name="trggh_2_2_2" hidden="1">{#N/A,#N/A,FALSE,"TMCOMP96";#N/A,#N/A,FALSE,"MAT96";#N/A,#N/A,FALSE,"FANDA96";#N/A,#N/A,FALSE,"INTRAN96";#N/A,#N/A,FALSE,"NAA9697";#N/A,#N/A,FALSE,"ECWEBB";#N/A,#N/A,FALSE,"MFT96";#N/A,#N/A,FALSE,"CTrecon"}</definedName>
    <definedName name="trggh_2_2_3" hidden="1">{#N/A,#N/A,FALSE,"TMCOMP96";#N/A,#N/A,FALSE,"MAT96";#N/A,#N/A,FALSE,"FANDA96";#N/A,#N/A,FALSE,"INTRAN96";#N/A,#N/A,FALSE,"NAA9697";#N/A,#N/A,FALSE,"ECWEBB";#N/A,#N/A,FALSE,"MFT96";#N/A,#N/A,FALSE,"CTrecon"}</definedName>
    <definedName name="trggh_2_2_4" hidden="1">{#N/A,#N/A,FALSE,"TMCOMP96";#N/A,#N/A,FALSE,"MAT96";#N/A,#N/A,FALSE,"FANDA96";#N/A,#N/A,FALSE,"INTRAN96";#N/A,#N/A,FALSE,"NAA9697";#N/A,#N/A,FALSE,"ECWEBB";#N/A,#N/A,FALSE,"MFT96";#N/A,#N/A,FALSE,"CTrecon"}</definedName>
    <definedName name="trggh_2_2_5" hidden="1">{#N/A,#N/A,FALSE,"TMCOMP96";#N/A,#N/A,FALSE,"MAT96";#N/A,#N/A,FALSE,"FANDA96";#N/A,#N/A,FALSE,"INTRAN96";#N/A,#N/A,FALSE,"NAA9697";#N/A,#N/A,FALSE,"ECWEBB";#N/A,#N/A,FALSE,"MFT96";#N/A,#N/A,FALSE,"CTrecon"}</definedName>
    <definedName name="trggh_2_3" hidden="1">{#N/A,#N/A,FALSE,"TMCOMP96";#N/A,#N/A,FALSE,"MAT96";#N/A,#N/A,FALSE,"FANDA96";#N/A,#N/A,FALSE,"INTRAN96";#N/A,#N/A,FALSE,"NAA9697";#N/A,#N/A,FALSE,"ECWEBB";#N/A,#N/A,FALSE,"MFT96";#N/A,#N/A,FALSE,"CTrecon"}</definedName>
    <definedName name="trggh_2_3_1" hidden="1">{#N/A,#N/A,FALSE,"TMCOMP96";#N/A,#N/A,FALSE,"MAT96";#N/A,#N/A,FALSE,"FANDA96";#N/A,#N/A,FALSE,"INTRAN96";#N/A,#N/A,FALSE,"NAA9697";#N/A,#N/A,FALSE,"ECWEBB";#N/A,#N/A,FALSE,"MFT96";#N/A,#N/A,FALSE,"CTrecon"}</definedName>
    <definedName name="trggh_2_3_2" hidden="1">{#N/A,#N/A,FALSE,"TMCOMP96";#N/A,#N/A,FALSE,"MAT96";#N/A,#N/A,FALSE,"FANDA96";#N/A,#N/A,FALSE,"INTRAN96";#N/A,#N/A,FALSE,"NAA9697";#N/A,#N/A,FALSE,"ECWEBB";#N/A,#N/A,FALSE,"MFT96";#N/A,#N/A,FALSE,"CTrecon"}</definedName>
    <definedName name="trggh_2_3_3" hidden="1">{#N/A,#N/A,FALSE,"TMCOMP96";#N/A,#N/A,FALSE,"MAT96";#N/A,#N/A,FALSE,"FANDA96";#N/A,#N/A,FALSE,"INTRAN96";#N/A,#N/A,FALSE,"NAA9697";#N/A,#N/A,FALSE,"ECWEBB";#N/A,#N/A,FALSE,"MFT96";#N/A,#N/A,FALSE,"CTrecon"}</definedName>
    <definedName name="trggh_2_3_4" hidden="1">{#N/A,#N/A,FALSE,"TMCOMP96";#N/A,#N/A,FALSE,"MAT96";#N/A,#N/A,FALSE,"FANDA96";#N/A,#N/A,FALSE,"INTRAN96";#N/A,#N/A,FALSE,"NAA9697";#N/A,#N/A,FALSE,"ECWEBB";#N/A,#N/A,FALSE,"MFT96";#N/A,#N/A,FALSE,"CTrecon"}</definedName>
    <definedName name="trggh_2_3_5" hidden="1">{#N/A,#N/A,FALSE,"TMCOMP96";#N/A,#N/A,FALSE,"MAT96";#N/A,#N/A,FALSE,"FANDA96";#N/A,#N/A,FALSE,"INTRAN96";#N/A,#N/A,FALSE,"NAA9697";#N/A,#N/A,FALSE,"ECWEBB";#N/A,#N/A,FALSE,"MFT96";#N/A,#N/A,FALSE,"CTrecon"}</definedName>
    <definedName name="trggh_2_4" hidden="1">{#N/A,#N/A,FALSE,"TMCOMP96";#N/A,#N/A,FALSE,"MAT96";#N/A,#N/A,FALSE,"FANDA96";#N/A,#N/A,FALSE,"INTRAN96";#N/A,#N/A,FALSE,"NAA9697";#N/A,#N/A,FALSE,"ECWEBB";#N/A,#N/A,FALSE,"MFT96";#N/A,#N/A,FALSE,"CTrecon"}</definedName>
    <definedName name="trggh_2_4_1" hidden="1">{#N/A,#N/A,FALSE,"TMCOMP96";#N/A,#N/A,FALSE,"MAT96";#N/A,#N/A,FALSE,"FANDA96";#N/A,#N/A,FALSE,"INTRAN96";#N/A,#N/A,FALSE,"NAA9697";#N/A,#N/A,FALSE,"ECWEBB";#N/A,#N/A,FALSE,"MFT96";#N/A,#N/A,FALSE,"CTrecon"}</definedName>
    <definedName name="trggh_2_4_2" hidden="1">{#N/A,#N/A,FALSE,"TMCOMP96";#N/A,#N/A,FALSE,"MAT96";#N/A,#N/A,FALSE,"FANDA96";#N/A,#N/A,FALSE,"INTRAN96";#N/A,#N/A,FALSE,"NAA9697";#N/A,#N/A,FALSE,"ECWEBB";#N/A,#N/A,FALSE,"MFT96";#N/A,#N/A,FALSE,"CTrecon"}</definedName>
    <definedName name="trggh_2_4_3" hidden="1">{#N/A,#N/A,FALSE,"TMCOMP96";#N/A,#N/A,FALSE,"MAT96";#N/A,#N/A,FALSE,"FANDA96";#N/A,#N/A,FALSE,"INTRAN96";#N/A,#N/A,FALSE,"NAA9697";#N/A,#N/A,FALSE,"ECWEBB";#N/A,#N/A,FALSE,"MFT96";#N/A,#N/A,FALSE,"CTrecon"}</definedName>
    <definedName name="trggh_2_4_4" hidden="1">{#N/A,#N/A,FALSE,"TMCOMP96";#N/A,#N/A,FALSE,"MAT96";#N/A,#N/A,FALSE,"FANDA96";#N/A,#N/A,FALSE,"INTRAN96";#N/A,#N/A,FALSE,"NAA9697";#N/A,#N/A,FALSE,"ECWEBB";#N/A,#N/A,FALSE,"MFT96";#N/A,#N/A,FALSE,"CTrecon"}</definedName>
    <definedName name="trggh_2_4_5" hidden="1">{#N/A,#N/A,FALSE,"TMCOMP96";#N/A,#N/A,FALSE,"MAT96";#N/A,#N/A,FALSE,"FANDA96";#N/A,#N/A,FALSE,"INTRAN96";#N/A,#N/A,FALSE,"NAA9697";#N/A,#N/A,FALSE,"ECWEBB";#N/A,#N/A,FALSE,"MFT96";#N/A,#N/A,FALSE,"CTrecon"}</definedName>
    <definedName name="trggh_2_5" hidden="1">{#N/A,#N/A,FALSE,"TMCOMP96";#N/A,#N/A,FALSE,"MAT96";#N/A,#N/A,FALSE,"FANDA96";#N/A,#N/A,FALSE,"INTRAN96";#N/A,#N/A,FALSE,"NAA9697";#N/A,#N/A,FALSE,"ECWEBB";#N/A,#N/A,FALSE,"MFT96";#N/A,#N/A,FALSE,"CTrecon"}</definedName>
    <definedName name="trggh_2_5_1" hidden="1">{#N/A,#N/A,FALSE,"TMCOMP96";#N/A,#N/A,FALSE,"MAT96";#N/A,#N/A,FALSE,"FANDA96";#N/A,#N/A,FALSE,"INTRAN96";#N/A,#N/A,FALSE,"NAA9697";#N/A,#N/A,FALSE,"ECWEBB";#N/A,#N/A,FALSE,"MFT96";#N/A,#N/A,FALSE,"CTrecon"}</definedName>
    <definedName name="trggh_2_5_2" hidden="1">{#N/A,#N/A,FALSE,"TMCOMP96";#N/A,#N/A,FALSE,"MAT96";#N/A,#N/A,FALSE,"FANDA96";#N/A,#N/A,FALSE,"INTRAN96";#N/A,#N/A,FALSE,"NAA9697";#N/A,#N/A,FALSE,"ECWEBB";#N/A,#N/A,FALSE,"MFT96";#N/A,#N/A,FALSE,"CTrecon"}</definedName>
    <definedName name="trggh_2_5_3" hidden="1">{#N/A,#N/A,FALSE,"TMCOMP96";#N/A,#N/A,FALSE,"MAT96";#N/A,#N/A,FALSE,"FANDA96";#N/A,#N/A,FALSE,"INTRAN96";#N/A,#N/A,FALSE,"NAA9697";#N/A,#N/A,FALSE,"ECWEBB";#N/A,#N/A,FALSE,"MFT96";#N/A,#N/A,FALSE,"CTrecon"}</definedName>
    <definedName name="trggh_2_5_4" hidden="1">{#N/A,#N/A,FALSE,"TMCOMP96";#N/A,#N/A,FALSE,"MAT96";#N/A,#N/A,FALSE,"FANDA96";#N/A,#N/A,FALSE,"INTRAN96";#N/A,#N/A,FALSE,"NAA9697";#N/A,#N/A,FALSE,"ECWEBB";#N/A,#N/A,FALSE,"MFT96";#N/A,#N/A,FALSE,"CTrecon"}</definedName>
    <definedName name="trggh_2_5_5" hidden="1">{#N/A,#N/A,FALSE,"TMCOMP96";#N/A,#N/A,FALSE,"MAT96";#N/A,#N/A,FALSE,"FANDA96";#N/A,#N/A,FALSE,"INTRAN96";#N/A,#N/A,FALSE,"NAA9697";#N/A,#N/A,FALSE,"ECWEBB";#N/A,#N/A,FALSE,"MFT96";#N/A,#N/A,FALSE,"CTrecon"}</definedName>
    <definedName name="trggh_3" hidden="1">{#N/A,#N/A,FALSE,"TMCOMP96";#N/A,#N/A,FALSE,"MAT96";#N/A,#N/A,FALSE,"FANDA96";#N/A,#N/A,FALSE,"INTRAN96";#N/A,#N/A,FALSE,"NAA9697";#N/A,#N/A,FALSE,"ECWEBB";#N/A,#N/A,FALSE,"MFT96";#N/A,#N/A,FALSE,"CTrecon"}</definedName>
    <definedName name="trggh_3_1" hidden="1">{#N/A,#N/A,FALSE,"TMCOMP96";#N/A,#N/A,FALSE,"MAT96";#N/A,#N/A,FALSE,"FANDA96";#N/A,#N/A,FALSE,"INTRAN96";#N/A,#N/A,FALSE,"NAA9697";#N/A,#N/A,FALSE,"ECWEBB";#N/A,#N/A,FALSE,"MFT96";#N/A,#N/A,FALSE,"CTrecon"}</definedName>
    <definedName name="trggh_3_1_1" hidden="1">{#N/A,#N/A,FALSE,"TMCOMP96";#N/A,#N/A,FALSE,"MAT96";#N/A,#N/A,FALSE,"FANDA96";#N/A,#N/A,FALSE,"INTRAN96";#N/A,#N/A,FALSE,"NAA9697";#N/A,#N/A,FALSE,"ECWEBB";#N/A,#N/A,FALSE,"MFT96";#N/A,#N/A,FALSE,"CTrecon"}</definedName>
    <definedName name="trggh_3_1_1_1" hidden="1">{#N/A,#N/A,FALSE,"TMCOMP96";#N/A,#N/A,FALSE,"MAT96";#N/A,#N/A,FALSE,"FANDA96";#N/A,#N/A,FALSE,"INTRAN96";#N/A,#N/A,FALSE,"NAA9697";#N/A,#N/A,FALSE,"ECWEBB";#N/A,#N/A,FALSE,"MFT96";#N/A,#N/A,FALSE,"CTrecon"}</definedName>
    <definedName name="trggh_3_1_1_1_1" hidden="1">{#N/A,#N/A,FALSE,"TMCOMP96";#N/A,#N/A,FALSE,"MAT96";#N/A,#N/A,FALSE,"FANDA96";#N/A,#N/A,FALSE,"INTRAN96";#N/A,#N/A,FALSE,"NAA9697";#N/A,#N/A,FALSE,"ECWEBB";#N/A,#N/A,FALSE,"MFT96";#N/A,#N/A,FALSE,"CTrecon"}</definedName>
    <definedName name="trggh_3_1_1_1_2" hidden="1">{#N/A,#N/A,FALSE,"TMCOMP96";#N/A,#N/A,FALSE,"MAT96";#N/A,#N/A,FALSE,"FANDA96";#N/A,#N/A,FALSE,"INTRAN96";#N/A,#N/A,FALSE,"NAA9697";#N/A,#N/A,FALSE,"ECWEBB";#N/A,#N/A,FALSE,"MFT96";#N/A,#N/A,FALSE,"CTrecon"}</definedName>
    <definedName name="trggh_3_1_1_1_3" hidden="1">{#N/A,#N/A,FALSE,"TMCOMP96";#N/A,#N/A,FALSE,"MAT96";#N/A,#N/A,FALSE,"FANDA96";#N/A,#N/A,FALSE,"INTRAN96";#N/A,#N/A,FALSE,"NAA9697";#N/A,#N/A,FALSE,"ECWEBB";#N/A,#N/A,FALSE,"MFT96";#N/A,#N/A,FALSE,"CTrecon"}</definedName>
    <definedName name="trggh_3_1_1_1_4" hidden="1">{#N/A,#N/A,FALSE,"TMCOMP96";#N/A,#N/A,FALSE,"MAT96";#N/A,#N/A,FALSE,"FANDA96";#N/A,#N/A,FALSE,"INTRAN96";#N/A,#N/A,FALSE,"NAA9697";#N/A,#N/A,FALSE,"ECWEBB";#N/A,#N/A,FALSE,"MFT96";#N/A,#N/A,FALSE,"CTrecon"}</definedName>
    <definedName name="trggh_3_1_1_1_5" hidden="1">{#N/A,#N/A,FALSE,"TMCOMP96";#N/A,#N/A,FALSE,"MAT96";#N/A,#N/A,FALSE,"FANDA96";#N/A,#N/A,FALSE,"INTRAN96";#N/A,#N/A,FALSE,"NAA9697";#N/A,#N/A,FALSE,"ECWEBB";#N/A,#N/A,FALSE,"MFT96";#N/A,#N/A,FALSE,"CTrecon"}</definedName>
    <definedName name="trggh_3_1_1_2" hidden="1">{#N/A,#N/A,FALSE,"TMCOMP96";#N/A,#N/A,FALSE,"MAT96";#N/A,#N/A,FALSE,"FANDA96";#N/A,#N/A,FALSE,"INTRAN96";#N/A,#N/A,FALSE,"NAA9697";#N/A,#N/A,FALSE,"ECWEBB";#N/A,#N/A,FALSE,"MFT96";#N/A,#N/A,FALSE,"CTrecon"}</definedName>
    <definedName name="trggh_3_1_1_2_1" hidden="1">{#N/A,#N/A,FALSE,"TMCOMP96";#N/A,#N/A,FALSE,"MAT96";#N/A,#N/A,FALSE,"FANDA96";#N/A,#N/A,FALSE,"INTRAN96";#N/A,#N/A,FALSE,"NAA9697";#N/A,#N/A,FALSE,"ECWEBB";#N/A,#N/A,FALSE,"MFT96";#N/A,#N/A,FALSE,"CTrecon"}</definedName>
    <definedName name="trggh_3_1_1_2_2" hidden="1">{#N/A,#N/A,FALSE,"TMCOMP96";#N/A,#N/A,FALSE,"MAT96";#N/A,#N/A,FALSE,"FANDA96";#N/A,#N/A,FALSE,"INTRAN96";#N/A,#N/A,FALSE,"NAA9697";#N/A,#N/A,FALSE,"ECWEBB";#N/A,#N/A,FALSE,"MFT96";#N/A,#N/A,FALSE,"CTrecon"}</definedName>
    <definedName name="trggh_3_1_1_2_3" hidden="1">{#N/A,#N/A,FALSE,"TMCOMP96";#N/A,#N/A,FALSE,"MAT96";#N/A,#N/A,FALSE,"FANDA96";#N/A,#N/A,FALSE,"INTRAN96";#N/A,#N/A,FALSE,"NAA9697";#N/A,#N/A,FALSE,"ECWEBB";#N/A,#N/A,FALSE,"MFT96";#N/A,#N/A,FALSE,"CTrecon"}</definedName>
    <definedName name="trggh_3_1_1_2_4" hidden="1">{#N/A,#N/A,FALSE,"TMCOMP96";#N/A,#N/A,FALSE,"MAT96";#N/A,#N/A,FALSE,"FANDA96";#N/A,#N/A,FALSE,"INTRAN96";#N/A,#N/A,FALSE,"NAA9697";#N/A,#N/A,FALSE,"ECWEBB";#N/A,#N/A,FALSE,"MFT96";#N/A,#N/A,FALSE,"CTrecon"}</definedName>
    <definedName name="trggh_3_1_1_2_5" hidden="1">{#N/A,#N/A,FALSE,"TMCOMP96";#N/A,#N/A,FALSE,"MAT96";#N/A,#N/A,FALSE,"FANDA96";#N/A,#N/A,FALSE,"INTRAN96";#N/A,#N/A,FALSE,"NAA9697";#N/A,#N/A,FALSE,"ECWEBB";#N/A,#N/A,FALSE,"MFT96";#N/A,#N/A,FALSE,"CTrecon"}</definedName>
    <definedName name="trggh_3_1_1_3" hidden="1">{#N/A,#N/A,FALSE,"TMCOMP96";#N/A,#N/A,FALSE,"MAT96";#N/A,#N/A,FALSE,"FANDA96";#N/A,#N/A,FALSE,"INTRAN96";#N/A,#N/A,FALSE,"NAA9697";#N/A,#N/A,FALSE,"ECWEBB";#N/A,#N/A,FALSE,"MFT96";#N/A,#N/A,FALSE,"CTrecon"}</definedName>
    <definedName name="trggh_3_1_1_4" hidden="1">{#N/A,#N/A,FALSE,"TMCOMP96";#N/A,#N/A,FALSE,"MAT96";#N/A,#N/A,FALSE,"FANDA96";#N/A,#N/A,FALSE,"INTRAN96";#N/A,#N/A,FALSE,"NAA9697";#N/A,#N/A,FALSE,"ECWEBB";#N/A,#N/A,FALSE,"MFT96";#N/A,#N/A,FALSE,"CTrecon"}</definedName>
    <definedName name="trggh_3_1_1_5" hidden="1">{#N/A,#N/A,FALSE,"TMCOMP96";#N/A,#N/A,FALSE,"MAT96";#N/A,#N/A,FALSE,"FANDA96";#N/A,#N/A,FALSE,"INTRAN96";#N/A,#N/A,FALSE,"NAA9697";#N/A,#N/A,FALSE,"ECWEBB";#N/A,#N/A,FALSE,"MFT96";#N/A,#N/A,FALSE,"CTrecon"}</definedName>
    <definedName name="trggh_3_1_2" hidden="1">{#N/A,#N/A,FALSE,"TMCOMP96";#N/A,#N/A,FALSE,"MAT96";#N/A,#N/A,FALSE,"FANDA96";#N/A,#N/A,FALSE,"INTRAN96";#N/A,#N/A,FALSE,"NAA9697";#N/A,#N/A,FALSE,"ECWEBB";#N/A,#N/A,FALSE,"MFT96";#N/A,#N/A,FALSE,"CTrecon"}</definedName>
    <definedName name="trggh_3_1_2_1" hidden="1">{#N/A,#N/A,FALSE,"TMCOMP96";#N/A,#N/A,FALSE,"MAT96";#N/A,#N/A,FALSE,"FANDA96";#N/A,#N/A,FALSE,"INTRAN96";#N/A,#N/A,FALSE,"NAA9697";#N/A,#N/A,FALSE,"ECWEBB";#N/A,#N/A,FALSE,"MFT96";#N/A,#N/A,FALSE,"CTrecon"}</definedName>
    <definedName name="trggh_3_1_2_2" hidden="1">{#N/A,#N/A,FALSE,"TMCOMP96";#N/A,#N/A,FALSE,"MAT96";#N/A,#N/A,FALSE,"FANDA96";#N/A,#N/A,FALSE,"INTRAN96";#N/A,#N/A,FALSE,"NAA9697";#N/A,#N/A,FALSE,"ECWEBB";#N/A,#N/A,FALSE,"MFT96";#N/A,#N/A,FALSE,"CTrecon"}</definedName>
    <definedName name="trggh_3_1_2_3" hidden="1">{#N/A,#N/A,FALSE,"TMCOMP96";#N/A,#N/A,FALSE,"MAT96";#N/A,#N/A,FALSE,"FANDA96";#N/A,#N/A,FALSE,"INTRAN96";#N/A,#N/A,FALSE,"NAA9697";#N/A,#N/A,FALSE,"ECWEBB";#N/A,#N/A,FALSE,"MFT96";#N/A,#N/A,FALSE,"CTrecon"}</definedName>
    <definedName name="trggh_3_1_2_4" hidden="1">{#N/A,#N/A,FALSE,"TMCOMP96";#N/A,#N/A,FALSE,"MAT96";#N/A,#N/A,FALSE,"FANDA96";#N/A,#N/A,FALSE,"INTRAN96";#N/A,#N/A,FALSE,"NAA9697";#N/A,#N/A,FALSE,"ECWEBB";#N/A,#N/A,FALSE,"MFT96";#N/A,#N/A,FALSE,"CTrecon"}</definedName>
    <definedName name="trggh_3_1_2_5" hidden="1">{#N/A,#N/A,FALSE,"TMCOMP96";#N/A,#N/A,FALSE,"MAT96";#N/A,#N/A,FALSE,"FANDA96";#N/A,#N/A,FALSE,"INTRAN96";#N/A,#N/A,FALSE,"NAA9697";#N/A,#N/A,FALSE,"ECWEBB";#N/A,#N/A,FALSE,"MFT96";#N/A,#N/A,FALSE,"CTrecon"}</definedName>
    <definedName name="trggh_3_1_3" hidden="1">{#N/A,#N/A,FALSE,"TMCOMP96";#N/A,#N/A,FALSE,"MAT96";#N/A,#N/A,FALSE,"FANDA96";#N/A,#N/A,FALSE,"INTRAN96";#N/A,#N/A,FALSE,"NAA9697";#N/A,#N/A,FALSE,"ECWEBB";#N/A,#N/A,FALSE,"MFT96";#N/A,#N/A,FALSE,"CTrecon"}</definedName>
    <definedName name="trggh_3_1_3_1" hidden="1">{#N/A,#N/A,FALSE,"TMCOMP96";#N/A,#N/A,FALSE,"MAT96";#N/A,#N/A,FALSE,"FANDA96";#N/A,#N/A,FALSE,"INTRAN96";#N/A,#N/A,FALSE,"NAA9697";#N/A,#N/A,FALSE,"ECWEBB";#N/A,#N/A,FALSE,"MFT96";#N/A,#N/A,FALSE,"CTrecon"}</definedName>
    <definedName name="trggh_3_1_3_2" hidden="1">{#N/A,#N/A,FALSE,"TMCOMP96";#N/A,#N/A,FALSE,"MAT96";#N/A,#N/A,FALSE,"FANDA96";#N/A,#N/A,FALSE,"INTRAN96";#N/A,#N/A,FALSE,"NAA9697";#N/A,#N/A,FALSE,"ECWEBB";#N/A,#N/A,FALSE,"MFT96";#N/A,#N/A,FALSE,"CTrecon"}</definedName>
    <definedName name="trggh_3_1_3_3" hidden="1">{#N/A,#N/A,FALSE,"TMCOMP96";#N/A,#N/A,FALSE,"MAT96";#N/A,#N/A,FALSE,"FANDA96";#N/A,#N/A,FALSE,"INTRAN96";#N/A,#N/A,FALSE,"NAA9697";#N/A,#N/A,FALSE,"ECWEBB";#N/A,#N/A,FALSE,"MFT96";#N/A,#N/A,FALSE,"CTrecon"}</definedName>
    <definedName name="trggh_3_1_3_4" hidden="1">{#N/A,#N/A,FALSE,"TMCOMP96";#N/A,#N/A,FALSE,"MAT96";#N/A,#N/A,FALSE,"FANDA96";#N/A,#N/A,FALSE,"INTRAN96";#N/A,#N/A,FALSE,"NAA9697";#N/A,#N/A,FALSE,"ECWEBB";#N/A,#N/A,FALSE,"MFT96";#N/A,#N/A,FALSE,"CTrecon"}</definedName>
    <definedName name="trggh_3_1_3_5" hidden="1">{#N/A,#N/A,FALSE,"TMCOMP96";#N/A,#N/A,FALSE,"MAT96";#N/A,#N/A,FALSE,"FANDA96";#N/A,#N/A,FALSE,"INTRAN96";#N/A,#N/A,FALSE,"NAA9697";#N/A,#N/A,FALSE,"ECWEBB";#N/A,#N/A,FALSE,"MFT96";#N/A,#N/A,FALSE,"CTrecon"}</definedName>
    <definedName name="trggh_3_1_4" hidden="1">{#N/A,#N/A,FALSE,"TMCOMP96";#N/A,#N/A,FALSE,"MAT96";#N/A,#N/A,FALSE,"FANDA96";#N/A,#N/A,FALSE,"INTRAN96";#N/A,#N/A,FALSE,"NAA9697";#N/A,#N/A,FALSE,"ECWEBB";#N/A,#N/A,FALSE,"MFT96";#N/A,#N/A,FALSE,"CTrecon"}</definedName>
    <definedName name="trggh_3_1_4_1" hidden="1">{#N/A,#N/A,FALSE,"TMCOMP96";#N/A,#N/A,FALSE,"MAT96";#N/A,#N/A,FALSE,"FANDA96";#N/A,#N/A,FALSE,"INTRAN96";#N/A,#N/A,FALSE,"NAA9697";#N/A,#N/A,FALSE,"ECWEBB";#N/A,#N/A,FALSE,"MFT96";#N/A,#N/A,FALSE,"CTrecon"}</definedName>
    <definedName name="trggh_3_1_4_2" hidden="1">{#N/A,#N/A,FALSE,"TMCOMP96";#N/A,#N/A,FALSE,"MAT96";#N/A,#N/A,FALSE,"FANDA96";#N/A,#N/A,FALSE,"INTRAN96";#N/A,#N/A,FALSE,"NAA9697";#N/A,#N/A,FALSE,"ECWEBB";#N/A,#N/A,FALSE,"MFT96";#N/A,#N/A,FALSE,"CTrecon"}</definedName>
    <definedName name="trggh_3_1_4_3" hidden="1">{#N/A,#N/A,FALSE,"TMCOMP96";#N/A,#N/A,FALSE,"MAT96";#N/A,#N/A,FALSE,"FANDA96";#N/A,#N/A,FALSE,"INTRAN96";#N/A,#N/A,FALSE,"NAA9697";#N/A,#N/A,FALSE,"ECWEBB";#N/A,#N/A,FALSE,"MFT96";#N/A,#N/A,FALSE,"CTrecon"}</definedName>
    <definedName name="trggh_3_1_4_4" hidden="1">{#N/A,#N/A,FALSE,"TMCOMP96";#N/A,#N/A,FALSE,"MAT96";#N/A,#N/A,FALSE,"FANDA96";#N/A,#N/A,FALSE,"INTRAN96";#N/A,#N/A,FALSE,"NAA9697";#N/A,#N/A,FALSE,"ECWEBB";#N/A,#N/A,FALSE,"MFT96";#N/A,#N/A,FALSE,"CTrecon"}</definedName>
    <definedName name="trggh_3_1_4_5" hidden="1">{#N/A,#N/A,FALSE,"TMCOMP96";#N/A,#N/A,FALSE,"MAT96";#N/A,#N/A,FALSE,"FANDA96";#N/A,#N/A,FALSE,"INTRAN96";#N/A,#N/A,FALSE,"NAA9697";#N/A,#N/A,FALSE,"ECWEBB";#N/A,#N/A,FALSE,"MFT96";#N/A,#N/A,FALSE,"CTrecon"}</definedName>
    <definedName name="trggh_3_1_5" hidden="1">{#N/A,#N/A,FALSE,"TMCOMP96";#N/A,#N/A,FALSE,"MAT96";#N/A,#N/A,FALSE,"FANDA96";#N/A,#N/A,FALSE,"INTRAN96";#N/A,#N/A,FALSE,"NAA9697";#N/A,#N/A,FALSE,"ECWEBB";#N/A,#N/A,FALSE,"MFT96";#N/A,#N/A,FALSE,"CTrecon"}</definedName>
    <definedName name="trggh_3_1_5_1" hidden="1">{#N/A,#N/A,FALSE,"TMCOMP96";#N/A,#N/A,FALSE,"MAT96";#N/A,#N/A,FALSE,"FANDA96";#N/A,#N/A,FALSE,"INTRAN96";#N/A,#N/A,FALSE,"NAA9697";#N/A,#N/A,FALSE,"ECWEBB";#N/A,#N/A,FALSE,"MFT96";#N/A,#N/A,FALSE,"CTrecon"}</definedName>
    <definedName name="trggh_3_1_5_2" hidden="1">{#N/A,#N/A,FALSE,"TMCOMP96";#N/A,#N/A,FALSE,"MAT96";#N/A,#N/A,FALSE,"FANDA96";#N/A,#N/A,FALSE,"INTRAN96";#N/A,#N/A,FALSE,"NAA9697";#N/A,#N/A,FALSE,"ECWEBB";#N/A,#N/A,FALSE,"MFT96";#N/A,#N/A,FALSE,"CTrecon"}</definedName>
    <definedName name="trggh_3_1_5_3" hidden="1">{#N/A,#N/A,FALSE,"TMCOMP96";#N/A,#N/A,FALSE,"MAT96";#N/A,#N/A,FALSE,"FANDA96";#N/A,#N/A,FALSE,"INTRAN96";#N/A,#N/A,FALSE,"NAA9697";#N/A,#N/A,FALSE,"ECWEBB";#N/A,#N/A,FALSE,"MFT96";#N/A,#N/A,FALSE,"CTrecon"}</definedName>
    <definedName name="trggh_3_1_5_4" hidden="1">{#N/A,#N/A,FALSE,"TMCOMP96";#N/A,#N/A,FALSE,"MAT96";#N/A,#N/A,FALSE,"FANDA96";#N/A,#N/A,FALSE,"INTRAN96";#N/A,#N/A,FALSE,"NAA9697";#N/A,#N/A,FALSE,"ECWEBB";#N/A,#N/A,FALSE,"MFT96";#N/A,#N/A,FALSE,"CTrecon"}</definedName>
    <definedName name="trggh_3_1_5_5" hidden="1">{#N/A,#N/A,FALSE,"TMCOMP96";#N/A,#N/A,FALSE,"MAT96";#N/A,#N/A,FALSE,"FANDA96";#N/A,#N/A,FALSE,"INTRAN96";#N/A,#N/A,FALSE,"NAA9697";#N/A,#N/A,FALSE,"ECWEBB";#N/A,#N/A,FALSE,"MFT96";#N/A,#N/A,FALSE,"CTrecon"}</definedName>
    <definedName name="trggh_3_2" hidden="1">{#N/A,#N/A,FALSE,"TMCOMP96";#N/A,#N/A,FALSE,"MAT96";#N/A,#N/A,FALSE,"FANDA96";#N/A,#N/A,FALSE,"INTRAN96";#N/A,#N/A,FALSE,"NAA9697";#N/A,#N/A,FALSE,"ECWEBB";#N/A,#N/A,FALSE,"MFT96";#N/A,#N/A,FALSE,"CTrecon"}</definedName>
    <definedName name="trggh_3_2_1" hidden="1">{#N/A,#N/A,FALSE,"TMCOMP96";#N/A,#N/A,FALSE,"MAT96";#N/A,#N/A,FALSE,"FANDA96";#N/A,#N/A,FALSE,"INTRAN96";#N/A,#N/A,FALSE,"NAA9697";#N/A,#N/A,FALSE,"ECWEBB";#N/A,#N/A,FALSE,"MFT96";#N/A,#N/A,FALSE,"CTrecon"}</definedName>
    <definedName name="trggh_3_2_2" hidden="1">{#N/A,#N/A,FALSE,"TMCOMP96";#N/A,#N/A,FALSE,"MAT96";#N/A,#N/A,FALSE,"FANDA96";#N/A,#N/A,FALSE,"INTRAN96";#N/A,#N/A,FALSE,"NAA9697";#N/A,#N/A,FALSE,"ECWEBB";#N/A,#N/A,FALSE,"MFT96";#N/A,#N/A,FALSE,"CTrecon"}</definedName>
    <definedName name="trggh_3_2_3" hidden="1">{#N/A,#N/A,FALSE,"TMCOMP96";#N/A,#N/A,FALSE,"MAT96";#N/A,#N/A,FALSE,"FANDA96";#N/A,#N/A,FALSE,"INTRAN96";#N/A,#N/A,FALSE,"NAA9697";#N/A,#N/A,FALSE,"ECWEBB";#N/A,#N/A,FALSE,"MFT96";#N/A,#N/A,FALSE,"CTrecon"}</definedName>
    <definedName name="trggh_3_2_4" hidden="1">{#N/A,#N/A,FALSE,"TMCOMP96";#N/A,#N/A,FALSE,"MAT96";#N/A,#N/A,FALSE,"FANDA96";#N/A,#N/A,FALSE,"INTRAN96";#N/A,#N/A,FALSE,"NAA9697";#N/A,#N/A,FALSE,"ECWEBB";#N/A,#N/A,FALSE,"MFT96";#N/A,#N/A,FALSE,"CTrecon"}</definedName>
    <definedName name="trggh_3_2_5" hidden="1">{#N/A,#N/A,FALSE,"TMCOMP96";#N/A,#N/A,FALSE,"MAT96";#N/A,#N/A,FALSE,"FANDA96";#N/A,#N/A,FALSE,"INTRAN96";#N/A,#N/A,FALSE,"NAA9697";#N/A,#N/A,FALSE,"ECWEBB";#N/A,#N/A,FALSE,"MFT96";#N/A,#N/A,FALSE,"CTrecon"}</definedName>
    <definedName name="trggh_3_3" hidden="1">{#N/A,#N/A,FALSE,"TMCOMP96";#N/A,#N/A,FALSE,"MAT96";#N/A,#N/A,FALSE,"FANDA96";#N/A,#N/A,FALSE,"INTRAN96";#N/A,#N/A,FALSE,"NAA9697";#N/A,#N/A,FALSE,"ECWEBB";#N/A,#N/A,FALSE,"MFT96";#N/A,#N/A,FALSE,"CTrecon"}</definedName>
    <definedName name="trggh_3_3_1" hidden="1">{#N/A,#N/A,FALSE,"TMCOMP96";#N/A,#N/A,FALSE,"MAT96";#N/A,#N/A,FALSE,"FANDA96";#N/A,#N/A,FALSE,"INTRAN96";#N/A,#N/A,FALSE,"NAA9697";#N/A,#N/A,FALSE,"ECWEBB";#N/A,#N/A,FALSE,"MFT96";#N/A,#N/A,FALSE,"CTrecon"}</definedName>
    <definedName name="trggh_3_3_2" hidden="1">{#N/A,#N/A,FALSE,"TMCOMP96";#N/A,#N/A,FALSE,"MAT96";#N/A,#N/A,FALSE,"FANDA96";#N/A,#N/A,FALSE,"INTRAN96";#N/A,#N/A,FALSE,"NAA9697";#N/A,#N/A,FALSE,"ECWEBB";#N/A,#N/A,FALSE,"MFT96";#N/A,#N/A,FALSE,"CTrecon"}</definedName>
    <definedName name="trggh_3_3_3" hidden="1">{#N/A,#N/A,FALSE,"TMCOMP96";#N/A,#N/A,FALSE,"MAT96";#N/A,#N/A,FALSE,"FANDA96";#N/A,#N/A,FALSE,"INTRAN96";#N/A,#N/A,FALSE,"NAA9697";#N/A,#N/A,FALSE,"ECWEBB";#N/A,#N/A,FALSE,"MFT96";#N/A,#N/A,FALSE,"CTrecon"}</definedName>
    <definedName name="trggh_3_3_4" hidden="1">{#N/A,#N/A,FALSE,"TMCOMP96";#N/A,#N/A,FALSE,"MAT96";#N/A,#N/A,FALSE,"FANDA96";#N/A,#N/A,FALSE,"INTRAN96";#N/A,#N/A,FALSE,"NAA9697";#N/A,#N/A,FALSE,"ECWEBB";#N/A,#N/A,FALSE,"MFT96";#N/A,#N/A,FALSE,"CTrecon"}</definedName>
    <definedName name="trggh_3_3_5" hidden="1">{#N/A,#N/A,FALSE,"TMCOMP96";#N/A,#N/A,FALSE,"MAT96";#N/A,#N/A,FALSE,"FANDA96";#N/A,#N/A,FALSE,"INTRAN96";#N/A,#N/A,FALSE,"NAA9697";#N/A,#N/A,FALSE,"ECWEBB";#N/A,#N/A,FALSE,"MFT96";#N/A,#N/A,FALSE,"CTrecon"}</definedName>
    <definedName name="trggh_3_4" hidden="1">{#N/A,#N/A,FALSE,"TMCOMP96";#N/A,#N/A,FALSE,"MAT96";#N/A,#N/A,FALSE,"FANDA96";#N/A,#N/A,FALSE,"INTRAN96";#N/A,#N/A,FALSE,"NAA9697";#N/A,#N/A,FALSE,"ECWEBB";#N/A,#N/A,FALSE,"MFT96";#N/A,#N/A,FALSE,"CTrecon"}</definedName>
    <definedName name="trggh_3_4_1" hidden="1">{#N/A,#N/A,FALSE,"TMCOMP96";#N/A,#N/A,FALSE,"MAT96";#N/A,#N/A,FALSE,"FANDA96";#N/A,#N/A,FALSE,"INTRAN96";#N/A,#N/A,FALSE,"NAA9697";#N/A,#N/A,FALSE,"ECWEBB";#N/A,#N/A,FALSE,"MFT96";#N/A,#N/A,FALSE,"CTrecon"}</definedName>
    <definedName name="trggh_3_4_2" hidden="1">{#N/A,#N/A,FALSE,"TMCOMP96";#N/A,#N/A,FALSE,"MAT96";#N/A,#N/A,FALSE,"FANDA96";#N/A,#N/A,FALSE,"INTRAN96";#N/A,#N/A,FALSE,"NAA9697";#N/A,#N/A,FALSE,"ECWEBB";#N/A,#N/A,FALSE,"MFT96";#N/A,#N/A,FALSE,"CTrecon"}</definedName>
    <definedName name="trggh_3_4_3" hidden="1">{#N/A,#N/A,FALSE,"TMCOMP96";#N/A,#N/A,FALSE,"MAT96";#N/A,#N/A,FALSE,"FANDA96";#N/A,#N/A,FALSE,"INTRAN96";#N/A,#N/A,FALSE,"NAA9697";#N/A,#N/A,FALSE,"ECWEBB";#N/A,#N/A,FALSE,"MFT96";#N/A,#N/A,FALSE,"CTrecon"}</definedName>
    <definedName name="trggh_3_4_4" hidden="1">{#N/A,#N/A,FALSE,"TMCOMP96";#N/A,#N/A,FALSE,"MAT96";#N/A,#N/A,FALSE,"FANDA96";#N/A,#N/A,FALSE,"INTRAN96";#N/A,#N/A,FALSE,"NAA9697";#N/A,#N/A,FALSE,"ECWEBB";#N/A,#N/A,FALSE,"MFT96";#N/A,#N/A,FALSE,"CTrecon"}</definedName>
    <definedName name="trggh_3_4_5" hidden="1">{#N/A,#N/A,FALSE,"TMCOMP96";#N/A,#N/A,FALSE,"MAT96";#N/A,#N/A,FALSE,"FANDA96";#N/A,#N/A,FALSE,"INTRAN96";#N/A,#N/A,FALSE,"NAA9697";#N/A,#N/A,FALSE,"ECWEBB";#N/A,#N/A,FALSE,"MFT96";#N/A,#N/A,FALSE,"CTrecon"}</definedName>
    <definedName name="trggh_3_5" hidden="1">{#N/A,#N/A,FALSE,"TMCOMP96";#N/A,#N/A,FALSE,"MAT96";#N/A,#N/A,FALSE,"FANDA96";#N/A,#N/A,FALSE,"INTRAN96";#N/A,#N/A,FALSE,"NAA9697";#N/A,#N/A,FALSE,"ECWEBB";#N/A,#N/A,FALSE,"MFT96";#N/A,#N/A,FALSE,"CTrecon"}</definedName>
    <definedName name="trggh_3_5_1" hidden="1">{#N/A,#N/A,FALSE,"TMCOMP96";#N/A,#N/A,FALSE,"MAT96";#N/A,#N/A,FALSE,"FANDA96";#N/A,#N/A,FALSE,"INTRAN96";#N/A,#N/A,FALSE,"NAA9697";#N/A,#N/A,FALSE,"ECWEBB";#N/A,#N/A,FALSE,"MFT96";#N/A,#N/A,FALSE,"CTrecon"}</definedName>
    <definedName name="trggh_3_5_2" hidden="1">{#N/A,#N/A,FALSE,"TMCOMP96";#N/A,#N/A,FALSE,"MAT96";#N/A,#N/A,FALSE,"FANDA96";#N/A,#N/A,FALSE,"INTRAN96";#N/A,#N/A,FALSE,"NAA9697";#N/A,#N/A,FALSE,"ECWEBB";#N/A,#N/A,FALSE,"MFT96";#N/A,#N/A,FALSE,"CTrecon"}</definedName>
    <definedName name="trggh_3_5_3" hidden="1">{#N/A,#N/A,FALSE,"TMCOMP96";#N/A,#N/A,FALSE,"MAT96";#N/A,#N/A,FALSE,"FANDA96";#N/A,#N/A,FALSE,"INTRAN96";#N/A,#N/A,FALSE,"NAA9697";#N/A,#N/A,FALSE,"ECWEBB";#N/A,#N/A,FALSE,"MFT96";#N/A,#N/A,FALSE,"CTrecon"}</definedName>
    <definedName name="trggh_3_5_4" hidden="1">{#N/A,#N/A,FALSE,"TMCOMP96";#N/A,#N/A,FALSE,"MAT96";#N/A,#N/A,FALSE,"FANDA96";#N/A,#N/A,FALSE,"INTRAN96";#N/A,#N/A,FALSE,"NAA9697";#N/A,#N/A,FALSE,"ECWEBB";#N/A,#N/A,FALSE,"MFT96";#N/A,#N/A,FALSE,"CTrecon"}</definedName>
    <definedName name="trggh_3_5_5" hidden="1">{#N/A,#N/A,FALSE,"TMCOMP96";#N/A,#N/A,FALSE,"MAT96";#N/A,#N/A,FALSE,"FANDA96";#N/A,#N/A,FALSE,"INTRAN96";#N/A,#N/A,FALSE,"NAA9697";#N/A,#N/A,FALSE,"ECWEBB";#N/A,#N/A,FALSE,"MFT96";#N/A,#N/A,FALSE,"CTrecon"}</definedName>
    <definedName name="trggh_4" hidden="1">{#N/A,#N/A,FALSE,"TMCOMP96";#N/A,#N/A,FALSE,"MAT96";#N/A,#N/A,FALSE,"FANDA96";#N/A,#N/A,FALSE,"INTRAN96";#N/A,#N/A,FALSE,"NAA9697";#N/A,#N/A,FALSE,"ECWEBB";#N/A,#N/A,FALSE,"MFT96";#N/A,#N/A,FALSE,"CTrecon"}</definedName>
    <definedName name="trggh_4_1" hidden="1">{#N/A,#N/A,FALSE,"TMCOMP96";#N/A,#N/A,FALSE,"MAT96";#N/A,#N/A,FALSE,"FANDA96";#N/A,#N/A,FALSE,"INTRAN96";#N/A,#N/A,FALSE,"NAA9697";#N/A,#N/A,FALSE,"ECWEBB";#N/A,#N/A,FALSE,"MFT96";#N/A,#N/A,FALSE,"CTrecon"}</definedName>
    <definedName name="trggh_4_1_1" hidden="1">{#N/A,#N/A,FALSE,"TMCOMP96";#N/A,#N/A,FALSE,"MAT96";#N/A,#N/A,FALSE,"FANDA96";#N/A,#N/A,FALSE,"INTRAN96";#N/A,#N/A,FALSE,"NAA9697";#N/A,#N/A,FALSE,"ECWEBB";#N/A,#N/A,FALSE,"MFT96";#N/A,#N/A,FALSE,"CTrecon"}</definedName>
    <definedName name="trggh_4_1_1_1" hidden="1">{#N/A,#N/A,FALSE,"TMCOMP96";#N/A,#N/A,FALSE,"MAT96";#N/A,#N/A,FALSE,"FANDA96";#N/A,#N/A,FALSE,"INTRAN96";#N/A,#N/A,FALSE,"NAA9697";#N/A,#N/A,FALSE,"ECWEBB";#N/A,#N/A,FALSE,"MFT96";#N/A,#N/A,FALSE,"CTrecon"}</definedName>
    <definedName name="trggh_4_1_1_1_1" hidden="1">{#N/A,#N/A,FALSE,"TMCOMP96";#N/A,#N/A,FALSE,"MAT96";#N/A,#N/A,FALSE,"FANDA96";#N/A,#N/A,FALSE,"INTRAN96";#N/A,#N/A,FALSE,"NAA9697";#N/A,#N/A,FALSE,"ECWEBB";#N/A,#N/A,FALSE,"MFT96";#N/A,#N/A,FALSE,"CTrecon"}</definedName>
    <definedName name="trggh_4_1_1_1_2" hidden="1">{#N/A,#N/A,FALSE,"TMCOMP96";#N/A,#N/A,FALSE,"MAT96";#N/A,#N/A,FALSE,"FANDA96";#N/A,#N/A,FALSE,"INTRAN96";#N/A,#N/A,FALSE,"NAA9697";#N/A,#N/A,FALSE,"ECWEBB";#N/A,#N/A,FALSE,"MFT96";#N/A,#N/A,FALSE,"CTrecon"}</definedName>
    <definedName name="trggh_4_1_1_1_3" hidden="1">{#N/A,#N/A,FALSE,"TMCOMP96";#N/A,#N/A,FALSE,"MAT96";#N/A,#N/A,FALSE,"FANDA96";#N/A,#N/A,FALSE,"INTRAN96";#N/A,#N/A,FALSE,"NAA9697";#N/A,#N/A,FALSE,"ECWEBB";#N/A,#N/A,FALSE,"MFT96";#N/A,#N/A,FALSE,"CTrecon"}</definedName>
    <definedName name="trggh_4_1_1_1_4" hidden="1">{#N/A,#N/A,FALSE,"TMCOMP96";#N/A,#N/A,FALSE,"MAT96";#N/A,#N/A,FALSE,"FANDA96";#N/A,#N/A,FALSE,"INTRAN96";#N/A,#N/A,FALSE,"NAA9697";#N/A,#N/A,FALSE,"ECWEBB";#N/A,#N/A,FALSE,"MFT96";#N/A,#N/A,FALSE,"CTrecon"}</definedName>
    <definedName name="trggh_4_1_1_1_5" hidden="1">{#N/A,#N/A,FALSE,"TMCOMP96";#N/A,#N/A,FALSE,"MAT96";#N/A,#N/A,FALSE,"FANDA96";#N/A,#N/A,FALSE,"INTRAN96";#N/A,#N/A,FALSE,"NAA9697";#N/A,#N/A,FALSE,"ECWEBB";#N/A,#N/A,FALSE,"MFT96";#N/A,#N/A,FALSE,"CTrecon"}</definedName>
    <definedName name="trggh_4_1_1_2" hidden="1">{#N/A,#N/A,FALSE,"TMCOMP96";#N/A,#N/A,FALSE,"MAT96";#N/A,#N/A,FALSE,"FANDA96";#N/A,#N/A,FALSE,"INTRAN96";#N/A,#N/A,FALSE,"NAA9697";#N/A,#N/A,FALSE,"ECWEBB";#N/A,#N/A,FALSE,"MFT96";#N/A,#N/A,FALSE,"CTrecon"}</definedName>
    <definedName name="trggh_4_1_1_2_1" hidden="1">{#N/A,#N/A,FALSE,"TMCOMP96";#N/A,#N/A,FALSE,"MAT96";#N/A,#N/A,FALSE,"FANDA96";#N/A,#N/A,FALSE,"INTRAN96";#N/A,#N/A,FALSE,"NAA9697";#N/A,#N/A,FALSE,"ECWEBB";#N/A,#N/A,FALSE,"MFT96";#N/A,#N/A,FALSE,"CTrecon"}</definedName>
    <definedName name="trggh_4_1_1_2_2" hidden="1">{#N/A,#N/A,FALSE,"TMCOMP96";#N/A,#N/A,FALSE,"MAT96";#N/A,#N/A,FALSE,"FANDA96";#N/A,#N/A,FALSE,"INTRAN96";#N/A,#N/A,FALSE,"NAA9697";#N/A,#N/A,FALSE,"ECWEBB";#N/A,#N/A,FALSE,"MFT96";#N/A,#N/A,FALSE,"CTrecon"}</definedName>
    <definedName name="trggh_4_1_1_2_3" hidden="1">{#N/A,#N/A,FALSE,"TMCOMP96";#N/A,#N/A,FALSE,"MAT96";#N/A,#N/A,FALSE,"FANDA96";#N/A,#N/A,FALSE,"INTRAN96";#N/A,#N/A,FALSE,"NAA9697";#N/A,#N/A,FALSE,"ECWEBB";#N/A,#N/A,FALSE,"MFT96";#N/A,#N/A,FALSE,"CTrecon"}</definedName>
    <definedName name="trggh_4_1_1_2_4" hidden="1">{#N/A,#N/A,FALSE,"TMCOMP96";#N/A,#N/A,FALSE,"MAT96";#N/A,#N/A,FALSE,"FANDA96";#N/A,#N/A,FALSE,"INTRAN96";#N/A,#N/A,FALSE,"NAA9697";#N/A,#N/A,FALSE,"ECWEBB";#N/A,#N/A,FALSE,"MFT96";#N/A,#N/A,FALSE,"CTrecon"}</definedName>
    <definedName name="trggh_4_1_1_2_5" hidden="1">{#N/A,#N/A,FALSE,"TMCOMP96";#N/A,#N/A,FALSE,"MAT96";#N/A,#N/A,FALSE,"FANDA96";#N/A,#N/A,FALSE,"INTRAN96";#N/A,#N/A,FALSE,"NAA9697";#N/A,#N/A,FALSE,"ECWEBB";#N/A,#N/A,FALSE,"MFT96";#N/A,#N/A,FALSE,"CTrecon"}</definedName>
    <definedName name="trggh_4_1_1_3" hidden="1">{#N/A,#N/A,FALSE,"TMCOMP96";#N/A,#N/A,FALSE,"MAT96";#N/A,#N/A,FALSE,"FANDA96";#N/A,#N/A,FALSE,"INTRAN96";#N/A,#N/A,FALSE,"NAA9697";#N/A,#N/A,FALSE,"ECWEBB";#N/A,#N/A,FALSE,"MFT96";#N/A,#N/A,FALSE,"CTrecon"}</definedName>
    <definedName name="trggh_4_1_1_4" hidden="1">{#N/A,#N/A,FALSE,"TMCOMP96";#N/A,#N/A,FALSE,"MAT96";#N/A,#N/A,FALSE,"FANDA96";#N/A,#N/A,FALSE,"INTRAN96";#N/A,#N/A,FALSE,"NAA9697";#N/A,#N/A,FALSE,"ECWEBB";#N/A,#N/A,FALSE,"MFT96";#N/A,#N/A,FALSE,"CTrecon"}</definedName>
    <definedName name="trggh_4_1_1_5" hidden="1">{#N/A,#N/A,FALSE,"TMCOMP96";#N/A,#N/A,FALSE,"MAT96";#N/A,#N/A,FALSE,"FANDA96";#N/A,#N/A,FALSE,"INTRAN96";#N/A,#N/A,FALSE,"NAA9697";#N/A,#N/A,FALSE,"ECWEBB";#N/A,#N/A,FALSE,"MFT96";#N/A,#N/A,FALSE,"CTrecon"}</definedName>
    <definedName name="trggh_4_1_2" hidden="1">{#N/A,#N/A,FALSE,"TMCOMP96";#N/A,#N/A,FALSE,"MAT96";#N/A,#N/A,FALSE,"FANDA96";#N/A,#N/A,FALSE,"INTRAN96";#N/A,#N/A,FALSE,"NAA9697";#N/A,#N/A,FALSE,"ECWEBB";#N/A,#N/A,FALSE,"MFT96";#N/A,#N/A,FALSE,"CTrecon"}</definedName>
    <definedName name="trggh_4_1_2_1" hidden="1">{#N/A,#N/A,FALSE,"TMCOMP96";#N/A,#N/A,FALSE,"MAT96";#N/A,#N/A,FALSE,"FANDA96";#N/A,#N/A,FALSE,"INTRAN96";#N/A,#N/A,FALSE,"NAA9697";#N/A,#N/A,FALSE,"ECWEBB";#N/A,#N/A,FALSE,"MFT96";#N/A,#N/A,FALSE,"CTrecon"}</definedName>
    <definedName name="trggh_4_1_2_2" hidden="1">{#N/A,#N/A,FALSE,"TMCOMP96";#N/A,#N/A,FALSE,"MAT96";#N/A,#N/A,FALSE,"FANDA96";#N/A,#N/A,FALSE,"INTRAN96";#N/A,#N/A,FALSE,"NAA9697";#N/A,#N/A,FALSE,"ECWEBB";#N/A,#N/A,FALSE,"MFT96";#N/A,#N/A,FALSE,"CTrecon"}</definedName>
    <definedName name="trggh_4_1_2_3" hidden="1">{#N/A,#N/A,FALSE,"TMCOMP96";#N/A,#N/A,FALSE,"MAT96";#N/A,#N/A,FALSE,"FANDA96";#N/A,#N/A,FALSE,"INTRAN96";#N/A,#N/A,FALSE,"NAA9697";#N/A,#N/A,FALSE,"ECWEBB";#N/A,#N/A,FALSE,"MFT96";#N/A,#N/A,FALSE,"CTrecon"}</definedName>
    <definedName name="trggh_4_1_2_4" hidden="1">{#N/A,#N/A,FALSE,"TMCOMP96";#N/A,#N/A,FALSE,"MAT96";#N/A,#N/A,FALSE,"FANDA96";#N/A,#N/A,FALSE,"INTRAN96";#N/A,#N/A,FALSE,"NAA9697";#N/A,#N/A,FALSE,"ECWEBB";#N/A,#N/A,FALSE,"MFT96";#N/A,#N/A,FALSE,"CTrecon"}</definedName>
    <definedName name="trggh_4_1_2_5" hidden="1">{#N/A,#N/A,FALSE,"TMCOMP96";#N/A,#N/A,FALSE,"MAT96";#N/A,#N/A,FALSE,"FANDA96";#N/A,#N/A,FALSE,"INTRAN96";#N/A,#N/A,FALSE,"NAA9697";#N/A,#N/A,FALSE,"ECWEBB";#N/A,#N/A,FALSE,"MFT96";#N/A,#N/A,FALSE,"CTrecon"}</definedName>
    <definedName name="trggh_4_1_3" hidden="1">{#N/A,#N/A,FALSE,"TMCOMP96";#N/A,#N/A,FALSE,"MAT96";#N/A,#N/A,FALSE,"FANDA96";#N/A,#N/A,FALSE,"INTRAN96";#N/A,#N/A,FALSE,"NAA9697";#N/A,#N/A,FALSE,"ECWEBB";#N/A,#N/A,FALSE,"MFT96";#N/A,#N/A,FALSE,"CTrecon"}</definedName>
    <definedName name="trggh_4_1_3_1" hidden="1">{#N/A,#N/A,FALSE,"TMCOMP96";#N/A,#N/A,FALSE,"MAT96";#N/A,#N/A,FALSE,"FANDA96";#N/A,#N/A,FALSE,"INTRAN96";#N/A,#N/A,FALSE,"NAA9697";#N/A,#N/A,FALSE,"ECWEBB";#N/A,#N/A,FALSE,"MFT96";#N/A,#N/A,FALSE,"CTrecon"}</definedName>
    <definedName name="trggh_4_1_3_2" hidden="1">{#N/A,#N/A,FALSE,"TMCOMP96";#N/A,#N/A,FALSE,"MAT96";#N/A,#N/A,FALSE,"FANDA96";#N/A,#N/A,FALSE,"INTRAN96";#N/A,#N/A,FALSE,"NAA9697";#N/A,#N/A,FALSE,"ECWEBB";#N/A,#N/A,FALSE,"MFT96";#N/A,#N/A,FALSE,"CTrecon"}</definedName>
    <definedName name="trggh_4_1_3_3" hidden="1">{#N/A,#N/A,FALSE,"TMCOMP96";#N/A,#N/A,FALSE,"MAT96";#N/A,#N/A,FALSE,"FANDA96";#N/A,#N/A,FALSE,"INTRAN96";#N/A,#N/A,FALSE,"NAA9697";#N/A,#N/A,FALSE,"ECWEBB";#N/A,#N/A,FALSE,"MFT96";#N/A,#N/A,FALSE,"CTrecon"}</definedName>
    <definedName name="trggh_4_1_3_4" hidden="1">{#N/A,#N/A,FALSE,"TMCOMP96";#N/A,#N/A,FALSE,"MAT96";#N/A,#N/A,FALSE,"FANDA96";#N/A,#N/A,FALSE,"INTRAN96";#N/A,#N/A,FALSE,"NAA9697";#N/A,#N/A,FALSE,"ECWEBB";#N/A,#N/A,FALSE,"MFT96";#N/A,#N/A,FALSE,"CTrecon"}</definedName>
    <definedName name="trggh_4_1_3_5" hidden="1">{#N/A,#N/A,FALSE,"TMCOMP96";#N/A,#N/A,FALSE,"MAT96";#N/A,#N/A,FALSE,"FANDA96";#N/A,#N/A,FALSE,"INTRAN96";#N/A,#N/A,FALSE,"NAA9697";#N/A,#N/A,FALSE,"ECWEBB";#N/A,#N/A,FALSE,"MFT96";#N/A,#N/A,FALSE,"CTrecon"}</definedName>
    <definedName name="trggh_4_1_4" hidden="1">{#N/A,#N/A,FALSE,"TMCOMP96";#N/A,#N/A,FALSE,"MAT96";#N/A,#N/A,FALSE,"FANDA96";#N/A,#N/A,FALSE,"INTRAN96";#N/A,#N/A,FALSE,"NAA9697";#N/A,#N/A,FALSE,"ECWEBB";#N/A,#N/A,FALSE,"MFT96";#N/A,#N/A,FALSE,"CTrecon"}</definedName>
    <definedName name="trggh_4_1_4_1" hidden="1">{#N/A,#N/A,FALSE,"TMCOMP96";#N/A,#N/A,FALSE,"MAT96";#N/A,#N/A,FALSE,"FANDA96";#N/A,#N/A,FALSE,"INTRAN96";#N/A,#N/A,FALSE,"NAA9697";#N/A,#N/A,FALSE,"ECWEBB";#N/A,#N/A,FALSE,"MFT96";#N/A,#N/A,FALSE,"CTrecon"}</definedName>
    <definedName name="trggh_4_1_4_2" hidden="1">{#N/A,#N/A,FALSE,"TMCOMP96";#N/A,#N/A,FALSE,"MAT96";#N/A,#N/A,FALSE,"FANDA96";#N/A,#N/A,FALSE,"INTRAN96";#N/A,#N/A,FALSE,"NAA9697";#N/A,#N/A,FALSE,"ECWEBB";#N/A,#N/A,FALSE,"MFT96";#N/A,#N/A,FALSE,"CTrecon"}</definedName>
    <definedName name="trggh_4_1_4_3" hidden="1">{#N/A,#N/A,FALSE,"TMCOMP96";#N/A,#N/A,FALSE,"MAT96";#N/A,#N/A,FALSE,"FANDA96";#N/A,#N/A,FALSE,"INTRAN96";#N/A,#N/A,FALSE,"NAA9697";#N/A,#N/A,FALSE,"ECWEBB";#N/A,#N/A,FALSE,"MFT96";#N/A,#N/A,FALSE,"CTrecon"}</definedName>
    <definedName name="trggh_4_1_4_4" hidden="1">{#N/A,#N/A,FALSE,"TMCOMP96";#N/A,#N/A,FALSE,"MAT96";#N/A,#N/A,FALSE,"FANDA96";#N/A,#N/A,FALSE,"INTRAN96";#N/A,#N/A,FALSE,"NAA9697";#N/A,#N/A,FALSE,"ECWEBB";#N/A,#N/A,FALSE,"MFT96";#N/A,#N/A,FALSE,"CTrecon"}</definedName>
    <definedName name="trggh_4_1_4_5" hidden="1">{#N/A,#N/A,FALSE,"TMCOMP96";#N/A,#N/A,FALSE,"MAT96";#N/A,#N/A,FALSE,"FANDA96";#N/A,#N/A,FALSE,"INTRAN96";#N/A,#N/A,FALSE,"NAA9697";#N/A,#N/A,FALSE,"ECWEBB";#N/A,#N/A,FALSE,"MFT96";#N/A,#N/A,FALSE,"CTrecon"}</definedName>
    <definedName name="trggh_4_1_5" hidden="1">{#N/A,#N/A,FALSE,"TMCOMP96";#N/A,#N/A,FALSE,"MAT96";#N/A,#N/A,FALSE,"FANDA96";#N/A,#N/A,FALSE,"INTRAN96";#N/A,#N/A,FALSE,"NAA9697";#N/A,#N/A,FALSE,"ECWEBB";#N/A,#N/A,FALSE,"MFT96";#N/A,#N/A,FALSE,"CTrecon"}</definedName>
    <definedName name="trggh_4_1_5_1" hidden="1">{#N/A,#N/A,FALSE,"TMCOMP96";#N/A,#N/A,FALSE,"MAT96";#N/A,#N/A,FALSE,"FANDA96";#N/A,#N/A,FALSE,"INTRAN96";#N/A,#N/A,FALSE,"NAA9697";#N/A,#N/A,FALSE,"ECWEBB";#N/A,#N/A,FALSE,"MFT96";#N/A,#N/A,FALSE,"CTrecon"}</definedName>
    <definedName name="trggh_4_1_5_2" hidden="1">{#N/A,#N/A,FALSE,"TMCOMP96";#N/A,#N/A,FALSE,"MAT96";#N/A,#N/A,FALSE,"FANDA96";#N/A,#N/A,FALSE,"INTRAN96";#N/A,#N/A,FALSE,"NAA9697";#N/A,#N/A,FALSE,"ECWEBB";#N/A,#N/A,FALSE,"MFT96";#N/A,#N/A,FALSE,"CTrecon"}</definedName>
    <definedName name="trggh_4_1_5_3" hidden="1">{#N/A,#N/A,FALSE,"TMCOMP96";#N/A,#N/A,FALSE,"MAT96";#N/A,#N/A,FALSE,"FANDA96";#N/A,#N/A,FALSE,"INTRAN96";#N/A,#N/A,FALSE,"NAA9697";#N/A,#N/A,FALSE,"ECWEBB";#N/A,#N/A,FALSE,"MFT96";#N/A,#N/A,FALSE,"CTrecon"}</definedName>
    <definedName name="trggh_4_1_5_4" hidden="1">{#N/A,#N/A,FALSE,"TMCOMP96";#N/A,#N/A,FALSE,"MAT96";#N/A,#N/A,FALSE,"FANDA96";#N/A,#N/A,FALSE,"INTRAN96";#N/A,#N/A,FALSE,"NAA9697";#N/A,#N/A,FALSE,"ECWEBB";#N/A,#N/A,FALSE,"MFT96";#N/A,#N/A,FALSE,"CTrecon"}</definedName>
    <definedName name="trggh_4_1_5_5" hidden="1">{#N/A,#N/A,FALSE,"TMCOMP96";#N/A,#N/A,FALSE,"MAT96";#N/A,#N/A,FALSE,"FANDA96";#N/A,#N/A,FALSE,"INTRAN96";#N/A,#N/A,FALSE,"NAA9697";#N/A,#N/A,FALSE,"ECWEBB";#N/A,#N/A,FALSE,"MFT96";#N/A,#N/A,FALSE,"CTrecon"}</definedName>
    <definedName name="trggh_4_2" hidden="1">{#N/A,#N/A,FALSE,"TMCOMP96";#N/A,#N/A,FALSE,"MAT96";#N/A,#N/A,FALSE,"FANDA96";#N/A,#N/A,FALSE,"INTRAN96";#N/A,#N/A,FALSE,"NAA9697";#N/A,#N/A,FALSE,"ECWEBB";#N/A,#N/A,FALSE,"MFT96";#N/A,#N/A,FALSE,"CTrecon"}</definedName>
    <definedName name="trggh_4_2_1" hidden="1">{#N/A,#N/A,FALSE,"TMCOMP96";#N/A,#N/A,FALSE,"MAT96";#N/A,#N/A,FALSE,"FANDA96";#N/A,#N/A,FALSE,"INTRAN96";#N/A,#N/A,FALSE,"NAA9697";#N/A,#N/A,FALSE,"ECWEBB";#N/A,#N/A,FALSE,"MFT96";#N/A,#N/A,FALSE,"CTrecon"}</definedName>
    <definedName name="trggh_4_2_2" hidden="1">{#N/A,#N/A,FALSE,"TMCOMP96";#N/A,#N/A,FALSE,"MAT96";#N/A,#N/A,FALSE,"FANDA96";#N/A,#N/A,FALSE,"INTRAN96";#N/A,#N/A,FALSE,"NAA9697";#N/A,#N/A,FALSE,"ECWEBB";#N/A,#N/A,FALSE,"MFT96";#N/A,#N/A,FALSE,"CTrecon"}</definedName>
    <definedName name="trggh_4_2_3" hidden="1">{#N/A,#N/A,FALSE,"TMCOMP96";#N/A,#N/A,FALSE,"MAT96";#N/A,#N/A,FALSE,"FANDA96";#N/A,#N/A,FALSE,"INTRAN96";#N/A,#N/A,FALSE,"NAA9697";#N/A,#N/A,FALSE,"ECWEBB";#N/A,#N/A,FALSE,"MFT96";#N/A,#N/A,FALSE,"CTrecon"}</definedName>
    <definedName name="trggh_4_2_4" hidden="1">{#N/A,#N/A,FALSE,"TMCOMP96";#N/A,#N/A,FALSE,"MAT96";#N/A,#N/A,FALSE,"FANDA96";#N/A,#N/A,FALSE,"INTRAN96";#N/A,#N/A,FALSE,"NAA9697";#N/A,#N/A,FALSE,"ECWEBB";#N/A,#N/A,FALSE,"MFT96";#N/A,#N/A,FALSE,"CTrecon"}</definedName>
    <definedName name="trggh_4_2_5" hidden="1">{#N/A,#N/A,FALSE,"TMCOMP96";#N/A,#N/A,FALSE,"MAT96";#N/A,#N/A,FALSE,"FANDA96";#N/A,#N/A,FALSE,"INTRAN96";#N/A,#N/A,FALSE,"NAA9697";#N/A,#N/A,FALSE,"ECWEBB";#N/A,#N/A,FALSE,"MFT96";#N/A,#N/A,FALSE,"CTrecon"}</definedName>
    <definedName name="trggh_4_3" hidden="1">{#N/A,#N/A,FALSE,"TMCOMP96";#N/A,#N/A,FALSE,"MAT96";#N/A,#N/A,FALSE,"FANDA96";#N/A,#N/A,FALSE,"INTRAN96";#N/A,#N/A,FALSE,"NAA9697";#N/A,#N/A,FALSE,"ECWEBB";#N/A,#N/A,FALSE,"MFT96";#N/A,#N/A,FALSE,"CTrecon"}</definedName>
    <definedName name="trggh_4_3_1" hidden="1">{#N/A,#N/A,FALSE,"TMCOMP96";#N/A,#N/A,FALSE,"MAT96";#N/A,#N/A,FALSE,"FANDA96";#N/A,#N/A,FALSE,"INTRAN96";#N/A,#N/A,FALSE,"NAA9697";#N/A,#N/A,FALSE,"ECWEBB";#N/A,#N/A,FALSE,"MFT96";#N/A,#N/A,FALSE,"CTrecon"}</definedName>
    <definedName name="trggh_4_3_2" hidden="1">{#N/A,#N/A,FALSE,"TMCOMP96";#N/A,#N/A,FALSE,"MAT96";#N/A,#N/A,FALSE,"FANDA96";#N/A,#N/A,FALSE,"INTRAN96";#N/A,#N/A,FALSE,"NAA9697";#N/A,#N/A,FALSE,"ECWEBB";#N/A,#N/A,FALSE,"MFT96";#N/A,#N/A,FALSE,"CTrecon"}</definedName>
    <definedName name="trggh_4_3_3" hidden="1">{#N/A,#N/A,FALSE,"TMCOMP96";#N/A,#N/A,FALSE,"MAT96";#N/A,#N/A,FALSE,"FANDA96";#N/A,#N/A,FALSE,"INTRAN96";#N/A,#N/A,FALSE,"NAA9697";#N/A,#N/A,FALSE,"ECWEBB";#N/A,#N/A,FALSE,"MFT96";#N/A,#N/A,FALSE,"CTrecon"}</definedName>
    <definedName name="trggh_4_3_4" hidden="1">{#N/A,#N/A,FALSE,"TMCOMP96";#N/A,#N/A,FALSE,"MAT96";#N/A,#N/A,FALSE,"FANDA96";#N/A,#N/A,FALSE,"INTRAN96";#N/A,#N/A,FALSE,"NAA9697";#N/A,#N/A,FALSE,"ECWEBB";#N/A,#N/A,FALSE,"MFT96";#N/A,#N/A,FALSE,"CTrecon"}</definedName>
    <definedName name="trggh_4_3_5" hidden="1">{#N/A,#N/A,FALSE,"TMCOMP96";#N/A,#N/A,FALSE,"MAT96";#N/A,#N/A,FALSE,"FANDA96";#N/A,#N/A,FALSE,"INTRAN96";#N/A,#N/A,FALSE,"NAA9697";#N/A,#N/A,FALSE,"ECWEBB";#N/A,#N/A,FALSE,"MFT96";#N/A,#N/A,FALSE,"CTrecon"}</definedName>
    <definedName name="trggh_4_4" hidden="1">{#N/A,#N/A,FALSE,"TMCOMP96";#N/A,#N/A,FALSE,"MAT96";#N/A,#N/A,FALSE,"FANDA96";#N/A,#N/A,FALSE,"INTRAN96";#N/A,#N/A,FALSE,"NAA9697";#N/A,#N/A,FALSE,"ECWEBB";#N/A,#N/A,FALSE,"MFT96";#N/A,#N/A,FALSE,"CTrecon"}</definedName>
    <definedName name="trggh_4_4_1" hidden="1">{#N/A,#N/A,FALSE,"TMCOMP96";#N/A,#N/A,FALSE,"MAT96";#N/A,#N/A,FALSE,"FANDA96";#N/A,#N/A,FALSE,"INTRAN96";#N/A,#N/A,FALSE,"NAA9697";#N/A,#N/A,FALSE,"ECWEBB";#N/A,#N/A,FALSE,"MFT96";#N/A,#N/A,FALSE,"CTrecon"}</definedName>
    <definedName name="trggh_4_4_2" hidden="1">{#N/A,#N/A,FALSE,"TMCOMP96";#N/A,#N/A,FALSE,"MAT96";#N/A,#N/A,FALSE,"FANDA96";#N/A,#N/A,FALSE,"INTRAN96";#N/A,#N/A,FALSE,"NAA9697";#N/A,#N/A,FALSE,"ECWEBB";#N/A,#N/A,FALSE,"MFT96";#N/A,#N/A,FALSE,"CTrecon"}</definedName>
    <definedName name="trggh_4_4_3" hidden="1">{#N/A,#N/A,FALSE,"TMCOMP96";#N/A,#N/A,FALSE,"MAT96";#N/A,#N/A,FALSE,"FANDA96";#N/A,#N/A,FALSE,"INTRAN96";#N/A,#N/A,FALSE,"NAA9697";#N/A,#N/A,FALSE,"ECWEBB";#N/A,#N/A,FALSE,"MFT96";#N/A,#N/A,FALSE,"CTrecon"}</definedName>
    <definedName name="trggh_4_4_4" hidden="1">{#N/A,#N/A,FALSE,"TMCOMP96";#N/A,#N/A,FALSE,"MAT96";#N/A,#N/A,FALSE,"FANDA96";#N/A,#N/A,FALSE,"INTRAN96";#N/A,#N/A,FALSE,"NAA9697";#N/A,#N/A,FALSE,"ECWEBB";#N/A,#N/A,FALSE,"MFT96";#N/A,#N/A,FALSE,"CTrecon"}</definedName>
    <definedName name="trggh_4_4_5" hidden="1">{#N/A,#N/A,FALSE,"TMCOMP96";#N/A,#N/A,FALSE,"MAT96";#N/A,#N/A,FALSE,"FANDA96";#N/A,#N/A,FALSE,"INTRAN96";#N/A,#N/A,FALSE,"NAA9697";#N/A,#N/A,FALSE,"ECWEBB";#N/A,#N/A,FALSE,"MFT96";#N/A,#N/A,FALSE,"CTrecon"}</definedName>
    <definedName name="trggh_4_5" hidden="1">{#N/A,#N/A,FALSE,"TMCOMP96";#N/A,#N/A,FALSE,"MAT96";#N/A,#N/A,FALSE,"FANDA96";#N/A,#N/A,FALSE,"INTRAN96";#N/A,#N/A,FALSE,"NAA9697";#N/A,#N/A,FALSE,"ECWEBB";#N/A,#N/A,FALSE,"MFT96";#N/A,#N/A,FALSE,"CTrecon"}</definedName>
    <definedName name="trggh_4_5_1" hidden="1">{#N/A,#N/A,FALSE,"TMCOMP96";#N/A,#N/A,FALSE,"MAT96";#N/A,#N/A,FALSE,"FANDA96";#N/A,#N/A,FALSE,"INTRAN96";#N/A,#N/A,FALSE,"NAA9697";#N/A,#N/A,FALSE,"ECWEBB";#N/A,#N/A,FALSE,"MFT96";#N/A,#N/A,FALSE,"CTrecon"}</definedName>
    <definedName name="trggh_4_5_2" hidden="1">{#N/A,#N/A,FALSE,"TMCOMP96";#N/A,#N/A,FALSE,"MAT96";#N/A,#N/A,FALSE,"FANDA96";#N/A,#N/A,FALSE,"INTRAN96";#N/A,#N/A,FALSE,"NAA9697";#N/A,#N/A,FALSE,"ECWEBB";#N/A,#N/A,FALSE,"MFT96";#N/A,#N/A,FALSE,"CTrecon"}</definedName>
    <definedName name="trggh_4_5_3" hidden="1">{#N/A,#N/A,FALSE,"TMCOMP96";#N/A,#N/A,FALSE,"MAT96";#N/A,#N/A,FALSE,"FANDA96";#N/A,#N/A,FALSE,"INTRAN96";#N/A,#N/A,FALSE,"NAA9697";#N/A,#N/A,FALSE,"ECWEBB";#N/A,#N/A,FALSE,"MFT96";#N/A,#N/A,FALSE,"CTrecon"}</definedName>
    <definedName name="trggh_4_5_4" hidden="1">{#N/A,#N/A,FALSE,"TMCOMP96";#N/A,#N/A,FALSE,"MAT96";#N/A,#N/A,FALSE,"FANDA96";#N/A,#N/A,FALSE,"INTRAN96";#N/A,#N/A,FALSE,"NAA9697";#N/A,#N/A,FALSE,"ECWEBB";#N/A,#N/A,FALSE,"MFT96";#N/A,#N/A,FALSE,"CTrecon"}</definedName>
    <definedName name="trggh_4_5_5" hidden="1">{#N/A,#N/A,FALSE,"TMCOMP96";#N/A,#N/A,FALSE,"MAT96";#N/A,#N/A,FALSE,"FANDA96";#N/A,#N/A,FALSE,"INTRAN96";#N/A,#N/A,FALSE,"NAA9697";#N/A,#N/A,FALSE,"ECWEBB";#N/A,#N/A,FALSE,"MFT96";#N/A,#N/A,FALSE,"CTrecon"}</definedName>
    <definedName name="trggh_5" hidden="1">{#N/A,#N/A,FALSE,"TMCOMP96";#N/A,#N/A,FALSE,"MAT96";#N/A,#N/A,FALSE,"FANDA96";#N/A,#N/A,FALSE,"INTRAN96";#N/A,#N/A,FALSE,"NAA9697";#N/A,#N/A,FALSE,"ECWEBB";#N/A,#N/A,FALSE,"MFT96";#N/A,#N/A,FALSE,"CTrecon"}</definedName>
    <definedName name="trggh_5_1" hidden="1">{#N/A,#N/A,FALSE,"TMCOMP96";#N/A,#N/A,FALSE,"MAT96";#N/A,#N/A,FALSE,"FANDA96";#N/A,#N/A,FALSE,"INTRAN96";#N/A,#N/A,FALSE,"NAA9697";#N/A,#N/A,FALSE,"ECWEBB";#N/A,#N/A,FALSE,"MFT96";#N/A,#N/A,FALSE,"CTrecon"}</definedName>
    <definedName name="trggh_5_1_1" hidden="1">{#N/A,#N/A,FALSE,"TMCOMP96";#N/A,#N/A,FALSE,"MAT96";#N/A,#N/A,FALSE,"FANDA96";#N/A,#N/A,FALSE,"INTRAN96";#N/A,#N/A,FALSE,"NAA9697";#N/A,#N/A,FALSE,"ECWEBB";#N/A,#N/A,FALSE,"MFT96";#N/A,#N/A,FALSE,"CTrecon"}</definedName>
    <definedName name="trggh_5_1_1_1" hidden="1">{#N/A,#N/A,FALSE,"TMCOMP96";#N/A,#N/A,FALSE,"MAT96";#N/A,#N/A,FALSE,"FANDA96";#N/A,#N/A,FALSE,"INTRAN96";#N/A,#N/A,FALSE,"NAA9697";#N/A,#N/A,FALSE,"ECWEBB";#N/A,#N/A,FALSE,"MFT96";#N/A,#N/A,FALSE,"CTrecon"}</definedName>
    <definedName name="trggh_5_1_1_1_1" hidden="1">{#N/A,#N/A,FALSE,"TMCOMP96";#N/A,#N/A,FALSE,"MAT96";#N/A,#N/A,FALSE,"FANDA96";#N/A,#N/A,FALSE,"INTRAN96";#N/A,#N/A,FALSE,"NAA9697";#N/A,#N/A,FALSE,"ECWEBB";#N/A,#N/A,FALSE,"MFT96";#N/A,#N/A,FALSE,"CTrecon"}</definedName>
    <definedName name="trggh_5_1_1_1_2" hidden="1">{#N/A,#N/A,FALSE,"TMCOMP96";#N/A,#N/A,FALSE,"MAT96";#N/A,#N/A,FALSE,"FANDA96";#N/A,#N/A,FALSE,"INTRAN96";#N/A,#N/A,FALSE,"NAA9697";#N/A,#N/A,FALSE,"ECWEBB";#N/A,#N/A,FALSE,"MFT96";#N/A,#N/A,FALSE,"CTrecon"}</definedName>
    <definedName name="trggh_5_1_1_1_3" hidden="1">{#N/A,#N/A,FALSE,"TMCOMP96";#N/A,#N/A,FALSE,"MAT96";#N/A,#N/A,FALSE,"FANDA96";#N/A,#N/A,FALSE,"INTRAN96";#N/A,#N/A,FALSE,"NAA9697";#N/A,#N/A,FALSE,"ECWEBB";#N/A,#N/A,FALSE,"MFT96";#N/A,#N/A,FALSE,"CTrecon"}</definedName>
    <definedName name="trggh_5_1_1_1_4" hidden="1">{#N/A,#N/A,FALSE,"TMCOMP96";#N/A,#N/A,FALSE,"MAT96";#N/A,#N/A,FALSE,"FANDA96";#N/A,#N/A,FALSE,"INTRAN96";#N/A,#N/A,FALSE,"NAA9697";#N/A,#N/A,FALSE,"ECWEBB";#N/A,#N/A,FALSE,"MFT96";#N/A,#N/A,FALSE,"CTrecon"}</definedName>
    <definedName name="trggh_5_1_1_1_5" hidden="1">{#N/A,#N/A,FALSE,"TMCOMP96";#N/A,#N/A,FALSE,"MAT96";#N/A,#N/A,FALSE,"FANDA96";#N/A,#N/A,FALSE,"INTRAN96";#N/A,#N/A,FALSE,"NAA9697";#N/A,#N/A,FALSE,"ECWEBB";#N/A,#N/A,FALSE,"MFT96";#N/A,#N/A,FALSE,"CTrecon"}</definedName>
    <definedName name="trggh_5_1_1_2" hidden="1">{#N/A,#N/A,FALSE,"TMCOMP96";#N/A,#N/A,FALSE,"MAT96";#N/A,#N/A,FALSE,"FANDA96";#N/A,#N/A,FALSE,"INTRAN96";#N/A,#N/A,FALSE,"NAA9697";#N/A,#N/A,FALSE,"ECWEBB";#N/A,#N/A,FALSE,"MFT96";#N/A,#N/A,FALSE,"CTrecon"}</definedName>
    <definedName name="trggh_5_1_1_2_1" hidden="1">{#N/A,#N/A,FALSE,"TMCOMP96";#N/A,#N/A,FALSE,"MAT96";#N/A,#N/A,FALSE,"FANDA96";#N/A,#N/A,FALSE,"INTRAN96";#N/A,#N/A,FALSE,"NAA9697";#N/A,#N/A,FALSE,"ECWEBB";#N/A,#N/A,FALSE,"MFT96";#N/A,#N/A,FALSE,"CTrecon"}</definedName>
    <definedName name="trggh_5_1_1_2_2" hidden="1">{#N/A,#N/A,FALSE,"TMCOMP96";#N/A,#N/A,FALSE,"MAT96";#N/A,#N/A,FALSE,"FANDA96";#N/A,#N/A,FALSE,"INTRAN96";#N/A,#N/A,FALSE,"NAA9697";#N/A,#N/A,FALSE,"ECWEBB";#N/A,#N/A,FALSE,"MFT96";#N/A,#N/A,FALSE,"CTrecon"}</definedName>
    <definedName name="trggh_5_1_1_2_3" hidden="1">{#N/A,#N/A,FALSE,"TMCOMP96";#N/A,#N/A,FALSE,"MAT96";#N/A,#N/A,FALSE,"FANDA96";#N/A,#N/A,FALSE,"INTRAN96";#N/A,#N/A,FALSE,"NAA9697";#N/A,#N/A,FALSE,"ECWEBB";#N/A,#N/A,FALSE,"MFT96";#N/A,#N/A,FALSE,"CTrecon"}</definedName>
    <definedName name="trggh_5_1_1_2_4" hidden="1">{#N/A,#N/A,FALSE,"TMCOMP96";#N/A,#N/A,FALSE,"MAT96";#N/A,#N/A,FALSE,"FANDA96";#N/A,#N/A,FALSE,"INTRAN96";#N/A,#N/A,FALSE,"NAA9697";#N/A,#N/A,FALSE,"ECWEBB";#N/A,#N/A,FALSE,"MFT96";#N/A,#N/A,FALSE,"CTrecon"}</definedName>
    <definedName name="trggh_5_1_1_2_5" hidden="1">{#N/A,#N/A,FALSE,"TMCOMP96";#N/A,#N/A,FALSE,"MAT96";#N/A,#N/A,FALSE,"FANDA96";#N/A,#N/A,FALSE,"INTRAN96";#N/A,#N/A,FALSE,"NAA9697";#N/A,#N/A,FALSE,"ECWEBB";#N/A,#N/A,FALSE,"MFT96";#N/A,#N/A,FALSE,"CTrecon"}</definedName>
    <definedName name="trggh_5_1_1_3" hidden="1">{#N/A,#N/A,FALSE,"TMCOMP96";#N/A,#N/A,FALSE,"MAT96";#N/A,#N/A,FALSE,"FANDA96";#N/A,#N/A,FALSE,"INTRAN96";#N/A,#N/A,FALSE,"NAA9697";#N/A,#N/A,FALSE,"ECWEBB";#N/A,#N/A,FALSE,"MFT96";#N/A,#N/A,FALSE,"CTrecon"}</definedName>
    <definedName name="trggh_5_1_1_4" hidden="1">{#N/A,#N/A,FALSE,"TMCOMP96";#N/A,#N/A,FALSE,"MAT96";#N/A,#N/A,FALSE,"FANDA96";#N/A,#N/A,FALSE,"INTRAN96";#N/A,#N/A,FALSE,"NAA9697";#N/A,#N/A,FALSE,"ECWEBB";#N/A,#N/A,FALSE,"MFT96";#N/A,#N/A,FALSE,"CTrecon"}</definedName>
    <definedName name="trggh_5_1_1_5" hidden="1">{#N/A,#N/A,FALSE,"TMCOMP96";#N/A,#N/A,FALSE,"MAT96";#N/A,#N/A,FALSE,"FANDA96";#N/A,#N/A,FALSE,"INTRAN96";#N/A,#N/A,FALSE,"NAA9697";#N/A,#N/A,FALSE,"ECWEBB";#N/A,#N/A,FALSE,"MFT96";#N/A,#N/A,FALSE,"CTrecon"}</definedName>
    <definedName name="trggh_5_1_2" hidden="1">{#N/A,#N/A,FALSE,"TMCOMP96";#N/A,#N/A,FALSE,"MAT96";#N/A,#N/A,FALSE,"FANDA96";#N/A,#N/A,FALSE,"INTRAN96";#N/A,#N/A,FALSE,"NAA9697";#N/A,#N/A,FALSE,"ECWEBB";#N/A,#N/A,FALSE,"MFT96";#N/A,#N/A,FALSE,"CTrecon"}</definedName>
    <definedName name="trggh_5_1_2_1" hidden="1">{#N/A,#N/A,FALSE,"TMCOMP96";#N/A,#N/A,FALSE,"MAT96";#N/A,#N/A,FALSE,"FANDA96";#N/A,#N/A,FALSE,"INTRAN96";#N/A,#N/A,FALSE,"NAA9697";#N/A,#N/A,FALSE,"ECWEBB";#N/A,#N/A,FALSE,"MFT96";#N/A,#N/A,FALSE,"CTrecon"}</definedName>
    <definedName name="trggh_5_1_2_2" hidden="1">{#N/A,#N/A,FALSE,"TMCOMP96";#N/A,#N/A,FALSE,"MAT96";#N/A,#N/A,FALSE,"FANDA96";#N/A,#N/A,FALSE,"INTRAN96";#N/A,#N/A,FALSE,"NAA9697";#N/A,#N/A,FALSE,"ECWEBB";#N/A,#N/A,FALSE,"MFT96";#N/A,#N/A,FALSE,"CTrecon"}</definedName>
    <definedName name="trggh_5_1_2_3" hidden="1">{#N/A,#N/A,FALSE,"TMCOMP96";#N/A,#N/A,FALSE,"MAT96";#N/A,#N/A,FALSE,"FANDA96";#N/A,#N/A,FALSE,"INTRAN96";#N/A,#N/A,FALSE,"NAA9697";#N/A,#N/A,FALSE,"ECWEBB";#N/A,#N/A,FALSE,"MFT96";#N/A,#N/A,FALSE,"CTrecon"}</definedName>
    <definedName name="trggh_5_1_2_4" hidden="1">{#N/A,#N/A,FALSE,"TMCOMP96";#N/A,#N/A,FALSE,"MAT96";#N/A,#N/A,FALSE,"FANDA96";#N/A,#N/A,FALSE,"INTRAN96";#N/A,#N/A,FALSE,"NAA9697";#N/A,#N/A,FALSE,"ECWEBB";#N/A,#N/A,FALSE,"MFT96";#N/A,#N/A,FALSE,"CTrecon"}</definedName>
    <definedName name="trggh_5_1_2_5" hidden="1">{#N/A,#N/A,FALSE,"TMCOMP96";#N/A,#N/A,FALSE,"MAT96";#N/A,#N/A,FALSE,"FANDA96";#N/A,#N/A,FALSE,"INTRAN96";#N/A,#N/A,FALSE,"NAA9697";#N/A,#N/A,FALSE,"ECWEBB";#N/A,#N/A,FALSE,"MFT96";#N/A,#N/A,FALSE,"CTrecon"}</definedName>
    <definedName name="trggh_5_1_3" hidden="1">{#N/A,#N/A,FALSE,"TMCOMP96";#N/A,#N/A,FALSE,"MAT96";#N/A,#N/A,FALSE,"FANDA96";#N/A,#N/A,FALSE,"INTRAN96";#N/A,#N/A,FALSE,"NAA9697";#N/A,#N/A,FALSE,"ECWEBB";#N/A,#N/A,FALSE,"MFT96";#N/A,#N/A,FALSE,"CTrecon"}</definedName>
    <definedName name="trggh_5_1_3_1" hidden="1">{#N/A,#N/A,FALSE,"TMCOMP96";#N/A,#N/A,FALSE,"MAT96";#N/A,#N/A,FALSE,"FANDA96";#N/A,#N/A,FALSE,"INTRAN96";#N/A,#N/A,FALSE,"NAA9697";#N/A,#N/A,FALSE,"ECWEBB";#N/A,#N/A,FALSE,"MFT96";#N/A,#N/A,FALSE,"CTrecon"}</definedName>
    <definedName name="trggh_5_1_3_2" hidden="1">{#N/A,#N/A,FALSE,"TMCOMP96";#N/A,#N/A,FALSE,"MAT96";#N/A,#N/A,FALSE,"FANDA96";#N/A,#N/A,FALSE,"INTRAN96";#N/A,#N/A,FALSE,"NAA9697";#N/A,#N/A,FALSE,"ECWEBB";#N/A,#N/A,FALSE,"MFT96";#N/A,#N/A,FALSE,"CTrecon"}</definedName>
    <definedName name="trggh_5_1_3_3" hidden="1">{#N/A,#N/A,FALSE,"TMCOMP96";#N/A,#N/A,FALSE,"MAT96";#N/A,#N/A,FALSE,"FANDA96";#N/A,#N/A,FALSE,"INTRAN96";#N/A,#N/A,FALSE,"NAA9697";#N/A,#N/A,FALSE,"ECWEBB";#N/A,#N/A,FALSE,"MFT96";#N/A,#N/A,FALSE,"CTrecon"}</definedName>
    <definedName name="trggh_5_1_3_4" hidden="1">{#N/A,#N/A,FALSE,"TMCOMP96";#N/A,#N/A,FALSE,"MAT96";#N/A,#N/A,FALSE,"FANDA96";#N/A,#N/A,FALSE,"INTRAN96";#N/A,#N/A,FALSE,"NAA9697";#N/A,#N/A,FALSE,"ECWEBB";#N/A,#N/A,FALSE,"MFT96";#N/A,#N/A,FALSE,"CTrecon"}</definedName>
    <definedName name="trggh_5_1_3_5" hidden="1">{#N/A,#N/A,FALSE,"TMCOMP96";#N/A,#N/A,FALSE,"MAT96";#N/A,#N/A,FALSE,"FANDA96";#N/A,#N/A,FALSE,"INTRAN96";#N/A,#N/A,FALSE,"NAA9697";#N/A,#N/A,FALSE,"ECWEBB";#N/A,#N/A,FALSE,"MFT96";#N/A,#N/A,FALSE,"CTrecon"}</definedName>
    <definedName name="trggh_5_1_4" hidden="1">{#N/A,#N/A,FALSE,"TMCOMP96";#N/A,#N/A,FALSE,"MAT96";#N/A,#N/A,FALSE,"FANDA96";#N/A,#N/A,FALSE,"INTRAN96";#N/A,#N/A,FALSE,"NAA9697";#N/A,#N/A,FALSE,"ECWEBB";#N/A,#N/A,FALSE,"MFT96";#N/A,#N/A,FALSE,"CTrecon"}</definedName>
    <definedName name="trggh_5_1_4_1" hidden="1">{#N/A,#N/A,FALSE,"TMCOMP96";#N/A,#N/A,FALSE,"MAT96";#N/A,#N/A,FALSE,"FANDA96";#N/A,#N/A,FALSE,"INTRAN96";#N/A,#N/A,FALSE,"NAA9697";#N/A,#N/A,FALSE,"ECWEBB";#N/A,#N/A,FALSE,"MFT96";#N/A,#N/A,FALSE,"CTrecon"}</definedName>
    <definedName name="trggh_5_1_4_2" hidden="1">{#N/A,#N/A,FALSE,"TMCOMP96";#N/A,#N/A,FALSE,"MAT96";#N/A,#N/A,FALSE,"FANDA96";#N/A,#N/A,FALSE,"INTRAN96";#N/A,#N/A,FALSE,"NAA9697";#N/A,#N/A,FALSE,"ECWEBB";#N/A,#N/A,FALSE,"MFT96";#N/A,#N/A,FALSE,"CTrecon"}</definedName>
    <definedName name="trggh_5_1_4_3" hidden="1">{#N/A,#N/A,FALSE,"TMCOMP96";#N/A,#N/A,FALSE,"MAT96";#N/A,#N/A,FALSE,"FANDA96";#N/A,#N/A,FALSE,"INTRAN96";#N/A,#N/A,FALSE,"NAA9697";#N/A,#N/A,FALSE,"ECWEBB";#N/A,#N/A,FALSE,"MFT96";#N/A,#N/A,FALSE,"CTrecon"}</definedName>
    <definedName name="trggh_5_1_4_4" hidden="1">{#N/A,#N/A,FALSE,"TMCOMP96";#N/A,#N/A,FALSE,"MAT96";#N/A,#N/A,FALSE,"FANDA96";#N/A,#N/A,FALSE,"INTRAN96";#N/A,#N/A,FALSE,"NAA9697";#N/A,#N/A,FALSE,"ECWEBB";#N/A,#N/A,FALSE,"MFT96";#N/A,#N/A,FALSE,"CTrecon"}</definedName>
    <definedName name="trggh_5_1_4_5" hidden="1">{#N/A,#N/A,FALSE,"TMCOMP96";#N/A,#N/A,FALSE,"MAT96";#N/A,#N/A,FALSE,"FANDA96";#N/A,#N/A,FALSE,"INTRAN96";#N/A,#N/A,FALSE,"NAA9697";#N/A,#N/A,FALSE,"ECWEBB";#N/A,#N/A,FALSE,"MFT96";#N/A,#N/A,FALSE,"CTrecon"}</definedName>
    <definedName name="trggh_5_1_5" hidden="1">{#N/A,#N/A,FALSE,"TMCOMP96";#N/A,#N/A,FALSE,"MAT96";#N/A,#N/A,FALSE,"FANDA96";#N/A,#N/A,FALSE,"INTRAN96";#N/A,#N/A,FALSE,"NAA9697";#N/A,#N/A,FALSE,"ECWEBB";#N/A,#N/A,FALSE,"MFT96";#N/A,#N/A,FALSE,"CTrecon"}</definedName>
    <definedName name="trggh_5_1_5_1" hidden="1">{#N/A,#N/A,FALSE,"TMCOMP96";#N/A,#N/A,FALSE,"MAT96";#N/A,#N/A,FALSE,"FANDA96";#N/A,#N/A,FALSE,"INTRAN96";#N/A,#N/A,FALSE,"NAA9697";#N/A,#N/A,FALSE,"ECWEBB";#N/A,#N/A,FALSE,"MFT96";#N/A,#N/A,FALSE,"CTrecon"}</definedName>
    <definedName name="trggh_5_1_5_2" hidden="1">{#N/A,#N/A,FALSE,"TMCOMP96";#N/A,#N/A,FALSE,"MAT96";#N/A,#N/A,FALSE,"FANDA96";#N/A,#N/A,FALSE,"INTRAN96";#N/A,#N/A,FALSE,"NAA9697";#N/A,#N/A,FALSE,"ECWEBB";#N/A,#N/A,FALSE,"MFT96";#N/A,#N/A,FALSE,"CTrecon"}</definedName>
    <definedName name="trggh_5_1_5_3" hidden="1">{#N/A,#N/A,FALSE,"TMCOMP96";#N/A,#N/A,FALSE,"MAT96";#N/A,#N/A,FALSE,"FANDA96";#N/A,#N/A,FALSE,"INTRAN96";#N/A,#N/A,FALSE,"NAA9697";#N/A,#N/A,FALSE,"ECWEBB";#N/A,#N/A,FALSE,"MFT96";#N/A,#N/A,FALSE,"CTrecon"}</definedName>
    <definedName name="trggh_5_1_5_4" hidden="1">{#N/A,#N/A,FALSE,"TMCOMP96";#N/A,#N/A,FALSE,"MAT96";#N/A,#N/A,FALSE,"FANDA96";#N/A,#N/A,FALSE,"INTRAN96";#N/A,#N/A,FALSE,"NAA9697";#N/A,#N/A,FALSE,"ECWEBB";#N/A,#N/A,FALSE,"MFT96";#N/A,#N/A,FALSE,"CTrecon"}</definedName>
    <definedName name="trggh_5_1_5_5" hidden="1">{#N/A,#N/A,FALSE,"TMCOMP96";#N/A,#N/A,FALSE,"MAT96";#N/A,#N/A,FALSE,"FANDA96";#N/A,#N/A,FALSE,"INTRAN96";#N/A,#N/A,FALSE,"NAA9697";#N/A,#N/A,FALSE,"ECWEBB";#N/A,#N/A,FALSE,"MFT96";#N/A,#N/A,FALSE,"CTrecon"}</definedName>
    <definedName name="trggh_5_2" hidden="1">{#N/A,#N/A,FALSE,"TMCOMP96";#N/A,#N/A,FALSE,"MAT96";#N/A,#N/A,FALSE,"FANDA96";#N/A,#N/A,FALSE,"INTRAN96";#N/A,#N/A,FALSE,"NAA9697";#N/A,#N/A,FALSE,"ECWEBB";#N/A,#N/A,FALSE,"MFT96";#N/A,#N/A,FALSE,"CTrecon"}</definedName>
    <definedName name="trggh_5_2_1" hidden="1">{#N/A,#N/A,FALSE,"TMCOMP96";#N/A,#N/A,FALSE,"MAT96";#N/A,#N/A,FALSE,"FANDA96";#N/A,#N/A,FALSE,"INTRAN96";#N/A,#N/A,FALSE,"NAA9697";#N/A,#N/A,FALSE,"ECWEBB";#N/A,#N/A,FALSE,"MFT96";#N/A,#N/A,FALSE,"CTrecon"}</definedName>
    <definedName name="trggh_5_2_2" hidden="1">{#N/A,#N/A,FALSE,"TMCOMP96";#N/A,#N/A,FALSE,"MAT96";#N/A,#N/A,FALSE,"FANDA96";#N/A,#N/A,FALSE,"INTRAN96";#N/A,#N/A,FALSE,"NAA9697";#N/A,#N/A,FALSE,"ECWEBB";#N/A,#N/A,FALSE,"MFT96";#N/A,#N/A,FALSE,"CTrecon"}</definedName>
    <definedName name="trggh_5_2_3" hidden="1">{#N/A,#N/A,FALSE,"TMCOMP96";#N/A,#N/A,FALSE,"MAT96";#N/A,#N/A,FALSE,"FANDA96";#N/A,#N/A,FALSE,"INTRAN96";#N/A,#N/A,FALSE,"NAA9697";#N/A,#N/A,FALSE,"ECWEBB";#N/A,#N/A,FALSE,"MFT96";#N/A,#N/A,FALSE,"CTrecon"}</definedName>
    <definedName name="trggh_5_2_4" hidden="1">{#N/A,#N/A,FALSE,"TMCOMP96";#N/A,#N/A,FALSE,"MAT96";#N/A,#N/A,FALSE,"FANDA96";#N/A,#N/A,FALSE,"INTRAN96";#N/A,#N/A,FALSE,"NAA9697";#N/A,#N/A,FALSE,"ECWEBB";#N/A,#N/A,FALSE,"MFT96";#N/A,#N/A,FALSE,"CTrecon"}</definedName>
    <definedName name="trggh_5_2_5" hidden="1">{#N/A,#N/A,FALSE,"TMCOMP96";#N/A,#N/A,FALSE,"MAT96";#N/A,#N/A,FALSE,"FANDA96";#N/A,#N/A,FALSE,"INTRAN96";#N/A,#N/A,FALSE,"NAA9697";#N/A,#N/A,FALSE,"ECWEBB";#N/A,#N/A,FALSE,"MFT96";#N/A,#N/A,FALSE,"CTrecon"}</definedName>
    <definedName name="trggh_5_3" hidden="1">{#N/A,#N/A,FALSE,"TMCOMP96";#N/A,#N/A,FALSE,"MAT96";#N/A,#N/A,FALSE,"FANDA96";#N/A,#N/A,FALSE,"INTRAN96";#N/A,#N/A,FALSE,"NAA9697";#N/A,#N/A,FALSE,"ECWEBB";#N/A,#N/A,FALSE,"MFT96";#N/A,#N/A,FALSE,"CTrecon"}</definedName>
    <definedName name="trggh_5_3_1" hidden="1">{#N/A,#N/A,FALSE,"TMCOMP96";#N/A,#N/A,FALSE,"MAT96";#N/A,#N/A,FALSE,"FANDA96";#N/A,#N/A,FALSE,"INTRAN96";#N/A,#N/A,FALSE,"NAA9697";#N/A,#N/A,FALSE,"ECWEBB";#N/A,#N/A,FALSE,"MFT96";#N/A,#N/A,FALSE,"CTrecon"}</definedName>
    <definedName name="trggh_5_3_2" hidden="1">{#N/A,#N/A,FALSE,"TMCOMP96";#N/A,#N/A,FALSE,"MAT96";#N/A,#N/A,FALSE,"FANDA96";#N/A,#N/A,FALSE,"INTRAN96";#N/A,#N/A,FALSE,"NAA9697";#N/A,#N/A,FALSE,"ECWEBB";#N/A,#N/A,FALSE,"MFT96";#N/A,#N/A,FALSE,"CTrecon"}</definedName>
    <definedName name="trggh_5_3_3" hidden="1">{#N/A,#N/A,FALSE,"TMCOMP96";#N/A,#N/A,FALSE,"MAT96";#N/A,#N/A,FALSE,"FANDA96";#N/A,#N/A,FALSE,"INTRAN96";#N/A,#N/A,FALSE,"NAA9697";#N/A,#N/A,FALSE,"ECWEBB";#N/A,#N/A,FALSE,"MFT96";#N/A,#N/A,FALSE,"CTrecon"}</definedName>
    <definedName name="trggh_5_3_4" hidden="1">{#N/A,#N/A,FALSE,"TMCOMP96";#N/A,#N/A,FALSE,"MAT96";#N/A,#N/A,FALSE,"FANDA96";#N/A,#N/A,FALSE,"INTRAN96";#N/A,#N/A,FALSE,"NAA9697";#N/A,#N/A,FALSE,"ECWEBB";#N/A,#N/A,FALSE,"MFT96";#N/A,#N/A,FALSE,"CTrecon"}</definedName>
    <definedName name="trggh_5_3_5" hidden="1">{#N/A,#N/A,FALSE,"TMCOMP96";#N/A,#N/A,FALSE,"MAT96";#N/A,#N/A,FALSE,"FANDA96";#N/A,#N/A,FALSE,"INTRAN96";#N/A,#N/A,FALSE,"NAA9697";#N/A,#N/A,FALSE,"ECWEBB";#N/A,#N/A,FALSE,"MFT96";#N/A,#N/A,FALSE,"CTrecon"}</definedName>
    <definedName name="trggh_5_4" hidden="1">{#N/A,#N/A,FALSE,"TMCOMP96";#N/A,#N/A,FALSE,"MAT96";#N/A,#N/A,FALSE,"FANDA96";#N/A,#N/A,FALSE,"INTRAN96";#N/A,#N/A,FALSE,"NAA9697";#N/A,#N/A,FALSE,"ECWEBB";#N/A,#N/A,FALSE,"MFT96";#N/A,#N/A,FALSE,"CTrecon"}</definedName>
    <definedName name="trggh_5_4_1" hidden="1">{#N/A,#N/A,FALSE,"TMCOMP96";#N/A,#N/A,FALSE,"MAT96";#N/A,#N/A,FALSE,"FANDA96";#N/A,#N/A,FALSE,"INTRAN96";#N/A,#N/A,FALSE,"NAA9697";#N/A,#N/A,FALSE,"ECWEBB";#N/A,#N/A,FALSE,"MFT96";#N/A,#N/A,FALSE,"CTrecon"}</definedName>
    <definedName name="trggh_5_4_2" hidden="1">{#N/A,#N/A,FALSE,"TMCOMP96";#N/A,#N/A,FALSE,"MAT96";#N/A,#N/A,FALSE,"FANDA96";#N/A,#N/A,FALSE,"INTRAN96";#N/A,#N/A,FALSE,"NAA9697";#N/A,#N/A,FALSE,"ECWEBB";#N/A,#N/A,FALSE,"MFT96";#N/A,#N/A,FALSE,"CTrecon"}</definedName>
    <definedName name="trggh_5_4_3" hidden="1">{#N/A,#N/A,FALSE,"TMCOMP96";#N/A,#N/A,FALSE,"MAT96";#N/A,#N/A,FALSE,"FANDA96";#N/A,#N/A,FALSE,"INTRAN96";#N/A,#N/A,FALSE,"NAA9697";#N/A,#N/A,FALSE,"ECWEBB";#N/A,#N/A,FALSE,"MFT96";#N/A,#N/A,FALSE,"CTrecon"}</definedName>
    <definedName name="trggh_5_4_4" hidden="1">{#N/A,#N/A,FALSE,"TMCOMP96";#N/A,#N/A,FALSE,"MAT96";#N/A,#N/A,FALSE,"FANDA96";#N/A,#N/A,FALSE,"INTRAN96";#N/A,#N/A,FALSE,"NAA9697";#N/A,#N/A,FALSE,"ECWEBB";#N/A,#N/A,FALSE,"MFT96";#N/A,#N/A,FALSE,"CTrecon"}</definedName>
    <definedName name="trggh_5_4_5" hidden="1">{#N/A,#N/A,FALSE,"TMCOMP96";#N/A,#N/A,FALSE,"MAT96";#N/A,#N/A,FALSE,"FANDA96";#N/A,#N/A,FALSE,"INTRAN96";#N/A,#N/A,FALSE,"NAA9697";#N/A,#N/A,FALSE,"ECWEBB";#N/A,#N/A,FALSE,"MFT96";#N/A,#N/A,FALSE,"CTrecon"}</definedName>
    <definedName name="trggh_5_5" hidden="1">{#N/A,#N/A,FALSE,"TMCOMP96";#N/A,#N/A,FALSE,"MAT96";#N/A,#N/A,FALSE,"FANDA96";#N/A,#N/A,FALSE,"INTRAN96";#N/A,#N/A,FALSE,"NAA9697";#N/A,#N/A,FALSE,"ECWEBB";#N/A,#N/A,FALSE,"MFT96";#N/A,#N/A,FALSE,"CTrecon"}</definedName>
    <definedName name="trggh_5_5_1" hidden="1">{#N/A,#N/A,FALSE,"TMCOMP96";#N/A,#N/A,FALSE,"MAT96";#N/A,#N/A,FALSE,"FANDA96";#N/A,#N/A,FALSE,"INTRAN96";#N/A,#N/A,FALSE,"NAA9697";#N/A,#N/A,FALSE,"ECWEBB";#N/A,#N/A,FALSE,"MFT96";#N/A,#N/A,FALSE,"CTrecon"}</definedName>
    <definedName name="trggh_5_5_2" hidden="1">{#N/A,#N/A,FALSE,"TMCOMP96";#N/A,#N/A,FALSE,"MAT96";#N/A,#N/A,FALSE,"FANDA96";#N/A,#N/A,FALSE,"INTRAN96";#N/A,#N/A,FALSE,"NAA9697";#N/A,#N/A,FALSE,"ECWEBB";#N/A,#N/A,FALSE,"MFT96";#N/A,#N/A,FALSE,"CTrecon"}</definedName>
    <definedName name="trggh_5_5_3" hidden="1">{#N/A,#N/A,FALSE,"TMCOMP96";#N/A,#N/A,FALSE,"MAT96";#N/A,#N/A,FALSE,"FANDA96";#N/A,#N/A,FALSE,"INTRAN96";#N/A,#N/A,FALSE,"NAA9697";#N/A,#N/A,FALSE,"ECWEBB";#N/A,#N/A,FALSE,"MFT96";#N/A,#N/A,FALSE,"CTrecon"}</definedName>
    <definedName name="trggh_5_5_4" hidden="1">{#N/A,#N/A,FALSE,"TMCOMP96";#N/A,#N/A,FALSE,"MAT96";#N/A,#N/A,FALSE,"FANDA96";#N/A,#N/A,FALSE,"INTRAN96";#N/A,#N/A,FALSE,"NAA9697";#N/A,#N/A,FALSE,"ECWEBB";#N/A,#N/A,FALSE,"MFT96";#N/A,#N/A,FALSE,"CTrecon"}</definedName>
    <definedName name="trggh_5_5_5" hidden="1">{#N/A,#N/A,FALSE,"TMCOMP96";#N/A,#N/A,FALSE,"MAT96";#N/A,#N/A,FALSE,"FANDA96";#N/A,#N/A,FALSE,"INTRAN96";#N/A,#N/A,FALSE,"NAA9697";#N/A,#N/A,FALSE,"ECWEBB";#N/A,#N/A,FALSE,"MFT96";#N/A,#N/A,FALSE,"CTrecon"}</definedName>
    <definedName name="wrn.table1." hidden="1">{#N/A,#N/A,FALSE,"CGBR95C"}</definedName>
    <definedName name="wrn.table1._1" hidden="1">{#N/A,#N/A,FALSE,"CGBR95C"}</definedName>
    <definedName name="wrn.table1._1_1" hidden="1">{#N/A,#N/A,FALSE,"CGBR95C"}</definedName>
    <definedName name="wrn.table1._1_1_1" hidden="1">{#N/A,#N/A,FALSE,"CGBR95C"}</definedName>
    <definedName name="wrn.table1._1_1_1_1" hidden="1">{#N/A,#N/A,FALSE,"CGBR95C"}</definedName>
    <definedName name="wrn.table1._1_1_1_1_1" hidden="1">{#N/A,#N/A,FALSE,"CGBR95C"}</definedName>
    <definedName name="wrn.table1._1_1_1_1_1_1" hidden="1">{#N/A,#N/A,FALSE,"CGBR95C"}</definedName>
    <definedName name="wrn.table1._1_1_1_1_1_2" hidden="1">{#N/A,#N/A,FALSE,"CGBR95C"}</definedName>
    <definedName name="wrn.table1._1_1_1_1_1_3" hidden="1">{#N/A,#N/A,FALSE,"CGBR95C"}</definedName>
    <definedName name="wrn.table1._1_1_1_1_1_4" hidden="1">{#N/A,#N/A,FALSE,"CGBR95C"}</definedName>
    <definedName name="wrn.table1._1_1_1_1_1_5" hidden="1">{#N/A,#N/A,FALSE,"CGBR95C"}</definedName>
    <definedName name="wrn.table1._1_1_1_1_2" hidden="1">{#N/A,#N/A,FALSE,"CGBR95C"}</definedName>
    <definedName name="wrn.table1._1_1_1_1_2_1" hidden="1">{#N/A,#N/A,FALSE,"CGBR95C"}</definedName>
    <definedName name="wrn.table1._1_1_1_1_2_2" hidden="1">{#N/A,#N/A,FALSE,"CGBR95C"}</definedName>
    <definedName name="wrn.table1._1_1_1_1_2_3" hidden="1">{#N/A,#N/A,FALSE,"CGBR95C"}</definedName>
    <definedName name="wrn.table1._1_1_1_1_2_4" hidden="1">{#N/A,#N/A,FALSE,"CGBR95C"}</definedName>
    <definedName name="wrn.table1._1_1_1_1_2_5" hidden="1">{#N/A,#N/A,FALSE,"CGBR95C"}</definedName>
    <definedName name="wrn.table1._1_1_1_1_3" hidden="1">{#N/A,#N/A,FALSE,"CGBR95C"}</definedName>
    <definedName name="wrn.table1._1_1_1_1_4" hidden="1">{#N/A,#N/A,FALSE,"CGBR95C"}</definedName>
    <definedName name="wrn.table1._1_1_1_1_5" hidden="1">{#N/A,#N/A,FALSE,"CGBR95C"}</definedName>
    <definedName name="wrn.table1._1_1_1_2" hidden="1">{#N/A,#N/A,FALSE,"CGBR95C"}</definedName>
    <definedName name="wrn.table1._1_1_1_2_1" hidden="1">{#N/A,#N/A,FALSE,"CGBR95C"}</definedName>
    <definedName name="wrn.table1._1_1_1_2_2" hidden="1">{#N/A,#N/A,FALSE,"CGBR95C"}</definedName>
    <definedName name="wrn.table1._1_1_1_2_3" hidden="1">{#N/A,#N/A,FALSE,"CGBR95C"}</definedName>
    <definedName name="wrn.table1._1_1_1_2_4" hidden="1">{#N/A,#N/A,FALSE,"CGBR95C"}</definedName>
    <definedName name="wrn.table1._1_1_1_2_5" hidden="1">{#N/A,#N/A,FALSE,"CGBR95C"}</definedName>
    <definedName name="wrn.table1._1_1_1_3" hidden="1">{#N/A,#N/A,FALSE,"CGBR95C"}</definedName>
    <definedName name="wrn.table1._1_1_1_3_1" hidden="1">{#N/A,#N/A,FALSE,"CGBR95C"}</definedName>
    <definedName name="wrn.table1._1_1_1_3_2" hidden="1">{#N/A,#N/A,FALSE,"CGBR95C"}</definedName>
    <definedName name="wrn.table1._1_1_1_3_3" hidden="1">{#N/A,#N/A,FALSE,"CGBR95C"}</definedName>
    <definedName name="wrn.table1._1_1_1_3_4" hidden="1">{#N/A,#N/A,FALSE,"CGBR95C"}</definedName>
    <definedName name="wrn.table1._1_1_1_3_5" hidden="1">{#N/A,#N/A,FALSE,"CGBR95C"}</definedName>
    <definedName name="wrn.table1._1_1_1_4" hidden="1">{#N/A,#N/A,FALSE,"CGBR95C"}</definedName>
    <definedName name="wrn.table1._1_1_1_4_1" hidden="1">{#N/A,#N/A,FALSE,"CGBR95C"}</definedName>
    <definedName name="wrn.table1._1_1_1_4_2" hidden="1">{#N/A,#N/A,FALSE,"CGBR95C"}</definedName>
    <definedName name="wrn.table1._1_1_1_4_3" hidden="1">{#N/A,#N/A,FALSE,"CGBR95C"}</definedName>
    <definedName name="wrn.table1._1_1_1_4_4" hidden="1">{#N/A,#N/A,FALSE,"CGBR95C"}</definedName>
    <definedName name="wrn.table1._1_1_1_4_5" hidden="1">{#N/A,#N/A,FALSE,"CGBR95C"}</definedName>
    <definedName name="wrn.table1._1_1_1_5" hidden="1">{#N/A,#N/A,FALSE,"CGBR95C"}</definedName>
    <definedName name="wrn.table1._1_1_1_5_1" hidden="1">{#N/A,#N/A,FALSE,"CGBR95C"}</definedName>
    <definedName name="wrn.table1._1_1_1_5_2" hidden="1">{#N/A,#N/A,FALSE,"CGBR95C"}</definedName>
    <definedName name="wrn.table1._1_1_1_5_3" hidden="1">{#N/A,#N/A,FALSE,"CGBR95C"}</definedName>
    <definedName name="wrn.table1._1_1_1_5_4" hidden="1">{#N/A,#N/A,FALSE,"CGBR95C"}</definedName>
    <definedName name="wrn.table1._1_1_1_5_5" hidden="1">{#N/A,#N/A,FALSE,"CGBR95C"}</definedName>
    <definedName name="wrn.table1._1_1_2" hidden="1">{#N/A,#N/A,FALSE,"CGBR95C"}</definedName>
    <definedName name="wrn.table1._1_1_2_1" hidden="1">{#N/A,#N/A,FALSE,"CGBR95C"}</definedName>
    <definedName name="wrn.table1._1_1_2_2" hidden="1">{#N/A,#N/A,FALSE,"CGBR95C"}</definedName>
    <definedName name="wrn.table1._1_1_2_3" hidden="1">{#N/A,#N/A,FALSE,"CGBR95C"}</definedName>
    <definedName name="wrn.table1._1_1_2_4" hidden="1">{#N/A,#N/A,FALSE,"CGBR95C"}</definedName>
    <definedName name="wrn.table1._1_1_2_5" hidden="1">{#N/A,#N/A,FALSE,"CGBR95C"}</definedName>
    <definedName name="wrn.table1._1_1_3" hidden="1">{#N/A,#N/A,FALSE,"CGBR95C"}</definedName>
    <definedName name="wrn.table1._1_1_3_1" hidden="1">{#N/A,#N/A,FALSE,"CGBR95C"}</definedName>
    <definedName name="wrn.table1._1_1_3_2" hidden="1">{#N/A,#N/A,FALSE,"CGBR95C"}</definedName>
    <definedName name="wrn.table1._1_1_3_3" hidden="1">{#N/A,#N/A,FALSE,"CGBR95C"}</definedName>
    <definedName name="wrn.table1._1_1_3_4" hidden="1">{#N/A,#N/A,FALSE,"CGBR95C"}</definedName>
    <definedName name="wrn.table1._1_1_3_5" hidden="1">{#N/A,#N/A,FALSE,"CGBR95C"}</definedName>
    <definedName name="wrn.table1._1_1_4" hidden="1">{#N/A,#N/A,FALSE,"CGBR95C"}</definedName>
    <definedName name="wrn.table1._1_1_4_1" hidden="1">{#N/A,#N/A,FALSE,"CGBR95C"}</definedName>
    <definedName name="wrn.table1._1_1_4_2" hidden="1">{#N/A,#N/A,FALSE,"CGBR95C"}</definedName>
    <definedName name="wrn.table1._1_1_4_3" hidden="1">{#N/A,#N/A,FALSE,"CGBR95C"}</definedName>
    <definedName name="wrn.table1._1_1_4_4" hidden="1">{#N/A,#N/A,FALSE,"CGBR95C"}</definedName>
    <definedName name="wrn.table1._1_1_4_5" hidden="1">{#N/A,#N/A,FALSE,"CGBR95C"}</definedName>
    <definedName name="wrn.table1._1_1_5" hidden="1">{#N/A,#N/A,FALSE,"CGBR95C"}</definedName>
    <definedName name="wrn.table1._1_1_5_1" hidden="1">{#N/A,#N/A,FALSE,"CGBR95C"}</definedName>
    <definedName name="wrn.table1._1_1_5_2" hidden="1">{#N/A,#N/A,FALSE,"CGBR95C"}</definedName>
    <definedName name="wrn.table1._1_1_5_3" hidden="1">{#N/A,#N/A,FALSE,"CGBR95C"}</definedName>
    <definedName name="wrn.table1._1_1_5_4" hidden="1">{#N/A,#N/A,FALSE,"CGBR95C"}</definedName>
    <definedName name="wrn.table1._1_1_5_5" hidden="1">{#N/A,#N/A,FALSE,"CGBR95C"}</definedName>
    <definedName name="wrn.table1._1_2" hidden="1">{#N/A,#N/A,FALSE,"CGBR95C"}</definedName>
    <definedName name="wrn.table1._1_2_1" hidden="1">{#N/A,#N/A,FALSE,"CGBR95C"}</definedName>
    <definedName name="wrn.table1._1_2_1_1" hidden="1">{#N/A,#N/A,FALSE,"CGBR95C"}</definedName>
    <definedName name="wrn.table1._1_2_1_1_1" hidden="1">{#N/A,#N/A,FALSE,"CGBR95C"}</definedName>
    <definedName name="wrn.table1._1_2_1_1_1_1" hidden="1">{#N/A,#N/A,FALSE,"CGBR95C"}</definedName>
    <definedName name="wrn.table1._1_2_1_1_1_2" hidden="1">{#N/A,#N/A,FALSE,"CGBR95C"}</definedName>
    <definedName name="wrn.table1._1_2_1_1_1_3" hidden="1">{#N/A,#N/A,FALSE,"CGBR95C"}</definedName>
    <definedName name="wrn.table1._1_2_1_1_1_4" hidden="1">{#N/A,#N/A,FALSE,"CGBR95C"}</definedName>
    <definedName name="wrn.table1._1_2_1_1_1_5" hidden="1">{#N/A,#N/A,FALSE,"CGBR95C"}</definedName>
    <definedName name="wrn.table1._1_2_1_1_2" hidden="1">{#N/A,#N/A,FALSE,"CGBR95C"}</definedName>
    <definedName name="wrn.table1._1_2_1_1_2_1" hidden="1">{#N/A,#N/A,FALSE,"CGBR95C"}</definedName>
    <definedName name="wrn.table1._1_2_1_1_2_2" hidden="1">{#N/A,#N/A,FALSE,"CGBR95C"}</definedName>
    <definedName name="wrn.table1._1_2_1_1_2_3" hidden="1">{#N/A,#N/A,FALSE,"CGBR95C"}</definedName>
    <definedName name="wrn.table1._1_2_1_1_2_4" hidden="1">{#N/A,#N/A,FALSE,"CGBR95C"}</definedName>
    <definedName name="wrn.table1._1_2_1_1_2_5" hidden="1">{#N/A,#N/A,FALSE,"CGBR95C"}</definedName>
    <definedName name="wrn.table1._1_2_1_1_3" hidden="1">{#N/A,#N/A,FALSE,"CGBR95C"}</definedName>
    <definedName name="wrn.table1._1_2_1_1_4" hidden="1">{#N/A,#N/A,FALSE,"CGBR95C"}</definedName>
    <definedName name="wrn.table1._1_2_1_1_5" hidden="1">{#N/A,#N/A,FALSE,"CGBR95C"}</definedName>
    <definedName name="wrn.table1._1_2_1_2" hidden="1">{#N/A,#N/A,FALSE,"CGBR95C"}</definedName>
    <definedName name="wrn.table1._1_2_1_2_1" hidden="1">{#N/A,#N/A,FALSE,"CGBR95C"}</definedName>
    <definedName name="wrn.table1._1_2_1_2_2" hidden="1">{#N/A,#N/A,FALSE,"CGBR95C"}</definedName>
    <definedName name="wrn.table1._1_2_1_2_3" hidden="1">{#N/A,#N/A,FALSE,"CGBR95C"}</definedName>
    <definedName name="wrn.table1._1_2_1_2_4" hidden="1">{#N/A,#N/A,FALSE,"CGBR95C"}</definedName>
    <definedName name="wrn.table1._1_2_1_2_5" hidden="1">{#N/A,#N/A,FALSE,"CGBR95C"}</definedName>
    <definedName name="wrn.table1._1_2_1_3" hidden="1">{#N/A,#N/A,FALSE,"CGBR95C"}</definedName>
    <definedName name="wrn.table1._1_2_1_3_1" hidden="1">{#N/A,#N/A,FALSE,"CGBR95C"}</definedName>
    <definedName name="wrn.table1._1_2_1_3_2" hidden="1">{#N/A,#N/A,FALSE,"CGBR95C"}</definedName>
    <definedName name="wrn.table1._1_2_1_3_3" hidden="1">{#N/A,#N/A,FALSE,"CGBR95C"}</definedName>
    <definedName name="wrn.table1._1_2_1_3_4" hidden="1">{#N/A,#N/A,FALSE,"CGBR95C"}</definedName>
    <definedName name="wrn.table1._1_2_1_3_5" hidden="1">{#N/A,#N/A,FALSE,"CGBR95C"}</definedName>
    <definedName name="wrn.table1._1_2_1_4" hidden="1">{#N/A,#N/A,FALSE,"CGBR95C"}</definedName>
    <definedName name="wrn.table1._1_2_1_4_1" hidden="1">{#N/A,#N/A,FALSE,"CGBR95C"}</definedName>
    <definedName name="wrn.table1._1_2_1_4_2" hidden="1">{#N/A,#N/A,FALSE,"CGBR95C"}</definedName>
    <definedName name="wrn.table1._1_2_1_4_3" hidden="1">{#N/A,#N/A,FALSE,"CGBR95C"}</definedName>
    <definedName name="wrn.table1._1_2_1_4_4" hidden="1">{#N/A,#N/A,FALSE,"CGBR95C"}</definedName>
    <definedName name="wrn.table1._1_2_1_4_5" hidden="1">{#N/A,#N/A,FALSE,"CGBR95C"}</definedName>
    <definedName name="wrn.table1._1_2_1_5" hidden="1">{#N/A,#N/A,FALSE,"CGBR95C"}</definedName>
    <definedName name="wrn.table1._1_2_1_5_1" hidden="1">{#N/A,#N/A,FALSE,"CGBR95C"}</definedName>
    <definedName name="wrn.table1._1_2_1_5_2" hidden="1">{#N/A,#N/A,FALSE,"CGBR95C"}</definedName>
    <definedName name="wrn.table1._1_2_1_5_3" hidden="1">{#N/A,#N/A,FALSE,"CGBR95C"}</definedName>
    <definedName name="wrn.table1._1_2_1_5_4" hidden="1">{#N/A,#N/A,FALSE,"CGBR95C"}</definedName>
    <definedName name="wrn.table1._1_2_1_5_5" hidden="1">{#N/A,#N/A,FALSE,"CGBR95C"}</definedName>
    <definedName name="wrn.table1._1_2_2" hidden="1">{#N/A,#N/A,FALSE,"CGBR95C"}</definedName>
    <definedName name="wrn.table1._1_2_2_1" hidden="1">{#N/A,#N/A,FALSE,"CGBR95C"}</definedName>
    <definedName name="wrn.table1._1_2_2_2" hidden="1">{#N/A,#N/A,FALSE,"CGBR95C"}</definedName>
    <definedName name="wrn.table1._1_2_2_3" hidden="1">{#N/A,#N/A,FALSE,"CGBR95C"}</definedName>
    <definedName name="wrn.table1._1_2_2_4" hidden="1">{#N/A,#N/A,FALSE,"CGBR95C"}</definedName>
    <definedName name="wrn.table1._1_2_2_5" hidden="1">{#N/A,#N/A,FALSE,"CGBR95C"}</definedName>
    <definedName name="wrn.table1._1_2_3" hidden="1">{#N/A,#N/A,FALSE,"CGBR95C"}</definedName>
    <definedName name="wrn.table1._1_2_3_1" hidden="1">{#N/A,#N/A,FALSE,"CGBR95C"}</definedName>
    <definedName name="wrn.table1._1_2_3_2" hidden="1">{#N/A,#N/A,FALSE,"CGBR95C"}</definedName>
    <definedName name="wrn.table1._1_2_3_3" hidden="1">{#N/A,#N/A,FALSE,"CGBR95C"}</definedName>
    <definedName name="wrn.table1._1_2_3_4" hidden="1">{#N/A,#N/A,FALSE,"CGBR95C"}</definedName>
    <definedName name="wrn.table1._1_2_3_5" hidden="1">{#N/A,#N/A,FALSE,"CGBR95C"}</definedName>
    <definedName name="wrn.table1._1_2_4" hidden="1">{#N/A,#N/A,FALSE,"CGBR95C"}</definedName>
    <definedName name="wrn.table1._1_2_4_1" hidden="1">{#N/A,#N/A,FALSE,"CGBR95C"}</definedName>
    <definedName name="wrn.table1._1_2_4_2" hidden="1">{#N/A,#N/A,FALSE,"CGBR95C"}</definedName>
    <definedName name="wrn.table1._1_2_4_3" hidden="1">{#N/A,#N/A,FALSE,"CGBR95C"}</definedName>
    <definedName name="wrn.table1._1_2_4_4" hidden="1">{#N/A,#N/A,FALSE,"CGBR95C"}</definedName>
    <definedName name="wrn.table1._1_2_4_5" hidden="1">{#N/A,#N/A,FALSE,"CGBR95C"}</definedName>
    <definedName name="wrn.table1._1_2_5" hidden="1">{#N/A,#N/A,FALSE,"CGBR95C"}</definedName>
    <definedName name="wrn.table1._1_2_5_1" hidden="1">{#N/A,#N/A,FALSE,"CGBR95C"}</definedName>
    <definedName name="wrn.table1._1_2_5_2" hidden="1">{#N/A,#N/A,FALSE,"CGBR95C"}</definedName>
    <definedName name="wrn.table1._1_2_5_3" hidden="1">{#N/A,#N/A,FALSE,"CGBR95C"}</definedName>
    <definedName name="wrn.table1._1_2_5_4" hidden="1">{#N/A,#N/A,FALSE,"CGBR95C"}</definedName>
    <definedName name="wrn.table1._1_2_5_5" hidden="1">{#N/A,#N/A,FALSE,"CGBR95C"}</definedName>
    <definedName name="wrn.table1._1_3" hidden="1">{#N/A,#N/A,FALSE,"CGBR95C"}</definedName>
    <definedName name="wrn.table1._1_3_1" hidden="1">{#N/A,#N/A,FALSE,"CGBR95C"}</definedName>
    <definedName name="wrn.table1._1_3_1_1" hidden="1">{#N/A,#N/A,FALSE,"CGBR95C"}</definedName>
    <definedName name="wrn.table1._1_3_1_1_1" hidden="1">{#N/A,#N/A,FALSE,"CGBR95C"}</definedName>
    <definedName name="wrn.table1._1_3_1_1_1_1" hidden="1">{#N/A,#N/A,FALSE,"CGBR95C"}</definedName>
    <definedName name="wrn.table1._1_3_1_1_1_2" hidden="1">{#N/A,#N/A,FALSE,"CGBR95C"}</definedName>
    <definedName name="wrn.table1._1_3_1_1_1_3" hidden="1">{#N/A,#N/A,FALSE,"CGBR95C"}</definedName>
    <definedName name="wrn.table1._1_3_1_1_1_4" hidden="1">{#N/A,#N/A,FALSE,"CGBR95C"}</definedName>
    <definedName name="wrn.table1._1_3_1_1_1_5" hidden="1">{#N/A,#N/A,FALSE,"CGBR95C"}</definedName>
    <definedName name="wrn.table1._1_3_1_1_2" hidden="1">{#N/A,#N/A,FALSE,"CGBR95C"}</definedName>
    <definedName name="wrn.table1._1_3_1_1_2_1" hidden="1">{#N/A,#N/A,FALSE,"CGBR95C"}</definedName>
    <definedName name="wrn.table1._1_3_1_1_2_2" hidden="1">{#N/A,#N/A,FALSE,"CGBR95C"}</definedName>
    <definedName name="wrn.table1._1_3_1_1_2_3" hidden="1">{#N/A,#N/A,FALSE,"CGBR95C"}</definedName>
    <definedName name="wrn.table1._1_3_1_1_2_4" hidden="1">{#N/A,#N/A,FALSE,"CGBR95C"}</definedName>
    <definedName name="wrn.table1._1_3_1_1_2_5" hidden="1">{#N/A,#N/A,FALSE,"CGBR95C"}</definedName>
    <definedName name="wrn.table1._1_3_1_1_3" hidden="1">{#N/A,#N/A,FALSE,"CGBR95C"}</definedName>
    <definedName name="wrn.table1._1_3_1_1_4" hidden="1">{#N/A,#N/A,FALSE,"CGBR95C"}</definedName>
    <definedName name="wrn.table1._1_3_1_1_5" hidden="1">{#N/A,#N/A,FALSE,"CGBR95C"}</definedName>
    <definedName name="wrn.table1._1_3_1_2" hidden="1">{#N/A,#N/A,FALSE,"CGBR95C"}</definedName>
    <definedName name="wrn.table1._1_3_1_2_1" hidden="1">{#N/A,#N/A,FALSE,"CGBR95C"}</definedName>
    <definedName name="wrn.table1._1_3_1_2_2" hidden="1">{#N/A,#N/A,FALSE,"CGBR95C"}</definedName>
    <definedName name="wrn.table1._1_3_1_2_3" hidden="1">{#N/A,#N/A,FALSE,"CGBR95C"}</definedName>
    <definedName name="wrn.table1._1_3_1_2_4" hidden="1">{#N/A,#N/A,FALSE,"CGBR95C"}</definedName>
    <definedName name="wrn.table1._1_3_1_2_5" hidden="1">{#N/A,#N/A,FALSE,"CGBR95C"}</definedName>
    <definedName name="wrn.table1._1_3_1_3" hidden="1">{#N/A,#N/A,FALSE,"CGBR95C"}</definedName>
    <definedName name="wrn.table1._1_3_1_3_1" hidden="1">{#N/A,#N/A,FALSE,"CGBR95C"}</definedName>
    <definedName name="wrn.table1._1_3_1_3_2" hidden="1">{#N/A,#N/A,FALSE,"CGBR95C"}</definedName>
    <definedName name="wrn.table1._1_3_1_3_3" hidden="1">{#N/A,#N/A,FALSE,"CGBR95C"}</definedName>
    <definedName name="wrn.table1._1_3_1_3_4" hidden="1">{#N/A,#N/A,FALSE,"CGBR95C"}</definedName>
    <definedName name="wrn.table1._1_3_1_3_5" hidden="1">{#N/A,#N/A,FALSE,"CGBR95C"}</definedName>
    <definedName name="wrn.table1._1_3_1_4" hidden="1">{#N/A,#N/A,FALSE,"CGBR95C"}</definedName>
    <definedName name="wrn.table1._1_3_1_4_1" hidden="1">{#N/A,#N/A,FALSE,"CGBR95C"}</definedName>
    <definedName name="wrn.table1._1_3_1_4_2" hidden="1">{#N/A,#N/A,FALSE,"CGBR95C"}</definedName>
    <definedName name="wrn.table1._1_3_1_4_3" hidden="1">{#N/A,#N/A,FALSE,"CGBR95C"}</definedName>
    <definedName name="wrn.table1._1_3_1_4_4" hidden="1">{#N/A,#N/A,FALSE,"CGBR95C"}</definedName>
    <definedName name="wrn.table1._1_3_1_4_5" hidden="1">{#N/A,#N/A,FALSE,"CGBR95C"}</definedName>
    <definedName name="wrn.table1._1_3_1_5" hidden="1">{#N/A,#N/A,FALSE,"CGBR95C"}</definedName>
    <definedName name="wrn.table1._1_3_1_5_1" hidden="1">{#N/A,#N/A,FALSE,"CGBR95C"}</definedName>
    <definedName name="wrn.table1._1_3_1_5_2" hidden="1">{#N/A,#N/A,FALSE,"CGBR95C"}</definedName>
    <definedName name="wrn.table1._1_3_1_5_3" hidden="1">{#N/A,#N/A,FALSE,"CGBR95C"}</definedName>
    <definedName name="wrn.table1._1_3_1_5_4" hidden="1">{#N/A,#N/A,FALSE,"CGBR95C"}</definedName>
    <definedName name="wrn.table1._1_3_1_5_5" hidden="1">{#N/A,#N/A,FALSE,"CGBR95C"}</definedName>
    <definedName name="wrn.table1._1_3_2" hidden="1">{#N/A,#N/A,FALSE,"CGBR95C"}</definedName>
    <definedName name="wrn.table1._1_3_2_1" hidden="1">{#N/A,#N/A,FALSE,"CGBR95C"}</definedName>
    <definedName name="wrn.table1._1_3_2_2" hidden="1">{#N/A,#N/A,FALSE,"CGBR95C"}</definedName>
    <definedName name="wrn.table1._1_3_2_3" hidden="1">{#N/A,#N/A,FALSE,"CGBR95C"}</definedName>
    <definedName name="wrn.table1._1_3_2_4" hidden="1">{#N/A,#N/A,FALSE,"CGBR95C"}</definedName>
    <definedName name="wrn.table1._1_3_2_5" hidden="1">{#N/A,#N/A,FALSE,"CGBR95C"}</definedName>
    <definedName name="wrn.table1._1_3_3" hidden="1">{#N/A,#N/A,FALSE,"CGBR95C"}</definedName>
    <definedName name="wrn.table1._1_3_3_1" hidden="1">{#N/A,#N/A,FALSE,"CGBR95C"}</definedName>
    <definedName name="wrn.table1._1_3_3_2" hidden="1">{#N/A,#N/A,FALSE,"CGBR95C"}</definedName>
    <definedName name="wrn.table1._1_3_3_3" hidden="1">{#N/A,#N/A,FALSE,"CGBR95C"}</definedName>
    <definedName name="wrn.table1._1_3_3_4" hidden="1">{#N/A,#N/A,FALSE,"CGBR95C"}</definedName>
    <definedName name="wrn.table1._1_3_3_5" hidden="1">{#N/A,#N/A,FALSE,"CGBR95C"}</definedName>
    <definedName name="wrn.table1._1_3_4" hidden="1">{#N/A,#N/A,FALSE,"CGBR95C"}</definedName>
    <definedName name="wrn.table1._1_3_4_1" hidden="1">{#N/A,#N/A,FALSE,"CGBR95C"}</definedName>
    <definedName name="wrn.table1._1_3_4_2" hidden="1">{#N/A,#N/A,FALSE,"CGBR95C"}</definedName>
    <definedName name="wrn.table1._1_3_4_3" hidden="1">{#N/A,#N/A,FALSE,"CGBR95C"}</definedName>
    <definedName name="wrn.table1._1_3_4_4" hidden="1">{#N/A,#N/A,FALSE,"CGBR95C"}</definedName>
    <definedName name="wrn.table1._1_3_4_5" hidden="1">{#N/A,#N/A,FALSE,"CGBR95C"}</definedName>
    <definedName name="wrn.table1._1_3_5" hidden="1">{#N/A,#N/A,FALSE,"CGBR95C"}</definedName>
    <definedName name="wrn.table1._1_3_5_1" hidden="1">{#N/A,#N/A,FALSE,"CGBR95C"}</definedName>
    <definedName name="wrn.table1._1_3_5_2" hidden="1">{#N/A,#N/A,FALSE,"CGBR95C"}</definedName>
    <definedName name="wrn.table1._1_3_5_3" hidden="1">{#N/A,#N/A,FALSE,"CGBR95C"}</definedName>
    <definedName name="wrn.table1._1_3_5_4" hidden="1">{#N/A,#N/A,FALSE,"CGBR95C"}</definedName>
    <definedName name="wrn.table1._1_3_5_5" hidden="1">{#N/A,#N/A,FALSE,"CGBR95C"}</definedName>
    <definedName name="wrn.table1._1_4" hidden="1">{#N/A,#N/A,FALSE,"CGBR95C"}</definedName>
    <definedName name="wrn.table1._1_4_1" hidden="1">{#N/A,#N/A,FALSE,"CGBR95C"}</definedName>
    <definedName name="wrn.table1._1_4_1_1" hidden="1">{#N/A,#N/A,FALSE,"CGBR95C"}</definedName>
    <definedName name="wrn.table1._1_4_1_1_1" hidden="1">{#N/A,#N/A,FALSE,"CGBR95C"}</definedName>
    <definedName name="wrn.table1._1_4_1_1_2" hidden="1">{#N/A,#N/A,FALSE,"CGBR95C"}</definedName>
    <definedName name="wrn.table1._1_4_1_1_3" hidden="1">{#N/A,#N/A,FALSE,"CGBR95C"}</definedName>
    <definedName name="wrn.table1._1_4_1_1_4" hidden="1">{#N/A,#N/A,FALSE,"CGBR95C"}</definedName>
    <definedName name="wrn.table1._1_4_1_1_5" hidden="1">{#N/A,#N/A,FALSE,"CGBR95C"}</definedName>
    <definedName name="wrn.table1._1_4_1_2" hidden="1">{#N/A,#N/A,FALSE,"CGBR95C"}</definedName>
    <definedName name="wrn.table1._1_4_1_2_1" hidden="1">{#N/A,#N/A,FALSE,"CGBR95C"}</definedName>
    <definedName name="wrn.table1._1_4_1_2_2" hidden="1">{#N/A,#N/A,FALSE,"CGBR95C"}</definedName>
    <definedName name="wrn.table1._1_4_1_2_3" hidden="1">{#N/A,#N/A,FALSE,"CGBR95C"}</definedName>
    <definedName name="wrn.table1._1_4_1_2_4" hidden="1">{#N/A,#N/A,FALSE,"CGBR95C"}</definedName>
    <definedName name="wrn.table1._1_4_1_2_5" hidden="1">{#N/A,#N/A,FALSE,"CGBR95C"}</definedName>
    <definedName name="wrn.table1._1_4_1_3" hidden="1">{#N/A,#N/A,FALSE,"CGBR95C"}</definedName>
    <definedName name="wrn.table1._1_4_1_3_1" hidden="1">{#N/A,#N/A,FALSE,"CGBR95C"}</definedName>
    <definedName name="wrn.table1._1_4_1_3_2" hidden="1">{#N/A,#N/A,FALSE,"CGBR95C"}</definedName>
    <definedName name="wrn.table1._1_4_1_3_3" hidden="1">{#N/A,#N/A,FALSE,"CGBR95C"}</definedName>
    <definedName name="wrn.table1._1_4_1_3_4" hidden="1">{#N/A,#N/A,FALSE,"CGBR95C"}</definedName>
    <definedName name="wrn.table1._1_4_1_3_5" hidden="1">{#N/A,#N/A,FALSE,"CGBR95C"}</definedName>
    <definedName name="wrn.table1._1_4_1_4" hidden="1">{#N/A,#N/A,FALSE,"CGBR95C"}</definedName>
    <definedName name="wrn.table1._1_4_1_4_1" hidden="1">{#N/A,#N/A,FALSE,"CGBR95C"}</definedName>
    <definedName name="wrn.table1._1_4_1_4_2" hidden="1">{#N/A,#N/A,FALSE,"CGBR95C"}</definedName>
    <definedName name="wrn.table1._1_4_1_4_3" hidden="1">{#N/A,#N/A,FALSE,"CGBR95C"}</definedName>
    <definedName name="wrn.table1._1_4_1_4_4" hidden="1">{#N/A,#N/A,FALSE,"CGBR95C"}</definedName>
    <definedName name="wrn.table1._1_4_1_4_5" hidden="1">{#N/A,#N/A,FALSE,"CGBR95C"}</definedName>
    <definedName name="wrn.table1._1_4_1_5" hidden="1">{#N/A,#N/A,FALSE,"CGBR95C"}</definedName>
    <definedName name="wrn.table1._1_4_1_5_1" hidden="1">{#N/A,#N/A,FALSE,"CGBR95C"}</definedName>
    <definedName name="wrn.table1._1_4_1_5_2" hidden="1">{#N/A,#N/A,FALSE,"CGBR95C"}</definedName>
    <definedName name="wrn.table1._1_4_1_5_3" hidden="1">{#N/A,#N/A,FALSE,"CGBR95C"}</definedName>
    <definedName name="wrn.table1._1_4_1_5_4" hidden="1">{#N/A,#N/A,FALSE,"CGBR95C"}</definedName>
    <definedName name="wrn.table1._1_4_1_5_5" hidden="1">{#N/A,#N/A,FALSE,"CGBR95C"}</definedName>
    <definedName name="wrn.table1._1_4_2" hidden="1">{#N/A,#N/A,FALSE,"CGBR95C"}</definedName>
    <definedName name="wrn.table1._1_4_2_1" hidden="1">{#N/A,#N/A,FALSE,"CGBR95C"}</definedName>
    <definedName name="wrn.table1._1_4_2_2" hidden="1">{#N/A,#N/A,FALSE,"CGBR95C"}</definedName>
    <definedName name="wrn.table1._1_4_2_3" hidden="1">{#N/A,#N/A,FALSE,"CGBR95C"}</definedName>
    <definedName name="wrn.table1._1_4_2_4" hidden="1">{#N/A,#N/A,FALSE,"CGBR95C"}</definedName>
    <definedName name="wrn.table1._1_4_2_5" hidden="1">{#N/A,#N/A,FALSE,"CGBR95C"}</definedName>
    <definedName name="wrn.table1._1_4_3" hidden="1">{#N/A,#N/A,FALSE,"CGBR95C"}</definedName>
    <definedName name="wrn.table1._1_4_3_1" hidden="1">{#N/A,#N/A,FALSE,"CGBR95C"}</definedName>
    <definedName name="wrn.table1._1_4_3_2" hidden="1">{#N/A,#N/A,FALSE,"CGBR95C"}</definedName>
    <definedName name="wrn.table1._1_4_3_3" hidden="1">{#N/A,#N/A,FALSE,"CGBR95C"}</definedName>
    <definedName name="wrn.table1._1_4_3_4" hidden="1">{#N/A,#N/A,FALSE,"CGBR95C"}</definedName>
    <definedName name="wrn.table1._1_4_3_5" hidden="1">{#N/A,#N/A,FALSE,"CGBR95C"}</definedName>
    <definedName name="wrn.table1._1_4_4" hidden="1">{#N/A,#N/A,FALSE,"CGBR95C"}</definedName>
    <definedName name="wrn.table1._1_4_4_1" hidden="1">{#N/A,#N/A,FALSE,"CGBR95C"}</definedName>
    <definedName name="wrn.table1._1_4_4_2" hidden="1">{#N/A,#N/A,FALSE,"CGBR95C"}</definedName>
    <definedName name="wrn.table1._1_4_4_3" hidden="1">{#N/A,#N/A,FALSE,"CGBR95C"}</definedName>
    <definedName name="wrn.table1._1_4_4_4" hidden="1">{#N/A,#N/A,FALSE,"CGBR95C"}</definedName>
    <definedName name="wrn.table1._1_4_4_5" hidden="1">{#N/A,#N/A,FALSE,"CGBR95C"}</definedName>
    <definedName name="wrn.table1._1_4_5" hidden="1">{#N/A,#N/A,FALSE,"CGBR95C"}</definedName>
    <definedName name="wrn.table1._1_4_5_1" hidden="1">{#N/A,#N/A,FALSE,"CGBR95C"}</definedName>
    <definedName name="wrn.table1._1_4_5_2" hidden="1">{#N/A,#N/A,FALSE,"CGBR95C"}</definedName>
    <definedName name="wrn.table1._1_4_5_3" hidden="1">{#N/A,#N/A,FALSE,"CGBR95C"}</definedName>
    <definedName name="wrn.table1._1_4_5_4" hidden="1">{#N/A,#N/A,FALSE,"CGBR95C"}</definedName>
    <definedName name="wrn.table1._1_4_5_5" hidden="1">{#N/A,#N/A,FALSE,"CGBR95C"}</definedName>
    <definedName name="wrn.table1._1_5" hidden="1">{#N/A,#N/A,FALSE,"CGBR95C"}</definedName>
    <definedName name="wrn.table1._1_5_1" hidden="1">{#N/A,#N/A,FALSE,"CGBR95C"}</definedName>
    <definedName name="wrn.table1._1_5_1_1" hidden="1">{#N/A,#N/A,FALSE,"CGBR95C"}</definedName>
    <definedName name="wrn.table1._1_5_1_2" hidden="1">{#N/A,#N/A,FALSE,"CGBR95C"}</definedName>
    <definedName name="wrn.table1._1_5_1_3" hidden="1">{#N/A,#N/A,FALSE,"CGBR95C"}</definedName>
    <definedName name="wrn.table1._1_5_1_4" hidden="1">{#N/A,#N/A,FALSE,"CGBR95C"}</definedName>
    <definedName name="wrn.table1._1_5_1_5" hidden="1">{#N/A,#N/A,FALSE,"CGBR95C"}</definedName>
    <definedName name="wrn.table1._1_5_2" hidden="1">{#N/A,#N/A,FALSE,"CGBR95C"}</definedName>
    <definedName name="wrn.table1._1_5_2_1" hidden="1">{#N/A,#N/A,FALSE,"CGBR95C"}</definedName>
    <definedName name="wrn.table1._1_5_2_2" hidden="1">{#N/A,#N/A,FALSE,"CGBR95C"}</definedName>
    <definedName name="wrn.table1._1_5_2_3" hidden="1">{#N/A,#N/A,FALSE,"CGBR95C"}</definedName>
    <definedName name="wrn.table1._1_5_2_4" hidden="1">{#N/A,#N/A,FALSE,"CGBR95C"}</definedName>
    <definedName name="wrn.table1._1_5_2_5" hidden="1">{#N/A,#N/A,FALSE,"CGBR95C"}</definedName>
    <definedName name="wrn.table1._1_5_3" hidden="1">{#N/A,#N/A,FALSE,"CGBR95C"}</definedName>
    <definedName name="wrn.table1._1_5_3_1" hidden="1">{#N/A,#N/A,FALSE,"CGBR95C"}</definedName>
    <definedName name="wrn.table1._1_5_3_2" hidden="1">{#N/A,#N/A,FALSE,"CGBR95C"}</definedName>
    <definedName name="wrn.table1._1_5_3_3" hidden="1">{#N/A,#N/A,FALSE,"CGBR95C"}</definedName>
    <definedName name="wrn.table1._1_5_3_4" hidden="1">{#N/A,#N/A,FALSE,"CGBR95C"}</definedName>
    <definedName name="wrn.table1._1_5_3_5" hidden="1">{#N/A,#N/A,FALSE,"CGBR95C"}</definedName>
    <definedName name="wrn.table1._1_5_4" hidden="1">{#N/A,#N/A,FALSE,"CGBR95C"}</definedName>
    <definedName name="wrn.table1._1_5_4_1" hidden="1">{#N/A,#N/A,FALSE,"CGBR95C"}</definedName>
    <definedName name="wrn.table1._1_5_4_2" hidden="1">{#N/A,#N/A,FALSE,"CGBR95C"}</definedName>
    <definedName name="wrn.table1._1_5_4_3" hidden="1">{#N/A,#N/A,FALSE,"CGBR95C"}</definedName>
    <definedName name="wrn.table1._1_5_4_4" hidden="1">{#N/A,#N/A,FALSE,"CGBR95C"}</definedName>
    <definedName name="wrn.table1._1_5_4_5" hidden="1">{#N/A,#N/A,FALSE,"CGBR95C"}</definedName>
    <definedName name="wrn.table1._1_5_5" hidden="1">{#N/A,#N/A,FALSE,"CGBR95C"}</definedName>
    <definedName name="wrn.table1._1_5_5_1" hidden="1">{#N/A,#N/A,FALSE,"CGBR95C"}</definedName>
    <definedName name="wrn.table1._1_5_5_2" hidden="1">{#N/A,#N/A,FALSE,"CGBR95C"}</definedName>
    <definedName name="wrn.table1._1_5_5_3" hidden="1">{#N/A,#N/A,FALSE,"CGBR95C"}</definedName>
    <definedName name="wrn.table1._1_5_5_4" hidden="1">{#N/A,#N/A,FALSE,"CGBR95C"}</definedName>
    <definedName name="wrn.table1._1_5_5_5" hidden="1">{#N/A,#N/A,FALSE,"CGBR95C"}</definedName>
    <definedName name="wrn.table1._2" hidden="1">{#N/A,#N/A,FALSE,"CGBR95C"}</definedName>
    <definedName name="wrn.table1._2_1" hidden="1">{#N/A,#N/A,FALSE,"CGBR95C"}</definedName>
    <definedName name="wrn.table1._2_1_1" hidden="1">{#N/A,#N/A,FALSE,"CGBR95C"}</definedName>
    <definedName name="wrn.table1._2_1_1_1" hidden="1">{#N/A,#N/A,FALSE,"CGBR95C"}</definedName>
    <definedName name="wrn.table1._2_1_1_1_1" hidden="1">{#N/A,#N/A,FALSE,"CGBR95C"}</definedName>
    <definedName name="wrn.table1._2_1_1_1_2" hidden="1">{#N/A,#N/A,FALSE,"CGBR95C"}</definedName>
    <definedName name="wrn.table1._2_1_1_1_3" hidden="1">{#N/A,#N/A,FALSE,"CGBR95C"}</definedName>
    <definedName name="wrn.table1._2_1_1_1_4" hidden="1">{#N/A,#N/A,FALSE,"CGBR95C"}</definedName>
    <definedName name="wrn.table1._2_1_1_1_5" hidden="1">{#N/A,#N/A,FALSE,"CGBR95C"}</definedName>
    <definedName name="wrn.table1._2_1_1_2" hidden="1">{#N/A,#N/A,FALSE,"CGBR95C"}</definedName>
    <definedName name="wrn.table1._2_1_1_2_1" hidden="1">{#N/A,#N/A,FALSE,"CGBR95C"}</definedName>
    <definedName name="wrn.table1._2_1_1_2_2" hidden="1">{#N/A,#N/A,FALSE,"CGBR95C"}</definedName>
    <definedName name="wrn.table1._2_1_1_2_3" hidden="1">{#N/A,#N/A,FALSE,"CGBR95C"}</definedName>
    <definedName name="wrn.table1._2_1_1_2_4" hidden="1">{#N/A,#N/A,FALSE,"CGBR95C"}</definedName>
    <definedName name="wrn.table1._2_1_1_2_5" hidden="1">{#N/A,#N/A,FALSE,"CGBR95C"}</definedName>
    <definedName name="wrn.table1._2_1_1_3" hidden="1">{#N/A,#N/A,FALSE,"CGBR95C"}</definedName>
    <definedName name="wrn.table1._2_1_1_4" hidden="1">{#N/A,#N/A,FALSE,"CGBR95C"}</definedName>
    <definedName name="wrn.table1._2_1_1_5" hidden="1">{#N/A,#N/A,FALSE,"CGBR95C"}</definedName>
    <definedName name="wrn.table1._2_1_2" hidden="1">{#N/A,#N/A,FALSE,"CGBR95C"}</definedName>
    <definedName name="wrn.table1._2_1_2_1" hidden="1">{#N/A,#N/A,FALSE,"CGBR95C"}</definedName>
    <definedName name="wrn.table1._2_1_2_2" hidden="1">{#N/A,#N/A,FALSE,"CGBR95C"}</definedName>
    <definedName name="wrn.table1._2_1_2_3" hidden="1">{#N/A,#N/A,FALSE,"CGBR95C"}</definedName>
    <definedName name="wrn.table1._2_1_2_4" hidden="1">{#N/A,#N/A,FALSE,"CGBR95C"}</definedName>
    <definedName name="wrn.table1._2_1_2_5" hidden="1">{#N/A,#N/A,FALSE,"CGBR95C"}</definedName>
    <definedName name="wrn.table1._2_1_3" hidden="1">{#N/A,#N/A,FALSE,"CGBR95C"}</definedName>
    <definedName name="wrn.table1._2_1_3_1" hidden="1">{#N/A,#N/A,FALSE,"CGBR95C"}</definedName>
    <definedName name="wrn.table1._2_1_3_2" hidden="1">{#N/A,#N/A,FALSE,"CGBR95C"}</definedName>
    <definedName name="wrn.table1._2_1_3_3" hidden="1">{#N/A,#N/A,FALSE,"CGBR95C"}</definedName>
    <definedName name="wrn.table1._2_1_3_4" hidden="1">{#N/A,#N/A,FALSE,"CGBR95C"}</definedName>
    <definedName name="wrn.table1._2_1_3_5" hidden="1">{#N/A,#N/A,FALSE,"CGBR95C"}</definedName>
    <definedName name="wrn.table1._2_1_4" hidden="1">{#N/A,#N/A,FALSE,"CGBR95C"}</definedName>
    <definedName name="wrn.table1._2_1_4_1" hidden="1">{#N/A,#N/A,FALSE,"CGBR95C"}</definedName>
    <definedName name="wrn.table1._2_1_4_2" hidden="1">{#N/A,#N/A,FALSE,"CGBR95C"}</definedName>
    <definedName name="wrn.table1._2_1_4_3" hidden="1">{#N/A,#N/A,FALSE,"CGBR95C"}</definedName>
    <definedName name="wrn.table1._2_1_4_4" hidden="1">{#N/A,#N/A,FALSE,"CGBR95C"}</definedName>
    <definedName name="wrn.table1._2_1_4_5" hidden="1">{#N/A,#N/A,FALSE,"CGBR95C"}</definedName>
    <definedName name="wrn.table1._2_1_5" hidden="1">{#N/A,#N/A,FALSE,"CGBR95C"}</definedName>
    <definedName name="wrn.table1._2_1_5_1" hidden="1">{#N/A,#N/A,FALSE,"CGBR95C"}</definedName>
    <definedName name="wrn.table1._2_1_5_2" hidden="1">{#N/A,#N/A,FALSE,"CGBR95C"}</definedName>
    <definedName name="wrn.table1._2_1_5_3" hidden="1">{#N/A,#N/A,FALSE,"CGBR95C"}</definedName>
    <definedName name="wrn.table1._2_1_5_4" hidden="1">{#N/A,#N/A,FALSE,"CGBR95C"}</definedName>
    <definedName name="wrn.table1._2_1_5_5" hidden="1">{#N/A,#N/A,FALSE,"CGBR95C"}</definedName>
    <definedName name="wrn.table1._2_2" hidden="1">{#N/A,#N/A,FALSE,"CGBR95C"}</definedName>
    <definedName name="wrn.table1._2_2_1" hidden="1">{#N/A,#N/A,FALSE,"CGBR95C"}</definedName>
    <definedName name="wrn.table1._2_2_2" hidden="1">{#N/A,#N/A,FALSE,"CGBR95C"}</definedName>
    <definedName name="wrn.table1._2_2_3" hidden="1">{#N/A,#N/A,FALSE,"CGBR95C"}</definedName>
    <definedName name="wrn.table1._2_2_4" hidden="1">{#N/A,#N/A,FALSE,"CGBR95C"}</definedName>
    <definedName name="wrn.table1._2_2_5" hidden="1">{#N/A,#N/A,FALSE,"CGBR95C"}</definedName>
    <definedName name="wrn.table1._2_3" hidden="1">{#N/A,#N/A,FALSE,"CGBR95C"}</definedName>
    <definedName name="wrn.table1._2_3_1" hidden="1">{#N/A,#N/A,FALSE,"CGBR95C"}</definedName>
    <definedName name="wrn.table1._2_3_2" hidden="1">{#N/A,#N/A,FALSE,"CGBR95C"}</definedName>
    <definedName name="wrn.table1._2_3_3" hidden="1">{#N/A,#N/A,FALSE,"CGBR95C"}</definedName>
    <definedName name="wrn.table1._2_3_4" hidden="1">{#N/A,#N/A,FALSE,"CGBR95C"}</definedName>
    <definedName name="wrn.table1._2_3_5" hidden="1">{#N/A,#N/A,FALSE,"CGBR95C"}</definedName>
    <definedName name="wrn.table1._2_4" hidden="1">{#N/A,#N/A,FALSE,"CGBR95C"}</definedName>
    <definedName name="wrn.table1._2_4_1" hidden="1">{#N/A,#N/A,FALSE,"CGBR95C"}</definedName>
    <definedName name="wrn.table1._2_4_2" hidden="1">{#N/A,#N/A,FALSE,"CGBR95C"}</definedName>
    <definedName name="wrn.table1._2_4_3" hidden="1">{#N/A,#N/A,FALSE,"CGBR95C"}</definedName>
    <definedName name="wrn.table1._2_4_4" hidden="1">{#N/A,#N/A,FALSE,"CGBR95C"}</definedName>
    <definedName name="wrn.table1._2_4_5" hidden="1">{#N/A,#N/A,FALSE,"CGBR95C"}</definedName>
    <definedName name="wrn.table1._2_5" hidden="1">{#N/A,#N/A,FALSE,"CGBR95C"}</definedName>
    <definedName name="wrn.table1._2_5_1" hidden="1">{#N/A,#N/A,FALSE,"CGBR95C"}</definedName>
    <definedName name="wrn.table1._2_5_2" hidden="1">{#N/A,#N/A,FALSE,"CGBR95C"}</definedName>
    <definedName name="wrn.table1._2_5_3" hidden="1">{#N/A,#N/A,FALSE,"CGBR95C"}</definedName>
    <definedName name="wrn.table1._2_5_4" hidden="1">{#N/A,#N/A,FALSE,"CGBR95C"}</definedName>
    <definedName name="wrn.table1._2_5_5" hidden="1">{#N/A,#N/A,FALSE,"CGBR95C"}</definedName>
    <definedName name="wrn.table1._3" hidden="1">{#N/A,#N/A,FALSE,"CGBR95C"}</definedName>
    <definedName name="wrn.table1._3_1" hidden="1">{#N/A,#N/A,FALSE,"CGBR95C"}</definedName>
    <definedName name="wrn.table1._3_1_1" hidden="1">{#N/A,#N/A,FALSE,"CGBR95C"}</definedName>
    <definedName name="wrn.table1._3_1_1_1" hidden="1">{#N/A,#N/A,FALSE,"CGBR95C"}</definedName>
    <definedName name="wrn.table1._3_1_1_1_1" hidden="1">{#N/A,#N/A,FALSE,"CGBR95C"}</definedName>
    <definedName name="wrn.table1._3_1_1_1_2" hidden="1">{#N/A,#N/A,FALSE,"CGBR95C"}</definedName>
    <definedName name="wrn.table1._3_1_1_1_3" hidden="1">{#N/A,#N/A,FALSE,"CGBR95C"}</definedName>
    <definedName name="wrn.table1._3_1_1_1_4" hidden="1">{#N/A,#N/A,FALSE,"CGBR95C"}</definedName>
    <definedName name="wrn.table1._3_1_1_1_5" hidden="1">{#N/A,#N/A,FALSE,"CGBR95C"}</definedName>
    <definedName name="wrn.table1._3_1_1_2" hidden="1">{#N/A,#N/A,FALSE,"CGBR95C"}</definedName>
    <definedName name="wrn.table1._3_1_1_2_1" hidden="1">{#N/A,#N/A,FALSE,"CGBR95C"}</definedName>
    <definedName name="wrn.table1._3_1_1_2_2" hidden="1">{#N/A,#N/A,FALSE,"CGBR95C"}</definedName>
    <definedName name="wrn.table1._3_1_1_2_3" hidden="1">{#N/A,#N/A,FALSE,"CGBR95C"}</definedName>
    <definedName name="wrn.table1._3_1_1_2_4" hidden="1">{#N/A,#N/A,FALSE,"CGBR95C"}</definedName>
    <definedName name="wrn.table1._3_1_1_2_5" hidden="1">{#N/A,#N/A,FALSE,"CGBR95C"}</definedName>
    <definedName name="wrn.table1._3_1_1_3" hidden="1">{#N/A,#N/A,FALSE,"CGBR95C"}</definedName>
    <definedName name="wrn.table1._3_1_1_4" hidden="1">{#N/A,#N/A,FALSE,"CGBR95C"}</definedName>
    <definedName name="wrn.table1._3_1_1_5" hidden="1">{#N/A,#N/A,FALSE,"CGBR95C"}</definedName>
    <definedName name="wrn.table1._3_1_2" hidden="1">{#N/A,#N/A,FALSE,"CGBR95C"}</definedName>
    <definedName name="wrn.table1._3_1_2_1" hidden="1">{#N/A,#N/A,FALSE,"CGBR95C"}</definedName>
    <definedName name="wrn.table1._3_1_2_2" hidden="1">{#N/A,#N/A,FALSE,"CGBR95C"}</definedName>
    <definedName name="wrn.table1._3_1_2_3" hidden="1">{#N/A,#N/A,FALSE,"CGBR95C"}</definedName>
    <definedName name="wrn.table1._3_1_2_4" hidden="1">{#N/A,#N/A,FALSE,"CGBR95C"}</definedName>
    <definedName name="wrn.table1._3_1_2_5" hidden="1">{#N/A,#N/A,FALSE,"CGBR95C"}</definedName>
    <definedName name="wrn.table1._3_1_3" hidden="1">{#N/A,#N/A,FALSE,"CGBR95C"}</definedName>
    <definedName name="wrn.table1._3_1_3_1" hidden="1">{#N/A,#N/A,FALSE,"CGBR95C"}</definedName>
    <definedName name="wrn.table1._3_1_3_2" hidden="1">{#N/A,#N/A,FALSE,"CGBR95C"}</definedName>
    <definedName name="wrn.table1._3_1_3_3" hidden="1">{#N/A,#N/A,FALSE,"CGBR95C"}</definedName>
    <definedName name="wrn.table1._3_1_3_4" hidden="1">{#N/A,#N/A,FALSE,"CGBR95C"}</definedName>
    <definedName name="wrn.table1._3_1_3_5" hidden="1">{#N/A,#N/A,FALSE,"CGBR95C"}</definedName>
    <definedName name="wrn.table1._3_1_4" hidden="1">{#N/A,#N/A,FALSE,"CGBR95C"}</definedName>
    <definedName name="wrn.table1._3_1_4_1" hidden="1">{#N/A,#N/A,FALSE,"CGBR95C"}</definedName>
    <definedName name="wrn.table1._3_1_4_2" hidden="1">{#N/A,#N/A,FALSE,"CGBR95C"}</definedName>
    <definedName name="wrn.table1._3_1_4_3" hidden="1">{#N/A,#N/A,FALSE,"CGBR95C"}</definedName>
    <definedName name="wrn.table1._3_1_4_4" hidden="1">{#N/A,#N/A,FALSE,"CGBR95C"}</definedName>
    <definedName name="wrn.table1._3_1_4_5" hidden="1">{#N/A,#N/A,FALSE,"CGBR95C"}</definedName>
    <definedName name="wrn.table1._3_1_5" hidden="1">{#N/A,#N/A,FALSE,"CGBR95C"}</definedName>
    <definedName name="wrn.table1._3_1_5_1" hidden="1">{#N/A,#N/A,FALSE,"CGBR95C"}</definedName>
    <definedName name="wrn.table1._3_1_5_2" hidden="1">{#N/A,#N/A,FALSE,"CGBR95C"}</definedName>
    <definedName name="wrn.table1._3_1_5_3" hidden="1">{#N/A,#N/A,FALSE,"CGBR95C"}</definedName>
    <definedName name="wrn.table1._3_1_5_4" hidden="1">{#N/A,#N/A,FALSE,"CGBR95C"}</definedName>
    <definedName name="wrn.table1._3_1_5_5" hidden="1">{#N/A,#N/A,FALSE,"CGBR95C"}</definedName>
    <definedName name="wrn.table1._3_2" hidden="1">{#N/A,#N/A,FALSE,"CGBR95C"}</definedName>
    <definedName name="wrn.table1._3_2_1" hidden="1">{#N/A,#N/A,FALSE,"CGBR95C"}</definedName>
    <definedName name="wrn.table1._3_2_2" hidden="1">{#N/A,#N/A,FALSE,"CGBR95C"}</definedName>
    <definedName name="wrn.table1._3_2_3" hidden="1">{#N/A,#N/A,FALSE,"CGBR95C"}</definedName>
    <definedName name="wrn.table1._3_2_4" hidden="1">{#N/A,#N/A,FALSE,"CGBR95C"}</definedName>
    <definedName name="wrn.table1._3_2_5" hidden="1">{#N/A,#N/A,FALSE,"CGBR95C"}</definedName>
    <definedName name="wrn.table1._3_3" hidden="1">{#N/A,#N/A,FALSE,"CGBR95C"}</definedName>
    <definedName name="wrn.table1._3_3_1" hidden="1">{#N/A,#N/A,FALSE,"CGBR95C"}</definedName>
    <definedName name="wrn.table1._3_3_2" hidden="1">{#N/A,#N/A,FALSE,"CGBR95C"}</definedName>
    <definedName name="wrn.table1._3_3_3" hidden="1">{#N/A,#N/A,FALSE,"CGBR95C"}</definedName>
    <definedName name="wrn.table1._3_3_4" hidden="1">{#N/A,#N/A,FALSE,"CGBR95C"}</definedName>
    <definedName name="wrn.table1._3_3_5" hidden="1">{#N/A,#N/A,FALSE,"CGBR95C"}</definedName>
    <definedName name="wrn.table1._3_4" hidden="1">{#N/A,#N/A,FALSE,"CGBR95C"}</definedName>
    <definedName name="wrn.table1._3_4_1" hidden="1">{#N/A,#N/A,FALSE,"CGBR95C"}</definedName>
    <definedName name="wrn.table1._3_4_2" hidden="1">{#N/A,#N/A,FALSE,"CGBR95C"}</definedName>
    <definedName name="wrn.table1._3_4_3" hidden="1">{#N/A,#N/A,FALSE,"CGBR95C"}</definedName>
    <definedName name="wrn.table1._3_4_4" hidden="1">{#N/A,#N/A,FALSE,"CGBR95C"}</definedName>
    <definedName name="wrn.table1._3_4_5" hidden="1">{#N/A,#N/A,FALSE,"CGBR95C"}</definedName>
    <definedName name="wrn.table1._3_5" hidden="1">{#N/A,#N/A,FALSE,"CGBR95C"}</definedName>
    <definedName name="wrn.table1._3_5_1" hidden="1">{#N/A,#N/A,FALSE,"CGBR95C"}</definedName>
    <definedName name="wrn.table1._3_5_2" hidden="1">{#N/A,#N/A,FALSE,"CGBR95C"}</definedName>
    <definedName name="wrn.table1._3_5_3" hidden="1">{#N/A,#N/A,FALSE,"CGBR95C"}</definedName>
    <definedName name="wrn.table1._3_5_4" hidden="1">{#N/A,#N/A,FALSE,"CGBR95C"}</definedName>
    <definedName name="wrn.table1._3_5_5" hidden="1">{#N/A,#N/A,FALSE,"CGBR95C"}</definedName>
    <definedName name="wrn.table1._4" hidden="1">{#N/A,#N/A,FALSE,"CGBR95C"}</definedName>
    <definedName name="wrn.table1._4_1" hidden="1">{#N/A,#N/A,FALSE,"CGBR95C"}</definedName>
    <definedName name="wrn.table1._4_1_1" hidden="1">{#N/A,#N/A,FALSE,"CGBR95C"}</definedName>
    <definedName name="wrn.table1._4_1_1_1" hidden="1">{#N/A,#N/A,FALSE,"CGBR95C"}</definedName>
    <definedName name="wrn.table1._4_1_1_1_1" hidden="1">{#N/A,#N/A,FALSE,"CGBR95C"}</definedName>
    <definedName name="wrn.table1._4_1_1_1_2" hidden="1">{#N/A,#N/A,FALSE,"CGBR95C"}</definedName>
    <definedName name="wrn.table1._4_1_1_1_3" hidden="1">{#N/A,#N/A,FALSE,"CGBR95C"}</definedName>
    <definedName name="wrn.table1._4_1_1_1_4" hidden="1">{#N/A,#N/A,FALSE,"CGBR95C"}</definedName>
    <definedName name="wrn.table1._4_1_1_1_5" hidden="1">{#N/A,#N/A,FALSE,"CGBR95C"}</definedName>
    <definedName name="wrn.table1._4_1_1_2" hidden="1">{#N/A,#N/A,FALSE,"CGBR95C"}</definedName>
    <definedName name="wrn.table1._4_1_1_2_1" hidden="1">{#N/A,#N/A,FALSE,"CGBR95C"}</definedName>
    <definedName name="wrn.table1._4_1_1_2_2" hidden="1">{#N/A,#N/A,FALSE,"CGBR95C"}</definedName>
    <definedName name="wrn.table1._4_1_1_2_3" hidden="1">{#N/A,#N/A,FALSE,"CGBR95C"}</definedName>
    <definedName name="wrn.table1._4_1_1_2_4" hidden="1">{#N/A,#N/A,FALSE,"CGBR95C"}</definedName>
    <definedName name="wrn.table1._4_1_1_2_5" hidden="1">{#N/A,#N/A,FALSE,"CGBR95C"}</definedName>
    <definedName name="wrn.table1._4_1_1_3" hidden="1">{#N/A,#N/A,FALSE,"CGBR95C"}</definedName>
    <definedName name="wrn.table1._4_1_1_4" hidden="1">{#N/A,#N/A,FALSE,"CGBR95C"}</definedName>
    <definedName name="wrn.table1._4_1_1_5" hidden="1">{#N/A,#N/A,FALSE,"CGBR95C"}</definedName>
    <definedName name="wrn.table1._4_1_2" hidden="1">{#N/A,#N/A,FALSE,"CGBR95C"}</definedName>
    <definedName name="wrn.table1._4_1_2_1" hidden="1">{#N/A,#N/A,FALSE,"CGBR95C"}</definedName>
    <definedName name="wrn.table1._4_1_2_2" hidden="1">{#N/A,#N/A,FALSE,"CGBR95C"}</definedName>
    <definedName name="wrn.table1._4_1_2_3" hidden="1">{#N/A,#N/A,FALSE,"CGBR95C"}</definedName>
    <definedName name="wrn.table1._4_1_2_4" hidden="1">{#N/A,#N/A,FALSE,"CGBR95C"}</definedName>
    <definedName name="wrn.table1._4_1_2_5" hidden="1">{#N/A,#N/A,FALSE,"CGBR95C"}</definedName>
    <definedName name="wrn.table1._4_1_3" hidden="1">{#N/A,#N/A,FALSE,"CGBR95C"}</definedName>
    <definedName name="wrn.table1._4_1_3_1" hidden="1">{#N/A,#N/A,FALSE,"CGBR95C"}</definedName>
    <definedName name="wrn.table1._4_1_3_2" hidden="1">{#N/A,#N/A,FALSE,"CGBR95C"}</definedName>
    <definedName name="wrn.table1._4_1_3_3" hidden="1">{#N/A,#N/A,FALSE,"CGBR95C"}</definedName>
    <definedName name="wrn.table1._4_1_3_4" hidden="1">{#N/A,#N/A,FALSE,"CGBR95C"}</definedName>
    <definedName name="wrn.table1._4_1_3_5" hidden="1">{#N/A,#N/A,FALSE,"CGBR95C"}</definedName>
    <definedName name="wrn.table1._4_1_4" hidden="1">{#N/A,#N/A,FALSE,"CGBR95C"}</definedName>
    <definedName name="wrn.table1._4_1_4_1" hidden="1">{#N/A,#N/A,FALSE,"CGBR95C"}</definedName>
    <definedName name="wrn.table1._4_1_4_2" hidden="1">{#N/A,#N/A,FALSE,"CGBR95C"}</definedName>
    <definedName name="wrn.table1._4_1_4_3" hidden="1">{#N/A,#N/A,FALSE,"CGBR95C"}</definedName>
    <definedName name="wrn.table1._4_1_4_4" hidden="1">{#N/A,#N/A,FALSE,"CGBR95C"}</definedName>
    <definedName name="wrn.table1._4_1_4_5" hidden="1">{#N/A,#N/A,FALSE,"CGBR95C"}</definedName>
    <definedName name="wrn.table1._4_1_5" hidden="1">{#N/A,#N/A,FALSE,"CGBR95C"}</definedName>
    <definedName name="wrn.table1._4_1_5_1" hidden="1">{#N/A,#N/A,FALSE,"CGBR95C"}</definedName>
    <definedName name="wrn.table1._4_1_5_2" hidden="1">{#N/A,#N/A,FALSE,"CGBR95C"}</definedName>
    <definedName name="wrn.table1._4_1_5_3" hidden="1">{#N/A,#N/A,FALSE,"CGBR95C"}</definedName>
    <definedName name="wrn.table1._4_1_5_4" hidden="1">{#N/A,#N/A,FALSE,"CGBR95C"}</definedName>
    <definedName name="wrn.table1._4_1_5_5" hidden="1">{#N/A,#N/A,FALSE,"CGBR95C"}</definedName>
    <definedName name="wrn.table1._4_2" hidden="1">{#N/A,#N/A,FALSE,"CGBR95C"}</definedName>
    <definedName name="wrn.table1._4_2_1" hidden="1">{#N/A,#N/A,FALSE,"CGBR95C"}</definedName>
    <definedName name="wrn.table1._4_2_2" hidden="1">{#N/A,#N/A,FALSE,"CGBR95C"}</definedName>
    <definedName name="wrn.table1._4_2_3" hidden="1">{#N/A,#N/A,FALSE,"CGBR95C"}</definedName>
    <definedName name="wrn.table1._4_2_4" hidden="1">{#N/A,#N/A,FALSE,"CGBR95C"}</definedName>
    <definedName name="wrn.table1._4_2_5" hidden="1">{#N/A,#N/A,FALSE,"CGBR95C"}</definedName>
    <definedName name="wrn.table1._4_3" hidden="1">{#N/A,#N/A,FALSE,"CGBR95C"}</definedName>
    <definedName name="wrn.table1._4_3_1" hidden="1">{#N/A,#N/A,FALSE,"CGBR95C"}</definedName>
    <definedName name="wrn.table1._4_3_2" hidden="1">{#N/A,#N/A,FALSE,"CGBR95C"}</definedName>
    <definedName name="wrn.table1._4_3_3" hidden="1">{#N/A,#N/A,FALSE,"CGBR95C"}</definedName>
    <definedName name="wrn.table1._4_3_4" hidden="1">{#N/A,#N/A,FALSE,"CGBR95C"}</definedName>
    <definedName name="wrn.table1._4_3_5" hidden="1">{#N/A,#N/A,FALSE,"CGBR95C"}</definedName>
    <definedName name="wrn.table1._4_4" hidden="1">{#N/A,#N/A,FALSE,"CGBR95C"}</definedName>
    <definedName name="wrn.table1._4_4_1" hidden="1">{#N/A,#N/A,FALSE,"CGBR95C"}</definedName>
    <definedName name="wrn.table1._4_4_2" hidden="1">{#N/A,#N/A,FALSE,"CGBR95C"}</definedName>
    <definedName name="wrn.table1._4_4_3" hidden="1">{#N/A,#N/A,FALSE,"CGBR95C"}</definedName>
    <definedName name="wrn.table1._4_4_4" hidden="1">{#N/A,#N/A,FALSE,"CGBR95C"}</definedName>
    <definedName name="wrn.table1._4_4_5" hidden="1">{#N/A,#N/A,FALSE,"CGBR95C"}</definedName>
    <definedName name="wrn.table1._4_5" hidden="1">{#N/A,#N/A,FALSE,"CGBR95C"}</definedName>
    <definedName name="wrn.table1._4_5_1" hidden="1">{#N/A,#N/A,FALSE,"CGBR95C"}</definedName>
    <definedName name="wrn.table1._4_5_2" hidden="1">{#N/A,#N/A,FALSE,"CGBR95C"}</definedName>
    <definedName name="wrn.table1._4_5_3" hidden="1">{#N/A,#N/A,FALSE,"CGBR95C"}</definedName>
    <definedName name="wrn.table1._4_5_4" hidden="1">{#N/A,#N/A,FALSE,"CGBR95C"}</definedName>
    <definedName name="wrn.table1._4_5_5" hidden="1">{#N/A,#N/A,FALSE,"CGBR95C"}</definedName>
    <definedName name="wrn.table1._5" hidden="1">{#N/A,#N/A,FALSE,"CGBR95C"}</definedName>
    <definedName name="wrn.table1._5_1" hidden="1">{#N/A,#N/A,FALSE,"CGBR95C"}</definedName>
    <definedName name="wrn.table1._5_1_1" hidden="1">{#N/A,#N/A,FALSE,"CGBR95C"}</definedName>
    <definedName name="wrn.table1._5_1_1_1" hidden="1">{#N/A,#N/A,FALSE,"CGBR95C"}</definedName>
    <definedName name="wrn.table1._5_1_1_1_1" hidden="1">{#N/A,#N/A,FALSE,"CGBR95C"}</definedName>
    <definedName name="wrn.table1._5_1_1_1_2" hidden="1">{#N/A,#N/A,FALSE,"CGBR95C"}</definedName>
    <definedName name="wrn.table1._5_1_1_1_3" hidden="1">{#N/A,#N/A,FALSE,"CGBR95C"}</definedName>
    <definedName name="wrn.table1._5_1_1_1_4" hidden="1">{#N/A,#N/A,FALSE,"CGBR95C"}</definedName>
    <definedName name="wrn.table1._5_1_1_1_5" hidden="1">{#N/A,#N/A,FALSE,"CGBR95C"}</definedName>
    <definedName name="wrn.table1._5_1_1_2" hidden="1">{#N/A,#N/A,FALSE,"CGBR95C"}</definedName>
    <definedName name="wrn.table1._5_1_1_2_1" hidden="1">{#N/A,#N/A,FALSE,"CGBR95C"}</definedName>
    <definedName name="wrn.table1._5_1_1_2_2" hidden="1">{#N/A,#N/A,FALSE,"CGBR95C"}</definedName>
    <definedName name="wrn.table1._5_1_1_2_3" hidden="1">{#N/A,#N/A,FALSE,"CGBR95C"}</definedName>
    <definedName name="wrn.table1._5_1_1_2_4" hidden="1">{#N/A,#N/A,FALSE,"CGBR95C"}</definedName>
    <definedName name="wrn.table1._5_1_1_2_5" hidden="1">{#N/A,#N/A,FALSE,"CGBR95C"}</definedName>
    <definedName name="wrn.table1._5_1_1_3" hidden="1">{#N/A,#N/A,FALSE,"CGBR95C"}</definedName>
    <definedName name="wrn.table1._5_1_1_4" hidden="1">{#N/A,#N/A,FALSE,"CGBR95C"}</definedName>
    <definedName name="wrn.table1._5_1_1_5" hidden="1">{#N/A,#N/A,FALSE,"CGBR95C"}</definedName>
    <definedName name="wrn.table1._5_1_2" hidden="1">{#N/A,#N/A,FALSE,"CGBR95C"}</definedName>
    <definedName name="wrn.table1._5_1_2_1" hidden="1">{#N/A,#N/A,FALSE,"CGBR95C"}</definedName>
    <definedName name="wrn.table1._5_1_2_2" hidden="1">{#N/A,#N/A,FALSE,"CGBR95C"}</definedName>
    <definedName name="wrn.table1._5_1_2_3" hidden="1">{#N/A,#N/A,FALSE,"CGBR95C"}</definedName>
    <definedName name="wrn.table1._5_1_2_4" hidden="1">{#N/A,#N/A,FALSE,"CGBR95C"}</definedName>
    <definedName name="wrn.table1._5_1_2_5" hidden="1">{#N/A,#N/A,FALSE,"CGBR95C"}</definedName>
    <definedName name="wrn.table1._5_1_3" hidden="1">{#N/A,#N/A,FALSE,"CGBR95C"}</definedName>
    <definedName name="wrn.table1._5_1_3_1" hidden="1">{#N/A,#N/A,FALSE,"CGBR95C"}</definedName>
    <definedName name="wrn.table1._5_1_3_2" hidden="1">{#N/A,#N/A,FALSE,"CGBR95C"}</definedName>
    <definedName name="wrn.table1._5_1_3_3" hidden="1">{#N/A,#N/A,FALSE,"CGBR95C"}</definedName>
    <definedName name="wrn.table1._5_1_3_4" hidden="1">{#N/A,#N/A,FALSE,"CGBR95C"}</definedName>
    <definedName name="wrn.table1._5_1_3_5" hidden="1">{#N/A,#N/A,FALSE,"CGBR95C"}</definedName>
    <definedName name="wrn.table1._5_1_4" hidden="1">{#N/A,#N/A,FALSE,"CGBR95C"}</definedName>
    <definedName name="wrn.table1._5_1_4_1" hidden="1">{#N/A,#N/A,FALSE,"CGBR95C"}</definedName>
    <definedName name="wrn.table1._5_1_4_2" hidden="1">{#N/A,#N/A,FALSE,"CGBR95C"}</definedName>
    <definedName name="wrn.table1._5_1_4_3" hidden="1">{#N/A,#N/A,FALSE,"CGBR95C"}</definedName>
    <definedName name="wrn.table1._5_1_4_4" hidden="1">{#N/A,#N/A,FALSE,"CGBR95C"}</definedName>
    <definedName name="wrn.table1._5_1_4_5" hidden="1">{#N/A,#N/A,FALSE,"CGBR95C"}</definedName>
    <definedName name="wrn.table1._5_1_5" hidden="1">{#N/A,#N/A,FALSE,"CGBR95C"}</definedName>
    <definedName name="wrn.table1._5_1_5_1" hidden="1">{#N/A,#N/A,FALSE,"CGBR95C"}</definedName>
    <definedName name="wrn.table1._5_1_5_2" hidden="1">{#N/A,#N/A,FALSE,"CGBR95C"}</definedName>
    <definedName name="wrn.table1._5_1_5_3" hidden="1">{#N/A,#N/A,FALSE,"CGBR95C"}</definedName>
    <definedName name="wrn.table1._5_1_5_4" hidden="1">{#N/A,#N/A,FALSE,"CGBR95C"}</definedName>
    <definedName name="wrn.table1._5_1_5_5" hidden="1">{#N/A,#N/A,FALSE,"CGBR95C"}</definedName>
    <definedName name="wrn.table1._5_2" hidden="1">{#N/A,#N/A,FALSE,"CGBR95C"}</definedName>
    <definedName name="wrn.table1._5_2_1" hidden="1">{#N/A,#N/A,FALSE,"CGBR95C"}</definedName>
    <definedName name="wrn.table1._5_2_2" hidden="1">{#N/A,#N/A,FALSE,"CGBR95C"}</definedName>
    <definedName name="wrn.table1._5_2_3" hidden="1">{#N/A,#N/A,FALSE,"CGBR95C"}</definedName>
    <definedName name="wrn.table1._5_2_4" hidden="1">{#N/A,#N/A,FALSE,"CGBR95C"}</definedName>
    <definedName name="wrn.table1._5_2_5" hidden="1">{#N/A,#N/A,FALSE,"CGBR95C"}</definedName>
    <definedName name="wrn.table1._5_3" hidden="1">{#N/A,#N/A,FALSE,"CGBR95C"}</definedName>
    <definedName name="wrn.table1._5_3_1" hidden="1">{#N/A,#N/A,FALSE,"CGBR95C"}</definedName>
    <definedName name="wrn.table1._5_3_2" hidden="1">{#N/A,#N/A,FALSE,"CGBR95C"}</definedName>
    <definedName name="wrn.table1._5_3_3" hidden="1">{#N/A,#N/A,FALSE,"CGBR95C"}</definedName>
    <definedName name="wrn.table1._5_3_4" hidden="1">{#N/A,#N/A,FALSE,"CGBR95C"}</definedName>
    <definedName name="wrn.table1._5_3_5" hidden="1">{#N/A,#N/A,FALSE,"CGBR95C"}</definedName>
    <definedName name="wrn.table1._5_4" hidden="1">{#N/A,#N/A,FALSE,"CGBR95C"}</definedName>
    <definedName name="wrn.table1._5_4_1" hidden="1">{#N/A,#N/A,FALSE,"CGBR95C"}</definedName>
    <definedName name="wrn.table1._5_4_2" hidden="1">{#N/A,#N/A,FALSE,"CGBR95C"}</definedName>
    <definedName name="wrn.table1._5_4_3" hidden="1">{#N/A,#N/A,FALSE,"CGBR95C"}</definedName>
    <definedName name="wrn.table1._5_4_4" hidden="1">{#N/A,#N/A,FALSE,"CGBR95C"}</definedName>
    <definedName name="wrn.table1._5_4_5" hidden="1">{#N/A,#N/A,FALSE,"CGBR95C"}</definedName>
    <definedName name="wrn.table1._5_5" hidden="1">{#N/A,#N/A,FALSE,"CGBR95C"}</definedName>
    <definedName name="wrn.table1._5_5_1" hidden="1">{#N/A,#N/A,FALSE,"CGBR95C"}</definedName>
    <definedName name="wrn.table1._5_5_2" hidden="1">{#N/A,#N/A,FALSE,"CGBR95C"}</definedName>
    <definedName name="wrn.table1._5_5_3" hidden="1">{#N/A,#N/A,FALSE,"CGBR95C"}</definedName>
    <definedName name="wrn.table1._5_5_4" hidden="1">{#N/A,#N/A,FALSE,"CGBR95C"}</definedName>
    <definedName name="wrn.table1._5_5_5" hidden="1">{#N/A,#N/A,FALSE,"CGBR95C"}</definedName>
    <definedName name="wrn.table2." hidden="1">{#N/A,#N/A,FALSE,"CGBR95C"}</definedName>
    <definedName name="wrn.table2._1" hidden="1">{#N/A,#N/A,FALSE,"CGBR95C"}</definedName>
    <definedName name="wrn.table2._1_1" hidden="1">{#N/A,#N/A,FALSE,"CGBR95C"}</definedName>
    <definedName name="wrn.table2._1_1_1" hidden="1">{#N/A,#N/A,FALSE,"CGBR95C"}</definedName>
    <definedName name="wrn.table2._1_1_1_1" hidden="1">{#N/A,#N/A,FALSE,"CGBR95C"}</definedName>
    <definedName name="wrn.table2._1_1_1_1_1" hidden="1">{#N/A,#N/A,FALSE,"CGBR95C"}</definedName>
    <definedName name="wrn.table2._1_1_1_1_1_1" hidden="1">{#N/A,#N/A,FALSE,"CGBR95C"}</definedName>
    <definedName name="wrn.table2._1_1_1_1_1_2" hidden="1">{#N/A,#N/A,FALSE,"CGBR95C"}</definedName>
    <definedName name="wrn.table2._1_1_1_1_1_3" hidden="1">{#N/A,#N/A,FALSE,"CGBR95C"}</definedName>
    <definedName name="wrn.table2._1_1_1_1_1_4" hidden="1">{#N/A,#N/A,FALSE,"CGBR95C"}</definedName>
    <definedName name="wrn.table2._1_1_1_1_1_5" hidden="1">{#N/A,#N/A,FALSE,"CGBR95C"}</definedName>
    <definedName name="wrn.table2._1_1_1_1_2" hidden="1">{#N/A,#N/A,FALSE,"CGBR95C"}</definedName>
    <definedName name="wrn.table2._1_1_1_1_2_1" hidden="1">{#N/A,#N/A,FALSE,"CGBR95C"}</definedName>
    <definedName name="wrn.table2._1_1_1_1_2_2" hidden="1">{#N/A,#N/A,FALSE,"CGBR95C"}</definedName>
    <definedName name="wrn.table2._1_1_1_1_2_3" hidden="1">{#N/A,#N/A,FALSE,"CGBR95C"}</definedName>
    <definedName name="wrn.table2._1_1_1_1_2_4" hidden="1">{#N/A,#N/A,FALSE,"CGBR95C"}</definedName>
    <definedName name="wrn.table2._1_1_1_1_2_5" hidden="1">{#N/A,#N/A,FALSE,"CGBR95C"}</definedName>
    <definedName name="wrn.table2._1_1_1_1_3" hidden="1">{#N/A,#N/A,FALSE,"CGBR95C"}</definedName>
    <definedName name="wrn.table2._1_1_1_1_4" hidden="1">{#N/A,#N/A,FALSE,"CGBR95C"}</definedName>
    <definedName name="wrn.table2._1_1_1_1_5" hidden="1">{#N/A,#N/A,FALSE,"CGBR95C"}</definedName>
    <definedName name="wrn.table2._1_1_1_2" hidden="1">{#N/A,#N/A,FALSE,"CGBR95C"}</definedName>
    <definedName name="wrn.table2._1_1_1_2_1" hidden="1">{#N/A,#N/A,FALSE,"CGBR95C"}</definedName>
    <definedName name="wrn.table2._1_1_1_2_2" hidden="1">{#N/A,#N/A,FALSE,"CGBR95C"}</definedName>
    <definedName name="wrn.table2._1_1_1_2_3" hidden="1">{#N/A,#N/A,FALSE,"CGBR95C"}</definedName>
    <definedName name="wrn.table2._1_1_1_2_4" hidden="1">{#N/A,#N/A,FALSE,"CGBR95C"}</definedName>
    <definedName name="wrn.table2._1_1_1_2_5" hidden="1">{#N/A,#N/A,FALSE,"CGBR95C"}</definedName>
    <definedName name="wrn.table2._1_1_1_3" hidden="1">{#N/A,#N/A,FALSE,"CGBR95C"}</definedName>
    <definedName name="wrn.table2._1_1_1_3_1" hidden="1">{#N/A,#N/A,FALSE,"CGBR95C"}</definedName>
    <definedName name="wrn.table2._1_1_1_3_2" hidden="1">{#N/A,#N/A,FALSE,"CGBR95C"}</definedName>
    <definedName name="wrn.table2._1_1_1_3_3" hidden="1">{#N/A,#N/A,FALSE,"CGBR95C"}</definedName>
    <definedName name="wrn.table2._1_1_1_3_4" hidden="1">{#N/A,#N/A,FALSE,"CGBR95C"}</definedName>
    <definedName name="wrn.table2._1_1_1_3_5" hidden="1">{#N/A,#N/A,FALSE,"CGBR95C"}</definedName>
    <definedName name="wrn.table2._1_1_1_4" hidden="1">{#N/A,#N/A,FALSE,"CGBR95C"}</definedName>
    <definedName name="wrn.table2._1_1_1_4_1" hidden="1">{#N/A,#N/A,FALSE,"CGBR95C"}</definedName>
    <definedName name="wrn.table2._1_1_1_4_2" hidden="1">{#N/A,#N/A,FALSE,"CGBR95C"}</definedName>
    <definedName name="wrn.table2._1_1_1_4_3" hidden="1">{#N/A,#N/A,FALSE,"CGBR95C"}</definedName>
    <definedName name="wrn.table2._1_1_1_4_4" hidden="1">{#N/A,#N/A,FALSE,"CGBR95C"}</definedName>
    <definedName name="wrn.table2._1_1_1_4_5" hidden="1">{#N/A,#N/A,FALSE,"CGBR95C"}</definedName>
    <definedName name="wrn.table2._1_1_1_5" hidden="1">{#N/A,#N/A,FALSE,"CGBR95C"}</definedName>
    <definedName name="wrn.table2._1_1_1_5_1" hidden="1">{#N/A,#N/A,FALSE,"CGBR95C"}</definedName>
    <definedName name="wrn.table2._1_1_1_5_2" hidden="1">{#N/A,#N/A,FALSE,"CGBR95C"}</definedName>
    <definedName name="wrn.table2._1_1_1_5_3" hidden="1">{#N/A,#N/A,FALSE,"CGBR95C"}</definedName>
    <definedName name="wrn.table2._1_1_1_5_4" hidden="1">{#N/A,#N/A,FALSE,"CGBR95C"}</definedName>
    <definedName name="wrn.table2._1_1_1_5_5" hidden="1">{#N/A,#N/A,FALSE,"CGBR95C"}</definedName>
    <definedName name="wrn.table2._1_1_2" hidden="1">{#N/A,#N/A,FALSE,"CGBR95C"}</definedName>
    <definedName name="wrn.table2._1_1_2_1" hidden="1">{#N/A,#N/A,FALSE,"CGBR95C"}</definedName>
    <definedName name="wrn.table2._1_1_2_2" hidden="1">{#N/A,#N/A,FALSE,"CGBR95C"}</definedName>
    <definedName name="wrn.table2._1_1_2_3" hidden="1">{#N/A,#N/A,FALSE,"CGBR95C"}</definedName>
    <definedName name="wrn.table2._1_1_2_4" hidden="1">{#N/A,#N/A,FALSE,"CGBR95C"}</definedName>
    <definedName name="wrn.table2._1_1_2_5" hidden="1">{#N/A,#N/A,FALSE,"CGBR95C"}</definedName>
    <definedName name="wrn.table2._1_1_3" hidden="1">{#N/A,#N/A,FALSE,"CGBR95C"}</definedName>
    <definedName name="wrn.table2._1_1_3_1" hidden="1">{#N/A,#N/A,FALSE,"CGBR95C"}</definedName>
    <definedName name="wrn.table2._1_1_3_2" hidden="1">{#N/A,#N/A,FALSE,"CGBR95C"}</definedName>
    <definedName name="wrn.table2._1_1_3_3" hidden="1">{#N/A,#N/A,FALSE,"CGBR95C"}</definedName>
    <definedName name="wrn.table2._1_1_3_4" hidden="1">{#N/A,#N/A,FALSE,"CGBR95C"}</definedName>
    <definedName name="wrn.table2._1_1_3_5" hidden="1">{#N/A,#N/A,FALSE,"CGBR95C"}</definedName>
    <definedName name="wrn.table2._1_1_4" hidden="1">{#N/A,#N/A,FALSE,"CGBR95C"}</definedName>
    <definedName name="wrn.table2._1_1_4_1" hidden="1">{#N/A,#N/A,FALSE,"CGBR95C"}</definedName>
    <definedName name="wrn.table2._1_1_4_2" hidden="1">{#N/A,#N/A,FALSE,"CGBR95C"}</definedName>
    <definedName name="wrn.table2._1_1_4_3" hidden="1">{#N/A,#N/A,FALSE,"CGBR95C"}</definedName>
    <definedName name="wrn.table2._1_1_4_4" hidden="1">{#N/A,#N/A,FALSE,"CGBR95C"}</definedName>
    <definedName name="wrn.table2._1_1_4_5" hidden="1">{#N/A,#N/A,FALSE,"CGBR95C"}</definedName>
    <definedName name="wrn.table2._1_1_5" hidden="1">{#N/A,#N/A,FALSE,"CGBR95C"}</definedName>
    <definedName name="wrn.table2._1_1_5_1" hidden="1">{#N/A,#N/A,FALSE,"CGBR95C"}</definedName>
    <definedName name="wrn.table2._1_1_5_2" hidden="1">{#N/A,#N/A,FALSE,"CGBR95C"}</definedName>
    <definedName name="wrn.table2._1_1_5_3" hidden="1">{#N/A,#N/A,FALSE,"CGBR95C"}</definedName>
    <definedName name="wrn.table2._1_1_5_4" hidden="1">{#N/A,#N/A,FALSE,"CGBR95C"}</definedName>
    <definedName name="wrn.table2._1_1_5_5" hidden="1">{#N/A,#N/A,FALSE,"CGBR95C"}</definedName>
    <definedName name="wrn.table2._1_2" hidden="1">{#N/A,#N/A,FALSE,"CGBR95C"}</definedName>
    <definedName name="wrn.table2._1_2_1" hidden="1">{#N/A,#N/A,FALSE,"CGBR95C"}</definedName>
    <definedName name="wrn.table2._1_2_1_1" hidden="1">{#N/A,#N/A,FALSE,"CGBR95C"}</definedName>
    <definedName name="wrn.table2._1_2_1_1_1" hidden="1">{#N/A,#N/A,FALSE,"CGBR95C"}</definedName>
    <definedName name="wrn.table2._1_2_1_1_1_1" hidden="1">{#N/A,#N/A,FALSE,"CGBR95C"}</definedName>
    <definedName name="wrn.table2._1_2_1_1_1_2" hidden="1">{#N/A,#N/A,FALSE,"CGBR95C"}</definedName>
    <definedName name="wrn.table2._1_2_1_1_1_3" hidden="1">{#N/A,#N/A,FALSE,"CGBR95C"}</definedName>
    <definedName name="wrn.table2._1_2_1_1_1_4" hidden="1">{#N/A,#N/A,FALSE,"CGBR95C"}</definedName>
    <definedName name="wrn.table2._1_2_1_1_1_5" hidden="1">{#N/A,#N/A,FALSE,"CGBR95C"}</definedName>
    <definedName name="wrn.table2._1_2_1_1_2" hidden="1">{#N/A,#N/A,FALSE,"CGBR95C"}</definedName>
    <definedName name="wrn.table2._1_2_1_1_2_1" hidden="1">{#N/A,#N/A,FALSE,"CGBR95C"}</definedName>
    <definedName name="wrn.table2._1_2_1_1_2_2" hidden="1">{#N/A,#N/A,FALSE,"CGBR95C"}</definedName>
    <definedName name="wrn.table2._1_2_1_1_2_3" hidden="1">{#N/A,#N/A,FALSE,"CGBR95C"}</definedName>
    <definedName name="wrn.table2._1_2_1_1_2_4" hidden="1">{#N/A,#N/A,FALSE,"CGBR95C"}</definedName>
    <definedName name="wrn.table2._1_2_1_1_2_5" hidden="1">{#N/A,#N/A,FALSE,"CGBR95C"}</definedName>
    <definedName name="wrn.table2._1_2_1_1_3" hidden="1">{#N/A,#N/A,FALSE,"CGBR95C"}</definedName>
    <definedName name="wrn.table2._1_2_1_1_4" hidden="1">{#N/A,#N/A,FALSE,"CGBR95C"}</definedName>
    <definedName name="wrn.table2._1_2_1_1_5" hidden="1">{#N/A,#N/A,FALSE,"CGBR95C"}</definedName>
    <definedName name="wrn.table2._1_2_1_2" hidden="1">{#N/A,#N/A,FALSE,"CGBR95C"}</definedName>
    <definedName name="wrn.table2._1_2_1_2_1" hidden="1">{#N/A,#N/A,FALSE,"CGBR95C"}</definedName>
    <definedName name="wrn.table2._1_2_1_2_2" hidden="1">{#N/A,#N/A,FALSE,"CGBR95C"}</definedName>
    <definedName name="wrn.table2._1_2_1_2_3" hidden="1">{#N/A,#N/A,FALSE,"CGBR95C"}</definedName>
    <definedName name="wrn.table2._1_2_1_2_4" hidden="1">{#N/A,#N/A,FALSE,"CGBR95C"}</definedName>
    <definedName name="wrn.table2._1_2_1_2_5" hidden="1">{#N/A,#N/A,FALSE,"CGBR95C"}</definedName>
    <definedName name="wrn.table2._1_2_1_3" hidden="1">{#N/A,#N/A,FALSE,"CGBR95C"}</definedName>
    <definedName name="wrn.table2._1_2_1_3_1" hidden="1">{#N/A,#N/A,FALSE,"CGBR95C"}</definedName>
    <definedName name="wrn.table2._1_2_1_3_2" hidden="1">{#N/A,#N/A,FALSE,"CGBR95C"}</definedName>
    <definedName name="wrn.table2._1_2_1_3_3" hidden="1">{#N/A,#N/A,FALSE,"CGBR95C"}</definedName>
    <definedName name="wrn.table2._1_2_1_3_4" hidden="1">{#N/A,#N/A,FALSE,"CGBR95C"}</definedName>
    <definedName name="wrn.table2._1_2_1_3_5" hidden="1">{#N/A,#N/A,FALSE,"CGBR95C"}</definedName>
    <definedName name="wrn.table2._1_2_1_4" hidden="1">{#N/A,#N/A,FALSE,"CGBR95C"}</definedName>
    <definedName name="wrn.table2._1_2_1_4_1" hidden="1">{#N/A,#N/A,FALSE,"CGBR95C"}</definedName>
    <definedName name="wrn.table2._1_2_1_4_2" hidden="1">{#N/A,#N/A,FALSE,"CGBR95C"}</definedName>
    <definedName name="wrn.table2._1_2_1_4_3" hidden="1">{#N/A,#N/A,FALSE,"CGBR95C"}</definedName>
    <definedName name="wrn.table2._1_2_1_4_4" hidden="1">{#N/A,#N/A,FALSE,"CGBR95C"}</definedName>
    <definedName name="wrn.table2._1_2_1_4_5" hidden="1">{#N/A,#N/A,FALSE,"CGBR95C"}</definedName>
    <definedName name="wrn.table2._1_2_1_5" hidden="1">{#N/A,#N/A,FALSE,"CGBR95C"}</definedName>
    <definedName name="wrn.table2._1_2_1_5_1" hidden="1">{#N/A,#N/A,FALSE,"CGBR95C"}</definedName>
    <definedName name="wrn.table2._1_2_1_5_2" hidden="1">{#N/A,#N/A,FALSE,"CGBR95C"}</definedName>
    <definedName name="wrn.table2._1_2_1_5_3" hidden="1">{#N/A,#N/A,FALSE,"CGBR95C"}</definedName>
    <definedName name="wrn.table2._1_2_1_5_4" hidden="1">{#N/A,#N/A,FALSE,"CGBR95C"}</definedName>
    <definedName name="wrn.table2._1_2_1_5_5" hidden="1">{#N/A,#N/A,FALSE,"CGBR95C"}</definedName>
    <definedName name="wrn.table2._1_2_2" hidden="1">{#N/A,#N/A,FALSE,"CGBR95C"}</definedName>
    <definedName name="wrn.table2._1_2_2_1" hidden="1">{#N/A,#N/A,FALSE,"CGBR95C"}</definedName>
    <definedName name="wrn.table2._1_2_2_2" hidden="1">{#N/A,#N/A,FALSE,"CGBR95C"}</definedName>
    <definedName name="wrn.table2._1_2_2_3" hidden="1">{#N/A,#N/A,FALSE,"CGBR95C"}</definedName>
    <definedName name="wrn.table2._1_2_2_4" hidden="1">{#N/A,#N/A,FALSE,"CGBR95C"}</definedName>
    <definedName name="wrn.table2._1_2_2_5" hidden="1">{#N/A,#N/A,FALSE,"CGBR95C"}</definedName>
    <definedName name="wrn.table2._1_2_3" hidden="1">{#N/A,#N/A,FALSE,"CGBR95C"}</definedName>
    <definedName name="wrn.table2._1_2_3_1" hidden="1">{#N/A,#N/A,FALSE,"CGBR95C"}</definedName>
    <definedName name="wrn.table2._1_2_3_2" hidden="1">{#N/A,#N/A,FALSE,"CGBR95C"}</definedName>
    <definedName name="wrn.table2._1_2_3_3" hidden="1">{#N/A,#N/A,FALSE,"CGBR95C"}</definedName>
    <definedName name="wrn.table2._1_2_3_4" hidden="1">{#N/A,#N/A,FALSE,"CGBR95C"}</definedName>
    <definedName name="wrn.table2._1_2_3_5" hidden="1">{#N/A,#N/A,FALSE,"CGBR95C"}</definedName>
    <definedName name="wrn.table2._1_2_4" hidden="1">{#N/A,#N/A,FALSE,"CGBR95C"}</definedName>
    <definedName name="wrn.table2._1_2_4_1" hidden="1">{#N/A,#N/A,FALSE,"CGBR95C"}</definedName>
    <definedName name="wrn.table2._1_2_4_2" hidden="1">{#N/A,#N/A,FALSE,"CGBR95C"}</definedName>
    <definedName name="wrn.table2._1_2_4_3" hidden="1">{#N/A,#N/A,FALSE,"CGBR95C"}</definedName>
    <definedName name="wrn.table2._1_2_4_4" hidden="1">{#N/A,#N/A,FALSE,"CGBR95C"}</definedName>
    <definedName name="wrn.table2._1_2_4_5" hidden="1">{#N/A,#N/A,FALSE,"CGBR95C"}</definedName>
    <definedName name="wrn.table2._1_2_5" hidden="1">{#N/A,#N/A,FALSE,"CGBR95C"}</definedName>
    <definedName name="wrn.table2._1_2_5_1" hidden="1">{#N/A,#N/A,FALSE,"CGBR95C"}</definedName>
    <definedName name="wrn.table2._1_2_5_2" hidden="1">{#N/A,#N/A,FALSE,"CGBR95C"}</definedName>
    <definedName name="wrn.table2._1_2_5_3" hidden="1">{#N/A,#N/A,FALSE,"CGBR95C"}</definedName>
    <definedName name="wrn.table2._1_2_5_4" hidden="1">{#N/A,#N/A,FALSE,"CGBR95C"}</definedName>
    <definedName name="wrn.table2._1_2_5_5" hidden="1">{#N/A,#N/A,FALSE,"CGBR95C"}</definedName>
    <definedName name="wrn.table2._1_3" hidden="1">{#N/A,#N/A,FALSE,"CGBR95C"}</definedName>
    <definedName name="wrn.table2._1_3_1" hidden="1">{#N/A,#N/A,FALSE,"CGBR95C"}</definedName>
    <definedName name="wrn.table2._1_3_1_1" hidden="1">{#N/A,#N/A,FALSE,"CGBR95C"}</definedName>
    <definedName name="wrn.table2._1_3_1_1_1" hidden="1">{#N/A,#N/A,FALSE,"CGBR95C"}</definedName>
    <definedName name="wrn.table2._1_3_1_1_1_1" hidden="1">{#N/A,#N/A,FALSE,"CGBR95C"}</definedName>
    <definedName name="wrn.table2._1_3_1_1_1_2" hidden="1">{#N/A,#N/A,FALSE,"CGBR95C"}</definedName>
    <definedName name="wrn.table2._1_3_1_1_1_3" hidden="1">{#N/A,#N/A,FALSE,"CGBR95C"}</definedName>
    <definedName name="wrn.table2._1_3_1_1_1_4" hidden="1">{#N/A,#N/A,FALSE,"CGBR95C"}</definedName>
    <definedName name="wrn.table2._1_3_1_1_1_5" hidden="1">{#N/A,#N/A,FALSE,"CGBR95C"}</definedName>
    <definedName name="wrn.table2._1_3_1_1_2" hidden="1">{#N/A,#N/A,FALSE,"CGBR95C"}</definedName>
    <definedName name="wrn.table2._1_3_1_1_2_1" hidden="1">{#N/A,#N/A,FALSE,"CGBR95C"}</definedName>
    <definedName name="wrn.table2._1_3_1_1_2_2" hidden="1">{#N/A,#N/A,FALSE,"CGBR95C"}</definedName>
    <definedName name="wrn.table2._1_3_1_1_2_3" hidden="1">{#N/A,#N/A,FALSE,"CGBR95C"}</definedName>
    <definedName name="wrn.table2._1_3_1_1_2_4" hidden="1">{#N/A,#N/A,FALSE,"CGBR95C"}</definedName>
    <definedName name="wrn.table2._1_3_1_1_2_5" hidden="1">{#N/A,#N/A,FALSE,"CGBR95C"}</definedName>
    <definedName name="wrn.table2._1_3_1_1_3" hidden="1">{#N/A,#N/A,FALSE,"CGBR95C"}</definedName>
    <definedName name="wrn.table2._1_3_1_1_4" hidden="1">{#N/A,#N/A,FALSE,"CGBR95C"}</definedName>
    <definedName name="wrn.table2._1_3_1_1_5" hidden="1">{#N/A,#N/A,FALSE,"CGBR95C"}</definedName>
    <definedName name="wrn.table2._1_3_1_2" hidden="1">{#N/A,#N/A,FALSE,"CGBR95C"}</definedName>
    <definedName name="wrn.table2._1_3_1_2_1" hidden="1">{#N/A,#N/A,FALSE,"CGBR95C"}</definedName>
    <definedName name="wrn.table2._1_3_1_2_2" hidden="1">{#N/A,#N/A,FALSE,"CGBR95C"}</definedName>
    <definedName name="wrn.table2._1_3_1_2_3" hidden="1">{#N/A,#N/A,FALSE,"CGBR95C"}</definedName>
    <definedName name="wrn.table2._1_3_1_2_4" hidden="1">{#N/A,#N/A,FALSE,"CGBR95C"}</definedName>
    <definedName name="wrn.table2._1_3_1_2_5" hidden="1">{#N/A,#N/A,FALSE,"CGBR95C"}</definedName>
    <definedName name="wrn.table2._1_3_1_3" hidden="1">{#N/A,#N/A,FALSE,"CGBR95C"}</definedName>
    <definedName name="wrn.table2._1_3_1_3_1" hidden="1">{#N/A,#N/A,FALSE,"CGBR95C"}</definedName>
    <definedName name="wrn.table2._1_3_1_3_2" hidden="1">{#N/A,#N/A,FALSE,"CGBR95C"}</definedName>
    <definedName name="wrn.table2._1_3_1_3_3" hidden="1">{#N/A,#N/A,FALSE,"CGBR95C"}</definedName>
    <definedName name="wrn.table2._1_3_1_3_4" hidden="1">{#N/A,#N/A,FALSE,"CGBR95C"}</definedName>
    <definedName name="wrn.table2._1_3_1_3_5" hidden="1">{#N/A,#N/A,FALSE,"CGBR95C"}</definedName>
    <definedName name="wrn.table2._1_3_1_4" hidden="1">{#N/A,#N/A,FALSE,"CGBR95C"}</definedName>
    <definedName name="wrn.table2._1_3_1_4_1" hidden="1">{#N/A,#N/A,FALSE,"CGBR95C"}</definedName>
    <definedName name="wrn.table2._1_3_1_4_2" hidden="1">{#N/A,#N/A,FALSE,"CGBR95C"}</definedName>
    <definedName name="wrn.table2._1_3_1_4_3" hidden="1">{#N/A,#N/A,FALSE,"CGBR95C"}</definedName>
    <definedName name="wrn.table2._1_3_1_4_4" hidden="1">{#N/A,#N/A,FALSE,"CGBR95C"}</definedName>
    <definedName name="wrn.table2._1_3_1_4_5" hidden="1">{#N/A,#N/A,FALSE,"CGBR95C"}</definedName>
    <definedName name="wrn.table2._1_3_1_5" hidden="1">{#N/A,#N/A,FALSE,"CGBR95C"}</definedName>
    <definedName name="wrn.table2._1_3_1_5_1" hidden="1">{#N/A,#N/A,FALSE,"CGBR95C"}</definedName>
    <definedName name="wrn.table2._1_3_1_5_2" hidden="1">{#N/A,#N/A,FALSE,"CGBR95C"}</definedName>
    <definedName name="wrn.table2._1_3_1_5_3" hidden="1">{#N/A,#N/A,FALSE,"CGBR95C"}</definedName>
    <definedName name="wrn.table2._1_3_1_5_4" hidden="1">{#N/A,#N/A,FALSE,"CGBR95C"}</definedName>
    <definedName name="wrn.table2._1_3_1_5_5" hidden="1">{#N/A,#N/A,FALSE,"CGBR95C"}</definedName>
    <definedName name="wrn.table2._1_3_2" hidden="1">{#N/A,#N/A,FALSE,"CGBR95C"}</definedName>
    <definedName name="wrn.table2._1_3_2_1" hidden="1">{#N/A,#N/A,FALSE,"CGBR95C"}</definedName>
    <definedName name="wrn.table2._1_3_2_2" hidden="1">{#N/A,#N/A,FALSE,"CGBR95C"}</definedName>
    <definedName name="wrn.table2._1_3_2_3" hidden="1">{#N/A,#N/A,FALSE,"CGBR95C"}</definedName>
    <definedName name="wrn.table2._1_3_2_4" hidden="1">{#N/A,#N/A,FALSE,"CGBR95C"}</definedName>
    <definedName name="wrn.table2._1_3_2_5" hidden="1">{#N/A,#N/A,FALSE,"CGBR95C"}</definedName>
    <definedName name="wrn.table2._1_3_3" hidden="1">{#N/A,#N/A,FALSE,"CGBR95C"}</definedName>
    <definedName name="wrn.table2._1_3_3_1" hidden="1">{#N/A,#N/A,FALSE,"CGBR95C"}</definedName>
    <definedName name="wrn.table2._1_3_3_2" hidden="1">{#N/A,#N/A,FALSE,"CGBR95C"}</definedName>
    <definedName name="wrn.table2._1_3_3_3" hidden="1">{#N/A,#N/A,FALSE,"CGBR95C"}</definedName>
    <definedName name="wrn.table2._1_3_3_4" hidden="1">{#N/A,#N/A,FALSE,"CGBR95C"}</definedName>
    <definedName name="wrn.table2._1_3_3_5" hidden="1">{#N/A,#N/A,FALSE,"CGBR95C"}</definedName>
    <definedName name="wrn.table2._1_3_4" hidden="1">{#N/A,#N/A,FALSE,"CGBR95C"}</definedName>
    <definedName name="wrn.table2._1_3_4_1" hidden="1">{#N/A,#N/A,FALSE,"CGBR95C"}</definedName>
    <definedName name="wrn.table2._1_3_4_2" hidden="1">{#N/A,#N/A,FALSE,"CGBR95C"}</definedName>
    <definedName name="wrn.table2._1_3_4_3" hidden="1">{#N/A,#N/A,FALSE,"CGBR95C"}</definedName>
    <definedName name="wrn.table2._1_3_4_4" hidden="1">{#N/A,#N/A,FALSE,"CGBR95C"}</definedName>
    <definedName name="wrn.table2._1_3_4_5" hidden="1">{#N/A,#N/A,FALSE,"CGBR95C"}</definedName>
    <definedName name="wrn.table2._1_3_5" hidden="1">{#N/A,#N/A,FALSE,"CGBR95C"}</definedName>
    <definedName name="wrn.table2._1_3_5_1" hidden="1">{#N/A,#N/A,FALSE,"CGBR95C"}</definedName>
    <definedName name="wrn.table2._1_3_5_2" hidden="1">{#N/A,#N/A,FALSE,"CGBR95C"}</definedName>
    <definedName name="wrn.table2._1_3_5_3" hidden="1">{#N/A,#N/A,FALSE,"CGBR95C"}</definedName>
    <definedName name="wrn.table2._1_3_5_4" hidden="1">{#N/A,#N/A,FALSE,"CGBR95C"}</definedName>
    <definedName name="wrn.table2._1_3_5_5" hidden="1">{#N/A,#N/A,FALSE,"CGBR95C"}</definedName>
    <definedName name="wrn.table2._1_4" hidden="1">{#N/A,#N/A,FALSE,"CGBR95C"}</definedName>
    <definedName name="wrn.table2._1_4_1" hidden="1">{#N/A,#N/A,FALSE,"CGBR95C"}</definedName>
    <definedName name="wrn.table2._1_4_1_1" hidden="1">{#N/A,#N/A,FALSE,"CGBR95C"}</definedName>
    <definedName name="wrn.table2._1_4_1_1_1" hidden="1">{#N/A,#N/A,FALSE,"CGBR95C"}</definedName>
    <definedName name="wrn.table2._1_4_1_1_2" hidden="1">{#N/A,#N/A,FALSE,"CGBR95C"}</definedName>
    <definedName name="wrn.table2._1_4_1_1_3" hidden="1">{#N/A,#N/A,FALSE,"CGBR95C"}</definedName>
    <definedName name="wrn.table2._1_4_1_1_4" hidden="1">{#N/A,#N/A,FALSE,"CGBR95C"}</definedName>
    <definedName name="wrn.table2._1_4_1_1_5" hidden="1">{#N/A,#N/A,FALSE,"CGBR95C"}</definedName>
    <definedName name="wrn.table2._1_4_1_2" hidden="1">{#N/A,#N/A,FALSE,"CGBR95C"}</definedName>
    <definedName name="wrn.table2._1_4_1_2_1" hidden="1">{#N/A,#N/A,FALSE,"CGBR95C"}</definedName>
    <definedName name="wrn.table2._1_4_1_2_2" hidden="1">{#N/A,#N/A,FALSE,"CGBR95C"}</definedName>
    <definedName name="wrn.table2._1_4_1_2_3" hidden="1">{#N/A,#N/A,FALSE,"CGBR95C"}</definedName>
    <definedName name="wrn.table2._1_4_1_2_4" hidden="1">{#N/A,#N/A,FALSE,"CGBR95C"}</definedName>
    <definedName name="wrn.table2._1_4_1_2_5" hidden="1">{#N/A,#N/A,FALSE,"CGBR95C"}</definedName>
    <definedName name="wrn.table2._1_4_1_3" hidden="1">{#N/A,#N/A,FALSE,"CGBR95C"}</definedName>
    <definedName name="wrn.table2._1_4_1_3_1" hidden="1">{#N/A,#N/A,FALSE,"CGBR95C"}</definedName>
    <definedName name="wrn.table2._1_4_1_3_2" hidden="1">{#N/A,#N/A,FALSE,"CGBR95C"}</definedName>
    <definedName name="wrn.table2._1_4_1_3_3" hidden="1">{#N/A,#N/A,FALSE,"CGBR95C"}</definedName>
    <definedName name="wrn.table2._1_4_1_3_4" hidden="1">{#N/A,#N/A,FALSE,"CGBR95C"}</definedName>
    <definedName name="wrn.table2._1_4_1_3_5" hidden="1">{#N/A,#N/A,FALSE,"CGBR95C"}</definedName>
    <definedName name="wrn.table2._1_4_1_4" hidden="1">{#N/A,#N/A,FALSE,"CGBR95C"}</definedName>
    <definedName name="wrn.table2._1_4_1_4_1" hidden="1">{#N/A,#N/A,FALSE,"CGBR95C"}</definedName>
    <definedName name="wrn.table2._1_4_1_4_2" hidden="1">{#N/A,#N/A,FALSE,"CGBR95C"}</definedName>
    <definedName name="wrn.table2._1_4_1_4_3" hidden="1">{#N/A,#N/A,FALSE,"CGBR95C"}</definedName>
    <definedName name="wrn.table2._1_4_1_4_4" hidden="1">{#N/A,#N/A,FALSE,"CGBR95C"}</definedName>
    <definedName name="wrn.table2._1_4_1_4_5" hidden="1">{#N/A,#N/A,FALSE,"CGBR95C"}</definedName>
    <definedName name="wrn.table2._1_4_1_5" hidden="1">{#N/A,#N/A,FALSE,"CGBR95C"}</definedName>
    <definedName name="wrn.table2._1_4_1_5_1" hidden="1">{#N/A,#N/A,FALSE,"CGBR95C"}</definedName>
    <definedName name="wrn.table2._1_4_1_5_2" hidden="1">{#N/A,#N/A,FALSE,"CGBR95C"}</definedName>
    <definedName name="wrn.table2._1_4_1_5_3" hidden="1">{#N/A,#N/A,FALSE,"CGBR95C"}</definedName>
    <definedName name="wrn.table2._1_4_1_5_4" hidden="1">{#N/A,#N/A,FALSE,"CGBR95C"}</definedName>
    <definedName name="wrn.table2._1_4_1_5_5" hidden="1">{#N/A,#N/A,FALSE,"CGBR95C"}</definedName>
    <definedName name="wrn.table2._1_4_2" hidden="1">{#N/A,#N/A,FALSE,"CGBR95C"}</definedName>
    <definedName name="wrn.table2._1_4_2_1" hidden="1">{#N/A,#N/A,FALSE,"CGBR95C"}</definedName>
    <definedName name="wrn.table2._1_4_2_2" hidden="1">{#N/A,#N/A,FALSE,"CGBR95C"}</definedName>
    <definedName name="wrn.table2._1_4_2_3" hidden="1">{#N/A,#N/A,FALSE,"CGBR95C"}</definedName>
    <definedName name="wrn.table2._1_4_2_4" hidden="1">{#N/A,#N/A,FALSE,"CGBR95C"}</definedName>
    <definedName name="wrn.table2._1_4_2_5" hidden="1">{#N/A,#N/A,FALSE,"CGBR95C"}</definedName>
    <definedName name="wrn.table2._1_4_3" hidden="1">{#N/A,#N/A,FALSE,"CGBR95C"}</definedName>
    <definedName name="wrn.table2._1_4_3_1" hidden="1">{#N/A,#N/A,FALSE,"CGBR95C"}</definedName>
    <definedName name="wrn.table2._1_4_3_2" hidden="1">{#N/A,#N/A,FALSE,"CGBR95C"}</definedName>
    <definedName name="wrn.table2._1_4_3_3" hidden="1">{#N/A,#N/A,FALSE,"CGBR95C"}</definedName>
    <definedName name="wrn.table2._1_4_3_4" hidden="1">{#N/A,#N/A,FALSE,"CGBR95C"}</definedName>
    <definedName name="wrn.table2._1_4_3_5" hidden="1">{#N/A,#N/A,FALSE,"CGBR95C"}</definedName>
    <definedName name="wrn.table2._1_4_4" hidden="1">{#N/A,#N/A,FALSE,"CGBR95C"}</definedName>
    <definedName name="wrn.table2._1_4_4_1" hidden="1">{#N/A,#N/A,FALSE,"CGBR95C"}</definedName>
    <definedName name="wrn.table2._1_4_4_2" hidden="1">{#N/A,#N/A,FALSE,"CGBR95C"}</definedName>
    <definedName name="wrn.table2._1_4_4_3" hidden="1">{#N/A,#N/A,FALSE,"CGBR95C"}</definedName>
    <definedName name="wrn.table2._1_4_4_4" hidden="1">{#N/A,#N/A,FALSE,"CGBR95C"}</definedName>
    <definedName name="wrn.table2._1_4_4_5" hidden="1">{#N/A,#N/A,FALSE,"CGBR95C"}</definedName>
    <definedName name="wrn.table2._1_4_5" hidden="1">{#N/A,#N/A,FALSE,"CGBR95C"}</definedName>
    <definedName name="wrn.table2._1_4_5_1" hidden="1">{#N/A,#N/A,FALSE,"CGBR95C"}</definedName>
    <definedName name="wrn.table2._1_4_5_2" hidden="1">{#N/A,#N/A,FALSE,"CGBR95C"}</definedName>
    <definedName name="wrn.table2._1_4_5_3" hidden="1">{#N/A,#N/A,FALSE,"CGBR95C"}</definedName>
    <definedName name="wrn.table2._1_4_5_4" hidden="1">{#N/A,#N/A,FALSE,"CGBR95C"}</definedName>
    <definedName name="wrn.table2._1_4_5_5" hidden="1">{#N/A,#N/A,FALSE,"CGBR95C"}</definedName>
    <definedName name="wrn.table2._1_5" hidden="1">{#N/A,#N/A,FALSE,"CGBR95C"}</definedName>
    <definedName name="wrn.table2._1_5_1" hidden="1">{#N/A,#N/A,FALSE,"CGBR95C"}</definedName>
    <definedName name="wrn.table2._1_5_1_1" hidden="1">{#N/A,#N/A,FALSE,"CGBR95C"}</definedName>
    <definedName name="wrn.table2._1_5_1_2" hidden="1">{#N/A,#N/A,FALSE,"CGBR95C"}</definedName>
    <definedName name="wrn.table2._1_5_1_3" hidden="1">{#N/A,#N/A,FALSE,"CGBR95C"}</definedName>
    <definedName name="wrn.table2._1_5_1_4" hidden="1">{#N/A,#N/A,FALSE,"CGBR95C"}</definedName>
    <definedName name="wrn.table2._1_5_1_5" hidden="1">{#N/A,#N/A,FALSE,"CGBR95C"}</definedName>
    <definedName name="wrn.table2._1_5_2" hidden="1">{#N/A,#N/A,FALSE,"CGBR95C"}</definedName>
    <definedName name="wrn.table2._1_5_2_1" hidden="1">{#N/A,#N/A,FALSE,"CGBR95C"}</definedName>
    <definedName name="wrn.table2._1_5_2_2" hidden="1">{#N/A,#N/A,FALSE,"CGBR95C"}</definedName>
    <definedName name="wrn.table2._1_5_2_3" hidden="1">{#N/A,#N/A,FALSE,"CGBR95C"}</definedName>
    <definedName name="wrn.table2._1_5_2_4" hidden="1">{#N/A,#N/A,FALSE,"CGBR95C"}</definedName>
    <definedName name="wrn.table2._1_5_2_5" hidden="1">{#N/A,#N/A,FALSE,"CGBR95C"}</definedName>
    <definedName name="wrn.table2._1_5_3" hidden="1">{#N/A,#N/A,FALSE,"CGBR95C"}</definedName>
    <definedName name="wrn.table2._1_5_3_1" hidden="1">{#N/A,#N/A,FALSE,"CGBR95C"}</definedName>
    <definedName name="wrn.table2._1_5_3_2" hidden="1">{#N/A,#N/A,FALSE,"CGBR95C"}</definedName>
    <definedName name="wrn.table2._1_5_3_3" hidden="1">{#N/A,#N/A,FALSE,"CGBR95C"}</definedName>
    <definedName name="wrn.table2._1_5_3_4" hidden="1">{#N/A,#N/A,FALSE,"CGBR95C"}</definedName>
    <definedName name="wrn.table2._1_5_3_5" hidden="1">{#N/A,#N/A,FALSE,"CGBR95C"}</definedName>
    <definedName name="wrn.table2._1_5_4" hidden="1">{#N/A,#N/A,FALSE,"CGBR95C"}</definedName>
    <definedName name="wrn.table2._1_5_4_1" hidden="1">{#N/A,#N/A,FALSE,"CGBR95C"}</definedName>
    <definedName name="wrn.table2._1_5_4_2" hidden="1">{#N/A,#N/A,FALSE,"CGBR95C"}</definedName>
    <definedName name="wrn.table2._1_5_4_3" hidden="1">{#N/A,#N/A,FALSE,"CGBR95C"}</definedName>
    <definedName name="wrn.table2._1_5_4_4" hidden="1">{#N/A,#N/A,FALSE,"CGBR95C"}</definedName>
    <definedName name="wrn.table2._1_5_4_5" hidden="1">{#N/A,#N/A,FALSE,"CGBR95C"}</definedName>
    <definedName name="wrn.table2._1_5_5" hidden="1">{#N/A,#N/A,FALSE,"CGBR95C"}</definedName>
    <definedName name="wrn.table2._1_5_5_1" hidden="1">{#N/A,#N/A,FALSE,"CGBR95C"}</definedName>
    <definedName name="wrn.table2._1_5_5_2" hidden="1">{#N/A,#N/A,FALSE,"CGBR95C"}</definedName>
    <definedName name="wrn.table2._1_5_5_3" hidden="1">{#N/A,#N/A,FALSE,"CGBR95C"}</definedName>
    <definedName name="wrn.table2._1_5_5_4" hidden="1">{#N/A,#N/A,FALSE,"CGBR95C"}</definedName>
    <definedName name="wrn.table2._1_5_5_5" hidden="1">{#N/A,#N/A,FALSE,"CGBR95C"}</definedName>
    <definedName name="wrn.table2._2" hidden="1">{#N/A,#N/A,FALSE,"CGBR95C"}</definedName>
    <definedName name="wrn.table2._2_1" hidden="1">{#N/A,#N/A,FALSE,"CGBR95C"}</definedName>
    <definedName name="wrn.table2._2_1_1" hidden="1">{#N/A,#N/A,FALSE,"CGBR95C"}</definedName>
    <definedName name="wrn.table2._2_1_1_1" hidden="1">{#N/A,#N/A,FALSE,"CGBR95C"}</definedName>
    <definedName name="wrn.table2._2_1_1_1_1" hidden="1">{#N/A,#N/A,FALSE,"CGBR95C"}</definedName>
    <definedName name="wrn.table2._2_1_1_1_2" hidden="1">{#N/A,#N/A,FALSE,"CGBR95C"}</definedName>
    <definedName name="wrn.table2._2_1_1_1_3" hidden="1">{#N/A,#N/A,FALSE,"CGBR95C"}</definedName>
    <definedName name="wrn.table2._2_1_1_1_4" hidden="1">{#N/A,#N/A,FALSE,"CGBR95C"}</definedName>
    <definedName name="wrn.table2._2_1_1_1_5" hidden="1">{#N/A,#N/A,FALSE,"CGBR95C"}</definedName>
    <definedName name="wrn.table2._2_1_1_2" hidden="1">{#N/A,#N/A,FALSE,"CGBR95C"}</definedName>
    <definedName name="wrn.table2._2_1_1_2_1" hidden="1">{#N/A,#N/A,FALSE,"CGBR95C"}</definedName>
    <definedName name="wrn.table2._2_1_1_2_2" hidden="1">{#N/A,#N/A,FALSE,"CGBR95C"}</definedName>
    <definedName name="wrn.table2._2_1_1_2_3" hidden="1">{#N/A,#N/A,FALSE,"CGBR95C"}</definedName>
    <definedName name="wrn.table2._2_1_1_2_4" hidden="1">{#N/A,#N/A,FALSE,"CGBR95C"}</definedName>
    <definedName name="wrn.table2._2_1_1_2_5" hidden="1">{#N/A,#N/A,FALSE,"CGBR95C"}</definedName>
    <definedName name="wrn.table2._2_1_1_3" hidden="1">{#N/A,#N/A,FALSE,"CGBR95C"}</definedName>
    <definedName name="wrn.table2._2_1_1_4" hidden="1">{#N/A,#N/A,FALSE,"CGBR95C"}</definedName>
    <definedName name="wrn.table2._2_1_1_5" hidden="1">{#N/A,#N/A,FALSE,"CGBR95C"}</definedName>
    <definedName name="wrn.table2._2_1_2" hidden="1">{#N/A,#N/A,FALSE,"CGBR95C"}</definedName>
    <definedName name="wrn.table2._2_1_2_1" hidden="1">{#N/A,#N/A,FALSE,"CGBR95C"}</definedName>
    <definedName name="wrn.table2._2_1_2_2" hidden="1">{#N/A,#N/A,FALSE,"CGBR95C"}</definedName>
    <definedName name="wrn.table2._2_1_2_3" hidden="1">{#N/A,#N/A,FALSE,"CGBR95C"}</definedName>
    <definedName name="wrn.table2._2_1_2_4" hidden="1">{#N/A,#N/A,FALSE,"CGBR95C"}</definedName>
    <definedName name="wrn.table2._2_1_2_5" hidden="1">{#N/A,#N/A,FALSE,"CGBR95C"}</definedName>
    <definedName name="wrn.table2._2_1_3" hidden="1">{#N/A,#N/A,FALSE,"CGBR95C"}</definedName>
    <definedName name="wrn.table2._2_1_3_1" hidden="1">{#N/A,#N/A,FALSE,"CGBR95C"}</definedName>
    <definedName name="wrn.table2._2_1_3_2" hidden="1">{#N/A,#N/A,FALSE,"CGBR95C"}</definedName>
    <definedName name="wrn.table2._2_1_3_3" hidden="1">{#N/A,#N/A,FALSE,"CGBR95C"}</definedName>
    <definedName name="wrn.table2._2_1_3_4" hidden="1">{#N/A,#N/A,FALSE,"CGBR95C"}</definedName>
    <definedName name="wrn.table2._2_1_3_5" hidden="1">{#N/A,#N/A,FALSE,"CGBR95C"}</definedName>
    <definedName name="wrn.table2._2_1_4" hidden="1">{#N/A,#N/A,FALSE,"CGBR95C"}</definedName>
    <definedName name="wrn.table2._2_1_4_1" hidden="1">{#N/A,#N/A,FALSE,"CGBR95C"}</definedName>
    <definedName name="wrn.table2._2_1_4_2" hidden="1">{#N/A,#N/A,FALSE,"CGBR95C"}</definedName>
    <definedName name="wrn.table2._2_1_4_3" hidden="1">{#N/A,#N/A,FALSE,"CGBR95C"}</definedName>
    <definedName name="wrn.table2._2_1_4_4" hidden="1">{#N/A,#N/A,FALSE,"CGBR95C"}</definedName>
    <definedName name="wrn.table2._2_1_4_5" hidden="1">{#N/A,#N/A,FALSE,"CGBR95C"}</definedName>
    <definedName name="wrn.table2._2_1_5" hidden="1">{#N/A,#N/A,FALSE,"CGBR95C"}</definedName>
    <definedName name="wrn.table2._2_1_5_1" hidden="1">{#N/A,#N/A,FALSE,"CGBR95C"}</definedName>
    <definedName name="wrn.table2._2_1_5_2" hidden="1">{#N/A,#N/A,FALSE,"CGBR95C"}</definedName>
    <definedName name="wrn.table2._2_1_5_3" hidden="1">{#N/A,#N/A,FALSE,"CGBR95C"}</definedName>
    <definedName name="wrn.table2._2_1_5_4" hidden="1">{#N/A,#N/A,FALSE,"CGBR95C"}</definedName>
    <definedName name="wrn.table2._2_1_5_5" hidden="1">{#N/A,#N/A,FALSE,"CGBR95C"}</definedName>
    <definedName name="wrn.table2._2_2" hidden="1">{#N/A,#N/A,FALSE,"CGBR95C"}</definedName>
    <definedName name="wrn.table2._2_2_1" hidden="1">{#N/A,#N/A,FALSE,"CGBR95C"}</definedName>
    <definedName name="wrn.table2._2_2_2" hidden="1">{#N/A,#N/A,FALSE,"CGBR95C"}</definedName>
    <definedName name="wrn.table2._2_2_3" hidden="1">{#N/A,#N/A,FALSE,"CGBR95C"}</definedName>
    <definedName name="wrn.table2._2_2_4" hidden="1">{#N/A,#N/A,FALSE,"CGBR95C"}</definedName>
    <definedName name="wrn.table2._2_2_5" hidden="1">{#N/A,#N/A,FALSE,"CGBR95C"}</definedName>
    <definedName name="wrn.table2._2_3" hidden="1">{#N/A,#N/A,FALSE,"CGBR95C"}</definedName>
    <definedName name="wrn.table2._2_3_1" hidden="1">{#N/A,#N/A,FALSE,"CGBR95C"}</definedName>
    <definedName name="wrn.table2._2_3_2" hidden="1">{#N/A,#N/A,FALSE,"CGBR95C"}</definedName>
    <definedName name="wrn.table2._2_3_3" hidden="1">{#N/A,#N/A,FALSE,"CGBR95C"}</definedName>
    <definedName name="wrn.table2._2_3_4" hidden="1">{#N/A,#N/A,FALSE,"CGBR95C"}</definedName>
    <definedName name="wrn.table2._2_3_5" hidden="1">{#N/A,#N/A,FALSE,"CGBR95C"}</definedName>
    <definedName name="wrn.table2._2_4" hidden="1">{#N/A,#N/A,FALSE,"CGBR95C"}</definedName>
    <definedName name="wrn.table2._2_4_1" hidden="1">{#N/A,#N/A,FALSE,"CGBR95C"}</definedName>
    <definedName name="wrn.table2._2_4_2" hidden="1">{#N/A,#N/A,FALSE,"CGBR95C"}</definedName>
    <definedName name="wrn.table2._2_4_3" hidden="1">{#N/A,#N/A,FALSE,"CGBR95C"}</definedName>
    <definedName name="wrn.table2._2_4_4" hidden="1">{#N/A,#N/A,FALSE,"CGBR95C"}</definedName>
    <definedName name="wrn.table2._2_4_5" hidden="1">{#N/A,#N/A,FALSE,"CGBR95C"}</definedName>
    <definedName name="wrn.table2._2_5" hidden="1">{#N/A,#N/A,FALSE,"CGBR95C"}</definedName>
    <definedName name="wrn.table2._2_5_1" hidden="1">{#N/A,#N/A,FALSE,"CGBR95C"}</definedName>
    <definedName name="wrn.table2._2_5_2" hidden="1">{#N/A,#N/A,FALSE,"CGBR95C"}</definedName>
    <definedName name="wrn.table2._2_5_3" hidden="1">{#N/A,#N/A,FALSE,"CGBR95C"}</definedName>
    <definedName name="wrn.table2._2_5_4" hidden="1">{#N/A,#N/A,FALSE,"CGBR95C"}</definedName>
    <definedName name="wrn.table2._2_5_5" hidden="1">{#N/A,#N/A,FALSE,"CGBR95C"}</definedName>
    <definedName name="wrn.table2._3" hidden="1">{#N/A,#N/A,FALSE,"CGBR95C"}</definedName>
    <definedName name="wrn.table2._3_1" hidden="1">{#N/A,#N/A,FALSE,"CGBR95C"}</definedName>
    <definedName name="wrn.table2._3_1_1" hidden="1">{#N/A,#N/A,FALSE,"CGBR95C"}</definedName>
    <definedName name="wrn.table2._3_1_1_1" hidden="1">{#N/A,#N/A,FALSE,"CGBR95C"}</definedName>
    <definedName name="wrn.table2._3_1_1_1_1" hidden="1">{#N/A,#N/A,FALSE,"CGBR95C"}</definedName>
    <definedName name="wrn.table2._3_1_1_1_2" hidden="1">{#N/A,#N/A,FALSE,"CGBR95C"}</definedName>
    <definedName name="wrn.table2._3_1_1_1_3" hidden="1">{#N/A,#N/A,FALSE,"CGBR95C"}</definedName>
    <definedName name="wrn.table2._3_1_1_1_4" hidden="1">{#N/A,#N/A,FALSE,"CGBR95C"}</definedName>
    <definedName name="wrn.table2._3_1_1_1_5" hidden="1">{#N/A,#N/A,FALSE,"CGBR95C"}</definedName>
    <definedName name="wrn.table2._3_1_1_2" hidden="1">{#N/A,#N/A,FALSE,"CGBR95C"}</definedName>
    <definedName name="wrn.table2._3_1_1_2_1" hidden="1">{#N/A,#N/A,FALSE,"CGBR95C"}</definedName>
    <definedName name="wrn.table2._3_1_1_2_2" hidden="1">{#N/A,#N/A,FALSE,"CGBR95C"}</definedName>
    <definedName name="wrn.table2._3_1_1_2_3" hidden="1">{#N/A,#N/A,FALSE,"CGBR95C"}</definedName>
    <definedName name="wrn.table2._3_1_1_2_4" hidden="1">{#N/A,#N/A,FALSE,"CGBR95C"}</definedName>
    <definedName name="wrn.table2._3_1_1_2_5" hidden="1">{#N/A,#N/A,FALSE,"CGBR95C"}</definedName>
    <definedName name="wrn.table2._3_1_1_3" hidden="1">{#N/A,#N/A,FALSE,"CGBR95C"}</definedName>
    <definedName name="wrn.table2._3_1_1_4" hidden="1">{#N/A,#N/A,FALSE,"CGBR95C"}</definedName>
    <definedName name="wrn.table2._3_1_1_5" hidden="1">{#N/A,#N/A,FALSE,"CGBR95C"}</definedName>
    <definedName name="wrn.table2._3_1_2" hidden="1">{#N/A,#N/A,FALSE,"CGBR95C"}</definedName>
    <definedName name="wrn.table2._3_1_2_1" hidden="1">{#N/A,#N/A,FALSE,"CGBR95C"}</definedName>
    <definedName name="wrn.table2._3_1_2_2" hidden="1">{#N/A,#N/A,FALSE,"CGBR95C"}</definedName>
    <definedName name="wrn.table2._3_1_2_3" hidden="1">{#N/A,#N/A,FALSE,"CGBR95C"}</definedName>
    <definedName name="wrn.table2._3_1_2_4" hidden="1">{#N/A,#N/A,FALSE,"CGBR95C"}</definedName>
    <definedName name="wrn.table2._3_1_2_5" hidden="1">{#N/A,#N/A,FALSE,"CGBR95C"}</definedName>
    <definedName name="wrn.table2._3_1_3" hidden="1">{#N/A,#N/A,FALSE,"CGBR95C"}</definedName>
    <definedName name="wrn.table2._3_1_3_1" hidden="1">{#N/A,#N/A,FALSE,"CGBR95C"}</definedName>
    <definedName name="wrn.table2._3_1_3_2" hidden="1">{#N/A,#N/A,FALSE,"CGBR95C"}</definedName>
    <definedName name="wrn.table2._3_1_3_3" hidden="1">{#N/A,#N/A,FALSE,"CGBR95C"}</definedName>
    <definedName name="wrn.table2._3_1_3_4" hidden="1">{#N/A,#N/A,FALSE,"CGBR95C"}</definedName>
    <definedName name="wrn.table2._3_1_3_5" hidden="1">{#N/A,#N/A,FALSE,"CGBR95C"}</definedName>
    <definedName name="wrn.table2._3_1_4" hidden="1">{#N/A,#N/A,FALSE,"CGBR95C"}</definedName>
    <definedName name="wrn.table2._3_1_4_1" hidden="1">{#N/A,#N/A,FALSE,"CGBR95C"}</definedName>
    <definedName name="wrn.table2._3_1_4_2" hidden="1">{#N/A,#N/A,FALSE,"CGBR95C"}</definedName>
    <definedName name="wrn.table2._3_1_4_3" hidden="1">{#N/A,#N/A,FALSE,"CGBR95C"}</definedName>
    <definedName name="wrn.table2._3_1_4_4" hidden="1">{#N/A,#N/A,FALSE,"CGBR95C"}</definedName>
    <definedName name="wrn.table2._3_1_4_5" hidden="1">{#N/A,#N/A,FALSE,"CGBR95C"}</definedName>
    <definedName name="wrn.table2._3_1_5" hidden="1">{#N/A,#N/A,FALSE,"CGBR95C"}</definedName>
    <definedName name="wrn.table2._3_1_5_1" hidden="1">{#N/A,#N/A,FALSE,"CGBR95C"}</definedName>
    <definedName name="wrn.table2._3_1_5_2" hidden="1">{#N/A,#N/A,FALSE,"CGBR95C"}</definedName>
    <definedName name="wrn.table2._3_1_5_3" hidden="1">{#N/A,#N/A,FALSE,"CGBR95C"}</definedName>
    <definedName name="wrn.table2._3_1_5_4" hidden="1">{#N/A,#N/A,FALSE,"CGBR95C"}</definedName>
    <definedName name="wrn.table2._3_1_5_5" hidden="1">{#N/A,#N/A,FALSE,"CGBR95C"}</definedName>
    <definedName name="wrn.table2._3_2" hidden="1">{#N/A,#N/A,FALSE,"CGBR95C"}</definedName>
    <definedName name="wrn.table2._3_2_1" hidden="1">{#N/A,#N/A,FALSE,"CGBR95C"}</definedName>
    <definedName name="wrn.table2._3_2_2" hidden="1">{#N/A,#N/A,FALSE,"CGBR95C"}</definedName>
    <definedName name="wrn.table2._3_2_3" hidden="1">{#N/A,#N/A,FALSE,"CGBR95C"}</definedName>
    <definedName name="wrn.table2._3_2_4" hidden="1">{#N/A,#N/A,FALSE,"CGBR95C"}</definedName>
    <definedName name="wrn.table2._3_2_5" hidden="1">{#N/A,#N/A,FALSE,"CGBR95C"}</definedName>
    <definedName name="wrn.table2._3_3" hidden="1">{#N/A,#N/A,FALSE,"CGBR95C"}</definedName>
    <definedName name="wrn.table2._3_3_1" hidden="1">{#N/A,#N/A,FALSE,"CGBR95C"}</definedName>
    <definedName name="wrn.table2._3_3_2" hidden="1">{#N/A,#N/A,FALSE,"CGBR95C"}</definedName>
    <definedName name="wrn.table2._3_3_3" hidden="1">{#N/A,#N/A,FALSE,"CGBR95C"}</definedName>
    <definedName name="wrn.table2._3_3_4" hidden="1">{#N/A,#N/A,FALSE,"CGBR95C"}</definedName>
    <definedName name="wrn.table2._3_3_5" hidden="1">{#N/A,#N/A,FALSE,"CGBR95C"}</definedName>
    <definedName name="wrn.table2._3_4" hidden="1">{#N/A,#N/A,FALSE,"CGBR95C"}</definedName>
    <definedName name="wrn.table2._3_4_1" hidden="1">{#N/A,#N/A,FALSE,"CGBR95C"}</definedName>
    <definedName name="wrn.table2._3_4_2" hidden="1">{#N/A,#N/A,FALSE,"CGBR95C"}</definedName>
    <definedName name="wrn.table2._3_4_3" hidden="1">{#N/A,#N/A,FALSE,"CGBR95C"}</definedName>
    <definedName name="wrn.table2._3_4_4" hidden="1">{#N/A,#N/A,FALSE,"CGBR95C"}</definedName>
    <definedName name="wrn.table2._3_4_5" hidden="1">{#N/A,#N/A,FALSE,"CGBR95C"}</definedName>
    <definedName name="wrn.table2._3_5" hidden="1">{#N/A,#N/A,FALSE,"CGBR95C"}</definedName>
    <definedName name="wrn.table2._3_5_1" hidden="1">{#N/A,#N/A,FALSE,"CGBR95C"}</definedName>
    <definedName name="wrn.table2._3_5_2" hidden="1">{#N/A,#N/A,FALSE,"CGBR95C"}</definedName>
    <definedName name="wrn.table2._3_5_3" hidden="1">{#N/A,#N/A,FALSE,"CGBR95C"}</definedName>
    <definedName name="wrn.table2._3_5_4" hidden="1">{#N/A,#N/A,FALSE,"CGBR95C"}</definedName>
    <definedName name="wrn.table2._3_5_5" hidden="1">{#N/A,#N/A,FALSE,"CGBR95C"}</definedName>
    <definedName name="wrn.table2._4" hidden="1">{#N/A,#N/A,FALSE,"CGBR95C"}</definedName>
    <definedName name="wrn.table2._4_1" hidden="1">{#N/A,#N/A,FALSE,"CGBR95C"}</definedName>
    <definedName name="wrn.table2._4_1_1" hidden="1">{#N/A,#N/A,FALSE,"CGBR95C"}</definedName>
    <definedName name="wrn.table2._4_1_1_1" hidden="1">{#N/A,#N/A,FALSE,"CGBR95C"}</definedName>
    <definedName name="wrn.table2._4_1_1_1_1" hidden="1">{#N/A,#N/A,FALSE,"CGBR95C"}</definedName>
    <definedName name="wrn.table2._4_1_1_1_2" hidden="1">{#N/A,#N/A,FALSE,"CGBR95C"}</definedName>
    <definedName name="wrn.table2._4_1_1_1_3" hidden="1">{#N/A,#N/A,FALSE,"CGBR95C"}</definedName>
    <definedName name="wrn.table2._4_1_1_1_4" hidden="1">{#N/A,#N/A,FALSE,"CGBR95C"}</definedName>
    <definedName name="wrn.table2._4_1_1_1_5" hidden="1">{#N/A,#N/A,FALSE,"CGBR95C"}</definedName>
    <definedName name="wrn.table2._4_1_1_2" hidden="1">{#N/A,#N/A,FALSE,"CGBR95C"}</definedName>
    <definedName name="wrn.table2._4_1_1_2_1" hidden="1">{#N/A,#N/A,FALSE,"CGBR95C"}</definedName>
    <definedName name="wrn.table2._4_1_1_2_2" hidden="1">{#N/A,#N/A,FALSE,"CGBR95C"}</definedName>
    <definedName name="wrn.table2._4_1_1_2_3" hidden="1">{#N/A,#N/A,FALSE,"CGBR95C"}</definedName>
    <definedName name="wrn.table2._4_1_1_2_4" hidden="1">{#N/A,#N/A,FALSE,"CGBR95C"}</definedName>
    <definedName name="wrn.table2._4_1_1_2_5" hidden="1">{#N/A,#N/A,FALSE,"CGBR95C"}</definedName>
    <definedName name="wrn.table2._4_1_1_3" hidden="1">{#N/A,#N/A,FALSE,"CGBR95C"}</definedName>
    <definedName name="wrn.table2._4_1_1_4" hidden="1">{#N/A,#N/A,FALSE,"CGBR95C"}</definedName>
    <definedName name="wrn.table2._4_1_1_5" hidden="1">{#N/A,#N/A,FALSE,"CGBR95C"}</definedName>
    <definedName name="wrn.table2._4_1_2" hidden="1">{#N/A,#N/A,FALSE,"CGBR95C"}</definedName>
    <definedName name="wrn.table2._4_1_2_1" hidden="1">{#N/A,#N/A,FALSE,"CGBR95C"}</definedName>
    <definedName name="wrn.table2._4_1_2_2" hidden="1">{#N/A,#N/A,FALSE,"CGBR95C"}</definedName>
    <definedName name="wrn.table2._4_1_2_3" hidden="1">{#N/A,#N/A,FALSE,"CGBR95C"}</definedName>
    <definedName name="wrn.table2._4_1_2_4" hidden="1">{#N/A,#N/A,FALSE,"CGBR95C"}</definedName>
    <definedName name="wrn.table2._4_1_2_5" hidden="1">{#N/A,#N/A,FALSE,"CGBR95C"}</definedName>
    <definedName name="wrn.table2._4_1_3" hidden="1">{#N/A,#N/A,FALSE,"CGBR95C"}</definedName>
    <definedName name="wrn.table2._4_1_3_1" hidden="1">{#N/A,#N/A,FALSE,"CGBR95C"}</definedName>
    <definedName name="wrn.table2._4_1_3_2" hidden="1">{#N/A,#N/A,FALSE,"CGBR95C"}</definedName>
    <definedName name="wrn.table2._4_1_3_3" hidden="1">{#N/A,#N/A,FALSE,"CGBR95C"}</definedName>
    <definedName name="wrn.table2._4_1_3_4" hidden="1">{#N/A,#N/A,FALSE,"CGBR95C"}</definedName>
    <definedName name="wrn.table2._4_1_3_5" hidden="1">{#N/A,#N/A,FALSE,"CGBR95C"}</definedName>
    <definedName name="wrn.table2._4_1_4" hidden="1">{#N/A,#N/A,FALSE,"CGBR95C"}</definedName>
    <definedName name="wrn.table2._4_1_4_1" hidden="1">{#N/A,#N/A,FALSE,"CGBR95C"}</definedName>
    <definedName name="wrn.table2._4_1_4_2" hidden="1">{#N/A,#N/A,FALSE,"CGBR95C"}</definedName>
    <definedName name="wrn.table2._4_1_4_3" hidden="1">{#N/A,#N/A,FALSE,"CGBR95C"}</definedName>
    <definedName name="wrn.table2._4_1_4_4" hidden="1">{#N/A,#N/A,FALSE,"CGBR95C"}</definedName>
    <definedName name="wrn.table2._4_1_4_5" hidden="1">{#N/A,#N/A,FALSE,"CGBR95C"}</definedName>
    <definedName name="wrn.table2._4_1_5" hidden="1">{#N/A,#N/A,FALSE,"CGBR95C"}</definedName>
    <definedName name="wrn.table2._4_1_5_1" hidden="1">{#N/A,#N/A,FALSE,"CGBR95C"}</definedName>
    <definedName name="wrn.table2._4_1_5_2" hidden="1">{#N/A,#N/A,FALSE,"CGBR95C"}</definedName>
    <definedName name="wrn.table2._4_1_5_3" hidden="1">{#N/A,#N/A,FALSE,"CGBR95C"}</definedName>
    <definedName name="wrn.table2._4_1_5_4" hidden="1">{#N/A,#N/A,FALSE,"CGBR95C"}</definedName>
    <definedName name="wrn.table2._4_1_5_5" hidden="1">{#N/A,#N/A,FALSE,"CGBR95C"}</definedName>
    <definedName name="wrn.table2._4_2" hidden="1">{#N/A,#N/A,FALSE,"CGBR95C"}</definedName>
    <definedName name="wrn.table2._4_2_1" hidden="1">{#N/A,#N/A,FALSE,"CGBR95C"}</definedName>
    <definedName name="wrn.table2._4_2_2" hidden="1">{#N/A,#N/A,FALSE,"CGBR95C"}</definedName>
    <definedName name="wrn.table2._4_2_3" hidden="1">{#N/A,#N/A,FALSE,"CGBR95C"}</definedName>
    <definedName name="wrn.table2._4_2_4" hidden="1">{#N/A,#N/A,FALSE,"CGBR95C"}</definedName>
    <definedName name="wrn.table2._4_2_5" hidden="1">{#N/A,#N/A,FALSE,"CGBR95C"}</definedName>
    <definedName name="wrn.table2._4_3" hidden="1">{#N/A,#N/A,FALSE,"CGBR95C"}</definedName>
    <definedName name="wrn.table2._4_3_1" hidden="1">{#N/A,#N/A,FALSE,"CGBR95C"}</definedName>
    <definedName name="wrn.table2._4_3_2" hidden="1">{#N/A,#N/A,FALSE,"CGBR95C"}</definedName>
    <definedName name="wrn.table2._4_3_3" hidden="1">{#N/A,#N/A,FALSE,"CGBR95C"}</definedName>
    <definedName name="wrn.table2._4_3_4" hidden="1">{#N/A,#N/A,FALSE,"CGBR95C"}</definedName>
    <definedName name="wrn.table2._4_3_5" hidden="1">{#N/A,#N/A,FALSE,"CGBR95C"}</definedName>
    <definedName name="wrn.table2._4_4" hidden="1">{#N/A,#N/A,FALSE,"CGBR95C"}</definedName>
    <definedName name="wrn.table2._4_4_1" hidden="1">{#N/A,#N/A,FALSE,"CGBR95C"}</definedName>
    <definedName name="wrn.table2._4_4_2" hidden="1">{#N/A,#N/A,FALSE,"CGBR95C"}</definedName>
    <definedName name="wrn.table2._4_4_3" hidden="1">{#N/A,#N/A,FALSE,"CGBR95C"}</definedName>
    <definedName name="wrn.table2._4_4_4" hidden="1">{#N/A,#N/A,FALSE,"CGBR95C"}</definedName>
    <definedName name="wrn.table2._4_4_5" hidden="1">{#N/A,#N/A,FALSE,"CGBR95C"}</definedName>
    <definedName name="wrn.table2._4_5" hidden="1">{#N/A,#N/A,FALSE,"CGBR95C"}</definedName>
    <definedName name="wrn.table2._4_5_1" hidden="1">{#N/A,#N/A,FALSE,"CGBR95C"}</definedName>
    <definedName name="wrn.table2._4_5_2" hidden="1">{#N/A,#N/A,FALSE,"CGBR95C"}</definedName>
    <definedName name="wrn.table2._4_5_3" hidden="1">{#N/A,#N/A,FALSE,"CGBR95C"}</definedName>
    <definedName name="wrn.table2._4_5_4" hidden="1">{#N/A,#N/A,FALSE,"CGBR95C"}</definedName>
    <definedName name="wrn.table2._4_5_5" hidden="1">{#N/A,#N/A,FALSE,"CGBR95C"}</definedName>
    <definedName name="wrn.table2._5" hidden="1">{#N/A,#N/A,FALSE,"CGBR95C"}</definedName>
    <definedName name="wrn.table2._5_1" hidden="1">{#N/A,#N/A,FALSE,"CGBR95C"}</definedName>
    <definedName name="wrn.table2._5_1_1" hidden="1">{#N/A,#N/A,FALSE,"CGBR95C"}</definedName>
    <definedName name="wrn.table2._5_1_1_1" hidden="1">{#N/A,#N/A,FALSE,"CGBR95C"}</definedName>
    <definedName name="wrn.table2._5_1_1_1_1" hidden="1">{#N/A,#N/A,FALSE,"CGBR95C"}</definedName>
    <definedName name="wrn.table2._5_1_1_1_2" hidden="1">{#N/A,#N/A,FALSE,"CGBR95C"}</definedName>
    <definedName name="wrn.table2._5_1_1_1_3" hidden="1">{#N/A,#N/A,FALSE,"CGBR95C"}</definedName>
    <definedName name="wrn.table2._5_1_1_1_4" hidden="1">{#N/A,#N/A,FALSE,"CGBR95C"}</definedName>
    <definedName name="wrn.table2._5_1_1_1_5" hidden="1">{#N/A,#N/A,FALSE,"CGBR95C"}</definedName>
    <definedName name="wrn.table2._5_1_1_2" hidden="1">{#N/A,#N/A,FALSE,"CGBR95C"}</definedName>
    <definedName name="wrn.table2._5_1_1_2_1" hidden="1">{#N/A,#N/A,FALSE,"CGBR95C"}</definedName>
    <definedName name="wrn.table2._5_1_1_2_2" hidden="1">{#N/A,#N/A,FALSE,"CGBR95C"}</definedName>
    <definedName name="wrn.table2._5_1_1_2_3" hidden="1">{#N/A,#N/A,FALSE,"CGBR95C"}</definedName>
    <definedName name="wrn.table2._5_1_1_2_4" hidden="1">{#N/A,#N/A,FALSE,"CGBR95C"}</definedName>
    <definedName name="wrn.table2._5_1_1_2_5" hidden="1">{#N/A,#N/A,FALSE,"CGBR95C"}</definedName>
    <definedName name="wrn.table2._5_1_1_3" hidden="1">{#N/A,#N/A,FALSE,"CGBR95C"}</definedName>
    <definedName name="wrn.table2._5_1_1_4" hidden="1">{#N/A,#N/A,FALSE,"CGBR95C"}</definedName>
    <definedName name="wrn.table2._5_1_1_5" hidden="1">{#N/A,#N/A,FALSE,"CGBR95C"}</definedName>
    <definedName name="wrn.table2._5_1_2" hidden="1">{#N/A,#N/A,FALSE,"CGBR95C"}</definedName>
    <definedName name="wrn.table2._5_1_2_1" hidden="1">{#N/A,#N/A,FALSE,"CGBR95C"}</definedName>
    <definedName name="wrn.table2._5_1_2_2" hidden="1">{#N/A,#N/A,FALSE,"CGBR95C"}</definedName>
    <definedName name="wrn.table2._5_1_2_3" hidden="1">{#N/A,#N/A,FALSE,"CGBR95C"}</definedName>
    <definedName name="wrn.table2._5_1_2_4" hidden="1">{#N/A,#N/A,FALSE,"CGBR95C"}</definedName>
    <definedName name="wrn.table2._5_1_2_5" hidden="1">{#N/A,#N/A,FALSE,"CGBR95C"}</definedName>
    <definedName name="wrn.table2._5_1_3" hidden="1">{#N/A,#N/A,FALSE,"CGBR95C"}</definedName>
    <definedName name="wrn.table2._5_1_3_1" hidden="1">{#N/A,#N/A,FALSE,"CGBR95C"}</definedName>
    <definedName name="wrn.table2._5_1_3_2" hidden="1">{#N/A,#N/A,FALSE,"CGBR95C"}</definedName>
    <definedName name="wrn.table2._5_1_3_3" hidden="1">{#N/A,#N/A,FALSE,"CGBR95C"}</definedName>
    <definedName name="wrn.table2._5_1_3_4" hidden="1">{#N/A,#N/A,FALSE,"CGBR95C"}</definedName>
    <definedName name="wrn.table2._5_1_3_5" hidden="1">{#N/A,#N/A,FALSE,"CGBR95C"}</definedName>
    <definedName name="wrn.table2._5_1_4" hidden="1">{#N/A,#N/A,FALSE,"CGBR95C"}</definedName>
    <definedName name="wrn.table2._5_1_4_1" hidden="1">{#N/A,#N/A,FALSE,"CGBR95C"}</definedName>
    <definedName name="wrn.table2._5_1_4_2" hidden="1">{#N/A,#N/A,FALSE,"CGBR95C"}</definedName>
    <definedName name="wrn.table2._5_1_4_3" hidden="1">{#N/A,#N/A,FALSE,"CGBR95C"}</definedName>
    <definedName name="wrn.table2._5_1_4_4" hidden="1">{#N/A,#N/A,FALSE,"CGBR95C"}</definedName>
    <definedName name="wrn.table2._5_1_4_5" hidden="1">{#N/A,#N/A,FALSE,"CGBR95C"}</definedName>
    <definedName name="wrn.table2._5_1_5" hidden="1">{#N/A,#N/A,FALSE,"CGBR95C"}</definedName>
    <definedName name="wrn.table2._5_1_5_1" hidden="1">{#N/A,#N/A,FALSE,"CGBR95C"}</definedName>
    <definedName name="wrn.table2._5_1_5_2" hidden="1">{#N/A,#N/A,FALSE,"CGBR95C"}</definedName>
    <definedName name="wrn.table2._5_1_5_3" hidden="1">{#N/A,#N/A,FALSE,"CGBR95C"}</definedName>
    <definedName name="wrn.table2._5_1_5_4" hidden="1">{#N/A,#N/A,FALSE,"CGBR95C"}</definedName>
    <definedName name="wrn.table2._5_1_5_5" hidden="1">{#N/A,#N/A,FALSE,"CGBR95C"}</definedName>
    <definedName name="wrn.table2._5_2" hidden="1">{#N/A,#N/A,FALSE,"CGBR95C"}</definedName>
    <definedName name="wrn.table2._5_2_1" hidden="1">{#N/A,#N/A,FALSE,"CGBR95C"}</definedName>
    <definedName name="wrn.table2._5_2_2" hidden="1">{#N/A,#N/A,FALSE,"CGBR95C"}</definedName>
    <definedName name="wrn.table2._5_2_3" hidden="1">{#N/A,#N/A,FALSE,"CGBR95C"}</definedName>
    <definedName name="wrn.table2._5_2_4" hidden="1">{#N/A,#N/A,FALSE,"CGBR95C"}</definedName>
    <definedName name="wrn.table2._5_2_5" hidden="1">{#N/A,#N/A,FALSE,"CGBR95C"}</definedName>
    <definedName name="wrn.table2._5_3" hidden="1">{#N/A,#N/A,FALSE,"CGBR95C"}</definedName>
    <definedName name="wrn.table2._5_3_1" hidden="1">{#N/A,#N/A,FALSE,"CGBR95C"}</definedName>
    <definedName name="wrn.table2._5_3_2" hidden="1">{#N/A,#N/A,FALSE,"CGBR95C"}</definedName>
    <definedName name="wrn.table2._5_3_3" hidden="1">{#N/A,#N/A,FALSE,"CGBR95C"}</definedName>
    <definedName name="wrn.table2._5_3_4" hidden="1">{#N/A,#N/A,FALSE,"CGBR95C"}</definedName>
    <definedName name="wrn.table2._5_3_5" hidden="1">{#N/A,#N/A,FALSE,"CGBR95C"}</definedName>
    <definedName name="wrn.table2._5_4" hidden="1">{#N/A,#N/A,FALSE,"CGBR95C"}</definedName>
    <definedName name="wrn.table2._5_4_1" hidden="1">{#N/A,#N/A,FALSE,"CGBR95C"}</definedName>
    <definedName name="wrn.table2._5_4_2" hidden="1">{#N/A,#N/A,FALSE,"CGBR95C"}</definedName>
    <definedName name="wrn.table2._5_4_3" hidden="1">{#N/A,#N/A,FALSE,"CGBR95C"}</definedName>
    <definedName name="wrn.table2._5_4_4" hidden="1">{#N/A,#N/A,FALSE,"CGBR95C"}</definedName>
    <definedName name="wrn.table2._5_4_5" hidden="1">{#N/A,#N/A,FALSE,"CGBR95C"}</definedName>
    <definedName name="wrn.table2._5_5" hidden="1">{#N/A,#N/A,FALSE,"CGBR95C"}</definedName>
    <definedName name="wrn.table2._5_5_1" hidden="1">{#N/A,#N/A,FALSE,"CGBR95C"}</definedName>
    <definedName name="wrn.table2._5_5_2" hidden="1">{#N/A,#N/A,FALSE,"CGBR95C"}</definedName>
    <definedName name="wrn.table2._5_5_3" hidden="1">{#N/A,#N/A,FALSE,"CGBR95C"}</definedName>
    <definedName name="wrn.table2._5_5_4" hidden="1">{#N/A,#N/A,FALSE,"CGBR95C"}</definedName>
    <definedName name="wrn.table2._5_5_5" hidden="1">{#N/A,#N/A,FALSE,"CGBR95C"}</definedName>
    <definedName name="wrn.tablea." hidden="1">{#N/A,#N/A,FALSE,"CGBR95C"}</definedName>
    <definedName name="wrn.tablea._1" hidden="1">{#N/A,#N/A,FALSE,"CGBR95C"}</definedName>
    <definedName name="wrn.tablea._1_1" hidden="1">{#N/A,#N/A,FALSE,"CGBR95C"}</definedName>
    <definedName name="wrn.tablea._1_1_1" hidden="1">{#N/A,#N/A,FALSE,"CGBR95C"}</definedName>
    <definedName name="wrn.tablea._1_1_1_1" hidden="1">{#N/A,#N/A,FALSE,"CGBR95C"}</definedName>
    <definedName name="wrn.tablea._1_1_1_1_1" hidden="1">{#N/A,#N/A,FALSE,"CGBR95C"}</definedName>
    <definedName name="wrn.tablea._1_1_1_1_1_1" hidden="1">{#N/A,#N/A,FALSE,"CGBR95C"}</definedName>
    <definedName name="wrn.tablea._1_1_1_1_1_2" hidden="1">{#N/A,#N/A,FALSE,"CGBR95C"}</definedName>
    <definedName name="wrn.tablea._1_1_1_1_1_3" hidden="1">{#N/A,#N/A,FALSE,"CGBR95C"}</definedName>
    <definedName name="wrn.tablea._1_1_1_1_1_4" hidden="1">{#N/A,#N/A,FALSE,"CGBR95C"}</definedName>
    <definedName name="wrn.tablea._1_1_1_1_1_5" hidden="1">{#N/A,#N/A,FALSE,"CGBR95C"}</definedName>
    <definedName name="wrn.tablea._1_1_1_1_2" hidden="1">{#N/A,#N/A,FALSE,"CGBR95C"}</definedName>
    <definedName name="wrn.tablea._1_1_1_1_2_1" hidden="1">{#N/A,#N/A,FALSE,"CGBR95C"}</definedName>
    <definedName name="wrn.tablea._1_1_1_1_2_2" hidden="1">{#N/A,#N/A,FALSE,"CGBR95C"}</definedName>
    <definedName name="wrn.tablea._1_1_1_1_2_3" hidden="1">{#N/A,#N/A,FALSE,"CGBR95C"}</definedName>
    <definedName name="wrn.tablea._1_1_1_1_2_4" hidden="1">{#N/A,#N/A,FALSE,"CGBR95C"}</definedName>
    <definedName name="wrn.tablea._1_1_1_1_2_5" hidden="1">{#N/A,#N/A,FALSE,"CGBR95C"}</definedName>
    <definedName name="wrn.tablea._1_1_1_1_3" hidden="1">{#N/A,#N/A,FALSE,"CGBR95C"}</definedName>
    <definedName name="wrn.tablea._1_1_1_1_4" hidden="1">{#N/A,#N/A,FALSE,"CGBR95C"}</definedName>
    <definedName name="wrn.tablea._1_1_1_1_5" hidden="1">{#N/A,#N/A,FALSE,"CGBR95C"}</definedName>
    <definedName name="wrn.tablea._1_1_1_2" hidden="1">{#N/A,#N/A,FALSE,"CGBR95C"}</definedName>
    <definedName name="wrn.tablea._1_1_1_2_1" hidden="1">{#N/A,#N/A,FALSE,"CGBR95C"}</definedName>
    <definedName name="wrn.tablea._1_1_1_2_2" hidden="1">{#N/A,#N/A,FALSE,"CGBR95C"}</definedName>
    <definedName name="wrn.tablea._1_1_1_2_3" hidden="1">{#N/A,#N/A,FALSE,"CGBR95C"}</definedName>
    <definedName name="wrn.tablea._1_1_1_2_4" hidden="1">{#N/A,#N/A,FALSE,"CGBR95C"}</definedName>
    <definedName name="wrn.tablea._1_1_1_2_5" hidden="1">{#N/A,#N/A,FALSE,"CGBR95C"}</definedName>
    <definedName name="wrn.tablea._1_1_1_3" hidden="1">{#N/A,#N/A,FALSE,"CGBR95C"}</definedName>
    <definedName name="wrn.tablea._1_1_1_3_1" hidden="1">{#N/A,#N/A,FALSE,"CGBR95C"}</definedName>
    <definedName name="wrn.tablea._1_1_1_3_2" hidden="1">{#N/A,#N/A,FALSE,"CGBR95C"}</definedName>
    <definedName name="wrn.tablea._1_1_1_3_3" hidden="1">{#N/A,#N/A,FALSE,"CGBR95C"}</definedName>
    <definedName name="wrn.tablea._1_1_1_3_4" hidden="1">{#N/A,#N/A,FALSE,"CGBR95C"}</definedName>
    <definedName name="wrn.tablea._1_1_1_3_5" hidden="1">{#N/A,#N/A,FALSE,"CGBR95C"}</definedName>
    <definedName name="wrn.tablea._1_1_1_4" hidden="1">{#N/A,#N/A,FALSE,"CGBR95C"}</definedName>
    <definedName name="wrn.tablea._1_1_1_4_1" hidden="1">{#N/A,#N/A,FALSE,"CGBR95C"}</definedName>
    <definedName name="wrn.tablea._1_1_1_4_2" hidden="1">{#N/A,#N/A,FALSE,"CGBR95C"}</definedName>
    <definedName name="wrn.tablea._1_1_1_4_3" hidden="1">{#N/A,#N/A,FALSE,"CGBR95C"}</definedName>
    <definedName name="wrn.tablea._1_1_1_4_4" hidden="1">{#N/A,#N/A,FALSE,"CGBR95C"}</definedName>
    <definedName name="wrn.tablea._1_1_1_4_5" hidden="1">{#N/A,#N/A,FALSE,"CGBR95C"}</definedName>
    <definedName name="wrn.tablea._1_1_1_5" hidden="1">{#N/A,#N/A,FALSE,"CGBR95C"}</definedName>
    <definedName name="wrn.tablea._1_1_1_5_1" hidden="1">{#N/A,#N/A,FALSE,"CGBR95C"}</definedName>
    <definedName name="wrn.tablea._1_1_1_5_2" hidden="1">{#N/A,#N/A,FALSE,"CGBR95C"}</definedName>
    <definedName name="wrn.tablea._1_1_1_5_3" hidden="1">{#N/A,#N/A,FALSE,"CGBR95C"}</definedName>
    <definedName name="wrn.tablea._1_1_1_5_4" hidden="1">{#N/A,#N/A,FALSE,"CGBR95C"}</definedName>
    <definedName name="wrn.tablea._1_1_1_5_5" hidden="1">{#N/A,#N/A,FALSE,"CGBR95C"}</definedName>
    <definedName name="wrn.tablea._1_1_2" hidden="1">{#N/A,#N/A,FALSE,"CGBR95C"}</definedName>
    <definedName name="wrn.tablea._1_1_2_1" hidden="1">{#N/A,#N/A,FALSE,"CGBR95C"}</definedName>
    <definedName name="wrn.tablea._1_1_2_2" hidden="1">{#N/A,#N/A,FALSE,"CGBR95C"}</definedName>
    <definedName name="wrn.tablea._1_1_2_3" hidden="1">{#N/A,#N/A,FALSE,"CGBR95C"}</definedName>
    <definedName name="wrn.tablea._1_1_2_4" hidden="1">{#N/A,#N/A,FALSE,"CGBR95C"}</definedName>
    <definedName name="wrn.tablea._1_1_2_5" hidden="1">{#N/A,#N/A,FALSE,"CGBR95C"}</definedName>
    <definedName name="wrn.tablea._1_1_3" hidden="1">{#N/A,#N/A,FALSE,"CGBR95C"}</definedName>
    <definedName name="wrn.tablea._1_1_3_1" hidden="1">{#N/A,#N/A,FALSE,"CGBR95C"}</definedName>
    <definedName name="wrn.tablea._1_1_3_2" hidden="1">{#N/A,#N/A,FALSE,"CGBR95C"}</definedName>
    <definedName name="wrn.tablea._1_1_3_3" hidden="1">{#N/A,#N/A,FALSE,"CGBR95C"}</definedName>
    <definedName name="wrn.tablea._1_1_3_4" hidden="1">{#N/A,#N/A,FALSE,"CGBR95C"}</definedName>
    <definedName name="wrn.tablea._1_1_3_5" hidden="1">{#N/A,#N/A,FALSE,"CGBR95C"}</definedName>
    <definedName name="wrn.tablea._1_1_4" hidden="1">{#N/A,#N/A,FALSE,"CGBR95C"}</definedName>
    <definedName name="wrn.tablea._1_1_4_1" hidden="1">{#N/A,#N/A,FALSE,"CGBR95C"}</definedName>
    <definedName name="wrn.tablea._1_1_4_2" hidden="1">{#N/A,#N/A,FALSE,"CGBR95C"}</definedName>
    <definedName name="wrn.tablea._1_1_4_3" hidden="1">{#N/A,#N/A,FALSE,"CGBR95C"}</definedName>
    <definedName name="wrn.tablea._1_1_4_4" hidden="1">{#N/A,#N/A,FALSE,"CGBR95C"}</definedName>
    <definedName name="wrn.tablea._1_1_4_5" hidden="1">{#N/A,#N/A,FALSE,"CGBR95C"}</definedName>
    <definedName name="wrn.tablea._1_1_5" hidden="1">{#N/A,#N/A,FALSE,"CGBR95C"}</definedName>
    <definedName name="wrn.tablea._1_1_5_1" hidden="1">{#N/A,#N/A,FALSE,"CGBR95C"}</definedName>
    <definedName name="wrn.tablea._1_1_5_2" hidden="1">{#N/A,#N/A,FALSE,"CGBR95C"}</definedName>
    <definedName name="wrn.tablea._1_1_5_3" hidden="1">{#N/A,#N/A,FALSE,"CGBR95C"}</definedName>
    <definedName name="wrn.tablea._1_1_5_4" hidden="1">{#N/A,#N/A,FALSE,"CGBR95C"}</definedName>
    <definedName name="wrn.tablea._1_1_5_5" hidden="1">{#N/A,#N/A,FALSE,"CGBR95C"}</definedName>
    <definedName name="wrn.tablea._1_2" hidden="1">{#N/A,#N/A,FALSE,"CGBR95C"}</definedName>
    <definedName name="wrn.tablea._1_2_1" hidden="1">{#N/A,#N/A,FALSE,"CGBR95C"}</definedName>
    <definedName name="wrn.tablea._1_2_1_1" hidden="1">{#N/A,#N/A,FALSE,"CGBR95C"}</definedName>
    <definedName name="wrn.tablea._1_2_1_1_1" hidden="1">{#N/A,#N/A,FALSE,"CGBR95C"}</definedName>
    <definedName name="wrn.tablea._1_2_1_1_1_1" hidden="1">{#N/A,#N/A,FALSE,"CGBR95C"}</definedName>
    <definedName name="wrn.tablea._1_2_1_1_1_2" hidden="1">{#N/A,#N/A,FALSE,"CGBR95C"}</definedName>
    <definedName name="wrn.tablea._1_2_1_1_1_3" hidden="1">{#N/A,#N/A,FALSE,"CGBR95C"}</definedName>
    <definedName name="wrn.tablea._1_2_1_1_1_4" hidden="1">{#N/A,#N/A,FALSE,"CGBR95C"}</definedName>
    <definedName name="wrn.tablea._1_2_1_1_1_5" hidden="1">{#N/A,#N/A,FALSE,"CGBR95C"}</definedName>
    <definedName name="wrn.tablea._1_2_1_1_2" hidden="1">{#N/A,#N/A,FALSE,"CGBR95C"}</definedName>
    <definedName name="wrn.tablea._1_2_1_1_2_1" hidden="1">{#N/A,#N/A,FALSE,"CGBR95C"}</definedName>
    <definedName name="wrn.tablea._1_2_1_1_2_2" hidden="1">{#N/A,#N/A,FALSE,"CGBR95C"}</definedName>
    <definedName name="wrn.tablea._1_2_1_1_2_3" hidden="1">{#N/A,#N/A,FALSE,"CGBR95C"}</definedName>
    <definedName name="wrn.tablea._1_2_1_1_2_4" hidden="1">{#N/A,#N/A,FALSE,"CGBR95C"}</definedName>
    <definedName name="wrn.tablea._1_2_1_1_2_5" hidden="1">{#N/A,#N/A,FALSE,"CGBR95C"}</definedName>
    <definedName name="wrn.tablea._1_2_1_1_3" hidden="1">{#N/A,#N/A,FALSE,"CGBR95C"}</definedName>
    <definedName name="wrn.tablea._1_2_1_1_4" hidden="1">{#N/A,#N/A,FALSE,"CGBR95C"}</definedName>
    <definedName name="wrn.tablea._1_2_1_1_5" hidden="1">{#N/A,#N/A,FALSE,"CGBR95C"}</definedName>
    <definedName name="wrn.tablea._1_2_1_2" hidden="1">{#N/A,#N/A,FALSE,"CGBR95C"}</definedName>
    <definedName name="wrn.tablea._1_2_1_2_1" hidden="1">{#N/A,#N/A,FALSE,"CGBR95C"}</definedName>
    <definedName name="wrn.tablea._1_2_1_2_2" hidden="1">{#N/A,#N/A,FALSE,"CGBR95C"}</definedName>
    <definedName name="wrn.tablea._1_2_1_2_3" hidden="1">{#N/A,#N/A,FALSE,"CGBR95C"}</definedName>
    <definedName name="wrn.tablea._1_2_1_2_4" hidden="1">{#N/A,#N/A,FALSE,"CGBR95C"}</definedName>
    <definedName name="wrn.tablea._1_2_1_2_5" hidden="1">{#N/A,#N/A,FALSE,"CGBR95C"}</definedName>
    <definedName name="wrn.tablea._1_2_1_3" hidden="1">{#N/A,#N/A,FALSE,"CGBR95C"}</definedName>
    <definedName name="wrn.tablea._1_2_1_3_1" hidden="1">{#N/A,#N/A,FALSE,"CGBR95C"}</definedName>
    <definedName name="wrn.tablea._1_2_1_3_2" hidden="1">{#N/A,#N/A,FALSE,"CGBR95C"}</definedName>
    <definedName name="wrn.tablea._1_2_1_3_3" hidden="1">{#N/A,#N/A,FALSE,"CGBR95C"}</definedName>
    <definedName name="wrn.tablea._1_2_1_3_4" hidden="1">{#N/A,#N/A,FALSE,"CGBR95C"}</definedName>
    <definedName name="wrn.tablea._1_2_1_3_5" hidden="1">{#N/A,#N/A,FALSE,"CGBR95C"}</definedName>
    <definedName name="wrn.tablea._1_2_1_4" hidden="1">{#N/A,#N/A,FALSE,"CGBR95C"}</definedName>
    <definedName name="wrn.tablea._1_2_1_4_1" hidden="1">{#N/A,#N/A,FALSE,"CGBR95C"}</definedName>
    <definedName name="wrn.tablea._1_2_1_4_2" hidden="1">{#N/A,#N/A,FALSE,"CGBR95C"}</definedName>
    <definedName name="wrn.tablea._1_2_1_4_3" hidden="1">{#N/A,#N/A,FALSE,"CGBR95C"}</definedName>
    <definedName name="wrn.tablea._1_2_1_4_4" hidden="1">{#N/A,#N/A,FALSE,"CGBR95C"}</definedName>
    <definedName name="wrn.tablea._1_2_1_4_5" hidden="1">{#N/A,#N/A,FALSE,"CGBR95C"}</definedName>
    <definedName name="wrn.tablea._1_2_1_5" hidden="1">{#N/A,#N/A,FALSE,"CGBR95C"}</definedName>
    <definedName name="wrn.tablea._1_2_1_5_1" hidden="1">{#N/A,#N/A,FALSE,"CGBR95C"}</definedName>
    <definedName name="wrn.tablea._1_2_1_5_2" hidden="1">{#N/A,#N/A,FALSE,"CGBR95C"}</definedName>
    <definedName name="wrn.tablea._1_2_1_5_3" hidden="1">{#N/A,#N/A,FALSE,"CGBR95C"}</definedName>
    <definedName name="wrn.tablea._1_2_1_5_4" hidden="1">{#N/A,#N/A,FALSE,"CGBR95C"}</definedName>
    <definedName name="wrn.tablea._1_2_1_5_5" hidden="1">{#N/A,#N/A,FALSE,"CGBR95C"}</definedName>
    <definedName name="wrn.tablea._1_2_2" hidden="1">{#N/A,#N/A,FALSE,"CGBR95C"}</definedName>
    <definedName name="wrn.tablea._1_2_2_1" hidden="1">{#N/A,#N/A,FALSE,"CGBR95C"}</definedName>
    <definedName name="wrn.tablea._1_2_2_2" hidden="1">{#N/A,#N/A,FALSE,"CGBR95C"}</definedName>
    <definedName name="wrn.tablea._1_2_2_3" hidden="1">{#N/A,#N/A,FALSE,"CGBR95C"}</definedName>
    <definedName name="wrn.tablea._1_2_2_4" hidden="1">{#N/A,#N/A,FALSE,"CGBR95C"}</definedName>
    <definedName name="wrn.tablea._1_2_2_5" hidden="1">{#N/A,#N/A,FALSE,"CGBR95C"}</definedName>
    <definedName name="wrn.tablea._1_2_3" hidden="1">{#N/A,#N/A,FALSE,"CGBR95C"}</definedName>
    <definedName name="wrn.tablea._1_2_3_1" hidden="1">{#N/A,#N/A,FALSE,"CGBR95C"}</definedName>
    <definedName name="wrn.tablea._1_2_3_2" hidden="1">{#N/A,#N/A,FALSE,"CGBR95C"}</definedName>
    <definedName name="wrn.tablea._1_2_3_3" hidden="1">{#N/A,#N/A,FALSE,"CGBR95C"}</definedName>
    <definedName name="wrn.tablea._1_2_3_4" hidden="1">{#N/A,#N/A,FALSE,"CGBR95C"}</definedName>
    <definedName name="wrn.tablea._1_2_3_5" hidden="1">{#N/A,#N/A,FALSE,"CGBR95C"}</definedName>
    <definedName name="wrn.tablea._1_2_4" hidden="1">{#N/A,#N/A,FALSE,"CGBR95C"}</definedName>
    <definedName name="wrn.tablea._1_2_4_1" hidden="1">{#N/A,#N/A,FALSE,"CGBR95C"}</definedName>
    <definedName name="wrn.tablea._1_2_4_2" hidden="1">{#N/A,#N/A,FALSE,"CGBR95C"}</definedName>
    <definedName name="wrn.tablea._1_2_4_3" hidden="1">{#N/A,#N/A,FALSE,"CGBR95C"}</definedName>
    <definedName name="wrn.tablea._1_2_4_4" hidden="1">{#N/A,#N/A,FALSE,"CGBR95C"}</definedName>
    <definedName name="wrn.tablea._1_2_4_5" hidden="1">{#N/A,#N/A,FALSE,"CGBR95C"}</definedName>
    <definedName name="wrn.tablea._1_2_5" hidden="1">{#N/A,#N/A,FALSE,"CGBR95C"}</definedName>
    <definedName name="wrn.tablea._1_2_5_1" hidden="1">{#N/A,#N/A,FALSE,"CGBR95C"}</definedName>
    <definedName name="wrn.tablea._1_2_5_2" hidden="1">{#N/A,#N/A,FALSE,"CGBR95C"}</definedName>
    <definedName name="wrn.tablea._1_2_5_3" hidden="1">{#N/A,#N/A,FALSE,"CGBR95C"}</definedName>
    <definedName name="wrn.tablea._1_2_5_4" hidden="1">{#N/A,#N/A,FALSE,"CGBR95C"}</definedName>
    <definedName name="wrn.tablea._1_2_5_5" hidden="1">{#N/A,#N/A,FALSE,"CGBR95C"}</definedName>
    <definedName name="wrn.tablea._1_3" hidden="1">{#N/A,#N/A,FALSE,"CGBR95C"}</definedName>
    <definedName name="wrn.tablea._1_3_1" hidden="1">{#N/A,#N/A,FALSE,"CGBR95C"}</definedName>
    <definedName name="wrn.tablea._1_3_1_1" hidden="1">{#N/A,#N/A,FALSE,"CGBR95C"}</definedName>
    <definedName name="wrn.tablea._1_3_1_1_1" hidden="1">{#N/A,#N/A,FALSE,"CGBR95C"}</definedName>
    <definedName name="wrn.tablea._1_3_1_1_1_1" hidden="1">{#N/A,#N/A,FALSE,"CGBR95C"}</definedName>
    <definedName name="wrn.tablea._1_3_1_1_1_2" hidden="1">{#N/A,#N/A,FALSE,"CGBR95C"}</definedName>
    <definedName name="wrn.tablea._1_3_1_1_1_3" hidden="1">{#N/A,#N/A,FALSE,"CGBR95C"}</definedName>
    <definedName name="wrn.tablea._1_3_1_1_1_4" hidden="1">{#N/A,#N/A,FALSE,"CGBR95C"}</definedName>
    <definedName name="wrn.tablea._1_3_1_1_1_5" hidden="1">{#N/A,#N/A,FALSE,"CGBR95C"}</definedName>
    <definedName name="wrn.tablea._1_3_1_1_2" hidden="1">{#N/A,#N/A,FALSE,"CGBR95C"}</definedName>
    <definedName name="wrn.tablea._1_3_1_1_2_1" hidden="1">{#N/A,#N/A,FALSE,"CGBR95C"}</definedName>
    <definedName name="wrn.tablea._1_3_1_1_2_2" hidden="1">{#N/A,#N/A,FALSE,"CGBR95C"}</definedName>
    <definedName name="wrn.tablea._1_3_1_1_2_3" hidden="1">{#N/A,#N/A,FALSE,"CGBR95C"}</definedName>
    <definedName name="wrn.tablea._1_3_1_1_2_4" hidden="1">{#N/A,#N/A,FALSE,"CGBR95C"}</definedName>
    <definedName name="wrn.tablea._1_3_1_1_2_5" hidden="1">{#N/A,#N/A,FALSE,"CGBR95C"}</definedName>
    <definedName name="wrn.tablea._1_3_1_1_3" hidden="1">{#N/A,#N/A,FALSE,"CGBR95C"}</definedName>
    <definedName name="wrn.tablea._1_3_1_1_4" hidden="1">{#N/A,#N/A,FALSE,"CGBR95C"}</definedName>
    <definedName name="wrn.tablea._1_3_1_1_5" hidden="1">{#N/A,#N/A,FALSE,"CGBR95C"}</definedName>
    <definedName name="wrn.tablea._1_3_1_2" hidden="1">{#N/A,#N/A,FALSE,"CGBR95C"}</definedName>
    <definedName name="wrn.tablea._1_3_1_2_1" hidden="1">{#N/A,#N/A,FALSE,"CGBR95C"}</definedName>
    <definedName name="wrn.tablea._1_3_1_2_2" hidden="1">{#N/A,#N/A,FALSE,"CGBR95C"}</definedName>
    <definedName name="wrn.tablea._1_3_1_2_3" hidden="1">{#N/A,#N/A,FALSE,"CGBR95C"}</definedName>
    <definedName name="wrn.tablea._1_3_1_2_4" hidden="1">{#N/A,#N/A,FALSE,"CGBR95C"}</definedName>
    <definedName name="wrn.tablea._1_3_1_2_5" hidden="1">{#N/A,#N/A,FALSE,"CGBR95C"}</definedName>
    <definedName name="wrn.tablea._1_3_1_3" hidden="1">{#N/A,#N/A,FALSE,"CGBR95C"}</definedName>
    <definedName name="wrn.tablea._1_3_1_3_1" hidden="1">{#N/A,#N/A,FALSE,"CGBR95C"}</definedName>
    <definedName name="wrn.tablea._1_3_1_3_2" hidden="1">{#N/A,#N/A,FALSE,"CGBR95C"}</definedName>
    <definedName name="wrn.tablea._1_3_1_3_3" hidden="1">{#N/A,#N/A,FALSE,"CGBR95C"}</definedName>
    <definedName name="wrn.tablea._1_3_1_3_4" hidden="1">{#N/A,#N/A,FALSE,"CGBR95C"}</definedName>
    <definedName name="wrn.tablea._1_3_1_3_5" hidden="1">{#N/A,#N/A,FALSE,"CGBR95C"}</definedName>
    <definedName name="wrn.tablea._1_3_1_4" hidden="1">{#N/A,#N/A,FALSE,"CGBR95C"}</definedName>
    <definedName name="wrn.tablea._1_3_1_4_1" hidden="1">{#N/A,#N/A,FALSE,"CGBR95C"}</definedName>
    <definedName name="wrn.tablea._1_3_1_4_2" hidden="1">{#N/A,#N/A,FALSE,"CGBR95C"}</definedName>
    <definedName name="wrn.tablea._1_3_1_4_3" hidden="1">{#N/A,#N/A,FALSE,"CGBR95C"}</definedName>
    <definedName name="wrn.tablea._1_3_1_4_4" hidden="1">{#N/A,#N/A,FALSE,"CGBR95C"}</definedName>
    <definedName name="wrn.tablea._1_3_1_4_5" hidden="1">{#N/A,#N/A,FALSE,"CGBR95C"}</definedName>
    <definedName name="wrn.tablea._1_3_1_5" hidden="1">{#N/A,#N/A,FALSE,"CGBR95C"}</definedName>
    <definedName name="wrn.tablea._1_3_1_5_1" hidden="1">{#N/A,#N/A,FALSE,"CGBR95C"}</definedName>
    <definedName name="wrn.tablea._1_3_1_5_2" hidden="1">{#N/A,#N/A,FALSE,"CGBR95C"}</definedName>
    <definedName name="wrn.tablea._1_3_1_5_3" hidden="1">{#N/A,#N/A,FALSE,"CGBR95C"}</definedName>
    <definedName name="wrn.tablea._1_3_1_5_4" hidden="1">{#N/A,#N/A,FALSE,"CGBR95C"}</definedName>
    <definedName name="wrn.tablea._1_3_1_5_5" hidden="1">{#N/A,#N/A,FALSE,"CGBR95C"}</definedName>
    <definedName name="wrn.tablea._1_3_2" hidden="1">{#N/A,#N/A,FALSE,"CGBR95C"}</definedName>
    <definedName name="wrn.tablea._1_3_2_1" hidden="1">{#N/A,#N/A,FALSE,"CGBR95C"}</definedName>
    <definedName name="wrn.tablea._1_3_2_2" hidden="1">{#N/A,#N/A,FALSE,"CGBR95C"}</definedName>
    <definedName name="wrn.tablea._1_3_2_3" hidden="1">{#N/A,#N/A,FALSE,"CGBR95C"}</definedName>
    <definedName name="wrn.tablea._1_3_2_4" hidden="1">{#N/A,#N/A,FALSE,"CGBR95C"}</definedName>
    <definedName name="wrn.tablea._1_3_2_5" hidden="1">{#N/A,#N/A,FALSE,"CGBR95C"}</definedName>
    <definedName name="wrn.tablea._1_3_3" hidden="1">{#N/A,#N/A,FALSE,"CGBR95C"}</definedName>
    <definedName name="wrn.tablea._1_3_3_1" hidden="1">{#N/A,#N/A,FALSE,"CGBR95C"}</definedName>
    <definedName name="wrn.tablea._1_3_3_2" hidden="1">{#N/A,#N/A,FALSE,"CGBR95C"}</definedName>
    <definedName name="wrn.tablea._1_3_3_3" hidden="1">{#N/A,#N/A,FALSE,"CGBR95C"}</definedName>
    <definedName name="wrn.tablea._1_3_3_4" hidden="1">{#N/A,#N/A,FALSE,"CGBR95C"}</definedName>
    <definedName name="wrn.tablea._1_3_3_5" hidden="1">{#N/A,#N/A,FALSE,"CGBR95C"}</definedName>
    <definedName name="wrn.tablea._1_3_4" hidden="1">{#N/A,#N/A,FALSE,"CGBR95C"}</definedName>
    <definedName name="wrn.tablea._1_3_4_1" hidden="1">{#N/A,#N/A,FALSE,"CGBR95C"}</definedName>
    <definedName name="wrn.tablea._1_3_4_2" hidden="1">{#N/A,#N/A,FALSE,"CGBR95C"}</definedName>
    <definedName name="wrn.tablea._1_3_4_3" hidden="1">{#N/A,#N/A,FALSE,"CGBR95C"}</definedName>
    <definedName name="wrn.tablea._1_3_4_4" hidden="1">{#N/A,#N/A,FALSE,"CGBR95C"}</definedName>
    <definedName name="wrn.tablea._1_3_4_5" hidden="1">{#N/A,#N/A,FALSE,"CGBR95C"}</definedName>
    <definedName name="wrn.tablea._1_3_5" hidden="1">{#N/A,#N/A,FALSE,"CGBR95C"}</definedName>
    <definedName name="wrn.tablea._1_3_5_1" hidden="1">{#N/A,#N/A,FALSE,"CGBR95C"}</definedName>
    <definedName name="wrn.tablea._1_3_5_2" hidden="1">{#N/A,#N/A,FALSE,"CGBR95C"}</definedName>
    <definedName name="wrn.tablea._1_3_5_3" hidden="1">{#N/A,#N/A,FALSE,"CGBR95C"}</definedName>
    <definedName name="wrn.tablea._1_3_5_4" hidden="1">{#N/A,#N/A,FALSE,"CGBR95C"}</definedName>
    <definedName name="wrn.tablea._1_3_5_5" hidden="1">{#N/A,#N/A,FALSE,"CGBR95C"}</definedName>
    <definedName name="wrn.tablea._1_4" hidden="1">{#N/A,#N/A,FALSE,"CGBR95C"}</definedName>
    <definedName name="wrn.tablea._1_4_1" hidden="1">{#N/A,#N/A,FALSE,"CGBR95C"}</definedName>
    <definedName name="wrn.tablea._1_4_1_1" hidden="1">{#N/A,#N/A,FALSE,"CGBR95C"}</definedName>
    <definedName name="wrn.tablea._1_4_1_1_1" hidden="1">{#N/A,#N/A,FALSE,"CGBR95C"}</definedName>
    <definedName name="wrn.tablea._1_4_1_1_2" hidden="1">{#N/A,#N/A,FALSE,"CGBR95C"}</definedName>
    <definedName name="wrn.tablea._1_4_1_1_3" hidden="1">{#N/A,#N/A,FALSE,"CGBR95C"}</definedName>
    <definedName name="wrn.tablea._1_4_1_1_4" hidden="1">{#N/A,#N/A,FALSE,"CGBR95C"}</definedName>
    <definedName name="wrn.tablea._1_4_1_1_5" hidden="1">{#N/A,#N/A,FALSE,"CGBR95C"}</definedName>
    <definedName name="wrn.tablea._1_4_1_2" hidden="1">{#N/A,#N/A,FALSE,"CGBR95C"}</definedName>
    <definedName name="wrn.tablea._1_4_1_2_1" hidden="1">{#N/A,#N/A,FALSE,"CGBR95C"}</definedName>
    <definedName name="wrn.tablea._1_4_1_2_2" hidden="1">{#N/A,#N/A,FALSE,"CGBR95C"}</definedName>
    <definedName name="wrn.tablea._1_4_1_2_3" hidden="1">{#N/A,#N/A,FALSE,"CGBR95C"}</definedName>
    <definedName name="wrn.tablea._1_4_1_2_4" hidden="1">{#N/A,#N/A,FALSE,"CGBR95C"}</definedName>
    <definedName name="wrn.tablea._1_4_1_2_5" hidden="1">{#N/A,#N/A,FALSE,"CGBR95C"}</definedName>
    <definedName name="wrn.tablea._1_4_1_3" hidden="1">{#N/A,#N/A,FALSE,"CGBR95C"}</definedName>
    <definedName name="wrn.tablea._1_4_1_3_1" hidden="1">{#N/A,#N/A,FALSE,"CGBR95C"}</definedName>
    <definedName name="wrn.tablea._1_4_1_3_2" hidden="1">{#N/A,#N/A,FALSE,"CGBR95C"}</definedName>
    <definedName name="wrn.tablea._1_4_1_3_3" hidden="1">{#N/A,#N/A,FALSE,"CGBR95C"}</definedName>
    <definedName name="wrn.tablea._1_4_1_3_4" hidden="1">{#N/A,#N/A,FALSE,"CGBR95C"}</definedName>
    <definedName name="wrn.tablea._1_4_1_3_5" hidden="1">{#N/A,#N/A,FALSE,"CGBR95C"}</definedName>
    <definedName name="wrn.tablea._1_4_1_4" hidden="1">{#N/A,#N/A,FALSE,"CGBR95C"}</definedName>
    <definedName name="wrn.tablea._1_4_1_4_1" hidden="1">{#N/A,#N/A,FALSE,"CGBR95C"}</definedName>
    <definedName name="wrn.tablea._1_4_1_4_2" hidden="1">{#N/A,#N/A,FALSE,"CGBR95C"}</definedName>
    <definedName name="wrn.tablea._1_4_1_4_3" hidden="1">{#N/A,#N/A,FALSE,"CGBR95C"}</definedName>
    <definedName name="wrn.tablea._1_4_1_4_4" hidden="1">{#N/A,#N/A,FALSE,"CGBR95C"}</definedName>
    <definedName name="wrn.tablea._1_4_1_4_5" hidden="1">{#N/A,#N/A,FALSE,"CGBR95C"}</definedName>
    <definedName name="wrn.tablea._1_4_1_5" hidden="1">{#N/A,#N/A,FALSE,"CGBR95C"}</definedName>
    <definedName name="wrn.tablea._1_4_1_5_1" hidden="1">{#N/A,#N/A,FALSE,"CGBR95C"}</definedName>
    <definedName name="wrn.tablea._1_4_1_5_2" hidden="1">{#N/A,#N/A,FALSE,"CGBR95C"}</definedName>
    <definedName name="wrn.tablea._1_4_1_5_3" hidden="1">{#N/A,#N/A,FALSE,"CGBR95C"}</definedName>
    <definedName name="wrn.tablea._1_4_1_5_4" hidden="1">{#N/A,#N/A,FALSE,"CGBR95C"}</definedName>
    <definedName name="wrn.tablea._1_4_1_5_5" hidden="1">{#N/A,#N/A,FALSE,"CGBR95C"}</definedName>
    <definedName name="wrn.tablea._1_4_2" hidden="1">{#N/A,#N/A,FALSE,"CGBR95C"}</definedName>
    <definedName name="wrn.tablea._1_4_2_1" hidden="1">{#N/A,#N/A,FALSE,"CGBR95C"}</definedName>
    <definedName name="wrn.tablea._1_4_2_2" hidden="1">{#N/A,#N/A,FALSE,"CGBR95C"}</definedName>
    <definedName name="wrn.tablea._1_4_2_3" hidden="1">{#N/A,#N/A,FALSE,"CGBR95C"}</definedName>
    <definedName name="wrn.tablea._1_4_2_4" hidden="1">{#N/A,#N/A,FALSE,"CGBR95C"}</definedName>
    <definedName name="wrn.tablea._1_4_2_5" hidden="1">{#N/A,#N/A,FALSE,"CGBR95C"}</definedName>
    <definedName name="wrn.tablea._1_4_3" hidden="1">{#N/A,#N/A,FALSE,"CGBR95C"}</definedName>
    <definedName name="wrn.tablea._1_4_3_1" hidden="1">{#N/A,#N/A,FALSE,"CGBR95C"}</definedName>
    <definedName name="wrn.tablea._1_4_3_2" hidden="1">{#N/A,#N/A,FALSE,"CGBR95C"}</definedName>
    <definedName name="wrn.tablea._1_4_3_3" hidden="1">{#N/A,#N/A,FALSE,"CGBR95C"}</definedName>
    <definedName name="wrn.tablea._1_4_3_4" hidden="1">{#N/A,#N/A,FALSE,"CGBR95C"}</definedName>
    <definedName name="wrn.tablea._1_4_3_5" hidden="1">{#N/A,#N/A,FALSE,"CGBR95C"}</definedName>
    <definedName name="wrn.tablea._1_4_4" hidden="1">{#N/A,#N/A,FALSE,"CGBR95C"}</definedName>
    <definedName name="wrn.tablea._1_4_4_1" hidden="1">{#N/A,#N/A,FALSE,"CGBR95C"}</definedName>
    <definedName name="wrn.tablea._1_4_4_2" hidden="1">{#N/A,#N/A,FALSE,"CGBR95C"}</definedName>
    <definedName name="wrn.tablea._1_4_4_3" hidden="1">{#N/A,#N/A,FALSE,"CGBR95C"}</definedName>
    <definedName name="wrn.tablea._1_4_4_4" hidden="1">{#N/A,#N/A,FALSE,"CGBR95C"}</definedName>
    <definedName name="wrn.tablea._1_4_4_5" hidden="1">{#N/A,#N/A,FALSE,"CGBR95C"}</definedName>
    <definedName name="wrn.tablea._1_4_5" hidden="1">{#N/A,#N/A,FALSE,"CGBR95C"}</definedName>
    <definedName name="wrn.tablea._1_4_5_1" hidden="1">{#N/A,#N/A,FALSE,"CGBR95C"}</definedName>
    <definedName name="wrn.tablea._1_4_5_2" hidden="1">{#N/A,#N/A,FALSE,"CGBR95C"}</definedName>
    <definedName name="wrn.tablea._1_4_5_3" hidden="1">{#N/A,#N/A,FALSE,"CGBR95C"}</definedName>
    <definedName name="wrn.tablea._1_4_5_4" hidden="1">{#N/A,#N/A,FALSE,"CGBR95C"}</definedName>
    <definedName name="wrn.tablea._1_4_5_5" hidden="1">{#N/A,#N/A,FALSE,"CGBR95C"}</definedName>
    <definedName name="wrn.tablea._1_5" hidden="1">{#N/A,#N/A,FALSE,"CGBR95C"}</definedName>
    <definedName name="wrn.tablea._1_5_1" hidden="1">{#N/A,#N/A,FALSE,"CGBR95C"}</definedName>
    <definedName name="wrn.tablea._1_5_1_1" hidden="1">{#N/A,#N/A,FALSE,"CGBR95C"}</definedName>
    <definedName name="wrn.tablea._1_5_1_2" hidden="1">{#N/A,#N/A,FALSE,"CGBR95C"}</definedName>
    <definedName name="wrn.tablea._1_5_1_3" hidden="1">{#N/A,#N/A,FALSE,"CGBR95C"}</definedName>
    <definedName name="wrn.tablea._1_5_1_4" hidden="1">{#N/A,#N/A,FALSE,"CGBR95C"}</definedName>
    <definedName name="wrn.tablea._1_5_1_5" hidden="1">{#N/A,#N/A,FALSE,"CGBR95C"}</definedName>
    <definedName name="wrn.tablea._1_5_2" hidden="1">{#N/A,#N/A,FALSE,"CGBR95C"}</definedName>
    <definedName name="wrn.tablea._1_5_2_1" hidden="1">{#N/A,#N/A,FALSE,"CGBR95C"}</definedName>
    <definedName name="wrn.tablea._1_5_2_2" hidden="1">{#N/A,#N/A,FALSE,"CGBR95C"}</definedName>
    <definedName name="wrn.tablea._1_5_2_3" hidden="1">{#N/A,#N/A,FALSE,"CGBR95C"}</definedName>
    <definedName name="wrn.tablea._1_5_2_4" hidden="1">{#N/A,#N/A,FALSE,"CGBR95C"}</definedName>
    <definedName name="wrn.tablea._1_5_2_5" hidden="1">{#N/A,#N/A,FALSE,"CGBR95C"}</definedName>
    <definedName name="wrn.tablea._1_5_3" hidden="1">{#N/A,#N/A,FALSE,"CGBR95C"}</definedName>
    <definedName name="wrn.tablea._1_5_3_1" hidden="1">{#N/A,#N/A,FALSE,"CGBR95C"}</definedName>
    <definedName name="wrn.tablea._1_5_3_2" hidden="1">{#N/A,#N/A,FALSE,"CGBR95C"}</definedName>
    <definedName name="wrn.tablea._1_5_3_3" hidden="1">{#N/A,#N/A,FALSE,"CGBR95C"}</definedName>
    <definedName name="wrn.tablea._1_5_3_4" hidden="1">{#N/A,#N/A,FALSE,"CGBR95C"}</definedName>
    <definedName name="wrn.tablea._1_5_3_5" hidden="1">{#N/A,#N/A,FALSE,"CGBR95C"}</definedName>
    <definedName name="wrn.tablea._1_5_4" hidden="1">{#N/A,#N/A,FALSE,"CGBR95C"}</definedName>
    <definedName name="wrn.tablea._1_5_4_1" hidden="1">{#N/A,#N/A,FALSE,"CGBR95C"}</definedName>
    <definedName name="wrn.tablea._1_5_4_2" hidden="1">{#N/A,#N/A,FALSE,"CGBR95C"}</definedName>
    <definedName name="wrn.tablea._1_5_4_3" hidden="1">{#N/A,#N/A,FALSE,"CGBR95C"}</definedName>
    <definedName name="wrn.tablea._1_5_4_4" hidden="1">{#N/A,#N/A,FALSE,"CGBR95C"}</definedName>
    <definedName name="wrn.tablea._1_5_4_5" hidden="1">{#N/A,#N/A,FALSE,"CGBR95C"}</definedName>
    <definedName name="wrn.tablea._1_5_5" hidden="1">{#N/A,#N/A,FALSE,"CGBR95C"}</definedName>
    <definedName name="wrn.tablea._1_5_5_1" hidden="1">{#N/A,#N/A,FALSE,"CGBR95C"}</definedName>
    <definedName name="wrn.tablea._1_5_5_2" hidden="1">{#N/A,#N/A,FALSE,"CGBR95C"}</definedName>
    <definedName name="wrn.tablea._1_5_5_3" hidden="1">{#N/A,#N/A,FALSE,"CGBR95C"}</definedName>
    <definedName name="wrn.tablea._1_5_5_4" hidden="1">{#N/A,#N/A,FALSE,"CGBR95C"}</definedName>
    <definedName name="wrn.tablea._1_5_5_5" hidden="1">{#N/A,#N/A,FALSE,"CGBR95C"}</definedName>
    <definedName name="wrn.tablea._2" hidden="1">{#N/A,#N/A,FALSE,"CGBR95C"}</definedName>
    <definedName name="wrn.tablea._2_1" hidden="1">{#N/A,#N/A,FALSE,"CGBR95C"}</definedName>
    <definedName name="wrn.tablea._2_1_1" hidden="1">{#N/A,#N/A,FALSE,"CGBR95C"}</definedName>
    <definedName name="wrn.tablea._2_1_1_1" hidden="1">{#N/A,#N/A,FALSE,"CGBR95C"}</definedName>
    <definedName name="wrn.tablea._2_1_1_1_1" hidden="1">{#N/A,#N/A,FALSE,"CGBR95C"}</definedName>
    <definedName name="wrn.tablea._2_1_1_1_2" hidden="1">{#N/A,#N/A,FALSE,"CGBR95C"}</definedName>
    <definedName name="wrn.tablea._2_1_1_1_3" hidden="1">{#N/A,#N/A,FALSE,"CGBR95C"}</definedName>
    <definedName name="wrn.tablea._2_1_1_1_4" hidden="1">{#N/A,#N/A,FALSE,"CGBR95C"}</definedName>
    <definedName name="wrn.tablea._2_1_1_1_5" hidden="1">{#N/A,#N/A,FALSE,"CGBR95C"}</definedName>
    <definedName name="wrn.tablea._2_1_1_2" hidden="1">{#N/A,#N/A,FALSE,"CGBR95C"}</definedName>
    <definedName name="wrn.tablea._2_1_1_2_1" hidden="1">{#N/A,#N/A,FALSE,"CGBR95C"}</definedName>
    <definedName name="wrn.tablea._2_1_1_2_2" hidden="1">{#N/A,#N/A,FALSE,"CGBR95C"}</definedName>
    <definedName name="wrn.tablea._2_1_1_2_3" hidden="1">{#N/A,#N/A,FALSE,"CGBR95C"}</definedName>
    <definedName name="wrn.tablea._2_1_1_2_4" hidden="1">{#N/A,#N/A,FALSE,"CGBR95C"}</definedName>
    <definedName name="wrn.tablea._2_1_1_2_5" hidden="1">{#N/A,#N/A,FALSE,"CGBR95C"}</definedName>
    <definedName name="wrn.tablea._2_1_1_3" hidden="1">{#N/A,#N/A,FALSE,"CGBR95C"}</definedName>
    <definedName name="wrn.tablea._2_1_1_4" hidden="1">{#N/A,#N/A,FALSE,"CGBR95C"}</definedName>
    <definedName name="wrn.tablea._2_1_1_5" hidden="1">{#N/A,#N/A,FALSE,"CGBR95C"}</definedName>
    <definedName name="wrn.tablea._2_1_2" hidden="1">{#N/A,#N/A,FALSE,"CGBR95C"}</definedName>
    <definedName name="wrn.tablea._2_1_2_1" hidden="1">{#N/A,#N/A,FALSE,"CGBR95C"}</definedName>
    <definedName name="wrn.tablea._2_1_2_2" hidden="1">{#N/A,#N/A,FALSE,"CGBR95C"}</definedName>
    <definedName name="wrn.tablea._2_1_2_3" hidden="1">{#N/A,#N/A,FALSE,"CGBR95C"}</definedName>
    <definedName name="wrn.tablea._2_1_2_4" hidden="1">{#N/A,#N/A,FALSE,"CGBR95C"}</definedName>
    <definedName name="wrn.tablea._2_1_2_5" hidden="1">{#N/A,#N/A,FALSE,"CGBR95C"}</definedName>
    <definedName name="wrn.tablea._2_1_3" hidden="1">{#N/A,#N/A,FALSE,"CGBR95C"}</definedName>
    <definedName name="wrn.tablea._2_1_3_1" hidden="1">{#N/A,#N/A,FALSE,"CGBR95C"}</definedName>
    <definedName name="wrn.tablea._2_1_3_2" hidden="1">{#N/A,#N/A,FALSE,"CGBR95C"}</definedName>
    <definedName name="wrn.tablea._2_1_3_3" hidden="1">{#N/A,#N/A,FALSE,"CGBR95C"}</definedName>
    <definedName name="wrn.tablea._2_1_3_4" hidden="1">{#N/A,#N/A,FALSE,"CGBR95C"}</definedName>
    <definedName name="wrn.tablea._2_1_3_5" hidden="1">{#N/A,#N/A,FALSE,"CGBR95C"}</definedName>
    <definedName name="wrn.tablea._2_1_4" hidden="1">{#N/A,#N/A,FALSE,"CGBR95C"}</definedName>
    <definedName name="wrn.tablea._2_1_4_1" hidden="1">{#N/A,#N/A,FALSE,"CGBR95C"}</definedName>
    <definedName name="wrn.tablea._2_1_4_2" hidden="1">{#N/A,#N/A,FALSE,"CGBR95C"}</definedName>
    <definedName name="wrn.tablea._2_1_4_3" hidden="1">{#N/A,#N/A,FALSE,"CGBR95C"}</definedName>
    <definedName name="wrn.tablea._2_1_4_4" hidden="1">{#N/A,#N/A,FALSE,"CGBR95C"}</definedName>
    <definedName name="wrn.tablea._2_1_4_5" hidden="1">{#N/A,#N/A,FALSE,"CGBR95C"}</definedName>
    <definedName name="wrn.tablea._2_1_5" hidden="1">{#N/A,#N/A,FALSE,"CGBR95C"}</definedName>
    <definedName name="wrn.tablea._2_1_5_1" hidden="1">{#N/A,#N/A,FALSE,"CGBR95C"}</definedName>
    <definedName name="wrn.tablea._2_1_5_2" hidden="1">{#N/A,#N/A,FALSE,"CGBR95C"}</definedName>
    <definedName name="wrn.tablea._2_1_5_3" hidden="1">{#N/A,#N/A,FALSE,"CGBR95C"}</definedName>
    <definedName name="wrn.tablea._2_1_5_4" hidden="1">{#N/A,#N/A,FALSE,"CGBR95C"}</definedName>
    <definedName name="wrn.tablea._2_1_5_5" hidden="1">{#N/A,#N/A,FALSE,"CGBR95C"}</definedName>
    <definedName name="wrn.tablea._2_2" hidden="1">{#N/A,#N/A,FALSE,"CGBR95C"}</definedName>
    <definedName name="wrn.tablea._2_2_1" hidden="1">{#N/A,#N/A,FALSE,"CGBR95C"}</definedName>
    <definedName name="wrn.tablea._2_2_2" hidden="1">{#N/A,#N/A,FALSE,"CGBR95C"}</definedName>
    <definedName name="wrn.tablea._2_2_3" hidden="1">{#N/A,#N/A,FALSE,"CGBR95C"}</definedName>
    <definedName name="wrn.tablea._2_2_4" hidden="1">{#N/A,#N/A,FALSE,"CGBR95C"}</definedName>
    <definedName name="wrn.tablea._2_2_5" hidden="1">{#N/A,#N/A,FALSE,"CGBR95C"}</definedName>
    <definedName name="wrn.tablea._2_3" hidden="1">{#N/A,#N/A,FALSE,"CGBR95C"}</definedName>
    <definedName name="wrn.tablea._2_3_1" hidden="1">{#N/A,#N/A,FALSE,"CGBR95C"}</definedName>
    <definedName name="wrn.tablea._2_3_2" hidden="1">{#N/A,#N/A,FALSE,"CGBR95C"}</definedName>
    <definedName name="wrn.tablea._2_3_3" hidden="1">{#N/A,#N/A,FALSE,"CGBR95C"}</definedName>
    <definedName name="wrn.tablea._2_3_4" hidden="1">{#N/A,#N/A,FALSE,"CGBR95C"}</definedName>
    <definedName name="wrn.tablea._2_3_5" hidden="1">{#N/A,#N/A,FALSE,"CGBR95C"}</definedName>
    <definedName name="wrn.tablea._2_4" hidden="1">{#N/A,#N/A,FALSE,"CGBR95C"}</definedName>
    <definedName name="wrn.tablea._2_4_1" hidden="1">{#N/A,#N/A,FALSE,"CGBR95C"}</definedName>
    <definedName name="wrn.tablea._2_4_2" hidden="1">{#N/A,#N/A,FALSE,"CGBR95C"}</definedName>
    <definedName name="wrn.tablea._2_4_3" hidden="1">{#N/A,#N/A,FALSE,"CGBR95C"}</definedName>
    <definedName name="wrn.tablea._2_4_4" hidden="1">{#N/A,#N/A,FALSE,"CGBR95C"}</definedName>
    <definedName name="wrn.tablea._2_4_5" hidden="1">{#N/A,#N/A,FALSE,"CGBR95C"}</definedName>
    <definedName name="wrn.tablea._2_5" hidden="1">{#N/A,#N/A,FALSE,"CGBR95C"}</definedName>
    <definedName name="wrn.tablea._2_5_1" hidden="1">{#N/A,#N/A,FALSE,"CGBR95C"}</definedName>
    <definedName name="wrn.tablea._2_5_2" hidden="1">{#N/A,#N/A,FALSE,"CGBR95C"}</definedName>
    <definedName name="wrn.tablea._2_5_3" hidden="1">{#N/A,#N/A,FALSE,"CGBR95C"}</definedName>
    <definedName name="wrn.tablea._2_5_4" hidden="1">{#N/A,#N/A,FALSE,"CGBR95C"}</definedName>
    <definedName name="wrn.tablea._2_5_5" hidden="1">{#N/A,#N/A,FALSE,"CGBR95C"}</definedName>
    <definedName name="wrn.tablea._3" hidden="1">{#N/A,#N/A,FALSE,"CGBR95C"}</definedName>
    <definedName name="wrn.tablea._3_1" hidden="1">{#N/A,#N/A,FALSE,"CGBR95C"}</definedName>
    <definedName name="wrn.tablea._3_1_1" hidden="1">{#N/A,#N/A,FALSE,"CGBR95C"}</definedName>
    <definedName name="wrn.tablea._3_1_1_1" hidden="1">{#N/A,#N/A,FALSE,"CGBR95C"}</definedName>
    <definedName name="wrn.tablea._3_1_1_1_1" hidden="1">{#N/A,#N/A,FALSE,"CGBR95C"}</definedName>
    <definedName name="wrn.tablea._3_1_1_1_2" hidden="1">{#N/A,#N/A,FALSE,"CGBR95C"}</definedName>
    <definedName name="wrn.tablea._3_1_1_1_3" hidden="1">{#N/A,#N/A,FALSE,"CGBR95C"}</definedName>
    <definedName name="wrn.tablea._3_1_1_1_4" hidden="1">{#N/A,#N/A,FALSE,"CGBR95C"}</definedName>
    <definedName name="wrn.tablea._3_1_1_1_5" hidden="1">{#N/A,#N/A,FALSE,"CGBR95C"}</definedName>
    <definedName name="wrn.tablea._3_1_1_2" hidden="1">{#N/A,#N/A,FALSE,"CGBR95C"}</definedName>
    <definedName name="wrn.tablea._3_1_1_2_1" hidden="1">{#N/A,#N/A,FALSE,"CGBR95C"}</definedName>
    <definedName name="wrn.tablea._3_1_1_2_2" hidden="1">{#N/A,#N/A,FALSE,"CGBR95C"}</definedName>
    <definedName name="wrn.tablea._3_1_1_2_3" hidden="1">{#N/A,#N/A,FALSE,"CGBR95C"}</definedName>
    <definedName name="wrn.tablea._3_1_1_2_4" hidden="1">{#N/A,#N/A,FALSE,"CGBR95C"}</definedName>
    <definedName name="wrn.tablea._3_1_1_2_5" hidden="1">{#N/A,#N/A,FALSE,"CGBR95C"}</definedName>
    <definedName name="wrn.tablea._3_1_1_3" hidden="1">{#N/A,#N/A,FALSE,"CGBR95C"}</definedName>
    <definedName name="wrn.tablea._3_1_1_4" hidden="1">{#N/A,#N/A,FALSE,"CGBR95C"}</definedName>
    <definedName name="wrn.tablea._3_1_1_5" hidden="1">{#N/A,#N/A,FALSE,"CGBR95C"}</definedName>
    <definedName name="wrn.tablea._3_1_2" hidden="1">{#N/A,#N/A,FALSE,"CGBR95C"}</definedName>
    <definedName name="wrn.tablea._3_1_2_1" hidden="1">{#N/A,#N/A,FALSE,"CGBR95C"}</definedName>
    <definedName name="wrn.tablea._3_1_2_2" hidden="1">{#N/A,#N/A,FALSE,"CGBR95C"}</definedName>
    <definedName name="wrn.tablea._3_1_2_3" hidden="1">{#N/A,#N/A,FALSE,"CGBR95C"}</definedName>
    <definedName name="wrn.tablea._3_1_2_4" hidden="1">{#N/A,#N/A,FALSE,"CGBR95C"}</definedName>
    <definedName name="wrn.tablea._3_1_2_5" hidden="1">{#N/A,#N/A,FALSE,"CGBR95C"}</definedName>
    <definedName name="wrn.tablea._3_1_3" hidden="1">{#N/A,#N/A,FALSE,"CGBR95C"}</definedName>
    <definedName name="wrn.tablea._3_1_3_1" hidden="1">{#N/A,#N/A,FALSE,"CGBR95C"}</definedName>
    <definedName name="wrn.tablea._3_1_3_2" hidden="1">{#N/A,#N/A,FALSE,"CGBR95C"}</definedName>
    <definedName name="wrn.tablea._3_1_3_3" hidden="1">{#N/A,#N/A,FALSE,"CGBR95C"}</definedName>
    <definedName name="wrn.tablea._3_1_3_4" hidden="1">{#N/A,#N/A,FALSE,"CGBR95C"}</definedName>
    <definedName name="wrn.tablea._3_1_3_5" hidden="1">{#N/A,#N/A,FALSE,"CGBR95C"}</definedName>
    <definedName name="wrn.tablea._3_1_4" hidden="1">{#N/A,#N/A,FALSE,"CGBR95C"}</definedName>
    <definedName name="wrn.tablea._3_1_4_1" hidden="1">{#N/A,#N/A,FALSE,"CGBR95C"}</definedName>
    <definedName name="wrn.tablea._3_1_4_2" hidden="1">{#N/A,#N/A,FALSE,"CGBR95C"}</definedName>
    <definedName name="wrn.tablea._3_1_4_3" hidden="1">{#N/A,#N/A,FALSE,"CGBR95C"}</definedName>
    <definedName name="wrn.tablea._3_1_4_4" hidden="1">{#N/A,#N/A,FALSE,"CGBR95C"}</definedName>
    <definedName name="wrn.tablea._3_1_4_5" hidden="1">{#N/A,#N/A,FALSE,"CGBR95C"}</definedName>
    <definedName name="wrn.tablea._3_1_5" hidden="1">{#N/A,#N/A,FALSE,"CGBR95C"}</definedName>
    <definedName name="wrn.tablea._3_1_5_1" hidden="1">{#N/A,#N/A,FALSE,"CGBR95C"}</definedName>
    <definedName name="wrn.tablea._3_1_5_2" hidden="1">{#N/A,#N/A,FALSE,"CGBR95C"}</definedName>
    <definedName name="wrn.tablea._3_1_5_3" hidden="1">{#N/A,#N/A,FALSE,"CGBR95C"}</definedName>
    <definedName name="wrn.tablea._3_1_5_4" hidden="1">{#N/A,#N/A,FALSE,"CGBR95C"}</definedName>
    <definedName name="wrn.tablea._3_1_5_5" hidden="1">{#N/A,#N/A,FALSE,"CGBR95C"}</definedName>
    <definedName name="wrn.tablea._3_2" hidden="1">{#N/A,#N/A,FALSE,"CGBR95C"}</definedName>
    <definedName name="wrn.tablea._3_2_1" hidden="1">{#N/A,#N/A,FALSE,"CGBR95C"}</definedName>
    <definedName name="wrn.tablea._3_2_2" hidden="1">{#N/A,#N/A,FALSE,"CGBR95C"}</definedName>
    <definedName name="wrn.tablea._3_2_3" hidden="1">{#N/A,#N/A,FALSE,"CGBR95C"}</definedName>
    <definedName name="wrn.tablea._3_2_4" hidden="1">{#N/A,#N/A,FALSE,"CGBR95C"}</definedName>
    <definedName name="wrn.tablea._3_2_5" hidden="1">{#N/A,#N/A,FALSE,"CGBR95C"}</definedName>
    <definedName name="wrn.tablea._3_3" hidden="1">{#N/A,#N/A,FALSE,"CGBR95C"}</definedName>
    <definedName name="wrn.tablea._3_3_1" hidden="1">{#N/A,#N/A,FALSE,"CGBR95C"}</definedName>
    <definedName name="wrn.tablea._3_3_2" hidden="1">{#N/A,#N/A,FALSE,"CGBR95C"}</definedName>
    <definedName name="wrn.tablea._3_3_3" hidden="1">{#N/A,#N/A,FALSE,"CGBR95C"}</definedName>
    <definedName name="wrn.tablea._3_3_4" hidden="1">{#N/A,#N/A,FALSE,"CGBR95C"}</definedName>
    <definedName name="wrn.tablea._3_3_5" hidden="1">{#N/A,#N/A,FALSE,"CGBR95C"}</definedName>
    <definedName name="wrn.tablea._3_4" hidden="1">{#N/A,#N/A,FALSE,"CGBR95C"}</definedName>
    <definedName name="wrn.tablea._3_4_1" hidden="1">{#N/A,#N/A,FALSE,"CGBR95C"}</definedName>
    <definedName name="wrn.tablea._3_4_2" hidden="1">{#N/A,#N/A,FALSE,"CGBR95C"}</definedName>
    <definedName name="wrn.tablea._3_4_3" hidden="1">{#N/A,#N/A,FALSE,"CGBR95C"}</definedName>
    <definedName name="wrn.tablea._3_4_4" hidden="1">{#N/A,#N/A,FALSE,"CGBR95C"}</definedName>
    <definedName name="wrn.tablea._3_4_5" hidden="1">{#N/A,#N/A,FALSE,"CGBR95C"}</definedName>
    <definedName name="wrn.tablea._3_5" hidden="1">{#N/A,#N/A,FALSE,"CGBR95C"}</definedName>
    <definedName name="wrn.tablea._3_5_1" hidden="1">{#N/A,#N/A,FALSE,"CGBR95C"}</definedName>
    <definedName name="wrn.tablea._3_5_2" hidden="1">{#N/A,#N/A,FALSE,"CGBR95C"}</definedName>
    <definedName name="wrn.tablea._3_5_3" hidden="1">{#N/A,#N/A,FALSE,"CGBR95C"}</definedName>
    <definedName name="wrn.tablea._3_5_4" hidden="1">{#N/A,#N/A,FALSE,"CGBR95C"}</definedName>
    <definedName name="wrn.tablea._3_5_5" hidden="1">{#N/A,#N/A,FALSE,"CGBR95C"}</definedName>
    <definedName name="wrn.tablea._4" hidden="1">{#N/A,#N/A,FALSE,"CGBR95C"}</definedName>
    <definedName name="wrn.tablea._4_1" hidden="1">{#N/A,#N/A,FALSE,"CGBR95C"}</definedName>
    <definedName name="wrn.tablea._4_1_1" hidden="1">{#N/A,#N/A,FALSE,"CGBR95C"}</definedName>
    <definedName name="wrn.tablea._4_1_1_1" hidden="1">{#N/A,#N/A,FALSE,"CGBR95C"}</definedName>
    <definedName name="wrn.tablea._4_1_1_1_1" hidden="1">{#N/A,#N/A,FALSE,"CGBR95C"}</definedName>
    <definedName name="wrn.tablea._4_1_1_1_2" hidden="1">{#N/A,#N/A,FALSE,"CGBR95C"}</definedName>
    <definedName name="wrn.tablea._4_1_1_1_3" hidden="1">{#N/A,#N/A,FALSE,"CGBR95C"}</definedName>
    <definedName name="wrn.tablea._4_1_1_1_4" hidden="1">{#N/A,#N/A,FALSE,"CGBR95C"}</definedName>
    <definedName name="wrn.tablea._4_1_1_1_5" hidden="1">{#N/A,#N/A,FALSE,"CGBR95C"}</definedName>
    <definedName name="wrn.tablea._4_1_1_2" hidden="1">{#N/A,#N/A,FALSE,"CGBR95C"}</definedName>
    <definedName name="wrn.tablea._4_1_1_2_1" hidden="1">{#N/A,#N/A,FALSE,"CGBR95C"}</definedName>
    <definedName name="wrn.tablea._4_1_1_2_2" hidden="1">{#N/A,#N/A,FALSE,"CGBR95C"}</definedName>
    <definedName name="wrn.tablea._4_1_1_2_3" hidden="1">{#N/A,#N/A,FALSE,"CGBR95C"}</definedName>
    <definedName name="wrn.tablea._4_1_1_2_4" hidden="1">{#N/A,#N/A,FALSE,"CGBR95C"}</definedName>
    <definedName name="wrn.tablea._4_1_1_2_5" hidden="1">{#N/A,#N/A,FALSE,"CGBR95C"}</definedName>
    <definedName name="wrn.tablea._4_1_1_3" hidden="1">{#N/A,#N/A,FALSE,"CGBR95C"}</definedName>
    <definedName name="wrn.tablea._4_1_1_4" hidden="1">{#N/A,#N/A,FALSE,"CGBR95C"}</definedName>
    <definedName name="wrn.tablea._4_1_1_5" hidden="1">{#N/A,#N/A,FALSE,"CGBR95C"}</definedName>
    <definedName name="wrn.tablea._4_1_2" hidden="1">{#N/A,#N/A,FALSE,"CGBR95C"}</definedName>
    <definedName name="wrn.tablea._4_1_2_1" hidden="1">{#N/A,#N/A,FALSE,"CGBR95C"}</definedName>
    <definedName name="wrn.tablea._4_1_2_2" hidden="1">{#N/A,#N/A,FALSE,"CGBR95C"}</definedName>
    <definedName name="wrn.tablea._4_1_2_3" hidden="1">{#N/A,#N/A,FALSE,"CGBR95C"}</definedName>
    <definedName name="wrn.tablea._4_1_2_4" hidden="1">{#N/A,#N/A,FALSE,"CGBR95C"}</definedName>
    <definedName name="wrn.tablea._4_1_2_5" hidden="1">{#N/A,#N/A,FALSE,"CGBR95C"}</definedName>
    <definedName name="wrn.tablea._4_1_3" hidden="1">{#N/A,#N/A,FALSE,"CGBR95C"}</definedName>
    <definedName name="wrn.tablea._4_1_3_1" hidden="1">{#N/A,#N/A,FALSE,"CGBR95C"}</definedName>
    <definedName name="wrn.tablea._4_1_3_2" hidden="1">{#N/A,#N/A,FALSE,"CGBR95C"}</definedName>
    <definedName name="wrn.tablea._4_1_3_3" hidden="1">{#N/A,#N/A,FALSE,"CGBR95C"}</definedName>
    <definedName name="wrn.tablea._4_1_3_4" hidden="1">{#N/A,#N/A,FALSE,"CGBR95C"}</definedName>
    <definedName name="wrn.tablea._4_1_3_5" hidden="1">{#N/A,#N/A,FALSE,"CGBR95C"}</definedName>
    <definedName name="wrn.tablea._4_1_4" hidden="1">{#N/A,#N/A,FALSE,"CGBR95C"}</definedName>
    <definedName name="wrn.tablea._4_1_4_1" hidden="1">{#N/A,#N/A,FALSE,"CGBR95C"}</definedName>
    <definedName name="wrn.tablea._4_1_4_2" hidden="1">{#N/A,#N/A,FALSE,"CGBR95C"}</definedName>
    <definedName name="wrn.tablea._4_1_4_3" hidden="1">{#N/A,#N/A,FALSE,"CGBR95C"}</definedName>
    <definedName name="wrn.tablea._4_1_4_4" hidden="1">{#N/A,#N/A,FALSE,"CGBR95C"}</definedName>
    <definedName name="wrn.tablea._4_1_4_5" hidden="1">{#N/A,#N/A,FALSE,"CGBR95C"}</definedName>
    <definedName name="wrn.tablea._4_1_5" hidden="1">{#N/A,#N/A,FALSE,"CGBR95C"}</definedName>
    <definedName name="wrn.tablea._4_1_5_1" hidden="1">{#N/A,#N/A,FALSE,"CGBR95C"}</definedName>
    <definedName name="wrn.tablea._4_1_5_2" hidden="1">{#N/A,#N/A,FALSE,"CGBR95C"}</definedName>
    <definedName name="wrn.tablea._4_1_5_3" hidden="1">{#N/A,#N/A,FALSE,"CGBR95C"}</definedName>
    <definedName name="wrn.tablea._4_1_5_4" hidden="1">{#N/A,#N/A,FALSE,"CGBR95C"}</definedName>
    <definedName name="wrn.tablea._4_1_5_5" hidden="1">{#N/A,#N/A,FALSE,"CGBR95C"}</definedName>
    <definedName name="wrn.tablea._4_2" hidden="1">{#N/A,#N/A,FALSE,"CGBR95C"}</definedName>
    <definedName name="wrn.tablea._4_2_1" hidden="1">{#N/A,#N/A,FALSE,"CGBR95C"}</definedName>
    <definedName name="wrn.tablea._4_2_2" hidden="1">{#N/A,#N/A,FALSE,"CGBR95C"}</definedName>
    <definedName name="wrn.tablea._4_2_3" hidden="1">{#N/A,#N/A,FALSE,"CGBR95C"}</definedName>
    <definedName name="wrn.tablea._4_2_4" hidden="1">{#N/A,#N/A,FALSE,"CGBR95C"}</definedName>
    <definedName name="wrn.tablea._4_2_5" hidden="1">{#N/A,#N/A,FALSE,"CGBR95C"}</definedName>
    <definedName name="wrn.tablea._4_3" hidden="1">{#N/A,#N/A,FALSE,"CGBR95C"}</definedName>
    <definedName name="wrn.tablea._4_3_1" hidden="1">{#N/A,#N/A,FALSE,"CGBR95C"}</definedName>
    <definedName name="wrn.tablea._4_3_2" hidden="1">{#N/A,#N/A,FALSE,"CGBR95C"}</definedName>
    <definedName name="wrn.tablea._4_3_3" hidden="1">{#N/A,#N/A,FALSE,"CGBR95C"}</definedName>
    <definedName name="wrn.tablea._4_3_4" hidden="1">{#N/A,#N/A,FALSE,"CGBR95C"}</definedName>
    <definedName name="wrn.tablea._4_3_5" hidden="1">{#N/A,#N/A,FALSE,"CGBR95C"}</definedName>
    <definedName name="wrn.tablea._4_4" hidden="1">{#N/A,#N/A,FALSE,"CGBR95C"}</definedName>
    <definedName name="wrn.tablea._4_4_1" hidden="1">{#N/A,#N/A,FALSE,"CGBR95C"}</definedName>
    <definedName name="wrn.tablea._4_4_2" hidden="1">{#N/A,#N/A,FALSE,"CGBR95C"}</definedName>
    <definedName name="wrn.tablea._4_4_3" hidden="1">{#N/A,#N/A,FALSE,"CGBR95C"}</definedName>
    <definedName name="wrn.tablea._4_4_4" hidden="1">{#N/A,#N/A,FALSE,"CGBR95C"}</definedName>
    <definedName name="wrn.tablea._4_4_5" hidden="1">{#N/A,#N/A,FALSE,"CGBR95C"}</definedName>
    <definedName name="wrn.tablea._4_5" hidden="1">{#N/A,#N/A,FALSE,"CGBR95C"}</definedName>
    <definedName name="wrn.tablea._4_5_1" hidden="1">{#N/A,#N/A,FALSE,"CGBR95C"}</definedName>
    <definedName name="wrn.tablea._4_5_2" hidden="1">{#N/A,#N/A,FALSE,"CGBR95C"}</definedName>
    <definedName name="wrn.tablea._4_5_3" hidden="1">{#N/A,#N/A,FALSE,"CGBR95C"}</definedName>
    <definedName name="wrn.tablea._4_5_4" hidden="1">{#N/A,#N/A,FALSE,"CGBR95C"}</definedName>
    <definedName name="wrn.tablea._4_5_5" hidden="1">{#N/A,#N/A,FALSE,"CGBR95C"}</definedName>
    <definedName name="wrn.tablea._5" hidden="1">{#N/A,#N/A,FALSE,"CGBR95C"}</definedName>
    <definedName name="wrn.tablea._5_1" hidden="1">{#N/A,#N/A,FALSE,"CGBR95C"}</definedName>
    <definedName name="wrn.tablea._5_1_1" hidden="1">{#N/A,#N/A,FALSE,"CGBR95C"}</definedName>
    <definedName name="wrn.tablea._5_1_1_1" hidden="1">{#N/A,#N/A,FALSE,"CGBR95C"}</definedName>
    <definedName name="wrn.tablea._5_1_1_1_1" hidden="1">{#N/A,#N/A,FALSE,"CGBR95C"}</definedName>
    <definedName name="wrn.tablea._5_1_1_1_2" hidden="1">{#N/A,#N/A,FALSE,"CGBR95C"}</definedName>
    <definedName name="wrn.tablea._5_1_1_1_3" hidden="1">{#N/A,#N/A,FALSE,"CGBR95C"}</definedName>
    <definedName name="wrn.tablea._5_1_1_1_4" hidden="1">{#N/A,#N/A,FALSE,"CGBR95C"}</definedName>
    <definedName name="wrn.tablea._5_1_1_1_5" hidden="1">{#N/A,#N/A,FALSE,"CGBR95C"}</definedName>
    <definedName name="wrn.tablea._5_1_1_2" hidden="1">{#N/A,#N/A,FALSE,"CGBR95C"}</definedName>
    <definedName name="wrn.tablea._5_1_1_2_1" hidden="1">{#N/A,#N/A,FALSE,"CGBR95C"}</definedName>
    <definedName name="wrn.tablea._5_1_1_2_2" hidden="1">{#N/A,#N/A,FALSE,"CGBR95C"}</definedName>
    <definedName name="wrn.tablea._5_1_1_2_3" hidden="1">{#N/A,#N/A,FALSE,"CGBR95C"}</definedName>
    <definedName name="wrn.tablea._5_1_1_2_4" hidden="1">{#N/A,#N/A,FALSE,"CGBR95C"}</definedName>
    <definedName name="wrn.tablea._5_1_1_2_5" hidden="1">{#N/A,#N/A,FALSE,"CGBR95C"}</definedName>
    <definedName name="wrn.tablea._5_1_1_3" hidden="1">{#N/A,#N/A,FALSE,"CGBR95C"}</definedName>
    <definedName name="wrn.tablea._5_1_1_4" hidden="1">{#N/A,#N/A,FALSE,"CGBR95C"}</definedName>
    <definedName name="wrn.tablea._5_1_1_5" hidden="1">{#N/A,#N/A,FALSE,"CGBR95C"}</definedName>
    <definedName name="wrn.tablea._5_1_2" hidden="1">{#N/A,#N/A,FALSE,"CGBR95C"}</definedName>
    <definedName name="wrn.tablea._5_1_2_1" hidden="1">{#N/A,#N/A,FALSE,"CGBR95C"}</definedName>
    <definedName name="wrn.tablea._5_1_2_2" hidden="1">{#N/A,#N/A,FALSE,"CGBR95C"}</definedName>
    <definedName name="wrn.tablea._5_1_2_3" hidden="1">{#N/A,#N/A,FALSE,"CGBR95C"}</definedName>
    <definedName name="wrn.tablea._5_1_2_4" hidden="1">{#N/A,#N/A,FALSE,"CGBR95C"}</definedName>
    <definedName name="wrn.tablea._5_1_2_5" hidden="1">{#N/A,#N/A,FALSE,"CGBR95C"}</definedName>
    <definedName name="wrn.tablea._5_1_3" hidden="1">{#N/A,#N/A,FALSE,"CGBR95C"}</definedName>
    <definedName name="wrn.tablea._5_1_3_1" hidden="1">{#N/A,#N/A,FALSE,"CGBR95C"}</definedName>
    <definedName name="wrn.tablea._5_1_3_2" hidden="1">{#N/A,#N/A,FALSE,"CGBR95C"}</definedName>
    <definedName name="wrn.tablea._5_1_3_3" hidden="1">{#N/A,#N/A,FALSE,"CGBR95C"}</definedName>
    <definedName name="wrn.tablea._5_1_3_4" hidden="1">{#N/A,#N/A,FALSE,"CGBR95C"}</definedName>
    <definedName name="wrn.tablea._5_1_3_5" hidden="1">{#N/A,#N/A,FALSE,"CGBR95C"}</definedName>
    <definedName name="wrn.tablea._5_1_4" hidden="1">{#N/A,#N/A,FALSE,"CGBR95C"}</definedName>
    <definedName name="wrn.tablea._5_1_4_1" hidden="1">{#N/A,#N/A,FALSE,"CGBR95C"}</definedName>
    <definedName name="wrn.tablea._5_1_4_2" hidden="1">{#N/A,#N/A,FALSE,"CGBR95C"}</definedName>
    <definedName name="wrn.tablea._5_1_4_3" hidden="1">{#N/A,#N/A,FALSE,"CGBR95C"}</definedName>
    <definedName name="wrn.tablea._5_1_4_4" hidden="1">{#N/A,#N/A,FALSE,"CGBR95C"}</definedName>
    <definedName name="wrn.tablea._5_1_4_5" hidden="1">{#N/A,#N/A,FALSE,"CGBR95C"}</definedName>
    <definedName name="wrn.tablea._5_1_5" hidden="1">{#N/A,#N/A,FALSE,"CGBR95C"}</definedName>
    <definedName name="wrn.tablea._5_1_5_1" hidden="1">{#N/A,#N/A,FALSE,"CGBR95C"}</definedName>
    <definedName name="wrn.tablea._5_1_5_2" hidden="1">{#N/A,#N/A,FALSE,"CGBR95C"}</definedName>
    <definedName name="wrn.tablea._5_1_5_3" hidden="1">{#N/A,#N/A,FALSE,"CGBR95C"}</definedName>
    <definedName name="wrn.tablea._5_1_5_4" hidden="1">{#N/A,#N/A,FALSE,"CGBR95C"}</definedName>
    <definedName name="wrn.tablea._5_1_5_5" hidden="1">{#N/A,#N/A,FALSE,"CGBR95C"}</definedName>
    <definedName name="wrn.tablea._5_2" hidden="1">{#N/A,#N/A,FALSE,"CGBR95C"}</definedName>
    <definedName name="wrn.tablea._5_2_1" hidden="1">{#N/A,#N/A,FALSE,"CGBR95C"}</definedName>
    <definedName name="wrn.tablea._5_2_2" hidden="1">{#N/A,#N/A,FALSE,"CGBR95C"}</definedName>
    <definedName name="wrn.tablea._5_2_3" hidden="1">{#N/A,#N/A,FALSE,"CGBR95C"}</definedName>
    <definedName name="wrn.tablea._5_2_4" hidden="1">{#N/A,#N/A,FALSE,"CGBR95C"}</definedName>
    <definedName name="wrn.tablea._5_2_5" hidden="1">{#N/A,#N/A,FALSE,"CGBR95C"}</definedName>
    <definedName name="wrn.tablea._5_3" hidden="1">{#N/A,#N/A,FALSE,"CGBR95C"}</definedName>
    <definedName name="wrn.tablea._5_3_1" hidden="1">{#N/A,#N/A,FALSE,"CGBR95C"}</definedName>
    <definedName name="wrn.tablea._5_3_2" hidden="1">{#N/A,#N/A,FALSE,"CGBR95C"}</definedName>
    <definedName name="wrn.tablea._5_3_3" hidden="1">{#N/A,#N/A,FALSE,"CGBR95C"}</definedName>
    <definedName name="wrn.tablea._5_3_4" hidden="1">{#N/A,#N/A,FALSE,"CGBR95C"}</definedName>
    <definedName name="wrn.tablea._5_3_5" hidden="1">{#N/A,#N/A,FALSE,"CGBR95C"}</definedName>
    <definedName name="wrn.tablea._5_4" hidden="1">{#N/A,#N/A,FALSE,"CGBR95C"}</definedName>
    <definedName name="wrn.tablea._5_4_1" hidden="1">{#N/A,#N/A,FALSE,"CGBR95C"}</definedName>
    <definedName name="wrn.tablea._5_4_2" hidden="1">{#N/A,#N/A,FALSE,"CGBR95C"}</definedName>
    <definedName name="wrn.tablea._5_4_3" hidden="1">{#N/A,#N/A,FALSE,"CGBR95C"}</definedName>
    <definedName name="wrn.tablea._5_4_4" hidden="1">{#N/A,#N/A,FALSE,"CGBR95C"}</definedName>
    <definedName name="wrn.tablea._5_4_5" hidden="1">{#N/A,#N/A,FALSE,"CGBR95C"}</definedName>
    <definedName name="wrn.tablea._5_5" hidden="1">{#N/A,#N/A,FALSE,"CGBR95C"}</definedName>
    <definedName name="wrn.tablea._5_5_1" hidden="1">{#N/A,#N/A,FALSE,"CGBR95C"}</definedName>
    <definedName name="wrn.tablea._5_5_2" hidden="1">{#N/A,#N/A,FALSE,"CGBR95C"}</definedName>
    <definedName name="wrn.tablea._5_5_3" hidden="1">{#N/A,#N/A,FALSE,"CGBR95C"}</definedName>
    <definedName name="wrn.tablea._5_5_4" hidden="1">{#N/A,#N/A,FALSE,"CGBR95C"}</definedName>
    <definedName name="wrn.tablea._5_5_5" hidden="1">{#N/A,#N/A,FALSE,"CGBR95C"}</definedName>
    <definedName name="wrn.tableb." hidden="1">{#N/A,#N/A,FALSE,"CGBR95C"}</definedName>
    <definedName name="wrn.tableb._1" hidden="1">{#N/A,#N/A,FALSE,"CGBR95C"}</definedName>
    <definedName name="wrn.tableb._1_1" hidden="1">{#N/A,#N/A,FALSE,"CGBR95C"}</definedName>
    <definedName name="wrn.tableb._1_1_1" hidden="1">{#N/A,#N/A,FALSE,"CGBR95C"}</definedName>
    <definedName name="wrn.tableb._1_1_1_1" hidden="1">{#N/A,#N/A,FALSE,"CGBR95C"}</definedName>
    <definedName name="wrn.tableb._1_1_1_1_1" hidden="1">{#N/A,#N/A,FALSE,"CGBR95C"}</definedName>
    <definedName name="wrn.tableb._1_1_1_1_1_1" hidden="1">{#N/A,#N/A,FALSE,"CGBR95C"}</definedName>
    <definedName name="wrn.tableb._1_1_1_1_1_2" hidden="1">{#N/A,#N/A,FALSE,"CGBR95C"}</definedName>
    <definedName name="wrn.tableb._1_1_1_1_1_3" hidden="1">{#N/A,#N/A,FALSE,"CGBR95C"}</definedName>
    <definedName name="wrn.tableb._1_1_1_1_1_4" hidden="1">{#N/A,#N/A,FALSE,"CGBR95C"}</definedName>
    <definedName name="wrn.tableb._1_1_1_1_1_5" hidden="1">{#N/A,#N/A,FALSE,"CGBR95C"}</definedName>
    <definedName name="wrn.tableb._1_1_1_1_2" hidden="1">{#N/A,#N/A,FALSE,"CGBR95C"}</definedName>
    <definedName name="wrn.tableb._1_1_1_1_2_1" hidden="1">{#N/A,#N/A,FALSE,"CGBR95C"}</definedName>
    <definedName name="wrn.tableb._1_1_1_1_2_2" hidden="1">{#N/A,#N/A,FALSE,"CGBR95C"}</definedName>
    <definedName name="wrn.tableb._1_1_1_1_2_3" hidden="1">{#N/A,#N/A,FALSE,"CGBR95C"}</definedName>
    <definedName name="wrn.tableb._1_1_1_1_2_4" hidden="1">{#N/A,#N/A,FALSE,"CGBR95C"}</definedName>
    <definedName name="wrn.tableb._1_1_1_1_2_5" hidden="1">{#N/A,#N/A,FALSE,"CGBR95C"}</definedName>
    <definedName name="wrn.tableb._1_1_1_1_3" hidden="1">{#N/A,#N/A,FALSE,"CGBR95C"}</definedName>
    <definedName name="wrn.tableb._1_1_1_1_4" hidden="1">{#N/A,#N/A,FALSE,"CGBR95C"}</definedName>
    <definedName name="wrn.tableb._1_1_1_1_5" hidden="1">{#N/A,#N/A,FALSE,"CGBR95C"}</definedName>
    <definedName name="wrn.tableb._1_1_1_2" hidden="1">{#N/A,#N/A,FALSE,"CGBR95C"}</definedName>
    <definedName name="wrn.tableb._1_1_1_2_1" hidden="1">{#N/A,#N/A,FALSE,"CGBR95C"}</definedName>
    <definedName name="wrn.tableb._1_1_1_2_2" hidden="1">{#N/A,#N/A,FALSE,"CGBR95C"}</definedName>
    <definedName name="wrn.tableb._1_1_1_2_3" hidden="1">{#N/A,#N/A,FALSE,"CGBR95C"}</definedName>
    <definedName name="wrn.tableb._1_1_1_2_4" hidden="1">{#N/A,#N/A,FALSE,"CGBR95C"}</definedName>
    <definedName name="wrn.tableb._1_1_1_2_5" hidden="1">{#N/A,#N/A,FALSE,"CGBR95C"}</definedName>
    <definedName name="wrn.tableb._1_1_1_3" hidden="1">{#N/A,#N/A,FALSE,"CGBR95C"}</definedName>
    <definedName name="wrn.tableb._1_1_1_3_1" hidden="1">{#N/A,#N/A,FALSE,"CGBR95C"}</definedName>
    <definedName name="wrn.tableb._1_1_1_3_2" hidden="1">{#N/A,#N/A,FALSE,"CGBR95C"}</definedName>
    <definedName name="wrn.tableb._1_1_1_3_3" hidden="1">{#N/A,#N/A,FALSE,"CGBR95C"}</definedName>
    <definedName name="wrn.tableb._1_1_1_3_4" hidden="1">{#N/A,#N/A,FALSE,"CGBR95C"}</definedName>
    <definedName name="wrn.tableb._1_1_1_3_5" hidden="1">{#N/A,#N/A,FALSE,"CGBR95C"}</definedName>
    <definedName name="wrn.tableb._1_1_1_4" hidden="1">{#N/A,#N/A,FALSE,"CGBR95C"}</definedName>
    <definedName name="wrn.tableb._1_1_1_4_1" hidden="1">{#N/A,#N/A,FALSE,"CGBR95C"}</definedName>
    <definedName name="wrn.tableb._1_1_1_4_2" hidden="1">{#N/A,#N/A,FALSE,"CGBR95C"}</definedName>
    <definedName name="wrn.tableb._1_1_1_4_3" hidden="1">{#N/A,#N/A,FALSE,"CGBR95C"}</definedName>
    <definedName name="wrn.tableb._1_1_1_4_4" hidden="1">{#N/A,#N/A,FALSE,"CGBR95C"}</definedName>
    <definedName name="wrn.tableb._1_1_1_4_5" hidden="1">{#N/A,#N/A,FALSE,"CGBR95C"}</definedName>
    <definedName name="wrn.tableb._1_1_1_5" hidden="1">{#N/A,#N/A,FALSE,"CGBR95C"}</definedName>
    <definedName name="wrn.tableb._1_1_1_5_1" hidden="1">{#N/A,#N/A,FALSE,"CGBR95C"}</definedName>
    <definedName name="wrn.tableb._1_1_1_5_2" hidden="1">{#N/A,#N/A,FALSE,"CGBR95C"}</definedName>
    <definedName name="wrn.tableb._1_1_1_5_3" hidden="1">{#N/A,#N/A,FALSE,"CGBR95C"}</definedName>
    <definedName name="wrn.tableb._1_1_1_5_4" hidden="1">{#N/A,#N/A,FALSE,"CGBR95C"}</definedName>
    <definedName name="wrn.tableb._1_1_1_5_5" hidden="1">{#N/A,#N/A,FALSE,"CGBR95C"}</definedName>
    <definedName name="wrn.tableb._1_1_2" hidden="1">{#N/A,#N/A,FALSE,"CGBR95C"}</definedName>
    <definedName name="wrn.tableb._1_1_2_1" hidden="1">{#N/A,#N/A,FALSE,"CGBR95C"}</definedName>
    <definedName name="wrn.tableb._1_1_2_2" hidden="1">{#N/A,#N/A,FALSE,"CGBR95C"}</definedName>
    <definedName name="wrn.tableb._1_1_2_3" hidden="1">{#N/A,#N/A,FALSE,"CGBR95C"}</definedName>
    <definedName name="wrn.tableb._1_1_2_4" hidden="1">{#N/A,#N/A,FALSE,"CGBR95C"}</definedName>
    <definedName name="wrn.tableb._1_1_2_5" hidden="1">{#N/A,#N/A,FALSE,"CGBR95C"}</definedName>
    <definedName name="wrn.tableb._1_1_3" hidden="1">{#N/A,#N/A,FALSE,"CGBR95C"}</definedName>
    <definedName name="wrn.tableb._1_1_3_1" hidden="1">{#N/A,#N/A,FALSE,"CGBR95C"}</definedName>
    <definedName name="wrn.tableb._1_1_3_2" hidden="1">{#N/A,#N/A,FALSE,"CGBR95C"}</definedName>
    <definedName name="wrn.tableb._1_1_3_3" hidden="1">{#N/A,#N/A,FALSE,"CGBR95C"}</definedName>
    <definedName name="wrn.tableb._1_1_3_4" hidden="1">{#N/A,#N/A,FALSE,"CGBR95C"}</definedName>
    <definedName name="wrn.tableb._1_1_3_5" hidden="1">{#N/A,#N/A,FALSE,"CGBR95C"}</definedName>
    <definedName name="wrn.tableb._1_1_4" hidden="1">{#N/A,#N/A,FALSE,"CGBR95C"}</definedName>
    <definedName name="wrn.tableb._1_1_4_1" hidden="1">{#N/A,#N/A,FALSE,"CGBR95C"}</definedName>
    <definedName name="wrn.tableb._1_1_4_2" hidden="1">{#N/A,#N/A,FALSE,"CGBR95C"}</definedName>
    <definedName name="wrn.tableb._1_1_4_3" hidden="1">{#N/A,#N/A,FALSE,"CGBR95C"}</definedName>
    <definedName name="wrn.tableb._1_1_4_4" hidden="1">{#N/A,#N/A,FALSE,"CGBR95C"}</definedName>
    <definedName name="wrn.tableb._1_1_4_5" hidden="1">{#N/A,#N/A,FALSE,"CGBR95C"}</definedName>
    <definedName name="wrn.tableb._1_1_5" hidden="1">{#N/A,#N/A,FALSE,"CGBR95C"}</definedName>
    <definedName name="wrn.tableb._1_1_5_1" hidden="1">{#N/A,#N/A,FALSE,"CGBR95C"}</definedName>
    <definedName name="wrn.tableb._1_1_5_2" hidden="1">{#N/A,#N/A,FALSE,"CGBR95C"}</definedName>
    <definedName name="wrn.tableb._1_1_5_3" hidden="1">{#N/A,#N/A,FALSE,"CGBR95C"}</definedName>
    <definedName name="wrn.tableb._1_1_5_4" hidden="1">{#N/A,#N/A,FALSE,"CGBR95C"}</definedName>
    <definedName name="wrn.tableb._1_1_5_5" hidden="1">{#N/A,#N/A,FALSE,"CGBR95C"}</definedName>
    <definedName name="wrn.tableb._1_2" hidden="1">{#N/A,#N/A,FALSE,"CGBR95C"}</definedName>
    <definedName name="wrn.tableb._1_2_1" hidden="1">{#N/A,#N/A,FALSE,"CGBR95C"}</definedName>
    <definedName name="wrn.tableb._1_2_1_1" hidden="1">{#N/A,#N/A,FALSE,"CGBR95C"}</definedName>
    <definedName name="wrn.tableb._1_2_1_1_1" hidden="1">{#N/A,#N/A,FALSE,"CGBR95C"}</definedName>
    <definedName name="wrn.tableb._1_2_1_1_1_1" hidden="1">{#N/A,#N/A,FALSE,"CGBR95C"}</definedName>
    <definedName name="wrn.tableb._1_2_1_1_1_2" hidden="1">{#N/A,#N/A,FALSE,"CGBR95C"}</definedName>
    <definedName name="wrn.tableb._1_2_1_1_1_3" hidden="1">{#N/A,#N/A,FALSE,"CGBR95C"}</definedName>
    <definedName name="wrn.tableb._1_2_1_1_1_4" hidden="1">{#N/A,#N/A,FALSE,"CGBR95C"}</definedName>
    <definedName name="wrn.tableb._1_2_1_1_1_5" hidden="1">{#N/A,#N/A,FALSE,"CGBR95C"}</definedName>
    <definedName name="wrn.tableb._1_2_1_1_2" hidden="1">{#N/A,#N/A,FALSE,"CGBR95C"}</definedName>
    <definedName name="wrn.tableb._1_2_1_1_2_1" hidden="1">{#N/A,#N/A,FALSE,"CGBR95C"}</definedName>
    <definedName name="wrn.tableb._1_2_1_1_2_2" hidden="1">{#N/A,#N/A,FALSE,"CGBR95C"}</definedName>
    <definedName name="wrn.tableb._1_2_1_1_2_3" hidden="1">{#N/A,#N/A,FALSE,"CGBR95C"}</definedName>
    <definedName name="wrn.tableb._1_2_1_1_2_4" hidden="1">{#N/A,#N/A,FALSE,"CGBR95C"}</definedName>
    <definedName name="wrn.tableb._1_2_1_1_2_5" hidden="1">{#N/A,#N/A,FALSE,"CGBR95C"}</definedName>
    <definedName name="wrn.tableb._1_2_1_1_3" hidden="1">{#N/A,#N/A,FALSE,"CGBR95C"}</definedName>
    <definedName name="wrn.tableb._1_2_1_1_4" hidden="1">{#N/A,#N/A,FALSE,"CGBR95C"}</definedName>
    <definedName name="wrn.tableb._1_2_1_1_5" hidden="1">{#N/A,#N/A,FALSE,"CGBR95C"}</definedName>
    <definedName name="wrn.tableb._1_2_1_2" hidden="1">{#N/A,#N/A,FALSE,"CGBR95C"}</definedName>
    <definedName name="wrn.tableb._1_2_1_2_1" hidden="1">{#N/A,#N/A,FALSE,"CGBR95C"}</definedName>
    <definedName name="wrn.tableb._1_2_1_2_2" hidden="1">{#N/A,#N/A,FALSE,"CGBR95C"}</definedName>
    <definedName name="wrn.tableb._1_2_1_2_3" hidden="1">{#N/A,#N/A,FALSE,"CGBR95C"}</definedName>
    <definedName name="wrn.tableb._1_2_1_2_4" hidden="1">{#N/A,#N/A,FALSE,"CGBR95C"}</definedName>
    <definedName name="wrn.tableb._1_2_1_2_5" hidden="1">{#N/A,#N/A,FALSE,"CGBR95C"}</definedName>
    <definedName name="wrn.tableb._1_2_1_3" hidden="1">{#N/A,#N/A,FALSE,"CGBR95C"}</definedName>
    <definedName name="wrn.tableb._1_2_1_3_1" hidden="1">{#N/A,#N/A,FALSE,"CGBR95C"}</definedName>
    <definedName name="wrn.tableb._1_2_1_3_2" hidden="1">{#N/A,#N/A,FALSE,"CGBR95C"}</definedName>
    <definedName name="wrn.tableb._1_2_1_3_3" hidden="1">{#N/A,#N/A,FALSE,"CGBR95C"}</definedName>
    <definedName name="wrn.tableb._1_2_1_3_4" hidden="1">{#N/A,#N/A,FALSE,"CGBR95C"}</definedName>
    <definedName name="wrn.tableb._1_2_1_3_5" hidden="1">{#N/A,#N/A,FALSE,"CGBR95C"}</definedName>
    <definedName name="wrn.tableb._1_2_1_4" hidden="1">{#N/A,#N/A,FALSE,"CGBR95C"}</definedName>
    <definedName name="wrn.tableb._1_2_1_4_1" hidden="1">{#N/A,#N/A,FALSE,"CGBR95C"}</definedName>
    <definedName name="wrn.tableb._1_2_1_4_2" hidden="1">{#N/A,#N/A,FALSE,"CGBR95C"}</definedName>
    <definedName name="wrn.tableb._1_2_1_4_3" hidden="1">{#N/A,#N/A,FALSE,"CGBR95C"}</definedName>
    <definedName name="wrn.tableb._1_2_1_4_4" hidden="1">{#N/A,#N/A,FALSE,"CGBR95C"}</definedName>
    <definedName name="wrn.tableb._1_2_1_4_5" hidden="1">{#N/A,#N/A,FALSE,"CGBR95C"}</definedName>
    <definedName name="wrn.tableb._1_2_1_5" hidden="1">{#N/A,#N/A,FALSE,"CGBR95C"}</definedName>
    <definedName name="wrn.tableb._1_2_1_5_1" hidden="1">{#N/A,#N/A,FALSE,"CGBR95C"}</definedName>
    <definedName name="wrn.tableb._1_2_1_5_2" hidden="1">{#N/A,#N/A,FALSE,"CGBR95C"}</definedName>
    <definedName name="wrn.tableb._1_2_1_5_3" hidden="1">{#N/A,#N/A,FALSE,"CGBR95C"}</definedName>
    <definedName name="wrn.tableb._1_2_1_5_4" hidden="1">{#N/A,#N/A,FALSE,"CGBR95C"}</definedName>
    <definedName name="wrn.tableb._1_2_1_5_5" hidden="1">{#N/A,#N/A,FALSE,"CGBR95C"}</definedName>
    <definedName name="wrn.tableb._1_2_2" hidden="1">{#N/A,#N/A,FALSE,"CGBR95C"}</definedName>
    <definedName name="wrn.tableb._1_2_2_1" hidden="1">{#N/A,#N/A,FALSE,"CGBR95C"}</definedName>
    <definedName name="wrn.tableb._1_2_2_2" hidden="1">{#N/A,#N/A,FALSE,"CGBR95C"}</definedName>
    <definedName name="wrn.tableb._1_2_2_3" hidden="1">{#N/A,#N/A,FALSE,"CGBR95C"}</definedName>
    <definedName name="wrn.tableb._1_2_2_4" hidden="1">{#N/A,#N/A,FALSE,"CGBR95C"}</definedName>
    <definedName name="wrn.tableb._1_2_2_5" hidden="1">{#N/A,#N/A,FALSE,"CGBR95C"}</definedName>
    <definedName name="wrn.tableb._1_2_3" hidden="1">{#N/A,#N/A,FALSE,"CGBR95C"}</definedName>
    <definedName name="wrn.tableb._1_2_3_1" hidden="1">{#N/A,#N/A,FALSE,"CGBR95C"}</definedName>
    <definedName name="wrn.tableb._1_2_3_2" hidden="1">{#N/A,#N/A,FALSE,"CGBR95C"}</definedName>
    <definedName name="wrn.tableb._1_2_3_3" hidden="1">{#N/A,#N/A,FALSE,"CGBR95C"}</definedName>
    <definedName name="wrn.tableb._1_2_3_4" hidden="1">{#N/A,#N/A,FALSE,"CGBR95C"}</definedName>
    <definedName name="wrn.tableb._1_2_3_5" hidden="1">{#N/A,#N/A,FALSE,"CGBR95C"}</definedName>
    <definedName name="wrn.tableb._1_2_4" hidden="1">{#N/A,#N/A,FALSE,"CGBR95C"}</definedName>
    <definedName name="wrn.tableb._1_2_4_1" hidden="1">{#N/A,#N/A,FALSE,"CGBR95C"}</definedName>
    <definedName name="wrn.tableb._1_2_4_2" hidden="1">{#N/A,#N/A,FALSE,"CGBR95C"}</definedName>
    <definedName name="wrn.tableb._1_2_4_3" hidden="1">{#N/A,#N/A,FALSE,"CGBR95C"}</definedName>
    <definedName name="wrn.tableb._1_2_4_4" hidden="1">{#N/A,#N/A,FALSE,"CGBR95C"}</definedName>
    <definedName name="wrn.tableb._1_2_4_5" hidden="1">{#N/A,#N/A,FALSE,"CGBR95C"}</definedName>
    <definedName name="wrn.tableb._1_2_5" hidden="1">{#N/A,#N/A,FALSE,"CGBR95C"}</definedName>
    <definedName name="wrn.tableb._1_2_5_1" hidden="1">{#N/A,#N/A,FALSE,"CGBR95C"}</definedName>
    <definedName name="wrn.tableb._1_2_5_2" hidden="1">{#N/A,#N/A,FALSE,"CGBR95C"}</definedName>
    <definedName name="wrn.tableb._1_2_5_3" hidden="1">{#N/A,#N/A,FALSE,"CGBR95C"}</definedName>
    <definedName name="wrn.tableb._1_2_5_4" hidden="1">{#N/A,#N/A,FALSE,"CGBR95C"}</definedName>
    <definedName name="wrn.tableb._1_2_5_5" hidden="1">{#N/A,#N/A,FALSE,"CGBR95C"}</definedName>
    <definedName name="wrn.tableb._1_3" hidden="1">{#N/A,#N/A,FALSE,"CGBR95C"}</definedName>
    <definedName name="wrn.tableb._1_3_1" hidden="1">{#N/A,#N/A,FALSE,"CGBR95C"}</definedName>
    <definedName name="wrn.tableb._1_3_1_1" hidden="1">{#N/A,#N/A,FALSE,"CGBR95C"}</definedName>
    <definedName name="wrn.tableb._1_3_1_1_1" hidden="1">{#N/A,#N/A,FALSE,"CGBR95C"}</definedName>
    <definedName name="wrn.tableb._1_3_1_1_1_1" hidden="1">{#N/A,#N/A,FALSE,"CGBR95C"}</definedName>
    <definedName name="wrn.tableb._1_3_1_1_1_2" hidden="1">{#N/A,#N/A,FALSE,"CGBR95C"}</definedName>
    <definedName name="wrn.tableb._1_3_1_1_1_3" hidden="1">{#N/A,#N/A,FALSE,"CGBR95C"}</definedName>
    <definedName name="wrn.tableb._1_3_1_1_1_4" hidden="1">{#N/A,#N/A,FALSE,"CGBR95C"}</definedName>
    <definedName name="wrn.tableb._1_3_1_1_1_5" hidden="1">{#N/A,#N/A,FALSE,"CGBR95C"}</definedName>
    <definedName name="wrn.tableb._1_3_1_1_2" hidden="1">{#N/A,#N/A,FALSE,"CGBR95C"}</definedName>
    <definedName name="wrn.tableb._1_3_1_1_2_1" hidden="1">{#N/A,#N/A,FALSE,"CGBR95C"}</definedName>
    <definedName name="wrn.tableb._1_3_1_1_2_2" hidden="1">{#N/A,#N/A,FALSE,"CGBR95C"}</definedName>
    <definedName name="wrn.tableb._1_3_1_1_2_3" hidden="1">{#N/A,#N/A,FALSE,"CGBR95C"}</definedName>
    <definedName name="wrn.tableb._1_3_1_1_2_4" hidden="1">{#N/A,#N/A,FALSE,"CGBR95C"}</definedName>
    <definedName name="wrn.tableb._1_3_1_1_2_5" hidden="1">{#N/A,#N/A,FALSE,"CGBR95C"}</definedName>
    <definedName name="wrn.tableb._1_3_1_1_3" hidden="1">{#N/A,#N/A,FALSE,"CGBR95C"}</definedName>
    <definedName name="wrn.tableb._1_3_1_1_4" hidden="1">{#N/A,#N/A,FALSE,"CGBR95C"}</definedName>
    <definedName name="wrn.tableb._1_3_1_1_5" hidden="1">{#N/A,#N/A,FALSE,"CGBR95C"}</definedName>
    <definedName name="wrn.tableb._1_3_1_2" hidden="1">{#N/A,#N/A,FALSE,"CGBR95C"}</definedName>
    <definedName name="wrn.tableb._1_3_1_2_1" hidden="1">{#N/A,#N/A,FALSE,"CGBR95C"}</definedName>
    <definedName name="wrn.tableb._1_3_1_2_2" hidden="1">{#N/A,#N/A,FALSE,"CGBR95C"}</definedName>
    <definedName name="wrn.tableb._1_3_1_2_3" hidden="1">{#N/A,#N/A,FALSE,"CGBR95C"}</definedName>
    <definedName name="wrn.tableb._1_3_1_2_4" hidden="1">{#N/A,#N/A,FALSE,"CGBR95C"}</definedName>
    <definedName name="wrn.tableb._1_3_1_2_5" hidden="1">{#N/A,#N/A,FALSE,"CGBR95C"}</definedName>
    <definedName name="wrn.tableb._1_3_1_3" hidden="1">{#N/A,#N/A,FALSE,"CGBR95C"}</definedName>
    <definedName name="wrn.tableb._1_3_1_3_1" hidden="1">{#N/A,#N/A,FALSE,"CGBR95C"}</definedName>
    <definedName name="wrn.tableb._1_3_1_3_2" hidden="1">{#N/A,#N/A,FALSE,"CGBR95C"}</definedName>
    <definedName name="wrn.tableb._1_3_1_3_3" hidden="1">{#N/A,#N/A,FALSE,"CGBR95C"}</definedName>
    <definedName name="wrn.tableb._1_3_1_3_4" hidden="1">{#N/A,#N/A,FALSE,"CGBR95C"}</definedName>
    <definedName name="wrn.tableb._1_3_1_3_5" hidden="1">{#N/A,#N/A,FALSE,"CGBR95C"}</definedName>
    <definedName name="wrn.tableb._1_3_1_4" hidden="1">{#N/A,#N/A,FALSE,"CGBR95C"}</definedName>
    <definedName name="wrn.tableb._1_3_1_4_1" hidden="1">{#N/A,#N/A,FALSE,"CGBR95C"}</definedName>
    <definedName name="wrn.tableb._1_3_1_4_2" hidden="1">{#N/A,#N/A,FALSE,"CGBR95C"}</definedName>
    <definedName name="wrn.tableb._1_3_1_4_3" hidden="1">{#N/A,#N/A,FALSE,"CGBR95C"}</definedName>
    <definedName name="wrn.tableb._1_3_1_4_4" hidden="1">{#N/A,#N/A,FALSE,"CGBR95C"}</definedName>
    <definedName name="wrn.tableb._1_3_1_4_5" hidden="1">{#N/A,#N/A,FALSE,"CGBR95C"}</definedName>
    <definedName name="wrn.tableb._1_3_1_5" hidden="1">{#N/A,#N/A,FALSE,"CGBR95C"}</definedName>
    <definedName name="wrn.tableb._1_3_1_5_1" hidden="1">{#N/A,#N/A,FALSE,"CGBR95C"}</definedName>
    <definedName name="wrn.tableb._1_3_1_5_2" hidden="1">{#N/A,#N/A,FALSE,"CGBR95C"}</definedName>
    <definedName name="wrn.tableb._1_3_1_5_3" hidden="1">{#N/A,#N/A,FALSE,"CGBR95C"}</definedName>
    <definedName name="wrn.tableb._1_3_1_5_4" hidden="1">{#N/A,#N/A,FALSE,"CGBR95C"}</definedName>
    <definedName name="wrn.tableb._1_3_1_5_5" hidden="1">{#N/A,#N/A,FALSE,"CGBR95C"}</definedName>
    <definedName name="wrn.tableb._1_3_2" hidden="1">{#N/A,#N/A,FALSE,"CGBR95C"}</definedName>
    <definedName name="wrn.tableb._1_3_2_1" hidden="1">{#N/A,#N/A,FALSE,"CGBR95C"}</definedName>
    <definedName name="wrn.tableb._1_3_2_2" hidden="1">{#N/A,#N/A,FALSE,"CGBR95C"}</definedName>
    <definedName name="wrn.tableb._1_3_2_3" hidden="1">{#N/A,#N/A,FALSE,"CGBR95C"}</definedName>
    <definedName name="wrn.tableb._1_3_2_4" hidden="1">{#N/A,#N/A,FALSE,"CGBR95C"}</definedName>
    <definedName name="wrn.tableb._1_3_2_5" hidden="1">{#N/A,#N/A,FALSE,"CGBR95C"}</definedName>
    <definedName name="wrn.tableb._1_3_3" hidden="1">{#N/A,#N/A,FALSE,"CGBR95C"}</definedName>
    <definedName name="wrn.tableb._1_3_3_1" hidden="1">{#N/A,#N/A,FALSE,"CGBR95C"}</definedName>
    <definedName name="wrn.tableb._1_3_3_2" hidden="1">{#N/A,#N/A,FALSE,"CGBR95C"}</definedName>
    <definedName name="wrn.tableb._1_3_3_3" hidden="1">{#N/A,#N/A,FALSE,"CGBR95C"}</definedName>
    <definedName name="wrn.tableb._1_3_3_4" hidden="1">{#N/A,#N/A,FALSE,"CGBR95C"}</definedName>
    <definedName name="wrn.tableb._1_3_3_5" hidden="1">{#N/A,#N/A,FALSE,"CGBR95C"}</definedName>
    <definedName name="wrn.tableb._1_3_4" hidden="1">{#N/A,#N/A,FALSE,"CGBR95C"}</definedName>
    <definedName name="wrn.tableb._1_3_4_1" hidden="1">{#N/A,#N/A,FALSE,"CGBR95C"}</definedName>
    <definedName name="wrn.tableb._1_3_4_2" hidden="1">{#N/A,#N/A,FALSE,"CGBR95C"}</definedName>
    <definedName name="wrn.tableb._1_3_4_3" hidden="1">{#N/A,#N/A,FALSE,"CGBR95C"}</definedName>
    <definedName name="wrn.tableb._1_3_4_4" hidden="1">{#N/A,#N/A,FALSE,"CGBR95C"}</definedName>
    <definedName name="wrn.tableb._1_3_4_5" hidden="1">{#N/A,#N/A,FALSE,"CGBR95C"}</definedName>
    <definedName name="wrn.tableb._1_3_5" hidden="1">{#N/A,#N/A,FALSE,"CGBR95C"}</definedName>
    <definedName name="wrn.tableb._1_3_5_1" hidden="1">{#N/A,#N/A,FALSE,"CGBR95C"}</definedName>
    <definedName name="wrn.tableb._1_3_5_2" hidden="1">{#N/A,#N/A,FALSE,"CGBR95C"}</definedName>
    <definedName name="wrn.tableb._1_3_5_3" hidden="1">{#N/A,#N/A,FALSE,"CGBR95C"}</definedName>
    <definedName name="wrn.tableb._1_3_5_4" hidden="1">{#N/A,#N/A,FALSE,"CGBR95C"}</definedName>
    <definedName name="wrn.tableb._1_3_5_5" hidden="1">{#N/A,#N/A,FALSE,"CGBR95C"}</definedName>
    <definedName name="wrn.tableb._1_4" hidden="1">{#N/A,#N/A,FALSE,"CGBR95C"}</definedName>
    <definedName name="wrn.tableb._1_4_1" hidden="1">{#N/A,#N/A,FALSE,"CGBR95C"}</definedName>
    <definedName name="wrn.tableb._1_4_1_1" hidden="1">{#N/A,#N/A,FALSE,"CGBR95C"}</definedName>
    <definedName name="wrn.tableb._1_4_1_1_1" hidden="1">{#N/A,#N/A,FALSE,"CGBR95C"}</definedName>
    <definedName name="wrn.tableb._1_4_1_1_2" hidden="1">{#N/A,#N/A,FALSE,"CGBR95C"}</definedName>
    <definedName name="wrn.tableb._1_4_1_1_3" hidden="1">{#N/A,#N/A,FALSE,"CGBR95C"}</definedName>
    <definedName name="wrn.tableb._1_4_1_1_4" hidden="1">{#N/A,#N/A,FALSE,"CGBR95C"}</definedName>
    <definedName name="wrn.tableb._1_4_1_1_5" hidden="1">{#N/A,#N/A,FALSE,"CGBR95C"}</definedName>
    <definedName name="wrn.tableb._1_4_1_2" hidden="1">{#N/A,#N/A,FALSE,"CGBR95C"}</definedName>
    <definedName name="wrn.tableb._1_4_1_2_1" hidden="1">{#N/A,#N/A,FALSE,"CGBR95C"}</definedName>
    <definedName name="wrn.tableb._1_4_1_2_2" hidden="1">{#N/A,#N/A,FALSE,"CGBR95C"}</definedName>
    <definedName name="wrn.tableb._1_4_1_2_3" hidden="1">{#N/A,#N/A,FALSE,"CGBR95C"}</definedName>
    <definedName name="wrn.tableb._1_4_1_2_4" hidden="1">{#N/A,#N/A,FALSE,"CGBR95C"}</definedName>
    <definedName name="wrn.tableb._1_4_1_2_5" hidden="1">{#N/A,#N/A,FALSE,"CGBR95C"}</definedName>
    <definedName name="wrn.tableb._1_4_1_3" hidden="1">{#N/A,#N/A,FALSE,"CGBR95C"}</definedName>
    <definedName name="wrn.tableb._1_4_1_3_1" hidden="1">{#N/A,#N/A,FALSE,"CGBR95C"}</definedName>
    <definedName name="wrn.tableb._1_4_1_3_2" hidden="1">{#N/A,#N/A,FALSE,"CGBR95C"}</definedName>
    <definedName name="wrn.tableb._1_4_1_3_3" hidden="1">{#N/A,#N/A,FALSE,"CGBR95C"}</definedName>
    <definedName name="wrn.tableb._1_4_1_3_4" hidden="1">{#N/A,#N/A,FALSE,"CGBR95C"}</definedName>
    <definedName name="wrn.tableb._1_4_1_3_5" hidden="1">{#N/A,#N/A,FALSE,"CGBR95C"}</definedName>
    <definedName name="wrn.tableb._1_4_1_4" hidden="1">{#N/A,#N/A,FALSE,"CGBR95C"}</definedName>
    <definedName name="wrn.tableb._1_4_1_4_1" hidden="1">{#N/A,#N/A,FALSE,"CGBR95C"}</definedName>
    <definedName name="wrn.tableb._1_4_1_4_2" hidden="1">{#N/A,#N/A,FALSE,"CGBR95C"}</definedName>
    <definedName name="wrn.tableb._1_4_1_4_3" hidden="1">{#N/A,#N/A,FALSE,"CGBR95C"}</definedName>
    <definedName name="wrn.tableb._1_4_1_4_4" hidden="1">{#N/A,#N/A,FALSE,"CGBR95C"}</definedName>
    <definedName name="wrn.tableb._1_4_1_4_5" hidden="1">{#N/A,#N/A,FALSE,"CGBR95C"}</definedName>
    <definedName name="wrn.tableb._1_4_1_5" hidden="1">{#N/A,#N/A,FALSE,"CGBR95C"}</definedName>
    <definedName name="wrn.tableb._1_4_1_5_1" hidden="1">{#N/A,#N/A,FALSE,"CGBR95C"}</definedName>
    <definedName name="wrn.tableb._1_4_1_5_2" hidden="1">{#N/A,#N/A,FALSE,"CGBR95C"}</definedName>
    <definedName name="wrn.tableb._1_4_1_5_3" hidden="1">{#N/A,#N/A,FALSE,"CGBR95C"}</definedName>
    <definedName name="wrn.tableb._1_4_1_5_4" hidden="1">{#N/A,#N/A,FALSE,"CGBR95C"}</definedName>
    <definedName name="wrn.tableb._1_4_1_5_5" hidden="1">{#N/A,#N/A,FALSE,"CGBR95C"}</definedName>
    <definedName name="wrn.tableb._1_4_2" hidden="1">{#N/A,#N/A,FALSE,"CGBR95C"}</definedName>
    <definedName name="wrn.tableb._1_4_2_1" hidden="1">{#N/A,#N/A,FALSE,"CGBR95C"}</definedName>
    <definedName name="wrn.tableb._1_4_2_2" hidden="1">{#N/A,#N/A,FALSE,"CGBR95C"}</definedName>
    <definedName name="wrn.tableb._1_4_2_3" hidden="1">{#N/A,#N/A,FALSE,"CGBR95C"}</definedName>
    <definedName name="wrn.tableb._1_4_2_4" hidden="1">{#N/A,#N/A,FALSE,"CGBR95C"}</definedName>
    <definedName name="wrn.tableb._1_4_2_5" hidden="1">{#N/A,#N/A,FALSE,"CGBR95C"}</definedName>
    <definedName name="wrn.tableb._1_4_3" hidden="1">{#N/A,#N/A,FALSE,"CGBR95C"}</definedName>
    <definedName name="wrn.tableb._1_4_3_1" hidden="1">{#N/A,#N/A,FALSE,"CGBR95C"}</definedName>
    <definedName name="wrn.tableb._1_4_3_2" hidden="1">{#N/A,#N/A,FALSE,"CGBR95C"}</definedName>
    <definedName name="wrn.tableb._1_4_3_3" hidden="1">{#N/A,#N/A,FALSE,"CGBR95C"}</definedName>
    <definedName name="wrn.tableb._1_4_3_4" hidden="1">{#N/A,#N/A,FALSE,"CGBR95C"}</definedName>
    <definedName name="wrn.tableb._1_4_3_5" hidden="1">{#N/A,#N/A,FALSE,"CGBR95C"}</definedName>
    <definedName name="wrn.tableb._1_4_4" hidden="1">{#N/A,#N/A,FALSE,"CGBR95C"}</definedName>
    <definedName name="wrn.tableb._1_4_4_1" hidden="1">{#N/A,#N/A,FALSE,"CGBR95C"}</definedName>
    <definedName name="wrn.tableb._1_4_4_2" hidden="1">{#N/A,#N/A,FALSE,"CGBR95C"}</definedName>
    <definedName name="wrn.tableb._1_4_4_3" hidden="1">{#N/A,#N/A,FALSE,"CGBR95C"}</definedName>
    <definedName name="wrn.tableb._1_4_4_4" hidden="1">{#N/A,#N/A,FALSE,"CGBR95C"}</definedName>
    <definedName name="wrn.tableb._1_4_4_5" hidden="1">{#N/A,#N/A,FALSE,"CGBR95C"}</definedName>
    <definedName name="wrn.tableb._1_4_5" hidden="1">{#N/A,#N/A,FALSE,"CGBR95C"}</definedName>
    <definedName name="wrn.tableb._1_4_5_1" hidden="1">{#N/A,#N/A,FALSE,"CGBR95C"}</definedName>
    <definedName name="wrn.tableb._1_4_5_2" hidden="1">{#N/A,#N/A,FALSE,"CGBR95C"}</definedName>
    <definedName name="wrn.tableb._1_4_5_3" hidden="1">{#N/A,#N/A,FALSE,"CGBR95C"}</definedName>
    <definedName name="wrn.tableb._1_4_5_4" hidden="1">{#N/A,#N/A,FALSE,"CGBR95C"}</definedName>
    <definedName name="wrn.tableb._1_4_5_5" hidden="1">{#N/A,#N/A,FALSE,"CGBR95C"}</definedName>
    <definedName name="wrn.tableb._1_5" hidden="1">{#N/A,#N/A,FALSE,"CGBR95C"}</definedName>
    <definedName name="wrn.tableb._1_5_1" hidden="1">{#N/A,#N/A,FALSE,"CGBR95C"}</definedName>
    <definedName name="wrn.tableb._1_5_1_1" hidden="1">{#N/A,#N/A,FALSE,"CGBR95C"}</definedName>
    <definedName name="wrn.tableb._1_5_1_2" hidden="1">{#N/A,#N/A,FALSE,"CGBR95C"}</definedName>
    <definedName name="wrn.tableb._1_5_1_3" hidden="1">{#N/A,#N/A,FALSE,"CGBR95C"}</definedName>
    <definedName name="wrn.tableb._1_5_1_4" hidden="1">{#N/A,#N/A,FALSE,"CGBR95C"}</definedName>
    <definedName name="wrn.tableb._1_5_1_5" hidden="1">{#N/A,#N/A,FALSE,"CGBR95C"}</definedName>
    <definedName name="wrn.tableb._1_5_2" hidden="1">{#N/A,#N/A,FALSE,"CGBR95C"}</definedName>
    <definedName name="wrn.tableb._1_5_2_1" hidden="1">{#N/A,#N/A,FALSE,"CGBR95C"}</definedName>
    <definedName name="wrn.tableb._1_5_2_2" hidden="1">{#N/A,#N/A,FALSE,"CGBR95C"}</definedName>
    <definedName name="wrn.tableb._1_5_2_3" hidden="1">{#N/A,#N/A,FALSE,"CGBR95C"}</definedName>
    <definedName name="wrn.tableb._1_5_2_4" hidden="1">{#N/A,#N/A,FALSE,"CGBR95C"}</definedName>
    <definedName name="wrn.tableb._1_5_2_5" hidden="1">{#N/A,#N/A,FALSE,"CGBR95C"}</definedName>
    <definedName name="wrn.tableb._1_5_3" hidden="1">{#N/A,#N/A,FALSE,"CGBR95C"}</definedName>
    <definedName name="wrn.tableb._1_5_3_1" hidden="1">{#N/A,#N/A,FALSE,"CGBR95C"}</definedName>
    <definedName name="wrn.tableb._1_5_3_2" hidden="1">{#N/A,#N/A,FALSE,"CGBR95C"}</definedName>
    <definedName name="wrn.tableb._1_5_3_3" hidden="1">{#N/A,#N/A,FALSE,"CGBR95C"}</definedName>
    <definedName name="wrn.tableb._1_5_3_4" hidden="1">{#N/A,#N/A,FALSE,"CGBR95C"}</definedName>
    <definedName name="wrn.tableb._1_5_3_5" hidden="1">{#N/A,#N/A,FALSE,"CGBR95C"}</definedName>
    <definedName name="wrn.tableb._1_5_4" hidden="1">{#N/A,#N/A,FALSE,"CGBR95C"}</definedName>
    <definedName name="wrn.tableb._1_5_4_1" hidden="1">{#N/A,#N/A,FALSE,"CGBR95C"}</definedName>
    <definedName name="wrn.tableb._1_5_4_2" hidden="1">{#N/A,#N/A,FALSE,"CGBR95C"}</definedName>
    <definedName name="wrn.tableb._1_5_4_3" hidden="1">{#N/A,#N/A,FALSE,"CGBR95C"}</definedName>
    <definedName name="wrn.tableb._1_5_4_4" hidden="1">{#N/A,#N/A,FALSE,"CGBR95C"}</definedName>
    <definedName name="wrn.tableb._1_5_4_5" hidden="1">{#N/A,#N/A,FALSE,"CGBR95C"}</definedName>
    <definedName name="wrn.tableb._1_5_5" hidden="1">{#N/A,#N/A,FALSE,"CGBR95C"}</definedName>
    <definedName name="wrn.tableb._1_5_5_1" hidden="1">{#N/A,#N/A,FALSE,"CGBR95C"}</definedName>
    <definedName name="wrn.tableb._1_5_5_2" hidden="1">{#N/A,#N/A,FALSE,"CGBR95C"}</definedName>
    <definedName name="wrn.tableb._1_5_5_3" hidden="1">{#N/A,#N/A,FALSE,"CGBR95C"}</definedName>
    <definedName name="wrn.tableb._1_5_5_4" hidden="1">{#N/A,#N/A,FALSE,"CGBR95C"}</definedName>
    <definedName name="wrn.tableb._1_5_5_5" hidden="1">{#N/A,#N/A,FALSE,"CGBR95C"}</definedName>
    <definedName name="wrn.tableb._2" hidden="1">{#N/A,#N/A,FALSE,"CGBR95C"}</definedName>
    <definedName name="wrn.tableb._2_1" hidden="1">{#N/A,#N/A,FALSE,"CGBR95C"}</definedName>
    <definedName name="wrn.tableb._2_1_1" hidden="1">{#N/A,#N/A,FALSE,"CGBR95C"}</definedName>
    <definedName name="wrn.tableb._2_1_1_1" hidden="1">{#N/A,#N/A,FALSE,"CGBR95C"}</definedName>
    <definedName name="wrn.tableb._2_1_1_1_1" hidden="1">{#N/A,#N/A,FALSE,"CGBR95C"}</definedName>
    <definedName name="wrn.tableb._2_1_1_1_2" hidden="1">{#N/A,#N/A,FALSE,"CGBR95C"}</definedName>
    <definedName name="wrn.tableb._2_1_1_1_3" hidden="1">{#N/A,#N/A,FALSE,"CGBR95C"}</definedName>
    <definedName name="wrn.tableb._2_1_1_1_4" hidden="1">{#N/A,#N/A,FALSE,"CGBR95C"}</definedName>
    <definedName name="wrn.tableb._2_1_1_1_5" hidden="1">{#N/A,#N/A,FALSE,"CGBR95C"}</definedName>
    <definedName name="wrn.tableb._2_1_1_2" hidden="1">{#N/A,#N/A,FALSE,"CGBR95C"}</definedName>
    <definedName name="wrn.tableb._2_1_1_2_1" hidden="1">{#N/A,#N/A,FALSE,"CGBR95C"}</definedName>
    <definedName name="wrn.tableb._2_1_1_2_2" hidden="1">{#N/A,#N/A,FALSE,"CGBR95C"}</definedName>
    <definedName name="wrn.tableb._2_1_1_2_3" hidden="1">{#N/A,#N/A,FALSE,"CGBR95C"}</definedName>
    <definedName name="wrn.tableb._2_1_1_2_4" hidden="1">{#N/A,#N/A,FALSE,"CGBR95C"}</definedName>
    <definedName name="wrn.tableb._2_1_1_2_5" hidden="1">{#N/A,#N/A,FALSE,"CGBR95C"}</definedName>
    <definedName name="wrn.tableb._2_1_1_3" hidden="1">{#N/A,#N/A,FALSE,"CGBR95C"}</definedName>
    <definedName name="wrn.tableb._2_1_1_4" hidden="1">{#N/A,#N/A,FALSE,"CGBR95C"}</definedName>
    <definedName name="wrn.tableb._2_1_1_5" hidden="1">{#N/A,#N/A,FALSE,"CGBR95C"}</definedName>
    <definedName name="wrn.tableb._2_1_2" hidden="1">{#N/A,#N/A,FALSE,"CGBR95C"}</definedName>
    <definedName name="wrn.tableb._2_1_2_1" hidden="1">{#N/A,#N/A,FALSE,"CGBR95C"}</definedName>
    <definedName name="wrn.tableb._2_1_2_2" hidden="1">{#N/A,#N/A,FALSE,"CGBR95C"}</definedName>
    <definedName name="wrn.tableb._2_1_2_3" hidden="1">{#N/A,#N/A,FALSE,"CGBR95C"}</definedName>
    <definedName name="wrn.tableb._2_1_2_4" hidden="1">{#N/A,#N/A,FALSE,"CGBR95C"}</definedName>
    <definedName name="wrn.tableb._2_1_2_5" hidden="1">{#N/A,#N/A,FALSE,"CGBR95C"}</definedName>
    <definedName name="wrn.tableb._2_1_3" hidden="1">{#N/A,#N/A,FALSE,"CGBR95C"}</definedName>
    <definedName name="wrn.tableb._2_1_3_1" hidden="1">{#N/A,#N/A,FALSE,"CGBR95C"}</definedName>
    <definedName name="wrn.tableb._2_1_3_2" hidden="1">{#N/A,#N/A,FALSE,"CGBR95C"}</definedName>
    <definedName name="wrn.tableb._2_1_3_3" hidden="1">{#N/A,#N/A,FALSE,"CGBR95C"}</definedName>
    <definedName name="wrn.tableb._2_1_3_4" hidden="1">{#N/A,#N/A,FALSE,"CGBR95C"}</definedName>
    <definedName name="wrn.tableb._2_1_3_5" hidden="1">{#N/A,#N/A,FALSE,"CGBR95C"}</definedName>
    <definedName name="wrn.tableb._2_1_4" hidden="1">{#N/A,#N/A,FALSE,"CGBR95C"}</definedName>
    <definedName name="wrn.tableb._2_1_4_1" hidden="1">{#N/A,#N/A,FALSE,"CGBR95C"}</definedName>
    <definedName name="wrn.tableb._2_1_4_2" hidden="1">{#N/A,#N/A,FALSE,"CGBR95C"}</definedName>
    <definedName name="wrn.tableb._2_1_4_3" hidden="1">{#N/A,#N/A,FALSE,"CGBR95C"}</definedName>
    <definedName name="wrn.tableb._2_1_4_4" hidden="1">{#N/A,#N/A,FALSE,"CGBR95C"}</definedName>
    <definedName name="wrn.tableb._2_1_4_5" hidden="1">{#N/A,#N/A,FALSE,"CGBR95C"}</definedName>
    <definedName name="wrn.tableb._2_1_5" hidden="1">{#N/A,#N/A,FALSE,"CGBR95C"}</definedName>
    <definedName name="wrn.tableb._2_1_5_1" hidden="1">{#N/A,#N/A,FALSE,"CGBR95C"}</definedName>
    <definedName name="wrn.tableb._2_1_5_2" hidden="1">{#N/A,#N/A,FALSE,"CGBR95C"}</definedName>
    <definedName name="wrn.tableb._2_1_5_3" hidden="1">{#N/A,#N/A,FALSE,"CGBR95C"}</definedName>
    <definedName name="wrn.tableb._2_1_5_4" hidden="1">{#N/A,#N/A,FALSE,"CGBR95C"}</definedName>
    <definedName name="wrn.tableb._2_1_5_5" hidden="1">{#N/A,#N/A,FALSE,"CGBR95C"}</definedName>
    <definedName name="wrn.tableb._2_2" hidden="1">{#N/A,#N/A,FALSE,"CGBR95C"}</definedName>
    <definedName name="wrn.tableb._2_2_1" hidden="1">{#N/A,#N/A,FALSE,"CGBR95C"}</definedName>
    <definedName name="wrn.tableb._2_2_2" hidden="1">{#N/A,#N/A,FALSE,"CGBR95C"}</definedName>
    <definedName name="wrn.tableb._2_2_3" hidden="1">{#N/A,#N/A,FALSE,"CGBR95C"}</definedName>
    <definedName name="wrn.tableb._2_2_4" hidden="1">{#N/A,#N/A,FALSE,"CGBR95C"}</definedName>
    <definedName name="wrn.tableb._2_2_5" hidden="1">{#N/A,#N/A,FALSE,"CGBR95C"}</definedName>
    <definedName name="wrn.tableb._2_3" hidden="1">{#N/A,#N/A,FALSE,"CGBR95C"}</definedName>
    <definedName name="wrn.tableb._2_3_1" hidden="1">{#N/A,#N/A,FALSE,"CGBR95C"}</definedName>
    <definedName name="wrn.tableb._2_3_2" hidden="1">{#N/A,#N/A,FALSE,"CGBR95C"}</definedName>
    <definedName name="wrn.tableb._2_3_3" hidden="1">{#N/A,#N/A,FALSE,"CGBR95C"}</definedName>
    <definedName name="wrn.tableb._2_3_4" hidden="1">{#N/A,#N/A,FALSE,"CGBR95C"}</definedName>
    <definedName name="wrn.tableb._2_3_5" hidden="1">{#N/A,#N/A,FALSE,"CGBR95C"}</definedName>
    <definedName name="wrn.tableb._2_4" hidden="1">{#N/A,#N/A,FALSE,"CGBR95C"}</definedName>
    <definedName name="wrn.tableb._2_4_1" hidden="1">{#N/A,#N/A,FALSE,"CGBR95C"}</definedName>
    <definedName name="wrn.tableb._2_4_2" hidden="1">{#N/A,#N/A,FALSE,"CGBR95C"}</definedName>
    <definedName name="wrn.tableb._2_4_3" hidden="1">{#N/A,#N/A,FALSE,"CGBR95C"}</definedName>
    <definedName name="wrn.tableb._2_4_4" hidden="1">{#N/A,#N/A,FALSE,"CGBR95C"}</definedName>
    <definedName name="wrn.tableb._2_4_5" hidden="1">{#N/A,#N/A,FALSE,"CGBR95C"}</definedName>
    <definedName name="wrn.tableb._2_5" hidden="1">{#N/A,#N/A,FALSE,"CGBR95C"}</definedName>
    <definedName name="wrn.tableb._2_5_1" hidden="1">{#N/A,#N/A,FALSE,"CGBR95C"}</definedName>
    <definedName name="wrn.tableb._2_5_2" hidden="1">{#N/A,#N/A,FALSE,"CGBR95C"}</definedName>
    <definedName name="wrn.tableb._2_5_3" hidden="1">{#N/A,#N/A,FALSE,"CGBR95C"}</definedName>
    <definedName name="wrn.tableb._2_5_4" hidden="1">{#N/A,#N/A,FALSE,"CGBR95C"}</definedName>
    <definedName name="wrn.tableb._2_5_5" hidden="1">{#N/A,#N/A,FALSE,"CGBR95C"}</definedName>
    <definedName name="wrn.tableb._3" hidden="1">{#N/A,#N/A,FALSE,"CGBR95C"}</definedName>
    <definedName name="wrn.tableb._3_1" hidden="1">{#N/A,#N/A,FALSE,"CGBR95C"}</definedName>
    <definedName name="wrn.tableb._3_1_1" hidden="1">{#N/A,#N/A,FALSE,"CGBR95C"}</definedName>
    <definedName name="wrn.tableb._3_1_1_1" hidden="1">{#N/A,#N/A,FALSE,"CGBR95C"}</definedName>
    <definedName name="wrn.tableb._3_1_1_1_1" hidden="1">{#N/A,#N/A,FALSE,"CGBR95C"}</definedName>
    <definedName name="wrn.tableb._3_1_1_1_2" hidden="1">{#N/A,#N/A,FALSE,"CGBR95C"}</definedName>
    <definedName name="wrn.tableb._3_1_1_1_3" hidden="1">{#N/A,#N/A,FALSE,"CGBR95C"}</definedName>
    <definedName name="wrn.tableb._3_1_1_1_4" hidden="1">{#N/A,#N/A,FALSE,"CGBR95C"}</definedName>
    <definedName name="wrn.tableb._3_1_1_1_5" hidden="1">{#N/A,#N/A,FALSE,"CGBR95C"}</definedName>
    <definedName name="wrn.tableb._3_1_1_2" hidden="1">{#N/A,#N/A,FALSE,"CGBR95C"}</definedName>
    <definedName name="wrn.tableb._3_1_1_2_1" hidden="1">{#N/A,#N/A,FALSE,"CGBR95C"}</definedName>
    <definedName name="wrn.tableb._3_1_1_2_2" hidden="1">{#N/A,#N/A,FALSE,"CGBR95C"}</definedName>
    <definedName name="wrn.tableb._3_1_1_2_3" hidden="1">{#N/A,#N/A,FALSE,"CGBR95C"}</definedName>
    <definedName name="wrn.tableb._3_1_1_2_4" hidden="1">{#N/A,#N/A,FALSE,"CGBR95C"}</definedName>
    <definedName name="wrn.tableb._3_1_1_2_5" hidden="1">{#N/A,#N/A,FALSE,"CGBR95C"}</definedName>
    <definedName name="wrn.tableb._3_1_1_3" hidden="1">{#N/A,#N/A,FALSE,"CGBR95C"}</definedName>
    <definedName name="wrn.tableb._3_1_1_4" hidden="1">{#N/A,#N/A,FALSE,"CGBR95C"}</definedName>
    <definedName name="wrn.tableb._3_1_1_5" hidden="1">{#N/A,#N/A,FALSE,"CGBR95C"}</definedName>
    <definedName name="wrn.tableb._3_1_2" hidden="1">{#N/A,#N/A,FALSE,"CGBR95C"}</definedName>
    <definedName name="wrn.tableb._3_1_2_1" hidden="1">{#N/A,#N/A,FALSE,"CGBR95C"}</definedName>
    <definedName name="wrn.tableb._3_1_2_2" hidden="1">{#N/A,#N/A,FALSE,"CGBR95C"}</definedName>
    <definedName name="wrn.tableb._3_1_2_3" hidden="1">{#N/A,#N/A,FALSE,"CGBR95C"}</definedName>
    <definedName name="wrn.tableb._3_1_2_4" hidden="1">{#N/A,#N/A,FALSE,"CGBR95C"}</definedName>
    <definedName name="wrn.tableb._3_1_2_5" hidden="1">{#N/A,#N/A,FALSE,"CGBR95C"}</definedName>
    <definedName name="wrn.tableb._3_1_3" hidden="1">{#N/A,#N/A,FALSE,"CGBR95C"}</definedName>
    <definedName name="wrn.tableb._3_1_3_1" hidden="1">{#N/A,#N/A,FALSE,"CGBR95C"}</definedName>
    <definedName name="wrn.tableb._3_1_3_2" hidden="1">{#N/A,#N/A,FALSE,"CGBR95C"}</definedName>
    <definedName name="wrn.tableb._3_1_3_3" hidden="1">{#N/A,#N/A,FALSE,"CGBR95C"}</definedName>
    <definedName name="wrn.tableb._3_1_3_4" hidden="1">{#N/A,#N/A,FALSE,"CGBR95C"}</definedName>
    <definedName name="wrn.tableb._3_1_3_5" hidden="1">{#N/A,#N/A,FALSE,"CGBR95C"}</definedName>
    <definedName name="wrn.tableb._3_1_4" hidden="1">{#N/A,#N/A,FALSE,"CGBR95C"}</definedName>
    <definedName name="wrn.tableb._3_1_4_1" hidden="1">{#N/A,#N/A,FALSE,"CGBR95C"}</definedName>
    <definedName name="wrn.tableb._3_1_4_2" hidden="1">{#N/A,#N/A,FALSE,"CGBR95C"}</definedName>
    <definedName name="wrn.tableb._3_1_4_3" hidden="1">{#N/A,#N/A,FALSE,"CGBR95C"}</definedName>
    <definedName name="wrn.tableb._3_1_4_4" hidden="1">{#N/A,#N/A,FALSE,"CGBR95C"}</definedName>
    <definedName name="wrn.tableb._3_1_4_5" hidden="1">{#N/A,#N/A,FALSE,"CGBR95C"}</definedName>
    <definedName name="wrn.tableb._3_1_5" hidden="1">{#N/A,#N/A,FALSE,"CGBR95C"}</definedName>
    <definedName name="wrn.tableb._3_1_5_1" hidden="1">{#N/A,#N/A,FALSE,"CGBR95C"}</definedName>
    <definedName name="wrn.tableb._3_1_5_2" hidden="1">{#N/A,#N/A,FALSE,"CGBR95C"}</definedName>
    <definedName name="wrn.tableb._3_1_5_3" hidden="1">{#N/A,#N/A,FALSE,"CGBR95C"}</definedName>
    <definedName name="wrn.tableb._3_1_5_4" hidden="1">{#N/A,#N/A,FALSE,"CGBR95C"}</definedName>
    <definedName name="wrn.tableb._3_1_5_5" hidden="1">{#N/A,#N/A,FALSE,"CGBR95C"}</definedName>
    <definedName name="wrn.tableb._3_2" hidden="1">{#N/A,#N/A,FALSE,"CGBR95C"}</definedName>
    <definedName name="wrn.tableb._3_2_1" hidden="1">{#N/A,#N/A,FALSE,"CGBR95C"}</definedName>
    <definedName name="wrn.tableb._3_2_2" hidden="1">{#N/A,#N/A,FALSE,"CGBR95C"}</definedName>
    <definedName name="wrn.tableb._3_2_3" hidden="1">{#N/A,#N/A,FALSE,"CGBR95C"}</definedName>
    <definedName name="wrn.tableb._3_2_4" hidden="1">{#N/A,#N/A,FALSE,"CGBR95C"}</definedName>
    <definedName name="wrn.tableb._3_2_5" hidden="1">{#N/A,#N/A,FALSE,"CGBR95C"}</definedName>
    <definedName name="wrn.tableb._3_3" hidden="1">{#N/A,#N/A,FALSE,"CGBR95C"}</definedName>
    <definedName name="wrn.tableb._3_3_1" hidden="1">{#N/A,#N/A,FALSE,"CGBR95C"}</definedName>
    <definedName name="wrn.tableb._3_3_2" hidden="1">{#N/A,#N/A,FALSE,"CGBR95C"}</definedName>
    <definedName name="wrn.tableb._3_3_3" hidden="1">{#N/A,#N/A,FALSE,"CGBR95C"}</definedName>
    <definedName name="wrn.tableb._3_3_4" hidden="1">{#N/A,#N/A,FALSE,"CGBR95C"}</definedName>
    <definedName name="wrn.tableb._3_3_5" hidden="1">{#N/A,#N/A,FALSE,"CGBR95C"}</definedName>
    <definedName name="wrn.tableb._3_4" hidden="1">{#N/A,#N/A,FALSE,"CGBR95C"}</definedName>
    <definedName name="wrn.tableb._3_4_1" hidden="1">{#N/A,#N/A,FALSE,"CGBR95C"}</definedName>
    <definedName name="wrn.tableb._3_4_2" hidden="1">{#N/A,#N/A,FALSE,"CGBR95C"}</definedName>
    <definedName name="wrn.tableb._3_4_3" hidden="1">{#N/A,#N/A,FALSE,"CGBR95C"}</definedName>
    <definedName name="wrn.tableb._3_4_4" hidden="1">{#N/A,#N/A,FALSE,"CGBR95C"}</definedName>
    <definedName name="wrn.tableb._3_4_5" hidden="1">{#N/A,#N/A,FALSE,"CGBR95C"}</definedName>
    <definedName name="wrn.tableb._3_5" hidden="1">{#N/A,#N/A,FALSE,"CGBR95C"}</definedName>
    <definedName name="wrn.tableb._3_5_1" hidden="1">{#N/A,#N/A,FALSE,"CGBR95C"}</definedName>
    <definedName name="wrn.tableb._3_5_2" hidden="1">{#N/A,#N/A,FALSE,"CGBR95C"}</definedName>
    <definedName name="wrn.tableb._3_5_3" hidden="1">{#N/A,#N/A,FALSE,"CGBR95C"}</definedName>
    <definedName name="wrn.tableb._3_5_4" hidden="1">{#N/A,#N/A,FALSE,"CGBR95C"}</definedName>
    <definedName name="wrn.tableb._3_5_5" hidden="1">{#N/A,#N/A,FALSE,"CGBR95C"}</definedName>
    <definedName name="wrn.tableb._4" hidden="1">{#N/A,#N/A,FALSE,"CGBR95C"}</definedName>
    <definedName name="wrn.tableb._4_1" hidden="1">{#N/A,#N/A,FALSE,"CGBR95C"}</definedName>
    <definedName name="wrn.tableb._4_1_1" hidden="1">{#N/A,#N/A,FALSE,"CGBR95C"}</definedName>
    <definedName name="wrn.tableb._4_1_1_1" hidden="1">{#N/A,#N/A,FALSE,"CGBR95C"}</definedName>
    <definedName name="wrn.tableb._4_1_1_1_1" hidden="1">{#N/A,#N/A,FALSE,"CGBR95C"}</definedName>
    <definedName name="wrn.tableb._4_1_1_1_2" hidden="1">{#N/A,#N/A,FALSE,"CGBR95C"}</definedName>
    <definedName name="wrn.tableb._4_1_1_1_3" hidden="1">{#N/A,#N/A,FALSE,"CGBR95C"}</definedName>
    <definedName name="wrn.tableb._4_1_1_1_4" hidden="1">{#N/A,#N/A,FALSE,"CGBR95C"}</definedName>
    <definedName name="wrn.tableb._4_1_1_1_5" hidden="1">{#N/A,#N/A,FALSE,"CGBR95C"}</definedName>
    <definedName name="wrn.tableb._4_1_1_2" hidden="1">{#N/A,#N/A,FALSE,"CGBR95C"}</definedName>
    <definedName name="wrn.tableb._4_1_1_2_1" hidden="1">{#N/A,#N/A,FALSE,"CGBR95C"}</definedName>
    <definedName name="wrn.tableb._4_1_1_2_2" hidden="1">{#N/A,#N/A,FALSE,"CGBR95C"}</definedName>
    <definedName name="wrn.tableb._4_1_1_2_3" hidden="1">{#N/A,#N/A,FALSE,"CGBR95C"}</definedName>
    <definedName name="wrn.tableb._4_1_1_2_4" hidden="1">{#N/A,#N/A,FALSE,"CGBR95C"}</definedName>
    <definedName name="wrn.tableb._4_1_1_2_5" hidden="1">{#N/A,#N/A,FALSE,"CGBR95C"}</definedName>
    <definedName name="wrn.tableb._4_1_1_3" hidden="1">{#N/A,#N/A,FALSE,"CGBR95C"}</definedName>
    <definedName name="wrn.tableb._4_1_1_4" hidden="1">{#N/A,#N/A,FALSE,"CGBR95C"}</definedName>
    <definedName name="wrn.tableb._4_1_1_5" hidden="1">{#N/A,#N/A,FALSE,"CGBR95C"}</definedName>
    <definedName name="wrn.tableb._4_1_2" hidden="1">{#N/A,#N/A,FALSE,"CGBR95C"}</definedName>
    <definedName name="wrn.tableb._4_1_2_1" hidden="1">{#N/A,#N/A,FALSE,"CGBR95C"}</definedName>
    <definedName name="wrn.tableb._4_1_2_2" hidden="1">{#N/A,#N/A,FALSE,"CGBR95C"}</definedName>
    <definedName name="wrn.tableb._4_1_2_3" hidden="1">{#N/A,#N/A,FALSE,"CGBR95C"}</definedName>
    <definedName name="wrn.tableb._4_1_2_4" hidden="1">{#N/A,#N/A,FALSE,"CGBR95C"}</definedName>
    <definedName name="wrn.tableb._4_1_2_5" hidden="1">{#N/A,#N/A,FALSE,"CGBR95C"}</definedName>
    <definedName name="wrn.tableb._4_1_3" hidden="1">{#N/A,#N/A,FALSE,"CGBR95C"}</definedName>
    <definedName name="wrn.tableb._4_1_3_1" hidden="1">{#N/A,#N/A,FALSE,"CGBR95C"}</definedName>
    <definedName name="wrn.tableb._4_1_3_2" hidden="1">{#N/A,#N/A,FALSE,"CGBR95C"}</definedName>
    <definedName name="wrn.tableb._4_1_3_3" hidden="1">{#N/A,#N/A,FALSE,"CGBR95C"}</definedName>
    <definedName name="wrn.tableb._4_1_3_4" hidden="1">{#N/A,#N/A,FALSE,"CGBR95C"}</definedName>
    <definedName name="wrn.tableb._4_1_3_5" hidden="1">{#N/A,#N/A,FALSE,"CGBR95C"}</definedName>
    <definedName name="wrn.tableb._4_1_4" hidden="1">{#N/A,#N/A,FALSE,"CGBR95C"}</definedName>
    <definedName name="wrn.tableb._4_1_4_1" hidden="1">{#N/A,#N/A,FALSE,"CGBR95C"}</definedName>
    <definedName name="wrn.tableb._4_1_4_2" hidden="1">{#N/A,#N/A,FALSE,"CGBR95C"}</definedName>
    <definedName name="wrn.tableb._4_1_4_3" hidden="1">{#N/A,#N/A,FALSE,"CGBR95C"}</definedName>
    <definedName name="wrn.tableb._4_1_4_4" hidden="1">{#N/A,#N/A,FALSE,"CGBR95C"}</definedName>
    <definedName name="wrn.tableb._4_1_4_5" hidden="1">{#N/A,#N/A,FALSE,"CGBR95C"}</definedName>
    <definedName name="wrn.tableb._4_1_5" hidden="1">{#N/A,#N/A,FALSE,"CGBR95C"}</definedName>
    <definedName name="wrn.tableb._4_1_5_1" hidden="1">{#N/A,#N/A,FALSE,"CGBR95C"}</definedName>
    <definedName name="wrn.tableb._4_1_5_2" hidden="1">{#N/A,#N/A,FALSE,"CGBR95C"}</definedName>
    <definedName name="wrn.tableb._4_1_5_3" hidden="1">{#N/A,#N/A,FALSE,"CGBR95C"}</definedName>
    <definedName name="wrn.tableb._4_1_5_4" hidden="1">{#N/A,#N/A,FALSE,"CGBR95C"}</definedName>
    <definedName name="wrn.tableb._4_1_5_5" hidden="1">{#N/A,#N/A,FALSE,"CGBR95C"}</definedName>
    <definedName name="wrn.tableb._4_2" hidden="1">{#N/A,#N/A,FALSE,"CGBR95C"}</definedName>
    <definedName name="wrn.tableb._4_2_1" hidden="1">{#N/A,#N/A,FALSE,"CGBR95C"}</definedName>
    <definedName name="wrn.tableb._4_2_2" hidden="1">{#N/A,#N/A,FALSE,"CGBR95C"}</definedName>
    <definedName name="wrn.tableb._4_2_3" hidden="1">{#N/A,#N/A,FALSE,"CGBR95C"}</definedName>
    <definedName name="wrn.tableb._4_2_4" hidden="1">{#N/A,#N/A,FALSE,"CGBR95C"}</definedName>
    <definedName name="wrn.tableb._4_2_5" hidden="1">{#N/A,#N/A,FALSE,"CGBR95C"}</definedName>
    <definedName name="wrn.tableb._4_3" hidden="1">{#N/A,#N/A,FALSE,"CGBR95C"}</definedName>
    <definedName name="wrn.tableb._4_3_1" hidden="1">{#N/A,#N/A,FALSE,"CGBR95C"}</definedName>
    <definedName name="wrn.tableb._4_3_2" hidden="1">{#N/A,#N/A,FALSE,"CGBR95C"}</definedName>
    <definedName name="wrn.tableb._4_3_3" hidden="1">{#N/A,#N/A,FALSE,"CGBR95C"}</definedName>
    <definedName name="wrn.tableb._4_3_4" hidden="1">{#N/A,#N/A,FALSE,"CGBR95C"}</definedName>
    <definedName name="wrn.tableb._4_3_5" hidden="1">{#N/A,#N/A,FALSE,"CGBR95C"}</definedName>
    <definedName name="wrn.tableb._4_4" hidden="1">{#N/A,#N/A,FALSE,"CGBR95C"}</definedName>
    <definedName name="wrn.tableb._4_4_1" hidden="1">{#N/A,#N/A,FALSE,"CGBR95C"}</definedName>
    <definedName name="wrn.tableb._4_4_2" hidden="1">{#N/A,#N/A,FALSE,"CGBR95C"}</definedName>
    <definedName name="wrn.tableb._4_4_3" hidden="1">{#N/A,#N/A,FALSE,"CGBR95C"}</definedName>
    <definedName name="wrn.tableb._4_4_4" hidden="1">{#N/A,#N/A,FALSE,"CGBR95C"}</definedName>
    <definedName name="wrn.tableb._4_4_5" hidden="1">{#N/A,#N/A,FALSE,"CGBR95C"}</definedName>
    <definedName name="wrn.tableb._4_5" hidden="1">{#N/A,#N/A,FALSE,"CGBR95C"}</definedName>
    <definedName name="wrn.tableb._4_5_1" hidden="1">{#N/A,#N/A,FALSE,"CGBR95C"}</definedName>
    <definedName name="wrn.tableb._4_5_2" hidden="1">{#N/A,#N/A,FALSE,"CGBR95C"}</definedName>
    <definedName name="wrn.tableb._4_5_3" hidden="1">{#N/A,#N/A,FALSE,"CGBR95C"}</definedName>
    <definedName name="wrn.tableb._4_5_4" hidden="1">{#N/A,#N/A,FALSE,"CGBR95C"}</definedName>
    <definedName name="wrn.tableb._4_5_5" hidden="1">{#N/A,#N/A,FALSE,"CGBR95C"}</definedName>
    <definedName name="wrn.tableb._5" hidden="1">{#N/A,#N/A,FALSE,"CGBR95C"}</definedName>
    <definedName name="wrn.tableb._5_1" hidden="1">{#N/A,#N/A,FALSE,"CGBR95C"}</definedName>
    <definedName name="wrn.tableb._5_1_1" hidden="1">{#N/A,#N/A,FALSE,"CGBR95C"}</definedName>
    <definedName name="wrn.tableb._5_1_1_1" hidden="1">{#N/A,#N/A,FALSE,"CGBR95C"}</definedName>
    <definedName name="wrn.tableb._5_1_1_1_1" hidden="1">{#N/A,#N/A,FALSE,"CGBR95C"}</definedName>
    <definedName name="wrn.tableb._5_1_1_1_2" hidden="1">{#N/A,#N/A,FALSE,"CGBR95C"}</definedName>
    <definedName name="wrn.tableb._5_1_1_1_3" hidden="1">{#N/A,#N/A,FALSE,"CGBR95C"}</definedName>
    <definedName name="wrn.tableb._5_1_1_1_4" hidden="1">{#N/A,#N/A,FALSE,"CGBR95C"}</definedName>
    <definedName name="wrn.tableb._5_1_1_1_5" hidden="1">{#N/A,#N/A,FALSE,"CGBR95C"}</definedName>
    <definedName name="wrn.tableb._5_1_1_2" hidden="1">{#N/A,#N/A,FALSE,"CGBR95C"}</definedName>
    <definedName name="wrn.tableb._5_1_1_2_1" hidden="1">{#N/A,#N/A,FALSE,"CGBR95C"}</definedName>
    <definedName name="wrn.tableb._5_1_1_2_2" hidden="1">{#N/A,#N/A,FALSE,"CGBR95C"}</definedName>
    <definedName name="wrn.tableb._5_1_1_2_3" hidden="1">{#N/A,#N/A,FALSE,"CGBR95C"}</definedName>
    <definedName name="wrn.tableb._5_1_1_2_4" hidden="1">{#N/A,#N/A,FALSE,"CGBR95C"}</definedName>
    <definedName name="wrn.tableb._5_1_1_2_5" hidden="1">{#N/A,#N/A,FALSE,"CGBR95C"}</definedName>
    <definedName name="wrn.tableb._5_1_1_3" hidden="1">{#N/A,#N/A,FALSE,"CGBR95C"}</definedName>
    <definedName name="wrn.tableb._5_1_1_4" hidden="1">{#N/A,#N/A,FALSE,"CGBR95C"}</definedName>
    <definedName name="wrn.tableb._5_1_1_5" hidden="1">{#N/A,#N/A,FALSE,"CGBR95C"}</definedName>
    <definedName name="wrn.tableb._5_1_2" hidden="1">{#N/A,#N/A,FALSE,"CGBR95C"}</definedName>
    <definedName name="wrn.tableb._5_1_2_1" hidden="1">{#N/A,#N/A,FALSE,"CGBR95C"}</definedName>
    <definedName name="wrn.tableb._5_1_2_2" hidden="1">{#N/A,#N/A,FALSE,"CGBR95C"}</definedName>
    <definedName name="wrn.tableb._5_1_2_3" hidden="1">{#N/A,#N/A,FALSE,"CGBR95C"}</definedName>
    <definedName name="wrn.tableb._5_1_2_4" hidden="1">{#N/A,#N/A,FALSE,"CGBR95C"}</definedName>
    <definedName name="wrn.tableb._5_1_2_5" hidden="1">{#N/A,#N/A,FALSE,"CGBR95C"}</definedName>
    <definedName name="wrn.tableb._5_1_3" hidden="1">{#N/A,#N/A,FALSE,"CGBR95C"}</definedName>
    <definedName name="wrn.tableb._5_1_3_1" hidden="1">{#N/A,#N/A,FALSE,"CGBR95C"}</definedName>
    <definedName name="wrn.tableb._5_1_3_2" hidden="1">{#N/A,#N/A,FALSE,"CGBR95C"}</definedName>
    <definedName name="wrn.tableb._5_1_3_3" hidden="1">{#N/A,#N/A,FALSE,"CGBR95C"}</definedName>
    <definedName name="wrn.tableb._5_1_3_4" hidden="1">{#N/A,#N/A,FALSE,"CGBR95C"}</definedName>
    <definedName name="wrn.tableb._5_1_3_5" hidden="1">{#N/A,#N/A,FALSE,"CGBR95C"}</definedName>
    <definedName name="wrn.tableb._5_1_4" hidden="1">{#N/A,#N/A,FALSE,"CGBR95C"}</definedName>
    <definedName name="wrn.tableb._5_1_4_1" hidden="1">{#N/A,#N/A,FALSE,"CGBR95C"}</definedName>
    <definedName name="wrn.tableb._5_1_4_2" hidden="1">{#N/A,#N/A,FALSE,"CGBR95C"}</definedName>
    <definedName name="wrn.tableb._5_1_4_3" hidden="1">{#N/A,#N/A,FALSE,"CGBR95C"}</definedName>
    <definedName name="wrn.tableb._5_1_4_4" hidden="1">{#N/A,#N/A,FALSE,"CGBR95C"}</definedName>
    <definedName name="wrn.tableb._5_1_4_5" hidden="1">{#N/A,#N/A,FALSE,"CGBR95C"}</definedName>
    <definedName name="wrn.tableb._5_1_5" hidden="1">{#N/A,#N/A,FALSE,"CGBR95C"}</definedName>
    <definedName name="wrn.tableb._5_1_5_1" hidden="1">{#N/A,#N/A,FALSE,"CGBR95C"}</definedName>
    <definedName name="wrn.tableb._5_1_5_2" hidden="1">{#N/A,#N/A,FALSE,"CGBR95C"}</definedName>
    <definedName name="wrn.tableb._5_1_5_3" hidden="1">{#N/A,#N/A,FALSE,"CGBR95C"}</definedName>
    <definedName name="wrn.tableb._5_1_5_4" hidden="1">{#N/A,#N/A,FALSE,"CGBR95C"}</definedName>
    <definedName name="wrn.tableb._5_1_5_5" hidden="1">{#N/A,#N/A,FALSE,"CGBR95C"}</definedName>
    <definedName name="wrn.tableb._5_2" hidden="1">{#N/A,#N/A,FALSE,"CGBR95C"}</definedName>
    <definedName name="wrn.tableb._5_2_1" hidden="1">{#N/A,#N/A,FALSE,"CGBR95C"}</definedName>
    <definedName name="wrn.tableb._5_2_2" hidden="1">{#N/A,#N/A,FALSE,"CGBR95C"}</definedName>
    <definedName name="wrn.tableb._5_2_3" hidden="1">{#N/A,#N/A,FALSE,"CGBR95C"}</definedName>
    <definedName name="wrn.tableb._5_2_4" hidden="1">{#N/A,#N/A,FALSE,"CGBR95C"}</definedName>
    <definedName name="wrn.tableb._5_2_5" hidden="1">{#N/A,#N/A,FALSE,"CGBR95C"}</definedName>
    <definedName name="wrn.tableb._5_3" hidden="1">{#N/A,#N/A,FALSE,"CGBR95C"}</definedName>
    <definedName name="wrn.tableb._5_3_1" hidden="1">{#N/A,#N/A,FALSE,"CGBR95C"}</definedName>
    <definedName name="wrn.tableb._5_3_2" hidden="1">{#N/A,#N/A,FALSE,"CGBR95C"}</definedName>
    <definedName name="wrn.tableb._5_3_3" hidden="1">{#N/A,#N/A,FALSE,"CGBR95C"}</definedName>
    <definedName name="wrn.tableb._5_3_4" hidden="1">{#N/A,#N/A,FALSE,"CGBR95C"}</definedName>
    <definedName name="wrn.tableb._5_3_5" hidden="1">{#N/A,#N/A,FALSE,"CGBR95C"}</definedName>
    <definedName name="wrn.tableb._5_4" hidden="1">{#N/A,#N/A,FALSE,"CGBR95C"}</definedName>
    <definedName name="wrn.tableb._5_4_1" hidden="1">{#N/A,#N/A,FALSE,"CGBR95C"}</definedName>
    <definedName name="wrn.tableb._5_4_2" hidden="1">{#N/A,#N/A,FALSE,"CGBR95C"}</definedName>
    <definedName name="wrn.tableb._5_4_3" hidden="1">{#N/A,#N/A,FALSE,"CGBR95C"}</definedName>
    <definedName name="wrn.tableb._5_4_4" hidden="1">{#N/A,#N/A,FALSE,"CGBR95C"}</definedName>
    <definedName name="wrn.tableb._5_4_5" hidden="1">{#N/A,#N/A,FALSE,"CGBR95C"}</definedName>
    <definedName name="wrn.tableb._5_5" hidden="1">{#N/A,#N/A,FALSE,"CGBR95C"}</definedName>
    <definedName name="wrn.tableb._5_5_1" hidden="1">{#N/A,#N/A,FALSE,"CGBR95C"}</definedName>
    <definedName name="wrn.tableb._5_5_2" hidden="1">{#N/A,#N/A,FALSE,"CGBR95C"}</definedName>
    <definedName name="wrn.tableb._5_5_3" hidden="1">{#N/A,#N/A,FALSE,"CGBR95C"}</definedName>
    <definedName name="wrn.tableb._5_5_4" hidden="1">{#N/A,#N/A,FALSE,"CGBR95C"}</definedName>
    <definedName name="wrn.tableb._5_5_5" hidden="1">{#N/A,#N/A,FALSE,"CGBR95C"}</definedName>
    <definedName name="wrn.tableq." hidden="1">{#N/A,#N/A,FALSE,"CGBR95C"}</definedName>
    <definedName name="wrn.tableq._1" hidden="1">{#N/A,#N/A,FALSE,"CGBR95C"}</definedName>
    <definedName name="wrn.tableq._1_1" hidden="1">{#N/A,#N/A,FALSE,"CGBR95C"}</definedName>
    <definedName name="wrn.tableq._1_1_1" hidden="1">{#N/A,#N/A,FALSE,"CGBR95C"}</definedName>
    <definedName name="wrn.tableq._1_1_1_1" hidden="1">{#N/A,#N/A,FALSE,"CGBR95C"}</definedName>
    <definedName name="wrn.tableq._1_1_1_1_1" hidden="1">{#N/A,#N/A,FALSE,"CGBR95C"}</definedName>
    <definedName name="wrn.tableq._1_1_1_1_1_1" hidden="1">{#N/A,#N/A,FALSE,"CGBR95C"}</definedName>
    <definedName name="wrn.tableq._1_1_1_1_1_2" hidden="1">{#N/A,#N/A,FALSE,"CGBR95C"}</definedName>
    <definedName name="wrn.tableq._1_1_1_1_1_3" hidden="1">{#N/A,#N/A,FALSE,"CGBR95C"}</definedName>
    <definedName name="wrn.tableq._1_1_1_1_1_4" hidden="1">{#N/A,#N/A,FALSE,"CGBR95C"}</definedName>
    <definedName name="wrn.tableq._1_1_1_1_1_5" hidden="1">{#N/A,#N/A,FALSE,"CGBR95C"}</definedName>
    <definedName name="wrn.tableq._1_1_1_1_2" hidden="1">{#N/A,#N/A,FALSE,"CGBR95C"}</definedName>
    <definedName name="wrn.tableq._1_1_1_1_2_1" hidden="1">{#N/A,#N/A,FALSE,"CGBR95C"}</definedName>
    <definedName name="wrn.tableq._1_1_1_1_2_2" hidden="1">{#N/A,#N/A,FALSE,"CGBR95C"}</definedName>
    <definedName name="wrn.tableq._1_1_1_1_2_3" hidden="1">{#N/A,#N/A,FALSE,"CGBR95C"}</definedName>
    <definedName name="wrn.tableq._1_1_1_1_2_4" hidden="1">{#N/A,#N/A,FALSE,"CGBR95C"}</definedName>
    <definedName name="wrn.tableq._1_1_1_1_2_5" hidden="1">{#N/A,#N/A,FALSE,"CGBR95C"}</definedName>
    <definedName name="wrn.tableq._1_1_1_1_3" hidden="1">{#N/A,#N/A,FALSE,"CGBR95C"}</definedName>
    <definedName name="wrn.tableq._1_1_1_1_4" hidden="1">{#N/A,#N/A,FALSE,"CGBR95C"}</definedName>
    <definedName name="wrn.tableq._1_1_1_1_5" hidden="1">{#N/A,#N/A,FALSE,"CGBR95C"}</definedName>
    <definedName name="wrn.tableq._1_1_1_2" hidden="1">{#N/A,#N/A,FALSE,"CGBR95C"}</definedName>
    <definedName name="wrn.tableq._1_1_1_2_1" hidden="1">{#N/A,#N/A,FALSE,"CGBR95C"}</definedName>
    <definedName name="wrn.tableq._1_1_1_2_2" hidden="1">{#N/A,#N/A,FALSE,"CGBR95C"}</definedName>
    <definedName name="wrn.tableq._1_1_1_2_3" hidden="1">{#N/A,#N/A,FALSE,"CGBR95C"}</definedName>
    <definedName name="wrn.tableq._1_1_1_2_4" hidden="1">{#N/A,#N/A,FALSE,"CGBR95C"}</definedName>
    <definedName name="wrn.tableq._1_1_1_2_5" hidden="1">{#N/A,#N/A,FALSE,"CGBR95C"}</definedName>
    <definedName name="wrn.tableq._1_1_1_3" hidden="1">{#N/A,#N/A,FALSE,"CGBR95C"}</definedName>
    <definedName name="wrn.tableq._1_1_1_3_1" hidden="1">{#N/A,#N/A,FALSE,"CGBR95C"}</definedName>
    <definedName name="wrn.tableq._1_1_1_3_2" hidden="1">{#N/A,#N/A,FALSE,"CGBR95C"}</definedName>
    <definedName name="wrn.tableq._1_1_1_3_3" hidden="1">{#N/A,#N/A,FALSE,"CGBR95C"}</definedName>
    <definedName name="wrn.tableq._1_1_1_3_4" hidden="1">{#N/A,#N/A,FALSE,"CGBR95C"}</definedName>
    <definedName name="wrn.tableq._1_1_1_3_5" hidden="1">{#N/A,#N/A,FALSE,"CGBR95C"}</definedName>
    <definedName name="wrn.tableq._1_1_1_4" hidden="1">{#N/A,#N/A,FALSE,"CGBR95C"}</definedName>
    <definedName name="wrn.tableq._1_1_1_4_1" hidden="1">{#N/A,#N/A,FALSE,"CGBR95C"}</definedName>
    <definedName name="wrn.tableq._1_1_1_4_2" hidden="1">{#N/A,#N/A,FALSE,"CGBR95C"}</definedName>
    <definedName name="wrn.tableq._1_1_1_4_3" hidden="1">{#N/A,#N/A,FALSE,"CGBR95C"}</definedName>
    <definedName name="wrn.tableq._1_1_1_4_4" hidden="1">{#N/A,#N/A,FALSE,"CGBR95C"}</definedName>
    <definedName name="wrn.tableq._1_1_1_4_5" hidden="1">{#N/A,#N/A,FALSE,"CGBR95C"}</definedName>
    <definedName name="wrn.tableq._1_1_1_5" hidden="1">{#N/A,#N/A,FALSE,"CGBR95C"}</definedName>
    <definedName name="wrn.tableq._1_1_1_5_1" hidden="1">{#N/A,#N/A,FALSE,"CGBR95C"}</definedName>
    <definedName name="wrn.tableq._1_1_1_5_2" hidden="1">{#N/A,#N/A,FALSE,"CGBR95C"}</definedName>
    <definedName name="wrn.tableq._1_1_1_5_3" hidden="1">{#N/A,#N/A,FALSE,"CGBR95C"}</definedName>
    <definedName name="wrn.tableq._1_1_1_5_4" hidden="1">{#N/A,#N/A,FALSE,"CGBR95C"}</definedName>
    <definedName name="wrn.tableq._1_1_1_5_5" hidden="1">{#N/A,#N/A,FALSE,"CGBR95C"}</definedName>
    <definedName name="wrn.tableq._1_1_2" hidden="1">{#N/A,#N/A,FALSE,"CGBR95C"}</definedName>
    <definedName name="wrn.tableq._1_1_2_1" hidden="1">{#N/A,#N/A,FALSE,"CGBR95C"}</definedName>
    <definedName name="wrn.tableq._1_1_2_2" hidden="1">{#N/A,#N/A,FALSE,"CGBR95C"}</definedName>
    <definedName name="wrn.tableq._1_1_2_3" hidden="1">{#N/A,#N/A,FALSE,"CGBR95C"}</definedName>
    <definedName name="wrn.tableq._1_1_2_4" hidden="1">{#N/A,#N/A,FALSE,"CGBR95C"}</definedName>
    <definedName name="wrn.tableq._1_1_2_5" hidden="1">{#N/A,#N/A,FALSE,"CGBR95C"}</definedName>
    <definedName name="wrn.tableq._1_1_3" hidden="1">{#N/A,#N/A,FALSE,"CGBR95C"}</definedName>
    <definedName name="wrn.tableq._1_1_3_1" hidden="1">{#N/A,#N/A,FALSE,"CGBR95C"}</definedName>
    <definedName name="wrn.tableq._1_1_3_2" hidden="1">{#N/A,#N/A,FALSE,"CGBR95C"}</definedName>
    <definedName name="wrn.tableq._1_1_3_3" hidden="1">{#N/A,#N/A,FALSE,"CGBR95C"}</definedName>
    <definedName name="wrn.tableq._1_1_3_4" hidden="1">{#N/A,#N/A,FALSE,"CGBR95C"}</definedName>
    <definedName name="wrn.tableq._1_1_3_5" hidden="1">{#N/A,#N/A,FALSE,"CGBR95C"}</definedName>
    <definedName name="wrn.tableq._1_1_4" hidden="1">{#N/A,#N/A,FALSE,"CGBR95C"}</definedName>
    <definedName name="wrn.tableq._1_1_4_1" hidden="1">{#N/A,#N/A,FALSE,"CGBR95C"}</definedName>
    <definedName name="wrn.tableq._1_1_4_2" hidden="1">{#N/A,#N/A,FALSE,"CGBR95C"}</definedName>
    <definedName name="wrn.tableq._1_1_4_3" hidden="1">{#N/A,#N/A,FALSE,"CGBR95C"}</definedName>
    <definedName name="wrn.tableq._1_1_4_4" hidden="1">{#N/A,#N/A,FALSE,"CGBR95C"}</definedName>
    <definedName name="wrn.tableq._1_1_4_5" hidden="1">{#N/A,#N/A,FALSE,"CGBR95C"}</definedName>
    <definedName name="wrn.tableq._1_1_5" hidden="1">{#N/A,#N/A,FALSE,"CGBR95C"}</definedName>
    <definedName name="wrn.tableq._1_1_5_1" hidden="1">{#N/A,#N/A,FALSE,"CGBR95C"}</definedName>
    <definedName name="wrn.tableq._1_1_5_2" hidden="1">{#N/A,#N/A,FALSE,"CGBR95C"}</definedName>
    <definedName name="wrn.tableq._1_1_5_3" hidden="1">{#N/A,#N/A,FALSE,"CGBR95C"}</definedName>
    <definedName name="wrn.tableq._1_1_5_4" hidden="1">{#N/A,#N/A,FALSE,"CGBR95C"}</definedName>
    <definedName name="wrn.tableq._1_1_5_5" hidden="1">{#N/A,#N/A,FALSE,"CGBR95C"}</definedName>
    <definedName name="wrn.tableq._1_2" hidden="1">{#N/A,#N/A,FALSE,"CGBR95C"}</definedName>
    <definedName name="wrn.tableq._1_2_1" hidden="1">{#N/A,#N/A,FALSE,"CGBR95C"}</definedName>
    <definedName name="wrn.tableq._1_2_1_1" hidden="1">{#N/A,#N/A,FALSE,"CGBR95C"}</definedName>
    <definedName name="wrn.tableq._1_2_1_1_1" hidden="1">{#N/A,#N/A,FALSE,"CGBR95C"}</definedName>
    <definedName name="wrn.tableq._1_2_1_1_1_1" hidden="1">{#N/A,#N/A,FALSE,"CGBR95C"}</definedName>
    <definedName name="wrn.tableq._1_2_1_1_1_2" hidden="1">{#N/A,#N/A,FALSE,"CGBR95C"}</definedName>
    <definedName name="wrn.tableq._1_2_1_1_1_3" hidden="1">{#N/A,#N/A,FALSE,"CGBR95C"}</definedName>
    <definedName name="wrn.tableq._1_2_1_1_1_4" hidden="1">{#N/A,#N/A,FALSE,"CGBR95C"}</definedName>
    <definedName name="wrn.tableq._1_2_1_1_1_5" hidden="1">{#N/A,#N/A,FALSE,"CGBR95C"}</definedName>
    <definedName name="wrn.tableq._1_2_1_1_2" hidden="1">{#N/A,#N/A,FALSE,"CGBR95C"}</definedName>
    <definedName name="wrn.tableq._1_2_1_1_2_1" hidden="1">{#N/A,#N/A,FALSE,"CGBR95C"}</definedName>
    <definedName name="wrn.tableq._1_2_1_1_2_2" hidden="1">{#N/A,#N/A,FALSE,"CGBR95C"}</definedName>
    <definedName name="wrn.tableq._1_2_1_1_2_3" hidden="1">{#N/A,#N/A,FALSE,"CGBR95C"}</definedName>
    <definedName name="wrn.tableq._1_2_1_1_2_4" hidden="1">{#N/A,#N/A,FALSE,"CGBR95C"}</definedName>
    <definedName name="wrn.tableq._1_2_1_1_2_5" hidden="1">{#N/A,#N/A,FALSE,"CGBR95C"}</definedName>
    <definedName name="wrn.tableq._1_2_1_1_3" hidden="1">{#N/A,#N/A,FALSE,"CGBR95C"}</definedName>
    <definedName name="wrn.tableq._1_2_1_1_4" hidden="1">{#N/A,#N/A,FALSE,"CGBR95C"}</definedName>
    <definedName name="wrn.tableq._1_2_1_1_5" hidden="1">{#N/A,#N/A,FALSE,"CGBR95C"}</definedName>
    <definedName name="wrn.tableq._1_2_1_2" hidden="1">{#N/A,#N/A,FALSE,"CGBR95C"}</definedName>
    <definedName name="wrn.tableq._1_2_1_2_1" hidden="1">{#N/A,#N/A,FALSE,"CGBR95C"}</definedName>
    <definedName name="wrn.tableq._1_2_1_2_2" hidden="1">{#N/A,#N/A,FALSE,"CGBR95C"}</definedName>
    <definedName name="wrn.tableq._1_2_1_2_3" hidden="1">{#N/A,#N/A,FALSE,"CGBR95C"}</definedName>
    <definedName name="wrn.tableq._1_2_1_2_4" hidden="1">{#N/A,#N/A,FALSE,"CGBR95C"}</definedName>
    <definedName name="wrn.tableq._1_2_1_2_5" hidden="1">{#N/A,#N/A,FALSE,"CGBR95C"}</definedName>
    <definedName name="wrn.tableq._1_2_1_3" hidden="1">{#N/A,#N/A,FALSE,"CGBR95C"}</definedName>
    <definedName name="wrn.tableq._1_2_1_3_1" hidden="1">{#N/A,#N/A,FALSE,"CGBR95C"}</definedName>
    <definedName name="wrn.tableq._1_2_1_3_2" hidden="1">{#N/A,#N/A,FALSE,"CGBR95C"}</definedName>
    <definedName name="wrn.tableq._1_2_1_3_3" hidden="1">{#N/A,#N/A,FALSE,"CGBR95C"}</definedName>
    <definedName name="wrn.tableq._1_2_1_3_4" hidden="1">{#N/A,#N/A,FALSE,"CGBR95C"}</definedName>
    <definedName name="wrn.tableq._1_2_1_3_5" hidden="1">{#N/A,#N/A,FALSE,"CGBR95C"}</definedName>
    <definedName name="wrn.tableq._1_2_1_4" hidden="1">{#N/A,#N/A,FALSE,"CGBR95C"}</definedName>
    <definedName name="wrn.tableq._1_2_1_4_1" hidden="1">{#N/A,#N/A,FALSE,"CGBR95C"}</definedName>
    <definedName name="wrn.tableq._1_2_1_4_2" hidden="1">{#N/A,#N/A,FALSE,"CGBR95C"}</definedName>
    <definedName name="wrn.tableq._1_2_1_4_3" hidden="1">{#N/A,#N/A,FALSE,"CGBR95C"}</definedName>
    <definedName name="wrn.tableq._1_2_1_4_4" hidden="1">{#N/A,#N/A,FALSE,"CGBR95C"}</definedName>
    <definedName name="wrn.tableq._1_2_1_4_5" hidden="1">{#N/A,#N/A,FALSE,"CGBR95C"}</definedName>
    <definedName name="wrn.tableq._1_2_1_5" hidden="1">{#N/A,#N/A,FALSE,"CGBR95C"}</definedName>
    <definedName name="wrn.tableq._1_2_1_5_1" hidden="1">{#N/A,#N/A,FALSE,"CGBR95C"}</definedName>
    <definedName name="wrn.tableq._1_2_1_5_2" hidden="1">{#N/A,#N/A,FALSE,"CGBR95C"}</definedName>
    <definedName name="wrn.tableq._1_2_1_5_3" hidden="1">{#N/A,#N/A,FALSE,"CGBR95C"}</definedName>
    <definedName name="wrn.tableq._1_2_1_5_4" hidden="1">{#N/A,#N/A,FALSE,"CGBR95C"}</definedName>
    <definedName name="wrn.tableq._1_2_1_5_5" hidden="1">{#N/A,#N/A,FALSE,"CGBR95C"}</definedName>
    <definedName name="wrn.tableq._1_2_2" hidden="1">{#N/A,#N/A,FALSE,"CGBR95C"}</definedName>
    <definedName name="wrn.tableq._1_2_2_1" hidden="1">{#N/A,#N/A,FALSE,"CGBR95C"}</definedName>
    <definedName name="wrn.tableq._1_2_2_2" hidden="1">{#N/A,#N/A,FALSE,"CGBR95C"}</definedName>
    <definedName name="wrn.tableq._1_2_2_3" hidden="1">{#N/A,#N/A,FALSE,"CGBR95C"}</definedName>
    <definedName name="wrn.tableq._1_2_2_4" hidden="1">{#N/A,#N/A,FALSE,"CGBR95C"}</definedName>
    <definedName name="wrn.tableq._1_2_2_5" hidden="1">{#N/A,#N/A,FALSE,"CGBR95C"}</definedName>
    <definedName name="wrn.tableq._1_2_3" hidden="1">{#N/A,#N/A,FALSE,"CGBR95C"}</definedName>
    <definedName name="wrn.tableq._1_2_3_1" hidden="1">{#N/A,#N/A,FALSE,"CGBR95C"}</definedName>
    <definedName name="wrn.tableq._1_2_3_2" hidden="1">{#N/A,#N/A,FALSE,"CGBR95C"}</definedName>
    <definedName name="wrn.tableq._1_2_3_3" hidden="1">{#N/A,#N/A,FALSE,"CGBR95C"}</definedName>
    <definedName name="wrn.tableq._1_2_3_4" hidden="1">{#N/A,#N/A,FALSE,"CGBR95C"}</definedName>
    <definedName name="wrn.tableq._1_2_3_5" hidden="1">{#N/A,#N/A,FALSE,"CGBR95C"}</definedName>
    <definedName name="wrn.tableq._1_2_4" hidden="1">{#N/A,#N/A,FALSE,"CGBR95C"}</definedName>
    <definedName name="wrn.tableq._1_2_4_1" hidden="1">{#N/A,#N/A,FALSE,"CGBR95C"}</definedName>
    <definedName name="wrn.tableq._1_2_4_2" hidden="1">{#N/A,#N/A,FALSE,"CGBR95C"}</definedName>
    <definedName name="wrn.tableq._1_2_4_3" hidden="1">{#N/A,#N/A,FALSE,"CGBR95C"}</definedName>
    <definedName name="wrn.tableq._1_2_4_4" hidden="1">{#N/A,#N/A,FALSE,"CGBR95C"}</definedName>
    <definedName name="wrn.tableq._1_2_4_5" hidden="1">{#N/A,#N/A,FALSE,"CGBR95C"}</definedName>
    <definedName name="wrn.tableq._1_2_5" hidden="1">{#N/A,#N/A,FALSE,"CGBR95C"}</definedName>
    <definedName name="wrn.tableq._1_2_5_1" hidden="1">{#N/A,#N/A,FALSE,"CGBR95C"}</definedName>
    <definedName name="wrn.tableq._1_2_5_2" hidden="1">{#N/A,#N/A,FALSE,"CGBR95C"}</definedName>
    <definedName name="wrn.tableq._1_2_5_3" hidden="1">{#N/A,#N/A,FALSE,"CGBR95C"}</definedName>
    <definedName name="wrn.tableq._1_2_5_4" hidden="1">{#N/A,#N/A,FALSE,"CGBR95C"}</definedName>
    <definedName name="wrn.tableq._1_2_5_5" hidden="1">{#N/A,#N/A,FALSE,"CGBR95C"}</definedName>
    <definedName name="wrn.tableq._1_3" hidden="1">{#N/A,#N/A,FALSE,"CGBR95C"}</definedName>
    <definedName name="wrn.tableq._1_3_1" hidden="1">{#N/A,#N/A,FALSE,"CGBR95C"}</definedName>
    <definedName name="wrn.tableq._1_3_1_1" hidden="1">{#N/A,#N/A,FALSE,"CGBR95C"}</definedName>
    <definedName name="wrn.tableq._1_3_1_1_1" hidden="1">{#N/A,#N/A,FALSE,"CGBR95C"}</definedName>
    <definedName name="wrn.tableq._1_3_1_1_1_1" hidden="1">{#N/A,#N/A,FALSE,"CGBR95C"}</definedName>
    <definedName name="wrn.tableq._1_3_1_1_1_2" hidden="1">{#N/A,#N/A,FALSE,"CGBR95C"}</definedName>
    <definedName name="wrn.tableq._1_3_1_1_1_3" hidden="1">{#N/A,#N/A,FALSE,"CGBR95C"}</definedName>
    <definedName name="wrn.tableq._1_3_1_1_1_4" hidden="1">{#N/A,#N/A,FALSE,"CGBR95C"}</definedName>
    <definedName name="wrn.tableq._1_3_1_1_1_5" hidden="1">{#N/A,#N/A,FALSE,"CGBR95C"}</definedName>
    <definedName name="wrn.tableq._1_3_1_1_2" hidden="1">{#N/A,#N/A,FALSE,"CGBR95C"}</definedName>
    <definedName name="wrn.tableq._1_3_1_1_2_1" hidden="1">{#N/A,#N/A,FALSE,"CGBR95C"}</definedName>
    <definedName name="wrn.tableq._1_3_1_1_2_2" hidden="1">{#N/A,#N/A,FALSE,"CGBR95C"}</definedName>
    <definedName name="wrn.tableq._1_3_1_1_2_3" hidden="1">{#N/A,#N/A,FALSE,"CGBR95C"}</definedName>
    <definedName name="wrn.tableq._1_3_1_1_2_4" hidden="1">{#N/A,#N/A,FALSE,"CGBR95C"}</definedName>
    <definedName name="wrn.tableq._1_3_1_1_2_5" hidden="1">{#N/A,#N/A,FALSE,"CGBR95C"}</definedName>
    <definedName name="wrn.tableq._1_3_1_1_3" hidden="1">{#N/A,#N/A,FALSE,"CGBR95C"}</definedName>
    <definedName name="wrn.tableq._1_3_1_1_4" hidden="1">{#N/A,#N/A,FALSE,"CGBR95C"}</definedName>
    <definedName name="wrn.tableq._1_3_1_1_5" hidden="1">{#N/A,#N/A,FALSE,"CGBR95C"}</definedName>
    <definedName name="wrn.tableq._1_3_1_2" hidden="1">{#N/A,#N/A,FALSE,"CGBR95C"}</definedName>
    <definedName name="wrn.tableq._1_3_1_2_1" hidden="1">{#N/A,#N/A,FALSE,"CGBR95C"}</definedName>
    <definedName name="wrn.tableq._1_3_1_2_2" hidden="1">{#N/A,#N/A,FALSE,"CGBR95C"}</definedName>
    <definedName name="wrn.tableq._1_3_1_2_3" hidden="1">{#N/A,#N/A,FALSE,"CGBR95C"}</definedName>
    <definedName name="wrn.tableq._1_3_1_2_4" hidden="1">{#N/A,#N/A,FALSE,"CGBR95C"}</definedName>
    <definedName name="wrn.tableq._1_3_1_2_5" hidden="1">{#N/A,#N/A,FALSE,"CGBR95C"}</definedName>
    <definedName name="wrn.tableq._1_3_1_3" hidden="1">{#N/A,#N/A,FALSE,"CGBR95C"}</definedName>
    <definedName name="wrn.tableq._1_3_1_3_1" hidden="1">{#N/A,#N/A,FALSE,"CGBR95C"}</definedName>
    <definedName name="wrn.tableq._1_3_1_3_2" hidden="1">{#N/A,#N/A,FALSE,"CGBR95C"}</definedName>
    <definedName name="wrn.tableq._1_3_1_3_3" hidden="1">{#N/A,#N/A,FALSE,"CGBR95C"}</definedName>
    <definedName name="wrn.tableq._1_3_1_3_4" hidden="1">{#N/A,#N/A,FALSE,"CGBR95C"}</definedName>
    <definedName name="wrn.tableq._1_3_1_3_5" hidden="1">{#N/A,#N/A,FALSE,"CGBR95C"}</definedName>
    <definedName name="wrn.tableq._1_3_1_4" hidden="1">{#N/A,#N/A,FALSE,"CGBR95C"}</definedName>
    <definedName name="wrn.tableq._1_3_1_4_1" hidden="1">{#N/A,#N/A,FALSE,"CGBR95C"}</definedName>
    <definedName name="wrn.tableq._1_3_1_4_2" hidden="1">{#N/A,#N/A,FALSE,"CGBR95C"}</definedName>
    <definedName name="wrn.tableq._1_3_1_4_3" hidden="1">{#N/A,#N/A,FALSE,"CGBR95C"}</definedName>
    <definedName name="wrn.tableq._1_3_1_4_4" hidden="1">{#N/A,#N/A,FALSE,"CGBR95C"}</definedName>
    <definedName name="wrn.tableq._1_3_1_4_5" hidden="1">{#N/A,#N/A,FALSE,"CGBR95C"}</definedName>
    <definedName name="wrn.tableq._1_3_1_5" hidden="1">{#N/A,#N/A,FALSE,"CGBR95C"}</definedName>
    <definedName name="wrn.tableq._1_3_1_5_1" hidden="1">{#N/A,#N/A,FALSE,"CGBR95C"}</definedName>
    <definedName name="wrn.tableq._1_3_1_5_2" hidden="1">{#N/A,#N/A,FALSE,"CGBR95C"}</definedName>
    <definedName name="wrn.tableq._1_3_1_5_3" hidden="1">{#N/A,#N/A,FALSE,"CGBR95C"}</definedName>
    <definedName name="wrn.tableq._1_3_1_5_4" hidden="1">{#N/A,#N/A,FALSE,"CGBR95C"}</definedName>
    <definedName name="wrn.tableq._1_3_1_5_5" hidden="1">{#N/A,#N/A,FALSE,"CGBR95C"}</definedName>
    <definedName name="wrn.tableq._1_3_2" hidden="1">{#N/A,#N/A,FALSE,"CGBR95C"}</definedName>
    <definedName name="wrn.tableq._1_3_2_1" hidden="1">{#N/A,#N/A,FALSE,"CGBR95C"}</definedName>
    <definedName name="wrn.tableq._1_3_2_2" hidden="1">{#N/A,#N/A,FALSE,"CGBR95C"}</definedName>
    <definedName name="wrn.tableq._1_3_2_3" hidden="1">{#N/A,#N/A,FALSE,"CGBR95C"}</definedName>
    <definedName name="wrn.tableq._1_3_2_4" hidden="1">{#N/A,#N/A,FALSE,"CGBR95C"}</definedName>
    <definedName name="wrn.tableq._1_3_2_5" hidden="1">{#N/A,#N/A,FALSE,"CGBR95C"}</definedName>
    <definedName name="wrn.tableq._1_3_3" hidden="1">{#N/A,#N/A,FALSE,"CGBR95C"}</definedName>
    <definedName name="wrn.tableq._1_3_3_1" hidden="1">{#N/A,#N/A,FALSE,"CGBR95C"}</definedName>
    <definedName name="wrn.tableq._1_3_3_2" hidden="1">{#N/A,#N/A,FALSE,"CGBR95C"}</definedName>
    <definedName name="wrn.tableq._1_3_3_3" hidden="1">{#N/A,#N/A,FALSE,"CGBR95C"}</definedName>
    <definedName name="wrn.tableq._1_3_3_4" hidden="1">{#N/A,#N/A,FALSE,"CGBR95C"}</definedName>
    <definedName name="wrn.tableq._1_3_3_5" hidden="1">{#N/A,#N/A,FALSE,"CGBR95C"}</definedName>
    <definedName name="wrn.tableq._1_3_4" hidden="1">{#N/A,#N/A,FALSE,"CGBR95C"}</definedName>
    <definedName name="wrn.tableq._1_3_4_1" hidden="1">{#N/A,#N/A,FALSE,"CGBR95C"}</definedName>
    <definedName name="wrn.tableq._1_3_4_2" hidden="1">{#N/A,#N/A,FALSE,"CGBR95C"}</definedName>
    <definedName name="wrn.tableq._1_3_4_3" hidden="1">{#N/A,#N/A,FALSE,"CGBR95C"}</definedName>
    <definedName name="wrn.tableq._1_3_4_4" hidden="1">{#N/A,#N/A,FALSE,"CGBR95C"}</definedName>
    <definedName name="wrn.tableq._1_3_4_5" hidden="1">{#N/A,#N/A,FALSE,"CGBR95C"}</definedName>
    <definedName name="wrn.tableq._1_3_5" hidden="1">{#N/A,#N/A,FALSE,"CGBR95C"}</definedName>
    <definedName name="wrn.tableq._1_3_5_1" hidden="1">{#N/A,#N/A,FALSE,"CGBR95C"}</definedName>
    <definedName name="wrn.tableq._1_3_5_2" hidden="1">{#N/A,#N/A,FALSE,"CGBR95C"}</definedName>
    <definedName name="wrn.tableq._1_3_5_3" hidden="1">{#N/A,#N/A,FALSE,"CGBR95C"}</definedName>
    <definedName name="wrn.tableq._1_3_5_4" hidden="1">{#N/A,#N/A,FALSE,"CGBR95C"}</definedName>
    <definedName name="wrn.tableq._1_3_5_5" hidden="1">{#N/A,#N/A,FALSE,"CGBR95C"}</definedName>
    <definedName name="wrn.tableq._1_4" hidden="1">{#N/A,#N/A,FALSE,"CGBR95C"}</definedName>
    <definedName name="wrn.tableq._1_4_1" hidden="1">{#N/A,#N/A,FALSE,"CGBR95C"}</definedName>
    <definedName name="wrn.tableq._1_4_1_1" hidden="1">{#N/A,#N/A,FALSE,"CGBR95C"}</definedName>
    <definedName name="wrn.tableq._1_4_1_1_1" hidden="1">{#N/A,#N/A,FALSE,"CGBR95C"}</definedName>
    <definedName name="wrn.tableq._1_4_1_1_2" hidden="1">{#N/A,#N/A,FALSE,"CGBR95C"}</definedName>
    <definedName name="wrn.tableq._1_4_1_1_3" hidden="1">{#N/A,#N/A,FALSE,"CGBR95C"}</definedName>
    <definedName name="wrn.tableq._1_4_1_1_4" hidden="1">{#N/A,#N/A,FALSE,"CGBR95C"}</definedName>
    <definedName name="wrn.tableq._1_4_1_1_5" hidden="1">{#N/A,#N/A,FALSE,"CGBR95C"}</definedName>
    <definedName name="wrn.tableq._1_4_1_2" hidden="1">{#N/A,#N/A,FALSE,"CGBR95C"}</definedName>
    <definedName name="wrn.tableq._1_4_1_2_1" hidden="1">{#N/A,#N/A,FALSE,"CGBR95C"}</definedName>
    <definedName name="wrn.tableq._1_4_1_2_2" hidden="1">{#N/A,#N/A,FALSE,"CGBR95C"}</definedName>
    <definedName name="wrn.tableq._1_4_1_2_3" hidden="1">{#N/A,#N/A,FALSE,"CGBR95C"}</definedName>
    <definedName name="wrn.tableq._1_4_1_2_4" hidden="1">{#N/A,#N/A,FALSE,"CGBR95C"}</definedName>
    <definedName name="wrn.tableq._1_4_1_2_5" hidden="1">{#N/A,#N/A,FALSE,"CGBR95C"}</definedName>
    <definedName name="wrn.tableq._1_4_1_3" hidden="1">{#N/A,#N/A,FALSE,"CGBR95C"}</definedName>
    <definedName name="wrn.tableq._1_4_1_3_1" hidden="1">{#N/A,#N/A,FALSE,"CGBR95C"}</definedName>
    <definedName name="wrn.tableq._1_4_1_3_2" hidden="1">{#N/A,#N/A,FALSE,"CGBR95C"}</definedName>
    <definedName name="wrn.tableq._1_4_1_3_3" hidden="1">{#N/A,#N/A,FALSE,"CGBR95C"}</definedName>
    <definedName name="wrn.tableq._1_4_1_3_4" hidden="1">{#N/A,#N/A,FALSE,"CGBR95C"}</definedName>
    <definedName name="wrn.tableq._1_4_1_3_5" hidden="1">{#N/A,#N/A,FALSE,"CGBR95C"}</definedName>
    <definedName name="wrn.tableq._1_4_1_4" hidden="1">{#N/A,#N/A,FALSE,"CGBR95C"}</definedName>
    <definedName name="wrn.tableq._1_4_1_4_1" hidden="1">{#N/A,#N/A,FALSE,"CGBR95C"}</definedName>
    <definedName name="wrn.tableq._1_4_1_4_2" hidden="1">{#N/A,#N/A,FALSE,"CGBR95C"}</definedName>
    <definedName name="wrn.tableq._1_4_1_4_3" hidden="1">{#N/A,#N/A,FALSE,"CGBR95C"}</definedName>
    <definedName name="wrn.tableq._1_4_1_4_4" hidden="1">{#N/A,#N/A,FALSE,"CGBR95C"}</definedName>
    <definedName name="wrn.tableq._1_4_1_4_5" hidden="1">{#N/A,#N/A,FALSE,"CGBR95C"}</definedName>
    <definedName name="wrn.tableq._1_4_1_5" hidden="1">{#N/A,#N/A,FALSE,"CGBR95C"}</definedName>
    <definedName name="wrn.tableq._1_4_1_5_1" hidden="1">{#N/A,#N/A,FALSE,"CGBR95C"}</definedName>
    <definedName name="wrn.tableq._1_4_1_5_2" hidden="1">{#N/A,#N/A,FALSE,"CGBR95C"}</definedName>
    <definedName name="wrn.tableq._1_4_1_5_3" hidden="1">{#N/A,#N/A,FALSE,"CGBR95C"}</definedName>
    <definedName name="wrn.tableq._1_4_1_5_4" hidden="1">{#N/A,#N/A,FALSE,"CGBR95C"}</definedName>
    <definedName name="wrn.tableq._1_4_1_5_5" hidden="1">{#N/A,#N/A,FALSE,"CGBR95C"}</definedName>
    <definedName name="wrn.tableq._1_4_2" hidden="1">{#N/A,#N/A,FALSE,"CGBR95C"}</definedName>
    <definedName name="wrn.tableq._1_4_2_1" hidden="1">{#N/A,#N/A,FALSE,"CGBR95C"}</definedName>
    <definedName name="wrn.tableq._1_4_2_2" hidden="1">{#N/A,#N/A,FALSE,"CGBR95C"}</definedName>
    <definedName name="wrn.tableq._1_4_2_3" hidden="1">{#N/A,#N/A,FALSE,"CGBR95C"}</definedName>
    <definedName name="wrn.tableq._1_4_2_4" hidden="1">{#N/A,#N/A,FALSE,"CGBR95C"}</definedName>
    <definedName name="wrn.tableq._1_4_2_5" hidden="1">{#N/A,#N/A,FALSE,"CGBR95C"}</definedName>
    <definedName name="wrn.tableq._1_4_3" hidden="1">{#N/A,#N/A,FALSE,"CGBR95C"}</definedName>
    <definedName name="wrn.tableq._1_4_3_1" hidden="1">{#N/A,#N/A,FALSE,"CGBR95C"}</definedName>
    <definedName name="wrn.tableq._1_4_3_2" hidden="1">{#N/A,#N/A,FALSE,"CGBR95C"}</definedName>
    <definedName name="wrn.tableq._1_4_3_3" hidden="1">{#N/A,#N/A,FALSE,"CGBR95C"}</definedName>
    <definedName name="wrn.tableq._1_4_3_4" hidden="1">{#N/A,#N/A,FALSE,"CGBR95C"}</definedName>
    <definedName name="wrn.tableq._1_4_3_5" hidden="1">{#N/A,#N/A,FALSE,"CGBR95C"}</definedName>
    <definedName name="wrn.tableq._1_4_4" hidden="1">{#N/A,#N/A,FALSE,"CGBR95C"}</definedName>
    <definedName name="wrn.tableq._1_4_4_1" hidden="1">{#N/A,#N/A,FALSE,"CGBR95C"}</definedName>
    <definedName name="wrn.tableq._1_4_4_2" hidden="1">{#N/A,#N/A,FALSE,"CGBR95C"}</definedName>
    <definedName name="wrn.tableq._1_4_4_3" hidden="1">{#N/A,#N/A,FALSE,"CGBR95C"}</definedName>
    <definedName name="wrn.tableq._1_4_4_4" hidden="1">{#N/A,#N/A,FALSE,"CGBR95C"}</definedName>
    <definedName name="wrn.tableq._1_4_4_5" hidden="1">{#N/A,#N/A,FALSE,"CGBR95C"}</definedName>
    <definedName name="wrn.tableq._1_4_5" hidden="1">{#N/A,#N/A,FALSE,"CGBR95C"}</definedName>
    <definedName name="wrn.tableq._1_4_5_1" hidden="1">{#N/A,#N/A,FALSE,"CGBR95C"}</definedName>
    <definedName name="wrn.tableq._1_4_5_2" hidden="1">{#N/A,#N/A,FALSE,"CGBR95C"}</definedName>
    <definedName name="wrn.tableq._1_4_5_3" hidden="1">{#N/A,#N/A,FALSE,"CGBR95C"}</definedName>
    <definedName name="wrn.tableq._1_4_5_4" hidden="1">{#N/A,#N/A,FALSE,"CGBR95C"}</definedName>
    <definedName name="wrn.tableq._1_4_5_5" hidden="1">{#N/A,#N/A,FALSE,"CGBR95C"}</definedName>
    <definedName name="wrn.tableq._1_5" hidden="1">{#N/A,#N/A,FALSE,"CGBR95C"}</definedName>
    <definedName name="wrn.tableq._1_5_1" hidden="1">{#N/A,#N/A,FALSE,"CGBR95C"}</definedName>
    <definedName name="wrn.tableq._1_5_1_1" hidden="1">{#N/A,#N/A,FALSE,"CGBR95C"}</definedName>
    <definedName name="wrn.tableq._1_5_1_2" hidden="1">{#N/A,#N/A,FALSE,"CGBR95C"}</definedName>
    <definedName name="wrn.tableq._1_5_1_3" hidden="1">{#N/A,#N/A,FALSE,"CGBR95C"}</definedName>
    <definedName name="wrn.tableq._1_5_1_4" hidden="1">{#N/A,#N/A,FALSE,"CGBR95C"}</definedName>
    <definedName name="wrn.tableq._1_5_1_5" hidden="1">{#N/A,#N/A,FALSE,"CGBR95C"}</definedName>
    <definedName name="wrn.tableq._1_5_2" hidden="1">{#N/A,#N/A,FALSE,"CGBR95C"}</definedName>
    <definedName name="wrn.tableq._1_5_2_1" hidden="1">{#N/A,#N/A,FALSE,"CGBR95C"}</definedName>
    <definedName name="wrn.tableq._1_5_2_2" hidden="1">{#N/A,#N/A,FALSE,"CGBR95C"}</definedName>
    <definedName name="wrn.tableq._1_5_2_3" hidden="1">{#N/A,#N/A,FALSE,"CGBR95C"}</definedName>
    <definedName name="wrn.tableq._1_5_2_4" hidden="1">{#N/A,#N/A,FALSE,"CGBR95C"}</definedName>
    <definedName name="wrn.tableq._1_5_2_5" hidden="1">{#N/A,#N/A,FALSE,"CGBR95C"}</definedName>
    <definedName name="wrn.tableq._1_5_3" hidden="1">{#N/A,#N/A,FALSE,"CGBR95C"}</definedName>
    <definedName name="wrn.tableq._1_5_3_1" hidden="1">{#N/A,#N/A,FALSE,"CGBR95C"}</definedName>
    <definedName name="wrn.tableq._1_5_3_2" hidden="1">{#N/A,#N/A,FALSE,"CGBR95C"}</definedName>
    <definedName name="wrn.tableq._1_5_3_3" hidden="1">{#N/A,#N/A,FALSE,"CGBR95C"}</definedName>
    <definedName name="wrn.tableq._1_5_3_4" hidden="1">{#N/A,#N/A,FALSE,"CGBR95C"}</definedName>
    <definedName name="wrn.tableq._1_5_3_5" hidden="1">{#N/A,#N/A,FALSE,"CGBR95C"}</definedName>
    <definedName name="wrn.tableq._1_5_4" hidden="1">{#N/A,#N/A,FALSE,"CGBR95C"}</definedName>
    <definedName name="wrn.tableq._1_5_4_1" hidden="1">{#N/A,#N/A,FALSE,"CGBR95C"}</definedName>
    <definedName name="wrn.tableq._1_5_4_2" hidden="1">{#N/A,#N/A,FALSE,"CGBR95C"}</definedName>
    <definedName name="wrn.tableq._1_5_4_3" hidden="1">{#N/A,#N/A,FALSE,"CGBR95C"}</definedName>
    <definedName name="wrn.tableq._1_5_4_4" hidden="1">{#N/A,#N/A,FALSE,"CGBR95C"}</definedName>
    <definedName name="wrn.tableq._1_5_4_5" hidden="1">{#N/A,#N/A,FALSE,"CGBR95C"}</definedName>
    <definedName name="wrn.tableq._1_5_5" hidden="1">{#N/A,#N/A,FALSE,"CGBR95C"}</definedName>
    <definedName name="wrn.tableq._1_5_5_1" hidden="1">{#N/A,#N/A,FALSE,"CGBR95C"}</definedName>
    <definedName name="wrn.tableq._1_5_5_2" hidden="1">{#N/A,#N/A,FALSE,"CGBR95C"}</definedName>
    <definedName name="wrn.tableq._1_5_5_3" hidden="1">{#N/A,#N/A,FALSE,"CGBR95C"}</definedName>
    <definedName name="wrn.tableq._1_5_5_4" hidden="1">{#N/A,#N/A,FALSE,"CGBR95C"}</definedName>
    <definedName name="wrn.tableq._1_5_5_5" hidden="1">{#N/A,#N/A,FALSE,"CGBR95C"}</definedName>
    <definedName name="wrn.tableq._2" hidden="1">{#N/A,#N/A,FALSE,"CGBR95C"}</definedName>
    <definedName name="wrn.tableq._2_1" hidden="1">{#N/A,#N/A,FALSE,"CGBR95C"}</definedName>
    <definedName name="wrn.tableq._2_1_1" hidden="1">{#N/A,#N/A,FALSE,"CGBR95C"}</definedName>
    <definedName name="wrn.tableq._2_1_1_1" hidden="1">{#N/A,#N/A,FALSE,"CGBR95C"}</definedName>
    <definedName name="wrn.tableq._2_1_1_1_1" hidden="1">{#N/A,#N/A,FALSE,"CGBR95C"}</definedName>
    <definedName name="wrn.tableq._2_1_1_1_2" hidden="1">{#N/A,#N/A,FALSE,"CGBR95C"}</definedName>
    <definedName name="wrn.tableq._2_1_1_1_3" hidden="1">{#N/A,#N/A,FALSE,"CGBR95C"}</definedName>
    <definedName name="wrn.tableq._2_1_1_1_4" hidden="1">{#N/A,#N/A,FALSE,"CGBR95C"}</definedName>
    <definedName name="wrn.tableq._2_1_1_1_5" hidden="1">{#N/A,#N/A,FALSE,"CGBR95C"}</definedName>
    <definedName name="wrn.tableq._2_1_1_2" hidden="1">{#N/A,#N/A,FALSE,"CGBR95C"}</definedName>
    <definedName name="wrn.tableq._2_1_1_2_1" hidden="1">{#N/A,#N/A,FALSE,"CGBR95C"}</definedName>
    <definedName name="wrn.tableq._2_1_1_2_2" hidden="1">{#N/A,#N/A,FALSE,"CGBR95C"}</definedName>
    <definedName name="wrn.tableq._2_1_1_2_3" hidden="1">{#N/A,#N/A,FALSE,"CGBR95C"}</definedName>
    <definedName name="wrn.tableq._2_1_1_2_4" hidden="1">{#N/A,#N/A,FALSE,"CGBR95C"}</definedName>
    <definedName name="wrn.tableq._2_1_1_2_5" hidden="1">{#N/A,#N/A,FALSE,"CGBR95C"}</definedName>
    <definedName name="wrn.tableq._2_1_1_3" hidden="1">{#N/A,#N/A,FALSE,"CGBR95C"}</definedName>
    <definedName name="wrn.tableq._2_1_1_4" hidden="1">{#N/A,#N/A,FALSE,"CGBR95C"}</definedName>
    <definedName name="wrn.tableq._2_1_1_5" hidden="1">{#N/A,#N/A,FALSE,"CGBR95C"}</definedName>
    <definedName name="wrn.tableq._2_1_2" hidden="1">{#N/A,#N/A,FALSE,"CGBR95C"}</definedName>
    <definedName name="wrn.tableq._2_1_2_1" hidden="1">{#N/A,#N/A,FALSE,"CGBR95C"}</definedName>
    <definedName name="wrn.tableq._2_1_2_2" hidden="1">{#N/A,#N/A,FALSE,"CGBR95C"}</definedName>
    <definedName name="wrn.tableq._2_1_2_3" hidden="1">{#N/A,#N/A,FALSE,"CGBR95C"}</definedName>
    <definedName name="wrn.tableq._2_1_2_4" hidden="1">{#N/A,#N/A,FALSE,"CGBR95C"}</definedName>
    <definedName name="wrn.tableq._2_1_2_5" hidden="1">{#N/A,#N/A,FALSE,"CGBR95C"}</definedName>
    <definedName name="wrn.tableq._2_1_3" hidden="1">{#N/A,#N/A,FALSE,"CGBR95C"}</definedName>
    <definedName name="wrn.tableq._2_1_3_1" hidden="1">{#N/A,#N/A,FALSE,"CGBR95C"}</definedName>
    <definedName name="wrn.tableq._2_1_3_2" hidden="1">{#N/A,#N/A,FALSE,"CGBR95C"}</definedName>
    <definedName name="wrn.tableq._2_1_3_3" hidden="1">{#N/A,#N/A,FALSE,"CGBR95C"}</definedName>
    <definedName name="wrn.tableq._2_1_3_4" hidden="1">{#N/A,#N/A,FALSE,"CGBR95C"}</definedName>
    <definedName name="wrn.tableq._2_1_3_5" hidden="1">{#N/A,#N/A,FALSE,"CGBR95C"}</definedName>
    <definedName name="wrn.tableq._2_1_4" hidden="1">{#N/A,#N/A,FALSE,"CGBR95C"}</definedName>
    <definedName name="wrn.tableq._2_1_4_1" hidden="1">{#N/A,#N/A,FALSE,"CGBR95C"}</definedName>
    <definedName name="wrn.tableq._2_1_4_2" hidden="1">{#N/A,#N/A,FALSE,"CGBR95C"}</definedName>
    <definedName name="wrn.tableq._2_1_4_3" hidden="1">{#N/A,#N/A,FALSE,"CGBR95C"}</definedName>
    <definedName name="wrn.tableq._2_1_4_4" hidden="1">{#N/A,#N/A,FALSE,"CGBR95C"}</definedName>
    <definedName name="wrn.tableq._2_1_4_5" hidden="1">{#N/A,#N/A,FALSE,"CGBR95C"}</definedName>
    <definedName name="wrn.tableq._2_1_5" hidden="1">{#N/A,#N/A,FALSE,"CGBR95C"}</definedName>
    <definedName name="wrn.tableq._2_1_5_1" hidden="1">{#N/A,#N/A,FALSE,"CGBR95C"}</definedName>
    <definedName name="wrn.tableq._2_1_5_2" hidden="1">{#N/A,#N/A,FALSE,"CGBR95C"}</definedName>
    <definedName name="wrn.tableq._2_1_5_3" hidden="1">{#N/A,#N/A,FALSE,"CGBR95C"}</definedName>
    <definedName name="wrn.tableq._2_1_5_4" hidden="1">{#N/A,#N/A,FALSE,"CGBR95C"}</definedName>
    <definedName name="wrn.tableq._2_1_5_5" hidden="1">{#N/A,#N/A,FALSE,"CGBR95C"}</definedName>
    <definedName name="wrn.tableq._2_2" hidden="1">{#N/A,#N/A,FALSE,"CGBR95C"}</definedName>
    <definedName name="wrn.tableq._2_2_1" hidden="1">{#N/A,#N/A,FALSE,"CGBR95C"}</definedName>
    <definedName name="wrn.tableq._2_2_2" hidden="1">{#N/A,#N/A,FALSE,"CGBR95C"}</definedName>
    <definedName name="wrn.tableq._2_2_3" hidden="1">{#N/A,#N/A,FALSE,"CGBR95C"}</definedName>
    <definedName name="wrn.tableq._2_2_4" hidden="1">{#N/A,#N/A,FALSE,"CGBR95C"}</definedName>
    <definedName name="wrn.tableq._2_2_5" hidden="1">{#N/A,#N/A,FALSE,"CGBR95C"}</definedName>
    <definedName name="wrn.tableq._2_3" hidden="1">{#N/A,#N/A,FALSE,"CGBR95C"}</definedName>
    <definedName name="wrn.tableq._2_3_1" hidden="1">{#N/A,#N/A,FALSE,"CGBR95C"}</definedName>
    <definedName name="wrn.tableq._2_3_2" hidden="1">{#N/A,#N/A,FALSE,"CGBR95C"}</definedName>
    <definedName name="wrn.tableq._2_3_3" hidden="1">{#N/A,#N/A,FALSE,"CGBR95C"}</definedName>
    <definedName name="wrn.tableq._2_3_4" hidden="1">{#N/A,#N/A,FALSE,"CGBR95C"}</definedName>
    <definedName name="wrn.tableq._2_3_5" hidden="1">{#N/A,#N/A,FALSE,"CGBR95C"}</definedName>
    <definedName name="wrn.tableq._2_4" hidden="1">{#N/A,#N/A,FALSE,"CGBR95C"}</definedName>
    <definedName name="wrn.tableq._2_4_1" hidden="1">{#N/A,#N/A,FALSE,"CGBR95C"}</definedName>
    <definedName name="wrn.tableq._2_4_2" hidden="1">{#N/A,#N/A,FALSE,"CGBR95C"}</definedName>
    <definedName name="wrn.tableq._2_4_3" hidden="1">{#N/A,#N/A,FALSE,"CGBR95C"}</definedName>
    <definedName name="wrn.tableq._2_4_4" hidden="1">{#N/A,#N/A,FALSE,"CGBR95C"}</definedName>
    <definedName name="wrn.tableq._2_4_5" hidden="1">{#N/A,#N/A,FALSE,"CGBR95C"}</definedName>
    <definedName name="wrn.tableq._2_5" hidden="1">{#N/A,#N/A,FALSE,"CGBR95C"}</definedName>
    <definedName name="wrn.tableq._2_5_1" hidden="1">{#N/A,#N/A,FALSE,"CGBR95C"}</definedName>
    <definedName name="wrn.tableq._2_5_2" hidden="1">{#N/A,#N/A,FALSE,"CGBR95C"}</definedName>
    <definedName name="wrn.tableq._2_5_3" hidden="1">{#N/A,#N/A,FALSE,"CGBR95C"}</definedName>
    <definedName name="wrn.tableq._2_5_4" hidden="1">{#N/A,#N/A,FALSE,"CGBR95C"}</definedName>
    <definedName name="wrn.tableq._2_5_5" hidden="1">{#N/A,#N/A,FALSE,"CGBR95C"}</definedName>
    <definedName name="wrn.tableq._3" hidden="1">{#N/A,#N/A,FALSE,"CGBR95C"}</definedName>
    <definedName name="wrn.tableq._3_1" hidden="1">{#N/A,#N/A,FALSE,"CGBR95C"}</definedName>
    <definedName name="wrn.tableq._3_1_1" hidden="1">{#N/A,#N/A,FALSE,"CGBR95C"}</definedName>
    <definedName name="wrn.tableq._3_1_1_1" hidden="1">{#N/A,#N/A,FALSE,"CGBR95C"}</definedName>
    <definedName name="wrn.tableq._3_1_1_1_1" hidden="1">{#N/A,#N/A,FALSE,"CGBR95C"}</definedName>
    <definedName name="wrn.tableq._3_1_1_1_2" hidden="1">{#N/A,#N/A,FALSE,"CGBR95C"}</definedName>
    <definedName name="wrn.tableq._3_1_1_1_3" hidden="1">{#N/A,#N/A,FALSE,"CGBR95C"}</definedName>
    <definedName name="wrn.tableq._3_1_1_1_4" hidden="1">{#N/A,#N/A,FALSE,"CGBR95C"}</definedName>
    <definedName name="wrn.tableq._3_1_1_1_5" hidden="1">{#N/A,#N/A,FALSE,"CGBR95C"}</definedName>
    <definedName name="wrn.tableq._3_1_1_2" hidden="1">{#N/A,#N/A,FALSE,"CGBR95C"}</definedName>
    <definedName name="wrn.tableq._3_1_1_2_1" hidden="1">{#N/A,#N/A,FALSE,"CGBR95C"}</definedName>
    <definedName name="wrn.tableq._3_1_1_2_2" hidden="1">{#N/A,#N/A,FALSE,"CGBR95C"}</definedName>
    <definedName name="wrn.tableq._3_1_1_2_3" hidden="1">{#N/A,#N/A,FALSE,"CGBR95C"}</definedName>
    <definedName name="wrn.tableq._3_1_1_2_4" hidden="1">{#N/A,#N/A,FALSE,"CGBR95C"}</definedName>
    <definedName name="wrn.tableq._3_1_1_2_5" hidden="1">{#N/A,#N/A,FALSE,"CGBR95C"}</definedName>
    <definedName name="wrn.tableq._3_1_1_3" hidden="1">{#N/A,#N/A,FALSE,"CGBR95C"}</definedName>
    <definedName name="wrn.tableq._3_1_1_4" hidden="1">{#N/A,#N/A,FALSE,"CGBR95C"}</definedName>
    <definedName name="wrn.tableq._3_1_1_5" hidden="1">{#N/A,#N/A,FALSE,"CGBR95C"}</definedName>
    <definedName name="wrn.tableq._3_1_2" hidden="1">{#N/A,#N/A,FALSE,"CGBR95C"}</definedName>
    <definedName name="wrn.tableq._3_1_2_1" hidden="1">{#N/A,#N/A,FALSE,"CGBR95C"}</definedName>
    <definedName name="wrn.tableq._3_1_2_2" hidden="1">{#N/A,#N/A,FALSE,"CGBR95C"}</definedName>
    <definedName name="wrn.tableq._3_1_2_3" hidden="1">{#N/A,#N/A,FALSE,"CGBR95C"}</definedName>
    <definedName name="wrn.tableq._3_1_2_4" hidden="1">{#N/A,#N/A,FALSE,"CGBR95C"}</definedName>
    <definedName name="wrn.tableq._3_1_2_5" hidden="1">{#N/A,#N/A,FALSE,"CGBR95C"}</definedName>
    <definedName name="wrn.tableq._3_1_3" hidden="1">{#N/A,#N/A,FALSE,"CGBR95C"}</definedName>
    <definedName name="wrn.tableq._3_1_3_1" hidden="1">{#N/A,#N/A,FALSE,"CGBR95C"}</definedName>
    <definedName name="wrn.tableq._3_1_3_2" hidden="1">{#N/A,#N/A,FALSE,"CGBR95C"}</definedName>
    <definedName name="wrn.tableq._3_1_3_3" hidden="1">{#N/A,#N/A,FALSE,"CGBR95C"}</definedName>
    <definedName name="wrn.tableq._3_1_3_4" hidden="1">{#N/A,#N/A,FALSE,"CGBR95C"}</definedName>
    <definedName name="wrn.tableq._3_1_3_5" hidden="1">{#N/A,#N/A,FALSE,"CGBR95C"}</definedName>
    <definedName name="wrn.tableq._3_1_4" hidden="1">{#N/A,#N/A,FALSE,"CGBR95C"}</definedName>
    <definedName name="wrn.tableq._3_1_4_1" hidden="1">{#N/A,#N/A,FALSE,"CGBR95C"}</definedName>
    <definedName name="wrn.tableq._3_1_4_2" hidden="1">{#N/A,#N/A,FALSE,"CGBR95C"}</definedName>
    <definedName name="wrn.tableq._3_1_4_3" hidden="1">{#N/A,#N/A,FALSE,"CGBR95C"}</definedName>
    <definedName name="wrn.tableq._3_1_4_4" hidden="1">{#N/A,#N/A,FALSE,"CGBR95C"}</definedName>
    <definedName name="wrn.tableq._3_1_4_5" hidden="1">{#N/A,#N/A,FALSE,"CGBR95C"}</definedName>
    <definedName name="wrn.tableq._3_1_5" hidden="1">{#N/A,#N/A,FALSE,"CGBR95C"}</definedName>
    <definedName name="wrn.tableq._3_1_5_1" hidden="1">{#N/A,#N/A,FALSE,"CGBR95C"}</definedName>
    <definedName name="wrn.tableq._3_1_5_2" hidden="1">{#N/A,#N/A,FALSE,"CGBR95C"}</definedName>
    <definedName name="wrn.tableq._3_1_5_3" hidden="1">{#N/A,#N/A,FALSE,"CGBR95C"}</definedName>
    <definedName name="wrn.tableq._3_1_5_4" hidden="1">{#N/A,#N/A,FALSE,"CGBR95C"}</definedName>
    <definedName name="wrn.tableq._3_1_5_5" hidden="1">{#N/A,#N/A,FALSE,"CGBR95C"}</definedName>
    <definedName name="wrn.tableq._3_2" hidden="1">{#N/A,#N/A,FALSE,"CGBR95C"}</definedName>
    <definedName name="wrn.tableq._3_2_1" hidden="1">{#N/A,#N/A,FALSE,"CGBR95C"}</definedName>
    <definedName name="wrn.tableq._3_2_2" hidden="1">{#N/A,#N/A,FALSE,"CGBR95C"}</definedName>
    <definedName name="wrn.tableq._3_2_3" hidden="1">{#N/A,#N/A,FALSE,"CGBR95C"}</definedName>
    <definedName name="wrn.tableq._3_2_4" hidden="1">{#N/A,#N/A,FALSE,"CGBR95C"}</definedName>
    <definedName name="wrn.tableq._3_2_5" hidden="1">{#N/A,#N/A,FALSE,"CGBR95C"}</definedName>
    <definedName name="wrn.tableq._3_3" hidden="1">{#N/A,#N/A,FALSE,"CGBR95C"}</definedName>
    <definedName name="wrn.tableq._3_3_1" hidden="1">{#N/A,#N/A,FALSE,"CGBR95C"}</definedName>
    <definedName name="wrn.tableq._3_3_2" hidden="1">{#N/A,#N/A,FALSE,"CGBR95C"}</definedName>
    <definedName name="wrn.tableq._3_3_3" hidden="1">{#N/A,#N/A,FALSE,"CGBR95C"}</definedName>
    <definedName name="wrn.tableq._3_3_4" hidden="1">{#N/A,#N/A,FALSE,"CGBR95C"}</definedName>
    <definedName name="wrn.tableq._3_3_5" hidden="1">{#N/A,#N/A,FALSE,"CGBR95C"}</definedName>
    <definedName name="wrn.tableq._3_4" hidden="1">{#N/A,#N/A,FALSE,"CGBR95C"}</definedName>
    <definedName name="wrn.tableq._3_4_1" hidden="1">{#N/A,#N/A,FALSE,"CGBR95C"}</definedName>
    <definedName name="wrn.tableq._3_4_2" hidden="1">{#N/A,#N/A,FALSE,"CGBR95C"}</definedName>
    <definedName name="wrn.tableq._3_4_3" hidden="1">{#N/A,#N/A,FALSE,"CGBR95C"}</definedName>
    <definedName name="wrn.tableq._3_4_4" hidden="1">{#N/A,#N/A,FALSE,"CGBR95C"}</definedName>
    <definedName name="wrn.tableq._3_4_5" hidden="1">{#N/A,#N/A,FALSE,"CGBR95C"}</definedName>
    <definedName name="wrn.tableq._3_5" hidden="1">{#N/A,#N/A,FALSE,"CGBR95C"}</definedName>
    <definedName name="wrn.tableq._3_5_1" hidden="1">{#N/A,#N/A,FALSE,"CGBR95C"}</definedName>
    <definedName name="wrn.tableq._3_5_2" hidden="1">{#N/A,#N/A,FALSE,"CGBR95C"}</definedName>
    <definedName name="wrn.tableq._3_5_3" hidden="1">{#N/A,#N/A,FALSE,"CGBR95C"}</definedName>
    <definedName name="wrn.tableq._3_5_4" hidden="1">{#N/A,#N/A,FALSE,"CGBR95C"}</definedName>
    <definedName name="wrn.tableq._3_5_5" hidden="1">{#N/A,#N/A,FALSE,"CGBR95C"}</definedName>
    <definedName name="wrn.tableq._4" hidden="1">{#N/A,#N/A,FALSE,"CGBR95C"}</definedName>
    <definedName name="wrn.tableq._4_1" hidden="1">{#N/A,#N/A,FALSE,"CGBR95C"}</definedName>
    <definedName name="wrn.tableq._4_1_1" hidden="1">{#N/A,#N/A,FALSE,"CGBR95C"}</definedName>
    <definedName name="wrn.tableq._4_1_1_1" hidden="1">{#N/A,#N/A,FALSE,"CGBR95C"}</definedName>
    <definedName name="wrn.tableq._4_1_1_1_1" hidden="1">{#N/A,#N/A,FALSE,"CGBR95C"}</definedName>
    <definedName name="wrn.tableq._4_1_1_1_2" hidden="1">{#N/A,#N/A,FALSE,"CGBR95C"}</definedName>
    <definedName name="wrn.tableq._4_1_1_1_3" hidden="1">{#N/A,#N/A,FALSE,"CGBR95C"}</definedName>
    <definedName name="wrn.tableq._4_1_1_1_4" hidden="1">{#N/A,#N/A,FALSE,"CGBR95C"}</definedName>
    <definedName name="wrn.tableq._4_1_1_1_5" hidden="1">{#N/A,#N/A,FALSE,"CGBR95C"}</definedName>
    <definedName name="wrn.tableq._4_1_1_2" hidden="1">{#N/A,#N/A,FALSE,"CGBR95C"}</definedName>
    <definedName name="wrn.tableq._4_1_1_2_1" hidden="1">{#N/A,#N/A,FALSE,"CGBR95C"}</definedName>
    <definedName name="wrn.tableq._4_1_1_2_2" hidden="1">{#N/A,#N/A,FALSE,"CGBR95C"}</definedName>
    <definedName name="wrn.tableq._4_1_1_2_3" hidden="1">{#N/A,#N/A,FALSE,"CGBR95C"}</definedName>
    <definedName name="wrn.tableq._4_1_1_2_4" hidden="1">{#N/A,#N/A,FALSE,"CGBR95C"}</definedName>
    <definedName name="wrn.tableq._4_1_1_2_5" hidden="1">{#N/A,#N/A,FALSE,"CGBR95C"}</definedName>
    <definedName name="wrn.tableq._4_1_1_3" hidden="1">{#N/A,#N/A,FALSE,"CGBR95C"}</definedName>
    <definedName name="wrn.tableq._4_1_1_4" hidden="1">{#N/A,#N/A,FALSE,"CGBR95C"}</definedName>
    <definedName name="wrn.tableq._4_1_1_5" hidden="1">{#N/A,#N/A,FALSE,"CGBR95C"}</definedName>
    <definedName name="wrn.tableq._4_1_2" hidden="1">{#N/A,#N/A,FALSE,"CGBR95C"}</definedName>
    <definedName name="wrn.tableq._4_1_2_1" hidden="1">{#N/A,#N/A,FALSE,"CGBR95C"}</definedName>
    <definedName name="wrn.tableq._4_1_2_2" hidden="1">{#N/A,#N/A,FALSE,"CGBR95C"}</definedName>
    <definedName name="wrn.tableq._4_1_2_3" hidden="1">{#N/A,#N/A,FALSE,"CGBR95C"}</definedName>
    <definedName name="wrn.tableq._4_1_2_4" hidden="1">{#N/A,#N/A,FALSE,"CGBR95C"}</definedName>
    <definedName name="wrn.tableq._4_1_2_5" hidden="1">{#N/A,#N/A,FALSE,"CGBR95C"}</definedName>
    <definedName name="wrn.tableq._4_1_3" hidden="1">{#N/A,#N/A,FALSE,"CGBR95C"}</definedName>
    <definedName name="wrn.tableq._4_1_3_1" hidden="1">{#N/A,#N/A,FALSE,"CGBR95C"}</definedName>
    <definedName name="wrn.tableq._4_1_3_2" hidden="1">{#N/A,#N/A,FALSE,"CGBR95C"}</definedName>
    <definedName name="wrn.tableq._4_1_3_3" hidden="1">{#N/A,#N/A,FALSE,"CGBR95C"}</definedName>
    <definedName name="wrn.tableq._4_1_3_4" hidden="1">{#N/A,#N/A,FALSE,"CGBR95C"}</definedName>
    <definedName name="wrn.tableq._4_1_3_5" hidden="1">{#N/A,#N/A,FALSE,"CGBR95C"}</definedName>
    <definedName name="wrn.tableq._4_1_4" hidden="1">{#N/A,#N/A,FALSE,"CGBR95C"}</definedName>
    <definedName name="wrn.tableq._4_1_4_1" hidden="1">{#N/A,#N/A,FALSE,"CGBR95C"}</definedName>
    <definedName name="wrn.tableq._4_1_4_2" hidden="1">{#N/A,#N/A,FALSE,"CGBR95C"}</definedName>
    <definedName name="wrn.tableq._4_1_4_3" hidden="1">{#N/A,#N/A,FALSE,"CGBR95C"}</definedName>
    <definedName name="wrn.tableq._4_1_4_4" hidden="1">{#N/A,#N/A,FALSE,"CGBR95C"}</definedName>
    <definedName name="wrn.tableq._4_1_4_5" hidden="1">{#N/A,#N/A,FALSE,"CGBR95C"}</definedName>
    <definedName name="wrn.tableq._4_1_5" hidden="1">{#N/A,#N/A,FALSE,"CGBR95C"}</definedName>
    <definedName name="wrn.tableq._4_1_5_1" hidden="1">{#N/A,#N/A,FALSE,"CGBR95C"}</definedName>
    <definedName name="wrn.tableq._4_1_5_2" hidden="1">{#N/A,#N/A,FALSE,"CGBR95C"}</definedName>
    <definedName name="wrn.tableq._4_1_5_3" hidden="1">{#N/A,#N/A,FALSE,"CGBR95C"}</definedName>
    <definedName name="wrn.tableq._4_1_5_4" hidden="1">{#N/A,#N/A,FALSE,"CGBR95C"}</definedName>
    <definedName name="wrn.tableq._4_1_5_5" hidden="1">{#N/A,#N/A,FALSE,"CGBR95C"}</definedName>
    <definedName name="wrn.tableq._4_2" hidden="1">{#N/A,#N/A,FALSE,"CGBR95C"}</definedName>
    <definedName name="wrn.tableq._4_2_1" hidden="1">{#N/A,#N/A,FALSE,"CGBR95C"}</definedName>
    <definedName name="wrn.tableq._4_2_2" hidden="1">{#N/A,#N/A,FALSE,"CGBR95C"}</definedName>
    <definedName name="wrn.tableq._4_2_3" hidden="1">{#N/A,#N/A,FALSE,"CGBR95C"}</definedName>
    <definedName name="wrn.tableq._4_2_4" hidden="1">{#N/A,#N/A,FALSE,"CGBR95C"}</definedName>
    <definedName name="wrn.tableq._4_2_5" hidden="1">{#N/A,#N/A,FALSE,"CGBR95C"}</definedName>
    <definedName name="wrn.tableq._4_3" hidden="1">{#N/A,#N/A,FALSE,"CGBR95C"}</definedName>
    <definedName name="wrn.tableq._4_3_1" hidden="1">{#N/A,#N/A,FALSE,"CGBR95C"}</definedName>
    <definedName name="wrn.tableq._4_3_2" hidden="1">{#N/A,#N/A,FALSE,"CGBR95C"}</definedName>
    <definedName name="wrn.tableq._4_3_3" hidden="1">{#N/A,#N/A,FALSE,"CGBR95C"}</definedName>
    <definedName name="wrn.tableq._4_3_4" hidden="1">{#N/A,#N/A,FALSE,"CGBR95C"}</definedName>
    <definedName name="wrn.tableq._4_3_5" hidden="1">{#N/A,#N/A,FALSE,"CGBR95C"}</definedName>
    <definedName name="wrn.tableq._4_4" hidden="1">{#N/A,#N/A,FALSE,"CGBR95C"}</definedName>
    <definedName name="wrn.tableq._4_4_1" hidden="1">{#N/A,#N/A,FALSE,"CGBR95C"}</definedName>
    <definedName name="wrn.tableq._4_4_2" hidden="1">{#N/A,#N/A,FALSE,"CGBR95C"}</definedName>
    <definedName name="wrn.tableq._4_4_3" hidden="1">{#N/A,#N/A,FALSE,"CGBR95C"}</definedName>
    <definedName name="wrn.tableq._4_4_4" hidden="1">{#N/A,#N/A,FALSE,"CGBR95C"}</definedName>
    <definedName name="wrn.tableq._4_4_5" hidden="1">{#N/A,#N/A,FALSE,"CGBR95C"}</definedName>
    <definedName name="wrn.tableq._4_5" hidden="1">{#N/A,#N/A,FALSE,"CGBR95C"}</definedName>
    <definedName name="wrn.tableq._4_5_1" hidden="1">{#N/A,#N/A,FALSE,"CGBR95C"}</definedName>
    <definedName name="wrn.tableq._4_5_2" hidden="1">{#N/A,#N/A,FALSE,"CGBR95C"}</definedName>
    <definedName name="wrn.tableq._4_5_3" hidden="1">{#N/A,#N/A,FALSE,"CGBR95C"}</definedName>
    <definedName name="wrn.tableq._4_5_4" hidden="1">{#N/A,#N/A,FALSE,"CGBR95C"}</definedName>
    <definedName name="wrn.tableq._4_5_5" hidden="1">{#N/A,#N/A,FALSE,"CGBR95C"}</definedName>
    <definedName name="wrn.tableq._5" hidden="1">{#N/A,#N/A,FALSE,"CGBR95C"}</definedName>
    <definedName name="wrn.tableq._5_1" hidden="1">{#N/A,#N/A,FALSE,"CGBR95C"}</definedName>
    <definedName name="wrn.tableq._5_1_1" hidden="1">{#N/A,#N/A,FALSE,"CGBR95C"}</definedName>
    <definedName name="wrn.tableq._5_1_1_1" hidden="1">{#N/A,#N/A,FALSE,"CGBR95C"}</definedName>
    <definedName name="wrn.tableq._5_1_1_1_1" hidden="1">{#N/A,#N/A,FALSE,"CGBR95C"}</definedName>
    <definedName name="wrn.tableq._5_1_1_1_2" hidden="1">{#N/A,#N/A,FALSE,"CGBR95C"}</definedName>
    <definedName name="wrn.tableq._5_1_1_1_3" hidden="1">{#N/A,#N/A,FALSE,"CGBR95C"}</definedName>
    <definedName name="wrn.tableq._5_1_1_1_4" hidden="1">{#N/A,#N/A,FALSE,"CGBR95C"}</definedName>
    <definedName name="wrn.tableq._5_1_1_1_5" hidden="1">{#N/A,#N/A,FALSE,"CGBR95C"}</definedName>
    <definedName name="wrn.tableq._5_1_1_2" hidden="1">{#N/A,#N/A,FALSE,"CGBR95C"}</definedName>
    <definedName name="wrn.tableq._5_1_1_2_1" hidden="1">{#N/A,#N/A,FALSE,"CGBR95C"}</definedName>
    <definedName name="wrn.tableq._5_1_1_2_2" hidden="1">{#N/A,#N/A,FALSE,"CGBR95C"}</definedName>
    <definedName name="wrn.tableq._5_1_1_2_3" hidden="1">{#N/A,#N/A,FALSE,"CGBR95C"}</definedName>
    <definedName name="wrn.tableq._5_1_1_2_4" hidden="1">{#N/A,#N/A,FALSE,"CGBR95C"}</definedName>
    <definedName name="wrn.tableq._5_1_1_2_5" hidden="1">{#N/A,#N/A,FALSE,"CGBR95C"}</definedName>
    <definedName name="wrn.tableq._5_1_1_3" hidden="1">{#N/A,#N/A,FALSE,"CGBR95C"}</definedName>
    <definedName name="wrn.tableq._5_1_1_4" hidden="1">{#N/A,#N/A,FALSE,"CGBR95C"}</definedName>
    <definedName name="wrn.tableq._5_1_1_5" hidden="1">{#N/A,#N/A,FALSE,"CGBR95C"}</definedName>
    <definedName name="wrn.tableq._5_1_2" hidden="1">{#N/A,#N/A,FALSE,"CGBR95C"}</definedName>
    <definedName name="wrn.tableq._5_1_2_1" hidden="1">{#N/A,#N/A,FALSE,"CGBR95C"}</definedName>
    <definedName name="wrn.tableq._5_1_2_2" hidden="1">{#N/A,#N/A,FALSE,"CGBR95C"}</definedName>
    <definedName name="wrn.tableq._5_1_2_3" hidden="1">{#N/A,#N/A,FALSE,"CGBR95C"}</definedName>
    <definedName name="wrn.tableq._5_1_2_4" hidden="1">{#N/A,#N/A,FALSE,"CGBR95C"}</definedName>
    <definedName name="wrn.tableq._5_1_2_5" hidden="1">{#N/A,#N/A,FALSE,"CGBR95C"}</definedName>
    <definedName name="wrn.tableq._5_1_3" hidden="1">{#N/A,#N/A,FALSE,"CGBR95C"}</definedName>
    <definedName name="wrn.tableq._5_1_3_1" hidden="1">{#N/A,#N/A,FALSE,"CGBR95C"}</definedName>
    <definedName name="wrn.tableq._5_1_3_2" hidden="1">{#N/A,#N/A,FALSE,"CGBR95C"}</definedName>
    <definedName name="wrn.tableq._5_1_3_3" hidden="1">{#N/A,#N/A,FALSE,"CGBR95C"}</definedName>
    <definedName name="wrn.tableq._5_1_3_4" hidden="1">{#N/A,#N/A,FALSE,"CGBR95C"}</definedName>
    <definedName name="wrn.tableq._5_1_3_5" hidden="1">{#N/A,#N/A,FALSE,"CGBR95C"}</definedName>
    <definedName name="wrn.tableq._5_1_4" hidden="1">{#N/A,#N/A,FALSE,"CGBR95C"}</definedName>
    <definedName name="wrn.tableq._5_1_4_1" hidden="1">{#N/A,#N/A,FALSE,"CGBR95C"}</definedName>
    <definedName name="wrn.tableq._5_1_4_2" hidden="1">{#N/A,#N/A,FALSE,"CGBR95C"}</definedName>
    <definedName name="wrn.tableq._5_1_4_3" hidden="1">{#N/A,#N/A,FALSE,"CGBR95C"}</definedName>
    <definedName name="wrn.tableq._5_1_4_4" hidden="1">{#N/A,#N/A,FALSE,"CGBR95C"}</definedName>
    <definedName name="wrn.tableq._5_1_4_5" hidden="1">{#N/A,#N/A,FALSE,"CGBR95C"}</definedName>
    <definedName name="wrn.tableq._5_1_5" hidden="1">{#N/A,#N/A,FALSE,"CGBR95C"}</definedName>
    <definedName name="wrn.tableq._5_1_5_1" hidden="1">{#N/A,#N/A,FALSE,"CGBR95C"}</definedName>
    <definedName name="wrn.tableq._5_1_5_2" hidden="1">{#N/A,#N/A,FALSE,"CGBR95C"}</definedName>
    <definedName name="wrn.tableq._5_1_5_3" hidden="1">{#N/A,#N/A,FALSE,"CGBR95C"}</definedName>
    <definedName name="wrn.tableq._5_1_5_4" hidden="1">{#N/A,#N/A,FALSE,"CGBR95C"}</definedName>
    <definedName name="wrn.tableq._5_1_5_5" hidden="1">{#N/A,#N/A,FALSE,"CGBR95C"}</definedName>
    <definedName name="wrn.tableq._5_2" hidden="1">{#N/A,#N/A,FALSE,"CGBR95C"}</definedName>
    <definedName name="wrn.tableq._5_2_1" hidden="1">{#N/A,#N/A,FALSE,"CGBR95C"}</definedName>
    <definedName name="wrn.tableq._5_2_2" hidden="1">{#N/A,#N/A,FALSE,"CGBR95C"}</definedName>
    <definedName name="wrn.tableq._5_2_3" hidden="1">{#N/A,#N/A,FALSE,"CGBR95C"}</definedName>
    <definedName name="wrn.tableq._5_2_4" hidden="1">{#N/A,#N/A,FALSE,"CGBR95C"}</definedName>
    <definedName name="wrn.tableq._5_2_5" hidden="1">{#N/A,#N/A,FALSE,"CGBR95C"}</definedName>
    <definedName name="wrn.tableq._5_3" hidden="1">{#N/A,#N/A,FALSE,"CGBR95C"}</definedName>
    <definedName name="wrn.tableq._5_3_1" hidden="1">{#N/A,#N/A,FALSE,"CGBR95C"}</definedName>
    <definedName name="wrn.tableq._5_3_2" hidden="1">{#N/A,#N/A,FALSE,"CGBR95C"}</definedName>
    <definedName name="wrn.tableq._5_3_3" hidden="1">{#N/A,#N/A,FALSE,"CGBR95C"}</definedName>
    <definedName name="wrn.tableq._5_3_4" hidden="1">{#N/A,#N/A,FALSE,"CGBR95C"}</definedName>
    <definedName name="wrn.tableq._5_3_5" hidden="1">{#N/A,#N/A,FALSE,"CGBR95C"}</definedName>
    <definedName name="wrn.tableq._5_4" hidden="1">{#N/A,#N/A,FALSE,"CGBR95C"}</definedName>
    <definedName name="wrn.tableq._5_4_1" hidden="1">{#N/A,#N/A,FALSE,"CGBR95C"}</definedName>
    <definedName name="wrn.tableq._5_4_2" hidden="1">{#N/A,#N/A,FALSE,"CGBR95C"}</definedName>
    <definedName name="wrn.tableq._5_4_3" hidden="1">{#N/A,#N/A,FALSE,"CGBR95C"}</definedName>
    <definedName name="wrn.tableq._5_4_4" hidden="1">{#N/A,#N/A,FALSE,"CGBR95C"}</definedName>
    <definedName name="wrn.tableq._5_4_5" hidden="1">{#N/A,#N/A,FALSE,"CGBR95C"}</definedName>
    <definedName name="wrn.tableq._5_5" hidden="1">{#N/A,#N/A,FALSE,"CGBR95C"}</definedName>
    <definedName name="wrn.tableq._5_5_1" hidden="1">{#N/A,#N/A,FALSE,"CGBR95C"}</definedName>
    <definedName name="wrn.tableq._5_5_2" hidden="1">{#N/A,#N/A,FALSE,"CGBR95C"}</definedName>
    <definedName name="wrn.tableq._5_5_3" hidden="1">{#N/A,#N/A,FALSE,"CGBR95C"}</definedName>
    <definedName name="wrn.tableq._5_5_4" hidden="1">{#N/A,#N/A,FALSE,"CGBR95C"}</definedName>
    <definedName name="wrn.tableq._5_5_5"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1_1" hidden="1">{#N/A,#N/A,FALSE,"TMCOMP96";#N/A,#N/A,FALSE,"MAT96";#N/A,#N/A,FALSE,"FANDA96";#N/A,#N/A,FALSE,"INTRAN96";#N/A,#N/A,FALSE,"NAA9697";#N/A,#N/A,FALSE,"ECWEBB";#N/A,#N/A,FALSE,"MFT96";#N/A,#N/A,FALSE,"CTrecon"}</definedName>
    <definedName name="wrn.TMCOMP._1_1_1" hidden="1">{#N/A,#N/A,FALSE,"TMCOMP96";#N/A,#N/A,FALSE,"MAT96";#N/A,#N/A,FALSE,"FANDA96";#N/A,#N/A,FALSE,"INTRAN96";#N/A,#N/A,FALSE,"NAA9697";#N/A,#N/A,FALSE,"ECWEBB";#N/A,#N/A,FALSE,"MFT96";#N/A,#N/A,FALSE,"CTrecon"}</definedName>
    <definedName name="wrn.TMCOMP._1_1_1_1" hidden="1">{#N/A,#N/A,FALSE,"TMCOMP96";#N/A,#N/A,FALSE,"MAT96";#N/A,#N/A,FALSE,"FANDA96";#N/A,#N/A,FALSE,"INTRAN96";#N/A,#N/A,FALSE,"NAA9697";#N/A,#N/A,FALSE,"ECWEBB";#N/A,#N/A,FALSE,"MFT96";#N/A,#N/A,FALSE,"CTrecon"}</definedName>
    <definedName name="wrn.TMCOMP._1_1_1_1_1" hidden="1">{#N/A,#N/A,FALSE,"TMCOMP96";#N/A,#N/A,FALSE,"MAT96";#N/A,#N/A,FALSE,"FANDA96";#N/A,#N/A,FALSE,"INTRAN96";#N/A,#N/A,FALSE,"NAA9697";#N/A,#N/A,FALSE,"ECWEBB";#N/A,#N/A,FALSE,"MFT96";#N/A,#N/A,FALSE,"CTrecon"}</definedName>
    <definedName name="wrn.TMCOMP._1_1_1_1_1_1" hidden="1">{#N/A,#N/A,FALSE,"TMCOMP96";#N/A,#N/A,FALSE,"MAT96";#N/A,#N/A,FALSE,"FANDA96";#N/A,#N/A,FALSE,"INTRAN96";#N/A,#N/A,FALSE,"NAA9697";#N/A,#N/A,FALSE,"ECWEBB";#N/A,#N/A,FALSE,"MFT96";#N/A,#N/A,FALSE,"CTrecon"}</definedName>
    <definedName name="wrn.TMCOMP._1_1_1_1_1_2" hidden="1">{#N/A,#N/A,FALSE,"TMCOMP96";#N/A,#N/A,FALSE,"MAT96";#N/A,#N/A,FALSE,"FANDA96";#N/A,#N/A,FALSE,"INTRAN96";#N/A,#N/A,FALSE,"NAA9697";#N/A,#N/A,FALSE,"ECWEBB";#N/A,#N/A,FALSE,"MFT96";#N/A,#N/A,FALSE,"CTrecon"}</definedName>
    <definedName name="wrn.TMCOMP._1_1_1_1_1_3" hidden="1">{#N/A,#N/A,FALSE,"TMCOMP96";#N/A,#N/A,FALSE,"MAT96";#N/A,#N/A,FALSE,"FANDA96";#N/A,#N/A,FALSE,"INTRAN96";#N/A,#N/A,FALSE,"NAA9697";#N/A,#N/A,FALSE,"ECWEBB";#N/A,#N/A,FALSE,"MFT96";#N/A,#N/A,FALSE,"CTrecon"}</definedName>
    <definedName name="wrn.TMCOMP._1_1_1_1_1_4" hidden="1">{#N/A,#N/A,FALSE,"TMCOMP96";#N/A,#N/A,FALSE,"MAT96";#N/A,#N/A,FALSE,"FANDA96";#N/A,#N/A,FALSE,"INTRAN96";#N/A,#N/A,FALSE,"NAA9697";#N/A,#N/A,FALSE,"ECWEBB";#N/A,#N/A,FALSE,"MFT96";#N/A,#N/A,FALSE,"CTrecon"}</definedName>
    <definedName name="wrn.TMCOMP._1_1_1_1_1_5" hidden="1">{#N/A,#N/A,FALSE,"TMCOMP96";#N/A,#N/A,FALSE,"MAT96";#N/A,#N/A,FALSE,"FANDA96";#N/A,#N/A,FALSE,"INTRAN96";#N/A,#N/A,FALSE,"NAA9697";#N/A,#N/A,FALSE,"ECWEBB";#N/A,#N/A,FALSE,"MFT96";#N/A,#N/A,FALSE,"CTrecon"}</definedName>
    <definedName name="wrn.TMCOMP._1_1_1_1_2" hidden="1">{#N/A,#N/A,FALSE,"TMCOMP96";#N/A,#N/A,FALSE,"MAT96";#N/A,#N/A,FALSE,"FANDA96";#N/A,#N/A,FALSE,"INTRAN96";#N/A,#N/A,FALSE,"NAA9697";#N/A,#N/A,FALSE,"ECWEBB";#N/A,#N/A,FALSE,"MFT96";#N/A,#N/A,FALSE,"CTrecon"}</definedName>
    <definedName name="wrn.TMCOMP._1_1_1_1_2_1" hidden="1">{#N/A,#N/A,FALSE,"TMCOMP96";#N/A,#N/A,FALSE,"MAT96";#N/A,#N/A,FALSE,"FANDA96";#N/A,#N/A,FALSE,"INTRAN96";#N/A,#N/A,FALSE,"NAA9697";#N/A,#N/A,FALSE,"ECWEBB";#N/A,#N/A,FALSE,"MFT96";#N/A,#N/A,FALSE,"CTrecon"}</definedName>
    <definedName name="wrn.TMCOMP._1_1_1_1_2_2" hidden="1">{#N/A,#N/A,FALSE,"TMCOMP96";#N/A,#N/A,FALSE,"MAT96";#N/A,#N/A,FALSE,"FANDA96";#N/A,#N/A,FALSE,"INTRAN96";#N/A,#N/A,FALSE,"NAA9697";#N/A,#N/A,FALSE,"ECWEBB";#N/A,#N/A,FALSE,"MFT96";#N/A,#N/A,FALSE,"CTrecon"}</definedName>
    <definedName name="wrn.TMCOMP._1_1_1_1_2_3" hidden="1">{#N/A,#N/A,FALSE,"TMCOMP96";#N/A,#N/A,FALSE,"MAT96";#N/A,#N/A,FALSE,"FANDA96";#N/A,#N/A,FALSE,"INTRAN96";#N/A,#N/A,FALSE,"NAA9697";#N/A,#N/A,FALSE,"ECWEBB";#N/A,#N/A,FALSE,"MFT96";#N/A,#N/A,FALSE,"CTrecon"}</definedName>
    <definedName name="wrn.TMCOMP._1_1_1_1_2_4" hidden="1">{#N/A,#N/A,FALSE,"TMCOMP96";#N/A,#N/A,FALSE,"MAT96";#N/A,#N/A,FALSE,"FANDA96";#N/A,#N/A,FALSE,"INTRAN96";#N/A,#N/A,FALSE,"NAA9697";#N/A,#N/A,FALSE,"ECWEBB";#N/A,#N/A,FALSE,"MFT96";#N/A,#N/A,FALSE,"CTrecon"}</definedName>
    <definedName name="wrn.TMCOMP._1_1_1_1_2_5" hidden="1">{#N/A,#N/A,FALSE,"TMCOMP96";#N/A,#N/A,FALSE,"MAT96";#N/A,#N/A,FALSE,"FANDA96";#N/A,#N/A,FALSE,"INTRAN96";#N/A,#N/A,FALSE,"NAA9697";#N/A,#N/A,FALSE,"ECWEBB";#N/A,#N/A,FALSE,"MFT96";#N/A,#N/A,FALSE,"CTrecon"}</definedName>
    <definedName name="wrn.TMCOMP._1_1_1_1_3" hidden="1">{#N/A,#N/A,FALSE,"TMCOMP96";#N/A,#N/A,FALSE,"MAT96";#N/A,#N/A,FALSE,"FANDA96";#N/A,#N/A,FALSE,"INTRAN96";#N/A,#N/A,FALSE,"NAA9697";#N/A,#N/A,FALSE,"ECWEBB";#N/A,#N/A,FALSE,"MFT96";#N/A,#N/A,FALSE,"CTrecon"}</definedName>
    <definedName name="wrn.TMCOMP._1_1_1_1_4" hidden="1">{#N/A,#N/A,FALSE,"TMCOMP96";#N/A,#N/A,FALSE,"MAT96";#N/A,#N/A,FALSE,"FANDA96";#N/A,#N/A,FALSE,"INTRAN96";#N/A,#N/A,FALSE,"NAA9697";#N/A,#N/A,FALSE,"ECWEBB";#N/A,#N/A,FALSE,"MFT96";#N/A,#N/A,FALSE,"CTrecon"}</definedName>
    <definedName name="wrn.TMCOMP._1_1_1_1_5" hidden="1">{#N/A,#N/A,FALSE,"TMCOMP96";#N/A,#N/A,FALSE,"MAT96";#N/A,#N/A,FALSE,"FANDA96";#N/A,#N/A,FALSE,"INTRAN96";#N/A,#N/A,FALSE,"NAA9697";#N/A,#N/A,FALSE,"ECWEBB";#N/A,#N/A,FALSE,"MFT96";#N/A,#N/A,FALSE,"CTrecon"}</definedName>
    <definedName name="wrn.TMCOMP._1_1_1_2" hidden="1">{#N/A,#N/A,FALSE,"TMCOMP96";#N/A,#N/A,FALSE,"MAT96";#N/A,#N/A,FALSE,"FANDA96";#N/A,#N/A,FALSE,"INTRAN96";#N/A,#N/A,FALSE,"NAA9697";#N/A,#N/A,FALSE,"ECWEBB";#N/A,#N/A,FALSE,"MFT96";#N/A,#N/A,FALSE,"CTrecon"}</definedName>
    <definedName name="wrn.TMCOMP._1_1_1_2_1" hidden="1">{#N/A,#N/A,FALSE,"TMCOMP96";#N/A,#N/A,FALSE,"MAT96";#N/A,#N/A,FALSE,"FANDA96";#N/A,#N/A,FALSE,"INTRAN96";#N/A,#N/A,FALSE,"NAA9697";#N/A,#N/A,FALSE,"ECWEBB";#N/A,#N/A,FALSE,"MFT96";#N/A,#N/A,FALSE,"CTrecon"}</definedName>
    <definedName name="wrn.TMCOMP._1_1_1_2_2" hidden="1">{#N/A,#N/A,FALSE,"TMCOMP96";#N/A,#N/A,FALSE,"MAT96";#N/A,#N/A,FALSE,"FANDA96";#N/A,#N/A,FALSE,"INTRAN96";#N/A,#N/A,FALSE,"NAA9697";#N/A,#N/A,FALSE,"ECWEBB";#N/A,#N/A,FALSE,"MFT96";#N/A,#N/A,FALSE,"CTrecon"}</definedName>
    <definedName name="wrn.TMCOMP._1_1_1_2_3" hidden="1">{#N/A,#N/A,FALSE,"TMCOMP96";#N/A,#N/A,FALSE,"MAT96";#N/A,#N/A,FALSE,"FANDA96";#N/A,#N/A,FALSE,"INTRAN96";#N/A,#N/A,FALSE,"NAA9697";#N/A,#N/A,FALSE,"ECWEBB";#N/A,#N/A,FALSE,"MFT96";#N/A,#N/A,FALSE,"CTrecon"}</definedName>
    <definedName name="wrn.TMCOMP._1_1_1_2_4" hidden="1">{#N/A,#N/A,FALSE,"TMCOMP96";#N/A,#N/A,FALSE,"MAT96";#N/A,#N/A,FALSE,"FANDA96";#N/A,#N/A,FALSE,"INTRAN96";#N/A,#N/A,FALSE,"NAA9697";#N/A,#N/A,FALSE,"ECWEBB";#N/A,#N/A,FALSE,"MFT96";#N/A,#N/A,FALSE,"CTrecon"}</definedName>
    <definedName name="wrn.TMCOMP._1_1_1_2_5" hidden="1">{#N/A,#N/A,FALSE,"TMCOMP96";#N/A,#N/A,FALSE,"MAT96";#N/A,#N/A,FALSE,"FANDA96";#N/A,#N/A,FALSE,"INTRAN96";#N/A,#N/A,FALSE,"NAA9697";#N/A,#N/A,FALSE,"ECWEBB";#N/A,#N/A,FALSE,"MFT96";#N/A,#N/A,FALSE,"CTrecon"}</definedName>
    <definedName name="wrn.TMCOMP._1_1_1_3" hidden="1">{#N/A,#N/A,FALSE,"TMCOMP96";#N/A,#N/A,FALSE,"MAT96";#N/A,#N/A,FALSE,"FANDA96";#N/A,#N/A,FALSE,"INTRAN96";#N/A,#N/A,FALSE,"NAA9697";#N/A,#N/A,FALSE,"ECWEBB";#N/A,#N/A,FALSE,"MFT96";#N/A,#N/A,FALSE,"CTrecon"}</definedName>
    <definedName name="wrn.TMCOMP._1_1_1_3_1" hidden="1">{#N/A,#N/A,FALSE,"TMCOMP96";#N/A,#N/A,FALSE,"MAT96";#N/A,#N/A,FALSE,"FANDA96";#N/A,#N/A,FALSE,"INTRAN96";#N/A,#N/A,FALSE,"NAA9697";#N/A,#N/A,FALSE,"ECWEBB";#N/A,#N/A,FALSE,"MFT96";#N/A,#N/A,FALSE,"CTrecon"}</definedName>
    <definedName name="wrn.TMCOMP._1_1_1_3_2" hidden="1">{#N/A,#N/A,FALSE,"TMCOMP96";#N/A,#N/A,FALSE,"MAT96";#N/A,#N/A,FALSE,"FANDA96";#N/A,#N/A,FALSE,"INTRAN96";#N/A,#N/A,FALSE,"NAA9697";#N/A,#N/A,FALSE,"ECWEBB";#N/A,#N/A,FALSE,"MFT96";#N/A,#N/A,FALSE,"CTrecon"}</definedName>
    <definedName name="wrn.TMCOMP._1_1_1_3_3" hidden="1">{#N/A,#N/A,FALSE,"TMCOMP96";#N/A,#N/A,FALSE,"MAT96";#N/A,#N/A,FALSE,"FANDA96";#N/A,#N/A,FALSE,"INTRAN96";#N/A,#N/A,FALSE,"NAA9697";#N/A,#N/A,FALSE,"ECWEBB";#N/A,#N/A,FALSE,"MFT96";#N/A,#N/A,FALSE,"CTrecon"}</definedName>
    <definedName name="wrn.TMCOMP._1_1_1_3_4" hidden="1">{#N/A,#N/A,FALSE,"TMCOMP96";#N/A,#N/A,FALSE,"MAT96";#N/A,#N/A,FALSE,"FANDA96";#N/A,#N/A,FALSE,"INTRAN96";#N/A,#N/A,FALSE,"NAA9697";#N/A,#N/A,FALSE,"ECWEBB";#N/A,#N/A,FALSE,"MFT96";#N/A,#N/A,FALSE,"CTrecon"}</definedName>
    <definedName name="wrn.TMCOMP._1_1_1_3_5" hidden="1">{#N/A,#N/A,FALSE,"TMCOMP96";#N/A,#N/A,FALSE,"MAT96";#N/A,#N/A,FALSE,"FANDA96";#N/A,#N/A,FALSE,"INTRAN96";#N/A,#N/A,FALSE,"NAA9697";#N/A,#N/A,FALSE,"ECWEBB";#N/A,#N/A,FALSE,"MFT96";#N/A,#N/A,FALSE,"CTrecon"}</definedName>
    <definedName name="wrn.TMCOMP._1_1_1_4" hidden="1">{#N/A,#N/A,FALSE,"TMCOMP96";#N/A,#N/A,FALSE,"MAT96";#N/A,#N/A,FALSE,"FANDA96";#N/A,#N/A,FALSE,"INTRAN96";#N/A,#N/A,FALSE,"NAA9697";#N/A,#N/A,FALSE,"ECWEBB";#N/A,#N/A,FALSE,"MFT96";#N/A,#N/A,FALSE,"CTrecon"}</definedName>
    <definedName name="wrn.TMCOMP._1_1_1_4_1" hidden="1">{#N/A,#N/A,FALSE,"TMCOMP96";#N/A,#N/A,FALSE,"MAT96";#N/A,#N/A,FALSE,"FANDA96";#N/A,#N/A,FALSE,"INTRAN96";#N/A,#N/A,FALSE,"NAA9697";#N/A,#N/A,FALSE,"ECWEBB";#N/A,#N/A,FALSE,"MFT96";#N/A,#N/A,FALSE,"CTrecon"}</definedName>
    <definedName name="wrn.TMCOMP._1_1_1_4_2" hidden="1">{#N/A,#N/A,FALSE,"TMCOMP96";#N/A,#N/A,FALSE,"MAT96";#N/A,#N/A,FALSE,"FANDA96";#N/A,#N/A,FALSE,"INTRAN96";#N/A,#N/A,FALSE,"NAA9697";#N/A,#N/A,FALSE,"ECWEBB";#N/A,#N/A,FALSE,"MFT96";#N/A,#N/A,FALSE,"CTrecon"}</definedName>
    <definedName name="wrn.TMCOMP._1_1_1_4_3" hidden="1">{#N/A,#N/A,FALSE,"TMCOMP96";#N/A,#N/A,FALSE,"MAT96";#N/A,#N/A,FALSE,"FANDA96";#N/A,#N/A,FALSE,"INTRAN96";#N/A,#N/A,FALSE,"NAA9697";#N/A,#N/A,FALSE,"ECWEBB";#N/A,#N/A,FALSE,"MFT96";#N/A,#N/A,FALSE,"CTrecon"}</definedName>
    <definedName name="wrn.TMCOMP._1_1_1_4_4" hidden="1">{#N/A,#N/A,FALSE,"TMCOMP96";#N/A,#N/A,FALSE,"MAT96";#N/A,#N/A,FALSE,"FANDA96";#N/A,#N/A,FALSE,"INTRAN96";#N/A,#N/A,FALSE,"NAA9697";#N/A,#N/A,FALSE,"ECWEBB";#N/A,#N/A,FALSE,"MFT96";#N/A,#N/A,FALSE,"CTrecon"}</definedName>
    <definedName name="wrn.TMCOMP._1_1_1_4_5" hidden="1">{#N/A,#N/A,FALSE,"TMCOMP96";#N/A,#N/A,FALSE,"MAT96";#N/A,#N/A,FALSE,"FANDA96";#N/A,#N/A,FALSE,"INTRAN96";#N/A,#N/A,FALSE,"NAA9697";#N/A,#N/A,FALSE,"ECWEBB";#N/A,#N/A,FALSE,"MFT96";#N/A,#N/A,FALSE,"CTrecon"}</definedName>
    <definedName name="wrn.TMCOMP._1_1_1_5" hidden="1">{#N/A,#N/A,FALSE,"TMCOMP96";#N/A,#N/A,FALSE,"MAT96";#N/A,#N/A,FALSE,"FANDA96";#N/A,#N/A,FALSE,"INTRAN96";#N/A,#N/A,FALSE,"NAA9697";#N/A,#N/A,FALSE,"ECWEBB";#N/A,#N/A,FALSE,"MFT96";#N/A,#N/A,FALSE,"CTrecon"}</definedName>
    <definedName name="wrn.TMCOMP._1_1_1_5_1" hidden="1">{#N/A,#N/A,FALSE,"TMCOMP96";#N/A,#N/A,FALSE,"MAT96";#N/A,#N/A,FALSE,"FANDA96";#N/A,#N/A,FALSE,"INTRAN96";#N/A,#N/A,FALSE,"NAA9697";#N/A,#N/A,FALSE,"ECWEBB";#N/A,#N/A,FALSE,"MFT96";#N/A,#N/A,FALSE,"CTrecon"}</definedName>
    <definedName name="wrn.TMCOMP._1_1_1_5_2" hidden="1">{#N/A,#N/A,FALSE,"TMCOMP96";#N/A,#N/A,FALSE,"MAT96";#N/A,#N/A,FALSE,"FANDA96";#N/A,#N/A,FALSE,"INTRAN96";#N/A,#N/A,FALSE,"NAA9697";#N/A,#N/A,FALSE,"ECWEBB";#N/A,#N/A,FALSE,"MFT96";#N/A,#N/A,FALSE,"CTrecon"}</definedName>
    <definedName name="wrn.TMCOMP._1_1_1_5_3" hidden="1">{#N/A,#N/A,FALSE,"TMCOMP96";#N/A,#N/A,FALSE,"MAT96";#N/A,#N/A,FALSE,"FANDA96";#N/A,#N/A,FALSE,"INTRAN96";#N/A,#N/A,FALSE,"NAA9697";#N/A,#N/A,FALSE,"ECWEBB";#N/A,#N/A,FALSE,"MFT96";#N/A,#N/A,FALSE,"CTrecon"}</definedName>
    <definedName name="wrn.TMCOMP._1_1_1_5_4" hidden="1">{#N/A,#N/A,FALSE,"TMCOMP96";#N/A,#N/A,FALSE,"MAT96";#N/A,#N/A,FALSE,"FANDA96";#N/A,#N/A,FALSE,"INTRAN96";#N/A,#N/A,FALSE,"NAA9697";#N/A,#N/A,FALSE,"ECWEBB";#N/A,#N/A,FALSE,"MFT96";#N/A,#N/A,FALSE,"CTrecon"}</definedName>
    <definedName name="wrn.TMCOMP._1_1_1_5_5" hidden="1">{#N/A,#N/A,FALSE,"TMCOMP96";#N/A,#N/A,FALSE,"MAT96";#N/A,#N/A,FALSE,"FANDA96";#N/A,#N/A,FALSE,"INTRAN96";#N/A,#N/A,FALSE,"NAA9697";#N/A,#N/A,FALSE,"ECWEBB";#N/A,#N/A,FALSE,"MFT96";#N/A,#N/A,FALSE,"CTrecon"}</definedName>
    <definedName name="wrn.TMCOMP._1_1_2" hidden="1">{#N/A,#N/A,FALSE,"TMCOMP96";#N/A,#N/A,FALSE,"MAT96";#N/A,#N/A,FALSE,"FANDA96";#N/A,#N/A,FALSE,"INTRAN96";#N/A,#N/A,FALSE,"NAA9697";#N/A,#N/A,FALSE,"ECWEBB";#N/A,#N/A,FALSE,"MFT96";#N/A,#N/A,FALSE,"CTrecon"}</definedName>
    <definedName name="wrn.TMCOMP._1_1_2_1" hidden="1">{#N/A,#N/A,FALSE,"TMCOMP96";#N/A,#N/A,FALSE,"MAT96";#N/A,#N/A,FALSE,"FANDA96";#N/A,#N/A,FALSE,"INTRAN96";#N/A,#N/A,FALSE,"NAA9697";#N/A,#N/A,FALSE,"ECWEBB";#N/A,#N/A,FALSE,"MFT96";#N/A,#N/A,FALSE,"CTrecon"}</definedName>
    <definedName name="wrn.TMCOMP._1_1_2_2" hidden="1">{#N/A,#N/A,FALSE,"TMCOMP96";#N/A,#N/A,FALSE,"MAT96";#N/A,#N/A,FALSE,"FANDA96";#N/A,#N/A,FALSE,"INTRAN96";#N/A,#N/A,FALSE,"NAA9697";#N/A,#N/A,FALSE,"ECWEBB";#N/A,#N/A,FALSE,"MFT96";#N/A,#N/A,FALSE,"CTrecon"}</definedName>
    <definedName name="wrn.TMCOMP._1_1_2_3" hidden="1">{#N/A,#N/A,FALSE,"TMCOMP96";#N/A,#N/A,FALSE,"MAT96";#N/A,#N/A,FALSE,"FANDA96";#N/A,#N/A,FALSE,"INTRAN96";#N/A,#N/A,FALSE,"NAA9697";#N/A,#N/A,FALSE,"ECWEBB";#N/A,#N/A,FALSE,"MFT96";#N/A,#N/A,FALSE,"CTrecon"}</definedName>
    <definedName name="wrn.TMCOMP._1_1_2_4" hidden="1">{#N/A,#N/A,FALSE,"TMCOMP96";#N/A,#N/A,FALSE,"MAT96";#N/A,#N/A,FALSE,"FANDA96";#N/A,#N/A,FALSE,"INTRAN96";#N/A,#N/A,FALSE,"NAA9697";#N/A,#N/A,FALSE,"ECWEBB";#N/A,#N/A,FALSE,"MFT96";#N/A,#N/A,FALSE,"CTrecon"}</definedName>
    <definedName name="wrn.TMCOMP._1_1_2_5" hidden="1">{#N/A,#N/A,FALSE,"TMCOMP96";#N/A,#N/A,FALSE,"MAT96";#N/A,#N/A,FALSE,"FANDA96";#N/A,#N/A,FALSE,"INTRAN96";#N/A,#N/A,FALSE,"NAA9697";#N/A,#N/A,FALSE,"ECWEBB";#N/A,#N/A,FALSE,"MFT96";#N/A,#N/A,FALSE,"CTrecon"}</definedName>
    <definedName name="wrn.TMCOMP._1_1_3" hidden="1">{#N/A,#N/A,FALSE,"TMCOMP96";#N/A,#N/A,FALSE,"MAT96";#N/A,#N/A,FALSE,"FANDA96";#N/A,#N/A,FALSE,"INTRAN96";#N/A,#N/A,FALSE,"NAA9697";#N/A,#N/A,FALSE,"ECWEBB";#N/A,#N/A,FALSE,"MFT96";#N/A,#N/A,FALSE,"CTrecon"}</definedName>
    <definedName name="wrn.TMCOMP._1_1_3_1" hidden="1">{#N/A,#N/A,FALSE,"TMCOMP96";#N/A,#N/A,FALSE,"MAT96";#N/A,#N/A,FALSE,"FANDA96";#N/A,#N/A,FALSE,"INTRAN96";#N/A,#N/A,FALSE,"NAA9697";#N/A,#N/A,FALSE,"ECWEBB";#N/A,#N/A,FALSE,"MFT96";#N/A,#N/A,FALSE,"CTrecon"}</definedName>
    <definedName name="wrn.TMCOMP._1_1_3_2" hidden="1">{#N/A,#N/A,FALSE,"TMCOMP96";#N/A,#N/A,FALSE,"MAT96";#N/A,#N/A,FALSE,"FANDA96";#N/A,#N/A,FALSE,"INTRAN96";#N/A,#N/A,FALSE,"NAA9697";#N/A,#N/A,FALSE,"ECWEBB";#N/A,#N/A,FALSE,"MFT96";#N/A,#N/A,FALSE,"CTrecon"}</definedName>
    <definedName name="wrn.TMCOMP._1_1_3_3" hidden="1">{#N/A,#N/A,FALSE,"TMCOMP96";#N/A,#N/A,FALSE,"MAT96";#N/A,#N/A,FALSE,"FANDA96";#N/A,#N/A,FALSE,"INTRAN96";#N/A,#N/A,FALSE,"NAA9697";#N/A,#N/A,FALSE,"ECWEBB";#N/A,#N/A,FALSE,"MFT96";#N/A,#N/A,FALSE,"CTrecon"}</definedName>
    <definedName name="wrn.TMCOMP._1_1_3_4" hidden="1">{#N/A,#N/A,FALSE,"TMCOMP96";#N/A,#N/A,FALSE,"MAT96";#N/A,#N/A,FALSE,"FANDA96";#N/A,#N/A,FALSE,"INTRAN96";#N/A,#N/A,FALSE,"NAA9697";#N/A,#N/A,FALSE,"ECWEBB";#N/A,#N/A,FALSE,"MFT96";#N/A,#N/A,FALSE,"CTrecon"}</definedName>
    <definedName name="wrn.TMCOMP._1_1_3_5" hidden="1">{#N/A,#N/A,FALSE,"TMCOMP96";#N/A,#N/A,FALSE,"MAT96";#N/A,#N/A,FALSE,"FANDA96";#N/A,#N/A,FALSE,"INTRAN96";#N/A,#N/A,FALSE,"NAA9697";#N/A,#N/A,FALSE,"ECWEBB";#N/A,#N/A,FALSE,"MFT96";#N/A,#N/A,FALSE,"CTrecon"}</definedName>
    <definedName name="wrn.TMCOMP._1_1_4" hidden="1">{#N/A,#N/A,FALSE,"TMCOMP96";#N/A,#N/A,FALSE,"MAT96";#N/A,#N/A,FALSE,"FANDA96";#N/A,#N/A,FALSE,"INTRAN96";#N/A,#N/A,FALSE,"NAA9697";#N/A,#N/A,FALSE,"ECWEBB";#N/A,#N/A,FALSE,"MFT96";#N/A,#N/A,FALSE,"CTrecon"}</definedName>
    <definedName name="wrn.TMCOMP._1_1_4_1" hidden="1">{#N/A,#N/A,FALSE,"TMCOMP96";#N/A,#N/A,FALSE,"MAT96";#N/A,#N/A,FALSE,"FANDA96";#N/A,#N/A,FALSE,"INTRAN96";#N/A,#N/A,FALSE,"NAA9697";#N/A,#N/A,FALSE,"ECWEBB";#N/A,#N/A,FALSE,"MFT96";#N/A,#N/A,FALSE,"CTrecon"}</definedName>
    <definedName name="wrn.TMCOMP._1_1_4_2" hidden="1">{#N/A,#N/A,FALSE,"TMCOMP96";#N/A,#N/A,FALSE,"MAT96";#N/A,#N/A,FALSE,"FANDA96";#N/A,#N/A,FALSE,"INTRAN96";#N/A,#N/A,FALSE,"NAA9697";#N/A,#N/A,FALSE,"ECWEBB";#N/A,#N/A,FALSE,"MFT96";#N/A,#N/A,FALSE,"CTrecon"}</definedName>
    <definedName name="wrn.TMCOMP._1_1_4_3" hidden="1">{#N/A,#N/A,FALSE,"TMCOMP96";#N/A,#N/A,FALSE,"MAT96";#N/A,#N/A,FALSE,"FANDA96";#N/A,#N/A,FALSE,"INTRAN96";#N/A,#N/A,FALSE,"NAA9697";#N/A,#N/A,FALSE,"ECWEBB";#N/A,#N/A,FALSE,"MFT96";#N/A,#N/A,FALSE,"CTrecon"}</definedName>
    <definedName name="wrn.TMCOMP._1_1_4_4" hidden="1">{#N/A,#N/A,FALSE,"TMCOMP96";#N/A,#N/A,FALSE,"MAT96";#N/A,#N/A,FALSE,"FANDA96";#N/A,#N/A,FALSE,"INTRAN96";#N/A,#N/A,FALSE,"NAA9697";#N/A,#N/A,FALSE,"ECWEBB";#N/A,#N/A,FALSE,"MFT96";#N/A,#N/A,FALSE,"CTrecon"}</definedName>
    <definedName name="wrn.TMCOMP._1_1_4_5" hidden="1">{#N/A,#N/A,FALSE,"TMCOMP96";#N/A,#N/A,FALSE,"MAT96";#N/A,#N/A,FALSE,"FANDA96";#N/A,#N/A,FALSE,"INTRAN96";#N/A,#N/A,FALSE,"NAA9697";#N/A,#N/A,FALSE,"ECWEBB";#N/A,#N/A,FALSE,"MFT96";#N/A,#N/A,FALSE,"CTrecon"}</definedName>
    <definedName name="wrn.TMCOMP._1_1_5" hidden="1">{#N/A,#N/A,FALSE,"TMCOMP96";#N/A,#N/A,FALSE,"MAT96";#N/A,#N/A,FALSE,"FANDA96";#N/A,#N/A,FALSE,"INTRAN96";#N/A,#N/A,FALSE,"NAA9697";#N/A,#N/A,FALSE,"ECWEBB";#N/A,#N/A,FALSE,"MFT96";#N/A,#N/A,FALSE,"CTrecon"}</definedName>
    <definedName name="wrn.TMCOMP._1_1_5_1" hidden="1">{#N/A,#N/A,FALSE,"TMCOMP96";#N/A,#N/A,FALSE,"MAT96";#N/A,#N/A,FALSE,"FANDA96";#N/A,#N/A,FALSE,"INTRAN96";#N/A,#N/A,FALSE,"NAA9697";#N/A,#N/A,FALSE,"ECWEBB";#N/A,#N/A,FALSE,"MFT96";#N/A,#N/A,FALSE,"CTrecon"}</definedName>
    <definedName name="wrn.TMCOMP._1_1_5_2" hidden="1">{#N/A,#N/A,FALSE,"TMCOMP96";#N/A,#N/A,FALSE,"MAT96";#N/A,#N/A,FALSE,"FANDA96";#N/A,#N/A,FALSE,"INTRAN96";#N/A,#N/A,FALSE,"NAA9697";#N/A,#N/A,FALSE,"ECWEBB";#N/A,#N/A,FALSE,"MFT96";#N/A,#N/A,FALSE,"CTrecon"}</definedName>
    <definedName name="wrn.TMCOMP._1_1_5_3" hidden="1">{#N/A,#N/A,FALSE,"TMCOMP96";#N/A,#N/A,FALSE,"MAT96";#N/A,#N/A,FALSE,"FANDA96";#N/A,#N/A,FALSE,"INTRAN96";#N/A,#N/A,FALSE,"NAA9697";#N/A,#N/A,FALSE,"ECWEBB";#N/A,#N/A,FALSE,"MFT96";#N/A,#N/A,FALSE,"CTrecon"}</definedName>
    <definedName name="wrn.TMCOMP._1_1_5_4" hidden="1">{#N/A,#N/A,FALSE,"TMCOMP96";#N/A,#N/A,FALSE,"MAT96";#N/A,#N/A,FALSE,"FANDA96";#N/A,#N/A,FALSE,"INTRAN96";#N/A,#N/A,FALSE,"NAA9697";#N/A,#N/A,FALSE,"ECWEBB";#N/A,#N/A,FALSE,"MFT96";#N/A,#N/A,FALSE,"CTrecon"}</definedName>
    <definedName name="wrn.TMCOMP._1_1_5_5" hidden="1">{#N/A,#N/A,FALSE,"TMCOMP96";#N/A,#N/A,FALSE,"MAT96";#N/A,#N/A,FALSE,"FANDA96";#N/A,#N/A,FALSE,"INTRAN96";#N/A,#N/A,FALSE,"NAA9697";#N/A,#N/A,FALSE,"ECWEBB";#N/A,#N/A,FALSE,"MFT96";#N/A,#N/A,FALSE,"CTrecon"}</definedName>
    <definedName name="wrn.TMCOMP._1_2" hidden="1">{#N/A,#N/A,FALSE,"TMCOMP96";#N/A,#N/A,FALSE,"MAT96";#N/A,#N/A,FALSE,"FANDA96";#N/A,#N/A,FALSE,"INTRAN96";#N/A,#N/A,FALSE,"NAA9697";#N/A,#N/A,FALSE,"ECWEBB";#N/A,#N/A,FALSE,"MFT96";#N/A,#N/A,FALSE,"CTrecon"}</definedName>
    <definedName name="wrn.TMCOMP._1_2_1" hidden="1">{#N/A,#N/A,FALSE,"TMCOMP96";#N/A,#N/A,FALSE,"MAT96";#N/A,#N/A,FALSE,"FANDA96";#N/A,#N/A,FALSE,"INTRAN96";#N/A,#N/A,FALSE,"NAA9697";#N/A,#N/A,FALSE,"ECWEBB";#N/A,#N/A,FALSE,"MFT96";#N/A,#N/A,FALSE,"CTrecon"}</definedName>
    <definedName name="wrn.TMCOMP._1_2_1_1" hidden="1">{#N/A,#N/A,FALSE,"TMCOMP96";#N/A,#N/A,FALSE,"MAT96";#N/A,#N/A,FALSE,"FANDA96";#N/A,#N/A,FALSE,"INTRAN96";#N/A,#N/A,FALSE,"NAA9697";#N/A,#N/A,FALSE,"ECWEBB";#N/A,#N/A,FALSE,"MFT96";#N/A,#N/A,FALSE,"CTrecon"}</definedName>
    <definedName name="wrn.TMCOMP._1_2_1_1_1" hidden="1">{#N/A,#N/A,FALSE,"TMCOMP96";#N/A,#N/A,FALSE,"MAT96";#N/A,#N/A,FALSE,"FANDA96";#N/A,#N/A,FALSE,"INTRAN96";#N/A,#N/A,FALSE,"NAA9697";#N/A,#N/A,FALSE,"ECWEBB";#N/A,#N/A,FALSE,"MFT96";#N/A,#N/A,FALSE,"CTrecon"}</definedName>
    <definedName name="wrn.TMCOMP._1_2_1_1_1_1" hidden="1">{#N/A,#N/A,FALSE,"TMCOMP96";#N/A,#N/A,FALSE,"MAT96";#N/A,#N/A,FALSE,"FANDA96";#N/A,#N/A,FALSE,"INTRAN96";#N/A,#N/A,FALSE,"NAA9697";#N/A,#N/A,FALSE,"ECWEBB";#N/A,#N/A,FALSE,"MFT96";#N/A,#N/A,FALSE,"CTrecon"}</definedName>
    <definedName name="wrn.TMCOMP._1_2_1_1_1_2" hidden="1">{#N/A,#N/A,FALSE,"TMCOMP96";#N/A,#N/A,FALSE,"MAT96";#N/A,#N/A,FALSE,"FANDA96";#N/A,#N/A,FALSE,"INTRAN96";#N/A,#N/A,FALSE,"NAA9697";#N/A,#N/A,FALSE,"ECWEBB";#N/A,#N/A,FALSE,"MFT96";#N/A,#N/A,FALSE,"CTrecon"}</definedName>
    <definedName name="wrn.TMCOMP._1_2_1_1_1_3" hidden="1">{#N/A,#N/A,FALSE,"TMCOMP96";#N/A,#N/A,FALSE,"MAT96";#N/A,#N/A,FALSE,"FANDA96";#N/A,#N/A,FALSE,"INTRAN96";#N/A,#N/A,FALSE,"NAA9697";#N/A,#N/A,FALSE,"ECWEBB";#N/A,#N/A,FALSE,"MFT96";#N/A,#N/A,FALSE,"CTrecon"}</definedName>
    <definedName name="wrn.TMCOMP._1_2_1_1_1_4" hidden="1">{#N/A,#N/A,FALSE,"TMCOMP96";#N/A,#N/A,FALSE,"MAT96";#N/A,#N/A,FALSE,"FANDA96";#N/A,#N/A,FALSE,"INTRAN96";#N/A,#N/A,FALSE,"NAA9697";#N/A,#N/A,FALSE,"ECWEBB";#N/A,#N/A,FALSE,"MFT96";#N/A,#N/A,FALSE,"CTrecon"}</definedName>
    <definedName name="wrn.TMCOMP._1_2_1_1_1_5" hidden="1">{#N/A,#N/A,FALSE,"TMCOMP96";#N/A,#N/A,FALSE,"MAT96";#N/A,#N/A,FALSE,"FANDA96";#N/A,#N/A,FALSE,"INTRAN96";#N/A,#N/A,FALSE,"NAA9697";#N/A,#N/A,FALSE,"ECWEBB";#N/A,#N/A,FALSE,"MFT96";#N/A,#N/A,FALSE,"CTrecon"}</definedName>
    <definedName name="wrn.TMCOMP._1_2_1_1_2" hidden="1">{#N/A,#N/A,FALSE,"TMCOMP96";#N/A,#N/A,FALSE,"MAT96";#N/A,#N/A,FALSE,"FANDA96";#N/A,#N/A,FALSE,"INTRAN96";#N/A,#N/A,FALSE,"NAA9697";#N/A,#N/A,FALSE,"ECWEBB";#N/A,#N/A,FALSE,"MFT96";#N/A,#N/A,FALSE,"CTrecon"}</definedName>
    <definedName name="wrn.TMCOMP._1_2_1_1_2_1" hidden="1">{#N/A,#N/A,FALSE,"TMCOMP96";#N/A,#N/A,FALSE,"MAT96";#N/A,#N/A,FALSE,"FANDA96";#N/A,#N/A,FALSE,"INTRAN96";#N/A,#N/A,FALSE,"NAA9697";#N/A,#N/A,FALSE,"ECWEBB";#N/A,#N/A,FALSE,"MFT96";#N/A,#N/A,FALSE,"CTrecon"}</definedName>
    <definedName name="wrn.TMCOMP._1_2_1_1_2_2" hidden="1">{#N/A,#N/A,FALSE,"TMCOMP96";#N/A,#N/A,FALSE,"MAT96";#N/A,#N/A,FALSE,"FANDA96";#N/A,#N/A,FALSE,"INTRAN96";#N/A,#N/A,FALSE,"NAA9697";#N/A,#N/A,FALSE,"ECWEBB";#N/A,#N/A,FALSE,"MFT96";#N/A,#N/A,FALSE,"CTrecon"}</definedName>
    <definedName name="wrn.TMCOMP._1_2_1_1_2_3" hidden="1">{#N/A,#N/A,FALSE,"TMCOMP96";#N/A,#N/A,FALSE,"MAT96";#N/A,#N/A,FALSE,"FANDA96";#N/A,#N/A,FALSE,"INTRAN96";#N/A,#N/A,FALSE,"NAA9697";#N/A,#N/A,FALSE,"ECWEBB";#N/A,#N/A,FALSE,"MFT96";#N/A,#N/A,FALSE,"CTrecon"}</definedName>
    <definedName name="wrn.TMCOMP._1_2_1_1_2_4" hidden="1">{#N/A,#N/A,FALSE,"TMCOMP96";#N/A,#N/A,FALSE,"MAT96";#N/A,#N/A,FALSE,"FANDA96";#N/A,#N/A,FALSE,"INTRAN96";#N/A,#N/A,FALSE,"NAA9697";#N/A,#N/A,FALSE,"ECWEBB";#N/A,#N/A,FALSE,"MFT96";#N/A,#N/A,FALSE,"CTrecon"}</definedName>
    <definedName name="wrn.TMCOMP._1_2_1_1_2_5" hidden="1">{#N/A,#N/A,FALSE,"TMCOMP96";#N/A,#N/A,FALSE,"MAT96";#N/A,#N/A,FALSE,"FANDA96";#N/A,#N/A,FALSE,"INTRAN96";#N/A,#N/A,FALSE,"NAA9697";#N/A,#N/A,FALSE,"ECWEBB";#N/A,#N/A,FALSE,"MFT96";#N/A,#N/A,FALSE,"CTrecon"}</definedName>
    <definedName name="wrn.TMCOMP._1_2_1_1_3" hidden="1">{#N/A,#N/A,FALSE,"TMCOMP96";#N/A,#N/A,FALSE,"MAT96";#N/A,#N/A,FALSE,"FANDA96";#N/A,#N/A,FALSE,"INTRAN96";#N/A,#N/A,FALSE,"NAA9697";#N/A,#N/A,FALSE,"ECWEBB";#N/A,#N/A,FALSE,"MFT96";#N/A,#N/A,FALSE,"CTrecon"}</definedName>
    <definedName name="wrn.TMCOMP._1_2_1_1_4" hidden="1">{#N/A,#N/A,FALSE,"TMCOMP96";#N/A,#N/A,FALSE,"MAT96";#N/A,#N/A,FALSE,"FANDA96";#N/A,#N/A,FALSE,"INTRAN96";#N/A,#N/A,FALSE,"NAA9697";#N/A,#N/A,FALSE,"ECWEBB";#N/A,#N/A,FALSE,"MFT96";#N/A,#N/A,FALSE,"CTrecon"}</definedName>
    <definedName name="wrn.TMCOMP._1_2_1_1_5" hidden="1">{#N/A,#N/A,FALSE,"TMCOMP96";#N/A,#N/A,FALSE,"MAT96";#N/A,#N/A,FALSE,"FANDA96";#N/A,#N/A,FALSE,"INTRAN96";#N/A,#N/A,FALSE,"NAA9697";#N/A,#N/A,FALSE,"ECWEBB";#N/A,#N/A,FALSE,"MFT96";#N/A,#N/A,FALSE,"CTrecon"}</definedName>
    <definedName name="wrn.TMCOMP._1_2_1_2" hidden="1">{#N/A,#N/A,FALSE,"TMCOMP96";#N/A,#N/A,FALSE,"MAT96";#N/A,#N/A,FALSE,"FANDA96";#N/A,#N/A,FALSE,"INTRAN96";#N/A,#N/A,FALSE,"NAA9697";#N/A,#N/A,FALSE,"ECWEBB";#N/A,#N/A,FALSE,"MFT96";#N/A,#N/A,FALSE,"CTrecon"}</definedName>
    <definedName name="wrn.TMCOMP._1_2_1_2_1" hidden="1">{#N/A,#N/A,FALSE,"TMCOMP96";#N/A,#N/A,FALSE,"MAT96";#N/A,#N/A,FALSE,"FANDA96";#N/A,#N/A,FALSE,"INTRAN96";#N/A,#N/A,FALSE,"NAA9697";#N/A,#N/A,FALSE,"ECWEBB";#N/A,#N/A,FALSE,"MFT96";#N/A,#N/A,FALSE,"CTrecon"}</definedName>
    <definedName name="wrn.TMCOMP._1_2_1_2_2" hidden="1">{#N/A,#N/A,FALSE,"TMCOMP96";#N/A,#N/A,FALSE,"MAT96";#N/A,#N/A,FALSE,"FANDA96";#N/A,#N/A,FALSE,"INTRAN96";#N/A,#N/A,FALSE,"NAA9697";#N/A,#N/A,FALSE,"ECWEBB";#N/A,#N/A,FALSE,"MFT96";#N/A,#N/A,FALSE,"CTrecon"}</definedName>
    <definedName name="wrn.TMCOMP._1_2_1_2_3" hidden="1">{#N/A,#N/A,FALSE,"TMCOMP96";#N/A,#N/A,FALSE,"MAT96";#N/A,#N/A,FALSE,"FANDA96";#N/A,#N/A,FALSE,"INTRAN96";#N/A,#N/A,FALSE,"NAA9697";#N/A,#N/A,FALSE,"ECWEBB";#N/A,#N/A,FALSE,"MFT96";#N/A,#N/A,FALSE,"CTrecon"}</definedName>
    <definedName name="wrn.TMCOMP._1_2_1_2_4" hidden="1">{#N/A,#N/A,FALSE,"TMCOMP96";#N/A,#N/A,FALSE,"MAT96";#N/A,#N/A,FALSE,"FANDA96";#N/A,#N/A,FALSE,"INTRAN96";#N/A,#N/A,FALSE,"NAA9697";#N/A,#N/A,FALSE,"ECWEBB";#N/A,#N/A,FALSE,"MFT96";#N/A,#N/A,FALSE,"CTrecon"}</definedName>
    <definedName name="wrn.TMCOMP._1_2_1_2_5" hidden="1">{#N/A,#N/A,FALSE,"TMCOMP96";#N/A,#N/A,FALSE,"MAT96";#N/A,#N/A,FALSE,"FANDA96";#N/A,#N/A,FALSE,"INTRAN96";#N/A,#N/A,FALSE,"NAA9697";#N/A,#N/A,FALSE,"ECWEBB";#N/A,#N/A,FALSE,"MFT96";#N/A,#N/A,FALSE,"CTrecon"}</definedName>
    <definedName name="wrn.TMCOMP._1_2_1_3" hidden="1">{#N/A,#N/A,FALSE,"TMCOMP96";#N/A,#N/A,FALSE,"MAT96";#N/A,#N/A,FALSE,"FANDA96";#N/A,#N/A,FALSE,"INTRAN96";#N/A,#N/A,FALSE,"NAA9697";#N/A,#N/A,FALSE,"ECWEBB";#N/A,#N/A,FALSE,"MFT96";#N/A,#N/A,FALSE,"CTrecon"}</definedName>
    <definedName name="wrn.TMCOMP._1_2_1_3_1" hidden="1">{#N/A,#N/A,FALSE,"TMCOMP96";#N/A,#N/A,FALSE,"MAT96";#N/A,#N/A,FALSE,"FANDA96";#N/A,#N/A,FALSE,"INTRAN96";#N/A,#N/A,FALSE,"NAA9697";#N/A,#N/A,FALSE,"ECWEBB";#N/A,#N/A,FALSE,"MFT96";#N/A,#N/A,FALSE,"CTrecon"}</definedName>
    <definedName name="wrn.TMCOMP._1_2_1_3_2" hidden="1">{#N/A,#N/A,FALSE,"TMCOMP96";#N/A,#N/A,FALSE,"MAT96";#N/A,#N/A,FALSE,"FANDA96";#N/A,#N/A,FALSE,"INTRAN96";#N/A,#N/A,FALSE,"NAA9697";#N/A,#N/A,FALSE,"ECWEBB";#N/A,#N/A,FALSE,"MFT96";#N/A,#N/A,FALSE,"CTrecon"}</definedName>
    <definedName name="wrn.TMCOMP._1_2_1_3_3" hidden="1">{#N/A,#N/A,FALSE,"TMCOMP96";#N/A,#N/A,FALSE,"MAT96";#N/A,#N/A,FALSE,"FANDA96";#N/A,#N/A,FALSE,"INTRAN96";#N/A,#N/A,FALSE,"NAA9697";#N/A,#N/A,FALSE,"ECWEBB";#N/A,#N/A,FALSE,"MFT96";#N/A,#N/A,FALSE,"CTrecon"}</definedName>
    <definedName name="wrn.TMCOMP._1_2_1_3_4" hidden="1">{#N/A,#N/A,FALSE,"TMCOMP96";#N/A,#N/A,FALSE,"MAT96";#N/A,#N/A,FALSE,"FANDA96";#N/A,#N/A,FALSE,"INTRAN96";#N/A,#N/A,FALSE,"NAA9697";#N/A,#N/A,FALSE,"ECWEBB";#N/A,#N/A,FALSE,"MFT96";#N/A,#N/A,FALSE,"CTrecon"}</definedName>
    <definedName name="wrn.TMCOMP._1_2_1_3_5" hidden="1">{#N/A,#N/A,FALSE,"TMCOMP96";#N/A,#N/A,FALSE,"MAT96";#N/A,#N/A,FALSE,"FANDA96";#N/A,#N/A,FALSE,"INTRAN96";#N/A,#N/A,FALSE,"NAA9697";#N/A,#N/A,FALSE,"ECWEBB";#N/A,#N/A,FALSE,"MFT96";#N/A,#N/A,FALSE,"CTrecon"}</definedName>
    <definedName name="wrn.TMCOMP._1_2_1_4" hidden="1">{#N/A,#N/A,FALSE,"TMCOMP96";#N/A,#N/A,FALSE,"MAT96";#N/A,#N/A,FALSE,"FANDA96";#N/A,#N/A,FALSE,"INTRAN96";#N/A,#N/A,FALSE,"NAA9697";#N/A,#N/A,FALSE,"ECWEBB";#N/A,#N/A,FALSE,"MFT96";#N/A,#N/A,FALSE,"CTrecon"}</definedName>
    <definedName name="wrn.TMCOMP._1_2_1_4_1" hidden="1">{#N/A,#N/A,FALSE,"TMCOMP96";#N/A,#N/A,FALSE,"MAT96";#N/A,#N/A,FALSE,"FANDA96";#N/A,#N/A,FALSE,"INTRAN96";#N/A,#N/A,FALSE,"NAA9697";#N/A,#N/A,FALSE,"ECWEBB";#N/A,#N/A,FALSE,"MFT96";#N/A,#N/A,FALSE,"CTrecon"}</definedName>
    <definedName name="wrn.TMCOMP._1_2_1_4_2" hidden="1">{#N/A,#N/A,FALSE,"TMCOMP96";#N/A,#N/A,FALSE,"MAT96";#N/A,#N/A,FALSE,"FANDA96";#N/A,#N/A,FALSE,"INTRAN96";#N/A,#N/A,FALSE,"NAA9697";#N/A,#N/A,FALSE,"ECWEBB";#N/A,#N/A,FALSE,"MFT96";#N/A,#N/A,FALSE,"CTrecon"}</definedName>
    <definedName name="wrn.TMCOMP._1_2_1_4_3" hidden="1">{#N/A,#N/A,FALSE,"TMCOMP96";#N/A,#N/A,FALSE,"MAT96";#N/A,#N/A,FALSE,"FANDA96";#N/A,#N/A,FALSE,"INTRAN96";#N/A,#N/A,FALSE,"NAA9697";#N/A,#N/A,FALSE,"ECWEBB";#N/A,#N/A,FALSE,"MFT96";#N/A,#N/A,FALSE,"CTrecon"}</definedName>
    <definedName name="wrn.TMCOMP._1_2_1_4_4" hidden="1">{#N/A,#N/A,FALSE,"TMCOMP96";#N/A,#N/A,FALSE,"MAT96";#N/A,#N/A,FALSE,"FANDA96";#N/A,#N/A,FALSE,"INTRAN96";#N/A,#N/A,FALSE,"NAA9697";#N/A,#N/A,FALSE,"ECWEBB";#N/A,#N/A,FALSE,"MFT96";#N/A,#N/A,FALSE,"CTrecon"}</definedName>
    <definedName name="wrn.TMCOMP._1_2_1_4_5" hidden="1">{#N/A,#N/A,FALSE,"TMCOMP96";#N/A,#N/A,FALSE,"MAT96";#N/A,#N/A,FALSE,"FANDA96";#N/A,#N/A,FALSE,"INTRAN96";#N/A,#N/A,FALSE,"NAA9697";#N/A,#N/A,FALSE,"ECWEBB";#N/A,#N/A,FALSE,"MFT96";#N/A,#N/A,FALSE,"CTrecon"}</definedName>
    <definedName name="wrn.TMCOMP._1_2_1_5" hidden="1">{#N/A,#N/A,FALSE,"TMCOMP96";#N/A,#N/A,FALSE,"MAT96";#N/A,#N/A,FALSE,"FANDA96";#N/A,#N/A,FALSE,"INTRAN96";#N/A,#N/A,FALSE,"NAA9697";#N/A,#N/A,FALSE,"ECWEBB";#N/A,#N/A,FALSE,"MFT96";#N/A,#N/A,FALSE,"CTrecon"}</definedName>
    <definedName name="wrn.TMCOMP._1_2_1_5_1" hidden="1">{#N/A,#N/A,FALSE,"TMCOMP96";#N/A,#N/A,FALSE,"MAT96";#N/A,#N/A,FALSE,"FANDA96";#N/A,#N/A,FALSE,"INTRAN96";#N/A,#N/A,FALSE,"NAA9697";#N/A,#N/A,FALSE,"ECWEBB";#N/A,#N/A,FALSE,"MFT96";#N/A,#N/A,FALSE,"CTrecon"}</definedName>
    <definedName name="wrn.TMCOMP._1_2_1_5_2" hidden="1">{#N/A,#N/A,FALSE,"TMCOMP96";#N/A,#N/A,FALSE,"MAT96";#N/A,#N/A,FALSE,"FANDA96";#N/A,#N/A,FALSE,"INTRAN96";#N/A,#N/A,FALSE,"NAA9697";#N/A,#N/A,FALSE,"ECWEBB";#N/A,#N/A,FALSE,"MFT96";#N/A,#N/A,FALSE,"CTrecon"}</definedName>
    <definedName name="wrn.TMCOMP._1_2_1_5_3" hidden="1">{#N/A,#N/A,FALSE,"TMCOMP96";#N/A,#N/A,FALSE,"MAT96";#N/A,#N/A,FALSE,"FANDA96";#N/A,#N/A,FALSE,"INTRAN96";#N/A,#N/A,FALSE,"NAA9697";#N/A,#N/A,FALSE,"ECWEBB";#N/A,#N/A,FALSE,"MFT96";#N/A,#N/A,FALSE,"CTrecon"}</definedName>
    <definedName name="wrn.TMCOMP._1_2_1_5_4" hidden="1">{#N/A,#N/A,FALSE,"TMCOMP96";#N/A,#N/A,FALSE,"MAT96";#N/A,#N/A,FALSE,"FANDA96";#N/A,#N/A,FALSE,"INTRAN96";#N/A,#N/A,FALSE,"NAA9697";#N/A,#N/A,FALSE,"ECWEBB";#N/A,#N/A,FALSE,"MFT96";#N/A,#N/A,FALSE,"CTrecon"}</definedName>
    <definedName name="wrn.TMCOMP._1_2_1_5_5" hidden="1">{#N/A,#N/A,FALSE,"TMCOMP96";#N/A,#N/A,FALSE,"MAT96";#N/A,#N/A,FALSE,"FANDA96";#N/A,#N/A,FALSE,"INTRAN96";#N/A,#N/A,FALSE,"NAA9697";#N/A,#N/A,FALSE,"ECWEBB";#N/A,#N/A,FALSE,"MFT96";#N/A,#N/A,FALSE,"CTrecon"}</definedName>
    <definedName name="wrn.TMCOMP._1_2_2" hidden="1">{#N/A,#N/A,FALSE,"TMCOMP96";#N/A,#N/A,FALSE,"MAT96";#N/A,#N/A,FALSE,"FANDA96";#N/A,#N/A,FALSE,"INTRAN96";#N/A,#N/A,FALSE,"NAA9697";#N/A,#N/A,FALSE,"ECWEBB";#N/A,#N/A,FALSE,"MFT96";#N/A,#N/A,FALSE,"CTrecon"}</definedName>
    <definedName name="wrn.TMCOMP._1_2_2_1" hidden="1">{#N/A,#N/A,FALSE,"TMCOMP96";#N/A,#N/A,FALSE,"MAT96";#N/A,#N/A,FALSE,"FANDA96";#N/A,#N/A,FALSE,"INTRAN96";#N/A,#N/A,FALSE,"NAA9697";#N/A,#N/A,FALSE,"ECWEBB";#N/A,#N/A,FALSE,"MFT96";#N/A,#N/A,FALSE,"CTrecon"}</definedName>
    <definedName name="wrn.TMCOMP._1_2_2_2" hidden="1">{#N/A,#N/A,FALSE,"TMCOMP96";#N/A,#N/A,FALSE,"MAT96";#N/A,#N/A,FALSE,"FANDA96";#N/A,#N/A,FALSE,"INTRAN96";#N/A,#N/A,FALSE,"NAA9697";#N/A,#N/A,FALSE,"ECWEBB";#N/A,#N/A,FALSE,"MFT96";#N/A,#N/A,FALSE,"CTrecon"}</definedName>
    <definedName name="wrn.TMCOMP._1_2_2_3" hidden="1">{#N/A,#N/A,FALSE,"TMCOMP96";#N/A,#N/A,FALSE,"MAT96";#N/A,#N/A,FALSE,"FANDA96";#N/A,#N/A,FALSE,"INTRAN96";#N/A,#N/A,FALSE,"NAA9697";#N/A,#N/A,FALSE,"ECWEBB";#N/A,#N/A,FALSE,"MFT96";#N/A,#N/A,FALSE,"CTrecon"}</definedName>
    <definedName name="wrn.TMCOMP._1_2_2_4" hidden="1">{#N/A,#N/A,FALSE,"TMCOMP96";#N/A,#N/A,FALSE,"MAT96";#N/A,#N/A,FALSE,"FANDA96";#N/A,#N/A,FALSE,"INTRAN96";#N/A,#N/A,FALSE,"NAA9697";#N/A,#N/A,FALSE,"ECWEBB";#N/A,#N/A,FALSE,"MFT96";#N/A,#N/A,FALSE,"CTrecon"}</definedName>
    <definedName name="wrn.TMCOMP._1_2_2_5" hidden="1">{#N/A,#N/A,FALSE,"TMCOMP96";#N/A,#N/A,FALSE,"MAT96";#N/A,#N/A,FALSE,"FANDA96";#N/A,#N/A,FALSE,"INTRAN96";#N/A,#N/A,FALSE,"NAA9697";#N/A,#N/A,FALSE,"ECWEBB";#N/A,#N/A,FALSE,"MFT96";#N/A,#N/A,FALSE,"CTrecon"}</definedName>
    <definedName name="wrn.TMCOMP._1_2_3" hidden="1">{#N/A,#N/A,FALSE,"TMCOMP96";#N/A,#N/A,FALSE,"MAT96";#N/A,#N/A,FALSE,"FANDA96";#N/A,#N/A,FALSE,"INTRAN96";#N/A,#N/A,FALSE,"NAA9697";#N/A,#N/A,FALSE,"ECWEBB";#N/A,#N/A,FALSE,"MFT96";#N/A,#N/A,FALSE,"CTrecon"}</definedName>
    <definedName name="wrn.TMCOMP._1_2_3_1" hidden="1">{#N/A,#N/A,FALSE,"TMCOMP96";#N/A,#N/A,FALSE,"MAT96";#N/A,#N/A,FALSE,"FANDA96";#N/A,#N/A,FALSE,"INTRAN96";#N/A,#N/A,FALSE,"NAA9697";#N/A,#N/A,FALSE,"ECWEBB";#N/A,#N/A,FALSE,"MFT96";#N/A,#N/A,FALSE,"CTrecon"}</definedName>
    <definedName name="wrn.TMCOMP._1_2_3_2" hidden="1">{#N/A,#N/A,FALSE,"TMCOMP96";#N/A,#N/A,FALSE,"MAT96";#N/A,#N/A,FALSE,"FANDA96";#N/A,#N/A,FALSE,"INTRAN96";#N/A,#N/A,FALSE,"NAA9697";#N/A,#N/A,FALSE,"ECWEBB";#N/A,#N/A,FALSE,"MFT96";#N/A,#N/A,FALSE,"CTrecon"}</definedName>
    <definedName name="wrn.TMCOMP._1_2_3_3" hidden="1">{#N/A,#N/A,FALSE,"TMCOMP96";#N/A,#N/A,FALSE,"MAT96";#N/A,#N/A,FALSE,"FANDA96";#N/A,#N/A,FALSE,"INTRAN96";#N/A,#N/A,FALSE,"NAA9697";#N/A,#N/A,FALSE,"ECWEBB";#N/A,#N/A,FALSE,"MFT96";#N/A,#N/A,FALSE,"CTrecon"}</definedName>
    <definedName name="wrn.TMCOMP._1_2_3_4" hidden="1">{#N/A,#N/A,FALSE,"TMCOMP96";#N/A,#N/A,FALSE,"MAT96";#N/A,#N/A,FALSE,"FANDA96";#N/A,#N/A,FALSE,"INTRAN96";#N/A,#N/A,FALSE,"NAA9697";#N/A,#N/A,FALSE,"ECWEBB";#N/A,#N/A,FALSE,"MFT96";#N/A,#N/A,FALSE,"CTrecon"}</definedName>
    <definedName name="wrn.TMCOMP._1_2_3_5" hidden="1">{#N/A,#N/A,FALSE,"TMCOMP96";#N/A,#N/A,FALSE,"MAT96";#N/A,#N/A,FALSE,"FANDA96";#N/A,#N/A,FALSE,"INTRAN96";#N/A,#N/A,FALSE,"NAA9697";#N/A,#N/A,FALSE,"ECWEBB";#N/A,#N/A,FALSE,"MFT96";#N/A,#N/A,FALSE,"CTrecon"}</definedName>
    <definedName name="wrn.TMCOMP._1_2_4" hidden="1">{#N/A,#N/A,FALSE,"TMCOMP96";#N/A,#N/A,FALSE,"MAT96";#N/A,#N/A,FALSE,"FANDA96";#N/A,#N/A,FALSE,"INTRAN96";#N/A,#N/A,FALSE,"NAA9697";#N/A,#N/A,FALSE,"ECWEBB";#N/A,#N/A,FALSE,"MFT96";#N/A,#N/A,FALSE,"CTrecon"}</definedName>
    <definedName name="wrn.TMCOMP._1_2_4_1" hidden="1">{#N/A,#N/A,FALSE,"TMCOMP96";#N/A,#N/A,FALSE,"MAT96";#N/A,#N/A,FALSE,"FANDA96";#N/A,#N/A,FALSE,"INTRAN96";#N/A,#N/A,FALSE,"NAA9697";#N/A,#N/A,FALSE,"ECWEBB";#N/A,#N/A,FALSE,"MFT96";#N/A,#N/A,FALSE,"CTrecon"}</definedName>
    <definedName name="wrn.TMCOMP._1_2_4_2" hidden="1">{#N/A,#N/A,FALSE,"TMCOMP96";#N/A,#N/A,FALSE,"MAT96";#N/A,#N/A,FALSE,"FANDA96";#N/A,#N/A,FALSE,"INTRAN96";#N/A,#N/A,FALSE,"NAA9697";#N/A,#N/A,FALSE,"ECWEBB";#N/A,#N/A,FALSE,"MFT96";#N/A,#N/A,FALSE,"CTrecon"}</definedName>
    <definedName name="wrn.TMCOMP._1_2_4_3" hidden="1">{#N/A,#N/A,FALSE,"TMCOMP96";#N/A,#N/A,FALSE,"MAT96";#N/A,#N/A,FALSE,"FANDA96";#N/A,#N/A,FALSE,"INTRAN96";#N/A,#N/A,FALSE,"NAA9697";#N/A,#N/A,FALSE,"ECWEBB";#N/A,#N/A,FALSE,"MFT96";#N/A,#N/A,FALSE,"CTrecon"}</definedName>
    <definedName name="wrn.TMCOMP._1_2_4_4" hidden="1">{#N/A,#N/A,FALSE,"TMCOMP96";#N/A,#N/A,FALSE,"MAT96";#N/A,#N/A,FALSE,"FANDA96";#N/A,#N/A,FALSE,"INTRAN96";#N/A,#N/A,FALSE,"NAA9697";#N/A,#N/A,FALSE,"ECWEBB";#N/A,#N/A,FALSE,"MFT96";#N/A,#N/A,FALSE,"CTrecon"}</definedName>
    <definedName name="wrn.TMCOMP._1_2_4_5" hidden="1">{#N/A,#N/A,FALSE,"TMCOMP96";#N/A,#N/A,FALSE,"MAT96";#N/A,#N/A,FALSE,"FANDA96";#N/A,#N/A,FALSE,"INTRAN96";#N/A,#N/A,FALSE,"NAA9697";#N/A,#N/A,FALSE,"ECWEBB";#N/A,#N/A,FALSE,"MFT96";#N/A,#N/A,FALSE,"CTrecon"}</definedName>
    <definedName name="wrn.TMCOMP._1_2_5" hidden="1">{#N/A,#N/A,FALSE,"TMCOMP96";#N/A,#N/A,FALSE,"MAT96";#N/A,#N/A,FALSE,"FANDA96";#N/A,#N/A,FALSE,"INTRAN96";#N/A,#N/A,FALSE,"NAA9697";#N/A,#N/A,FALSE,"ECWEBB";#N/A,#N/A,FALSE,"MFT96";#N/A,#N/A,FALSE,"CTrecon"}</definedName>
    <definedName name="wrn.TMCOMP._1_2_5_1" hidden="1">{#N/A,#N/A,FALSE,"TMCOMP96";#N/A,#N/A,FALSE,"MAT96";#N/A,#N/A,FALSE,"FANDA96";#N/A,#N/A,FALSE,"INTRAN96";#N/A,#N/A,FALSE,"NAA9697";#N/A,#N/A,FALSE,"ECWEBB";#N/A,#N/A,FALSE,"MFT96";#N/A,#N/A,FALSE,"CTrecon"}</definedName>
    <definedName name="wrn.TMCOMP._1_2_5_2" hidden="1">{#N/A,#N/A,FALSE,"TMCOMP96";#N/A,#N/A,FALSE,"MAT96";#N/A,#N/A,FALSE,"FANDA96";#N/A,#N/A,FALSE,"INTRAN96";#N/A,#N/A,FALSE,"NAA9697";#N/A,#N/A,FALSE,"ECWEBB";#N/A,#N/A,FALSE,"MFT96";#N/A,#N/A,FALSE,"CTrecon"}</definedName>
    <definedName name="wrn.TMCOMP._1_2_5_3" hidden="1">{#N/A,#N/A,FALSE,"TMCOMP96";#N/A,#N/A,FALSE,"MAT96";#N/A,#N/A,FALSE,"FANDA96";#N/A,#N/A,FALSE,"INTRAN96";#N/A,#N/A,FALSE,"NAA9697";#N/A,#N/A,FALSE,"ECWEBB";#N/A,#N/A,FALSE,"MFT96";#N/A,#N/A,FALSE,"CTrecon"}</definedName>
    <definedName name="wrn.TMCOMP._1_2_5_4" hidden="1">{#N/A,#N/A,FALSE,"TMCOMP96";#N/A,#N/A,FALSE,"MAT96";#N/A,#N/A,FALSE,"FANDA96";#N/A,#N/A,FALSE,"INTRAN96";#N/A,#N/A,FALSE,"NAA9697";#N/A,#N/A,FALSE,"ECWEBB";#N/A,#N/A,FALSE,"MFT96";#N/A,#N/A,FALSE,"CTrecon"}</definedName>
    <definedName name="wrn.TMCOMP._1_2_5_5" hidden="1">{#N/A,#N/A,FALSE,"TMCOMP96";#N/A,#N/A,FALSE,"MAT96";#N/A,#N/A,FALSE,"FANDA96";#N/A,#N/A,FALSE,"INTRAN96";#N/A,#N/A,FALSE,"NAA9697";#N/A,#N/A,FALSE,"ECWEBB";#N/A,#N/A,FALSE,"MFT96";#N/A,#N/A,FALSE,"CTrecon"}</definedName>
    <definedName name="wrn.TMCOMP._1_3" hidden="1">{#N/A,#N/A,FALSE,"TMCOMP96";#N/A,#N/A,FALSE,"MAT96";#N/A,#N/A,FALSE,"FANDA96";#N/A,#N/A,FALSE,"INTRAN96";#N/A,#N/A,FALSE,"NAA9697";#N/A,#N/A,FALSE,"ECWEBB";#N/A,#N/A,FALSE,"MFT96";#N/A,#N/A,FALSE,"CTrecon"}</definedName>
    <definedName name="wrn.TMCOMP._1_3_1" hidden="1">{#N/A,#N/A,FALSE,"TMCOMP96";#N/A,#N/A,FALSE,"MAT96";#N/A,#N/A,FALSE,"FANDA96";#N/A,#N/A,FALSE,"INTRAN96";#N/A,#N/A,FALSE,"NAA9697";#N/A,#N/A,FALSE,"ECWEBB";#N/A,#N/A,FALSE,"MFT96";#N/A,#N/A,FALSE,"CTrecon"}</definedName>
    <definedName name="wrn.TMCOMP._1_3_1_1" hidden="1">{#N/A,#N/A,FALSE,"TMCOMP96";#N/A,#N/A,FALSE,"MAT96";#N/A,#N/A,FALSE,"FANDA96";#N/A,#N/A,FALSE,"INTRAN96";#N/A,#N/A,FALSE,"NAA9697";#N/A,#N/A,FALSE,"ECWEBB";#N/A,#N/A,FALSE,"MFT96";#N/A,#N/A,FALSE,"CTrecon"}</definedName>
    <definedName name="wrn.TMCOMP._1_3_1_1_1" hidden="1">{#N/A,#N/A,FALSE,"TMCOMP96";#N/A,#N/A,FALSE,"MAT96";#N/A,#N/A,FALSE,"FANDA96";#N/A,#N/A,FALSE,"INTRAN96";#N/A,#N/A,FALSE,"NAA9697";#N/A,#N/A,FALSE,"ECWEBB";#N/A,#N/A,FALSE,"MFT96";#N/A,#N/A,FALSE,"CTrecon"}</definedName>
    <definedName name="wrn.TMCOMP._1_3_1_1_1_1" hidden="1">{#N/A,#N/A,FALSE,"TMCOMP96";#N/A,#N/A,FALSE,"MAT96";#N/A,#N/A,FALSE,"FANDA96";#N/A,#N/A,FALSE,"INTRAN96";#N/A,#N/A,FALSE,"NAA9697";#N/A,#N/A,FALSE,"ECWEBB";#N/A,#N/A,FALSE,"MFT96";#N/A,#N/A,FALSE,"CTrecon"}</definedName>
    <definedName name="wrn.TMCOMP._1_3_1_1_1_2" hidden="1">{#N/A,#N/A,FALSE,"TMCOMP96";#N/A,#N/A,FALSE,"MAT96";#N/A,#N/A,FALSE,"FANDA96";#N/A,#N/A,FALSE,"INTRAN96";#N/A,#N/A,FALSE,"NAA9697";#N/A,#N/A,FALSE,"ECWEBB";#N/A,#N/A,FALSE,"MFT96";#N/A,#N/A,FALSE,"CTrecon"}</definedName>
    <definedName name="wrn.TMCOMP._1_3_1_1_1_3" hidden="1">{#N/A,#N/A,FALSE,"TMCOMP96";#N/A,#N/A,FALSE,"MAT96";#N/A,#N/A,FALSE,"FANDA96";#N/A,#N/A,FALSE,"INTRAN96";#N/A,#N/A,FALSE,"NAA9697";#N/A,#N/A,FALSE,"ECWEBB";#N/A,#N/A,FALSE,"MFT96";#N/A,#N/A,FALSE,"CTrecon"}</definedName>
    <definedName name="wrn.TMCOMP._1_3_1_1_1_4" hidden="1">{#N/A,#N/A,FALSE,"TMCOMP96";#N/A,#N/A,FALSE,"MAT96";#N/A,#N/A,FALSE,"FANDA96";#N/A,#N/A,FALSE,"INTRAN96";#N/A,#N/A,FALSE,"NAA9697";#N/A,#N/A,FALSE,"ECWEBB";#N/A,#N/A,FALSE,"MFT96";#N/A,#N/A,FALSE,"CTrecon"}</definedName>
    <definedName name="wrn.TMCOMP._1_3_1_1_1_5" hidden="1">{#N/A,#N/A,FALSE,"TMCOMP96";#N/A,#N/A,FALSE,"MAT96";#N/A,#N/A,FALSE,"FANDA96";#N/A,#N/A,FALSE,"INTRAN96";#N/A,#N/A,FALSE,"NAA9697";#N/A,#N/A,FALSE,"ECWEBB";#N/A,#N/A,FALSE,"MFT96";#N/A,#N/A,FALSE,"CTrecon"}</definedName>
    <definedName name="wrn.TMCOMP._1_3_1_1_2" hidden="1">{#N/A,#N/A,FALSE,"TMCOMP96";#N/A,#N/A,FALSE,"MAT96";#N/A,#N/A,FALSE,"FANDA96";#N/A,#N/A,FALSE,"INTRAN96";#N/A,#N/A,FALSE,"NAA9697";#N/A,#N/A,FALSE,"ECWEBB";#N/A,#N/A,FALSE,"MFT96";#N/A,#N/A,FALSE,"CTrecon"}</definedName>
    <definedName name="wrn.TMCOMP._1_3_1_1_2_1" hidden="1">{#N/A,#N/A,FALSE,"TMCOMP96";#N/A,#N/A,FALSE,"MAT96";#N/A,#N/A,FALSE,"FANDA96";#N/A,#N/A,FALSE,"INTRAN96";#N/A,#N/A,FALSE,"NAA9697";#N/A,#N/A,FALSE,"ECWEBB";#N/A,#N/A,FALSE,"MFT96";#N/A,#N/A,FALSE,"CTrecon"}</definedName>
    <definedName name="wrn.TMCOMP._1_3_1_1_2_2" hidden="1">{#N/A,#N/A,FALSE,"TMCOMP96";#N/A,#N/A,FALSE,"MAT96";#N/A,#N/A,FALSE,"FANDA96";#N/A,#N/A,FALSE,"INTRAN96";#N/A,#N/A,FALSE,"NAA9697";#N/A,#N/A,FALSE,"ECWEBB";#N/A,#N/A,FALSE,"MFT96";#N/A,#N/A,FALSE,"CTrecon"}</definedName>
    <definedName name="wrn.TMCOMP._1_3_1_1_2_3" hidden="1">{#N/A,#N/A,FALSE,"TMCOMP96";#N/A,#N/A,FALSE,"MAT96";#N/A,#N/A,FALSE,"FANDA96";#N/A,#N/A,FALSE,"INTRAN96";#N/A,#N/A,FALSE,"NAA9697";#N/A,#N/A,FALSE,"ECWEBB";#N/A,#N/A,FALSE,"MFT96";#N/A,#N/A,FALSE,"CTrecon"}</definedName>
    <definedName name="wrn.TMCOMP._1_3_1_1_2_4" hidden="1">{#N/A,#N/A,FALSE,"TMCOMP96";#N/A,#N/A,FALSE,"MAT96";#N/A,#N/A,FALSE,"FANDA96";#N/A,#N/A,FALSE,"INTRAN96";#N/A,#N/A,FALSE,"NAA9697";#N/A,#N/A,FALSE,"ECWEBB";#N/A,#N/A,FALSE,"MFT96";#N/A,#N/A,FALSE,"CTrecon"}</definedName>
    <definedName name="wrn.TMCOMP._1_3_1_1_2_5" hidden="1">{#N/A,#N/A,FALSE,"TMCOMP96";#N/A,#N/A,FALSE,"MAT96";#N/A,#N/A,FALSE,"FANDA96";#N/A,#N/A,FALSE,"INTRAN96";#N/A,#N/A,FALSE,"NAA9697";#N/A,#N/A,FALSE,"ECWEBB";#N/A,#N/A,FALSE,"MFT96";#N/A,#N/A,FALSE,"CTrecon"}</definedName>
    <definedName name="wrn.TMCOMP._1_3_1_1_3" hidden="1">{#N/A,#N/A,FALSE,"TMCOMP96";#N/A,#N/A,FALSE,"MAT96";#N/A,#N/A,FALSE,"FANDA96";#N/A,#N/A,FALSE,"INTRAN96";#N/A,#N/A,FALSE,"NAA9697";#N/A,#N/A,FALSE,"ECWEBB";#N/A,#N/A,FALSE,"MFT96";#N/A,#N/A,FALSE,"CTrecon"}</definedName>
    <definedName name="wrn.TMCOMP._1_3_1_1_4" hidden="1">{#N/A,#N/A,FALSE,"TMCOMP96";#N/A,#N/A,FALSE,"MAT96";#N/A,#N/A,FALSE,"FANDA96";#N/A,#N/A,FALSE,"INTRAN96";#N/A,#N/A,FALSE,"NAA9697";#N/A,#N/A,FALSE,"ECWEBB";#N/A,#N/A,FALSE,"MFT96";#N/A,#N/A,FALSE,"CTrecon"}</definedName>
    <definedName name="wrn.TMCOMP._1_3_1_1_5" hidden="1">{#N/A,#N/A,FALSE,"TMCOMP96";#N/A,#N/A,FALSE,"MAT96";#N/A,#N/A,FALSE,"FANDA96";#N/A,#N/A,FALSE,"INTRAN96";#N/A,#N/A,FALSE,"NAA9697";#N/A,#N/A,FALSE,"ECWEBB";#N/A,#N/A,FALSE,"MFT96";#N/A,#N/A,FALSE,"CTrecon"}</definedName>
    <definedName name="wrn.TMCOMP._1_3_1_2" hidden="1">{#N/A,#N/A,FALSE,"TMCOMP96";#N/A,#N/A,FALSE,"MAT96";#N/A,#N/A,FALSE,"FANDA96";#N/A,#N/A,FALSE,"INTRAN96";#N/A,#N/A,FALSE,"NAA9697";#N/A,#N/A,FALSE,"ECWEBB";#N/A,#N/A,FALSE,"MFT96";#N/A,#N/A,FALSE,"CTrecon"}</definedName>
    <definedName name="wrn.TMCOMP._1_3_1_2_1" hidden="1">{#N/A,#N/A,FALSE,"TMCOMP96";#N/A,#N/A,FALSE,"MAT96";#N/A,#N/A,FALSE,"FANDA96";#N/A,#N/A,FALSE,"INTRAN96";#N/A,#N/A,FALSE,"NAA9697";#N/A,#N/A,FALSE,"ECWEBB";#N/A,#N/A,FALSE,"MFT96";#N/A,#N/A,FALSE,"CTrecon"}</definedName>
    <definedName name="wrn.TMCOMP._1_3_1_2_2" hidden="1">{#N/A,#N/A,FALSE,"TMCOMP96";#N/A,#N/A,FALSE,"MAT96";#N/A,#N/A,FALSE,"FANDA96";#N/A,#N/A,FALSE,"INTRAN96";#N/A,#N/A,FALSE,"NAA9697";#N/A,#N/A,FALSE,"ECWEBB";#N/A,#N/A,FALSE,"MFT96";#N/A,#N/A,FALSE,"CTrecon"}</definedName>
    <definedName name="wrn.TMCOMP._1_3_1_2_3" hidden="1">{#N/A,#N/A,FALSE,"TMCOMP96";#N/A,#N/A,FALSE,"MAT96";#N/A,#N/A,FALSE,"FANDA96";#N/A,#N/A,FALSE,"INTRAN96";#N/A,#N/A,FALSE,"NAA9697";#N/A,#N/A,FALSE,"ECWEBB";#N/A,#N/A,FALSE,"MFT96";#N/A,#N/A,FALSE,"CTrecon"}</definedName>
    <definedName name="wrn.TMCOMP._1_3_1_2_4" hidden="1">{#N/A,#N/A,FALSE,"TMCOMP96";#N/A,#N/A,FALSE,"MAT96";#N/A,#N/A,FALSE,"FANDA96";#N/A,#N/A,FALSE,"INTRAN96";#N/A,#N/A,FALSE,"NAA9697";#N/A,#N/A,FALSE,"ECWEBB";#N/A,#N/A,FALSE,"MFT96";#N/A,#N/A,FALSE,"CTrecon"}</definedName>
    <definedName name="wrn.TMCOMP._1_3_1_2_5" hidden="1">{#N/A,#N/A,FALSE,"TMCOMP96";#N/A,#N/A,FALSE,"MAT96";#N/A,#N/A,FALSE,"FANDA96";#N/A,#N/A,FALSE,"INTRAN96";#N/A,#N/A,FALSE,"NAA9697";#N/A,#N/A,FALSE,"ECWEBB";#N/A,#N/A,FALSE,"MFT96";#N/A,#N/A,FALSE,"CTrecon"}</definedName>
    <definedName name="wrn.TMCOMP._1_3_1_3" hidden="1">{#N/A,#N/A,FALSE,"TMCOMP96";#N/A,#N/A,FALSE,"MAT96";#N/A,#N/A,FALSE,"FANDA96";#N/A,#N/A,FALSE,"INTRAN96";#N/A,#N/A,FALSE,"NAA9697";#N/A,#N/A,FALSE,"ECWEBB";#N/A,#N/A,FALSE,"MFT96";#N/A,#N/A,FALSE,"CTrecon"}</definedName>
    <definedName name="wrn.TMCOMP._1_3_1_3_1" hidden="1">{#N/A,#N/A,FALSE,"TMCOMP96";#N/A,#N/A,FALSE,"MAT96";#N/A,#N/A,FALSE,"FANDA96";#N/A,#N/A,FALSE,"INTRAN96";#N/A,#N/A,FALSE,"NAA9697";#N/A,#N/A,FALSE,"ECWEBB";#N/A,#N/A,FALSE,"MFT96";#N/A,#N/A,FALSE,"CTrecon"}</definedName>
    <definedName name="wrn.TMCOMP._1_3_1_3_2" hidden="1">{#N/A,#N/A,FALSE,"TMCOMP96";#N/A,#N/A,FALSE,"MAT96";#N/A,#N/A,FALSE,"FANDA96";#N/A,#N/A,FALSE,"INTRAN96";#N/A,#N/A,FALSE,"NAA9697";#N/A,#N/A,FALSE,"ECWEBB";#N/A,#N/A,FALSE,"MFT96";#N/A,#N/A,FALSE,"CTrecon"}</definedName>
    <definedName name="wrn.TMCOMP._1_3_1_3_3" hidden="1">{#N/A,#N/A,FALSE,"TMCOMP96";#N/A,#N/A,FALSE,"MAT96";#N/A,#N/A,FALSE,"FANDA96";#N/A,#N/A,FALSE,"INTRAN96";#N/A,#N/A,FALSE,"NAA9697";#N/A,#N/A,FALSE,"ECWEBB";#N/A,#N/A,FALSE,"MFT96";#N/A,#N/A,FALSE,"CTrecon"}</definedName>
    <definedName name="wrn.TMCOMP._1_3_1_3_4" hidden="1">{#N/A,#N/A,FALSE,"TMCOMP96";#N/A,#N/A,FALSE,"MAT96";#N/A,#N/A,FALSE,"FANDA96";#N/A,#N/A,FALSE,"INTRAN96";#N/A,#N/A,FALSE,"NAA9697";#N/A,#N/A,FALSE,"ECWEBB";#N/A,#N/A,FALSE,"MFT96";#N/A,#N/A,FALSE,"CTrecon"}</definedName>
    <definedName name="wrn.TMCOMP._1_3_1_3_5" hidden="1">{#N/A,#N/A,FALSE,"TMCOMP96";#N/A,#N/A,FALSE,"MAT96";#N/A,#N/A,FALSE,"FANDA96";#N/A,#N/A,FALSE,"INTRAN96";#N/A,#N/A,FALSE,"NAA9697";#N/A,#N/A,FALSE,"ECWEBB";#N/A,#N/A,FALSE,"MFT96";#N/A,#N/A,FALSE,"CTrecon"}</definedName>
    <definedName name="wrn.TMCOMP._1_3_1_4" hidden="1">{#N/A,#N/A,FALSE,"TMCOMP96";#N/A,#N/A,FALSE,"MAT96";#N/A,#N/A,FALSE,"FANDA96";#N/A,#N/A,FALSE,"INTRAN96";#N/A,#N/A,FALSE,"NAA9697";#N/A,#N/A,FALSE,"ECWEBB";#N/A,#N/A,FALSE,"MFT96";#N/A,#N/A,FALSE,"CTrecon"}</definedName>
    <definedName name="wrn.TMCOMP._1_3_1_4_1" hidden="1">{#N/A,#N/A,FALSE,"TMCOMP96";#N/A,#N/A,FALSE,"MAT96";#N/A,#N/A,FALSE,"FANDA96";#N/A,#N/A,FALSE,"INTRAN96";#N/A,#N/A,FALSE,"NAA9697";#N/A,#N/A,FALSE,"ECWEBB";#N/A,#N/A,FALSE,"MFT96";#N/A,#N/A,FALSE,"CTrecon"}</definedName>
    <definedName name="wrn.TMCOMP._1_3_1_4_2" hidden="1">{#N/A,#N/A,FALSE,"TMCOMP96";#N/A,#N/A,FALSE,"MAT96";#N/A,#N/A,FALSE,"FANDA96";#N/A,#N/A,FALSE,"INTRAN96";#N/A,#N/A,FALSE,"NAA9697";#N/A,#N/A,FALSE,"ECWEBB";#N/A,#N/A,FALSE,"MFT96";#N/A,#N/A,FALSE,"CTrecon"}</definedName>
    <definedName name="wrn.TMCOMP._1_3_1_4_3" hidden="1">{#N/A,#N/A,FALSE,"TMCOMP96";#N/A,#N/A,FALSE,"MAT96";#N/A,#N/A,FALSE,"FANDA96";#N/A,#N/A,FALSE,"INTRAN96";#N/A,#N/A,FALSE,"NAA9697";#N/A,#N/A,FALSE,"ECWEBB";#N/A,#N/A,FALSE,"MFT96";#N/A,#N/A,FALSE,"CTrecon"}</definedName>
    <definedName name="wrn.TMCOMP._1_3_1_4_4" hidden="1">{#N/A,#N/A,FALSE,"TMCOMP96";#N/A,#N/A,FALSE,"MAT96";#N/A,#N/A,FALSE,"FANDA96";#N/A,#N/A,FALSE,"INTRAN96";#N/A,#N/A,FALSE,"NAA9697";#N/A,#N/A,FALSE,"ECWEBB";#N/A,#N/A,FALSE,"MFT96";#N/A,#N/A,FALSE,"CTrecon"}</definedName>
    <definedName name="wrn.TMCOMP._1_3_1_4_5" hidden="1">{#N/A,#N/A,FALSE,"TMCOMP96";#N/A,#N/A,FALSE,"MAT96";#N/A,#N/A,FALSE,"FANDA96";#N/A,#N/A,FALSE,"INTRAN96";#N/A,#N/A,FALSE,"NAA9697";#N/A,#N/A,FALSE,"ECWEBB";#N/A,#N/A,FALSE,"MFT96";#N/A,#N/A,FALSE,"CTrecon"}</definedName>
    <definedName name="wrn.TMCOMP._1_3_1_5" hidden="1">{#N/A,#N/A,FALSE,"TMCOMP96";#N/A,#N/A,FALSE,"MAT96";#N/A,#N/A,FALSE,"FANDA96";#N/A,#N/A,FALSE,"INTRAN96";#N/A,#N/A,FALSE,"NAA9697";#N/A,#N/A,FALSE,"ECWEBB";#N/A,#N/A,FALSE,"MFT96";#N/A,#N/A,FALSE,"CTrecon"}</definedName>
    <definedName name="wrn.TMCOMP._1_3_1_5_1" hidden="1">{#N/A,#N/A,FALSE,"TMCOMP96";#N/A,#N/A,FALSE,"MAT96";#N/A,#N/A,FALSE,"FANDA96";#N/A,#N/A,FALSE,"INTRAN96";#N/A,#N/A,FALSE,"NAA9697";#N/A,#N/A,FALSE,"ECWEBB";#N/A,#N/A,FALSE,"MFT96";#N/A,#N/A,FALSE,"CTrecon"}</definedName>
    <definedName name="wrn.TMCOMP._1_3_1_5_2" hidden="1">{#N/A,#N/A,FALSE,"TMCOMP96";#N/A,#N/A,FALSE,"MAT96";#N/A,#N/A,FALSE,"FANDA96";#N/A,#N/A,FALSE,"INTRAN96";#N/A,#N/A,FALSE,"NAA9697";#N/A,#N/A,FALSE,"ECWEBB";#N/A,#N/A,FALSE,"MFT96";#N/A,#N/A,FALSE,"CTrecon"}</definedName>
    <definedName name="wrn.TMCOMP._1_3_1_5_3" hidden="1">{#N/A,#N/A,FALSE,"TMCOMP96";#N/A,#N/A,FALSE,"MAT96";#N/A,#N/A,FALSE,"FANDA96";#N/A,#N/A,FALSE,"INTRAN96";#N/A,#N/A,FALSE,"NAA9697";#N/A,#N/A,FALSE,"ECWEBB";#N/A,#N/A,FALSE,"MFT96";#N/A,#N/A,FALSE,"CTrecon"}</definedName>
    <definedName name="wrn.TMCOMP._1_3_1_5_4" hidden="1">{#N/A,#N/A,FALSE,"TMCOMP96";#N/A,#N/A,FALSE,"MAT96";#N/A,#N/A,FALSE,"FANDA96";#N/A,#N/A,FALSE,"INTRAN96";#N/A,#N/A,FALSE,"NAA9697";#N/A,#N/A,FALSE,"ECWEBB";#N/A,#N/A,FALSE,"MFT96";#N/A,#N/A,FALSE,"CTrecon"}</definedName>
    <definedName name="wrn.TMCOMP._1_3_1_5_5" hidden="1">{#N/A,#N/A,FALSE,"TMCOMP96";#N/A,#N/A,FALSE,"MAT96";#N/A,#N/A,FALSE,"FANDA96";#N/A,#N/A,FALSE,"INTRAN96";#N/A,#N/A,FALSE,"NAA9697";#N/A,#N/A,FALSE,"ECWEBB";#N/A,#N/A,FALSE,"MFT96";#N/A,#N/A,FALSE,"CTrecon"}</definedName>
    <definedName name="wrn.TMCOMP._1_3_2" hidden="1">{#N/A,#N/A,FALSE,"TMCOMP96";#N/A,#N/A,FALSE,"MAT96";#N/A,#N/A,FALSE,"FANDA96";#N/A,#N/A,FALSE,"INTRAN96";#N/A,#N/A,FALSE,"NAA9697";#N/A,#N/A,FALSE,"ECWEBB";#N/A,#N/A,FALSE,"MFT96";#N/A,#N/A,FALSE,"CTrecon"}</definedName>
    <definedName name="wrn.TMCOMP._1_3_2_1" hidden="1">{#N/A,#N/A,FALSE,"TMCOMP96";#N/A,#N/A,FALSE,"MAT96";#N/A,#N/A,FALSE,"FANDA96";#N/A,#N/A,FALSE,"INTRAN96";#N/A,#N/A,FALSE,"NAA9697";#N/A,#N/A,FALSE,"ECWEBB";#N/A,#N/A,FALSE,"MFT96";#N/A,#N/A,FALSE,"CTrecon"}</definedName>
    <definedName name="wrn.TMCOMP._1_3_2_2" hidden="1">{#N/A,#N/A,FALSE,"TMCOMP96";#N/A,#N/A,FALSE,"MAT96";#N/A,#N/A,FALSE,"FANDA96";#N/A,#N/A,FALSE,"INTRAN96";#N/A,#N/A,FALSE,"NAA9697";#N/A,#N/A,FALSE,"ECWEBB";#N/A,#N/A,FALSE,"MFT96";#N/A,#N/A,FALSE,"CTrecon"}</definedName>
    <definedName name="wrn.TMCOMP._1_3_2_3" hidden="1">{#N/A,#N/A,FALSE,"TMCOMP96";#N/A,#N/A,FALSE,"MAT96";#N/A,#N/A,FALSE,"FANDA96";#N/A,#N/A,FALSE,"INTRAN96";#N/A,#N/A,FALSE,"NAA9697";#N/A,#N/A,FALSE,"ECWEBB";#N/A,#N/A,FALSE,"MFT96";#N/A,#N/A,FALSE,"CTrecon"}</definedName>
    <definedName name="wrn.TMCOMP._1_3_2_4" hidden="1">{#N/A,#N/A,FALSE,"TMCOMP96";#N/A,#N/A,FALSE,"MAT96";#N/A,#N/A,FALSE,"FANDA96";#N/A,#N/A,FALSE,"INTRAN96";#N/A,#N/A,FALSE,"NAA9697";#N/A,#N/A,FALSE,"ECWEBB";#N/A,#N/A,FALSE,"MFT96";#N/A,#N/A,FALSE,"CTrecon"}</definedName>
    <definedName name="wrn.TMCOMP._1_3_2_5" hidden="1">{#N/A,#N/A,FALSE,"TMCOMP96";#N/A,#N/A,FALSE,"MAT96";#N/A,#N/A,FALSE,"FANDA96";#N/A,#N/A,FALSE,"INTRAN96";#N/A,#N/A,FALSE,"NAA9697";#N/A,#N/A,FALSE,"ECWEBB";#N/A,#N/A,FALSE,"MFT96";#N/A,#N/A,FALSE,"CTrecon"}</definedName>
    <definedName name="wrn.TMCOMP._1_3_3" hidden="1">{#N/A,#N/A,FALSE,"TMCOMP96";#N/A,#N/A,FALSE,"MAT96";#N/A,#N/A,FALSE,"FANDA96";#N/A,#N/A,FALSE,"INTRAN96";#N/A,#N/A,FALSE,"NAA9697";#N/A,#N/A,FALSE,"ECWEBB";#N/A,#N/A,FALSE,"MFT96";#N/A,#N/A,FALSE,"CTrecon"}</definedName>
    <definedName name="wrn.TMCOMP._1_3_3_1" hidden="1">{#N/A,#N/A,FALSE,"TMCOMP96";#N/A,#N/A,FALSE,"MAT96";#N/A,#N/A,FALSE,"FANDA96";#N/A,#N/A,FALSE,"INTRAN96";#N/A,#N/A,FALSE,"NAA9697";#N/A,#N/A,FALSE,"ECWEBB";#N/A,#N/A,FALSE,"MFT96";#N/A,#N/A,FALSE,"CTrecon"}</definedName>
    <definedName name="wrn.TMCOMP._1_3_3_2" hidden="1">{#N/A,#N/A,FALSE,"TMCOMP96";#N/A,#N/A,FALSE,"MAT96";#N/A,#N/A,FALSE,"FANDA96";#N/A,#N/A,FALSE,"INTRAN96";#N/A,#N/A,FALSE,"NAA9697";#N/A,#N/A,FALSE,"ECWEBB";#N/A,#N/A,FALSE,"MFT96";#N/A,#N/A,FALSE,"CTrecon"}</definedName>
    <definedName name="wrn.TMCOMP._1_3_3_3" hidden="1">{#N/A,#N/A,FALSE,"TMCOMP96";#N/A,#N/A,FALSE,"MAT96";#N/A,#N/A,FALSE,"FANDA96";#N/A,#N/A,FALSE,"INTRAN96";#N/A,#N/A,FALSE,"NAA9697";#N/A,#N/A,FALSE,"ECWEBB";#N/A,#N/A,FALSE,"MFT96";#N/A,#N/A,FALSE,"CTrecon"}</definedName>
    <definedName name="wrn.TMCOMP._1_3_3_4" hidden="1">{#N/A,#N/A,FALSE,"TMCOMP96";#N/A,#N/A,FALSE,"MAT96";#N/A,#N/A,FALSE,"FANDA96";#N/A,#N/A,FALSE,"INTRAN96";#N/A,#N/A,FALSE,"NAA9697";#N/A,#N/A,FALSE,"ECWEBB";#N/A,#N/A,FALSE,"MFT96";#N/A,#N/A,FALSE,"CTrecon"}</definedName>
    <definedName name="wrn.TMCOMP._1_3_3_5" hidden="1">{#N/A,#N/A,FALSE,"TMCOMP96";#N/A,#N/A,FALSE,"MAT96";#N/A,#N/A,FALSE,"FANDA96";#N/A,#N/A,FALSE,"INTRAN96";#N/A,#N/A,FALSE,"NAA9697";#N/A,#N/A,FALSE,"ECWEBB";#N/A,#N/A,FALSE,"MFT96";#N/A,#N/A,FALSE,"CTrecon"}</definedName>
    <definedName name="wrn.TMCOMP._1_3_4" hidden="1">{#N/A,#N/A,FALSE,"TMCOMP96";#N/A,#N/A,FALSE,"MAT96";#N/A,#N/A,FALSE,"FANDA96";#N/A,#N/A,FALSE,"INTRAN96";#N/A,#N/A,FALSE,"NAA9697";#N/A,#N/A,FALSE,"ECWEBB";#N/A,#N/A,FALSE,"MFT96";#N/A,#N/A,FALSE,"CTrecon"}</definedName>
    <definedName name="wrn.TMCOMP._1_3_4_1" hidden="1">{#N/A,#N/A,FALSE,"TMCOMP96";#N/A,#N/A,FALSE,"MAT96";#N/A,#N/A,FALSE,"FANDA96";#N/A,#N/A,FALSE,"INTRAN96";#N/A,#N/A,FALSE,"NAA9697";#N/A,#N/A,FALSE,"ECWEBB";#N/A,#N/A,FALSE,"MFT96";#N/A,#N/A,FALSE,"CTrecon"}</definedName>
    <definedName name="wrn.TMCOMP._1_3_4_2" hidden="1">{#N/A,#N/A,FALSE,"TMCOMP96";#N/A,#N/A,FALSE,"MAT96";#N/A,#N/A,FALSE,"FANDA96";#N/A,#N/A,FALSE,"INTRAN96";#N/A,#N/A,FALSE,"NAA9697";#N/A,#N/A,FALSE,"ECWEBB";#N/A,#N/A,FALSE,"MFT96";#N/A,#N/A,FALSE,"CTrecon"}</definedName>
    <definedName name="wrn.TMCOMP._1_3_4_3" hidden="1">{#N/A,#N/A,FALSE,"TMCOMP96";#N/A,#N/A,FALSE,"MAT96";#N/A,#N/A,FALSE,"FANDA96";#N/A,#N/A,FALSE,"INTRAN96";#N/A,#N/A,FALSE,"NAA9697";#N/A,#N/A,FALSE,"ECWEBB";#N/A,#N/A,FALSE,"MFT96";#N/A,#N/A,FALSE,"CTrecon"}</definedName>
    <definedName name="wrn.TMCOMP._1_3_4_4" hidden="1">{#N/A,#N/A,FALSE,"TMCOMP96";#N/A,#N/A,FALSE,"MAT96";#N/A,#N/A,FALSE,"FANDA96";#N/A,#N/A,FALSE,"INTRAN96";#N/A,#N/A,FALSE,"NAA9697";#N/A,#N/A,FALSE,"ECWEBB";#N/A,#N/A,FALSE,"MFT96";#N/A,#N/A,FALSE,"CTrecon"}</definedName>
    <definedName name="wrn.TMCOMP._1_3_4_5" hidden="1">{#N/A,#N/A,FALSE,"TMCOMP96";#N/A,#N/A,FALSE,"MAT96";#N/A,#N/A,FALSE,"FANDA96";#N/A,#N/A,FALSE,"INTRAN96";#N/A,#N/A,FALSE,"NAA9697";#N/A,#N/A,FALSE,"ECWEBB";#N/A,#N/A,FALSE,"MFT96";#N/A,#N/A,FALSE,"CTrecon"}</definedName>
    <definedName name="wrn.TMCOMP._1_3_5" hidden="1">{#N/A,#N/A,FALSE,"TMCOMP96";#N/A,#N/A,FALSE,"MAT96";#N/A,#N/A,FALSE,"FANDA96";#N/A,#N/A,FALSE,"INTRAN96";#N/A,#N/A,FALSE,"NAA9697";#N/A,#N/A,FALSE,"ECWEBB";#N/A,#N/A,FALSE,"MFT96";#N/A,#N/A,FALSE,"CTrecon"}</definedName>
    <definedName name="wrn.TMCOMP._1_3_5_1" hidden="1">{#N/A,#N/A,FALSE,"TMCOMP96";#N/A,#N/A,FALSE,"MAT96";#N/A,#N/A,FALSE,"FANDA96";#N/A,#N/A,FALSE,"INTRAN96";#N/A,#N/A,FALSE,"NAA9697";#N/A,#N/A,FALSE,"ECWEBB";#N/A,#N/A,FALSE,"MFT96";#N/A,#N/A,FALSE,"CTrecon"}</definedName>
    <definedName name="wrn.TMCOMP._1_3_5_2" hidden="1">{#N/A,#N/A,FALSE,"TMCOMP96";#N/A,#N/A,FALSE,"MAT96";#N/A,#N/A,FALSE,"FANDA96";#N/A,#N/A,FALSE,"INTRAN96";#N/A,#N/A,FALSE,"NAA9697";#N/A,#N/A,FALSE,"ECWEBB";#N/A,#N/A,FALSE,"MFT96";#N/A,#N/A,FALSE,"CTrecon"}</definedName>
    <definedName name="wrn.TMCOMP._1_3_5_3" hidden="1">{#N/A,#N/A,FALSE,"TMCOMP96";#N/A,#N/A,FALSE,"MAT96";#N/A,#N/A,FALSE,"FANDA96";#N/A,#N/A,FALSE,"INTRAN96";#N/A,#N/A,FALSE,"NAA9697";#N/A,#N/A,FALSE,"ECWEBB";#N/A,#N/A,FALSE,"MFT96";#N/A,#N/A,FALSE,"CTrecon"}</definedName>
    <definedName name="wrn.TMCOMP._1_3_5_4" hidden="1">{#N/A,#N/A,FALSE,"TMCOMP96";#N/A,#N/A,FALSE,"MAT96";#N/A,#N/A,FALSE,"FANDA96";#N/A,#N/A,FALSE,"INTRAN96";#N/A,#N/A,FALSE,"NAA9697";#N/A,#N/A,FALSE,"ECWEBB";#N/A,#N/A,FALSE,"MFT96";#N/A,#N/A,FALSE,"CTrecon"}</definedName>
    <definedName name="wrn.TMCOMP._1_3_5_5" hidden="1">{#N/A,#N/A,FALSE,"TMCOMP96";#N/A,#N/A,FALSE,"MAT96";#N/A,#N/A,FALSE,"FANDA96";#N/A,#N/A,FALSE,"INTRAN96";#N/A,#N/A,FALSE,"NAA9697";#N/A,#N/A,FALSE,"ECWEBB";#N/A,#N/A,FALSE,"MFT96";#N/A,#N/A,FALSE,"CTrecon"}</definedName>
    <definedName name="wrn.TMCOMP._1_4" hidden="1">{#N/A,#N/A,FALSE,"TMCOMP96";#N/A,#N/A,FALSE,"MAT96";#N/A,#N/A,FALSE,"FANDA96";#N/A,#N/A,FALSE,"INTRAN96";#N/A,#N/A,FALSE,"NAA9697";#N/A,#N/A,FALSE,"ECWEBB";#N/A,#N/A,FALSE,"MFT96";#N/A,#N/A,FALSE,"CTrecon"}</definedName>
    <definedName name="wrn.TMCOMP._1_4_1" hidden="1">{#N/A,#N/A,FALSE,"TMCOMP96";#N/A,#N/A,FALSE,"MAT96";#N/A,#N/A,FALSE,"FANDA96";#N/A,#N/A,FALSE,"INTRAN96";#N/A,#N/A,FALSE,"NAA9697";#N/A,#N/A,FALSE,"ECWEBB";#N/A,#N/A,FALSE,"MFT96";#N/A,#N/A,FALSE,"CTrecon"}</definedName>
    <definedName name="wrn.TMCOMP._1_4_1_1" hidden="1">{#N/A,#N/A,FALSE,"TMCOMP96";#N/A,#N/A,FALSE,"MAT96";#N/A,#N/A,FALSE,"FANDA96";#N/A,#N/A,FALSE,"INTRAN96";#N/A,#N/A,FALSE,"NAA9697";#N/A,#N/A,FALSE,"ECWEBB";#N/A,#N/A,FALSE,"MFT96";#N/A,#N/A,FALSE,"CTrecon"}</definedName>
    <definedName name="wrn.TMCOMP._1_4_1_1_1" hidden="1">{#N/A,#N/A,FALSE,"TMCOMP96";#N/A,#N/A,FALSE,"MAT96";#N/A,#N/A,FALSE,"FANDA96";#N/A,#N/A,FALSE,"INTRAN96";#N/A,#N/A,FALSE,"NAA9697";#N/A,#N/A,FALSE,"ECWEBB";#N/A,#N/A,FALSE,"MFT96";#N/A,#N/A,FALSE,"CTrecon"}</definedName>
    <definedName name="wrn.TMCOMP._1_4_1_1_2" hidden="1">{#N/A,#N/A,FALSE,"TMCOMP96";#N/A,#N/A,FALSE,"MAT96";#N/A,#N/A,FALSE,"FANDA96";#N/A,#N/A,FALSE,"INTRAN96";#N/A,#N/A,FALSE,"NAA9697";#N/A,#N/A,FALSE,"ECWEBB";#N/A,#N/A,FALSE,"MFT96";#N/A,#N/A,FALSE,"CTrecon"}</definedName>
    <definedName name="wrn.TMCOMP._1_4_1_1_3" hidden="1">{#N/A,#N/A,FALSE,"TMCOMP96";#N/A,#N/A,FALSE,"MAT96";#N/A,#N/A,FALSE,"FANDA96";#N/A,#N/A,FALSE,"INTRAN96";#N/A,#N/A,FALSE,"NAA9697";#N/A,#N/A,FALSE,"ECWEBB";#N/A,#N/A,FALSE,"MFT96";#N/A,#N/A,FALSE,"CTrecon"}</definedName>
    <definedName name="wrn.TMCOMP._1_4_1_1_4" hidden="1">{#N/A,#N/A,FALSE,"TMCOMP96";#N/A,#N/A,FALSE,"MAT96";#N/A,#N/A,FALSE,"FANDA96";#N/A,#N/A,FALSE,"INTRAN96";#N/A,#N/A,FALSE,"NAA9697";#N/A,#N/A,FALSE,"ECWEBB";#N/A,#N/A,FALSE,"MFT96";#N/A,#N/A,FALSE,"CTrecon"}</definedName>
    <definedName name="wrn.TMCOMP._1_4_1_1_5" hidden="1">{#N/A,#N/A,FALSE,"TMCOMP96";#N/A,#N/A,FALSE,"MAT96";#N/A,#N/A,FALSE,"FANDA96";#N/A,#N/A,FALSE,"INTRAN96";#N/A,#N/A,FALSE,"NAA9697";#N/A,#N/A,FALSE,"ECWEBB";#N/A,#N/A,FALSE,"MFT96";#N/A,#N/A,FALSE,"CTrecon"}</definedName>
    <definedName name="wrn.TMCOMP._1_4_1_2" hidden="1">{#N/A,#N/A,FALSE,"TMCOMP96";#N/A,#N/A,FALSE,"MAT96";#N/A,#N/A,FALSE,"FANDA96";#N/A,#N/A,FALSE,"INTRAN96";#N/A,#N/A,FALSE,"NAA9697";#N/A,#N/A,FALSE,"ECWEBB";#N/A,#N/A,FALSE,"MFT96";#N/A,#N/A,FALSE,"CTrecon"}</definedName>
    <definedName name="wrn.TMCOMP._1_4_1_2_1" hidden="1">{#N/A,#N/A,FALSE,"TMCOMP96";#N/A,#N/A,FALSE,"MAT96";#N/A,#N/A,FALSE,"FANDA96";#N/A,#N/A,FALSE,"INTRAN96";#N/A,#N/A,FALSE,"NAA9697";#N/A,#N/A,FALSE,"ECWEBB";#N/A,#N/A,FALSE,"MFT96";#N/A,#N/A,FALSE,"CTrecon"}</definedName>
    <definedName name="wrn.TMCOMP._1_4_1_2_2" hidden="1">{#N/A,#N/A,FALSE,"TMCOMP96";#N/A,#N/A,FALSE,"MAT96";#N/A,#N/A,FALSE,"FANDA96";#N/A,#N/A,FALSE,"INTRAN96";#N/A,#N/A,FALSE,"NAA9697";#N/A,#N/A,FALSE,"ECWEBB";#N/A,#N/A,FALSE,"MFT96";#N/A,#N/A,FALSE,"CTrecon"}</definedName>
    <definedName name="wrn.TMCOMP._1_4_1_2_3" hidden="1">{#N/A,#N/A,FALSE,"TMCOMP96";#N/A,#N/A,FALSE,"MAT96";#N/A,#N/A,FALSE,"FANDA96";#N/A,#N/A,FALSE,"INTRAN96";#N/A,#N/A,FALSE,"NAA9697";#N/A,#N/A,FALSE,"ECWEBB";#N/A,#N/A,FALSE,"MFT96";#N/A,#N/A,FALSE,"CTrecon"}</definedName>
    <definedName name="wrn.TMCOMP._1_4_1_2_4" hidden="1">{#N/A,#N/A,FALSE,"TMCOMP96";#N/A,#N/A,FALSE,"MAT96";#N/A,#N/A,FALSE,"FANDA96";#N/A,#N/A,FALSE,"INTRAN96";#N/A,#N/A,FALSE,"NAA9697";#N/A,#N/A,FALSE,"ECWEBB";#N/A,#N/A,FALSE,"MFT96";#N/A,#N/A,FALSE,"CTrecon"}</definedName>
    <definedName name="wrn.TMCOMP._1_4_1_2_5" hidden="1">{#N/A,#N/A,FALSE,"TMCOMP96";#N/A,#N/A,FALSE,"MAT96";#N/A,#N/A,FALSE,"FANDA96";#N/A,#N/A,FALSE,"INTRAN96";#N/A,#N/A,FALSE,"NAA9697";#N/A,#N/A,FALSE,"ECWEBB";#N/A,#N/A,FALSE,"MFT96";#N/A,#N/A,FALSE,"CTrecon"}</definedName>
    <definedName name="wrn.TMCOMP._1_4_1_3" hidden="1">{#N/A,#N/A,FALSE,"TMCOMP96";#N/A,#N/A,FALSE,"MAT96";#N/A,#N/A,FALSE,"FANDA96";#N/A,#N/A,FALSE,"INTRAN96";#N/A,#N/A,FALSE,"NAA9697";#N/A,#N/A,FALSE,"ECWEBB";#N/A,#N/A,FALSE,"MFT96";#N/A,#N/A,FALSE,"CTrecon"}</definedName>
    <definedName name="wrn.TMCOMP._1_4_1_3_1" hidden="1">{#N/A,#N/A,FALSE,"TMCOMP96";#N/A,#N/A,FALSE,"MAT96";#N/A,#N/A,FALSE,"FANDA96";#N/A,#N/A,FALSE,"INTRAN96";#N/A,#N/A,FALSE,"NAA9697";#N/A,#N/A,FALSE,"ECWEBB";#N/A,#N/A,FALSE,"MFT96";#N/A,#N/A,FALSE,"CTrecon"}</definedName>
    <definedName name="wrn.TMCOMP._1_4_1_3_2" hidden="1">{#N/A,#N/A,FALSE,"TMCOMP96";#N/A,#N/A,FALSE,"MAT96";#N/A,#N/A,FALSE,"FANDA96";#N/A,#N/A,FALSE,"INTRAN96";#N/A,#N/A,FALSE,"NAA9697";#N/A,#N/A,FALSE,"ECWEBB";#N/A,#N/A,FALSE,"MFT96";#N/A,#N/A,FALSE,"CTrecon"}</definedName>
    <definedName name="wrn.TMCOMP._1_4_1_3_3" hidden="1">{#N/A,#N/A,FALSE,"TMCOMP96";#N/A,#N/A,FALSE,"MAT96";#N/A,#N/A,FALSE,"FANDA96";#N/A,#N/A,FALSE,"INTRAN96";#N/A,#N/A,FALSE,"NAA9697";#N/A,#N/A,FALSE,"ECWEBB";#N/A,#N/A,FALSE,"MFT96";#N/A,#N/A,FALSE,"CTrecon"}</definedName>
    <definedName name="wrn.TMCOMP._1_4_1_3_4" hidden="1">{#N/A,#N/A,FALSE,"TMCOMP96";#N/A,#N/A,FALSE,"MAT96";#N/A,#N/A,FALSE,"FANDA96";#N/A,#N/A,FALSE,"INTRAN96";#N/A,#N/A,FALSE,"NAA9697";#N/A,#N/A,FALSE,"ECWEBB";#N/A,#N/A,FALSE,"MFT96";#N/A,#N/A,FALSE,"CTrecon"}</definedName>
    <definedName name="wrn.TMCOMP._1_4_1_3_5" hidden="1">{#N/A,#N/A,FALSE,"TMCOMP96";#N/A,#N/A,FALSE,"MAT96";#N/A,#N/A,FALSE,"FANDA96";#N/A,#N/A,FALSE,"INTRAN96";#N/A,#N/A,FALSE,"NAA9697";#N/A,#N/A,FALSE,"ECWEBB";#N/A,#N/A,FALSE,"MFT96";#N/A,#N/A,FALSE,"CTrecon"}</definedName>
    <definedName name="wrn.TMCOMP._1_4_1_4" hidden="1">{#N/A,#N/A,FALSE,"TMCOMP96";#N/A,#N/A,FALSE,"MAT96";#N/A,#N/A,FALSE,"FANDA96";#N/A,#N/A,FALSE,"INTRAN96";#N/A,#N/A,FALSE,"NAA9697";#N/A,#N/A,FALSE,"ECWEBB";#N/A,#N/A,FALSE,"MFT96";#N/A,#N/A,FALSE,"CTrecon"}</definedName>
    <definedName name="wrn.TMCOMP._1_4_1_4_1" hidden="1">{#N/A,#N/A,FALSE,"TMCOMP96";#N/A,#N/A,FALSE,"MAT96";#N/A,#N/A,FALSE,"FANDA96";#N/A,#N/A,FALSE,"INTRAN96";#N/A,#N/A,FALSE,"NAA9697";#N/A,#N/A,FALSE,"ECWEBB";#N/A,#N/A,FALSE,"MFT96";#N/A,#N/A,FALSE,"CTrecon"}</definedName>
    <definedName name="wrn.TMCOMP._1_4_1_4_2" hidden="1">{#N/A,#N/A,FALSE,"TMCOMP96";#N/A,#N/A,FALSE,"MAT96";#N/A,#N/A,FALSE,"FANDA96";#N/A,#N/A,FALSE,"INTRAN96";#N/A,#N/A,FALSE,"NAA9697";#N/A,#N/A,FALSE,"ECWEBB";#N/A,#N/A,FALSE,"MFT96";#N/A,#N/A,FALSE,"CTrecon"}</definedName>
    <definedName name="wrn.TMCOMP._1_4_1_4_3" hidden="1">{#N/A,#N/A,FALSE,"TMCOMP96";#N/A,#N/A,FALSE,"MAT96";#N/A,#N/A,FALSE,"FANDA96";#N/A,#N/A,FALSE,"INTRAN96";#N/A,#N/A,FALSE,"NAA9697";#N/A,#N/A,FALSE,"ECWEBB";#N/A,#N/A,FALSE,"MFT96";#N/A,#N/A,FALSE,"CTrecon"}</definedName>
    <definedName name="wrn.TMCOMP._1_4_1_4_4" hidden="1">{#N/A,#N/A,FALSE,"TMCOMP96";#N/A,#N/A,FALSE,"MAT96";#N/A,#N/A,FALSE,"FANDA96";#N/A,#N/A,FALSE,"INTRAN96";#N/A,#N/A,FALSE,"NAA9697";#N/A,#N/A,FALSE,"ECWEBB";#N/A,#N/A,FALSE,"MFT96";#N/A,#N/A,FALSE,"CTrecon"}</definedName>
    <definedName name="wrn.TMCOMP._1_4_1_4_5" hidden="1">{#N/A,#N/A,FALSE,"TMCOMP96";#N/A,#N/A,FALSE,"MAT96";#N/A,#N/A,FALSE,"FANDA96";#N/A,#N/A,FALSE,"INTRAN96";#N/A,#N/A,FALSE,"NAA9697";#N/A,#N/A,FALSE,"ECWEBB";#N/A,#N/A,FALSE,"MFT96";#N/A,#N/A,FALSE,"CTrecon"}</definedName>
    <definedName name="wrn.TMCOMP._1_4_1_5" hidden="1">{#N/A,#N/A,FALSE,"TMCOMP96";#N/A,#N/A,FALSE,"MAT96";#N/A,#N/A,FALSE,"FANDA96";#N/A,#N/A,FALSE,"INTRAN96";#N/A,#N/A,FALSE,"NAA9697";#N/A,#N/A,FALSE,"ECWEBB";#N/A,#N/A,FALSE,"MFT96";#N/A,#N/A,FALSE,"CTrecon"}</definedName>
    <definedName name="wrn.TMCOMP._1_4_1_5_1" hidden="1">{#N/A,#N/A,FALSE,"TMCOMP96";#N/A,#N/A,FALSE,"MAT96";#N/A,#N/A,FALSE,"FANDA96";#N/A,#N/A,FALSE,"INTRAN96";#N/A,#N/A,FALSE,"NAA9697";#N/A,#N/A,FALSE,"ECWEBB";#N/A,#N/A,FALSE,"MFT96";#N/A,#N/A,FALSE,"CTrecon"}</definedName>
    <definedName name="wrn.TMCOMP._1_4_1_5_2" hidden="1">{#N/A,#N/A,FALSE,"TMCOMP96";#N/A,#N/A,FALSE,"MAT96";#N/A,#N/A,FALSE,"FANDA96";#N/A,#N/A,FALSE,"INTRAN96";#N/A,#N/A,FALSE,"NAA9697";#N/A,#N/A,FALSE,"ECWEBB";#N/A,#N/A,FALSE,"MFT96";#N/A,#N/A,FALSE,"CTrecon"}</definedName>
    <definedName name="wrn.TMCOMP._1_4_1_5_3" hidden="1">{#N/A,#N/A,FALSE,"TMCOMP96";#N/A,#N/A,FALSE,"MAT96";#N/A,#N/A,FALSE,"FANDA96";#N/A,#N/A,FALSE,"INTRAN96";#N/A,#N/A,FALSE,"NAA9697";#N/A,#N/A,FALSE,"ECWEBB";#N/A,#N/A,FALSE,"MFT96";#N/A,#N/A,FALSE,"CTrecon"}</definedName>
    <definedName name="wrn.TMCOMP._1_4_1_5_4" hidden="1">{#N/A,#N/A,FALSE,"TMCOMP96";#N/A,#N/A,FALSE,"MAT96";#N/A,#N/A,FALSE,"FANDA96";#N/A,#N/A,FALSE,"INTRAN96";#N/A,#N/A,FALSE,"NAA9697";#N/A,#N/A,FALSE,"ECWEBB";#N/A,#N/A,FALSE,"MFT96";#N/A,#N/A,FALSE,"CTrecon"}</definedName>
    <definedName name="wrn.TMCOMP._1_4_1_5_5" hidden="1">{#N/A,#N/A,FALSE,"TMCOMP96";#N/A,#N/A,FALSE,"MAT96";#N/A,#N/A,FALSE,"FANDA96";#N/A,#N/A,FALSE,"INTRAN96";#N/A,#N/A,FALSE,"NAA9697";#N/A,#N/A,FALSE,"ECWEBB";#N/A,#N/A,FALSE,"MFT96";#N/A,#N/A,FALSE,"CTrecon"}</definedName>
    <definedName name="wrn.TMCOMP._1_4_2" hidden="1">{#N/A,#N/A,FALSE,"TMCOMP96";#N/A,#N/A,FALSE,"MAT96";#N/A,#N/A,FALSE,"FANDA96";#N/A,#N/A,FALSE,"INTRAN96";#N/A,#N/A,FALSE,"NAA9697";#N/A,#N/A,FALSE,"ECWEBB";#N/A,#N/A,FALSE,"MFT96";#N/A,#N/A,FALSE,"CTrecon"}</definedName>
    <definedName name="wrn.TMCOMP._1_4_2_1" hidden="1">{#N/A,#N/A,FALSE,"TMCOMP96";#N/A,#N/A,FALSE,"MAT96";#N/A,#N/A,FALSE,"FANDA96";#N/A,#N/A,FALSE,"INTRAN96";#N/A,#N/A,FALSE,"NAA9697";#N/A,#N/A,FALSE,"ECWEBB";#N/A,#N/A,FALSE,"MFT96";#N/A,#N/A,FALSE,"CTrecon"}</definedName>
    <definedName name="wrn.TMCOMP._1_4_2_2" hidden="1">{#N/A,#N/A,FALSE,"TMCOMP96";#N/A,#N/A,FALSE,"MAT96";#N/A,#N/A,FALSE,"FANDA96";#N/A,#N/A,FALSE,"INTRAN96";#N/A,#N/A,FALSE,"NAA9697";#N/A,#N/A,FALSE,"ECWEBB";#N/A,#N/A,FALSE,"MFT96";#N/A,#N/A,FALSE,"CTrecon"}</definedName>
    <definedName name="wrn.TMCOMP._1_4_2_3" hidden="1">{#N/A,#N/A,FALSE,"TMCOMP96";#N/A,#N/A,FALSE,"MAT96";#N/A,#N/A,FALSE,"FANDA96";#N/A,#N/A,FALSE,"INTRAN96";#N/A,#N/A,FALSE,"NAA9697";#N/A,#N/A,FALSE,"ECWEBB";#N/A,#N/A,FALSE,"MFT96";#N/A,#N/A,FALSE,"CTrecon"}</definedName>
    <definedName name="wrn.TMCOMP._1_4_2_4" hidden="1">{#N/A,#N/A,FALSE,"TMCOMP96";#N/A,#N/A,FALSE,"MAT96";#N/A,#N/A,FALSE,"FANDA96";#N/A,#N/A,FALSE,"INTRAN96";#N/A,#N/A,FALSE,"NAA9697";#N/A,#N/A,FALSE,"ECWEBB";#N/A,#N/A,FALSE,"MFT96";#N/A,#N/A,FALSE,"CTrecon"}</definedName>
    <definedName name="wrn.TMCOMP._1_4_2_5" hidden="1">{#N/A,#N/A,FALSE,"TMCOMP96";#N/A,#N/A,FALSE,"MAT96";#N/A,#N/A,FALSE,"FANDA96";#N/A,#N/A,FALSE,"INTRAN96";#N/A,#N/A,FALSE,"NAA9697";#N/A,#N/A,FALSE,"ECWEBB";#N/A,#N/A,FALSE,"MFT96";#N/A,#N/A,FALSE,"CTrecon"}</definedName>
    <definedName name="wrn.TMCOMP._1_4_3" hidden="1">{#N/A,#N/A,FALSE,"TMCOMP96";#N/A,#N/A,FALSE,"MAT96";#N/A,#N/A,FALSE,"FANDA96";#N/A,#N/A,FALSE,"INTRAN96";#N/A,#N/A,FALSE,"NAA9697";#N/A,#N/A,FALSE,"ECWEBB";#N/A,#N/A,FALSE,"MFT96";#N/A,#N/A,FALSE,"CTrecon"}</definedName>
    <definedName name="wrn.TMCOMP._1_4_3_1" hidden="1">{#N/A,#N/A,FALSE,"TMCOMP96";#N/A,#N/A,FALSE,"MAT96";#N/A,#N/A,FALSE,"FANDA96";#N/A,#N/A,FALSE,"INTRAN96";#N/A,#N/A,FALSE,"NAA9697";#N/A,#N/A,FALSE,"ECWEBB";#N/A,#N/A,FALSE,"MFT96";#N/A,#N/A,FALSE,"CTrecon"}</definedName>
    <definedName name="wrn.TMCOMP._1_4_3_2" hidden="1">{#N/A,#N/A,FALSE,"TMCOMP96";#N/A,#N/A,FALSE,"MAT96";#N/A,#N/A,FALSE,"FANDA96";#N/A,#N/A,FALSE,"INTRAN96";#N/A,#N/A,FALSE,"NAA9697";#N/A,#N/A,FALSE,"ECWEBB";#N/A,#N/A,FALSE,"MFT96";#N/A,#N/A,FALSE,"CTrecon"}</definedName>
    <definedName name="wrn.TMCOMP._1_4_3_3" hidden="1">{#N/A,#N/A,FALSE,"TMCOMP96";#N/A,#N/A,FALSE,"MAT96";#N/A,#N/A,FALSE,"FANDA96";#N/A,#N/A,FALSE,"INTRAN96";#N/A,#N/A,FALSE,"NAA9697";#N/A,#N/A,FALSE,"ECWEBB";#N/A,#N/A,FALSE,"MFT96";#N/A,#N/A,FALSE,"CTrecon"}</definedName>
    <definedName name="wrn.TMCOMP._1_4_3_4" hidden="1">{#N/A,#N/A,FALSE,"TMCOMP96";#N/A,#N/A,FALSE,"MAT96";#N/A,#N/A,FALSE,"FANDA96";#N/A,#N/A,FALSE,"INTRAN96";#N/A,#N/A,FALSE,"NAA9697";#N/A,#N/A,FALSE,"ECWEBB";#N/A,#N/A,FALSE,"MFT96";#N/A,#N/A,FALSE,"CTrecon"}</definedName>
    <definedName name="wrn.TMCOMP._1_4_3_5" hidden="1">{#N/A,#N/A,FALSE,"TMCOMP96";#N/A,#N/A,FALSE,"MAT96";#N/A,#N/A,FALSE,"FANDA96";#N/A,#N/A,FALSE,"INTRAN96";#N/A,#N/A,FALSE,"NAA9697";#N/A,#N/A,FALSE,"ECWEBB";#N/A,#N/A,FALSE,"MFT96";#N/A,#N/A,FALSE,"CTrecon"}</definedName>
    <definedName name="wrn.TMCOMP._1_4_4" hidden="1">{#N/A,#N/A,FALSE,"TMCOMP96";#N/A,#N/A,FALSE,"MAT96";#N/A,#N/A,FALSE,"FANDA96";#N/A,#N/A,FALSE,"INTRAN96";#N/A,#N/A,FALSE,"NAA9697";#N/A,#N/A,FALSE,"ECWEBB";#N/A,#N/A,FALSE,"MFT96";#N/A,#N/A,FALSE,"CTrecon"}</definedName>
    <definedName name="wrn.TMCOMP._1_4_4_1" hidden="1">{#N/A,#N/A,FALSE,"TMCOMP96";#N/A,#N/A,FALSE,"MAT96";#N/A,#N/A,FALSE,"FANDA96";#N/A,#N/A,FALSE,"INTRAN96";#N/A,#N/A,FALSE,"NAA9697";#N/A,#N/A,FALSE,"ECWEBB";#N/A,#N/A,FALSE,"MFT96";#N/A,#N/A,FALSE,"CTrecon"}</definedName>
    <definedName name="wrn.TMCOMP._1_4_4_2" hidden="1">{#N/A,#N/A,FALSE,"TMCOMP96";#N/A,#N/A,FALSE,"MAT96";#N/A,#N/A,FALSE,"FANDA96";#N/A,#N/A,FALSE,"INTRAN96";#N/A,#N/A,FALSE,"NAA9697";#N/A,#N/A,FALSE,"ECWEBB";#N/A,#N/A,FALSE,"MFT96";#N/A,#N/A,FALSE,"CTrecon"}</definedName>
    <definedName name="wrn.TMCOMP._1_4_4_3" hidden="1">{#N/A,#N/A,FALSE,"TMCOMP96";#N/A,#N/A,FALSE,"MAT96";#N/A,#N/A,FALSE,"FANDA96";#N/A,#N/A,FALSE,"INTRAN96";#N/A,#N/A,FALSE,"NAA9697";#N/A,#N/A,FALSE,"ECWEBB";#N/A,#N/A,FALSE,"MFT96";#N/A,#N/A,FALSE,"CTrecon"}</definedName>
    <definedName name="wrn.TMCOMP._1_4_4_4" hidden="1">{#N/A,#N/A,FALSE,"TMCOMP96";#N/A,#N/A,FALSE,"MAT96";#N/A,#N/A,FALSE,"FANDA96";#N/A,#N/A,FALSE,"INTRAN96";#N/A,#N/A,FALSE,"NAA9697";#N/A,#N/A,FALSE,"ECWEBB";#N/A,#N/A,FALSE,"MFT96";#N/A,#N/A,FALSE,"CTrecon"}</definedName>
    <definedName name="wrn.TMCOMP._1_4_4_5" hidden="1">{#N/A,#N/A,FALSE,"TMCOMP96";#N/A,#N/A,FALSE,"MAT96";#N/A,#N/A,FALSE,"FANDA96";#N/A,#N/A,FALSE,"INTRAN96";#N/A,#N/A,FALSE,"NAA9697";#N/A,#N/A,FALSE,"ECWEBB";#N/A,#N/A,FALSE,"MFT96";#N/A,#N/A,FALSE,"CTrecon"}</definedName>
    <definedName name="wrn.TMCOMP._1_4_5" hidden="1">{#N/A,#N/A,FALSE,"TMCOMP96";#N/A,#N/A,FALSE,"MAT96";#N/A,#N/A,FALSE,"FANDA96";#N/A,#N/A,FALSE,"INTRAN96";#N/A,#N/A,FALSE,"NAA9697";#N/A,#N/A,FALSE,"ECWEBB";#N/A,#N/A,FALSE,"MFT96";#N/A,#N/A,FALSE,"CTrecon"}</definedName>
    <definedName name="wrn.TMCOMP._1_4_5_1" hidden="1">{#N/A,#N/A,FALSE,"TMCOMP96";#N/A,#N/A,FALSE,"MAT96";#N/A,#N/A,FALSE,"FANDA96";#N/A,#N/A,FALSE,"INTRAN96";#N/A,#N/A,FALSE,"NAA9697";#N/A,#N/A,FALSE,"ECWEBB";#N/A,#N/A,FALSE,"MFT96";#N/A,#N/A,FALSE,"CTrecon"}</definedName>
    <definedName name="wrn.TMCOMP._1_4_5_2" hidden="1">{#N/A,#N/A,FALSE,"TMCOMP96";#N/A,#N/A,FALSE,"MAT96";#N/A,#N/A,FALSE,"FANDA96";#N/A,#N/A,FALSE,"INTRAN96";#N/A,#N/A,FALSE,"NAA9697";#N/A,#N/A,FALSE,"ECWEBB";#N/A,#N/A,FALSE,"MFT96";#N/A,#N/A,FALSE,"CTrecon"}</definedName>
    <definedName name="wrn.TMCOMP._1_4_5_3" hidden="1">{#N/A,#N/A,FALSE,"TMCOMP96";#N/A,#N/A,FALSE,"MAT96";#N/A,#N/A,FALSE,"FANDA96";#N/A,#N/A,FALSE,"INTRAN96";#N/A,#N/A,FALSE,"NAA9697";#N/A,#N/A,FALSE,"ECWEBB";#N/A,#N/A,FALSE,"MFT96";#N/A,#N/A,FALSE,"CTrecon"}</definedName>
    <definedName name="wrn.TMCOMP._1_4_5_4" hidden="1">{#N/A,#N/A,FALSE,"TMCOMP96";#N/A,#N/A,FALSE,"MAT96";#N/A,#N/A,FALSE,"FANDA96";#N/A,#N/A,FALSE,"INTRAN96";#N/A,#N/A,FALSE,"NAA9697";#N/A,#N/A,FALSE,"ECWEBB";#N/A,#N/A,FALSE,"MFT96";#N/A,#N/A,FALSE,"CTrecon"}</definedName>
    <definedName name="wrn.TMCOMP._1_4_5_5" hidden="1">{#N/A,#N/A,FALSE,"TMCOMP96";#N/A,#N/A,FALSE,"MAT96";#N/A,#N/A,FALSE,"FANDA96";#N/A,#N/A,FALSE,"INTRAN96";#N/A,#N/A,FALSE,"NAA9697";#N/A,#N/A,FALSE,"ECWEBB";#N/A,#N/A,FALSE,"MFT96";#N/A,#N/A,FALSE,"CTrecon"}</definedName>
    <definedName name="wrn.TMCOMP._1_5" hidden="1">{#N/A,#N/A,FALSE,"TMCOMP96";#N/A,#N/A,FALSE,"MAT96";#N/A,#N/A,FALSE,"FANDA96";#N/A,#N/A,FALSE,"INTRAN96";#N/A,#N/A,FALSE,"NAA9697";#N/A,#N/A,FALSE,"ECWEBB";#N/A,#N/A,FALSE,"MFT96";#N/A,#N/A,FALSE,"CTrecon"}</definedName>
    <definedName name="wrn.TMCOMP._1_5_1" hidden="1">{#N/A,#N/A,FALSE,"TMCOMP96";#N/A,#N/A,FALSE,"MAT96";#N/A,#N/A,FALSE,"FANDA96";#N/A,#N/A,FALSE,"INTRAN96";#N/A,#N/A,FALSE,"NAA9697";#N/A,#N/A,FALSE,"ECWEBB";#N/A,#N/A,FALSE,"MFT96";#N/A,#N/A,FALSE,"CTrecon"}</definedName>
    <definedName name="wrn.TMCOMP._1_5_1_1" hidden="1">{#N/A,#N/A,FALSE,"TMCOMP96";#N/A,#N/A,FALSE,"MAT96";#N/A,#N/A,FALSE,"FANDA96";#N/A,#N/A,FALSE,"INTRAN96";#N/A,#N/A,FALSE,"NAA9697";#N/A,#N/A,FALSE,"ECWEBB";#N/A,#N/A,FALSE,"MFT96";#N/A,#N/A,FALSE,"CTrecon"}</definedName>
    <definedName name="wrn.TMCOMP._1_5_1_2" hidden="1">{#N/A,#N/A,FALSE,"TMCOMP96";#N/A,#N/A,FALSE,"MAT96";#N/A,#N/A,FALSE,"FANDA96";#N/A,#N/A,FALSE,"INTRAN96";#N/A,#N/A,FALSE,"NAA9697";#N/A,#N/A,FALSE,"ECWEBB";#N/A,#N/A,FALSE,"MFT96";#N/A,#N/A,FALSE,"CTrecon"}</definedName>
    <definedName name="wrn.TMCOMP._1_5_1_3" hidden="1">{#N/A,#N/A,FALSE,"TMCOMP96";#N/A,#N/A,FALSE,"MAT96";#N/A,#N/A,FALSE,"FANDA96";#N/A,#N/A,FALSE,"INTRAN96";#N/A,#N/A,FALSE,"NAA9697";#N/A,#N/A,FALSE,"ECWEBB";#N/A,#N/A,FALSE,"MFT96";#N/A,#N/A,FALSE,"CTrecon"}</definedName>
    <definedName name="wrn.TMCOMP._1_5_1_4" hidden="1">{#N/A,#N/A,FALSE,"TMCOMP96";#N/A,#N/A,FALSE,"MAT96";#N/A,#N/A,FALSE,"FANDA96";#N/A,#N/A,FALSE,"INTRAN96";#N/A,#N/A,FALSE,"NAA9697";#N/A,#N/A,FALSE,"ECWEBB";#N/A,#N/A,FALSE,"MFT96";#N/A,#N/A,FALSE,"CTrecon"}</definedName>
    <definedName name="wrn.TMCOMP._1_5_1_5" hidden="1">{#N/A,#N/A,FALSE,"TMCOMP96";#N/A,#N/A,FALSE,"MAT96";#N/A,#N/A,FALSE,"FANDA96";#N/A,#N/A,FALSE,"INTRAN96";#N/A,#N/A,FALSE,"NAA9697";#N/A,#N/A,FALSE,"ECWEBB";#N/A,#N/A,FALSE,"MFT96";#N/A,#N/A,FALSE,"CTrecon"}</definedName>
    <definedName name="wrn.TMCOMP._1_5_2" hidden="1">{#N/A,#N/A,FALSE,"TMCOMP96";#N/A,#N/A,FALSE,"MAT96";#N/A,#N/A,FALSE,"FANDA96";#N/A,#N/A,FALSE,"INTRAN96";#N/A,#N/A,FALSE,"NAA9697";#N/A,#N/A,FALSE,"ECWEBB";#N/A,#N/A,FALSE,"MFT96";#N/A,#N/A,FALSE,"CTrecon"}</definedName>
    <definedName name="wrn.TMCOMP._1_5_2_1" hidden="1">{#N/A,#N/A,FALSE,"TMCOMP96";#N/A,#N/A,FALSE,"MAT96";#N/A,#N/A,FALSE,"FANDA96";#N/A,#N/A,FALSE,"INTRAN96";#N/A,#N/A,FALSE,"NAA9697";#N/A,#N/A,FALSE,"ECWEBB";#N/A,#N/A,FALSE,"MFT96";#N/A,#N/A,FALSE,"CTrecon"}</definedName>
    <definedName name="wrn.TMCOMP._1_5_2_2" hidden="1">{#N/A,#N/A,FALSE,"TMCOMP96";#N/A,#N/A,FALSE,"MAT96";#N/A,#N/A,FALSE,"FANDA96";#N/A,#N/A,FALSE,"INTRAN96";#N/A,#N/A,FALSE,"NAA9697";#N/A,#N/A,FALSE,"ECWEBB";#N/A,#N/A,FALSE,"MFT96";#N/A,#N/A,FALSE,"CTrecon"}</definedName>
    <definedName name="wrn.TMCOMP._1_5_2_3" hidden="1">{#N/A,#N/A,FALSE,"TMCOMP96";#N/A,#N/A,FALSE,"MAT96";#N/A,#N/A,FALSE,"FANDA96";#N/A,#N/A,FALSE,"INTRAN96";#N/A,#N/A,FALSE,"NAA9697";#N/A,#N/A,FALSE,"ECWEBB";#N/A,#N/A,FALSE,"MFT96";#N/A,#N/A,FALSE,"CTrecon"}</definedName>
    <definedName name="wrn.TMCOMP._1_5_2_4" hidden="1">{#N/A,#N/A,FALSE,"TMCOMP96";#N/A,#N/A,FALSE,"MAT96";#N/A,#N/A,FALSE,"FANDA96";#N/A,#N/A,FALSE,"INTRAN96";#N/A,#N/A,FALSE,"NAA9697";#N/A,#N/A,FALSE,"ECWEBB";#N/A,#N/A,FALSE,"MFT96";#N/A,#N/A,FALSE,"CTrecon"}</definedName>
    <definedName name="wrn.TMCOMP._1_5_2_5" hidden="1">{#N/A,#N/A,FALSE,"TMCOMP96";#N/A,#N/A,FALSE,"MAT96";#N/A,#N/A,FALSE,"FANDA96";#N/A,#N/A,FALSE,"INTRAN96";#N/A,#N/A,FALSE,"NAA9697";#N/A,#N/A,FALSE,"ECWEBB";#N/A,#N/A,FALSE,"MFT96";#N/A,#N/A,FALSE,"CTrecon"}</definedName>
    <definedName name="wrn.TMCOMP._1_5_3" hidden="1">{#N/A,#N/A,FALSE,"TMCOMP96";#N/A,#N/A,FALSE,"MAT96";#N/A,#N/A,FALSE,"FANDA96";#N/A,#N/A,FALSE,"INTRAN96";#N/A,#N/A,FALSE,"NAA9697";#N/A,#N/A,FALSE,"ECWEBB";#N/A,#N/A,FALSE,"MFT96";#N/A,#N/A,FALSE,"CTrecon"}</definedName>
    <definedName name="wrn.TMCOMP._1_5_3_1" hidden="1">{#N/A,#N/A,FALSE,"TMCOMP96";#N/A,#N/A,FALSE,"MAT96";#N/A,#N/A,FALSE,"FANDA96";#N/A,#N/A,FALSE,"INTRAN96";#N/A,#N/A,FALSE,"NAA9697";#N/A,#N/A,FALSE,"ECWEBB";#N/A,#N/A,FALSE,"MFT96";#N/A,#N/A,FALSE,"CTrecon"}</definedName>
    <definedName name="wrn.TMCOMP._1_5_3_2" hidden="1">{#N/A,#N/A,FALSE,"TMCOMP96";#N/A,#N/A,FALSE,"MAT96";#N/A,#N/A,FALSE,"FANDA96";#N/A,#N/A,FALSE,"INTRAN96";#N/A,#N/A,FALSE,"NAA9697";#N/A,#N/A,FALSE,"ECWEBB";#N/A,#N/A,FALSE,"MFT96";#N/A,#N/A,FALSE,"CTrecon"}</definedName>
    <definedName name="wrn.TMCOMP._1_5_3_3" hidden="1">{#N/A,#N/A,FALSE,"TMCOMP96";#N/A,#N/A,FALSE,"MAT96";#N/A,#N/A,FALSE,"FANDA96";#N/A,#N/A,FALSE,"INTRAN96";#N/A,#N/A,FALSE,"NAA9697";#N/A,#N/A,FALSE,"ECWEBB";#N/A,#N/A,FALSE,"MFT96";#N/A,#N/A,FALSE,"CTrecon"}</definedName>
    <definedName name="wrn.TMCOMP._1_5_3_4" hidden="1">{#N/A,#N/A,FALSE,"TMCOMP96";#N/A,#N/A,FALSE,"MAT96";#N/A,#N/A,FALSE,"FANDA96";#N/A,#N/A,FALSE,"INTRAN96";#N/A,#N/A,FALSE,"NAA9697";#N/A,#N/A,FALSE,"ECWEBB";#N/A,#N/A,FALSE,"MFT96";#N/A,#N/A,FALSE,"CTrecon"}</definedName>
    <definedName name="wrn.TMCOMP._1_5_3_5" hidden="1">{#N/A,#N/A,FALSE,"TMCOMP96";#N/A,#N/A,FALSE,"MAT96";#N/A,#N/A,FALSE,"FANDA96";#N/A,#N/A,FALSE,"INTRAN96";#N/A,#N/A,FALSE,"NAA9697";#N/A,#N/A,FALSE,"ECWEBB";#N/A,#N/A,FALSE,"MFT96";#N/A,#N/A,FALSE,"CTrecon"}</definedName>
    <definedName name="wrn.TMCOMP._1_5_4" hidden="1">{#N/A,#N/A,FALSE,"TMCOMP96";#N/A,#N/A,FALSE,"MAT96";#N/A,#N/A,FALSE,"FANDA96";#N/A,#N/A,FALSE,"INTRAN96";#N/A,#N/A,FALSE,"NAA9697";#N/A,#N/A,FALSE,"ECWEBB";#N/A,#N/A,FALSE,"MFT96";#N/A,#N/A,FALSE,"CTrecon"}</definedName>
    <definedName name="wrn.TMCOMP._1_5_4_1" hidden="1">{#N/A,#N/A,FALSE,"TMCOMP96";#N/A,#N/A,FALSE,"MAT96";#N/A,#N/A,FALSE,"FANDA96";#N/A,#N/A,FALSE,"INTRAN96";#N/A,#N/A,FALSE,"NAA9697";#N/A,#N/A,FALSE,"ECWEBB";#N/A,#N/A,FALSE,"MFT96";#N/A,#N/A,FALSE,"CTrecon"}</definedName>
    <definedName name="wrn.TMCOMP._1_5_4_2" hidden="1">{#N/A,#N/A,FALSE,"TMCOMP96";#N/A,#N/A,FALSE,"MAT96";#N/A,#N/A,FALSE,"FANDA96";#N/A,#N/A,FALSE,"INTRAN96";#N/A,#N/A,FALSE,"NAA9697";#N/A,#N/A,FALSE,"ECWEBB";#N/A,#N/A,FALSE,"MFT96";#N/A,#N/A,FALSE,"CTrecon"}</definedName>
    <definedName name="wrn.TMCOMP._1_5_4_3" hidden="1">{#N/A,#N/A,FALSE,"TMCOMP96";#N/A,#N/A,FALSE,"MAT96";#N/A,#N/A,FALSE,"FANDA96";#N/A,#N/A,FALSE,"INTRAN96";#N/A,#N/A,FALSE,"NAA9697";#N/A,#N/A,FALSE,"ECWEBB";#N/A,#N/A,FALSE,"MFT96";#N/A,#N/A,FALSE,"CTrecon"}</definedName>
    <definedName name="wrn.TMCOMP._1_5_4_4" hidden="1">{#N/A,#N/A,FALSE,"TMCOMP96";#N/A,#N/A,FALSE,"MAT96";#N/A,#N/A,FALSE,"FANDA96";#N/A,#N/A,FALSE,"INTRAN96";#N/A,#N/A,FALSE,"NAA9697";#N/A,#N/A,FALSE,"ECWEBB";#N/A,#N/A,FALSE,"MFT96";#N/A,#N/A,FALSE,"CTrecon"}</definedName>
    <definedName name="wrn.TMCOMP._1_5_4_5" hidden="1">{#N/A,#N/A,FALSE,"TMCOMP96";#N/A,#N/A,FALSE,"MAT96";#N/A,#N/A,FALSE,"FANDA96";#N/A,#N/A,FALSE,"INTRAN96";#N/A,#N/A,FALSE,"NAA9697";#N/A,#N/A,FALSE,"ECWEBB";#N/A,#N/A,FALSE,"MFT96";#N/A,#N/A,FALSE,"CTrecon"}</definedName>
    <definedName name="wrn.TMCOMP._1_5_5" hidden="1">{#N/A,#N/A,FALSE,"TMCOMP96";#N/A,#N/A,FALSE,"MAT96";#N/A,#N/A,FALSE,"FANDA96";#N/A,#N/A,FALSE,"INTRAN96";#N/A,#N/A,FALSE,"NAA9697";#N/A,#N/A,FALSE,"ECWEBB";#N/A,#N/A,FALSE,"MFT96";#N/A,#N/A,FALSE,"CTrecon"}</definedName>
    <definedName name="wrn.TMCOMP._1_5_5_1" hidden="1">{#N/A,#N/A,FALSE,"TMCOMP96";#N/A,#N/A,FALSE,"MAT96";#N/A,#N/A,FALSE,"FANDA96";#N/A,#N/A,FALSE,"INTRAN96";#N/A,#N/A,FALSE,"NAA9697";#N/A,#N/A,FALSE,"ECWEBB";#N/A,#N/A,FALSE,"MFT96";#N/A,#N/A,FALSE,"CTrecon"}</definedName>
    <definedName name="wrn.TMCOMP._1_5_5_2" hidden="1">{#N/A,#N/A,FALSE,"TMCOMP96";#N/A,#N/A,FALSE,"MAT96";#N/A,#N/A,FALSE,"FANDA96";#N/A,#N/A,FALSE,"INTRAN96";#N/A,#N/A,FALSE,"NAA9697";#N/A,#N/A,FALSE,"ECWEBB";#N/A,#N/A,FALSE,"MFT96";#N/A,#N/A,FALSE,"CTrecon"}</definedName>
    <definedName name="wrn.TMCOMP._1_5_5_3" hidden="1">{#N/A,#N/A,FALSE,"TMCOMP96";#N/A,#N/A,FALSE,"MAT96";#N/A,#N/A,FALSE,"FANDA96";#N/A,#N/A,FALSE,"INTRAN96";#N/A,#N/A,FALSE,"NAA9697";#N/A,#N/A,FALSE,"ECWEBB";#N/A,#N/A,FALSE,"MFT96";#N/A,#N/A,FALSE,"CTrecon"}</definedName>
    <definedName name="wrn.TMCOMP._1_5_5_4" hidden="1">{#N/A,#N/A,FALSE,"TMCOMP96";#N/A,#N/A,FALSE,"MAT96";#N/A,#N/A,FALSE,"FANDA96";#N/A,#N/A,FALSE,"INTRAN96";#N/A,#N/A,FALSE,"NAA9697";#N/A,#N/A,FALSE,"ECWEBB";#N/A,#N/A,FALSE,"MFT96";#N/A,#N/A,FALSE,"CTrecon"}</definedName>
    <definedName name="wrn.TMCOMP._1_5_5_5"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wrn.TMCOMP._2_1" hidden="1">{#N/A,#N/A,FALSE,"TMCOMP96";#N/A,#N/A,FALSE,"MAT96";#N/A,#N/A,FALSE,"FANDA96";#N/A,#N/A,FALSE,"INTRAN96";#N/A,#N/A,FALSE,"NAA9697";#N/A,#N/A,FALSE,"ECWEBB";#N/A,#N/A,FALSE,"MFT96";#N/A,#N/A,FALSE,"CTrecon"}</definedName>
    <definedName name="wrn.TMCOMP._2_1_1" hidden="1">{#N/A,#N/A,FALSE,"TMCOMP96";#N/A,#N/A,FALSE,"MAT96";#N/A,#N/A,FALSE,"FANDA96";#N/A,#N/A,FALSE,"INTRAN96";#N/A,#N/A,FALSE,"NAA9697";#N/A,#N/A,FALSE,"ECWEBB";#N/A,#N/A,FALSE,"MFT96";#N/A,#N/A,FALSE,"CTrecon"}</definedName>
    <definedName name="wrn.TMCOMP._2_1_1_1" hidden="1">{#N/A,#N/A,FALSE,"TMCOMP96";#N/A,#N/A,FALSE,"MAT96";#N/A,#N/A,FALSE,"FANDA96";#N/A,#N/A,FALSE,"INTRAN96";#N/A,#N/A,FALSE,"NAA9697";#N/A,#N/A,FALSE,"ECWEBB";#N/A,#N/A,FALSE,"MFT96";#N/A,#N/A,FALSE,"CTrecon"}</definedName>
    <definedName name="wrn.TMCOMP._2_1_1_1_1" hidden="1">{#N/A,#N/A,FALSE,"TMCOMP96";#N/A,#N/A,FALSE,"MAT96";#N/A,#N/A,FALSE,"FANDA96";#N/A,#N/A,FALSE,"INTRAN96";#N/A,#N/A,FALSE,"NAA9697";#N/A,#N/A,FALSE,"ECWEBB";#N/A,#N/A,FALSE,"MFT96";#N/A,#N/A,FALSE,"CTrecon"}</definedName>
    <definedName name="wrn.TMCOMP._2_1_1_1_2" hidden="1">{#N/A,#N/A,FALSE,"TMCOMP96";#N/A,#N/A,FALSE,"MAT96";#N/A,#N/A,FALSE,"FANDA96";#N/A,#N/A,FALSE,"INTRAN96";#N/A,#N/A,FALSE,"NAA9697";#N/A,#N/A,FALSE,"ECWEBB";#N/A,#N/A,FALSE,"MFT96";#N/A,#N/A,FALSE,"CTrecon"}</definedName>
    <definedName name="wrn.TMCOMP._2_1_1_1_3" hidden="1">{#N/A,#N/A,FALSE,"TMCOMP96";#N/A,#N/A,FALSE,"MAT96";#N/A,#N/A,FALSE,"FANDA96";#N/A,#N/A,FALSE,"INTRAN96";#N/A,#N/A,FALSE,"NAA9697";#N/A,#N/A,FALSE,"ECWEBB";#N/A,#N/A,FALSE,"MFT96";#N/A,#N/A,FALSE,"CTrecon"}</definedName>
    <definedName name="wrn.TMCOMP._2_1_1_1_4" hidden="1">{#N/A,#N/A,FALSE,"TMCOMP96";#N/A,#N/A,FALSE,"MAT96";#N/A,#N/A,FALSE,"FANDA96";#N/A,#N/A,FALSE,"INTRAN96";#N/A,#N/A,FALSE,"NAA9697";#N/A,#N/A,FALSE,"ECWEBB";#N/A,#N/A,FALSE,"MFT96";#N/A,#N/A,FALSE,"CTrecon"}</definedName>
    <definedName name="wrn.TMCOMP._2_1_1_1_5" hidden="1">{#N/A,#N/A,FALSE,"TMCOMP96";#N/A,#N/A,FALSE,"MAT96";#N/A,#N/A,FALSE,"FANDA96";#N/A,#N/A,FALSE,"INTRAN96";#N/A,#N/A,FALSE,"NAA9697";#N/A,#N/A,FALSE,"ECWEBB";#N/A,#N/A,FALSE,"MFT96";#N/A,#N/A,FALSE,"CTrecon"}</definedName>
    <definedName name="wrn.TMCOMP._2_1_1_2" hidden="1">{#N/A,#N/A,FALSE,"TMCOMP96";#N/A,#N/A,FALSE,"MAT96";#N/A,#N/A,FALSE,"FANDA96";#N/A,#N/A,FALSE,"INTRAN96";#N/A,#N/A,FALSE,"NAA9697";#N/A,#N/A,FALSE,"ECWEBB";#N/A,#N/A,FALSE,"MFT96";#N/A,#N/A,FALSE,"CTrecon"}</definedName>
    <definedName name="wrn.TMCOMP._2_1_1_2_1" hidden="1">{#N/A,#N/A,FALSE,"TMCOMP96";#N/A,#N/A,FALSE,"MAT96";#N/A,#N/A,FALSE,"FANDA96";#N/A,#N/A,FALSE,"INTRAN96";#N/A,#N/A,FALSE,"NAA9697";#N/A,#N/A,FALSE,"ECWEBB";#N/A,#N/A,FALSE,"MFT96";#N/A,#N/A,FALSE,"CTrecon"}</definedName>
    <definedName name="wrn.TMCOMP._2_1_1_2_2" hidden="1">{#N/A,#N/A,FALSE,"TMCOMP96";#N/A,#N/A,FALSE,"MAT96";#N/A,#N/A,FALSE,"FANDA96";#N/A,#N/A,FALSE,"INTRAN96";#N/A,#N/A,FALSE,"NAA9697";#N/A,#N/A,FALSE,"ECWEBB";#N/A,#N/A,FALSE,"MFT96";#N/A,#N/A,FALSE,"CTrecon"}</definedName>
    <definedName name="wrn.TMCOMP._2_1_1_2_3" hidden="1">{#N/A,#N/A,FALSE,"TMCOMP96";#N/A,#N/A,FALSE,"MAT96";#N/A,#N/A,FALSE,"FANDA96";#N/A,#N/A,FALSE,"INTRAN96";#N/A,#N/A,FALSE,"NAA9697";#N/A,#N/A,FALSE,"ECWEBB";#N/A,#N/A,FALSE,"MFT96";#N/A,#N/A,FALSE,"CTrecon"}</definedName>
    <definedName name="wrn.TMCOMP._2_1_1_2_4" hidden="1">{#N/A,#N/A,FALSE,"TMCOMP96";#N/A,#N/A,FALSE,"MAT96";#N/A,#N/A,FALSE,"FANDA96";#N/A,#N/A,FALSE,"INTRAN96";#N/A,#N/A,FALSE,"NAA9697";#N/A,#N/A,FALSE,"ECWEBB";#N/A,#N/A,FALSE,"MFT96";#N/A,#N/A,FALSE,"CTrecon"}</definedName>
    <definedName name="wrn.TMCOMP._2_1_1_2_5" hidden="1">{#N/A,#N/A,FALSE,"TMCOMP96";#N/A,#N/A,FALSE,"MAT96";#N/A,#N/A,FALSE,"FANDA96";#N/A,#N/A,FALSE,"INTRAN96";#N/A,#N/A,FALSE,"NAA9697";#N/A,#N/A,FALSE,"ECWEBB";#N/A,#N/A,FALSE,"MFT96";#N/A,#N/A,FALSE,"CTrecon"}</definedName>
    <definedName name="wrn.TMCOMP._2_1_1_3" hidden="1">{#N/A,#N/A,FALSE,"TMCOMP96";#N/A,#N/A,FALSE,"MAT96";#N/A,#N/A,FALSE,"FANDA96";#N/A,#N/A,FALSE,"INTRAN96";#N/A,#N/A,FALSE,"NAA9697";#N/A,#N/A,FALSE,"ECWEBB";#N/A,#N/A,FALSE,"MFT96";#N/A,#N/A,FALSE,"CTrecon"}</definedName>
    <definedName name="wrn.TMCOMP._2_1_1_4" hidden="1">{#N/A,#N/A,FALSE,"TMCOMP96";#N/A,#N/A,FALSE,"MAT96";#N/A,#N/A,FALSE,"FANDA96";#N/A,#N/A,FALSE,"INTRAN96";#N/A,#N/A,FALSE,"NAA9697";#N/A,#N/A,FALSE,"ECWEBB";#N/A,#N/A,FALSE,"MFT96";#N/A,#N/A,FALSE,"CTrecon"}</definedName>
    <definedName name="wrn.TMCOMP._2_1_1_5" hidden="1">{#N/A,#N/A,FALSE,"TMCOMP96";#N/A,#N/A,FALSE,"MAT96";#N/A,#N/A,FALSE,"FANDA96";#N/A,#N/A,FALSE,"INTRAN96";#N/A,#N/A,FALSE,"NAA9697";#N/A,#N/A,FALSE,"ECWEBB";#N/A,#N/A,FALSE,"MFT96";#N/A,#N/A,FALSE,"CTrecon"}</definedName>
    <definedName name="wrn.TMCOMP._2_1_2" hidden="1">{#N/A,#N/A,FALSE,"TMCOMP96";#N/A,#N/A,FALSE,"MAT96";#N/A,#N/A,FALSE,"FANDA96";#N/A,#N/A,FALSE,"INTRAN96";#N/A,#N/A,FALSE,"NAA9697";#N/A,#N/A,FALSE,"ECWEBB";#N/A,#N/A,FALSE,"MFT96";#N/A,#N/A,FALSE,"CTrecon"}</definedName>
    <definedName name="wrn.TMCOMP._2_1_2_1" hidden="1">{#N/A,#N/A,FALSE,"TMCOMP96";#N/A,#N/A,FALSE,"MAT96";#N/A,#N/A,FALSE,"FANDA96";#N/A,#N/A,FALSE,"INTRAN96";#N/A,#N/A,FALSE,"NAA9697";#N/A,#N/A,FALSE,"ECWEBB";#N/A,#N/A,FALSE,"MFT96";#N/A,#N/A,FALSE,"CTrecon"}</definedName>
    <definedName name="wrn.TMCOMP._2_1_2_2" hidden="1">{#N/A,#N/A,FALSE,"TMCOMP96";#N/A,#N/A,FALSE,"MAT96";#N/A,#N/A,FALSE,"FANDA96";#N/A,#N/A,FALSE,"INTRAN96";#N/A,#N/A,FALSE,"NAA9697";#N/A,#N/A,FALSE,"ECWEBB";#N/A,#N/A,FALSE,"MFT96";#N/A,#N/A,FALSE,"CTrecon"}</definedName>
    <definedName name="wrn.TMCOMP._2_1_2_3" hidden="1">{#N/A,#N/A,FALSE,"TMCOMP96";#N/A,#N/A,FALSE,"MAT96";#N/A,#N/A,FALSE,"FANDA96";#N/A,#N/A,FALSE,"INTRAN96";#N/A,#N/A,FALSE,"NAA9697";#N/A,#N/A,FALSE,"ECWEBB";#N/A,#N/A,FALSE,"MFT96";#N/A,#N/A,FALSE,"CTrecon"}</definedName>
    <definedName name="wrn.TMCOMP._2_1_2_4" hidden="1">{#N/A,#N/A,FALSE,"TMCOMP96";#N/A,#N/A,FALSE,"MAT96";#N/A,#N/A,FALSE,"FANDA96";#N/A,#N/A,FALSE,"INTRAN96";#N/A,#N/A,FALSE,"NAA9697";#N/A,#N/A,FALSE,"ECWEBB";#N/A,#N/A,FALSE,"MFT96";#N/A,#N/A,FALSE,"CTrecon"}</definedName>
    <definedName name="wrn.TMCOMP._2_1_2_5" hidden="1">{#N/A,#N/A,FALSE,"TMCOMP96";#N/A,#N/A,FALSE,"MAT96";#N/A,#N/A,FALSE,"FANDA96";#N/A,#N/A,FALSE,"INTRAN96";#N/A,#N/A,FALSE,"NAA9697";#N/A,#N/A,FALSE,"ECWEBB";#N/A,#N/A,FALSE,"MFT96";#N/A,#N/A,FALSE,"CTrecon"}</definedName>
    <definedName name="wrn.TMCOMP._2_1_3" hidden="1">{#N/A,#N/A,FALSE,"TMCOMP96";#N/A,#N/A,FALSE,"MAT96";#N/A,#N/A,FALSE,"FANDA96";#N/A,#N/A,FALSE,"INTRAN96";#N/A,#N/A,FALSE,"NAA9697";#N/A,#N/A,FALSE,"ECWEBB";#N/A,#N/A,FALSE,"MFT96";#N/A,#N/A,FALSE,"CTrecon"}</definedName>
    <definedName name="wrn.TMCOMP._2_1_3_1" hidden="1">{#N/A,#N/A,FALSE,"TMCOMP96";#N/A,#N/A,FALSE,"MAT96";#N/A,#N/A,FALSE,"FANDA96";#N/A,#N/A,FALSE,"INTRAN96";#N/A,#N/A,FALSE,"NAA9697";#N/A,#N/A,FALSE,"ECWEBB";#N/A,#N/A,FALSE,"MFT96";#N/A,#N/A,FALSE,"CTrecon"}</definedName>
    <definedName name="wrn.TMCOMP._2_1_3_2" hidden="1">{#N/A,#N/A,FALSE,"TMCOMP96";#N/A,#N/A,FALSE,"MAT96";#N/A,#N/A,FALSE,"FANDA96";#N/A,#N/A,FALSE,"INTRAN96";#N/A,#N/A,FALSE,"NAA9697";#N/A,#N/A,FALSE,"ECWEBB";#N/A,#N/A,FALSE,"MFT96";#N/A,#N/A,FALSE,"CTrecon"}</definedName>
    <definedName name="wrn.TMCOMP._2_1_3_3" hidden="1">{#N/A,#N/A,FALSE,"TMCOMP96";#N/A,#N/A,FALSE,"MAT96";#N/A,#N/A,FALSE,"FANDA96";#N/A,#N/A,FALSE,"INTRAN96";#N/A,#N/A,FALSE,"NAA9697";#N/A,#N/A,FALSE,"ECWEBB";#N/A,#N/A,FALSE,"MFT96";#N/A,#N/A,FALSE,"CTrecon"}</definedName>
    <definedName name="wrn.TMCOMP._2_1_3_4" hidden="1">{#N/A,#N/A,FALSE,"TMCOMP96";#N/A,#N/A,FALSE,"MAT96";#N/A,#N/A,FALSE,"FANDA96";#N/A,#N/A,FALSE,"INTRAN96";#N/A,#N/A,FALSE,"NAA9697";#N/A,#N/A,FALSE,"ECWEBB";#N/A,#N/A,FALSE,"MFT96";#N/A,#N/A,FALSE,"CTrecon"}</definedName>
    <definedName name="wrn.TMCOMP._2_1_3_5" hidden="1">{#N/A,#N/A,FALSE,"TMCOMP96";#N/A,#N/A,FALSE,"MAT96";#N/A,#N/A,FALSE,"FANDA96";#N/A,#N/A,FALSE,"INTRAN96";#N/A,#N/A,FALSE,"NAA9697";#N/A,#N/A,FALSE,"ECWEBB";#N/A,#N/A,FALSE,"MFT96";#N/A,#N/A,FALSE,"CTrecon"}</definedName>
    <definedName name="wrn.TMCOMP._2_1_4" hidden="1">{#N/A,#N/A,FALSE,"TMCOMP96";#N/A,#N/A,FALSE,"MAT96";#N/A,#N/A,FALSE,"FANDA96";#N/A,#N/A,FALSE,"INTRAN96";#N/A,#N/A,FALSE,"NAA9697";#N/A,#N/A,FALSE,"ECWEBB";#N/A,#N/A,FALSE,"MFT96";#N/A,#N/A,FALSE,"CTrecon"}</definedName>
    <definedName name="wrn.TMCOMP._2_1_4_1" hidden="1">{#N/A,#N/A,FALSE,"TMCOMP96";#N/A,#N/A,FALSE,"MAT96";#N/A,#N/A,FALSE,"FANDA96";#N/A,#N/A,FALSE,"INTRAN96";#N/A,#N/A,FALSE,"NAA9697";#N/A,#N/A,FALSE,"ECWEBB";#N/A,#N/A,FALSE,"MFT96";#N/A,#N/A,FALSE,"CTrecon"}</definedName>
    <definedName name="wrn.TMCOMP._2_1_4_2" hidden="1">{#N/A,#N/A,FALSE,"TMCOMP96";#N/A,#N/A,FALSE,"MAT96";#N/A,#N/A,FALSE,"FANDA96";#N/A,#N/A,FALSE,"INTRAN96";#N/A,#N/A,FALSE,"NAA9697";#N/A,#N/A,FALSE,"ECWEBB";#N/A,#N/A,FALSE,"MFT96";#N/A,#N/A,FALSE,"CTrecon"}</definedName>
    <definedName name="wrn.TMCOMP._2_1_4_3" hidden="1">{#N/A,#N/A,FALSE,"TMCOMP96";#N/A,#N/A,FALSE,"MAT96";#N/A,#N/A,FALSE,"FANDA96";#N/A,#N/A,FALSE,"INTRAN96";#N/A,#N/A,FALSE,"NAA9697";#N/A,#N/A,FALSE,"ECWEBB";#N/A,#N/A,FALSE,"MFT96";#N/A,#N/A,FALSE,"CTrecon"}</definedName>
    <definedName name="wrn.TMCOMP._2_1_4_4" hidden="1">{#N/A,#N/A,FALSE,"TMCOMP96";#N/A,#N/A,FALSE,"MAT96";#N/A,#N/A,FALSE,"FANDA96";#N/A,#N/A,FALSE,"INTRAN96";#N/A,#N/A,FALSE,"NAA9697";#N/A,#N/A,FALSE,"ECWEBB";#N/A,#N/A,FALSE,"MFT96";#N/A,#N/A,FALSE,"CTrecon"}</definedName>
    <definedName name="wrn.TMCOMP._2_1_4_5" hidden="1">{#N/A,#N/A,FALSE,"TMCOMP96";#N/A,#N/A,FALSE,"MAT96";#N/A,#N/A,FALSE,"FANDA96";#N/A,#N/A,FALSE,"INTRAN96";#N/A,#N/A,FALSE,"NAA9697";#N/A,#N/A,FALSE,"ECWEBB";#N/A,#N/A,FALSE,"MFT96";#N/A,#N/A,FALSE,"CTrecon"}</definedName>
    <definedName name="wrn.TMCOMP._2_1_5" hidden="1">{#N/A,#N/A,FALSE,"TMCOMP96";#N/A,#N/A,FALSE,"MAT96";#N/A,#N/A,FALSE,"FANDA96";#N/A,#N/A,FALSE,"INTRAN96";#N/A,#N/A,FALSE,"NAA9697";#N/A,#N/A,FALSE,"ECWEBB";#N/A,#N/A,FALSE,"MFT96";#N/A,#N/A,FALSE,"CTrecon"}</definedName>
    <definedName name="wrn.TMCOMP._2_1_5_1" hidden="1">{#N/A,#N/A,FALSE,"TMCOMP96";#N/A,#N/A,FALSE,"MAT96";#N/A,#N/A,FALSE,"FANDA96";#N/A,#N/A,FALSE,"INTRAN96";#N/A,#N/A,FALSE,"NAA9697";#N/A,#N/A,FALSE,"ECWEBB";#N/A,#N/A,FALSE,"MFT96";#N/A,#N/A,FALSE,"CTrecon"}</definedName>
    <definedName name="wrn.TMCOMP._2_1_5_2" hidden="1">{#N/A,#N/A,FALSE,"TMCOMP96";#N/A,#N/A,FALSE,"MAT96";#N/A,#N/A,FALSE,"FANDA96";#N/A,#N/A,FALSE,"INTRAN96";#N/A,#N/A,FALSE,"NAA9697";#N/A,#N/A,FALSE,"ECWEBB";#N/A,#N/A,FALSE,"MFT96";#N/A,#N/A,FALSE,"CTrecon"}</definedName>
    <definedName name="wrn.TMCOMP._2_1_5_3" hidden="1">{#N/A,#N/A,FALSE,"TMCOMP96";#N/A,#N/A,FALSE,"MAT96";#N/A,#N/A,FALSE,"FANDA96";#N/A,#N/A,FALSE,"INTRAN96";#N/A,#N/A,FALSE,"NAA9697";#N/A,#N/A,FALSE,"ECWEBB";#N/A,#N/A,FALSE,"MFT96";#N/A,#N/A,FALSE,"CTrecon"}</definedName>
    <definedName name="wrn.TMCOMP._2_1_5_4" hidden="1">{#N/A,#N/A,FALSE,"TMCOMP96";#N/A,#N/A,FALSE,"MAT96";#N/A,#N/A,FALSE,"FANDA96";#N/A,#N/A,FALSE,"INTRAN96";#N/A,#N/A,FALSE,"NAA9697";#N/A,#N/A,FALSE,"ECWEBB";#N/A,#N/A,FALSE,"MFT96";#N/A,#N/A,FALSE,"CTrecon"}</definedName>
    <definedName name="wrn.TMCOMP._2_1_5_5" hidden="1">{#N/A,#N/A,FALSE,"TMCOMP96";#N/A,#N/A,FALSE,"MAT96";#N/A,#N/A,FALSE,"FANDA96";#N/A,#N/A,FALSE,"INTRAN96";#N/A,#N/A,FALSE,"NAA9697";#N/A,#N/A,FALSE,"ECWEBB";#N/A,#N/A,FALSE,"MFT96";#N/A,#N/A,FALSE,"CTrecon"}</definedName>
    <definedName name="wrn.TMCOMP._2_2" hidden="1">{#N/A,#N/A,FALSE,"TMCOMP96";#N/A,#N/A,FALSE,"MAT96";#N/A,#N/A,FALSE,"FANDA96";#N/A,#N/A,FALSE,"INTRAN96";#N/A,#N/A,FALSE,"NAA9697";#N/A,#N/A,FALSE,"ECWEBB";#N/A,#N/A,FALSE,"MFT96";#N/A,#N/A,FALSE,"CTrecon"}</definedName>
    <definedName name="wrn.TMCOMP._2_2_1" hidden="1">{#N/A,#N/A,FALSE,"TMCOMP96";#N/A,#N/A,FALSE,"MAT96";#N/A,#N/A,FALSE,"FANDA96";#N/A,#N/A,FALSE,"INTRAN96";#N/A,#N/A,FALSE,"NAA9697";#N/A,#N/A,FALSE,"ECWEBB";#N/A,#N/A,FALSE,"MFT96";#N/A,#N/A,FALSE,"CTrecon"}</definedName>
    <definedName name="wrn.TMCOMP._2_2_2" hidden="1">{#N/A,#N/A,FALSE,"TMCOMP96";#N/A,#N/A,FALSE,"MAT96";#N/A,#N/A,FALSE,"FANDA96";#N/A,#N/A,FALSE,"INTRAN96";#N/A,#N/A,FALSE,"NAA9697";#N/A,#N/A,FALSE,"ECWEBB";#N/A,#N/A,FALSE,"MFT96";#N/A,#N/A,FALSE,"CTrecon"}</definedName>
    <definedName name="wrn.TMCOMP._2_2_3" hidden="1">{#N/A,#N/A,FALSE,"TMCOMP96";#N/A,#N/A,FALSE,"MAT96";#N/A,#N/A,FALSE,"FANDA96";#N/A,#N/A,FALSE,"INTRAN96";#N/A,#N/A,FALSE,"NAA9697";#N/A,#N/A,FALSE,"ECWEBB";#N/A,#N/A,FALSE,"MFT96";#N/A,#N/A,FALSE,"CTrecon"}</definedName>
    <definedName name="wrn.TMCOMP._2_2_4" hidden="1">{#N/A,#N/A,FALSE,"TMCOMP96";#N/A,#N/A,FALSE,"MAT96";#N/A,#N/A,FALSE,"FANDA96";#N/A,#N/A,FALSE,"INTRAN96";#N/A,#N/A,FALSE,"NAA9697";#N/A,#N/A,FALSE,"ECWEBB";#N/A,#N/A,FALSE,"MFT96";#N/A,#N/A,FALSE,"CTrecon"}</definedName>
    <definedName name="wrn.TMCOMP._2_2_5" hidden="1">{#N/A,#N/A,FALSE,"TMCOMP96";#N/A,#N/A,FALSE,"MAT96";#N/A,#N/A,FALSE,"FANDA96";#N/A,#N/A,FALSE,"INTRAN96";#N/A,#N/A,FALSE,"NAA9697";#N/A,#N/A,FALSE,"ECWEBB";#N/A,#N/A,FALSE,"MFT96";#N/A,#N/A,FALSE,"CTrecon"}</definedName>
    <definedName name="wrn.TMCOMP._2_3" hidden="1">{#N/A,#N/A,FALSE,"TMCOMP96";#N/A,#N/A,FALSE,"MAT96";#N/A,#N/A,FALSE,"FANDA96";#N/A,#N/A,FALSE,"INTRAN96";#N/A,#N/A,FALSE,"NAA9697";#N/A,#N/A,FALSE,"ECWEBB";#N/A,#N/A,FALSE,"MFT96";#N/A,#N/A,FALSE,"CTrecon"}</definedName>
    <definedName name="wrn.TMCOMP._2_3_1" hidden="1">{#N/A,#N/A,FALSE,"TMCOMP96";#N/A,#N/A,FALSE,"MAT96";#N/A,#N/A,FALSE,"FANDA96";#N/A,#N/A,FALSE,"INTRAN96";#N/A,#N/A,FALSE,"NAA9697";#N/A,#N/A,FALSE,"ECWEBB";#N/A,#N/A,FALSE,"MFT96";#N/A,#N/A,FALSE,"CTrecon"}</definedName>
    <definedName name="wrn.TMCOMP._2_3_2" hidden="1">{#N/A,#N/A,FALSE,"TMCOMP96";#N/A,#N/A,FALSE,"MAT96";#N/A,#N/A,FALSE,"FANDA96";#N/A,#N/A,FALSE,"INTRAN96";#N/A,#N/A,FALSE,"NAA9697";#N/A,#N/A,FALSE,"ECWEBB";#N/A,#N/A,FALSE,"MFT96";#N/A,#N/A,FALSE,"CTrecon"}</definedName>
    <definedName name="wrn.TMCOMP._2_3_3" hidden="1">{#N/A,#N/A,FALSE,"TMCOMP96";#N/A,#N/A,FALSE,"MAT96";#N/A,#N/A,FALSE,"FANDA96";#N/A,#N/A,FALSE,"INTRAN96";#N/A,#N/A,FALSE,"NAA9697";#N/A,#N/A,FALSE,"ECWEBB";#N/A,#N/A,FALSE,"MFT96";#N/A,#N/A,FALSE,"CTrecon"}</definedName>
    <definedName name="wrn.TMCOMP._2_3_4" hidden="1">{#N/A,#N/A,FALSE,"TMCOMP96";#N/A,#N/A,FALSE,"MAT96";#N/A,#N/A,FALSE,"FANDA96";#N/A,#N/A,FALSE,"INTRAN96";#N/A,#N/A,FALSE,"NAA9697";#N/A,#N/A,FALSE,"ECWEBB";#N/A,#N/A,FALSE,"MFT96";#N/A,#N/A,FALSE,"CTrecon"}</definedName>
    <definedName name="wrn.TMCOMP._2_3_5" hidden="1">{#N/A,#N/A,FALSE,"TMCOMP96";#N/A,#N/A,FALSE,"MAT96";#N/A,#N/A,FALSE,"FANDA96";#N/A,#N/A,FALSE,"INTRAN96";#N/A,#N/A,FALSE,"NAA9697";#N/A,#N/A,FALSE,"ECWEBB";#N/A,#N/A,FALSE,"MFT96";#N/A,#N/A,FALSE,"CTrecon"}</definedName>
    <definedName name="wrn.TMCOMP._2_4" hidden="1">{#N/A,#N/A,FALSE,"TMCOMP96";#N/A,#N/A,FALSE,"MAT96";#N/A,#N/A,FALSE,"FANDA96";#N/A,#N/A,FALSE,"INTRAN96";#N/A,#N/A,FALSE,"NAA9697";#N/A,#N/A,FALSE,"ECWEBB";#N/A,#N/A,FALSE,"MFT96";#N/A,#N/A,FALSE,"CTrecon"}</definedName>
    <definedName name="wrn.TMCOMP._2_4_1" hidden="1">{#N/A,#N/A,FALSE,"TMCOMP96";#N/A,#N/A,FALSE,"MAT96";#N/A,#N/A,FALSE,"FANDA96";#N/A,#N/A,FALSE,"INTRAN96";#N/A,#N/A,FALSE,"NAA9697";#N/A,#N/A,FALSE,"ECWEBB";#N/A,#N/A,FALSE,"MFT96";#N/A,#N/A,FALSE,"CTrecon"}</definedName>
    <definedName name="wrn.TMCOMP._2_4_2" hidden="1">{#N/A,#N/A,FALSE,"TMCOMP96";#N/A,#N/A,FALSE,"MAT96";#N/A,#N/A,FALSE,"FANDA96";#N/A,#N/A,FALSE,"INTRAN96";#N/A,#N/A,FALSE,"NAA9697";#N/A,#N/A,FALSE,"ECWEBB";#N/A,#N/A,FALSE,"MFT96";#N/A,#N/A,FALSE,"CTrecon"}</definedName>
    <definedName name="wrn.TMCOMP._2_4_3" hidden="1">{#N/A,#N/A,FALSE,"TMCOMP96";#N/A,#N/A,FALSE,"MAT96";#N/A,#N/A,FALSE,"FANDA96";#N/A,#N/A,FALSE,"INTRAN96";#N/A,#N/A,FALSE,"NAA9697";#N/A,#N/A,FALSE,"ECWEBB";#N/A,#N/A,FALSE,"MFT96";#N/A,#N/A,FALSE,"CTrecon"}</definedName>
    <definedName name="wrn.TMCOMP._2_4_4" hidden="1">{#N/A,#N/A,FALSE,"TMCOMP96";#N/A,#N/A,FALSE,"MAT96";#N/A,#N/A,FALSE,"FANDA96";#N/A,#N/A,FALSE,"INTRAN96";#N/A,#N/A,FALSE,"NAA9697";#N/A,#N/A,FALSE,"ECWEBB";#N/A,#N/A,FALSE,"MFT96";#N/A,#N/A,FALSE,"CTrecon"}</definedName>
    <definedName name="wrn.TMCOMP._2_4_5" hidden="1">{#N/A,#N/A,FALSE,"TMCOMP96";#N/A,#N/A,FALSE,"MAT96";#N/A,#N/A,FALSE,"FANDA96";#N/A,#N/A,FALSE,"INTRAN96";#N/A,#N/A,FALSE,"NAA9697";#N/A,#N/A,FALSE,"ECWEBB";#N/A,#N/A,FALSE,"MFT96";#N/A,#N/A,FALSE,"CTrecon"}</definedName>
    <definedName name="wrn.TMCOMP._2_5" hidden="1">{#N/A,#N/A,FALSE,"TMCOMP96";#N/A,#N/A,FALSE,"MAT96";#N/A,#N/A,FALSE,"FANDA96";#N/A,#N/A,FALSE,"INTRAN96";#N/A,#N/A,FALSE,"NAA9697";#N/A,#N/A,FALSE,"ECWEBB";#N/A,#N/A,FALSE,"MFT96";#N/A,#N/A,FALSE,"CTrecon"}</definedName>
    <definedName name="wrn.TMCOMP._2_5_1" hidden="1">{#N/A,#N/A,FALSE,"TMCOMP96";#N/A,#N/A,FALSE,"MAT96";#N/A,#N/A,FALSE,"FANDA96";#N/A,#N/A,FALSE,"INTRAN96";#N/A,#N/A,FALSE,"NAA9697";#N/A,#N/A,FALSE,"ECWEBB";#N/A,#N/A,FALSE,"MFT96";#N/A,#N/A,FALSE,"CTrecon"}</definedName>
    <definedName name="wrn.TMCOMP._2_5_2" hidden="1">{#N/A,#N/A,FALSE,"TMCOMP96";#N/A,#N/A,FALSE,"MAT96";#N/A,#N/A,FALSE,"FANDA96";#N/A,#N/A,FALSE,"INTRAN96";#N/A,#N/A,FALSE,"NAA9697";#N/A,#N/A,FALSE,"ECWEBB";#N/A,#N/A,FALSE,"MFT96";#N/A,#N/A,FALSE,"CTrecon"}</definedName>
    <definedName name="wrn.TMCOMP._2_5_3" hidden="1">{#N/A,#N/A,FALSE,"TMCOMP96";#N/A,#N/A,FALSE,"MAT96";#N/A,#N/A,FALSE,"FANDA96";#N/A,#N/A,FALSE,"INTRAN96";#N/A,#N/A,FALSE,"NAA9697";#N/A,#N/A,FALSE,"ECWEBB";#N/A,#N/A,FALSE,"MFT96";#N/A,#N/A,FALSE,"CTrecon"}</definedName>
    <definedName name="wrn.TMCOMP._2_5_4" hidden="1">{#N/A,#N/A,FALSE,"TMCOMP96";#N/A,#N/A,FALSE,"MAT96";#N/A,#N/A,FALSE,"FANDA96";#N/A,#N/A,FALSE,"INTRAN96";#N/A,#N/A,FALSE,"NAA9697";#N/A,#N/A,FALSE,"ECWEBB";#N/A,#N/A,FALSE,"MFT96";#N/A,#N/A,FALSE,"CTrecon"}</definedName>
    <definedName name="wrn.TMCOMP._2_5_5" hidden="1">{#N/A,#N/A,FALSE,"TMCOMP96";#N/A,#N/A,FALSE,"MAT96";#N/A,#N/A,FALSE,"FANDA96";#N/A,#N/A,FALSE,"INTRAN96";#N/A,#N/A,FALSE,"NAA9697";#N/A,#N/A,FALSE,"ECWEBB";#N/A,#N/A,FALSE,"MFT96";#N/A,#N/A,FALSE,"CTrecon"}</definedName>
    <definedName name="wrn.TMCOMP._3" hidden="1">{#N/A,#N/A,FALSE,"TMCOMP96";#N/A,#N/A,FALSE,"MAT96";#N/A,#N/A,FALSE,"FANDA96";#N/A,#N/A,FALSE,"INTRAN96";#N/A,#N/A,FALSE,"NAA9697";#N/A,#N/A,FALSE,"ECWEBB";#N/A,#N/A,FALSE,"MFT96";#N/A,#N/A,FALSE,"CTrecon"}</definedName>
    <definedName name="wrn.TMCOMP._3_1" hidden="1">{#N/A,#N/A,FALSE,"TMCOMP96";#N/A,#N/A,FALSE,"MAT96";#N/A,#N/A,FALSE,"FANDA96";#N/A,#N/A,FALSE,"INTRAN96";#N/A,#N/A,FALSE,"NAA9697";#N/A,#N/A,FALSE,"ECWEBB";#N/A,#N/A,FALSE,"MFT96";#N/A,#N/A,FALSE,"CTrecon"}</definedName>
    <definedName name="wrn.TMCOMP._3_1_1" hidden="1">{#N/A,#N/A,FALSE,"TMCOMP96";#N/A,#N/A,FALSE,"MAT96";#N/A,#N/A,FALSE,"FANDA96";#N/A,#N/A,FALSE,"INTRAN96";#N/A,#N/A,FALSE,"NAA9697";#N/A,#N/A,FALSE,"ECWEBB";#N/A,#N/A,FALSE,"MFT96";#N/A,#N/A,FALSE,"CTrecon"}</definedName>
    <definedName name="wrn.TMCOMP._3_1_1_1" hidden="1">{#N/A,#N/A,FALSE,"TMCOMP96";#N/A,#N/A,FALSE,"MAT96";#N/A,#N/A,FALSE,"FANDA96";#N/A,#N/A,FALSE,"INTRAN96";#N/A,#N/A,FALSE,"NAA9697";#N/A,#N/A,FALSE,"ECWEBB";#N/A,#N/A,FALSE,"MFT96";#N/A,#N/A,FALSE,"CTrecon"}</definedName>
    <definedName name="wrn.TMCOMP._3_1_1_1_1" hidden="1">{#N/A,#N/A,FALSE,"TMCOMP96";#N/A,#N/A,FALSE,"MAT96";#N/A,#N/A,FALSE,"FANDA96";#N/A,#N/A,FALSE,"INTRAN96";#N/A,#N/A,FALSE,"NAA9697";#N/A,#N/A,FALSE,"ECWEBB";#N/A,#N/A,FALSE,"MFT96";#N/A,#N/A,FALSE,"CTrecon"}</definedName>
    <definedName name="wrn.TMCOMP._3_1_1_1_2" hidden="1">{#N/A,#N/A,FALSE,"TMCOMP96";#N/A,#N/A,FALSE,"MAT96";#N/A,#N/A,FALSE,"FANDA96";#N/A,#N/A,FALSE,"INTRAN96";#N/A,#N/A,FALSE,"NAA9697";#N/A,#N/A,FALSE,"ECWEBB";#N/A,#N/A,FALSE,"MFT96";#N/A,#N/A,FALSE,"CTrecon"}</definedName>
    <definedName name="wrn.TMCOMP._3_1_1_1_3" hidden="1">{#N/A,#N/A,FALSE,"TMCOMP96";#N/A,#N/A,FALSE,"MAT96";#N/A,#N/A,FALSE,"FANDA96";#N/A,#N/A,FALSE,"INTRAN96";#N/A,#N/A,FALSE,"NAA9697";#N/A,#N/A,FALSE,"ECWEBB";#N/A,#N/A,FALSE,"MFT96";#N/A,#N/A,FALSE,"CTrecon"}</definedName>
    <definedName name="wrn.TMCOMP._3_1_1_1_4" hidden="1">{#N/A,#N/A,FALSE,"TMCOMP96";#N/A,#N/A,FALSE,"MAT96";#N/A,#N/A,FALSE,"FANDA96";#N/A,#N/A,FALSE,"INTRAN96";#N/A,#N/A,FALSE,"NAA9697";#N/A,#N/A,FALSE,"ECWEBB";#N/A,#N/A,FALSE,"MFT96";#N/A,#N/A,FALSE,"CTrecon"}</definedName>
    <definedName name="wrn.TMCOMP._3_1_1_1_5" hidden="1">{#N/A,#N/A,FALSE,"TMCOMP96";#N/A,#N/A,FALSE,"MAT96";#N/A,#N/A,FALSE,"FANDA96";#N/A,#N/A,FALSE,"INTRAN96";#N/A,#N/A,FALSE,"NAA9697";#N/A,#N/A,FALSE,"ECWEBB";#N/A,#N/A,FALSE,"MFT96";#N/A,#N/A,FALSE,"CTrecon"}</definedName>
    <definedName name="wrn.TMCOMP._3_1_1_2" hidden="1">{#N/A,#N/A,FALSE,"TMCOMP96";#N/A,#N/A,FALSE,"MAT96";#N/A,#N/A,FALSE,"FANDA96";#N/A,#N/A,FALSE,"INTRAN96";#N/A,#N/A,FALSE,"NAA9697";#N/A,#N/A,FALSE,"ECWEBB";#N/A,#N/A,FALSE,"MFT96";#N/A,#N/A,FALSE,"CTrecon"}</definedName>
    <definedName name="wrn.TMCOMP._3_1_1_2_1" hidden="1">{#N/A,#N/A,FALSE,"TMCOMP96";#N/A,#N/A,FALSE,"MAT96";#N/A,#N/A,FALSE,"FANDA96";#N/A,#N/A,FALSE,"INTRAN96";#N/A,#N/A,FALSE,"NAA9697";#N/A,#N/A,FALSE,"ECWEBB";#N/A,#N/A,FALSE,"MFT96";#N/A,#N/A,FALSE,"CTrecon"}</definedName>
    <definedName name="wrn.TMCOMP._3_1_1_2_2" hidden="1">{#N/A,#N/A,FALSE,"TMCOMP96";#N/A,#N/A,FALSE,"MAT96";#N/A,#N/A,FALSE,"FANDA96";#N/A,#N/A,FALSE,"INTRAN96";#N/A,#N/A,FALSE,"NAA9697";#N/A,#N/A,FALSE,"ECWEBB";#N/A,#N/A,FALSE,"MFT96";#N/A,#N/A,FALSE,"CTrecon"}</definedName>
    <definedName name="wrn.TMCOMP._3_1_1_2_3" hidden="1">{#N/A,#N/A,FALSE,"TMCOMP96";#N/A,#N/A,FALSE,"MAT96";#N/A,#N/A,FALSE,"FANDA96";#N/A,#N/A,FALSE,"INTRAN96";#N/A,#N/A,FALSE,"NAA9697";#N/A,#N/A,FALSE,"ECWEBB";#N/A,#N/A,FALSE,"MFT96";#N/A,#N/A,FALSE,"CTrecon"}</definedName>
    <definedName name="wrn.TMCOMP._3_1_1_2_4" hidden="1">{#N/A,#N/A,FALSE,"TMCOMP96";#N/A,#N/A,FALSE,"MAT96";#N/A,#N/A,FALSE,"FANDA96";#N/A,#N/A,FALSE,"INTRAN96";#N/A,#N/A,FALSE,"NAA9697";#N/A,#N/A,FALSE,"ECWEBB";#N/A,#N/A,FALSE,"MFT96";#N/A,#N/A,FALSE,"CTrecon"}</definedName>
    <definedName name="wrn.TMCOMP._3_1_1_2_5" hidden="1">{#N/A,#N/A,FALSE,"TMCOMP96";#N/A,#N/A,FALSE,"MAT96";#N/A,#N/A,FALSE,"FANDA96";#N/A,#N/A,FALSE,"INTRAN96";#N/A,#N/A,FALSE,"NAA9697";#N/A,#N/A,FALSE,"ECWEBB";#N/A,#N/A,FALSE,"MFT96";#N/A,#N/A,FALSE,"CTrecon"}</definedName>
    <definedName name="wrn.TMCOMP._3_1_1_3" hidden="1">{#N/A,#N/A,FALSE,"TMCOMP96";#N/A,#N/A,FALSE,"MAT96";#N/A,#N/A,FALSE,"FANDA96";#N/A,#N/A,FALSE,"INTRAN96";#N/A,#N/A,FALSE,"NAA9697";#N/A,#N/A,FALSE,"ECWEBB";#N/A,#N/A,FALSE,"MFT96";#N/A,#N/A,FALSE,"CTrecon"}</definedName>
    <definedName name="wrn.TMCOMP._3_1_1_4" hidden="1">{#N/A,#N/A,FALSE,"TMCOMP96";#N/A,#N/A,FALSE,"MAT96";#N/A,#N/A,FALSE,"FANDA96";#N/A,#N/A,FALSE,"INTRAN96";#N/A,#N/A,FALSE,"NAA9697";#N/A,#N/A,FALSE,"ECWEBB";#N/A,#N/A,FALSE,"MFT96";#N/A,#N/A,FALSE,"CTrecon"}</definedName>
    <definedName name="wrn.TMCOMP._3_1_1_5" hidden="1">{#N/A,#N/A,FALSE,"TMCOMP96";#N/A,#N/A,FALSE,"MAT96";#N/A,#N/A,FALSE,"FANDA96";#N/A,#N/A,FALSE,"INTRAN96";#N/A,#N/A,FALSE,"NAA9697";#N/A,#N/A,FALSE,"ECWEBB";#N/A,#N/A,FALSE,"MFT96";#N/A,#N/A,FALSE,"CTrecon"}</definedName>
    <definedName name="wrn.TMCOMP._3_1_2" hidden="1">{#N/A,#N/A,FALSE,"TMCOMP96";#N/A,#N/A,FALSE,"MAT96";#N/A,#N/A,FALSE,"FANDA96";#N/A,#N/A,FALSE,"INTRAN96";#N/A,#N/A,FALSE,"NAA9697";#N/A,#N/A,FALSE,"ECWEBB";#N/A,#N/A,FALSE,"MFT96";#N/A,#N/A,FALSE,"CTrecon"}</definedName>
    <definedName name="wrn.TMCOMP._3_1_2_1" hidden="1">{#N/A,#N/A,FALSE,"TMCOMP96";#N/A,#N/A,FALSE,"MAT96";#N/A,#N/A,FALSE,"FANDA96";#N/A,#N/A,FALSE,"INTRAN96";#N/A,#N/A,FALSE,"NAA9697";#N/A,#N/A,FALSE,"ECWEBB";#N/A,#N/A,FALSE,"MFT96";#N/A,#N/A,FALSE,"CTrecon"}</definedName>
    <definedName name="wrn.TMCOMP._3_1_2_2" hidden="1">{#N/A,#N/A,FALSE,"TMCOMP96";#N/A,#N/A,FALSE,"MAT96";#N/A,#N/A,FALSE,"FANDA96";#N/A,#N/A,FALSE,"INTRAN96";#N/A,#N/A,FALSE,"NAA9697";#N/A,#N/A,FALSE,"ECWEBB";#N/A,#N/A,FALSE,"MFT96";#N/A,#N/A,FALSE,"CTrecon"}</definedName>
    <definedName name="wrn.TMCOMP._3_1_2_3" hidden="1">{#N/A,#N/A,FALSE,"TMCOMP96";#N/A,#N/A,FALSE,"MAT96";#N/A,#N/A,FALSE,"FANDA96";#N/A,#N/A,FALSE,"INTRAN96";#N/A,#N/A,FALSE,"NAA9697";#N/A,#N/A,FALSE,"ECWEBB";#N/A,#N/A,FALSE,"MFT96";#N/A,#N/A,FALSE,"CTrecon"}</definedName>
    <definedName name="wrn.TMCOMP._3_1_2_4" hidden="1">{#N/A,#N/A,FALSE,"TMCOMP96";#N/A,#N/A,FALSE,"MAT96";#N/A,#N/A,FALSE,"FANDA96";#N/A,#N/A,FALSE,"INTRAN96";#N/A,#N/A,FALSE,"NAA9697";#N/A,#N/A,FALSE,"ECWEBB";#N/A,#N/A,FALSE,"MFT96";#N/A,#N/A,FALSE,"CTrecon"}</definedName>
    <definedName name="wrn.TMCOMP._3_1_2_5" hidden="1">{#N/A,#N/A,FALSE,"TMCOMP96";#N/A,#N/A,FALSE,"MAT96";#N/A,#N/A,FALSE,"FANDA96";#N/A,#N/A,FALSE,"INTRAN96";#N/A,#N/A,FALSE,"NAA9697";#N/A,#N/A,FALSE,"ECWEBB";#N/A,#N/A,FALSE,"MFT96";#N/A,#N/A,FALSE,"CTrecon"}</definedName>
    <definedName name="wrn.TMCOMP._3_1_3" hidden="1">{#N/A,#N/A,FALSE,"TMCOMP96";#N/A,#N/A,FALSE,"MAT96";#N/A,#N/A,FALSE,"FANDA96";#N/A,#N/A,FALSE,"INTRAN96";#N/A,#N/A,FALSE,"NAA9697";#N/A,#N/A,FALSE,"ECWEBB";#N/A,#N/A,FALSE,"MFT96";#N/A,#N/A,FALSE,"CTrecon"}</definedName>
    <definedName name="wrn.TMCOMP._3_1_3_1" hidden="1">{#N/A,#N/A,FALSE,"TMCOMP96";#N/A,#N/A,FALSE,"MAT96";#N/A,#N/A,FALSE,"FANDA96";#N/A,#N/A,FALSE,"INTRAN96";#N/A,#N/A,FALSE,"NAA9697";#N/A,#N/A,FALSE,"ECWEBB";#N/A,#N/A,FALSE,"MFT96";#N/A,#N/A,FALSE,"CTrecon"}</definedName>
    <definedName name="wrn.TMCOMP._3_1_3_2" hidden="1">{#N/A,#N/A,FALSE,"TMCOMP96";#N/A,#N/A,FALSE,"MAT96";#N/A,#N/A,FALSE,"FANDA96";#N/A,#N/A,FALSE,"INTRAN96";#N/A,#N/A,FALSE,"NAA9697";#N/A,#N/A,FALSE,"ECWEBB";#N/A,#N/A,FALSE,"MFT96";#N/A,#N/A,FALSE,"CTrecon"}</definedName>
    <definedName name="wrn.TMCOMP._3_1_3_3" hidden="1">{#N/A,#N/A,FALSE,"TMCOMP96";#N/A,#N/A,FALSE,"MAT96";#N/A,#N/A,FALSE,"FANDA96";#N/A,#N/A,FALSE,"INTRAN96";#N/A,#N/A,FALSE,"NAA9697";#N/A,#N/A,FALSE,"ECWEBB";#N/A,#N/A,FALSE,"MFT96";#N/A,#N/A,FALSE,"CTrecon"}</definedName>
    <definedName name="wrn.TMCOMP._3_1_3_4" hidden="1">{#N/A,#N/A,FALSE,"TMCOMP96";#N/A,#N/A,FALSE,"MAT96";#N/A,#N/A,FALSE,"FANDA96";#N/A,#N/A,FALSE,"INTRAN96";#N/A,#N/A,FALSE,"NAA9697";#N/A,#N/A,FALSE,"ECWEBB";#N/A,#N/A,FALSE,"MFT96";#N/A,#N/A,FALSE,"CTrecon"}</definedName>
    <definedName name="wrn.TMCOMP._3_1_3_5" hidden="1">{#N/A,#N/A,FALSE,"TMCOMP96";#N/A,#N/A,FALSE,"MAT96";#N/A,#N/A,FALSE,"FANDA96";#N/A,#N/A,FALSE,"INTRAN96";#N/A,#N/A,FALSE,"NAA9697";#N/A,#N/A,FALSE,"ECWEBB";#N/A,#N/A,FALSE,"MFT96";#N/A,#N/A,FALSE,"CTrecon"}</definedName>
    <definedName name="wrn.TMCOMP._3_1_4" hidden="1">{#N/A,#N/A,FALSE,"TMCOMP96";#N/A,#N/A,FALSE,"MAT96";#N/A,#N/A,FALSE,"FANDA96";#N/A,#N/A,FALSE,"INTRAN96";#N/A,#N/A,FALSE,"NAA9697";#N/A,#N/A,FALSE,"ECWEBB";#N/A,#N/A,FALSE,"MFT96";#N/A,#N/A,FALSE,"CTrecon"}</definedName>
    <definedName name="wrn.TMCOMP._3_1_4_1" hidden="1">{#N/A,#N/A,FALSE,"TMCOMP96";#N/A,#N/A,FALSE,"MAT96";#N/A,#N/A,FALSE,"FANDA96";#N/A,#N/A,FALSE,"INTRAN96";#N/A,#N/A,FALSE,"NAA9697";#N/A,#N/A,FALSE,"ECWEBB";#N/A,#N/A,FALSE,"MFT96";#N/A,#N/A,FALSE,"CTrecon"}</definedName>
    <definedName name="wrn.TMCOMP._3_1_4_2" hidden="1">{#N/A,#N/A,FALSE,"TMCOMP96";#N/A,#N/A,FALSE,"MAT96";#N/A,#N/A,FALSE,"FANDA96";#N/A,#N/A,FALSE,"INTRAN96";#N/A,#N/A,FALSE,"NAA9697";#N/A,#N/A,FALSE,"ECWEBB";#N/A,#N/A,FALSE,"MFT96";#N/A,#N/A,FALSE,"CTrecon"}</definedName>
    <definedName name="wrn.TMCOMP._3_1_4_3" hidden="1">{#N/A,#N/A,FALSE,"TMCOMP96";#N/A,#N/A,FALSE,"MAT96";#N/A,#N/A,FALSE,"FANDA96";#N/A,#N/A,FALSE,"INTRAN96";#N/A,#N/A,FALSE,"NAA9697";#N/A,#N/A,FALSE,"ECWEBB";#N/A,#N/A,FALSE,"MFT96";#N/A,#N/A,FALSE,"CTrecon"}</definedName>
    <definedName name="wrn.TMCOMP._3_1_4_4" hidden="1">{#N/A,#N/A,FALSE,"TMCOMP96";#N/A,#N/A,FALSE,"MAT96";#N/A,#N/A,FALSE,"FANDA96";#N/A,#N/A,FALSE,"INTRAN96";#N/A,#N/A,FALSE,"NAA9697";#N/A,#N/A,FALSE,"ECWEBB";#N/A,#N/A,FALSE,"MFT96";#N/A,#N/A,FALSE,"CTrecon"}</definedName>
    <definedName name="wrn.TMCOMP._3_1_4_5" hidden="1">{#N/A,#N/A,FALSE,"TMCOMP96";#N/A,#N/A,FALSE,"MAT96";#N/A,#N/A,FALSE,"FANDA96";#N/A,#N/A,FALSE,"INTRAN96";#N/A,#N/A,FALSE,"NAA9697";#N/A,#N/A,FALSE,"ECWEBB";#N/A,#N/A,FALSE,"MFT96";#N/A,#N/A,FALSE,"CTrecon"}</definedName>
    <definedName name="wrn.TMCOMP._3_1_5" hidden="1">{#N/A,#N/A,FALSE,"TMCOMP96";#N/A,#N/A,FALSE,"MAT96";#N/A,#N/A,FALSE,"FANDA96";#N/A,#N/A,FALSE,"INTRAN96";#N/A,#N/A,FALSE,"NAA9697";#N/A,#N/A,FALSE,"ECWEBB";#N/A,#N/A,FALSE,"MFT96";#N/A,#N/A,FALSE,"CTrecon"}</definedName>
    <definedName name="wrn.TMCOMP._3_1_5_1" hidden="1">{#N/A,#N/A,FALSE,"TMCOMP96";#N/A,#N/A,FALSE,"MAT96";#N/A,#N/A,FALSE,"FANDA96";#N/A,#N/A,FALSE,"INTRAN96";#N/A,#N/A,FALSE,"NAA9697";#N/A,#N/A,FALSE,"ECWEBB";#N/A,#N/A,FALSE,"MFT96";#N/A,#N/A,FALSE,"CTrecon"}</definedName>
    <definedName name="wrn.TMCOMP._3_1_5_2" hidden="1">{#N/A,#N/A,FALSE,"TMCOMP96";#N/A,#N/A,FALSE,"MAT96";#N/A,#N/A,FALSE,"FANDA96";#N/A,#N/A,FALSE,"INTRAN96";#N/A,#N/A,FALSE,"NAA9697";#N/A,#N/A,FALSE,"ECWEBB";#N/A,#N/A,FALSE,"MFT96";#N/A,#N/A,FALSE,"CTrecon"}</definedName>
    <definedName name="wrn.TMCOMP._3_1_5_3" hidden="1">{#N/A,#N/A,FALSE,"TMCOMP96";#N/A,#N/A,FALSE,"MAT96";#N/A,#N/A,FALSE,"FANDA96";#N/A,#N/A,FALSE,"INTRAN96";#N/A,#N/A,FALSE,"NAA9697";#N/A,#N/A,FALSE,"ECWEBB";#N/A,#N/A,FALSE,"MFT96";#N/A,#N/A,FALSE,"CTrecon"}</definedName>
    <definedName name="wrn.TMCOMP._3_1_5_4" hidden="1">{#N/A,#N/A,FALSE,"TMCOMP96";#N/A,#N/A,FALSE,"MAT96";#N/A,#N/A,FALSE,"FANDA96";#N/A,#N/A,FALSE,"INTRAN96";#N/A,#N/A,FALSE,"NAA9697";#N/A,#N/A,FALSE,"ECWEBB";#N/A,#N/A,FALSE,"MFT96";#N/A,#N/A,FALSE,"CTrecon"}</definedName>
    <definedName name="wrn.TMCOMP._3_1_5_5" hidden="1">{#N/A,#N/A,FALSE,"TMCOMP96";#N/A,#N/A,FALSE,"MAT96";#N/A,#N/A,FALSE,"FANDA96";#N/A,#N/A,FALSE,"INTRAN96";#N/A,#N/A,FALSE,"NAA9697";#N/A,#N/A,FALSE,"ECWEBB";#N/A,#N/A,FALSE,"MFT96";#N/A,#N/A,FALSE,"CTrecon"}</definedName>
    <definedName name="wrn.TMCOMP._3_2" hidden="1">{#N/A,#N/A,FALSE,"TMCOMP96";#N/A,#N/A,FALSE,"MAT96";#N/A,#N/A,FALSE,"FANDA96";#N/A,#N/A,FALSE,"INTRAN96";#N/A,#N/A,FALSE,"NAA9697";#N/A,#N/A,FALSE,"ECWEBB";#N/A,#N/A,FALSE,"MFT96";#N/A,#N/A,FALSE,"CTrecon"}</definedName>
    <definedName name="wrn.TMCOMP._3_2_1" hidden="1">{#N/A,#N/A,FALSE,"TMCOMP96";#N/A,#N/A,FALSE,"MAT96";#N/A,#N/A,FALSE,"FANDA96";#N/A,#N/A,FALSE,"INTRAN96";#N/A,#N/A,FALSE,"NAA9697";#N/A,#N/A,FALSE,"ECWEBB";#N/A,#N/A,FALSE,"MFT96";#N/A,#N/A,FALSE,"CTrecon"}</definedName>
    <definedName name="wrn.TMCOMP._3_2_2" hidden="1">{#N/A,#N/A,FALSE,"TMCOMP96";#N/A,#N/A,FALSE,"MAT96";#N/A,#N/A,FALSE,"FANDA96";#N/A,#N/A,FALSE,"INTRAN96";#N/A,#N/A,FALSE,"NAA9697";#N/A,#N/A,FALSE,"ECWEBB";#N/A,#N/A,FALSE,"MFT96";#N/A,#N/A,FALSE,"CTrecon"}</definedName>
    <definedName name="wrn.TMCOMP._3_2_3" hidden="1">{#N/A,#N/A,FALSE,"TMCOMP96";#N/A,#N/A,FALSE,"MAT96";#N/A,#N/A,FALSE,"FANDA96";#N/A,#N/A,FALSE,"INTRAN96";#N/A,#N/A,FALSE,"NAA9697";#N/A,#N/A,FALSE,"ECWEBB";#N/A,#N/A,FALSE,"MFT96";#N/A,#N/A,FALSE,"CTrecon"}</definedName>
    <definedName name="wrn.TMCOMP._3_2_4" hidden="1">{#N/A,#N/A,FALSE,"TMCOMP96";#N/A,#N/A,FALSE,"MAT96";#N/A,#N/A,FALSE,"FANDA96";#N/A,#N/A,FALSE,"INTRAN96";#N/A,#N/A,FALSE,"NAA9697";#N/A,#N/A,FALSE,"ECWEBB";#N/A,#N/A,FALSE,"MFT96";#N/A,#N/A,FALSE,"CTrecon"}</definedName>
    <definedName name="wrn.TMCOMP._3_2_5" hidden="1">{#N/A,#N/A,FALSE,"TMCOMP96";#N/A,#N/A,FALSE,"MAT96";#N/A,#N/A,FALSE,"FANDA96";#N/A,#N/A,FALSE,"INTRAN96";#N/A,#N/A,FALSE,"NAA9697";#N/A,#N/A,FALSE,"ECWEBB";#N/A,#N/A,FALSE,"MFT96";#N/A,#N/A,FALSE,"CTrecon"}</definedName>
    <definedName name="wrn.TMCOMP._3_3" hidden="1">{#N/A,#N/A,FALSE,"TMCOMP96";#N/A,#N/A,FALSE,"MAT96";#N/A,#N/A,FALSE,"FANDA96";#N/A,#N/A,FALSE,"INTRAN96";#N/A,#N/A,FALSE,"NAA9697";#N/A,#N/A,FALSE,"ECWEBB";#N/A,#N/A,FALSE,"MFT96";#N/A,#N/A,FALSE,"CTrecon"}</definedName>
    <definedName name="wrn.TMCOMP._3_3_1" hidden="1">{#N/A,#N/A,FALSE,"TMCOMP96";#N/A,#N/A,FALSE,"MAT96";#N/A,#N/A,FALSE,"FANDA96";#N/A,#N/A,FALSE,"INTRAN96";#N/A,#N/A,FALSE,"NAA9697";#N/A,#N/A,FALSE,"ECWEBB";#N/A,#N/A,FALSE,"MFT96";#N/A,#N/A,FALSE,"CTrecon"}</definedName>
    <definedName name="wrn.TMCOMP._3_3_2" hidden="1">{#N/A,#N/A,FALSE,"TMCOMP96";#N/A,#N/A,FALSE,"MAT96";#N/A,#N/A,FALSE,"FANDA96";#N/A,#N/A,FALSE,"INTRAN96";#N/A,#N/A,FALSE,"NAA9697";#N/A,#N/A,FALSE,"ECWEBB";#N/A,#N/A,FALSE,"MFT96";#N/A,#N/A,FALSE,"CTrecon"}</definedName>
    <definedName name="wrn.TMCOMP._3_3_3" hidden="1">{#N/A,#N/A,FALSE,"TMCOMP96";#N/A,#N/A,FALSE,"MAT96";#N/A,#N/A,FALSE,"FANDA96";#N/A,#N/A,FALSE,"INTRAN96";#N/A,#N/A,FALSE,"NAA9697";#N/A,#N/A,FALSE,"ECWEBB";#N/A,#N/A,FALSE,"MFT96";#N/A,#N/A,FALSE,"CTrecon"}</definedName>
    <definedName name="wrn.TMCOMP._3_3_4" hidden="1">{#N/A,#N/A,FALSE,"TMCOMP96";#N/A,#N/A,FALSE,"MAT96";#N/A,#N/A,FALSE,"FANDA96";#N/A,#N/A,FALSE,"INTRAN96";#N/A,#N/A,FALSE,"NAA9697";#N/A,#N/A,FALSE,"ECWEBB";#N/A,#N/A,FALSE,"MFT96";#N/A,#N/A,FALSE,"CTrecon"}</definedName>
    <definedName name="wrn.TMCOMP._3_3_5" hidden="1">{#N/A,#N/A,FALSE,"TMCOMP96";#N/A,#N/A,FALSE,"MAT96";#N/A,#N/A,FALSE,"FANDA96";#N/A,#N/A,FALSE,"INTRAN96";#N/A,#N/A,FALSE,"NAA9697";#N/A,#N/A,FALSE,"ECWEBB";#N/A,#N/A,FALSE,"MFT96";#N/A,#N/A,FALSE,"CTrecon"}</definedName>
    <definedName name="wrn.TMCOMP._3_4" hidden="1">{#N/A,#N/A,FALSE,"TMCOMP96";#N/A,#N/A,FALSE,"MAT96";#N/A,#N/A,FALSE,"FANDA96";#N/A,#N/A,FALSE,"INTRAN96";#N/A,#N/A,FALSE,"NAA9697";#N/A,#N/A,FALSE,"ECWEBB";#N/A,#N/A,FALSE,"MFT96";#N/A,#N/A,FALSE,"CTrecon"}</definedName>
    <definedName name="wrn.TMCOMP._3_4_1" hidden="1">{#N/A,#N/A,FALSE,"TMCOMP96";#N/A,#N/A,FALSE,"MAT96";#N/A,#N/A,FALSE,"FANDA96";#N/A,#N/A,FALSE,"INTRAN96";#N/A,#N/A,FALSE,"NAA9697";#N/A,#N/A,FALSE,"ECWEBB";#N/A,#N/A,FALSE,"MFT96";#N/A,#N/A,FALSE,"CTrecon"}</definedName>
    <definedName name="wrn.TMCOMP._3_4_2" hidden="1">{#N/A,#N/A,FALSE,"TMCOMP96";#N/A,#N/A,FALSE,"MAT96";#N/A,#N/A,FALSE,"FANDA96";#N/A,#N/A,FALSE,"INTRAN96";#N/A,#N/A,FALSE,"NAA9697";#N/A,#N/A,FALSE,"ECWEBB";#N/A,#N/A,FALSE,"MFT96";#N/A,#N/A,FALSE,"CTrecon"}</definedName>
    <definedName name="wrn.TMCOMP._3_4_3" hidden="1">{#N/A,#N/A,FALSE,"TMCOMP96";#N/A,#N/A,FALSE,"MAT96";#N/A,#N/A,FALSE,"FANDA96";#N/A,#N/A,FALSE,"INTRAN96";#N/A,#N/A,FALSE,"NAA9697";#N/A,#N/A,FALSE,"ECWEBB";#N/A,#N/A,FALSE,"MFT96";#N/A,#N/A,FALSE,"CTrecon"}</definedName>
    <definedName name="wrn.TMCOMP._3_4_4" hidden="1">{#N/A,#N/A,FALSE,"TMCOMP96";#N/A,#N/A,FALSE,"MAT96";#N/A,#N/A,FALSE,"FANDA96";#N/A,#N/A,FALSE,"INTRAN96";#N/A,#N/A,FALSE,"NAA9697";#N/A,#N/A,FALSE,"ECWEBB";#N/A,#N/A,FALSE,"MFT96";#N/A,#N/A,FALSE,"CTrecon"}</definedName>
    <definedName name="wrn.TMCOMP._3_4_5" hidden="1">{#N/A,#N/A,FALSE,"TMCOMP96";#N/A,#N/A,FALSE,"MAT96";#N/A,#N/A,FALSE,"FANDA96";#N/A,#N/A,FALSE,"INTRAN96";#N/A,#N/A,FALSE,"NAA9697";#N/A,#N/A,FALSE,"ECWEBB";#N/A,#N/A,FALSE,"MFT96";#N/A,#N/A,FALSE,"CTrecon"}</definedName>
    <definedName name="wrn.TMCOMP._3_5" hidden="1">{#N/A,#N/A,FALSE,"TMCOMP96";#N/A,#N/A,FALSE,"MAT96";#N/A,#N/A,FALSE,"FANDA96";#N/A,#N/A,FALSE,"INTRAN96";#N/A,#N/A,FALSE,"NAA9697";#N/A,#N/A,FALSE,"ECWEBB";#N/A,#N/A,FALSE,"MFT96";#N/A,#N/A,FALSE,"CTrecon"}</definedName>
    <definedName name="wrn.TMCOMP._3_5_1" hidden="1">{#N/A,#N/A,FALSE,"TMCOMP96";#N/A,#N/A,FALSE,"MAT96";#N/A,#N/A,FALSE,"FANDA96";#N/A,#N/A,FALSE,"INTRAN96";#N/A,#N/A,FALSE,"NAA9697";#N/A,#N/A,FALSE,"ECWEBB";#N/A,#N/A,FALSE,"MFT96";#N/A,#N/A,FALSE,"CTrecon"}</definedName>
    <definedName name="wrn.TMCOMP._3_5_2" hidden="1">{#N/A,#N/A,FALSE,"TMCOMP96";#N/A,#N/A,FALSE,"MAT96";#N/A,#N/A,FALSE,"FANDA96";#N/A,#N/A,FALSE,"INTRAN96";#N/A,#N/A,FALSE,"NAA9697";#N/A,#N/A,FALSE,"ECWEBB";#N/A,#N/A,FALSE,"MFT96";#N/A,#N/A,FALSE,"CTrecon"}</definedName>
    <definedName name="wrn.TMCOMP._3_5_3" hidden="1">{#N/A,#N/A,FALSE,"TMCOMP96";#N/A,#N/A,FALSE,"MAT96";#N/A,#N/A,FALSE,"FANDA96";#N/A,#N/A,FALSE,"INTRAN96";#N/A,#N/A,FALSE,"NAA9697";#N/A,#N/A,FALSE,"ECWEBB";#N/A,#N/A,FALSE,"MFT96";#N/A,#N/A,FALSE,"CTrecon"}</definedName>
    <definedName name="wrn.TMCOMP._3_5_4" hidden="1">{#N/A,#N/A,FALSE,"TMCOMP96";#N/A,#N/A,FALSE,"MAT96";#N/A,#N/A,FALSE,"FANDA96";#N/A,#N/A,FALSE,"INTRAN96";#N/A,#N/A,FALSE,"NAA9697";#N/A,#N/A,FALSE,"ECWEBB";#N/A,#N/A,FALSE,"MFT96";#N/A,#N/A,FALSE,"CTrecon"}</definedName>
    <definedName name="wrn.TMCOMP._3_5_5" hidden="1">{#N/A,#N/A,FALSE,"TMCOMP96";#N/A,#N/A,FALSE,"MAT96";#N/A,#N/A,FALSE,"FANDA96";#N/A,#N/A,FALSE,"INTRAN96";#N/A,#N/A,FALSE,"NAA9697";#N/A,#N/A,FALSE,"ECWEBB";#N/A,#N/A,FALSE,"MFT96";#N/A,#N/A,FALSE,"CTrecon"}</definedName>
    <definedName name="wrn.TMCOMP._4" hidden="1">{#N/A,#N/A,FALSE,"TMCOMP96";#N/A,#N/A,FALSE,"MAT96";#N/A,#N/A,FALSE,"FANDA96";#N/A,#N/A,FALSE,"INTRAN96";#N/A,#N/A,FALSE,"NAA9697";#N/A,#N/A,FALSE,"ECWEBB";#N/A,#N/A,FALSE,"MFT96";#N/A,#N/A,FALSE,"CTrecon"}</definedName>
    <definedName name="wrn.TMCOMP._4_1" hidden="1">{#N/A,#N/A,FALSE,"TMCOMP96";#N/A,#N/A,FALSE,"MAT96";#N/A,#N/A,FALSE,"FANDA96";#N/A,#N/A,FALSE,"INTRAN96";#N/A,#N/A,FALSE,"NAA9697";#N/A,#N/A,FALSE,"ECWEBB";#N/A,#N/A,FALSE,"MFT96";#N/A,#N/A,FALSE,"CTrecon"}</definedName>
    <definedName name="wrn.TMCOMP._4_1_1" hidden="1">{#N/A,#N/A,FALSE,"TMCOMP96";#N/A,#N/A,FALSE,"MAT96";#N/A,#N/A,FALSE,"FANDA96";#N/A,#N/A,FALSE,"INTRAN96";#N/A,#N/A,FALSE,"NAA9697";#N/A,#N/A,FALSE,"ECWEBB";#N/A,#N/A,FALSE,"MFT96";#N/A,#N/A,FALSE,"CTrecon"}</definedName>
    <definedName name="wrn.TMCOMP._4_1_1_1" hidden="1">{#N/A,#N/A,FALSE,"TMCOMP96";#N/A,#N/A,FALSE,"MAT96";#N/A,#N/A,FALSE,"FANDA96";#N/A,#N/A,FALSE,"INTRAN96";#N/A,#N/A,FALSE,"NAA9697";#N/A,#N/A,FALSE,"ECWEBB";#N/A,#N/A,FALSE,"MFT96";#N/A,#N/A,FALSE,"CTrecon"}</definedName>
    <definedName name="wrn.TMCOMP._4_1_1_1_1" hidden="1">{#N/A,#N/A,FALSE,"TMCOMP96";#N/A,#N/A,FALSE,"MAT96";#N/A,#N/A,FALSE,"FANDA96";#N/A,#N/A,FALSE,"INTRAN96";#N/A,#N/A,FALSE,"NAA9697";#N/A,#N/A,FALSE,"ECWEBB";#N/A,#N/A,FALSE,"MFT96";#N/A,#N/A,FALSE,"CTrecon"}</definedName>
    <definedName name="wrn.TMCOMP._4_1_1_1_2" hidden="1">{#N/A,#N/A,FALSE,"TMCOMP96";#N/A,#N/A,FALSE,"MAT96";#N/A,#N/A,FALSE,"FANDA96";#N/A,#N/A,FALSE,"INTRAN96";#N/A,#N/A,FALSE,"NAA9697";#N/A,#N/A,FALSE,"ECWEBB";#N/A,#N/A,FALSE,"MFT96";#N/A,#N/A,FALSE,"CTrecon"}</definedName>
    <definedName name="wrn.TMCOMP._4_1_1_1_3" hidden="1">{#N/A,#N/A,FALSE,"TMCOMP96";#N/A,#N/A,FALSE,"MAT96";#N/A,#N/A,FALSE,"FANDA96";#N/A,#N/A,FALSE,"INTRAN96";#N/A,#N/A,FALSE,"NAA9697";#N/A,#N/A,FALSE,"ECWEBB";#N/A,#N/A,FALSE,"MFT96";#N/A,#N/A,FALSE,"CTrecon"}</definedName>
    <definedName name="wrn.TMCOMP._4_1_1_1_4" hidden="1">{#N/A,#N/A,FALSE,"TMCOMP96";#N/A,#N/A,FALSE,"MAT96";#N/A,#N/A,FALSE,"FANDA96";#N/A,#N/A,FALSE,"INTRAN96";#N/A,#N/A,FALSE,"NAA9697";#N/A,#N/A,FALSE,"ECWEBB";#N/A,#N/A,FALSE,"MFT96";#N/A,#N/A,FALSE,"CTrecon"}</definedName>
    <definedName name="wrn.TMCOMP._4_1_1_1_5" hidden="1">{#N/A,#N/A,FALSE,"TMCOMP96";#N/A,#N/A,FALSE,"MAT96";#N/A,#N/A,FALSE,"FANDA96";#N/A,#N/A,FALSE,"INTRAN96";#N/A,#N/A,FALSE,"NAA9697";#N/A,#N/A,FALSE,"ECWEBB";#N/A,#N/A,FALSE,"MFT96";#N/A,#N/A,FALSE,"CTrecon"}</definedName>
    <definedName name="wrn.TMCOMP._4_1_1_2" hidden="1">{#N/A,#N/A,FALSE,"TMCOMP96";#N/A,#N/A,FALSE,"MAT96";#N/A,#N/A,FALSE,"FANDA96";#N/A,#N/A,FALSE,"INTRAN96";#N/A,#N/A,FALSE,"NAA9697";#N/A,#N/A,FALSE,"ECWEBB";#N/A,#N/A,FALSE,"MFT96";#N/A,#N/A,FALSE,"CTrecon"}</definedName>
    <definedName name="wrn.TMCOMP._4_1_1_2_1" hidden="1">{#N/A,#N/A,FALSE,"TMCOMP96";#N/A,#N/A,FALSE,"MAT96";#N/A,#N/A,FALSE,"FANDA96";#N/A,#N/A,FALSE,"INTRAN96";#N/A,#N/A,FALSE,"NAA9697";#N/A,#N/A,FALSE,"ECWEBB";#N/A,#N/A,FALSE,"MFT96";#N/A,#N/A,FALSE,"CTrecon"}</definedName>
    <definedName name="wrn.TMCOMP._4_1_1_2_2" hidden="1">{#N/A,#N/A,FALSE,"TMCOMP96";#N/A,#N/A,FALSE,"MAT96";#N/A,#N/A,FALSE,"FANDA96";#N/A,#N/A,FALSE,"INTRAN96";#N/A,#N/A,FALSE,"NAA9697";#N/A,#N/A,FALSE,"ECWEBB";#N/A,#N/A,FALSE,"MFT96";#N/A,#N/A,FALSE,"CTrecon"}</definedName>
    <definedName name="wrn.TMCOMP._4_1_1_2_3" hidden="1">{#N/A,#N/A,FALSE,"TMCOMP96";#N/A,#N/A,FALSE,"MAT96";#N/A,#N/A,FALSE,"FANDA96";#N/A,#N/A,FALSE,"INTRAN96";#N/A,#N/A,FALSE,"NAA9697";#N/A,#N/A,FALSE,"ECWEBB";#N/A,#N/A,FALSE,"MFT96";#N/A,#N/A,FALSE,"CTrecon"}</definedName>
    <definedName name="wrn.TMCOMP._4_1_1_2_4" hidden="1">{#N/A,#N/A,FALSE,"TMCOMP96";#N/A,#N/A,FALSE,"MAT96";#N/A,#N/A,FALSE,"FANDA96";#N/A,#N/A,FALSE,"INTRAN96";#N/A,#N/A,FALSE,"NAA9697";#N/A,#N/A,FALSE,"ECWEBB";#N/A,#N/A,FALSE,"MFT96";#N/A,#N/A,FALSE,"CTrecon"}</definedName>
    <definedName name="wrn.TMCOMP._4_1_1_2_5" hidden="1">{#N/A,#N/A,FALSE,"TMCOMP96";#N/A,#N/A,FALSE,"MAT96";#N/A,#N/A,FALSE,"FANDA96";#N/A,#N/A,FALSE,"INTRAN96";#N/A,#N/A,FALSE,"NAA9697";#N/A,#N/A,FALSE,"ECWEBB";#N/A,#N/A,FALSE,"MFT96";#N/A,#N/A,FALSE,"CTrecon"}</definedName>
    <definedName name="wrn.TMCOMP._4_1_1_3" hidden="1">{#N/A,#N/A,FALSE,"TMCOMP96";#N/A,#N/A,FALSE,"MAT96";#N/A,#N/A,FALSE,"FANDA96";#N/A,#N/A,FALSE,"INTRAN96";#N/A,#N/A,FALSE,"NAA9697";#N/A,#N/A,FALSE,"ECWEBB";#N/A,#N/A,FALSE,"MFT96";#N/A,#N/A,FALSE,"CTrecon"}</definedName>
    <definedName name="wrn.TMCOMP._4_1_1_4" hidden="1">{#N/A,#N/A,FALSE,"TMCOMP96";#N/A,#N/A,FALSE,"MAT96";#N/A,#N/A,FALSE,"FANDA96";#N/A,#N/A,FALSE,"INTRAN96";#N/A,#N/A,FALSE,"NAA9697";#N/A,#N/A,FALSE,"ECWEBB";#N/A,#N/A,FALSE,"MFT96";#N/A,#N/A,FALSE,"CTrecon"}</definedName>
    <definedName name="wrn.TMCOMP._4_1_1_5" hidden="1">{#N/A,#N/A,FALSE,"TMCOMP96";#N/A,#N/A,FALSE,"MAT96";#N/A,#N/A,FALSE,"FANDA96";#N/A,#N/A,FALSE,"INTRAN96";#N/A,#N/A,FALSE,"NAA9697";#N/A,#N/A,FALSE,"ECWEBB";#N/A,#N/A,FALSE,"MFT96";#N/A,#N/A,FALSE,"CTrecon"}</definedName>
    <definedName name="wrn.TMCOMP._4_1_2" hidden="1">{#N/A,#N/A,FALSE,"TMCOMP96";#N/A,#N/A,FALSE,"MAT96";#N/A,#N/A,FALSE,"FANDA96";#N/A,#N/A,FALSE,"INTRAN96";#N/A,#N/A,FALSE,"NAA9697";#N/A,#N/A,FALSE,"ECWEBB";#N/A,#N/A,FALSE,"MFT96";#N/A,#N/A,FALSE,"CTrecon"}</definedName>
    <definedName name="wrn.TMCOMP._4_1_2_1" hidden="1">{#N/A,#N/A,FALSE,"TMCOMP96";#N/A,#N/A,FALSE,"MAT96";#N/A,#N/A,FALSE,"FANDA96";#N/A,#N/A,FALSE,"INTRAN96";#N/A,#N/A,FALSE,"NAA9697";#N/A,#N/A,FALSE,"ECWEBB";#N/A,#N/A,FALSE,"MFT96";#N/A,#N/A,FALSE,"CTrecon"}</definedName>
    <definedName name="wrn.TMCOMP._4_1_2_2" hidden="1">{#N/A,#N/A,FALSE,"TMCOMP96";#N/A,#N/A,FALSE,"MAT96";#N/A,#N/A,FALSE,"FANDA96";#N/A,#N/A,FALSE,"INTRAN96";#N/A,#N/A,FALSE,"NAA9697";#N/A,#N/A,FALSE,"ECWEBB";#N/A,#N/A,FALSE,"MFT96";#N/A,#N/A,FALSE,"CTrecon"}</definedName>
    <definedName name="wrn.TMCOMP._4_1_2_3" hidden="1">{#N/A,#N/A,FALSE,"TMCOMP96";#N/A,#N/A,FALSE,"MAT96";#N/A,#N/A,FALSE,"FANDA96";#N/A,#N/A,FALSE,"INTRAN96";#N/A,#N/A,FALSE,"NAA9697";#N/A,#N/A,FALSE,"ECWEBB";#N/A,#N/A,FALSE,"MFT96";#N/A,#N/A,FALSE,"CTrecon"}</definedName>
    <definedName name="wrn.TMCOMP._4_1_2_4" hidden="1">{#N/A,#N/A,FALSE,"TMCOMP96";#N/A,#N/A,FALSE,"MAT96";#N/A,#N/A,FALSE,"FANDA96";#N/A,#N/A,FALSE,"INTRAN96";#N/A,#N/A,FALSE,"NAA9697";#N/A,#N/A,FALSE,"ECWEBB";#N/A,#N/A,FALSE,"MFT96";#N/A,#N/A,FALSE,"CTrecon"}</definedName>
    <definedName name="wrn.TMCOMP._4_1_2_5" hidden="1">{#N/A,#N/A,FALSE,"TMCOMP96";#N/A,#N/A,FALSE,"MAT96";#N/A,#N/A,FALSE,"FANDA96";#N/A,#N/A,FALSE,"INTRAN96";#N/A,#N/A,FALSE,"NAA9697";#N/A,#N/A,FALSE,"ECWEBB";#N/A,#N/A,FALSE,"MFT96";#N/A,#N/A,FALSE,"CTrecon"}</definedName>
    <definedName name="wrn.TMCOMP._4_1_3" hidden="1">{#N/A,#N/A,FALSE,"TMCOMP96";#N/A,#N/A,FALSE,"MAT96";#N/A,#N/A,FALSE,"FANDA96";#N/A,#N/A,FALSE,"INTRAN96";#N/A,#N/A,FALSE,"NAA9697";#N/A,#N/A,FALSE,"ECWEBB";#N/A,#N/A,FALSE,"MFT96";#N/A,#N/A,FALSE,"CTrecon"}</definedName>
    <definedName name="wrn.TMCOMP._4_1_3_1" hidden="1">{#N/A,#N/A,FALSE,"TMCOMP96";#N/A,#N/A,FALSE,"MAT96";#N/A,#N/A,FALSE,"FANDA96";#N/A,#N/A,FALSE,"INTRAN96";#N/A,#N/A,FALSE,"NAA9697";#N/A,#N/A,FALSE,"ECWEBB";#N/A,#N/A,FALSE,"MFT96";#N/A,#N/A,FALSE,"CTrecon"}</definedName>
    <definedName name="wrn.TMCOMP._4_1_3_2" hidden="1">{#N/A,#N/A,FALSE,"TMCOMP96";#N/A,#N/A,FALSE,"MAT96";#N/A,#N/A,FALSE,"FANDA96";#N/A,#N/A,FALSE,"INTRAN96";#N/A,#N/A,FALSE,"NAA9697";#N/A,#N/A,FALSE,"ECWEBB";#N/A,#N/A,FALSE,"MFT96";#N/A,#N/A,FALSE,"CTrecon"}</definedName>
    <definedName name="wrn.TMCOMP._4_1_3_3" hidden="1">{#N/A,#N/A,FALSE,"TMCOMP96";#N/A,#N/A,FALSE,"MAT96";#N/A,#N/A,FALSE,"FANDA96";#N/A,#N/A,FALSE,"INTRAN96";#N/A,#N/A,FALSE,"NAA9697";#N/A,#N/A,FALSE,"ECWEBB";#N/A,#N/A,FALSE,"MFT96";#N/A,#N/A,FALSE,"CTrecon"}</definedName>
    <definedName name="wrn.TMCOMP._4_1_3_4" hidden="1">{#N/A,#N/A,FALSE,"TMCOMP96";#N/A,#N/A,FALSE,"MAT96";#N/A,#N/A,FALSE,"FANDA96";#N/A,#N/A,FALSE,"INTRAN96";#N/A,#N/A,FALSE,"NAA9697";#N/A,#N/A,FALSE,"ECWEBB";#N/A,#N/A,FALSE,"MFT96";#N/A,#N/A,FALSE,"CTrecon"}</definedName>
    <definedName name="wrn.TMCOMP._4_1_3_5" hidden="1">{#N/A,#N/A,FALSE,"TMCOMP96";#N/A,#N/A,FALSE,"MAT96";#N/A,#N/A,FALSE,"FANDA96";#N/A,#N/A,FALSE,"INTRAN96";#N/A,#N/A,FALSE,"NAA9697";#N/A,#N/A,FALSE,"ECWEBB";#N/A,#N/A,FALSE,"MFT96";#N/A,#N/A,FALSE,"CTrecon"}</definedName>
    <definedName name="wrn.TMCOMP._4_1_4" hidden="1">{#N/A,#N/A,FALSE,"TMCOMP96";#N/A,#N/A,FALSE,"MAT96";#N/A,#N/A,FALSE,"FANDA96";#N/A,#N/A,FALSE,"INTRAN96";#N/A,#N/A,FALSE,"NAA9697";#N/A,#N/A,FALSE,"ECWEBB";#N/A,#N/A,FALSE,"MFT96";#N/A,#N/A,FALSE,"CTrecon"}</definedName>
    <definedName name="wrn.TMCOMP._4_1_4_1" hidden="1">{#N/A,#N/A,FALSE,"TMCOMP96";#N/A,#N/A,FALSE,"MAT96";#N/A,#N/A,FALSE,"FANDA96";#N/A,#N/A,FALSE,"INTRAN96";#N/A,#N/A,FALSE,"NAA9697";#N/A,#N/A,FALSE,"ECWEBB";#N/A,#N/A,FALSE,"MFT96";#N/A,#N/A,FALSE,"CTrecon"}</definedName>
    <definedName name="wrn.TMCOMP._4_1_4_2" hidden="1">{#N/A,#N/A,FALSE,"TMCOMP96";#N/A,#N/A,FALSE,"MAT96";#N/A,#N/A,FALSE,"FANDA96";#N/A,#N/A,FALSE,"INTRAN96";#N/A,#N/A,FALSE,"NAA9697";#N/A,#N/A,FALSE,"ECWEBB";#N/A,#N/A,FALSE,"MFT96";#N/A,#N/A,FALSE,"CTrecon"}</definedName>
    <definedName name="wrn.TMCOMP._4_1_4_3" hidden="1">{#N/A,#N/A,FALSE,"TMCOMP96";#N/A,#N/A,FALSE,"MAT96";#N/A,#N/A,FALSE,"FANDA96";#N/A,#N/A,FALSE,"INTRAN96";#N/A,#N/A,FALSE,"NAA9697";#N/A,#N/A,FALSE,"ECWEBB";#N/A,#N/A,FALSE,"MFT96";#N/A,#N/A,FALSE,"CTrecon"}</definedName>
    <definedName name="wrn.TMCOMP._4_1_4_4" hidden="1">{#N/A,#N/A,FALSE,"TMCOMP96";#N/A,#N/A,FALSE,"MAT96";#N/A,#N/A,FALSE,"FANDA96";#N/A,#N/A,FALSE,"INTRAN96";#N/A,#N/A,FALSE,"NAA9697";#N/A,#N/A,FALSE,"ECWEBB";#N/A,#N/A,FALSE,"MFT96";#N/A,#N/A,FALSE,"CTrecon"}</definedName>
    <definedName name="wrn.TMCOMP._4_1_4_5" hidden="1">{#N/A,#N/A,FALSE,"TMCOMP96";#N/A,#N/A,FALSE,"MAT96";#N/A,#N/A,FALSE,"FANDA96";#N/A,#N/A,FALSE,"INTRAN96";#N/A,#N/A,FALSE,"NAA9697";#N/A,#N/A,FALSE,"ECWEBB";#N/A,#N/A,FALSE,"MFT96";#N/A,#N/A,FALSE,"CTrecon"}</definedName>
    <definedName name="wrn.TMCOMP._4_1_5" hidden="1">{#N/A,#N/A,FALSE,"TMCOMP96";#N/A,#N/A,FALSE,"MAT96";#N/A,#N/A,FALSE,"FANDA96";#N/A,#N/A,FALSE,"INTRAN96";#N/A,#N/A,FALSE,"NAA9697";#N/A,#N/A,FALSE,"ECWEBB";#N/A,#N/A,FALSE,"MFT96";#N/A,#N/A,FALSE,"CTrecon"}</definedName>
    <definedName name="wrn.TMCOMP._4_1_5_1" hidden="1">{#N/A,#N/A,FALSE,"TMCOMP96";#N/A,#N/A,FALSE,"MAT96";#N/A,#N/A,FALSE,"FANDA96";#N/A,#N/A,FALSE,"INTRAN96";#N/A,#N/A,FALSE,"NAA9697";#N/A,#N/A,FALSE,"ECWEBB";#N/A,#N/A,FALSE,"MFT96";#N/A,#N/A,FALSE,"CTrecon"}</definedName>
    <definedName name="wrn.TMCOMP._4_1_5_2" hidden="1">{#N/A,#N/A,FALSE,"TMCOMP96";#N/A,#N/A,FALSE,"MAT96";#N/A,#N/A,FALSE,"FANDA96";#N/A,#N/A,FALSE,"INTRAN96";#N/A,#N/A,FALSE,"NAA9697";#N/A,#N/A,FALSE,"ECWEBB";#N/A,#N/A,FALSE,"MFT96";#N/A,#N/A,FALSE,"CTrecon"}</definedName>
    <definedName name="wrn.TMCOMP._4_1_5_3" hidden="1">{#N/A,#N/A,FALSE,"TMCOMP96";#N/A,#N/A,FALSE,"MAT96";#N/A,#N/A,FALSE,"FANDA96";#N/A,#N/A,FALSE,"INTRAN96";#N/A,#N/A,FALSE,"NAA9697";#N/A,#N/A,FALSE,"ECWEBB";#N/A,#N/A,FALSE,"MFT96";#N/A,#N/A,FALSE,"CTrecon"}</definedName>
    <definedName name="wrn.TMCOMP._4_1_5_4" hidden="1">{#N/A,#N/A,FALSE,"TMCOMP96";#N/A,#N/A,FALSE,"MAT96";#N/A,#N/A,FALSE,"FANDA96";#N/A,#N/A,FALSE,"INTRAN96";#N/A,#N/A,FALSE,"NAA9697";#N/A,#N/A,FALSE,"ECWEBB";#N/A,#N/A,FALSE,"MFT96";#N/A,#N/A,FALSE,"CTrecon"}</definedName>
    <definedName name="wrn.TMCOMP._4_1_5_5" hidden="1">{#N/A,#N/A,FALSE,"TMCOMP96";#N/A,#N/A,FALSE,"MAT96";#N/A,#N/A,FALSE,"FANDA96";#N/A,#N/A,FALSE,"INTRAN96";#N/A,#N/A,FALSE,"NAA9697";#N/A,#N/A,FALSE,"ECWEBB";#N/A,#N/A,FALSE,"MFT96";#N/A,#N/A,FALSE,"CTrecon"}</definedName>
    <definedName name="wrn.TMCOMP._4_2" hidden="1">{#N/A,#N/A,FALSE,"TMCOMP96";#N/A,#N/A,FALSE,"MAT96";#N/A,#N/A,FALSE,"FANDA96";#N/A,#N/A,FALSE,"INTRAN96";#N/A,#N/A,FALSE,"NAA9697";#N/A,#N/A,FALSE,"ECWEBB";#N/A,#N/A,FALSE,"MFT96";#N/A,#N/A,FALSE,"CTrecon"}</definedName>
    <definedName name="wrn.TMCOMP._4_2_1" hidden="1">{#N/A,#N/A,FALSE,"TMCOMP96";#N/A,#N/A,FALSE,"MAT96";#N/A,#N/A,FALSE,"FANDA96";#N/A,#N/A,FALSE,"INTRAN96";#N/A,#N/A,FALSE,"NAA9697";#N/A,#N/A,FALSE,"ECWEBB";#N/A,#N/A,FALSE,"MFT96";#N/A,#N/A,FALSE,"CTrecon"}</definedName>
    <definedName name="wrn.TMCOMP._4_2_2" hidden="1">{#N/A,#N/A,FALSE,"TMCOMP96";#N/A,#N/A,FALSE,"MAT96";#N/A,#N/A,FALSE,"FANDA96";#N/A,#N/A,FALSE,"INTRAN96";#N/A,#N/A,FALSE,"NAA9697";#N/A,#N/A,FALSE,"ECWEBB";#N/A,#N/A,FALSE,"MFT96";#N/A,#N/A,FALSE,"CTrecon"}</definedName>
    <definedName name="wrn.TMCOMP._4_2_3" hidden="1">{#N/A,#N/A,FALSE,"TMCOMP96";#N/A,#N/A,FALSE,"MAT96";#N/A,#N/A,FALSE,"FANDA96";#N/A,#N/A,FALSE,"INTRAN96";#N/A,#N/A,FALSE,"NAA9697";#N/A,#N/A,FALSE,"ECWEBB";#N/A,#N/A,FALSE,"MFT96";#N/A,#N/A,FALSE,"CTrecon"}</definedName>
    <definedName name="wrn.TMCOMP._4_2_4" hidden="1">{#N/A,#N/A,FALSE,"TMCOMP96";#N/A,#N/A,FALSE,"MAT96";#N/A,#N/A,FALSE,"FANDA96";#N/A,#N/A,FALSE,"INTRAN96";#N/A,#N/A,FALSE,"NAA9697";#N/A,#N/A,FALSE,"ECWEBB";#N/A,#N/A,FALSE,"MFT96";#N/A,#N/A,FALSE,"CTrecon"}</definedName>
    <definedName name="wrn.TMCOMP._4_2_5" hidden="1">{#N/A,#N/A,FALSE,"TMCOMP96";#N/A,#N/A,FALSE,"MAT96";#N/A,#N/A,FALSE,"FANDA96";#N/A,#N/A,FALSE,"INTRAN96";#N/A,#N/A,FALSE,"NAA9697";#N/A,#N/A,FALSE,"ECWEBB";#N/A,#N/A,FALSE,"MFT96";#N/A,#N/A,FALSE,"CTrecon"}</definedName>
    <definedName name="wrn.TMCOMP._4_3" hidden="1">{#N/A,#N/A,FALSE,"TMCOMP96";#N/A,#N/A,FALSE,"MAT96";#N/A,#N/A,FALSE,"FANDA96";#N/A,#N/A,FALSE,"INTRAN96";#N/A,#N/A,FALSE,"NAA9697";#N/A,#N/A,FALSE,"ECWEBB";#N/A,#N/A,FALSE,"MFT96";#N/A,#N/A,FALSE,"CTrecon"}</definedName>
    <definedName name="wrn.TMCOMP._4_3_1" hidden="1">{#N/A,#N/A,FALSE,"TMCOMP96";#N/A,#N/A,FALSE,"MAT96";#N/A,#N/A,FALSE,"FANDA96";#N/A,#N/A,FALSE,"INTRAN96";#N/A,#N/A,FALSE,"NAA9697";#N/A,#N/A,FALSE,"ECWEBB";#N/A,#N/A,FALSE,"MFT96";#N/A,#N/A,FALSE,"CTrecon"}</definedName>
    <definedName name="wrn.TMCOMP._4_3_2" hidden="1">{#N/A,#N/A,FALSE,"TMCOMP96";#N/A,#N/A,FALSE,"MAT96";#N/A,#N/A,FALSE,"FANDA96";#N/A,#N/A,FALSE,"INTRAN96";#N/A,#N/A,FALSE,"NAA9697";#N/A,#N/A,FALSE,"ECWEBB";#N/A,#N/A,FALSE,"MFT96";#N/A,#N/A,FALSE,"CTrecon"}</definedName>
    <definedName name="wrn.TMCOMP._4_3_3" hidden="1">{#N/A,#N/A,FALSE,"TMCOMP96";#N/A,#N/A,FALSE,"MAT96";#N/A,#N/A,FALSE,"FANDA96";#N/A,#N/A,FALSE,"INTRAN96";#N/A,#N/A,FALSE,"NAA9697";#N/A,#N/A,FALSE,"ECWEBB";#N/A,#N/A,FALSE,"MFT96";#N/A,#N/A,FALSE,"CTrecon"}</definedName>
    <definedName name="wrn.TMCOMP._4_3_4" hidden="1">{#N/A,#N/A,FALSE,"TMCOMP96";#N/A,#N/A,FALSE,"MAT96";#N/A,#N/A,FALSE,"FANDA96";#N/A,#N/A,FALSE,"INTRAN96";#N/A,#N/A,FALSE,"NAA9697";#N/A,#N/A,FALSE,"ECWEBB";#N/A,#N/A,FALSE,"MFT96";#N/A,#N/A,FALSE,"CTrecon"}</definedName>
    <definedName name="wrn.TMCOMP._4_3_5" hidden="1">{#N/A,#N/A,FALSE,"TMCOMP96";#N/A,#N/A,FALSE,"MAT96";#N/A,#N/A,FALSE,"FANDA96";#N/A,#N/A,FALSE,"INTRAN96";#N/A,#N/A,FALSE,"NAA9697";#N/A,#N/A,FALSE,"ECWEBB";#N/A,#N/A,FALSE,"MFT96";#N/A,#N/A,FALSE,"CTrecon"}</definedName>
    <definedName name="wrn.TMCOMP._4_4" hidden="1">{#N/A,#N/A,FALSE,"TMCOMP96";#N/A,#N/A,FALSE,"MAT96";#N/A,#N/A,FALSE,"FANDA96";#N/A,#N/A,FALSE,"INTRAN96";#N/A,#N/A,FALSE,"NAA9697";#N/A,#N/A,FALSE,"ECWEBB";#N/A,#N/A,FALSE,"MFT96";#N/A,#N/A,FALSE,"CTrecon"}</definedName>
    <definedName name="wrn.TMCOMP._4_4_1" hidden="1">{#N/A,#N/A,FALSE,"TMCOMP96";#N/A,#N/A,FALSE,"MAT96";#N/A,#N/A,FALSE,"FANDA96";#N/A,#N/A,FALSE,"INTRAN96";#N/A,#N/A,FALSE,"NAA9697";#N/A,#N/A,FALSE,"ECWEBB";#N/A,#N/A,FALSE,"MFT96";#N/A,#N/A,FALSE,"CTrecon"}</definedName>
    <definedName name="wrn.TMCOMP._4_4_2" hidden="1">{#N/A,#N/A,FALSE,"TMCOMP96";#N/A,#N/A,FALSE,"MAT96";#N/A,#N/A,FALSE,"FANDA96";#N/A,#N/A,FALSE,"INTRAN96";#N/A,#N/A,FALSE,"NAA9697";#N/A,#N/A,FALSE,"ECWEBB";#N/A,#N/A,FALSE,"MFT96";#N/A,#N/A,FALSE,"CTrecon"}</definedName>
    <definedName name="wrn.TMCOMP._4_4_3" hidden="1">{#N/A,#N/A,FALSE,"TMCOMP96";#N/A,#N/A,FALSE,"MAT96";#N/A,#N/A,FALSE,"FANDA96";#N/A,#N/A,FALSE,"INTRAN96";#N/A,#N/A,FALSE,"NAA9697";#N/A,#N/A,FALSE,"ECWEBB";#N/A,#N/A,FALSE,"MFT96";#N/A,#N/A,FALSE,"CTrecon"}</definedName>
    <definedName name="wrn.TMCOMP._4_4_4" hidden="1">{#N/A,#N/A,FALSE,"TMCOMP96";#N/A,#N/A,FALSE,"MAT96";#N/A,#N/A,FALSE,"FANDA96";#N/A,#N/A,FALSE,"INTRAN96";#N/A,#N/A,FALSE,"NAA9697";#N/A,#N/A,FALSE,"ECWEBB";#N/A,#N/A,FALSE,"MFT96";#N/A,#N/A,FALSE,"CTrecon"}</definedName>
    <definedName name="wrn.TMCOMP._4_4_5" hidden="1">{#N/A,#N/A,FALSE,"TMCOMP96";#N/A,#N/A,FALSE,"MAT96";#N/A,#N/A,FALSE,"FANDA96";#N/A,#N/A,FALSE,"INTRAN96";#N/A,#N/A,FALSE,"NAA9697";#N/A,#N/A,FALSE,"ECWEBB";#N/A,#N/A,FALSE,"MFT96";#N/A,#N/A,FALSE,"CTrecon"}</definedName>
    <definedName name="wrn.TMCOMP._4_5" hidden="1">{#N/A,#N/A,FALSE,"TMCOMP96";#N/A,#N/A,FALSE,"MAT96";#N/A,#N/A,FALSE,"FANDA96";#N/A,#N/A,FALSE,"INTRAN96";#N/A,#N/A,FALSE,"NAA9697";#N/A,#N/A,FALSE,"ECWEBB";#N/A,#N/A,FALSE,"MFT96";#N/A,#N/A,FALSE,"CTrecon"}</definedName>
    <definedName name="wrn.TMCOMP._4_5_1" hidden="1">{#N/A,#N/A,FALSE,"TMCOMP96";#N/A,#N/A,FALSE,"MAT96";#N/A,#N/A,FALSE,"FANDA96";#N/A,#N/A,FALSE,"INTRAN96";#N/A,#N/A,FALSE,"NAA9697";#N/A,#N/A,FALSE,"ECWEBB";#N/A,#N/A,FALSE,"MFT96";#N/A,#N/A,FALSE,"CTrecon"}</definedName>
    <definedName name="wrn.TMCOMP._4_5_2" hidden="1">{#N/A,#N/A,FALSE,"TMCOMP96";#N/A,#N/A,FALSE,"MAT96";#N/A,#N/A,FALSE,"FANDA96";#N/A,#N/A,FALSE,"INTRAN96";#N/A,#N/A,FALSE,"NAA9697";#N/A,#N/A,FALSE,"ECWEBB";#N/A,#N/A,FALSE,"MFT96";#N/A,#N/A,FALSE,"CTrecon"}</definedName>
    <definedName name="wrn.TMCOMP._4_5_3" hidden="1">{#N/A,#N/A,FALSE,"TMCOMP96";#N/A,#N/A,FALSE,"MAT96";#N/A,#N/A,FALSE,"FANDA96";#N/A,#N/A,FALSE,"INTRAN96";#N/A,#N/A,FALSE,"NAA9697";#N/A,#N/A,FALSE,"ECWEBB";#N/A,#N/A,FALSE,"MFT96";#N/A,#N/A,FALSE,"CTrecon"}</definedName>
    <definedName name="wrn.TMCOMP._4_5_4" hidden="1">{#N/A,#N/A,FALSE,"TMCOMP96";#N/A,#N/A,FALSE,"MAT96";#N/A,#N/A,FALSE,"FANDA96";#N/A,#N/A,FALSE,"INTRAN96";#N/A,#N/A,FALSE,"NAA9697";#N/A,#N/A,FALSE,"ECWEBB";#N/A,#N/A,FALSE,"MFT96";#N/A,#N/A,FALSE,"CTrecon"}</definedName>
    <definedName name="wrn.TMCOMP._4_5_5" hidden="1">{#N/A,#N/A,FALSE,"TMCOMP96";#N/A,#N/A,FALSE,"MAT96";#N/A,#N/A,FALSE,"FANDA96";#N/A,#N/A,FALSE,"INTRAN96";#N/A,#N/A,FALSE,"NAA9697";#N/A,#N/A,FALSE,"ECWEBB";#N/A,#N/A,FALSE,"MFT96";#N/A,#N/A,FALSE,"CTrecon"}</definedName>
    <definedName name="wrn.TMCOMP._5" hidden="1">{#N/A,#N/A,FALSE,"TMCOMP96";#N/A,#N/A,FALSE,"MAT96";#N/A,#N/A,FALSE,"FANDA96";#N/A,#N/A,FALSE,"INTRAN96";#N/A,#N/A,FALSE,"NAA9697";#N/A,#N/A,FALSE,"ECWEBB";#N/A,#N/A,FALSE,"MFT96";#N/A,#N/A,FALSE,"CTrecon"}</definedName>
    <definedName name="wrn.TMCOMP._5_1" hidden="1">{#N/A,#N/A,FALSE,"TMCOMP96";#N/A,#N/A,FALSE,"MAT96";#N/A,#N/A,FALSE,"FANDA96";#N/A,#N/A,FALSE,"INTRAN96";#N/A,#N/A,FALSE,"NAA9697";#N/A,#N/A,FALSE,"ECWEBB";#N/A,#N/A,FALSE,"MFT96";#N/A,#N/A,FALSE,"CTrecon"}</definedName>
    <definedName name="wrn.TMCOMP._5_1_1" hidden="1">{#N/A,#N/A,FALSE,"TMCOMP96";#N/A,#N/A,FALSE,"MAT96";#N/A,#N/A,FALSE,"FANDA96";#N/A,#N/A,FALSE,"INTRAN96";#N/A,#N/A,FALSE,"NAA9697";#N/A,#N/A,FALSE,"ECWEBB";#N/A,#N/A,FALSE,"MFT96";#N/A,#N/A,FALSE,"CTrecon"}</definedName>
    <definedName name="wrn.TMCOMP._5_1_1_1" hidden="1">{#N/A,#N/A,FALSE,"TMCOMP96";#N/A,#N/A,FALSE,"MAT96";#N/A,#N/A,FALSE,"FANDA96";#N/A,#N/A,FALSE,"INTRAN96";#N/A,#N/A,FALSE,"NAA9697";#N/A,#N/A,FALSE,"ECWEBB";#N/A,#N/A,FALSE,"MFT96";#N/A,#N/A,FALSE,"CTrecon"}</definedName>
    <definedName name="wrn.TMCOMP._5_1_1_1_1" hidden="1">{#N/A,#N/A,FALSE,"TMCOMP96";#N/A,#N/A,FALSE,"MAT96";#N/A,#N/A,FALSE,"FANDA96";#N/A,#N/A,FALSE,"INTRAN96";#N/A,#N/A,FALSE,"NAA9697";#N/A,#N/A,FALSE,"ECWEBB";#N/A,#N/A,FALSE,"MFT96";#N/A,#N/A,FALSE,"CTrecon"}</definedName>
    <definedName name="wrn.TMCOMP._5_1_1_1_2" hidden="1">{#N/A,#N/A,FALSE,"TMCOMP96";#N/A,#N/A,FALSE,"MAT96";#N/A,#N/A,FALSE,"FANDA96";#N/A,#N/A,FALSE,"INTRAN96";#N/A,#N/A,FALSE,"NAA9697";#N/A,#N/A,FALSE,"ECWEBB";#N/A,#N/A,FALSE,"MFT96";#N/A,#N/A,FALSE,"CTrecon"}</definedName>
    <definedName name="wrn.TMCOMP._5_1_1_1_3" hidden="1">{#N/A,#N/A,FALSE,"TMCOMP96";#N/A,#N/A,FALSE,"MAT96";#N/A,#N/A,FALSE,"FANDA96";#N/A,#N/A,FALSE,"INTRAN96";#N/A,#N/A,FALSE,"NAA9697";#N/A,#N/A,FALSE,"ECWEBB";#N/A,#N/A,FALSE,"MFT96";#N/A,#N/A,FALSE,"CTrecon"}</definedName>
    <definedName name="wrn.TMCOMP._5_1_1_1_4" hidden="1">{#N/A,#N/A,FALSE,"TMCOMP96";#N/A,#N/A,FALSE,"MAT96";#N/A,#N/A,FALSE,"FANDA96";#N/A,#N/A,FALSE,"INTRAN96";#N/A,#N/A,FALSE,"NAA9697";#N/A,#N/A,FALSE,"ECWEBB";#N/A,#N/A,FALSE,"MFT96";#N/A,#N/A,FALSE,"CTrecon"}</definedName>
    <definedName name="wrn.TMCOMP._5_1_1_1_5" hidden="1">{#N/A,#N/A,FALSE,"TMCOMP96";#N/A,#N/A,FALSE,"MAT96";#N/A,#N/A,FALSE,"FANDA96";#N/A,#N/A,FALSE,"INTRAN96";#N/A,#N/A,FALSE,"NAA9697";#N/A,#N/A,FALSE,"ECWEBB";#N/A,#N/A,FALSE,"MFT96";#N/A,#N/A,FALSE,"CTrecon"}</definedName>
    <definedName name="wrn.TMCOMP._5_1_1_2" hidden="1">{#N/A,#N/A,FALSE,"TMCOMP96";#N/A,#N/A,FALSE,"MAT96";#N/A,#N/A,FALSE,"FANDA96";#N/A,#N/A,FALSE,"INTRAN96";#N/A,#N/A,FALSE,"NAA9697";#N/A,#N/A,FALSE,"ECWEBB";#N/A,#N/A,FALSE,"MFT96";#N/A,#N/A,FALSE,"CTrecon"}</definedName>
    <definedName name="wrn.TMCOMP._5_1_1_2_1" hidden="1">{#N/A,#N/A,FALSE,"TMCOMP96";#N/A,#N/A,FALSE,"MAT96";#N/A,#N/A,FALSE,"FANDA96";#N/A,#N/A,FALSE,"INTRAN96";#N/A,#N/A,FALSE,"NAA9697";#N/A,#N/A,FALSE,"ECWEBB";#N/A,#N/A,FALSE,"MFT96";#N/A,#N/A,FALSE,"CTrecon"}</definedName>
    <definedName name="wrn.TMCOMP._5_1_1_2_2" hidden="1">{#N/A,#N/A,FALSE,"TMCOMP96";#N/A,#N/A,FALSE,"MAT96";#N/A,#N/A,FALSE,"FANDA96";#N/A,#N/A,FALSE,"INTRAN96";#N/A,#N/A,FALSE,"NAA9697";#N/A,#N/A,FALSE,"ECWEBB";#N/A,#N/A,FALSE,"MFT96";#N/A,#N/A,FALSE,"CTrecon"}</definedName>
    <definedName name="wrn.TMCOMP._5_1_1_2_3" hidden="1">{#N/A,#N/A,FALSE,"TMCOMP96";#N/A,#N/A,FALSE,"MAT96";#N/A,#N/A,FALSE,"FANDA96";#N/A,#N/A,FALSE,"INTRAN96";#N/A,#N/A,FALSE,"NAA9697";#N/A,#N/A,FALSE,"ECWEBB";#N/A,#N/A,FALSE,"MFT96";#N/A,#N/A,FALSE,"CTrecon"}</definedName>
    <definedName name="wrn.TMCOMP._5_1_1_2_4" hidden="1">{#N/A,#N/A,FALSE,"TMCOMP96";#N/A,#N/A,FALSE,"MAT96";#N/A,#N/A,FALSE,"FANDA96";#N/A,#N/A,FALSE,"INTRAN96";#N/A,#N/A,FALSE,"NAA9697";#N/A,#N/A,FALSE,"ECWEBB";#N/A,#N/A,FALSE,"MFT96";#N/A,#N/A,FALSE,"CTrecon"}</definedName>
    <definedName name="wrn.TMCOMP._5_1_1_2_5" hidden="1">{#N/A,#N/A,FALSE,"TMCOMP96";#N/A,#N/A,FALSE,"MAT96";#N/A,#N/A,FALSE,"FANDA96";#N/A,#N/A,FALSE,"INTRAN96";#N/A,#N/A,FALSE,"NAA9697";#N/A,#N/A,FALSE,"ECWEBB";#N/A,#N/A,FALSE,"MFT96";#N/A,#N/A,FALSE,"CTrecon"}</definedName>
    <definedName name="wrn.TMCOMP._5_1_1_3" hidden="1">{#N/A,#N/A,FALSE,"TMCOMP96";#N/A,#N/A,FALSE,"MAT96";#N/A,#N/A,FALSE,"FANDA96";#N/A,#N/A,FALSE,"INTRAN96";#N/A,#N/A,FALSE,"NAA9697";#N/A,#N/A,FALSE,"ECWEBB";#N/A,#N/A,FALSE,"MFT96";#N/A,#N/A,FALSE,"CTrecon"}</definedName>
    <definedName name="wrn.TMCOMP._5_1_1_4" hidden="1">{#N/A,#N/A,FALSE,"TMCOMP96";#N/A,#N/A,FALSE,"MAT96";#N/A,#N/A,FALSE,"FANDA96";#N/A,#N/A,FALSE,"INTRAN96";#N/A,#N/A,FALSE,"NAA9697";#N/A,#N/A,FALSE,"ECWEBB";#N/A,#N/A,FALSE,"MFT96";#N/A,#N/A,FALSE,"CTrecon"}</definedName>
    <definedName name="wrn.TMCOMP._5_1_1_5" hidden="1">{#N/A,#N/A,FALSE,"TMCOMP96";#N/A,#N/A,FALSE,"MAT96";#N/A,#N/A,FALSE,"FANDA96";#N/A,#N/A,FALSE,"INTRAN96";#N/A,#N/A,FALSE,"NAA9697";#N/A,#N/A,FALSE,"ECWEBB";#N/A,#N/A,FALSE,"MFT96";#N/A,#N/A,FALSE,"CTrecon"}</definedName>
    <definedName name="wrn.TMCOMP._5_1_2" hidden="1">{#N/A,#N/A,FALSE,"TMCOMP96";#N/A,#N/A,FALSE,"MAT96";#N/A,#N/A,FALSE,"FANDA96";#N/A,#N/A,FALSE,"INTRAN96";#N/A,#N/A,FALSE,"NAA9697";#N/A,#N/A,FALSE,"ECWEBB";#N/A,#N/A,FALSE,"MFT96";#N/A,#N/A,FALSE,"CTrecon"}</definedName>
    <definedName name="wrn.TMCOMP._5_1_2_1" hidden="1">{#N/A,#N/A,FALSE,"TMCOMP96";#N/A,#N/A,FALSE,"MAT96";#N/A,#N/A,FALSE,"FANDA96";#N/A,#N/A,FALSE,"INTRAN96";#N/A,#N/A,FALSE,"NAA9697";#N/A,#N/A,FALSE,"ECWEBB";#N/A,#N/A,FALSE,"MFT96";#N/A,#N/A,FALSE,"CTrecon"}</definedName>
    <definedName name="wrn.TMCOMP._5_1_2_2" hidden="1">{#N/A,#N/A,FALSE,"TMCOMP96";#N/A,#N/A,FALSE,"MAT96";#N/A,#N/A,FALSE,"FANDA96";#N/A,#N/A,FALSE,"INTRAN96";#N/A,#N/A,FALSE,"NAA9697";#N/A,#N/A,FALSE,"ECWEBB";#N/A,#N/A,FALSE,"MFT96";#N/A,#N/A,FALSE,"CTrecon"}</definedName>
    <definedName name="wrn.TMCOMP._5_1_2_3" hidden="1">{#N/A,#N/A,FALSE,"TMCOMP96";#N/A,#N/A,FALSE,"MAT96";#N/A,#N/A,FALSE,"FANDA96";#N/A,#N/A,FALSE,"INTRAN96";#N/A,#N/A,FALSE,"NAA9697";#N/A,#N/A,FALSE,"ECWEBB";#N/A,#N/A,FALSE,"MFT96";#N/A,#N/A,FALSE,"CTrecon"}</definedName>
    <definedName name="wrn.TMCOMP._5_1_2_4" hidden="1">{#N/A,#N/A,FALSE,"TMCOMP96";#N/A,#N/A,FALSE,"MAT96";#N/A,#N/A,FALSE,"FANDA96";#N/A,#N/A,FALSE,"INTRAN96";#N/A,#N/A,FALSE,"NAA9697";#N/A,#N/A,FALSE,"ECWEBB";#N/A,#N/A,FALSE,"MFT96";#N/A,#N/A,FALSE,"CTrecon"}</definedName>
    <definedName name="wrn.TMCOMP._5_1_2_5" hidden="1">{#N/A,#N/A,FALSE,"TMCOMP96";#N/A,#N/A,FALSE,"MAT96";#N/A,#N/A,FALSE,"FANDA96";#N/A,#N/A,FALSE,"INTRAN96";#N/A,#N/A,FALSE,"NAA9697";#N/A,#N/A,FALSE,"ECWEBB";#N/A,#N/A,FALSE,"MFT96";#N/A,#N/A,FALSE,"CTrecon"}</definedName>
    <definedName name="wrn.TMCOMP._5_1_3" hidden="1">{#N/A,#N/A,FALSE,"TMCOMP96";#N/A,#N/A,FALSE,"MAT96";#N/A,#N/A,FALSE,"FANDA96";#N/A,#N/A,FALSE,"INTRAN96";#N/A,#N/A,FALSE,"NAA9697";#N/A,#N/A,FALSE,"ECWEBB";#N/A,#N/A,FALSE,"MFT96";#N/A,#N/A,FALSE,"CTrecon"}</definedName>
    <definedName name="wrn.TMCOMP._5_1_3_1" hidden="1">{#N/A,#N/A,FALSE,"TMCOMP96";#N/A,#N/A,FALSE,"MAT96";#N/A,#N/A,FALSE,"FANDA96";#N/A,#N/A,FALSE,"INTRAN96";#N/A,#N/A,FALSE,"NAA9697";#N/A,#N/A,FALSE,"ECWEBB";#N/A,#N/A,FALSE,"MFT96";#N/A,#N/A,FALSE,"CTrecon"}</definedName>
    <definedName name="wrn.TMCOMP._5_1_3_2" hidden="1">{#N/A,#N/A,FALSE,"TMCOMP96";#N/A,#N/A,FALSE,"MAT96";#N/A,#N/A,FALSE,"FANDA96";#N/A,#N/A,FALSE,"INTRAN96";#N/A,#N/A,FALSE,"NAA9697";#N/A,#N/A,FALSE,"ECWEBB";#N/A,#N/A,FALSE,"MFT96";#N/A,#N/A,FALSE,"CTrecon"}</definedName>
    <definedName name="wrn.TMCOMP._5_1_3_3" hidden="1">{#N/A,#N/A,FALSE,"TMCOMP96";#N/A,#N/A,FALSE,"MAT96";#N/A,#N/A,FALSE,"FANDA96";#N/A,#N/A,FALSE,"INTRAN96";#N/A,#N/A,FALSE,"NAA9697";#N/A,#N/A,FALSE,"ECWEBB";#N/A,#N/A,FALSE,"MFT96";#N/A,#N/A,FALSE,"CTrecon"}</definedName>
    <definedName name="wrn.TMCOMP._5_1_3_4" hidden="1">{#N/A,#N/A,FALSE,"TMCOMP96";#N/A,#N/A,FALSE,"MAT96";#N/A,#N/A,FALSE,"FANDA96";#N/A,#N/A,FALSE,"INTRAN96";#N/A,#N/A,FALSE,"NAA9697";#N/A,#N/A,FALSE,"ECWEBB";#N/A,#N/A,FALSE,"MFT96";#N/A,#N/A,FALSE,"CTrecon"}</definedName>
    <definedName name="wrn.TMCOMP._5_1_3_5" hidden="1">{#N/A,#N/A,FALSE,"TMCOMP96";#N/A,#N/A,FALSE,"MAT96";#N/A,#N/A,FALSE,"FANDA96";#N/A,#N/A,FALSE,"INTRAN96";#N/A,#N/A,FALSE,"NAA9697";#N/A,#N/A,FALSE,"ECWEBB";#N/A,#N/A,FALSE,"MFT96";#N/A,#N/A,FALSE,"CTrecon"}</definedName>
    <definedName name="wrn.TMCOMP._5_1_4" hidden="1">{#N/A,#N/A,FALSE,"TMCOMP96";#N/A,#N/A,FALSE,"MAT96";#N/A,#N/A,FALSE,"FANDA96";#N/A,#N/A,FALSE,"INTRAN96";#N/A,#N/A,FALSE,"NAA9697";#N/A,#N/A,FALSE,"ECWEBB";#N/A,#N/A,FALSE,"MFT96";#N/A,#N/A,FALSE,"CTrecon"}</definedName>
    <definedName name="wrn.TMCOMP._5_1_4_1" hidden="1">{#N/A,#N/A,FALSE,"TMCOMP96";#N/A,#N/A,FALSE,"MAT96";#N/A,#N/A,FALSE,"FANDA96";#N/A,#N/A,FALSE,"INTRAN96";#N/A,#N/A,FALSE,"NAA9697";#N/A,#N/A,FALSE,"ECWEBB";#N/A,#N/A,FALSE,"MFT96";#N/A,#N/A,FALSE,"CTrecon"}</definedName>
    <definedName name="wrn.TMCOMP._5_1_4_2" hidden="1">{#N/A,#N/A,FALSE,"TMCOMP96";#N/A,#N/A,FALSE,"MAT96";#N/A,#N/A,FALSE,"FANDA96";#N/A,#N/A,FALSE,"INTRAN96";#N/A,#N/A,FALSE,"NAA9697";#N/A,#N/A,FALSE,"ECWEBB";#N/A,#N/A,FALSE,"MFT96";#N/A,#N/A,FALSE,"CTrecon"}</definedName>
    <definedName name="wrn.TMCOMP._5_1_4_3" hidden="1">{#N/A,#N/A,FALSE,"TMCOMP96";#N/A,#N/A,FALSE,"MAT96";#N/A,#N/A,FALSE,"FANDA96";#N/A,#N/A,FALSE,"INTRAN96";#N/A,#N/A,FALSE,"NAA9697";#N/A,#N/A,FALSE,"ECWEBB";#N/A,#N/A,FALSE,"MFT96";#N/A,#N/A,FALSE,"CTrecon"}</definedName>
    <definedName name="wrn.TMCOMP._5_1_4_4" hidden="1">{#N/A,#N/A,FALSE,"TMCOMP96";#N/A,#N/A,FALSE,"MAT96";#N/A,#N/A,FALSE,"FANDA96";#N/A,#N/A,FALSE,"INTRAN96";#N/A,#N/A,FALSE,"NAA9697";#N/A,#N/A,FALSE,"ECWEBB";#N/A,#N/A,FALSE,"MFT96";#N/A,#N/A,FALSE,"CTrecon"}</definedName>
    <definedName name="wrn.TMCOMP._5_1_4_5" hidden="1">{#N/A,#N/A,FALSE,"TMCOMP96";#N/A,#N/A,FALSE,"MAT96";#N/A,#N/A,FALSE,"FANDA96";#N/A,#N/A,FALSE,"INTRAN96";#N/A,#N/A,FALSE,"NAA9697";#N/A,#N/A,FALSE,"ECWEBB";#N/A,#N/A,FALSE,"MFT96";#N/A,#N/A,FALSE,"CTrecon"}</definedName>
    <definedName name="wrn.TMCOMP._5_1_5" hidden="1">{#N/A,#N/A,FALSE,"TMCOMP96";#N/A,#N/A,FALSE,"MAT96";#N/A,#N/A,FALSE,"FANDA96";#N/A,#N/A,FALSE,"INTRAN96";#N/A,#N/A,FALSE,"NAA9697";#N/A,#N/A,FALSE,"ECWEBB";#N/A,#N/A,FALSE,"MFT96";#N/A,#N/A,FALSE,"CTrecon"}</definedName>
    <definedName name="wrn.TMCOMP._5_1_5_1" hidden="1">{#N/A,#N/A,FALSE,"TMCOMP96";#N/A,#N/A,FALSE,"MAT96";#N/A,#N/A,FALSE,"FANDA96";#N/A,#N/A,FALSE,"INTRAN96";#N/A,#N/A,FALSE,"NAA9697";#N/A,#N/A,FALSE,"ECWEBB";#N/A,#N/A,FALSE,"MFT96";#N/A,#N/A,FALSE,"CTrecon"}</definedName>
    <definedName name="wrn.TMCOMP._5_1_5_2" hidden="1">{#N/A,#N/A,FALSE,"TMCOMP96";#N/A,#N/A,FALSE,"MAT96";#N/A,#N/A,FALSE,"FANDA96";#N/A,#N/A,FALSE,"INTRAN96";#N/A,#N/A,FALSE,"NAA9697";#N/A,#N/A,FALSE,"ECWEBB";#N/A,#N/A,FALSE,"MFT96";#N/A,#N/A,FALSE,"CTrecon"}</definedName>
    <definedName name="wrn.TMCOMP._5_1_5_3" hidden="1">{#N/A,#N/A,FALSE,"TMCOMP96";#N/A,#N/A,FALSE,"MAT96";#N/A,#N/A,FALSE,"FANDA96";#N/A,#N/A,FALSE,"INTRAN96";#N/A,#N/A,FALSE,"NAA9697";#N/A,#N/A,FALSE,"ECWEBB";#N/A,#N/A,FALSE,"MFT96";#N/A,#N/A,FALSE,"CTrecon"}</definedName>
    <definedName name="wrn.TMCOMP._5_1_5_4" hidden="1">{#N/A,#N/A,FALSE,"TMCOMP96";#N/A,#N/A,FALSE,"MAT96";#N/A,#N/A,FALSE,"FANDA96";#N/A,#N/A,FALSE,"INTRAN96";#N/A,#N/A,FALSE,"NAA9697";#N/A,#N/A,FALSE,"ECWEBB";#N/A,#N/A,FALSE,"MFT96";#N/A,#N/A,FALSE,"CTrecon"}</definedName>
    <definedName name="wrn.TMCOMP._5_1_5_5" hidden="1">{#N/A,#N/A,FALSE,"TMCOMP96";#N/A,#N/A,FALSE,"MAT96";#N/A,#N/A,FALSE,"FANDA96";#N/A,#N/A,FALSE,"INTRAN96";#N/A,#N/A,FALSE,"NAA9697";#N/A,#N/A,FALSE,"ECWEBB";#N/A,#N/A,FALSE,"MFT96";#N/A,#N/A,FALSE,"CTrecon"}</definedName>
    <definedName name="wrn.TMCOMP._5_2" hidden="1">{#N/A,#N/A,FALSE,"TMCOMP96";#N/A,#N/A,FALSE,"MAT96";#N/A,#N/A,FALSE,"FANDA96";#N/A,#N/A,FALSE,"INTRAN96";#N/A,#N/A,FALSE,"NAA9697";#N/A,#N/A,FALSE,"ECWEBB";#N/A,#N/A,FALSE,"MFT96";#N/A,#N/A,FALSE,"CTrecon"}</definedName>
    <definedName name="wrn.TMCOMP._5_2_1" hidden="1">{#N/A,#N/A,FALSE,"TMCOMP96";#N/A,#N/A,FALSE,"MAT96";#N/A,#N/A,FALSE,"FANDA96";#N/A,#N/A,FALSE,"INTRAN96";#N/A,#N/A,FALSE,"NAA9697";#N/A,#N/A,FALSE,"ECWEBB";#N/A,#N/A,FALSE,"MFT96";#N/A,#N/A,FALSE,"CTrecon"}</definedName>
    <definedName name="wrn.TMCOMP._5_2_2" hidden="1">{#N/A,#N/A,FALSE,"TMCOMP96";#N/A,#N/A,FALSE,"MAT96";#N/A,#N/A,FALSE,"FANDA96";#N/A,#N/A,FALSE,"INTRAN96";#N/A,#N/A,FALSE,"NAA9697";#N/A,#N/A,FALSE,"ECWEBB";#N/A,#N/A,FALSE,"MFT96";#N/A,#N/A,FALSE,"CTrecon"}</definedName>
    <definedName name="wrn.TMCOMP._5_2_3" hidden="1">{#N/A,#N/A,FALSE,"TMCOMP96";#N/A,#N/A,FALSE,"MAT96";#N/A,#N/A,FALSE,"FANDA96";#N/A,#N/A,FALSE,"INTRAN96";#N/A,#N/A,FALSE,"NAA9697";#N/A,#N/A,FALSE,"ECWEBB";#N/A,#N/A,FALSE,"MFT96";#N/A,#N/A,FALSE,"CTrecon"}</definedName>
    <definedName name="wrn.TMCOMP._5_2_4" hidden="1">{#N/A,#N/A,FALSE,"TMCOMP96";#N/A,#N/A,FALSE,"MAT96";#N/A,#N/A,FALSE,"FANDA96";#N/A,#N/A,FALSE,"INTRAN96";#N/A,#N/A,FALSE,"NAA9697";#N/A,#N/A,FALSE,"ECWEBB";#N/A,#N/A,FALSE,"MFT96";#N/A,#N/A,FALSE,"CTrecon"}</definedName>
    <definedName name="wrn.TMCOMP._5_2_5" hidden="1">{#N/A,#N/A,FALSE,"TMCOMP96";#N/A,#N/A,FALSE,"MAT96";#N/A,#N/A,FALSE,"FANDA96";#N/A,#N/A,FALSE,"INTRAN96";#N/A,#N/A,FALSE,"NAA9697";#N/A,#N/A,FALSE,"ECWEBB";#N/A,#N/A,FALSE,"MFT96";#N/A,#N/A,FALSE,"CTrecon"}</definedName>
    <definedName name="wrn.TMCOMP._5_3" hidden="1">{#N/A,#N/A,FALSE,"TMCOMP96";#N/A,#N/A,FALSE,"MAT96";#N/A,#N/A,FALSE,"FANDA96";#N/A,#N/A,FALSE,"INTRAN96";#N/A,#N/A,FALSE,"NAA9697";#N/A,#N/A,FALSE,"ECWEBB";#N/A,#N/A,FALSE,"MFT96";#N/A,#N/A,FALSE,"CTrecon"}</definedName>
    <definedName name="wrn.TMCOMP._5_3_1" hidden="1">{#N/A,#N/A,FALSE,"TMCOMP96";#N/A,#N/A,FALSE,"MAT96";#N/A,#N/A,FALSE,"FANDA96";#N/A,#N/A,FALSE,"INTRAN96";#N/A,#N/A,FALSE,"NAA9697";#N/A,#N/A,FALSE,"ECWEBB";#N/A,#N/A,FALSE,"MFT96";#N/A,#N/A,FALSE,"CTrecon"}</definedName>
    <definedName name="wrn.TMCOMP._5_3_2" hidden="1">{#N/A,#N/A,FALSE,"TMCOMP96";#N/A,#N/A,FALSE,"MAT96";#N/A,#N/A,FALSE,"FANDA96";#N/A,#N/A,FALSE,"INTRAN96";#N/A,#N/A,FALSE,"NAA9697";#N/A,#N/A,FALSE,"ECWEBB";#N/A,#N/A,FALSE,"MFT96";#N/A,#N/A,FALSE,"CTrecon"}</definedName>
    <definedName name="wrn.TMCOMP._5_3_3" hidden="1">{#N/A,#N/A,FALSE,"TMCOMP96";#N/A,#N/A,FALSE,"MAT96";#N/A,#N/A,FALSE,"FANDA96";#N/A,#N/A,FALSE,"INTRAN96";#N/A,#N/A,FALSE,"NAA9697";#N/A,#N/A,FALSE,"ECWEBB";#N/A,#N/A,FALSE,"MFT96";#N/A,#N/A,FALSE,"CTrecon"}</definedName>
    <definedName name="wrn.TMCOMP._5_3_4" hidden="1">{#N/A,#N/A,FALSE,"TMCOMP96";#N/A,#N/A,FALSE,"MAT96";#N/A,#N/A,FALSE,"FANDA96";#N/A,#N/A,FALSE,"INTRAN96";#N/A,#N/A,FALSE,"NAA9697";#N/A,#N/A,FALSE,"ECWEBB";#N/A,#N/A,FALSE,"MFT96";#N/A,#N/A,FALSE,"CTrecon"}</definedName>
    <definedName name="wrn.TMCOMP._5_3_5" hidden="1">{#N/A,#N/A,FALSE,"TMCOMP96";#N/A,#N/A,FALSE,"MAT96";#N/A,#N/A,FALSE,"FANDA96";#N/A,#N/A,FALSE,"INTRAN96";#N/A,#N/A,FALSE,"NAA9697";#N/A,#N/A,FALSE,"ECWEBB";#N/A,#N/A,FALSE,"MFT96";#N/A,#N/A,FALSE,"CTrecon"}</definedName>
    <definedName name="wrn.TMCOMP._5_4" hidden="1">{#N/A,#N/A,FALSE,"TMCOMP96";#N/A,#N/A,FALSE,"MAT96";#N/A,#N/A,FALSE,"FANDA96";#N/A,#N/A,FALSE,"INTRAN96";#N/A,#N/A,FALSE,"NAA9697";#N/A,#N/A,FALSE,"ECWEBB";#N/A,#N/A,FALSE,"MFT96";#N/A,#N/A,FALSE,"CTrecon"}</definedName>
    <definedName name="wrn.TMCOMP._5_4_1" hidden="1">{#N/A,#N/A,FALSE,"TMCOMP96";#N/A,#N/A,FALSE,"MAT96";#N/A,#N/A,FALSE,"FANDA96";#N/A,#N/A,FALSE,"INTRAN96";#N/A,#N/A,FALSE,"NAA9697";#N/A,#N/A,FALSE,"ECWEBB";#N/A,#N/A,FALSE,"MFT96";#N/A,#N/A,FALSE,"CTrecon"}</definedName>
    <definedName name="wrn.TMCOMP._5_4_2" hidden="1">{#N/A,#N/A,FALSE,"TMCOMP96";#N/A,#N/A,FALSE,"MAT96";#N/A,#N/A,FALSE,"FANDA96";#N/A,#N/A,FALSE,"INTRAN96";#N/A,#N/A,FALSE,"NAA9697";#N/A,#N/A,FALSE,"ECWEBB";#N/A,#N/A,FALSE,"MFT96";#N/A,#N/A,FALSE,"CTrecon"}</definedName>
    <definedName name="wrn.TMCOMP._5_4_3" hidden="1">{#N/A,#N/A,FALSE,"TMCOMP96";#N/A,#N/A,FALSE,"MAT96";#N/A,#N/A,FALSE,"FANDA96";#N/A,#N/A,FALSE,"INTRAN96";#N/A,#N/A,FALSE,"NAA9697";#N/A,#N/A,FALSE,"ECWEBB";#N/A,#N/A,FALSE,"MFT96";#N/A,#N/A,FALSE,"CTrecon"}</definedName>
    <definedName name="wrn.TMCOMP._5_4_4" hidden="1">{#N/A,#N/A,FALSE,"TMCOMP96";#N/A,#N/A,FALSE,"MAT96";#N/A,#N/A,FALSE,"FANDA96";#N/A,#N/A,FALSE,"INTRAN96";#N/A,#N/A,FALSE,"NAA9697";#N/A,#N/A,FALSE,"ECWEBB";#N/A,#N/A,FALSE,"MFT96";#N/A,#N/A,FALSE,"CTrecon"}</definedName>
    <definedName name="wrn.TMCOMP._5_4_5" hidden="1">{#N/A,#N/A,FALSE,"TMCOMP96";#N/A,#N/A,FALSE,"MAT96";#N/A,#N/A,FALSE,"FANDA96";#N/A,#N/A,FALSE,"INTRAN96";#N/A,#N/A,FALSE,"NAA9697";#N/A,#N/A,FALSE,"ECWEBB";#N/A,#N/A,FALSE,"MFT96";#N/A,#N/A,FALSE,"CTrecon"}</definedName>
    <definedName name="wrn.TMCOMP._5_5" hidden="1">{#N/A,#N/A,FALSE,"TMCOMP96";#N/A,#N/A,FALSE,"MAT96";#N/A,#N/A,FALSE,"FANDA96";#N/A,#N/A,FALSE,"INTRAN96";#N/A,#N/A,FALSE,"NAA9697";#N/A,#N/A,FALSE,"ECWEBB";#N/A,#N/A,FALSE,"MFT96";#N/A,#N/A,FALSE,"CTrecon"}</definedName>
    <definedName name="wrn.TMCOMP._5_5_1" hidden="1">{#N/A,#N/A,FALSE,"TMCOMP96";#N/A,#N/A,FALSE,"MAT96";#N/A,#N/A,FALSE,"FANDA96";#N/A,#N/A,FALSE,"INTRAN96";#N/A,#N/A,FALSE,"NAA9697";#N/A,#N/A,FALSE,"ECWEBB";#N/A,#N/A,FALSE,"MFT96";#N/A,#N/A,FALSE,"CTrecon"}</definedName>
    <definedName name="wrn.TMCOMP._5_5_2" hidden="1">{#N/A,#N/A,FALSE,"TMCOMP96";#N/A,#N/A,FALSE,"MAT96";#N/A,#N/A,FALSE,"FANDA96";#N/A,#N/A,FALSE,"INTRAN96";#N/A,#N/A,FALSE,"NAA9697";#N/A,#N/A,FALSE,"ECWEBB";#N/A,#N/A,FALSE,"MFT96";#N/A,#N/A,FALSE,"CTrecon"}</definedName>
    <definedName name="wrn.TMCOMP._5_5_3" hidden="1">{#N/A,#N/A,FALSE,"TMCOMP96";#N/A,#N/A,FALSE,"MAT96";#N/A,#N/A,FALSE,"FANDA96";#N/A,#N/A,FALSE,"INTRAN96";#N/A,#N/A,FALSE,"NAA9697";#N/A,#N/A,FALSE,"ECWEBB";#N/A,#N/A,FALSE,"MFT96";#N/A,#N/A,FALSE,"CTrecon"}</definedName>
    <definedName name="wrn.TMCOMP._5_5_4" hidden="1">{#N/A,#N/A,FALSE,"TMCOMP96";#N/A,#N/A,FALSE,"MAT96";#N/A,#N/A,FALSE,"FANDA96";#N/A,#N/A,FALSE,"INTRAN96";#N/A,#N/A,FALSE,"NAA9697";#N/A,#N/A,FALSE,"ECWEBB";#N/A,#N/A,FALSE,"MFT96";#N/A,#N/A,FALSE,"CTrecon"}</definedName>
    <definedName name="wrn.TMCOMP._5_5_5"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91" i="25" l="1"/>
  <c r="A3" i="25"/>
  <c r="W188" i="24"/>
  <c r="W181" i="24"/>
  <c r="W179" i="24"/>
  <c r="W103" i="24"/>
  <c r="W101" i="24"/>
  <c r="V237" i="82"/>
  <c r="V190" i="82"/>
  <c r="V188" i="82"/>
  <c r="V162" i="82" l="1"/>
  <c r="AF106" i="25" l="1"/>
  <c r="AF103" i="25"/>
  <c r="AF101" i="25"/>
  <c r="AF99" i="25"/>
  <c r="AF96" i="25"/>
  <c r="AF94" i="25"/>
  <c r="AF89" i="25"/>
  <c r="AF75" i="25"/>
  <c r="AF73" i="25"/>
  <c r="AF71" i="25"/>
  <c r="AF69" i="25"/>
  <c r="AF67" i="25"/>
  <c r="AF61" i="25"/>
  <c r="AF57" i="25"/>
  <c r="AF55" i="25"/>
  <c r="AF53" i="25"/>
  <c r="AF51" i="25"/>
  <c r="AF48" i="25"/>
  <c r="AF46" i="25"/>
  <c r="AF42" i="25"/>
  <c r="W200" i="24"/>
  <c r="W198" i="24"/>
  <c r="W194" i="24"/>
  <c r="W191" i="24"/>
  <c r="W185" i="24"/>
  <c r="W183" i="24"/>
  <c r="W176" i="24"/>
  <c r="W174" i="24"/>
  <c r="W172" i="24"/>
  <c r="W169" i="24"/>
  <c r="W167" i="24"/>
  <c r="W165" i="24"/>
  <c r="W162" i="24"/>
  <c r="W159" i="24"/>
  <c r="W157" i="24"/>
  <c r="W155" i="24"/>
  <c r="W152" i="24"/>
  <c r="W149" i="24"/>
  <c r="W146" i="24"/>
  <c r="W143" i="24"/>
  <c r="W141" i="24"/>
  <c r="W139" i="24"/>
  <c r="W136" i="24"/>
  <c r="W134" i="24"/>
  <c r="W132" i="24"/>
  <c r="W129" i="24"/>
  <c r="W127" i="24"/>
  <c r="W125" i="24"/>
  <c r="W122" i="24"/>
  <c r="W119" i="24"/>
  <c r="W117" i="24"/>
  <c r="W115" i="24"/>
  <c r="W112" i="24"/>
  <c r="W109" i="24"/>
  <c r="W106" i="24"/>
  <c r="W99" i="24"/>
  <c r="W96" i="24"/>
  <c r="W94" i="24"/>
  <c r="W92" i="24"/>
  <c r="W89" i="24"/>
  <c r="W86" i="24"/>
  <c r="W78" i="24"/>
  <c r="W76" i="24"/>
  <c r="W73" i="24"/>
  <c r="W70" i="24"/>
  <c r="W68" i="24"/>
  <c r="W65" i="24"/>
  <c r="W62" i="24"/>
  <c r="W60" i="24"/>
  <c r="W58" i="24"/>
  <c r="W55" i="24"/>
  <c r="W53" i="24"/>
  <c r="W51" i="24"/>
  <c r="V250" i="82"/>
  <c r="V246" i="82"/>
  <c r="V244" i="82"/>
  <c r="V240" i="82"/>
  <c r="V233" i="82"/>
  <c r="V229" i="82"/>
  <c r="V225" i="82"/>
  <c r="V223" i="82"/>
  <c r="V219" i="82"/>
  <c r="V215" i="82"/>
  <c r="V211" i="82"/>
  <c r="V209" i="82"/>
  <c r="V205" i="82"/>
  <c r="V203" i="82"/>
  <c r="V199" i="82"/>
  <c r="V197" i="82"/>
  <c r="V193" i="82"/>
  <c r="V185" i="82"/>
  <c r="V183" i="82"/>
  <c r="V179" i="82"/>
  <c r="V175" i="82"/>
  <c r="V171" i="82"/>
  <c r="V166" i="82"/>
  <c r="V160" i="82"/>
  <c r="V158" i="82"/>
  <c r="V155" i="82"/>
  <c r="V153" i="82"/>
  <c r="V149" i="82"/>
  <c r="V147" i="82"/>
  <c r="V143" i="82"/>
  <c r="V141" i="82"/>
  <c r="V137" i="82"/>
  <c r="V135" i="82"/>
  <c r="V131" i="82"/>
  <c r="V129" i="82"/>
  <c r="V125" i="82"/>
  <c r="V123" i="82"/>
  <c r="V118" i="82"/>
  <c r="V114" i="82"/>
  <c r="V112" i="82"/>
  <c r="V108" i="82"/>
  <c r="V106" i="82"/>
  <c r="V101" i="82"/>
  <c r="V97" i="82"/>
  <c r="V95" i="82"/>
  <c r="V91" i="82"/>
  <c r="V87" i="82"/>
  <c r="V85" i="82"/>
  <c r="V81" i="82"/>
  <c r="V79" i="82"/>
  <c r="V75" i="82"/>
  <c r="V73" i="82"/>
  <c r="V69" i="82"/>
  <c r="V66" i="82"/>
  <c r="V60" i="82"/>
  <c r="V54" i="82"/>
  <c r="V48" i="82"/>
  <c r="L13" i="1" l="1" a="1"/>
  <c r="L13" i="1" s="1"/>
  <c r="J29" i="24" s="1"/>
  <c r="L12" i="1" a="1"/>
  <c r="L12" i="1" s="1"/>
  <c r="E11" i="1" s="1"/>
  <c r="O46" i="24" l="1"/>
  <c r="O44" i="24"/>
  <c r="O48" i="24"/>
  <c r="P91" i="25"/>
  <c r="S188" i="24"/>
  <c r="S181" i="24"/>
  <c r="J237" i="82"/>
  <c r="R190" i="82"/>
  <c r="J188" i="82"/>
  <c r="N188" i="82"/>
  <c r="AB91" i="25"/>
  <c r="L91" i="25"/>
  <c r="O188" i="24"/>
  <c r="O181" i="24"/>
  <c r="J190" i="82"/>
  <c r="N237" i="82"/>
  <c r="X91" i="25"/>
  <c r="K188" i="24"/>
  <c r="K181" i="24"/>
  <c r="R237" i="82"/>
  <c r="R188" i="82"/>
  <c r="T91" i="25"/>
  <c r="N190" i="82"/>
  <c r="K101" i="24"/>
  <c r="O101" i="24"/>
  <c r="O103" i="24"/>
  <c r="S103" i="24"/>
  <c r="S101" i="24"/>
  <c r="K103" i="24"/>
  <c r="E9" i="1"/>
  <c r="J162" i="82"/>
  <c r="S99" i="24"/>
  <c r="K99" i="24"/>
  <c r="O99" i="24"/>
  <c r="S191" i="24"/>
  <c r="O185" i="24"/>
  <c r="K183" i="24"/>
  <c r="R233" i="82"/>
  <c r="N229" i="82"/>
  <c r="P98" i="5"/>
  <c r="I100" i="5"/>
  <c r="O194" i="24"/>
  <c r="O179" i="24"/>
  <c r="P94" i="5"/>
  <c r="T32" i="25"/>
  <c r="S194" i="24"/>
  <c r="O191" i="24"/>
  <c r="K185" i="24"/>
  <c r="S179" i="24"/>
  <c r="N233" i="82"/>
  <c r="J229" i="82"/>
  <c r="P96" i="5"/>
  <c r="I98" i="5"/>
  <c r="S183" i="24"/>
  <c r="P102" i="5"/>
  <c r="K194" i="24"/>
  <c r="S185" i="24"/>
  <c r="O183" i="24"/>
  <c r="K179" i="24"/>
  <c r="R229" i="82"/>
  <c r="P100" i="5"/>
  <c r="I102" i="5"/>
  <c r="I94" i="5"/>
  <c r="K191" i="24"/>
  <c r="J233" i="82"/>
  <c r="I96" i="5"/>
  <c r="P73" i="5"/>
  <c r="P20" i="25"/>
  <c r="R29" i="24"/>
  <c r="AB20" i="25"/>
  <c r="X20" i="25"/>
  <c r="L20" i="25"/>
  <c r="T20" i="25"/>
  <c r="N29" i="24"/>
  <c r="R51" i="82"/>
  <c r="N51" i="82"/>
  <c r="J51" i="82"/>
  <c r="O172" i="24"/>
  <c r="K139" i="24"/>
  <c r="S125" i="24"/>
  <c r="O112" i="24"/>
  <c r="K92" i="24"/>
  <c r="G76" i="24"/>
  <c r="G68" i="24"/>
  <c r="O53" i="24"/>
  <c r="O174" i="24"/>
  <c r="S155" i="24"/>
  <c r="K141" i="24"/>
  <c r="S127" i="24"/>
  <c r="O115" i="24"/>
  <c r="K94" i="24"/>
  <c r="K78" i="24"/>
  <c r="S68" i="24"/>
  <c r="K58" i="24"/>
  <c r="G33" i="24"/>
  <c r="O176" i="24"/>
  <c r="K165" i="24"/>
  <c r="S157" i="24"/>
  <c r="O149" i="24"/>
  <c r="K143" i="24"/>
  <c r="S129" i="24"/>
  <c r="O117" i="24"/>
  <c r="K96" i="24"/>
  <c r="S82" i="24"/>
  <c r="O70" i="24"/>
  <c r="K60" i="24"/>
  <c r="S33" i="24"/>
  <c r="O198" i="24"/>
  <c r="K167" i="24"/>
  <c r="S159" i="24"/>
  <c r="O152" i="24"/>
  <c r="K146" i="24"/>
  <c r="S132" i="24"/>
  <c r="O119" i="24"/>
  <c r="K106" i="24"/>
  <c r="S84" i="24"/>
  <c r="K62" i="24"/>
  <c r="K41" i="24"/>
  <c r="L78" i="5"/>
  <c r="L64" i="5"/>
  <c r="I47" i="5"/>
  <c r="I64" i="5"/>
  <c r="L43" i="5"/>
  <c r="L38" i="5"/>
  <c r="L32" i="5"/>
  <c r="L27" i="5"/>
  <c r="P90" i="5"/>
  <c r="P66" i="5"/>
  <c r="P47" i="5"/>
  <c r="P38" i="5"/>
  <c r="P27" i="5"/>
  <c r="L19" i="5"/>
  <c r="O200" i="24"/>
  <c r="K169" i="24"/>
  <c r="S162" i="24"/>
  <c r="S134" i="24"/>
  <c r="O122" i="24"/>
  <c r="K109" i="24"/>
  <c r="S86" i="24"/>
  <c r="G65" i="24"/>
  <c r="K48" i="24"/>
  <c r="K172" i="24"/>
  <c r="S136" i="24"/>
  <c r="O125" i="24"/>
  <c r="K112" i="24"/>
  <c r="S89" i="24"/>
  <c r="K73" i="24"/>
  <c r="S65" i="24"/>
  <c r="K53" i="24"/>
  <c r="K174" i="24"/>
  <c r="O155" i="24"/>
  <c r="S139" i="24"/>
  <c r="O127" i="24"/>
  <c r="K115" i="24"/>
  <c r="S92" i="24"/>
  <c r="G78" i="24"/>
  <c r="O68" i="24"/>
  <c r="O55" i="24"/>
  <c r="K176" i="24"/>
  <c r="O157" i="24"/>
  <c r="K149" i="24"/>
  <c r="S141" i="24"/>
  <c r="O129" i="24"/>
  <c r="K117" i="24"/>
  <c r="S94" i="24"/>
  <c r="O82" i="24"/>
  <c r="K70" i="24"/>
  <c r="S58" i="24"/>
  <c r="O33" i="24"/>
  <c r="L90" i="5"/>
  <c r="I78" i="5"/>
  <c r="L62" i="5"/>
  <c r="P108" i="5"/>
  <c r="I62" i="5"/>
  <c r="I43" i="5"/>
  <c r="I38" i="5"/>
  <c r="I32" i="5"/>
  <c r="I27" i="5"/>
  <c r="P86" i="5"/>
  <c r="P82" i="5"/>
  <c r="P64" i="5"/>
  <c r="P35" i="5"/>
  <c r="P23" i="5"/>
  <c r="K198" i="24"/>
  <c r="S165" i="24"/>
  <c r="O159" i="24"/>
  <c r="K152" i="24"/>
  <c r="S143" i="24"/>
  <c r="O132" i="24"/>
  <c r="K119" i="24"/>
  <c r="S96" i="24"/>
  <c r="O84" i="24"/>
  <c r="S60" i="24"/>
  <c r="K39" i="24"/>
  <c r="K200" i="24"/>
  <c r="S167" i="24"/>
  <c r="O162" i="24"/>
  <c r="S146" i="24"/>
  <c r="O134" i="24"/>
  <c r="K122" i="24"/>
  <c r="S106" i="24"/>
  <c r="O86" i="24"/>
  <c r="S62" i="24"/>
  <c r="K46" i="24"/>
  <c r="S169" i="24"/>
  <c r="O136" i="24"/>
  <c r="K125" i="24"/>
  <c r="S109" i="24"/>
  <c r="O89" i="24"/>
  <c r="G73" i="24"/>
  <c r="O65" i="24"/>
  <c r="O51" i="24"/>
  <c r="S172" i="24"/>
  <c r="K155" i="24"/>
  <c r="O139" i="24"/>
  <c r="K127" i="24"/>
  <c r="S112" i="24"/>
  <c r="O92" i="24"/>
  <c r="K76" i="24"/>
  <c r="K68" i="24"/>
  <c r="K55" i="24"/>
  <c r="I90" i="5"/>
  <c r="L82" i="5"/>
  <c r="L68" i="5"/>
  <c r="L57" i="5"/>
  <c r="P106" i="5"/>
  <c r="L41" i="5"/>
  <c r="L35" i="5"/>
  <c r="L29" i="5"/>
  <c r="L23" i="5"/>
  <c r="P78" i="5"/>
  <c r="P62" i="5"/>
  <c r="P43" i="5"/>
  <c r="P32" i="5"/>
  <c r="P19" i="5"/>
  <c r="S174" i="24"/>
  <c r="K157" i="24"/>
  <c r="O141" i="24"/>
  <c r="K129" i="24"/>
  <c r="S115" i="24"/>
  <c r="O94" i="24"/>
  <c r="K82" i="24"/>
  <c r="G70" i="24"/>
  <c r="O58" i="24"/>
  <c r="K33" i="24"/>
  <c r="S176" i="24"/>
  <c r="O165" i="24"/>
  <c r="K159" i="24"/>
  <c r="S149" i="24"/>
  <c r="O143" i="24"/>
  <c r="K132" i="24"/>
  <c r="S117" i="24"/>
  <c r="O96" i="24"/>
  <c r="K84" i="24"/>
  <c r="S70" i="24"/>
  <c r="O60" i="24"/>
  <c r="K37" i="24"/>
  <c r="S198" i="24"/>
  <c r="O167" i="24"/>
  <c r="K162" i="24"/>
  <c r="S152" i="24"/>
  <c r="O146" i="24"/>
  <c r="K134" i="24"/>
  <c r="S119" i="24"/>
  <c r="O106" i="24"/>
  <c r="K86" i="24"/>
  <c r="O62" i="24"/>
  <c r="K44" i="24"/>
  <c r="S200" i="24"/>
  <c r="O169" i="24"/>
  <c r="K136" i="24"/>
  <c r="S122" i="24"/>
  <c r="O109" i="24"/>
  <c r="K89" i="24"/>
  <c r="K65" i="24"/>
  <c r="K51" i="24"/>
  <c r="I82" i="5"/>
  <c r="L66" i="5"/>
  <c r="L47" i="5"/>
  <c r="I86" i="5"/>
  <c r="I41" i="5"/>
  <c r="I35" i="5"/>
  <c r="I29" i="5"/>
  <c r="I23" i="5"/>
  <c r="P68" i="5"/>
  <c r="P57" i="5"/>
  <c r="P41" i="5"/>
  <c r="P29" i="5"/>
  <c r="I19" i="5"/>
  <c r="X16" i="25" l="1"/>
  <c r="X86" i="25"/>
  <c r="T86" i="25"/>
  <c r="T16" i="25"/>
  <c r="P16" i="25"/>
  <c r="P86" i="25"/>
  <c r="T36" i="25"/>
  <c r="L23" i="25"/>
  <c r="T79" i="25"/>
  <c r="T42" i="25"/>
  <c r="P34" i="25"/>
  <c r="AB61" i="25"/>
  <c r="P23" i="25"/>
  <c r="AB67" i="25"/>
  <c r="L77" i="25"/>
  <c r="L79" i="25"/>
  <c r="P94" i="25"/>
  <c r="T101" i="25"/>
  <c r="X63" i="25"/>
  <c r="T55" i="25"/>
  <c r="P48" i="25"/>
  <c r="X38" i="25"/>
  <c r="L25" i="25"/>
  <c r="X53" i="25"/>
  <c r="T46" i="25"/>
  <c r="X36" i="25"/>
  <c r="AB79" i="25"/>
  <c r="P77" i="25"/>
  <c r="X65" i="25"/>
  <c r="L63" i="25"/>
  <c r="T57" i="25"/>
  <c r="X55" i="25"/>
  <c r="P51" i="25"/>
  <c r="T48" i="25"/>
  <c r="AB38" i="25"/>
  <c r="AB36" i="25"/>
  <c r="AB34" i="25"/>
  <c r="P32" i="25"/>
  <c r="AB25" i="25"/>
  <c r="T23" i="25"/>
  <c r="AB23" i="25"/>
  <c r="AB30" i="25"/>
  <c r="T38" i="25"/>
  <c r="L51" i="25"/>
  <c r="P57" i="25"/>
  <c r="T63" i="25"/>
  <c r="T65" i="25"/>
  <c r="X69" i="25"/>
  <c r="X71" i="25"/>
  <c r="AB75" i="25"/>
  <c r="AB77" i="25"/>
  <c r="P103" i="25"/>
  <c r="AB63" i="25"/>
  <c r="L96" i="25"/>
  <c r="P106" i="25"/>
  <c r="AB99" i="25"/>
  <c r="L99" i="25"/>
  <c r="P30" i="25"/>
  <c r="T34" i="25"/>
  <c r="X42" i="25"/>
  <c r="L61" i="25"/>
  <c r="P65" i="25"/>
  <c r="P67" i="25"/>
  <c r="T71" i="25"/>
  <c r="T73" i="25"/>
  <c r="X77" i="25"/>
  <c r="X79" i="25"/>
  <c r="AB96" i="25"/>
  <c r="L106" i="25"/>
  <c r="S20" i="24"/>
  <c r="O18" i="24"/>
  <c r="K18" i="24"/>
  <c r="K23" i="24"/>
  <c r="S23" i="24"/>
  <c r="S18" i="24"/>
  <c r="O20" i="24"/>
  <c r="J54" i="82"/>
  <c r="J272" i="82"/>
  <c r="J262" i="82"/>
  <c r="R244" i="82"/>
  <c r="R24" i="82"/>
  <c r="R28" i="82"/>
  <c r="N125" i="82"/>
  <c r="R250" i="82"/>
  <c r="J266" i="82"/>
  <c r="J42" i="82"/>
  <c r="N63" i="82"/>
  <c r="N272" i="82"/>
  <c r="J20" i="82"/>
  <c r="N35" i="82"/>
  <c r="R57" i="82"/>
  <c r="J240" i="82"/>
  <c r="N258" i="82"/>
  <c r="R268" i="82"/>
  <c r="K32" i="1"/>
  <c r="K42" i="1"/>
  <c r="K30" i="1"/>
  <c r="AB42" i="25" l="1"/>
  <c r="AB51" i="25"/>
  <c r="X101" i="25"/>
  <c r="L53" i="25"/>
  <c r="P61" i="25"/>
  <c r="P75" i="25"/>
  <c r="P96" i="25"/>
  <c r="P73" i="25"/>
  <c r="X46" i="25"/>
  <c r="AB53" i="25"/>
  <c r="T89" i="25"/>
  <c r="T103" i="25"/>
  <c r="L75" i="25"/>
  <c r="X89" i="25"/>
  <c r="AB106" i="25"/>
  <c r="AB40" i="25"/>
  <c r="T94" i="25"/>
  <c r="L69" i="25"/>
  <c r="AB69" i="25"/>
  <c r="L67" i="25"/>
  <c r="X99" i="25"/>
  <c r="R141" i="82"/>
  <c r="N219" i="82"/>
  <c r="N225" i="82"/>
  <c r="J108" i="82"/>
  <c r="R95" i="82"/>
  <c r="T106" i="25"/>
  <c r="P99" i="25"/>
  <c r="L89" i="25"/>
  <c r="AB73" i="25"/>
  <c r="X67" i="25"/>
  <c r="T61" i="25"/>
  <c r="P53" i="25"/>
  <c r="L46" i="25"/>
  <c r="P36" i="25"/>
  <c r="X103" i="25"/>
  <c r="T96" i="25"/>
  <c r="P79" i="25"/>
  <c r="L73" i="25"/>
  <c r="AB65" i="25"/>
  <c r="X57" i="25"/>
  <c r="T51" i="25"/>
  <c r="P42" i="25"/>
  <c r="AB32" i="25"/>
  <c r="AB101" i="25"/>
  <c r="X94" i="25"/>
  <c r="T77" i="25"/>
  <c r="P71" i="25"/>
  <c r="L65" i="25"/>
  <c r="AB55" i="25"/>
  <c r="X48" i="25"/>
  <c r="P40" i="25"/>
  <c r="L27" i="25"/>
  <c r="L101" i="25"/>
  <c r="AB89" i="25"/>
  <c r="X75" i="25"/>
  <c r="T69" i="25"/>
  <c r="P63" i="25"/>
  <c r="L55" i="25"/>
  <c r="AB46" i="25"/>
  <c r="P38" i="25"/>
  <c r="X23" i="25"/>
  <c r="O23" i="24"/>
  <c r="K20" i="24"/>
  <c r="R270" i="82"/>
  <c r="N256" i="82"/>
  <c r="N197" i="82"/>
  <c r="N40" i="82"/>
  <c r="J18" i="82"/>
  <c r="J256" i="82"/>
  <c r="R42" i="82"/>
  <c r="R20" i="82"/>
  <c r="J40" i="82"/>
  <c r="N60" i="82"/>
  <c r="N114" i="82"/>
  <c r="R240" i="82"/>
  <c r="J260" i="82"/>
  <c r="N270" i="82"/>
  <c r="N264" i="82"/>
  <c r="N244" i="82"/>
  <c r="N209" i="82"/>
  <c r="N79" i="82"/>
  <c r="N57" i="82"/>
  <c r="J28" i="82"/>
  <c r="N131" i="82"/>
  <c r="J66" i="82"/>
  <c r="R266" i="82"/>
  <c r="R246" i="82"/>
  <c r="R211" i="82"/>
  <c r="J155" i="82"/>
  <c r="R60" i="82"/>
  <c r="N31" i="82"/>
  <c r="N246" i="82"/>
  <c r="R147" i="82"/>
  <c r="J31" i="82"/>
  <c r="J270" i="82"/>
  <c r="R69" i="82"/>
  <c r="J26" i="82"/>
  <c r="N42" i="82"/>
  <c r="R63" i="82"/>
  <c r="N101" i="82"/>
  <c r="R118" i="82"/>
  <c r="J137" i="82"/>
  <c r="N153" i="82"/>
  <c r="N199" i="82"/>
  <c r="J246" i="82"/>
  <c r="N262" i="82"/>
  <c r="R272" i="82"/>
  <c r="R260" i="82"/>
  <c r="N203" i="82"/>
  <c r="R123" i="82"/>
  <c r="R91" i="82"/>
  <c r="R73" i="82"/>
  <c r="N24" i="82"/>
  <c r="J114" i="82"/>
  <c r="R35" i="82"/>
  <c r="J264" i="82"/>
  <c r="J244" i="82"/>
  <c r="R179" i="82"/>
  <c r="J106" i="82"/>
  <c r="J79" i="82"/>
  <c r="R54" i="82"/>
  <c r="R26" i="82"/>
  <c r="N266" i="82"/>
  <c r="N240" i="82"/>
  <c r="J185" i="82"/>
  <c r="N137" i="82"/>
  <c r="N75" i="82"/>
  <c r="N26" i="82"/>
  <c r="R258" i="82"/>
  <c r="R153" i="82"/>
  <c r="N54" i="82"/>
  <c r="N28" i="82"/>
  <c r="R106" i="82"/>
  <c r="N147" i="82"/>
  <c r="R155" i="82"/>
  <c r="R203" i="82"/>
  <c r="N250" i="82"/>
  <c r="R264" i="82"/>
  <c r="J258" i="82"/>
  <c r="R215" i="82"/>
  <c r="R166" i="82"/>
  <c r="J141" i="82"/>
  <c r="R66" i="82"/>
  <c r="R40" i="82"/>
  <c r="R18" i="82"/>
  <c r="N179" i="82"/>
  <c r="R101" i="82"/>
  <c r="N20" i="82"/>
  <c r="N260" i="82"/>
  <c r="J203" i="82"/>
  <c r="J175" i="82"/>
  <c r="N143" i="82"/>
  <c r="N123" i="82"/>
  <c r="J24" i="82"/>
  <c r="R262" i="82"/>
  <c r="J215" i="82"/>
  <c r="J123" i="82"/>
  <c r="J60" i="82"/>
  <c r="R125" i="82"/>
  <c r="N18" i="82"/>
  <c r="R31" i="82"/>
  <c r="J57" i="82"/>
  <c r="N73" i="82"/>
  <c r="J112" i="82"/>
  <c r="N129" i="82"/>
  <c r="R143" i="82"/>
  <c r="N166" i="82"/>
  <c r="R185" i="82"/>
  <c r="J209" i="82"/>
  <c r="R256" i="82"/>
  <c r="J268" i="82"/>
  <c r="N268" i="82"/>
  <c r="J250" i="82"/>
  <c r="J193" i="82"/>
  <c r="N155" i="82"/>
  <c r="N135" i="82"/>
  <c r="N112" i="82"/>
  <c r="J63" i="82"/>
  <c r="J35" i="82"/>
  <c r="J143" i="82"/>
  <c r="N81" i="82"/>
  <c r="K20" i="1"/>
  <c r="K40" i="1"/>
  <c r="K48" i="1"/>
  <c r="K34" i="1"/>
  <c r="K54" i="1"/>
  <c r="K51" i="1"/>
  <c r="K27" i="1"/>
  <c r="K46" i="1"/>
  <c r="K25" i="1"/>
  <c r="K37" i="1"/>
  <c r="X96" i="25" l="1"/>
  <c r="L94" i="25"/>
  <c r="T53" i="25"/>
  <c r="X106" i="25"/>
  <c r="L57" i="25"/>
  <c r="AB57" i="25"/>
  <c r="X61" i="25"/>
  <c r="AB103" i="25"/>
  <c r="L48" i="25"/>
  <c r="T75" i="25"/>
  <c r="AB94" i="25"/>
  <c r="AB71" i="25"/>
  <c r="X73" i="25"/>
  <c r="X51" i="25"/>
  <c r="L71" i="25"/>
  <c r="P101" i="25"/>
  <c r="P69" i="25"/>
  <c r="P46" i="25"/>
  <c r="T99" i="25"/>
  <c r="T67" i="25"/>
  <c r="L103" i="25"/>
  <c r="P89" i="25"/>
  <c r="P55" i="25"/>
  <c r="AB48" i="25"/>
  <c r="R197" i="82"/>
  <c r="R219" i="82"/>
  <c r="R225" i="82"/>
  <c r="J73" i="82"/>
  <c r="J125" i="82"/>
  <c r="R45" i="82"/>
  <c r="R48" i="82"/>
  <c r="N149" i="82"/>
  <c r="N45" i="82"/>
  <c r="N48" i="82"/>
  <c r="J147" i="82"/>
  <c r="R193" i="82"/>
  <c r="R149" i="82"/>
  <c r="N211" i="82"/>
  <c r="R131" i="82"/>
  <c r="N205" i="82"/>
  <c r="J211" i="82"/>
  <c r="N66" i="82"/>
  <c r="J166" i="82"/>
  <c r="R85" i="82"/>
  <c r="R112" i="82"/>
  <c r="J75" i="82"/>
  <c r="J101" i="82"/>
  <c r="N91" i="82"/>
  <c r="N183" i="82"/>
  <c r="N175" i="82"/>
  <c r="R199" i="82"/>
  <c r="R81" i="82"/>
  <c r="N185" i="82"/>
  <c r="J183" i="82"/>
  <c r="J197" i="82"/>
  <c r="N69" i="82"/>
  <c r="N193" i="82"/>
  <c r="J205" i="82"/>
  <c r="J199" i="82"/>
  <c r="J223" i="82"/>
  <c r="R205" i="82"/>
  <c r="J179" i="82"/>
  <c r="R108" i="82"/>
  <c r="N106" i="82"/>
  <c r="R171" i="82"/>
  <c r="J91" i="82"/>
  <c r="N108" i="82"/>
  <c r="R114" i="82"/>
  <c r="N215" i="82"/>
  <c r="R183" i="82"/>
  <c r="J131" i="82"/>
  <c r="J153" i="82"/>
  <c r="R175" i="82"/>
  <c r="N223" i="82"/>
  <c r="N171" i="82"/>
  <c r="J45" i="82"/>
  <c r="J48" i="82"/>
  <c r="J118" i="82"/>
  <c r="J219" i="82"/>
  <c r="J225" i="82"/>
  <c r="N141" i="82"/>
  <c r="J69" i="82"/>
  <c r="J129" i="82"/>
  <c r="R223" i="82"/>
  <c r="J81" i="82"/>
  <c r="J135" i="82"/>
  <c r="R129" i="82"/>
  <c r="J149" i="82"/>
  <c r="R75" i="82"/>
  <c r="J160" i="82"/>
  <c r="R137" i="82"/>
  <c r="R135" i="82"/>
  <c r="N118" i="82"/>
  <c r="R209" i="82"/>
  <c r="R79" i="82"/>
  <c r="N158" i="82"/>
  <c r="J171" i="82"/>
  <c r="J85" i="82"/>
  <c r="J95" i="82"/>
  <c r="R87" i="82"/>
  <c r="R97" i="82"/>
  <c r="N85" i="82"/>
  <c r="N95" i="82"/>
  <c r="J87" i="82"/>
  <c r="J97" i="82"/>
  <c r="N87" i="82"/>
  <c r="N97" i="82"/>
  <c r="A3" i="24"/>
  <c r="A3" i="82"/>
  <c r="A3" i="5" l="1"/>
  <c r="AI83" i="24" l="1"/>
  <c r="AI84" i="24" s="1"/>
  <c r="F1" i="25" l="1"/>
  <c r="G1" i="24"/>
  <c r="U1" i="59"/>
  <c r="T1" i="59"/>
  <c r="R27" i="5" l="1"/>
  <c r="C37" i="1"/>
  <c r="C10" i="24"/>
  <c r="C10" i="82"/>
  <c r="E3" i="59"/>
  <c r="C10" i="5"/>
  <c r="B34" i="59" l="1"/>
  <c r="P34" i="59" s="1"/>
  <c r="B13" i="59"/>
  <c r="B20" i="59"/>
  <c r="P20" i="59" s="1"/>
  <c r="B35" i="59"/>
  <c r="P35" i="59" s="1"/>
  <c r="B41" i="59"/>
  <c r="P41" i="59" s="1"/>
  <c r="B52" i="59"/>
  <c r="P52" i="59" s="1"/>
  <c r="B18" i="59"/>
  <c r="P18" i="59" s="1"/>
  <c r="B46" i="59"/>
  <c r="P46" i="59" s="1"/>
  <c r="B31" i="59"/>
  <c r="P31" i="59" s="1"/>
  <c r="B38" i="59"/>
  <c r="P38" i="59" s="1"/>
  <c r="B15" i="59"/>
  <c r="P15" i="59" s="1"/>
  <c r="B30" i="59"/>
  <c r="P30" i="59" s="1"/>
  <c r="B25" i="59"/>
  <c r="P25" i="59" s="1"/>
  <c r="B14" i="59"/>
  <c r="P14" i="59" s="1"/>
  <c r="B42" i="59"/>
  <c r="P42" i="59" s="1"/>
  <c r="B33" i="59"/>
  <c r="P33" i="59" s="1"/>
  <c r="B28" i="59"/>
  <c r="P28" i="59" s="1"/>
  <c r="B26" i="59"/>
  <c r="P26" i="59" s="1"/>
  <c r="B43" i="59"/>
  <c r="P43" i="59" s="1"/>
  <c r="B22" i="59"/>
  <c r="P22" i="59" s="1"/>
  <c r="B49" i="59"/>
  <c r="P49" i="59" s="1"/>
  <c r="C10" i="25"/>
  <c r="B27" i="59"/>
  <c r="P27" i="59" s="1"/>
  <c r="B44" i="59"/>
  <c r="P44" i="59" s="1"/>
  <c r="B47" i="59"/>
  <c r="P47" i="59" s="1"/>
  <c r="B17" i="59"/>
  <c r="P17" i="59" s="1"/>
  <c r="B19" i="59"/>
  <c r="P19" i="59" s="1"/>
  <c r="B36" i="59"/>
  <c r="P36" i="59" s="1"/>
  <c r="B39" i="59"/>
  <c r="P39" i="59" s="1"/>
  <c r="B50" i="59"/>
  <c r="P50" i="59" s="1"/>
  <c r="B23" i="59"/>
  <c r="P23" i="59" s="1"/>
  <c r="B51" i="59"/>
  <c r="P51" i="59" s="1"/>
  <c r="B29" i="59"/>
  <c r="P29" i="59" s="1"/>
  <c r="B48" i="59"/>
  <c r="P48" i="59" s="1"/>
  <c r="B45" i="59"/>
  <c r="P45" i="59" s="1"/>
  <c r="B24" i="59"/>
  <c r="P24" i="59" s="1"/>
  <c r="B21" i="59"/>
  <c r="P21" i="59" s="1"/>
  <c r="B37" i="59"/>
  <c r="P37" i="59" s="1"/>
  <c r="B16" i="59"/>
  <c r="P16" i="59" s="1"/>
  <c r="B32" i="59"/>
  <c r="P32" i="59" s="1"/>
  <c r="B53" i="59"/>
  <c r="P53" i="59" s="1"/>
  <c r="B40" i="59"/>
  <c r="P40" i="59" s="1"/>
  <c r="L16" i="59" l="1"/>
  <c r="T16" i="59"/>
  <c r="E16" i="59"/>
  <c r="N16" i="59"/>
  <c r="H16" i="59"/>
  <c r="J16" i="59"/>
  <c r="C16" i="59"/>
  <c r="R16" i="59"/>
  <c r="E32" i="59"/>
  <c r="N32" i="59"/>
  <c r="L32" i="59"/>
  <c r="H32" i="59"/>
  <c r="R32" i="59"/>
  <c r="C32" i="59"/>
  <c r="J32" i="59"/>
  <c r="T32" i="59"/>
  <c r="L24" i="59"/>
  <c r="T24" i="59"/>
  <c r="E24" i="59"/>
  <c r="N24" i="59"/>
  <c r="H24" i="59"/>
  <c r="J24" i="59"/>
  <c r="C24" i="59"/>
  <c r="R24" i="59"/>
  <c r="E51" i="59"/>
  <c r="N51" i="59"/>
  <c r="H51" i="59"/>
  <c r="R51" i="59"/>
  <c r="J51" i="59"/>
  <c r="T51" i="59"/>
  <c r="L51" i="59"/>
  <c r="C51" i="59"/>
  <c r="E36" i="59"/>
  <c r="N36" i="59"/>
  <c r="L36" i="59"/>
  <c r="H36" i="59"/>
  <c r="R36" i="59"/>
  <c r="J36" i="59"/>
  <c r="T36" i="59"/>
  <c r="C36" i="59"/>
  <c r="E44" i="59"/>
  <c r="N44" i="59"/>
  <c r="L44" i="59"/>
  <c r="C44" i="59"/>
  <c r="H44" i="59"/>
  <c r="R44" i="59"/>
  <c r="J44" i="59"/>
  <c r="T44" i="59"/>
  <c r="L22" i="59"/>
  <c r="T22" i="59"/>
  <c r="E22" i="59"/>
  <c r="N22" i="59"/>
  <c r="C22" i="59"/>
  <c r="H22" i="59"/>
  <c r="J22" i="59"/>
  <c r="R22" i="59"/>
  <c r="E33" i="59"/>
  <c r="N33" i="59"/>
  <c r="H33" i="59"/>
  <c r="R33" i="59"/>
  <c r="C33" i="59"/>
  <c r="J33" i="59"/>
  <c r="T33" i="59"/>
  <c r="L33" i="59"/>
  <c r="L30" i="59"/>
  <c r="T30" i="59"/>
  <c r="E30" i="59"/>
  <c r="N30" i="59"/>
  <c r="H30" i="59"/>
  <c r="C30" i="59"/>
  <c r="J30" i="59"/>
  <c r="R30" i="59"/>
  <c r="E46" i="59"/>
  <c r="N46" i="59"/>
  <c r="L46" i="59"/>
  <c r="C46" i="59"/>
  <c r="H46" i="59"/>
  <c r="R46" i="59"/>
  <c r="J46" i="59"/>
  <c r="T46" i="59"/>
  <c r="E35" i="59"/>
  <c r="N35" i="59"/>
  <c r="H35" i="59"/>
  <c r="R35" i="59"/>
  <c r="J35" i="59"/>
  <c r="T35" i="59"/>
  <c r="L35" i="59"/>
  <c r="C35" i="59"/>
  <c r="L23" i="59"/>
  <c r="T23" i="59"/>
  <c r="E23" i="59"/>
  <c r="N23" i="59"/>
  <c r="H23" i="59"/>
  <c r="J23" i="59"/>
  <c r="C23" i="59"/>
  <c r="R23" i="59"/>
  <c r="L19" i="59"/>
  <c r="T19" i="59"/>
  <c r="E19" i="59"/>
  <c r="N19" i="59"/>
  <c r="H19" i="59"/>
  <c r="J19" i="59"/>
  <c r="R19" i="59"/>
  <c r="C19" i="59"/>
  <c r="L27" i="59"/>
  <c r="T27" i="59"/>
  <c r="E27" i="59"/>
  <c r="N27" i="59"/>
  <c r="H27" i="59"/>
  <c r="J27" i="59"/>
  <c r="C27" i="59"/>
  <c r="R27" i="59"/>
  <c r="E43" i="59"/>
  <c r="N43" i="59"/>
  <c r="H43" i="59"/>
  <c r="R43" i="59"/>
  <c r="J43" i="59"/>
  <c r="T43" i="59"/>
  <c r="L43" i="59"/>
  <c r="C43" i="59"/>
  <c r="E42" i="59"/>
  <c r="N42" i="59"/>
  <c r="L42" i="59"/>
  <c r="C42" i="59"/>
  <c r="H42" i="59"/>
  <c r="R42" i="59"/>
  <c r="J42" i="59"/>
  <c r="T42" i="59"/>
  <c r="L15" i="59"/>
  <c r="T15" i="59"/>
  <c r="E15" i="59"/>
  <c r="N15" i="59"/>
  <c r="H15" i="59"/>
  <c r="C15" i="59"/>
  <c r="J15" i="59"/>
  <c r="R15" i="59"/>
  <c r="L18" i="59"/>
  <c r="T18" i="59"/>
  <c r="E18" i="59"/>
  <c r="N18" i="59"/>
  <c r="C18" i="59"/>
  <c r="H18" i="59"/>
  <c r="J18" i="59"/>
  <c r="R18" i="59"/>
  <c r="L20" i="59"/>
  <c r="T20" i="59"/>
  <c r="E20" i="59"/>
  <c r="N20" i="59"/>
  <c r="H20" i="59"/>
  <c r="C20" i="59"/>
  <c r="J20" i="59"/>
  <c r="R20" i="59"/>
  <c r="E45" i="59"/>
  <c r="N45" i="59"/>
  <c r="H45" i="59"/>
  <c r="R45" i="59"/>
  <c r="C45" i="59"/>
  <c r="J45" i="59"/>
  <c r="T45" i="59"/>
  <c r="L45" i="59"/>
  <c r="E48" i="59"/>
  <c r="N48" i="59"/>
  <c r="L48" i="59"/>
  <c r="H48" i="59"/>
  <c r="R48" i="59"/>
  <c r="C48" i="59"/>
  <c r="J48" i="59"/>
  <c r="T48" i="59"/>
  <c r="L26" i="59"/>
  <c r="T26" i="59"/>
  <c r="E26" i="59"/>
  <c r="N26" i="59"/>
  <c r="H26" i="59"/>
  <c r="C26" i="59"/>
  <c r="J26" i="59"/>
  <c r="R26" i="59"/>
  <c r="N14" i="59"/>
  <c r="C14" i="59"/>
  <c r="E14" i="59"/>
  <c r="R14" i="59"/>
  <c r="H14" i="59"/>
  <c r="J14" i="59"/>
  <c r="T14" i="59"/>
  <c r="L14" i="59"/>
  <c r="E38" i="59"/>
  <c r="N38" i="59"/>
  <c r="L38" i="59"/>
  <c r="C38" i="59"/>
  <c r="H38" i="59"/>
  <c r="R38" i="59"/>
  <c r="J38" i="59"/>
  <c r="T38" i="59"/>
  <c r="E52" i="59"/>
  <c r="N52" i="59"/>
  <c r="L52" i="59"/>
  <c r="C52" i="59"/>
  <c r="H52" i="59"/>
  <c r="R52" i="59"/>
  <c r="J52" i="59"/>
  <c r="T52" i="59"/>
  <c r="T13" i="59"/>
  <c r="L13" i="59"/>
  <c r="N13" i="59"/>
  <c r="J13" i="59"/>
  <c r="C13" i="59"/>
  <c r="R13" i="59"/>
  <c r="H13" i="59"/>
  <c r="P13" i="59"/>
  <c r="E13" i="59"/>
  <c r="E40" i="59"/>
  <c r="N40" i="59"/>
  <c r="L40" i="59"/>
  <c r="C40" i="59"/>
  <c r="H40" i="59"/>
  <c r="R40" i="59"/>
  <c r="J40" i="59"/>
  <c r="T40" i="59"/>
  <c r="E37" i="59"/>
  <c r="N37" i="59"/>
  <c r="H37" i="59"/>
  <c r="R37" i="59"/>
  <c r="C37" i="59"/>
  <c r="J37" i="59"/>
  <c r="T37" i="59"/>
  <c r="L37" i="59"/>
  <c r="E50" i="59"/>
  <c r="N50" i="59"/>
  <c r="L50" i="59"/>
  <c r="C50" i="59"/>
  <c r="H50" i="59"/>
  <c r="R50" i="59"/>
  <c r="J50" i="59"/>
  <c r="T50" i="59"/>
  <c r="L17" i="59"/>
  <c r="T17" i="59"/>
  <c r="E17" i="59"/>
  <c r="N17" i="59"/>
  <c r="H17" i="59"/>
  <c r="J17" i="59"/>
  <c r="C17" i="59"/>
  <c r="R17" i="59"/>
  <c r="E53" i="59"/>
  <c r="N53" i="59"/>
  <c r="H53" i="59"/>
  <c r="R53" i="59"/>
  <c r="C53" i="59"/>
  <c r="J53" i="59"/>
  <c r="T53" i="59"/>
  <c r="L53" i="59"/>
  <c r="L21" i="59"/>
  <c r="T21" i="59"/>
  <c r="E21" i="59"/>
  <c r="N21" i="59"/>
  <c r="H21" i="59"/>
  <c r="C21" i="59"/>
  <c r="J21" i="59"/>
  <c r="R21" i="59"/>
  <c r="L29" i="59"/>
  <c r="T29" i="59"/>
  <c r="E29" i="59"/>
  <c r="N29" i="59"/>
  <c r="H29" i="59"/>
  <c r="C29" i="59"/>
  <c r="J29" i="59"/>
  <c r="R29" i="59"/>
  <c r="E39" i="59"/>
  <c r="N39" i="59"/>
  <c r="H39" i="59"/>
  <c r="R39" i="59"/>
  <c r="J39" i="59"/>
  <c r="T39" i="59"/>
  <c r="L39" i="59"/>
  <c r="C39" i="59"/>
  <c r="E47" i="59"/>
  <c r="N47" i="59"/>
  <c r="H47" i="59"/>
  <c r="R47" i="59"/>
  <c r="T47" i="59"/>
  <c r="J47" i="59"/>
  <c r="L47" i="59"/>
  <c r="C47" i="59"/>
  <c r="E49" i="59"/>
  <c r="N49" i="59"/>
  <c r="H49" i="59"/>
  <c r="R49" i="59"/>
  <c r="C49" i="59"/>
  <c r="T49" i="59"/>
  <c r="J49" i="59"/>
  <c r="L49" i="59"/>
  <c r="L28" i="59"/>
  <c r="T28" i="59"/>
  <c r="E28" i="59"/>
  <c r="N28" i="59"/>
  <c r="H28" i="59"/>
  <c r="C28" i="59"/>
  <c r="J28" i="59"/>
  <c r="R28" i="59"/>
  <c r="L25" i="59"/>
  <c r="T25" i="59"/>
  <c r="E25" i="59"/>
  <c r="N25" i="59"/>
  <c r="H25" i="59"/>
  <c r="C25" i="59"/>
  <c r="J25" i="59"/>
  <c r="R25" i="59"/>
  <c r="E31" i="59"/>
  <c r="N31" i="59"/>
  <c r="H31" i="59"/>
  <c r="R31" i="59"/>
  <c r="J31" i="59"/>
  <c r="T31" i="59"/>
  <c r="L31" i="59"/>
  <c r="C31" i="59"/>
  <c r="E41" i="59"/>
  <c r="N41" i="59"/>
  <c r="H41" i="59"/>
  <c r="R41" i="59"/>
  <c r="C41" i="59"/>
  <c r="J41" i="59"/>
  <c r="T41" i="59"/>
  <c r="L41" i="59"/>
  <c r="E34" i="59"/>
  <c r="N34" i="59"/>
  <c r="L34" i="59"/>
  <c r="C34" i="59"/>
  <c r="H34" i="59"/>
  <c r="R34" i="59"/>
  <c r="J34" i="59"/>
  <c r="T34" i="59"/>
  <c r="L113" i="25"/>
  <c r="L6" i="59" l="1"/>
  <c r="E6" i="59"/>
  <c r="T6" i="59"/>
  <c r="H6" i="59"/>
  <c r="N6" i="59"/>
  <c r="R6" i="59"/>
  <c r="P6" i="59"/>
  <c r="J6" i="5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<sst xmlns="http://schemas.openxmlformats.org/spreadsheetml/2006/main" count="16057" uniqueCount="3314">
  <si>
    <t>Partially occupied hereditaments</t>
  </si>
  <si>
    <t>Empty premises</t>
  </si>
  <si>
    <t>"New Empty" properties</t>
  </si>
  <si>
    <t>Column 5</t>
  </si>
  <si>
    <t>Total</t>
  </si>
  <si>
    <t xml:space="preserve">1. Non-domestic rating income from rates retention scheme </t>
  </si>
  <si>
    <t>4. add: cost of collection allowance</t>
  </si>
  <si>
    <t>Balance Sheet</t>
  </si>
  <si>
    <t>Sums receivable / payable (ratepayers)</t>
  </si>
  <si>
    <t>Appeal adjustment</t>
  </si>
  <si>
    <t>TRANSITIONAL PROTECTION PAYMENTS</t>
  </si>
  <si>
    <t>Cost of collection</t>
  </si>
  <si>
    <t>Renewable Energy Schemes</t>
  </si>
  <si>
    <t>Small Business Rates Relief scheme</t>
  </si>
  <si>
    <t>£</t>
  </si>
  <si>
    <t>Authority Name</t>
  </si>
  <si>
    <t>E-code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</si>
  <si>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</si>
  <si>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</si>
  <si>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</si>
  <si>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</si>
  <si>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</si>
  <si>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</si>
  <si>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</si>
  <si>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</si>
  <si>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</si>
  <si>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</si>
  <si>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</si>
  <si>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</si>
  <si>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</si>
  <si>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</si>
  <si>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</si>
  <si>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</si>
  <si>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</si>
  <si>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</si>
  <si>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</si>
  <si>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 xml:space="preserve">of which: </t>
  </si>
  <si>
    <t>Please check the Validation tab to see if there are any validation queries that need to be answered</t>
  </si>
  <si>
    <t>All figures should be shown in whole £</t>
  </si>
  <si>
    <t xml:space="preserve">Select your local authority's name from this list: </t>
  </si>
  <si>
    <t>HARDSHIP RELIEF</t>
  </si>
  <si>
    <t>PART 5: ACCOUNTING SUMMARY</t>
  </si>
  <si>
    <t>Flooding relief</t>
  </si>
  <si>
    <t>COST OF COLLECTION (See Note A)</t>
  </si>
  <si>
    <t>Designated Areas</t>
  </si>
  <si>
    <t>BA Area (exc. Designated Areas)
(exc. NDD &amp; EZ)</t>
  </si>
  <si>
    <t>BA Area (exc. Designated Areas)</t>
  </si>
  <si>
    <t>RECONCILIATION</t>
  </si>
  <si>
    <t>(Less):</t>
  </si>
  <si>
    <t>Transitional Relief</t>
  </si>
  <si>
    <t>Mandatory Reliefs</t>
  </si>
  <si>
    <t>Hardship Relief</t>
  </si>
  <si>
    <t>Gross Rates Payable by Ratepayers</t>
  </si>
  <si>
    <t>Net Rates Payable by Ratepayers</t>
  </si>
  <si>
    <t>NET RATES PAYABLE BY RATEPAYERS</t>
  </si>
  <si>
    <t>ACCOUNTING ADJUSTMENTS</t>
  </si>
  <si>
    <t>Losses On Collection</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</si>
  <si>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</si>
  <si>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</si>
  <si>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</si>
  <si>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</si>
  <si>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</si>
  <si>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</si>
  <si>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</si>
  <si>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</si>
  <si>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</si>
  <si>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</si>
  <si>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</si>
  <si>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</si>
  <si>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</si>
  <si>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</si>
  <si>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</si>
  <si>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</si>
  <si>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</si>
  <si>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Unoccupied Property Relief</t>
  </si>
  <si>
    <t>Local Authority</t>
  </si>
  <si>
    <t>Relief given to Case A hereditaments</t>
  </si>
  <si>
    <t>Relief given to Case B hereditaments</t>
  </si>
  <si>
    <t>Adur</t>
  </si>
  <si>
    <t>E3831</t>
  </si>
  <si>
    <t>Allerdale</t>
  </si>
  <si>
    <t>E0931</t>
  </si>
  <si>
    <t>Amber Valley</t>
  </si>
  <si>
    <t>E1031</t>
  </si>
  <si>
    <t>Arun</t>
  </si>
  <si>
    <t>E3832</t>
  </si>
  <si>
    <t>Ashfield</t>
  </si>
  <si>
    <t>E3031</t>
  </si>
  <si>
    <t>Ashford</t>
  </si>
  <si>
    <t>E2231</t>
  </si>
  <si>
    <t>Babergh</t>
  </si>
  <si>
    <t>E3531</t>
  </si>
  <si>
    <t>Barking and Dagenham</t>
  </si>
  <si>
    <t>E5030</t>
  </si>
  <si>
    <t>Barnet</t>
  </si>
  <si>
    <t>E5031</t>
  </si>
  <si>
    <t>Barnsley</t>
  </si>
  <si>
    <t>E4401</t>
  </si>
  <si>
    <t>Barrow-in-Furness</t>
  </si>
  <si>
    <t>E0932</t>
  </si>
  <si>
    <t>Basildon</t>
  </si>
  <si>
    <t>E1531</t>
  </si>
  <si>
    <t>E1731</t>
  </si>
  <si>
    <t>Bassetlaw</t>
  </si>
  <si>
    <t>E3032</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</si>
  <si>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</si>
  <si>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</si>
  <si>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</si>
  <si>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</si>
  <si>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</si>
  <si>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</si>
  <si>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</si>
  <si>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</si>
  <si>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</si>
  <si>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</si>
  <si>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</si>
  <si>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</si>
  <si>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</si>
  <si>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</si>
  <si>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</si>
  <si>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</si>
  <si>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</si>
  <si>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</si>
  <si>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</si>
  <si>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Bracknell Forest</t>
  </si>
  <si>
    <t>E0301</t>
  </si>
  <si>
    <t>Bradford</t>
  </si>
  <si>
    <t>E4701</t>
  </si>
  <si>
    <t>Braintree</t>
  </si>
  <si>
    <t>E1532</t>
  </si>
  <si>
    <t>Breckland</t>
  </si>
  <si>
    <t>E2631</t>
  </si>
  <si>
    <t>Brent</t>
  </si>
  <si>
    <t>E5033</t>
  </si>
  <si>
    <t>Brentwood</t>
  </si>
  <si>
    <t>E1533</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</si>
  <si>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</si>
  <si>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</si>
  <si>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</si>
  <si>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</si>
  <si>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</si>
  <si>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</si>
  <si>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</si>
  <si>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</si>
  <si>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</si>
  <si>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</si>
  <si>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</si>
  <si>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</si>
  <si>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</si>
  <si>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</si>
  <si>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</si>
  <si>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</si>
  <si>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</si>
  <si>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</si>
  <si>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</si>
  <si>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</si>
  <si>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</si>
  <si>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</si>
  <si>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</si>
  <si>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</si>
  <si>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</si>
  <si>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</si>
  <si>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</si>
  <si>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</si>
  <si>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</si>
  <si>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</si>
  <si>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</si>
  <si>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E0203</t>
  </si>
  <si>
    <t>Charnwood</t>
  </si>
  <si>
    <t>E2432</t>
  </si>
  <si>
    <t>Chelmsford</t>
  </si>
  <si>
    <t>E1535</t>
  </si>
  <si>
    <t>Cheltenham</t>
  </si>
  <si>
    <t>E1631</t>
  </si>
  <si>
    <t>Cherwell</t>
  </si>
  <si>
    <t>E3131</t>
  </si>
  <si>
    <t>Cheshire East UA</t>
  </si>
  <si>
    <t>E0603</t>
  </si>
  <si>
    <t>E0604</t>
  </si>
  <si>
    <t>Chesterfield</t>
  </si>
  <si>
    <t>E1033</t>
  </si>
  <si>
    <t>Chichester</t>
  </si>
  <si>
    <t>E3833</t>
  </si>
  <si>
    <t>Chorley</t>
  </si>
  <si>
    <t>E2334</t>
  </si>
  <si>
    <t>City of London</t>
  </si>
  <si>
    <t>E5010</t>
  </si>
  <si>
    <t>Colchester</t>
  </si>
  <si>
    <t>E1536</t>
  </si>
  <si>
    <t>Copeland</t>
  </si>
  <si>
    <t>E0934</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</si>
  <si>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</si>
  <si>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</si>
  <si>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</si>
  <si>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</si>
  <si>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</si>
  <si>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</si>
  <si>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</si>
  <si>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</si>
  <si>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</si>
  <si>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</si>
  <si>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</si>
  <si>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</si>
  <si>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</si>
  <si>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</si>
  <si>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</si>
  <si>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</si>
  <si>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</si>
  <si>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</si>
  <si>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</si>
  <si>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</si>
  <si>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</si>
  <si>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</si>
  <si>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</si>
  <si>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</si>
  <si>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</si>
  <si>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</si>
  <si>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</si>
  <si>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</si>
  <si>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</si>
  <si>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</si>
  <si>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</si>
  <si>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</si>
  <si>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</si>
  <si>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</si>
  <si>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</si>
  <si>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</si>
  <si>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Hampshire</t>
  </si>
  <si>
    <t>E1732</t>
  </si>
  <si>
    <t>East Hertfordshire</t>
  </si>
  <si>
    <t>E1933</t>
  </si>
  <si>
    <t>East Lindsey</t>
  </si>
  <si>
    <t>E2532</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</si>
  <si>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</si>
  <si>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</si>
  <si>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</si>
  <si>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</si>
  <si>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</si>
  <si>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</si>
  <si>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</si>
  <si>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</si>
  <si>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</si>
  <si>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</si>
  <si>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</si>
  <si>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</si>
  <si>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</si>
  <si>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</si>
  <si>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</si>
  <si>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</si>
  <si>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</si>
  <si>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</si>
  <si>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</si>
  <si>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</si>
  <si>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</si>
  <si>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</si>
  <si>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</si>
  <si>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</si>
  <si>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</si>
  <si>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</si>
  <si>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</si>
  <si>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</si>
  <si>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</si>
  <si>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</si>
  <si>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</si>
  <si>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</si>
  <si>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</si>
  <si>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</si>
  <si>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</si>
  <si>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</si>
  <si>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</si>
  <si>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</si>
  <si>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</si>
  <si>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</si>
  <si>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</si>
  <si>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</si>
  <si>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</si>
  <si>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</si>
  <si>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</si>
  <si>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</si>
  <si>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</si>
  <si>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</si>
  <si>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</si>
  <si>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</si>
  <si>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</si>
  <si>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</si>
  <si>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</si>
  <si>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</si>
  <si>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</si>
  <si>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</si>
  <si>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</si>
  <si>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</si>
  <si>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</si>
  <si>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</si>
  <si>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</si>
  <si>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</si>
  <si>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</si>
  <si>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</si>
  <si>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</si>
  <si>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</si>
  <si>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</si>
  <si>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</si>
  <si>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</si>
  <si>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</si>
  <si>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</si>
  <si>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</si>
  <si>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</si>
  <si>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</si>
  <si>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</si>
  <si>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</si>
  <si>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</si>
  <si>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</si>
  <si>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</si>
  <si>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</si>
  <si>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</si>
  <si>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</si>
  <si>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</si>
  <si>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</si>
  <si>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</si>
  <si>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</si>
  <si>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</si>
  <si>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</si>
  <si>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</si>
  <si>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</si>
  <si>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</si>
  <si>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</si>
  <si>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</si>
  <si>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E2101</t>
  </si>
  <si>
    <t>Isles of Scilly</t>
  </si>
  <si>
    <t>E4001</t>
  </si>
  <si>
    <t>Islington</t>
  </si>
  <si>
    <t>E5015</t>
  </si>
  <si>
    <t>Kensington and Chelsea</t>
  </si>
  <si>
    <t>E5016</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</si>
  <si>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</si>
  <si>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</si>
  <si>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</si>
  <si>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</si>
  <si>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</si>
  <si>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</si>
  <si>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</si>
  <si>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</si>
  <si>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</si>
  <si>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</si>
  <si>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</si>
  <si>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</si>
  <si>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</si>
  <si>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</si>
  <si>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</si>
  <si>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</si>
  <si>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</si>
  <si>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</si>
  <si>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</si>
  <si>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</si>
  <si>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</si>
  <si>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</si>
  <si>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</si>
  <si>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</si>
  <si>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</si>
  <si>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</si>
  <si>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</si>
  <si>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</si>
  <si>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</si>
  <si>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</si>
  <si>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</si>
  <si>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</si>
  <si>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</si>
  <si>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</si>
  <si>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</si>
  <si>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</si>
  <si>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</si>
  <si>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</si>
  <si>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</si>
  <si>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</si>
  <si>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</si>
  <si>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</si>
  <si>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</si>
  <si>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</si>
  <si>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</si>
  <si>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</si>
  <si>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</si>
  <si>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</si>
  <si>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</si>
  <si>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</si>
  <si>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</si>
  <si>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</si>
  <si>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</si>
  <si>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</si>
  <si>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</si>
  <si>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</si>
  <si>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</si>
  <si>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</si>
  <si>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</si>
  <si>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</si>
  <si>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</si>
  <si>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</si>
  <si>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</si>
  <si>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E4502</t>
  </si>
  <si>
    <t>Newcastle-under-Lyme</t>
  </si>
  <si>
    <t>E3434</t>
  </si>
  <si>
    <t>Newham</t>
  </si>
  <si>
    <t>E5045</t>
  </si>
  <si>
    <t>North Devon</t>
  </si>
  <si>
    <t>E1134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</si>
  <si>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</si>
  <si>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</si>
  <si>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</si>
  <si>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</si>
  <si>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</si>
  <si>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</si>
  <si>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</si>
  <si>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</si>
  <si>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</si>
  <si>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</si>
  <si>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</si>
  <si>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</si>
  <si>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</si>
  <si>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</si>
  <si>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</si>
  <si>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</si>
  <si>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</si>
  <si>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</si>
  <si>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</si>
  <si>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</si>
  <si>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</si>
  <si>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</si>
  <si>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</si>
  <si>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</si>
  <si>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</si>
  <si>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</si>
  <si>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</si>
  <si>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</si>
  <si>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</si>
  <si>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</si>
  <si>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</si>
  <si>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</si>
  <si>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</si>
  <si>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</si>
  <si>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</si>
  <si>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</si>
  <si>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</si>
  <si>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</si>
  <si>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</si>
  <si>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</si>
  <si>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Portsmouth</t>
  </si>
  <si>
    <t>E1701</t>
  </si>
  <si>
    <t>Preston</t>
  </si>
  <si>
    <t>E2339</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</si>
  <si>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</si>
  <si>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</si>
  <si>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</si>
  <si>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</si>
  <si>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</si>
  <si>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</si>
  <si>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</si>
  <si>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</si>
  <si>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</si>
  <si>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</si>
  <si>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</si>
  <si>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</si>
  <si>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</si>
  <si>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</si>
  <si>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</si>
  <si>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</si>
  <si>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</si>
  <si>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</si>
  <si>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</si>
  <si>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</si>
  <si>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</si>
  <si>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</si>
  <si>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</si>
  <si>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</si>
  <si>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</si>
  <si>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</si>
  <si>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</si>
  <si>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</si>
  <si>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</si>
  <si>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</si>
  <si>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</si>
  <si>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</si>
  <si>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</si>
  <si>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</si>
  <si>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</si>
  <si>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</si>
  <si>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</si>
  <si>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</si>
  <si>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</si>
  <si>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</si>
  <si>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</si>
  <si>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</si>
  <si>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</si>
  <si>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</si>
  <si>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</si>
  <si>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</si>
  <si>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</si>
  <si>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</si>
  <si>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</si>
  <si>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</si>
  <si>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</si>
  <si>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</si>
  <si>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</si>
  <si>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</si>
  <si>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E2240</t>
  </si>
  <si>
    <t>Shropshire UA</t>
  </si>
  <si>
    <t>E3202</t>
  </si>
  <si>
    <t>Slough</t>
  </si>
  <si>
    <t>E0304</t>
  </si>
  <si>
    <t>Solihull</t>
  </si>
  <si>
    <t>E4605</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</si>
  <si>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</si>
  <si>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</si>
  <si>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</si>
  <si>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</si>
  <si>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</si>
  <si>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</si>
  <si>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</si>
  <si>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</si>
  <si>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</si>
  <si>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</si>
  <si>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</si>
  <si>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</si>
  <si>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</si>
  <si>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</si>
  <si>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</si>
  <si>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</si>
  <si>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</si>
  <si>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</si>
  <si>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</si>
  <si>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</si>
  <si>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</si>
  <si>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</si>
  <si>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</si>
  <si>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</si>
  <si>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</si>
  <si>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</si>
  <si>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</si>
  <si>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</si>
  <si>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</si>
  <si>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</si>
  <si>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</si>
  <si>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</si>
  <si>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</si>
  <si>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</si>
  <si>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</si>
  <si>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</si>
  <si>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</si>
  <si>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</si>
  <si>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</si>
  <si>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</si>
  <si>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</si>
  <si>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</si>
  <si>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</si>
  <si>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</si>
  <si>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</si>
  <si>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</si>
  <si>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</si>
  <si>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</si>
  <si>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</si>
  <si>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</si>
  <si>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</si>
  <si>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</si>
  <si>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</si>
  <si>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Sunderland</t>
  </si>
  <si>
    <t>E4505</t>
  </si>
  <si>
    <t>Surrey Heath</t>
  </si>
  <si>
    <t>E3638</t>
  </si>
  <si>
    <t>Sutton</t>
  </si>
  <si>
    <t>E5048</t>
  </si>
  <si>
    <t>Swale</t>
  </si>
  <si>
    <t>E2241</t>
  </si>
  <si>
    <t>Swindon</t>
  </si>
  <si>
    <t>E3901</t>
  </si>
  <si>
    <t>Tameside</t>
  </si>
  <si>
    <t>E4208</t>
  </si>
  <si>
    <t>Tamworth</t>
  </si>
  <si>
    <t>E3439</t>
  </si>
  <si>
    <t>Tandridge</t>
  </si>
  <si>
    <t>E3639</t>
  </si>
  <si>
    <t>Teignbridge</t>
  </si>
  <si>
    <t>E1137</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</si>
  <si>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</si>
  <si>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</si>
  <si>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</si>
  <si>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</si>
  <si>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</si>
  <si>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</si>
  <si>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</si>
  <si>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</si>
  <si>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</si>
  <si>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</si>
  <si>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</si>
  <si>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</si>
  <si>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</si>
  <si>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</si>
  <si>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</si>
  <si>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</si>
  <si>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</si>
  <si>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</si>
  <si>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</si>
  <si>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</si>
  <si>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</si>
  <si>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</si>
  <si>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</si>
  <si>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</si>
  <si>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</si>
  <si>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</si>
  <si>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</si>
  <si>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</si>
  <si>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</si>
  <si>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</si>
  <si>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</si>
  <si>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</si>
  <si>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</si>
  <si>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</si>
  <si>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</si>
  <si>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</si>
  <si>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</si>
  <si>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</si>
  <si>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</si>
  <si>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</si>
  <si>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</si>
  <si>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</si>
  <si>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</si>
  <si>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Waverley</t>
  </si>
  <si>
    <t>E3640</t>
  </si>
  <si>
    <t>Wealden</t>
  </si>
  <si>
    <t>E1437</t>
  </si>
  <si>
    <t>Welwyn Hatfield</t>
  </si>
  <si>
    <t>E1940</t>
  </si>
  <si>
    <t>West Berkshire</t>
  </si>
  <si>
    <t>E0302</t>
  </si>
  <si>
    <t>West Devon</t>
  </si>
  <si>
    <t>E1140</t>
  </si>
  <si>
    <t>West Lancashire</t>
  </si>
  <si>
    <t>E2343</t>
  </si>
  <si>
    <t>West Lindsey</t>
  </si>
  <si>
    <t>E2537</t>
  </si>
  <si>
    <t>West Oxfordshire</t>
  </si>
  <si>
    <t>E3135</t>
  </si>
  <si>
    <t>Westminster</t>
  </si>
  <si>
    <t>E5022</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</si>
  <si>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</si>
  <si>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</si>
  <si>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</si>
  <si>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</si>
  <si>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</si>
  <si>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</si>
  <si>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</si>
  <si>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</si>
  <si>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</si>
  <si>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</si>
  <si>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</si>
  <si>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</si>
  <si>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</si>
  <si>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</si>
  <si>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</si>
  <si>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</si>
  <si>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</si>
  <si>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</si>
  <si>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</si>
  <si>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</si>
  <si>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</si>
  <si>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</si>
  <si>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Wyre</t>
  </si>
  <si>
    <t>E2344</t>
  </si>
  <si>
    <t>Wyre Forest</t>
  </si>
  <si>
    <t>E1839</t>
  </si>
  <si>
    <t>York</t>
  </si>
  <si>
    <t>E2701</t>
  </si>
  <si>
    <t>North Yorkshire Fire Authority</t>
  </si>
  <si>
    <t>UA</t>
  </si>
  <si>
    <t>NA</t>
  </si>
  <si>
    <t>Hereford and Worcester Fire Authority</t>
  </si>
  <si>
    <t>Worcestershire</t>
  </si>
  <si>
    <t>Lancashire Fire Authority</t>
  </si>
  <si>
    <t>Lancashire</t>
  </si>
  <si>
    <t>Buckinghamshire Fire Authority</t>
  </si>
  <si>
    <t>County</t>
  </si>
  <si>
    <t>West Sussex</t>
  </si>
  <si>
    <t>West Midlands Fire</t>
  </si>
  <si>
    <t>MD</t>
  </si>
  <si>
    <t>Berkshire Fire Authority</t>
  </si>
  <si>
    <t>Surrey</t>
  </si>
  <si>
    <t>Merseyside Fire</t>
  </si>
  <si>
    <t>Hampshire Fire Authority</t>
  </si>
  <si>
    <t>Hampshire</t>
  </si>
  <si>
    <t>Greater Manchester Fire</t>
  </si>
  <si>
    <t>Greater London Authority</t>
  </si>
  <si>
    <t>Devon and Somerset Fire Authority</t>
  </si>
  <si>
    <t>Somerset</t>
  </si>
  <si>
    <t>Oxfordshire</t>
  </si>
  <si>
    <t>Lincolnshire</t>
  </si>
  <si>
    <t>Devon</t>
  </si>
  <si>
    <t>Hertfordshire</t>
  </si>
  <si>
    <t>Northamptonshire</t>
  </si>
  <si>
    <t>East Sussex Fire Authority</t>
  </si>
  <si>
    <t>East Sussex</t>
  </si>
  <si>
    <t>Suffolk</t>
  </si>
  <si>
    <t>Warwickshire</t>
  </si>
  <si>
    <t>Cheshire Fire Authority</t>
  </si>
  <si>
    <t>West Yorkshire Fire</t>
  </si>
  <si>
    <t>Essex Fire Authority</t>
  </si>
  <si>
    <t>Essex</t>
  </si>
  <si>
    <t>Kent Fire Authority</t>
  </si>
  <si>
    <t>Kent</t>
  </si>
  <si>
    <t>Gloucestershire</t>
  </si>
  <si>
    <t>Shropshire Fire Authority</t>
  </si>
  <si>
    <t>Staffordshire Fire Authority</t>
  </si>
  <si>
    <t>Staffordshire</t>
  </si>
  <si>
    <t>Tyne and Wear Fire</t>
  </si>
  <si>
    <t>Cleveland Fire Authority</t>
  </si>
  <si>
    <t>Norfolk</t>
  </si>
  <si>
    <t>Cumbria</t>
  </si>
  <si>
    <t>Avon Fire Authority</t>
  </si>
  <si>
    <t>Derbyshire Fire Authority</t>
  </si>
  <si>
    <t>Derbyshire</t>
  </si>
  <si>
    <t>Cambridgeshire Fire Authority</t>
  </si>
  <si>
    <t>Cambridgeshire</t>
  </si>
  <si>
    <t>South Yorkshire Fire</t>
  </si>
  <si>
    <t>North Yorkshire</t>
  </si>
  <si>
    <t>Leicestershire Fire Authority</t>
  </si>
  <si>
    <t>Nottinghamshire Fire Authority</t>
  </si>
  <si>
    <t>Nottinghamshire</t>
  </si>
  <si>
    <t>Leicestershire</t>
  </si>
  <si>
    <t>Humberside Fire Authority</t>
  </si>
  <si>
    <t>Bedfordshire Fire Authority</t>
  </si>
  <si>
    <t>Durham Fire Authority</t>
  </si>
  <si>
    <t>GLA - functions exc police</t>
  </si>
  <si>
    <t>Cheshire West and Chester UA</t>
  </si>
  <si>
    <t>Designated Area</t>
  </si>
  <si>
    <t>% of non-domestic rating income to be allocated to each authority</t>
  </si>
  <si>
    <t>15. Sum due to (+) / from (-) authority (line 13 minus line 14)</t>
  </si>
  <si>
    <t>Total
(All BA Area)</t>
  </si>
  <si>
    <t>Check : to be hidden</t>
  </si>
  <si>
    <t>Total Cost of Reliefs</t>
  </si>
  <si>
    <t>PART 4A: TRANSITIONAL PROTECTION PAYMENTS</t>
  </si>
  <si>
    <t xml:space="preserve">6. add: amounts retained in respect of renewable energy schemes </t>
  </si>
  <si>
    <t xml:space="preserve">3. Sum due to (+) / from (-) authority (line 1 minus line 2) </t>
  </si>
  <si>
    <t>9. Sum due to (+) / from (-) billing authority (line 7 minus line 8)</t>
  </si>
  <si>
    <t>6. Sum due to (+) / from (-) billing authority (line 4 minus line 5)</t>
  </si>
  <si>
    <t>12. Sum due to (+) / from (-) authority (line 10 minus line 11)</t>
  </si>
  <si>
    <t>18. Sum due to (+) / from (-) authority (line 16 minus line 17)</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</si>
  <si>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</si>
  <si>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</si>
  <si>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</si>
  <si>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</si>
  <si>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</si>
  <si>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</si>
  <si>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</si>
  <si>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2. (Less) Interest paid on refunds to ratepayers</t>
  </si>
  <si>
    <t xml:space="preserve">TOTAL: </t>
  </si>
  <si>
    <t>In lieu of Transitional Relief</t>
  </si>
  <si>
    <t>COLLECTION FUND STATEMENT</t>
  </si>
  <si>
    <t>Collection Fund Balance</t>
  </si>
  <si>
    <t xml:space="preserve"> </t>
  </si>
  <si>
    <t>16. Adjustments to amount of relief provided in respect of previous years</t>
  </si>
  <si>
    <t>18. Adjustments to amount of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</si>
  <si>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</si>
  <si>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</si>
  <si>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</si>
  <si>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</si>
  <si>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</si>
  <si>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</si>
  <si>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</si>
  <si>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</si>
  <si>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</si>
  <si>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</si>
  <si>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</si>
  <si>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</si>
  <si>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</si>
  <si>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</si>
  <si>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</si>
  <si>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</si>
  <si>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Sci-Tech Daresbury</t>
  </si>
  <si>
    <t>Tees Valley</t>
  </si>
  <si>
    <t>Hereford</t>
  </si>
  <si>
    <t>MIRA Technology Park</t>
  </si>
  <si>
    <t>Alconbury Enterprise Campus</t>
  </si>
  <si>
    <t>Aire Valley</t>
  </si>
  <si>
    <t>Mersey Waters</t>
  </si>
  <si>
    <t>Liverpool City</t>
  </si>
  <si>
    <t>NE Newcastle</t>
  </si>
  <si>
    <t>Royal Docks</t>
  </si>
  <si>
    <t>North East</t>
  </si>
  <si>
    <t>Waterside</t>
  </si>
  <si>
    <t xml:space="preserve">North East </t>
  </si>
  <si>
    <t>Nottingham City</t>
  </si>
  <si>
    <t>Development  Area</t>
  </si>
  <si>
    <t>Black Country</t>
  </si>
  <si>
    <t>Science Vale UK</t>
  </si>
  <si>
    <t>Infinity Park Extension</t>
  </si>
  <si>
    <t>MIRA extension</t>
  </si>
  <si>
    <t>Nine Elms</t>
  </si>
  <si>
    <t>Nine Elms and Battersea Power station</t>
  </si>
  <si>
    <t>New Anglia</t>
  </si>
  <si>
    <t>1. Sum paid by rate payers after taking account of transitional adjustments, empty property rate, mandatory and discretionary reliefs</t>
  </si>
  <si>
    <t>COLLECTABLE RATES</t>
  </si>
  <si>
    <t>DISREGARDED AMOUNTS</t>
  </si>
  <si>
    <t>EZ RELIEF</t>
  </si>
  <si>
    <t>Total Designated Area value</t>
  </si>
  <si>
    <t>All figures must be entered in whole £</t>
  </si>
  <si>
    <t>A</t>
  </si>
  <si>
    <t>B</t>
  </si>
  <si>
    <t xml:space="preserve"> Renewable Energy</t>
  </si>
  <si>
    <t xml:space="preserve">Transitional Protection Payment  </t>
  </si>
  <si>
    <t>Baseline</t>
  </si>
  <si>
    <t>Total Disregarded Amounts</t>
  </si>
  <si>
    <t>Relief Given to Case A Hereditaments</t>
  </si>
  <si>
    <t>Compensation Due</t>
  </si>
  <si>
    <t>Enter as +ve figure</t>
  </si>
  <si>
    <t>formula</t>
  </si>
  <si>
    <t>Buckinghamshire Thames Valley: Silverstone</t>
  </si>
  <si>
    <t>Buckinghamshire Thames Valley: Aria/Woodlands</t>
  </si>
  <si>
    <t>Buckinghamshire Thames Valley: Westcott</t>
  </si>
  <si>
    <t>Cambridge Compass: Lancaster Way</t>
  </si>
  <si>
    <t>Greater Manchester Airport City</t>
  </si>
  <si>
    <t>Newcastle upon Tyne</t>
  </si>
  <si>
    <t>Cambridge Compass: Cambourne Business Park</t>
  </si>
  <si>
    <t>Cambridge Compass: Cambridge Research Park</t>
  </si>
  <si>
    <t>Cambridge Compass: Northstowe</t>
  </si>
  <si>
    <t>Cambridge Compass: Haverhill Research Park</t>
  </si>
  <si>
    <t>Enter as either a +ve or -ve figure consistent with the calculation in Part 4 Line 1</t>
  </si>
  <si>
    <t>Ecode</t>
  </si>
  <si>
    <t xml:space="preserve">Net amount receivable from rate payers after taking account of transitional adjustments, empty property rate, mandatory and discretionary reliefs and accounting adjustments </t>
  </si>
  <si>
    <t>automatically calculated</t>
  </si>
  <si>
    <t>Pub Relief (where RV is less than £100,000)</t>
  </si>
  <si>
    <t>Supporting Small Business Relief</t>
  </si>
  <si>
    <t>Discretionary Scheme Relief</t>
  </si>
  <si>
    <t>Discretionary scheme relief</t>
  </si>
  <si>
    <t>West of England CA</t>
  </si>
  <si>
    <t>2. (less) deductions from central share</t>
  </si>
  <si>
    <t>&amp; in-year provision)</t>
  </si>
  <si>
    <t>Central Bedfordshire</t>
  </si>
  <si>
    <t>Epsom and Ewell</t>
  </si>
  <si>
    <t>Isle of Wight</t>
  </si>
  <si>
    <t>Cheshire East</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</si>
  <si>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</si>
  <si>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</si>
  <si>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</si>
  <si>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</si>
  <si>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</si>
  <si>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</si>
  <si>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</si>
  <si>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</si>
  <si>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</si>
  <si>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</si>
  <si>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</si>
  <si>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</si>
  <si>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</si>
  <si>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</si>
  <si>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</si>
  <si>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</si>
  <si>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</si>
  <si>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</si>
  <si>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</si>
  <si>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</si>
  <si>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</si>
  <si>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</si>
  <si>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</si>
  <si>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</si>
  <si>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</si>
  <si>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</si>
  <si>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</si>
  <si>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</si>
  <si>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</si>
  <si>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Kier site</t>
  </si>
  <si>
    <t>Spencer's Park (Phase 2) site</t>
  </si>
  <si>
    <t>HCA site</t>
  </si>
  <si>
    <t>DBC site</t>
  </si>
  <si>
    <t>Tees Valley EZ Growth Extension: Central Park</t>
  </si>
  <si>
    <t>Ebsfleet Central - Northfleet Rise</t>
  </si>
  <si>
    <t>Waterfront</t>
  </si>
  <si>
    <t>Archill</t>
  </si>
  <si>
    <t>Harts Hill</t>
  </si>
  <si>
    <t>Canal Walk</t>
  </si>
  <si>
    <t>Blackbrook Valley</t>
  </si>
  <si>
    <t>Pensnett</t>
  </si>
  <si>
    <t>Hawthorn Prestige Business Park</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</si>
  <si>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</si>
  <si>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</si>
  <si>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</si>
  <si>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</si>
  <si>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</si>
  <si>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</si>
  <si>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</si>
  <si>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</si>
  <si>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</si>
  <si>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</si>
  <si>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</si>
  <si>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</si>
  <si>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</si>
  <si>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</si>
  <si>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</si>
  <si>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</si>
  <si>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</si>
  <si>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</si>
  <si>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</si>
  <si>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</si>
  <si>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</si>
  <si>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</si>
  <si>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</si>
  <si>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</si>
  <si>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</si>
  <si>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</si>
  <si>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</si>
  <si>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</si>
  <si>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</si>
  <si>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</si>
  <si>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</si>
  <si>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</si>
  <si>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</si>
  <si>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</si>
  <si>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</si>
  <si>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</si>
  <si>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</si>
  <si>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</si>
  <si>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</si>
  <si>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</si>
  <si>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</si>
  <si>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</si>
  <si>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</si>
  <si>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</si>
  <si>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</si>
  <si>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Leicester Waterside</t>
  </si>
  <si>
    <t>East Quay</t>
  </si>
  <si>
    <t>Eastside North</t>
  </si>
  <si>
    <t>Eastside South</t>
  </si>
  <si>
    <t>North Quay</t>
  </si>
  <si>
    <t>Railway Quay</t>
  </si>
  <si>
    <t>Bevan Funnell</t>
  </si>
  <si>
    <t>Town Centre</t>
  </si>
  <si>
    <t>Avis Way</t>
  </si>
  <si>
    <t>Luton Airport EZ</t>
  </si>
  <si>
    <t>Kent Medical Campus</t>
  </si>
  <si>
    <t>Greater Manchester Life Science: MSP Central Campus</t>
  </si>
  <si>
    <t>Greater Manchester Life Science: CMFT Site</t>
  </si>
  <si>
    <t>Greater Manchester Airport City 2</t>
  </si>
  <si>
    <t>Rochester Airport Technology Park</t>
  </si>
  <si>
    <t>New Anglia EZ: Sproughton Road</t>
  </si>
  <si>
    <t>New Anglia EZ: Mill Lane</t>
  </si>
  <si>
    <t>Tees Valley EZ Growth Extension: Middlesbrough historic quarter</t>
  </si>
  <si>
    <t>North Bank of the Tyne extension</t>
  </si>
  <si>
    <t>Newcastle International Airport Business Park</t>
  </si>
  <si>
    <t>Ceramics Valley: Chatterley Valley West</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</si>
  <si>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</si>
  <si>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</si>
  <si>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</si>
  <si>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</si>
  <si>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</si>
  <si>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</si>
  <si>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</si>
  <si>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</si>
  <si>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</si>
  <si>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</si>
  <si>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</si>
  <si>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</si>
  <si>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</si>
  <si>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</si>
  <si>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</si>
  <si>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</si>
  <si>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</si>
  <si>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</si>
  <si>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</si>
  <si>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</si>
  <si>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</si>
  <si>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</si>
  <si>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</si>
  <si>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</si>
  <si>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</si>
  <si>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</si>
  <si>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New Anglia EZ: Suffolk Business Park</t>
  </si>
  <si>
    <t>Manchester City Airport</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</si>
  <si>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</si>
  <si>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</si>
  <si>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</si>
  <si>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</si>
  <si>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</si>
  <si>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</si>
  <si>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</si>
  <si>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IAMP</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</si>
  <si>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</si>
  <si>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</si>
  <si>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</si>
  <si>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</si>
  <si>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</si>
  <si>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</si>
  <si>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</si>
  <si>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</si>
  <si>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</si>
  <si>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</si>
  <si>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</si>
  <si>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</si>
  <si>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Cheshire Science Corridor EZ: Birchwood Sites</t>
  </si>
  <si>
    <t>Riverside Road</t>
  </si>
  <si>
    <t>Mobbs Way</t>
  </si>
  <si>
    <t>Wirral Waters</t>
  </si>
  <si>
    <t>Lancashire - Hillhouse Chemicals and Energy EZ</t>
  </si>
  <si>
    <t>York Central site</t>
  </si>
  <si>
    <t>Pre-filled</t>
  </si>
  <si>
    <t>DEDUCTIONS FROM CENTRAL SHARE</t>
  </si>
  <si>
    <t>Brighton and Hove</t>
  </si>
  <si>
    <t>England</t>
  </si>
  <si>
    <t>SECTION 31 GRANTS TOTAL</t>
  </si>
  <si>
    <t>51. Adjustments to amount of relief provided in</t>
  </si>
  <si>
    <t>Brent Cross LGZ</t>
  </si>
  <si>
    <t>Croydon LGZ</t>
  </si>
  <si>
    <t>Folkestone &amp; Hythe</t>
  </si>
  <si>
    <t>Telecomms relief</t>
  </si>
  <si>
    <t xml:space="preserve">6. Add: RV list amendments charged against the 2010 List regarding </t>
  </si>
  <si>
    <t>Dorset &amp; Wiltshire Fire Authority</t>
  </si>
  <si>
    <t>Provision for alteration of lists and appeals</t>
  </si>
  <si>
    <t>the provision for alteration of lists and appeals</t>
  </si>
  <si>
    <t>9. Add/(Less): changes in provision for alteration of lists and appeals: 2017 list</t>
  </si>
  <si>
    <t>7. Add: RV list amendments charged against the 2017 List regarding</t>
  </si>
  <si>
    <t>8. Add/(Less): changes in provision for alteration of lists and appeals: 2010 list</t>
  </si>
  <si>
    <t>10. Net Rates payable less accounting adjustments</t>
  </si>
  <si>
    <t>11. Net Rates Payable less accounting adjustments</t>
  </si>
  <si>
    <t>12. Renewable Energy</t>
  </si>
  <si>
    <t xml:space="preserve">14. Transitional Protection Payment </t>
  </si>
  <si>
    <t xml:space="preserve">15. Baseline </t>
  </si>
  <si>
    <t>16. Total Disregarded Amounts</t>
  </si>
  <si>
    <t>17. Amount deducted/retained (based on NNDR1)</t>
  </si>
  <si>
    <t>13. Shale Oil and Gas Scheme sites</t>
  </si>
  <si>
    <t>18. Designated Area Qualifying Relief (Deduction from Central Share)</t>
  </si>
  <si>
    <t>Part 2 DA Summary: Designated Areas</t>
  </si>
  <si>
    <t>Shale Oil and Gas scheme sites</t>
  </si>
  <si>
    <t>2. Adjustments to gross rates payable in respect of previous years</t>
  </si>
  <si>
    <t>PART 3: GROSS RATES PAYABLE AND RELIEFS</t>
  </si>
  <si>
    <t>14. Amount previously retained (based on NNDR1)</t>
  </si>
  <si>
    <t>7. add: amounts retained in respect of shale oil and gas scheme sites</t>
  </si>
  <si>
    <t>E1204</t>
  </si>
  <si>
    <t>E1203</t>
  </si>
  <si>
    <t>E3538</t>
  </si>
  <si>
    <t>E3336</t>
  </si>
  <si>
    <t>E3539</t>
  </si>
  <si>
    <t>Basingstoke and Deane</t>
  </si>
  <si>
    <t>Bournemouth, Christchurch &amp; Poole</t>
  </si>
  <si>
    <t>Dorset Council</t>
  </si>
  <si>
    <t>East Suffolk</t>
  </si>
  <si>
    <t>King’s Lynn and West Norfolk</t>
  </si>
  <si>
    <t>Somerset West &amp; Taunton</t>
  </si>
  <si>
    <t>St. Helens</t>
  </si>
  <si>
    <t>West Suffolk</t>
  </si>
  <si>
    <t>Bath and North East Somerset</t>
  </si>
  <si>
    <t>Cheshire West and Chester</t>
  </si>
  <si>
    <t>Telford and Wrekin</t>
  </si>
  <si>
    <t>59. Sum due to (+) / from (-) billing authority (line 57 minus line 58)</t>
  </si>
  <si>
    <t>58. Adjustments to amount of relief provided in</t>
  </si>
  <si>
    <t>4. Revenue foregone in respect of previous years' liability</t>
  </si>
  <si>
    <t>6. Additional income received in respect of previous years' liability</t>
  </si>
  <si>
    <t>7. Net cost of transitional arrangments</t>
  </si>
  <si>
    <t>11. adjustments in respect of 2013-14 to 2016-17</t>
  </si>
  <si>
    <t>11a. adjustments to relief on existing properties where a 2nd property is occupied in respect of 2013-14 to 2016-17</t>
  </si>
  <si>
    <t>14. Adjustments to the yield from the small business supplement in respect of previous years</t>
  </si>
  <si>
    <t>20. Adjustments to amount of relief provided in respect of previous years</t>
  </si>
  <si>
    <t>48. Adjustments to amount of relief provided in</t>
  </si>
  <si>
    <t>62. Sum due to (+) / from (-) billing authority (line 60 minus line 61)</t>
  </si>
  <si>
    <r>
      <t>DISRERGARDED AMOUNTS</t>
    </r>
    <r>
      <rPr>
        <sz val="12"/>
        <rFont val="Arial"/>
        <family val="2"/>
      </rPr>
      <t xml:space="preserve"> (See Note D)</t>
    </r>
  </si>
  <si>
    <t>DISCRETIONARY RELIEFS (UNFUNDED) (See Note K)</t>
  </si>
  <si>
    <t>DISCRETIONARY RELIEFS FUNDED THROUGH SECTION 31 GRANT (See Note L)</t>
  </si>
  <si>
    <r>
      <t>PART 4B: RECONCILIATIONS</t>
    </r>
    <r>
      <rPr>
        <sz val="12"/>
        <rFont val="Arial"/>
        <family val="2"/>
      </rPr>
      <t xml:space="preserve"> (See Note M)</t>
    </r>
  </si>
  <si>
    <t>tpptola</t>
  </si>
  <si>
    <t>tppfromla</t>
  </si>
  <si>
    <t>cityoffset</t>
  </si>
  <si>
    <t>nndrincome</t>
  </si>
  <si>
    <t>17. Designated Area Qualifying Relief (S31 grants in 100% business rates retention areas)</t>
  </si>
  <si>
    <t>2020-21 Multiplier Cap</t>
  </si>
  <si>
    <t>E0402</t>
  </si>
  <si>
    <t>Dorset &amp; Wiltshire Fire &amp; Rescue Authority</t>
  </si>
  <si>
    <t>Buckinghamshire UA</t>
  </si>
  <si>
    <t>9a. sums retained by billing authority</t>
  </si>
  <si>
    <t>9b. sums retained by major precepting authority</t>
  </si>
  <si>
    <t>10. Amounts retained in respect of Shale Oil and Gas Schemes  sites (see Note C)</t>
  </si>
  <si>
    <t>Local Newspaper Relief</t>
  </si>
  <si>
    <t>Nursery Relief</t>
  </si>
  <si>
    <t xml:space="preserve">8a.  relief on existing properties where a </t>
  </si>
  <si>
    <t>9. Adjustments to relief provided in respect of previous years</t>
  </si>
  <si>
    <t>10. adjustments in respect of 2012-13 and earlier</t>
  </si>
  <si>
    <t>10a. adjustments to relief on existing properties where a 2nd property is occupied in respect of 2012-13 and earlier</t>
  </si>
  <si>
    <t>interest_baa</t>
  </si>
  <si>
    <t>interest_da</t>
  </si>
  <si>
    <t>interest_tot</t>
  </si>
  <si>
    <t>writeoffs_noncoll_baa</t>
  </si>
  <si>
    <t>writeoffs_noncoll_da</t>
  </si>
  <si>
    <t>writeoffs_noncoll_tot</t>
  </si>
  <si>
    <t>writeoffs_excnoncoll_baa</t>
  </si>
  <si>
    <t>writeoffs_excnoncoll_da</t>
  </si>
  <si>
    <t>writeoffs_excnoncoll_tot</t>
  </si>
  <si>
    <t>change_noncoll_baa</t>
  </si>
  <si>
    <t>change_noncoll_da</t>
  </si>
  <si>
    <t>change_noncoll_tot</t>
  </si>
  <si>
    <t>rvamend_2010_baa</t>
  </si>
  <si>
    <t>rvamend_2010_da</t>
  </si>
  <si>
    <t>rvamend_2010_tot</t>
  </si>
  <si>
    <t>rvamend_2017_baa</t>
  </si>
  <si>
    <t>rvamend_2017_da</t>
  </si>
  <si>
    <t>rvamend_2017_tot</t>
  </si>
  <si>
    <t>rvamend_chg_2010_baa</t>
  </si>
  <si>
    <t>rvamend_chg_2010_da</t>
  </si>
  <si>
    <t>rvamend_chg_2010_tot</t>
  </si>
  <si>
    <t>rvamend_chg_2017_baa</t>
  </si>
  <si>
    <t>rvamend_chg_2017_da</t>
  </si>
  <si>
    <t>rvamend_chg_2017_tot</t>
  </si>
  <si>
    <t>netcollect_baa</t>
  </si>
  <si>
    <t>netcollect_da_1</t>
  </si>
  <si>
    <t>disreg_renew_baa</t>
  </si>
  <si>
    <t>disreg_shale_baa</t>
  </si>
  <si>
    <t>netcollect_tot_1</t>
  </si>
  <si>
    <t>tpp_tot</t>
  </si>
  <si>
    <t>disreg_tot</t>
  </si>
  <si>
    <t>costcoll_form</t>
  </si>
  <si>
    <t>costcoll_legal</t>
  </si>
  <si>
    <t>costcoll_allow</t>
  </si>
  <si>
    <t>ezrelief_pil_baa</t>
  </si>
  <si>
    <t>ezrelief_pil_da</t>
  </si>
  <si>
    <t>ezrelief_pil_tot</t>
  </si>
  <si>
    <t>ezrelief_nonpil_baa</t>
  </si>
  <si>
    <t>ezrelief_nonpil_da</t>
  </si>
  <si>
    <t>ezrelief_nonpil_tot</t>
  </si>
  <si>
    <t>portbristol_baa</t>
  </si>
  <si>
    <t>portbristol_tot</t>
  </si>
  <si>
    <t>tpp_da</t>
  </si>
  <si>
    <t>disreg_base_tot</t>
  </si>
  <si>
    <t>nndrcsdeduct_baa</t>
  </si>
  <si>
    <t>nndrcsdeduct_da</t>
  </si>
  <si>
    <t>sums_outstanding</t>
  </si>
  <si>
    <t>sums_owing</t>
  </si>
  <si>
    <t>netrates_baa</t>
  </si>
  <si>
    <t>netrates_da</t>
  </si>
  <si>
    <t>netrates_tot</t>
  </si>
  <si>
    <t>grsrate_baa</t>
  </si>
  <si>
    <t>grsrate_da</t>
  </si>
  <si>
    <t>grsrate_tot</t>
  </si>
  <si>
    <t>grsrate_adj_baa</t>
  </si>
  <si>
    <t>grsrate_adj_da</t>
  </si>
  <si>
    <t>grsrate_adj_tot</t>
  </si>
  <si>
    <t>transarr_fgone_baa</t>
  </si>
  <si>
    <t>transarr_fgone_da</t>
  </si>
  <si>
    <t>transarr_fgone_tot</t>
  </si>
  <si>
    <t>transarr_inc_baa</t>
  </si>
  <si>
    <t>transarr_inc_da</t>
  </si>
  <si>
    <t>transarr_inc_tot</t>
  </si>
  <si>
    <t>transarr_netcost_baa</t>
  </si>
  <si>
    <t>transarr_netcost_da</t>
  </si>
  <si>
    <t>transarr_fgone_py_baa</t>
  </si>
  <si>
    <t>transarr_fgone_py_da</t>
  </si>
  <si>
    <t>transarr_fgone_py_tot</t>
  </si>
  <si>
    <t>transarr_inc_py_baa</t>
  </si>
  <si>
    <t>transarr_inc_py_da</t>
  </si>
  <si>
    <t>transarr_inc_py_tot</t>
  </si>
  <si>
    <t>transarr_netcost_tot</t>
  </si>
  <si>
    <t>sbrr_baa</t>
  </si>
  <si>
    <t>sbrr_da</t>
  </si>
  <si>
    <t>sbrr_tot</t>
  </si>
  <si>
    <t>sbrrsecprop_baa</t>
  </si>
  <si>
    <t>sbrrsecprop_da</t>
  </si>
  <si>
    <t>sbrrsecprop_tot</t>
  </si>
  <si>
    <t>sbrr_adj_baa</t>
  </si>
  <si>
    <t>sbrr_adj_da</t>
  </si>
  <si>
    <t>sbrr_adj_tot</t>
  </si>
  <si>
    <t>sbrr_adjprev_baa</t>
  </si>
  <si>
    <t>sbrr_adjprev_da</t>
  </si>
  <si>
    <t>sbrr_adjprev_tot</t>
  </si>
  <si>
    <t>sbrrsecprop_adjprev_baa</t>
  </si>
  <si>
    <t>sbrrsecprop_adjprev_da</t>
  </si>
  <si>
    <t>sbrrsecprop_adjprev_tot</t>
  </si>
  <si>
    <t>sbrr_adj1317_baa</t>
  </si>
  <si>
    <t>sbrr_adj1317_da</t>
  </si>
  <si>
    <t>sbrr_adj1317_tot</t>
  </si>
  <si>
    <t>sbrrsecprop_adj1317_baa</t>
  </si>
  <si>
    <t>sbrrsecprop_adj1317_da</t>
  </si>
  <si>
    <t>sbrrsecprop_adj1317_tot</t>
  </si>
  <si>
    <t>sbrr_adj1720_baa</t>
  </si>
  <si>
    <t>sbrr_adj1720_da</t>
  </si>
  <si>
    <t>sbrr_adj1720_tot</t>
  </si>
  <si>
    <t>sbrrsecprop_adj1720_baa</t>
  </si>
  <si>
    <t>sbrrsecprop_adj1720_da</t>
  </si>
  <si>
    <t>sbrrsecprop_adj1720_tot</t>
  </si>
  <si>
    <t>sbrr_addyield_baa</t>
  </si>
  <si>
    <t>sbrr_addyield_da</t>
  </si>
  <si>
    <t>sbrr_addyield_tot</t>
  </si>
  <si>
    <t>sbrr_addyield_adj_baa</t>
  </si>
  <si>
    <t>sbrr_addyield_adj_da</t>
  </si>
  <si>
    <t>sbrr_addyield_adj_tot</t>
  </si>
  <si>
    <t>mr_charity_baa</t>
  </si>
  <si>
    <t>mr_charity_da</t>
  </si>
  <si>
    <t>mr_charity_tot</t>
  </si>
  <si>
    <t>mr_casc_baa</t>
  </si>
  <si>
    <t>mr_casc_da</t>
  </si>
  <si>
    <t>mr_casc_tot</t>
  </si>
  <si>
    <t>mr_rural_baa</t>
  </si>
  <si>
    <t>mr_rural_da</t>
  </si>
  <si>
    <t>mr_rural_tot</t>
  </si>
  <si>
    <t>mr_tot_baa</t>
  </si>
  <si>
    <t>mr_tot_da</t>
  </si>
  <si>
    <t>mr_tot_tot</t>
  </si>
  <si>
    <t>mr_adj_charity_baa</t>
  </si>
  <si>
    <t>mr_adj_charity_da</t>
  </si>
  <si>
    <t>mr_adj_charity_tot</t>
  </si>
  <si>
    <t>mr_adj_casc_baa</t>
  </si>
  <si>
    <t>mr_adj_casc_da</t>
  </si>
  <si>
    <t>mr_adj_casc_tot</t>
  </si>
  <si>
    <t>mr_adj_rural_baa</t>
  </si>
  <si>
    <t>mr_adj_rural_da</t>
  </si>
  <si>
    <t>mr_adj_rural_tot</t>
  </si>
  <si>
    <t>mr_adj_telecom_baa</t>
  </si>
  <si>
    <t>mr_adj_telecom_da</t>
  </si>
  <si>
    <t>mr_adj_telecom_tot</t>
  </si>
  <si>
    <t>partocc_baa</t>
  </si>
  <si>
    <t>partocc_da</t>
  </si>
  <si>
    <t>partocc_tot</t>
  </si>
  <si>
    <t>empty_baa</t>
  </si>
  <si>
    <t>empty_da</t>
  </si>
  <si>
    <t>empty_tot</t>
  </si>
  <si>
    <t>emptytot_baa</t>
  </si>
  <si>
    <t>emptytot_da</t>
  </si>
  <si>
    <t>emptytot_tot</t>
  </si>
  <si>
    <t>partocc_adj_baa</t>
  </si>
  <si>
    <t>partocc_adj_da</t>
  </si>
  <si>
    <t>partocc_adj_tot</t>
  </si>
  <si>
    <t>empty_adj_baa</t>
  </si>
  <si>
    <t>empty_adj_da</t>
  </si>
  <si>
    <t>empty_adj_tot</t>
  </si>
  <si>
    <t>dr_charity_baa</t>
  </si>
  <si>
    <t>dr_charity_da</t>
  </si>
  <si>
    <t>dr_charity_tot</t>
  </si>
  <si>
    <t>dr_nonprof_baa</t>
  </si>
  <si>
    <t>dr_nonprof_da</t>
  </si>
  <si>
    <t>dr_nonprof_tot</t>
  </si>
  <si>
    <t>dr_casc_baa</t>
  </si>
  <si>
    <t>dr_casc_da</t>
  </si>
  <si>
    <t>dr_casc_tot</t>
  </si>
  <si>
    <t>dr_rshop_baa</t>
  </si>
  <si>
    <t>dr_rshop_da</t>
  </si>
  <si>
    <t>dr_rshop_tot</t>
  </si>
  <si>
    <t>dr_smlrural_baa</t>
  </si>
  <si>
    <t>dr_smlrural_da</t>
  </si>
  <si>
    <t>dr_smlrural_tot</t>
  </si>
  <si>
    <t>dr_other_baa</t>
  </si>
  <si>
    <t>dr_other_da</t>
  </si>
  <si>
    <t>dr_other_tot</t>
  </si>
  <si>
    <t>ezcasea</t>
  </si>
  <si>
    <t>ezcaseb</t>
  </si>
  <si>
    <t>dr_tot_baa</t>
  </si>
  <si>
    <t>dr_tot_da</t>
  </si>
  <si>
    <t>dr_tot_tot</t>
  </si>
  <si>
    <t>dr_adj_charity_baa</t>
  </si>
  <si>
    <t>dr_adj_charity_da</t>
  </si>
  <si>
    <t>dr_adj_charity_tot</t>
  </si>
  <si>
    <t>dr_adj_nonprof_baa</t>
  </si>
  <si>
    <t>dr_adj_nonprof_da</t>
  </si>
  <si>
    <t>dr_adj_nonprof_tot</t>
  </si>
  <si>
    <t>dr_adj_casc_baa</t>
  </si>
  <si>
    <t>dr_adj_casc_da</t>
  </si>
  <si>
    <t>dr_adj_casc_tot</t>
  </si>
  <si>
    <t>dr_adj_rshop_baa</t>
  </si>
  <si>
    <t>dr_adj_rshop_da</t>
  </si>
  <si>
    <t>dr_adj_rshop_tot</t>
  </si>
  <si>
    <t>dr_adj_smlrural_baa</t>
  </si>
  <si>
    <t>dr_adj_smlrural_da</t>
  </si>
  <si>
    <t>dr_adj_smlrural_tot</t>
  </si>
  <si>
    <t>dr_adj_other_baa</t>
  </si>
  <si>
    <t>dr_adj_other_da</t>
  </si>
  <si>
    <t>dr_adj_other_tot</t>
  </si>
  <si>
    <t>drs31_newempty_adj_baa</t>
  </si>
  <si>
    <t>drs31_newempty_adj_da</t>
  </si>
  <si>
    <t>drs31_newempty_adj_tot</t>
  </si>
  <si>
    <t>drs31_longempty_adj_baa</t>
  </si>
  <si>
    <t>drs31_longempty_adj_da</t>
  </si>
  <si>
    <t>drs31_longempty_adj_tot</t>
  </si>
  <si>
    <t>drs31_retail_adj_baa</t>
  </si>
  <si>
    <t>drs31_retail_adj_da</t>
  </si>
  <si>
    <t>drs31_retail_adj_tot</t>
  </si>
  <si>
    <t>drs31_flooding_baa</t>
  </si>
  <si>
    <t>drs31_flooding_da</t>
  </si>
  <si>
    <t>drs31_flooding_tot</t>
  </si>
  <si>
    <t>drs31_flooding_adj_baa</t>
  </si>
  <si>
    <t>drs31_flooding_adj_da</t>
  </si>
  <si>
    <t>drs31_flooding_adj_tot</t>
  </si>
  <si>
    <t>drs31_inlieu_adj_baa</t>
  </si>
  <si>
    <t>drs31_inlieu_adj_da</t>
  </si>
  <si>
    <t>drs31_inlieu_adj_tot</t>
  </si>
  <si>
    <t>drs31_rural_baa</t>
  </si>
  <si>
    <t>drs31_rural_da</t>
  </si>
  <si>
    <t>drs31_rural_tot</t>
  </si>
  <si>
    <t>drs31_rural_adj_baa</t>
  </si>
  <si>
    <t>drs31_rural_adj_da</t>
  </si>
  <si>
    <t>drs31_rural_adj_tot</t>
  </si>
  <si>
    <t>drs31_localnews_baa</t>
  </si>
  <si>
    <t>drs31_localnews_da</t>
  </si>
  <si>
    <t>drs31_localnews_tot</t>
  </si>
  <si>
    <t>drs31_localnews_adj_baa</t>
  </si>
  <si>
    <t>drs31_localnews_adj_da</t>
  </si>
  <si>
    <t>drs31_localnews_adj_tot</t>
  </si>
  <si>
    <t>drs31_smlsup_baa</t>
  </si>
  <si>
    <t>drs31_smlsup_da</t>
  </si>
  <si>
    <t>drs31_smlsup_tot</t>
  </si>
  <si>
    <t>drs31_smlsup_adj_baa</t>
  </si>
  <si>
    <t>drs31_smlsup_adj_da</t>
  </si>
  <si>
    <t>drs31_smlsup_adj_tot</t>
  </si>
  <si>
    <t>drs31_discsch_adj_baa</t>
  </si>
  <si>
    <t>drs31_discsch_adj_da</t>
  </si>
  <si>
    <t>drs31_discsch_adj_tot</t>
  </si>
  <si>
    <t>drs31_pub_adj_baa</t>
  </si>
  <si>
    <t>drs31_pub_adj_da</t>
  </si>
  <si>
    <t>drs31_pub_adj_tot</t>
  </si>
  <si>
    <t>drs31_expretail_adj_baa</t>
  </si>
  <si>
    <t>drs31_expretail_adj_da</t>
  </si>
  <si>
    <t>drs31_expretail_adj_tot</t>
  </si>
  <si>
    <t>drs31_tot_baa</t>
  </si>
  <si>
    <t>drs31_tot_da</t>
  </si>
  <si>
    <t>drs31_tot_tot</t>
  </si>
  <si>
    <t>drs31_hardship_baa</t>
  </si>
  <si>
    <t>drs31_hardship_da</t>
  </si>
  <si>
    <t>drs31_hardship_tot</t>
  </si>
  <si>
    <t>drs31_hardship_adj_baa</t>
  </si>
  <si>
    <t>drs31_hardship_adj_da</t>
  </si>
  <si>
    <t>drs31_hardship_adj_tot</t>
  </si>
  <si>
    <t>drs31_hardshiptot_baa</t>
  </si>
  <si>
    <t>drs31_hardshiptot_da</t>
  </si>
  <si>
    <t>drs31_hardshiptot_tot</t>
  </si>
  <si>
    <t>rec_grsrates_baa</t>
  </si>
  <si>
    <t>rec_grsrates_da</t>
  </si>
  <si>
    <t>rec_grsrates_tot</t>
  </si>
  <si>
    <t>rec_transrel_baa</t>
  </si>
  <si>
    <t>rec_transrel_da</t>
  </si>
  <si>
    <t>rec_transrel_tot</t>
  </si>
  <si>
    <t>rec_mr_baa</t>
  </si>
  <si>
    <t>rec_mr_da</t>
  </si>
  <si>
    <t>rec_mr_tot</t>
  </si>
  <si>
    <t>rec_empty_baa</t>
  </si>
  <si>
    <t>rec_empty_da</t>
  </si>
  <si>
    <t>rec_empty_tot</t>
  </si>
  <si>
    <t>rec_dr_baa</t>
  </si>
  <si>
    <t>rec_dr_da</t>
  </si>
  <si>
    <t>rec_dr_tot</t>
  </si>
  <si>
    <t>rec_drs31_baa</t>
  </si>
  <si>
    <t>rec_drs32_da</t>
  </si>
  <si>
    <t>rec_drs33_tot</t>
  </si>
  <si>
    <t>rec_hardship_baa</t>
  </si>
  <si>
    <t>rec_hardship_da</t>
  </si>
  <si>
    <t>rec_hardship_tot</t>
  </si>
  <si>
    <t>rec_totalrel_baa</t>
  </si>
  <si>
    <t>rec_totalrel_da</t>
  </si>
  <si>
    <t>rec_totalrel_tot</t>
  </si>
  <si>
    <t>rec_netrates_baa</t>
  </si>
  <si>
    <t>rec_netrates_da</t>
  </si>
  <si>
    <t>rec_netrates_tot</t>
  </si>
  <si>
    <t>tpp_tot_baa</t>
  </si>
  <si>
    <t>tpp_tot_tot</t>
  </si>
  <si>
    <t>tpp_nndr1_baa</t>
  </si>
  <si>
    <t>tpp_nndr1_da</t>
  </si>
  <si>
    <t>tpp_nndr1_tot</t>
  </si>
  <si>
    <t>tpp_due_baa</t>
  </si>
  <si>
    <t>tpp_due_da</t>
  </si>
  <si>
    <t>tpp_due_tot</t>
  </si>
  <si>
    <t>nndrshare_cg</t>
  </si>
  <si>
    <t>nndrshare_ua</t>
  </si>
  <si>
    <t>nndrshare_fra</t>
  </si>
  <si>
    <t>nndrshare_ba</t>
  </si>
  <si>
    <t>costcoll_nndr3_ba</t>
  </si>
  <si>
    <t>costcoll_nndr1_ba</t>
  </si>
  <si>
    <t>costcoll_due_ba</t>
  </si>
  <si>
    <t>ez_nndr3_ba</t>
  </si>
  <si>
    <t>ez_nndr1_ba</t>
  </si>
  <si>
    <t>ez_due_ba</t>
  </si>
  <si>
    <t>shale_nndr3_ba</t>
  </si>
  <si>
    <t>shale_nndr1_ba</t>
  </si>
  <si>
    <t>shale_due_ba</t>
  </si>
  <si>
    <t>shale_nndr3_ua</t>
  </si>
  <si>
    <t>shale_nndr1_ua</t>
  </si>
  <si>
    <t>shale_due_ua</t>
  </si>
  <si>
    <t>shale_nndr3_fra</t>
  </si>
  <si>
    <t>shale_nndr1_fra</t>
  </si>
  <si>
    <t>shale_due_fra</t>
  </si>
  <si>
    <t>renew_nndr3_ba</t>
  </si>
  <si>
    <t>renew_nndr1_ba</t>
  </si>
  <si>
    <t>renew_due_ba</t>
  </si>
  <si>
    <t>renew_nndr3_ua</t>
  </si>
  <si>
    <t>renew_nndr1_ua</t>
  </si>
  <si>
    <t>renew_due_ua</t>
  </si>
  <si>
    <t>ezrelpil_nndr3_ba</t>
  </si>
  <si>
    <t>ezrelpil_nndr1_ba</t>
  </si>
  <si>
    <t>ezrelpil_due_ba</t>
  </si>
  <si>
    <t>ezrelpil_nndr3_ua</t>
  </si>
  <si>
    <t>ezrelpil_nndr1_ua</t>
  </si>
  <si>
    <t>ezrelpil_due_ua</t>
  </si>
  <si>
    <t>ezrelpil_nndr3_fra</t>
  </si>
  <si>
    <t>ezrelpil_nndr1_fra</t>
  </si>
  <si>
    <t>ezrelpil_due_fra</t>
  </si>
  <si>
    <t>ezrelpil_nndr3_cg</t>
  </si>
  <si>
    <t>ezrelpil_nndr1_cg</t>
  </si>
  <si>
    <t>ezrelpil_due_cg</t>
  </si>
  <si>
    <t>portofbristol_nndr3_cg</t>
  </si>
  <si>
    <t>portofbristol_nndr1_cg</t>
  </si>
  <si>
    <t>portofbristol_due_cg</t>
  </si>
  <si>
    <t>portofbristol_nndr3_ba</t>
  </si>
  <si>
    <t>portofbristol_nndr1_ba</t>
  </si>
  <si>
    <t>portofbristol_due_ba</t>
  </si>
  <si>
    <t>sbrr_nndr3_double_ba</t>
  </si>
  <si>
    <t>sbrr_nndr3_double_ua</t>
  </si>
  <si>
    <t>sbrr_nndr3_double_fra</t>
  </si>
  <si>
    <t>sbrr_nndr3_loss_ba</t>
  </si>
  <si>
    <t>sbrr_nndr3_loss_ua</t>
  </si>
  <si>
    <t>sbrr_nndr3_loss_fra</t>
  </si>
  <si>
    <t>sbrr_nndr1_ba</t>
  </si>
  <si>
    <t>sbrr_nndr1_ua</t>
  </si>
  <si>
    <t>sbrr_nndr1_fra</t>
  </si>
  <si>
    <t>sbrr_due_ba</t>
  </si>
  <si>
    <t>sbrr_due_ua</t>
  </si>
  <si>
    <t>sbrr_due_fra</t>
  </si>
  <si>
    <t>sbrrsecprop_nndr3_ba</t>
  </si>
  <si>
    <t>sbrrsecprop_nndr3_ua</t>
  </si>
  <si>
    <t>sbrrsecprop_nndr3_fra</t>
  </si>
  <si>
    <t>sbrrsecprop_nndr1_ba</t>
  </si>
  <si>
    <t>sbrrsecprop_nndr1_ua</t>
  </si>
  <si>
    <t>sbrrsecprop_nndr1_fra</t>
  </si>
  <si>
    <t>sbrrsecprop_due_ba</t>
  </si>
  <si>
    <t>sbrrsecprop_due_ua</t>
  </si>
  <si>
    <t>sbrrsecprop_due_fra</t>
  </si>
  <si>
    <t>newempty_nndr3_ba</t>
  </si>
  <si>
    <t>newempty_nndr3_ua</t>
  </si>
  <si>
    <t>newempty_nndr3_fra</t>
  </si>
  <si>
    <t>longempty_nndr3_ba</t>
  </si>
  <si>
    <t>longempty_nndr3_ua</t>
  </si>
  <si>
    <t>longempty_nndr3_fra</t>
  </si>
  <si>
    <t>retailrel_nndr3_ba</t>
  </si>
  <si>
    <t>retailrel_nndr3_ua</t>
  </si>
  <si>
    <t>retailrel_nndr3_fra</t>
  </si>
  <si>
    <t>flooding_nndr3_ba</t>
  </si>
  <si>
    <t>flooding_nndr3_ua</t>
  </si>
  <si>
    <t>flooding_nndr3_fra</t>
  </si>
  <si>
    <t>flooding_nndr1_ba</t>
  </si>
  <si>
    <t>flooding_nndr1_ua</t>
  </si>
  <si>
    <t>flooding_nndr1_fra</t>
  </si>
  <si>
    <t>flooding_due_ba</t>
  </si>
  <si>
    <t>flooding_due_ua</t>
  </si>
  <si>
    <t>flooding_due_fra</t>
  </si>
  <si>
    <t>inlieu_nndr3_ba</t>
  </si>
  <si>
    <t>inlieu_nndr3_ua</t>
  </si>
  <si>
    <t>inlieu_nndr3_fra</t>
  </si>
  <si>
    <t>rural_nndr3_ba</t>
  </si>
  <si>
    <t>rural_nndr3_ua</t>
  </si>
  <si>
    <t>rural_nndr3_fra</t>
  </si>
  <si>
    <t>rural_nndr1_ba</t>
  </si>
  <si>
    <t>rural_nndr1_ua</t>
  </si>
  <si>
    <t>rural_nndr1_fra</t>
  </si>
  <si>
    <t>rural_due_ba</t>
  </si>
  <si>
    <t>rural_due_ua</t>
  </si>
  <si>
    <t>rural_due_fra</t>
  </si>
  <si>
    <t>localnews_nndr3_ba</t>
  </si>
  <si>
    <t>localnews_nndr3_ua</t>
  </si>
  <si>
    <t>localnews_nndr3_fra</t>
  </si>
  <si>
    <t>localnews_nndr1_ba</t>
  </si>
  <si>
    <t>localnews_nndr1_ua</t>
  </si>
  <si>
    <t>localnews_nndr1_fra</t>
  </si>
  <si>
    <t>localnews_due_ba</t>
  </si>
  <si>
    <t>localnews_due_ua</t>
  </si>
  <si>
    <t>localnews_due_fra</t>
  </si>
  <si>
    <t>smlsup_nndr3_ba</t>
  </si>
  <si>
    <t>smlsup_nndr3_ua</t>
  </si>
  <si>
    <t>smlsup_nndr3_fra</t>
  </si>
  <si>
    <t>smlsup_nndr1_ba</t>
  </si>
  <si>
    <t>smlsup_nndr1_ua</t>
  </si>
  <si>
    <t>smlsup_nndr1_fra</t>
  </si>
  <si>
    <t>smlsup_due_ba</t>
  </si>
  <si>
    <t>smlsup_due_ua</t>
  </si>
  <si>
    <t>smlsup_due_fra</t>
  </si>
  <si>
    <t>discscheme_due_ba</t>
  </si>
  <si>
    <t>discscheme_due_ua</t>
  </si>
  <si>
    <t>discscheme_due_fra</t>
  </si>
  <si>
    <t>pub_nndr3_ba</t>
  </si>
  <si>
    <t>pub_nndr3_ua</t>
  </si>
  <si>
    <t>pub_nndr3_fra</t>
  </si>
  <si>
    <t>telecomms_nndr3_ba</t>
  </si>
  <si>
    <t>telecomms_nndr3_ua</t>
  </si>
  <si>
    <t>telecomms_nndr3_fra</t>
  </si>
  <si>
    <t>nursery_nndr3_ba</t>
  </si>
  <si>
    <t>nursery_nndr3_ua</t>
  </si>
  <si>
    <t>nursery_nndr3_fra</t>
  </si>
  <si>
    <t>multicap_nndr3_ba</t>
  </si>
  <si>
    <t>multicap_nndr3_ua</t>
  </si>
  <si>
    <t>multicap_nndr3_fra</t>
  </si>
  <si>
    <t>multicap_nndr1_ba</t>
  </si>
  <si>
    <t>multicap_nndr1_ua</t>
  </si>
  <si>
    <t>multicap_nndr1_fra</t>
  </si>
  <si>
    <t>multicap_due_ba</t>
  </si>
  <si>
    <t>multicap_due_ua</t>
  </si>
  <si>
    <t>multicap_due_fra</t>
  </si>
  <si>
    <t>s31relpil_nndr3_ba</t>
  </si>
  <si>
    <t>s31relpil_nndr3_ua</t>
  </si>
  <si>
    <t>s31relpil_nndr3_fra</t>
  </si>
  <si>
    <t>s31relpil_nndr1_ba</t>
  </si>
  <si>
    <t>s31relpil_nndr1_ua</t>
  </si>
  <si>
    <t>s31relpil_nndr1_fra</t>
  </si>
  <si>
    <t>s31relpil_due_ba</t>
  </si>
  <si>
    <t>s31relpil_due_ua</t>
  </si>
  <si>
    <t>s31relpil_due_fra</t>
  </si>
  <si>
    <t>s31rectotal_ba</t>
  </si>
  <si>
    <t>s31rectotal_ua</t>
  </si>
  <si>
    <t>s31rectotal_fra</t>
  </si>
  <si>
    <t>16. Amount deducted from central share and retained by authorities</t>
  </si>
  <si>
    <t>8. add: qualifying relief in Designated Areas</t>
  </si>
  <si>
    <t>nndrcsdeduct_cg</t>
  </si>
  <si>
    <t>nri_cg</t>
  </si>
  <si>
    <t>costcoll_allow_ba</t>
  </si>
  <si>
    <t>costcoll_allow_tot</t>
  </si>
  <si>
    <t>disreg_da_ba</t>
  </si>
  <si>
    <t>disreg_shale_ba</t>
  </si>
  <si>
    <t>disreg_shale_mpa</t>
  </si>
  <si>
    <t>disreg_shale_fra</t>
  </si>
  <si>
    <t>nndrsharepc_cg</t>
  </si>
  <si>
    <t>nndrsharepc_ba</t>
  </si>
  <si>
    <t>nndrsharepc_mpa</t>
  </si>
  <si>
    <t>nndrsharepc_fra</t>
  </si>
  <si>
    <t>nndrsharepc_tot</t>
  </si>
  <si>
    <t>disreg_da_tot</t>
  </si>
  <si>
    <t>daqual_ba</t>
  </si>
  <si>
    <t>daqual_mpa</t>
  </si>
  <si>
    <t>daqual_fra</t>
  </si>
  <si>
    <t>daqual_tot</t>
  </si>
  <si>
    <t>portofbristol_ba</t>
  </si>
  <si>
    <t>portofbristol_tot</t>
  </si>
  <si>
    <t>s31grant_ba</t>
  </si>
  <si>
    <t>s31grant_mpa</t>
  </si>
  <si>
    <t>s31grant_fra</t>
  </si>
  <si>
    <t>s31grant_tot</t>
  </si>
  <si>
    <t>sumsoutsowing_cg</t>
  </si>
  <si>
    <t>sumsoutsowing_ba</t>
  </si>
  <si>
    <t>sumsoutsowing_mpa</t>
  </si>
  <si>
    <t>sumsoutsowing_fra</t>
  </si>
  <si>
    <t>sumsoutsowing_tot</t>
  </si>
  <si>
    <t>sumsoutsowed_cg</t>
  </si>
  <si>
    <t>sumsoutsowed_ba</t>
  </si>
  <si>
    <t>sumsoutsowed_mpa</t>
  </si>
  <si>
    <t>sumsoutsowed_fra</t>
  </si>
  <si>
    <t>sumsoutsowed_tot</t>
  </si>
  <si>
    <t>noncoll_ob_cg</t>
  </si>
  <si>
    <t>noncoll_ob_ba</t>
  </si>
  <si>
    <t>noncoll_ob_mpa</t>
  </si>
  <si>
    <t>noncoll_ob_fra</t>
  </si>
  <si>
    <t>noncoll_ob_tot</t>
  </si>
  <si>
    <t>noncoll_chrgd_cg</t>
  </si>
  <si>
    <t>noncoll_chrgd_ba</t>
  </si>
  <si>
    <t>noncoll_chrgd_mpa</t>
  </si>
  <si>
    <t>noncoll_chrgd_fra</t>
  </si>
  <si>
    <t>noncoll_chrgd_tot</t>
  </si>
  <si>
    <t>noncoll_collfund_cg</t>
  </si>
  <si>
    <t>noncoll_collfund_ba</t>
  </si>
  <si>
    <t>noncoll_collfund_mpa</t>
  </si>
  <si>
    <t>noncoll_collfund_fra</t>
  </si>
  <si>
    <t>noncoll_collfund_tot</t>
  </si>
  <si>
    <t>noncoll_cb_cg</t>
  </si>
  <si>
    <t>noncoll_cb_ba</t>
  </si>
  <si>
    <t>noncoll_cb_mpa</t>
  </si>
  <si>
    <t>noncoll_cb_fra</t>
  </si>
  <si>
    <t>noncoll_cb_tot</t>
  </si>
  <si>
    <t>appeals_ob_cg</t>
  </si>
  <si>
    <t>appeals_ob_ba</t>
  </si>
  <si>
    <t>appeals_ob_mpa</t>
  </si>
  <si>
    <t>appeals_ob_fra</t>
  </si>
  <si>
    <t>appeals_ob_tot</t>
  </si>
  <si>
    <t>appeals_ob_2010_cg</t>
  </si>
  <si>
    <t>appeals_ob_2010_ba</t>
  </si>
  <si>
    <t>appeals_ob_2010_mpa</t>
  </si>
  <si>
    <t>appeals_ob_2010_fra</t>
  </si>
  <si>
    <t>appeals_ob_2010_tot</t>
  </si>
  <si>
    <t>appeals_ob_2017_cg</t>
  </si>
  <si>
    <t>appeals_ob_2017_ba</t>
  </si>
  <si>
    <t>appeals_ob_2017_mpa</t>
  </si>
  <si>
    <t>appeals_ob_2017_fra</t>
  </si>
  <si>
    <t>appeals_ob_2017_tot</t>
  </si>
  <si>
    <t>appeals_chrgd_2010_cg</t>
  </si>
  <si>
    <t>appeals_chrgd_2010_ba</t>
  </si>
  <si>
    <t>appeals_chrgd_2010_mpa</t>
  </si>
  <si>
    <t>appeals_chrgd_2010_fra</t>
  </si>
  <si>
    <t>appeals_chrgd_2010_tot</t>
  </si>
  <si>
    <t>appeals_chrgd_2017_cg</t>
  </si>
  <si>
    <t>appeals_chrgd_2017_ba</t>
  </si>
  <si>
    <t>appeals_chrgd_2017_mpa</t>
  </si>
  <si>
    <t>appeals_chrgd_2017_fra</t>
  </si>
  <si>
    <t>appeals_chrgd_2017_tot</t>
  </si>
  <si>
    <t>appeals_collfund_2010_cg</t>
  </si>
  <si>
    <t>appeals_collfund_2010_ba</t>
  </si>
  <si>
    <t>appeals_collfund_2010_mpa</t>
  </si>
  <si>
    <t>appeals_collfund_2010_fra</t>
  </si>
  <si>
    <t>appeals_collfund_2010_tot</t>
  </si>
  <si>
    <t>appeals_collfund_2017_cg</t>
  </si>
  <si>
    <t>appeals_collfund_2017_ba</t>
  </si>
  <si>
    <t>appeals_collfund_2017_mpa</t>
  </si>
  <si>
    <t>appeals_collfund_2017_fra</t>
  </si>
  <si>
    <t>appeals_collfund_2017_tot</t>
  </si>
  <si>
    <t>appeals_cb_cg</t>
  </si>
  <si>
    <t>appeals_cb_ba</t>
  </si>
  <si>
    <t>appeals_cb_mpa</t>
  </si>
  <si>
    <t>appeals_cb_fra</t>
  </si>
  <si>
    <t>appeals_cb_tot</t>
  </si>
  <si>
    <t>appeals_cb_2010_cg</t>
  </si>
  <si>
    <t>appeals_cb_2010_ba</t>
  </si>
  <si>
    <t>appeals_cb_2010_mpa</t>
  </si>
  <si>
    <t>appeals_cb_2010_fra</t>
  </si>
  <si>
    <t>appeals_cb_2010_tot</t>
  </si>
  <si>
    <t>appeals_cb_2017_cg</t>
  </si>
  <si>
    <t>appeals_cb_2017_ba</t>
  </si>
  <si>
    <t>appeals_cb_2017_mpa</t>
  </si>
  <si>
    <t>appeals_cb_2017_fra</t>
  </si>
  <si>
    <t>appeals_cb_2017_tot</t>
  </si>
  <si>
    <t>collfund_ob_cg</t>
  </si>
  <si>
    <t>collfund_ob_ba</t>
  </si>
  <si>
    <t>collfund_ob_mpa</t>
  </si>
  <si>
    <t>collfund_ob_fra</t>
  </si>
  <si>
    <t>collfund_ob_tot</t>
  </si>
  <si>
    <t>collfund_estsurpdef_cg</t>
  </si>
  <si>
    <t>collfund_estsurpdef_ba</t>
  </si>
  <si>
    <t>collfund_estsurpdef_mpa</t>
  </si>
  <si>
    <t>collfund_estsurpdef_fra</t>
  </si>
  <si>
    <t>collfund_estsurpdef_tot</t>
  </si>
  <si>
    <t>collfund_prioryear_cg</t>
  </si>
  <si>
    <t>collfund_prioryear_ba</t>
  </si>
  <si>
    <t>collfund_prioryear_mpa</t>
  </si>
  <si>
    <t>collfund_prioryear_fra</t>
  </si>
  <si>
    <t>collfund_prioryear_tot</t>
  </si>
  <si>
    <t>collfund_estinc_cg</t>
  </si>
  <si>
    <t>collfund_estinc_ba</t>
  </si>
  <si>
    <t>collfund_estinc_mpa</t>
  </si>
  <si>
    <t>collfund_estinc_fra</t>
  </si>
  <si>
    <t>collfund_estinc_tot</t>
  </si>
  <si>
    <t>collfund_actinc_cg</t>
  </si>
  <si>
    <t>collfund_actinc_ba</t>
  </si>
  <si>
    <t>collfund_actinc_mpa</t>
  </si>
  <si>
    <t>collfund_actinc_fra</t>
  </si>
  <si>
    <t>collfund_actinc_tot</t>
  </si>
  <si>
    <t>collfund_surpdef_cg</t>
  </si>
  <si>
    <t>collfund_surpdef_ba</t>
  </si>
  <si>
    <t>collfund_surpdef_mpa</t>
  </si>
  <si>
    <t>collfund_surpdef_fra</t>
  </si>
  <si>
    <t>collfund_surpdef_tot</t>
  </si>
  <si>
    <t>collfund_cb_cg</t>
  </si>
  <si>
    <t>collfund_cb_ba</t>
  </si>
  <si>
    <t>collfund_cb_mpa</t>
  </si>
  <si>
    <t>collfund_cb_fra</t>
  </si>
  <si>
    <t>collfund_cb_tot</t>
  </si>
  <si>
    <t>nndrrrsi_cg</t>
  </si>
  <si>
    <t>nndrrrsi_ba</t>
  </si>
  <si>
    <t>nndrrrsi_mpa</t>
  </si>
  <si>
    <t>nndrrrsi_fra</t>
  </si>
  <si>
    <t>nndrrrsi_tot</t>
  </si>
  <si>
    <t>Total:</t>
  </si>
  <si>
    <t>Local newspaper relief</t>
  </si>
  <si>
    <t>11. Line 1 plus line 2, minus lines 3 and 6 - 10</t>
  </si>
  <si>
    <t>s31duetotal_ba</t>
  </si>
  <si>
    <t>s31duetotal_fra</t>
  </si>
  <si>
    <t>netcollect_tot_p1</t>
  </si>
  <si>
    <t>netcollect_tot_p2</t>
  </si>
  <si>
    <t>disreg_da_p1</t>
  </si>
  <si>
    <t>disreg_renew_tot_p1</t>
  </si>
  <si>
    <t>disreg_renew_ba_p1</t>
  </si>
  <si>
    <t>disreg_renew_mpa_p1</t>
  </si>
  <si>
    <t>disreg_shale_tot_p1</t>
  </si>
  <si>
    <t>netcollect_da_p2</t>
  </si>
  <si>
    <t>disreg_renew_da_p2</t>
  </si>
  <si>
    <t>disreg_renew_tot_p2</t>
  </si>
  <si>
    <t>disreg_shale_da_p2</t>
  </si>
  <si>
    <t>disreg_shale_tot_p2</t>
  </si>
  <si>
    <t>disreg_base_da_p2</t>
  </si>
  <si>
    <t>nndrcsdeduct_tot_p2</t>
  </si>
  <si>
    <t>tpp_tot_da_p4</t>
  </si>
  <si>
    <t>nndrcsdeduct_tot_p5</t>
  </si>
  <si>
    <t>disreg_renew_ba_p5</t>
  </si>
  <si>
    <t>disreg_renew_mpa_p5</t>
  </si>
  <si>
    <t>disreg_renew_tot_p5</t>
  </si>
  <si>
    <t>disreg_shale_tot_p5</t>
  </si>
  <si>
    <t>s31duetotal_ua</t>
  </si>
  <si>
    <t>SD</t>
  </si>
  <si>
    <t>OLB</t>
  </si>
  <si>
    <t>Met</t>
  </si>
  <si>
    <t>ILB</t>
  </si>
  <si>
    <t>This section of the form deducts accounting adjustments which you enter from the net rates calculated from entries in Part 3.</t>
  </si>
  <si>
    <t>This section of the form calculates disregarded amounts and other deductions from your entries in Part 2A, Part 3 and some entries in this section. Please note line 24 and 25 at the end which cover debtors and prepayments.</t>
  </si>
  <si>
    <t>This section of the form is for you to enter the gross rates for the authority and the amounts of various reliefs given in 2020-21. At the end of the section there is a calculated reconciliation down to net rates payable.</t>
  </si>
  <si>
    <r>
      <t>Qualifying relief in Designated Areas in non-100% business rates retention areas</t>
    </r>
    <r>
      <rPr>
        <sz val="12"/>
        <rFont val="Arial"/>
        <family val="2"/>
      </rPr>
      <t xml:space="preserve"> (See Note N)</t>
    </r>
  </si>
  <si>
    <r>
      <t xml:space="preserve">SECTION 31 GRANTS </t>
    </r>
    <r>
      <rPr>
        <sz val="12"/>
        <rFont val="Arial"/>
        <family val="2"/>
      </rPr>
      <t>(See Note O)</t>
    </r>
  </si>
  <si>
    <t>DESIGNATED AREAS IN 100% BUSINESS RATES RETENTION AREAS</t>
  </si>
  <si>
    <t>20. Amount deducted/retained (based on NNDR1)</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</si>
  <si>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</si>
  <si>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</si>
  <si>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</si>
  <si>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</si>
  <si>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</si>
  <si>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</si>
  <si>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</si>
  <si>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</si>
  <si>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</si>
  <si>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</si>
  <si>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</si>
  <si>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Amounts retained in respect of Shale Gas Schemes (see Note C)</t>
  </si>
  <si>
    <t>Non-Domestic Rating Income</t>
  </si>
  <si>
    <t>County (if applicable)</t>
  </si>
  <si>
    <t>Fire Authority</t>
  </si>
  <si>
    <t>Class of Authority</t>
  </si>
  <si>
    <t>E0000</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</si>
  <si>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</si>
  <si>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</si>
  <si>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</si>
  <si>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</si>
  <si>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</si>
  <si>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RV list amendments charged against the 2010 list provision for appeals</t>
  </si>
  <si>
    <t>RV list amendments charged against the 2017 list provision for appeals</t>
  </si>
  <si>
    <t>Changes in provision for appeals: 2010 list</t>
  </si>
  <si>
    <t>Changes in provision for appeals: 2017 list</t>
  </si>
  <si>
    <t>Net Rates payable less accounting adjustments</t>
  </si>
  <si>
    <t>Disregarded Amounts -  Renewable Energy</t>
  </si>
  <si>
    <t>Disregarded Amounts - Shale Gas</t>
  </si>
  <si>
    <t xml:space="preserve">Disregarded Amounts - Transitional Protection Payment </t>
  </si>
  <si>
    <t>Disregarded Amounts - Baseline</t>
  </si>
  <si>
    <t>Enterprise Zone Qualifying Relief (S31 grants in 100% pilot areas)</t>
  </si>
  <si>
    <t xml:space="preserve"> Enterprise Zone Qualifying Relief (Deduction from Central Share)</t>
  </si>
  <si>
    <t>In respect of Port of Bristol (Deduction from Central Share)</t>
  </si>
  <si>
    <t>Deductions from Central Share - Total</t>
  </si>
  <si>
    <t>Sums outstanding from ratepayers (debtors)</t>
  </si>
  <si>
    <t>Sums owed to ratepayers</t>
  </si>
  <si>
    <t>LA name</t>
  </si>
  <si>
    <t>LA Code</t>
  </si>
  <si>
    <t>DA Code</t>
  </si>
  <si>
    <t>LA Name</t>
  </si>
  <si>
    <t>Shale Gas</t>
  </si>
  <si>
    <t>E3531EZ1</t>
  </si>
  <si>
    <t>E5031EZ1</t>
  </si>
  <si>
    <t>E4401EZ1</t>
  </si>
  <si>
    <t>E1731EZ1</t>
  </si>
  <si>
    <t>E0101EZ1</t>
  </si>
  <si>
    <t>E0101EZ2</t>
  </si>
  <si>
    <t>E0101EZ3</t>
  </si>
  <si>
    <t>E0101EZ4</t>
  </si>
  <si>
    <t>E4601EZ1</t>
  </si>
  <si>
    <t>E4601EZ2</t>
  </si>
  <si>
    <t>E2302EZ1</t>
  </si>
  <si>
    <t>E4701EZ1</t>
  </si>
  <si>
    <t>E4701EZ2</t>
  </si>
  <si>
    <t>E4701EZ3</t>
  </si>
  <si>
    <t>E0102EZ1</t>
  </si>
  <si>
    <t>E0102EZ2</t>
  </si>
  <si>
    <t>E0102EZ3</t>
  </si>
  <si>
    <t>E3033EZ1</t>
  </si>
  <si>
    <t>E4702EZ1</t>
  </si>
  <si>
    <t>E0933EZ1</t>
  </si>
  <si>
    <t>E2432EZ1</t>
  </si>
  <si>
    <t>E2432EZ2</t>
  </si>
  <si>
    <t>E0603EZ1</t>
  </si>
  <si>
    <t>E0604EZ1</t>
  </si>
  <si>
    <t>E0604EZ2</t>
  </si>
  <si>
    <t>E0604EZ3</t>
  </si>
  <si>
    <t>E0604EZ4</t>
  </si>
  <si>
    <t>E0604EZ5</t>
  </si>
  <si>
    <t>E0604EZ6</t>
  </si>
  <si>
    <t>E0604EZ7</t>
  </si>
  <si>
    <t>E0604EZ8</t>
  </si>
  <si>
    <t>E0604EZ9</t>
  </si>
  <si>
    <t>E0604EZ10</t>
  </si>
  <si>
    <t>E1033EZ1</t>
  </si>
  <si>
    <t>E0801EZ1</t>
  </si>
  <si>
    <t>E0801EZ2</t>
  </si>
  <si>
    <t>E0801EZ3</t>
  </si>
  <si>
    <t>E0801EZ4</t>
  </si>
  <si>
    <t>E0801EZ5</t>
  </si>
  <si>
    <t>E5035EZ1</t>
  </si>
  <si>
    <t>E1932EZ1</t>
  </si>
  <si>
    <t>E1932EZ2</t>
  </si>
  <si>
    <t>E1932EZ3</t>
  </si>
  <si>
    <t>E1932EZ4</t>
  </si>
  <si>
    <t>E1301EZ1</t>
  </si>
  <si>
    <t>E2233EZ1</t>
  </si>
  <si>
    <t>E1001EZ1</t>
  </si>
  <si>
    <t>E1001EZ2</t>
  </si>
  <si>
    <t>E1203EZ1</t>
  </si>
  <si>
    <t>E4603EZ1</t>
  </si>
  <si>
    <t>E4603EZ2</t>
  </si>
  <si>
    <t>E4603EZ3</t>
  </si>
  <si>
    <t>E4603EZ4</t>
  </si>
  <si>
    <t>E4603EZ5</t>
  </si>
  <si>
    <t>E4603EZ6</t>
  </si>
  <si>
    <t>E1302EZ1</t>
  </si>
  <si>
    <t>E0532EZ1</t>
  </si>
  <si>
    <t>E1131EZ1</t>
  </si>
  <si>
    <t>E1131EZ2</t>
  </si>
  <si>
    <t>E1131EZ3</t>
  </si>
  <si>
    <t>E1131EZ4</t>
  </si>
  <si>
    <t>E1732EZ1</t>
  </si>
  <si>
    <t>E2001EZ1</t>
  </si>
  <si>
    <t>E2001EZ2</t>
  </si>
  <si>
    <t>E2001EZ3</t>
  </si>
  <si>
    <t>E2001EZ4</t>
  </si>
  <si>
    <t>E2001EZ5</t>
  </si>
  <si>
    <t>E2001EZ6</t>
  </si>
  <si>
    <t>E2001EZ7</t>
  </si>
  <si>
    <t>E3538EZ1</t>
  </si>
  <si>
    <t>E3538EZ2</t>
  </si>
  <si>
    <t>E3538EZ3</t>
  </si>
  <si>
    <t>E1734EZ1</t>
  </si>
  <si>
    <t>E2335EZ1</t>
  </si>
  <si>
    <t>E2335EZ2</t>
  </si>
  <si>
    <t>E4501EZ1</t>
  </si>
  <si>
    <t>E4501EZ2</t>
  </si>
  <si>
    <t>E1735EZ1</t>
  </si>
  <si>
    <t>E2236EZ1</t>
  </si>
  <si>
    <t>E2236EZ2</t>
  </si>
  <si>
    <t>E2236EZ3</t>
  </si>
  <si>
    <t>E2633EZ1</t>
  </si>
  <si>
    <t>E2633EZ2</t>
  </si>
  <si>
    <t>E2633EZ3</t>
  </si>
  <si>
    <t>E2633EZ4</t>
  </si>
  <si>
    <t>E2633EZ5</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</si>
  <si>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</si>
  <si>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</si>
  <si>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</si>
  <si>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</si>
  <si>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</si>
  <si>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</si>
  <si>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</si>
  <si>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</si>
  <si>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</si>
  <si>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</si>
  <si>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</si>
  <si>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</si>
  <si>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</si>
  <si>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</si>
  <si>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</si>
  <si>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</si>
  <si>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</si>
  <si>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</si>
  <si>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</si>
  <si>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</si>
  <si>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</si>
  <si>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</si>
  <si>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</si>
  <si>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</si>
  <si>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</si>
  <si>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</si>
  <si>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</si>
  <si>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</si>
  <si>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</si>
  <si>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</si>
  <si>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</si>
  <si>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</si>
  <si>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</si>
  <si>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E4703EZ1</t>
  </si>
  <si>
    <t>E4703EZ2</t>
  </si>
  <si>
    <t>E4703EZ3</t>
  </si>
  <si>
    <t>E5017EZ1</t>
  </si>
  <si>
    <t>E4704EZ1</t>
  </si>
  <si>
    <t>E2401EZ1</t>
  </si>
  <si>
    <t>E1435EZ1</t>
  </si>
  <si>
    <t>E1435EZ2</t>
  </si>
  <si>
    <t>E1435EZ3</t>
  </si>
  <si>
    <t>E1435EZ4</t>
  </si>
  <si>
    <t>E1435EZ5</t>
  </si>
  <si>
    <t>E1435EZ6</t>
  </si>
  <si>
    <t>E1435EZ7</t>
  </si>
  <si>
    <t>E1435EZ8</t>
  </si>
  <si>
    <t>E4302EZ1</t>
  </si>
  <si>
    <t>E4302EZ2</t>
  </si>
  <si>
    <t>E0201EZ1</t>
  </si>
  <si>
    <t>E2237EZ1</t>
  </si>
  <si>
    <t>E4203EZ1</t>
  </si>
  <si>
    <t>E4203EZ2</t>
  </si>
  <si>
    <t>E4203EZ3</t>
  </si>
  <si>
    <t>E4203EZ4</t>
  </si>
  <si>
    <t>E2201EZ1</t>
  </si>
  <si>
    <t>E3534EZ1</t>
  </si>
  <si>
    <t>E0702EZ1</t>
  </si>
  <si>
    <t>E0702EZ2</t>
  </si>
  <si>
    <t>E4502EZ1</t>
  </si>
  <si>
    <t>E4502EZ2</t>
  </si>
  <si>
    <t>E4502EZ3</t>
  </si>
  <si>
    <t>E4502EZ4</t>
  </si>
  <si>
    <t>E3434EZ1</t>
  </si>
  <si>
    <t>E5045EZ1</t>
  </si>
  <si>
    <t>E2003EZ1</t>
  </si>
  <si>
    <t>E2003EZ2</t>
  </si>
  <si>
    <t>E2003EZ3</t>
  </si>
  <si>
    <t>E2003EZ4</t>
  </si>
  <si>
    <t>E2003EZ5</t>
  </si>
  <si>
    <t>E2003EZ6</t>
  </si>
  <si>
    <t>E2003EZ7</t>
  </si>
  <si>
    <t>E2003EZ8</t>
  </si>
  <si>
    <t>E2004EZ1</t>
  </si>
  <si>
    <t>E2004EZ2</t>
  </si>
  <si>
    <t>E2635EZ1</t>
  </si>
  <si>
    <t>E2635EZ2</t>
  </si>
  <si>
    <t>E0104EZ1</t>
  </si>
  <si>
    <t>E4503EZ1</t>
  </si>
  <si>
    <t>E2901EZ1</t>
  </si>
  <si>
    <t>E2901EZ2</t>
  </si>
  <si>
    <t>E2901EZ3</t>
  </si>
  <si>
    <t>E2901EZ4</t>
  </si>
  <si>
    <t>E3001EZ1</t>
  </si>
  <si>
    <t>E3001EZ2</t>
  </si>
  <si>
    <t>E1101EZ1</t>
  </si>
  <si>
    <t>E0703EZ1</t>
  </si>
  <si>
    <t>E2340EZ1</t>
  </si>
  <si>
    <t>E4403EZ1</t>
  </si>
  <si>
    <t>E3636EZ1</t>
  </si>
  <si>
    <t>E3332EZ1</t>
  </si>
  <si>
    <t>E4404EZ1</t>
  </si>
  <si>
    <t>E4404EZ2</t>
  </si>
  <si>
    <t>E0536EZ1</t>
  </si>
  <si>
    <t>E0536EZ2</t>
  </si>
  <si>
    <t>E0536EZ3</t>
  </si>
  <si>
    <t>E0103EZ1</t>
  </si>
  <si>
    <t>E2637EZ1</t>
  </si>
  <si>
    <t>E3133EZ1</t>
  </si>
  <si>
    <t>E3133EZ2</t>
  </si>
  <si>
    <t>E3133EZ3</t>
  </si>
  <si>
    <t>E3133EZ4</t>
  </si>
  <si>
    <t>E2342EZ1</t>
  </si>
  <si>
    <t>E3435EZ1</t>
  </si>
  <si>
    <t>E4504EZ1</t>
  </si>
  <si>
    <t>E4504EZ2</t>
  </si>
  <si>
    <t>E1936EZ1</t>
  </si>
  <si>
    <t>E1936EZ2</t>
  </si>
  <si>
    <t>E1936EZ3</t>
  </si>
  <si>
    <t>E4207EZ1</t>
  </si>
  <si>
    <t>E0704EZ1</t>
  </si>
  <si>
    <t>E0704EZ2</t>
  </si>
  <si>
    <t>E3401EZ1</t>
  </si>
  <si>
    <t>E3401EZ2</t>
  </si>
  <si>
    <t>E3401EZ3</t>
  </si>
  <si>
    <t>E3401EZ4</t>
  </si>
  <si>
    <t>E3401EZ5</t>
  </si>
  <si>
    <t>E4505EZ1</t>
  </si>
  <si>
    <t>E4505EZ2</t>
  </si>
  <si>
    <t>E4505EZ3</t>
  </si>
  <si>
    <t>E2243EZ1</t>
  </si>
  <si>
    <t>E3134EZ1</t>
  </si>
  <si>
    <t>E3134EZ2</t>
  </si>
  <si>
    <t>E3134EZ3</t>
  </si>
  <si>
    <t>E3134EZ4</t>
  </si>
  <si>
    <t>E3134EZ5</t>
  </si>
  <si>
    <t>E3134EZ6</t>
  </si>
  <si>
    <t>E3134EZ7</t>
  </si>
  <si>
    <t>E3134EZ8</t>
  </si>
  <si>
    <t>E3134EZ9</t>
  </si>
  <si>
    <t>E3134EZ10</t>
  </si>
  <si>
    <t>E3134EZ11</t>
  </si>
  <si>
    <t>E4705EZ1</t>
  </si>
  <si>
    <t>E4705EZ2</t>
  </si>
  <si>
    <t>E4606EZ1</t>
  </si>
  <si>
    <t>E5021EZ1</t>
  </si>
  <si>
    <t>E0602EZ1</t>
  </si>
  <si>
    <t>E3539EZ1</t>
  </si>
  <si>
    <t>E3539EZ2</t>
  </si>
  <si>
    <t>E4305EZ1</t>
  </si>
  <si>
    <t>E4305EZ2</t>
  </si>
  <si>
    <t>E4607EZ1</t>
  </si>
  <si>
    <t>E2344EZ1</t>
  </si>
  <si>
    <t>E2701EZ1</t>
  </si>
  <si>
    <t>Gross Rates Payable - Adjustments to gross rates payable in respect of previous years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</si>
  <si>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</si>
  <si>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</si>
  <si>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</si>
  <si>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</si>
  <si>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</si>
  <si>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Amount of which -  adjustments in respect of years 2013-14 to 2016-17</t>
  </si>
  <si>
    <t>Small Business Rate Relief -  Amount of which -  adjustments on existing properties where a 2nd property is occupied in respect of years 2013-14 to 2016-17</t>
  </si>
  <si>
    <t xml:space="preserve">Small Business Rate Relief -  Amount of which -  adjustments in respect of 2017-18 to 2018-19 </t>
  </si>
  <si>
    <t>Small Business Rate Relief -  Amount of which -  adjustments on existing properties where a 2nd property is occupied in respect of years 2017-18 to 2018-19</t>
  </si>
  <si>
    <t>Small Business Rate Relief -  Adjustments to the yield from the small business supplement in respect of previous years</t>
  </si>
  <si>
    <t>Charitable occupation -  Adjustments to amount of relief provided in respect of previous years</t>
  </si>
  <si>
    <t>Community Amateur Sports Clubs (CASCs) -  Adjustments to amount of relief provided in respect of previous years</t>
  </si>
  <si>
    <t>Rural rate relief -  Adjustments to amount of relief provided in respect of previous years</t>
  </si>
  <si>
    <t>Telecoms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</si>
  <si>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</si>
  <si>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</si>
  <si>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</si>
  <si>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</si>
  <si>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</si>
  <si>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</si>
  <si>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</si>
  <si>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</si>
  <si>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Total Discretionary Reliefs (Unfunded)</t>
  </si>
  <si>
    <t>"New Empty" properties -  Adjustments to amount of relief provided in respect of previous years</t>
  </si>
  <si>
    <t>"Long-term empty" properties -  Adjustments to amount of relief provided in respect of previous years</t>
  </si>
  <si>
    <t>Retail Relief -  Adjustments to amount of relief provided in respect of previous years</t>
  </si>
  <si>
    <t>Flooding relief -  Adjustments to amount of relief provided in respect of previous years</t>
  </si>
  <si>
    <t>In lieu of Transitional Relief -  Adjustments to amount of relief provided in respect of previous years</t>
  </si>
  <si>
    <t>Rural Rate Relief - Adjustments to amount of relief provided in respect of previous years</t>
  </si>
  <si>
    <t>Local Newspaper Temporary Relief - Adjustments to amount of relief provided in respect of previous years</t>
  </si>
  <si>
    <t>Supporting Small Businesses Relief - Adjustments to amount of relief provided in respect of previous years</t>
  </si>
  <si>
    <t>Discretionary Scheme Relief - Adjustments to amount of relief provided in respect of previous years</t>
  </si>
  <si>
    <t>Pub Relief (where RV is less than £100,000) - Adjustments to amount of relief provided in respect of previous years</t>
  </si>
  <si>
    <t>Total Discretionary Relief (Funded S31)</t>
  </si>
  <si>
    <t>HardshIp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</si>
  <si>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</si>
  <si>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</si>
  <si>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</si>
  <si>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</si>
  <si>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</si>
  <si>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</si>
  <si>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</si>
  <si>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</si>
  <si>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</si>
  <si>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</si>
  <si>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 xml:space="preserve">Transitional protection payments -  Sum due to (+) - from (-) authority (line 1 minus line 2) </t>
  </si>
  <si>
    <t>Cost of collection -  Amount previously retained (based on NNDR1)</t>
  </si>
  <si>
    <t>Cost of collection -  Sum due to (+) - from (-) billing authority (line 4 minus line 5)</t>
  </si>
  <si>
    <t>Designated Areas -  Amount previously retained (based on NNDR1)</t>
  </si>
  <si>
    <t xml:space="preserve">Designated Areas -  Sum due to (+) - from (-) billing authority (line 7 minus line 8) </t>
  </si>
  <si>
    <t>Renewable Energy Schemes -  Amount previously retained (based on NNDR1)</t>
  </si>
  <si>
    <t xml:space="preserve">Renewable Energy Schemes -  Sum due to (+) - from (-) authority (line 10 minus line 11) </t>
  </si>
  <si>
    <t>Shale Gas Schemes -  Amount previously retained (based on NNDR1)</t>
  </si>
  <si>
    <t xml:space="preserve">Shale Gas chemes -  Sum due to (+) - from (-) authority (line 13 minus line 14) </t>
  </si>
  <si>
    <t>Qualifying relief in Enterprise Zones in non 100% Pilot Areas -  Amount deducted from central share and retained by authorities</t>
  </si>
  <si>
    <t>Qualifying relief in Enterprise Zones in non 100% Pilot Areas -  Amount deducted-retained (based on NNDR1)</t>
  </si>
  <si>
    <t xml:space="preserve">Qualifying relief in Enterprise Zones in non 100% Pilot Areas -  Sum due to (+) - from (-) authority (line 16 minus line 17) </t>
  </si>
  <si>
    <t>Port of Bristol -amount deducted from central share and retained by North Somerset</t>
  </si>
  <si>
    <t>Port of Bristol - amount deducted/retained (based on NNDR1)</t>
  </si>
  <si>
    <t xml:space="preserve">Port of Bristol - sum due to (+) / from (-) authority </t>
  </si>
  <si>
    <t>Small Business Rates Relief scheme -  Sum due to (+) - from (-) authority (line 25a plus line 25b minus line 26)</t>
  </si>
  <si>
    <t>Small Business Rates Relief on existing property where 2nd property is occupied -  Sum due to (+) - from (-) authority (line 28 minus line 29)</t>
  </si>
  <si>
    <t>Retail Relief -  Amount due to authority in  respect of previous years</t>
  </si>
  <si>
    <t>Flooding Relief -  Amount provisionally paid (based on grant determination)</t>
  </si>
  <si>
    <t>Flooding Relief -  Sum due to (+) - from (-) authority (line 34 minus line 35)</t>
  </si>
  <si>
    <t>In lieu of Transitional Relief -  Amount due to billing authority in respect of previous year</t>
  </si>
  <si>
    <t xml:space="preserve">Rural Rate Relief -  Sum due to (+) - from (-) authority (line 38 minus line 39) </t>
  </si>
  <si>
    <t xml:space="preserve">Local Newspaper Temporary Relief -  Sum due to (+) - from (-) authority (line 41 minus line 42)  </t>
  </si>
  <si>
    <t>Supporting Small Businesses Relief -  Sum due to (+) - from (-) authority (line 44 minus line 45)</t>
  </si>
  <si>
    <t xml:space="preserve">Multiplier Cap -  Sum due to (+) - from (-) billing authority (line 57 minus line 58) </t>
  </si>
  <si>
    <t>Section 31 Grant Total -  Total amount due to authority</t>
  </si>
  <si>
    <t xml:space="preserve">Non-domestic rating income from rates retention scheme </t>
  </si>
  <si>
    <t>qualifying relief in Enterprise Zones</t>
  </si>
  <si>
    <t>cost of collection allowance</t>
  </si>
  <si>
    <t xml:space="preserve">amounts retained in respect of Designated Areas </t>
  </si>
  <si>
    <t xml:space="preserve">amounts retained in respect of renewable energy schemes </t>
  </si>
  <si>
    <t xml:space="preserve">amounts retained in respect of shale gas schemes </t>
  </si>
  <si>
    <t>Port of Bristol amount</t>
  </si>
  <si>
    <t>S31 Total</t>
  </si>
  <si>
    <t>Sums receivable - payable (ratepayers) -  Sums outstanding from ratepayers</t>
  </si>
  <si>
    <t>Sums receivable - payable (ratepayers) -  Sums oustanding owed to ratepayers</t>
  </si>
  <si>
    <t>Allowance for non-collection -  Amounts charged to allowances</t>
  </si>
  <si>
    <t>Allowance for non-collection -  Change in allowance (charged to Collection Fund)</t>
  </si>
  <si>
    <t>Opening balance in relation to 2010 list</t>
  </si>
  <si>
    <t>Opening balance in relation to 2017 list</t>
  </si>
  <si>
    <t>Provision for appeals -  Amounts charged to provision from 2010 list</t>
  </si>
  <si>
    <t>Provision for appeals -  Amounts charged to provision from 2017 list</t>
  </si>
  <si>
    <t>Provision for appeals -  Change in provision (charged to Collection Fund) for 2010 list</t>
  </si>
  <si>
    <t>Provision for appeals -  Change in provision (charged to Collection Fund) for 2017 list</t>
  </si>
  <si>
    <t>Closing balance in relation to 2010 list</t>
  </si>
  <si>
    <t>Closing balance in relation to 2017 list</t>
  </si>
  <si>
    <t>Collection Fund Balance -  Prior-year surplus-deficit included in closing balance</t>
  </si>
  <si>
    <t>Collection Fund Balance -  In-year surplus-deficit (line 28 minus line 27)</t>
  </si>
  <si>
    <t>Row/Column</t>
  </si>
  <si>
    <t>1/1</t>
  </si>
  <si>
    <t>2/1</t>
  </si>
  <si>
    <t>3/1</t>
  </si>
  <si>
    <t>4/1</t>
  </si>
  <si>
    <t>5/1</t>
  </si>
  <si>
    <t>6/1</t>
  </si>
  <si>
    <t>7/1</t>
  </si>
  <si>
    <t>8/1</t>
  </si>
  <si>
    <t>9/1</t>
  </si>
  <si>
    <t>10/1</t>
  </si>
  <si>
    <t>11/1</t>
  </si>
  <si>
    <t>12/1</t>
  </si>
  <si>
    <t>13/1</t>
  </si>
  <si>
    <t>1/2</t>
  </si>
  <si>
    <t>1/3</t>
  </si>
  <si>
    <t>2/2</t>
  </si>
  <si>
    <t>2/3</t>
  </si>
  <si>
    <t>3/2</t>
  </si>
  <si>
    <t>3/3</t>
  </si>
  <si>
    <t>4/2</t>
  </si>
  <si>
    <t>4/3</t>
  </si>
  <si>
    <t>5/2</t>
  </si>
  <si>
    <t>5/3</t>
  </si>
  <si>
    <t>6/2</t>
  </si>
  <si>
    <t>6/3</t>
  </si>
  <si>
    <t>7/2</t>
  </si>
  <si>
    <t>7/3</t>
  </si>
  <si>
    <t>8/2</t>
  </si>
  <si>
    <t>8/3</t>
  </si>
  <si>
    <t>9/2</t>
  </si>
  <si>
    <t>9/3</t>
  </si>
  <si>
    <t>10/2</t>
  </si>
  <si>
    <t>10/3</t>
  </si>
  <si>
    <t>11/2</t>
  </si>
  <si>
    <t>11/3</t>
  </si>
  <si>
    <t>12/2</t>
  </si>
  <si>
    <t>12/3</t>
  </si>
  <si>
    <t>13/2</t>
  </si>
  <si>
    <t>13/3</t>
  </si>
  <si>
    <t>14/1</t>
  </si>
  <si>
    <t>14/2</t>
  </si>
  <si>
    <t>14/3</t>
  </si>
  <si>
    <t>15/2</t>
  </si>
  <si>
    <t>15/3</t>
  </si>
  <si>
    <t>16/2</t>
  </si>
  <si>
    <t>16/3</t>
  </si>
  <si>
    <t>17/3</t>
  </si>
  <si>
    <t>18/1</t>
  </si>
  <si>
    <t>18/2</t>
  </si>
  <si>
    <t>18/3</t>
  </si>
  <si>
    <t>19/1</t>
  </si>
  <si>
    <t>19/2</t>
  </si>
  <si>
    <t>19/3</t>
  </si>
  <si>
    <t>20/1</t>
  </si>
  <si>
    <t>20/3</t>
  </si>
  <si>
    <t>21/1</t>
  </si>
  <si>
    <t>21/3</t>
  </si>
  <si>
    <t>22/1</t>
  </si>
  <si>
    <t>22/3</t>
  </si>
  <si>
    <t>23/1</t>
  </si>
  <si>
    <t>23/3</t>
  </si>
  <si>
    <t>24/1</t>
  </si>
  <si>
    <t>24/2</t>
  </si>
  <si>
    <t>24/3</t>
  </si>
  <si>
    <t>25/3</t>
  </si>
  <si>
    <t>26/3</t>
  </si>
  <si>
    <t>PORT OF BRISTOL</t>
  </si>
  <si>
    <t>Small Business Rate Relief -  Amount of which -  adjustments in respect of years 2012-13 and earlier</t>
  </si>
  <si>
    <t>Small Business Rate Relief -  Amount of which -  adjustments on existing properties where a 2nd property is occupied in respect of years 2012-13 and earlier</t>
  </si>
  <si>
    <t>15/1</t>
  </si>
  <si>
    <t>16/1</t>
  </si>
  <si>
    <t>17/1</t>
  </si>
  <si>
    <t>17/2</t>
  </si>
  <si>
    <t>20/2</t>
  </si>
  <si>
    <t>21/2</t>
  </si>
  <si>
    <t>22/2</t>
  </si>
  <si>
    <t>23/2</t>
  </si>
  <si>
    <t>25/1</t>
  </si>
  <si>
    <t>25/2</t>
  </si>
  <si>
    <t>26/1</t>
  </si>
  <si>
    <t>26/2</t>
  </si>
  <si>
    <t>27/1</t>
  </si>
  <si>
    <t>27/2</t>
  </si>
  <si>
    <t>27/3</t>
  </si>
  <si>
    <t>28/1</t>
  </si>
  <si>
    <t>28/2</t>
  </si>
  <si>
    <t>28/3</t>
  </si>
  <si>
    <t>29/1</t>
  </si>
  <si>
    <t>29/2</t>
  </si>
  <si>
    <t>29/3</t>
  </si>
  <si>
    <t>30/1</t>
  </si>
  <si>
    <t>30/2</t>
  </si>
  <si>
    <t>30/3</t>
  </si>
  <si>
    <t>31/1</t>
  </si>
  <si>
    <t>31/2</t>
  </si>
  <si>
    <t>31/3</t>
  </si>
  <si>
    <t>32/1</t>
  </si>
  <si>
    <t>32/2</t>
  </si>
  <si>
    <t>32/3</t>
  </si>
  <si>
    <t>33/1</t>
  </si>
  <si>
    <t>33/2</t>
  </si>
  <si>
    <t>33/3</t>
  </si>
  <si>
    <t>34/1</t>
  </si>
  <si>
    <t>34/2</t>
  </si>
  <si>
    <t>34/3</t>
  </si>
  <si>
    <t>35/1</t>
  </si>
  <si>
    <t>35/2</t>
  </si>
  <si>
    <t>35/3</t>
  </si>
  <si>
    <t>36/1</t>
  </si>
  <si>
    <t>36/2</t>
  </si>
  <si>
    <t>36/3</t>
  </si>
  <si>
    <t>37/1</t>
  </si>
  <si>
    <t>37/2</t>
  </si>
  <si>
    <t>37/3</t>
  </si>
  <si>
    <t>38/1</t>
  </si>
  <si>
    <t>38/2</t>
  </si>
  <si>
    <t>38/3</t>
  </si>
  <si>
    <t>39/1</t>
  </si>
  <si>
    <t>39/2</t>
  </si>
  <si>
    <t>39/3</t>
  </si>
  <si>
    <t>40/1</t>
  </si>
  <si>
    <t>40/2</t>
  </si>
  <si>
    <t>40/3</t>
  </si>
  <si>
    <t>41/1</t>
  </si>
  <si>
    <t>41/2</t>
  </si>
  <si>
    <t>41/3</t>
  </si>
  <si>
    <t>42/1</t>
  </si>
  <si>
    <t>42/2</t>
  </si>
  <si>
    <t>42/3</t>
  </si>
  <si>
    <t>43/1</t>
  </si>
  <si>
    <t>43/2</t>
  </si>
  <si>
    <t>43/3</t>
  </si>
  <si>
    <t>44/1</t>
  </si>
  <si>
    <t>44/2</t>
  </si>
  <si>
    <t>44/3</t>
  </si>
  <si>
    <t>45/2</t>
  </si>
  <si>
    <t>46/1</t>
  </si>
  <si>
    <t>47/1</t>
  </si>
  <si>
    <t>47/2</t>
  </si>
  <si>
    <t>47/3</t>
  </si>
  <si>
    <t>48/1</t>
  </si>
  <si>
    <t>48/2</t>
  </si>
  <si>
    <t>48/3</t>
  </si>
  <si>
    <t>49/1</t>
  </si>
  <si>
    <t>49/2</t>
  </si>
  <si>
    <t>49/3</t>
  </si>
  <si>
    <t>50/1</t>
  </si>
  <si>
    <t>50/2</t>
  </si>
  <si>
    <t>50/3</t>
  </si>
  <si>
    <t>51/1</t>
  </si>
  <si>
    <t>51/2</t>
  </si>
  <si>
    <t>51/3</t>
  </si>
  <si>
    <t>52/1</t>
  </si>
  <si>
    <t>52/2</t>
  </si>
  <si>
    <t>52/3</t>
  </si>
  <si>
    <t>53/1</t>
  </si>
  <si>
    <t>53/2</t>
  </si>
  <si>
    <t>53/3</t>
  </si>
  <si>
    <t>54/1</t>
  </si>
  <si>
    <t>54/2</t>
  </si>
  <si>
    <t>54/3</t>
  </si>
  <si>
    <t>55/1</t>
  </si>
  <si>
    <t>55/2</t>
  </si>
  <si>
    <t>55/3</t>
  </si>
  <si>
    <t>56/1</t>
  </si>
  <si>
    <t>56/2</t>
  </si>
  <si>
    <t>56/3</t>
  </si>
  <si>
    <t>57/1</t>
  </si>
  <si>
    <t>57/2</t>
  </si>
  <si>
    <t>57/3</t>
  </si>
  <si>
    <t>58/1</t>
  </si>
  <si>
    <t>58/2</t>
  </si>
  <si>
    <t>58/3</t>
  </si>
  <si>
    <t>59/1</t>
  </si>
  <si>
    <t>59/2</t>
  </si>
  <si>
    <t>59/3</t>
  </si>
  <si>
    <t>60/1</t>
  </si>
  <si>
    <t>60/2</t>
  </si>
  <si>
    <t>60/3</t>
  </si>
  <si>
    <t>61/1</t>
  </si>
  <si>
    <t>61/2</t>
  </si>
  <si>
    <t>61/3</t>
  </si>
  <si>
    <t>62/1</t>
  </si>
  <si>
    <t>62/2</t>
  </si>
  <si>
    <t>62/3</t>
  </si>
  <si>
    <t>63/1</t>
  </si>
  <si>
    <t>63/2</t>
  </si>
  <si>
    <t>63/3</t>
  </si>
  <si>
    <t>64/1</t>
  </si>
  <si>
    <t>64/2</t>
  </si>
  <si>
    <t>64/3</t>
  </si>
  <si>
    <t>65/1</t>
  </si>
  <si>
    <t>65/2</t>
  </si>
  <si>
    <t>65/3</t>
  </si>
  <si>
    <t>66/1</t>
  </si>
  <si>
    <t>66/2</t>
  </si>
  <si>
    <t>66/3</t>
  </si>
  <si>
    <t>67/1</t>
  </si>
  <si>
    <t>67/2</t>
  </si>
  <si>
    <t>67/3</t>
  </si>
  <si>
    <t>68/1</t>
  </si>
  <si>
    <t>68/2</t>
  </si>
  <si>
    <t>68/3</t>
  </si>
  <si>
    <t xml:space="preserve">EZ Relief granted in 100% Pilot Area - Sum due to (+) from (-) billing authority (line 60 minus line 61) </t>
  </si>
  <si>
    <t>Section 31 Grant Total - Sum due to (+) from (-) billing authority</t>
  </si>
  <si>
    <t>17/0</t>
  </si>
  <si>
    <t>18/0</t>
  </si>
  <si>
    <t>19/0</t>
  </si>
  <si>
    <t>20/0</t>
  </si>
  <si>
    <t>21/0</t>
  </si>
  <si>
    <t>45/1</t>
  </si>
  <si>
    <t>45/3</t>
  </si>
  <si>
    <t>46/2</t>
  </si>
  <si>
    <t>46/3</t>
  </si>
  <si>
    <t>Port of Bristol</t>
  </si>
  <si>
    <t>Designated areas relief granted in 100% business rates retention areas</t>
  </si>
  <si>
    <t>Central Government</t>
  </si>
  <si>
    <t>Central 
Government</t>
  </si>
  <si>
    <t>1/4</t>
  </si>
  <si>
    <t>1/5</t>
  </si>
  <si>
    <t>2/5</t>
  </si>
  <si>
    <t>4/5</t>
  </si>
  <si>
    <t>5/5</t>
  </si>
  <si>
    <t>6/5</t>
  </si>
  <si>
    <t>7/4</t>
  </si>
  <si>
    <t>7/5</t>
  </si>
  <si>
    <t>8/4</t>
  </si>
  <si>
    <t>8/5</t>
  </si>
  <si>
    <t>9/5</t>
  </si>
  <si>
    <t>10/5</t>
  </si>
  <si>
    <t>11/4</t>
  </si>
  <si>
    <t>11/5</t>
  </si>
  <si>
    <t>12/4</t>
  </si>
  <si>
    <t>12/5</t>
  </si>
  <si>
    <t>13/4</t>
  </si>
  <si>
    <t>13/5</t>
  </si>
  <si>
    <t>14/4</t>
  </si>
  <si>
    <t>14/5</t>
  </si>
  <si>
    <t>15/4</t>
  </si>
  <si>
    <t>15/5</t>
  </si>
  <si>
    <t>16/4</t>
  </si>
  <si>
    <t>16/5</t>
  </si>
  <si>
    <t>17/4</t>
  </si>
  <si>
    <t>17/5</t>
  </si>
  <si>
    <t>18/4</t>
  </si>
  <si>
    <t>18/5</t>
  </si>
  <si>
    <t>19/4</t>
  </si>
  <si>
    <t>19/5</t>
  </si>
  <si>
    <t>20/4</t>
  </si>
  <si>
    <t>20/5</t>
  </si>
  <si>
    <t>21/4</t>
  </si>
  <si>
    <t>21/5</t>
  </si>
  <si>
    <t>22/4</t>
  </si>
  <si>
    <t>22/5</t>
  </si>
  <si>
    <t>23/4</t>
  </si>
  <si>
    <t>23/5</t>
  </si>
  <si>
    <t>24/4</t>
  </si>
  <si>
    <t>24/5</t>
  </si>
  <si>
    <t>25/4</t>
  </si>
  <si>
    <t>25/5</t>
  </si>
  <si>
    <t>26/4</t>
  </si>
  <si>
    <t>26/5</t>
  </si>
  <si>
    <t>27/4</t>
  </si>
  <si>
    <t>27/5</t>
  </si>
  <si>
    <t>28/4</t>
  </si>
  <si>
    <t>28/5</t>
  </si>
  <si>
    <t>29/4</t>
  </si>
  <si>
    <t>29/5</t>
  </si>
  <si>
    <t>0/1</t>
  </si>
  <si>
    <t>0/2</t>
  </si>
  <si>
    <t>0/3</t>
  </si>
  <si>
    <t>0/4</t>
  </si>
  <si>
    <t>0/5</t>
  </si>
  <si>
    <t>Background</t>
  </si>
  <si>
    <t>https://www.gov.uk/government/collections/national-non-domestic-rates-collected-by-councils</t>
  </si>
  <si>
    <t xml:space="preserve">The form is split into 5 separate parts.
</t>
  </si>
  <si>
    <t xml:space="preserve">Part 1 – </t>
  </si>
  <si>
    <t>Provides the headline outturn numbers for non-domestic rating income, allowable deductions and disregarded amounts.</t>
  </si>
  <si>
    <t>Part 2 –</t>
  </si>
  <si>
    <t>DA Summary</t>
  </si>
  <si>
    <t>Part 2 Individual Designated Area data for each local authority.</t>
  </si>
  <si>
    <t>Part 3 –</t>
  </si>
  <si>
    <t>Part 4 –</t>
  </si>
  <si>
    <t>Part 4 calculates the reconciliation payments that are due to/from the authority.</t>
  </si>
  <si>
    <t>Part 5 –</t>
  </si>
  <si>
    <t>Part 5 provides a summary of the figures in Parts 1 - 4 that each of the billing and major precepting authorities need for their financial statements.</t>
  </si>
  <si>
    <t>Definitions and uses of the data</t>
  </si>
  <si>
    <t>Data Collection and quality</t>
  </si>
  <si>
    <t>Public Enquiries</t>
  </si>
  <si>
    <t>E0402EZ1</t>
  </si>
  <si>
    <t>E0402EZ2</t>
  </si>
  <si>
    <t>E0402EZ3</t>
  </si>
  <si>
    <t>Region</t>
  </si>
  <si>
    <t>London</t>
  </si>
  <si>
    <t>South West</t>
  </si>
  <si>
    <t>East of England</t>
  </si>
  <si>
    <t>South East</t>
  </si>
  <si>
    <t>East Midlands</t>
  </si>
  <si>
    <t>West Midlands</t>
  </si>
  <si>
    <t>North West</t>
  </si>
  <si>
    <t>Yorkshire and The Humber</t>
  </si>
  <si>
    <t>ONS Code</t>
  </si>
  <si>
    <t>E07000223</t>
  </si>
  <si>
    <t>E07000026</t>
  </si>
  <si>
    <t>E07000032</t>
  </si>
  <si>
    <t>E07000224</t>
  </si>
  <si>
    <t>E07000170</t>
  </si>
  <si>
    <t>E07000105</t>
  </si>
  <si>
    <t>E07000200</t>
  </si>
  <si>
    <t>E09000002</t>
  </si>
  <si>
    <t>E09000003</t>
  </si>
  <si>
    <t>E08000016</t>
  </si>
  <si>
    <t>E07000027</t>
  </si>
  <si>
    <t>E07000066</t>
  </si>
  <si>
    <t>E07000084</t>
  </si>
  <si>
    <t>E07000171</t>
  </si>
  <si>
    <t>E06000022</t>
  </si>
  <si>
    <t>E06000055</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</si>
  <si>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</si>
  <si>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</si>
  <si>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</si>
  <si>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</si>
  <si>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</si>
  <si>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</si>
  <si>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</si>
  <si>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</si>
  <si>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</si>
  <si>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</si>
  <si>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</si>
  <si>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</si>
  <si>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</si>
  <si>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</si>
  <si>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</si>
  <si>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</si>
  <si>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</si>
  <si>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</si>
  <si>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</si>
  <si>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</si>
  <si>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</si>
  <si>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</si>
  <si>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</si>
  <si>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E07000117</t>
  </si>
  <si>
    <t>E08000002</t>
  </si>
  <si>
    <t>E08000033</t>
  </si>
  <si>
    <t>E07000008</t>
  </si>
  <si>
    <t>E09000007</t>
  </si>
  <si>
    <t>E07000192</t>
  </si>
  <si>
    <t>E07000106</t>
  </si>
  <si>
    <t>E07000028</t>
  </si>
  <si>
    <t>E07000069</t>
  </si>
  <si>
    <t>E06000056</t>
  </si>
  <si>
    <t>E07000130</t>
  </si>
  <si>
    <t>E07000070</t>
  </si>
  <si>
    <t>E07000078</t>
  </si>
  <si>
    <t>E07000177</t>
  </si>
  <si>
    <t>E06000049</t>
  </si>
  <si>
    <t>E06000050</t>
  </si>
  <si>
    <t>E07000034</t>
  </si>
  <si>
    <t>E07000225</t>
  </si>
  <si>
    <t>E07000118</t>
  </si>
  <si>
    <t>E09000001</t>
  </si>
  <si>
    <t>E07000071</t>
  </si>
  <si>
    <t>E07000029</t>
  </si>
  <si>
    <t>E06000052</t>
  </si>
  <si>
    <t>E07000079</t>
  </si>
  <si>
    <t>E08000026</t>
  </si>
  <si>
    <t>E07000163</t>
  </si>
  <si>
    <t>E07000226</t>
  </si>
  <si>
    <t>E09000008</t>
  </si>
  <si>
    <t>E07000096</t>
  </si>
  <si>
    <t>E06000005</t>
  </si>
  <si>
    <t>E07000107</t>
  </si>
  <si>
    <t>E06000015</t>
  </si>
  <si>
    <t>E07000035</t>
  </si>
  <si>
    <t>E08000017</t>
  </si>
  <si>
    <t>E06000059</t>
  </si>
  <si>
    <t>E07000108</t>
  </si>
  <si>
    <t>E08000027</t>
  </si>
  <si>
    <t>E06000047</t>
  </si>
  <si>
    <t>E09000009</t>
  </si>
  <si>
    <t>E07000009</t>
  </si>
  <si>
    <t>E07000040</t>
  </si>
  <si>
    <t>E07000085</t>
  </si>
  <si>
    <t>E07000242</t>
  </si>
  <si>
    <t>E07000137</t>
  </si>
  <si>
    <t>E06000011</t>
  </si>
  <si>
    <t>E07000193</t>
  </si>
  <si>
    <t>E07000244</t>
  </si>
  <si>
    <t>E07000061</t>
  </si>
  <si>
    <t>E07000086</t>
  </si>
  <si>
    <t>E07000030</t>
  </si>
  <si>
    <t>E07000207</t>
  </si>
  <si>
    <t>E09000010</t>
  </si>
  <si>
    <t>E07000072</t>
  </si>
  <si>
    <t>E07000208</t>
  </si>
  <si>
    <t>E07000036</t>
  </si>
  <si>
    <t>E07000041</t>
  </si>
  <si>
    <t>E07000087</t>
  </si>
  <si>
    <t>E07000010</t>
  </si>
  <si>
    <t>E07000112</t>
  </si>
  <si>
    <t>E07000080</t>
  </si>
  <si>
    <t>E07000119</t>
  </si>
  <si>
    <t>E08000037</t>
  </si>
  <si>
    <t>E07000173</t>
  </si>
  <si>
    <t>E07000081</t>
  </si>
  <si>
    <t>E07000088</t>
  </si>
  <si>
    <t>E07000109</t>
  </si>
  <si>
    <t>E07000145</t>
  </si>
  <si>
    <t>E09000011</t>
  </si>
  <si>
    <t>E07000209</t>
  </si>
  <si>
    <t>E09000012</t>
  </si>
  <si>
    <t>E06000006</t>
  </si>
  <si>
    <t>E07000164</t>
  </si>
  <si>
    <t>E09000013</t>
  </si>
  <si>
    <t>E07000131</t>
  </si>
  <si>
    <t>E09000014</t>
  </si>
  <si>
    <t>E07000073</t>
  </si>
  <si>
    <t>E07000165</t>
  </si>
  <si>
    <t>E09000015</t>
  </si>
  <si>
    <t>E07000089</t>
  </si>
  <si>
    <t>E06000001</t>
  </si>
  <si>
    <t>E07000062</t>
  </si>
  <si>
    <t>E07000090</t>
  </si>
  <si>
    <t>E09000016</t>
  </si>
  <si>
    <t>E06000019</t>
  </si>
  <si>
    <t>E07000098</t>
  </si>
  <si>
    <t>E07000037</t>
  </si>
  <si>
    <t>E09000017</t>
  </si>
  <si>
    <t>E07000132</t>
  </si>
  <si>
    <t>E07000227</t>
  </si>
  <si>
    <t>E09000018</t>
  </si>
  <si>
    <t>E07000011</t>
  </si>
  <si>
    <t>E07000120</t>
  </si>
  <si>
    <t>E07000202</t>
  </si>
  <si>
    <t>E06000046</t>
  </si>
  <si>
    <t>E06000053</t>
  </si>
  <si>
    <t>E09000019</t>
  </si>
  <si>
    <t>E09000020</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</si>
  <si>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</si>
  <si>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</si>
  <si>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</si>
  <si>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</si>
  <si>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</si>
  <si>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</si>
  <si>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</si>
  <si>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</si>
  <si>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</si>
  <si>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</si>
  <si>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</si>
  <si>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</si>
  <si>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</si>
  <si>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</si>
  <si>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</si>
  <si>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</si>
  <si>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</si>
  <si>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</si>
  <si>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</si>
  <si>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</si>
  <si>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</si>
  <si>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</si>
  <si>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E07000187</t>
  </si>
  <si>
    <t>E09000024</t>
  </si>
  <si>
    <t>E07000042</t>
  </si>
  <si>
    <t>E07000203</t>
  </si>
  <si>
    <t>E07000228</t>
  </si>
  <si>
    <t>E06000002</t>
  </si>
  <si>
    <t>E06000042</t>
  </si>
  <si>
    <t>E07000210</t>
  </si>
  <si>
    <t>E07000091</t>
  </si>
  <si>
    <t>E07000175</t>
  </si>
  <si>
    <t>E08000021</t>
  </si>
  <si>
    <t>E07000195</t>
  </si>
  <si>
    <t>E09000025</t>
  </si>
  <si>
    <t>E07000043</t>
  </si>
  <si>
    <t>E07000038</t>
  </si>
  <si>
    <t>E06000012</t>
  </si>
  <si>
    <t>E07000099</t>
  </si>
  <si>
    <t>E07000139</t>
  </si>
  <si>
    <t>E06000013</t>
  </si>
  <si>
    <t>E07000147</t>
  </si>
  <si>
    <t>E06000024</t>
  </si>
  <si>
    <t>E08000022</t>
  </si>
  <si>
    <t>E07000218</t>
  </si>
  <si>
    <t>E07000134</t>
  </si>
  <si>
    <t>E06000057</t>
  </si>
  <si>
    <t>E07000148</t>
  </si>
  <si>
    <t>E06000018</t>
  </si>
  <si>
    <t>E07000219</t>
  </si>
  <si>
    <t>E07000135</t>
  </si>
  <si>
    <t>E08000004</t>
  </si>
  <si>
    <t>E07000178</t>
  </si>
  <si>
    <t>E07000122</t>
  </si>
  <si>
    <t>E06000031</t>
  </si>
  <si>
    <t>E06000026</t>
  </si>
  <si>
    <t>E06000044</t>
  </si>
  <si>
    <t>E07000123</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</si>
  <si>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</si>
  <si>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</si>
  <si>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</si>
  <si>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</si>
  <si>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</si>
  <si>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</si>
  <si>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</si>
  <si>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</si>
  <si>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</si>
  <si>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</si>
  <si>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</si>
  <si>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</si>
  <si>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</si>
  <si>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</si>
  <si>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</si>
  <si>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</si>
  <si>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</si>
  <si>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</si>
  <si>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</si>
  <si>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</si>
  <si>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</si>
  <si>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</si>
  <si>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</si>
  <si>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</si>
  <si>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</si>
  <si>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</si>
  <si>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</si>
  <si>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E06000051</t>
  </si>
  <si>
    <t>E06000039</t>
  </si>
  <si>
    <t>E08000029</t>
  </si>
  <si>
    <t>E07000246</t>
  </si>
  <si>
    <t>E07000012</t>
  </si>
  <si>
    <t>E07000039</t>
  </si>
  <si>
    <t>E06000025</t>
  </si>
  <si>
    <t>E07000044</t>
  </si>
  <si>
    <t>E07000140</t>
  </si>
  <si>
    <t>E07000141</t>
  </si>
  <si>
    <t>E07000031</t>
  </si>
  <si>
    <t>E07000149</t>
  </si>
  <si>
    <t>E07000179</t>
  </si>
  <si>
    <t>E07000126</t>
  </si>
  <si>
    <t>E07000189</t>
  </si>
  <si>
    <t>E07000196</t>
  </si>
  <si>
    <t>E08000023</t>
  </si>
  <si>
    <t>E06000045</t>
  </si>
  <si>
    <t>E06000033</t>
  </si>
  <si>
    <t>E09000028</t>
  </si>
  <si>
    <t>E07000213</t>
  </si>
  <si>
    <t>E07000240</t>
  </si>
  <si>
    <t>E08000013</t>
  </si>
  <si>
    <t>E07000197</t>
  </si>
  <si>
    <t>E07000198</t>
  </si>
  <si>
    <t>E07000243</t>
  </si>
  <si>
    <t>E08000007</t>
  </si>
  <si>
    <t>E06000004</t>
  </si>
  <si>
    <t>E06000021</t>
  </si>
  <si>
    <t>E07000221</t>
  </si>
  <si>
    <t>E07000082</t>
  </si>
  <si>
    <t>E08000024</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</si>
  <si>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</si>
  <si>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</si>
  <si>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</si>
  <si>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</si>
  <si>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</si>
  <si>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</si>
  <si>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</si>
  <si>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</si>
  <si>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</si>
  <si>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</si>
  <si>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</si>
  <si>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</si>
  <si>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</si>
  <si>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</si>
  <si>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</si>
  <si>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</si>
  <si>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</si>
  <si>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</si>
  <si>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</si>
  <si>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</si>
  <si>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</si>
  <si>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</si>
  <si>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</si>
  <si>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</si>
  <si>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</si>
  <si>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</si>
  <si>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</si>
  <si>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</si>
  <si>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</si>
  <si>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</si>
  <si>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E07000216</t>
  </si>
  <si>
    <t>E07000065</t>
  </si>
  <si>
    <t>E07000241</t>
  </si>
  <si>
    <t>E06000037</t>
  </si>
  <si>
    <t>E07000047</t>
  </si>
  <si>
    <t>E07000127</t>
  </si>
  <si>
    <t>E07000142</t>
  </si>
  <si>
    <t>E07000181</t>
  </si>
  <si>
    <t>E07000245</t>
  </si>
  <si>
    <t>E09000033</t>
  </si>
  <si>
    <t>E08000010</t>
  </si>
  <si>
    <t>E06000054</t>
  </si>
  <si>
    <t>E07000094</t>
  </si>
  <si>
    <t>E06000040</t>
  </si>
  <si>
    <t>E08000015</t>
  </si>
  <si>
    <t>E07000217</t>
  </si>
  <si>
    <t>E06000041</t>
  </si>
  <si>
    <t>E08000031</t>
  </si>
  <si>
    <t>E07000237</t>
  </si>
  <si>
    <t>E07000229</t>
  </si>
  <si>
    <t>E07000238</t>
  </si>
  <si>
    <t>E07000128</t>
  </si>
  <si>
    <t>E07000239</t>
  </si>
  <si>
    <t>E06000014</t>
  </si>
  <si>
    <t>9a</t>
  </si>
  <si>
    <t>20. Total Deductions</t>
  </si>
  <si>
    <t>FREEPORTS (see Note E)</t>
  </si>
  <si>
    <t>22. Renewable Energy</t>
  </si>
  <si>
    <t>23. Shale Oil and Gas Scheme sites</t>
  </si>
  <si>
    <t xml:space="preserve">24. Transitional Protection Payment </t>
  </si>
  <si>
    <t xml:space="preserve">25. Baseline </t>
  </si>
  <si>
    <t>19. In respect of Port of Bristol</t>
  </si>
  <si>
    <r>
      <t>DEBTORS AND PRE-PAYMENTS</t>
    </r>
    <r>
      <rPr>
        <sz val="12"/>
        <rFont val="Arial"/>
        <family val="2"/>
      </rPr>
      <t xml:space="preserve"> (See Note F)</t>
    </r>
  </si>
  <si>
    <t>26. Sums outstanding from ratepayers (debtors)</t>
  </si>
  <si>
    <t>27. Sums owed to ratepayers</t>
  </si>
  <si>
    <t>10</t>
  </si>
  <si>
    <t>11</t>
  </si>
  <si>
    <t>12</t>
  </si>
  <si>
    <t>13</t>
  </si>
  <si>
    <t>14</t>
  </si>
  <si>
    <t>15</t>
  </si>
  <si>
    <t>16</t>
  </si>
  <si>
    <t>17</t>
  </si>
  <si>
    <t>18</t>
  </si>
  <si>
    <t>19</t>
  </si>
  <si>
    <t>20</t>
  </si>
  <si>
    <t>21</t>
  </si>
  <si>
    <t>22</t>
  </si>
  <si>
    <t>23</t>
  </si>
  <si>
    <t>24</t>
  </si>
  <si>
    <t>25</t>
  </si>
  <si>
    <t>26</t>
  </si>
  <si>
    <t>27</t>
  </si>
  <si>
    <t>freeports_income_baa</t>
  </si>
  <si>
    <t>freeports_income_tot</t>
  </si>
  <si>
    <t>freeports_renew_baa</t>
  </si>
  <si>
    <t>freeports_renew_tot</t>
  </si>
  <si>
    <t>freeports_shale_baa</t>
  </si>
  <si>
    <t>freeports_shale_tot</t>
  </si>
  <si>
    <t>freeports_tpp_baa</t>
  </si>
  <si>
    <t>freeports_tpp_tot</t>
  </si>
  <si>
    <t>freeports_baseline_baa</t>
  </si>
  <si>
    <t>freeports_baseline_tot</t>
  </si>
  <si>
    <t>Freeports: Renewable Energy</t>
  </si>
  <si>
    <t>Freeports: Shale Gas</t>
  </si>
  <si>
    <t>Freeports: Transitional Protection Payment</t>
  </si>
  <si>
    <t>Freeports: Baseline</t>
  </si>
  <si>
    <t>Public lavatories relief (see Note K)</t>
  </si>
  <si>
    <t>GROSS RATES PAYABLE (See Note G)</t>
  </si>
  <si>
    <t>TRANSITIONAL ARRANGEMENTS (See Note H)</t>
  </si>
  <si>
    <t>MANDATORY RELIEFS (See Note I)</t>
  </si>
  <si>
    <t>13. Additional yield from the small business supplement in 2021-22</t>
  </si>
  <si>
    <t>Telecoms Relief (see Note J)</t>
  </si>
  <si>
    <t>47. Adjustments to amount of relief provided in</t>
  </si>
  <si>
    <t>59. Adjustments to amount of relief provided in</t>
  </si>
  <si>
    <t>62. Adjustments to amount of relief provided in</t>
  </si>
  <si>
    <t>COVID-19 Additional Relief Fund Relief</t>
  </si>
  <si>
    <t>8a</t>
  </si>
  <si>
    <t>10a</t>
  </si>
  <si>
    <t>11a</t>
  </si>
  <si>
    <t>12a</t>
  </si>
  <si>
    <t>Public lavatories Relief -  Adjustments to amount of relief provided in respect of previous years</t>
  </si>
  <si>
    <t>Relief given to Freeports</t>
  </si>
  <si>
    <t>ezfreeports</t>
  </si>
  <si>
    <t>mr_toilets_baa</t>
  </si>
  <si>
    <t>mr_toilets_da</t>
  </si>
  <si>
    <t>mr_toilets_tot</t>
  </si>
  <si>
    <t>mr_adj_toilets_baa</t>
  </si>
  <si>
    <t>mr_adj_toilets_da</t>
  </si>
  <si>
    <t>mr_adj_toilets_tot</t>
  </si>
  <si>
    <t>drs31_nursery_adj_baa</t>
  </si>
  <si>
    <t>drs31_nursery_adj_da</t>
  </si>
  <si>
    <t>drs31_nursery_adj_tot</t>
  </si>
  <si>
    <t>Nursery relief -  Adjustments to amount of relief provided in respect of previous years</t>
  </si>
  <si>
    <t>8a/1</t>
  </si>
  <si>
    <t>8a/2</t>
  </si>
  <si>
    <t>8a/3</t>
  </si>
  <si>
    <t>10a/1</t>
  </si>
  <si>
    <t>10a/2</t>
  </si>
  <si>
    <t>10a/3</t>
  </si>
  <si>
    <t>11a/1</t>
  </si>
  <si>
    <t>11a/2</t>
  </si>
  <si>
    <t>11a/3</t>
  </si>
  <si>
    <t>12a/1</t>
  </si>
  <si>
    <t>12a/2</t>
  </si>
  <si>
    <t>12a/3</t>
  </si>
  <si>
    <t>19. Amount deducted from central share and retained by North Somerset</t>
  </si>
  <si>
    <t>21. Sum due to (+) / from (-) authority (line 22 minus line 23)</t>
  </si>
  <si>
    <t>24. Sum due to (+) / from (-) authority (line 22a plus line 22b minus line 23)</t>
  </si>
  <si>
    <t>27. Sum due to (+) / from (-) authority (line 25 minus line 26)</t>
  </si>
  <si>
    <t>Public lavatories relief</t>
  </si>
  <si>
    <t>56. Sum due to (+) / from (-) billing authority (line 54 minus line 55)</t>
  </si>
  <si>
    <t>61. Amount provisionally paid (based on CARF Allocations)</t>
  </si>
  <si>
    <t>Freeports Relief</t>
  </si>
  <si>
    <t>Freeports additional growth</t>
  </si>
  <si>
    <t>Split</t>
  </si>
  <si>
    <t>22a</t>
  </si>
  <si>
    <t>22b</t>
  </si>
  <si>
    <t>toilets_nndr3_ba</t>
  </si>
  <si>
    <t>toilets_nndr3_ua</t>
  </si>
  <si>
    <t>toilets_nndr3_fra</t>
  </si>
  <si>
    <t xml:space="preserve">COVID-19 additional relief -  Sum due to (+) - from (-) billing authority (line 57 minus line 58) </t>
  </si>
  <si>
    <t>s31_carf_nndr3_ba</t>
  </si>
  <si>
    <t>s31_carf_nndr3_ua</t>
  </si>
  <si>
    <t>s31_carf_nndr3_fra</t>
  </si>
  <si>
    <t>s31_carf_nndr1_ba</t>
  </si>
  <si>
    <t>s31_carf_nndr1_ua</t>
  </si>
  <si>
    <t>s31_carf_nndr1_fra</t>
  </si>
  <si>
    <t>s31_carf_due_ba</t>
  </si>
  <si>
    <t>s31_carf_due_ua</t>
  </si>
  <si>
    <t>s31_carf_due_fra</t>
  </si>
  <si>
    <t>s31freeports_nndr3_ba</t>
  </si>
  <si>
    <t>s31freeports_nndr3_ua</t>
  </si>
  <si>
    <t>s31freeports_nndr3_fra</t>
  </si>
  <si>
    <t>s31freeportsextra_nndr3_ba</t>
  </si>
  <si>
    <t>s31freeportsextra_nndr3_ua</t>
  </si>
  <si>
    <t>s31freeportsextra_nndr3_fra</t>
  </si>
  <si>
    <t>Split/0</t>
  </si>
  <si>
    <t>Split/1</t>
  </si>
  <si>
    <t>Split/2</t>
  </si>
  <si>
    <t>Split/3</t>
  </si>
  <si>
    <t>16/0</t>
  </si>
  <si>
    <t>22a/1</t>
  </si>
  <si>
    <t>22a/2</t>
  </si>
  <si>
    <t>22a/3</t>
  </si>
  <si>
    <t>22b/1</t>
  </si>
  <si>
    <t>22b/2</t>
  </si>
  <si>
    <t>22b/3</t>
  </si>
  <si>
    <t>10. add: Section 31 grants</t>
  </si>
  <si>
    <t>11. Sums outstanding from ratepayers</t>
  </si>
  <si>
    <t>12. Sums outstanding owed to ratepayers</t>
  </si>
  <si>
    <t>14. Amounts charged to allowances</t>
  </si>
  <si>
    <t>15. Change in allowance (charged to Collection Fund)</t>
  </si>
  <si>
    <t xml:space="preserve">     17a. In relation to 2010 List</t>
  </si>
  <si>
    <t xml:space="preserve">     17b. In relation to 2017 List</t>
  </si>
  <si>
    <t>18. Amounts charged to provision from 2010 List</t>
  </si>
  <si>
    <t>19. Amounts charged to provision from 2017 List</t>
  </si>
  <si>
    <t>20. Change in provision: 2010 List (charged to Collection Fund)</t>
  </si>
  <si>
    <t>21. Change in provision: 2017 List (charged to Collection Fund)</t>
  </si>
  <si>
    <t xml:space="preserve">     22a. In relation to 2010 List</t>
  </si>
  <si>
    <t xml:space="preserve">     22b. In relation to 2017 List</t>
  </si>
  <si>
    <t>17a</t>
  </si>
  <si>
    <t>17b</t>
  </si>
  <si>
    <t>10/4</t>
  </si>
  <si>
    <t>17a/1</t>
  </si>
  <si>
    <t>17a/2</t>
  </si>
  <si>
    <t>17a/3</t>
  </si>
  <si>
    <t>17a/4</t>
  </si>
  <si>
    <t>17a/5</t>
  </si>
  <si>
    <t>17b/1</t>
  </si>
  <si>
    <t>17b/2</t>
  </si>
  <si>
    <t>17b/3</t>
  </si>
  <si>
    <t>17b/4</t>
  </si>
  <si>
    <t>17b/5</t>
  </si>
  <si>
    <t>22a/4</t>
  </si>
  <si>
    <t>22a/5</t>
  </si>
  <si>
    <t>22b/4</t>
  </si>
  <si>
    <t>22b/5</t>
  </si>
  <si>
    <t>COVID-19 additional relief -  Amount due to authority in 2021-22</t>
  </si>
  <si>
    <t>Allowance for non-collection -  Opening balance as at 1 April 2021</t>
  </si>
  <si>
    <t>Provision for appeals -  Opening balance as at 1 April 2021</t>
  </si>
  <si>
    <t>Collection Fund Balance -  Opening balance on 1 April 2021</t>
  </si>
  <si>
    <t>Collection Fund Balance -  Estimated non-domestic income 2021-20</t>
  </si>
  <si>
    <t>Collection Fund Balance -  Actual non-domestic rating income 2021-20</t>
  </si>
  <si>
    <t>Allowance for non-collection -  Closing balance on 31 March 2022</t>
  </si>
  <si>
    <t>Provision for appeals -  Closing balance on 31 March 2022</t>
  </si>
  <si>
    <t>Collection Fund Balance -  Closing balance at 31 March 2022</t>
  </si>
  <si>
    <t>E2801</t>
  </si>
  <si>
    <t>North Northamptonshire</t>
  </si>
  <si>
    <t>Northamptonshire PCC-Fire</t>
  </si>
  <si>
    <t xml:space="preserve"> Northamptonshire PCC-Fire</t>
  </si>
  <si>
    <t>E06000061</t>
  </si>
  <si>
    <t>E2802</t>
  </si>
  <si>
    <t>West Northamptonshire</t>
  </si>
  <si>
    <t>E06000062</t>
  </si>
  <si>
    <t>Basingstoke &amp; Deane</t>
  </si>
  <si>
    <t>Bath &amp; North East Somerset</t>
  </si>
  <si>
    <t>Kings Lynn and West Norfolk</t>
  </si>
  <si>
    <t>E0703EZ2</t>
  </si>
  <si>
    <t>South Tees Development Corporation</t>
  </si>
  <si>
    <t>E2802EZ1</t>
  </si>
  <si>
    <t>disreg_da_mpa</t>
  </si>
  <si>
    <t/>
  </si>
  <si>
    <t>Column1</t>
  </si>
  <si>
    <t>Column2</t>
  </si>
  <si>
    <t>Column3</t>
  </si>
  <si>
    <t>Column4</t>
  </si>
  <si>
    <t>Column5</t>
  </si>
  <si>
    <t>Column6</t>
  </si>
  <si>
    <t>Column7</t>
  </si>
  <si>
    <t>DatasheetPart5</t>
  </si>
  <si>
    <t>DatasheetPart4</t>
  </si>
  <si>
    <t>DatasheetPart3</t>
  </si>
  <si>
    <t>DatasheetPart2</t>
  </si>
  <si>
    <t>DatasheetPart1</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</si>
  <si>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</si>
  <si>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</si>
  <si>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</si>
  <si>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</si>
  <si>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</si>
  <si>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</si>
  <si>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</si>
  <si>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</si>
  <si>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</si>
  <si>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</si>
  <si>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</si>
  <si>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</si>
  <si>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</si>
  <si>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</si>
  <si>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</si>
  <si>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</si>
  <si>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</si>
  <si>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</si>
  <si>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</si>
  <si>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</si>
  <si>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</si>
  <si>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</si>
  <si>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</si>
  <si>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</si>
  <si>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</si>
  <si>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</si>
  <si>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</si>
  <si>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</si>
  <si>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</si>
  <si>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</si>
  <si>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</si>
  <si>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</si>
  <si>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</si>
  <si>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</si>
  <si>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</si>
  <si>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</si>
  <si>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</si>
  <si>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</si>
  <si>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</si>
  <si>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</si>
  <si>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</si>
  <si>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</si>
  <si>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</si>
  <si>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</si>
  <si>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</si>
  <si>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</si>
  <si>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</si>
  <si>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</si>
  <si>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</si>
  <si>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</si>
  <si>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</si>
  <si>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</si>
  <si>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</si>
  <si>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</si>
  <si>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</si>
  <si>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</si>
  <si>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</si>
  <si>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</si>
  <si>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</si>
  <si>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</si>
  <si>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</si>
  <si>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</si>
  <si>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</si>
  <si>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</si>
  <si>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</si>
  <si>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</si>
  <si>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</si>
  <si>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</si>
  <si>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</si>
  <si>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</si>
  <si>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</si>
  <si>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</si>
  <si>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</si>
  <si>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</si>
  <si>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</si>
  <si>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</si>
  <si>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</si>
  <si>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</si>
  <si>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</si>
  <si>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</si>
  <si>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</si>
  <si>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</si>
  <si>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</si>
  <si>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</si>
  <si>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</si>
  <si>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</si>
  <si>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</si>
  <si>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</si>
  <si>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</si>
  <si>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</si>
  <si>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</si>
  <si>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</si>
  <si>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</si>
  <si>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</si>
  <si>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</si>
  <si>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</si>
  <si>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</si>
  <si>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</si>
  <si>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</si>
  <si>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</si>
  <si>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</si>
  <si>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</si>
  <si>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</si>
  <si>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</si>
  <si>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</si>
  <si>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</si>
  <si>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</si>
  <si>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</si>
  <si>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</si>
  <si>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</si>
  <si>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</si>
  <si>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</si>
  <si>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</si>
  <si>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</si>
  <si>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</si>
  <si>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</si>
  <si>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</si>
  <si>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</si>
  <si>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</si>
  <si>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</si>
  <si>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</si>
  <si>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</si>
  <si>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</si>
  <si>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</si>
  <si>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</si>
  <si>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</si>
  <si>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</si>
  <si>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</si>
  <si>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</si>
  <si>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</si>
  <si>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</si>
  <si>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</si>
  <si>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</si>
  <si>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</si>
  <si>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</si>
  <si>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</si>
  <si>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</si>
  <si>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</si>
  <si>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</si>
  <si>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</si>
  <si>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</si>
  <si>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</si>
  <si>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</si>
  <si>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For enquiries about these data please contact: nndr.statistics@levellingup.gov.uk</t>
  </si>
  <si>
    <t>Status</t>
  </si>
  <si>
    <t>Variable name</t>
  </si>
  <si>
    <t>Flooding relief -  Adjustments to amount of relief provided in respect of previous years. Of which in respect of 2015-16 flooding.</t>
  </si>
  <si>
    <t>Flooding relief -  Adjustments to amount of relief provided in respect of previous years. Of which in respect of 2019-20 flooding.</t>
  </si>
  <si>
    <t>drs31_flooding1516_adj_baa</t>
  </si>
  <si>
    <t>drs31_flooding1516_adj_da</t>
  </si>
  <si>
    <t>drs31_flooding1516_adj_tot</t>
  </si>
  <si>
    <t>drs31_flooding1920_adj_baa</t>
  </si>
  <si>
    <t>drs31_flooding1920_adj_da</t>
  </si>
  <si>
    <t>drs31_flooding1920_adj_tot</t>
  </si>
  <si>
    <t>Gross Rates Payable - Gross Rates Payable in respect of 2022-23 liability</t>
  </si>
  <si>
    <t>Transitional Arrangements -  Revenue foregone in respect of 2022-23 liability</t>
  </si>
  <si>
    <t>Transitional Arrangements -  Additional income received in respect of 2022-23 liability</t>
  </si>
  <si>
    <t>Small Business Rate Relief -  Amount of relief in respect of 2022-23 liability</t>
  </si>
  <si>
    <t>Small Business Rate Relief -  Additional yield from the small business supplement in 2022-23</t>
  </si>
  <si>
    <t>Charitable occupation -  Amount of relief provided in 2022-23</t>
  </si>
  <si>
    <t>Community Amateur Sports Clubs (CASCs) -  Amount of relief in respect of 2022-23 liability</t>
  </si>
  <si>
    <t>Rural rate relief -  Amount of relief provided in 2022-23</t>
  </si>
  <si>
    <t>Public lavatories Relief -  Amount of relief in respect of 2022-23 liability</t>
  </si>
  <si>
    <t>Partially occupied hereditaments -  Amount of relief in respect of 2022-23 liability</t>
  </si>
  <si>
    <t>Empty premises -  Amount of relief in respect of 2022-23 liability</t>
  </si>
  <si>
    <t>Charitable occupation -  Amount of relief in respect of 2022-23 liability</t>
  </si>
  <si>
    <t>Non-profit making bodies -  Amount of relief in respect of 2022-23 liability</t>
  </si>
  <si>
    <t>Rural shops etc -  Amount of relief in respect of 2022-23 liability</t>
  </si>
  <si>
    <t>Small rural businesses -  Amount of relief in respect of 2022-23 liability</t>
  </si>
  <si>
    <t>Other ratepayers -  Amount of relief in respect of 2022-23 liability</t>
  </si>
  <si>
    <t>Flooding relief -  Amount of relief in respect of 2022-23 liability</t>
  </si>
  <si>
    <t>Rural Rate Relief - Amount of relief in respect of 2022-23 liability</t>
  </si>
  <si>
    <t>Local Newspaper Temporary Relief - Amount of relief in respect of 2022-23 liability</t>
  </si>
  <si>
    <t>Supporting Small Businesses Relief - Amount of relief in respect of 2022-23 liability</t>
  </si>
  <si>
    <t>Retail, hospitality and leisure relief -  Amount of relief in respect of 2022-23 liability</t>
  </si>
  <si>
    <t>drs31_rhl_baa</t>
  </si>
  <si>
    <t>drs31_rhl_da</t>
  </si>
  <si>
    <t>drs31_rhl_tot</t>
  </si>
  <si>
    <t>COVID-19 additional relief -  Adjustments to amount of relief provided in respect of previous years</t>
  </si>
  <si>
    <t>drs31_carf_adj_baa</t>
  </si>
  <si>
    <t>drs31_carf_adj_da</t>
  </si>
  <si>
    <t>drs31_carf_adj_tot</t>
  </si>
  <si>
    <t>Hardship Relief -  Amount of relief in respect of 2022-23 liability</t>
  </si>
  <si>
    <t>Low carbon heat networks relief -  Amount of relief in respect of 2022-23 liability</t>
  </si>
  <si>
    <t>drs31_lowcarbheat_baa</t>
  </si>
  <si>
    <t>drs31_lowcarbheat_da</t>
  </si>
  <si>
    <t>drs31_lowcarbheat_tot</t>
  </si>
  <si>
    <t xml:space="preserve">Public lavatories Relief -  Sum due to (+) - from (-) authority (line 38 minus line 39) </t>
  </si>
  <si>
    <t>toilets_nndr1_ba</t>
  </si>
  <si>
    <t>toilets_nndr1_ua</t>
  </si>
  <si>
    <t>toilets_nndr1_fra</t>
  </si>
  <si>
    <t>toilets_due_ba</t>
  </si>
  <si>
    <t>toilets_due_ua</t>
  </si>
  <si>
    <t>toilets_due_fra</t>
  </si>
  <si>
    <t>Transitional protection payments due to (+) - from (-) the authority for 2022-23</t>
  </si>
  <si>
    <t>Transitional protection payments -  Payment on account received by authority (+), or paid by the authority (-) (based on NNDR1 2022-23)</t>
  </si>
  <si>
    <t>Cost of collection -  Amount to be retained by billing authority in 2022-23</t>
  </si>
  <si>
    <t>Designated Areas -  Amount to be retained by billing authority in 2022-23</t>
  </si>
  <si>
    <t>Renewable Energy Schemes -  Amount to be retained by authority in 2022-23</t>
  </si>
  <si>
    <t>Shale Gas Schemes -  Amount to be retained by authority in 2022-23</t>
  </si>
  <si>
    <t>Small Business Rates Relief scheme -  Amount due to authority in 2022-23 as a result of doubling SBRR and changes in thresholds</t>
  </si>
  <si>
    <t>Small Business Rates Relief scheme -  Amount due to authority in 2022-23 for loss of supplementary multiplier income</t>
  </si>
  <si>
    <t>Small Business Rates Relief scheme -  Amount provisionally paid (based on NNDR1 2022-23 [part 1C]</t>
  </si>
  <si>
    <t>Small Business Rates Relief on existing property where 2nd property is occupied -  Amount due to authority in 2022-23</t>
  </si>
  <si>
    <t>Small Business Rates Relief on existing property where 2nd property is occupied -  Amount provisionally paid (based on NNDR1 2022-23 [part 1C]</t>
  </si>
  <si>
    <t>Public lavatories Relief -  Amount due to authority in 2022-23</t>
  </si>
  <si>
    <t>Public lavatories Relief -  Amount provisionally paid (based on NNDR1 2022-23 [part 1C])</t>
  </si>
  <si>
    <t>"New Empty" properties -  Amount due to authority in 2022-23 in respect of previous years</t>
  </si>
  <si>
    <t>"Long term empty" properties -  Amount due to authority in 2022-23 in respect of previous years</t>
  </si>
  <si>
    <t>Flooding Relief -  Amount due to authority in 2022-23</t>
  </si>
  <si>
    <t xml:space="preserve">Rural Rate Relief -  Amount due to authority in 2022-23 </t>
  </si>
  <si>
    <t>Rural Rate Relief -  Amount provisionally paid (based on NNDR1 2022-23 [part 1C])</t>
  </si>
  <si>
    <t>Local Newspaper Temporary Relief -  Amount due to authority in 2022-23</t>
  </si>
  <si>
    <t>Local Newspaper Temporary Relief -  Amount provisionally paid (based on NNDR1 2022-23 [part 1C])</t>
  </si>
  <si>
    <t xml:space="preserve">Supporting Small Businesses Relief -  Amount due to authority in 2022-23 </t>
  </si>
  <si>
    <t>Supporting Small Businesses Relief -  Amount provisionally paid (based on NNDR1 2022-23 [part 1C])</t>
  </si>
  <si>
    <t>Discretionary relief -  Amount due to authority in 2022-23 (in respect of previous years)</t>
  </si>
  <si>
    <t>Pub Relief -  Amount due to authority in 2022-23 (in respect of previous years)</t>
  </si>
  <si>
    <t>Multiplier Cap -  Amount due to authority in 2022-23</t>
  </si>
  <si>
    <t>Multiplier Cap -  Amount provisionally paid (based on NNDR1 2022-23 [part 1C])</t>
  </si>
  <si>
    <t>EZ Relief granted in 100% Pilot Area - Amount due to authority in 2022-23</t>
  </si>
  <si>
    <t>EZ Relief granted in 100% Pilot Area - Amount provisional paid (based on NNDR1 2022-23 [part 1C])</t>
  </si>
  <si>
    <t>COVID-19 additional relief -  Amount due to authority in 2022-23</t>
  </si>
  <si>
    <t>COVID-19 additional relief -  Amount provisionally paid (based on NNDR1 2022-23 [part 1C])</t>
  </si>
  <si>
    <t>Freeport relief-  Amount due to authority in 2022-23</t>
  </si>
  <si>
    <t>Additional growth in Freeports -  Amount due to authority in 2022-23</t>
  </si>
  <si>
    <t>Nursery discount -  Amount due to authority in 2022-23 (in respect of previous years)</t>
  </si>
  <si>
    <t>Telecomms Relief -  Amount due to authority in 2022-23 (in respect of previous years)</t>
  </si>
  <si>
    <t>Retail, Hospitality and Leisure Relief -  Amount due to authority in 2022-23</t>
  </si>
  <si>
    <t>Retail, Hospitality and Leisure Relief -  Amount provisionally paid (based on NNDR1 2022-23 [part 1C])</t>
  </si>
  <si>
    <t>Retail, Hospitality and Leisure Relief -  Sum due to (+) - from (-) authority (line 44 minus line 45)</t>
  </si>
  <si>
    <t>rhl_nndr1_ba</t>
  </si>
  <si>
    <t>rhl_nndr1_ua</t>
  </si>
  <si>
    <t>rhl_nndr1_fra</t>
  </si>
  <si>
    <t>rhl_due_ba</t>
  </si>
  <si>
    <t>rhl_due_ua</t>
  </si>
  <si>
    <t>rhl_due_fra</t>
  </si>
  <si>
    <t>s31_carf_nndr3py_ba</t>
  </si>
  <si>
    <t>s31_carf_nndr3py_ua</t>
  </si>
  <si>
    <t>s31_carf_nndr3py_fra</t>
  </si>
  <si>
    <t>Low carbon heat networks Relief - Amount due to authority in 2022-23</t>
  </si>
  <si>
    <t>s31_lowcarbheat_nndr3_ba</t>
  </si>
  <si>
    <t>s31_lowcarbheat_nndr3_ua</t>
  </si>
  <si>
    <t>s31_lowcarbheat_nndr3_fra</t>
  </si>
  <si>
    <t>Total Non-Domestic Rating Income for 2022-23</t>
  </si>
  <si>
    <t>Collection Fund Balance -  Estimated Surplus-Deficit Payable in 2021-22</t>
  </si>
  <si>
    <t>Agreed adjustments to Collection Fund (in respect of brought forward discrepancies)</t>
  </si>
  <si>
    <t>collfund_ob_adj_cg</t>
  </si>
  <si>
    <t>collfund_ob_adj_ba</t>
  </si>
  <si>
    <t>collfund_ob_adj_mpa</t>
  </si>
  <si>
    <t>collfund_ob_adj_fra</t>
  </si>
  <si>
    <t>collfund_ob_adj_tot</t>
  </si>
  <si>
    <t>Designated Areas -  Amount to be retained by major precepting authority in 2022-23</t>
  </si>
  <si>
    <t xml:space="preserve">Designated Areas -  Sum due to (+) - from (-) major precepting authority (line 7 minus line 8) </t>
  </si>
  <si>
    <t>ez_nndr3_ua</t>
  </si>
  <si>
    <t>ez_nndr1_ua</t>
  </si>
  <si>
    <t>ez_due_ua</t>
  </si>
  <si>
    <t>rhl_nndr3_ba</t>
  </si>
  <si>
    <t>rhl_nndr3_ua</t>
  </si>
  <si>
    <t>rhl_nndr3_fra</t>
  </si>
  <si>
    <t>9b</t>
  </si>
  <si>
    <t>9a/1</t>
  </si>
  <si>
    <t>9b/1</t>
  </si>
  <si>
    <t>50a/1</t>
  </si>
  <si>
    <t>50a/2</t>
  </si>
  <si>
    <t>50a/3</t>
  </si>
  <si>
    <t>50b/1</t>
  </si>
  <si>
    <t>50b/2</t>
  </si>
  <si>
    <t>50b/3</t>
  </si>
  <si>
    <t>Retail, hospitality and leisure relief (called Retail discount in previous years) -  Adjustments to amount of relief provided in respect of previous years</t>
  </si>
  <si>
    <t>R1/1</t>
  </si>
  <si>
    <t>R2/2</t>
  </si>
  <si>
    <t>R1/2</t>
  </si>
  <si>
    <t>R1/3</t>
  </si>
  <si>
    <t>R2/1</t>
  </si>
  <si>
    <t>R2/3</t>
  </si>
  <si>
    <t>R3/1</t>
  </si>
  <si>
    <t>R3/2</t>
  </si>
  <si>
    <t>R3/3</t>
  </si>
  <si>
    <t>R4/1</t>
  </si>
  <si>
    <t>R4/2</t>
  </si>
  <si>
    <t>R4/3</t>
  </si>
  <si>
    <t>R5/1</t>
  </si>
  <si>
    <t>R5/2</t>
  </si>
  <si>
    <t>R5/3</t>
  </si>
  <si>
    <t>R6/1</t>
  </si>
  <si>
    <t>R6/2</t>
  </si>
  <si>
    <t>R6/3</t>
  </si>
  <si>
    <t>R7/1</t>
  </si>
  <si>
    <t>R7/2</t>
  </si>
  <si>
    <t>R7/3</t>
  </si>
  <si>
    <t>R8/1</t>
  </si>
  <si>
    <t>R8/2</t>
  </si>
  <si>
    <t>R8/3</t>
  </si>
  <si>
    <t>R9/1</t>
  </si>
  <si>
    <t>R9/2</t>
  </si>
  <si>
    <t>R9/3</t>
  </si>
  <si>
    <t>R1</t>
  </si>
  <si>
    <t>R2</t>
  </si>
  <si>
    <t>R3</t>
  </si>
  <si>
    <t>R4</t>
  </si>
  <si>
    <t>R5</t>
  </si>
  <si>
    <t>R6</t>
  </si>
  <si>
    <t>R7</t>
  </si>
  <si>
    <t>R8</t>
  </si>
  <si>
    <t>R9</t>
  </si>
  <si>
    <t>21. Adjustments to amount of relief provided in</t>
  </si>
  <si>
    <t>22. Amount of relief in respect of 2022-23 liability</t>
  </si>
  <si>
    <t>23. Adjustments to amount of relief provided in</t>
  </si>
  <si>
    <t>24. TOTAL MANDATORY RELIEFS</t>
  </si>
  <si>
    <t>UNOCCUPIED PROPERTY (See Note L)</t>
  </si>
  <si>
    <t>25. Amount of relief in respect of 2022-23 liability</t>
  </si>
  <si>
    <t>26. Adjustments to amount of relief provided in respect of previous years</t>
  </si>
  <si>
    <t>27. Amount of relief in respect of 2022-23 liability</t>
  </si>
  <si>
    <t>28. Adjustments to amount of relief provided in respect of previous years</t>
  </si>
  <si>
    <t>29. TOTAL UNOCCUPIED PROPERTY "RELIEF"</t>
  </si>
  <si>
    <t>30. Amount of relief in respect of 2022-23 liability</t>
  </si>
  <si>
    <t>31. Adjustments to amount of relief provided in respect of previous years</t>
  </si>
  <si>
    <t>32. Amount of relief in respect of 2022-23 liability</t>
  </si>
  <si>
    <t>33. Adjustments to amount of relief provided in respect of previous years</t>
  </si>
  <si>
    <t>34. Amount of relief in respect of 2022-23 liability</t>
  </si>
  <si>
    <t>35. Adjustments to amount of relief provided in respect of previous years</t>
  </si>
  <si>
    <t>36. Amount of relief in respect of 2022-23 liability</t>
  </si>
  <si>
    <t>37. Adjustments to amount of relief provided in respect of previous years</t>
  </si>
  <si>
    <t>38. Amount of relief in respect of 2022-23 liability</t>
  </si>
  <si>
    <t>39. Adjustments to amount of relief provided in respect of previous years</t>
  </si>
  <si>
    <t>40. Amount of relief in respect of 2022-23 liability</t>
  </si>
  <si>
    <t>41. Adjustments to amount of relief provided in respect of previous years</t>
  </si>
  <si>
    <t>42. Relief given to Case A hereditaments</t>
  </si>
  <si>
    <t>43. Relief given to Case B hereditaments</t>
  </si>
  <si>
    <t>44. Relief given to Freeports</t>
  </si>
  <si>
    <t>45. TOTAL DISCRETIONARY RELIEFS (UNFUNDED)</t>
  </si>
  <si>
    <t>46. Adjustments to amount of relief provided in</t>
  </si>
  <si>
    <t>50. Adjustments to amount of relief provided in</t>
  </si>
  <si>
    <t>50a. Adjustments to relief in respect of 2015/16 flooding</t>
  </si>
  <si>
    <t>50b. Adjustments to relief in respect of 2019/20 flooding</t>
  </si>
  <si>
    <t>53. Adjustments to amount of relief provided in</t>
  </si>
  <si>
    <t>55. Adjustments to amount of relief provided in</t>
  </si>
  <si>
    <t>57. Adjustments to amount of relief provided in</t>
  </si>
  <si>
    <t>Retail, Hospitality and Leisure Relief</t>
  </si>
  <si>
    <t>61. Adjustments to amount of relief provided in</t>
  </si>
  <si>
    <t>63. Adjustments to amount of relief in respect of 2021-22</t>
  </si>
  <si>
    <t>liability</t>
  </si>
  <si>
    <t>Low Carbon Heat Network Relief</t>
  </si>
  <si>
    <t>64. Amount of relief in respect of 2022-23 liability</t>
  </si>
  <si>
    <t>65. TOTAL DISCRETIONARY RELIEF (FUNDED S.31)</t>
  </si>
  <si>
    <t>67. Adjustments to amount of relief provided in respect of previous years</t>
  </si>
  <si>
    <t>68. TOTAL HARDSHIP RELIEF</t>
  </si>
  <si>
    <t>60a/1</t>
  </si>
  <si>
    <t>60a/2</t>
  </si>
  <si>
    <t>60a/3</t>
  </si>
  <si>
    <t>60b/1</t>
  </si>
  <si>
    <t>60b/2</t>
  </si>
  <si>
    <t>60b/3</t>
  </si>
  <si>
    <t>28. Amount due to authority in 2022-23</t>
  </si>
  <si>
    <t>29. Amount provisionally paid (based on NNDR1 2022-23 [Part 1C])</t>
  </si>
  <si>
    <t>30. Sum due to (+) / from (-) authority (line 28 minus line 29)</t>
  </si>
  <si>
    <t>31. Amount due to (+) / from (-) authority in 2022-23 (in respect of previous years)</t>
  </si>
  <si>
    <t xml:space="preserve">32. Amount due to (+) / from (-) authority in 2022-23 (in respect of previous years) </t>
  </si>
  <si>
    <t>33. Amount due to (+) / from (-) authority in 2022-23  (in respect of previous years)</t>
  </si>
  <si>
    <t xml:space="preserve">34. Amount due to authority in 2022-23 </t>
  </si>
  <si>
    <t>35. Amount provisionally paid (based on grant determination) (not applicable)</t>
  </si>
  <si>
    <t>36. Sum due to (+) / from (-) authority (line 34 minus line 35)</t>
  </si>
  <si>
    <t>37. Amount due to billing authority in 2022-23 (in respect of previous years)</t>
  </si>
  <si>
    <t xml:space="preserve">38. Amount due to authority in 2022-23 </t>
  </si>
  <si>
    <t>39. Amount provisionally paid (based on NNDR1 2022-23 [Part 1C])</t>
  </si>
  <si>
    <t>40. Sum due to (+) / from (-) authority (line 38 minus line 39)</t>
  </si>
  <si>
    <t xml:space="preserve">41. Amount due to authority in 2022-23 </t>
  </si>
  <si>
    <t>42. Amount provisionally paid (based on NNDR1 2022-23 [Part 1C])</t>
  </si>
  <si>
    <t>43. Sum due to (+) / from (-) authority (line 41 minus line 42)</t>
  </si>
  <si>
    <t>Supporting Small Businesses Relief and Transitional Relief in lieu</t>
  </si>
  <si>
    <t xml:space="preserve">44. Amount due to authority in 2022-23 </t>
  </si>
  <si>
    <t>45. Amount provisionally paid in respect of 2022-23 (based on NNDR1 2022-23 [Part 1C])</t>
  </si>
  <si>
    <t>46. Sum due to (+) / from (-) authority (line 44 minus line 45)</t>
  </si>
  <si>
    <t>47. Amount due to (+) / from (-) authority in 2022-23  (in respect of previous years)</t>
  </si>
  <si>
    <t>48. Amount due to (+) / from (-) authority in 2022-23  (in respect of previous years)</t>
  </si>
  <si>
    <t>49. Amount due to (+) / from (-) authority in 2022-23 (in respect of previous years)</t>
  </si>
  <si>
    <t xml:space="preserve">50. Amount due to authority in 2022-23 </t>
  </si>
  <si>
    <t>51. Amount provisionally paid (based on NNDR1 2022-23 [Part 1C])</t>
  </si>
  <si>
    <t>52. Sum due to (+) / from (-) billing authority (line 50 minus line 51)</t>
  </si>
  <si>
    <t>Nursery relief</t>
  </si>
  <si>
    <t>53. Amount due to (+) / from (-) authority in 2022-23  (in respect of previous years)</t>
  </si>
  <si>
    <t>60a. Amount due to authority in 2022-23</t>
  </si>
  <si>
    <t xml:space="preserve">60b. Amount due to authority in 2021-22 </t>
  </si>
  <si>
    <t>1. Transitional protection payment due to (+) / from (-) the authority for 2022-23</t>
  </si>
  <si>
    <t>2. Payment on account received by authority (+), or paid by the authority (-) (based on NNDR1 2022-23)</t>
  </si>
  <si>
    <t>4. Amount to be retained by billing authority in 2022-23</t>
  </si>
  <si>
    <t>7. Amount to be retained by billing authority in 2022-23</t>
  </si>
  <si>
    <t>10. Amount to be retained by authority in 2022-23</t>
  </si>
  <si>
    <t>13. Amount to be retained by authority in 2022-23</t>
  </si>
  <si>
    <t>22a. Amount due to authority in 2022-23 for SBRR doubling and changes in thresholds</t>
  </si>
  <si>
    <t>22b. Amount due to authority in 2022-23 for loss of supplementary multiplier income</t>
  </si>
  <si>
    <t xml:space="preserve">23. Amount provisionally paid (based on NNDR1 2022-23 [Part 1C] </t>
  </si>
  <si>
    <t xml:space="preserve">25. Amount due to authority in 2022-23 </t>
  </si>
  <si>
    <t>26. Amount provisionally paid (based on NNDR1 2022-23 [Part 1C])</t>
  </si>
  <si>
    <t xml:space="preserve">54. Amount due to authority in 2022-23 </t>
  </si>
  <si>
    <t>55. Amount provisionally paid (based on NNDR1 2022-23 [Part 1C])</t>
  </si>
  <si>
    <t>57.  Amount due to authority in 2022-23</t>
  </si>
  <si>
    <t>58. Amount provisionally paid (based on NNDR1 2022-23 [Part 1C])</t>
  </si>
  <si>
    <t>This section reconciles entries from Part 3 with the payment already received based on NNDR1 2022-23. This is for information and does not require any input.</t>
  </si>
  <si>
    <t>This section reconciles entries from Parts 1, 2 and 3 with the payment already received based on NNDR1 2022-23. This is for information and does not require any input.</t>
  </si>
  <si>
    <t>64. Amount due to authority in 2022-23</t>
  </si>
  <si>
    <t>65. Amount due to authority in 2022-23</t>
  </si>
  <si>
    <t>Low carbon heat networks relief</t>
  </si>
  <si>
    <t>63. Amount due to authority in 2022-23</t>
  </si>
  <si>
    <t>66. Total Amount due to authority</t>
  </si>
  <si>
    <t>67. Sum due to (+) / from (-) authority</t>
  </si>
  <si>
    <t>This section shows the sums due to the billing authority, central government and major precepting authorities, along with the various accounting entries each authority will need to complete its financial statements. It does not require input but you can amend the collection fund opening balance if it was amended in NNDR1 2023-24.</t>
  </si>
  <si>
    <t>2022-23</t>
  </si>
  <si>
    <t>This section of the form uses entries from other parts to calculate the net rates income for the authority in 2022-23. Note that you still need to enter data for line 5 and line 9a, but otherwise it is all calculated.</t>
  </si>
  <si>
    <t>Non-Domestic Rating Income for 2022-23</t>
  </si>
  <si>
    <t>Other Income for 2022-23</t>
  </si>
  <si>
    <t>13. Opening balance as at 1 April 2022</t>
  </si>
  <si>
    <t>16. Closing balance on 31 March 2023</t>
  </si>
  <si>
    <t>17. Opening balance as at 1 April 2022</t>
  </si>
  <si>
    <t>22. Closing balance on 31 March 2023</t>
  </si>
  <si>
    <t>30/4</t>
  </si>
  <si>
    <t>30/5</t>
  </si>
  <si>
    <t>23. Opening balance on 1 April 2022 (surplus(+)/deficit(-))</t>
  </si>
  <si>
    <t>24. Agreed adjustments to Collection Fund (in respect of brought forward discrepancies)</t>
  </si>
  <si>
    <t>25.  Estimated Surplus(+)/Deficit(-) Payable in 2022-23</t>
  </si>
  <si>
    <t>26.  Prior-year surplus(+)/deficit(-) included in closing balance (line 23 plus line 24 minus line 25)</t>
  </si>
  <si>
    <t>27. Estimated non-domestic income 2022-23</t>
  </si>
  <si>
    <t>28. Actual non-domestic rating income 2022-23</t>
  </si>
  <si>
    <t>29. In-year surplus(+)/deficit(-) (line 28 minus line 27)</t>
  </si>
  <si>
    <t>30. Closing balance at 31 March 2023 (surplus(+)/deficit(-))</t>
  </si>
  <si>
    <t>9. add: Port of Bristol</t>
  </si>
  <si>
    <t>Tees Valley Combined Authority</t>
  </si>
  <si>
    <t xml:space="preserve">Precepting Authority / </t>
  </si>
  <si>
    <r>
      <rPr>
        <b/>
        <sz val="10"/>
        <rFont val="Arial"/>
        <family val="2"/>
      </rPr>
      <t>Next update</t>
    </r>
    <r>
      <rPr>
        <sz val="10"/>
        <rFont val="Arial"/>
        <family val="2"/>
      </rPr>
      <t>: 2023-24 NNDR3 data July 2024</t>
    </r>
  </si>
  <si>
    <t xml:space="preserve">NNDR3 forms were completed on behalf of 309 billing authorities in England to show their outturn figures for national non-domestic rates that they collected in 2022-23. Figures are subjected to rigorous pre-defined validation tests both within the form itself, while the form is being completed by the authority and also by MHCLG as the data are received and stored.  </t>
  </si>
  <si>
    <t>Authorities complete data cells for the amount of mandatory and discretionary relief they have awarded, including amounts that will be compensated through Section 31 payments due to/from the authority. This will include reliefs not awarded in 2022-23 but where amounts have been adjusted in respect of previous years.  It also allows authorities to reconcile figures for “gross rates payable” and “reliefs” to the net rates payable figure in Part 2.</t>
  </si>
  <si>
    <t>Definitions and uses of the data are described in the 2022-23 NNDR3 Statistical Release and Technical Note on the Department’s website at</t>
  </si>
  <si>
    <t>Authorities complete data cells for the net rates payable by ratepayers in 2022-23 after taking account of any reliefs awarded and accounting adjustments for bad debts and appeal provisions. It leads to figures for Collectable rates and disregarded amounts for the year.</t>
  </si>
  <si>
    <t>Collectable RATES</t>
  </si>
  <si>
    <t>PART 2: Collectable RATES AND DISREGARDED AMOUNTS</t>
  </si>
  <si>
    <t xml:space="preserve">Collectable RATES </t>
  </si>
  <si>
    <t>21. Collectable Rates: net rates payable less accounting adjustments</t>
  </si>
  <si>
    <t>Freeports: Collectable Rates</t>
  </si>
  <si>
    <t>1. Gross Rates Payable in respect of 2022-23 liability</t>
  </si>
  <si>
    <t>3. Revenue foregone in respect of 2022-23 liability</t>
  </si>
  <si>
    <t>5. Additional income received in respect of 2022-23 liability</t>
  </si>
  <si>
    <t>8. Amount of relief in respect of 2022-23 liability</t>
  </si>
  <si>
    <t>15. Amount of relief in respect of 2022-23 liability</t>
  </si>
  <si>
    <t>17. Amount of relief in respect of 2022-23 liability</t>
  </si>
  <si>
    <t>19. Amount of relief in respect of 2022-23 liability</t>
  </si>
  <si>
    <t>49. Amount of relief in respect of 2022-23 liability</t>
  </si>
  <si>
    <t>52. Amount of relief in respect of 2022-23 liability</t>
  </si>
  <si>
    <t>54. Amount of relief in respect of 2022-23 liability</t>
  </si>
  <si>
    <t>56. Amount of relief in respect of 2022-23 liability</t>
  </si>
  <si>
    <t>60. Amount of relief in respect of 2022-23 liability</t>
  </si>
  <si>
    <t>66. Amount of relief in respect of 2022-23 liability</t>
  </si>
  <si>
    <t>12. adjustments in respect of 2017-18 to 2021-22</t>
  </si>
  <si>
    <t>12a. adjustments to relief on existing properties where a 2nd property is occupied in respect of 2017-18 to 2021-22</t>
  </si>
  <si>
    <t>Revision Indicator</t>
  </si>
  <si>
    <t>[R]</t>
  </si>
  <si>
    <t>This workbook provides detailed information on the Business Rates Income for 2022-23 that local authorities have reported through the NNDR3 form to the Department for Levelling Up, Housing and Communities. Local authorities complete this with information included in their draft accounts that are then subject to local audit. Once the audits are complete, local authorities provide us with their final data.
The original release in July 2023 was based on the provisional data of all 309 authorities. This update in January 2024 is based on final data for 35 authorities and provisional data for 274. Of the 35 final forms received, 7 included changes to their provisional data. There have also been changes to 10 provisional forms which have been included. 
In each table, column A will show the status of the form, with P indicating provisional data and F indicating final post-audit data. At the end of each table will be an indicator as to whether data in that table has been revised. Revisions may only be to data variable but will change other figures across the tables if they are then used in totals or other calculations</t>
  </si>
  <si>
    <t>Data from this workbook have been used to compile the statistics release "National non-domestic rates collected by local authorities in England 2022-23". This revised publication was published on 24 January 2024. This is available on the Department’s website at</t>
  </si>
  <si>
    <r>
      <t>Original publication:</t>
    </r>
    <r>
      <rPr>
        <sz val="10"/>
        <rFont val="Arial"/>
        <family val="2"/>
      </rPr>
      <t xml:space="preserve"> 12 July 2023</t>
    </r>
  </si>
  <si>
    <r>
      <t xml:space="preserve">Latest published: </t>
    </r>
    <r>
      <rPr>
        <sz val="10"/>
        <rFont val="Arial"/>
        <family val="2"/>
      </rPr>
      <t>24 January  2024</t>
    </r>
  </si>
  <si>
    <t xml:space="preserve">Further updates as a result of final audited data becoming available will be published later in the year. We do not expect significant changes to the data. </t>
  </si>
  <si>
    <t>P</t>
  </si>
  <si>
    <t>F</t>
  </si>
  <si>
    <t>DA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</si>
</sst>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0.000000000000"/>
    <numFmt numFmtId="166" formatCode="#,##0.000000000000000"/>
    <numFmt numFmtId="167" formatCode="0.0"/>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b/>
      <sz val="16"/>
      <name val="Arial"/>
      <family val="2"/>
    </font>
    <font>
      <sz val="14"/>
      <name val="Arial"/>
      <family val="2"/>
    </font>
    <font>
      <sz val="12"/>
      <color indexed="10"/>
      <name val="Arial"/>
      <family val="2"/>
    </font>
    <font>
      <b/>
      <sz val="12"/>
      <color indexed="10"/>
      <name val="Arial"/>
      <family val="2"/>
    </font>
    <font>
      <i/>
      <sz val="12"/>
      <name val="Arial"/>
      <family val="2"/>
    </font>
    <font>
      <b/>
      <sz val="12"/>
      <color indexed="10"/>
      <name val="Arial"/>
      <family val="2"/>
    </font>
    <font>
      <sz val="10"/>
      <color indexed="10"/>
      <name val="Arial"/>
      <family val="2"/>
    </font>
    <font>
      <i/>
      <sz val="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9"/>
      <name val="Arial"/>
      <family val="2"/>
    </font>
    <font>
      <sz val="10"/>
      <color theme="1"/>
      <name val="Arial"/>
      <family val="2"/>
    </font>
    <font>
      <b/>
      <sz val="12"/>
      <color theme="1"/>
      <name val="Arial"/>
      <family val="2"/>
    </font>
    <font>
      <sz val="11"/>
      <color theme="1"/>
      <name val="Arial"/>
      <family val="2"/>
    </font>
    <font>
      <b/>
      <sz val="12"/>
      <color rgb="FFFF0000"/>
      <name val="Arial"/>
      <family val="2"/>
    </font>
    <font>
      <sz val="12"/>
      <color rgb="FFFF0000"/>
      <name val="Arial"/>
      <family val="2"/>
    </font>
    <font>
      <b/>
      <sz val="14"/>
      <color rgb="FFFF0000"/>
      <name val="Arial"/>
      <family val="2"/>
    </font>
    <font>
      <sz val="10"/>
      <color rgb="FFFF0000"/>
      <name val="Arial"/>
      <family val="2"/>
    </font>
    <font>
      <sz val="11"/>
      <color rgb="FFFF0000"/>
      <name val="Calibri"/>
      <family val="2"/>
    </font>
    <font>
      <b/>
      <sz val="11"/>
      <name val="Arial"/>
      <family val="2"/>
    </font>
    <font>
      <b/>
      <sz val="11"/>
      <color theme="1"/>
      <name val="Arial"/>
      <family val="2"/>
    </font>
    <font>
      <b/>
      <sz val="10"/>
      <color rgb="FFFF0000"/>
      <name val="Arial"/>
      <family val="2"/>
    </font>
    <font>
      <b/>
      <sz val="11"/>
      <color rgb="FFFF0000"/>
      <name val="Arial"/>
      <family val="2"/>
    </font>
    <font>
      <b/>
      <sz val="18"/>
      <name val="Arial"/>
      <family val="2"/>
    </font>
    <font>
      <u/>
      <sz val="10"/>
      <color theme="10"/>
      <name val="Arial"/>
      <family val="2"/>
    </font>
    <font>
      <sz val="12"/>
      <color rgb="FF99CCFF"/>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0"/>
      <color indexed="43"/>
      <name val="Arial"/>
      <family val="2"/>
    </font>
    <font>
      <sz val="10"/>
      <color indexed="9"/>
      <name val="Arial"/>
      <family val="2"/>
    </font>
    <font>
      <b/>
      <sz val="10"/>
      <color indexed="10"/>
      <name val="Arial"/>
      <family val="2"/>
    </font>
    <font>
      <b/>
      <sz val="13"/>
      <name val="Arial"/>
      <family val="2"/>
    </font>
    <font>
      <b/>
      <sz val="14"/>
      <color rgb="FFFFFF99"/>
      <name val="Arial"/>
      <family val="2"/>
    </font>
    <font>
      <sz val="14"/>
      <color rgb="FFFFFF99"/>
      <name val="Arial"/>
      <family val="2"/>
    </font>
    <font>
      <sz val="12"/>
      <color theme="0"/>
      <name val="Arial"/>
      <family val="2"/>
    </font>
    <font>
      <b/>
      <sz val="12"/>
      <color rgb="FF0070C0"/>
      <name val="Arial"/>
      <family val="2"/>
    </font>
    <font>
      <sz val="12"/>
      <color rgb="FFFFFFCC"/>
      <name val="Arial"/>
      <family val="2"/>
    </font>
    <font>
      <sz val="10"/>
      <color rgb="FFFFFFCC"/>
      <name val="Arial"/>
      <family val="2"/>
    </font>
    <font>
      <b/>
      <sz val="12"/>
      <color rgb="FFFFFFCC"/>
      <name val="Arial"/>
      <family val="2"/>
    </font>
    <font>
      <u/>
      <sz val="10"/>
      <color theme="10"/>
      <name val="Arial"/>
      <family val="2"/>
    </font>
    <font>
      <u/>
      <sz val="10"/>
      <color indexed="12"/>
      <name val="Arial"/>
      <family val="2"/>
    </font>
    <font>
      <u/>
      <sz val="12"/>
      <color indexed="12"/>
      <name val="Arial"/>
      <family val="2"/>
    </font>
    <font>
      <sz val="9"/>
      <color rgb="FFFF0000"/>
      <name val="Arial"/>
      <family val="2"/>
    </font>
    <font>
      <b/>
      <sz val="9"/>
      <color rgb="FFFF0000"/>
      <name val="Arial"/>
      <family val="2"/>
    </font>
    <font>
      <b/>
      <sz val="8"/>
      <color rgb="FFFF0000"/>
      <name val="Arial"/>
      <family val="2"/>
    </font>
    <font>
      <sz val="8"/>
      <color rgb="FFFF0000"/>
      <name val="Arial"/>
      <family val="2"/>
    </font>
    <font>
      <sz val="11"/>
      <color indexed="8"/>
      <name val="Calibri"/>
      <family val="2"/>
      <scheme val="minor"/>
    </font>
    <font>
      <b/>
      <sz val="14"/>
      <color rgb="FFFFFFCC"/>
      <name val="Arial"/>
      <family val="2"/>
    </font>
    <font>
      <sz val="12"/>
      <color rgb="FF000000"/>
      <name val="Arial"/>
      <family val="2"/>
    </font>
    <font>
      <sz val="8"/>
      <name val="Arial"/>
      <family val="2"/>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0" tint="-0.249977111117893"/>
        <bgColor indexed="64"/>
      </patternFill>
    </fill>
    <fill>
      <patternFill patternType="solid">
        <fgColor rgb="FFB7DEE8"/>
        <bgColor indexed="64"/>
      </patternFill>
    </fill>
    <fill>
      <patternFill patternType="solid">
        <fgColor rgb="FF99CCFF"/>
        <bgColor indexed="64"/>
      </patternFill>
    </fill>
    <fill>
      <patternFill patternType="solid">
        <fgColor rgb="FFFFFFFF"/>
        <bgColor indexed="64"/>
      </patternFill>
    </fill>
    <fill>
      <patternFill patternType="solid">
        <fgColor rgb="FFC4D79B"/>
        <bgColor indexed="64"/>
      </patternFill>
    </fill>
    <fill>
      <patternFill patternType="solid">
        <fgColor rgb="FFBFBFBF"/>
        <bgColor indexed="64"/>
      </patternFill>
    </fill>
    <fill>
      <patternFill patternType="solid">
        <fgColor rgb="FFD8E4BC"/>
        <bgColor indexed="64"/>
      </patternFill>
    </fill>
    <fill>
      <patternFill patternType="solid">
        <fgColor theme="0" tint="-0.14999847407452621"/>
        <bgColor indexed="64"/>
      </patternFill>
    </fill>
  </fills>
  <borders count="135">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17"/>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medium">
        <color indexed="64"/>
      </left>
      <right style="medium">
        <color indexed="64"/>
      </right>
      <top style="medium">
        <color indexed="64"/>
      </top>
      <bottom style="medium">
        <color indexed="64"/>
      </bottom>
      <diagonal/>
    </border>
    <border>
      <left style="medium">
        <color rgb="FF008000"/>
      </left>
      <right style="medium">
        <color rgb="FF008000"/>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style="medium">
        <color rgb="FF008000"/>
      </top>
      <bottom style="medium">
        <color rgb="FF008000"/>
      </bottom>
      <diagonal/>
    </border>
    <border>
      <left style="medium">
        <color rgb="FF0000FF"/>
      </left>
      <right style="medium">
        <color rgb="FF0000FF"/>
      </right>
      <top style="medium">
        <color rgb="FF0000FF"/>
      </top>
      <bottom style="medium">
        <color rgb="FF0000FF"/>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top style="medium">
        <color indexed="64"/>
      </top>
      <bottom style="medium">
        <color indexed="53"/>
      </bottom>
      <diagonal/>
    </border>
    <border>
      <left style="medium">
        <color auto="1"/>
      </left>
      <right/>
      <top/>
      <bottom/>
      <diagonal/>
    </border>
    <border>
      <left style="medium">
        <color auto="1"/>
      </left>
      <right/>
      <top/>
      <bottom style="medium">
        <color auto="1"/>
      </bottom>
      <diagonal/>
    </border>
    <border>
      <left/>
      <right style="medium">
        <color auto="1"/>
      </right>
      <top/>
      <bottom/>
      <diagonal/>
    </border>
    <border>
      <left/>
      <right style="medium">
        <color indexed="64"/>
      </right>
      <top/>
      <bottom/>
      <diagonal/>
    </border>
    <border>
      <left/>
      <right/>
      <top style="medium">
        <color indexed="64"/>
      </top>
      <bottom/>
      <diagonal/>
    </border>
    <border>
      <left/>
      <right/>
      <top style="medium">
        <color auto="1"/>
      </top>
      <bottom style="medium">
        <color auto="1"/>
      </bottom>
      <diagonal/>
    </border>
    <border>
      <left style="medium">
        <color auto="1"/>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style="medium">
        <color indexed="64"/>
      </right>
      <top/>
      <bottom style="medium">
        <color indexed="64"/>
      </bottom>
      <diagonal/>
    </border>
    <border>
      <left/>
      <right/>
      <top style="medium">
        <color auto="1"/>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right/>
      <top/>
      <bottom style="medium">
        <color rgb="FF4F81BD"/>
      </bottom>
      <diagonal/>
    </border>
    <border>
      <left/>
      <right/>
      <top style="medium">
        <color rgb="FF4F81BD"/>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medium">
        <color indexed="27"/>
      </bottom>
      <diagonal/>
    </border>
    <border>
      <left/>
      <right/>
      <top/>
      <bottom style="medium">
        <color indexed="27"/>
      </bottom>
      <diagonal/>
    </border>
    <border>
      <left/>
      <right/>
      <top/>
      <bottom style="medium">
        <color indexed="27"/>
      </bottom>
      <diagonal/>
    </border>
  </borders>
  <cellStyleXfs count="117">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4" borderId="0" applyNumberFormat="0" applyBorder="0" applyAlignment="0" applyProtection="0"/>
    <xf numFmtId="0" fontId="20" fillId="6" borderId="0" applyNumberFormat="0" applyBorder="0" applyAlignment="0" applyProtection="0"/>
    <xf numFmtId="0" fontId="20" fillId="3"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4"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3" borderId="0" applyNumberFormat="0" applyBorder="0" applyAlignment="0" applyProtection="0"/>
    <xf numFmtId="0" fontId="21" fillId="11"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2" fillId="15" borderId="0" applyNumberFormat="0" applyBorder="0" applyAlignment="0" applyProtection="0"/>
    <xf numFmtId="0" fontId="23" fillId="16" borderId="1" applyNumberFormat="0" applyAlignment="0" applyProtection="0"/>
    <xf numFmtId="3" fontId="9" fillId="17" borderId="2">
      <alignment horizontal="right"/>
    </xf>
    <xf numFmtId="3" fontId="8" fillId="17" borderId="3">
      <alignment horizontal="right"/>
    </xf>
    <xf numFmtId="3" fontId="9" fillId="17" borderId="3">
      <alignment horizontal="right"/>
    </xf>
    <xf numFmtId="0" fontId="24" fillId="18" borderId="4" applyNumberFormat="0" applyAlignment="0" applyProtection="0"/>
    <xf numFmtId="164" fontId="9" fillId="0" borderId="0" applyFont="0" applyFill="0" applyBorder="0" applyAlignment="0" applyProtection="0"/>
    <xf numFmtId="0" fontId="25" fillId="0" borderId="0" applyNumberFormat="0" applyFill="0" applyBorder="0" applyAlignment="0" applyProtection="0"/>
    <xf numFmtId="0" fontId="26" fillId="6" borderId="0" applyNumberFormat="0" applyBorder="0" applyAlignment="0" applyProtection="0"/>
    <xf numFmtId="0" fontId="27" fillId="0" borderId="5" applyNumberFormat="0" applyFill="0" applyAlignment="0" applyProtection="0"/>
    <xf numFmtId="0" fontId="28" fillId="0" borderId="6" applyNumberFormat="0" applyFill="0" applyAlignment="0" applyProtection="0"/>
    <xf numFmtId="0" fontId="29" fillId="0" borderId="7" applyNumberFormat="0" applyFill="0" applyAlignment="0" applyProtection="0"/>
    <xf numFmtId="0" fontId="29" fillId="0" borderId="0" applyNumberFormat="0" applyFill="0" applyBorder="0" applyAlignment="0" applyProtection="0"/>
    <xf numFmtId="0" fontId="30" fillId="7" borderId="1" applyNumberFormat="0" applyAlignment="0" applyProtection="0"/>
    <xf numFmtId="0" fontId="31" fillId="0" borderId="8" applyNumberFormat="0" applyFill="0" applyAlignment="0" applyProtection="0"/>
    <xf numFmtId="0" fontId="32" fillId="7" borderId="0" applyNumberFormat="0" applyBorder="0" applyAlignment="0" applyProtection="0"/>
    <xf numFmtId="0" fontId="7" fillId="4" borderId="9" applyNumberFormat="0" applyFont="0" applyAlignment="0" applyProtection="0"/>
    <xf numFmtId="0" fontId="33" fillId="16" borderId="10" applyNumberFormat="0" applyAlignment="0" applyProtection="0"/>
    <xf numFmtId="9" fontId="7" fillId="0" borderId="0" applyFont="0" applyFill="0" applyBorder="0" applyAlignment="0" applyProtection="0"/>
    <xf numFmtId="0" fontId="34" fillId="0" borderId="0" applyNumberFormat="0" applyFill="0" applyBorder="0" applyAlignment="0" applyProtection="0"/>
    <xf numFmtId="0" fontId="35" fillId="0" borderId="11" applyNumberFormat="0" applyFill="0" applyAlignment="0" applyProtection="0"/>
    <xf numFmtId="0" fontId="31" fillId="0" borderId="0" applyNumberFormat="0" applyFill="0" applyBorder="0" applyAlignment="0" applyProtection="0"/>
    <xf numFmtId="3" fontId="7" fillId="17" borderId="2">
      <alignment horizontal="right"/>
    </xf>
    <xf numFmtId="3" fontId="7" fillId="17" borderId="3">
      <alignment horizontal="right"/>
    </xf>
    <xf numFmtId="0" fontId="7" fillId="0" borderId="0"/>
    <xf numFmtId="164" fontId="7" fillId="0" borderId="0" applyFont="0" applyFill="0" applyBorder="0" applyAlignment="0" applyProtection="0"/>
    <xf numFmtId="0" fontId="64" fillId="0" borderId="0" applyNumberFormat="0" applyFill="0" applyBorder="0" applyAlignment="0" applyProtection="0"/>
    <xf numFmtId="0" fontId="66" fillId="0" borderId="0"/>
    <xf numFmtId="0" fontId="7" fillId="0" borderId="0"/>
    <xf numFmtId="0" fontId="7" fillId="0" borderId="0"/>
    <xf numFmtId="0" fontId="11" fillId="0" borderId="0"/>
    <xf numFmtId="0" fontId="7" fillId="0" borderId="0"/>
    <xf numFmtId="164" fontId="7" fillId="0" borderId="0" applyFont="0" applyFill="0" applyBorder="0" applyAlignment="0" applyProtection="0"/>
    <xf numFmtId="0" fontId="81"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5" fillId="0" borderId="0"/>
    <xf numFmtId="0" fontId="32" fillId="7" borderId="0" applyNumberFormat="0" applyBorder="0" applyAlignment="0" applyProtection="0"/>
    <xf numFmtId="0" fontId="6" fillId="0" borderId="0"/>
    <xf numFmtId="9" fontId="7" fillId="0" borderId="0" applyFont="0" applyFill="0" applyBorder="0" applyAlignment="0" applyProtection="0"/>
    <xf numFmtId="0" fontId="5" fillId="0" borderId="0"/>
    <xf numFmtId="43" fontId="7" fillId="0" borderId="0" applyFont="0" applyFill="0" applyBorder="0" applyAlignment="0" applyProtection="0"/>
    <xf numFmtId="0" fontId="7" fillId="0" borderId="0"/>
    <xf numFmtId="0" fontId="83"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7" fillId="0" borderId="0"/>
    <xf numFmtId="0" fontId="4" fillId="0" borderId="0"/>
    <xf numFmtId="0" fontId="7" fillId="0" borderId="0"/>
    <xf numFmtId="0" fontId="3" fillId="0" borderId="0"/>
    <xf numFmtId="0" fontId="23" fillId="16" borderId="1" applyNumberFormat="0" applyAlignment="0" applyProtection="0"/>
    <xf numFmtId="3" fontId="8" fillId="17" borderId="3">
      <alignment horizontal="right"/>
    </xf>
    <xf numFmtId="3" fontId="7" fillId="17" borderId="3">
      <alignment horizontal="right"/>
    </xf>
    <xf numFmtId="43" fontId="7" fillId="0" borderId="0" applyFont="0" applyFill="0" applyBorder="0" applyAlignment="0" applyProtection="0"/>
    <xf numFmtId="0" fontId="30" fillId="7" borderId="1" applyNumberFormat="0" applyAlignment="0" applyProtection="0"/>
    <xf numFmtId="0" fontId="7" fillId="4" borderId="9" applyNumberFormat="0" applyFont="0" applyAlignment="0" applyProtection="0"/>
    <xf numFmtId="0" fontId="33" fillId="16" borderId="10" applyNumberFormat="0" applyAlignment="0" applyProtection="0"/>
    <xf numFmtId="0" fontId="35" fillId="0" borderId="11" applyNumberFormat="0" applyFill="0" applyAlignment="0" applyProtection="0"/>
    <xf numFmtId="3" fontId="7" fillId="17" borderId="3">
      <alignment horizontal="right"/>
    </xf>
    <xf numFmtId="43" fontId="7" fillId="0" borderId="0" applyFont="0" applyFill="0" applyBorder="0" applyAlignment="0" applyProtection="0"/>
    <xf numFmtId="0" fontId="3" fillId="0" borderId="0"/>
    <xf numFmtId="0" fontId="2" fillId="0" borderId="0"/>
    <xf numFmtId="0" fontId="2" fillId="0" borderId="0"/>
    <xf numFmtId="0" fontId="7" fillId="0" borderId="0"/>
    <xf numFmtId="43" fontId="7"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88" fillId="0" borderId="0"/>
    <xf numFmtId="0" fontId="29" fillId="0" borderId="132" applyNumberFormat="0" applyFill="0" applyAlignment="0" applyProtection="0"/>
    <xf numFmtId="0" fontId="29" fillId="0" borderId="133" applyNumberFormat="0" applyFill="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43" fontId="7" fillId="0" borderId="0" applyFont="0" applyFill="0" applyBorder="0" applyAlignment="0" applyProtection="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43" fontId="7"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29" fillId="0" borderId="134" applyNumberFormat="0" applyFill="0" applyAlignment="0" applyProtection="0"/>
  </cellStyleXfs>
  <cellXfs count="920">
    <xf numFmtId="0" fontId="0" fillId="0" borderId="0" xfId="0"/>
    <xf numFmtId="0" fontId="0" fillId="19" borderId="0" xfId="0" applyFill="1" applyAlignment="1">
      <alignment horizontal="center"/>
    </xf>
    <xf numFmtId="0" fontId="0" fillId="19" borderId="0" xfId="0" applyFill="1"/>
    <xf numFmtId="0" fontId="8" fillId="19" borderId="0" xfId="0" applyFont="1" applyFill="1" applyAlignment="1">
      <alignment horizontal="center"/>
    </xf>
    <xf numFmtId="0" fontId="11" fillId="0" borderId="0" xfId="0" applyFont="1"/>
    <xf numFmtId="0" fontId="11" fillId="19" borderId="0" xfId="0" applyFont="1" applyFill="1"/>
    <xf numFmtId="0" fontId="11" fillId="19" borderId="12" xfId="0" applyFont="1" applyFill="1" applyBorder="1"/>
    <xf numFmtId="0" fontId="11" fillId="19" borderId="13" xfId="0" applyFont="1" applyFill="1" applyBorder="1"/>
    <xf numFmtId="0" fontId="13" fillId="19" borderId="0" xfId="0" applyFont="1" applyFill="1" applyAlignment="1">
      <alignment horizontal="center"/>
    </xf>
    <xf numFmtId="0" fontId="11" fillId="19" borderId="0" xfId="0" applyFont="1" applyFill="1" applyAlignment="1">
      <alignment horizontal="left"/>
    </xf>
    <xf numFmtId="0" fontId="11" fillId="20" borderId="14" xfId="0" applyFont="1" applyFill="1" applyBorder="1"/>
    <xf numFmtId="0" fontId="11" fillId="20" borderId="15" xfId="0" applyFont="1" applyFill="1" applyBorder="1"/>
    <xf numFmtId="0" fontId="11"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7" fillId="19" borderId="0" xfId="0" applyFont="1" applyFill="1"/>
    <xf numFmtId="0" fontId="17" fillId="19" borderId="13" xfId="0" applyFont="1" applyFill="1" applyBorder="1"/>
    <xf numFmtId="0" fontId="17" fillId="17" borderId="23" xfId="0" applyFont="1" applyFill="1" applyBorder="1"/>
    <xf numFmtId="0" fontId="17" fillId="0" borderId="0" xfId="0" applyFont="1"/>
    <xf numFmtId="0" fontId="17" fillId="17" borderId="24" xfId="0" applyFont="1" applyFill="1" applyBorder="1"/>
    <xf numFmtId="0" fontId="17" fillId="17" borderId="25" xfId="0" applyFont="1" applyFill="1" applyBorder="1"/>
    <xf numFmtId="0" fontId="17" fillId="17" borderId="26" xfId="0" applyFont="1" applyFill="1" applyBorder="1"/>
    <xf numFmtId="0" fontId="16" fillId="19" borderId="12" xfId="0" applyFont="1" applyFill="1" applyBorder="1" applyAlignment="1">
      <alignment horizontal="left"/>
    </xf>
    <xf numFmtId="0" fontId="17" fillId="19" borderId="12" xfId="0" applyFont="1" applyFill="1" applyBorder="1"/>
    <xf numFmtId="0" fontId="16" fillId="19" borderId="0" xfId="0" applyFont="1" applyFill="1"/>
    <xf numFmtId="0" fontId="0" fillId="20" borderId="0" xfId="0" applyFill="1" applyAlignment="1" applyProtection="1">
      <alignment horizontal="center"/>
      <protection locked="0"/>
    </xf>
    <xf numFmtId="0" fontId="0" fillId="20" borderId="0" xfId="0" applyFill="1" applyProtection="1">
      <protection locked="0"/>
    </xf>
    <xf numFmtId="0" fontId="11" fillId="20" borderId="0" xfId="0" applyFont="1" applyFill="1"/>
    <xf numFmtId="0" fontId="11" fillId="20" borderId="13" xfId="0" applyFont="1" applyFill="1" applyBorder="1"/>
    <xf numFmtId="0" fontId="11" fillId="20" borderId="17" xfId="0" applyFont="1" applyFill="1" applyBorder="1"/>
    <xf numFmtId="0" fontId="11" fillId="20" borderId="18" xfId="0" applyFont="1" applyFill="1" applyBorder="1"/>
    <xf numFmtId="0" fontId="11" fillId="20" borderId="27" xfId="0" applyFont="1" applyFill="1" applyBorder="1"/>
    <xf numFmtId="0" fontId="17" fillId="20" borderId="12" xfId="0" applyFont="1" applyFill="1" applyBorder="1" applyAlignment="1">
      <alignment horizontal="center"/>
    </xf>
    <xf numFmtId="0" fontId="0" fillId="19" borderId="14" xfId="0" applyFill="1" applyBorder="1"/>
    <xf numFmtId="0" fontId="0" fillId="19" borderId="15" xfId="0" applyFill="1" applyBorder="1"/>
    <xf numFmtId="0" fontId="0" fillId="19" borderId="16" xfId="0" applyFill="1" applyBorder="1"/>
    <xf numFmtId="0" fontId="0" fillId="19" borderId="13" xfId="0" applyFill="1" applyBorder="1"/>
    <xf numFmtId="0" fontId="0" fillId="19" borderId="27" xfId="0" applyFill="1" applyBorder="1"/>
    <xf numFmtId="0" fontId="17" fillId="19" borderId="0" xfId="0" applyFont="1" applyFill="1" applyAlignment="1">
      <alignment vertical="top"/>
    </xf>
    <xf numFmtId="0" fontId="16" fillId="19" borderId="0" xfId="0" applyFont="1" applyFill="1" applyAlignment="1">
      <alignment horizontal="center"/>
    </xf>
    <xf numFmtId="0" fontId="11" fillId="20" borderId="18" xfId="0" applyFont="1" applyFill="1" applyBorder="1" applyAlignment="1">
      <alignment horizontal="center"/>
    </xf>
    <xf numFmtId="0" fontId="11" fillId="20" borderId="15" xfId="0" applyFont="1" applyFill="1" applyBorder="1" applyAlignment="1">
      <alignment horizontal="center"/>
    </xf>
    <xf numFmtId="0" fontId="17" fillId="19" borderId="0" xfId="0" applyFont="1" applyFill="1" applyAlignment="1">
      <alignment horizontal="center"/>
    </xf>
    <xf numFmtId="3" fontId="17" fillId="19" borderId="0" xfId="0" applyNumberFormat="1" applyFont="1" applyFill="1" applyAlignment="1">
      <alignment horizontal="right" vertical="center" indent="1"/>
    </xf>
    <xf numFmtId="3" fontId="16" fillId="19" borderId="0" xfId="0" applyNumberFormat="1" applyFont="1" applyFill="1" applyAlignment="1">
      <alignment horizontal="right" vertical="center" indent="1"/>
    </xf>
    <xf numFmtId="3" fontId="17" fillId="17" borderId="0" xfId="0" applyNumberFormat="1" applyFont="1" applyFill="1" applyAlignment="1">
      <alignment horizontal="right" vertical="center" indent="1"/>
    </xf>
    <xf numFmtId="0" fontId="43" fillId="19" borderId="0" xfId="0" applyFont="1" applyFill="1" applyAlignment="1">
      <alignment horizontal="center"/>
    </xf>
    <xf numFmtId="0" fontId="37" fillId="19" borderId="0" xfId="0" applyFont="1" applyFill="1" applyAlignment="1">
      <alignment horizontal="left"/>
    </xf>
    <xf numFmtId="3" fontId="11" fillId="19" borderId="0" xfId="0" applyNumberFormat="1" applyFont="1" applyFill="1" applyAlignment="1">
      <alignment horizontal="right" vertical="center" indent="1"/>
    </xf>
    <xf numFmtId="3" fontId="14" fillId="19" borderId="0" xfId="0" applyNumberFormat="1" applyFont="1" applyFill="1" applyAlignment="1">
      <alignment horizontal="right" vertical="center" indent="1"/>
    </xf>
    <xf numFmtId="3" fontId="15" fillId="19" borderId="0" xfId="0" applyNumberFormat="1" applyFont="1" applyFill="1" applyAlignment="1">
      <alignment horizontal="right" vertical="center" indent="1"/>
    </xf>
    <xf numFmtId="3" fontId="14" fillId="19" borderId="0" xfId="0" applyNumberFormat="1" applyFont="1" applyFill="1" applyAlignment="1">
      <alignment horizontal="left" vertical="center" indent="1"/>
    </xf>
    <xf numFmtId="3" fontId="11" fillId="19" borderId="0" xfId="0" applyNumberFormat="1" applyFont="1" applyFill="1" applyAlignment="1">
      <alignment horizontal="left" vertical="center" indent="1"/>
    </xf>
    <xf numFmtId="0" fontId="17" fillId="19" borderId="18" xfId="0" applyFont="1" applyFill="1" applyBorder="1"/>
    <xf numFmtId="0" fontId="46" fillId="20" borderId="15" xfId="0" applyFont="1" applyFill="1" applyBorder="1"/>
    <xf numFmtId="0" fontId="17" fillId="19" borderId="0" xfId="0" applyFont="1" applyFill="1" applyAlignment="1">
      <alignment horizontal="right"/>
    </xf>
    <xf numFmtId="0" fontId="11" fillId="19" borderId="0" xfId="0" applyFont="1" applyFill="1" applyAlignment="1">
      <alignment vertical="top"/>
    </xf>
    <xf numFmtId="3" fontId="47" fillId="19" borderId="0" xfId="0" applyNumberFormat="1" applyFont="1" applyFill="1" applyAlignment="1">
      <alignment horizontal="left" vertical="center" indent="1"/>
    </xf>
    <xf numFmtId="3" fontId="13" fillId="19" borderId="0" xfId="0" applyNumberFormat="1" applyFont="1" applyFill="1" applyAlignment="1">
      <alignment horizontal="right" vertical="center" indent="1"/>
    </xf>
    <xf numFmtId="0" fontId="41" fillId="19" borderId="0" xfId="0" applyFont="1" applyFill="1" applyAlignment="1">
      <alignment horizontal="center"/>
    </xf>
    <xf numFmtId="0" fontId="11" fillId="20" borderId="12" xfId="0" applyFont="1" applyFill="1" applyBorder="1" applyAlignment="1">
      <alignment horizontal="center"/>
    </xf>
    <xf numFmtId="0" fontId="11" fillId="20" borderId="0" xfId="0" applyFont="1" applyFill="1" applyAlignment="1">
      <alignment horizontal="center"/>
    </xf>
    <xf numFmtId="0" fontId="11" fillId="20" borderId="13" xfId="0" applyFont="1" applyFill="1" applyBorder="1" applyAlignment="1">
      <alignment horizontal="center"/>
    </xf>
    <xf numFmtId="0" fontId="12" fillId="20" borderId="12" xfId="0" applyFont="1" applyFill="1" applyBorder="1" applyAlignment="1">
      <alignment horizontal="center"/>
    </xf>
    <xf numFmtId="0" fontId="7" fillId="20" borderId="18" xfId="0" applyFont="1" applyFill="1" applyBorder="1" applyAlignment="1">
      <alignment horizontal="right"/>
    </xf>
    <xf numFmtId="0" fontId="17" fillId="19" borderId="24" xfId="0" applyFont="1" applyFill="1" applyBorder="1"/>
    <xf numFmtId="0" fontId="17" fillId="19" borderId="19" xfId="0" applyFont="1" applyFill="1" applyBorder="1"/>
    <xf numFmtId="3" fontId="16" fillId="19" borderId="19" xfId="0" applyNumberFormat="1" applyFont="1" applyFill="1" applyBorder="1" applyAlignment="1">
      <alignment horizontal="right" vertical="center" indent="1"/>
    </xf>
    <xf numFmtId="0" fontId="17" fillId="19" borderId="25" xfId="0" applyFont="1" applyFill="1" applyBorder="1"/>
    <xf numFmtId="0" fontId="16" fillId="19" borderId="25" xfId="0" applyFont="1" applyFill="1" applyBorder="1"/>
    <xf numFmtId="0" fontId="17" fillId="19" borderId="26" xfId="0" applyFont="1" applyFill="1" applyBorder="1"/>
    <xf numFmtId="0" fontId="17" fillId="19" borderId="22" xfId="0" applyFont="1" applyFill="1" applyBorder="1"/>
    <xf numFmtId="3" fontId="17" fillId="19" borderId="22" xfId="0" applyNumberFormat="1" applyFont="1" applyFill="1" applyBorder="1" applyAlignment="1">
      <alignment horizontal="right" vertical="center" indent="1"/>
    </xf>
    <xf numFmtId="0" fontId="13" fillId="19" borderId="0" xfId="0" applyFont="1" applyFill="1" applyAlignment="1">
      <alignment horizontal="left"/>
    </xf>
    <xf numFmtId="3" fontId="17" fillId="19" borderId="30" xfId="0" applyNumberFormat="1" applyFont="1" applyFill="1" applyBorder="1" applyAlignment="1">
      <alignment horizontal="right" vertical="center" indent="1"/>
    </xf>
    <xf numFmtId="3" fontId="17" fillId="19" borderId="31" xfId="0" applyNumberFormat="1" applyFont="1" applyFill="1" applyBorder="1" applyAlignment="1">
      <alignment horizontal="right" vertical="center" indent="1"/>
    </xf>
    <xf numFmtId="3" fontId="11" fillId="19" borderId="0" xfId="0" applyNumberFormat="1" applyFont="1" applyFill="1" applyAlignment="1">
      <alignment horizontal="center" vertical="center"/>
    </xf>
    <xf numFmtId="3" fontId="13" fillId="19" borderId="0" xfId="0" applyNumberFormat="1" applyFont="1" applyFill="1" applyAlignment="1">
      <alignment horizontal="center" vertical="center" wrapText="1"/>
    </xf>
    <xf numFmtId="0" fontId="13" fillId="19" borderId="0" xfId="0" applyFont="1" applyFill="1"/>
    <xf numFmtId="0" fontId="17" fillId="17" borderId="22" xfId="0" applyFont="1" applyFill="1" applyBorder="1" applyAlignment="1">
      <alignment horizontal="right" vertical="center" indent="1"/>
    </xf>
    <xf numFmtId="0" fontId="17" fillId="19" borderId="0" xfId="0" applyFont="1" applyFill="1" applyAlignment="1">
      <alignment horizontal="right" vertical="center" indent="1"/>
    </xf>
    <xf numFmtId="0" fontId="13" fillId="19" borderId="0" xfId="0" applyFont="1" applyFill="1" applyAlignment="1">
      <alignment vertical="top"/>
    </xf>
    <xf numFmtId="0" fontId="11" fillId="22" borderId="18" xfId="0" applyFont="1" applyFill="1" applyBorder="1"/>
    <xf numFmtId="0" fontId="48" fillId="22" borderId="17" xfId="0" applyFont="1" applyFill="1" applyBorder="1"/>
    <xf numFmtId="0" fontId="11" fillId="22" borderId="27" xfId="0" applyFont="1" applyFill="1" applyBorder="1"/>
    <xf numFmtId="3" fontId="16" fillId="22" borderId="18" xfId="0" applyNumberFormat="1" applyFont="1" applyFill="1" applyBorder="1" applyAlignment="1">
      <alignment horizontal="right" vertical="center" indent="1"/>
    </xf>
    <xf numFmtId="3" fontId="17" fillId="22" borderId="18" xfId="0" applyNumberFormat="1" applyFont="1" applyFill="1" applyBorder="1" applyAlignment="1">
      <alignment horizontal="right" vertical="center" indent="1"/>
    </xf>
    <xf numFmtId="3" fontId="17" fillId="22" borderId="0" xfId="0" applyNumberFormat="1" applyFont="1" applyFill="1" applyAlignment="1">
      <alignment horizontal="right" vertical="center" indent="1"/>
    </xf>
    <xf numFmtId="0" fontId="11" fillId="19" borderId="0" xfId="0" applyFont="1" applyFill="1" applyAlignment="1">
      <alignment horizontal="left" vertical="top"/>
    </xf>
    <xf numFmtId="0" fontId="16" fillId="19" borderId="0" xfId="0" applyFont="1" applyFill="1" applyAlignment="1">
      <alignment vertical="top"/>
    </xf>
    <xf numFmtId="0" fontId="0" fillId="19" borderId="0" xfId="0" applyFill="1" applyAlignment="1">
      <alignment vertical="top"/>
    </xf>
    <xf numFmtId="0" fontId="17" fillId="19" borderId="18" xfId="0" applyFont="1" applyFill="1" applyBorder="1" applyAlignment="1">
      <alignment vertical="top"/>
    </xf>
    <xf numFmtId="0" fontId="0" fillId="19" borderId="12" xfId="0" applyFill="1" applyBorder="1" applyAlignment="1">
      <alignment vertical="top"/>
    </xf>
    <xf numFmtId="0" fontId="0" fillId="19" borderId="17" xfId="0" applyFill="1" applyBorder="1" applyAlignment="1">
      <alignment vertical="top"/>
    </xf>
    <xf numFmtId="0" fontId="0" fillId="19" borderId="18" xfId="0" applyFill="1" applyBorder="1" applyAlignment="1">
      <alignment vertical="top"/>
    </xf>
    <xf numFmtId="0" fontId="0" fillId="22" borderId="0" xfId="0" applyFill="1" applyAlignment="1">
      <alignment vertical="top" wrapText="1"/>
    </xf>
    <xf numFmtId="0" fontId="17" fillId="22" borderId="0" xfId="0" applyFont="1" applyFill="1" applyAlignment="1">
      <alignment vertical="top"/>
    </xf>
    <xf numFmtId="0" fontId="16" fillId="19" borderId="0" xfId="0" applyFont="1" applyFill="1" applyAlignment="1">
      <alignment horizontal="left" vertical="top"/>
    </xf>
    <xf numFmtId="0" fontId="17" fillId="19" borderId="19" xfId="0" applyFont="1" applyFill="1" applyBorder="1" applyAlignment="1">
      <alignment vertical="top" wrapText="1"/>
    </xf>
    <xf numFmtId="0" fontId="17" fillId="19" borderId="22" xfId="0" applyFont="1" applyFill="1" applyBorder="1" applyAlignment="1">
      <alignment vertical="top"/>
    </xf>
    <xf numFmtId="0" fontId="17" fillId="17" borderId="19" xfId="0" applyFont="1" applyFill="1" applyBorder="1" applyAlignment="1">
      <alignment vertical="top"/>
    </xf>
    <xf numFmtId="0" fontId="16" fillId="17" borderId="0" xfId="0" applyFont="1" applyFill="1" applyAlignment="1">
      <alignment vertical="top"/>
    </xf>
    <xf numFmtId="0" fontId="17" fillId="17" borderId="0" xfId="0" applyFont="1" applyFill="1" applyAlignment="1">
      <alignment vertical="top"/>
    </xf>
    <xf numFmtId="0" fontId="17" fillId="17" borderId="22" xfId="0" applyFont="1" applyFill="1" applyBorder="1" applyAlignment="1">
      <alignment vertical="top"/>
    </xf>
    <xf numFmtId="0" fontId="13" fillId="19" borderId="0" xfId="0" applyFont="1" applyFill="1" applyAlignment="1">
      <alignment horizontal="left" vertical="top"/>
    </xf>
    <xf numFmtId="0" fontId="11" fillId="17" borderId="0" xfId="0" applyFont="1" applyFill="1" applyAlignment="1">
      <alignment vertical="top"/>
    </xf>
    <xf numFmtId="0" fontId="11" fillId="19" borderId="0" xfId="0" applyFont="1" applyFill="1" applyAlignment="1">
      <alignment vertical="top" wrapText="1"/>
    </xf>
    <xf numFmtId="0" fontId="17" fillId="22" borderId="0" xfId="0" applyFont="1" applyFill="1"/>
    <xf numFmtId="0" fontId="0" fillId="19" borderId="39" xfId="0" applyFill="1" applyBorder="1" applyAlignment="1">
      <alignment vertical="top"/>
    </xf>
    <xf numFmtId="3" fontId="11" fillId="19" borderId="40" xfId="0" applyNumberFormat="1" applyFont="1" applyFill="1" applyBorder="1" applyAlignment="1">
      <alignment horizontal="right" vertical="center" indent="1"/>
    </xf>
    <xf numFmtId="0" fontId="0" fillId="19" borderId="42" xfId="0" applyFill="1" applyBorder="1" applyAlignment="1">
      <alignment vertical="top"/>
    </xf>
    <xf numFmtId="0" fontId="0" fillId="19" borderId="44" xfId="0" applyFill="1" applyBorder="1" applyAlignment="1">
      <alignment vertical="top"/>
    </xf>
    <xf numFmtId="0" fontId="11" fillId="19" borderId="45" xfId="0" applyFont="1" applyFill="1" applyBorder="1" applyAlignment="1">
      <alignment horizontal="left" vertical="top" wrapText="1"/>
    </xf>
    <xf numFmtId="0" fontId="0" fillId="19" borderId="45" xfId="0" applyFill="1" applyBorder="1"/>
    <xf numFmtId="3" fontId="13" fillId="19" borderId="40" xfId="0" applyNumberFormat="1" applyFont="1" applyFill="1" applyBorder="1" applyAlignment="1">
      <alignment horizontal="right" vertical="center" indent="1"/>
    </xf>
    <xf numFmtId="3" fontId="13" fillId="19" borderId="45" xfId="0" applyNumberFormat="1" applyFont="1" applyFill="1" applyBorder="1" applyAlignment="1">
      <alignment horizontal="right" vertical="center" indent="1"/>
    </xf>
    <xf numFmtId="3" fontId="11" fillId="19" borderId="45" xfId="0" applyNumberFormat="1" applyFont="1" applyFill="1" applyBorder="1" applyAlignment="1">
      <alignment horizontal="right" vertical="center" indent="1"/>
    </xf>
    <xf numFmtId="0" fontId="0" fillId="22" borderId="0" xfId="0" applyFill="1" applyAlignment="1">
      <alignment vertical="top"/>
    </xf>
    <xf numFmtId="0" fontId="0" fillId="22" borderId="40" xfId="0" applyFill="1" applyBorder="1" applyAlignment="1">
      <alignment vertical="top" wrapText="1"/>
    </xf>
    <xf numFmtId="0" fontId="0" fillId="22" borderId="45" xfId="0" applyFill="1" applyBorder="1" applyAlignment="1">
      <alignment vertical="top" wrapText="1"/>
    </xf>
    <xf numFmtId="0" fontId="11" fillId="19" borderId="40" xfId="0" applyFont="1" applyFill="1" applyBorder="1" applyAlignment="1">
      <alignment vertical="top"/>
    </xf>
    <xf numFmtId="0" fontId="11" fillId="19" borderId="45" xfId="0" applyFont="1" applyFill="1" applyBorder="1" applyAlignment="1">
      <alignment vertical="top"/>
    </xf>
    <xf numFmtId="0" fontId="0" fillId="19" borderId="44" xfId="0" applyFill="1" applyBorder="1"/>
    <xf numFmtId="0" fontId="11" fillId="19" borderId="18" xfId="0" applyFont="1" applyFill="1" applyBorder="1" applyAlignment="1">
      <alignment vertical="top"/>
    </xf>
    <xf numFmtId="0" fontId="11" fillId="23" borderId="0" xfId="0" applyFont="1" applyFill="1" applyAlignment="1">
      <alignment vertical="top"/>
    </xf>
    <xf numFmtId="0" fontId="51" fillId="24" borderId="0" xfId="0" applyFont="1" applyFill="1"/>
    <xf numFmtId="0" fontId="52" fillId="24" borderId="0" xfId="0" applyFont="1" applyFill="1"/>
    <xf numFmtId="0" fontId="53" fillId="24" borderId="0" xfId="0" applyFont="1" applyFill="1"/>
    <xf numFmtId="3" fontId="16" fillId="17" borderId="0" xfId="0" applyNumberFormat="1" applyFont="1" applyFill="1" applyAlignment="1">
      <alignment horizontal="center" vertical="center"/>
    </xf>
    <xf numFmtId="3" fontId="16" fillId="22" borderId="0" xfId="0" applyNumberFormat="1" applyFont="1" applyFill="1" applyAlignment="1">
      <alignment horizontal="right" vertical="center" indent="1"/>
    </xf>
    <xf numFmtId="3" fontId="16" fillId="22" borderId="19" xfId="0" applyNumberFormat="1" applyFont="1" applyFill="1" applyBorder="1" applyAlignment="1">
      <alignment horizontal="right" vertical="center" indent="1"/>
    </xf>
    <xf numFmtId="3" fontId="17" fillId="22" borderId="22" xfId="0" applyNumberFormat="1" applyFont="1" applyFill="1" applyBorder="1" applyAlignment="1">
      <alignment horizontal="right" vertical="center" indent="1"/>
    </xf>
    <xf numFmtId="0" fontId="17" fillId="19" borderId="14" xfId="0" applyFont="1" applyFill="1" applyBorder="1"/>
    <xf numFmtId="0" fontId="17" fillId="19" borderId="15" xfId="0" applyFont="1" applyFill="1" applyBorder="1"/>
    <xf numFmtId="0" fontId="17" fillId="19" borderId="15" xfId="0" applyFont="1" applyFill="1" applyBorder="1" applyAlignment="1">
      <alignment vertical="top"/>
    </xf>
    <xf numFmtId="0" fontId="17" fillId="19" borderId="16" xfId="0" applyFont="1" applyFill="1" applyBorder="1"/>
    <xf numFmtId="0" fontId="7" fillId="0" borderId="0" xfId="0" applyFont="1"/>
    <xf numFmtId="0" fontId="55" fillId="0" borderId="0" xfId="0" applyFont="1"/>
    <xf numFmtId="0" fontId="0" fillId="21" borderId="0" xfId="0" applyFill="1"/>
    <xf numFmtId="3" fontId="13" fillId="19" borderId="0" xfId="0" applyNumberFormat="1" applyFont="1" applyFill="1" applyAlignment="1">
      <alignment horizontal="center" vertical="center"/>
    </xf>
    <xf numFmtId="9" fontId="11" fillId="19" borderId="0" xfId="43" applyFont="1" applyFill="1" applyAlignment="1">
      <alignment horizontal="right" vertical="center" indent="1"/>
    </xf>
    <xf numFmtId="3" fontId="17" fillId="26" borderId="0" xfId="0" applyNumberFormat="1" applyFont="1" applyFill="1" applyAlignment="1">
      <alignment horizontal="right" vertical="center" indent="1"/>
    </xf>
    <xf numFmtId="0" fontId="0" fillId="26" borderId="0" xfId="0" applyFill="1"/>
    <xf numFmtId="0" fontId="17" fillId="26" borderId="0" xfId="0" applyFont="1" applyFill="1"/>
    <xf numFmtId="3" fontId="16" fillId="26" borderId="0" xfId="0" applyNumberFormat="1" applyFont="1" applyFill="1" applyAlignment="1">
      <alignment horizontal="right" vertical="center" indent="1"/>
    </xf>
    <xf numFmtId="0" fontId="0" fillId="26" borderId="41" xfId="0" applyFill="1" applyBorder="1"/>
    <xf numFmtId="0" fontId="0" fillId="26" borderId="43" xfId="0" applyFill="1" applyBorder="1"/>
    <xf numFmtId="0" fontId="0" fillId="26" borderId="46" xfId="0" applyFill="1" applyBorder="1"/>
    <xf numFmtId="3" fontId="17" fillId="26" borderId="18" xfId="0" applyNumberFormat="1" applyFont="1" applyFill="1" applyBorder="1" applyAlignment="1">
      <alignment horizontal="right" vertical="center" indent="1"/>
    </xf>
    <xf numFmtId="3" fontId="16" fillId="26" borderId="18" xfId="0" applyNumberFormat="1" applyFont="1" applyFill="1" applyBorder="1" applyAlignment="1">
      <alignment horizontal="right" vertical="center" indent="1"/>
    </xf>
    <xf numFmtId="0" fontId="0" fillId="26" borderId="18" xfId="0" applyFill="1" applyBorder="1"/>
    <xf numFmtId="3" fontId="17" fillId="26" borderId="0" xfId="0" applyNumberFormat="1" applyFont="1" applyFill="1" applyAlignment="1">
      <alignment horizontal="center"/>
    </xf>
    <xf numFmtId="0" fontId="17" fillId="26" borderId="0" xfId="0" applyFont="1" applyFill="1" applyAlignment="1">
      <alignment horizontal="center"/>
    </xf>
    <xf numFmtId="0" fontId="17" fillId="26" borderId="20" xfId="0" applyFont="1" applyFill="1" applyBorder="1" applyAlignment="1">
      <alignment horizontal="center"/>
    </xf>
    <xf numFmtId="0" fontId="17" fillId="26" borderId="21" xfId="0" applyFont="1" applyFill="1" applyBorder="1"/>
    <xf numFmtId="0" fontId="17" fillId="26" borderId="21" xfId="0" applyFont="1" applyFill="1" applyBorder="1" applyAlignment="1">
      <alignment horizontal="center"/>
    </xf>
    <xf numFmtId="0" fontId="17" fillId="26" borderId="23" xfId="0" applyFont="1" applyFill="1" applyBorder="1"/>
    <xf numFmtId="3" fontId="17" fillId="26" borderId="31" xfId="0" applyNumberFormat="1" applyFont="1" applyFill="1" applyBorder="1" applyAlignment="1">
      <alignment horizontal="right" vertical="center" indent="1"/>
    </xf>
    <xf numFmtId="0" fontId="62" fillId="26" borderId="0" xfId="0" applyFont="1" applyFill="1" applyAlignment="1">
      <alignment vertical="center" wrapText="1"/>
    </xf>
    <xf numFmtId="0" fontId="54" fillId="19" borderId="0" xfId="0" applyFont="1" applyFill="1" applyAlignment="1">
      <alignment vertical="top"/>
    </xf>
    <xf numFmtId="0" fontId="11" fillId="20" borderId="12" xfId="0" applyFont="1" applyFill="1" applyBorder="1"/>
    <xf numFmtId="3" fontId="17" fillId="0" borderId="0" xfId="0" applyNumberFormat="1" applyFont="1"/>
    <xf numFmtId="0" fontId="13" fillId="19" borderId="0" xfId="0" applyFont="1" applyFill="1" applyAlignment="1">
      <alignment horizontal="center" wrapText="1"/>
    </xf>
    <xf numFmtId="0" fontId="17" fillId="19" borderId="0" xfId="0" applyFont="1" applyFill="1" applyAlignment="1">
      <alignment vertical="top" wrapText="1"/>
    </xf>
    <xf numFmtId="0" fontId="16" fillId="19" borderId="0" xfId="0" applyFont="1" applyFill="1" applyAlignment="1">
      <alignment horizontal="left"/>
    </xf>
    <xf numFmtId="3" fontId="52" fillId="24" borderId="0" xfId="0" applyNumberFormat="1" applyFont="1" applyFill="1" applyAlignment="1">
      <alignment horizontal="right" vertical="center" indent="1"/>
    </xf>
    <xf numFmtId="4" fontId="0" fillId="0" borderId="0" xfId="0" applyNumberFormat="1"/>
    <xf numFmtId="0" fontId="57" fillId="0" borderId="0" xfId="0" applyFont="1"/>
    <xf numFmtId="4" fontId="57" fillId="0" borderId="0" xfId="0" applyNumberFormat="1" applyFont="1"/>
    <xf numFmtId="0" fontId="60" fillId="24" borderId="0" xfId="0" applyFont="1" applyFill="1"/>
    <xf numFmtId="0" fontId="11" fillId="19" borderId="12" xfId="0" applyFont="1" applyFill="1" applyBorder="1" applyAlignment="1">
      <alignment vertical="center"/>
    </xf>
    <xf numFmtId="0" fontId="11" fillId="19" borderId="0" xfId="0" applyFont="1" applyFill="1" applyAlignment="1">
      <alignment vertical="center"/>
    </xf>
    <xf numFmtId="0" fontId="11" fillId="19" borderId="13" xfId="0" applyFont="1" applyFill="1" applyBorder="1" applyAlignment="1">
      <alignment vertical="center"/>
    </xf>
    <xf numFmtId="0" fontId="11" fillId="0" borderId="0" xfId="0" applyFont="1" applyAlignment="1">
      <alignment vertical="center"/>
    </xf>
    <xf numFmtId="0" fontId="0" fillId="19" borderId="0" xfId="0" applyFill="1" applyAlignment="1">
      <alignment vertical="center"/>
    </xf>
    <xf numFmtId="0" fontId="11" fillId="19" borderId="0" xfId="0" applyFont="1" applyFill="1" applyAlignment="1">
      <alignment horizontal="left" vertical="center"/>
    </xf>
    <xf numFmtId="0" fontId="13" fillId="19" borderId="0" xfId="0" applyFont="1" applyFill="1" applyAlignment="1">
      <alignment horizontal="right" vertical="center"/>
    </xf>
    <xf numFmtId="0" fontId="13" fillId="19" borderId="0" xfId="0" applyFont="1" applyFill="1" applyAlignment="1">
      <alignment vertical="center"/>
    </xf>
    <xf numFmtId="0" fontId="0" fillId="19" borderId="12" xfId="0" applyFill="1" applyBorder="1" applyAlignment="1">
      <alignment vertical="center"/>
    </xf>
    <xf numFmtId="0" fontId="17" fillId="19" borderId="0" xfId="0" applyFont="1" applyFill="1" applyAlignment="1">
      <alignment vertical="center"/>
    </xf>
    <xf numFmtId="0" fontId="0" fillId="22" borderId="0" xfId="0" applyFill="1" applyAlignment="1">
      <alignment vertical="center"/>
    </xf>
    <xf numFmtId="0" fontId="11" fillId="22" borderId="13" xfId="0" applyFont="1" applyFill="1" applyBorder="1" applyAlignment="1">
      <alignment vertical="center"/>
    </xf>
    <xf numFmtId="0" fontId="16" fillId="19" borderId="0" xfId="0" applyFont="1" applyFill="1" applyAlignment="1">
      <alignment vertical="center"/>
    </xf>
    <xf numFmtId="0" fontId="17" fillId="21" borderId="0" xfId="0" applyFont="1" applyFill="1"/>
    <xf numFmtId="0" fontId="0" fillId="26" borderId="13" xfId="0" applyFill="1" applyBorder="1"/>
    <xf numFmtId="0" fontId="51" fillId="24" borderId="18" xfId="0" applyFont="1" applyFill="1" applyBorder="1"/>
    <xf numFmtId="0" fontId="0" fillId="26" borderId="27" xfId="0" applyFill="1" applyBorder="1"/>
    <xf numFmtId="0" fontId="0" fillId="24" borderId="12" xfId="0" applyFill="1" applyBorder="1"/>
    <xf numFmtId="0" fontId="0" fillId="24" borderId="17" xfId="0" applyFill="1" applyBorder="1"/>
    <xf numFmtId="3" fontId="11" fillId="19" borderId="18" xfId="0" applyNumberFormat="1" applyFont="1" applyFill="1" applyBorder="1" applyAlignment="1">
      <alignment horizontal="right" vertical="center" indent="1"/>
    </xf>
    <xf numFmtId="0" fontId="65" fillId="20" borderId="15" xfId="0" applyFont="1" applyFill="1" applyBorder="1" applyProtection="1">
      <protection locked="0"/>
    </xf>
    <xf numFmtId="0" fontId="17" fillId="19" borderId="0" xfId="0" applyFont="1" applyFill="1" applyAlignment="1">
      <alignment horizontal="right" indent="1"/>
    </xf>
    <xf numFmtId="0" fontId="0" fillId="19" borderId="0" xfId="0" applyFill="1" applyAlignment="1">
      <alignment horizontal="right" indent="1"/>
    </xf>
    <xf numFmtId="0" fontId="61" fillId="0" borderId="0" xfId="0" applyFont="1"/>
    <xf numFmtId="3" fontId="51" fillId="24" borderId="0" xfId="0" applyNumberFormat="1" applyFont="1" applyFill="1" applyAlignment="1">
      <alignment horizontal="right" indent="1"/>
    </xf>
    <xf numFmtId="0" fontId="17" fillId="19" borderId="71" xfId="0" applyFont="1" applyFill="1" applyBorder="1"/>
    <xf numFmtId="3" fontId="13" fillId="19" borderId="0" xfId="0" applyNumberFormat="1" applyFont="1" applyFill="1" applyAlignment="1">
      <alignment horizontal="center" wrapText="1"/>
    </xf>
    <xf numFmtId="3" fontId="11" fillId="19" borderId="0" xfId="0" applyNumberFormat="1" applyFont="1" applyFill="1" applyAlignment="1">
      <alignment horizontal="center"/>
    </xf>
    <xf numFmtId="3" fontId="11" fillId="19" borderId="0" xfId="0" applyNumberFormat="1" applyFont="1" applyFill="1" applyAlignment="1">
      <alignment horizontal="right"/>
    </xf>
    <xf numFmtId="0" fontId="18" fillId="26" borderId="0" xfId="0" applyFont="1" applyFill="1" applyAlignment="1">
      <alignment horizontal="center"/>
    </xf>
    <xf numFmtId="3" fontId="17" fillId="17" borderId="19" xfId="0" applyNumberFormat="1" applyFont="1" applyFill="1" applyBorder="1" applyAlignment="1">
      <alignment horizontal="right" vertical="center" indent="1"/>
    </xf>
    <xf numFmtId="0" fontId="17" fillId="17" borderId="20" xfId="0" applyFont="1" applyFill="1" applyBorder="1"/>
    <xf numFmtId="3" fontId="17" fillId="17" borderId="0" xfId="0" applyNumberFormat="1" applyFont="1" applyFill="1" applyAlignment="1">
      <alignment horizontal="center" vertical="center"/>
    </xf>
    <xf numFmtId="0" fontId="17" fillId="17" borderId="21" xfId="0" applyFont="1" applyFill="1" applyBorder="1"/>
    <xf numFmtId="3" fontId="13" fillId="22" borderId="0" xfId="0" applyNumberFormat="1" applyFont="1" applyFill="1" applyAlignment="1">
      <alignment horizontal="right" vertical="center" indent="1"/>
    </xf>
    <xf numFmtId="3" fontId="11" fillId="22" borderId="0" xfId="0" applyNumberFormat="1" applyFont="1" applyFill="1" applyAlignment="1">
      <alignment horizontal="right" vertical="center" indent="1"/>
    </xf>
    <xf numFmtId="3" fontId="13" fillId="19" borderId="0" xfId="0" applyNumberFormat="1" applyFont="1" applyFill="1" applyAlignment="1">
      <alignment horizontal="right" vertical="center" wrapText="1" indent="1"/>
    </xf>
    <xf numFmtId="3" fontId="0" fillId="19" borderId="0" xfId="0" applyNumberFormat="1" applyFill="1" applyAlignment="1">
      <alignment horizontal="right" vertical="center" indent="1"/>
    </xf>
    <xf numFmtId="3" fontId="0" fillId="19" borderId="0" xfId="0" applyNumberFormat="1" applyFill="1"/>
    <xf numFmtId="3" fontId="17" fillId="19" borderId="0" xfId="0" applyNumberFormat="1" applyFont="1" applyFill="1"/>
    <xf numFmtId="3" fontId="16" fillId="22" borderId="74" xfId="0" applyNumberFormat="1" applyFont="1" applyFill="1" applyBorder="1" applyAlignment="1">
      <alignment horizontal="right" vertical="center" indent="1"/>
    </xf>
    <xf numFmtId="3" fontId="17" fillId="22" borderId="74" xfId="0" applyNumberFormat="1" applyFont="1" applyFill="1" applyBorder="1" applyAlignment="1">
      <alignment horizontal="right" vertical="center" indent="1"/>
    </xf>
    <xf numFmtId="0" fontId="0" fillId="19" borderId="70" xfId="0" applyFill="1" applyBorder="1"/>
    <xf numFmtId="0" fontId="0" fillId="19" borderId="71" xfId="0" applyFill="1" applyBorder="1"/>
    <xf numFmtId="3" fontId="11" fillId="19" borderId="71" xfId="0" applyNumberFormat="1" applyFont="1" applyFill="1" applyBorder="1" applyAlignment="1">
      <alignment horizontal="center" vertical="center"/>
    </xf>
    <xf numFmtId="0" fontId="11" fillId="19" borderId="72" xfId="0" applyFont="1" applyFill="1" applyBorder="1"/>
    <xf numFmtId="0" fontId="17" fillId="25" borderId="77" xfId="0" applyFont="1" applyFill="1" applyBorder="1"/>
    <xf numFmtId="0" fontId="17" fillId="25" borderId="75" xfId="0" applyFont="1" applyFill="1" applyBorder="1"/>
    <xf numFmtId="0" fontId="0" fillId="25" borderId="75" xfId="0" applyFill="1" applyBorder="1"/>
    <xf numFmtId="3" fontId="11" fillId="25" borderId="75" xfId="0" applyNumberFormat="1" applyFont="1" applyFill="1" applyBorder="1" applyAlignment="1">
      <alignment horizontal="center" vertical="center"/>
    </xf>
    <xf numFmtId="0" fontId="0" fillId="25" borderId="76" xfId="0" applyFill="1" applyBorder="1"/>
    <xf numFmtId="0" fontId="13" fillId="25" borderId="12" xfId="0" applyFont="1" applyFill="1" applyBorder="1"/>
    <xf numFmtId="0" fontId="17" fillId="25" borderId="0" xfId="0" applyFont="1" applyFill="1"/>
    <xf numFmtId="0" fontId="0" fillId="25" borderId="0" xfId="0" applyFill="1"/>
    <xf numFmtId="3" fontId="11" fillId="25" borderId="0" xfId="0" applyNumberFormat="1" applyFont="1" applyFill="1" applyAlignment="1">
      <alignment horizontal="center" vertical="center"/>
    </xf>
    <xf numFmtId="0" fontId="0" fillId="25" borderId="13" xfId="0" applyFill="1" applyBorder="1"/>
    <xf numFmtId="0" fontId="17" fillId="25" borderId="12" xfId="0" applyFont="1" applyFill="1" applyBorder="1"/>
    <xf numFmtId="0" fontId="13" fillId="25" borderId="0" xfId="0" applyFont="1" applyFill="1"/>
    <xf numFmtId="0" fontId="11" fillId="25" borderId="0" xfId="0" applyFont="1" applyFill="1" applyAlignment="1">
      <alignment vertical="center"/>
    </xf>
    <xf numFmtId="0" fontId="0" fillId="25" borderId="0" xfId="0" applyFill="1" applyAlignment="1">
      <alignment vertical="center"/>
    </xf>
    <xf numFmtId="0" fontId="17" fillId="25" borderId="17" xfId="0" applyFont="1" applyFill="1" applyBorder="1"/>
    <xf numFmtId="0" fontId="17" fillId="25" borderId="18" xfId="0" applyFont="1" applyFill="1" applyBorder="1"/>
    <xf numFmtId="0" fontId="0" fillId="25" borderId="18" xfId="0" applyFill="1" applyBorder="1"/>
    <xf numFmtId="3" fontId="11" fillId="25" borderId="18" xfId="0" applyNumberFormat="1" applyFont="1" applyFill="1" applyBorder="1" applyAlignment="1">
      <alignment horizontal="center" vertical="center"/>
    </xf>
    <xf numFmtId="0" fontId="0" fillId="25" borderId="27" xfId="0" applyFill="1" applyBorder="1"/>
    <xf numFmtId="0" fontId="22" fillId="21" borderId="0" xfId="25" applyFill="1"/>
    <xf numFmtId="0" fontId="67" fillId="21" borderId="0" xfId="25" applyFont="1" applyFill="1"/>
    <xf numFmtId="4" fontId="22" fillId="21" borderId="0" xfId="25" applyNumberFormat="1" applyFill="1"/>
    <xf numFmtId="0" fontId="68" fillId="0" borderId="0" xfId="0" applyFont="1"/>
    <xf numFmtId="0" fontId="69" fillId="21" borderId="0" xfId="25" applyFont="1" applyFill="1"/>
    <xf numFmtId="0" fontId="69" fillId="21" borderId="0" xfId="25" applyFont="1" applyFill="1" applyAlignment="1">
      <alignment horizontal="right"/>
    </xf>
    <xf numFmtId="0" fontId="16" fillId="19" borderId="0" xfId="0" applyFont="1" applyFill="1" applyAlignment="1">
      <alignment horizontal="center" wrapText="1"/>
    </xf>
    <xf numFmtId="0" fontId="0" fillId="26" borderId="45" xfId="0" applyFill="1" applyBorder="1"/>
    <xf numFmtId="3" fontId="51" fillId="24" borderId="0" xfId="0" applyNumberFormat="1" applyFont="1" applyFill="1"/>
    <xf numFmtId="3" fontId="17" fillId="19" borderId="19" xfId="0" applyNumberFormat="1" applyFont="1" applyFill="1" applyBorder="1" applyAlignment="1">
      <alignment horizontal="right" vertical="center" indent="1"/>
    </xf>
    <xf numFmtId="3" fontId="17" fillId="26" borderId="19" xfId="0" applyNumberFormat="1" applyFont="1" applyFill="1" applyBorder="1" applyAlignment="1">
      <alignment horizontal="right" vertical="center" indent="1"/>
    </xf>
    <xf numFmtId="3" fontId="16" fillId="26" borderId="19" xfId="0" applyNumberFormat="1" applyFont="1" applyFill="1" applyBorder="1" applyAlignment="1">
      <alignment horizontal="right" vertical="center" indent="1"/>
    </xf>
    <xf numFmtId="3" fontId="17" fillId="19" borderId="15" xfId="0" applyNumberFormat="1" applyFont="1" applyFill="1" applyBorder="1" applyAlignment="1">
      <alignment horizontal="right" vertical="center" indent="1"/>
    </xf>
    <xf numFmtId="3" fontId="17" fillId="26" borderId="22" xfId="0" applyNumberFormat="1" applyFont="1" applyFill="1" applyBorder="1" applyAlignment="1">
      <alignment horizontal="right" vertical="center" indent="1"/>
    </xf>
    <xf numFmtId="49" fontId="54" fillId="19" borderId="0" xfId="0" applyNumberFormat="1" applyFont="1" applyFill="1" applyAlignment="1">
      <alignment vertical="center"/>
    </xf>
    <xf numFmtId="0" fontId="11" fillId="19" borderId="27" xfId="0" applyFont="1" applyFill="1" applyBorder="1"/>
    <xf numFmtId="0" fontId="54" fillId="19" borderId="0" xfId="0" applyFont="1" applyFill="1"/>
    <xf numFmtId="3" fontId="11" fillId="25" borderId="0" xfId="0" applyNumberFormat="1" applyFont="1" applyFill="1" applyAlignment="1">
      <alignment horizontal="center"/>
    </xf>
    <xf numFmtId="3" fontId="13" fillId="25" borderId="0" xfId="0" applyNumberFormat="1" applyFont="1" applyFill="1" applyAlignment="1">
      <alignment horizontal="center" wrapText="1"/>
    </xf>
    <xf numFmtId="3" fontId="11" fillId="25" borderId="0" xfId="0" applyNumberFormat="1" applyFont="1" applyFill="1" applyAlignment="1">
      <alignment horizontal="right"/>
    </xf>
    <xf numFmtId="0" fontId="11" fillId="28" borderId="0" xfId="0" applyFont="1" applyFill="1" applyAlignment="1">
      <alignment vertical="top"/>
    </xf>
    <xf numFmtId="0" fontId="11" fillId="28" borderId="0" xfId="0" applyFont="1" applyFill="1"/>
    <xf numFmtId="3" fontId="11" fillId="28" borderId="0" xfId="0" applyNumberFormat="1" applyFont="1" applyFill="1" applyAlignment="1">
      <alignment horizontal="right" vertical="center" indent="1"/>
    </xf>
    <xf numFmtId="3" fontId="17" fillId="28" borderId="0" xfId="0" applyNumberFormat="1" applyFont="1" applyFill="1" applyAlignment="1">
      <alignment horizontal="right" vertical="center" indent="1"/>
    </xf>
    <xf numFmtId="0" fontId="8" fillId="20" borderId="18" xfId="0" applyFont="1" applyFill="1" applyBorder="1" applyAlignment="1">
      <alignment horizontal="right"/>
    </xf>
    <xf numFmtId="167" fontId="7" fillId="20" borderId="18" xfId="0" applyNumberFormat="1" applyFont="1" applyFill="1" applyBorder="1" applyAlignment="1">
      <alignment horizontal="left"/>
    </xf>
    <xf numFmtId="167" fontId="8" fillId="20" borderId="18" xfId="0" applyNumberFormat="1" applyFont="1" applyFill="1" applyBorder="1" applyAlignment="1">
      <alignment horizontal="left"/>
    </xf>
    <xf numFmtId="0" fontId="11" fillId="20" borderId="18" xfId="0" applyFont="1" applyFill="1" applyBorder="1" applyAlignment="1">
      <alignment horizontal="right"/>
    </xf>
    <xf numFmtId="0" fontId="62" fillId="19" borderId="0" xfId="0" applyFont="1" applyFill="1" applyAlignment="1">
      <alignment horizontal="center" vertical="center" wrapText="1"/>
    </xf>
    <xf numFmtId="0" fontId="11" fillId="20" borderId="77" xfId="0" applyFont="1" applyFill="1" applyBorder="1"/>
    <xf numFmtId="0" fontId="11" fillId="20" borderId="75" xfId="0" applyFont="1" applyFill="1" applyBorder="1"/>
    <xf numFmtId="0" fontId="11" fillId="20" borderId="76" xfId="0" applyFont="1" applyFill="1" applyBorder="1"/>
    <xf numFmtId="0" fontId="0" fillId="19" borderId="77" xfId="0" applyFill="1" applyBorder="1"/>
    <xf numFmtId="0" fontId="0" fillId="19" borderId="75" xfId="0" applyFill="1" applyBorder="1"/>
    <xf numFmtId="0" fontId="0" fillId="19" borderId="76" xfId="0" applyFill="1" applyBorder="1"/>
    <xf numFmtId="3" fontId="11" fillId="26" borderId="0" xfId="0" applyNumberFormat="1" applyFont="1" applyFill="1" applyAlignment="1">
      <alignment horizontal="right" vertical="center" indent="1"/>
    </xf>
    <xf numFmtId="0" fontId="11" fillId="26" borderId="0" xfId="0" applyFont="1" applyFill="1"/>
    <xf numFmtId="3" fontId="13" fillId="26" borderId="0" xfId="0" applyNumberFormat="1" applyFont="1" applyFill="1" applyAlignment="1">
      <alignment horizontal="right" vertical="center" indent="1"/>
    </xf>
    <xf numFmtId="0" fontId="11" fillId="19" borderId="40" xfId="0" applyFont="1" applyFill="1" applyBorder="1" applyAlignment="1">
      <alignment vertical="top" wrapText="1"/>
    </xf>
    <xf numFmtId="0" fontId="11" fillId="19" borderId="40" xfId="0" applyFont="1" applyFill="1" applyBorder="1"/>
    <xf numFmtId="3" fontId="11" fillId="26" borderId="40" xfId="0" applyNumberFormat="1" applyFont="1" applyFill="1" applyBorder="1" applyAlignment="1">
      <alignment horizontal="right" vertical="center" indent="1"/>
    </xf>
    <xf numFmtId="0" fontId="11" fillId="19" borderId="45" xfId="0" applyFont="1" applyFill="1" applyBorder="1"/>
    <xf numFmtId="0" fontId="11" fillId="26" borderId="45" xfId="0" applyFont="1" applyFill="1" applyBorder="1"/>
    <xf numFmtId="3" fontId="11" fillId="19" borderId="12" xfId="0" applyNumberFormat="1" applyFont="1" applyFill="1" applyBorder="1" applyAlignment="1">
      <alignment horizontal="right" vertical="top"/>
    </xf>
    <xf numFmtId="3" fontId="11" fillId="19" borderId="0" xfId="0" applyNumberFormat="1" applyFont="1" applyFill="1" applyAlignment="1">
      <alignment horizontal="right" vertical="top"/>
    </xf>
    <xf numFmtId="0" fontId="11" fillId="23" borderId="0" xfId="0" applyFont="1" applyFill="1"/>
    <xf numFmtId="3" fontId="11" fillId="23" borderId="0" xfId="0" applyNumberFormat="1" applyFont="1" applyFill="1" applyAlignment="1">
      <alignment horizontal="right" vertical="center" indent="1"/>
    </xf>
    <xf numFmtId="0" fontId="11" fillId="22" borderId="0" xfId="0" applyFont="1" applyFill="1"/>
    <xf numFmtId="3" fontId="13" fillId="26" borderId="40" xfId="0" applyNumberFormat="1" applyFont="1" applyFill="1" applyBorder="1" applyAlignment="1">
      <alignment horizontal="right" vertical="center" indent="1"/>
    </xf>
    <xf numFmtId="3" fontId="11" fillId="26" borderId="45" xfId="0" applyNumberFormat="1" applyFont="1" applyFill="1" applyBorder="1" applyAlignment="1">
      <alignment horizontal="right" vertical="center" indent="1"/>
    </xf>
    <xf numFmtId="3" fontId="13" fillId="26" borderId="45" xfId="0" applyNumberFormat="1" applyFont="1" applyFill="1" applyBorder="1" applyAlignment="1">
      <alignment horizontal="right" vertical="center" indent="1"/>
    </xf>
    <xf numFmtId="3" fontId="11" fillId="26" borderId="18" xfId="0" applyNumberFormat="1" applyFont="1" applyFill="1" applyBorder="1" applyAlignment="1">
      <alignment horizontal="right" vertical="center" indent="1"/>
    </xf>
    <xf numFmtId="0" fontId="11" fillId="26" borderId="40" xfId="0" applyFont="1" applyFill="1" applyBorder="1"/>
    <xf numFmtId="0" fontId="0" fillId="24" borderId="77" xfId="0" applyFill="1" applyBorder="1"/>
    <xf numFmtId="0" fontId="51" fillId="24" borderId="75" xfId="0" applyFont="1" applyFill="1" applyBorder="1"/>
    <xf numFmtId="0" fontId="0" fillId="26" borderId="76" xfId="0" applyFill="1" applyBorder="1"/>
    <xf numFmtId="0" fontId="6" fillId="24" borderId="0" xfId="0" applyFont="1" applyFill="1"/>
    <xf numFmtId="3" fontId="6" fillId="24" borderId="0" xfId="0" applyNumberFormat="1" applyFont="1" applyFill="1" applyAlignment="1">
      <alignment horizontal="right" vertical="center" indent="1"/>
    </xf>
    <xf numFmtId="0" fontId="11" fillId="20" borderId="71" xfId="0" applyFont="1" applyFill="1" applyBorder="1"/>
    <xf numFmtId="0" fontId="0" fillId="0" borderId="0" xfId="54" applyFont="1"/>
    <xf numFmtId="0" fontId="0" fillId="19" borderId="12" xfId="54" applyFont="1" applyFill="1" applyBorder="1"/>
    <xf numFmtId="0" fontId="13" fillId="19" borderId="0" xfId="54" applyFont="1" applyFill="1" applyAlignment="1">
      <alignment horizontal="left" vertical="center"/>
    </xf>
    <xf numFmtId="0" fontId="8" fillId="19" borderId="0" xfId="54" applyFont="1" applyFill="1" applyAlignment="1">
      <alignment horizontal="left" vertical="center"/>
    </xf>
    <xf numFmtId="3" fontId="70" fillId="19" borderId="0" xfId="54" applyNumberFormat="1" applyFont="1" applyFill="1" applyAlignment="1">
      <alignment horizontal="right" vertical="center"/>
    </xf>
    <xf numFmtId="0" fontId="71" fillId="19" borderId="0" xfId="54" applyFont="1" applyFill="1" applyAlignment="1">
      <alignment horizontal="right" vertical="center"/>
    </xf>
    <xf numFmtId="3" fontId="71" fillId="19" borderId="0" xfId="54" applyNumberFormat="1" applyFont="1" applyFill="1" applyAlignment="1">
      <alignment horizontal="right" vertical="center"/>
    </xf>
    <xf numFmtId="0" fontId="8" fillId="19" borderId="0" xfId="54" applyFont="1" applyFill="1" applyAlignment="1">
      <alignment horizontal="center"/>
    </xf>
    <xf numFmtId="0" fontId="0" fillId="19" borderId="0" xfId="54" applyFont="1" applyFill="1" applyAlignment="1">
      <alignment vertical="center"/>
    </xf>
    <xf numFmtId="0" fontId="0" fillId="19" borderId="0" xfId="54" applyFont="1" applyFill="1"/>
    <xf numFmtId="0" fontId="0" fillId="19" borderId="13" xfId="54" applyFont="1" applyFill="1" applyBorder="1"/>
    <xf numFmtId="0" fontId="63" fillId="19" borderId="0" xfId="54" applyFont="1" applyFill="1" applyAlignment="1">
      <alignment vertical="center"/>
    </xf>
    <xf numFmtId="0" fontId="37" fillId="19" borderId="0" xfId="54" applyFont="1" applyFill="1" applyAlignment="1">
      <alignment vertical="center"/>
    </xf>
    <xf numFmtId="0" fontId="72" fillId="19" borderId="0" xfId="54" applyFont="1" applyFill="1" applyAlignment="1">
      <alignment horizontal="left" vertical="center"/>
    </xf>
    <xf numFmtId="0" fontId="73" fillId="19" borderId="0" xfId="54" applyFont="1" applyFill="1" applyAlignment="1">
      <alignment horizontal="left" vertical="top" wrapText="1"/>
    </xf>
    <xf numFmtId="0" fontId="0" fillId="19" borderId="0" xfId="54" applyFont="1" applyFill="1" applyAlignment="1">
      <alignment horizontal="left" vertical="center"/>
    </xf>
    <xf numFmtId="0" fontId="40" fillId="19" borderId="0" xfId="54" applyFont="1" applyFill="1" applyAlignment="1">
      <alignment vertical="center"/>
    </xf>
    <xf numFmtId="0" fontId="38" fillId="19" borderId="0" xfId="54" applyFont="1" applyFill="1" applyAlignment="1">
      <alignment horizontal="left" vertical="center"/>
    </xf>
    <xf numFmtId="0" fontId="74" fillId="19" borderId="0" xfId="54" applyFont="1" applyFill="1" applyAlignment="1">
      <alignment horizontal="left" vertical="center"/>
    </xf>
    <xf numFmtId="3" fontId="37" fillId="17" borderId="80" xfId="54" applyNumberFormat="1" applyFont="1" applyFill="1" applyBorder="1" applyAlignment="1">
      <alignment horizontal="right" vertical="center" indent="1"/>
    </xf>
    <xf numFmtId="0" fontId="37" fillId="19" borderId="0" xfId="54" applyFont="1" applyFill="1" applyAlignment="1">
      <alignment horizontal="right" vertical="center" indent="1"/>
    </xf>
    <xf numFmtId="0" fontId="39" fillId="19" borderId="0" xfId="54" applyFont="1" applyFill="1" applyAlignment="1">
      <alignment horizontal="right" vertical="center" indent="1"/>
    </xf>
    <xf numFmtId="0" fontId="7" fillId="19" borderId="12" xfId="54" applyFill="1" applyBorder="1"/>
    <xf numFmtId="0" fontId="8" fillId="19" borderId="0" xfId="54" quotePrefix="1" applyFont="1" applyFill="1" applyAlignment="1">
      <alignment horizontal="center"/>
    </xf>
    <xf numFmtId="0" fontId="7" fillId="19" borderId="0" xfId="54" applyFill="1"/>
    <xf numFmtId="0" fontId="44" fillId="19" borderId="0" xfId="54" applyFont="1" applyFill="1" applyAlignment="1">
      <alignment vertical="center"/>
    </xf>
    <xf numFmtId="0" fontId="7" fillId="19" borderId="13" xfId="54" applyFill="1" applyBorder="1"/>
    <xf numFmtId="0" fontId="7" fillId="0" borderId="0" xfId="54"/>
    <xf numFmtId="0" fontId="38" fillId="19" borderId="0" xfId="54" applyFont="1" applyFill="1" applyAlignment="1">
      <alignment horizontal="left" vertical="center" wrapText="1"/>
    </xf>
    <xf numFmtId="0" fontId="8" fillId="19" borderId="0" xfId="54" applyFont="1" applyFill="1" applyAlignment="1">
      <alignment horizontal="center" vertical="center"/>
    </xf>
    <xf numFmtId="0" fontId="38" fillId="19" borderId="0" xfId="54" quotePrefix="1" applyFont="1" applyFill="1" applyAlignment="1">
      <alignment horizontal="center" vertical="center"/>
    </xf>
    <xf numFmtId="0" fontId="13" fillId="19" borderId="0" xfId="54" applyFont="1" applyFill="1" applyAlignment="1">
      <alignment horizontal="center" vertical="center"/>
    </xf>
    <xf numFmtId="0" fontId="13" fillId="19" borderId="0" xfId="54" quotePrefix="1" applyFont="1" applyFill="1" applyAlignment="1">
      <alignment horizontal="center" vertical="center"/>
    </xf>
    <xf numFmtId="0" fontId="37" fillId="19" borderId="0" xfId="54" applyFont="1" applyFill="1" applyAlignment="1">
      <alignment horizontal="left" vertical="center"/>
    </xf>
    <xf numFmtId="0" fontId="59" fillId="19" borderId="0" xfId="54" applyFont="1" applyFill="1" applyAlignment="1">
      <alignment horizontal="center" vertical="center" wrapText="1"/>
    </xf>
    <xf numFmtId="0" fontId="59" fillId="19" borderId="0" xfId="54" applyFont="1" applyFill="1" applyAlignment="1">
      <alignment horizontal="left" vertical="center"/>
    </xf>
    <xf numFmtId="0" fontId="59" fillId="19" borderId="0" xfId="54" applyFont="1" applyFill="1" applyAlignment="1">
      <alignment horizontal="center"/>
    </xf>
    <xf numFmtId="0" fontId="19" fillId="19" borderId="0" xfId="54" applyFont="1" applyFill="1"/>
    <xf numFmtId="0" fontId="59" fillId="19" borderId="0" xfId="54" applyFont="1" applyFill="1" applyAlignment="1">
      <alignment horizontal="center" vertical="center"/>
    </xf>
    <xf numFmtId="0" fontId="75" fillId="19" borderId="12" xfId="54" applyFont="1" applyFill="1" applyBorder="1" applyAlignment="1">
      <alignment vertical="center"/>
    </xf>
    <xf numFmtId="0" fontId="37" fillId="19" borderId="13" xfId="54" applyFont="1" applyFill="1" applyBorder="1" applyAlignment="1">
      <alignment horizontal="left" vertical="center" wrapText="1"/>
    </xf>
    <xf numFmtId="0" fontId="39" fillId="0" borderId="0" xfId="54" applyFont="1" applyAlignment="1">
      <alignment vertical="center"/>
    </xf>
    <xf numFmtId="0" fontId="72" fillId="19" borderId="17" xfId="54" applyFont="1" applyFill="1" applyBorder="1" applyAlignment="1">
      <alignment horizontal="left" vertical="center"/>
    </xf>
    <xf numFmtId="0" fontId="72" fillId="19" borderId="18" xfId="54" applyFont="1" applyFill="1" applyBorder="1" applyAlignment="1">
      <alignment horizontal="left" vertical="center"/>
    </xf>
    <xf numFmtId="0" fontId="37" fillId="19" borderId="27" xfId="54" applyFont="1" applyFill="1" applyBorder="1" applyAlignment="1">
      <alignment horizontal="left" vertical="center" wrapText="1"/>
    </xf>
    <xf numFmtId="0" fontId="45" fillId="17" borderId="0" xfId="54" applyFont="1" applyFill="1"/>
    <xf numFmtId="0" fontId="11" fillId="17" borderId="0" xfId="54" applyFont="1" applyFill="1"/>
    <xf numFmtId="4" fontId="7" fillId="17" borderId="0" xfId="56" applyNumberFormat="1" applyFill="1" applyAlignment="1">
      <alignment wrapText="1"/>
    </xf>
    <xf numFmtId="0" fontId="0" fillId="17" borderId="0" xfId="54" applyFont="1" applyFill="1"/>
    <xf numFmtId="0" fontId="68" fillId="21" borderId="0" xfId="0" applyFont="1" applyFill="1"/>
    <xf numFmtId="0" fontId="73" fillId="19" borderId="57" xfId="54" applyFont="1" applyFill="1" applyBorder="1" applyAlignment="1">
      <alignment horizontal="left" vertical="top" wrapText="1"/>
    </xf>
    <xf numFmtId="3" fontId="37" fillId="17" borderId="81" xfId="54" applyNumberFormat="1" applyFont="1" applyFill="1" applyBorder="1" applyAlignment="1">
      <alignment horizontal="right" vertical="center" indent="1"/>
    </xf>
    <xf numFmtId="0" fontId="8" fillId="19" borderId="57" xfId="54" applyFont="1" applyFill="1" applyBorder="1" applyAlignment="1">
      <alignment horizontal="left" vertical="center"/>
    </xf>
    <xf numFmtId="0" fontId="13" fillId="19" borderId="57" xfId="54" applyFont="1" applyFill="1" applyBorder="1" applyAlignment="1">
      <alignment horizontal="center" vertical="center"/>
    </xf>
    <xf numFmtId="0" fontId="37" fillId="19" borderId="55" xfId="54" applyFont="1" applyFill="1" applyBorder="1" applyAlignment="1">
      <alignment horizontal="center" vertical="center"/>
    </xf>
    <xf numFmtId="0" fontId="73" fillId="19" borderId="56" xfId="54" applyFont="1" applyFill="1" applyBorder="1" applyAlignment="1">
      <alignment horizontal="left" vertical="top" wrapText="1"/>
    </xf>
    <xf numFmtId="0" fontId="8" fillId="19" borderId="56" xfId="54" applyFont="1" applyFill="1" applyBorder="1" applyAlignment="1">
      <alignment horizontal="left" vertical="center"/>
    </xf>
    <xf numFmtId="0" fontId="13" fillId="19" borderId="56" xfId="54" applyFont="1" applyFill="1" applyBorder="1" applyAlignment="1">
      <alignment horizontal="center" vertical="center"/>
    </xf>
    <xf numFmtId="0" fontId="13" fillId="19" borderId="58" xfId="54" applyFont="1" applyFill="1" applyBorder="1" applyAlignment="1">
      <alignment horizontal="center" vertical="center" wrapText="1"/>
    </xf>
    <xf numFmtId="0" fontId="40" fillId="19" borderId="63" xfId="54" applyFont="1" applyFill="1" applyBorder="1" applyAlignment="1">
      <alignment vertical="center"/>
    </xf>
    <xf numFmtId="3" fontId="37" fillId="17" borderId="82" xfId="54" applyNumberFormat="1" applyFont="1" applyFill="1" applyBorder="1" applyAlignment="1">
      <alignment horizontal="right" vertical="center" indent="1"/>
    </xf>
    <xf numFmtId="0" fontId="8" fillId="19" borderId="63" xfId="54" quotePrefix="1" applyFont="1" applyFill="1" applyBorder="1" applyAlignment="1">
      <alignment horizontal="center"/>
    </xf>
    <xf numFmtId="0" fontId="13" fillId="19" borderId="63" xfId="54" quotePrefix="1" applyFont="1" applyFill="1" applyBorder="1" applyAlignment="1">
      <alignment horizontal="center" vertical="center"/>
    </xf>
    <xf numFmtId="0" fontId="13" fillId="19" borderId="64" xfId="54" applyFont="1" applyFill="1" applyBorder="1" applyAlignment="1">
      <alignment horizontal="center" vertical="center" wrapText="1"/>
    </xf>
    <xf numFmtId="0" fontId="13" fillId="19" borderId="59" xfId="54" applyFont="1" applyFill="1" applyBorder="1" applyAlignment="1">
      <alignment horizontal="center" vertical="center" wrapText="1"/>
    </xf>
    <xf numFmtId="0" fontId="0" fillId="19" borderId="59" xfId="54" applyFont="1" applyFill="1" applyBorder="1" applyAlignment="1">
      <alignment horizontal="center" vertical="center"/>
    </xf>
    <xf numFmtId="0" fontId="13" fillId="19" borderId="65" xfId="54" applyFont="1" applyFill="1" applyBorder="1" applyAlignment="1">
      <alignment horizontal="center" vertical="center" wrapText="1"/>
    </xf>
    <xf numFmtId="3" fontId="37" fillId="17" borderId="83" xfId="54" applyNumberFormat="1" applyFont="1" applyFill="1" applyBorder="1" applyAlignment="1">
      <alignment horizontal="right" vertical="center" indent="1"/>
    </xf>
    <xf numFmtId="0" fontId="72" fillId="19" borderId="56" xfId="54" applyFont="1" applyFill="1" applyBorder="1" applyAlignment="1">
      <alignment horizontal="left" vertical="center"/>
    </xf>
    <xf numFmtId="3" fontId="13" fillId="17" borderId="21" xfId="0" applyNumberFormat="1" applyFont="1" applyFill="1" applyBorder="1" applyAlignment="1">
      <alignment vertical="center"/>
    </xf>
    <xf numFmtId="0" fontId="0" fillId="19" borderId="63" xfId="54" applyFont="1" applyFill="1" applyBorder="1" applyAlignment="1">
      <alignment horizontal="left" vertical="center"/>
    </xf>
    <xf numFmtId="0" fontId="8" fillId="19" borderId="57" xfId="54" quotePrefix="1" applyFont="1" applyFill="1" applyBorder="1" applyAlignment="1">
      <alignment horizontal="center"/>
    </xf>
    <xf numFmtId="0" fontId="13" fillId="19" borderId="63" xfId="54" quotePrefix="1" applyFont="1" applyFill="1" applyBorder="1" applyAlignment="1">
      <alignment horizontal="center" vertical="center" wrapText="1"/>
    </xf>
    <xf numFmtId="0" fontId="13" fillId="19" borderId="57" xfId="54" quotePrefix="1" applyFont="1" applyFill="1" applyBorder="1" applyAlignment="1">
      <alignment horizontal="center" vertical="center"/>
    </xf>
    <xf numFmtId="0" fontId="13" fillId="19" borderId="64" xfId="54" applyFont="1" applyFill="1" applyBorder="1" applyAlignment="1">
      <alignment horizontal="left" vertical="center" wrapText="1"/>
    </xf>
    <xf numFmtId="0" fontId="8" fillId="19" borderId="59" xfId="54" applyFont="1" applyFill="1" applyBorder="1" applyAlignment="1">
      <alignment horizontal="left" vertical="center"/>
    </xf>
    <xf numFmtId="0" fontId="13" fillId="19" borderId="65" xfId="54" applyFont="1" applyFill="1" applyBorder="1" applyAlignment="1">
      <alignment horizontal="left" vertical="center"/>
    </xf>
    <xf numFmtId="0" fontId="58" fillId="21" borderId="0" xfId="25" applyFont="1" applyFill="1"/>
    <xf numFmtId="4" fontId="58" fillId="21" borderId="0" xfId="25" applyNumberFormat="1" applyFont="1" applyFill="1"/>
    <xf numFmtId="0" fontId="13" fillId="22" borderId="0" xfId="0" applyFont="1" applyFill="1" applyAlignment="1">
      <alignment vertical="top"/>
    </xf>
    <xf numFmtId="0" fontId="11" fillId="22" borderId="0" xfId="0" applyFont="1" applyFill="1" applyAlignment="1">
      <alignment vertical="top"/>
    </xf>
    <xf numFmtId="0" fontId="11" fillId="24" borderId="12" xfId="0" applyFont="1" applyFill="1" applyBorder="1"/>
    <xf numFmtId="0" fontId="11" fillId="24" borderId="0" xfId="0" applyFont="1" applyFill="1"/>
    <xf numFmtId="0" fontId="13" fillId="24" borderId="0" xfId="0" applyFont="1" applyFill="1"/>
    <xf numFmtId="0" fontId="0" fillId="22" borderId="0" xfId="0" applyFill="1"/>
    <xf numFmtId="0" fontId="76" fillId="0" borderId="0" xfId="0" applyFont="1"/>
    <xf numFmtId="167" fontId="9" fillId="20" borderId="18" xfId="0" applyNumberFormat="1" applyFont="1" applyFill="1" applyBorder="1" applyAlignment="1">
      <alignment horizontal="left"/>
    </xf>
    <xf numFmtId="0" fontId="42" fillId="19" borderId="0" xfId="0" applyFont="1" applyFill="1" applyAlignment="1">
      <alignment vertical="top"/>
    </xf>
    <xf numFmtId="0" fontId="42" fillId="22" borderId="0" xfId="0" applyFont="1" applyFill="1" applyAlignment="1">
      <alignment vertical="top"/>
    </xf>
    <xf numFmtId="3" fontId="0" fillId="22" borderId="0" xfId="0" applyNumberFormat="1" applyFill="1"/>
    <xf numFmtId="0" fontId="0" fillId="22" borderId="12" xfId="0" applyFill="1" applyBorder="1"/>
    <xf numFmtId="0" fontId="0" fillId="22" borderId="13" xfId="0" applyFill="1" applyBorder="1"/>
    <xf numFmtId="0" fontId="77" fillId="22" borderId="0" xfId="0" applyFont="1" applyFill="1" applyAlignment="1">
      <alignment vertical="top"/>
    </xf>
    <xf numFmtId="0" fontId="11" fillId="19" borderId="0" xfId="0" applyFont="1" applyFill="1" applyAlignment="1">
      <alignment horizontal="left" vertical="top" wrapText="1"/>
    </xf>
    <xf numFmtId="3" fontId="17" fillId="21" borderId="0" xfId="0" applyNumberFormat="1" applyFont="1" applyFill="1" applyAlignment="1">
      <alignment horizontal="right" vertical="center" indent="1"/>
    </xf>
    <xf numFmtId="0" fontId="17" fillId="21" borderId="0" xfId="0" applyFont="1" applyFill="1" applyAlignment="1">
      <alignment vertical="top"/>
    </xf>
    <xf numFmtId="49" fontId="54" fillId="21" borderId="0" xfId="0" applyNumberFormat="1" applyFont="1" applyFill="1" applyAlignment="1">
      <alignment vertical="center"/>
    </xf>
    <xf numFmtId="0" fontId="11" fillId="21" borderId="87" xfId="0" applyFont="1" applyFill="1" applyBorder="1" applyAlignment="1">
      <alignment vertical="top"/>
    </xf>
    <xf numFmtId="0" fontId="17" fillId="21" borderId="88" xfId="0" applyFont="1" applyFill="1" applyBorder="1" applyAlignment="1">
      <alignment vertical="top"/>
    </xf>
    <xf numFmtId="3" fontId="17" fillId="21" borderId="88" xfId="0" applyNumberFormat="1" applyFont="1" applyFill="1" applyBorder="1" applyAlignment="1">
      <alignment horizontal="right" vertical="center" indent="1"/>
    </xf>
    <xf numFmtId="49" fontId="54" fillId="21" borderId="88" xfId="0" applyNumberFormat="1" applyFont="1" applyFill="1" applyBorder="1" applyAlignment="1">
      <alignment vertical="center"/>
    </xf>
    <xf numFmtId="3" fontId="17" fillId="26" borderId="88" xfId="0" applyNumberFormat="1" applyFont="1" applyFill="1" applyBorder="1" applyAlignment="1">
      <alignment horizontal="right" vertical="center" indent="1"/>
    </xf>
    <xf numFmtId="3" fontId="13" fillId="26" borderId="88" xfId="0" applyNumberFormat="1" applyFont="1" applyFill="1" applyBorder="1" applyAlignment="1">
      <alignment horizontal="right" vertical="center" indent="1"/>
    </xf>
    <xf numFmtId="0" fontId="17" fillId="26" borderId="89" xfId="0" applyFont="1" applyFill="1" applyBorder="1"/>
    <xf numFmtId="0" fontId="13" fillId="21" borderId="90" xfId="0" applyFont="1" applyFill="1" applyBorder="1" applyAlignment="1">
      <alignment vertical="top"/>
    </xf>
    <xf numFmtId="0" fontId="17" fillId="26" borderId="91" xfId="0" applyFont="1" applyFill="1" applyBorder="1"/>
    <xf numFmtId="0" fontId="11" fillId="21" borderId="90" xfId="0" applyFont="1" applyFill="1" applyBorder="1" applyAlignment="1">
      <alignment vertical="top"/>
    </xf>
    <xf numFmtId="3" fontId="17" fillId="26" borderId="91" xfId="0" applyNumberFormat="1" applyFont="1" applyFill="1" applyBorder="1" applyAlignment="1">
      <alignment horizontal="right" vertical="center" indent="1"/>
    </xf>
    <xf numFmtId="0" fontId="11" fillId="21" borderId="92" xfId="0" applyFont="1" applyFill="1" applyBorder="1" applyAlignment="1">
      <alignment vertical="top"/>
    </xf>
    <xf numFmtId="0" fontId="17" fillId="21" borderId="93" xfId="0" applyFont="1" applyFill="1" applyBorder="1" applyAlignment="1">
      <alignment vertical="top"/>
    </xf>
    <xf numFmtId="3" fontId="17" fillId="21" borderId="93" xfId="0" applyNumberFormat="1" applyFont="1" applyFill="1" applyBorder="1" applyAlignment="1">
      <alignment horizontal="right" vertical="center" indent="1"/>
    </xf>
    <xf numFmtId="49" fontId="54" fillId="21" borderId="93" xfId="0" applyNumberFormat="1" applyFont="1" applyFill="1" applyBorder="1" applyAlignment="1">
      <alignment vertical="center"/>
    </xf>
    <xf numFmtId="3" fontId="17" fillId="26" borderId="93" xfId="0" applyNumberFormat="1" applyFont="1" applyFill="1" applyBorder="1" applyAlignment="1">
      <alignment horizontal="right" vertical="center" indent="1"/>
    </xf>
    <xf numFmtId="3" fontId="17" fillId="26" borderId="94" xfId="0" applyNumberFormat="1" applyFont="1" applyFill="1" applyBorder="1" applyAlignment="1">
      <alignment horizontal="right" vertical="center" indent="1"/>
    </xf>
    <xf numFmtId="0" fontId="43" fillId="21" borderId="0" xfId="0" applyFont="1" applyFill="1" applyAlignment="1">
      <alignment horizontal="center"/>
    </xf>
    <xf numFmtId="0" fontId="17" fillId="21" borderId="0" xfId="0" applyFont="1" applyFill="1" applyAlignment="1">
      <alignment horizontal="right"/>
    </xf>
    <xf numFmtId="0" fontId="41" fillId="21" borderId="0" xfId="0" applyFont="1" applyFill="1" applyAlignment="1">
      <alignment horizontal="center"/>
    </xf>
    <xf numFmtId="0" fontId="17" fillId="21" borderId="95" xfId="0" applyFont="1" applyFill="1" applyBorder="1" applyAlignment="1">
      <alignment vertical="top"/>
    </xf>
    <xf numFmtId="0" fontId="17" fillId="21" borderId="96" xfId="0" applyFont="1" applyFill="1" applyBorder="1" applyAlignment="1">
      <alignment vertical="top"/>
    </xf>
    <xf numFmtId="0" fontId="17" fillId="21" borderId="96" xfId="0" applyFont="1" applyFill="1" applyBorder="1"/>
    <xf numFmtId="0" fontId="43" fillId="21" borderId="96" xfId="0" applyFont="1" applyFill="1" applyBorder="1" applyAlignment="1">
      <alignment horizontal="center"/>
    </xf>
    <xf numFmtId="0" fontId="17" fillId="21" borderId="96" xfId="0" applyFont="1" applyFill="1" applyBorder="1" applyAlignment="1">
      <alignment horizontal="right"/>
    </xf>
    <xf numFmtId="0" fontId="41" fillId="21" borderId="96" xfId="0" applyFont="1" applyFill="1" applyBorder="1" applyAlignment="1">
      <alignment horizontal="center"/>
    </xf>
    <xf numFmtId="0" fontId="17" fillId="21" borderId="97" xfId="0" applyFont="1" applyFill="1" applyBorder="1"/>
    <xf numFmtId="0" fontId="13" fillId="21" borderId="98" xfId="0" applyFont="1" applyFill="1" applyBorder="1" applyAlignment="1">
      <alignment vertical="top"/>
    </xf>
    <xf numFmtId="0" fontId="17" fillId="21" borderId="99" xfId="0" applyFont="1" applyFill="1" applyBorder="1"/>
    <xf numFmtId="0" fontId="11" fillId="21" borderId="98" xfId="0" applyFont="1" applyFill="1" applyBorder="1" applyAlignment="1">
      <alignment vertical="top"/>
    </xf>
    <xf numFmtId="0" fontId="11" fillId="21" borderId="100" xfId="0" applyFont="1" applyFill="1" applyBorder="1" applyAlignment="1">
      <alignment vertical="top"/>
    </xf>
    <xf numFmtId="0" fontId="17" fillId="21" borderId="101" xfId="0" applyFont="1" applyFill="1" applyBorder="1" applyAlignment="1">
      <alignment vertical="top"/>
    </xf>
    <xf numFmtId="0" fontId="17" fillId="21" borderId="101" xfId="0" applyFont="1" applyFill="1" applyBorder="1"/>
    <xf numFmtId="0" fontId="43" fillId="21" borderId="101" xfId="0" applyFont="1" applyFill="1" applyBorder="1" applyAlignment="1">
      <alignment horizontal="center"/>
    </xf>
    <xf numFmtId="0" fontId="17" fillId="21" borderId="101" xfId="0" applyFont="1" applyFill="1" applyBorder="1" applyAlignment="1">
      <alignment horizontal="right"/>
    </xf>
    <xf numFmtId="0" fontId="41" fillId="21" borderId="101" xfId="0" applyFont="1" applyFill="1" applyBorder="1" applyAlignment="1">
      <alignment horizontal="center"/>
    </xf>
    <xf numFmtId="0" fontId="17" fillId="21" borderId="102" xfId="0" applyFont="1" applyFill="1" applyBorder="1"/>
    <xf numFmtId="0" fontId="17" fillId="30" borderId="0" xfId="0" applyFont="1" applyFill="1"/>
    <xf numFmtId="0" fontId="7" fillId="22" borderId="0" xfId="0" applyFont="1" applyFill="1" applyAlignment="1">
      <alignment wrapText="1"/>
    </xf>
    <xf numFmtId="3" fontId="54" fillId="26" borderId="0" xfId="0" applyNumberFormat="1" applyFont="1" applyFill="1" applyAlignment="1">
      <alignment horizontal="right"/>
    </xf>
    <xf numFmtId="14" fontId="11" fillId="0" borderId="0" xfId="0" applyNumberFormat="1" applyFont="1"/>
    <xf numFmtId="0" fontId="57" fillId="19" borderId="12" xfId="0" applyFont="1" applyFill="1" applyBorder="1"/>
    <xf numFmtId="0" fontId="57" fillId="19" borderId="0" xfId="0" applyFont="1" applyFill="1"/>
    <xf numFmtId="0" fontId="55" fillId="19" borderId="0" xfId="0" applyFont="1" applyFill="1" applyAlignment="1">
      <alignment vertical="top"/>
    </xf>
    <xf numFmtId="0" fontId="55" fillId="19" borderId="0" xfId="0" applyFont="1" applyFill="1"/>
    <xf numFmtId="0" fontId="57" fillId="19" borderId="13" xfId="0" applyFont="1" applyFill="1" applyBorder="1"/>
    <xf numFmtId="3" fontId="54" fillId="22" borderId="0" xfId="0" applyNumberFormat="1" applyFont="1" applyFill="1" applyAlignment="1">
      <alignment horizontal="right" vertical="center" indent="1"/>
    </xf>
    <xf numFmtId="3" fontId="55" fillId="22" borderId="0" xfId="0" applyNumberFormat="1" applyFont="1" applyFill="1" applyAlignment="1">
      <alignment horizontal="right" vertical="center" indent="1"/>
    </xf>
    <xf numFmtId="3" fontId="55" fillId="19" borderId="0" xfId="0" applyNumberFormat="1" applyFont="1" applyFill="1" applyAlignment="1">
      <alignment horizontal="right" vertical="center" indent="1"/>
    </xf>
    <xf numFmtId="0" fontId="55" fillId="19" borderId="12" xfId="0" applyFont="1" applyFill="1" applyBorder="1"/>
    <xf numFmtId="0" fontId="55" fillId="26" borderId="0" xfId="0" applyFont="1" applyFill="1"/>
    <xf numFmtId="0" fontId="55" fillId="19" borderId="13" xfId="0" applyFont="1" applyFill="1" applyBorder="1"/>
    <xf numFmtId="0" fontId="57" fillId="19" borderId="12" xfId="0" applyFont="1" applyFill="1" applyBorder="1" applyAlignment="1">
      <alignment vertical="center"/>
    </xf>
    <xf numFmtId="0" fontId="57" fillId="19" borderId="0" xfId="0" applyFont="1" applyFill="1" applyAlignment="1">
      <alignment vertical="center"/>
    </xf>
    <xf numFmtId="0" fontId="55" fillId="19" borderId="0" xfId="0" applyFont="1" applyFill="1" applyAlignment="1">
      <alignment vertical="center"/>
    </xf>
    <xf numFmtId="3" fontId="55" fillId="19" borderId="0" xfId="0" applyNumberFormat="1" applyFont="1" applyFill="1" applyAlignment="1">
      <alignment horizontal="center" vertical="center"/>
    </xf>
    <xf numFmtId="0" fontId="55" fillId="19" borderId="13" xfId="0" applyFont="1" applyFill="1" applyBorder="1" applyAlignment="1">
      <alignment vertical="center"/>
    </xf>
    <xf numFmtId="0" fontId="55" fillId="0" borderId="0" xfId="0" applyFont="1" applyAlignment="1">
      <alignment vertical="center"/>
    </xf>
    <xf numFmtId="3" fontId="57" fillId="19" borderId="0" xfId="0" applyNumberFormat="1" applyFont="1" applyFill="1" applyAlignment="1">
      <alignment horizontal="right" vertical="center" indent="1"/>
    </xf>
    <xf numFmtId="0" fontId="55" fillId="22" borderId="0" xfId="0" applyFont="1" applyFill="1"/>
    <xf numFmtId="3" fontId="54" fillId="22" borderId="0" xfId="0" applyNumberFormat="1" applyFont="1" applyFill="1" applyAlignment="1">
      <alignment vertical="center"/>
    </xf>
    <xf numFmtId="0" fontId="55" fillId="26" borderId="0" xfId="0" applyFont="1" applyFill="1" applyAlignment="1">
      <alignment horizontal="center"/>
    </xf>
    <xf numFmtId="0" fontId="55" fillId="22" borderId="0" xfId="0" applyFont="1" applyFill="1" applyAlignment="1">
      <alignment vertical="top"/>
    </xf>
    <xf numFmtId="0" fontId="57" fillId="19" borderId="12" xfId="0" applyFont="1" applyFill="1" applyBorder="1" applyAlignment="1">
      <alignment vertical="top"/>
    </xf>
    <xf numFmtId="0" fontId="57" fillId="22" borderId="0" xfId="0" applyFont="1" applyFill="1" applyAlignment="1">
      <alignment vertical="top"/>
    </xf>
    <xf numFmtId="0" fontId="57" fillId="26" borderId="0" xfId="0" applyFont="1" applyFill="1"/>
    <xf numFmtId="3" fontId="55" fillId="19" borderId="0" xfId="0" applyNumberFormat="1" applyFont="1" applyFill="1" applyAlignment="1">
      <alignment horizontal="left" vertical="center" indent="1"/>
    </xf>
    <xf numFmtId="0" fontId="61" fillId="19" borderId="0" xfId="54" applyFont="1" applyFill="1" applyAlignment="1">
      <alignment horizontal="left" vertical="center"/>
    </xf>
    <xf numFmtId="0" fontId="57" fillId="19" borderId="0" xfId="54" applyFont="1" applyFill="1" applyAlignment="1">
      <alignment horizontal="right" vertical="center"/>
    </xf>
    <xf numFmtId="0" fontId="57" fillId="19" borderId="0" xfId="54" applyFont="1" applyFill="1" applyAlignment="1">
      <alignment horizontal="left" vertical="center"/>
    </xf>
    <xf numFmtId="0" fontId="61" fillId="19" borderId="18" xfId="54" applyFont="1" applyFill="1" applyBorder="1" applyAlignment="1">
      <alignment horizontal="left" vertical="center"/>
    </xf>
    <xf numFmtId="0" fontId="55" fillId="17" borderId="0" xfId="54" applyFont="1" applyFill="1"/>
    <xf numFmtId="0" fontId="57" fillId="17" borderId="0" xfId="54" applyFont="1" applyFill="1"/>
    <xf numFmtId="0" fontId="57" fillId="0" borderId="0" xfId="54" applyFont="1"/>
    <xf numFmtId="0" fontId="55" fillId="19" borderId="12" xfId="0" applyFont="1" applyFill="1" applyBorder="1" applyAlignment="1">
      <alignment vertical="center"/>
    </xf>
    <xf numFmtId="0" fontId="42" fillId="19" borderId="0" xfId="0" applyFont="1" applyFill="1" applyAlignment="1">
      <alignment vertical="center"/>
    </xf>
    <xf numFmtId="3" fontId="61" fillId="19" borderId="0" xfId="0" applyNumberFormat="1" applyFont="1" applyFill="1" applyAlignment="1">
      <alignment horizontal="right" vertical="center" indent="1"/>
    </xf>
    <xf numFmtId="0" fontId="0" fillId="31" borderId="0" xfId="0" applyFill="1"/>
    <xf numFmtId="0" fontId="6" fillId="19" borderId="0" xfId="0" applyFont="1" applyFill="1" applyAlignment="1">
      <alignment vertical="top"/>
    </xf>
    <xf numFmtId="0" fontId="6" fillId="19" borderId="0" xfId="0" applyFont="1" applyFill="1"/>
    <xf numFmtId="0" fontId="52" fillId="19" borderId="0" xfId="0" applyFont="1" applyFill="1" applyAlignment="1">
      <alignment vertical="top"/>
    </xf>
    <xf numFmtId="3" fontId="6" fillId="19" borderId="0" xfId="0" applyNumberFormat="1" applyFont="1" applyFill="1" applyAlignment="1">
      <alignment horizontal="right" vertical="center" indent="1"/>
    </xf>
    <xf numFmtId="0" fontId="6" fillId="19" borderId="0" xfId="0" applyFont="1" applyFill="1" applyAlignment="1">
      <alignment vertical="center"/>
    </xf>
    <xf numFmtId="0" fontId="51" fillId="19" borderId="0" xfId="0" applyFont="1" applyFill="1" applyAlignment="1">
      <alignment vertical="center"/>
    </xf>
    <xf numFmtId="3" fontId="6" fillId="19" borderId="0" xfId="0" applyNumberFormat="1" applyFont="1" applyFill="1" applyAlignment="1">
      <alignment horizontal="center" vertical="center"/>
    </xf>
    <xf numFmtId="3" fontId="51" fillId="19" borderId="0" xfId="0" applyNumberFormat="1" applyFont="1" applyFill="1" applyAlignment="1">
      <alignment horizontal="right" vertical="center" indent="1"/>
    </xf>
    <xf numFmtId="0" fontId="11" fillId="19" borderId="0" xfId="0" applyFont="1" applyFill="1" applyAlignment="1">
      <alignment horizontal="center"/>
    </xf>
    <xf numFmtId="0" fontId="62" fillId="26" borderId="0" xfId="0" applyFont="1" applyFill="1" applyAlignment="1">
      <alignment horizontal="center" vertical="center" wrapText="1"/>
    </xf>
    <xf numFmtId="0" fontId="78" fillId="19" borderId="0" xfId="0" applyFont="1" applyFill="1"/>
    <xf numFmtId="0" fontId="11" fillId="19" borderId="18" xfId="0" applyFont="1" applyFill="1" applyBorder="1"/>
    <xf numFmtId="0" fontId="8" fillId="0" borderId="0" xfId="0" applyFont="1"/>
    <xf numFmtId="0" fontId="57" fillId="19" borderId="0" xfId="0" applyFont="1" applyFill="1" applyAlignment="1">
      <alignment vertical="top"/>
    </xf>
    <xf numFmtId="3" fontId="54" fillId="19" borderId="0" xfId="0" applyNumberFormat="1" applyFont="1" applyFill="1" applyAlignment="1">
      <alignment horizontal="right" vertical="center" indent="1"/>
    </xf>
    <xf numFmtId="0" fontId="55" fillId="19" borderId="0" xfId="0" applyFont="1" applyFill="1" applyAlignment="1">
      <alignment horizontal="right" indent="1"/>
    </xf>
    <xf numFmtId="0" fontId="57" fillId="19" borderId="107" xfId="0" applyFont="1" applyFill="1" applyBorder="1" applyAlignment="1">
      <alignment vertical="top"/>
    </xf>
    <xf numFmtId="0" fontId="57" fillId="19" borderId="109" xfId="0" applyFont="1" applyFill="1" applyBorder="1"/>
    <xf numFmtId="3" fontId="11" fillId="19" borderId="0" xfId="0" applyNumberFormat="1" applyFont="1" applyFill="1" applyAlignment="1">
      <alignment horizontal="left" vertical="center" wrapText="1"/>
    </xf>
    <xf numFmtId="3" fontId="55" fillId="23" borderId="0" xfId="0" applyNumberFormat="1" applyFont="1" applyFill="1" applyAlignment="1">
      <alignment horizontal="left" vertical="center" indent="1"/>
    </xf>
    <xf numFmtId="3" fontId="54" fillId="31" borderId="0" xfId="0" applyNumberFormat="1" applyFont="1" applyFill="1" applyAlignment="1">
      <alignment horizontal="right"/>
    </xf>
    <xf numFmtId="0" fontId="19" fillId="29" borderId="0" xfId="54" applyFont="1" applyFill="1" applyAlignment="1">
      <alignment horizontal="right" vertical="center"/>
    </xf>
    <xf numFmtId="167" fontId="19" fillId="29" borderId="13" xfId="54" applyNumberFormat="1" applyFont="1" applyFill="1" applyBorder="1" applyAlignment="1">
      <alignment horizontal="right" vertical="center"/>
    </xf>
    <xf numFmtId="0" fontId="7" fillId="0" borderId="0" xfId="54" applyAlignment="1">
      <alignment vertical="center"/>
    </xf>
    <xf numFmtId="0" fontId="7" fillId="19" borderId="12" xfId="0" applyFont="1" applyFill="1" applyBorder="1" applyAlignment="1">
      <alignment vertical="top"/>
    </xf>
    <xf numFmtId="0" fontId="7" fillId="19" borderId="0" xfId="0" applyFont="1" applyFill="1" applyAlignment="1">
      <alignment vertical="top"/>
    </xf>
    <xf numFmtId="0" fontId="7" fillId="26" borderId="0" xfId="0" applyFont="1" applyFill="1"/>
    <xf numFmtId="0" fontId="7" fillId="19" borderId="13" xfId="0" applyFont="1" applyFill="1" applyBorder="1"/>
    <xf numFmtId="0" fontId="7" fillId="19" borderId="39" xfId="0" applyFont="1" applyFill="1" applyBorder="1" applyAlignment="1">
      <alignment vertical="top"/>
    </xf>
    <xf numFmtId="0" fontId="7" fillId="26" borderId="41" xfId="0" applyFont="1" applyFill="1" applyBorder="1"/>
    <xf numFmtId="0" fontId="7" fillId="19" borderId="42" xfId="0" applyFont="1" applyFill="1" applyBorder="1" applyAlignment="1">
      <alignment vertical="top"/>
    </xf>
    <xf numFmtId="0" fontId="7" fillId="26" borderId="43" xfId="0" applyFont="1" applyFill="1" applyBorder="1"/>
    <xf numFmtId="0" fontId="7" fillId="19" borderId="44" xfId="0" applyFont="1" applyFill="1" applyBorder="1" applyAlignment="1">
      <alignment vertical="top"/>
    </xf>
    <xf numFmtId="0" fontId="7" fillId="26" borderId="46" xfId="0" applyFont="1" applyFill="1" applyBorder="1"/>
    <xf numFmtId="0" fontId="7" fillId="22" borderId="0" xfId="0" applyFont="1" applyFill="1" applyAlignment="1">
      <alignment vertical="top"/>
    </xf>
    <xf numFmtId="0" fontId="7" fillId="22" borderId="0" xfId="0" applyFont="1" applyFill="1" applyAlignment="1">
      <alignment vertical="top" wrapText="1"/>
    </xf>
    <xf numFmtId="0" fontId="7" fillId="22" borderId="39" xfId="0" applyFont="1" applyFill="1" applyBorder="1" applyAlignment="1">
      <alignment vertical="top"/>
    </xf>
    <xf numFmtId="0" fontId="7" fillId="22" borderId="40" xfId="0" applyFont="1" applyFill="1" applyBorder="1" applyAlignment="1">
      <alignment vertical="top" wrapText="1"/>
    </xf>
    <xf numFmtId="0" fontId="11" fillId="22" borderId="40" xfId="0" applyFont="1" applyFill="1" applyBorder="1"/>
    <xf numFmtId="0" fontId="7" fillId="22" borderId="42" xfId="0" applyFont="1" applyFill="1" applyBorder="1" applyAlignment="1">
      <alignment vertical="top"/>
    </xf>
    <xf numFmtId="0" fontId="7" fillId="22" borderId="44" xfId="0" applyFont="1" applyFill="1" applyBorder="1" applyAlignment="1">
      <alignment vertical="top"/>
    </xf>
    <xf numFmtId="0" fontId="11" fillId="22" borderId="45" xfId="0" applyFont="1" applyFill="1" applyBorder="1"/>
    <xf numFmtId="0" fontId="42" fillId="23" borderId="0" xfId="0" applyFont="1" applyFill="1" applyAlignment="1">
      <alignment vertical="top"/>
    </xf>
    <xf numFmtId="0" fontId="7" fillId="23" borderId="0" xfId="0" applyFont="1" applyFill="1" applyAlignment="1">
      <alignment vertical="top"/>
    </xf>
    <xf numFmtId="0" fontId="59" fillId="19" borderId="0" xfId="0" applyFont="1" applyFill="1" applyAlignment="1">
      <alignment horizontal="center" vertical="center" wrapText="1"/>
    </xf>
    <xf numFmtId="0" fontId="59" fillId="26" borderId="0" xfId="0" applyFont="1" applyFill="1" applyAlignment="1">
      <alignment horizontal="center" vertical="center" wrapText="1"/>
    </xf>
    <xf numFmtId="3" fontId="11" fillId="28" borderId="0" xfId="0" applyNumberFormat="1" applyFont="1" applyFill="1" applyAlignment="1">
      <alignment horizontal="left" vertical="center" wrapText="1"/>
    </xf>
    <xf numFmtId="0" fontId="7" fillId="19" borderId="12" xfId="0" applyFont="1" applyFill="1" applyBorder="1"/>
    <xf numFmtId="0" fontId="7" fillId="19" borderId="0" xfId="0" applyFont="1" applyFill="1"/>
    <xf numFmtId="0" fontId="0" fillId="20" borderId="0" xfId="0" applyFill="1" applyAlignment="1">
      <alignment horizontal="center"/>
    </xf>
    <xf numFmtId="0" fontId="0" fillId="20" borderId="0" xfId="0" applyFill="1"/>
    <xf numFmtId="3" fontId="50" fillId="19" borderId="0" xfId="0" applyNumberFormat="1" applyFont="1" applyFill="1" applyAlignment="1">
      <alignment horizontal="right" vertical="center" indent="1"/>
    </xf>
    <xf numFmtId="3" fontId="17" fillId="19" borderId="71" xfId="0" applyNumberFormat="1" applyFont="1" applyFill="1" applyBorder="1" applyAlignment="1">
      <alignment horizontal="right" vertical="center" indent="1"/>
    </xf>
    <xf numFmtId="3" fontId="17" fillId="19" borderId="0" xfId="0" applyNumberFormat="1" applyFont="1" applyFill="1" applyAlignment="1">
      <alignment horizontal="center" vertical="center"/>
    </xf>
    <xf numFmtId="0" fontId="62" fillId="21" borderId="88" xfId="0" applyFont="1" applyFill="1" applyBorder="1" applyAlignment="1">
      <alignment horizontal="center" vertical="center" wrapText="1"/>
    </xf>
    <xf numFmtId="0" fontId="62" fillId="21" borderId="0" xfId="0" applyFont="1" applyFill="1" applyAlignment="1">
      <alignment horizontal="center" vertical="center" wrapText="1"/>
    </xf>
    <xf numFmtId="0" fontId="62" fillId="21" borderId="93" xfId="0" applyFont="1" applyFill="1" applyBorder="1" applyAlignment="1">
      <alignment horizontal="center" vertical="center" wrapText="1"/>
    </xf>
    <xf numFmtId="0" fontId="17" fillId="17" borderId="22" xfId="0" applyFont="1" applyFill="1" applyBorder="1"/>
    <xf numFmtId="0" fontId="17" fillId="27" borderId="0" xfId="0" applyFont="1" applyFill="1"/>
    <xf numFmtId="0" fontId="0" fillId="27" borderId="0" xfId="0" applyFill="1"/>
    <xf numFmtId="0" fontId="0" fillId="19" borderId="113" xfId="0" applyFill="1" applyBorder="1"/>
    <xf numFmtId="3" fontId="11" fillId="19" borderId="31" xfId="0" applyNumberFormat="1" applyFont="1" applyFill="1" applyBorder="1" applyAlignment="1">
      <alignment horizontal="right" vertical="center" indent="1"/>
    </xf>
    <xf numFmtId="0" fontId="17" fillId="0" borderId="47" xfId="0" applyFont="1" applyBorder="1"/>
    <xf numFmtId="0" fontId="17" fillId="0" borderId="48" xfId="0" applyFont="1" applyBorder="1" applyAlignment="1">
      <alignment vertical="top"/>
    </xf>
    <xf numFmtId="0" fontId="17" fillId="0" borderId="48" xfId="0" applyFont="1" applyBorder="1"/>
    <xf numFmtId="0" fontId="17" fillId="0" borderId="48" xfId="0" applyFont="1" applyBorder="1" applyAlignment="1">
      <alignment horizontal="right" vertical="center" indent="1"/>
    </xf>
    <xf numFmtId="0" fontId="17" fillId="0" borderId="49" xfId="0" applyFont="1" applyBorder="1"/>
    <xf numFmtId="0" fontId="17" fillId="0" borderId="50" xfId="0" applyFont="1" applyBorder="1"/>
    <xf numFmtId="0" fontId="13" fillId="0" borderId="0" xfId="0" applyFont="1" applyAlignment="1">
      <alignment vertical="top"/>
    </xf>
    <xf numFmtId="0" fontId="17" fillId="0" borderId="0" xfId="0" applyFont="1" applyAlignment="1">
      <alignment vertical="top"/>
    </xf>
    <xf numFmtId="0" fontId="17" fillId="0" borderId="0" xfId="0" applyFont="1" applyAlignment="1">
      <alignment horizontal="right" vertical="center" indent="1"/>
    </xf>
    <xf numFmtId="0" fontId="17" fillId="0" borderId="51" xfId="0" applyFont="1" applyBorder="1"/>
    <xf numFmtId="0" fontId="11" fillId="0" borderId="0" xfId="0" applyFont="1" applyAlignment="1">
      <alignment vertical="top"/>
    </xf>
    <xf numFmtId="0" fontId="17" fillId="0" borderId="51" xfId="0" applyFont="1" applyBorder="1" applyAlignment="1">
      <alignment horizontal="center"/>
    </xf>
    <xf numFmtId="3" fontId="17" fillId="0" borderId="0" xfId="0" applyNumberFormat="1" applyFont="1" applyAlignment="1">
      <alignment horizontal="right" vertical="center" indent="1"/>
    </xf>
    <xf numFmtId="0" fontId="17" fillId="0" borderId="52" xfId="0" applyFont="1" applyBorder="1"/>
    <xf numFmtId="0" fontId="17" fillId="0" borderId="53" xfId="0" applyFont="1" applyBorder="1"/>
    <xf numFmtId="0" fontId="17" fillId="0" borderId="54" xfId="0" applyFont="1" applyBorder="1"/>
    <xf numFmtId="0" fontId="42" fillId="28" borderId="0" xfId="0" applyFont="1" applyFill="1" applyAlignment="1">
      <alignment vertical="top"/>
    </xf>
    <xf numFmtId="0" fontId="11" fillId="19" borderId="113" xfId="0" applyFont="1" applyFill="1" applyBorder="1"/>
    <xf numFmtId="0" fontId="11" fillId="19" borderId="110" xfId="0" applyFont="1" applyFill="1" applyBorder="1"/>
    <xf numFmtId="3" fontId="54" fillId="28" borderId="0" xfId="0" applyNumberFormat="1" applyFont="1" applyFill="1" applyAlignment="1">
      <alignment horizontal="right" vertical="center" indent="1"/>
    </xf>
    <xf numFmtId="0" fontId="0" fillId="19" borderId="113" xfId="0" applyFill="1" applyBorder="1" applyAlignment="1">
      <alignment vertical="top"/>
    </xf>
    <xf numFmtId="0" fontId="0" fillId="19" borderId="110" xfId="0" applyFill="1" applyBorder="1"/>
    <xf numFmtId="0" fontId="0" fillId="22" borderId="110" xfId="0" applyFill="1" applyBorder="1"/>
    <xf numFmtId="0" fontId="0" fillId="19" borderId="77" xfId="0" applyFill="1" applyBorder="1" applyAlignment="1">
      <alignment vertical="top"/>
    </xf>
    <xf numFmtId="0" fontId="0" fillId="19" borderId="75" xfId="0" applyFill="1" applyBorder="1" applyAlignment="1">
      <alignment vertical="top"/>
    </xf>
    <xf numFmtId="0" fontId="13" fillId="19" borderId="75" xfId="0" applyFont="1" applyFill="1" applyBorder="1" applyAlignment="1">
      <alignment vertical="top"/>
    </xf>
    <xf numFmtId="0" fontId="11" fillId="19" borderId="75" xfId="0" applyFont="1" applyFill="1" applyBorder="1" applyAlignment="1">
      <alignment vertical="top"/>
    </xf>
    <xf numFmtId="0" fontId="11" fillId="19" borderId="75" xfId="0" applyFont="1" applyFill="1" applyBorder="1"/>
    <xf numFmtId="3" fontId="11" fillId="19" borderId="75" xfId="0" applyNumberFormat="1" applyFont="1" applyFill="1" applyBorder="1" applyAlignment="1">
      <alignment horizontal="right" vertical="center" indent="1"/>
    </xf>
    <xf numFmtId="3" fontId="11" fillId="26" borderId="75" xfId="0" applyNumberFormat="1" applyFont="1" applyFill="1" applyBorder="1" applyAlignment="1">
      <alignment horizontal="right" vertical="center" indent="1"/>
    </xf>
    <xf numFmtId="0" fontId="0" fillId="26" borderId="75" xfId="0" applyFill="1" applyBorder="1"/>
    <xf numFmtId="0" fontId="7" fillId="19" borderId="113" xfId="0" applyFont="1" applyFill="1" applyBorder="1" applyAlignment="1">
      <alignment vertical="top"/>
    </xf>
    <xf numFmtId="0" fontId="7" fillId="19" borderId="110" xfId="0" applyFont="1" applyFill="1" applyBorder="1"/>
    <xf numFmtId="0" fontId="62" fillId="19" borderId="45" xfId="0" applyFont="1" applyFill="1" applyBorder="1"/>
    <xf numFmtId="0" fontId="57" fillId="19" borderId="110" xfId="0" applyFont="1" applyFill="1" applyBorder="1"/>
    <xf numFmtId="0" fontId="0" fillId="25" borderId="110" xfId="0" applyFill="1" applyBorder="1"/>
    <xf numFmtId="0" fontId="61" fillId="0" borderId="53" xfId="0" applyFont="1" applyBorder="1" applyAlignment="1">
      <alignment horizontal="right"/>
    </xf>
    <xf numFmtId="0" fontId="37" fillId="17" borderId="84" xfId="54" applyFont="1" applyFill="1" applyBorder="1" applyAlignment="1">
      <alignment horizontal="left" vertical="center"/>
    </xf>
    <xf numFmtId="3" fontId="37" fillId="17" borderId="84" xfId="54" applyNumberFormat="1" applyFont="1" applyFill="1" applyBorder="1" applyAlignment="1">
      <alignment horizontal="right" vertical="center"/>
    </xf>
    <xf numFmtId="0" fontId="11" fillId="20" borderId="120" xfId="0" applyFont="1" applyFill="1" applyBorder="1"/>
    <xf numFmtId="0" fontId="11" fillId="20" borderId="117" xfId="0" applyFont="1" applyFill="1" applyBorder="1"/>
    <xf numFmtId="0" fontId="0" fillId="19" borderId="117" xfId="0" applyFill="1" applyBorder="1"/>
    <xf numFmtId="0" fontId="11" fillId="28" borderId="0" xfId="0" applyFont="1" applyFill="1" applyAlignment="1">
      <alignment vertical="center"/>
    </xf>
    <xf numFmtId="0" fontId="0" fillId="28" borderId="0" xfId="0" applyFill="1" applyAlignment="1">
      <alignment vertical="center"/>
    </xf>
    <xf numFmtId="3" fontId="0" fillId="28" borderId="0" xfId="0" applyNumberFormat="1" applyFill="1" applyAlignment="1">
      <alignment horizontal="right" vertical="center" indent="1"/>
    </xf>
    <xf numFmtId="3" fontId="11" fillId="28" borderId="0" xfId="0" applyNumberFormat="1" applyFont="1" applyFill="1" applyAlignment="1">
      <alignment horizontal="center" vertical="center"/>
    </xf>
    <xf numFmtId="0" fontId="11" fillId="28" borderId="13" xfId="0" applyFont="1" applyFill="1" applyBorder="1" applyAlignment="1">
      <alignment vertical="center"/>
    </xf>
    <xf numFmtId="3" fontId="55" fillId="28" borderId="0" xfId="0" applyNumberFormat="1" applyFont="1" applyFill="1" applyAlignment="1">
      <alignment horizontal="right" vertical="center" indent="1"/>
    </xf>
    <xf numFmtId="3" fontId="57" fillId="28" borderId="0" xfId="0" applyNumberFormat="1" applyFont="1" applyFill="1" applyAlignment="1">
      <alignment horizontal="right" vertical="center" indent="1"/>
    </xf>
    <xf numFmtId="3" fontId="55" fillId="28" borderId="0" xfId="0" applyNumberFormat="1" applyFont="1" applyFill="1" applyAlignment="1">
      <alignment horizontal="center" vertical="center"/>
    </xf>
    <xf numFmtId="3" fontId="61" fillId="26" borderId="0" xfId="0" applyNumberFormat="1" applyFont="1" applyFill="1" applyAlignment="1">
      <alignment horizontal="right" vertical="center" indent="1"/>
    </xf>
    <xf numFmtId="3" fontId="0" fillId="19" borderId="0" xfId="0" applyNumberFormat="1" applyFill="1" applyAlignment="1">
      <alignment vertical="center"/>
    </xf>
    <xf numFmtId="3" fontId="57" fillId="28" borderId="0" xfId="0" applyNumberFormat="1" applyFont="1" applyFill="1" applyAlignment="1">
      <alignment horizontal="left" vertical="top" indent="1"/>
    </xf>
    <xf numFmtId="3" fontId="42" fillId="28" borderId="0" xfId="0" applyNumberFormat="1" applyFont="1" applyFill="1" applyAlignment="1">
      <alignment horizontal="right" vertical="center" indent="1"/>
    </xf>
    <xf numFmtId="0" fontId="86" fillId="25" borderId="0" xfId="0" applyFont="1" applyFill="1" applyAlignment="1">
      <alignment wrapText="1"/>
    </xf>
    <xf numFmtId="0" fontId="16" fillId="19" borderId="113" xfId="0" applyFont="1" applyFill="1" applyBorder="1" applyAlignment="1">
      <alignment horizontal="left"/>
    </xf>
    <xf numFmtId="0" fontId="17" fillId="19" borderId="110" xfId="0" applyFont="1" applyFill="1" applyBorder="1"/>
    <xf numFmtId="0" fontId="17" fillId="19" borderId="113" xfId="0" applyFont="1" applyFill="1" applyBorder="1"/>
    <xf numFmtId="3" fontId="85" fillId="19" borderId="0" xfId="0" applyNumberFormat="1" applyFont="1" applyFill="1" applyAlignment="1">
      <alignment horizontal="left" vertical="center" wrapText="1"/>
    </xf>
    <xf numFmtId="3" fontId="85" fillId="19" borderId="0" xfId="0" applyNumberFormat="1" applyFont="1" applyFill="1" applyAlignment="1">
      <alignment horizontal="center" vertical="center" wrapText="1"/>
    </xf>
    <xf numFmtId="3" fontId="37" fillId="17" borderId="79" xfId="54" applyNumberFormat="1" applyFont="1" applyFill="1" applyBorder="1" applyAlignment="1" applyProtection="1">
      <alignment vertical="center"/>
      <protection locked="0"/>
    </xf>
    <xf numFmtId="0" fontId="56" fillId="19" borderId="0" xfId="54" applyFont="1" applyFill="1" applyAlignment="1">
      <alignment vertical="center"/>
    </xf>
    <xf numFmtId="0" fontId="0" fillId="0" borderId="0" xfId="0" applyAlignment="1">
      <alignment wrapText="1"/>
    </xf>
    <xf numFmtId="0" fontId="17" fillId="19" borderId="108" xfId="0" applyFont="1" applyFill="1" applyBorder="1"/>
    <xf numFmtId="0" fontId="17" fillId="19" borderId="117" xfId="0" applyFont="1" applyFill="1" applyBorder="1"/>
    <xf numFmtId="0" fontId="17" fillId="19" borderId="121" xfId="0" applyFont="1" applyFill="1" applyBorder="1"/>
    <xf numFmtId="1" fontId="0" fillId="0" borderId="0" xfId="0" applyNumberFormat="1"/>
    <xf numFmtId="0" fontId="79" fillId="19" borderId="0" xfId="0" applyFont="1" applyFill="1"/>
    <xf numFmtId="0" fontId="19" fillId="26" borderId="0" xfId="0" applyFont="1" applyFill="1" applyAlignment="1">
      <alignment horizontal="center" vertical="center" wrapText="1"/>
    </xf>
    <xf numFmtId="0" fontId="79" fillId="19" borderId="75" xfId="0" applyFont="1" applyFill="1" applyBorder="1"/>
    <xf numFmtId="0" fontId="89" fillId="19" borderId="0" xfId="0" applyFont="1" applyFill="1" applyAlignment="1">
      <alignment horizontal="left"/>
    </xf>
    <xf numFmtId="0" fontId="78" fillId="19" borderId="0" xfId="0" applyFont="1" applyFill="1" applyAlignment="1">
      <alignment horizontal="left"/>
    </xf>
    <xf numFmtId="0" fontId="80" fillId="19" borderId="0" xfId="0" applyFont="1" applyFill="1" applyAlignment="1">
      <alignment horizontal="left"/>
    </xf>
    <xf numFmtId="9" fontId="13" fillId="19" borderId="0" xfId="43" applyFont="1" applyFill="1" applyAlignment="1">
      <alignment horizontal="center" vertical="center"/>
    </xf>
    <xf numFmtId="9" fontId="13" fillId="19" borderId="0" xfId="43" applyFont="1" applyFill="1" applyAlignment="1">
      <alignment horizontal="right" vertical="center" indent="1"/>
    </xf>
    <xf numFmtId="0" fontId="76" fillId="0" borderId="0" xfId="0" applyFont="1" applyAlignment="1">
      <alignment vertical="center"/>
    </xf>
    <xf numFmtId="0" fontId="0" fillId="0" borderId="116" xfId="0" applyBorder="1"/>
    <xf numFmtId="0" fontId="0" fillId="0" borderId="122" xfId="0" applyBorder="1"/>
    <xf numFmtId="0" fontId="0" fillId="0" borderId="115" xfId="0" applyBorder="1"/>
    <xf numFmtId="0" fontId="0" fillId="0" borderId="113" xfId="0" applyBorder="1"/>
    <xf numFmtId="0" fontId="0" fillId="0" borderId="110" xfId="0" applyBorder="1"/>
    <xf numFmtId="0" fontId="8" fillId="0" borderId="113" xfId="0" applyFont="1" applyBorder="1"/>
    <xf numFmtId="0" fontId="7" fillId="0" borderId="110" xfId="0" applyFont="1" applyBorder="1" applyAlignment="1">
      <alignment vertical="center" wrapText="1"/>
    </xf>
    <xf numFmtId="0" fontId="64" fillId="0" borderId="113" xfId="51" applyBorder="1" applyAlignment="1">
      <alignment vertical="center" wrapText="1"/>
    </xf>
    <xf numFmtId="0" fontId="7" fillId="0" borderId="113" xfId="0" applyFont="1" applyBorder="1" applyAlignment="1">
      <alignment vertical="center" wrapText="1"/>
    </xf>
    <xf numFmtId="0" fontId="7" fillId="0" borderId="0" xfId="0" applyFont="1" applyAlignment="1">
      <alignment vertical="center" wrapText="1"/>
    </xf>
    <xf numFmtId="0" fontId="7" fillId="0" borderId="0" xfId="0" applyFont="1" applyAlignment="1">
      <alignment horizontal="left" vertical="center" wrapText="1"/>
    </xf>
    <xf numFmtId="0" fontId="0" fillId="0" borderId="113" xfId="0" applyBorder="1" applyAlignment="1">
      <alignment wrapText="1"/>
    </xf>
    <xf numFmtId="0" fontId="90" fillId="0" borderId="113" xfId="0" applyFont="1" applyBorder="1" applyAlignment="1">
      <alignment horizontal="justify" vertical="center"/>
    </xf>
    <xf numFmtId="0" fontId="7" fillId="0" borderId="113" xfId="0" applyFont="1" applyBorder="1"/>
    <xf numFmtId="0" fontId="0" fillId="0" borderId="108" xfId="0" applyBorder="1"/>
    <xf numFmtId="0" fontId="0" fillId="0" borderId="117" xfId="0" applyBorder="1"/>
    <xf numFmtId="0" fontId="0" fillId="0" borderId="121" xfId="0" applyBorder="1"/>
    <xf numFmtId="0" fontId="81" fillId="0" borderId="113" xfId="58" applyBorder="1" applyAlignment="1">
      <alignment vertical="center" wrapText="1"/>
    </xf>
    <xf numFmtId="3" fontId="37" fillId="17" borderId="80" xfId="54" applyNumberFormat="1" applyFont="1" applyFill="1" applyBorder="1" applyAlignment="1">
      <alignment vertical="center"/>
    </xf>
    <xf numFmtId="0" fontId="57" fillId="0" borderId="113" xfId="0" applyFont="1" applyBorder="1"/>
    <xf numFmtId="0" fontId="11" fillId="28" borderId="0" xfId="0" applyFont="1" applyFill="1" applyAlignment="1">
      <alignment horizontal="left" vertical="top"/>
    </xf>
    <xf numFmtId="3" fontId="42" fillId="28" borderId="0" xfId="0" applyNumberFormat="1" applyFont="1" applyFill="1" applyAlignment="1">
      <alignment horizontal="left" vertical="center" indent="1"/>
    </xf>
    <xf numFmtId="0" fontId="13" fillId="28" borderId="0" xfId="0" applyFont="1" applyFill="1" applyAlignment="1">
      <alignment vertical="top"/>
    </xf>
    <xf numFmtId="3" fontId="57" fillId="22" borderId="0" xfId="0" applyNumberFormat="1" applyFont="1" applyFill="1" applyAlignment="1">
      <alignment horizontal="left" vertical="top" indent="1"/>
    </xf>
    <xf numFmtId="0" fontId="0" fillId="22" borderId="0" xfId="0" applyFill="1" applyAlignment="1">
      <alignment horizontal="left" vertical="top" wrapText="1"/>
    </xf>
    <xf numFmtId="0" fontId="11" fillId="21" borderId="0" xfId="0" applyFont="1" applyFill="1" applyAlignment="1">
      <alignment vertical="top"/>
    </xf>
    <xf numFmtId="0" fontId="11" fillId="21" borderId="0" xfId="0" applyFont="1" applyFill="1"/>
    <xf numFmtId="3" fontId="79" fillId="19" borderId="0" xfId="54" applyNumberFormat="1" applyFont="1" applyFill="1" applyAlignment="1">
      <alignment horizontal="right" vertical="center"/>
    </xf>
    <xf numFmtId="0" fontId="11" fillId="22" borderId="0" xfId="0" applyFont="1" applyFill="1" applyAlignment="1">
      <alignment horizontal="left" vertical="top" wrapText="1"/>
    </xf>
    <xf numFmtId="0" fontId="87" fillId="25" borderId="0" xfId="0" applyFont="1" applyFill="1" applyAlignment="1">
      <alignment horizontal="left" vertical="top" wrapText="1"/>
    </xf>
    <xf numFmtId="0" fontId="87" fillId="25" borderId="110" xfId="0" applyFont="1" applyFill="1" applyBorder="1" applyAlignment="1">
      <alignment horizontal="left" vertical="top" wrapText="1"/>
    </xf>
    <xf numFmtId="0" fontId="11" fillId="22" borderId="0" xfId="0" applyFont="1" applyFill="1" applyAlignment="1">
      <alignment vertical="top" wrapText="1"/>
    </xf>
    <xf numFmtId="0" fontId="7" fillId="22" borderId="128" xfId="0" applyFont="1" applyFill="1" applyBorder="1" applyAlignment="1">
      <alignment vertical="top" wrapText="1"/>
    </xf>
    <xf numFmtId="0" fontId="7" fillId="22" borderId="129" xfId="0" applyFont="1" applyFill="1" applyBorder="1" applyAlignment="1">
      <alignment vertical="top" wrapText="1"/>
    </xf>
    <xf numFmtId="0" fontId="0" fillId="28" borderId="0" xfId="0" applyFill="1"/>
    <xf numFmtId="0" fontId="7" fillId="22" borderId="0" xfId="0" applyFont="1" applyFill="1" applyAlignment="1">
      <alignment horizontal="left" vertical="top" wrapText="1"/>
    </xf>
    <xf numFmtId="0" fontId="13" fillId="22" borderId="0" xfId="0" applyFont="1" applyFill="1"/>
    <xf numFmtId="0" fontId="11" fillId="22" borderId="0" xfId="0" applyFont="1" applyFill="1" applyAlignment="1">
      <alignment horizontal="left" vertical="top"/>
    </xf>
    <xf numFmtId="0" fontId="11" fillId="32" borderId="0" xfId="0" applyFont="1" applyFill="1" applyAlignment="1">
      <alignment vertical="top"/>
    </xf>
    <xf numFmtId="0" fontId="17" fillId="25" borderId="113" xfId="0" applyFont="1" applyFill="1" applyBorder="1"/>
    <xf numFmtId="0" fontId="11" fillId="33" borderId="0" xfId="0" applyFont="1" applyFill="1" applyAlignment="1">
      <alignment horizontal="left" wrapText="1"/>
    </xf>
    <xf numFmtId="0" fontId="11" fillId="33" borderId="0" xfId="0" applyFont="1" applyFill="1" applyAlignment="1">
      <alignment vertical="center"/>
    </xf>
    <xf numFmtId="0" fontId="7" fillId="33" borderId="0" xfId="0" applyFont="1" applyFill="1" applyAlignment="1">
      <alignment vertical="center"/>
    </xf>
    <xf numFmtId="0" fontId="11" fillId="33" borderId="0" xfId="0" applyFont="1" applyFill="1"/>
    <xf numFmtId="0" fontId="7" fillId="33" borderId="0" xfId="0" applyFont="1" applyFill="1"/>
    <xf numFmtId="0" fontId="40" fillId="33" borderId="0" xfId="0" applyFont="1" applyFill="1"/>
    <xf numFmtId="0" fontId="8" fillId="0" borderId="3" xfId="0" applyFont="1" applyBorder="1" applyAlignment="1">
      <alignment horizontal="center"/>
    </xf>
    <xf numFmtId="1" fontId="8" fillId="0" borderId="3" xfId="0" applyNumberFormat="1" applyFont="1" applyBorder="1" applyAlignment="1">
      <alignment horizontal="center" vertical="center" wrapText="1"/>
    </xf>
    <xf numFmtId="1" fontId="7" fillId="0" borderId="0" xfId="0" applyNumberFormat="1" applyFont="1"/>
    <xf numFmtId="1" fontId="0" fillId="0" borderId="0" xfId="0" applyNumberFormat="1" applyAlignment="1">
      <alignment horizontal="right"/>
    </xf>
    <xf numFmtId="1" fontId="7" fillId="0" borderId="0" xfId="0" applyNumberFormat="1" applyFont="1" applyAlignment="1">
      <alignment horizontal="right"/>
    </xf>
    <xf numFmtId="1" fontId="7" fillId="0" borderId="0" xfId="0" quotePrefix="1" applyNumberFormat="1" applyFont="1" applyAlignment="1">
      <alignment horizontal="right"/>
    </xf>
    <xf numFmtId="3" fontId="0" fillId="0" borderId="0" xfId="0" applyNumberFormat="1"/>
    <xf numFmtId="0" fontId="7" fillId="0" borderId="0" xfId="0" applyFont="1" applyAlignment="1">
      <alignment horizontal="left" vertical="center" wrapText="1"/>
    </xf>
    <xf numFmtId="0" fontId="7" fillId="0" borderId="113" xfId="0" applyFont="1" applyBorder="1" applyAlignment="1">
      <alignment horizontal="left" vertical="center" wrapText="1"/>
    </xf>
    <xf numFmtId="0" fontId="7" fillId="0" borderId="113" xfId="0" applyFont="1" applyBorder="1" applyAlignment="1">
      <alignment wrapText="1"/>
    </xf>
    <xf numFmtId="0" fontId="7" fillId="0" borderId="0" xfId="0" applyFont="1" applyAlignment="1">
      <alignment wrapText="1"/>
    </xf>
    <xf numFmtId="0" fontId="7" fillId="0" borderId="110" xfId="0" applyFont="1" applyBorder="1" applyAlignment="1">
      <alignment wrapText="1"/>
    </xf>
    <xf numFmtId="0" fontId="7" fillId="0" borderId="113" xfId="0" applyFont="1" applyBorder="1" applyAlignment="1">
      <alignment horizontal="left" wrapText="1"/>
    </xf>
    <xf numFmtId="0" fontId="7" fillId="0" borderId="0" xfId="0" applyFont="1" applyAlignment="1">
      <alignment horizontal="left" wrapText="1"/>
    </xf>
    <xf numFmtId="0" fontId="64" fillId="0" borderId="113" xfId="51" applyBorder="1" applyAlignment="1">
      <alignment horizontal="left" vertical="center" wrapText="1"/>
    </xf>
    <xf numFmtId="0" fontId="64" fillId="0" borderId="0" xfId="51" applyBorder="1" applyAlignment="1">
      <alignment horizontal="left" vertical="center" wrapText="1"/>
    </xf>
    <xf numFmtId="0" fontId="0" fillId="0" borderId="0" xfId="0" applyAlignment="1">
      <alignment wrapText="1"/>
    </xf>
    <xf numFmtId="0" fontId="0" fillId="0" borderId="110" xfId="0" applyBorder="1" applyAlignment="1">
      <alignment wrapText="1"/>
    </xf>
    <xf numFmtId="0" fontId="0" fillId="0" borderId="113" xfId="0" applyBorder="1" applyAlignment="1">
      <alignment wrapText="1"/>
    </xf>
    <xf numFmtId="0" fontId="0" fillId="0" borderId="0" xfId="0" applyAlignment="1">
      <alignment horizontal="left" vertical="center" wrapText="1"/>
    </xf>
    <xf numFmtId="0" fontId="11" fillId="19" borderId="0" xfId="0" applyFont="1" applyFill="1" applyAlignment="1">
      <alignment horizontal="left" vertical="top"/>
    </xf>
    <xf numFmtId="3" fontId="13" fillId="17" borderId="35" xfId="0" applyNumberFormat="1" applyFont="1" applyFill="1" applyBorder="1" applyAlignment="1">
      <alignment horizontal="right" vertical="center" indent="1"/>
    </xf>
    <xf numFmtId="3" fontId="11" fillId="17" borderId="36" xfId="0" applyNumberFormat="1" applyFont="1" applyFill="1" applyBorder="1" applyAlignment="1">
      <alignment horizontal="right" vertical="center" indent="1"/>
    </xf>
    <xf numFmtId="0" fontId="6" fillId="19" borderId="0" xfId="0" applyFont="1" applyFill="1" applyAlignment="1">
      <alignment horizontal="left" vertical="top"/>
    </xf>
    <xf numFmtId="3" fontId="49" fillId="19" borderId="0" xfId="0" applyNumberFormat="1" applyFont="1" applyFill="1" applyAlignment="1">
      <alignment horizontal="left" vertical="center"/>
    </xf>
    <xf numFmtId="0" fontId="49" fillId="0" borderId="0" xfId="0" applyFont="1" applyAlignment="1">
      <alignment horizontal="left" vertical="center"/>
    </xf>
    <xf numFmtId="3" fontId="14" fillId="19" borderId="0" xfId="0" applyNumberFormat="1" applyFont="1" applyFill="1" applyAlignment="1">
      <alignment horizontal="right" vertical="center"/>
    </xf>
    <xf numFmtId="165" fontId="47" fillId="19" borderId="0" xfId="0" applyNumberFormat="1" applyFont="1" applyFill="1" applyAlignment="1">
      <alignment horizontal="right" vertical="center"/>
    </xf>
    <xf numFmtId="0" fontId="11" fillId="28" borderId="0" xfId="0" applyFont="1" applyFill="1" applyAlignment="1">
      <alignment horizontal="left" vertical="top"/>
    </xf>
    <xf numFmtId="0" fontId="13" fillId="19" borderId="0" xfId="0" applyFont="1" applyFill="1" applyAlignment="1">
      <alignment horizontal="left" vertical="top"/>
    </xf>
    <xf numFmtId="0" fontId="13" fillId="19" borderId="0" xfId="0" applyFont="1" applyFill="1" applyAlignment="1">
      <alignment horizontal="center"/>
    </xf>
    <xf numFmtId="14" fontId="11" fillId="20" borderId="117" xfId="0" applyNumberFormat="1" applyFont="1" applyFill="1" applyBorder="1" applyAlignment="1">
      <alignment horizontal="center"/>
    </xf>
    <xf numFmtId="166" fontId="14" fillId="19" borderId="0" xfId="0" applyNumberFormat="1" applyFont="1" applyFill="1" applyAlignment="1">
      <alignment horizontal="center" vertical="center"/>
    </xf>
    <xf numFmtId="0" fontId="11" fillId="19" borderId="0" xfId="0" applyFont="1" applyFill="1" applyAlignment="1">
      <alignment vertical="top" wrapText="1"/>
    </xf>
    <xf numFmtId="0" fontId="11" fillId="19" borderId="0" xfId="0" applyFont="1" applyFill="1" applyAlignment="1">
      <alignment horizontal="left" vertical="top" wrapText="1"/>
    </xf>
    <xf numFmtId="0" fontId="11" fillId="0" borderId="0" xfId="0" applyFont="1" applyAlignment="1">
      <alignment vertical="top" wrapText="1"/>
    </xf>
    <xf numFmtId="0" fontId="13" fillId="19" borderId="0" xfId="0" applyFont="1" applyFill="1" applyAlignment="1">
      <alignment vertical="top"/>
    </xf>
    <xf numFmtId="0" fontId="11" fillId="20" borderId="0" xfId="0" applyFont="1" applyFill="1" applyAlignment="1">
      <alignment horizontal="center" vertical="top"/>
    </xf>
    <xf numFmtId="0" fontId="19" fillId="17" borderId="3" xfId="0" applyFont="1" applyFill="1" applyBorder="1" applyAlignment="1" applyProtection="1">
      <alignment horizontal="left" vertical="top"/>
      <protection locked="0"/>
    </xf>
    <xf numFmtId="0" fontId="11" fillId="20" borderId="15" xfId="0" applyFont="1" applyFill="1" applyBorder="1" applyAlignment="1">
      <alignment horizontal="center"/>
    </xf>
    <xf numFmtId="0" fontId="12" fillId="20" borderId="12" xfId="0" applyFont="1" applyFill="1" applyBorder="1" applyAlignment="1">
      <alignment horizontal="center"/>
    </xf>
    <xf numFmtId="0" fontId="12" fillId="20" borderId="0" xfId="0" applyFont="1" applyFill="1" applyAlignment="1">
      <alignment horizontal="center"/>
    </xf>
    <xf numFmtId="0" fontId="12" fillId="20" borderId="13" xfId="0" applyFont="1" applyFill="1" applyBorder="1" applyAlignment="1">
      <alignment horizontal="center"/>
    </xf>
    <xf numFmtId="0" fontId="11" fillId="20" borderId="12" xfId="0" applyFont="1" applyFill="1" applyBorder="1" applyAlignment="1">
      <alignment horizontal="center"/>
    </xf>
    <xf numFmtId="0" fontId="11" fillId="20" borderId="0" xfId="0" applyFont="1" applyFill="1" applyAlignment="1">
      <alignment horizontal="center"/>
    </xf>
    <xf numFmtId="0" fontId="11" fillId="20" borderId="13" xfId="0" applyFont="1" applyFill="1" applyBorder="1" applyAlignment="1">
      <alignment horizontal="center"/>
    </xf>
    <xf numFmtId="0" fontId="11" fillId="20" borderId="110" xfId="0" applyFont="1" applyFill="1" applyBorder="1" applyAlignment="1">
      <alignment horizontal="center"/>
    </xf>
    <xf numFmtId="0" fontId="13" fillId="20" borderId="0" xfId="0" applyFont="1" applyFill="1" applyAlignment="1">
      <alignment horizontal="center" vertical="center" wrapText="1"/>
    </xf>
    <xf numFmtId="0" fontId="13" fillId="20" borderId="0" xfId="0" applyFont="1" applyFill="1" applyAlignment="1">
      <alignment horizontal="center" wrapText="1"/>
    </xf>
    <xf numFmtId="3" fontId="16" fillId="21" borderId="28" xfId="0" applyNumberFormat="1" applyFont="1" applyFill="1" applyBorder="1" applyAlignment="1" applyProtection="1">
      <alignment horizontal="right" vertical="center" indent="1"/>
      <protection locked="0"/>
    </xf>
    <xf numFmtId="3" fontId="16" fillId="21" borderId="29" xfId="0" applyNumberFormat="1" applyFont="1" applyFill="1" applyBorder="1" applyAlignment="1" applyProtection="1">
      <alignment horizontal="right" vertical="center" indent="1"/>
      <protection locked="0"/>
    </xf>
    <xf numFmtId="3" fontId="16" fillId="21" borderId="35" xfId="0" applyNumberFormat="1" applyFont="1" applyFill="1" applyBorder="1" applyAlignment="1">
      <alignment horizontal="right" vertical="center" indent="1"/>
    </xf>
    <xf numFmtId="3" fontId="17" fillId="21" borderId="36" xfId="0" applyNumberFormat="1" applyFont="1" applyFill="1" applyBorder="1" applyAlignment="1">
      <alignment horizontal="right" vertical="center" indent="1"/>
    </xf>
    <xf numFmtId="3" fontId="16" fillId="26" borderId="35" xfId="0" applyNumberFormat="1" applyFont="1" applyFill="1" applyBorder="1" applyAlignment="1">
      <alignment horizontal="right" vertical="center" indent="1"/>
    </xf>
    <xf numFmtId="3" fontId="17" fillId="26" borderId="36" xfId="0" applyNumberFormat="1" applyFont="1" applyFill="1" applyBorder="1" applyAlignment="1">
      <alignment horizontal="right" vertical="center" indent="1"/>
    </xf>
    <xf numFmtId="3" fontId="11" fillId="19" borderId="0" xfId="0" applyNumberFormat="1" applyFont="1" applyFill="1" applyAlignment="1">
      <alignment horizontal="center" vertical="center"/>
    </xf>
    <xf numFmtId="3" fontId="17" fillId="19" borderId="0" xfId="0" applyNumberFormat="1" applyFont="1" applyFill="1" applyAlignment="1">
      <alignment horizontal="center" vertical="center"/>
    </xf>
    <xf numFmtId="3" fontId="16" fillId="21" borderId="85" xfId="0" applyNumberFormat="1" applyFont="1" applyFill="1" applyBorder="1" applyAlignment="1">
      <alignment horizontal="right" vertical="center" indent="1"/>
    </xf>
    <xf numFmtId="3" fontId="16" fillId="21" borderId="86" xfId="0" applyNumberFormat="1" applyFont="1" applyFill="1" applyBorder="1" applyAlignment="1">
      <alignment horizontal="right" vertical="center" indent="1"/>
    </xf>
    <xf numFmtId="0" fontId="13" fillId="19" borderId="0" xfId="0" applyFont="1" applyFill="1" applyAlignment="1">
      <alignment horizontal="center" vertical="center" wrapText="1"/>
    </xf>
    <xf numFmtId="0" fontId="62" fillId="19" borderId="0" xfId="0" applyFont="1" applyFill="1" applyAlignment="1">
      <alignment horizontal="center" vertical="center" wrapText="1"/>
    </xf>
    <xf numFmtId="0" fontId="13" fillId="26" borderId="0" xfId="0" applyFont="1" applyFill="1" applyAlignment="1">
      <alignment horizontal="center" wrapText="1"/>
    </xf>
    <xf numFmtId="0" fontId="16" fillId="26" borderId="0" xfId="0" applyFont="1" applyFill="1" applyAlignment="1">
      <alignment horizontal="center" wrapText="1"/>
    </xf>
    <xf numFmtId="3" fontId="13" fillId="26" borderId="0" xfId="0" applyNumberFormat="1" applyFont="1" applyFill="1" applyAlignment="1">
      <alignment horizontal="center" vertical="center" wrapText="1"/>
    </xf>
    <xf numFmtId="3" fontId="13" fillId="17" borderId="0" xfId="0" applyNumberFormat="1" applyFont="1" applyFill="1" applyAlignment="1">
      <alignment horizontal="right" vertical="center"/>
    </xf>
    <xf numFmtId="3" fontId="13" fillId="26" borderId="35" xfId="0" applyNumberFormat="1" applyFont="1" applyFill="1" applyBorder="1" applyAlignment="1">
      <alignment horizontal="right" vertical="center" indent="1"/>
    </xf>
    <xf numFmtId="3" fontId="11" fillId="26" borderId="36" xfId="0" applyNumberFormat="1" applyFont="1" applyFill="1" applyBorder="1" applyAlignment="1">
      <alignment horizontal="right" vertical="center" indent="1"/>
    </xf>
    <xf numFmtId="3" fontId="16" fillId="17" borderId="0" xfId="0" applyNumberFormat="1" applyFont="1" applyFill="1" applyAlignment="1">
      <alignment horizontal="center" vertical="center"/>
    </xf>
    <xf numFmtId="0" fontId="36" fillId="20" borderId="12" xfId="0" applyFont="1" applyFill="1" applyBorder="1" applyAlignment="1">
      <alignment horizontal="center"/>
    </xf>
    <xf numFmtId="0" fontId="0" fillId="0" borderId="0" xfId="0" applyAlignment="1">
      <alignment horizontal="center"/>
    </xf>
    <xf numFmtId="0" fontId="0" fillId="0" borderId="13" xfId="0" applyBorder="1" applyAlignment="1">
      <alignment horizontal="center"/>
    </xf>
    <xf numFmtId="0" fontId="16" fillId="26" borderId="0" xfId="0" applyFont="1" applyFill="1" applyAlignment="1">
      <alignment horizontal="center"/>
    </xf>
    <xf numFmtId="0" fontId="8" fillId="19" borderId="0" xfId="0" applyFont="1" applyFill="1" applyAlignment="1">
      <alignment horizontal="left"/>
    </xf>
    <xf numFmtId="0" fontId="11" fillId="19" borderId="0" xfId="0" applyFont="1" applyFill="1" applyAlignment="1">
      <alignment horizontal="center"/>
    </xf>
    <xf numFmtId="0" fontId="17" fillId="19" borderId="0" xfId="0" applyFont="1" applyFill="1" applyAlignment="1">
      <alignment horizontal="center"/>
    </xf>
    <xf numFmtId="0" fontId="13" fillId="19" borderId="0" xfId="0" applyFont="1" applyFill="1" applyAlignment="1">
      <alignment horizontal="center" wrapText="1"/>
    </xf>
    <xf numFmtId="0" fontId="17" fillId="0" borderId="0" xfId="0" applyFont="1" applyAlignment="1">
      <alignment wrapText="1"/>
    </xf>
    <xf numFmtId="0" fontId="55" fillId="20" borderId="12" xfId="0" applyFont="1" applyFill="1" applyBorder="1" applyAlignment="1">
      <alignment horizontal="center"/>
    </xf>
    <xf numFmtId="0" fontId="55" fillId="20" borderId="0" xfId="0" applyFont="1" applyFill="1" applyAlignment="1">
      <alignment horizontal="center"/>
    </xf>
    <xf numFmtId="0" fontId="55" fillId="20" borderId="13" xfId="0" applyFont="1" applyFill="1" applyBorder="1" applyAlignment="1">
      <alignment horizontal="center"/>
    </xf>
    <xf numFmtId="0" fontId="54" fillId="19" borderId="0" xfId="0" applyFont="1" applyFill="1" applyAlignment="1">
      <alignment horizontal="left" vertical="center" wrapText="1"/>
    </xf>
    <xf numFmtId="3" fontId="16" fillId="21" borderId="118" xfId="0" applyNumberFormat="1" applyFont="1" applyFill="1" applyBorder="1" applyAlignment="1">
      <alignment horizontal="right" vertical="center" indent="1"/>
    </xf>
    <xf numFmtId="3" fontId="16" fillId="21" borderId="119" xfId="0" applyNumberFormat="1" applyFont="1" applyFill="1" applyBorder="1" applyAlignment="1">
      <alignment horizontal="right" vertical="center" indent="1"/>
    </xf>
    <xf numFmtId="0" fontId="11" fillId="19" borderId="0" xfId="0" applyFont="1" applyFill="1" applyAlignment="1">
      <alignment horizontal="left"/>
    </xf>
    <xf numFmtId="0" fontId="16" fillId="19" borderId="0" xfId="0" applyFont="1" applyFill="1" applyAlignment="1">
      <alignment horizontal="left"/>
    </xf>
    <xf numFmtId="0" fontId="62" fillId="26" borderId="0" xfId="0" applyFont="1" applyFill="1" applyAlignment="1">
      <alignment horizontal="center" vertical="center" wrapText="1"/>
    </xf>
    <xf numFmtId="0" fontId="16" fillId="19" borderId="0" xfId="0" applyFont="1" applyFill="1" applyAlignment="1">
      <alignment horizontal="center"/>
    </xf>
    <xf numFmtId="0" fontId="16" fillId="19" borderId="0" xfId="0" applyFont="1" applyFill="1" applyAlignment="1">
      <alignment horizontal="center" wrapText="1"/>
    </xf>
    <xf numFmtId="3" fontId="84" fillId="22" borderId="105" xfId="0" applyNumberFormat="1" applyFont="1" applyFill="1" applyBorder="1" applyAlignment="1">
      <alignment horizontal="center" vertical="center" wrapText="1"/>
    </xf>
    <xf numFmtId="3" fontId="84" fillId="19" borderId="105" xfId="0" applyNumberFormat="1" applyFont="1" applyFill="1" applyBorder="1" applyAlignment="1">
      <alignment horizontal="center" vertical="center" wrapText="1"/>
    </xf>
    <xf numFmtId="0" fontId="0" fillId="0" borderId="0" xfId="0" applyAlignment="1">
      <alignment vertical="top" wrapText="1"/>
    </xf>
    <xf numFmtId="0" fontId="0" fillId="0" borderId="0" xfId="0"/>
    <xf numFmtId="0" fontId="13" fillId="22" borderId="0" xfId="0" applyFont="1" applyFill="1" applyAlignment="1">
      <alignment horizontal="left" vertical="top" wrapText="1"/>
    </xf>
    <xf numFmtId="0" fontId="11" fillId="22" borderId="0" xfId="0" applyFont="1" applyFill="1" applyAlignment="1">
      <alignment horizontal="left" vertical="top" wrapText="1"/>
    </xf>
    <xf numFmtId="3" fontId="85" fillId="19" borderId="106" xfId="0" applyNumberFormat="1" applyFont="1" applyFill="1" applyBorder="1" applyAlignment="1">
      <alignment horizontal="left" vertical="center" wrapText="1"/>
    </xf>
    <xf numFmtId="3" fontId="85" fillId="19" borderId="112" xfId="0" applyNumberFormat="1" applyFont="1" applyFill="1" applyBorder="1" applyAlignment="1">
      <alignment horizontal="center" vertical="center" wrapText="1"/>
    </xf>
    <xf numFmtId="3" fontId="86" fillId="19" borderId="19" xfId="0" applyNumberFormat="1" applyFont="1" applyFill="1" applyBorder="1" applyAlignment="1">
      <alignment horizontal="center" vertical="center" wrapText="1"/>
    </xf>
    <xf numFmtId="3" fontId="86" fillId="19" borderId="0" xfId="0" applyNumberFormat="1" applyFont="1" applyFill="1" applyAlignment="1">
      <alignment horizontal="center" vertical="center" wrapText="1"/>
    </xf>
    <xf numFmtId="0" fontId="63" fillId="29" borderId="12" xfId="54" applyFont="1" applyFill="1" applyBorder="1" applyAlignment="1">
      <alignment horizontal="left" vertical="center"/>
    </xf>
    <xf numFmtId="0" fontId="63" fillId="29" borderId="0" xfId="54" applyFont="1" applyFill="1" applyAlignment="1">
      <alignment horizontal="left" vertical="center"/>
    </xf>
    <xf numFmtId="0" fontId="13" fillId="19" borderId="57" xfId="54" applyFont="1" applyFill="1" applyBorder="1" applyAlignment="1">
      <alignment horizontal="center" vertical="center" wrapText="1"/>
    </xf>
    <xf numFmtId="0" fontId="11" fillId="0" borderId="0" xfId="0" applyFont="1" applyAlignment="1">
      <alignment horizontal="center" vertical="center" wrapText="1"/>
    </xf>
    <xf numFmtId="0" fontId="0" fillId="0" borderId="0" xfId="0" applyAlignment="1">
      <alignment horizontal="center" vertical="center" wrapText="1"/>
    </xf>
    <xf numFmtId="0" fontId="0" fillId="0" borderId="63" xfId="0" applyBorder="1" applyAlignment="1">
      <alignment horizontal="center" vertical="center" wrapText="1"/>
    </xf>
    <xf numFmtId="0" fontId="13" fillId="19" borderId="57" xfId="54" quotePrefix="1" applyFont="1" applyFill="1" applyBorder="1" applyAlignment="1">
      <alignment horizontal="center" vertical="center" wrapText="1"/>
    </xf>
    <xf numFmtId="0" fontId="73" fillId="19" borderId="0" xfId="54" applyFont="1" applyFill="1" applyAlignment="1">
      <alignment horizontal="center" vertical="center" wrapText="1"/>
    </xf>
    <xf numFmtId="0" fontId="0" fillId="0" borderId="0" xfId="54" applyFont="1" applyAlignment="1">
      <alignment horizontal="center" vertical="center"/>
    </xf>
    <xf numFmtId="2" fontId="45" fillId="17" borderId="0" xfId="56" applyNumberFormat="1" applyFont="1" applyFill="1" applyAlignment="1">
      <alignment wrapText="1"/>
    </xf>
    <xf numFmtId="0" fontId="45" fillId="17" borderId="0" xfId="54" applyFont="1" applyFill="1" applyAlignment="1">
      <alignment wrapText="1"/>
    </xf>
    <xf numFmtId="0" fontId="37" fillId="19" borderId="60" xfId="54" applyFont="1" applyFill="1" applyBorder="1" applyAlignment="1">
      <alignment horizontal="center" vertic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applyAlignment="1">
      <alignment horizontal="center" vertical="center"/>
    </xf>
    <xf numFmtId="0" fontId="0" fillId="0" borderId="62" xfId="0" applyBorder="1" applyAlignment="1">
      <alignment horizontal="center" vertical="center"/>
    </xf>
    <xf numFmtId="3" fontId="13" fillId="26" borderId="68" xfId="0" applyNumberFormat="1" applyFont="1" applyFill="1" applyBorder="1" applyAlignment="1">
      <alignment horizontal="right" vertical="center" indent="1"/>
    </xf>
    <xf numFmtId="3" fontId="11" fillId="26" borderId="69" xfId="0" applyNumberFormat="1" applyFont="1" applyFill="1" applyBorder="1" applyAlignment="1">
      <alignment horizontal="right" vertical="center" indent="1"/>
    </xf>
    <xf numFmtId="0" fontId="11" fillId="23" borderId="0" xfId="0" applyFont="1" applyFill="1" applyAlignment="1">
      <alignment horizontal="left" vertical="top" wrapText="1" indent="2"/>
    </xf>
    <xf numFmtId="0" fontId="7" fillId="0" borderId="0" xfId="0" applyFont="1" applyAlignment="1">
      <alignment horizontal="left" vertical="top" wrapText="1" indent="2"/>
    </xf>
    <xf numFmtId="3" fontId="57" fillId="23" borderId="111" xfId="0" applyNumberFormat="1" applyFont="1" applyFill="1" applyBorder="1" applyAlignment="1">
      <alignment horizontal="left" vertical="center" wrapText="1"/>
    </xf>
    <xf numFmtId="3" fontId="13" fillId="17" borderId="68" xfId="0" applyNumberFormat="1" applyFont="1" applyFill="1" applyBorder="1" applyAlignment="1">
      <alignment horizontal="right" vertical="center" indent="1"/>
    </xf>
    <xf numFmtId="3" fontId="11" fillId="17" borderId="69" xfId="0" applyNumberFormat="1" applyFont="1" applyFill="1" applyBorder="1" applyAlignment="1">
      <alignment horizontal="right" vertical="center" indent="1"/>
    </xf>
    <xf numFmtId="3" fontId="54" fillId="24" borderId="73" xfId="0" applyNumberFormat="1" applyFont="1" applyFill="1" applyBorder="1" applyAlignment="1">
      <alignment horizontal="center" vertical="center"/>
    </xf>
    <xf numFmtId="0" fontId="54" fillId="24" borderId="0" xfId="0" applyFont="1" applyFill="1" applyAlignment="1">
      <alignment horizontal="center"/>
    </xf>
    <xf numFmtId="0" fontId="78" fillId="19" borderId="0" xfId="0" applyFont="1" applyFill="1"/>
    <xf numFmtId="0" fontId="79" fillId="0" borderId="0" xfId="0" applyFont="1"/>
    <xf numFmtId="0" fontId="78" fillId="19" borderId="18" xfId="0" applyFont="1" applyFill="1" applyBorder="1"/>
    <xf numFmtId="0" fontId="79" fillId="0" borderId="18" xfId="0" applyFont="1" applyBorder="1"/>
    <xf numFmtId="0" fontId="11" fillId="22" borderId="0" xfId="0" applyFont="1" applyFill="1" applyAlignment="1">
      <alignment vertical="top" wrapText="1"/>
    </xf>
    <xf numFmtId="3" fontId="57" fillId="28" borderId="114" xfId="0" applyNumberFormat="1" applyFont="1" applyFill="1" applyBorder="1" applyAlignment="1">
      <alignment horizontal="left" vertical="center" wrapText="1"/>
    </xf>
    <xf numFmtId="3" fontId="16" fillId="34" borderId="28" xfId="0" applyNumberFormat="1" applyFont="1" applyFill="1" applyBorder="1" applyAlignment="1" applyProtection="1">
      <alignment horizontal="right" vertical="center" indent="1"/>
      <protection locked="0"/>
    </xf>
    <xf numFmtId="3" fontId="16" fillId="34" borderId="29" xfId="0" applyNumberFormat="1" applyFont="1" applyFill="1" applyBorder="1" applyAlignment="1" applyProtection="1">
      <alignment horizontal="right" vertical="center" indent="1"/>
      <protection locked="0"/>
    </xf>
    <xf numFmtId="0" fontId="11" fillId="19" borderId="0" xfId="0" applyFont="1" applyFill="1" applyAlignment="1">
      <alignment horizontal="left" wrapText="1"/>
    </xf>
    <xf numFmtId="3" fontId="13" fillId="34" borderId="68" xfId="0" applyNumberFormat="1" applyFont="1" applyFill="1" applyBorder="1" applyAlignment="1">
      <alignment horizontal="right" vertical="center" indent="1"/>
    </xf>
    <xf numFmtId="3" fontId="11" fillId="34" borderId="69" xfId="0" applyNumberFormat="1" applyFont="1" applyFill="1" applyBorder="1" applyAlignment="1">
      <alignment horizontal="right" vertical="center" indent="1"/>
    </xf>
    <xf numFmtId="0" fontId="7" fillId="0" borderId="0" xfId="0" applyFont="1" applyAlignment="1">
      <alignment vertical="top" wrapText="1"/>
    </xf>
    <xf numFmtId="3" fontId="57" fillId="22" borderId="120" xfId="0" applyNumberFormat="1" applyFont="1" applyFill="1" applyBorder="1" applyAlignment="1">
      <alignment horizontal="left" vertical="center" wrapText="1"/>
    </xf>
    <xf numFmtId="3" fontId="57" fillId="22" borderId="117" xfId="0" applyNumberFormat="1" applyFont="1" applyFill="1" applyBorder="1" applyAlignment="1">
      <alignment horizontal="left" vertical="center" wrapText="1"/>
    </xf>
    <xf numFmtId="3" fontId="13" fillId="19" borderId="0" xfId="0" applyNumberFormat="1" applyFont="1" applyFill="1" applyAlignment="1">
      <alignment horizontal="center" vertical="center"/>
    </xf>
    <xf numFmtId="0" fontId="0" fillId="0" borderId="0" xfId="0" applyAlignment="1">
      <alignment horizontal="center" vertical="center"/>
    </xf>
    <xf numFmtId="3" fontId="13" fillId="26" borderId="0" xfId="0" applyNumberFormat="1" applyFont="1" applyFill="1" applyAlignment="1">
      <alignment horizontal="center" vertical="center"/>
    </xf>
    <xf numFmtId="0" fontId="0" fillId="26" borderId="0" xfId="0" applyFill="1" applyAlignment="1">
      <alignment horizontal="center" vertical="center"/>
    </xf>
    <xf numFmtId="0" fontId="8" fillId="19" borderId="75" xfId="0" applyFont="1" applyFill="1" applyBorder="1" applyAlignment="1">
      <alignment horizontal="left"/>
    </xf>
    <xf numFmtId="0" fontId="13" fillId="19" borderId="0" xfId="0" applyFont="1" applyFill="1" applyAlignment="1">
      <alignment horizontal="left"/>
    </xf>
    <xf numFmtId="3" fontId="13" fillId="17" borderId="35" xfId="0" quotePrefix="1" applyNumberFormat="1" applyFont="1" applyFill="1" applyBorder="1" applyAlignment="1">
      <alignment horizontal="right" vertical="center" indent="1"/>
    </xf>
    <xf numFmtId="3" fontId="17" fillId="17" borderId="36" xfId="0" applyNumberFormat="1" applyFont="1" applyFill="1" applyBorder="1" applyAlignment="1">
      <alignment horizontal="right" vertical="center" indent="1"/>
    </xf>
    <xf numFmtId="3" fontId="13" fillId="27" borderId="66" xfId="0" applyNumberFormat="1" applyFont="1" applyFill="1" applyBorder="1" applyAlignment="1">
      <alignment horizontal="right" vertical="center" indent="1"/>
    </xf>
    <xf numFmtId="3" fontId="11" fillId="27" borderId="67" xfId="0" applyNumberFormat="1" applyFont="1" applyFill="1" applyBorder="1" applyAlignment="1">
      <alignment horizontal="right" vertical="center" indent="1"/>
    </xf>
    <xf numFmtId="3" fontId="13" fillId="21" borderId="66" xfId="0" applyNumberFormat="1" applyFont="1" applyFill="1" applyBorder="1" applyAlignment="1">
      <alignment horizontal="right" vertical="center" indent="1"/>
    </xf>
    <xf numFmtId="3" fontId="11" fillId="21" borderId="67" xfId="0" applyNumberFormat="1" applyFont="1" applyFill="1" applyBorder="1" applyAlignment="1">
      <alignment horizontal="right" vertical="center" indent="1"/>
    </xf>
    <xf numFmtId="3" fontId="16" fillId="0" borderId="66" xfId="0" applyNumberFormat="1" applyFont="1" applyBorder="1" applyAlignment="1">
      <alignment horizontal="right" vertical="center" indent="1"/>
    </xf>
    <xf numFmtId="3" fontId="16" fillId="0" borderId="67" xfId="0" applyNumberFormat="1" applyFont="1" applyBorder="1" applyAlignment="1">
      <alignment horizontal="right" vertical="center" indent="1"/>
    </xf>
    <xf numFmtId="3" fontId="16" fillId="17" borderId="35" xfId="0" applyNumberFormat="1" applyFont="1" applyFill="1" applyBorder="1" applyAlignment="1">
      <alignment horizontal="right" vertical="center" indent="1"/>
    </xf>
    <xf numFmtId="3" fontId="13" fillId="17" borderId="37" xfId="0" applyNumberFormat="1" applyFont="1" applyFill="1" applyBorder="1" applyAlignment="1">
      <alignment horizontal="right" vertical="center" indent="1"/>
    </xf>
    <xf numFmtId="3" fontId="13" fillId="17" borderId="38" xfId="0" applyNumberFormat="1" applyFont="1" applyFill="1" applyBorder="1" applyAlignment="1">
      <alignment horizontal="right" vertical="center" indent="1"/>
    </xf>
    <xf numFmtId="3" fontId="13" fillId="0" borderId="66" xfId="0" applyNumberFormat="1" applyFont="1" applyBorder="1" applyAlignment="1">
      <alignment horizontal="right" vertical="center" indent="1"/>
    </xf>
    <xf numFmtId="3" fontId="11" fillId="0" borderId="67" xfId="0" applyNumberFormat="1" applyFont="1" applyBorder="1" applyAlignment="1">
      <alignment horizontal="right" vertical="center" indent="1"/>
    </xf>
    <xf numFmtId="0" fontId="52" fillId="19" borderId="74" xfId="0" applyFont="1" applyFill="1" applyBorder="1" applyAlignment="1">
      <alignment horizontal="center" vertical="top"/>
    </xf>
    <xf numFmtId="9" fontId="13" fillId="17" borderId="118" xfId="43" applyFont="1" applyFill="1" applyBorder="1" applyAlignment="1">
      <alignment horizontal="center" vertical="center"/>
    </xf>
    <xf numFmtId="9" fontId="13" fillId="17" borderId="119" xfId="43" applyFont="1" applyFill="1" applyBorder="1" applyAlignment="1">
      <alignment horizontal="center" vertical="center"/>
    </xf>
    <xf numFmtId="3" fontId="16" fillId="19" borderId="0" xfId="0" applyNumberFormat="1" applyFont="1" applyFill="1" applyAlignment="1">
      <alignment horizontal="center" vertical="center"/>
    </xf>
    <xf numFmtId="0" fontId="17" fillId="19" borderId="0" xfId="0" applyFont="1" applyFill="1" applyAlignment="1">
      <alignment vertical="top" wrapText="1"/>
    </xf>
    <xf numFmtId="0" fontId="11" fillId="22" borderId="0" xfId="0" applyFont="1" applyFill="1" applyAlignment="1">
      <alignment horizontal="left"/>
    </xf>
    <xf numFmtId="0" fontId="11" fillId="22" borderId="0" xfId="0" applyFont="1" applyFill="1" applyAlignment="1">
      <alignment horizontal="left" wrapText="1"/>
    </xf>
    <xf numFmtId="3" fontId="13" fillId="19" borderId="0" xfId="0" applyNumberFormat="1" applyFont="1" applyFill="1" applyAlignment="1">
      <alignment horizontal="center" vertical="top" wrapText="1"/>
    </xf>
    <xf numFmtId="3" fontId="13" fillId="19" borderId="0" xfId="0" applyNumberFormat="1" applyFont="1" applyFill="1" applyAlignment="1">
      <alignment horizontal="center" wrapText="1"/>
    </xf>
    <xf numFmtId="3" fontId="16" fillId="26" borderId="0" xfId="0" applyNumberFormat="1" applyFont="1" applyFill="1" applyAlignment="1">
      <alignment horizontal="center" vertical="center"/>
    </xf>
    <xf numFmtId="0" fontId="13" fillId="19" borderId="0" xfId="0" applyFont="1" applyFill="1" applyAlignment="1">
      <alignment horizontal="left" vertical="top" wrapText="1"/>
    </xf>
    <xf numFmtId="0" fontId="11" fillId="19" borderId="12" xfId="0" applyFont="1" applyFill="1" applyBorder="1" applyAlignment="1">
      <alignment vertical="top" wrapText="1"/>
    </xf>
    <xf numFmtId="0" fontId="0" fillId="0" borderId="31" xfId="0" applyBorder="1" applyAlignment="1">
      <alignment vertical="top" wrapText="1"/>
    </xf>
    <xf numFmtId="0" fontId="13" fillId="19" borderId="0" xfId="0" applyFont="1" applyFill="1" applyAlignment="1">
      <alignment horizontal="center" vertical="center"/>
    </xf>
    <xf numFmtId="0" fontId="8" fillId="0" borderId="0" xfId="0" applyFont="1" applyAlignment="1">
      <alignment horizontal="center" vertical="center"/>
    </xf>
    <xf numFmtId="3" fontId="11" fillId="17" borderId="38" xfId="0" applyNumberFormat="1" applyFont="1" applyFill="1" applyBorder="1" applyAlignment="1">
      <alignment horizontal="right" vertical="center" indent="1"/>
    </xf>
    <xf numFmtId="0" fontId="8" fillId="19" borderId="15" xfId="0" applyFont="1" applyFill="1" applyBorder="1" applyAlignment="1">
      <alignment horizontal="left"/>
    </xf>
    <xf numFmtId="3" fontId="16" fillId="17" borderId="66" xfId="0" applyNumberFormat="1" applyFont="1" applyFill="1" applyBorder="1" applyAlignment="1">
      <alignment horizontal="right" vertical="center" indent="1"/>
    </xf>
    <xf numFmtId="3" fontId="16" fillId="17" borderId="67" xfId="0" applyNumberFormat="1" applyFont="1" applyFill="1" applyBorder="1" applyAlignment="1">
      <alignment horizontal="right" vertical="center" indent="1"/>
    </xf>
    <xf numFmtId="0" fontId="11" fillId="21" borderId="98" xfId="0" applyFont="1" applyFill="1" applyBorder="1" applyAlignment="1">
      <alignment horizontal="left" vertical="top"/>
    </xf>
    <xf numFmtId="0" fontId="11" fillId="21" borderId="0" xfId="0" applyFont="1" applyFill="1" applyAlignment="1">
      <alignment horizontal="left" vertical="top"/>
    </xf>
    <xf numFmtId="3" fontId="80" fillId="22" borderId="74" xfId="0" applyNumberFormat="1" applyFont="1" applyFill="1" applyBorder="1" applyAlignment="1">
      <alignment horizontal="right" vertical="center" indent="1"/>
    </xf>
    <xf numFmtId="3" fontId="78" fillId="22" borderId="74" xfId="0" applyNumberFormat="1" applyFont="1" applyFill="1" applyBorder="1" applyAlignment="1">
      <alignment horizontal="right" vertical="center" indent="1"/>
    </xf>
    <xf numFmtId="0" fontId="78" fillId="19" borderId="74" xfId="0" applyFont="1" applyFill="1" applyBorder="1" applyAlignment="1">
      <alignment wrapText="1"/>
    </xf>
    <xf numFmtId="0" fontId="79" fillId="0" borderId="74" xfId="0" applyFont="1" applyBorder="1" applyAlignment="1">
      <alignment wrapText="1"/>
    </xf>
    <xf numFmtId="0" fontId="78" fillId="19" borderId="74" xfId="0" applyFont="1" applyFill="1" applyBorder="1"/>
    <xf numFmtId="0" fontId="79" fillId="0" borderId="74" xfId="0" applyFont="1" applyBorder="1"/>
    <xf numFmtId="0" fontId="11" fillId="22" borderId="0" xfId="0" applyFont="1" applyFill="1" applyAlignment="1">
      <alignment horizontal="left" vertical="top"/>
    </xf>
    <xf numFmtId="3" fontId="16" fillId="27" borderId="66" xfId="0" applyNumberFormat="1" applyFont="1" applyFill="1" applyBorder="1" applyAlignment="1">
      <alignment horizontal="right" vertical="center" indent="1"/>
    </xf>
    <xf numFmtId="3" fontId="16" fillId="27" borderId="67" xfId="0" applyNumberFormat="1" applyFont="1" applyFill="1" applyBorder="1" applyAlignment="1">
      <alignment horizontal="right" vertical="center" indent="1"/>
    </xf>
    <xf numFmtId="3" fontId="13" fillId="25" borderId="35" xfId="0" applyNumberFormat="1" applyFont="1" applyFill="1" applyBorder="1" applyAlignment="1">
      <alignment horizontal="right" vertical="center" indent="1"/>
    </xf>
    <xf numFmtId="3" fontId="13" fillId="25" borderId="36" xfId="0" applyNumberFormat="1" applyFont="1" applyFill="1" applyBorder="1" applyAlignment="1">
      <alignment horizontal="right" vertical="center" indent="1"/>
    </xf>
    <xf numFmtId="3" fontId="13" fillId="17" borderId="36" xfId="0" applyNumberFormat="1" applyFont="1" applyFill="1" applyBorder="1" applyAlignment="1">
      <alignment horizontal="right" vertical="center" indent="1"/>
    </xf>
    <xf numFmtId="3" fontId="13" fillId="25" borderId="78" xfId="0" applyNumberFormat="1" applyFont="1" applyFill="1" applyBorder="1" applyAlignment="1">
      <alignment horizontal="center" vertical="center"/>
    </xf>
    <xf numFmtId="3" fontId="13" fillId="25" borderId="0" xfId="0" applyNumberFormat="1" applyFont="1" applyFill="1" applyAlignment="1">
      <alignment horizontal="center" vertical="center" wrapText="1"/>
    </xf>
    <xf numFmtId="0" fontId="11" fillId="25" borderId="0" xfId="0" applyFont="1" applyFill="1" applyAlignment="1">
      <alignment vertical="center" wrapText="1"/>
    </xf>
    <xf numFmtId="3" fontId="13" fillId="25" borderId="66" xfId="0" applyNumberFormat="1" applyFont="1" applyFill="1" applyBorder="1" applyAlignment="1">
      <alignment horizontal="right" vertical="center" indent="1"/>
    </xf>
    <xf numFmtId="3" fontId="13" fillId="25" borderId="67" xfId="0" applyNumberFormat="1" applyFont="1" applyFill="1" applyBorder="1" applyAlignment="1">
      <alignment horizontal="right" vertical="center" indent="1"/>
    </xf>
    <xf numFmtId="3" fontId="13" fillId="25" borderId="85" xfId="0" applyNumberFormat="1" applyFont="1" applyFill="1" applyBorder="1" applyAlignment="1">
      <alignment horizontal="right" vertical="center" indent="1"/>
    </xf>
    <xf numFmtId="3" fontId="13" fillId="25" borderId="86" xfId="0" applyNumberFormat="1" applyFont="1" applyFill="1" applyBorder="1" applyAlignment="1">
      <alignment horizontal="right" vertical="center" indent="1"/>
    </xf>
    <xf numFmtId="3" fontId="13" fillId="25" borderId="0" xfId="0" applyNumberFormat="1" applyFont="1" applyFill="1" applyAlignment="1">
      <alignment horizontal="center" vertical="center"/>
    </xf>
    <xf numFmtId="3" fontId="13" fillId="19" borderId="0" xfId="0" applyNumberFormat="1" applyFont="1" applyFill="1" applyAlignment="1">
      <alignment horizontal="center" vertical="center" wrapText="1"/>
    </xf>
    <xf numFmtId="0" fontId="11" fillId="0" borderId="0" xfId="0" applyFont="1" applyAlignment="1">
      <alignment vertical="center" wrapText="1"/>
    </xf>
    <xf numFmtId="0" fontId="87" fillId="25" borderId="0" xfId="0" applyFont="1" applyFill="1" applyAlignment="1">
      <alignment horizontal="left" vertical="top" wrapText="1"/>
    </xf>
    <xf numFmtId="0" fontId="87" fillId="25" borderId="110" xfId="0" applyFont="1" applyFill="1" applyBorder="1" applyAlignment="1">
      <alignment horizontal="left" vertical="top" wrapText="1"/>
    </xf>
    <xf numFmtId="9" fontId="13" fillId="17" borderId="35" xfId="43" applyFont="1" applyFill="1" applyBorder="1" applyAlignment="1">
      <alignment horizontal="right" vertical="center" indent="1"/>
    </xf>
    <xf numFmtId="9" fontId="13" fillId="17" borderId="36" xfId="43" applyFont="1" applyFill="1" applyBorder="1" applyAlignment="1">
      <alignment horizontal="right" vertical="center" indent="1"/>
    </xf>
    <xf numFmtId="0" fontId="11" fillId="0" borderId="0" xfId="0" applyFont="1" applyAlignment="1">
      <alignment wrapText="1"/>
    </xf>
    <xf numFmtId="0" fontId="11" fillId="19" borderId="0" xfId="0" applyFont="1" applyFill="1" applyAlignment="1">
      <alignment wrapText="1"/>
    </xf>
    <xf numFmtId="3" fontId="13" fillId="19" borderId="0" xfId="0" applyNumberFormat="1" applyFont="1" applyFill="1" applyAlignment="1">
      <alignment horizontal="right" vertical="center" indent="1"/>
    </xf>
    <xf numFmtId="3" fontId="52" fillId="17" borderId="35" xfId="0" applyNumberFormat="1" applyFont="1" applyFill="1" applyBorder="1" applyAlignment="1">
      <alignment horizontal="right" vertical="center" indent="1"/>
    </xf>
    <xf numFmtId="3" fontId="52" fillId="17" borderId="36" xfId="0" applyNumberFormat="1" applyFont="1" applyFill="1" applyBorder="1" applyAlignment="1">
      <alignment horizontal="right" vertical="center" indent="1"/>
    </xf>
    <xf numFmtId="3" fontId="11" fillId="0" borderId="0" xfId="0" applyNumberFormat="1" applyFont="1" applyAlignment="1">
      <alignment horizontal="center"/>
    </xf>
    <xf numFmtId="0" fontId="11" fillId="0" borderId="0" xfId="0" applyFont="1" applyAlignment="1">
      <alignment horizontal="center"/>
    </xf>
    <xf numFmtId="3" fontId="13" fillId="25" borderId="0" xfId="0" applyNumberFormat="1" applyFont="1" applyFill="1" applyAlignment="1">
      <alignment horizontal="center" wrapText="1"/>
    </xf>
    <xf numFmtId="0" fontId="11" fillId="25" borderId="0" xfId="0" applyFont="1" applyFill="1" applyAlignment="1">
      <alignment wrapText="1"/>
    </xf>
    <xf numFmtId="0" fontId="54" fillId="19" borderId="0" xfId="0" applyFont="1" applyFill="1" applyAlignment="1">
      <alignment horizontal="center" vertical="center"/>
    </xf>
    <xf numFmtId="3" fontId="13" fillId="17" borderId="66" xfId="0" applyNumberFormat="1" applyFont="1" applyFill="1" applyBorder="1" applyAlignment="1" applyProtection="1">
      <alignment horizontal="right" vertical="center" indent="1"/>
      <protection locked="0"/>
    </xf>
    <xf numFmtId="3" fontId="13" fillId="17" borderId="67" xfId="0" applyNumberFormat="1" applyFont="1" applyFill="1" applyBorder="1" applyAlignment="1" applyProtection="1">
      <alignment horizontal="right" vertical="center" indent="1"/>
      <protection locked="0"/>
    </xf>
    <xf numFmtId="3" fontId="52" fillId="17" borderId="103" xfId="0" applyNumberFormat="1" applyFont="1" applyFill="1" applyBorder="1" applyAlignment="1">
      <alignment horizontal="right" vertical="center" indent="1"/>
    </xf>
    <xf numFmtId="3" fontId="52" fillId="17" borderId="104" xfId="0" applyNumberFormat="1" applyFont="1" applyFill="1" applyBorder="1" applyAlignment="1">
      <alignment horizontal="right" vertical="center" indent="1"/>
    </xf>
    <xf numFmtId="0" fontId="11" fillId="33" borderId="0" xfId="0" applyFont="1" applyFill="1" applyAlignment="1">
      <alignment horizontal="left" vertical="center" wrapText="1"/>
    </xf>
    <xf numFmtId="0" fontId="11" fillId="33" borderId="0" xfId="0" applyFont="1" applyFill="1" applyAlignment="1">
      <alignment horizontal="left" wrapText="1"/>
    </xf>
    <xf numFmtId="3" fontId="13" fillId="25" borderId="130" xfId="0" applyNumberFormat="1" applyFont="1" applyFill="1" applyBorder="1" applyAlignment="1">
      <alignment horizontal="right" vertical="center" indent="1"/>
    </xf>
    <xf numFmtId="3" fontId="13" fillId="25" borderId="131" xfId="0" applyNumberFormat="1" applyFont="1" applyFill="1" applyBorder="1" applyAlignment="1">
      <alignment horizontal="right" vertical="center" indent="1"/>
    </xf>
    <xf numFmtId="3" fontId="57" fillId="19" borderId="0" xfId="0" applyNumberFormat="1" applyFont="1" applyFill="1" applyAlignment="1">
      <alignment horizontal="left" vertical="top" wrapText="1"/>
    </xf>
    <xf numFmtId="0" fontId="8" fillId="0" borderId="0" xfId="0" applyFont="1" applyFill="1"/>
    <xf numFmtId="0" fontId="8" fillId="0" borderId="3" xfId="0" applyFont="1" applyFill="1" applyBorder="1"/>
    <xf numFmtId="1" fontId="8" fillId="0" borderId="32" xfId="0" applyNumberFormat="1" applyFont="1" applyFill="1" applyBorder="1" applyAlignment="1">
      <alignment horizontal="centerContinuous" wrapText="1"/>
    </xf>
    <xf numFmtId="1" fontId="8" fillId="0" borderId="33" xfId="0" applyNumberFormat="1" applyFont="1" applyFill="1" applyBorder="1" applyAlignment="1">
      <alignment horizontal="centerContinuous" wrapText="1"/>
    </xf>
    <xf numFmtId="1" fontId="8" fillId="0" borderId="34" xfId="0" applyNumberFormat="1" applyFont="1" applyFill="1" applyBorder="1" applyAlignment="1">
      <alignment horizontal="centerContinuous" wrapText="1"/>
    </xf>
    <xf numFmtId="1" fontId="8" fillId="0" borderId="3" xfId="0" applyNumberFormat="1" applyFont="1" applyFill="1" applyBorder="1" applyAlignment="1">
      <alignment horizontal="centerContinuous" wrapText="1"/>
    </xf>
    <xf numFmtId="0" fontId="8" fillId="0" borderId="32" xfId="0" applyFont="1" applyFill="1" applyBorder="1" applyAlignment="1">
      <alignment horizontal="centerContinuous" vertical="center" wrapText="1"/>
    </xf>
    <xf numFmtId="0" fontId="8" fillId="0" borderId="34" xfId="0" applyFont="1" applyFill="1" applyBorder="1" applyAlignment="1">
      <alignment horizontal="centerContinuous" vertical="center" wrapText="1"/>
    </xf>
    <xf numFmtId="0" fontId="7" fillId="0" borderId="0" xfId="0" applyFont="1" applyFill="1"/>
    <xf numFmtId="1" fontId="7" fillId="0" borderId="0" xfId="0" applyNumberFormat="1" applyFont="1" applyFill="1"/>
    <xf numFmtId="0" fontId="7" fillId="0" borderId="33" xfId="0" applyFont="1" applyFill="1" applyBorder="1" applyAlignment="1">
      <alignment horizontal="centerContinuous" wrapText="1"/>
    </xf>
    <xf numFmtId="0" fontId="7" fillId="0" borderId="34" xfId="0" applyFont="1" applyFill="1" applyBorder="1" applyAlignment="1">
      <alignment horizontal="centerContinuous" wrapText="1"/>
    </xf>
    <xf numFmtId="1" fontId="7" fillId="0" borderId="0" xfId="0" applyNumberFormat="1" applyFont="1" applyFill="1" applyAlignment="1">
      <alignment horizontal="right"/>
    </xf>
    <xf numFmtId="3" fontId="7" fillId="0" borderId="0" xfId="0" applyNumberFormat="1" applyFont="1" applyFill="1"/>
    <xf numFmtId="0" fontId="7" fillId="0" borderId="0" xfId="0" applyFont="1" applyFill="1" applyAlignment="1">
      <alignment horizontal="right"/>
    </xf>
    <xf numFmtId="0" fontId="8" fillId="0" borderId="0" xfId="0" applyFont="1" applyFill="1" applyAlignment="1">
      <alignment wrapText="1"/>
    </xf>
    <xf numFmtId="1" fontId="8" fillId="0" borderId="0" xfId="0" applyNumberFormat="1" applyFont="1" applyFill="1" applyAlignment="1">
      <alignment wrapText="1"/>
    </xf>
    <xf numFmtId="0" fontId="8" fillId="0" borderId="32" xfId="0" applyFont="1" applyFill="1" applyBorder="1" applyAlignment="1">
      <alignment horizontal="centerContinuous" wrapText="1"/>
    </xf>
    <xf numFmtId="0" fontId="8" fillId="0" borderId="33" xfId="0" applyFont="1" applyFill="1" applyBorder="1" applyAlignment="1">
      <alignment horizontal="centerContinuous" wrapText="1"/>
    </xf>
    <xf numFmtId="0" fontId="8" fillId="0" borderId="34" xfId="0" applyFont="1" applyFill="1" applyBorder="1" applyAlignment="1">
      <alignment horizontal="centerContinuous" wrapText="1"/>
    </xf>
    <xf numFmtId="1" fontId="7" fillId="0" borderId="0" xfId="0" quotePrefix="1" applyNumberFormat="1" applyFont="1" applyFill="1" applyAlignment="1">
      <alignment horizontal="right"/>
    </xf>
    <xf numFmtId="3" fontId="8" fillId="0" borderId="0" xfId="0" applyNumberFormat="1" applyFont="1" applyFill="1"/>
    <xf numFmtId="3" fontId="8" fillId="0" borderId="63" xfId="0" applyNumberFormat="1" applyFont="1" applyFill="1" applyBorder="1"/>
    <xf numFmtId="3" fontId="8" fillId="0" borderId="3" xfId="0" applyNumberFormat="1" applyFont="1" applyFill="1" applyBorder="1"/>
    <xf numFmtId="3" fontId="8" fillId="0" borderId="32" xfId="0" applyNumberFormat="1" applyFont="1" applyFill="1" applyBorder="1" applyAlignment="1">
      <alignment horizontal="centerContinuous" wrapText="1"/>
    </xf>
    <xf numFmtId="3" fontId="8" fillId="0" borderId="33" xfId="0" applyNumberFormat="1" applyFont="1" applyFill="1" applyBorder="1" applyAlignment="1">
      <alignment horizontal="centerContinuous" wrapText="1"/>
    </xf>
    <xf numFmtId="3" fontId="8" fillId="0" borderId="34" xfId="0" applyNumberFormat="1" applyFont="1" applyFill="1" applyBorder="1" applyAlignment="1">
      <alignment horizontal="centerContinuous" wrapText="1"/>
    </xf>
    <xf numFmtId="3" fontId="8" fillId="0" borderId="3" xfId="0" applyNumberFormat="1" applyFont="1" applyFill="1" applyBorder="1" applyAlignment="1">
      <alignment horizontal="centerContinuous" wrapText="1"/>
    </xf>
    <xf numFmtId="3" fontId="7" fillId="0" borderId="0" xfId="0" quotePrefix="1" applyNumberFormat="1" applyFont="1" applyFill="1" applyAlignment="1">
      <alignment horizontal="right"/>
    </xf>
    <xf numFmtId="3" fontId="7" fillId="0" borderId="0" xfId="0" applyNumberFormat="1" applyFont="1" applyFill="1" applyAlignment="1">
      <alignment horizontal="right"/>
    </xf>
    <xf numFmtId="3" fontId="8" fillId="0" borderId="0" xfId="43" applyNumberFormat="1" applyFont="1" applyFill="1"/>
    <xf numFmtId="9" fontId="7" fillId="0" borderId="0" xfId="43" applyFont="1" applyFill="1"/>
    <xf numFmtId="0" fontId="8" fillId="0" borderId="0" xfId="0" applyFont="1" applyFill="1" applyAlignment="1">
      <alignment horizontal="center" wrapText="1"/>
    </xf>
    <xf numFmtId="0" fontId="8" fillId="0" borderId="3" xfId="0" applyFont="1" applyFill="1" applyBorder="1" applyAlignment="1">
      <alignment horizontal="centerContinuous" wrapText="1"/>
    </xf>
    <xf numFmtId="0" fontId="7" fillId="0" borderId="0" xfId="0" quotePrefix="1" applyFont="1" applyFill="1" applyAlignment="1">
      <alignment horizontal="right"/>
    </xf>
    <xf numFmtId="3" fontId="8" fillId="0" borderId="124" xfId="0" applyNumberFormat="1" applyFont="1" applyFill="1" applyBorder="1"/>
    <xf numFmtId="0" fontId="8" fillId="0" borderId="124" xfId="0" applyFont="1" applyFill="1" applyBorder="1"/>
    <xf numFmtId="9" fontId="8" fillId="0" borderId="124" xfId="43" applyFont="1" applyFill="1" applyBorder="1"/>
    <xf numFmtId="0" fontId="7" fillId="0" borderId="125" xfId="0" applyFont="1" applyFill="1" applyBorder="1"/>
    <xf numFmtId="0" fontId="7" fillId="0" borderId="126" xfId="0" applyFont="1" applyFill="1" applyBorder="1"/>
    <xf numFmtId="3" fontId="7" fillId="0" borderId="126" xfId="0" applyNumberFormat="1" applyFont="1" applyFill="1" applyBorder="1"/>
    <xf numFmtId="9" fontId="7" fillId="0" borderId="126" xfId="43" applyFont="1" applyFill="1" applyBorder="1"/>
    <xf numFmtId="0" fontId="7" fillId="0" borderId="127" xfId="0" applyFont="1" applyFill="1" applyBorder="1"/>
    <xf numFmtId="0" fontId="7" fillId="0" borderId="123" xfId="0" applyFont="1" applyFill="1" applyBorder="1"/>
  </cellXfs>
  <cellStyles count="117">
    <cellStyle name="%" xfId="54"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76" xr:uid="{E9477C7B-086D-4824-9EAE-0FDD8FBD9EF8}"/>
    <cellStyle name="CellBAValue" xfId="27" xr:uid="{00000000-0005-0000-0000-00001B000000}"/>
    <cellStyle name="CellBAValue 2" xfId="47" xr:uid="{00000000-0005-0000-0000-00001C000000}"/>
    <cellStyle name="CellNationValue" xfId="28" xr:uid="{00000000-0005-0000-0000-00001D000000}"/>
    <cellStyle name="CellNationValue 2" xfId="77" xr:uid="{CB45ECBC-8404-4A0C-AD0E-8D461973FAC5}"/>
    <cellStyle name="CellUAValue" xfId="29" xr:uid="{00000000-0005-0000-0000-00001E000000}"/>
    <cellStyle name="CellUAValue 2" xfId="48" xr:uid="{00000000-0005-0000-0000-00001F000000}"/>
    <cellStyle name="CellUAValue 2 2" xfId="84" xr:uid="{56613FB2-E457-403F-805C-C881CA672072}"/>
    <cellStyle name="CellUAValue 3" xfId="78" xr:uid="{E9532492-4BC2-4980-9467-1250442FF1D5}"/>
    <cellStyle name="Check Cell" xfId="30" builtinId="23" customBuiltin="1"/>
    <cellStyle name="Comma 2" xfId="31" xr:uid="{00000000-0005-0000-0000-000022000000}"/>
    <cellStyle name="Comma 2 2" xfId="50" xr:uid="{00000000-0005-0000-0000-000023000000}"/>
    <cellStyle name="Comma 2 2 2" xfId="61" xr:uid="{63B6DC31-BA18-4CE3-81C6-4D41000F14B8}"/>
    <cellStyle name="Comma 2 2 2 2" xfId="85" xr:uid="{3B4CB1F5-F6CF-44E9-8D76-6A3E487819AB}"/>
    <cellStyle name="Comma 2 2 2 2 2" xfId="107" xr:uid="{6ADB9C47-4031-4083-842C-3124C8C1B5D2}"/>
    <cellStyle name="Comma 2 2 2 3" xfId="100" xr:uid="{CE76E865-D4E9-471B-90BB-71C21E381819}"/>
    <cellStyle name="Comma 2 3" xfId="60" xr:uid="{12802A33-1627-4AE3-8EAE-84627012AA5C}"/>
    <cellStyle name="Comma 2 3 2" xfId="79" xr:uid="{965DFC9A-C753-4BAA-AB26-30B66D8576AF}"/>
    <cellStyle name="Comma 2 3 2 2" xfId="106" xr:uid="{5C7F38B3-7A7A-4966-8F11-0B11A6864D40}"/>
    <cellStyle name="Comma 2 3 3" xfId="99" xr:uid="{D6C62B27-2E9D-4C83-86BF-37E590AB7C93}"/>
    <cellStyle name="Comma 25" xfId="93" xr:uid="{08CC80AB-5CC1-4D5B-9339-551D265F42ED}"/>
    <cellStyle name="Comma 25 2" xfId="114" xr:uid="{FFB0B1B8-A6DC-40CD-8122-CCB6E8D16B15}"/>
    <cellStyle name="Comma 3" xfId="57" xr:uid="{00000000-0005-0000-0000-000024000000}"/>
    <cellStyle name="Comma 3 2" xfId="67" xr:uid="{06CFC68F-6AFB-46F6-9B4E-E96D6586A03D}"/>
    <cellStyle name="Comma 3 2 2" xfId="103" xr:uid="{946A16BA-4FF2-4344-AF10-9D03D02F894B}"/>
    <cellStyle name="Comma 4" xfId="59" xr:uid="{34D46387-CC59-400F-B821-642C444DDE4D}"/>
    <cellStyle name="Comma 4 2" xfId="90" xr:uid="{60CE3012-7C9F-4F84-A544-23D221CC8F66}"/>
    <cellStyle name="Comma 4 2 2" xfId="111" xr:uid="{55E25C81-183D-4DCE-B0BF-D5026FA3B3D7}"/>
    <cellStyle name="Comma 4 3" xfId="98" xr:uid="{47A65D29-D748-4BA8-BA8A-FB698B556589}"/>
    <cellStyle name="Comma 5" xfId="115" xr:uid="{F8678B05-1F2C-4B46-B22F-0EDD8CF24C0A}"/>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3 2" xfId="95" xr:uid="{F4067F9F-2F34-4B51-B132-787DECADFB56}"/>
    <cellStyle name="Heading 3 3" xfId="96" xr:uid="{F83ABE08-CB5D-488E-A6DE-EBFEDD9BEAC1}"/>
    <cellStyle name="Heading 3 4" xfId="116" xr:uid="{8F902297-AF84-42A6-9847-ABB9E3302A3E}"/>
    <cellStyle name="Heading 4" xfId="37" builtinId="19" customBuiltin="1"/>
    <cellStyle name="Hyperlink" xfId="58" builtinId="8"/>
    <cellStyle name="Hyperlink 2" xfId="51" xr:uid="{00000000-0005-0000-0000-00002B000000}"/>
    <cellStyle name="Hyperlink 2 2" xfId="69" xr:uid="{93B3AE8C-9CE1-4AB9-BA36-F4955916DF75}"/>
    <cellStyle name="Hyperlink 3" xfId="70" xr:uid="{3BB56755-12AB-4549-965F-1338CBEB62C9}"/>
    <cellStyle name="Hyperlink 4" xfId="71" xr:uid="{FA4D709C-FDF3-4819-A22B-BF6D646494E7}"/>
    <cellStyle name="Input" xfId="38" builtinId="20" customBuiltin="1"/>
    <cellStyle name="Input 2" xfId="80" xr:uid="{5F6E833F-468C-4CD9-8630-606483EDB33D}"/>
    <cellStyle name="Linked Cell" xfId="39" builtinId="24" customBuiltin="1"/>
    <cellStyle name="Neutral" xfId="40" builtinId="28" customBuiltin="1"/>
    <cellStyle name="Neutral 2" xfId="63" xr:uid="{2B19ACE2-AD2A-4D72-B4A0-E3EEFE36D834}"/>
    <cellStyle name="Normal" xfId="0" builtinId="0"/>
    <cellStyle name="Normal 2" xfId="49" xr:uid="{00000000-0005-0000-0000-000031000000}"/>
    <cellStyle name="Normal 2 2" xfId="72" xr:uid="{4F84115C-9F29-4004-8D80-C837EAD7F323}"/>
    <cellStyle name="Normal 3" xfId="53" xr:uid="{00000000-0005-0000-0000-000032000000}"/>
    <cellStyle name="Normal 3 2" xfId="55" xr:uid="{00000000-0005-0000-0000-000033000000}"/>
    <cellStyle name="Normal 3 3" xfId="64" xr:uid="{3B6D2A3E-C181-426D-8BDA-9E36D5336484}"/>
    <cellStyle name="Normal 3 3 2" xfId="89" xr:uid="{227D6B84-2749-4959-9352-1E78C3BDBE23}"/>
    <cellStyle name="Normal 4" xfId="66" xr:uid="{804E5130-E155-4149-85FC-0FD140079A7E}"/>
    <cellStyle name="Normal 4 2" xfId="88" xr:uid="{E89C561F-9127-4D95-B647-5DAEA411A415}"/>
    <cellStyle name="Normal 4 2 2" xfId="110" xr:uid="{C84A06C5-63EE-46A9-8CBA-A38D4FFABB98}"/>
    <cellStyle name="Normal 4 3" xfId="102" xr:uid="{E05ADC07-28E9-45B7-90AE-8D09226015EF}"/>
    <cellStyle name="Normal 5" xfId="52" xr:uid="{00000000-0005-0000-0000-000034000000}"/>
    <cellStyle name="Normal 5 2" xfId="68" xr:uid="{23BDE750-9AFF-44B3-A31D-49010557C100}"/>
    <cellStyle name="Normal 5 2 2" xfId="86" xr:uid="{7719FE07-5F67-421B-867D-085F2D40E5A0}"/>
    <cellStyle name="Normal 5 2 2 2" xfId="108" xr:uid="{465F53BB-F7D1-4A1B-B473-71D5F0471AFC}"/>
    <cellStyle name="Normal 5 3" xfId="62" xr:uid="{0D55E340-A5AE-40E8-AE09-E9B46E906B95}"/>
    <cellStyle name="Normal 5 3 2" xfId="101" xr:uid="{AC9E5A81-DC0B-41D2-B177-47E39329F5FC}"/>
    <cellStyle name="Normal 5 4" xfId="73" xr:uid="{F1A3B210-47FA-4811-A155-A4494C61F6EC}"/>
    <cellStyle name="Normal 5 4 2" xfId="104" xr:uid="{9DA02DCC-8170-4DD1-909F-3F05D706C85A}"/>
    <cellStyle name="Normal 5 5" xfId="75" xr:uid="{677C99FB-1D36-49C4-B573-643FA10E749D}"/>
    <cellStyle name="Normal 5 5 2" xfId="105" xr:uid="{0271FDD0-7B37-4824-ACC0-406CBE086720}"/>
    <cellStyle name="Normal 5 6" xfId="87" xr:uid="{CFF8842D-9C18-4DB0-BE8C-E4CFFC6B5738}"/>
    <cellStyle name="Normal 5 6 2" xfId="109" xr:uid="{E378CD09-D191-4BD3-B8ED-8214D8F14359}"/>
    <cellStyle name="Normal 5 7" xfId="97" xr:uid="{ECA5E1D8-48CB-4C32-95DC-4517602A1397}"/>
    <cellStyle name="Normal 6" xfId="74" xr:uid="{B3B5461A-7333-4511-9990-9025264C2DBC}"/>
    <cellStyle name="Normal 7" xfId="94" xr:uid="{4671D638-2AB9-4D79-8FDE-B707A5CFDA6E}"/>
    <cellStyle name="Normal 80" xfId="91" xr:uid="{E25A6DA4-D747-4BA4-B878-644E19328609}"/>
    <cellStyle name="Normal 80 2" xfId="112" xr:uid="{608AA355-97ED-48F7-AF8E-7D10DA959503}"/>
    <cellStyle name="Normal_Sheet1" xfId="56" xr:uid="{00000000-0005-0000-0000-000037000000}"/>
    <cellStyle name="Note" xfId="41" builtinId="10" customBuiltin="1"/>
    <cellStyle name="Note 2" xfId="81" xr:uid="{19B70DB2-E5F9-4FA0-AF5C-2B4EA8FE9094}"/>
    <cellStyle name="Output" xfId="42" builtinId="21" customBuiltin="1"/>
    <cellStyle name="Output 2" xfId="82" xr:uid="{AF28A692-49DC-4E60-81C1-1C0C59F4D86B}"/>
    <cellStyle name="Percent" xfId="43" builtinId="5"/>
    <cellStyle name="Percent 2" xfId="65" xr:uid="{2E4130BA-B16C-4C49-B832-4ABC39E79CE2}"/>
    <cellStyle name="Percent 28" xfId="92" xr:uid="{3410A910-E39D-4DAB-A45F-2FF84A0467DA}"/>
    <cellStyle name="Percent 28 2" xfId="113" xr:uid="{D1DE8E2E-3893-422C-9FDB-B61B93C50F43}"/>
    <cellStyle name="Title" xfId="44" builtinId="15" customBuiltin="1"/>
    <cellStyle name="Total" xfId="45" builtinId="25" customBuiltin="1"/>
    <cellStyle name="Total 2" xfId="83" xr:uid="{EBC27766-A2BB-4CA2-8724-0310175B07DF}"/>
    <cellStyle name="Warning Text" xfId="46" builtinId="11" customBuiltin="1"/>
  </cellStyles>
  <dxfs count="0"/>
  <tableStyles count="0" defaultTableStyle="TableStyleMedium9" defaultPivotStyle="PivotStyleLight16"/>
  <colors>
    <mruColors>
      <color rgb="FFB7DEE8"/>
      <color rgb="FFFFFFCC"/>
      <color rgb="FFC4D79B"/>
      <color rgb="FF99CCFF"/>
      <color rgb="FFD8E4BC"/>
      <color rgb="FF008000"/>
      <color rgb="FFFDE9D9"/>
      <color rgb="FFCC66FF"/>
      <color rgb="FF00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ctrlProps/ctrlProp1.xml><?xml version="1.0" encoding="utf-8"?>
<formControlPr xmlns="http://schemas.microsoft.com/office/spreadsheetml/2009/9/main" objectType="List" dx="16" fmlaLink="F1" fmlaRange="DatasheetPart1!$C$5:$C$314" noThreeD="1" sel="310" val="304"/>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123825</xdr:colOff>
      <xdr:row>2</xdr:row>
      <xdr:rowOff>19050</xdr:rowOff>
    </xdr:from>
    <xdr:to>
      <xdr:col>5</xdr:col>
      <xdr:colOff>113961</xdr:colOff>
      <xdr:row>7</xdr:row>
      <xdr:rowOff>18949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90525" y="352425"/>
          <a:ext cx="2714286" cy="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6</xdr:row>
          <xdr:rowOff>9525</xdr:rowOff>
        </xdr:from>
        <xdr:to>
          <xdr:col>16</xdr:col>
          <xdr:colOff>533400</xdr:colOff>
          <xdr:row>10</xdr:row>
          <xdr:rowOff>47625</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1</xdr:col>
      <xdr:colOff>0</xdr:colOff>
      <xdr:row>0</xdr:row>
      <xdr:rowOff>0</xdr:rowOff>
    </xdr:from>
    <xdr:to>
      <xdr:col>4</xdr:col>
      <xdr:colOff>647361</xdr:colOff>
      <xdr:row>4</xdr:row>
      <xdr:rowOff>28474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3825" y="0"/>
          <a:ext cx="2714286" cy="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3990975</xdr:colOff>
      <xdr:row>1</xdr:row>
      <xdr:rowOff>0</xdr:rowOff>
    </xdr:from>
    <xdr:to>
      <xdr:col>14</xdr:col>
      <xdr:colOff>0</xdr:colOff>
      <xdr:row>1</xdr:row>
      <xdr:rowOff>0</xdr:rowOff>
    </xdr:to>
    <xdr:sp macro="" textlink="">
      <xdr:nvSpPr>
        <xdr:cNvPr id="3" name="Line 1">
          <a:extLst>
            <a:ext uri="{FF2B5EF4-FFF2-40B4-BE49-F238E27FC236}">
              <a16:creationId xmlns:a16="http://schemas.microsoft.com/office/drawing/2014/main" id="{00000000-0008-0000-0300-000003000000}"/>
            </a:ext>
          </a:extLst>
        </xdr:cNvPr>
        <xdr:cNvSpPr>
          <a:spLocks noChangeShapeType="1"/>
        </xdr:cNvSpPr>
      </xdr:nvSpPr>
      <xdr:spPr bwMode="auto">
        <a:xfrm>
          <a:off x="211359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3990975</xdr:colOff>
      <xdr:row>1</xdr:row>
      <xdr:rowOff>0</xdr:rowOff>
    </xdr:from>
    <xdr:to>
      <xdr:col>20</xdr:col>
      <xdr:colOff>0</xdr:colOff>
      <xdr:row>1</xdr:row>
      <xdr:rowOff>0</xdr:rowOff>
    </xdr:to>
    <xdr:sp macro="" textlink="">
      <xdr:nvSpPr>
        <xdr:cNvPr id="4" name="Line 1">
          <a:extLst>
            <a:ext uri="{FF2B5EF4-FFF2-40B4-BE49-F238E27FC236}">
              <a16:creationId xmlns:a16="http://schemas.microsoft.com/office/drawing/2014/main" id="{00000000-0008-0000-0300-000004000000}"/>
            </a:ext>
          </a:extLst>
        </xdr:cNvPr>
        <xdr:cNvSpPr>
          <a:spLocks noChangeShapeType="1"/>
        </xdr:cNvSpPr>
      </xdr:nvSpPr>
      <xdr:spPr bwMode="auto">
        <a:xfrm>
          <a:off x="268890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collections/national-non-domestic-rates-collected-by-councils" TargetMode="External"/><Relationship Id="rId1" Type="http://schemas.openxmlformats.org/officeDocument/2006/relationships/hyperlink" Target="https://www.gov.uk/government/collections/national-non-domestic-rates-collected-by-council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8E771-4926-4A08-B5D4-0BC569A5D56E}">
  <sheetPr codeName="Sheet1"/>
  <dimension ref="B1:W45"/>
  <sheetViews>
    <sheetView workbookViewId="0">
      <selection activeCell="B12" sqref="B12:N12"/>
    </sheetView>
  </sheetViews>
  <sheetFormatPr defaultColWidth="9.140625" defaultRowHeight="12.75" x14ac:dyDescent="0.2"/>
  <cols>
    <col min="1" max="1" width="4" customWidth="1"/>
    <col min="2" max="2" width="13.42578125" customWidth="1"/>
  </cols>
  <sheetData>
    <row r="1" spans="2:23" ht="13.5" thickBot="1" x14ac:dyDescent="0.25"/>
    <row r="2" spans="2:23" x14ac:dyDescent="0.2">
      <c r="B2" s="608"/>
      <c r="C2" s="609"/>
      <c r="D2" s="609"/>
      <c r="E2" s="609"/>
      <c r="F2" s="609"/>
      <c r="G2" s="609"/>
      <c r="H2" s="609"/>
      <c r="I2" s="609"/>
      <c r="J2" s="609"/>
      <c r="K2" s="609"/>
      <c r="L2" s="609"/>
      <c r="M2" s="609"/>
      <c r="N2" s="609"/>
      <c r="O2" s="610"/>
    </row>
    <row r="3" spans="2:23" x14ac:dyDescent="0.2">
      <c r="B3" s="611"/>
      <c r="O3" s="612"/>
    </row>
    <row r="4" spans="2:23" x14ac:dyDescent="0.2">
      <c r="B4" s="627"/>
      <c r="O4" s="612"/>
      <c r="Q4" s="194"/>
      <c r="R4" s="194"/>
      <c r="S4" s="194"/>
      <c r="T4" s="194"/>
      <c r="U4" s="194"/>
      <c r="V4" s="194"/>
      <c r="W4" s="194"/>
    </row>
    <row r="5" spans="2:23" x14ac:dyDescent="0.2">
      <c r="B5" s="611"/>
      <c r="O5" s="612"/>
    </row>
    <row r="6" spans="2:23" x14ac:dyDescent="0.2">
      <c r="B6" s="611"/>
      <c r="O6" s="612"/>
    </row>
    <row r="7" spans="2:23" x14ac:dyDescent="0.2">
      <c r="B7" s="611"/>
      <c r="O7" s="612"/>
    </row>
    <row r="8" spans="2:23" x14ac:dyDescent="0.2">
      <c r="B8" s="611"/>
      <c r="O8" s="612"/>
    </row>
    <row r="9" spans="2:23" ht="17.25" customHeight="1" x14ac:dyDescent="0.2">
      <c r="B9" s="613" t="s">
        <v>2323</v>
      </c>
      <c r="O9" s="612"/>
    </row>
    <row r="10" spans="2:23" ht="172.5" customHeight="1" x14ac:dyDescent="0.2">
      <c r="B10" s="662" t="s">
        <v>3306</v>
      </c>
      <c r="C10" s="661"/>
      <c r="D10" s="661"/>
      <c r="E10" s="661"/>
      <c r="F10" s="661"/>
      <c r="G10" s="661"/>
      <c r="H10" s="661"/>
      <c r="I10" s="661"/>
      <c r="J10" s="661"/>
      <c r="K10" s="661"/>
      <c r="L10" s="661"/>
      <c r="M10" s="661"/>
      <c r="N10" s="661"/>
      <c r="O10" s="612"/>
      <c r="V10" s="137"/>
    </row>
    <row r="11" spans="2:23" ht="24" customHeight="1" x14ac:dyDescent="0.2">
      <c r="B11" s="663" t="s">
        <v>3310</v>
      </c>
      <c r="C11" s="664"/>
      <c r="D11" s="664"/>
      <c r="E11" s="664"/>
      <c r="F11" s="664"/>
      <c r="G11" s="664"/>
      <c r="H11" s="664"/>
      <c r="I11" s="664"/>
      <c r="J11" s="664"/>
      <c r="K11" s="664"/>
      <c r="L11" s="664"/>
      <c r="M11" s="664"/>
      <c r="N11" s="664"/>
      <c r="O11" s="665"/>
      <c r="V11" s="137"/>
    </row>
    <row r="12" spans="2:23" ht="34.5" customHeight="1" x14ac:dyDescent="0.2">
      <c r="B12" s="666" t="s">
        <v>3307</v>
      </c>
      <c r="C12" s="667"/>
      <c r="D12" s="667"/>
      <c r="E12" s="667"/>
      <c r="F12" s="667"/>
      <c r="G12" s="667"/>
      <c r="H12" s="667"/>
      <c r="I12" s="667"/>
      <c r="J12" s="667"/>
      <c r="K12" s="667"/>
      <c r="L12" s="667"/>
      <c r="M12" s="667"/>
      <c r="N12" s="667"/>
      <c r="O12" s="614"/>
      <c r="V12" s="137"/>
    </row>
    <row r="13" spans="2:23" ht="32.25" customHeight="1" x14ac:dyDescent="0.2">
      <c r="B13" s="668" t="s">
        <v>2324</v>
      </c>
      <c r="C13" s="669"/>
      <c r="D13" s="669"/>
      <c r="E13" s="669"/>
      <c r="F13" s="669"/>
      <c r="G13" s="669"/>
      <c r="H13" s="669"/>
      <c r="I13" s="669"/>
      <c r="J13" s="669"/>
      <c r="K13" s="669"/>
      <c r="L13" s="669"/>
      <c r="M13" s="669"/>
      <c r="N13" s="669"/>
      <c r="O13" s="614"/>
    </row>
    <row r="14" spans="2:23" ht="12.6" customHeight="1" x14ac:dyDescent="0.2">
      <c r="B14" s="662" t="s">
        <v>2325</v>
      </c>
      <c r="C14" s="661"/>
      <c r="D14" s="661"/>
      <c r="E14" s="661"/>
      <c r="F14" s="661"/>
      <c r="G14" s="661"/>
      <c r="H14" s="661"/>
      <c r="I14" s="661"/>
      <c r="J14" s="661"/>
      <c r="K14" s="661"/>
      <c r="L14" s="661"/>
      <c r="M14" s="661"/>
      <c r="N14" s="661"/>
      <c r="O14" s="614"/>
      <c r="V14" s="137"/>
    </row>
    <row r="15" spans="2:23" ht="23.25" customHeight="1" x14ac:dyDescent="0.2">
      <c r="B15" s="615" t="s">
        <v>2326</v>
      </c>
      <c r="C15" s="661" t="s">
        <v>2327</v>
      </c>
      <c r="D15" s="661"/>
      <c r="E15" s="661"/>
      <c r="F15" s="661"/>
      <c r="G15" s="661"/>
      <c r="H15" s="661"/>
      <c r="I15" s="661"/>
      <c r="J15" s="661"/>
      <c r="K15" s="661"/>
      <c r="L15" s="661"/>
      <c r="M15" s="661"/>
      <c r="N15" s="661"/>
      <c r="O15" s="614"/>
      <c r="V15" s="137"/>
    </row>
    <row r="16" spans="2:23" x14ac:dyDescent="0.2">
      <c r="B16" s="616"/>
      <c r="C16" s="617"/>
      <c r="D16" s="617"/>
      <c r="E16" s="617"/>
      <c r="F16" s="617"/>
      <c r="G16" s="617"/>
      <c r="H16" s="617"/>
      <c r="I16" s="617"/>
      <c r="J16" s="617"/>
      <c r="K16" s="617"/>
      <c r="L16" s="617"/>
      <c r="M16" s="617"/>
      <c r="N16" s="617"/>
      <c r="O16" s="614"/>
    </row>
    <row r="17" spans="2:15" ht="50.1" customHeight="1" x14ac:dyDescent="0.2">
      <c r="B17" s="615" t="s">
        <v>2328</v>
      </c>
      <c r="C17" s="661" t="s">
        <v>3283</v>
      </c>
      <c r="D17" s="661"/>
      <c r="E17" s="661"/>
      <c r="F17" s="661"/>
      <c r="G17" s="661"/>
      <c r="H17" s="661"/>
      <c r="I17" s="661"/>
      <c r="J17" s="661"/>
      <c r="K17" s="661"/>
      <c r="L17" s="661"/>
      <c r="M17" s="661"/>
      <c r="N17" s="661"/>
      <c r="O17" s="614"/>
    </row>
    <row r="18" spans="2:15" ht="12" customHeight="1" x14ac:dyDescent="0.2">
      <c r="B18" s="615"/>
      <c r="C18" s="618"/>
      <c r="D18" s="618"/>
      <c r="E18" s="618"/>
      <c r="F18" s="618"/>
      <c r="G18" s="618"/>
      <c r="H18" s="618"/>
      <c r="I18" s="618"/>
      <c r="J18" s="618"/>
      <c r="K18" s="618"/>
      <c r="L18" s="618"/>
      <c r="M18" s="618"/>
      <c r="N18" s="618"/>
      <c r="O18" s="614"/>
    </row>
    <row r="19" spans="2:15" x14ac:dyDescent="0.2">
      <c r="B19" s="625" t="s">
        <v>2329</v>
      </c>
      <c r="C19" s="661" t="s">
        <v>2330</v>
      </c>
      <c r="D19" s="673"/>
      <c r="E19" s="673"/>
      <c r="F19" s="673"/>
      <c r="G19" s="673"/>
      <c r="H19" s="673"/>
      <c r="I19" s="673"/>
      <c r="J19" s="673"/>
      <c r="K19" s="673"/>
      <c r="L19" s="673"/>
      <c r="M19" s="673"/>
      <c r="N19" s="673"/>
      <c r="O19" s="614"/>
    </row>
    <row r="20" spans="2:15" x14ac:dyDescent="0.2">
      <c r="B20" s="616"/>
      <c r="C20" s="617"/>
      <c r="D20" s="617"/>
      <c r="E20" s="617"/>
      <c r="F20" s="617"/>
      <c r="G20" s="617"/>
      <c r="H20" s="617"/>
      <c r="I20" s="617"/>
      <c r="J20" s="617"/>
      <c r="K20" s="617"/>
      <c r="L20" s="617"/>
      <c r="M20" s="617"/>
      <c r="N20" s="617"/>
      <c r="O20" s="614"/>
    </row>
    <row r="21" spans="2:15" ht="52.5" customHeight="1" x14ac:dyDescent="0.2">
      <c r="B21" s="615" t="s">
        <v>2331</v>
      </c>
      <c r="C21" s="661" t="s">
        <v>3281</v>
      </c>
      <c r="D21" s="661"/>
      <c r="E21" s="661"/>
      <c r="F21" s="661"/>
      <c r="G21" s="661"/>
      <c r="H21" s="661"/>
      <c r="I21" s="661"/>
      <c r="J21" s="661"/>
      <c r="K21" s="661"/>
      <c r="L21" s="661"/>
      <c r="M21" s="661"/>
      <c r="N21" s="661"/>
      <c r="O21" s="614"/>
    </row>
    <row r="22" spans="2:15" x14ac:dyDescent="0.2">
      <c r="B22" s="616"/>
      <c r="C22" s="617"/>
      <c r="D22" s="617"/>
      <c r="E22" s="617"/>
      <c r="F22" s="617"/>
      <c r="G22" s="617"/>
      <c r="H22" s="617"/>
      <c r="I22" s="617"/>
      <c r="J22" s="617"/>
      <c r="K22" s="617"/>
      <c r="L22" s="617"/>
      <c r="M22" s="617"/>
      <c r="N22" s="617"/>
      <c r="O22" s="614"/>
    </row>
    <row r="23" spans="2:15" ht="12.75" customHeight="1" x14ac:dyDescent="0.2">
      <c r="B23" s="615" t="s">
        <v>2332</v>
      </c>
      <c r="C23" s="661" t="s">
        <v>2333</v>
      </c>
      <c r="D23" s="661"/>
      <c r="E23" s="661"/>
      <c r="F23" s="661"/>
      <c r="G23" s="661"/>
      <c r="H23" s="661"/>
      <c r="I23" s="661"/>
      <c r="J23" s="661"/>
      <c r="K23" s="661"/>
      <c r="L23" s="661"/>
      <c r="M23" s="661"/>
      <c r="N23" s="661"/>
      <c r="O23" s="614"/>
    </row>
    <row r="24" spans="2:15" x14ac:dyDescent="0.2">
      <c r="B24" s="616"/>
      <c r="C24" s="617"/>
      <c r="D24" s="617"/>
      <c r="E24" s="617"/>
      <c r="F24" s="617"/>
      <c r="G24" s="617"/>
      <c r="H24" s="617"/>
      <c r="I24" s="617"/>
      <c r="J24" s="617"/>
      <c r="K24" s="617"/>
      <c r="L24" s="617"/>
      <c r="M24" s="617"/>
      <c r="N24" s="617"/>
      <c r="O24" s="614"/>
    </row>
    <row r="25" spans="2:15" ht="27" customHeight="1" x14ac:dyDescent="0.2">
      <c r="B25" s="615" t="s">
        <v>2334</v>
      </c>
      <c r="C25" s="661" t="s">
        <v>2335</v>
      </c>
      <c r="D25" s="661"/>
      <c r="E25" s="661"/>
      <c r="F25" s="661"/>
      <c r="G25" s="661"/>
      <c r="H25" s="661"/>
      <c r="I25" s="661"/>
      <c r="J25" s="661"/>
      <c r="K25" s="661"/>
      <c r="L25" s="661"/>
      <c r="M25" s="661"/>
      <c r="N25" s="661"/>
      <c r="O25" s="614"/>
    </row>
    <row r="26" spans="2:15" x14ac:dyDescent="0.2">
      <c r="B26" s="616"/>
      <c r="C26" s="617"/>
      <c r="D26" s="617"/>
      <c r="E26" s="617"/>
      <c r="F26" s="617"/>
      <c r="G26" s="617"/>
      <c r="H26" s="617"/>
      <c r="I26" s="617"/>
      <c r="J26" s="617"/>
      <c r="K26" s="617"/>
      <c r="L26" s="617"/>
      <c r="M26" s="617"/>
      <c r="N26" s="617"/>
      <c r="O26" s="614"/>
    </row>
    <row r="27" spans="2:15" x14ac:dyDescent="0.2">
      <c r="B27" s="619"/>
      <c r="C27" s="594"/>
      <c r="D27" s="594"/>
      <c r="E27" s="594"/>
      <c r="F27" s="594"/>
      <c r="G27" s="594"/>
      <c r="H27" s="594"/>
      <c r="I27" s="594"/>
      <c r="J27" s="594"/>
      <c r="K27" s="594"/>
      <c r="L27" s="594"/>
      <c r="M27" s="594"/>
      <c r="O27" s="612"/>
    </row>
    <row r="28" spans="2:15" x14ac:dyDescent="0.2">
      <c r="B28" s="613" t="s">
        <v>2336</v>
      </c>
      <c r="O28" s="612"/>
    </row>
    <row r="29" spans="2:15" x14ac:dyDescent="0.2">
      <c r="B29" s="613"/>
      <c r="O29" s="612"/>
    </row>
    <row r="30" spans="2:15" ht="12.75" customHeight="1" x14ac:dyDescent="0.2">
      <c r="B30" s="666" t="s">
        <v>3282</v>
      </c>
      <c r="C30" s="667"/>
      <c r="D30" s="667"/>
      <c r="E30" s="667"/>
      <c r="F30" s="667"/>
      <c r="G30" s="667"/>
      <c r="H30" s="667"/>
      <c r="I30" s="667"/>
      <c r="J30" s="667"/>
      <c r="K30" s="667"/>
      <c r="L30" s="667"/>
      <c r="M30" s="667"/>
      <c r="N30" s="667"/>
      <c r="O30" s="612"/>
    </row>
    <row r="31" spans="2:15" ht="12.75" customHeight="1" x14ac:dyDescent="0.2">
      <c r="B31" s="668" t="s">
        <v>2324</v>
      </c>
      <c r="C31" s="669"/>
      <c r="D31" s="669"/>
      <c r="E31" s="669"/>
      <c r="F31" s="669"/>
      <c r="G31" s="669"/>
      <c r="H31" s="669"/>
      <c r="I31" s="669"/>
      <c r="J31" s="669"/>
      <c r="K31" s="669"/>
      <c r="L31" s="669"/>
      <c r="M31" s="669"/>
      <c r="N31" s="669"/>
      <c r="O31" s="612"/>
    </row>
    <row r="32" spans="2:15" x14ac:dyDescent="0.2">
      <c r="B32" s="619"/>
      <c r="C32" s="594"/>
      <c r="D32" s="594"/>
      <c r="E32" s="594"/>
      <c r="F32" s="594"/>
      <c r="G32" s="594"/>
      <c r="H32" s="594"/>
      <c r="I32" s="594"/>
      <c r="J32" s="594"/>
      <c r="K32" s="594"/>
      <c r="L32" s="594"/>
      <c r="M32" s="594"/>
      <c r="O32" s="612"/>
    </row>
    <row r="33" spans="2:20" x14ac:dyDescent="0.2">
      <c r="B33" s="613" t="s">
        <v>2337</v>
      </c>
      <c r="O33" s="612"/>
      <c r="T33" t="s">
        <v>753</v>
      </c>
    </row>
    <row r="34" spans="2:20" ht="15" x14ac:dyDescent="0.2">
      <c r="B34" s="620"/>
      <c r="O34" s="612"/>
    </row>
    <row r="35" spans="2:20" x14ac:dyDescent="0.2">
      <c r="B35" s="663" t="s">
        <v>3280</v>
      </c>
      <c r="C35" s="670"/>
      <c r="D35" s="670"/>
      <c r="E35" s="670"/>
      <c r="F35" s="670"/>
      <c r="G35" s="670"/>
      <c r="H35" s="670"/>
      <c r="I35" s="670"/>
      <c r="J35" s="670"/>
      <c r="K35" s="670"/>
      <c r="L35" s="670"/>
      <c r="M35" s="670"/>
      <c r="N35" s="670"/>
      <c r="O35" s="671"/>
    </row>
    <row r="36" spans="2:20" ht="27" customHeight="1" x14ac:dyDescent="0.2">
      <c r="B36" s="672"/>
      <c r="C36" s="670"/>
      <c r="D36" s="670"/>
      <c r="E36" s="670"/>
      <c r="F36" s="670"/>
      <c r="G36" s="670"/>
      <c r="H36" s="670"/>
      <c r="I36" s="670"/>
      <c r="J36" s="670"/>
      <c r="K36" s="670"/>
      <c r="L36" s="670"/>
      <c r="M36" s="670"/>
      <c r="N36" s="670"/>
      <c r="O36" s="671"/>
    </row>
    <row r="37" spans="2:20" ht="10.5" customHeight="1" x14ac:dyDescent="0.2">
      <c r="B37" s="611"/>
      <c r="O37" s="612"/>
    </row>
    <row r="38" spans="2:20" x14ac:dyDescent="0.2">
      <c r="B38" s="613" t="s">
        <v>2338</v>
      </c>
      <c r="O38" s="612"/>
    </row>
    <row r="39" spans="2:20" x14ac:dyDescent="0.2">
      <c r="B39" s="611"/>
      <c r="O39" s="612"/>
    </row>
    <row r="40" spans="2:20" x14ac:dyDescent="0.2">
      <c r="B40" s="621" t="s">
        <v>2993</v>
      </c>
      <c r="O40" s="612"/>
    </row>
    <row r="41" spans="2:20" x14ac:dyDescent="0.2">
      <c r="B41" s="611"/>
      <c r="O41" s="612"/>
    </row>
    <row r="42" spans="2:20" x14ac:dyDescent="0.2">
      <c r="B42" s="613" t="s">
        <v>3309</v>
      </c>
      <c r="O42" s="612"/>
    </row>
    <row r="43" spans="2:20" x14ac:dyDescent="0.2">
      <c r="B43" s="613" t="s">
        <v>3308</v>
      </c>
      <c r="O43" s="612"/>
    </row>
    <row r="44" spans="2:20" x14ac:dyDescent="0.2">
      <c r="B44" s="621" t="s">
        <v>3279</v>
      </c>
      <c r="O44" s="612"/>
    </row>
    <row r="45" spans="2:20" ht="13.5" thickBot="1" x14ac:dyDescent="0.25">
      <c r="B45" s="622"/>
      <c r="C45" s="623"/>
      <c r="D45" s="623"/>
      <c r="E45" s="623"/>
      <c r="F45" s="623"/>
      <c r="G45" s="623"/>
      <c r="H45" s="623"/>
      <c r="I45" s="623"/>
      <c r="J45" s="623"/>
      <c r="K45" s="623"/>
      <c r="L45" s="623"/>
      <c r="M45" s="623"/>
      <c r="N45" s="623"/>
      <c r="O45" s="624"/>
    </row>
  </sheetData>
  <mergeCells count="14">
    <mergeCell ref="B31:N31"/>
    <mergeCell ref="B35:O36"/>
    <mergeCell ref="C17:N17"/>
    <mergeCell ref="C19:N19"/>
    <mergeCell ref="C21:N21"/>
    <mergeCell ref="C23:N23"/>
    <mergeCell ref="C25:N25"/>
    <mergeCell ref="B30:N30"/>
    <mergeCell ref="C15:N15"/>
    <mergeCell ref="B10:N10"/>
    <mergeCell ref="B11:O11"/>
    <mergeCell ref="B12:N12"/>
    <mergeCell ref="B13:N13"/>
    <mergeCell ref="B14:N14"/>
  </mergeCells>
  <hyperlinks>
    <hyperlink ref="B13" r:id="rId1" xr:uid="{178998E5-5CF7-4AA2-8E0F-FA555AAECEFC}"/>
    <hyperlink ref="B25" location="'Part 5'!Print_Area" display="Part 5 –" xr:uid="{E9992489-501F-4DE1-A017-AD32CA91FF93}"/>
    <hyperlink ref="B23" location="'Part 4'!A1" display="Part 4 –" xr:uid="{5910268E-8093-4B27-BE8D-AC95CC025AC1}"/>
    <hyperlink ref="B21" location="'Part 3'!A1" display="Part 3 –" xr:uid="{F0083315-155E-4955-AA71-947569B3816F}"/>
    <hyperlink ref="B17" location="'Part 2'!A1" display="Part 2 –" xr:uid="{2B3B83AE-77F2-4BCF-B9CB-40059AC75D46}"/>
    <hyperlink ref="B15" location="'Part 1'!A1" display="Part 1 – " xr:uid="{3FA80BB8-E3EF-49DB-AA2D-9BA872F19673}"/>
    <hyperlink ref="B19" location="'Part 2 DA Summary'!Print_Area" display="DA Summary" xr:uid="{8C38A8B0-C5FA-4704-8B4B-B9223841A0C0}"/>
    <hyperlink ref="B31" r:id="rId2" xr:uid="{571CF462-F961-4D82-B923-79816F05F88E}"/>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E7E38-F3DC-4895-A96B-4CE831E7FFD3}">
  <sheetPr codeName="Sheet10"/>
  <dimension ref="A1:N237"/>
  <sheetViews>
    <sheetView workbookViewId="0">
      <pane xSplit="5" ySplit="1" topLeftCell="F2" activePane="bottomRight" state="frozen"/>
      <selection pane="topRight" activeCell="F1" sqref="F1"/>
      <selection pane="bottomLeft" activeCell="A2" sqref="A2"/>
      <selection pane="bottomRight"/>
    </sheetView>
  </sheetViews>
  <sheetFormatPr defaultColWidth="9.140625" defaultRowHeight="12.75" x14ac:dyDescent="0.2"/>
  <cols>
    <col min="1" max="1" width="4.85546875" style="884" customWidth="1"/>
    <col min="2" max="2" width="9.140625" style="884"/>
    <col min="3" max="3" width="11.7109375" style="884" customWidth="1"/>
    <col min="4" max="4" width="33.7109375" style="884" customWidth="1"/>
    <col min="5" max="5" width="39.42578125" style="884" customWidth="1"/>
    <col min="6" max="6" width="24.5703125" style="884" customWidth="1"/>
    <col min="7" max="7" width="17.5703125" style="884" customWidth="1"/>
    <col min="8" max="8" width="15.5703125" style="884" customWidth="1"/>
    <col min="9" max="9" width="14.5703125" style="884" customWidth="1"/>
    <col min="10" max="10" width="11.140625" style="884" bestFit="1" customWidth="1"/>
    <col min="11" max="11" width="23.7109375" style="884" customWidth="1"/>
    <col min="12" max="12" width="19.42578125" style="884" customWidth="1"/>
    <col min="13" max="13" width="14.140625" style="885" customWidth="1"/>
    <col min="14" max="14" width="17.5703125" style="884" bestFit="1" customWidth="1"/>
    <col min="15" max="16384" width="9.140625" style="884"/>
  </cols>
  <sheetData>
    <row r="1" spans="1:14" ht="102" x14ac:dyDescent="0.2">
      <c r="A1" s="876" t="s">
        <v>2994</v>
      </c>
      <c r="B1" s="876" t="s">
        <v>1721</v>
      </c>
      <c r="C1" s="876" t="s">
        <v>1722</v>
      </c>
      <c r="D1" s="876" t="s">
        <v>1723</v>
      </c>
      <c r="E1" s="876" t="s">
        <v>3313</v>
      </c>
      <c r="F1" s="891" t="s">
        <v>822</v>
      </c>
      <c r="G1" s="891" t="s">
        <v>802</v>
      </c>
      <c r="H1" s="891" t="s">
        <v>1724</v>
      </c>
      <c r="I1" s="891" t="s">
        <v>803</v>
      </c>
      <c r="J1" s="891" t="s">
        <v>804</v>
      </c>
      <c r="K1" s="891" t="s">
        <v>805</v>
      </c>
      <c r="L1" s="891" t="s">
        <v>806</v>
      </c>
      <c r="M1" s="892" t="s">
        <v>807</v>
      </c>
      <c r="N1" s="876" t="s">
        <v>3304</v>
      </c>
    </row>
    <row r="2" spans="1:14" x14ac:dyDescent="0.2">
      <c r="A2" s="884" t="s">
        <v>3311</v>
      </c>
      <c r="B2" s="884" t="s">
        <v>91</v>
      </c>
      <c r="C2" s="884" t="s">
        <v>1725</v>
      </c>
      <c r="D2" s="884" t="s">
        <v>90</v>
      </c>
      <c r="E2" s="884" t="s">
        <v>937</v>
      </c>
      <c r="F2" s="889">
        <v>1056111</v>
      </c>
      <c r="G2" s="889">
        <v>0</v>
      </c>
      <c r="H2" s="889">
        <v>0</v>
      </c>
      <c r="I2" s="889">
        <v>0</v>
      </c>
      <c r="J2" s="889">
        <v>0</v>
      </c>
      <c r="K2" s="889">
        <v>1056111</v>
      </c>
      <c r="L2" s="889">
        <v>54982</v>
      </c>
      <c r="M2" s="889">
        <v>60601</v>
      </c>
    </row>
    <row r="3" spans="1:14" x14ac:dyDescent="0.2">
      <c r="A3" s="884" t="s">
        <v>3311</v>
      </c>
      <c r="B3" s="884" t="s">
        <v>95</v>
      </c>
      <c r="C3" s="884" t="s">
        <v>1726</v>
      </c>
      <c r="D3" s="884" t="s">
        <v>94</v>
      </c>
      <c r="E3" s="884" t="s">
        <v>1003</v>
      </c>
      <c r="F3" s="889">
        <v>19142032</v>
      </c>
      <c r="G3" s="889">
        <v>0</v>
      </c>
      <c r="H3" s="889">
        <v>0</v>
      </c>
      <c r="I3" s="889">
        <v>65350</v>
      </c>
      <c r="J3" s="889">
        <v>21053943</v>
      </c>
      <c r="K3" s="889">
        <v>0</v>
      </c>
      <c r="L3" s="889">
        <v>0</v>
      </c>
      <c r="M3" s="889">
        <v>0</v>
      </c>
    </row>
    <row r="4" spans="1:14" x14ac:dyDescent="0.2">
      <c r="A4" s="884" t="s">
        <v>3312</v>
      </c>
      <c r="B4" s="884" t="s">
        <v>97</v>
      </c>
      <c r="C4" s="884" t="s">
        <v>1727</v>
      </c>
      <c r="D4" s="884" t="s">
        <v>96</v>
      </c>
      <c r="E4" s="884" t="s">
        <v>759</v>
      </c>
      <c r="F4" s="889">
        <v>808559</v>
      </c>
      <c r="G4" s="889">
        <v>0</v>
      </c>
      <c r="H4" s="889">
        <v>0</v>
      </c>
      <c r="I4" s="889">
        <v>0</v>
      </c>
      <c r="J4" s="889">
        <v>94500</v>
      </c>
      <c r="K4" s="889">
        <v>714059</v>
      </c>
      <c r="L4" s="889">
        <v>43338</v>
      </c>
      <c r="M4" s="889">
        <v>47767</v>
      </c>
    </row>
    <row r="5" spans="1:14" x14ac:dyDescent="0.2">
      <c r="A5" s="884" t="s">
        <v>3312</v>
      </c>
      <c r="B5" s="884" t="s">
        <v>102</v>
      </c>
      <c r="C5" s="884" t="s">
        <v>1728</v>
      </c>
      <c r="D5" s="884" t="s">
        <v>2830</v>
      </c>
      <c r="E5" s="884" t="s">
        <v>835</v>
      </c>
      <c r="F5" s="889">
        <v>2318637</v>
      </c>
      <c r="G5" s="889">
        <v>0</v>
      </c>
      <c r="H5" s="889">
        <v>0</v>
      </c>
      <c r="I5" s="889">
        <v>-49</v>
      </c>
      <c r="J5" s="889">
        <v>2282546</v>
      </c>
      <c r="K5" s="889">
        <v>36042</v>
      </c>
      <c r="L5" s="889">
        <v>347498</v>
      </c>
      <c r="M5" s="889">
        <v>383014</v>
      </c>
    </row>
    <row r="6" spans="1:14" x14ac:dyDescent="0.2">
      <c r="A6" s="884" t="s">
        <v>3312</v>
      </c>
      <c r="B6" s="884" t="s">
        <v>105</v>
      </c>
      <c r="C6" s="884" t="s">
        <v>1729</v>
      </c>
      <c r="D6" s="884" t="s">
        <v>2831</v>
      </c>
      <c r="E6" s="884" t="s">
        <v>760</v>
      </c>
      <c r="F6" s="889">
        <v>6200211</v>
      </c>
      <c r="G6" s="889">
        <v>0</v>
      </c>
      <c r="H6" s="889">
        <v>0</v>
      </c>
      <c r="I6" s="889">
        <v>-41833</v>
      </c>
      <c r="J6" s="889">
        <v>5555713</v>
      </c>
      <c r="K6" s="889">
        <v>602665</v>
      </c>
      <c r="L6" s="889">
        <v>49731</v>
      </c>
      <c r="M6" s="889">
        <v>54814</v>
      </c>
    </row>
    <row r="7" spans="1:14" x14ac:dyDescent="0.2">
      <c r="A7" s="884" t="s">
        <v>3312</v>
      </c>
      <c r="B7" s="884" t="s">
        <v>105</v>
      </c>
      <c r="C7" s="884" t="s">
        <v>1730</v>
      </c>
      <c r="D7" s="884" t="s">
        <v>2831</v>
      </c>
      <c r="E7" s="884" t="s">
        <v>836</v>
      </c>
      <c r="F7" s="889">
        <v>0</v>
      </c>
      <c r="G7" s="889">
        <v>0</v>
      </c>
      <c r="H7" s="889">
        <v>0</v>
      </c>
      <c r="I7" s="889">
        <v>0</v>
      </c>
      <c r="J7" s="889">
        <v>0</v>
      </c>
      <c r="K7" s="889">
        <v>0</v>
      </c>
      <c r="L7" s="889">
        <v>0</v>
      </c>
      <c r="M7" s="889">
        <v>0</v>
      </c>
    </row>
    <row r="8" spans="1:14" x14ac:dyDescent="0.2">
      <c r="A8" s="884" t="s">
        <v>3312</v>
      </c>
      <c r="B8" s="884" t="s">
        <v>105</v>
      </c>
      <c r="C8" s="884" t="s">
        <v>1731</v>
      </c>
      <c r="D8" s="884" t="s">
        <v>2831</v>
      </c>
      <c r="E8" s="884" t="s">
        <v>837</v>
      </c>
      <c r="F8" s="889">
        <v>0</v>
      </c>
      <c r="G8" s="889">
        <v>0</v>
      </c>
      <c r="H8" s="889">
        <v>0</v>
      </c>
      <c r="I8" s="889">
        <v>0</v>
      </c>
      <c r="J8" s="889">
        <v>16524</v>
      </c>
      <c r="K8" s="889">
        <v>0</v>
      </c>
      <c r="L8" s="889">
        <v>0</v>
      </c>
      <c r="M8" s="889">
        <v>0</v>
      </c>
    </row>
    <row r="9" spans="1:14" x14ac:dyDescent="0.2">
      <c r="A9" s="884" t="s">
        <v>3312</v>
      </c>
      <c r="B9" s="884" t="s">
        <v>105</v>
      </c>
      <c r="C9" s="884" t="s">
        <v>1732</v>
      </c>
      <c r="D9" s="884" t="s">
        <v>2831</v>
      </c>
      <c r="E9" s="884" t="s">
        <v>838</v>
      </c>
      <c r="F9" s="889">
        <v>0</v>
      </c>
      <c r="G9" s="889">
        <v>0</v>
      </c>
      <c r="H9" s="889">
        <v>0</v>
      </c>
      <c r="I9" s="889">
        <v>0</v>
      </c>
      <c r="J9" s="889">
        <v>0</v>
      </c>
      <c r="K9" s="889">
        <v>0</v>
      </c>
      <c r="L9" s="889">
        <v>0</v>
      </c>
      <c r="M9" s="889">
        <v>0</v>
      </c>
    </row>
    <row r="10" spans="1:14" x14ac:dyDescent="0.2">
      <c r="A10" s="884" t="s">
        <v>3311</v>
      </c>
      <c r="B10" s="884" t="s">
        <v>111</v>
      </c>
      <c r="C10" s="884" t="s">
        <v>1733</v>
      </c>
      <c r="D10" s="884" t="s">
        <v>110</v>
      </c>
      <c r="E10" s="884" t="s">
        <v>761</v>
      </c>
      <c r="F10" s="889">
        <v>17217817</v>
      </c>
      <c r="G10" s="889">
        <v>0</v>
      </c>
      <c r="H10" s="889">
        <v>0</v>
      </c>
      <c r="I10" s="889">
        <v>-12729</v>
      </c>
      <c r="J10" s="889">
        <v>4376671</v>
      </c>
      <c r="K10" s="889">
        <v>12828417</v>
      </c>
      <c r="L10" s="889">
        <v>403892</v>
      </c>
      <c r="M10" s="889">
        <v>445172</v>
      </c>
    </row>
    <row r="11" spans="1:14" x14ac:dyDescent="0.2">
      <c r="A11" s="884" t="s">
        <v>3311</v>
      </c>
      <c r="B11" s="884" t="s">
        <v>111</v>
      </c>
      <c r="C11" s="884" t="s">
        <v>1734</v>
      </c>
      <c r="D11" s="884" t="s">
        <v>110</v>
      </c>
      <c r="E11" s="884" t="s">
        <v>839</v>
      </c>
      <c r="F11" s="889">
        <v>7155241</v>
      </c>
      <c r="G11" s="889">
        <v>0</v>
      </c>
      <c r="H11" s="889">
        <v>0</v>
      </c>
      <c r="I11" s="889">
        <v>0</v>
      </c>
      <c r="J11" s="889">
        <v>7155241</v>
      </c>
      <c r="K11" s="889">
        <v>0</v>
      </c>
      <c r="L11" s="889">
        <v>0</v>
      </c>
      <c r="M11" s="889">
        <v>0</v>
      </c>
    </row>
    <row r="12" spans="1:14" x14ac:dyDescent="0.2">
      <c r="A12" s="884" t="s">
        <v>3311</v>
      </c>
      <c r="B12" s="884" t="s">
        <v>117</v>
      </c>
      <c r="C12" s="884" t="s">
        <v>1735</v>
      </c>
      <c r="D12" s="884" t="s">
        <v>116</v>
      </c>
      <c r="E12" s="884" t="s">
        <v>840</v>
      </c>
      <c r="F12" s="889">
        <v>2444302</v>
      </c>
      <c r="G12" s="889">
        <v>0</v>
      </c>
      <c r="H12" s="889">
        <v>0</v>
      </c>
      <c r="I12" s="889">
        <v>-63569</v>
      </c>
      <c r="J12" s="889">
        <v>1609437</v>
      </c>
      <c r="K12" s="889">
        <v>771296</v>
      </c>
      <c r="L12" s="889">
        <v>291338</v>
      </c>
      <c r="M12" s="889">
        <v>321114</v>
      </c>
    </row>
    <row r="13" spans="1:14" x14ac:dyDescent="0.2">
      <c r="A13" s="884" t="s">
        <v>3311</v>
      </c>
      <c r="B13" s="884" t="s">
        <v>127</v>
      </c>
      <c r="C13" s="884" t="s">
        <v>1736</v>
      </c>
      <c r="D13" s="884" t="s">
        <v>126</v>
      </c>
      <c r="E13" s="884" t="s">
        <v>841</v>
      </c>
      <c r="F13" s="889">
        <v>0</v>
      </c>
      <c r="G13" s="889">
        <v>0</v>
      </c>
      <c r="H13" s="889">
        <v>0</v>
      </c>
      <c r="I13" s="889">
        <v>0</v>
      </c>
      <c r="J13" s="889">
        <v>0</v>
      </c>
      <c r="K13" s="889">
        <v>0</v>
      </c>
      <c r="L13" s="889">
        <v>0</v>
      </c>
      <c r="M13" s="889">
        <v>0</v>
      </c>
    </row>
    <row r="14" spans="1:14" x14ac:dyDescent="0.2">
      <c r="A14" s="884" t="s">
        <v>3311</v>
      </c>
      <c r="B14" s="884" t="s">
        <v>127</v>
      </c>
      <c r="C14" s="884" t="s">
        <v>1737</v>
      </c>
      <c r="D14" s="884" t="s">
        <v>126</v>
      </c>
      <c r="E14" s="884" t="s">
        <v>842</v>
      </c>
      <c r="F14" s="889">
        <v>0</v>
      </c>
      <c r="G14" s="889">
        <v>0</v>
      </c>
      <c r="H14" s="889">
        <v>0</v>
      </c>
      <c r="I14" s="889">
        <v>0</v>
      </c>
      <c r="J14" s="889">
        <v>0</v>
      </c>
      <c r="K14" s="889">
        <v>0</v>
      </c>
      <c r="L14" s="889">
        <v>0</v>
      </c>
      <c r="M14" s="889">
        <v>0</v>
      </c>
    </row>
    <row r="15" spans="1:14" x14ac:dyDescent="0.2">
      <c r="A15" s="884" t="s">
        <v>3311</v>
      </c>
      <c r="B15" s="884" t="s">
        <v>127</v>
      </c>
      <c r="C15" s="884" t="s">
        <v>1738</v>
      </c>
      <c r="D15" s="884" t="s">
        <v>126</v>
      </c>
      <c r="E15" s="884" t="s">
        <v>843</v>
      </c>
      <c r="F15" s="889">
        <v>167915</v>
      </c>
      <c r="G15" s="889">
        <v>0</v>
      </c>
      <c r="H15" s="889">
        <v>0</v>
      </c>
      <c r="I15" s="889">
        <v>0</v>
      </c>
      <c r="J15" s="889">
        <v>0</v>
      </c>
      <c r="K15" s="889">
        <v>167915</v>
      </c>
      <c r="L15" s="889">
        <v>303266</v>
      </c>
      <c r="M15" s="889">
        <v>334261</v>
      </c>
    </row>
    <row r="16" spans="1:14" x14ac:dyDescent="0.2">
      <c r="A16" s="884" t="s">
        <v>3311</v>
      </c>
      <c r="B16" s="884" t="s">
        <v>138</v>
      </c>
      <c r="C16" s="884" t="s">
        <v>1739</v>
      </c>
      <c r="D16" s="884" t="s">
        <v>137</v>
      </c>
      <c r="E16" s="884" t="s">
        <v>762</v>
      </c>
      <c r="F16" s="889">
        <v>13774373</v>
      </c>
      <c r="G16" s="889">
        <v>0</v>
      </c>
      <c r="H16" s="889">
        <v>0</v>
      </c>
      <c r="I16" s="889">
        <v>-49323</v>
      </c>
      <c r="J16" s="889">
        <v>15095524</v>
      </c>
      <c r="K16" s="889">
        <v>0</v>
      </c>
      <c r="L16" s="889">
        <v>174818</v>
      </c>
      <c r="M16" s="889">
        <v>192685</v>
      </c>
    </row>
    <row r="17" spans="1:13" x14ac:dyDescent="0.2">
      <c r="A17" s="884" t="s">
        <v>3311</v>
      </c>
      <c r="B17" s="884" t="s">
        <v>138</v>
      </c>
      <c r="C17" s="884" t="s">
        <v>1740</v>
      </c>
      <c r="D17" s="884" t="s">
        <v>137</v>
      </c>
      <c r="E17" s="884" t="s">
        <v>760</v>
      </c>
      <c r="F17" s="889">
        <v>14633003</v>
      </c>
      <c r="G17" s="889">
        <v>236544</v>
      </c>
      <c r="H17" s="889">
        <v>0</v>
      </c>
      <c r="I17" s="889">
        <v>-1638</v>
      </c>
      <c r="J17" s="889">
        <v>7415105</v>
      </c>
      <c r="K17" s="889">
        <v>6979716</v>
      </c>
      <c r="L17" s="889">
        <v>0</v>
      </c>
      <c r="M17" s="889">
        <v>0</v>
      </c>
    </row>
    <row r="18" spans="1:13" x14ac:dyDescent="0.2">
      <c r="A18" s="884" t="s">
        <v>3311</v>
      </c>
      <c r="B18" s="884" t="s">
        <v>138</v>
      </c>
      <c r="C18" s="884" t="s">
        <v>1741</v>
      </c>
      <c r="D18" s="884" t="s">
        <v>137</v>
      </c>
      <c r="E18" s="884" t="s">
        <v>844</v>
      </c>
      <c r="F18" s="889">
        <v>4975966</v>
      </c>
      <c r="G18" s="889">
        <v>0</v>
      </c>
      <c r="H18" s="889">
        <v>0</v>
      </c>
      <c r="I18" s="889">
        <v>-4194</v>
      </c>
      <c r="J18" s="889">
        <v>4082788</v>
      </c>
      <c r="K18" s="889">
        <v>888984</v>
      </c>
      <c r="L18" s="889">
        <v>0</v>
      </c>
      <c r="M18" s="889">
        <v>0</v>
      </c>
    </row>
    <row r="19" spans="1:13" x14ac:dyDescent="0.2">
      <c r="A19" s="884" t="s">
        <v>3312</v>
      </c>
      <c r="B19" s="884" t="s">
        <v>148</v>
      </c>
      <c r="C19" s="884" t="s">
        <v>1742</v>
      </c>
      <c r="D19" s="884" t="s">
        <v>147</v>
      </c>
      <c r="E19" s="884" t="s">
        <v>763</v>
      </c>
      <c r="F19" s="889">
        <v>469846</v>
      </c>
      <c r="G19" s="889">
        <v>0</v>
      </c>
      <c r="H19" s="889">
        <v>0</v>
      </c>
      <c r="I19" s="889">
        <v>0</v>
      </c>
      <c r="J19" s="889">
        <v>1266763</v>
      </c>
      <c r="K19" s="889">
        <v>0</v>
      </c>
      <c r="L19" s="889">
        <v>0</v>
      </c>
      <c r="M19" s="889">
        <v>0</v>
      </c>
    </row>
    <row r="20" spans="1:13" x14ac:dyDescent="0.2">
      <c r="A20" s="884" t="s">
        <v>3311</v>
      </c>
      <c r="B20" s="884" t="s">
        <v>1066</v>
      </c>
      <c r="C20" s="884" t="s">
        <v>2339</v>
      </c>
      <c r="D20" s="884" t="s">
        <v>1068</v>
      </c>
      <c r="E20" s="884" t="s">
        <v>810</v>
      </c>
      <c r="F20" s="889">
        <v>1025055</v>
      </c>
      <c r="G20" s="889">
        <v>0</v>
      </c>
      <c r="H20" s="889">
        <v>0</v>
      </c>
      <c r="I20" s="889">
        <v>0</v>
      </c>
      <c r="J20" s="889">
        <v>0</v>
      </c>
      <c r="K20" s="889">
        <v>1025055</v>
      </c>
      <c r="L20" s="889">
        <v>704844</v>
      </c>
      <c r="M20" s="889">
        <v>776882</v>
      </c>
    </row>
    <row r="21" spans="1:13" x14ac:dyDescent="0.2">
      <c r="A21" s="884" t="s">
        <v>3311</v>
      </c>
      <c r="B21" s="884" t="s">
        <v>1066</v>
      </c>
      <c r="C21" s="884" t="s">
        <v>2340</v>
      </c>
      <c r="D21" s="884" t="s">
        <v>1068</v>
      </c>
      <c r="E21" s="884" t="s">
        <v>811</v>
      </c>
      <c r="F21" s="889">
        <v>1155681</v>
      </c>
      <c r="G21" s="889">
        <v>0</v>
      </c>
      <c r="H21" s="889">
        <v>0</v>
      </c>
      <c r="I21" s="889">
        <v>0</v>
      </c>
      <c r="J21" s="889">
        <v>0</v>
      </c>
      <c r="K21" s="889">
        <v>1155681</v>
      </c>
      <c r="L21" s="889">
        <v>0</v>
      </c>
      <c r="M21" s="889">
        <v>0</v>
      </c>
    </row>
    <row r="22" spans="1:13" x14ac:dyDescent="0.2">
      <c r="A22" s="884" t="s">
        <v>3311</v>
      </c>
      <c r="B22" s="884" t="s">
        <v>1066</v>
      </c>
      <c r="C22" s="884" t="s">
        <v>2341</v>
      </c>
      <c r="D22" s="884" t="s">
        <v>1068</v>
      </c>
      <c r="E22" s="884" t="s">
        <v>812</v>
      </c>
      <c r="F22" s="889">
        <v>195056</v>
      </c>
      <c r="G22" s="889">
        <v>0</v>
      </c>
      <c r="H22" s="889">
        <v>0</v>
      </c>
      <c r="I22" s="889">
        <v>0</v>
      </c>
      <c r="J22" s="889">
        <v>26680</v>
      </c>
      <c r="K22" s="889">
        <v>168376</v>
      </c>
      <c r="L22" s="889">
        <v>55000</v>
      </c>
      <c r="M22" s="889">
        <v>60621</v>
      </c>
    </row>
    <row r="23" spans="1:13" x14ac:dyDescent="0.2">
      <c r="A23" s="884" t="s">
        <v>3311</v>
      </c>
      <c r="B23" s="884" t="s">
        <v>154</v>
      </c>
      <c r="C23" s="884" t="s">
        <v>1743</v>
      </c>
      <c r="D23" s="884" t="s">
        <v>153</v>
      </c>
      <c r="E23" s="884" t="s">
        <v>845</v>
      </c>
      <c r="F23" s="889">
        <v>0</v>
      </c>
      <c r="G23" s="889">
        <v>0</v>
      </c>
      <c r="H23" s="889">
        <v>0</v>
      </c>
      <c r="I23" s="889">
        <v>0</v>
      </c>
      <c r="J23" s="889">
        <v>0</v>
      </c>
      <c r="K23" s="889">
        <v>0</v>
      </c>
      <c r="L23" s="889">
        <v>0</v>
      </c>
      <c r="M23" s="889">
        <v>0</v>
      </c>
    </row>
    <row r="24" spans="1:13" x14ac:dyDescent="0.2">
      <c r="A24" s="884" t="s">
        <v>3312</v>
      </c>
      <c r="B24" s="884" t="s">
        <v>164</v>
      </c>
      <c r="C24" s="884" t="s">
        <v>1744</v>
      </c>
      <c r="D24" s="884" t="s">
        <v>163</v>
      </c>
      <c r="E24" s="884" t="s">
        <v>846</v>
      </c>
      <c r="F24" s="889">
        <v>1840567</v>
      </c>
      <c r="G24" s="889">
        <v>2569</v>
      </c>
      <c r="H24" s="889">
        <v>0</v>
      </c>
      <c r="I24" s="889">
        <v>0</v>
      </c>
      <c r="J24" s="889">
        <v>1743197</v>
      </c>
      <c r="K24" s="889">
        <v>94801</v>
      </c>
      <c r="L24" s="889">
        <v>217672</v>
      </c>
      <c r="M24" s="889">
        <v>239919</v>
      </c>
    </row>
    <row r="25" spans="1:13" x14ac:dyDescent="0.2">
      <c r="A25" s="884" t="s">
        <v>3312</v>
      </c>
      <c r="B25" s="884" t="s">
        <v>169</v>
      </c>
      <c r="C25" s="884" t="s">
        <v>1745</v>
      </c>
      <c r="D25" s="884" t="s">
        <v>168</v>
      </c>
      <c r="E25" s="884" t="s">
        <v>847</v>
      </c>
      <c r="F25" s="889">
        <v>421276</v>
      </c>
      <c r="G25" s="889">
        <v>245</v>
      </c>
      <c r="H25" s="889">
        <v>0</v>
      </c>
      <c r="I25" s="889">
        <v>0</v>
      </c>
      <c r="J25" s="889">
        <v>0</v>
      </c>
      <c r="K25" s="889">
        <v>421031</v>
      </c>
      <c r="L25" s="889">
        <v>0</v>
      </c>
      <c r="M25" s="889">
        <v>0</v>
      </c>
    </row>
    <row r="26" spans="1:13" x14ac:dyDescent="0.2">
      <c r="A26" s="884" t="s">
        <v>3312</v>
      </c>
      <c r="B26" s="884" t="s">
        <v>169</v>
      </c>
      <c r="C26" s="884" t="s">
        <v>1746</v>
      </c>
      <c r="D26" s="884" t="s">
        <v>168</v>
      </c>
      <c r="E26" s="884" t="s">
        <v>848</v>
      </c>
      <c r="F26" s="889">
        <v>1019302</v>
      </c>
      <c r="G26" s="889">
        <v>0</v>
      </c>
      <c r="H26" s="889">
        <v>0</v>
      </c>
      <c r="I26" s="889">
        <v>0</v>
      </c>
      <c r="J26" s="889">
        <v>127427</v>
      </c>
      <c r="K26" s="889">
        <v>891875</v>
      </c>
      <c r="L26" s="889">
        <v>167109</v>
      </c>
      <c r="M26" s="889">
        <v>184188</v>
      </c>
    </row>
    <row r="27" spans="1:13" x14ac:dyDescent="0.2">
      <c r="A27" s="884" t="s">
        <v>3311</v>
      </c>
      <c r="B27" s="884" t="s">
        <v>177</v>
      </c>
      <c r="C27" s="884" t="s">
        <v>1747</v>
      </c>
      <c r="D27" s="884" t="s">
        <v>176</v>
      </c>
      <c r="E27" s="884" t="s">
        <v>849</v>
      </c>
      <c r="F27" s="889">
        <v>1395561</v>
      </c>
      <c r="G27" s="889">
        <v>0</v>
      </c>
      <c r="H27" s="889">
        <v>0</v>
      </c>
      <c r="I27" s="889">
        <v>-390549</v>
      </c>
      <c r="J27" s="889">
        <v>2413001</v>
      </c>
      <c r="K27" s="889">
        <v>0</v>
      </c>
      <c r="L27" s="889">
        <v>61904</v>
      </c>
      <c r="M27" s="889">
        <v>68231</v>
      </c>
    </row>
    <row r="28" spans="1:13" x14ac:dyDescent="0.2">
      <c r="A28" s="884" t="s">
        <v>3311</v>
      </c>
      <c r="B28" s="884" t="s">
        <v>178</v>
      </c>
      <c r="C28" s="884" t="s">
        <v>1748</v>
      </c>
      <c r="D28" s="884" t="s">
        <v>727</v>
      </c>
      <c r="E28" s="884" t="s">
        <v>850</v>
      </c>
      <c r="F28" s="889">
        <v>155493</v>
      </c>
      <c r="G28" s="889">
        <v>0</v>
      </c>
      <c r="H28" s="889">
        <v>0</v>
      </c>
      <c r="I28" s="889">
        <v>0</v>
      </c>
      <c r="J28" s="889">
        <v>153684</v>
      </c>
      <c r="K28" s="889">
        <v>1809</v>
      </c>
      <c r="L28" s="889">
        <v>0</v>
      </c>
      <c r="M28" s="889">
        <v>0</v>
      </c>
    </row>
    <row r="29" spans="1:13" x14ac:dyDescent="0.2">
      <c r="A29" s="884" t="s">
        <v>3311</v>
      </c>
      <c r="B29" s="884" t="s">
        <v>178</v>
      </c>
      <c r="C29" s="884" t="s">
        <v>1749</v>
      </c>
      <c r="D29" s="884" t="s">
        <v>727</v>
      </c>
      <c r="E29" s="884" t="s">
        <v>851</v>
      </c>
      <c r="F29" s="889">
        <v>39604</v>
      </c>
      <c r="G29" s="889">
        <v>0</v>
      </c>
      <c r="H29" s="889">
        <v>0</v>
      </c>
      <c r="I29" s="889">
        <v>0</v>
      </c>
      <c r="J29" s="889">
        <v>0</v>
      </c>
      <c r="K29" s="889">
        <v>39604</v>
      </c>
      <c r="L29" s="889">
        <v>35661</v>
      </c>
      <c r="M29" s="889">
        <v>39306</v>
      </c>
    </row>
    <row r="30" spans="1:13" x14ac:dyDescent="0.2">
      <c r="A30" s="884" t="s">
        <v>3311</v>
      </c>
      <c r="B30" s="884" t="s">
        <v>178</v>
      </c>
      <c r="C30" s="884" t="s">
        <v>1750</v>
      </c>
      <c r="D30" s="884" t="s">
        <v>727</v>
      </c>
      <c r="E30" s="884" t="s">
        <v>852</v>
      </c>
      <c r="F30" s="889">
        <v>0</v>
      </c>
      <c r="G30" s="889">
        <v>0</v>
      </c>
      <c r="H30" s="889">
        <v>0</v>
      </c>
      <c r="I30" s="889">
        <v>0</v>
      </c>
      <c r="J30" s="889">
        <v>0</v>
      </c>
      <c r="K30" s="889">
        <v>0</v>
      </c>
      <c r="L30" s="889">
        <v>0</v>
      </c>
      <c r="M30" s="889">
        <v>0</v>
      </c>
    </row>
    <row r="31" spans="1:13" x14ac:dyDescent="0.2">
      <c r="A31" s="884" t="s">
        <v>3311</v>
      </c>
      <c r="B31" s="884" t="s">
        <v>178</v>
      </c>
      <c r="C31" s="884" t="s">
        <v>1751</v>
      </c>
      <c r="D31" s="884" t="s">
        <v>727</v>
      </c>
      <c r="E31" s="884" t="s">
        <v>853</v>
      </c>
      <c r="F31" s="889">
        <v>0</v>
      </c>
      <c r="G31" s="889">
        <v>0</v>
      </c>
      <c r="H31" s="889">
        <v>0</v>
      </c>
      <c r="I31" s="889">
        <v>0</v>
      </c>
      <c r="J31" s="889">
        <v>0</v>
      </c>
      <c r="K31" s="889">
        <v>0</v>
      </c>
      <c r="L31" s="889">
        <v>0</v>
      </c>
      <c r="M31" s="889">
        <v>0</v>
      </c>
    </row>
    <row r="32" spans="1:13" x14ac:dyDescent="0.2">
      <c r="A32" s="884" t="s">
        <v>3311</v>
      </c>
      <c r="B32" s="884" t="s">
        <v>178</v>
      </c>
      <c r="C32" s="884" t="s">
        <v>1752</v>
      </c>
      <c r="D32" s="884" t="s">
        <v>727</v>
      </c>
      <c r="E32" s="884" t="s">
        <v>854</v>
      </c>
      <c r="F32" s="889">
        <v>0</v>
      </c>
      <c r="G32" s="889">
        <v>0</v>
      </c>
      <c r="H32" s="889">
        <v>0</v>
      </c>
      <c r="I32" s="889">
        <v>0</v>
      </c>
      <c r="J32" s="889">
        <v>0</v>
      </c>
      <c r="K32" s="889">
        <v>0</v>
      </c>
      <c r="L32" s="889">
        <v>185243</v>
      </c>
      <c r="M32" s="889">
        <v>204176</v>
      </c>
    </row>
    <row r="33" spans="1:14" x14ac:dyDescent="0.2">
      <c r="A33" s="884" t="s">
        <v>3311</v>
      </c>
      <c r="B33" s="884" t="s">
        <v>178</v>
      </c>
      <c r="C33" s="884" t="s">
        <v>1753</v>
      </c>
      <c r="D33" s="884" t="s">
        <v>727</v>
      </c>
      <c r="E33" s="884" t="s">
        <v>855</v>
      </c>
      <c r="F33" s="889">
        <v>124800</v>
      </c>
      <c r="G33" s="889">
        <v>0</v>
      </c>
      <c r="H33" s="889">
        <v>0</v>
      </c>
      <c r="I33" s="889">
        <v>0</v>
      </c>
      <c r="J33" s="889">
        <v>0</v>
      </c>
      <c r="K33" s="889">
        <v>124800</v>
      </c>
      <c r="L33" s="889">
        <v>0</v>
      </c>
      <c r="M33" s="889">
        <v>0</v>
      </c>
    </row>
    <row r="34" spans="1:14" x14ac:dyDescent="0.2">
      <c r="A34" s="884" t="s">
        <v>3311</v>
      </c>
      <c r="B34" s="884" t="s">
        <v>178</v>
      </c>
      <c r="C34" s="884" t="s">
        <v>1754</v>
      </c>
      <c r="D34" s="884" t="s">
        <v>727</v>
      </c>
      <c r="E34" s="884" t="s">
        <v>856</v>
      </c>
      <c r="F34" s="889">
        <v>0</v>
      </c>
      <c r="G34" s="889">
        <v>0</v>
      </c>
      <c r="H34" s="889">
        <v>0</v>
      </c>
      <c r="I34" s="889">
        <v>0</v>
      </c>
      <c r="J34" s="889">
        <v>0</v>
      </c>
      <c r="K34" s="889">
        <v>0</v>
      </c>
      <c r="L34" s="889">
        <v>0</v>
      </c>
      <c r="M34" s="889">
        <v>0</v>
      </c>
    </row>
    <row r="35" spans="1:14" x14ac:dyDescent="0.2">
      <c r="A35" s="884" t="s">
        <v>3311</v>
      </c>
      <c r="B35" s="884" t="s">
        <v>178</v>
      </c>
      <c r="C35" s="884" t="s">
        <v>1755</v>
      </c>
      <c r="D35" s="884" t="s">
        <v>727</v>
      </c>
      <c r="E35" s="884" t="s">
        <v>857</v>
      </c>
      <c r="F35" s="889">
        <v>65888</v>
      </c>
      <c r="G35" s="889">
        <v>0</v>
      </c>
      <c r="H35" s="889">
        <v>0</v>
      </c>
      <c r="I35" s="889">
        <v>0</v>
      </c>
      <c r="J35" s="889">
        <v>25593</v>
      </c>
      <c r="K35" s="889">
        <v>40295</v>
      </c>
      <c r="L35" s="889">
        <v>0</v>
      </c>
      <c r="M35" s="889">
        <v>0</v>
      </c>
    </row>
    <row r="36" spans="1:14" x14ac:dyDescent="0.2">
      <c r="A36" s="884" t="s">
        <v>3311</v>
      </c>
      <c r="B36" s="884" t="s">
        <v>178</v>
      </c>
      <c r="C36" s="884" t="s">
        <v>1756</v>
      </c>
      <c r="D36" s="884" t="s">
        <v>727</v>
      </c>
      <c r="E36" s="884" t="s">
        <v>858</v>
      </c>
      <c r="F36" s="889">
        <v>0</v>
      </c>
      <c r="G36" s="889">
        <v>0</v>
      </c>
      <c r="H36" s="889">
        <v>0</v>
      </c>
      <c r="I36" s="889">
        <v>0</v>
      </c>
      <c r="J36" s="889">
        <v>0</v>
      </c>
      <c r="K36" s="889">
        <v>0</v>
      </c>
      <c r="L36" s="889">
        <v>0</v>
      </c>
      <c r="M36" s="889">
        <v>0</v>
      </c>
    </row>
    <row r="37" spans="1:14" x14ac:dyDescent="0.2">
      <c r="A37" s="884" t="s">
        <v>3311</v>
      </c>
      <c r="B37" s="884" t="s">
        <v>178</v>
      </c>
      <c r="C37" s="884" t="s">
        <v>1757</v>
      </c>
      <c r="D37" s="884" t="s">
        <v>727</v>
      </c>
      <c r="E37" s="884" t="s">
        <v>859</v>
      </c>
      <c r="F37" s="889">
        <v>0</v>
      </c>
      <c r="G37" s="889">
        <v>0</v>
      </c>
      <c r="H37" s="889">
        <v>0</v>
      </c>
      <c r="I37" s="889">
        <v>0</v>
      </c>
      <c r="J37" s="889">
        <v>0</v>
      </c>
      <c r="K37" s="889">
        <v>0</v>
      </c>
      <c r="L37" s="889">
        <v>0</v>
      </c>
      <c r="M37" s="889">
        <v>0</v>
      </c>
    </row>
    <row r="38" spans="1:14" x14ac:dyDescent="0.2">
      <c r="A38" s="884" t="s">
        <v>3311</v>
      </c>
      <c r="B38" s="884" t="s">
        <v>180</v>
      </c>
      <c r="C38" s="884" t="s">
        <v>1758</v>
      </c>
      <c r="D38" s="884" t="s">
        <v>179</v>
      </c>
      <c r="E38" s="884" t="s">
        <v>764</v>
      </c>
      <c r="F38" s="889">
        <v>1680473</v>
      </c>
      <c r="G38" s="889">
        <v>0</v>
      </c>
      <c r="H38" s="889">
        <v>0</v>
      </c>
      <c r="I38" s="889">
        <v>0</v>
      </c>
      <c r="J38" s="889">
        <v>0</v>
      </c>
      <c r="K38" s="889">
        <v>1680473</v>
      </c>
      <c r="L38" s="889">
        <v>0</v>
      </c>
      <c r="M38" s="889">
        <v>0</v>
      </c>
    </row>
    <row r="39" spans="1:14" x14ac:dyDescent="0.2">
      <c r="A39" s="884" t="s">
        <v>3312</v>
      </c>
      <c r="B39" s="884" t="s">
        <v>192</v>
      </c>
      <c r="C39" s="884" t="s">
        <v>1759</v>
      </c>
      <c r="D39" s="884" t="s">
        <v>191</v>
      </c>
      <c r="E39" s="884" t="s">
        <v>765</v>
      </c>
      <c r="F39" s="889">
        <v>706892</v>
      </c>
      <c r="G39" s="889">
        <v>0</v>
      </c>
      <c r="H39" s="889">
        <v>0</v>
      </c>
      <c r="I39" s="889">
        <v>0</v>
      </c>
      <c r="J39" s="889">
        <v>542579</v>
      </c>
      <c r="K39" s="889">
        <v>164313</v>
      </c>
      <c r="L39" s="889">
        <v>17866</v>
      </c>
      <c r="M39" s="889">
        <v>19692</v>
      </c>
    </row>
    <row r="40" spans="1:14" x14ac:dyDescent="0.2">
      <c r="A40" s="884" t="s">
        <v>3312</v>
      </c>
      <c r="B40" s="884" t="s">
        <v>192</v>
      </c>
      <c r="C40" s="884" t="s">
        <v>1760</v>
      </c>
      <c r="D40" s="884" t="s">
        <v>191</v>
      </c>
      <c r="E40" s="884" t="s">
        <v>860</v>
      </c>
      <c r="F40" s="889">
        <v>119097</v>
      </c>
      <c r="G40" s="889">
        <v>0</v>
      </c>
      <c r="H40" s="889">
        <v>0</v>
      </c>
      <c r="I40" s="889">
        <v>0</v>
      </c>
      <c r="J40" s="889">
        <v>73550</v>
      </c>
      <c r="K40" s="889">
        <v>45547</v>
      </c>
      <c r="L40" s="889">
        <v>113239</v>
      </c>
      <c r="M40" s="889">
        <v>124813</v>
      </c>
    </row>
    <row r="41" spans="1:14" x14ac:dyDescent="0.2">
      <c r="A41" s="884" t="s">
        <v>3312</v>
      </c>
      <c r="B41" s="884" t="s">
        <v>192</v>
      </c>
      <c r="C41" s="884" t="s">
        <v>1761</v>
      </c>
      <c r="D41" s="884" t="s">
        <v>191</v>
      </c>
      <c r="E41" s="884" t="s">
        <v>861</v>
      </c>
      <c r="F41" s="889">
        <v>36816</v>
      </c>
      <c r="G41" s="889">
        <v>0</v>
      </c>
      <c r="H41" s="889">
        <v>0</v>
      </c>
      <c r="I41" s="889">
        <v>0</v>
      </c>
      <c r="J41" s="889">
        <v>79119</v>
      </c>
      <c r="K41" s="889">
        <v>0</v>
      </c>
      <c r="L41" s="889">
        <v>19823</v>
      </c>
      <c r="M41" s="889">
        <v>21849</v>
      </c>
    </row>
    <row r="42" spans="1:14" x14ac:dyDescent="0.2">
      <c r="A42" s="884" t="s">
        <v>3312</v>
      </c>
      <c r="B42" s="884" t="s">
        <v>192</v>
      </c>
      <c r="C42" s="884" t="s">
        <v>1762</v>
      </c>
      <c r="D42" s="884" t="s">
        <v>191</v>
      </c>
      <c r="E42" s="884" t="s">
        <v>862</v>
      </c>
      <c r="F42" s="889">
        <v>-17878</v>
      </c>
      <c r="G42" s="889">
        <v>0</v>
      </c>
      <c r="H42" s="889">
        <v>0</v>
      </c>
      <c r="I42" s="889">
        <v>0</v>
      </c>
      <c r="J42" s="889">
        <v>0</v>
      </c>
      <c r="K42" s="889">
        <v>0</v>
      </c>
      <c r="L42" s="889">
        <v>0</v>
      </c>
      <c r="M42" s="889">
        <v>0</v>
      </c>
    </row>
    <row r="43" spans="1:14" x14ac:dyDescent="0.2">
      <c r="A43" s="884" t="s">
        <v>3312</v>
      </c>
      <c r="B43" s="884" t="s">
        <v>192</v>
      </c>
      <c r="C43" s="884" t="s">
        <v>1763</v>
      </c>
      <c r="D43" s="884" t="s">
        <v>191</v>
      </c>
      <c r="E43" s="884" t="s">
        <v>863</v>
      </c>
      <c r="F43" s="889">
        <v>0</v>
      </c>
      <c r="G43" s="889">
        <v>0</v>
      </c>
      <c r="H43" s="889">
        <v>0</v>
      </c>
      <c r="I43" s="889">
        <v>0</v>
      </c>
      <c r="J43" s="889">
        <v>12695</v>
      </c>
      <c r="K43" s="889">
        <v>0</v>
      </c>
      <c r="L43" s="889">
        <v>0</v>
      </c>
      <c r="M43" s="889">
        <v>0</v>
      </c>
    </row>
    <row r="44" spans="1:14" x14ac:dyDescent="0.2">
      <c r="A44" s="884" t="s">
        <v>3311</v>
      </c>
      <c r="B44" s="884" t="s">
        <v>202</v>
      </c>
      <c r="C44" s="884" t="s">
        <v>1764</v>
      </c>
      <c r="D44" s="884" t="s">
        <v>201</v>
      </c>
      <c r="E44" s="884" t="s">
        <v>1004</v>
      </c>
      <c r="F44" s="889">
        <v>27028289</v>
      </c>
      <c r="G44" s="889">
        <v>0</v>
      </c>
      <c r="H44" s="889">
        <v>0</v>
      </c>
      <c r="I44" s="889">
        <v>502836</v>
      </c>
      <c r="J44" s="889">
        <v>20741893</v>
      </c>
      <c r="K44" s="889">
        <v>6789232</v>
      </c>
      <c r="L44" s="889">
        <v>0</v>
      </c>
      <c r="M44" s="889">
        <v>0</v>
      </c>
      <c r="N44" s="884" t="s">
        <v>3305</v>
      </c>
    </row>
    <row r="45" spans="1:14" x14ac:dyDescent="0.2">
      <c r="A45" s="884" t="s">
        <v>3312</v>
      </c>
      <c r="B45" s="884" t="s">
        <v>204</v>
      </c>
      <c r="C45" s="884" t="s">
        <v>1765</v>
      </c>
      <c r="D45" s="884" t="s">
        <v>203</v>
      </c>
      <c r="E45" s="884" t="s">
        <v>864</v>
      </c>
      <c r="F45" s="889">
        <v>87557</v>
      </c>
      <c r="G45" s="889">
        <v>0</v>
      </c>
      <c r="H45" s="889">
        <v>0</v>
      </c>
      <c r="I45" s="889">
        <v>0</v>
      </c>
      <c r="J45" s="889">
        <v>0</v>
      </c>
      <c r="K45" s="889">
        <v>87557</v>
      </c>
      <c r="L45" s="889">
        <v>0</v>
      </c>
      <c r="M45" s="889">
        <v>0</v>
      </c>
    </row>
    <row r="46" spans="1:14" x14ac:dyDescent="0.2">
      <c r="A46" s="884" t="s">
        <v>3312</v>
      </c>
      <c r="B46" s="884" t="s">
        <v>204</v>
      </c>
      <c r="C46" s="884" t="s">
        <v>1766</v>
      </c>
      <c r="D46" s="884" t="s">
        <v>203</v>
      </c>
      <c r="E46" s="884" t="s">
        <v>865</v>
      </c>
      <c r="F46" s="889">
        <v>0</v>
      </c>
      <c r="G46" s="889">
        <v>0</v>
      </c>
      <c r="H46" s="889">
        <v>0</v>
      </c>
      <c r="I46" s="889">
        <v>0</v>
      </c>
      <c r="J46" s="889">
        <v>0</v>
      </c>
      <c r="K46" s="889">
        <v>0</v>
      </c>
      <c r="L46" s="889">
        <v>0</v>
      </c>
      <c r="M46" s="889">
        <v>0</v>
      </c>
    </row>
    <row r="47" spans="1:14" x14ac:dyDescent="0.2">
      <c r="A47" s="884" t="s">
        <v>3312</v>
      </c>
      <c r="B47" s="884" t="s">
        <v>204</v>
      </c>
      <c r="C47" s="884" t="s">
        <v>1767</v>
      </c>
      <c r="D47" s="884" t="s">
        <v>203</v>
      </c>
      <c r="E47" s="884" t="s">
        <v>866</v>
      </c>
      <c r="F47" s="889">
        <v>978453</v>
      </c>
      <c r="G47" s="889">
        <v>0</v>
      </c>
      <c r="H47" s="889">
        <v>0</v>
      </c>
      <c r="I47" s="889">
        <v>0</v>
      </c>
      <c r="J47" s="889">
        <v>0</v>
      </c>
      <c r="K47" s="889">
        <v>978453</v>
      </c>
      <c r="L47" s="889">
        <v>62511</v>
      </c>
      <c r="M47" s="889">
        <v>68900</v>
      </c>
    </row>
    <row r="48" spans="1:14" x14ac:dyDescent="0.2">
      <c r="A48" s="884" t="s">
        <v>3312</v>
      </c>
      <c r="B48" s="884" t="s">
        <v>204</v>
      </c>
      <c r="C48" s="884" t="s">
        <v>1768</v>
      </c>
      <c r="D48" s="884" t="s">
        <v>203</v>
      </c>
      <c r="E48" s="884" t="s">
        <v>867</v>
      </c>
      <c r="F48" s="889">
        <v>27853</v>
      </c>
      <c r="G48" s="889">
        <v>0</v>
      </c>
      <c r="H48" s="889">
        <v>0</v>
      </c>
      <c r="I48" s="889">
        <v>0</v>
      </c>
      <c r="J48" s="889">
        <v>65623</v>
      </c>
      <c r="K48" s="889">
        <v>0</v>
      </c>
      <c r="L48" s="889">
        <v>0</v>
      </c>
      <c r="M48" s="889">
        <v>0</v>
      </c>
    </row>
    <row r="49" spans="1:13" x14ac:dyDescent="0.2">
      <c r="A49" s="884" t="s">
        <v>3311</v>
      </c>
      <c r="B49" s="884" t="s">
        <v>206</v>
      </c>
      <c r="C49" s="884" t="s">
        <v>1769</v>
      </c>
      <c r="D49" s="884" t="s">
        <v>205</v>
      </c>
      <c r="E49" s="884" t="s">
        <v>868</v>
      </c>
      <c r="F49" s="889">
        <v>251595</v>
      </c>
      <c r="G49" s="889">
        <v>0</v>
      </c>
      <c r="H49" s="889">
        <v>0</v>
      </c>
      <c r="I49" s="889">
        <v>0</v>
      </c>
      <c r="J49" s="889">
        <v>30601</v>
      </c>
      <c r="K49" s="889">
        <v>220994</v>
      </c>
      <c r="L49" s="889">
        <v>17012</v>
      </c>
      <c r="M49" s="889">
        <v>18751</v>
      </c>
    </row>
    <row r="50" spans="1:13" x14ac:dyDescent="0.2">
      <c r="A50" s="884" t="s">
        <v>3311</v>
      </c>
      <c r="B50" s="884" t="s">
        <v>208</v>
      </c>
      <c r="C50" s="884" t="s">
        <v>1770</v>
      </c>
      <c r="D50" s="884" t="s">
        <v>207</v>
      </c>
      <c r="E50" s="884" t="s">
        <v>869</v>
      </c>
      <c r="F50" s="889">
        <v>0</v>
      </c>
      <c r="G50" s="889">
        <v>0</v>
      </c>
      <c r="H50" s="889">
        <v>0</v>
      </c>
      <c r="I50" s="889">
        <v>0</v>
      </c>
      <c r="J50" s="889">
        <v>0</v>
      </c>
      <c r="K50" s="889">
        <v>0</v>
      </c>
      <c r="L50" s="889">
        <v>0</v>
      </c>
      <c r="M50" s="889">
        <v>0</v>
      </c>
    </row>
    <row r="51" spans="1:13" x14ac:dyDescent="0.2">
      <c r="A51" s="884" t="s">
        <v>3311</v>
      </c>
      <c r="B51" s="884" t="s">
        <v>210</v>
      </c>
      <c r="C51" s="884" t="s">
        <v>1771</v>
      </c>
      <c r="D51" s="884" t="s">
        <v>209</v>
      </c>
      <c r="E51" s="884" t="s">
        <v>766</v>
      </c>
      <c r="F51" s="889">
        <v>119746</v>
      </c>
      <c r="G51" s="889">
        <v>0</v>
      </c>
      <c r="H51" s="889">
        <v>0</v>
      </c>
      <c r="I51" s="889">
        <v>0</v>
      </c>
      <c r="J51" s="889">
        <v>0</v>
      </c>
      <c r="K51" s="889">
        <v>119746</v>
      </c>
      <c r="L51" s="889">
        <v>15753</v>
      </c>
      <c r="M51" s="889">
        <v>17363</v>
      </c>
    </row>
    <row r="52" spans="1:13" x14ac:dyDescent="0.2">
      <c r="A52" s="884" t="s">
        <v>3311</v>
      </c>
      <c r="B52" s="884" t="s">
        <v>210</v>
      </c>
      <c r="C52" s="884" t="s">
        <v>1772</v>
      </c>
      <c r="D52" s="884" t="s">
        <v>209</v>
      </c>
      <c r="E52" s="884" t="s">
        <v>789</v>
      </c>
      <c r="F52" s="889">
        <v>0</v>
      </c>
      <c r="G52" s="889">
        <v>0</v>
      </c>
      <c r="H52" s="889">
        <v>0</v>
      </c>
      <c r="I52" s="889">
        <v>0</v>
      </c>
      <c r="J52" s="889">
        <v>0</v>
      </c>
      <c r="K52" s="889">
        <v>0</v>
      </c>
      <c r="L52" s="889">
        <v>0</v>
      </c>
      <c r="M52" s="889">
        <v>0</v>
      </c>
    </row>
    <row r="53" spans="1:13" x14ac:dyDescent="0.2">
      <c r="A53" s="884" t="s">
        <v>3311</v>
      </c>
      <c r="B53" s="884" t="s">
        <v>1030</v>
      </c>
      <c r="C53" s="884" t="s">
        <v>1773</v>
      </c>
      <c r="D53" s="884" t="s">
        <v>1036</v>
      </c>
      <c r="E53" s="884" t="s">
        <v>956</v>
      </c>
      <c r="F53" s="889">
        <v>392512</v>
      </c>
      <c r="G53" s="889">
        <v>0</v>
      </c>
      <c r="H53" s="889">
        <v>0</v>
      </c>
      <c r="I53" s="889">
        <v>0</v>
      </c>
      <c r="J53" s="889">
        <v>282048</v>
      </c>
      <c r="K53" s="889">
        <v>110464</v>
      </c>
      <c r="L53" s="889">
        <v>127519</v>
      </c>
      <c r="M53" s="889">
        <v>140552</v>
      </c>
    </row>
    <row r="54" spans="1:13" x14ac:dyDescent="0.2">
      <c r="A54" s="884" t="s">
        <v>3311</v>
      </c>
      <c r="B54" s="884" t="s">
        <v>218</v>
      </c>
      <c r="C54" s="884" t="s">
        <v>1774</v>
      </c>
      <c r="D54" s="884" t="s">
        <v>217</v>
      </c>
      <c r="E54" s="884" t="s">
        <v>870</v>
      </c>
      <c r="F54" s="889">
        <v>0</v>
      </c>
      <c r="G54" s="889">
        <v>0</v>
      </c>
      <c r="H54" s="889">
        <v>0</v>
      </c>
      <c r="I54" s="889">
        <v>0</v>
      </c>
      <c r="J54" s="889">
        <v>0</v>
      </c>
      <c r="K54" s="889">
        <v>0</v>
      </c>
      <c r="L54" s="889">
        <v>0</v>
      </c>
      <c r="M54" s="889">
        <v>0</v>
      </c>
    </row>
    <row r="55" spans="1:13" x14ac:dyDescent="0.2">
      <c r="A55" s="884" t="s">
        <v>3311</v>
      </c>
      <c r="B55" s="884" t="s">
        <v>218</v>
      </c>
      <c r="C55" s="884" t="s">
        <v>1775</v>
      </c>
      <c r="D55" s="884" t="s">
        <v>217</v>
      </c>
      <c r="E55" s="884" t="s">
        <v>871</v>
      </c>
      <c r="F55" s="889">
        <v>0</v>
      </c>
      <c r="G55" s="889">
        <v>0</v>
      </c>
      <c r="H55" s="889">
        <v>0</v>
      </c>
      <c r="I55" s="889">
        <v>0</v>
      </c>
      <c r="J55" s="889">
        <v>15769</v>
      </c>
      <c r="K55" s="889">
        <v>0</v>
      </c>
      <c r="L55" s="889">
        <v>14222</v>
      </c>
      <c r="M55" s="889">
        <v>15676</v>
      </c>
    </row>
    <row r="56" spans="1:13" x14ac:dyDescent="0.2">
      <c r="A56" s="884" t="s">
        <v>3311</v>
      </c>
      <c r="B56" s="884" t="s">
        <v>218</v>
      </c>
      <c r="C56" s="884" t="s">
        <v>1776</v>
      </c>
      <c r="D56" s="884" t="s">
        <v>217</v>
      </c>
      <c r="E56" s="884" t="s">
        <v>872</v>
      </c>
      <c r="F56" s="889">
        <v>18338</v>
      </c>
      <c r="G56" s="889">
        <v>0</v>
      </c>
      <c r="H56" s="889">
        <v>0</v>
      </c>
      <c r="I56" s="889">
        <v>0</v>
      </c>
      <c r="J56" s="889">
        <v>20583</v>
      </c>
      <c r="K56" s="889">
        <v>0</v>
      </c>
      <c r="L56" s="889">
        <v>0</v>
      </c>
      <c r="M56" s="889">
        <v>0</v>
      </c>
    </row>
    <row r="57" spans="1:13" x14ac:dyDescent="0.2">
      <c r="A57" s="884" t="s">
        <v>3311</v>
      </c>
      <c r="B57" s="884" t="s">
        <v>218</v>
      </c>
      <c r="C57" s="884" t="s">
        <v>1777</v>
      </c>
      <c r="D57" s="884" t="s">
        <v>217</v>
      </c>
      <c r="E57" s="884" t="s">
        <v>873</v>
      </c>
      <c r="F57" s="889">
        <v>0</v>
      </c>
      <c r="G57" s="889">
        <v>0</v>
      </c>
      <c r="H57" s="889">
        <v>0</v>
      </c>
      <c r="I57" s="889">
        <v>0</v>
      </c>
      <c r="J57" s="889">
        <v>0</v>
      </c>
      <c r="K57" s="889">
        <v>0</v>
      </c>
      <c r="L57" s="889">
        <v>0</v>
      </c>
      <c r="M57" s="889">
        <v>0</v>
      </c>
    </row>
    <row r="58" spans="1:13" x14ac:dyDescent="0.2">
      <c r="A58" s="884" t="s">
        <v>3311</v>
      </c>
      <c r="B58" s="884" t="s">
        <v>218</v>
      </c>
      <c r="C58" s="884" t="s">
        <v>1778</v>
      </c>
      <c r="D58" s="884" t="s">
        <v>217</v>
      </c>
      <c r="E58" s="884" t="s">
        <v>874</v>
      </c>
      <c r="F58" s="889">
        <v>0</v>
      </c>
      <c r="G58" s="889">
        <v>0</v>
      </c>
      <c r="H58" s="889">
        <v>0</v>
      </c>
      <c r="I58" s="889">
        <v>0</v>
      </c>
      <c r="J58" s="889">
        <v>17748</v>
      </c>
      <c r="K58" s="889">
        <v>0</v>
      </c>
      <c r="L58" s="889">
        <v>0</v>
      </c>
      <c r="M58" s="889">
        <v>0</v>
      </c>
    </row>
    <row r="59" spans="1:13" x14ac:dyDescent="0.2">
      <c r="A59" s="884" t="s">
        <v>3311</v>
      </c>
      <c r="B59" s="884" t="s">
        <v>218</v>
      </c>
      <c r="C59" s="884" t="s">
        <v>1779</v>
      </c>
      <c r="D59" s="884" t="s">
        <v>217</v>
      </c>
      <c r="E59" s="884" t="s">
        <v>875</v>
      </c>
      <c r="F59" s="889">
        <v>170953</v>
      </c>
      <c r="G59" s="889">
        <v>0</v>
      </c>
      <c r="H59" s="889">
        <v>0</v>
      </c>
      <c r="I59" s="889">
        <v>0</v>
      </c>
      <c r="J59" s="889">
        <v>99384</v>
      </c>
      <c r="K59" s="889">
        <v>71569</v>
      </c>
      <c r="L59" s="889">
        <v>501309</v>
      </c>
      <c r="M59" s="889">
        <v>552545</v>
      </c>
    </row>
    <row r="60" spans="1:13" x14ac:dyDescent="0.2">
      <c r="A60" s="884" t="s">
        <v>3312</v>
      </c>
      <c r="B60" s="884" t="s">
        <v>220</v>
      </c>
      <c r="C60" s="884" t="s">
        <v>1780</v>
      </c>
      <c r="D60" s="884" t="s">
        <v>219</v>
      </c>
      <c r="E60" s="884" t="s">
        <v>876</v>
      </c>
      <c r="F60" s="889">
        <v>0</v>
      </c>
      <c r="G60" s="889">
        <v>0</v>
      </c>
      <c r="H60" s="889">
        <v>0</v>
      </c>
      <c r="I60" s="889">
        <v>0</v>
      </c>
      <c r="J60" s="889">
        <v>0</v>
      </c>
      <c r="K60" s="889">
        <v>0</v>
      </c>
      <c r="L60" s="889">
        <v>263177</v>
      </c>
      <c r="M60" s="889">
        <v>290075</v>
      </c>
    </row>
    <row r="61" spans="1:13" x14ac:dyDescent="0.2">
      <c r="A61" s="884" t="s">
        <v>3312</v>
      </c>
      <c r="B61" s="884" t="s">
        <v>224</v>
      </c>
      <c r="C61" s="884" t="s">
        <v>1781</v>
      </c>
      <c r="D61" s="884" t="s">
        <v>223</v>
      </c>
      <c r="E61" s="884" t="s">
        <v>813</v>
      </c>
      <c r="F61" s="889">
        <v>373716</v>
      </c>
      <c r="G61" s="889">
        <v>0</v>
      </c>
      <c r="H61" s="889">
        <v>0</v>
      </c>
      <c r="I61" s="889">
        <v>0</v>
      </c>
      <c r="J61" s="889">
        <v>209271</v>
      </c>
      <c r="K61" s="889">
        <v>164445</v>
      </c>
      <c r="L61" s="889">
        <v>164784</v>
      </c>
      <c r="M61" s="889">
        <v>181626</v>
      </c>
    </row>
    <row r="62" spans="1:13" x14ac:dyDescent="0.2">
      <c r="A62" s="884" t="s">
        <v>3311</v>
      </c>
      <c r="B62" s="884" t="s">
        <v>226</v>
      </c>
      <c r="C62" s="884" t="s">
        <v>1782</v>
      </c>
      <c r="D62" s="884" t="s">
        <v>225</v>
      </c>
      <c r="E62" s="884" t="s">
        <v>877</v>
      </c>
      <c r="F62" s="889">
        <v>934233</v>
      </c>
      <c r="G62" s="889">
        <v>0</v>
      </c>
      <c r="H62" s="889">
        <v>0</v>
      </c>
      <c r="I62" s="889">
        <v>0</v>
      </c>
      <c r="J62" s="889">
        <v>254282</v>
      </c>
      <c r="K62" s="889">
        <v>679951</v>
      </c>
      <c r="L62" s="889">
        <v>27729</v>
      </c>
      <c r="M62" s="889">
        <v>30563</v>
      </c>
    </row>
    <row r="63" spans="1:13" x14ac:dyDescent="0.2">
      <c r="A63" s="884" t="s">
        <v>3311</v>
      </c>
      <c r="B63" s="884" t="s">
        <v>226</v>
      </c>
      <c r="C63" s="884" t="s">
        <v>1783</v>
      </c>
      <c r="D63" s="884" t="s">
        <v>225</v>
      </c>
      <c r="E63" s="884" t="s">
        <v>878</v>
      </c>
      <c r="F63" s="889">
        <v>833781</v>
      </c>
      <c r="G63" s="889">
        <v>0</v>
      </c>
      <c r="H63" s="889">
        <v>0</v>
      </c>
      <c r="I63" s="889">
        <v>0</v>
      </c>
      <c r="J63" s="889">
        <v>429907</v>
      </c>
      <c r="K63" s="889">
        <v>403874</v>
      </c>
      <c r="L63" s="889">
        <v>9746</v>
      </c>
      <c r="M63" s="889">
        <v>10742</v>
      </c>
    </row>
    <row r="64" spans="1:13" x14ac:dyDescent="0.2">
      <c r="A64" s="884" t="s">
        <v>3311</v>
      </c>
      <c r="B64" s="884" t="s">
        <v>226</v>
      </c>
      <c r="C64" s="884" t="s">
        <v>1784</v>
      </c>
      <c r="D64" s="884" t="s">
        <v>225</v>
      </c>
      <c r="E64" s="884" t="s">
        <v>879</v>
      </c>
      <c r="F64" s="889">
        <v>0</v>
      </c>
      <c r="G64" s="889">
        <v>0</v>
      </c>
      <c r="H64" s="889">
        <v>0</v>
      </c>
      <c r="I64" s="889">
        <v>0</v>
      </c>
      <c r="J64" s="889">
        <v>0</v>
      </c>
      <c r="K64" s="889">
        <v>0</v>
      </c>
      <c r="L64" s="889">
        <v>0</v>
      </c>
      <c r="M64" s="889">
        <v>0</v>
      </c>
    </row>
    <row r="65" spans="1:14" x14ac:dyDescent="0.2">
      <c r="A65" s="884" t="s">
        <v>3311</v>
      </c>
      <c r="B65" s="884" t="s">
        <v>226</v>
      </c>
      <c r="C65" s="884" t="s">
        <v>1785</v>
      </c>
      <c r="D65" s="884" t="s">
        <v>225</v>
      </c>
      <c r="E65" s="884" t="s">
        <v>880</v>
      </c>
      <c r="F65" s="889">
        <v>48042</v>
      </c>
      <c r="G65" s="889">
        <v>13056</v>
      </c>
      <c r="H65" s="889">
        <v>0</v>
      </c>
      <c r="I65" s="889">
        <v>0</v>
      </c>
      <c r="J65" s="889">
        <v>0</v>
      </c>
      <c r="K65" s="889">
        <v>34986</v>
      </c>
      <c r="L65" s="889">
        <v>0</v>
      </c>
      <c r="M65" s="889">
        <v>0</v>
      </c>
    </row>
    <row r="66" spans="1:14" x14ac:dyDescent="0.2">
      <c r="A66" s="884" t="s">
        <v>3312</v>
      </c>
      <c r="B66" s="884" t="s">
        <v>228</v>
      </c>
      <c r="C66" s="884" t="s">
        <v>1786</v>
      </c>
      <c r="D66" s="884" t="s">
        <v>227</v>
      </c>
      <c r="E66" s="884" t="s">
        <v>881</v>
      </c>
      <c r="F66" s="889">
        <v>23136</v>
      </c>
      <c r="G66" s="889">
        <v>0</v>
      </c>
      <c r="H66" s="889">
        <v>0</v>
      </c>
      <c r="I66" s="889">
        <v>0</v>
      </c>
      <c r="J66" s="889">
        <v>0</v>
      </c>
      <c r="K66" s="889">
        <v>23136</v>
      </c>
      <c r="L66" s="889">
        <v>19378</v>
      </c>
      <c r="M66" s="889">
        <v>21359</v>
      </c>
    </row>
    <row r="67" spans="1:14" x14ac:dyDescent="0.2">
      <c r="A67" s="884" t="s">
        <v>3312</v>
      </c>
      <c r="B67" s="884" t="s">
        <v>234</v>
      </c>
      <c r="C67" s="884" t="s">
        <v>1787</v>
      </c>
      <c r="D67" s="884" t="s">
        <v>233</v>
      </c>
      <c r="E67" s="884" t="s">
        <v>767</v>
      </c>
      <c r="F67" s="889">
        <v>0</v>
      </c>
      <c r="G67" s="889">
        <v>0</v>
      </c>
      <c r="H67" s="889">
        <v>0</v>
      </c>
      <c r="I67" s="889">
        <v>0</v>
      </c>
      <c r="J67" s="889">
        <v>0</v>
      </c>
      <c r="K67" s="889">
        <v>0</v>
      </c>
      <c r="L67" s="889">
        <v>0</v>
      </c>
      <c r="M67" s="889">
        <v>0</v>
      </c>
    </row>
    <row r="68" spans="1:14" x14ac:dyDescent="0.2">
      <c r="A68" s="884" t="s">
        <v>3312</v>
      </c>
      <c r="B68" s="884" t="s">
        <v>234</v>
      </c>
      <c r="C68" s="884" t="s">
        <v>1788</v>
      </c>
      <c r="D68" s="884" t="s">
        <v>233</v>
      </c>
      <c r="E68" s="884" t="s">
        <v>768</v>
      </c>
      <c r="F68" s="889">
        <v>106167</v>
      </c>
      <c r="G68" s="889">
        <v>0</v>
      </c>
      <c r="H68" s="889">
        <v>0</v>
      </c>
      <c r="I68" s="889">
        <v>0</v>
      </c>
      <c r="J68" s="889">
        <v>146006</v>
      </c>
      <c r="K68" s="889">
        <v>0</v>
      </c>
      <c r="L68" s="889">
        <v>0</v>
      </c>
      <c r="M68" s="889">
        <v>0</v>
      </c>
    </row>
    <row r="69" spans="1:14" x14ac:dyDescent="0.2">
      <c r="A69" s="884" t="s">
        <v>3312</v>
      </c>
      <c r="B69" s="884" t="s">
        <v>234</v>
      </c>
      <c r="C69" s="884" t="s">
        <v>1789</v>
      </c>
      <c r="D69" s="884" t="s">
        <v>233</v>
      </c>
      <c r="E69" s="884" t="s">
        <v>882</v>
      </c>
      <c r="F69" s="889">
        <v>0</v>
      </c>
      <c r="G69" s="889">
        <v>0</v>
      </c>
      <c r="H69" s="889">
        <v>0</v>
      </c>
      <c r="I69" s="889">
        <v>0</v>
      </c>
      <c r="J69" s="889">
        <v>0</v>
      </c>
      <c r="K69" s="889">
        <v>0</v>
      </c>
      <c r="L69" s="889">
        <v>0</v>
      </c>
      <c r="M69" s="889">
        <v>0</v>
      </c>
    </row>
    <row r="70" spans="1:14" x14ac:dyDescent="0.2">
      <c r="A70" s="884" t="s">
        <v>3312</v>
      </c>
      <c r="B70" s="884" t="s">
        <v>234</v>
      </c>
      <c r="C70" s="884" t="s">
        <v>1790</v>
      </c>
      <c r="D70" s="884" t="s">
        <v>233</v>
      </c>
      <c r="E70" s="884" t="s">
        <v>883</v>
      </c>
      <c r="F70" s="889">
        <v>715224</v>
      </c>
      <c r="G70" s="889">
        <v>0</v>
      </c>
      <c r="H70" s="889">
        <v>0</v>
      </c>
      <c r="I70" s="889">
        <v>0</v>
      </c>
      <c r="J70" s="889">
        <v>0</v>
      </c>
      <c r="K70" s="889">
        <v>715224</v>
      </c>
      <c r="L70" s="889">
        <v>0</v>
      </c>
      <c r="M70" s="889">
        <v>0</v>
      </c>
    </row>
    <row r="71" spans="1:14" x14ac:dyDescent="0.2">
      <c r="A71" s="884" t="s">
        <v>3312</v>
      </c>
      <c r="B71" s="884" t="s">
        <v>234</v>
      </c>
      <c r="C71" s="884" t="s">
        <v>1791</v>
      </c>
      <c r="D71" s="884" t="s">
        <v>233</v>
      </c>
      <c r="E71" s="884" t="s">
        <v>884</v>
      </c>
      <c r="F71" s="889">
        <v>0</v>
      </c>
      <c r="G71" s="889">
        <v>0</v>
      </c>
      <c r="H71" s="889">
        <v>0</v>
      </c>
      <c r="I71" s="889">
        <v>0</v>
      </c>
      <c r="J71" s="889">
        <v>0</v>
      </c>
      <c r="K71" s="889">
        <v>0</v>
      </c>
      <c r="L71" s="889">
        <v>0</v>
      </c>
      <c r="M71" s="889">
        <v>0</v>
      </c>
    </row>
    <row r="72" spans="1:14" x14ac:dyDescent="0.2">
      <c r="A72" s="884" t="s">
        <v>3312</v>
      </c>
      <c r="B72" s="884" t="s">
        <v>234</v>
      </c>
      <c r="C72" s="884" t="s">
        <v>1792</v>
      </c>
      <c r="D72" s="884" t="s">
        <v>233</v>
      </c>
      <c r="E72" s="884" t="s">
        <v>885</v>
      </c>
      <c r="F72" s="889">
        <v>0</v>
      </c>
      <c r="G72" s="889">
        <v>0</v>
      </c>
      <c r="H72" s="889">
        <v>0</v>
      </c>
      <c r="I72" s="889">
        <v>0</v>
      </c>
      <c r="J72" s="889">
        <v>0</v>
      </c>
      <c r="K72" s="889">
        <v>0</v>
      </c>
      <c r="L72" s="889">
        <v>0</v>
      </c>
      <c r="M72" s="889">
        <v>0</v>
      </c>
    </row>
    <row r="73" spans="1:14" x14ac:dyDescent="0.2">
      <c r="A73" s="884" t="s">
        <v>3312</v>
      </c>
      <c r="B73" s="884" t="s">
        <v>234</v>
      </c>
      <c r="C73" s="884" t="s">
        <v>1793</v>
      </c>
      <c r="D73" s="884" t="s">
        <v>233</v>
      </c>
      <c r="E73" s="884" t="s">
        <v>886</v>
      </c>
      <c r="F73" s="889">
        <v>362486</v>
      </c>
      <c r="G73" s="889">
        <v>0</v>
      </c>
      <c r="H73" s="889">
        <v>0</v>
      </c>
      <c r="I73" s="889">
        <v>0</v>
      </c>
      <c r="J73" s="889">
        <v>0</v>
      </c>
      <c r="K73" s="889">
        <v>362486</v>
      </c>
      <c r="L73" s="889">
        <v>0</v>
      </c>
      <c r="M73" s="889">
        <v>0</v>
      </c>
    </row>
    <row r="74" spans="1:14" x14ac:dyDescent="0.2">
      <c r="A74" s="884" t="s">
        <v>3311</v>
      </c>
      <c r="B74" s="884" t="s">
        <v>1031</v>
      </c>
      <c r="C74" s="884" t="s">
        <v>1794</v>
      </c>
      <c r="D74" s="884" t="s">
        <v>1037</v>
      </c>
      <c r="E74" s="884" t="s">
        <v>793</v>
      </c>
      <c r="F74" s="889">
        <v>373125</v>
      </c>
      <c r="G74" s="889">
        <v>0</v>
      </c>
      <c r="H74" s="889">
        <v>0</v>
      </c>
      <c r="I74" s="889">
        <v>0</v>
      </c>
      <c r="J74" s="889">
        <v>0</v>
      </c>
      <c r="K74" s="889">
        <v>373125</v>
      </c>
      <c r="L74" s="889">
        <v>0</v>
      </c>
      <c r="M74" s="889">
        <v>0</v>
      </c>
    </row>
    <row r="75" spans="1:14" x14ac:dyDescent="0.2">
      <c r="A75" s="884" t="s">
        <v>3311</v>
      </c>
      <c r="B75" s="884" t="s">
        <v>1031</v>
      </c>
      <c r="C75" s="884" t="s">
        <v>1795</v>
      </c>
      <c r="D75" s="884" t="s">
        <v>1037</v>
      </c>
      <c r="E75" s="884" t="s">
        <v>992</v>
      </c>
      <c r="F75" s="889">
        <v>14846</v>
      </c>
      <c r="G75" s="889">
        <v>0</v>
      </c>
      <c r="H75" s="889">
        <v>0</v>
      </c>
      <c r="I75" s="889">
        <v>0</v>
      </c>
      <c r="J75" s="889">
        <v>14844</v>
      </c>
      <c r="K75" s="889">
        <v>2</v>
      </c>
      <c r="L75" s="889">
        <v>0</v>
      </c>
      <c r="M75" s="889">
        <v>0</v>
      </c>
    </row>
    <row r="76" spans="1:14" x14ac:dyDescent="0.2">
      <c r="A76" s="884" t="s">
        <v>3311</v>
      </c>
      <c r="B76" s="884" t="s">
        <v>1031</v>
      </c>
      <c r="C76" s="884" t="s">
        <v>1796</v>
      </c>
      <c r="D76" s="884" t="s">
        <v>1037</v>
      </c>
      <c r="E76" s="884" t="s">
        <v>993</v>
      </c>
      <c r="F76" s="889">
        <v>25007</v>
      </c>
      <c r="G76" s="889">
        <v>0</v>
      </c>
      <c r="H76" s="889">
        <v>0</v>
      </c>
      <c r="I76" s="889">
        <v>0</v>
      </c>
      <c r="J76" s="889">
        <v>31031</v>
      </c>
      <c r="K76" s="889">
        <v>0</v>
      </c>
      <c r="L76" s="889">
        <v>3742</v>
      </c>
      <c r="M76" s="889">
        <v>4124</v>
      </c>
    </row>
    <row r="77" spans="1:14" x14ac:dyDescent="0.2">
      <c r="A77" s="884" t="s">
        <v>3312</v>
      </c>
      <c r="B77" s="884" t="s">
        <v>255</v>
      </c>
      <c r="C77" s="884" t="s">
        <v>1797</v>
      </c>
      <c r="D77" s="884" t="s">
        <v>254</v>
      </c>
      <c r="E77" s="884" t="s">
        <v>769</v>
      </c>
      <c r="F77" s="889">
        <v>664590</v>
      </c>
      <c r="G77" s="889">
        <v>0</v>
      </c>
      <c r="H77" s="889">
        <v>0</v>
      </c>
      <c r="I77" s="889">
        <v>0</v>
      </c>
      <c r="J77" s="889">
        <v>115871</v>
      </c>
      <c r="K77" s="889">
        <v>548719</v>
      </c>
      <c r="L77" s="889">
        <v>51361</v>
      </c>
      <c r="M77" s="889">
        <v>56610</v>
      </c>
    </row>
    <row r="78" spans="1:14" x14ac:dyDescent="0.2">
      <c r="A78" s="884" t="s">
        <v>3311</v>
      </c>
      <c r="B78" s="884" t="s">
        <v>261</v>
      </c>
      <c r="C78" s="884" t="s">
        <v>1798</v>
      </c>
      <c r="D78" s="884" t="s">
        <v>260</v>
      </c>
      <c r="E78" s="884" t="s">
        <v>770</v>
      </c>
      <c r="F78" s="889">
        <v>2119808</v>
      </c>
      <c r="G78" s="889">
        <v>0</v>
      </c>
      <c r="H78" s="889">
        <v>0</v>
      </c>
      <c r="I78" s="889">
        <v>0</v>
      </c>
      <c r="J78" s="889">
        <v>2134803</v>
      </c>
      <c r="K78" s="889">
        <v>0</v>
      </c>
      <c r="L78" s="889">
        <v>0</v>
      </c>
      <c r="M78" s="889">
        <v>0</v>
      </c>
    </row>
    <row r="79" spans="1:14" x14ac:dyDescent="0.2">
      <c r="A79" s="884" t="s">
        <v>3311</v>
      </c>
      <c r="B79" s="884" t="s">
        <v>261</v>
      </c>
      <c r="C79" s="884" t="s">
        <v>1799</v>
      </c>
      <c r="D79" s="884" t="s">
        <v>260</v>
      </c>
      <c r="E79" s="884" t="s">
        <v>840</v>
      </c>
      <c r="F79" s="889">
        <v>648200</v>
      </c>
      <c r="G79" s="889">
        <v>0</v>
      </c>
      <c r="H79" s="889">
        <v>0</v>
      </c>
      <c r="I79" s="889">
        <v>0</v>
      </c>
      <c r="J79" s="889">
        <v>931609</v>
      </c>
      <c r="K79" s="889">
        <v>0</v>
      </c>
      <c r="L79" s="889">
        <v>220539</v>
      </c>
      <c r="M79" s="889">
        <v>243079</v>
      </c>
    </row>
    <row r="80" spans="1:14" x14ac:dyDescent="0.2">
      <c r="A80" s="884" t="s">
        <v>3312</v>
      </c>
      <c r="B80" s="884" t="s">
        <v>263</v>
      </c>
      <c r="C80" s="884" t="s">
        <v>1800</v>
      </c>
      <c r="D80" s="884" t="s">
        <v>262</v>
      </c>
      <c r="E80" s="884" t="s">
        <v>887</v>
      </c>
      <c r="F80" s="889">
        <v>1706572</v>
      </c>
      <c r="G80" s="889">
        <v>0</v>
      </c>
      <c r="H80" s="889">
        <v>0</v>
      </c>
      <c r="I80" s="889">
        <v>-320</v>
      </c>
      <c r="J80" s="889">
        <v>1434114</v>
      </c>
      <c r="K80" s="889">
        <v>272138</v>
      </c>
      <c r="L80" s="889">
        <v>95558</v>
      </c>
      <c r="M80" s="889">
        <v>105324</v>
      </c>
      <c r="N80" s="884" t="s">
        <v>3305</v>
      </c>
    </row>
    <row r="81" spans="1:14" x14ac:dyDescent="0.2">
      <c r="A81" s="884" t="s">
        <v>3312</v>
      </c>
      <c r="B81" s="884" t="s">
        <v>263</v>
      </c>
      <c r="C81" s="884" t="s">
        <v>1801</v>
      </c>
      <c r="D81" s="884" t="s">
        <v>262</v>
      </c>
      <c r="E81" s="884" t="s">
        <v>888</v>
      </c>
      <c r="F81" s="889">
        <v>245760</v>
      </c>
      <c r="G81" s="889">
        <v>0</v>
      </c>
      <c r="H81" s="889">
        <v>0</v>
      </c>
      <c r="I81" s="889">
        <v>0</v>
      </c>
      <c r="J81" s="889">
        <v>0</v>
      </c>
      <c r="K81" s="889">
        <v>245760</v>
      </c>
      <c r="L81" s="889">
        <v>0</v>
      </c>
      <c r="M81" s="889">
        <v>0</v>
      </c>
      <c r="N81" s="884" t="s">
        <v>3305</v>
      </c>
    </row>
    <row r="82" spans="1:14" x14ac:dyDescent="0.2">
      <c r="A82" s="884" t="s">
        <v>3311</v>
      </c>
      <c r="B82" s="884" t="s">
        <v>269</v>
      </c>
      <c r="C82" s="884" t="s">
        <v>1802</v>
      </c>
      <c r="D82" s="884" t="s">
        <v>268</v>
      </c>
      <c r="E82" s="884" t="s">
        <v>769</v>
      </c>
      <c r="F82" s="889">
        <v>612654</v>
      </c>
      <c r="G82" s="889">
        <v>0</v>
      </c>
      <c r="H82" s="889">
        <v>0</v>
      </c>
      <c r="I82" s="889">
        <v>0</v>
      </c>
      <c r="J82" s="889">
        <v>425046</v>
      </c>
      <c r="K82" s="889">
        <v>187608</v>
      </c>
      <c r="L82" s="889">
        <v>152318</v>
      </c>
      <c r="M82" s="889">
        <v>167886</v>
      </c>
    </row>
    <row r="83" spans="1:14" x14ac:dyDescent="0.2">
      <c r="A83" s="884" t="s">
        <v>3311</v>
      </c>
      <c r="B83" s="884" t="s">
        <v>271</v>
      </c>
      <c r="C83" s="884" t="s">
        <v>1803</v>
      </c>
      <c r="D83" s="884" t="s">
        <v>270</v>
      </c>
      <c r="E83" s="884" t="s">
        <v>889</v>
      </c>
      <c r="F83" s="889">
        <v>468560</v>
      </c>
      <c r="G83" s="889">
        <v>0</v>
      </c>
      <c r="H83" s="889">
        <v>0</v>
      </c>
      <c r="I83" s="889">
        <v>0</v>
      </c>
      <c r="J83" s="889">
        <v>0</v>
      </c>
      <c r="K83" s="889">
        <v>468560</v>
      </c>
      <c r="L83" s="889">
        <v>110000</v>
      </c>
      <c r="M83" s="889">
        <v>121242</v>
      </c>
    </row>
    <row r="84" spans="1:14" x14ac:dyDescent="0.2">
      <c r="A84" s="884" t="s">
        <v>3311</v>
      </c>
      <c r="B84" s="884" t="s">
        <v>271</v>
      </c>
      <c r="C84" s="884" t="s">
        <v>1804</v>
      </c>
      <c r="D84" s="884" t="s">
        <v>270</v>
      </c>
      <c r="E84" s="884" t="s">
        <v>890</v>
      </c>
      <c r="F84" s="889">
        <v>0</v>
      </c>
      <c r="G84" s="889">
        <v>0</v>
      </c>
      <c r="H84" s="889">
        <v>0</v>
      </c>
      <c r="I84" s="889">
        <v>0</v>
      </c>
      <c r="J84" s="889">
        <v>0</v>
      </c>
      <c r="K84" s="889">
        <v>0</v>
      </c>
      <c r="L84" s="889">
        <v>0</v>
      </c>
      <c r="M84" s="889">
        <v>0</v>
      </c>
    </row>
    <row r="85" spans="1:14" x14ac:dyDescent="0.2">
      <c r="A85" s="884" t="s">
        <v>3311</v>
      </c>
      <c r="B85" s="884" t="s">
        <v>271</v>
      </c>
      <c r="C85" s="884" t="s">
        <v>1805</v>
      </c>
      <c r="D85" s="884" t="s">
        <v>270</v>
      </c>
      <c r="E85" s="884" t="s">
        <v>869</v>
      </c>
      <c r="F85" s="889">
        <v>0</v>
      </c>
      <c r="G85" s="889">
        <v>0</v>
      </c>
      <c r="H85" s="889">
        <v>0</v>
      </c>
      <c r="I85" s="889">
        <v>0</v>
      </c>
      <c r="J85" s="889">
        <v>0</v>
      </c>
      <c r="K85" s="889">
        <v>0</v>
      </c>
      <c r="L85" s="889">
        <v>0</v>
      </c>
      <c r="M85" s="889">
        <v>0</v>
      </c>
    </row>
    <row r="86" spans="1:14" x14ac:dyDescent="0.2">
      <c r="A86" s="884" t="s">
        <v>3311</v>
      </c>
      <c r="B86" s="884" t="s">
        <v>273</v>
      </c>
      <c r="C86" s="884" t="s">
        <v>1806</v>
      </c>
      <c r="D86" s="884" t="s">
        <v>272</v>
      </c>
      <c r="E86" s="884" t="s">
        <v>793</v>
      </c>
      <c r="F86" s="889">
        <v>1179859</v>
      </c>
      <c r="G86" s="889">
        <v>0</v>
      </c>
      <c r="H86" s="889">
        <v>0</v>
      </c>
      <c r="I86" s="889">
        <v>796</v>
      </c>
      <c r="J86" s="889">
        <v>314506</v>
      </c>
      <c r="K86" s="889">
        <v>866149</v>
      </c>
      <c r="L86" s="889">
        <v>140505</v>
      </c>
      <c r="M86" s="889">
        <v>154865</v>
      </c>
    </row>
    <row r="87" spans="1:14" x14ac:dyDescent="0.2">
      <c r="A87" s="884" t="s">
        <v>3311</v>
      </c>
      <c r="B87" s="884" t="s">
        <v>273</v>
      </c>
      <c r="C87" s="884" t="s">
        <v>1807</v>
      </c>
      <c r="D87" s="884" t="s">
        <v>272</v>
      </c>
      <c r="E87" s="884" t="s">
        <v>891</v>
      </c>
      <c r="F87" s="889">
        <v>8320</v>
      </c>
      <c r="G87" s="889">
        <v>0</v>
      </c>
      <c r="H87" s="889">
        <v>0</v>
      </c>
      <c r="I87" s="889">
        <v>0</v>
      </c>
      <c r="J87" s="889">
        <v>0</v>
      </c>
      <c r="K87" s="889">
        <v>8320</v>
      </c>
      <c r="L87" s="889">
        <v>0</v>
      </c>
      <c r="M87" s="889">
        <v>0</v>
      </c>
    </row>
    <row r="88" spans="1:14" x14ac:dyDescent="0.2">
      <c r="A88" s="884" t="s">
        <v>3311</v>
      </c>
      <c r="B88" s="884" t="s">
        <v>273</v>
      </c>
      <c r="C88" s="884" t="s">
        <v>1808</v>
      </c>
      <c r="D88" s="884" t="s">
        <v>272</v>
      </c>
      <c r="E88" s="884" t="s">
        <v>892</v>
      </c>
      <c r="F88" s="889">
        <v>0</v>
      </c>
      <c r="G88" s="889">
        <v>0</v>
      </c>
      <c r="H88" s="889">
        <v>0</v>
      </c>
      <c r="I88" s="889">
        <v>0</v>
      </c>
      <c r="J88" s="889">
        <v>6997</v>
      </c>
      <c r="K88" s="889">
        <v>0</v>
      </c>
      <c r="L88" s="889">
        <v>0</v>
      </c>
      <c r="M88" s="889">
        <v>0</v>
      </c>
    </row>
    <row r="89" spans="1:14" x14ac:dyDescent="0.2">
      <c r="A89" s="884" t="s">
        <v>3311</v>
      </c>
      <c r="B89" s="884" t="s">
        <v>273</v>
      </c>
      <c r="C89" s="884" t="s">
        <v>1809</v>
      </c>
      <c r="D89" s="884" t="s">
        <v>272</v>
      </c>
      <c r="E89" s="884" t="s">
        <v>893</v>
      </c>
      <c r="F89" s="889">
        <v>0</v>
      </c>
      <c r="G89" s="889">
        <v>0</v>
      </c>
      <c r="H89" s="889">
        <v>0</v>
      </c>
      <c r="I89" s="889">
        <v>0</v>
      </c>
      <c r="J89" s="889">
        <v>2901</v>
      </c>
      <c r="K89" s="889">
        <v>0</v>
      </c>
      <c r="L89" s="889">
        <v>0</v>
      </c>
      <c r="M89" s="889">
        <v>0</v>
      </c>
    </row>
    <row r="90" spans="1:14" x14ac:dyDescent="0.2">
      <c r="A90" s="884" t="s">
        <v>3311</v>
      </c>
      <c r="B90" s="884" t="s">
        <v>273</v>
      </c>
      <c r="C90" s="884" t="s">
        <v>1810</v>
      </c>
      <c r="D90" s="884" t="s">
        <v>272</v>
      </c>
      <c r="E90" s="884" t="s">
        <v>894</v>
      </c>
      <c r="F90" s="889">
        <v>0</v>
      </c>
      <c r="G90" s="889">
        <v>0</v>
      </c>
      <c r="H90" s="889">
        <v>0</v>
      </c>
      <c r="I90" s="889">
        <v>0</v>
      </c>
      <c r="J90" s="889">
        <v>2265</v>
      </c>
      <c r="K90" s="889">
        <v>0</v>
      </c>
      <c r="L90" s="889">
        <v>0</v>
      </c>
      <c r="M90" s="889">
        <v>0</v>
      </c>
    </row>
    <row r="91" spans="1:14" x14ac:dyDescent="0.2">
      <c r="A91" s="884" t="s">
        <v>3311</v>
      </c>
      <c r="B91" s="884" t="s">
        <v>281</v>
      </c>
      <c r="C91" s="884" t="s">
        <v>1811</v>
      </c>
      <c r="D91" s="884" t="s">
        <v>280</v>
      </c>
      <c r="E91" s="884" t="s">
        <v>772</v>
      </c>
      <c r="F91" s="889">
        <v>626861</v>
      </c>
      <c r="G91" s="889">
        <v>0</v>
      </c>
      <c r="H91" s="889">
        <v>0</v>
      </c>
      <c r="I91" s="889">
        <v>0</v>
      </c>
      <c r="J91" s="889">
        <v>34568</v>
      </c>
      <c r="K91" s="889">
        <v>592293</v>
      </c>
      <c r="L91" s="889">
        <v>90015</v>
      </c>
      <c r="M91" s="889">
        <v>99215</v>
      </c>
    </row>
    <row r="92" spans="1:14" x14ac:dyDescent="0.2">
      <c r="A92" s="884" t="s">
        <v>3311</v>
      </c>
      <c r="B92" s="884" t="s">
        <v>291</v>
      </c>
      <c r="C92" s="884" t="s">
        <v>1812</v>
      </c>
      <c r="D92" s="884" t="s">
        <v>290</v>
      </c>
      <c r="E92" s="884" t="s">
        <v>290</v>
      </c>
      <c r="F92" s="889">
        <v>4192974</v>
      </c>
      <c r="G92" s="889">
        <v>0</v>
      </c>
      <c r="H92" s="889">
        <v>0</v>
      </c>
      <c r="I92" s="889">
        <v>-61</v>
      </c>
      <c r="J92" s="889">
        <v>3394318</v>
      </c>
      <c r="K92" s="889">
        <v>798595</v>
      </c>
      <c r="L92" s="889">
        <v>0</v>
      </c>
      <c r="M92" s="889">
        <v>0</v>
      </c>
    </row>
    <row r="93" spans="1:14" x14ac:dyDescent="0.2">
      <c r="A93" s="884" t="s">
        <v>3312</v>
      </c>
      <c r="B93" s="884" t="s">
        <v>299</v>
      </c>
      <c r="C93" s="884" t="s">
        <v>1813</v>
      </c>
      <c r="D93" s="884" t="s">
        <v>298</v>
      </c>
      <c r="E93" s="884" t="s">
        <v>773</v>
      </c>
      <c r="F93" s="889">
        <v>158382</v>
      </c>
      <c r="G93" s="889">
        <v>0</v>
      </c>
      <c r="H93" s="889">
        <v>0</v>
      </c>
      <c r="I93" s="889">
        <v>0</v>
      </c>
      <c r="J93" s="889">
        <v>0</v>
      </c>
      <c r="K93" s="889">
        <v>158382</v>
      </c>
      <c r="L93" s="889">
        <v>0</v>
      </c>
      <c r="M93" s="889">
        <v>0</v>
      </c>
    </row>
    <row r="94" spans="1:14" x14ac:dyDescent="0.2">
      <c r="A94" s="884" t="s">
        <v>3312</v>
      </c>
      <c r="B94" s="884" t="s">
        <v>307</v>
      </c>
      <c r="C94" s="884" t="s">
        <v>1814</v>
      </c>
      <c r="D94" s="884" t="s">
        <v>306</v>
      </c>
      <c r="E94" s="884" t="s">
        <v>774</v>
      </c>
      <c r="F94" s="889">
        <v>508798</v>
      </c>
      <c r="G94" s="889">
        <v>0</v>
      </c>
      <c r="H94" s="889">
        <v>0</v>
      </c>
      <c r="I94" s="889">
        <v>-2706</v>
      </c>
      <c r="J94" s="889">
        <v>253818</v>
      </c>
      <c r="K94" s="889">
        <v>252274</v>
      </c>
      <c r="L94" s="889">
        <v>235362</v>
      </c>
      <c r="M94" s="889">
        <v>259417</v>
      </c>
    </row>
    <row r="95" spans="1:14" x14ac:dyDescent="0.2">
      <c r="A95" s="884" t="s">
        <v>3311</v>
      </c>
      <c r="B95" s="884" t="s">
        <v>315</v>
      </c>
      <c r="C95" s="884" t="s">
        <v>1815</v>
      </c>
      <c r="D95" s="884" t="s">
        <v>314</v>
      </c>
      <c r="E95" s="884" t="s">
        <v>775</v>
      </c>
      <c r="F95" s="889">
        <v>1350689</v>
      </c>
      <c r="G95" s="889">
        <v>0</v>
      </c>
      <c r="H95" s="889">
        <v>0</v>
      </c>
      <c r="I95" s="889">
        <v>0</v>
      </c>
      <c r="J95" s="889">
        <v>903679</v>
      </c>
      <c r="K95" s="889">
        <v>447010</v>
      </c>
      <c r="L95" s="889">
        <v>5110</v>
      </c>
      <c r="M95" s="889">
        <v>5632</v>
      </c>
    </row>
    <row r="96" spans="1:14" x14ac:dyDescent="0.2">
      <c r="A96" s="884" t="s">
        <v>3311</v>
      </c>
      <c r="B96" s="884" t="s">
        <v>315</v>
      </c>
      <c r="C96" s="884" t="s">
        <v>1816</v>
      </c>
      <c r="D96" s="884" t="s">
        <v>314</v>
      </c>
      <c r="E96" s="884" t="s">
        <v>790</v>
      </c>
      <c r="F96" s="889">
        <v>0</v>
      </c>
      <c r="G96" s="889">
        <v>0</v>
      </c>
      <c r="H96" s="889">
        <v>0</v>
      </c>
      <c r="I96" s="889">
        <v>0</v>
      </c>
      <c r="J96" s="889">
        <v>0</v>
      </c>
      <c r="K96" s="889">
        <v>0</v>
      </c>
      <c r="L96" s="889">
        <v>0</v>
      </c>
      <c r="M96" s="889">
        <v>0</v>
      </c>
    </row>
    <row r="97" spans="1:13" x14ac:dyDescent="0.2">
      <c r="A97" s="884" t="s">
        <v>3311</v>
      </c>
      <c r="B97" s="884" t="s">
        <v>321</v>
      </c>
      <c r="C97" s="884" t="s">
        <v>1817</v>
      </c>
      <c r="D97" s="884" t="s">
        <v>320</v>
      </c>
      <c r="E97" s="884" t="s">
        <v>776</v>
      </c>
      <c r="F97" s="889">
        <v>2647969</v>
      </c>
      <c r="G97" s="889">
        <v>0</v>
      </c>
      <c r="H97" s="889">
        <v>0</v>
      </c>
      <c r="I97" s="889">
        <v>208</v>
      </c>
      <c r="J97" s="889">
        <v>787871</v>
      </c>
      <c r="K97" s="889">
        <v>1860306</v>
      </c>
      <c r="L97" s="889">
        <v>39004</v>
      </c>
      <c r="M97" s="889">
        <v>42990</v>
      </c>
    </row>
    <row r="98" spans="1:13" x14ac:dyDescent="0.2">
      <c r="A98" s="884" t="s">
        <v>3312</v>
      </c>
      <c r="B98" s="884" t="s">
        <v>325</v>
      </c>
      <c r="C98" s="884" t="s">
        <v>1818</v>
      </c>
      <c r="D98" s="884" t="s">
        <v>324</v>
      </c>
      <c r="E98" s="884" t="s">
        <v>895</v>
      </c>
      <c r="F98" s="889">
        <v>585955</v>
      </c>
      <c r="G98" s="889">
        <v>0</v>
      </c>
      <c r="H98" s="889">
        <v>0</v>
      </c>
      <c r="I98" s="889">
        <v>0</v>
      </c>
      <c r="J98" s="889">
        <v>0</v>
      </c>
      <c r="K98" s="889">
        <v>585955</v>
      </c>
      <c r="L98" s="889">
        <v>67584</v>
      </c>
      <c r="M98" s="889">
        <v>74491</v>
      </c>
    </row>
    <row r="99" spans="1:13" x14ac:dyDescent="0.2">
      <c r="A99" s="884" t="s">
        <v>3312</v>
      </c>
      <c r="B99" s="884" t="s">
        <v>325</v>
      </c>
      <c r="C99" s="884" t="s">
        <v>1819</v>
      </c>
      <c r="D99" s="884" t="s">
        <v>324</v>
      </c>
      <c r="E99" s="884" t="s">
        <v>896</v>
      </c>
      <c r="F99" s="889">
        <v>175879</v>
      </c>
      <c r="G99" s="889">
        <v>0</v>
      </c>
      <c r="H99" s="889">
        <v>0</v>
      </c>
      <c r="I99" s="889">
        <v>0</v>
      </c>
      <c r="J99" s="889">
        <v>206194</v>
      </c>
      <c r="K99" s="889">
        <v>0</v>
      </c>
      <c r="L99" s="889">
        <v>212168</v>
      </c>
      <c r="M99" s="889">
        <v>233853</v>
      </c>
    </row>
    <row r="100" spans="1:13" x14ac:dyDescent="0.2">
      <c r="A100" s="884" t="s">
        <v>3312</v>
      </c>
      <c r="B100" s="884" t="s">
        <v>325</v>
      </c>
      <c r="C100" s="884" t="s">
        <v>1820</v>
      </c>
      <c r="D100" s="884" t="s">
        <v>324</v>
      </c>
      <c r="E100" s="884" t="s">
        <v>897</v>
      </c>
      <c r="F100" s="889">
        <v>0</v>
      </c>
      <c r="G100" s="889">
        <v>0</v>
      </c>
      <c r="H100" s="889">
        <v>0</v>
      </c>
      <c r="I100" s="889">
        <v>0</v>
      </c>
      <c r="J100" s="889">
        <v>0</v>
      </c>
      <c r="K100" s="889">
        <v>0</v>
      </c>
      <c r="L100" s="889">
        <v>0</v>
      </c>
      <c r="M100" s="889">
        <v>0</v>
      </c>
    </row>
    <row r="101" spans="1:13" x14ac:dyDescent="0.2">
      <c r="A101" s="884" t="s">
        <v>3311</v>
      </c>
      <c r="B101" s="884" t="s">
        <v>333</v>
      </c>
      <c r="C101" s="884" t="s">
        <v>1821</v>
      </c>
      <c r="D101" s="884" t="s">
        <v>2832</v>
      </c>
      <c r="E101" s="884" t="s">
        <v>898</v>
      </c>
      <c r="F101" s="889">
        <v>39819</v>
      </c>
      <c r="G101" s="889">
        <v>0</v>
      </c>
      <c r="H101" s="889">
        <v>0</v>
      </c>
      <c r="I101" s="889">
        <v>0</v>
      </c>
      <c r="J101" s="889">
        <v>0</v>
      </c>
      <c r="K101" s="889">
        <v>39819</v>
      </c>
      <c r="L101" s="889">
        <v>33922</v>
      </c>
      <c r="M101" s="889">
        <v>37389</v>
      </c>
    </row>
    <row r="102" spans="1:13" x14ac:dyDescent="0.2">
      <c r="A102" s="884" t="s">
        <v>3311</v>
      </c>
      <c r="B102" s="884" t="s">
        <v>335</v>
      </c>
      <c r="C102" s="884" t="s">
        <v>1822</v>
      </c>
      <c r="D102" s="884" t="s">
        <v>334</v>
      </c>
      <c r="E102" s="884" t="s">
        <v>767</v>
      </c>
      <c r="F102" s="889">
        <v>0</v>
      </c>
      <c r="G102" s="889">
        <v>0</v>
      </c>
      <c r="H102" s="889">
        <v>0</v>
      </c>
      <c r="I102" s="889">
        <v>0</v>
      </c>
      <c r="J102" s="889">
        <v>0</v>
      </c>
      <c r="K102" s="889">
        <v>0</v>
      </c>
      <c r="L102" s="889">
        <v>0</v>
      </c>
      <c r="M102" s="889">
        <v>0</v>
      </c>
    </row>
    <row r="103" spans="1:13" x14ac:dyDescent="0.2">
      <c r="A103" s="884" t="s">
        <v>3311</v>
      </c>
      <c r="B103" s="884" t="s">
        <v>335</v>
      </c>
      <c r="C103" s="884" t="s">
        <v>1823</v>
      </c>
      <c r="D103" s="884" t="s">
        <v>334</v>
      </c>
      <c r="E103" s="884" t="s">
        <v>768</v>
      </c>
      <c r="F103" s="889">
        <v>2262103</v>
      </c>
      <c r="G103" s="889">
        <v>2262103</v>
      </c>
      <c r="H103" s="889">
        <v>0</v>
      </c>
      <c r="I103" s="889">
        <v>0</v>
      </c>
      <c r="J103" s="889">
        <v>174791</v>
      </c>
      <c r="K103" s="889">
        <v>0</v>
      </c>
      <c r="L103" s="889">
        <v>0</v>
      </c>
      <c r="M103" s="889">
        <v>0</v>
      </c>
    </row>
    <row r="104" spans="1:13" x14ac:dyDescent="0.2">
      <c r="A104" s="884" t="s">
        <v>3311</v>
      </c>
      <c r="B104" s="884" t="s">
        <v>335</v>
      </c>
      <c r="C104" s="884" t="s">
        <v>1824</v>
      </c>
      <c r="D104" s="884" t="s">
        <v>334</v>
      </c>
      <c r="E104" s="884" t="s">
        <v>899</v>
      </c>
      <c r="F104" s="889">
        <v>0</v>
      </c>
      <c r="G104" s="889">
        <v>0</v>
      </c>
      <c r="H104" s="889">
        <v>0</v>
      </c>
      <c r="I104" s="889">
        <v>0</v>
      </c>
      <c r="J104" s="889">
        <v>0</v>
      </c>
      <c r="K104" s="889">
        <v>0</v>
      </c>
      <c r="L104" s="889">
        <v>0</v>
      </c>
      <c r="M104" s="889">
        <v>0</v>
      </c>
    </row>
    <row r="105" spans="1:13" x14ac:dyDescent="0.2">
      <c r="A105" s="884" t="s">
        <v>3311</v>
      </c>
      <c r="B105" s="884" t="s">
        <v>335</v>
      </c>
      <c r="C105" s="884" t="s">
        <v>1825</v>
      </c>
      <c r="D105" s="884" t="s">
        <v>334</v>
      </c>
      <c r="E105" s="884" t="s">
        <v>900</v>
      </c>
      <c r="F105" s="889">
        <v>839720</v>
      </c>
      <c r="G105" s="889">
        <v>0</v>
      </c>
      <c r="H105" s="889">
        <v>0</v>
      </c>
      <c r="I105" s="889">
        <v>0</v>
      </c>
      <c r="J105" s="889">
        <v>0</v>
      </c>
      <c r="K105" s="889">
        <v>839720</v>
      </c>
      <c r="L105" s="889">
        <v>0</v>
      </c>
      <c r="M105" s="889">
        <v>0</v>
      </c>
    </row>
    <row r="106" spans="1:13" x14ac:dyDescent="0.2">
      <c r="A106" s="884" t="s">
        <v>3311</v>
      </c>
      <c r="B106" s="884" t="s">
        <v>335</v>
      </c>
      <c r="C106" s="884" t="s">
        <v>1826</v>
      </c>
      <c r="D106" s="884" t="s">
        <v>334</v>
      </c>
      <c r="E106" s="884" t="s">
        <v>901</v>
      </c>
      <c r="F106" s="889">
        <v>28693</v>
      </c>
      <c r="G106" s="889">
        <v>0</v>
      </c>
      <c r="H106" s="889">
        <v>0</v>
      </c>
      <c r="I106" s="889">
        <v>0</v>
      </c>
      <c r="J106" s="889">
        <v>0</v>
      </c>
      <c r="K106" s="889">
        <v>28693</v>
      </c>
      <c r="L106" s="889">
        <v>0</v>
      </c>
      <c r="M106" s="889">
        <v>0</v>
      </c>
    </row>
    <row r="107" spans="1:13" x14ac:dyDescent="0.2">
      <c r="A107" s="884" t="s">
        <v>3311</v>
      </c>
      <c r="B107" s="884" t="s">
        <v>335</v>
      </c>
      <c r="C107" s="884" t="s">
        <v>1827</v>
      </c>
      <c r="D107" s="884" t="s">
        <v>334</v>
      </c>
      <c r="E107" s="884" t="s">
        <v>902</v>
      </c>
      <c r="F107" s="889">
        <v>10105</v>
      </c>
      <c r="G107" s="889">
        <v>0</v>
      </c>
      <c r="H107" s="889">
        <v>0</v>
      </c>
      <c r="I107" s="889">
        <v>0</v>
      </c>
      <c r="J107" s="889">
        <v>18171</v>
      </c>
      <c r="K107" s="889">
        <v>0</v>
      </c>
      <c r="L107" s="889">
        <v>0</v>
      </c>
      <c r="M107" s="889">
        <v>0</v>
      </c>
    </row>
    <row r="108" spans="1:13" x14ac:dyDescent="0.2">
      <c r="A108" s="884" t="s">
        <v>3311</v>
      </c>
      <c r="B108" s="884" t="s">
        <v>335</v>
      </c>
      <c r="C108" s="884" t="s">
        <v>1828</v>
      </c>
      <c r="D108" s="884" t="s">
        <v>334</v>
      </c>
      <c r="E108" s="884" t="s">
        <v>903</v>
      </c>
      <c r="F108" s="889">
        <v>0</v>
      </c>
      <c r="G108" s="889">
        <v>0</v>
      </c>
      <c r="H108" s="889">
        <v>0</v>
      </c>
      <c r="I108" s="889">
        <v>0</v>
      </c>
      <c r="J108" s="889">
        <v>0</v>
      </c>
      <c r="K108" s="889">
        <v>0</v>
      </c>
      <c r="L108" s="889">
        <v>0</v>
      </c>
      <c r="M108" s="889">
        <v>0</v>
      </c>
    </row>
    <row r="109" spans="1:13" x14ac:dyDescent="0.2">
      <c r="A109" s="884" t="s">
        <v>3311</v>
      </c>
      <c r="B109" s="884" t="s">
        <v>335</v>
      </c>
      <c r="C109" s="884" t="s">
        <v>1829</v>
      </c>
      <c r="D109" s="884" t="s">
        <v>334</v>
      </c>
      <c r="E109" s="884" t="s">
        <v>904</v>
      </c>
      <c r="F109" s="889">
        <v>55753</v>
      </c>
      <c r="G109" s="889">
        <v>0</v>
      </c>
      <c r="H109" s="889">
        <v>0</v>
      </c>
      <c r="I109" s="889">
        <v>0</v>
      </c>
      <c r="J109" s="889">
        <v>3564</v>
      </c>
      <c r="K109" s="889">
        <v>52189</v>
      </c>
      <c r="L109" s="889">
        <v>0</v>
      </c>
      <c r="M109" s="889">
        <v>0</v>
      </c>
    </row>
    <row r="110" spans="1:13" x14ac:dyDescent="0.2">
      <c r="A110" s="884" t="s">
        <v>3311</v>
      </c>
      <c r="B110" s="884" t="s">
        <v>335</v>
      </c>
      <c r="C110" s="884" t="s">
        <v>1830</v>
      </c>
      <c r="D110" s="884" t="s">
        <v>334</v>
      </c>
      <c r="E110" s="884" t="s">
        <v>905</v>
      </c>
      <c r="F110" s="889">
        <v>9980</v>
      </c>
      <c r="G110" s="889">
        <v>0</v>
      </c>
      <c r="H110" s="889">
        <v>0</v>
      </c>
      <c r="I110" s="889">
        <v>0</v>
      </c>
      <c r="J110" s="889">
        <v>33423</v>
      </c>
      <c r="K110" s="889">
        <v>0</v>
      </c>
      <c r="L110" s="889">
        <v>0</v>
      </c>
      <c r="M110" s="889">
        <v>0</v>
      </c>
    </row>
    <row r="111" spans="1:13" x14ac:dyDescent="0.2">
      <c r="A111" s="884" t="s">
        <v>3311</v>
      </c>
      <c r="B111" s="884" t="s">
        <v>335</v>
      </c>
      <c r="C111" s="884" t="s">
        <v>1831</v>
      </c>
      <c r="D111" s="884" t="s">
        <v>334</v>
      </c>
      <c r="E111" s="884" t="s">
        <v>906</v>
      </c>
      <c r="F111" s="889">
        <v>99411</v>
      </c>
      <c r="G111" s="889">
        <v>0</v>
      </c>
      <c r="H111" s="889">
        <v>0</v>
      </c>
      <c r="I111" s="889">
        <v>0</v>
      </c>
      <c r="J111" s="889">
        <v>6256</v>
      </c>
      <c r="K111" s="889">
        <v>93155</v>
      </c>
      <c r="L111" s="889">
        <v>0</v>
      </c>
      <c r="M111" s="889">
        <v>0</v>
      </c>
    </row>
    <row r="112" spans="1:13" x14ac:dyDescent="0.2">
      <c r="A112" s="884" t="s">
        <v>3311</v>
      </c>
      <c r="B112" s="884" t="s">
        <v>335</v>
      </c>
      <c r="C112" s="884" t="s">
        <v>1832</v>
      </c>
      <c r="D112" s="884" t="s">
        <v>334</v>
      </c>
      <c r="E112" s="884" t="s">
        <v>907</v>
      </c>
      <c r="F112" s="889">
        <v>0</v>
      </c>
      <c r="G112" s="889">
        <v>0</v>
      </c>
      <c r="H112" s="889">
        <v>0</v>
      </c>
      <c r="I112" s="889">
        <v>0</v>
      </c>
      <c r="J112" s="889">
        <v>7984</v>
      </c>
      <c r="K112" s="889">
        <v>0</v>
      </c>
      <c r="L112" s="889">
        <v>0</v>
      </c>
      <c r="M112" s="889">
        <v>0</v>
      </c>
    </row>
    <row r="113" spans="1:13" x14ac:dyDescent="0.2">
      <c r="A113" s="884" t="s">
        <v>3311</v>
      </c>
      <c r="B113" s="884" t="s">
        <v>335</v>
      </c>
      <c r="C113" s="884" t="s">
        <v>1833</v>
      </c>
      <c r="D113" s="884" t="s">
        <v>334</v>
      </c>
      <c r="E113" s="884" t="s">
        <v>908</v>
      </c>
      <c r="F113" s="889">
        <v>0</v>
      </c>
      <c r="G113" s="889">
        <v>0</v>
      </c>
      <c r="H113" s="889">
        <v>0</v>
      </c>
      <c r="I113" s="889">
        <v>0</v>
      </c>
      <c r="J113" s="889">
        <v>3692</v>
      </c>
      <c r="K113" s="889">
        <v>0</v>
      </c>
      <c r="L113" s="889">
        <v>0</v>
      </c>
      <c r="M113" s="889">
        <v>0</v>
      </c>
    </row>
    <row r="114" spans="1:13" x14ac:dyDescent="0.2">
      <c r="A114" s="884" t="s">
        <v>3311</v>
      </c>
      <c r="B114" s="884" t="s">
        <v>335</v>
      </c>
      <c r="C114" s="884" t="s">
        <v>1834</v>
      </c>
      <c r="D114" s="884" t="s">
        <v>334</v>
      </c>
      <c r="E114" s="884" t="s">
        <v>909</v>
      </c>
      <c r="F114" s="889">
        <v>163920</v>
      </c>
      <c r="G114" s="889">
        <v>0</v>
      </c>
      <c r="H114" s="889">
        <v>0</v>
      </c>
      <c r="I114" s="889">
        <v>0</v>
      </c>
      <c r="J114" s="889">
        <v>20100</v>
      </c>
      <c r="K114" s="889">
        <v>143820</v>
      </c>
      <c r="L114" s="889">
        <v>0</v>
      </c>
      <c r="M114" s="889">
        <v>0</v>
      </c>
    </row>
    <row r="115" spans="1:13" x14ac:dyDescent="0.2">
      <c r="A115" s="884" t="s">
        <v>3311</v>
      </c>
      <c r="B115" s="884" t="s">
        <v>335</v>
      </c>
      <c r="C115" s="884" t="s">
        <v>1835</v>
      </c>
      <c r="D115" s="884" t="s">
        <v>334</v>
      </c>
      <c r="E115" s="884" t="s">
        <v>910</v>
      </c>
      <c r="F115" s="889">
        <v>0</v>
      </c>
      <c r="G115" s="889">
        <v>0</v>
      </c>
      <c r="H115" s="889">
        <v>0</v>
      </c>
      <c r="I115" s="889">
        <v>0</v>
      </c>
      <c r="J115" s="889">
        <v>0</v>
      </c>
      <c r="K115" s="889">
        <v>0</v>
      </c>
      <c r="L115" s="889">
        <v>0</v>
      </c>
      <c r="M115" s="889">
        <v>0</v>
      </c>
    </row>
    <row r="116" spans="1:13" x14ac:dyDescent="0.2">
      <c r="A116" s="884" t="s">
        <v>3311</v>
      </c>
      <c r="B116" s="884" t="s">
        <v>335</v>
      </c>
      <c r="C116" s="884" t="s">
        <v>1836</v>
      </c>
      <c r="D116" s="884" t="s">
        <v>334</v>
      </c>
      <c r="E116" s="884" t="s">
        <v>911</v>
      </c>
      <c r="F116" s="889">
        <v>0</v>
      </c>
      <c r="G116" s="889">
        <v>0</v>
      </c>
      <c r="H116" s="889">
        <v>0</v>
      </c>
      <c r="I116" s="889">
        <v>0</v>
      </c>
      <c r="J116" s="889">
        <v>5065</v>
      </c>
      <c r="K116" s="889">
        <v>0</v>
      </c>
      <c r="L116" s="889">
        <v>0</v>
      </c>
      <c r="M116" s="889">
        <v>0</v>
      </c>
    </row>
    <row r="117" spans="1:13" x14ac:dyDescent="0.2">
      <c r="A117" s="884" t="s">
        <v>3311</v>
      </c>
      <c r="B117" s="884" t="s">
        <v>335</v>
      </c>
      <c r="C117" s="884" t="s">
        <v>1837</v>
      </c>
      <c r="D117" s="884" t="s">
        <v>334</v>
      </c>
      <c r="E117" s="884" t="s">
        <v>912</v>
      </c>
      <c r="F117" s="889">
        <v>20480</v>
      </c>
      <c r="G117" s="889">
        <v>0</v>
      </c>
      <c r="H117" s="889">
        <v>0</v>
      </c>
      <c r="I117" s="889">
        <v>0</v>
      </c>
      <c r="J117" s="889">
        <v>8243</v>
      </c>
      <c r="K117" s="889">
        <v>12237</v>
      </c>
      <c r="L117" s="889">
        <v>81920</v>
      </c>
      <c r="M117" s="889">
        <v>90293</v>
      </c>
    </row>
    <row r="118" spans="1:13" x14ac:dyDescent="0.2">
      <c r="A118" s="884" t="s">
        <v>3311</v>
      </c>
      <c r="B118" s="884" t="s">
        <v>335</v>
      </c>
      <c r="C118" s="884" t="s">
        <v>1838</v>
      </c>
      <c r="D118" s="884" t="s">
        <v>334</v>
      </c>
      <c r="E118" s="884" t="s">
        <v>913</v>
      </c>
      <c r="F118" s="889">
        <v>263434</v>
      </c>
      <c r="G118" s="889">
        <v>0</v>
      </c>
      <c r="H118" s="889">
        <v>0</v>
      </c>
      <c r="I118" s="889">
        <v>0</v>
      </c>
      <c r="J118" s="889">
        <v>0</v>
      </c>
      <c r="K118" s="889">
        <v>263434</v>
      </c>
      <c r="L118" s="889">
        <v>0</v>
      </c>
      <c r="M118" s="889">
        <v>0</v>
      </c>
    </row>
    <row r="119" spans="1:13" x14ac:dyDescent="0.2">
      <c r="A119" s="884" t="s">
        <v>3311</v>
      </c>
      <c r="B119" s="884" t="s">
        <v>335</v>
      </c>
      <c r="C119" s="884" t="s">
        <v>1839</v>
      </c>
      <c r="D119" s="884" t="s">
        <v>334</v>
      </c>
      <c r="E119" s="884" t="s">
        <v>914</v>
      </c>
      <c r="F119" s="889">
        <v>84247</v>
      </c>
      <c r="G119" s="889">
        <v>0</v>
      </c>
      <c r="H119" s="889">
        <v>0</v>
      </c>
      <c r="I119" s="889">
        <v>0</v>
      </c>
      <c r="J119" s="889">
        <v>0</v>
      </c>
      <c r="K119" s="889">
        <v>84247</v>
      </c>
      <c r="L119" s="889">
        <v>0</v>
      </c>
      <c r="M119" s="889">
        <v>0</v>
      </c>
    </row>
    <row r="120" spans="1:13" x14ac:dyDescent="0.2">
      <c r="A120" s="884" t="s">
        <v>3311</v>
      </c>
      <c r="B120" s="884" t="s">
        <v>335</v>
      </c>
      <c r="C120" s="884" t="s">
        <v>1840</v>
      </c>
      <c r="D120" s="884" t="s">
        <v>334</v>
      </c>
      <c r="E120" s="884" t="s">
        <v>915</v>
      </c>
      <c r="F120" s="889">
        <v>78848</v>
      </c>
      <c r="G120" s="889">
        <v>0</v>
      </c>
      <c r="H120" s="889">
        <v>0</v>
      </c>
      <c r="I120" s="889">
        <v>0</v>
      </c>
      <c r="J120" s="889">
        <v>22494</v>
      </c>
      <c r="K120" s="889">
        <v>56354</v>
      </c>
      <c r="L120" s="889">
        <v>0</v>
      </c>
      <c r="M120" s="889">
        <v>0</v>
      </c>
    </row>
    <row r="121" spans="1:13" x14ac:dyDescent="0.2">
      <c r="A121" s="884" t="s">
        <v>3311</v>
      </c>
      <c r="B121" s="884" t="s">
        <v>335</v>
      </c>
      <c r="C121" s="884" t="s">
        <v>1841</v>
      </c>
      <c r="D121" s="884" t="s">
        <v>334</v>
      </c>
      <c r="E121" s="884" t="s">
        <v>916</v>
      </c>
      <c r="F121" s="889">
        <v>211058</v>
      </c>
      <c r="G121" s="889">
        <v>0</v>
      </c>
      <c r="H121" s="889">
        <v>0</v>
      </c>
      <c r="I121" s="889">
        <v>0</v>
      </c>
      <c r="J121" s="889">
        <v>3493</v>
      </c>
      <c r="K121" s="889">
        <v>207565</v>
      </c>
      <c r="L121" s="889">
        <v>0</v>
      </c>
      <c r="M121" s="889">
        <v>0</v>
      </c>
    </row>
    <row r="122" spans="1:13" x14ac:dyDescent="0.2">
      <c r="A122" s="884" t="s">
        <v>3311</v>
      </c>
      <c r="B122" s="884" t="s">
        <v>335</v>
      </c>
      <c r="C122" s="884" t="s">
        <v>1842</v>
      </c>
      <c r="D122" s="884" t="s">
        <v>334</v>
      </c>
      <c r="E122" s="884" t="s">
        <v>917</v>
      </c>
      <c r="F122" s="889">
        <v>80583</v>
      </c>
      <c r="G122" s="889">
        <v>0</v>
      </c>
      <c r="H122" s="889">
        <v>0</v>
      </c>
      <c r="I122" s="889">
        <v>0</v>
      </c>
      <c r="J122" s="889">
        <v>50886</v>
      </c>
      <c r="K122" s="889">
        <v>29697</v>
      </c>
      <c r="L122" s="889">
        <v>0</v>
      </c>
      <c r="M122" s="889">
        <v>0</v>
      </c>
    </row>
    <row r="123" spans="1:13" x14ac:dyDescent="0.2">
      <c r="A123" s="884" t="s">
        <v>3311</v>
      </c>
      <c r="B123" s="884" t="s">
        <v>335</v>
      </c>
      <c r="C123" s="884" t="s">
        <v>1843</v>
      </c>
      <c r="D123" s="884" t="s">
        <v>334</v>
      </c>
      <c r="E123" s="884" t="s">
        <v>918</v>
      </c>
      <c r="F123" s="889">
        <v>0</v>
      </c>
      <c r="G123" s="889">
        <v>0</v>
      </c>
      <c r="H123" s="889">
        <v>0</v>
      </c>
      <c r="I123" s="889">
        <v>0</v>
      </c>
      <c r="J123" s="889">
        <v>0</v>
      </c>
      <c r="K123" s="889">
        <v>0</v>
      </c>
      <c r="L123" s="889">
        <v>0</v>
      </c>
      <c r="M123" s="889">
        <v>0</v>
      </c>
    </row>
    <row r="124" spans="1:13" x14ac:dyDescent="0.2">
      <c r="A124" s="884" t="s">
        <v>3312</v>
      </c>
      <c r="B124" s="884" t="s">
        <v>339</v>
      </c>
      <c r="C124" s="884" t="s">
        <v>1844</v>
      </c>
      <c r="D124" s="884" t="s">
        <v>338</v>
      </c>
      <c r="E124" s="884" t="s">
        <v>919</v>
      </c>
      <c r="F124" s="889">
        <v>0</v>
      </c>
      <c r="G124" s="889">
        <v>0</v>
      </c>
      <c r="H124" s="889">
        <v>0</v>
      </c>
      <c r="I124" s="889">
        <v>0</v>
      </c>
      <c r="J124" s="889">
        <v>0</v>
      </c>
      <c r="K124" s="889">
        <v>0</v>
      </c>
      <c r="L124" s="889">
        <v>0</v>
      </c>
      <c r="M124" s="889">
        <v>0</v>
      </c>
    </row>
    <row r="125" spans="1:13" x14ac:dyDescent="0.2">
      <c r="A125" s="884" t="s">
        <v>3312</v>
      </c>
      <c r="B125" s="884" t="s">
        <v>339</v>
      </c>
      <c r="C125" s="884" t="s">
        <v>1845</v>
      </c>
      <c r="D125" s="884" t="s">
        <v>338</v>
      </c>
      <c r="E125" s="884" t="s">
        <v>920</v>
      </c>
      <c r="F125" s="889">
        <v>372116</v>
      </c>
      <c r="G125" s="889">
        <v>0</v>
      </c>
      <c r="H125" s="889">
        <v>0</v>
      </c>
      <c r="I125" s="889">
        <v>0</v>
      </c>
      <c r="J125" s="889">
        <v>0</v>
      </c>
      <c r="K125" s="889">
        <v>372116</v>
      </c>
      <c r="L125" s="889">
        <v>55000</v>
      </c>
      <c r="M125" s="889">
        <v>60621</v>
      </c>
    </row>
    <row r="126" spans="1:13" x14ac:dyDescent="0.2">
      <c r="A126" s="884" t="s">
        <v>3312</v>
      </c>
      <c r="B126" s="884" t="s">
        <v>339</v>
      </c>
      <c r="C126" s="884" t="s">
        <v>1846</v>
      </c>
      <c r="D126" s="884" t="s">
        <v>338</v>
      </c>
      <c r="E126" s="884" t="s">
        <v>921</v>
      </c>
      <c r="F126" s="889">
        <v>47047</v>
      </c>
      <c r="G126" s="889">
        <v>0</v>
      </c>
      <c r="H126" s="889">
        <v>0</v>
      </c>
      <c r="I126" s="889">
        <v>0</v>
      </c>
      <c r="J126" s="889">
        <v>0</v>
      </c>
      <c r="K126" s="889">
        <v>47047</v>
      </c>
      <c r="L126" s="889">
        <v>238850</v>
      </c>
      <c r="M126" s="889">
        <v>263262</v>
      </c>
    </row>
    <row r="127" spans="1:13" x14ac:dyDescent="0.2">
      <c r="A127" s="884" t="s">
        <v>3312</v>
      </c>
      <c r="B127" s="884" t="s">
        <v>343</v>
      </c>
      <c r="C127" s="884" t="s">
        <v>1847</v>
      </c>
      <c r="D127" s="884" t="s">
        <v>342</v>
      </c>
      <c r="E127" s="884" t="s">
        <v>791</v>
      </c>
      <c r="F127" s="889">
        <v>1804005</v>
      </c>
      <c r="G127" s="889">
        <v>0</v>
      </c>
      <c r="H127" s="889">
        <v>0</v>
      </c>
      <c r="I127" s="889">
        <v>0</v>
      </c>
      <c r="J127" s="889">
        <v>1719253</v>
      </c>
      <c r="K127" s="889">
        <v>84752</v>
      </c>
      <c r="L127" s="889">
        <v>0</v>
      </c>
      <c r="M127" s="889">
        <v>0</v>
      </c>
    </row>
    <row r="128" spans="1:13" x14ac:dyDescent="0.2">
      <c r="A128" s="884" t="s">
        <v>3311</v>
      </c>
      <c r="B128" s="884" t="s">
        <v>347</v>
      </c>
      <c r="C128" s="884" t="s">
        <v>1848</v>
      </c>
      <c r="D128" s="884" t="s">
        <v>346</v>
      </c>
      <c r="E128" s="884" t="s">
        <v>777</v>
      </c>
      <c r="F128" s="889">
        <v>4482401</v>
      </c>
      <c r="G128" s="889">
        <v>0</v>
      </c>
      <c r="H128" s="889">
        <v>0</v>
      </c>
      <c r="I128" s="889">
        <v>0</v>
      </c>
      <c r="J128" s="889">
        <v>1051544</v>
      </c>
      <c r="K128" s="889">
        <v>3430857</v>
      </c>
      <c r="L128" s="889">
        <v>3361</v>
      </c>
      <c r="M128" s="889">
        <v>3705</v>
      </c>
    </row>
    <row r="129" spans="1:14" x14ac:dyDescent="0.2">
      <c r="A129" s="884" t="s">
        <v>3312</v>
      </c>
      <c r="B129" s="884" t="s">
        <v>349</v>
      </c>
      <c r="C129" s="884" t="s">
        <v>1849</v>
      </c>
      <c r="D129" s="884" t="s">
        <v>348</v>
      </c>
      <c r="E129" s="884" t="s">
        <v>922</v>
      </c>
      <c r="F129" s="889">
        <v>1821093</v>
      </c>
      <c r="G129" s="889">
        <v>0</v>
      </c>
      <c r="H129" s="889">
        <v>0</v>
      </c>
      <c r="I129" s="889">
        <v>-37637</v>
      </c>
      <c r="J129" s="889">
        <v>2499363</v>
      </c>
      <c r="K129" s="889">
        <v>0</v>
      </c>
      <c r="L129" s="889">
        <v>699508</v>
      </c>
      <c r="M129" s="889">
        <v>771001</v>
      </c>
    </row>
    <row r="130" spans="1:14" x14ac:dyDescent="0.2">
      <c r="A130" s="884" t="s">
        <v>3311</v>
      </c>
      <c r="B130" s="884" t="s">
        <v>351</v>
      </c>
      <c r="C130" s="884" t="s">
        <v>1850</v>
      </c>
      <c r="D130" s="884" t="s">
        <v>350</v>
      </c>
      <c r="E130" s="884" t="s">
        <v>923</v>
      </c>
      <c r="F130" s="889">
        <v>207141</v>
      </c>
      <c r="G130" s="889">
        <v>0</v>
      </c>
      <c r="H130" s="889">
        <v>0</v>
      </c>
      <c r="I130" s="889">
        <v>0</v>
      </c>
      <c r="J130" s="889">
        <v>267551</v>
      </c>
      <c r="K130" s="889">
        <v>0</v>
      </c>
      <c r="L130" s="889">
        <v>75807</v>
      </c>
      <c r="M130" s="889">
        <v>83555</v>
      </c>
    </row>
    <row r="131" spans="1:14" x14ac:dyDescent="0.2">
      <c r="A131" s="884" t="s">
        <v>3311</v>
      </c>
      <c r="B131" s="884" t="s">
        <v>351</v>
      </c>
      <c r="C131" s="884" t="s">
        <v>1851</v>
      </c>
      <c r="D131" s="884" t="s">
        <v>350</v>
      </c>
      <c r="E131" s="884" t="s">
        <v>924</v>
      </c>
      <c r="F131" s="889">
        <v>0</v>
      </c>
      <c r="G131" s="889">
        <v>0</v>
      </c>
      <c r="H131" s="889">
        <v>0</v>
      </c>
      <c r="I131" s="889">
        <v>0</v>
      </c>
      <c r="J131" s="889">
        <v>0</v>
      </c>
      <c r="K131" s="889">
        <v>0</v>
      </c>
      <c r="L131" s="889">
        <v>28672</v>
      </c>
      <c r="M131" s="889">
        <v>31602</v>
      </c>
    </row>
    <row r="132" spans="1:14" x14ac:dyDescent="0.2">
      <c r="A132" s="884" t="s">
        <v>3311</v>
      </c>
      <c r="B132" s="884" t="s">
        <v>351</v>
      </c>
      <c r="C132" s="884" t="s">
        <v>1852</v>
      </c>
      <c r="D132" s="884" t="s">
        <v>350</v>
      </c>
      <c r="E132" s="884" t="s">
        <v>925</v>
      </c>
      <c r="F132" s="889">
        <v>0</v>
      </c>
      <c r="G132" s="889">
        <v>0</v>
      </c>
      <c r="H132" s="889">
        <v>0</v>
      </c>
      <c r="I132" s="889">
        <v>0</v>
      </c>
      <c r="J132" s="889">
        <v>0</v>
      </c>
      <c r="K132" s="889">
        <v>0</v>
      </c>
      <c r="L132" s="889">
        <v>222838</v>
      </c>
      <c r="M132" s="889">
        <v>245613</v>
      </c>
    </row>
    <row r="133" spans="1:14" x14ac:dyDescent="0.2">
      <c r="A133" s="884" t="s">
        <v>3311</v>
      </c>
      <c r="B133" s="884" t="s">
        <v>351</v>
      </c>
      <c r="C133" s="884" t="s">
        <v>1853</v>
      </c>
      <c r="D133" s="884" t="s">
        <v>350</v>
      </c>
      <c r="E133" s="884" t="s">
        <v>926</v>
      </c>
      <c r="F133" s="889">
        <v>181815</v>
      </c>
      <c r="G133" s="889">
        <v>0</v>
      </c>
      <c r="H133" s="889">
        <v>0</v>
      </c>
      <c r="I133" s="889">
        <v>0</v>
      </c>
      <c r="J133" s="889">
        <v>181696</v>
      </c>
      <c r="K133" s="889">
        <v>119</v>
      </c>
      <c r="L133" s="889">
        <v>14346</v>
      </c>
      <c r="M133" s="889">
        <v>15812</v>
      </c>
    </row>
    <row r="134" spans="1:14" x14ac:dyDescent="0.2">
      <c r="A134" s="884" t="s">
        <v>3311</v>
      </c>
      <c r="B134" s="884" t="s">
        <v>351</v>
      </c>
      <c r="C134" s="884" t="s">
        <v>1854</v>
      </c>
      <c r="D134" s="884" t="s">
        <v>350</v>
      </c>
      <c r="E134" s="884" t="s">
        <v>927</v>
      </c>
      <c r="F134" s="889">
        <v>135593</v>
      </c>
      <c r="G134" s="889">
        <v>0</v>
      </c>
      <c r="H134" s="889">
        <v>0</v>
      </c>
      <c r="I134" s="889">
        <v>0</v>
      </c>
      <c r="J134" s="889">
        <v>1382</v>
      </c>
      <c r="K134" s="889">
        <v>134211</v>
      </c>
      <c r="L134" s="889">
        <v>0</v>
      </c>
      <c r="M134" s="889">
        <v>0</v>
      </c>
    </row>
    <row r="135" spans="1:14" x14ac:dyDescent="0.2">
      <c r="A135" s="884" t="s">
        <v>3311</v>
      </c>
      <c r="B135" s="884" t="s">
        <v>351</v>
      </c>
      <c r="C135" s="884" t="s">
        <v>1855</v>
      </c>
      <c r="D135" s="884" t="s">
        <v>350</v>
      </c>
      <c r="E135" s="884" t="s">
        <v>928</v>
      </c>
      <c r="F135" s="889">
        <v>109300</v>
      </c>
      <c r="G135" s="889">
        <v>0</v>
      </c>
      <c r="H135" s="889">
        <v>0</v>
      </c>
      <c r="I135" s="889">
        <v>0</v>
      </c>
      <c r="J135" s="889">
        <v>66287</v>
      </c>
      <c r="K135" s="889">
        <v>43013</v>
      </c>
      <c r="L135" s="889">
        <v>-25057</v>
      </c>
      <c r="M135" s="889">
        <v>-27618</v>
      </c>
    </row>
    <row r="136" spans="1:14" x14ac:dyDescent="0.2">
      <c r="A136" s="884" t="s">
        <v>3311</v>
      </c>
      <c r="B136" s="884" t="s">
        <v>351</v>
      </c>
      <c r="C136" s="884" t="s">
        <v>1856</v>
      </c>
      <c r="D136" s="884" t="s">
        <v>350</v>
      </c>
      <c r="E136" s="884" t="s">
        <v>929</v>
      </c>
      <c r="F136" s="889">
        <v>271221</v>
      </c>
      <c r="G136" s="889">
        <v>0</v>
      </c>
      <c r="H136" s="889">
        <v>0</v>
      </c>
      <c r="I136" s="889">
        <v>0</v>
      </c>
      <c r="J136" s="889">
        <v>310710</v>
      </c>
      <c r="K136" s="889">
        <v>0</v>
      </c>
      <c r="L136" s="889">
        <v>37587</v>
      </c>
      <c r="M136" s="889">
        <v>41429</v>
      </c>
    </row>
    <row r="137" spans="1:14" x14ac:dyDescent="0.2">
      <c r="A137" s="884" t="s">
        <v>3311</v>
      </c>
      <c r="B137" s="884" t="s">
        <v>351</v>
      </c>
      <c r="C137" s="884" t="s">
        <v>1857</v>
      </c>
      <c r="D137" s="884" t="s">
        <v>350</v>
      </c>
      <c r="E137" s="884" t="s">
        <v>930</v>
      </c>
      <c r="F137" s="889">
        <v>954939</v>
      </c>
      <c r="G137" s="889">
        <v>0</v>
      </c>
      <c r="H137" s="889">
        <v>0</v>
      </c>
      <c r="I137" s="889">
        <v>-4183</v>
      </c>
      <c r="J137" s="889">
        <v>1313308</v>
      </c>
      <c r="K137" s="889">
        <v>0</v>
      </c>
      <c r="L137" s="889">
        <v>141825</v>
      </c>
      <c r="M137" s="889">
        <v>156320</v>
      </c>
    </row>
    <row r="138" spans="1:14" x14ac:dyDescent="0.2">
      <c r="A138" s="884" t="s">
        <v>3311</v>
      </c>
      <c r="B138" s="884" t="s">
        <v>359</v>
      </c>
      <c r="C138" s="884" t="s">
        <v>1858</v>
      </c>
      <c r="D138" s="884" t="s">
        <v>358</v>
      </c>
      <c r="E138" s="884" t="s">
        <v>778</v>
      </c>
      <c r="F138" s="889">
        <v>1992257</v>
      </c>
      <c r="G138" s="889">
        <v>0</v>
      </c>
      <c r="H138" s="889">
        <v>0</v>
      </c>
      <c r="I138" s="889">
        <v>10410</v>
      </c>
      <c r="J138" s="889">
        <v>3677604</v>
      </c>
      <c r="K138" s="889">
        <v>0</v>
      </c>
      <c r="L138" s="889">
        <v>16963</v>
      </c>
      <c r="M138" s="889">
        <v>18697</v>
      </c>
    </row>
    <row r="139" spans="1:14" x14ac:dyDescent="0.2">
      <c r="A139" s="884" t="s">
        <v>3311</v>
      </c>
      <c r="B139" s="884" t="s">
        <v>359</v>
      </c>
      <c r="C139" s="884" t="s">
        <v>1859</v>
      </c>
      <c r="D139" s="884" t="s">
        <v>358</v>
      </c>
      <c r="E139" s="884" t="s">
        <v>779</v>
      </c>
      <c r="F139" s="889">
        <v>19910613</v>
      </c>
      <c r="G139" s="889">
        <v>0</v>
      </c>
      <c r="H139" s="889">
        <v>0</v>
      </c>
      <c r="I139" s="889">
        <v>-317188</v>
      </c>
      <c r="J139" s="889">
        <v>31508528</v>
      </c>
      <c r="K139" s="889">
        <v>0</v>
      </c>
      <c r="L139" s="889">
        <v>0</v>
      </c>
      <c r="M139" s="889">
        <v>0</v>
      </c>
    </row>
    <row r="140" spans="1:14" x14ac:dyDescent="0.2">
      <c r="A140" s="884" t="s">
        <v>3311</v>
      </c>
      <c r="B140" s="884" t="s">
        <v>361</v>
      </c>
      <c r="C140" s="884" t="s">
        <v>1860</v>
      </c>
      <c r="D140" s="884" t="s">
        <v>360</v>
      </c>
      <c r="E140" s="884" t="s">
        <v>931</v>
      </c>
      <c r="F140" s="889">
        <v>4127624</v>
      </c>
      <c r="G140" s="889">
        <v>0</v>
      </c>
      <c r="H140" s="889">
        <v>0</v>
      </c>
      <c r="I140" s="889">
        <v>0</v>
      </c>
      <c r="J140" s="889">
        <v>4846502</v>
      </c>
      <c r="K140" s="889">
        <v>0</v>
      </c>
      <c r="L140" s="889">
        <v>0</v>
      </c>
      <c r="M140" s="889">
        <v>0</v>
      </c>
    </row>
    <row r="141" spans="1:14" x14ac:dyDescent="0.2">
      <c r="A141" s="884" t="s">
        <v>3311</v>
      </c>
      <c r="B141" s="884" t="s">
        <v>363</v>
      </c>
      <c r="C141" s="884" t="s">
        <v>1861</v>
      </c>
      <c r="D141" s="884" t="s">
        <v>362</v>
      </c>
      <c r="E141" s="884" t="s">
        <v>932</v>
      </c>
      <c r="F141" s="889">
        <v>344415</v>
      </c>
      <c r="G141" s="889">
        <v>0</v>
      </c>
      <c r="H141" s="889">
        <v>0</v>
      </c>
      <c r="I141" s="889">
        <v>0</v>
      </c>
      <c r="J141" s="889">
        <v>0</v>
      </c>
      <c r="K141" s="889">
        <v>344415</v>
      </c>
      <c r="L141" s="889">
        <v>64745</v>
      </c>
      <c r="M141" s="889">
        <v>71362</v>
      </c>
      <c r="N141" s="884" t="s">
        <v>3305</v>
      </c>
    </row>
    <row r="142" spans="1:14" x14ac:dyDescent="0.2">
      <c r="A142" s="884" t="s">
        <v>3312</v>
      </c>
      <c r="B142" s="884" t="s">
        <v>369</v>
      </c>
      <c r="C142" s="884" t="s">
        <v>1862</v>
      </c>
      <c r="D142" s="884" t="s">
        <v>368</v>
      </c>
      <c r="E142" s="884" t="s">
        <v>814</v>
      </c>
      <c r="F142" s="889">
        <v>4789563</v>
      </c>
      <c r="G142" s="889">
        <v>0</v>
      </c>
      <c r="H142" s="889">
        <v>0</v>
      </c>
      <c r="I142" s="889">
        <v>9182</v>
      </c>
      <c r="J142" s="889">
        <v>5759134</v>
      </c>
      <c r="K142" s="889">
        <v>0</v>
      </c>
      <c r="L142" s="889">
        <v>109531</v>
      </c>
      <c r="M142" s="889">
        <v>120726</v>
      </c>
    </row>
    <row r="143" spans="1:14" x14ac:dyDescent="0.2">
      <c r="A143" s="884" t="s">
        <v>3312</v>
      </c>
      <c r="B143" s="884" t="s">
        <v>369</v>
      </c>
      <c r="C143" s="884" t="s">
        <v>1863</v>
      </c>
      <c r="D143" s="884" t="s">
        <v>368</v>
      </c>
      <c r="E143" s="884" t="s">
        <v>933</v>
      </c>
      <c r="F143" s="889">
        <v>1289967</v>
      </c>
      <c r="G143" s="889">
        <v>0</v>
      </c>
      <c r="H143" s="889">
        <v>0</v>
      </c>
      <c r="I143" s="889">
        <v>-8156</v>
      </c>
      <c r="J143" s="889">
        <v>783747</v>
      </c>
      <c r="K143" s="889">
        <v>498064</v>
      </c>
      <c r="L143" s="889">
        <v>231239</v>
      </c>
      <c r="M143" s="889">
        <v>254873</v>
      </c>
    </row>
    <row r="144" spans="1:14" x14ac:dyDescent="0.2">
      <c r="A144" s="884" t="s">
        <v>3312</v>
      </c>
      <c r="B144" s="884" t="s">
        <v>369</v>
      </c>
      <c r="C144" s="884" t="s">
        <v>1864</v>
      </c>
      <c r="D144" s="884" t="s">
        <v>368</v>
      </c>
      <c r="E144" s="884" t="s">
        <v>934</v>
      </c>
      <c r="F144" s="889">
        <v>5269488</v>
      </c>
      <c r="G144" s="889">
        <v>0</v>
      </c>
      <c r="H144" s="889">
        <v>0</v>
      </c>
      <c r="I144" s="889">
        <v>-6</v>
      </c>
      <c r="J144" s="889">
        <v>5304584</v>
      </c>
      <c r="K144" s="889">
        <v>0</v>
      </c>
      <c r="L144" s="889">
        <v>58227</v>
      </c>
      <c r="M144" s="889">
        <v>64178</v>
      </c>
    </row>
    <row r="145" spans="1:13" x14ac:dyDescent="0.2">
      <c r="A145" s="884" t="s">
        <v>3312</v>
      </c>
      <c r="B145" s="884" t="s">
        <v>369</v>
      </c>
      <c r="C145" s="884" t="s">
        <v>1865</v>
      </c>
      <c r="D145" s="884" t="s">
        <v>368</v>
      </c>
      <c r="E145" s="884" t="s">
        <v>935</v>
      </c>
      <c r="F145" s="889">
        <v>485813</v>
      </c>
      <c r="G145" s="889">
        <v>0</v>
      </c>
      <c r="H145" s="889">
        <v>0</v>
      </c>
      <c r="I145" s="889">
        <v>0</v>
      </c>
      <c r="J145" s="889">
        <v>737277</v>
      </c>
      <c r="K145" s="889">
        <v>0</v>
      </c>
      <c r="L145" s="889">
        <v>42290</v>
      </c>
      <c r="M145" s="889">
        <v>46612</v>
      </c>
    </row>
    <row r="146" spans="1:13" x14ac:dyDescent="0.2">
      <c r="A146" s="884" t="s">
        <v>3311</v>
      </c>
      <c r="B146" s="884" t="s">
        <v>373</v>
      </c>
      <c r="C146" s="884" t="s">
        <v>1866</v>
      </c>
      <c r="D146" s="884" t="s">
        <v>372</v>
      </c>
      <c r="E146" s="884" t="s">
        <v>936</v>
      </c>
      <c r="F146" s="889">
        <v>0</v>
      </c>
      <c r="G146" s="889">
        <v>0</v>
      </c>
      <c r="H146" s="889">
        <v>0</v>
      </c>
      <c r="I146" s="889">
        <v>0</v>
      </c>
      <c r="J146" s="889">
        <v>11661</v>
      </c>
      <c r="K146" s="889">
        <v>0</v>
      </c>
      <c r="L146" s="889">
        <v>0</v>
      </c>
      <c r="M146" s="889">
        <v>0</v>
      </c>
    </row>
    <row r="147" spans="1:13" x14ac:dyDescent="0.2">
      <c r="A147" s="884" t="s">
        <v>3311</v>
      </c>
      <c r="B147" s="884" t="s">
        <v>383</v>
      </c>
      <c r="C147" s="884" t="s">
        <v>1867</v>
      </c>
      <c r="D147" s="884" t="s">
        <v>382</v>
      </c>
      <c r="E147" s="884" t="s">
        <v>938</v>
      </c>
      <c r="F147" s="889">
        <v>0</v>
      </c>
      <c r="G147" s="889">
        <v>0</v>
      </c>
      <c r="H147" s="889">
        <v>0</v>
      </c>
      <c r="I147" s="889">
        <v>0</v>
      </c>
      <c r="J147" s="889">
        <v>0</v>
      </c>
      <c r="K147" s="889">
        <v>0</v>
      </c>
      <c r="L147" s="889">
        <v>0</v>
      </c>
      <c r="M147" s="889">
        <v>0</v>
      </c>
    </row>
    <row r="148" spans="1:13" x14ac:dyDescent="0.2">
      <c r="A148" s="884" t="s">
        <v>3311</v>
      </c>
      <c r="B148" s="884" t="s">
        <v>387</v>
      </c>
      <c r="C148" s="884" t="s">
        <v>1868</v>
      </c>
      <c r="D148" s="884" t="s">
        <v>386</v>
      </c>
      <c r="E148" s="884" t="s">
        <v>773</v>
      </c>
      <c r="F148" s="889">
        <v>312446</v>
      </c>
      <c r="G148" s="889">
        <v>0</v>
      </c>
      <c r="H148" s="889">
        <v>0</v>
      </c>
      <c r="I148" s="889">
        <v>0</v>
      </c>
      <c r="J148" s="889">
        <v>0</v>
      </c>
      <c r="K148" s="889">
        <v>312446</v>
      </c>
      <c r="L148" s="889">
        <v>0</v>
      </c>
      <c r="M148" s="889">
        <v>0</v>
      </c>
    </row>
    <row r="149" spans="1:13" x14ac:dyDescent="0.2">
      <c r="A149" s="884" t="s">
        <v>3311</v>
      </c>
      <c r="B149" s="884" t="s">
        <v>387</v>
      </c>
      <c r="C149" s="884" t="s">
        <v>1869</v>
      </c>
      <c r="D149" s="884" t="s">
        <v>386</v>
      </c>
      <c r="E149" s="884" t="s">
        <v>939</v>
      </c>
      <c r="F149" s="889">
        <v>2542049</v>
      </c>
      <c r="G149" s="889">
        <v>0</v>
      </c>
      <c r="H149" s="889">
        <v>0</v>
      </c>
      <c r="I149" s="889">
        <v>3243</v>
      </c>
      <c r="J149" s="889">
        <v>2978093</v>
      </c>
      <c r="K149" s="889">
        <v>0</v>
      </c>
      <c r="L149" s="889">
        <v>168482</v>
      </c>
      <c r="M149" s="889">
        <v>185702</v>
      </c>
    </row>
    <row r="150" spans="1:13" x14ac:dyDescent="0.2">
      <c r="A150" s="884" t="s">
        <v>3311</v>
      </c>
      <c r="B150" s="884" t="s">
        <v>396</v>
      </c>
      <c r="C150" s="884" t="s">
        <v>1870</v>
      </c>
      <c r="D150" s="884" t="s">
        <v>815</v>
      </c>
      <c r="E150" s="884" t="s">
        <v>780</v>
      </c>
      <c r="F150" s="889">
        <v>553846</v>
      </c>
      <c r="G150" s="889">
        <v>0</v>
      </c>
      <c r="H150" s="889">
        <v>0</v>
      </c>
      <c r="I150" s="889">
        <v>0</v>
      </c>
      <c r="J150" s="889">
        <v>91256</v>
      </c>
      <c r="K150" s="889">
        <v>462590</v>
      </c>
      <c r="L150" s="889">
        <v>0</v>
      </c>
      <c r="M150" s="889">
        <v>0</v>
      </c>
    </row>
    <row r="151" spans="1:13" x14ac:dyDescent="0.2">
      <c r="A151" s="884" t="s">
        <v>3311</v>
      </c>
      <c r="B151" s="884" t="s">
        <v>396</v>
      </c>
      <c r="C151" s="884" t="s">
        <v>1871</v>
      </c>
      <c r="D151" s="884" t="s">
        <v>815</v>
      </c>
      <c r="E151" s="884" t="s">
        <v>771</v>
      </c>
      <c r="F151" s="889">
        <v>7422298</v>
      </c>
      <c r="G151" s="889">
        <v>0</v>
      </c>
      <c r="H151" s="889">
        <v>0</v>
      </c>
      <c r="I151" s="889">
        <v>-888726</v>
      </c>
      <c r="J151" s="889">
        <v>5550196</v>
      </c>
      <c r="K151" s="889">
        <v>983376</v>
      </c>
      <c r="L151" s="889">
        <v>0</v>
      </c>
      <c r="M151" s="889">
        <v>0</v>
      </c>
    </row>
    <row r="152" spans="1:13" x14ac:dyDescent="0.2">
      <c r="A152" s="884" t="s">
        <v>3311</v>
      </c>
      <c r="B152" s="884" t="s">
        <v>396</v>
      </c>
      <c r="C152" s="884" t="s">
        <v>1872</v>
      </c>
      <c r="D152" s="884" t="s">
        <v>815</v>
      </c>
      <c r="E152" s="884" t="s">
        <v>940</v>
      </c>
      <c r="F152" s="889">
        <v>0</v>
      </c>
      <c r="G152" s="889">
        <v>0</v>
      </c>
      <c r="H152" s="889">
        <v>0</v>
      </c>
      <c r="I152" s="889">
        <v>0</v>
      </c>
      <c r="J152" s="889">
        <v>0</v>
      </c>
      <c r="K152" s="889">
        <v>0</v>
      </c>
      <c r="L152" s="889">
        <v>0</v>
      </c>
      <c r="M152" s="889">
        <v>0</v>
      </c>
    </row>
    <row r="153" spans="1:13" x14ac:dyDescent="0.2">
      <c r="A153" s="884" t="s">
        <v>3311</v>
      </c>
      <c r="B153" s="884" t="s">
        <v>396</v>
      </c>
      <c r="C153" s="884" t="s">
        <v>1873</v>
      </c>
      <c r="D153" s="884" t="s">
        <v>815</v>
      </c>
      <c r="E153" s="884" t="s">
        <v>941</v>
      </c>
      <c r="F153" s="889">
        <v>230408</v>
      </c>
      <c r="G153" s="889">
        <v>0</v>
      </c>
      <c r="H153" s="889">
        <v>0</v>
      </c>
      <c r="I153" s="889">
        <v>0</v>
      </c>
      <c r="J153" s="889">
        <v>0</v>
      </c>
      <c r="K153" s="889">
        <v>230408</v>
      </c>
      <c r="L153" s="889">
        <v>0</v>
      </c>
      <c r="M153" s="889">
        <v>0</v>
      </c>
    </row>
    <row r="154" spans="1:13" x14ac:dyDescent="0.2">
      <c r="A154" s="884" t="s">
        <v>3312</v>
      </c>
      <c r="B154" s="884" t="s">
        <v>398</v>
      </c>
      <c r="C154" s="884" t="s">
        <v>1874</v>
      </c>
      <c r="D154" s="884" t="s">
        <v>397</v>
      </c>
      <c r="E154" s="884" t="s">
        <v>942</v>
      </c>
      <c r="F154" s="889">
        <v>0</v>
      </c>
      <c r="G154" s="889">
        <v>0</v>
      </c>
      <c r="H154" s="889">
        <v>0</v>
      </c>
      <c r="I154" s="889">
        <v>0</v>
      </c>
      <c r="J154" s="889">
        <v>0</v>
      </c>
      <c r="K154" s="889">
        <v>0</v>
      </c>
      <c r="L154" s="889">
        <v>0</v>
      </c>
      <c r="M154" s="889">
        <v>0</v>
      </c>
    </row>
    <row r="155" spans="1:13" x14ac:dyDescent="0.2">
      <c r="A155" s="884" t="s">
        <v>3311</v>
      </c>
      <c r="B155" s="884" t="s">
        <v>400</v>
      </c>
      <c r="C155" s="884" t="s">
        <v>1875</v>
      </c>
      <c r="D155" s="884" t="s">
        <v>399</v>
      </c>
      <c r="E155" s="884" t="s">
        <v>781</v>
      </c>
      <c r="F155" s="889">
        <v>1301086</v>
      </c>
      <c r="G155" s="889">
        <v>0</v>
      </c>
      <c r="H155" s="889">
        <v>0</v>
      </c>
      <c r="I155" s="889">
        <v>-47221</v>
      </c>
      <c r="J155" s="889">
        <v>247182</v>
      </c>
      <c r="K155" s="889">
        <v>1006683</v>
      </c>
      <c r="L155" s="889">
        <v>229981</v>
      </c>
      <c r="M155" s="889">
        <v>253486</v>
      </c>
    </row>
    <row r="156" spans="1:13" x14ac:dyDescent="0.2">
      <c r="A156" s="884" t="s">
        <v>3311</v>
      </c>
      <c r="B156" s="884" t="s">
        <v>406</v>
      </c>
      <c r="C156" s="884" t="s">
        <v>1876</v>
      </c>
      <c r="D156" s="884" t="s">
        <v>405</v>
      </c>
      <c r="E156" s="884" t="s">
        <v>767</v>
      </c>
      <c r="F156" s="889">
        <v>155034</v>
      </c>
      <c r="G156" s="889">
        <v>0</v>
      </c>
      <c r="H156" s="889">
        <v>0</v>
      </c>
      <c r="I156" s="889">
        <v>0</v>
      </c>
      <c r="J156" s="889">
        <v>0</v>
      </c>
      <c r="K156" s="889">
        <v>155034</v>
      </c>
      <c r="L156" s="889">
        <v>37460</v>
      </c>
      <c r="M156" s="889">
        <v>41289</v>
      </c>
    </row>
    <row r="157" spans="1:13" x14ac:dyDescent="0.2">
      <c r="A157" s="884" t="s">
        <v>3311</v>
      </c>
      <c r="B157" s="884" t="s">
        <v>406</v>
      </c>
      <c r="C157" s="884" t="s">
        <v>1877</v>
      </c>
      <c r="D157" s="884" t="s">
        <v>405</v>
      </c>
      <c r="E157" s="884" t="s">
        <v>768</v>
      </c>
      <c r="F157" s="889">
        <v>0</v>
      </c>
      <c r="G157" s="889">
        <v>0</v>
      </c>
      <c r="H157" s="889">
        <v>0</v>
      </c>
      <c r="I157" s="889">
        <v>0</v>
      </c>
      <c r="J157" s="889">
        <v>0</v>
      </c>
      <c r="K157" s="889">
        <v>0</v>
      </c>
      <c r="L157" s="889">
        <v>0</v>
      </c>
      <c r="M157" s="889">
        <v>0</v>
      </c>
    </row>
    <row r="158" spans="1:13" x14ac:dyDescent="0.2">
      <c r="A158" s="884" t="s">
        <v>3311</v>
      </c>
      <c r="B158" s="884" t="s">
        <v>406</v>
      </c>
      <c r="C158" s="884" t="s">
        <v>1878</v>
      </c>
      <c r="D158" s="884" t="s">
        <v>405</v>
      </c>
      <c r="E158" s="884" t="s">
        <v>943</v>
      </c>
      <c r="F158" s="889">
        <v>47104</v>
      </c>
      <c r="G158" s="889">
        <v>0</v>
      </c>
      <c r="H158" s="889">
        <v>0</v>
      </c>
      <c r="I158" s="889">
        <v>0</v>
      </c>
      <c r="J158" s="889">
        <v>0</v>
      </c>
      <c r="K158" s="889">
        <v>47104</v>
      </c>
      <c r="L158" s="889">
        <v>0</v>
      </c>
      <c r="M158" s="889">
        <v>0</v>
      </c>
    </row>
    <row r="159" spans="1:13" x14ac:dyDescent="0.2">
      <c r="A159" s="884" t="s">
        <v>3311</v>
      </c>
      <c r="B159" s="884" t="s">
        <v>406</v>
      </c>
      <c r="C159" s="884" t="s">
        <v>1879</v>
      </c>
      <c r="D159" s="884" t="s">
        <v>405</v>
      </c>
      <c r="E159" s="884" t="s">
        <v>944</v>
      </c>
      <c r="F159" s="889">
        <v>0</v>
      </c>
      <c r="G159" s="889">
        <v>0</v>
      </c>
      <c r="H159" s="889">
        <v>0</v>
      </c>
      <c r="I159" s="889">
        <v>0</v>
      </c>
      <c r="J159" s="889">
        <v>0</v>
      </c>
      <c r="K159" s="889">
        <v>0</v>
      </c>
      <c r="L159" s="889">
        <v>0</v>
      </c>
      <c r="M159" s="889">
        <v>0</v>
      </c>
    </row>
    <row r="160" spans="1:13" x14ac:dyDescent="0.2">
      <c r="A160" s="884" t="s">
        <v>3311</v>
      </c>
      <c r="B160" s="884" t="s">
        <v>406</v>
      </c>
      <c r="C160" s="884" t="s">
        <v>1880</v>
      </c>
      <c r="D160" s="884" t="s">
        <v>405</v>
      </c>
      <c r="E160" s="884" t="s">
        <v>945</v>
      </c>
      <c r="F160" s="889">
        <v>0</v>
      </c>
      <c r="G160" s="889">
        <v>0</v>
      </c>
      <c r="H160" s="889">
        <v>0</v>
      </c>
      <c r="I160" s="889">
        <v>0</v>
      </c>
      <c r="J160" s="889">
        <v>0</v>
      </c>
      <c r="K160" s="889">
        <v>0</v>
      </c>
      <c r="L160" s="889">
        <v>0</v>
      </c>
      <c r="M160" s="889">
        <v>0</v>
      </c>
    </row>
    <row r="161" spans="1:13" x14ac:dyDescent="0.2">
      <c r="A161" s="884" t="s">
        <v>3311</v>
      </c>
      <c r="B161" s="884" t="s">
        <v>406</v>
      </c>
      <c r="C161" s="884" t="s">
        <v>1881</v>
      </c>
      <c r="D161" s="884" t="s">
        <v>405</v>
      </c>
      <c r="E161" s="884" t="s">
        <v>946</v>
      </c>
      <c r="F161" s="889">
        <v>0</v>
      </c>
      <c r="G161" s="889">
        <v>0</v>
      </c>
      <c r="H161" s="889">
        <v>0</v>
      </c>
      <c r="I161" s="889">
        <v>0</v>
      </c>
      <c r="J161" s="889">
        <v>0</v>
      </c>
      <c r="K161" s="889">
        <v>0</v>
      </c>
      <c r="L161" s="889">
        <v>44544</v>
      </c>
      <c r="M161" s="889">
        <v>49097</v>
      </c>
    </row>
    <row r="162" spans="1:13" x14ac:dyDescent="0.2">
      <c r="A162" s="884" t="s">
        <v>3311</v>
      </c>
      <c r="B162" s="884" t="s">
        <v>406</v>
      </c>
      <c r="C162" s="884" t="s">
        <v>1882</v>
      </c>
      <c r="D162" s="884" t="s">
        <v>405</v>
      </c>
      <c r="E162" s="884" t="s">
        <v>947</v>
      </c>
      <c r="F162" s="889">
        <v>0</v>
      </c>
      <c r="G162" s="889">
        <v>0</v>
      </c>
      <c r="H162" s="889">
        <v>0</v>
      </c>
      <c r="I162" s="889">
        <v>0</v>
      </c>
      <c r="J162" s="889">
        <v>0</v>
      </c>
      <c r="K162" s="889">
        <v>0</v>
      </c>
      <c r="L162" s="889">
        <v>0</v>
      </c>
      <c r="M162" s="889">
        <v>0</v>
      </c>
    </row>
    <row r="163" spans="1:13" x14ac:dyDescent="0.2">
      <c r="A163" s="884" t="s">
        <v>3311</v>
      </c>
      <c r="B163" s="884" t="s">
        <v>406</v>
      </c>
      <c r="C163" s="884" t="s">
        <v>1883</v>
      </c>
      <c r="D163" s="884" t="s">
        <v>405</v>
      </c>
      <c r="E163" s="884" t="s">
        <v>948</v>
      </c>
      <c r="F163" s="889">
        <v>0</v>
      </c>
      <c r="G163" s="889">
        <v>0</v>
      </c>
      <c r="H163" s="889">
        <v>0</v>
      </c>
      <c r="I163" s="889">
        <v>0</v>
      </c>
      <c r="J163" s="889">
        <v>0</v>
      </c>
      <c r="K163" s="889">
        <v>0</v>
      </c>
      <c r="L163" s="889">
        <v>0</v>
      </c>
      <c r="M163" s="889">
        <v>0</v>
      </c>
    </row>
    <row r="164" spans="1:13" x14ac:dyDescent="0.2">
      <c r="A164" s="884" t="s">
        <v>3312</v>
      </c>
      <c r="B164" s="884" t="s">
        <v>412</v>
      </c>
      <c r="C164" s="884" t="s">
        <v>1884</v>
      </c>
      <c r="D164" s="884" t="s">
        <v>411</v>
      </c>
      <c r="E164" s="884" t="s">
        <v>768</v>
      </c>
      <c r="F164" s="889">
        <v>933385</v>
      </c>
      <c r="G164" s="889">
        <v>0</v>
      </c>
      <c r="H164" s="889">
        <v>0</v>
      </c>
      <c r="I164" s="889">
        <v>0</v>
      </c>
      <c r="J164" s="889">
        <v>962687</v>
      </c>
      <c r="K164" s="889">
        <v>0</v>
      </c>
      <c r="L164" s="889">
        <v>0</v>
      </c>
      <c r="M164" s="889">
        <v>0</v>
      </c>
    </row>
    <row r="165" spans="1:13" x14ac:dyDescent="0.2">
      <c r="A165" s="884" t="s">
        <v>3312</v>
      </c>
      <c r="B165" s="884" t="s">
        <v>412</v>
      </c>
      <c r="C165" s="884" t="s">
        <v>1885</v>
      </c>
      <c r="D165" s="884" t="s">
        <v>411</v>
      </c>
      <c r="E165" s="884" t="s">
        <v>949</v>
      </c>
      <c r="F165" s="889">
        <v>770777</v>
      </c>
      <c r="G165" s="889">
        <v>0</v>
      </c>
      <c r="H165" s="889">
        <v>0</v>
      </c>
      <c r="I165" s="889">
        <v>0</v>
      </c>
      <c r="J165" s="889">
        <v>19228</v>
      </c>
      <c r="K165" s="889">
        <v>751549</v>
      </c>
      <c r="L165" s="889">
        <v>305084</v>
      </c>
      <c r="M165" s="889">
        <v>336265</v>
      </c>
    </row>
    <row r="166" spans="1:13" x14ac:dyDescent="0.2">
      <c r="A166" s="884" t="s">
        <v>3311</v>
      </c>
      <c r="B166" s="884" t="s">
        <v>414</v>
      </c>
      <c r="C166" s="884" t="s">
        <v>1886</v>
      </c>
      <c r="D166" s="884" t="s">
        <v>413</v>
      </c>
      <c r="E166" s="884" t="s">
        <v>950</v>
      </c>
      <c r="F166" s="889">
        <v>94866</v>
      </c>
      <c r="G166" s="889">
        <v>0</v>
      </c>
      <c r="H166" s="889">
        <v>0</v>
      </c>
      <c r="I166" s="889">
        <v>0</v>
      </c>
      <c r="J166" s="889">
        <v>0</v>
      </c>
      <c r="K166" s="889">
        <v>94866</v>
      </c>
      <c r="L166" s="889">
        <v>196431</v>
      </c>
      <c r="M166" s="889">
        <v>216507</v>
      </c>
    </row>
    <row r="167" spans="1:13" x14ac:dyDescent="0.2">
      <c r="A167" s="884" t="s">
        <v>3311</v>
      </c>
      <c r="B167" s="884" t="s">
        <v>414</v>
      </c>
      <c r="C167" s="884" t="s">
        <v>1887</v>
      </c>
      <c r="D167" s="884" t="s">
        <v>413</v>
      </c>
      <c r="E167" s="884" t="s">
        <v>951</v>
      </c>
      <c r="F167" s="889">
        <v>0</v>
      </c>
      <c r="G167" s="889">
        <v>0</v>
      </c>
      <c r="H167" s="889">
        <v>0</v>
      </c>
      <c r="I167" s="889">
        <v>0</v>
      </c>
      <c r="J167" s="889">
        <v>0</v>
      </c>
      <c r="K167" s="889">
        <v>0</v>
      </c>
      <c r="L167" s="889">
        <v>0</v>
      </c>
      <c r="M167" s="889">
        <v>0</v>
      </c>
    </row>
    <row r="168" spans="1:13" x14ac:dyDescent="0.2">
      <c r="A168" s="884" t="s">
        <v>3312</v>
      </c>
      <c r="B168" s="884" t="s">
        <v>416</v>
      </c>
      <c r="C168" s="884" t="s">
        <v>1888</v>
      </c>
      <c r="D168" s="884" t="s">
        <v>415</v>
      </c>
      <c r="E168" s="884" t="s">
        <v>760</v>
      </c>
      <c r="F168" s="889">
        <v>891226</v>
      </c>
      <c r="G168" s="889">
        <v>0</v>
      </c>
      <c r="H168" s="889">
        <v>0</v>
      </c>
      <c r="I168" s="889">
        <v>0</v>
      </c>
      <c r="J168" s="889">
        <v>197047</v>
      </c>
      <c r="K168" s="889">
        <v>694179</v>
      </c>
      <c r="L168" s="889">
        <v>0</v>
      </c>
      <c r="M168" s="889">
        <v>0</v>
      </c>
    </row>
    <row r="169" spans="1:13" x14ac:dyDescent="0.2">
      <c r="A169" s="884" t="s">
        <v>3311</v>
      </c>
      <c r="B169" s="884" t="s">
        <v>418</v>
      </c>
      <c r="C169" s="884" t="s">
        <v>1889</v>
      </c>
      <c r="D169" s="884" t="s">
        <v>417</v>
      </c>
      <c r="E169" s="884" t="s">
        <v>782</v>
      </c>
      <c r="F169" s="889">
        <v>788310</v>
      </c>
      <c r="G169" s="889">
        <v>0</v>
      </c>
      <c r="H169" s="889">
        <v>0</v>
      </c>
      <c r="I169" s="889">
        <v>0</v>
      </c>
      <c r="J169" s="889">
        <v>623619</v>
      </c>
      <c r="K169" s="889">
        <v>164691</v>
      </c>
      <c r="L169" s="889">
        <v>0</v>
      </c>
      <c r="M169" s="889">
        <v>0</v>
      </c>
    </row>
    <row r="170" spans="1:13" x14ac:dyDescent="0.2">
      <c r="A170" s="884" t="s">
        <v>3311</v>
      </c>
      <c r="B170" s="884" t="s">
        <v>424</v>
      </c>
      <c r="C170" s="884" t="s">
        <v>1890</v>
      </c>
      <c r="D170" s="884" t="s">
        <v>423</v>
      </c>
      <c r="E170" s="884" t="s">
        <v>784</v>
      </c>
      <c r="F170" s="889">
        <v>248025</v>
      </c>
      <c r="G170" s="889">
        <v>0</v>
      </c>
      <c r="H170" s="889">
        <v>0</v>
      </c>
      <c r="I170" s="889">
        <v>0</v>
      </c>
      <c r="J170" s="889">
        <v>15539</v>
      </c>
      <c r="K170" s="889">
        <v>232486</v>
      </c>
      <c r="L170" s="889">
        <v>-3404</v>
      </c>
      <c r="M170" s="889">
        <v>-3752</v>
      </c>
    </row>
    <row r="171" spans="1:13" x14ac:dyDescent="0.2">
      <c r="A171" s="884" t="s">
        <v>3311</v>
      </c>
      <c r="B171" s="884" t="s">
        <v>424</v>
      </c>
      <c r="C171" s="884" t="s">
        <v>1891</v>
      </c>
      <c r="D171" s="884" t="s">
        <v>423</v>
      </c>
      <c r="E171" s="884" t="s">
        <v>952</v>
      </c>
      <c r="F171" s="889">
        <v>0</v>
      </c>
      <c r="G171" s="889">
        <v>0</v>
      </c>
      <c r="H171" s="889">
        <v>0</v>
      </c>
      <c r="I171" s="889">
        <v>0</v>
      </c>
      <c r="J171" s="889">
        <v>0</v>
      </c>
      <c r="K171" s="889">
        <v>0</v>
      </c>
      <c r="L171" s="889">
        <v>0</v>
      </c>
      <c r="M171" s="889">
        <v>0</v>
      </c>
    </row>
    <row r="172" spans="1:13" x14ac:dyDescent="0.2">
      <c r="A172" s="884" t="s">
        <v>3311</v>
      </c>
      <c r="B172" s="884" t="s">
        <v>424</v>
      </c>
      <c r="C172" s="884" t="s">
        <v>1892</v>
      </c>
      <c r="D172" s="884" t="s">
        <v>423</v>
      </c>
      <c r="E172" s="884" t="s">
        <v>953</v>
      </c>
      <c r="F172" s="889">
        <v>0</v>
      </c>
      <c r="G172" s="889">
        <v>0</v>
      </c>
      <c r="H172" s="889">
        <v>0</v>
      </c>
      <c r="I172" s="889">
        <v>0</v>
      </c>
      <c r="J172" s="889">
        <v>0</v>
      </c>
      <c r="K172" s="889">
        <v>0</v>
      </c>
      <c r="L172" s="889">
        <v>0</v>
      </c>
      <c r="M172" s="889">
        <v>0</v>
      </c>
    </row>
    <row r="173" spans="1:13" x14ac:dyDescent="0.2">
      <c r="A173" s="884" t="s">
        <v>3311</v>
      </c>
      <c r="B173" s="884" t="s">
        <v>424</v>
      </c>
      <c r="C173" s="884" t="s">
        <v>1893</v>
      </c>
      <c r="D173" s="884" t="s">
        <v>423</v>
      </c>
      <c r="E173" s="884" t="s">
        <v>954</v>
      </c>
      <c r="F173" s="889">
        <v>3396</v>
      </c>
      <c r="G173" s="889">
        <v>0</v>
      </c>
      <c r="H173" s="889">
        <v>0</v>
      </c>
      <c r="I173" s="889">
        <v>0</v>
      </c>
      <c r="J173" s="889">
        <v>21265</v>
      </c>
      <c r="K173" s="889">
        <v>0</v>
      </c>
      <c r="L173" s="889">
        <v>58251</v>
      </c>
      <c r="M173" s="889">
        <v>64205</v>
      </c>
    </row>
    <row r="174" spans="1:13" x14ac:dyDescent="0.2">
      <c r="A174" s="884" t="s">
        <v>3311</v>
      </c>
      <c r="B174" s="884" t="s">
        <v>428</v>
      </c>
      <c r="C174" s="884" t="s">
        <v>1894</v>
      </c>
      <c r="D174" s="884" t="s">
        <v>427</v>
      </c>
      <c r="E174" s="884" t="s">
        <v>785</v>
      </c>
      <c r="F174" s="889">
        <v>4138072</v>
      </c>
      <c r="G174" s="889">
        <v>0</v>
      </c>
      <c r="H174" s="889">
        <v>0</v>
      </c>
      <c r="I174" s="889">
        <v>0</v>
      </c>
      <c r="J174" s="889">
        <v>4262382</v>
      </c>
      <c r="K174" s="889">
        <v>0</v>
      </c>
      <c r="L174" s="889">
        <v>0</v>
      </c>
      <c r="M174" s="889">
        <v>0</v>
      </c>
    </row>
    <row r="175" spans="1:13" x14ac:dyDescent="0.2">
      <c r="A175" s="884" t="s">
        <v>3311</v>
      </c>
      <c r="B175" s="884" t="s">
        <v>428</v>
      </c>
      <c r="C175" s="884" t="s">
        <v>1895</v>
      </c>
      <c r="D175" s="884" t="s">
        <v>427</v>
      </c>
      <c r="E175" s="884" t="s">
        <v>786</v>
      </c>
      <c r="F175" s="889">
        <v>4285251</v>
      </c>
      <c r="G175" s="889">
        <v>0</v>
      </c>
      <c r="H175" s="889">
        <v>0</v>
      </c>
      <c r="I175" s="889">
        <v>-3668</v>
      </c>
      <c r="J175" s="889">
        <v>7448354</v>
      </c>
      <c r="K175" s="889">
        <v>0</v>
      </c>
      <c r="L175" s="889">
        <v>0</v>
      </c>
      <c r="M175" s="889">
        <v>0</v>
      </c>
    </row>
    <row r="176" spans="1:13" x14ac:dyDescent="0.2">
      <c r="A176" s="884" t="s">
        <v>3311</v>
      </c>
      <c r="B176" s="884" t="s">
        <v>442</v>
      </c>
      <c r="C176" s="884" t="s">
        <v>1896</v>
      </c>
      <c r="D176" s="884" t="s">
        <v>441</v>
      </c>
      <c r="E176" s="884" t="s">
        <v>955</v>
      </c>
      <c r="F176" s="889">
        <v>507211</v>
      </c>
      <c r="G176" s="889">
        <v>0</v>
      </c>
      <c r="H176" s="889">
        <v>0</v>
      </c>
      <c r="I176" s="889">
        <v>0</v>
      </c>
      <c r="J176" s="889">
        <v>565889</v>
      </c>
      <c r="K176" s="889">
        <v>0</v>
      </c>
      <c r="L176" s="889">
        <v>70384</v>
      </c>
      <c r="M176" s="889">
        <v>77578</v>
      </c>
    </row>
    <row r="177" spans="1:13" x14ac:dyDescent="0.2">
      <c r="A177" s="884" t="s">
        <v>3311</v>
      </c>
      <c r="B177" s="884" t="s">
        <v>452</v>
      </c>
      <c r="C177" s="884" t="s">
        <v>1897</v>
      </c>
      <c r="D177" s="884" t="s">
        <v>451</v>
      </c>
      <c r="E177" s="884" t="s">
        <v>773</v>
      </c>
      <c r="F177" s="889">
        <v>1792185</v>
      </c>
      <c r="G177" s="889">
        <v>0</v>
      </c>
      <c r="H177" s="889">
        <v>0</v>
      </c>
      <c r="I177" s="889">
        <v>0</v>
      </c>
      <c r="J177" s="889">
        <v>0</v>
      </c>
      <c r="K177" s="889">
        <v>1792185</v>
      </c>
      <c r="L177" s="889">
        <v>0</v>
      </c>
      <c r="M177" s="889">
        <v>0</v>
      </c>
    </row>
    <row r="178" spans="1:13" x14ac:dyDescent="0.2">
      <c r="A178" s="884" t="s">
        <v>3311</v>
      </c>
      <c r="B178" s="884" t="s">
        <v>452</v>
      </c>
      <c r="C178" s="884" t="s">
        <v>2833</v>
      </c>
      <c r="D178" s="884" t="s">
        <v>451</v>
      </c>
      <c r="E178" s="884" t="s">
        <v>2834</v>
      </c>
      <c r="F178" s="889">
        <v>4024234</v>
      </c>
      <c r="G178" s="889">
        <v>0</v>
      </c>
      <c r="H178" s="889">
        <v>0</v>
      </c>
      <c r="I178" s="889">
        <v>-235825</v>
      </c>
      <c r="J178" s="889">
        <v>6927193</v>
      </c>
      <c r="K178" s="889">
        <v>0</v>
      </c>
      <c r="L178" s="889">
        <v>0</v>
      </c>
      <c r="M178" s="889">
        <v>0</v>
      </c>
    </row>
    <row r="179" spans="1:13" x14ac:dyDescent="0.2">
      <c r="A179" s="884" t="s">
        <v>3312</v>
      </c>
      <c r="B179" s="884" t="s">
        <v>458</v>
      </c>
      <c r="C179" s="884" t="s">
        <v>1898</v>
      </c>
      <c r="D179" s="884" t="s">
        <v>457</v>
      </c>
      <c r="E179" s="884" t="s">
        <v>770</v>
      </c>
      <c r="F179" s="889">
        <v>2143027</v>
      </c>
      <c r="G179" s="889">
        <v>0</v>
      </c>
      <c r="H179" s="889">
        <v>0</v>
      </c>
      <c r="I179" s="889">
        <v>0</v>
      </c>
      <c r="J179" s="889">
        <v>1970354</v>
      </c>
      <c r="K179" s="889">
        <v>172673</v>
      </c>
      <c r="L179" s="889">
        <v>0</v>
      </c>
      <c r="M179" s="889">
        <v>0</v>
      </c>
    </row>
    <row r="180" spans="1:13" x14ac:dyDescent="0.2">
      <c r="A180" s="884" t="s">
        <v>3312</v>
      </c>
      <c r="B180" s="884" t="s">
        <v>472</v>
      </c>
      <c r="C180" s="884" t="s">
        <v>1899</v>
      </c>
      <c r="D180" s="884" t="s">
        <v>471</v>
      </c>
      <c r="E180" s="884" t="s">
        <v>764</v>
      </c>
      <c r="F180" s="889">
        <v>860964</v>
      </c>
      <c r="G180" s="889">
        <v>3144</v>
      </c>
      <c r="H180" s="889">
        <v>0</v>
      </c>
      <c r="I180" s="889">
        <v>0</v>
      </c>
      <c r="J180" s="889">
        <v>344390</v>
      </c>
      <c r="K180" s="889">
        <v>513430</v>
      </c>
      <c r="L180" s="889">
        <v>49602</v>
      </c>
      <c r="M180" s="889">
        <v>54672</v>
      </c>
    </row>
    <row r="181" spans="1:13" x14ac:dyDescent="0.2">
      <c r="A181" s="884" t="s">
        <v>3311</v>
      </c>
      <c r="B181" s="884" t="s">
        <v>476</v>
      </c>
      <c r="C181" s="884" t="s">
        <v>1900</v>
      </c>
      <c r="D181" s="884" t="s">
        <v>475</v>
      </c>
      <c r="E181" s="884" t="s">
        <v>957</v>
      </c>
      <c r="F181" s="889">
        <v>696306</v>
      </c>
      <c r="G181" s="889">
        <v>0</v>
      </c>
      <c r="H181" s="889">
        <v>0</v>
      </c>
      <c r="I181" s="889">
        <v>0</v>
      </c>
      <c r="J181" s="889">
        <v>645360</v>
      </c>
      <c r="K181" s="889">
        <v>50946</v>
      </c>
      <c r="L181" s="889">
        <v>0</v>
      </c>
      <c r="M181" s="889">
        <v>0</v>
      </c>
    </row>
    <row r="182" spans="1:13" x14ac:dyDescent="0.2">
      <c r="A182" s="884" t="s">
        <v>3311</v>
      </c>
      <c r="B182" s="884" t="s">
        <v>492</v>
      </c>
      <c r="C182" s="884" t="s">
        <v>1901</v>
      </c>
      <c r="D182" s="884" t="s">
        <v>491</v>
      </c>
      <c r="E182" s="884" t="s">
        <v>958</v>
      </c>
      <c r="F182" s="889">
        <v>18944</v>
      </c>
      <c r="G182" s="889">
        <v>0</v>
      </c>
      <c r="H182" s="889">
        <v>0</v>
      </c>
      <c r="I182" s="889">
        <v>0</v>
      </c>
      <c r="J182" s="889">
        <v>22210</v>
      </c>
      <c r="K182" s="889">
        <v>0</v>
      </c>
      <c r="L182" s="889">
        <v>0</v>
      </c>
      <c r="M182" s="889">
        <v>0</v>
      </c>
    </row>
    <row r="183" spans="1:13" x14ac:dyDescent="0.2">
      <c r="A183" s="884" t="s">
        <v>3312</v>
      </c>
      <c r="B183" s="884" t="s">
        <v>500</v>
      </c>
      <c r="C183" s="884" t="s">
        <v>1902</v>
      </c>
      <c r="D183" s="884" t="s">
        <v>499</v>
      </c>
      <c r="E183" s="884" t="s">
        <v>764</v>
      </c>
      <c r="F183" s="889">
        <v>2502912</v>
      </c>
      <c r="G183" s="889">
        <v>0</v>
      </c>
      <c r="H183" s="889">
        <v>0</v>
      </c>
      <c r="I183" s="889">
        <v>0</v>
      </c>
      <c r="J183" s="889">
        <v>1829529</v>
      </c>
      <c r="K183" s="889">
        <v>673383</v>
      </c>
      <c r="L183" s="889">
        <v>0</v>
      </c>
      <c r="M183" s="889">
        <v>0</v>
      </c>
    </row>
    <row r="184" spans="1:13" x14ac:dyDescent="0.2">
      <c r="A184" s="884" t="s">
        <v>3312</v>
      </c>
      <c r="B184" s="884" t="s">
        <v>500</v>
      </c>
      <c r="C184" s="884" t="s">
        <v>1903</v>
      </c>
      <c r="D184" s="884" t="s">
        <v>499</v>
      </c>
      <c r="E184" s="884" t="s">
        <v>771</v>
      </c>
      <c r="F184" s="889">
        <v>2911972</v>
      </c>
      <c r="G184" s="889">
        <v>0</v>
      </c>
      <c r="H184" s="889">
        <v>0</v>
      </c>
      <c r="I184" s="889">
        <v>0</v>
      </c>
      <c r="J184" s="889">
        <v>1718365</v>
      </c>
      <c r="K184" s="889">
        <v>1193607</v>
      </c>
      <c r="L184" s="889">
        <v>0</v>
      </c>
      <c r="M184" s="889">
        <v>0</v>
      </c>
    </row>
    <row r="185" spans="1:13" x14ac:dyDescent="0.2">
      <c r="A185" s="884" t="s">
        <v>3311</v>
      </c>
      <c r="B185" s="884" t="s">
        <v>509</v>
      </c>
      <c r="C185" s="884" t="s">
        <v>1904</v>
      </c>
      <c r="D185" s="884" t="s">
        <v>508</v>
      </c>
      <c r="E185" s="884" t="s">
        <v>816</v>
      </c>
      <c r="F185" s="889">
        <v>814722</v>
      </c>
      <c r="G185" s="889">
        <v>0</v>
      </c>
      <c r="H185" s="889">
        <v>0</v>
      </c>
      <c r="I185" s="889">
        <v>0</v>
      </c>
      <c r="J185" s="889">
        <v>0</v>
      </c>
      <c r="K185" s="889">
        <v>814722</v>
      </c>
      <c r="L185" s="889">
        <v>224335</v>
      </c>
      <c r="M185" s="889">
        <v>247263</v>
      </c>
    </row>
    <row r="186" spans="1:13" x14ac:dyDescent="0.2">
      <c r="A186" s="884" t="s">
        <v>3311</v>
      </c>
      <c r="B186" s="884" t="s">
        <v>509</v>
      </c>
      <c r="C186" s="884" t="s">
        <v>1905</v>
      </c>
      <c r="D186" s="884" t="s">
        <v>508</v>
      </c>
      <c r="E186" s="884" t="s">
        <v>817</v>
      </c>
      <c r="F186" s="889">
        <v>0</v>
      </c>
      <c r="G186" s="889">
        <v>0</v>
      </c>
      <c r="H186" s="889">
        <v>0</v>
      </c>
      <c r="I186" s="889">
        <v>0</v>
      </c>
      <c r="J186" s="889">
        <v>0</v>
      </c>
      <c r="K186" s="889">
        <v>0</v>
      </c>
      <c r="L186" s="889">
        <v>0</v>
      </c>
      <c r="M186" s="889">
        <v>0</v>
      </c>
    </row>
    <row r="187" spans="1:13" x14ac:dyDescent="0.2">
      <c r="A187" s="884" t="s">
        <v>3311</v>
      </c>
      <c r="B187" s="884" t="s">
        <v>509</v>
      </c>
      <c r="C187" s="884" t="s">
        <v>1906</v>
      </c>
      <c r="D187" s="884" t="s">
        <v>508</v>
      </c>
      <c r="E187" s="884" t="s">
        <v>818</v>
      </c>
      <c r="F187" s="889">
        <v>0</v>
      </c>
      <c r="G187" s="889">
        <v>0</v>
      </c>
      <c r="H187" s="889">
        <v>0</v>
      </c>
      <c r="I187" s="889">
        <v>0</v>
      </c>
      <c r="J187" s="889">
        <v>0</v>
      </c>
      <c r="K187" s="889">
        <v>0</v>
      </c>
      <c r="L187" s="889">
        <v>0</v>
      </c>
      <c r="M187" s="889">
        <v>0</v>
      </c>
    </row>
    <row r="188" spans="1:13" x14ac:dyDescent="0.2">
      <c r="A188" s="884" t="s">
        <v>3312</v>
      </c>
      <c r="B188" s="884" t="s">
        <v>513</v>
      </c>
      <c r="C188" s="884" t="s">
        <v>1907</v>
      </c>
      <c r="D188" s="884" t="s">
        <v>512</v>
      </c>
      <c r="E188" s="884" t="s">
        <v>760</v>
      </c>
      <c r="F188" s="889">
        <v>20283220</v>
      </c>
      <c r="G188" s="889">
        <v>276480</v>
      </c>
      <c r="H188" s="889">
        <v>0</v>
      </c>
      <c r="I188" s="889">
        <v>-699</v>
      </c>
      <c r="J188" s="889">
        <v>742522</v>
      </c>
      <c r="K188" s="889">
        <v>19263519</v>
      </c>
      <c r="L188" s="889">
        <v>0</v>
      </c>
      <c r="M188" s="889">
        <v>0</v>
      </c>
    </row>
    <row r="189" spans="1:13" x14ac:dyDescent="0.2">
      <c r="A189" s="884" t="s">
        <v>3311</v>
      </c>
      <c r="B189" s="884" t="s">
        <v>523</v>
      </c>
      <c r="C189" s="884" t="s">
        <v>1908</v>
      </c>
      <c r="D189" s="884" t="s">
        <v>522</v>
      </c>
      <c r="E189" s="884" t="s">
        <v>959</v>
      </c>
      <c r="F189" s="889">
        <v>492889</v>
      </c>
      <c r="G189" s="889">
        <v>102</v>
      </c>
      <c r="H189" s="889">
        <v>0</v>
      </c>
      <c r="I189" s="889">
        <v>0</v>
      </c>
      <c r="J189" s="889">
        <v>211640</v>
      </c>
      <c r="K189" s="889">
        <v>281147</v>
      </c>
      <c r="L189" s="889">
        <v>385679</v>
      </c>
      <c r="M189" s="889">
        <v>425097</v>
      </c>
    </row>
    <row r="190" spans="1:13" x14ac:dyDescent="0.2">
      <c r="A190" s="884" t="s">
        <v>3311</v>
      </c>
      <c r="B190" s="884" t="s">
        <v>525</v>
      </c>
      <c r="C190" s="884" t="s">
        <v>1909</v>
      </c>
      <c r="D190" s="884" t="s">
        <v>524</v>
      </c>
      <c r="E190" s="884" t="s">
        <v>960</v>
      </c>
      <c r="F190" s="889">
        <v>0</v>
      </c>
      <c r="G190" s="889">
        <v>0</v>
      </c>
      <c r="H190" s="889">
        <v>0</v>
      </c>
      <c r="I190" s="889">
        <v>0</v>
      </c>
      <c r="J190" s="889">
        <v>0</v>
      </c>
      <c r="K190" s="889">
        <v>0</v>
      </c>
      <c r="L190" s="889">
        <v>0</v>
      </c>
      <c r="M190" s="889">
        <v>0</v>
      </c>
    </row>
    <row r="191" spans="1:13" x14ac:dyDescent="0.2">
      <c r="A191" s="884" t="s">
        <v>3311</v>
      </c>
      <c r="B191" s="884" t="s">
        <v>525</v>
      </c>
      <c r="C191" s="884" t="s">
        <v>1910</v>
      </c>
      <c r="D191" s="884" t="s">
        <v>524</v>
      </c>
      <c r="E191" s="884" t="s">
        <v>961</v>
      </c>
      <c r="F191" s="889">
        <v>30285</v>
      </c>
      <c r="G191" s="889">
        <v>0</v>
      </c>
      <c r="H191" s="889">
        <v>0</v>
      </c>
      <c r="I191" s="889">
        <v>0</v>
      </c>
      <c r="J191" s="889">
        <v>46638</v>
      </c>
      <c r="K191" s="889">
        <v>0</v>
      </c>
      <c r="L191" s="889">
        <v>0</v>
      </c>
      <c r="M191" s="889">
        <v>0</v>
      </c>
    </row>
    <row r="192" spans="1:13" x14ac:dyDescent="0.2">
      <c r="A192" s="884" t="s">
        <v>3311</v>
      </c>
      <c r="B192" s="884" t="s">
        <v>525</v>
      </c>
      <c r="C192" s="884" t="s">
        <v>1911</v>
      </c>
      <c r="D192" s="884" t="s">
        <v>524</v>
      </c>
      <c r="E192" s="884" t="s">
        <v>962</v>
      </c>
      <c r="F192" s="889">
        <v>0</v>
      </c>
      <c r="G192" s="889">
        <v>0</v>
      </c>
      <c r="H192" s="889">
        <v>0</v>
      </c>
      <c r="I192" s="889">
        <v>0</v>
      </c>
      <c r="J192" s="889">
        <v>0</v>
      </c>
      <c r="K192" s="889">
        <v>0</v>
      </c>
      <c r="L192" s="889">
        <v>0</v>
      </c>
      <c r="M192" s="889">
        <v>0</v>
      </c>
    </row>
    <row r="193" spans="1:13" x14ac:dyDescent="0.2">
      <c r="A193" s="884" t="s">
        <v>3311</v>
      </c>
      <c r="B193" s="884" t="s">
        <v>525</v>
      </c>
      <c r="C193" s="884" t="s">
        <v>1912</v>
      </c>
      <c r="D193" s="884" t="s">
        <v>524</v>
      </c>
      <c r="E193" s="884" t="s">
        <v>963</v>
      </c>
      <c r="F193" s="889">
        <v>196608</v>
      </c>
      <c r="G193" s="889">
        <v>0</v>
      </c>
      <c r="H193" s="889">
        <v>0</v>
      </c>
      <c r="I193" s="889">
        <v>0</v>
      </c>
      <c r="J193" s="889">
        <v>149230</v>
      </c>
      <c r="K193" s="889">
        <v>47378</v>
      </c>
      <c r="L193" s="889">
        <v>0</v>
      </c>
      <c r="M193" s="889">
        <v>0</v>
      </c>
    </row>
    <row r="194" spans="1:13" x14ac:dyDescent="0.2">
      <c r="A194" s="884" t="s">
        <v>3312</v>
      </c>
      <c r="B194" s="884" t="s">
        <v>527</v>
      </c>
      <c r="C194" s="884" t="s">
        <v>1913</v>
      </c>
      <c r="D194" s="884" t="s">
        <v>526</v>
      </c>
      <c r="E194" s="884" t="s">
        <v>770</v>
      </c>
      <c r="F194" s="889">
        <v>170240</v>
      </c>
      <c r="G194" s="889">
        <v>0</v>
      </c>
      <c r="H194" s="889">
        <v>0</v>
      </c>
      <c r="I194" s="889">
        <v>0</v>
      </c>
      <c r="J194" s="889">
        <v>0</v>
      </c>
      <c r="K194" s="889">
        <v>170240</v>
      </c>
      <c r="L194" s="889">
        <v>0</v>
      </c>
      <c r="M194" s="889">
        <v>0</v>
      </c>
    </row>
    <row r="195" spans="1:13" x14ac:dyDescent="0.2">
      <c r="A195" s="884" t="s">
        <v>3312</v>
      </c>
      <c r="B195" s="884" t="s">
        <v>531</v>
      </c>
      <c r="C195" s="884" t="s">
        <v>1914</v>
      </c>
      <c r="D195" s="884" t="s">
        <v>530</v>
      </c>
      <c r="E195" s="884" t="s">
        <v>787</v>
      </c>
      <c r="F195" s="889">
        <v>4856361</v>
      </c>
      <c r="G195" s="889">
        <v>0</v>
      </c>
      <c r="H195" s="889">
        <v>0</v>
      </c>
      <c r="I195" s="889">
        <v>0</v>
      </c>
      <c r="J195" s="889">
        <v>0</v>
      </c>
      <c r="K195" s="889">
        <v>4856361</v>
      </c>
      <c r="L195" s="889">
        <v>55000</v>
      </c>
      <c r="M195" s="889">
        <v>60621</v>
      </c>
    </row>
    <row r="196" spans="1:13" x14ac:dyDescent="0.2">
      <c r="A196" s="884" t="s">
        <v>3312</v>
      </c>
      <c r="B196" s="884" t="s">
        <v>533</v>
      </c>
      <c r="C196" s="884" t="s">
        <v>1915</v>
      </c>
      <c r="D196" s="884" t="s">
        <v>532</v>
      </c>
      <c r="E196" s="884" t="s">
        <v>964</v>
      </c>
      <c r="F196" s="889">
        <v>0</v>
      </c>
      <c r="G196" s="889">
        <v>0</v>
      </c>
      <c r="H196" s="889">
        <v>0</v>
      </c>
      <c r="I196" s="889">
        <v>0</v>
      </c>
      <c r="J196" s="889">
        <v>0</v>
      </c>
      <c r="K196" s="889">
        <v>0</v>
      </c>
      <c r="L196" s="889">
        <v>0</v>
      </c>
      <c r="M196" s="889">
        <v>0</v>
      </c>
    </row>
    <row r="197" spans="1:13" x14ac:dyDescent="0.2">
      <c r="A197" s="884" t="s">
        <v>3312</v>
      </c>
      <c r="B197" s="884" t="s">
        <v>533</v>
      </c>
      <c r="C197" s="884" t="s">
        <v>1916</v>
      </c>
      <c r="D197" s="884" t="s">
        <v>532</v>
      </c>
      <c r="E197" s="884" t="s">
        <v>965</v>
      </c>
      <c r="F197" s="889">
        <v>0</v>
      </c>
      <c r="G197" s="889">
        <v>0</v>
      </c>
      <c r="H197" s="889">
        <v>0</v>
      </c>
      <c r="I197" s="889">
        <v>0</v>
      </c>
      <c r="J197" s="889">
        <v>0</v>
      </c>
      <c r="K197" s="889">
        <v>0</v>
      </c>
      <c r="L197" s="889">
        <v>0</v>
      </c>
      <c r="M197" s="889">
        <v>0</v>
      </c>
    </row>
    <row r="198" spans="1:13" x14ac:dyDescent="0.2">
      <c r="A198" s="884" t="s">
        <v>3311</v>
      </c>
      <c r="B198" s="884" t="s">
        <v>543</v>
      </c>
      <c r="C198" s="884" t="s">
        <v>1917</v>
      </c>
      <c r="D198" s="884" t="s">
        <v>542</v>
      </c>
      <c r="E198" s="884" t="s">
        <v>966</v>
      </c>
      <c r="F198" s="889">
        <v>35993</v>
      </c>
      <c r="G198" s="889">
        <v>0</v>
      </c>
      <c r="H198" s="889">
        <v>0</v>
      </c>
      <c r="I198" s="889">
        <v>0</v>
      </c>
      <c r="J198" s="889">
        <v>43535</v>
      </c>
      <c r="K198" s="889">
        <v>0</v>
      </c>
      <c r="L198" s="889">
        <v>11135</v>
      </c>
      <c r="M198" s="889">
        <v>12273</v>
      </c>
    </row>
    <row r="199" spans="1:13" x14ac:dyDescent="0.2">
      <c r="A199" s="884" t="s">
        <v>3311</v>
      </c>
      <c r="B199" s="884" t="s">
        <v>543</v>
      </c>
      <c r="C199" s="884" t="s">
        <v>1918</v>
      </c>
      <c r="D199" s="884" t="s">
        <v>542</v>
      </c>
      <c r="E199" s="884" t="s">
        <v>967</v>
      </c>
      <c r="F199" s="889">
        <v>251469</v>
      </c>
      <c r="G199" s="889">
        <v>0</v>
      </c>
      <c r="H199" s="889">
        <v>0</v>
      </c>
      <c r="I199" s="889">
        <v>0</v>
      </c>
      <c r="J199" s="889">
        <v>927044</v>
      </c>
      <c r="K199" s="889">
        <v>0</v>
      </c>
      <c r="L199" s="889">
        <v>0</v>
      </c>
      <c r="M199" s="889">
        <v>0</v>
      </c>
    </row>
    <row r="200" spans="1:13" x14ac:dyDescent="0.2">
      <c r="A200" s="884" t="s">
        <v>3311</v>
      </c>
      <c r="B200" s="884" t="s">
        <v>543</v>
      </c>
      <c r="C200" s="884" t="s">
        <v>1919</v>
      </c>
      <c r="D200" s="884" t="s">
        <v>542</v>
      </c>
      <c r="E200" s="884" t="s">
        <v>968</v>
      </c>
      <c r="F200" s="889">
        <v>201988</v>
      </c>
      <c r="G200" s="889">
        <v>0</v>
      </c>
      <c r="H200" s="889">
        <v>0</v>
      </c>
      <c r="I200" s="889">
        <v>0</v>
      </c>
      <c r="J200" s="889">
        <v>97142</v>
      </c>
      <c r="K200" s="889">
        <v>104846</v>
      </c>
      <c r="L200" s="889">
        <v>0</v>
      </c>
      <c r="M200" s="889">
        <v>0</v>
      </c>
    </row>
    <row r="201" spans="1:13" x14ac:dyDescent="0.2">
      <c r="A201" s="884" t="s">
        <v>3312</v>
      </c>
      <c r="B201" s="884" t="s">
        <v>552</v>
      </c>
      <c r="C201" s="884" t="s">
        <v>1920</v>
      </c>
      <c r="D201" s="884" t="s">
        <v>551</v>
      </c>
      <c r="E201" s="884" t="s">
        <v>970</v>
      </c>
      <c r="F201" s="889">
        <v>0</v>
      </c>
      <c r="G201" s="889">
        <v>0</v>
      </c>
      <c r="H201" s="889">
        <v>0</v>
      </c>
      <c r="I201" s="889">
        <v>0</v>
      </c>
      <c r="J201" s="889">
        <v>0</v>
      </c>
      <c r="K201" s="889">
        <v>0</v>
      </c>
      <c r="L201" s="889">
        <v>0</v>
      </c>
      <c r="M201" s="889">
        <v>0</v>
      </c>
    </row>
    <row r="202" spans="1:13" x14ac:dyDescent="0.2">
      <c r="A202" s="884" t="s">
        <v>3312</v>
      </c>
      <c r="B202" s="884" t="s">
        <v>554</v>
      </c>
      <c r="C202" s="884" t="s">
        <v>1921</v>
      </c>
      <c r="D202" s="884" t="s">
        <v>553</v>
      </c>
      <c r="E202" s="884" t="s">
        <v>773</v>
      </c>
      <c r="F202" s="889">
        <v>318208</v>
      </c>
      <c r="G202" s="889">
        <v>0</v>
      </c>
      <c r="H202" s="889">
        <v>0</v>
      </c>
      <c r="I202" s="889">
        <v>-3921</v>
      </c>
      <c r="J202" s="889">
        <v>0</v>
      </c>
      <c r="K202" s="889">
        <v>314287</v>
      </c>
      <c r="L202" s="889">
        <v>0</v>
      </c>
      <c r="M202" s="889">
        <v>0</v>
      </c>
    </row>
    <row r="203" spans="1:13" x14ac:dyDescent="0.2">
      <c r="A203" s="884" t="s">
        <v>3312</v>
      </c>
      <c r="B203" s="884" t="s">
        <v>554</v>
      </c>
      <c r="C203" s="884" t="s">
        <v>1922</v>
      </c>
      <c r="D203" s="884" t="s">
        <v>553</v>
      </c>
      <c r="E203" s="884" t="s">
        <v>971</v>
      </c>
      <c r="F203" s="889">
        <v>6804</v>
      </c>
      <c r="G203" s="889">
        <v>0</v>
      </c>
      <c r="H203" s="889">
        <v>0</v>
      </c>
      <c r="I203" s="889">
        <v>0</v>
      </c>
      <c r="J203" s="889">
        <v>77591</v>
      </c>
      <c r="K203" s="889">
        <v>0</v>
      </c>
      <c r="L203" s="889">
        <v>0</v>
      </c>
      <c r="M203" s="889">
        <v>0</v>
      </c>
    </row>
    <row r="204" spans="1:13" x14ac:dyDescent="0.2">
      <c r="A204" s="884" t="s">
        <v>3311</v>
      </c>
      <c r="B204" s="884" t="s">
        <v>556</v>
      </c>
      <c r="C204" s="884" t="s">
        <v>1923</v>
      </c>
      <c r="D204" s="884" t="s">
        <v>555</v>
      </c>
      <c r="E204" s="884" t="s">
        <v>972</v>
      </c>
      <c r="F204" s="889">
        <v>202511</v>
      </c>
      <c r="G204" s="889">
        <v>0</v>
      </c>
      <c r="H204" s="889">
        <v>0</v>
      </c>
      <c r="I204" s="889">
        <v>0</v>
      </c>
      <c r="J204" s="889">
        <v>290406</v>
      </c>
      <c r="K204" s="889">
        <v>0</v>
      </c>
      <c r="L204" s="889">
        <v>46117</v>
      </c>
      <c r="M204" s="889">
        <v>50830</v>
      </c>
    </row>
    <row r="205" spans="1:13" x14ac:dyDescent="0.2">
      <c r="A205" s="884" t="s">
        <v>3311</v>
      </c>
      <c r="B205" s="884" t="s">
        <v>556</v>
      </c>
      <c r="C205" s="884" t="s">
        <v>1924</v>
      </c>
      <c r="D205" s="884" t="s">
        <v>555</v>
      </c>
      <c r="E205" s="884" t="s">
        <v>973</v>
      </c>
      <c r="F205" s="889">
        <v>88513</v>
      </c>
      <c r="G205" s="889">
        <v>0</v>
      </c>
      <c r="H205" s="889">
        <v>0</v>
      </c>
      <c r="I205" s="889">
        <v>0</v>
      </c>
      <c r="J205" s="889">
        <v>0</v>
      </c>
      <c r="K205" s="889">
        <v>88513</v>
      </c>
      <c r="L205" s="889">
        <v>225684</v>
      </c>
      <c r="M205" s="889">
        <v>248750</v>
      </c>
    </row>
    <row r="206" spans="1:13" x14ac:dyDescent="0.2">
      <c r="A206" s="884" t="s">
        <v>3311</v>
      </c>
      <c r="B206" s="884" t="s">
        <v>556</v>
      </c>
      <c r="C206" s="884" t="s">
        <v>1925</v>
      </c>
      <c r="D206" s="884" t="s">
        <v>555</v>
      </c>
      <c r="E206" s="884" t="s">
        <v>974</v>
      </c>
      <c r="F206" s="889">
        <v>333328</v>
      </c>
      <c r="G206" s="889">
        <v>0</v>
      </c>
      <c r="H206" s="889">
        <v>0</v>
      </c>
      <c r="I206" s="889">
        <v>0</v>
      </c>
      <c r="J206" s="889">
        <v>51210</v>
      </c>
      <c r="K206" s="889">
        <v>282118</v>
      </c>
      <c r="L206" s="889">
        <v>201667</v>
      </c>
      <c r="M206" s="889">
        <v>222278</v>
      </c>
    </row>
    <row r="207" spans="1:13" x14ac:dyDescent="0.2">
      <c r="A207" s="884" t="s">
        <v>3311</v>
      </c>
      <c r="B207" s="884" t="s">
        <v>556</v>
      </c>
      <c r="C207" s="884" t="s">
        <v>1926</v>
      </c>
      <c r="D207" s="884" t="s">
        <v>555</v>
      </c>
      <c r="E207" s="884" t="s">
        <v>975</v>
      </c>
      <c r="F207" s="889">
        <v>661026</v>
      </c>
      <c r="G207" s="889">
        <v>0</v>
      </c>
      <c r="H207" s="889">
        <v>0</v>
      </c>
      <c r="I207" s="889">
        <v>0</v>
      </c>
      <c r="J207" s="889">
        <v>18551</v>
      </c>
      <c r="K207" s="889">
        <v>642475</v>
      </c>
      <c r="L207" s="889">
        <v>0</v>
      </c>
      <c r="M207" s="889">
        <v>0</v>
      </c>
    </row>
    <row r="208" spans="1:13" x14ac:dyDescent="0.2">
      <c r="A208" s="884" t="s">
        <v>3311</v>
      </c>
      <c r="B208" s="884" t="s">
        <v>556</v>
      </c>
      <c r="C208" s="884" t="s">
        <v>1927</v>
      </c>
      <c r="D208" s="884" t="s">
        <v>555</v>
      </c>
      <c r="E208" s="884" t="s">
        <v>976</v>
      </c>
      <c r="F208" s="889">
        <v>44196</v>
      </c>
      <c r="G208" s="889">
        <v>0</v>
      </c>
      <c r="H208" s="889">
        <v>0</v>
      </c>
      <c r="I208" s="889">
        <v>0</v>
      </c>
      <c r="J208" s="889">
        <v>35755</v>
      </c>
      <c r="K208" s="889">
        <v>8441</v>
      </c>
      <c r="L208" s="889">
        <v>0</v>
      </c>
      <c r="M208" s="889">
        <v>0</v>
      </c>
    </row>
    <row r="209" spans="1:13" x14ac:dyDescent="0.2">
      <c r="A209" s="884" t="s">
        <v>3311</v>
      </c>
      <c r="B209" s="884" t="s">
        <v>562</v>
      </c>
      <c r="C209" s="884" t="s">
        <v>1928</v>
      </c>
      <c r="D209" s="884" t="s">
        <v>561</v>
      </c>
      <c r="E209" s="884" t="s">
        <v>784</v>
      </c>
      <c r="F209" s="889">
        <v>854866</v>
      </c>
      <c r="G209" s="889">
        <v>0</v>
      </c>
      <c r="H209" s="889">
        <v>0</v>
      </c>
      <c r="I209" s="889">
        <v>-20412</v>
      </c>
      <c r="J209" s="889">
        <v>144320</v>
      </c>
      <c r="K209" s="889">
        <v>690134</v>
      </c>
      <c r="L209" s="889">
        <v>0</v>
      </c>
      <c r="M209" s="889">
        <v>0</v>
      </c>
    </row>
    <row r="210" spans="1:13" x14ac:dyDescent="0.2">
      <c r="A210" s="884" t="s">
        <v>3311</v>
      </c>
      <c r="B210" s="884" t="s">
        <v>562</v>
      </c>
      <c r="C210" s="884" t="s">
        <v>1929</v>
      </c>
      <c r="D210" s="884" t="s">
        <v>561</v>
      </c>
      <c r="E210" s="884" t="s">
        <v>977</v>
      </c>
      <c r="F210" s="889">
        <v>0</v>
      </c>
      <c r="G210" s="889">
        <v>0</v>
      </c>
      <c r="H210" s="889">
        <v>0</v>
      </c>
      <c r="I210" s="889">
        <v>0</v>
      </c>
      <c r="J210" s="889">
        <v>0</v>
      </c>
      <c r="K210" s="889">
        <v>0</v>
      </c>
      <c r="L210" s="889">
        <v>0</v>
      </c>
      <c r="M210" s="889">
        <v>0</v>
      </c>
    </row>
    <row r="211" spans="1:13" x14ac:dyDescent="0.2">
      <c r="A211" s="884" t="s">
        <v>3311</v>
      </c>
      <c r="B211" s="884" t="s">
        <v>562</v>
      </c>
      <c r="C211" s="884" t="s">
        <v>1930</v>
      </c>
      <c r="D211" s="884" t="s">
        <v>561</v>
      </c>
      <c r="E211" s="884" t="s">
        <v>978</v>
      </c>
      <c r="F211" s="889">
        <v>900757</v>
      </c>
      <c r="G211" s="889">
        <v>0</v>
      </c>
      <c r="H211" s="889">
        <v>0</v>
      </c>
      <c r="I211" s="889">
        <v>0</v>
      </c>
      <c r="J211" s="889">
        <v>0</v>
      </c>
      <c r="K211" s="889">
        <v>900757</v>
      </c>
      <c r="L211" s="889">
        <v>0</v>
      </c>
      <c r="M211" s="889">
        <v>0</v>
      </c>
    </row>
    <row r="212" spans="1:13" x14ac:dyDescent="0.2">
      <c r="A212" s="884" t="s">
        <v>3312</v>
      </c>
      <c r="B212" s="884" t="s">
        <v>593</v>
      </c>
      <c r="C212" s="884" t="s">
        <v>1931</v>
      </c>
      <c r="D212" s="884" t="s">
        <v>592</v>
      </c>
      <c r="E212" s="884" t="s">
        <v>936</v>
      </c>
      <c r="F212" s="889">
        <v>0</v>
      </c>
      <c r="G212" s="889">
        <v>0</v>
      </c>
      <c r="H212" s="889">
        <v>0</v>
      </c>
      <c r="I212" s="889">
        <v>0</v>
      </c>
      <c r="J212" s="889">
        <v>0</v>
      </c>
      <c r="K212" s="889">
        <v>0</v>
      </c>
      <c r="L212" s="889">
        <v>0</v>
      </c>
      <c r="M212" s="889">
        <v>0</v>
      </c>
    </row>
    <row r="213" spans="1:13" x14ac:dyDescent="0.2">
      <c r="A213" s="884" t="s">
        <v>3311</v>
      </c>
      <c r="B213" s="884" t="s">
        <v>607</v>
      </c>
      <c r="C213" s="884" t="s">
        <v>1932</v>
      </c>
      <c r="D213" s="884" t="s">
        <v>606</v>
      </c>
      <c r="E213" s="884" t="s">
        <v>788</v>
      </c>
      <c r="F213" s="889">
        <v>5981346</v>
      </c>
      <c r="G213" s="889">
        <v>0</v>
      </c>
      <c r="H213" s="889">
        <v>0</v>
      </c>
      <c r="I213" s="889">
        <v>0</v>
      </c>
      <c r="J213" s="889">
        <v>1358969</v>
      </c>
      <c r="K213" s="889">
        <v>4622377</v>
      </c>
      <c r="L213" s="889">
        <v>207357</v>
      </c>
      <c r="M213" s="889">
        <v>228550</v>
      </c>
    </row>
    <row r="214" spans="1:13" x14ac:dyDescent="0.2">
      <c r="A214" s="884" t="s">
        <v>3311</v>
      </c>
      <c r="B214" s="884" t="s">
        <v>607</v>
      </c>
      <c r="C214" s="884" t="s">
        <v>1933</v>
      </c>
      <c r="D214" s="884" t="s">
        <v>606</v>
      </c>
      <c r="E214" s="884" t="s">
        <v>979</v>
      </c>
      <c r="F214" s="889">
        <v>560956</v>
      </c>
      <c r="G214" s="889">
        <v>0</v>
      </c>
      <c r="H214" s="889">
        <v>0</v>
      </c>
      <c r="I214" s="889">
        <v>0</v>
      </c>
      <c r="J214" s="889">
        <v>612991</v>
      </c>
      <c r="K214" s="889">
        <v>0</v>
      </c>
      <c r="L214" s="889">
        <v>0</v>
      </c>
      <c r="M214" s="889">
        <v>0</v>
      </c>
    </row>
    <row r="215" spans="1:13" x14ac:dyDescent="0.2">
      <c r="A215" s="884" t="s">
        <v>3311</v>
      </c>
      <c r="B215" s="884" t="s">
        <v>607</v>
      </c>
      <c r="C215" s="884" t="s">
        <v>1934</v>
      </c>
      <c r="D215" s="884" t="s">
        <v>606</v>
      </c>
      <c r="E215" s="884" t="s">
        <v>980</v>
      </c>
      <c r="F215" s="889">
        <v>728360</v>
      </c>
      <c r="G215" s="889">
        <v>0</v>
      </c>
      <c r="H215" s="889">
        <v>0</v>
      </c>
      <c r="I215" s="889">
        <v>0</v>
      </c>
      <c r="J215" s="889">
        <v>0</v>
      </c>
      <c r="K215" s="889">
        <v>728360</v>
      </c>
      <c r="L215" s="889">
        <v>55000</v>
      </c>
      <c r="M215" s="889">
        <v>60621</v>
      </c>
    </row>
    <row r="216" spans="1:13" x14ac:dyDescent="0.2">
      <c r="A216" s="884" t="s">
        <v>3311</v>
      </c>
      <c r="B216" s="884" t="s">
        <v>607</v>
      </c>
      <c r="C216" s="884" t="s">
        <v>1935</v>
      </c>
      <c r="D216" s="884" t="s">
        <v>606</v>
      </c>
      <c r="E216" s="884" t="s">
        <v>981</v>
      </c>
      <c r="F216" s="889">
        <v>0</v>
      </c>
      <c r="G216" s="889">
        <v>0</v>
      </c>
      <c r="H216" s="889">
        <v>0</v>
      </c>
      <c r="I216" s="889">
        <v>0</v>
      </c>
      <c r="J216" s="889">
        <v>0</v>
      </c>
      <c r="K216" s="889">
        <v>0</v>
      </c>
      <c r="L216" s="889">
        <v>0</v>
      </c>
      <c r="M216" s="889">
        <v>0</v>
      </c>
    </row>
    <row r="217" spans="1:13" x14ac:dyDescent="0.2">
      <c r="A217" s="884" t="s">
        <v>3311</v>
      </c>
      <c r="B217" s="884" t="s">
        <v>607</v>
      </c>
      <c r="C217" s="884" t="s">
        <v>1936</v>
      </c>
      <c r="D217" s="884" t="s">
        <v>606</v>
      </c>
      <c r="E217" s="884" t="s">
        <v>982</v>
      </c>
      <c r="F217" s="889">
        <v>0</v>
      </c>
      <c r="G217" s="889">
        <v>0</v>
      </c>
      <c r="H217" s="889">
        <v>0</v>
      </c>
      <c r="I217" s="889">
        <v>0</v>
      </c>
      <c r="J217" s="889">
        <v>0</v>
      </c>
      <c r="K217" s="889">
        <v>0</v>
      </c>
      <c r="L217" s="889">
        <v>0</v>
      </c>
      <c r="M217" s="889">
        <v>0</v>
      </c>
    </row>
    <row r="218" spans="1:13" x14ac:dyDescent="0.2">
      <c r="A218" s="884" t="s">
        <v>3311</v>
      </c>
      <c r="B218" s="884" t="s">
        <v>607</v>
      </c>
      <c r="C218" s="884" t="s">
        <v>1937</v>
      </c>
      <c r="D218" s="884" t="s">
        <v>606</v>
      </c>
      <c r="E218" s="884" t="s">
        <v>983</v>
      </c>
      <c r="F218" s="889">
        <v>763</v>
      </c>
      <c r="G218" s="889">
        <v>0</v>
      </c>
      <c r="H218" s="889">
        <v>0</v>
      </c>
      <c r="I218" s="889">
        <v>0</v>
      </c>
      <c r="J218" s="889">
        <v>1272</v>
      </c>
      <c r="K218" s="889">
        <v>0</v>
      </c>
      <c r="L218" s="889">
        <v>0</v>
      </c>
      <c r="M218" s="889">
        <v>0</v>
      </c>
    </row>
    <row r="219" spans="1:13" x14ac:dyDescent="0.2">
      <c r="A219" s="884" t="s">
        <v>3311</v>
      </c>
      <c r="B219" s="884" t="s">
        <v>607</v>
      </c>
      <c r="C219" s="884" t="s">
        <v>1938</v>
      </c>
      <c r="D219" s="884" t="s">
        <v>606</v>
      </c>
      <c r="E219" s="884" t="s">
        <v>984</v>
      </c>
      <c r="F219" s="889">
        <v>0</v>
      </c>
      <c r="G219" s="889">
        <v>0</v>
      </c>
      <c r="H219" s="889">
        <v>0</v>
      </c>
      <c r="I219" s="889">
        <v>0</v>
      </c>
      <c r="J219" s="889">
        <v>48594</v>
      </c>
      <c r="K219" s="889">
        <v>0</v>
      </c>
      <c r="L219" s="889">
        <v>39936</v>
      </c>
      <c r="M219" s="889">
        <v>44018</v>
      </c>
    </row>
    <row r="220" spans="1:13" x14ac:dyDescent="0.2">
      <c r="A220" s="884" t="s">
        <v>3311</v>
      </c>
      <c r="B220" s="884" t="s">
        <v>607</v>
      </c>
      <c r="C220" s="884" t="s">
        <v>1939</v>
      </c>
      <c r="D220" s="884" t="s">
        <v>606</v>
      </c>
      <c r="E220" s="884" t="s">
        <v>985</v>
      </c>
      <c r="F220" s="889">
        <v>133616</v>
      </c>
      <c r="G220" s="889">
        <v>0</v>
      </c>
      <c r="H220" s="889">
        <v>0</v>
      </c>
      <c r="I220" s="889">
        <v>0</v>
      </c>
      <c r="J220" s="889">
        <v>445280</v>
      </c>
      <c r="K220" s="889">
        <v>0</v>
      </c>
      <c r="L220" s="889">
        <v>71168</v>
      </c>
      <c r="M220" s="889">
        <v>78442</v>
      </c>
    </row>
    <row r="221" spans="1:13" x14ac:dyDescent="0.2">
      <c r="A221" s="884" t="s">
        <v>3311</v>
      </c>
      <c r="B221" s="884" t="s">
        <v>607</v>
      </c>
      <c r="C221" s="884" t="s">
        <v>1940</v>
      </c>
      <c r="D221" s="884" t="s">
        <v>606</v>
      </c>
      <c r="E221" s="884" t="s">
        <v>986</v>
      </c>
      <c r="F221" s="889">
        <v>0</v>
      </c>
      <c r="G221" s="889">
        <v>0</v>
      </c>
      <c r="H221" s="889">
        <v>0</v>
      </c>
      <c r="I221" s="889">
        <v>0</v>
      </c>
      <c r="J221" s="889">
        <v>67139</v>
      </c>
      <c r="K221" s="889">
        <v>0</v>
      </c>
      <c r="L221" s="889">
        <v>0</v>
      </c>
      <c r="M221" s="889">
        <v>0</v>
      </c>
    </row>
    <row r="222" spans="1:13" x14ac:dyDescent="0.2">
      <c r="A222" s="884" t="s">
        <v>3311</v>
      </c>
      <c r="B222" s="884" t="s">
        <v>607</v>
      </c>
      <c r="C222" s="884" t="s">
        <v>1941</v>
      </c>
      <c r="D222" s="884" t="s">
        <v>606</v>
      </c>
      <c r="E222" s="884" t="s">
        <v>987</v>
      </c>
      <c r="F222" s="889">
        <v>5539</v>
      </c>
      <c r="G222" s="889">
        <v>0</v>
      </c>
      <c r="H222" s="889">
        <v>0</v>
      </c>
      <c r="I222" s="889">
        <v>0</v>
      </c>
      <c r="J222" s="889">
        <v>153754</v>
      </c>
      <c r="K222" s="889">
        <v>0</v>
      </c>
      <c r="L222" s="889">
        <v>0</v>
      </c>
      <c r="M222" s="889">
        <v>0</v>
      </c>
    </row>
    <row r="223" spans="1:13" x14ac:dyDescent="0.2">
      <c r="A223" s="884" t="s">
        <v>3311</v>
      </c>
      <c r="B223" s="884" t="s">
        <v>607</v>
      </c>
      <c r="C223" s="884" t="s">
        <v>1942</v>
      </c>
      <c r="D223" s="884" t="s">
        <v>606</v>
      </c>
      <c r="E223" s="884" t="s">
        <v>988</v>
      </c>
      <c r="F223" s="889">
        <v>0</v>
      </c>
      <c r="G223" s="889">
        <v>0</v>
      </c>
      <c r="H223" s="889">
        <v>0</v>
      </c>
      <c r="I223" s="889">
        <v>0</v>
      </c>
      <c r="J223" s="889">
        <v>58811</v>
      </c>
      <c r="K223" s="889">
        <v>0</v>
      </c>
      <c r="L223" s="889">
        <v>0</v>
      </c>
      <c r="M223" s="889">
        <v>0</v>
      </c>
    </row>
    <row r="224" spans="1:13" x14ac:dyDescent="0.2">
      <c r="A224" s="884" t="s">
        <v>3311</v>
      </c>
      <c r="B224" s="884" t="s">
        <v>609</v>
      </c>
      <c r="C224" s="884" t="s">
        <v>1943</v>
      </c>
      <c r="D224" s="884" t="s">
        <v>608</v>
      </c>
      <c r="E224" s="884" t="s">
        <v>989</v>
      </c>
      <c r="F224" s="889">
        <v>0</v>
      </c>
      <c r="G224" s="889">
        <v>0</v>
      </c>
      <c r="H224" s="889">
        <v>0</v>
      </c>
      <c r="I224" s="889">
        <v>0</v>
      </c>
      <c r="J224" s="889">
        <v>0</v>
      </c>
      <c r="K224" s="889">
        <v>0</v>
      </c>
      <c r="L224" s="889">
        <v>0</v>
      </c>
      <c r="M224" s="889">
        <v>0</v>
      </c>
    </row>
    <row r="225" spans="1:14" x14ac:dyDescent="0.2">
      <c r="A225" s="884" t="s">
        <v>3311</v>
      </c>
      <c r="B225" s="884" t="s">
        <v>609</v>
      </c>
      <c r="C225" s="884" t="s">
        <v>1944</v>
      </c>
      <c r="D225" s="884" t="s">
        <v>608</v>
      </c>
      <c r="E225" s="884" t="s">
        <v>990</v>
      </c>
      <c r="F225" s="889">
        <v>58573</v>
      </c>
      <c r="G225" s="889">
        <v>0</v>
      </c>
      <c r="H225" s="889">
        <v>0</v>
      </c>
      <c r="I225" s="889">
        <v>0</v>
      </c>
      <c r="J225" s="889">
        <v>0</v>
      </c>
      <c r="K225" s="889">
        <v>58573</v>
      </c>
      <c r="L225" s="889">
        <v>206948</v>
      </c>
      <c r="M225" s="889">
        <v>228099</v>
      </c>
    </row>
    <row r="226" spans="1:14" x14ac:dyDescent="0.2">
      <c r="A226" s="884" t="s">
        <v>3312</v>
      </c>
      <c r="B226" s="884" t="s">
        <v>611</v>
      </c>
      <c r="C226" s="884" t="s">
        <v>1945</v>
      </c>
      <c r="D226" s="884" t="s">
        <v>610</v>
      </c>
      <c r="E226" s="884" t="s">
        <v>787</v>
      </c>
      <c r="F226" s="889">
        <v>321011</v>
      </c>
      <c r="G226" s="889">
        <v>0</v>
      </c>
      <c r="H226" s="889">
        <v>0</v>
      </c>
      <c r="I226" s="889">
        <v>0</v>
      </c>
      <c r="J226" s="889">
        <v>182097</v>
      </c>
      <c r="K226" s="889">
        <v>138914</v>
      </c>
      <c r="L226" s="889">
        <v>8587</v>
      </c>
      <c r="M226" s="889">
        <v>9465</v>
      </c>
    </row>
    <row r="227" spans="1:14" x14ac:dyDescent="0.2">
      <c r="A227" s="884" t="s">
        <v>3311</v>
      </c>
      <c r="B227" s="884" t="s">
        <v>615</v>
      </c>
      <c r="C227" s="884" t="s">
        <v>1946</v>
      </c>
      <c r="D227" s="884" t="s">
        <v>614</v>
      </c>
      <c r="E227" s="884" t="s">
        <v>792</v>
      </c>
      <c r="F227" s="889">
        <v>13042811</v>
      </c>
      <c r="G227" s="889">
        <v>0</v>
      </c>
      <c r="H227" s="889">
        <v>0</v>
      </c>
      <c r="I227" s="889">
        <v>-4158</v>
      </c>
      <c r="J227" s="889">
        <v>4504332</v>
      </c>
      <c r="K227" s="889">
        <v>8534321</v>
      </c>
      <c r="L227" s="889">
        <v>0</v>
      </c>
      <c r="M227" s="889">
        <v>0</v>
      </c>
    </row>
    <row r="228" spans="1:14" x14ac:dyDescent="0.2">
      <c r="A228" s="884" t="s">
        <v>3311</v>
      </c>
      <c r="B228" s="884" t="s">
        <v>617</v>
      </c>
      <c r="C228" s="884" t="s">
        <v>1947</v>
      </c>
      <c r="D228" s="884" t="s">
        <v>616</v>
      </c>
      <c r="E228" s="884" t="s">
        <v>991</v>
      </c>
      <c r="F228" s="889">
        <v>889265</v>
      </c>
      <c r="G228" s="889">
        <v>0</v>
      </c>
      <c r="H228" s="889">
        <v>0</v>
      </c>
      <c r="I228" s="889">
        <v>104</v>
      </c>
      <c r="J228" s="889">
        <v>992156</v>
      </c>
      <c r="K228" s="889">
        <v>0</v>
      </c>
      <c r="L228" s="889">
        <v>443433</v>
      </c>
      <c r="M228" s="889">
        <v>488754</v>
      </c>
    </row>
    <row r="229" spans="1:14" x14ac:dyDescent="0.2">
      <c r="A229" s="884" t="s">
        <v>3311</v>
      </c>
      <c r="B229" s="884" t="s">
        <v>2827</v>
      </c>
      <c r="C229" s="884" t="s">
        <v>2835</v>
      </c>
      <c r="D229" s="884" t="s">
        <v>2828</v>
      </c>
      <c r="E229" s="884" t="s">
        <v>783</v>
      </c>
      <c r="F229" s="889">
        <v>4627666</v>
      </c>
      <c r="G229" s="889">
        <v>0</v>
      </c>
      <c r="H229" s="889">
        <v>0</v>
      </c>
      <c r="I229" s="889">
        <v>-144190</v>
      </c>
      <c r="J229" s="889">
        <v>3390005</v>
      </c>
      <c r="K229" s="889">
        <v>1093471</v>
      </c>
      <c r="L229" s="889">
        <v>93302</v>
      </c>
      <c r="M229" s="889">
        <v>102838</v>
      </c>
    </row>
    <row r="230" spans="1:14" x14ac:dyDescent="0.2">
      <c r="A230" s="884" t="s">
        <v>3312</v>
      </c>
      <c r="B230" s="884" t="s">
        <v>1033</v>
      </c>
      <c r="C230" s="884" t="s">
        <v>1948</v>
      </c>
      <c r="D230" s="884" t="s">
        <v>1041</v>
      </c>
      <c r="E230" s="884" t="s">
        <v>819</v>
      </c>
      <c r="F230" s="889">
        <v>10648</v>
      </c>
      <c r="G230" s="889">
        <v>0</v>
      </c>
      <c r="H230" s="889">
        <v>0</v>
      </c>
      <c r="I230" s="889">
        <v>0</v>
      </c>
      <c r="J230" s="889">
        <v>0</v>
      </c>
      <c r="K230" s="889">
        <v>10648</v>
      </c>
      <c r="L230" s="889">
        <v>29259</v>
      </c>
      <c r="M230" s="889">
        <v>32249</v>
      </c>
    </row>
    <row r="231" spans="1:14" x14ac:dyDescent="0.2">
      <c r="A231" s="884" t="s">
        <v>3312</v>
      </c>
      <c r="B231" s="884" t="s">
        <v>1033</v>
      </c>
      <c r="C231" s="884" t="s">
        <v>1949</v>
      </c>
      <c r="D231" s="884" t="s">
        <v>1041</v>
      </c>
      <c r="E231" s="884" t="s">
        <v>969</v>
      </c>
      <c r="F231" s="889">
        <v>1385373</v>
      </c>
      <c r="G231" s="889">
        <v>0</v>
      </c>
      <c r="H231" s="889">
        <v>0</v>
      </c>
      <c r="I231" s="889">
        <v>0</v>
      </c>
      <c r="J231" s="889">
        <v>0</v>
      </c>
      <c r="K231" s="889">
        <v>1385373</v>
      </c>
      <c r="L231" s="889">
        <v>112672</v>
      </c>
      <c r="M231" s="889">
        <v>124188</v>
      </c>
    </row>
    <row r="232" spans="1:14" x14ac:dyDescent="0.2">
      <c r="A232" s="884" t="s">
        <v>3312</v>
      </c>
      <c r="B232" s="884" t="s">
        <v>649</v>
      </c>
      <c r="C232" s="884" t="s">
        <v>1950</v>
      </c>
      <c r="D232" s="884" t="s">
        <v>648</v>
      </c>
      <c r="E232" s="884" t="s">
        <v>778</v>
      </c>
      <c r="F232" s="889">
        <v>3095</v>
      </c>
      <c r="G232" s="889">
        <v>0</v>
      </c>
      <c r="H232" s="889">
        <v>0</v>
      </c>
      <c r="I232" s="889">
        <v>0</v>
      </c>
      <c r="J232" s="889">
        <v>0</v>
      </c>
      <c r="K232" s="889">
        <v>3095</v>
      </c>
      <c r="L232" s="889">
        <v>0</v>
      </c>
      <c r="M232" s="889">
        <v>0</v>
      </c>
    </row>
    <row r="233" spans="1:14" x14ac:dyDescent="0.2">
      <c r="A233" s="884" t="s">
        <v>3312</v>
      </c>
      <c r="B233" s="884" t="s">
        <v>649</v>
      </c>
      <c r="C233" s="884" t="s">
        <v>1951</v>
      </c>
      <c r="D233" s="884" t="s">
        <v>648</v>
      </c>
      <c r="E233" s="884" t="s">
        <v>994</v>
      </c>
      <c r="F233" s="889">
        <v>1011192</v>
      </c>
      <c r="G233" s="889">
        <v>0</v>
      </c>
      <c r="H233" s="889">
        <v>0</v>
      </c>
      <c r="I233" s="889">
        <v>37</v>
      </c>
      <c r="J233" s="889">
        <v>939847</v>
      </c>
      <c r="K233" s="889">
        <v>71382</v>
      </c>
      <c r="L233" s="889">
        <v>0</v>
      </c>
      <c r="M233" s="889">
        <v>0</v>
      </c>
    </row>
    <row r="234" spans="1:14" x14ac:dyDescent="0.2">
      <c r="A234" s="884" t="s">
        <v>3312</v>
      </c>
      <c r="B234" s="884" t="s">
        <v>655</v>
      </c>
      <c r="C234" s="884" t="s">
        <v>1952</v>
      </c>
      <c r="D234" s="884" t="s">
        <v>654</v>
      </c>
      <c r="E234" s="884" t="s">
        <v>787</v>
      </c>
      <c r="F234" s="889">
        <v>806987</v>
      </c>
      <c r="G234" s="889">
        <v>0</v>
      </c>
      <c r="H234" s="889">
        <v>0</v>
      </c>
      <c r="I234" s="889">
        <v>0</v>
      </c>
      <c r="J234" s="889">
        <v>104664</v>
      </c>
      <c r="K234" s="889">
        <v>702323</v>
      </c>
      <c r="L234" s="889">
        <v>0</v>
      </c>
      <c r="M234" s="889">
        <v>0</v>
      </c>
    </row>
    <row r="235" spans="1:14" x14ac:dyDescent="0.2">
      <c r="A235" s="884" t="s">
        <v>3311</v>
      </c>
      <c r="B235" s="884" t="s">
        <v>663</v>
      </c>
      <c r="C235" s="884" t="s">
        <v>1953</v>
      </c>
      <c r="D235" s="884" t="s">
        <v>662</v>
      </c>
      <c r="E235" s="884" t="s">
        <v>995</v>
      </c>
      <c r="F235" s="889">
        <v>2600833</v>
      </c>
      <c r="G235" s="889">
        <v>0</v>
      </c>
      <c r="H235" s="889">
        <v>0</v>
      </c>
      <c r="I235" s="889">
        <v>0</v>
      </c>
      <c r="J235" s="889">
        <v>2583352</v>
      </c>
      <c r="K235" s="889">
        <v>17481</v>
      </c>
      <c r="L235" s="889">
        <v>0</v>
      </c>
      <c r="M235" s="889">
        <v>0</v>
      </c>
    </row>
    <row r="236" spans="1:14" x14ac:dyDescent="0.2">
      <c r="B236" s="884" t="s">
        <v>667</v>
      </c>
      <c r="C236" s="884" t="s">
        <v>1954</v>
      </c>
      <c r="D236" s="884" t="s">
        <v>666</v>
      </c>
      <c r="E236" s="884" t="s">
        <v>996</v>
      </c>
      <c r="F236" s="889">
        <v>769483</v>
      </c>
      <c r="G236" s="889">
        <v>0</v>
      </c>
      <c r="H236" s="889">
        <v>0</v>
      </c>
      <c r="I236" s="889">
        <v>0</v>
      </c>
      <c r="J236" s="889">
        <v>798671</v>
      </c>
      <c r="K236" s="889">
        <v>0</v>
      </c>
      <c r="L236" s="889">
        <v>0</v>
      </c>
      <c r="M236" s="889">
        <v>0</v>
      </c>
    </row>
    <row r="237" spans="1:14" x14ac:dyDescent="0.2">
      <c r="B237" s="884" t="s">
        <v>1699</v>
      </c>
      <c r="D237" s="884" t="s">
        <v>1000</v>
      </c>
      <c r="E237" s="884" t="s">
        <v>4</v>
      </c>
      <c r="F237" s="889">
        <v>307815985</v>
      </c>
      <c r="G237" s="889">
        <v>2794243</v>
      </c>
      <c r="H237" s="889">
        <v>0</v>
      </c>
      <c r="I237" s="889">
        <v>-1690795</v>
      </c>
      <c r="J237" s="889">
        <v>224425779</v>
      </c>
      <c r="K237" s="889">
        <v>110494594</v>
      </c>
      <c r="L237" s="889">
        <v>11599298</v>
      </c>
      <c r="M237" s="889">
        <v>12784802</v>
      </c>
      <c r="N237" s="884" t="s">
        <v>3305</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E4D1-715D-4A3C-AFDF-17A8A7967EBD}">
  <sheetPr codeName="Sheet11"/>
  <dimension ref="A1:IQ314"/>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1" width="3.85546875" style="884" customWidth="1"/>
    <col min="2" max="2" width="9.85546875" style="884" customWidth="1"/>
    <col min="3" max="3" width="34" style="884" customWidth="1"/>
    <col min="4" max="4" width="14" style="885" bestFit="1" customWidth="1"/>
    <col min="5" max="5" width="11.28515625" style="885" bestFit="1" customWidth="1"/>
    <col min="6" max="6" width="14" style="885" bestFit="1" customWidth="1"/>
    <col min="7" max="7" width="14.42578125" style="885" bestFit="1" customWidth="1"/>
    <col min="8" max="8" width="13.42578125" style="885" bestFit="1" customWidth="1"/>
    <col min="9" max="9" width="13.5703125" style="885" bestFit="1" customWidth="1"/>
    <col min="10" max="10" width="17" style="885" bestFit="1" customWidth="1"/>
    <col min="11" max="11" width="16" style="885" bestFit="1" customWidth="1"/>
    <col min="12" max="12" width="16.140625" style="885" bestFit="1" customWidth="1"/>
    <col min="13" max="13" width="20.140625" style="885" bestFit="1" customWidth="1"/>
    <col min="14" max="14" width="19.140625" style="885" bestFit="1" customWidth="1"/>
    <col min="15" max="15" width="19.28515625" style="885" bestFit="1" customWidth="1"/>
    <col min="16" max="16" width="15" style="885" bestFit="1" customWidth="1"/>
    <col min="17" max="17" width="14" style="885" bestFit="1" customWidth="1"/>
    <col min="18" max="18" width="14.140625" style="885" bestFit="1" customWidth="1"/>
    <col min="19" max="19" width="18.140625" style="885" bestFit="1" customWidth="1"/>
    <col min="20" max="20" width="17" style="885" bestFit="1" customWidth="1"/>
    <col min="21" max="21" width="17.140625" style="885" bestFit="1" customWidth="1"/>
    <col min="22" max="22" width="18.85546875" style="885" bestFit="1" customWidth="1"/>
    <col min="23" max="23" width="17.85546875" style="885" bestFit="1" customWidth="1"/>
    <col min="24" max="24" width="18" style="885" bestFit="1" customWidth="1"/>
    <col min="25" max="25" width="13.5703125" style="885" bestFit="1" customWidth="1"/>
    <col min="26" max="26" width="9.85546875" style="885" bestFit="1" customWidth="1"/>
    <col min="27" max="27" width="13.5703125" style="885" bestFit="1" customWidth="1"/>
    <col min="28" max="28" width="15" style="885" bestFit="1" customWidth="1"/>
    <col min="29" max="29" width="14" style="885" bestFit="1" customWidth="1"/>
    <col min="30" max="30" width="14.140625" style="885" bestFit="1" customWidth="1"/>
    <col min="31" max="31" width="11.7109375" style="885" bestFit="1" customWidth="1"/>
    <col min="32" max="32" width="10.7109375" style="885" bestFit="1" customWidth="1"/>
    <col min="33" max="33" width="10.7109375" style="885" customWidth="1"/>
    <col min="34" max="34" width="15.140625" style="885" bestFit="1" customWidth="1"/>
    <col min="35" max="35" width="14.140625" style="885" bestFit="1" customWidth="1"/>
    <col min="36" max="36" width="14.28515625" style="885" bestFit="1" customWidth="1"/>
    <col min="37" max="37" width="22" style="885" bestFit="1" customWidth="1"/>
    <col min="38" max="38" width="20.85546875" style="885" bestFit="1" customWidth="1"/>
    <col min="39" max="39" width="21" style="885" bestFit="1" customWidth="1"/>
    <col min="40" max="40" width="15.85546875" style="885" bestFit="1" customWidth="1"/>
    <col min="41" max="41" width="14.85546875" style="885" bestFit="1" customWidth="1"/>
    <col min="42" max="42" width="15" style="885" bestFit="1" customWidth="1"/>
    <col min="43" max="43" width="22.7109375" style="885" bestFit="1" customWidth="1"/>
    <col min="44" max="44" width="21.7109375" style="885" bestFit="1" customWidth="1"/>
    <col min="45" max="45" width="21.85546875" style="885" bestFit="1" customWidth="1"/>
    <col min="46" max="46" width="15.85546875" style="885" bestFit="1" customWidth="1"/>
    <col min="47" max="47" width="14.85546875" style="885" bestFit="1" customWidth="1"/>
    <col min="48" max="48" width="15" style="885" bestFit="1" customWidth="1"/>
    <col min="49" max="49" width="22.7109375" style="885" bestFit="1" customWidth="1"/>
    <col min="50" max="50" width="21.7109375" style="885" bestFit="1" customWidth="1"/>
    <col min="51" max="51" width="21.85546875" style="885" bestFit="1" customWidth="1"/>
    <col min="52" max="52" width="16.28515625" style="885" bestFit="1" customWidth="1"/>
    <col min="53" max="53" width="15.28515625" style="885" bestFit="1" customWidth="1"/>
    <col min="54" max="54" width="15.42578125" style="885" bestFit="1" customWidth="1"/>
    <col min="55" max="55" width="19.85546875" style="885" bestFit="1" customWidth="1"/>
    <col min="56" max="56" width="18.85546875" style="885" bestFit="1" customWidth="1"/>
    <col min="57" max="57" width="19" style="885" bestFit="1" customWidth="1"/>
    <col min="58" max="58" width="14" style="885" bestFit="1" customWidth="1"/>
    <col min="59" max="59" width="12.85546875" style="885" bestFit="1" customWidth="1"/>
    <col min="60" max="60" width="13.5703125" style="885" bestFit="1" customWidth="1"/>
    <col min="61" max="61" width="17.5703125" style="885" bestFit="1" customWidth="1"/>
    <col min="62" max="62" width="16.42578125" style="885" bestFit="1" customWidth="1"/>
    <col min="63" max="63" width="16.5703125" style="885" bestFit="1" customWidth="1"/>
    <col min="64" max="64" width="12.28515625" style="885" bestFit="1" customWidth="1"/>
    <col min="65" max="65" width="11.28515625" style="885" bestFit="1" customWidth="1"/>
    <col min="66" max="66" width="11.42578125" style="885" bestFit="1" customWidth="1"/>
    <col min="67" max="67" width="15.85546875" style="885" bestFit="1" customWidth="1"/>
    <col min="68" max="68" width="14.85546875" style="885" bestFit="1" customWidth="1"/>
    <col min="69" max="69" width="15" style="885" bestFit="1" customWidth="1"/>
    <col min="70" max="70" width="11.85546875" style="885" bestFit="1" customWidth="1"/>
    <col min="71" max="71" width="10.85546875" style="885" bestFit="1" customWidth="1"/>
    <col min="72" max="72" width="11" style="885" bestFit="1" customWidth="1"/>
    <col min="73" max="73" width="15.42578125" style="885" bestFit="1" customWidth="1"/>
    <col min="74" max="74" width="14.42578125" style="885" bestFit="1" customWidth="1"/>
    <col min="75" max="75" width="14.5703125" style="885" bestFit="1" customWidth="1"/>
    <col min="76" max="76" width="18.5703125" style="885" bestFit="1" customWidth="1"/>
    <col min="77" max="77" width="17.5703125" style="885" bestFit="1" customWidth="1"/>
    <col min="78" max="78" width="17.7109375" style="885" bestFit="1" customWidth="1"/>
    <col min="79" max="79" width="13.42578125" style="885" bestFit="1" customWidth="1"/>
    <col min="80" max="80" width="12.28515625" style="885" bestFit="1" customWidth="1"/>
    <col min="81" max="81" width="12.42578125" style="885" bestFit="1" customWidth="1"/>
    <col min="82" max="82" width="16.85546875" style="885" bestFit="1" customWidth="1"/>
    <col min="83" max="83" width="15.85546875" style="885" bestFit="1" customWidth="1"/>
    <col min="84" max="84" width="16" style="885" bestFit="1" customWidth="1"/>
    <col min="85" max="85" width="13.5703125" style="885" bestFit="1" customWidth="1"/>
    <col min="86" max="86" width="10.85546875" style="885" bestFit="1" customWidth="1"/>
    <col min="87" max="87" width="13.5703125" style="885" bestFit="1" customWidth="1"/>
    <col min="88" max="88" width="11.28515625" style="885" bestFit="1" customWidth="1"/>
    <col min="89" max="89" width="10.28515625" style="885" bestFit="1" customWidth="1"/>
    <col min="90" max="90" width="10.85546875" style="885" bestFit="1" customWidth="1"/>
    <col min="91" max="91" width="14.85546875" style="885" bestFit="1" customWidth="1"/>
    <col min="92" max="92" width="13.85546875" style="885" bestFit="1" customWidth="1"/>
    <col min="93" max="93" width="14" style="885" bestFit="1" customWidth="1"/>
    <col min="94" max="94" width="13.5703125" style="885" bestFit="1" customWidth="1"/>
    <col min="95" max="95" width="10.85546875" style="885" bestFit="1" customWidth="1"/>
    <col min="96" max="96" width="13.5703125" style="885" bestFit="1" customWidth="1"/>
    <col min="97" max="97" width="13.85546875" style="885" bestFit="1" customWidth="1"/>
    <col min="98" max="98" width="12.7109375" style="885" bestFit="1" customWidth="1"/>
    <col min="99" max="99" width="12.85546875" style="885" bestFit="1" customWidth="1"/>
    <col min="100" max="100" width="13.5703125" style="885" bestFit="1" customWidth="1"/>
    <col min="101" max="101" width="11.42578125" style="885" bestFit="1" customWidth="1"/>
    <col min="102" max="102" width="13.5703125" style="885" bestFit="1" customWidth="1"/>
    <col min="103" max="103" width="13.42578125" style="885" bestFit="1" customWidth="1"/>
    <col min="104" max="104" width="12.28515625" style="885" bestFit="1" customWidth="1"/>
    <col min="105" max="105" width="12.42578125" style="885" bestFit="1" customWidth="1"/>
    <col min="106" max="106" width="16.85546875" style="885" bestFit="1" customWidth="1"/>
    <col min="107" max="107" width="15.85546875" style="885" bestFit="1" customWidth="1"/>
    <col min="108" max="108" width="16" style="885" bestFit="1" customWidth="1"/>
    <col min="109" max="109" width="13.85546875" style="885" bestFit="1" customWidth="1"/>
    <col min="110" max="110" width="12.7109375" style="885" bestFit="1" customWidth="1"/>
    <col min="111" max="111" width="12.85546875" style="885" bestFit="1" customWidth="1"/>
    <col min="112" max="112" width="17.42578125" style="885" bestFit="1" customWidth="1"/>
    <col min="113" max="113" width="16.28515625" style="885" bestFit="1" customWidth="1"/>
    <col min="114" max="114" width="16.42578125" style="885" bestFit="1" customWidth="1"/>
    <col min="115" max="115" width="11.7109375" style="885" bestFit="1" customWidth="1"/>
    <col min="116" max="116" width="10.7109375" style="885" bestFit="1" customWidth="1"/>
    <col min="117" max="117" width="10.85546875" style="885" bestFit="1" customWidth="1"/>
    <col min="118" max="118" width="15.28515625" style="885" bestFit="1" customWidth="1"/>
    <col min="119" max="119" width="14.28515625" style="885" bestFit="1" customWidth="1"/>
    <col min="120" max="120" width="14.42578125" style="885" bestFit="1" customWidth="1"/>
    <col min="121" max="121" width="12.28515625" style="885" bestFit="1" customWidth="1"/>
    <col min="122" max="122" width="11.28515625" style="885" bestFit="1" customWidth="1"/>
    <col min="123" max="123" width="11.42578125" style="885" bestFit="1" customWidth="1"/>
    <col min="124" max="124" width="15.85546875" style="885" bestFit="1" customWidth="1"/>
    <col min="125" max="125" width="14.85546875" style="885" bestFit="1" customWidth="1"/>
    <col min="126" max="126" width="15" style="885" bestFit="1" customWidth="1"/>
    <col min="127" max="127" width="14.42578125" style="885" bestFit="1" customWidth="1"/>
    <col min="128" max="128" width="13.42578125" style="885" bestFit="1" customWidth="1"/>
    <col min="129" max="129" width="13.5703125" style="885" bestFit="1" customWidth="1"/>
    <col min="130" max="130" width="18" style="885" bestFit="1" customWidth="1"/>
    <col min="131" max="131" width="16.85546875" style="885" bestFit="1" customWidth="1"/>
    <col min="132" max="132" width="17" style="885" bestFit="1" customWidth="1"/>
    <col min="133" max="133" width="11.85546875" style="885" bestFit="1" customWidth="1"/>
    <col min="134" max="134" width="10.85546875" style="885" bestFit="1" customWidth="1"/>
    <col min="135" max="135" width="11" style="885" bestFit="1" customWidth="1"/>
    <col min="136" max="136" width="15.42578125" style="885" bestFit="1" customWidth="1"/>
    <col min="137" max="137" width="14.42578125" style="885" bestFit="1" customWidth="1"/>
    <col min="138" max="138" width="14.5703125" style="885" bestFit="1" customWidth="1"/>
    <col min="139" max="140" width="35.5703125" style="885" bestFit="1" customWidth="1"/>
    <col min="141" max="141" width="23.85546875" style="885" bestFit="1" customWidth="1"/>
    <col min="142" max="143" width="10.85546875" style="885" bestFit="1" customWidth="1"/>
    <col min="144" max="144" width="11.85546875" style="885" bestFit="1" customWidth="1"/>
    <col min="145" max="145" width="23" style="885" bestFit="1" customWidth="1"/>
    <col min="146" max="146" width="22" style="885" bestFit="1" customWidth="1"/>
    <col min="147" max="147" width="22.140625" style="885" bestFit="1" customWidth="1"/>
    <col min="148" max="148" width="23.140625" style="885" bestFit="1" customWidth="1"/>
    <col min="149" max="149" width="22.140625" style="885" bestFit="1" customWidth="1"/>
    <col min="150" max="150" width="22.28515625" style="885" bestFit="1" customWidth="1"/>
    <col min="151" max="151" width="18.42578125" style="885" bestFit="1" customWidth="1"/>
    <col min="152" max="152" width="17.42578125" style="885" bestFit="1" customWidth="1"/>
    <col min="153" max="153" width="17.5703125" style="885" bestFit="1" customWidth="1"/>
    <col min="154" max="154" width="17.140625" style="885" bestFit="1" customWidth="1"/>
    <col min="155" max="155" width="16.140625" style="885" bestFit="1" customWidth="1"/>
    <col min="156" max="156" width="16.28515625" style="885" bestFit="1" customWidth="1"/>
    <col min="157" max="157" width="20.7109375" style="885" bestFit="1" customWidth="1"/>
    <col min="158" max="158" width="19.7109375" style="885" bestFit="1" customWidth="1"/>
    <col min="159" max="159" width="19.85546875" style="885" bestFit="1" customWidth="1"/>
    <col min="160" max="165" width="19.7109375" style="885" customWidth="1"/>
    <col min="166" max="166" width="18.7109375" style="885" bestFit="1" customWidth="1"/>
    <col min="167" max="167" width="17.7109375" style="885" bestFit="1" customWidth="1"/>
    <col min="168" max="168" width="17.85546875" style="885" bestFit="1" customWidth="1"/>
    <col min="169" max="169" width="14.42578125" style="885" bestFit="1" customWidth="1"/>
    <col min="170" max="170" width="13.42578125" style="885" bestFit="1" customWidth="1"/>
    <col min="171" max="171" width="13.5703125" style="885" bestFit="1" customWidth="1"/>
    <col min="172" max="172" width="18" style="885" bestFit="1" customWidth="1"/>
    <col min="173" max="173" width="16.85546875" style="885" bestFit="1" customWidth="1"/>
    <col min="174" max="174" width="17" style="885" bestFit="1" customWidth="1"/>
    <col min="175" max="175" width="19.140625" style="885" bestFit="1" customWidth="1"/>
    <col min="176" max="176" width="18.140625" style="885" bestFit="1" customWidth="1"/>
    <col min="177" max="177" width="18.28515625" style="885" bestFit="1" customWidth="1"/>
    <col min="178" max="178" width="22.7109375" style="885" bestFit="1" customWidth="1"/>
    <col min="179" max="179" width="21.7109375" style="885" bestFit="1" customWidth="1"/>
    <col min="180" max="180" width="21.85546875" style="885" bestFit="1" customWidth="1"/>
    <col min="181" max="181" width="16.85546875" style="885" bestFit="1" customWidth="1"/>
    <col min="182" max="182" width="15.85546875" style="885" bestFit="1" customWidth="1"/>
    <col min="183" max="183" width="16" style="885" bestFit="1" customWidth="1"/>
    <col min="184" max="184" width="20.42578125" style="885" bestFit="1" customWidth="1"/>
    <col min="185" max="185" width="19.42578125" style="885" bestFit="1" customWidth="1"/>
    <col min="186" max="186" width="19.5703125" style="885" bestFit="1" customWidth="1"/>
    <col min="187" max="187" width="20.85546875" style="885" bestFit="1" customWidth="1"/>
    <col min="188" max="188" width="19.85546875" style="885" bestFit="1" customWidth="1"/>
    <col min="189" max="189" width="20" style="885" bestFit="1" customWidth="1"/>
    <col min="190" max="190" width="17.42578125" style="885" bestFit="1" customWidth="1"/>
    <col min="191" max="191" width="16.28515625" style="885" bestFit="1" customWidth="1"/>
    <col min="192" max="192" width="16.42578125" style="885" bestFit="1" customWidth="1"/>
    <col min="193" max="193" width="18" style="885" bestFit="1" customWidth="1"/>
    <col min="194" max="194" width="16.85546875" style="885" bestFit="1" customWidth="1"/>
    <col min="195" max="195" width="17" style="885" bestFit="1" customWidth="1"/>
    <col min="196" max="196" width="21.5703125" style="885" bestFit="1" customWidth="1"/>
    <col min="197" max="197" width="20.42578125" style="885" bestFit="1" customWidth="1"/>
    <col min="198" max="199" width="20.5703125" style="885" bestFit="1" customWidth="1"/>
    <col min="200" max="200" width="19.5703125" style="885" bestFit="1" customWidth="1"/>
    <col min="201" max="201" width="19.7109375" style="885" bestFit="1" customWidth="1"/>
    <col min="202" max="202" width="13.85546875" style="885" bestFit="1" customWidth="1"/>
    <col min="203" max="203" width="12.7109375" style="885" bestFit="1" customWidth="1"/>
    <col min="204" max="204" width="13.42578125" style="885" bestFit="1" customWidth="1"/>
    <col min="205" max="207" width="12.7109375" style="885" customWidth="1"/>
    <col min="208" max="208" width="13.5703125" style="885" bestFit="1" customWidth="1"/>
    <col min="209" max="209" width="11.85546875" style="885" bestFit="1" customWidth="1"/>
    <col min="210" max="210" width="13.5703125" style="885" bestFit="1" customWidth="1"/>
    <col min="211" max="211" width="18" style="885" bestFit="1" customWidth="1"/>
    <col min="212" max="212" width="16.85546875" style="885" bestFit="1" customWidth="1"/>
    <col min="213" max="213" width="17" style="885" bestFit="1" customWidth="1"/>
    <col min="214" max="214" width="21.5703125" style="885" bestFit="1" customWidth="1"/>
    <col min="215" max="215" width="20.42578125" style="885" bestFit="1" customWidth="1"/>
    <col min="216" max="216" width="20.5703125" style="885" bestFit="1" customWidth="1"/>
    <col min="217" max="217" width="20.140625" style="885" bestFit="1" customWidth="1"/>
    <col min="218" max="218" width="19.140625" style="885" bestFit="1" customWidth="1"/>
    <col min="219" max="219" width="19.28515625" style="885" bestFit="1" customWidth="1"/>
    <col min="220" max="220" width="15.5703125" style="885" bestFit="1" customWidth="1"/>
    <col min="221" max="221" width="14.5703125" style="885" bestFit="1" customWidth="1"/>
    <col min="222" max="222" width="14.7109375" style="885" bestFit="1" customWidth="1"/>
    <col min="223" max="223" width="15" style="885" bestFit="1" customWidth="1"/>
    <col min="224" max="224" width="14" style="885" bestFit="1" customWidth="1"/>
    <col min="225" max="225" width="14.140625" style="885" bestFit="1" customWidth="1"/>
    <col min="226" max="226" width="13.5703125" style="885" bestFit="1" customWidth="1"/>
    <col min="227" max="227" width="10.85546875" style="885" bestFit="1" customWidth="1"/>
    <col min="228" max="228" width="13.5703125" style="885" bestFit="1" customWidth="1"/>
    <col min="229" max="229" width="14" style="885" bestFit="1" customWidth="1"/>
    <col min="230" max="230" width="12.85546875" style="885" bestFit="1" customWidth="1"/>
    <col min="231" max="231" width="13.5703125" style="885" bestFit="1" customWidth="1"/>
    <col min="232" max="233" width="10.85546875" style="885" bestFit="1" customWidth="1"/>
    <col min="234" max="234" width="11.85546875" style="885" bestFit="1" customWidth="1"/>
    <col min="235" max="235" width="13.5703125" style="885" bestFit="1" customWidth="1"/>
    <col min="236" max="236" width="12.28515625" style="885" bestFit="1" customWidth="1"/>
    <col min="237" max="237" width="13.5703125" style="885" bestFit="1" customWidth="1"/>
    <col min="238" max="238" width="15.85546875" style="885" bestFit="1" customWidth="1"/>
    <col min="239" max="239" width="14.85546875" style="885" bestFit="1" customWidth="1"/>
    <col min="240" max="240" width="15" style="885" bestFit="1" customWidth="1"/>
    <col min="241" max="241" width="14.5703125" style="885" bestFit="1" customWidth="1"/>
    <col min="242" max="242" width="13.42578125" style="885" bestFit="1" customWidth="1"/>
    <col min="243" max="243" width="14.5703125" style="885" bestFit="1" customWidth="1"/>
    <col min="244" max="244" width="15.5703125" style="884" bestFit="1" customWidth="1"/>
    <col min="245" max="245" width="14.5703125" style="884" bestFit="1" customWidth="1"/>
    <col min="246" max="246" width="14.7109375" style="884" bestFit="1" customWidth="1"/>
    <col min="247" max="247" width="23.28515625" style="884" bestFit="1" customWidth="1"/>
    <col min="248" max="248" width="37.42578125" style="884" bestFit="1" customWidth="1"/>
    <col min="249" max="249" width="16.85546875" style="884" bestFit="1" customWidth="1"/>
    <col min="250" max="250" width="23.42578125" style="884" bestFit="1" customWidth="1"/>
    <col min="251" max="251" width="12.5703125" style="884" bestFit="1" customWidth="1"/>
    <col min="252" max="16384" width="9.140625" style="884"/>
  </cols>
  <sheetData>
    <row r="1" spans="1:251" s="876" customFormat="1" ht="80.25" customHeight="1" x14ac:dyDescent="0.2">
      <c r="A1" s="876" t="s">
        <v>2847</v>
      </c>
      <c r="B1" s="884"/>
      <c r="C1" s="877" t="s">
        <v>753</v>
      </c>
      <c r="D1" s="878" t="s">
        <v>3004</v>
      </c>
      <c r="E1" s="879"/>
      <c r="F1" s="880"/>
      <c r="G1" s="878" t="s">
        <v>1955</v>
      </c>
      <c r="H1" s="879"/>
      <c r="I1" s="880"/>
      <c r="J1" s="878" t="s">
        <v>3005</v>
      </c>
      <c r="K1" s="879"/>
      <c r="L1" s="880"/>
      <c r="M1" s="878" t="s">
        <v>1956</v>
      </c>
      <c r="N1" s="879"/>
      <c r="O1" s="880"/>
      <c r="P1" s="878" t="s">
        <v>3006</v>
      </c>
      <c r="Q1" s="879"/>
      <c r="R1" s="880"/>
      <c r="S1" s="878" t="s">
        <v>1957</v>
      </c>
      <c r="T1" s="879"/>
      <c r="U1" s="880"/>
      <c r="V1" s="878" t="s">
        <v>1958</v>
      </c>
      <c r="W1" s="879"/>
      <c r="X1" s="880"/>
      <c r="Y1" s="878" t="s">
        <v>3007</v>
      </c>
      <c r="Z1" s="879"/>
      <c r="AA1" s="880"/>
      <c r="AB1" s="878" t="s">
        <v>1959</v>
      </c>
      <c r="AC1" s="879"/>
      <c r="AD1" s="880"/>
      <c r="AE1" s="878" t="s">
        <v>1960</v>
      </c>
      <c r="AF1" s="879"/>
      <c r="AG1" s="880"/>
      <c r="AH1" s="878" t="s">
        <v>2117</v>
      </c>
      <c r="AI1" s="879"/>
      <c r="AJ1" s="880"/>
      <c r="AK1" s="878" t="s">
        <v>2118</v>
      </c>
      <c r="AL1" s="879"/>
      <c r="AM1" s="880"/>
      <c r="AN1" s="878" t="s">
        <v>1961</v>
      </c>
      <c r="AO1" s="879"/>
      <c r="AP1" s="880"/>
      <c r="AQ1" s="878" t="s">
        <v>1962</v>
      </c>
      <c r="AR1" s="879"/>
      <c r="AS1" s="880"/>
      <c r="AT1" s="878" t="s">
        <v>1963</v>
      </c>
      <c r="AU1" s="879"/>
      <c r="AV1" s="880"/>
      <c r="AW1" s="878" t="s">
        <v>1964</v>
      </c>
      <c r="AX1" s="879"/>
      <c r="AY1" s="880"/>
      <c r="AZ1" s="878" t="s">
        <v>3008</v>
      </c>
      <c r="BA1" s="879"/>
      <c r="BB1" s="880"/>
      <c r="BC1" s="878" t="s">
        <v>1965</v>
      </c>
      <c r="BD1" s="879"/>
      <c r="BE1" s="880"/>
      <c r="BF1" s="878" t="s">
        <v>3009</v>
      </c>
      <c r="BG1" s="879"/>
      <c r="BH1" s="880"/>
      <c r="BI1" s="878" t="s">
        <v>1966</v>
      </c>
      <c r="BJ1" s="879"/>
      <c r="BK1" s="880"/>
      <c r="BL1" s="878" t="s">
        <v>3010</v>
      </c>
      <c r="BM1" s="879"/>
      <c r="BN1" s="880"/>
      <c r="BO1" s="878" t="s">
        <v>1967</v>
      </c>
      <c r="BP1" s="879"/>
      <c r="BQ1" s="880"/>
      <c r="BR1" s="878" t="s">
        <v>3011</v>
      </c>
      <c r="BS1" s="879"/>
      <c r="BT1" s="880"/>
      <c r="BU1" s="878" t="s">
        <v>1968</v>
      </c>
      <c r="BV1" s="879"/>
      <c r="BW1" s="880"/>
      <c r="BX1" s="878" t="s">
        <v>1969</v>
      </c>
      <c r="BY1" s="879"/>
      <c r="BZ1" s="880"/>
      <c r="CA1" s="878" t="s">
        <v>3012</v>
      </c>
      <c r="CB1" s="879"/>
      <c r="CC1" s="880"/>
      <c r="CD1" s="878" t="s">
        <v>2716</v>
      </c>
      <c r="CE1" s="879"/>
      <c r="CF1" s="880"/>
      <c r="CG1" s="878" t="s">
        <v>1970</v>
      </c>
      <c r="CH1" s="879"/>
      <c r="CI1" s="880"/>
      <c r="CJ1" s="878" t="s">
        <v>3013</v>
      </c>
      <c r="CK1" s="879"/>
      <c r="CL1" s="880"/>
      <c r="CM1" s="878" t="s">
        <v>1971</v>
      </c>
      <c r="CN1" s="879"/>
      <c r="CO1" s="880"/>
      <c r="CP1" s="878" t="s">
        <v>3014</v>
      </c>
      <c r="CQ1" s="879"/>
      <c r="CR1" s="880"/>
      <c r="CS1" s="878" t="s">
        <v>1972</v>
      </c>
      <c r="CT1" s="879"/>
      <c r="CU1" s="880"/>
      <c r="CV1" s="878" t="s">
        <v>1973</v>
      </c>
      <c r="CW1" s="879"/>
      <c r="CX1" s="880"/>
      <c r="CY1" s="878" t="s">
        <v>3015</v>
      </c>
      <c r="CZ1" s="879"/>
      <c r="DA1" s="880"/>
      <c r="DB1" s="878" t="s">
        <v>1966</v>
      </c>
      <c r="DC1" s="879"/>
      <c r="DD1" s="880"/>
      <c r="DE1" s="878" t="s">
        <v>3016</v>
      </c>
      <c r="DF1" s="879"/>
      <c r="DG1" s="880"/>
      <c r="DH1" s="878" t="s">
        <v>1974</v>
      </c>
      <c r="DI1" s="879"/>
      <c r="DJ1" s="880"/>
      <c r="DK1" s="878" t="s">
        <v>3010</v>
      </c>
      <c r="DL1" s="879"/>
      <c r="DM1" s="880"/>
      <c r="DN1" s="878" t="s">
        <v>1967</v>
      </c>
      <c r="DO1" s="879"/>
      <c r="DP1" s="880"/>
      <c r="DQ1" s="878" t="s">
        <v>3017</v>
      </c>
      <c r="DR1" s="879"/>
      <c r="DS1" s="880"/>
      <c r="DT1" s="878" t="s">
        <v>1975</v>
      </c>
      <c r="DU1" s="879"/>
      <c r="DV1" s="880"/>
      <c r="DW1" s="878" t="s">
        <v>3018</v>
      </c>
      <c r="DX1" s="879"/>
      <c r="DY1" s="880"/>
      <c r="DZ1" s="878" t="s">
        <v>1976</v>
      </c>
      <c r="EA1" s="879"/>
      <c r="EB1" s="880"/>
      <c r="EC1" s="878" t="s">
        <v>3019</v>
      </c>
      <c r="ED1" s="879"/>
      <c r="EE1" s="880"/>
      <c r="EF1" s="878" t="s">
        <v>1977</v>
      </c>
      <c r="EG1" s="879"/>
      <c r="EH1" s="880"/>
      <c r="EI1" s="881" t="s">
        <v>76</v>
      </c>
      <c r="EJ1" s="881" t="s">
        <v>77</v>
      </c>
      <c r="EK1" s="878" t="s">
        <v>2717</v>
      </c>
      <c r="EL1" s="878" t="s">
        <v>1978</v>
      </c>
      <c r="EM1" s="879"/>
      <c r="EN1" s="880"/>
      <c r="EO1" s="878" t="s">
        <v>1979</v>
      </c>
      <c r="EP1" s="879"/>
      <c r="EQ1" s="880"/>
      <c r="ER1" s="878" t="s">
        <v>1980</v>
      </c>
      <c r="ES1" s="879"/>
      <c r="ET1" s="880"/>
      <c r="EU1" s="878" t="s">
        <v>1981</v>
      </c>
      <c r="EV1" s="879"/>
      <c r="EW1" s="880"/>
      <c r="EX1" s="878" t="s">
        <v>3020</v>
      </c>
      <c r="EY1" s="879"/>
      <c r="EZ1" s="880"/>
      <c r="FA1" s="878" t="s">
        <v>1982</v>
      </c>
      <c r="FB1" s="879"/>
      <c r="FC1" s="880"/>
      <c r="FD1" s="879" t="s">
        <v>2996</v>
      </c>
      <c r="FE1" s="879"/>
      <c r="FF1" s="879"/>
      <c r="FG1" s="893" t="s">
        <v>2997</v>
      </c>
      <c r="FH1" s="879"/>
      <c r="FI1" s="879"/>
      <c r="FJ1" s="893" t="s">
        <v>1983</v>
      </c>
      <c r="FK1" s="894"/>
      <c r="FL1" s="895"/>
      <c r="FM1" s="878" t="s">
        <v>3021</v>
      </c>
      <c r="FN1" s="879"/>
      <c r="FO1" s="880"/>
      <c r="FP1" s="878" t="s">
        <v>1984</v>
      </c>
      <c r="FQ1" s="879"/>
      <c r="FR1" s="880"/>
      <c r="FS1" s="893" t="s">
        <v>3022</v>
      </c>
      <c r="FT1" s="894"/>
      <c r="FU1" s="895"/>
      <c r="FV1" s="878" t="s">
        <v>1985</v>
      </c>
      <c r="FW1" s="879"/>
      <c r="FX1" s="880"/>
      <c r="FY1" s="893" t="s">
        <v>3023</v>
      </c>
      <c r="FZ1" s="894"/>
      <c r="GA1" s="895"/>
      <c r="GB1" s="878" t="s">
        <v>1986</v>
      </c>
      <c r="GC1" s="879"/>
      <c r="GD1" s="880"/>
      <c r="GE1" s="893" t="s">
        <v>1987</v>
      </c>
      <c r="GF1" s="894"/>
      <c r="GG1" s="895"/>
      <c r="GH1" s="893" t="s">
        <v>1988</v>
      </c>
      <c r="GI1" s="894"/>
      <c r="GJ1" s="895"/>
      <c r="GK1" s="878" t="s">
        <v>3024</v>
      </c>
      <c r="GL1" s="879"/>
      <c r="GM1" s="880"/>
      <c r="GN1" s="878" t="s">
        <v>3119</v>
      </c>
      <c r="GO1" s="879"/>
      <c r="GP1" s="880"/>
      <c r="GQ1" s="878" t="s">
        <v>2728</v>
      </c>
      <c r="GR1" s="879"/>
      <c r="GS1" s="880"/>
      <c r="GT1" s="878" t="s">
        <v>3028</v>
      </c>
      <c r="GU1" s="879"/>
      <c r="GV1" s="880"/>
      <c r="GW1" s="878" t="s">
        <v>3033</v>
      </c>
      <c r="GX1" s="879"/>
      <c r="GY1" s="879"/>
      <c r="GZ1" s="878" t="s">
        <v>1989</v>
      </c>
      <c r="HA1" s="879"/>
      <c r="HB1" s="880"/>
      <c r="HC1" s="878" t="s">
        <v>3032</v>
      </c>
      <c r="HD1" s="879"/>
      <c r="HE1" s="880"/>
      <c r="HF1" s="878" t="s">
        <v>1990</v>
      </c>
      <c r="HG1" s="879"/>
      <c r="HH1" s="880"/>
      <c r="HI1" s="878" t="s">
        <v>1991</v>
      </c>
      <c r="HJ1" s="879"/>
      <c r="HK1" s="880"/>
      <c r="HL1" s="878" t="s">
        <v>1992</v>
      </c>
      <c r="HM1" s="879"/>
      <c r="HN1" s="880"/>
      <c r="HO1" s="878" t="s">
        <v>1993</v>
      </c>
      <c r="HP1" s="879"/>
      <c r="HQ1" s="880"/>
      <c r="HR1" s="878" t="s">
        <v>1994</v>
      </c>
      <c r="HS1" s="879"/>
      <c r="HT1" s="880"/>
      <c r="HU1" s="878" t="s">
        <v>1995</v>
      </c>
      <c r="HV1" s="879"/>
      <c r="HW1" s="880"/>
      <c r="HX1" s="878" t="s">
        <v>1996</v>
      </c>
      <c r="HY1" s="879"/>
      <c r="HZ1" s="880"/>
      <c r="IA1" s="878" t="s">
        <v>1997</v>
      </c>
      <c r="IB1" s="879"/>
      <c r="IC1" s="880"/>
      <c r="ID1" s="878" t="s">
        <v>1998</v>
      </c>
      <c r="IE1" s="879"/>
      <c r="IF1" s="880"/>
      <c r="IG1" s="893" t="s">
        <v>1999</v>
      </c>
      <c r="IH1" s="894"/>
      <c r="II1" s="895"/>
      <c r="IJ1" s="893" t="s">
        <v>2000</v>
      </c>
      <c r="IK1" s="894"/>
      <c r="IL1" s="895"/>
    </row>
    <row r="2" spans="1:251" x14ac:dyDescent="0.2">
      <c r="C2" s="884" t="s">
        <v>2995</v>
      </c>
      <c r="D2" s="884" t="s">
        <v>1129</v>
      </c>
      <c r="E2" s="884" t="s">
        <v>1130</v>
      </c>
      <c r="F2" s="884" t="s">
        <v>1131</v>
      </c>
      <c r="G2" s="884" t="s">
        <v>1132</v>
      </c>
      <c r="H2" s="884" t="s">
        <v>1133</v>
      </c>
      <c r="I2" s="884" t="s">
        <v>1134</v>
      </c>
      <c r="J2" s="884" t="s">
        <v>1135</v>
      </c>
      <c r="K2" s="884" t="s">
        <v>1136</v>
      </c>
      <c r="L2" s="884" t="s">
        <v>1137</v>
      </c>
      <c r="M2" s="884" t="s">
        <v>1143</v>
      </c>
      <c r="N2" s="884" t="s">
        <v>1144</v>
      </c>
      <c r="O2" s="884" t="s">
        <v>1145</v>
      </c>
      <c r="P2" s="884" t="s">
        <v>1138</v>
      </c>
      <c r="Q2" s="884" t="s">
        <v>1139</v>
      </c>
      <c r="R2" s="884" t="s">
        <v>1140</v>
      </c>
      <c r="S2" s="884" t="s">
        <v>1146</v>
      </c>
      <c r="T2" s="884" t="s">
        <v>1147</v>
      </c>
      <c r="U2" s="884" t="s">
        <v>1148</v>
      </c>
      <c r="V2" s="884" t="s">
        <v>1141</v>
      </c>
      <c r="W2" s="884" t="s">
        <v>1142</v>
      </c>
      <c r="X2" s="884" t="s">
        <v>1149</v>
      </c>
      <c r="Y2" s="884" t="s">
        <v>1150</v>
      </c>
      <c r="Z2" s="884" t="s">
        <v>1151</v>
      </c>
      <c r="AA2" s="884" t="s">
        <v>1152</v>
      </c>
      <c r="AB2" s="884" t="s">
        <v>1153</v>
      </c>
      <c r="AC2" s="884" t="s">
        <v>1154</v>
      </c>
      <c r="AD2" s="884" t="s">
        <v>1155</v>
      </c>
      <c r="AE2" s="884" t="s">
        <v>1156</v>
      </c>
      <c r="AF2" s="884" t="s">
        <v>1157</v>
      </c>
      <c r="AG2" s="884" t="s">
        <v>1158</v>
      </c>
      <c r="AH2" s="884" t="s">
        <v>1159</v>
      </c>
      <c r="AI2" s="884" t="s">
        <v>1160</v>
      </c>
      <c r="AJ2" s="884" t="s">
        <v>1161</v>
      </c>
      <c r="AK2" s="884" t="s">
        <v>1162</v>
      </c>
      <c r="AL2" s="884" t="s">
        <v>1163</v>
      </c>
      <c r="AM2" s="884" t="s">
        <v>1164</v>
      </c>
      <c r="AN2" s="884" t="s">
        <v>1165</v>
      </c>
      <c r="AO2" s="884" t="s">
        <v>1166</v>
      </c>
      <c r="AP2" s="884" t="s">
        <v>1167</v>
      </c>
      <c r="AQ2" s="884" t="s">
        <v>1168</v>
      </c>
      <c r="AR2" s="884" t="s">
        <v>1169</v>
      </c>
      <c r="AS2" s="884" t="s">
        <v>1170</v>
      </c>
      <c r="AT2" s="884" t="s">
        <v>1171</v>
      </c>
      <c r="AU2" s="884" t="s">
        <v>1172</v>
      </c>
      <c r="AV2" s="884" t="s">
        <v>1173</v>
      </c>
      <c r="AW2" s="884" t="s">
        <v>1174</v>
      </c>
      <c r="AX2" s="884" t="s">
        <v>1175</v>
      </c>
      <c r="AY2" s="884" t="s">
        <v>1176</v>
      </c>
      <c r="AZ2" s="884" t="s">
        <v>1177</v>
      </c>
      <c r="BA2" s="884" t="s">
        <v>1178</v>
      </c>
      <c r="BB2" s="884" t="s">
        <v>1179</v>
      </c>
      <c r="BC2" s="884" t="s">
        <v>1180</v>
      </c>
      <c r="BD2" s="884" t="s">
        <v>1181</v>
      </c>
      <c r="BE2" s="884" t="s">
        <v>1182</v>
      </c>
      <c r="BF2" s="884" t="s">
        <v>1183</v>
      </c>
      <c r="BG2" s="884" t="s">
        <v>1184</v>
      </c>
      <c r="BH2" s="884" t="s">
        <v>1185</v>
      </c>
      <c r="BI2" s="884" t="s">
        <v>1195</v>
      </c>
      <c r="BJ2" s="884" t="s">
        <v>1196</v>
      </c>
      <c r="BK2" s="884" t="s">
        <v>1197</v>
      </c>
      <c r="BL2" s="884" t="s">
        <v>1186</v>
      </c>
      <c r="BM2" s="884" t="s">
        <v>1187</v>
      </c>
      <c r="BN2" s="884" t="s">
        <v>1188</v>
      </c>
      <c r="BO2" s="884" t="s">
        <v>1198</v>
      </c>
      <c r="BP2" s="884" t="s">
        <v>1199</v>
      </c>
      <c r="BQ2" s="884" t="s">
        <v>1200</v>
      </c>
      <c r="BR2" s="884" t="s">
        <v>1189</v>
      </c>
      <c r="BS2" s="884" t="s">
        <v>1190</v>
      </c>
      <c r="BT2" s="884" t="s">
        <v>1191</v>
      </c>
      <c r="BU2" s="884" t="s">
        <v>1201</v>
      </c>
      <c r="BV2" s="884" t="s">
        <v>1202</v>
      </c>
      <c r="BW2" s="884" t="s">
        <v>1203</v>
      </c>
      <c r="BX2" s="884" t="s">
        <v>1204</v>
      </c>
      <c r="BY2" s="884" t="s">
        <v>1205</v>
      </c>
      <c r="BZ2" s="884" t="s">
        <v>1206</v>
      </c>
      <c r="CA2" s="884" t="s">
        <v>2719</v>
      </c>
      <c r="CB2" s="884" t="s">
        <v>2720</v>
      </c>
      <c r="CC2" s="884" t="s">
        <v>2721</v>
      </c>
      <c r="CD2" s="884" t="s">
        <v>2722</v>
      </c>
      <c r="CE2" s="884" t="s">
        <v>2723</v>
      </c>
      <c r="CF2" s="884" t="s">
        <v>2724</v>
      </c>
      <c r="CG2" s="884" t="s">
        <v>1192</v>
      </c>
      <c r="CH2" s="884" t="s">
        <v>1193</v>
      </c>
      <c r="CI2" s="884" t="s">
        <v>1194</v>
      </c>
      <c r="CJ2" s="884" t="s">
        <v>1207</v>
      </c>
      <c r="CK2" s="884" t="s">
        <v>1208</v>
      </c>
      <c r="CL2" s="884" t="s">
        <v>1209</v>
      </c>
      <c r="CM2" s="884" t="s">
        <v>1216</v>
      </c>
      <c r="CN2" s="884" t="s">
        <v>1217</v>
      </c>
      <c r="CO2" s="884" t="s">
        <v>1218</v>
      </c>
      <c r="CP2" s="884" t="s">
        <v>1210</v>
      </c>
      <c r="CQ2" s="884" t="s">
        <v>1211</v>
      </c>
      <c r="CR2" s="884" t="s">
        <v>1212</v>
      </c>
      <c r="CS2" s="884" t="s">
        <v>1219</v>
      </c>
      <c r="CT2" s="884" t="s">
        <v>1220</v>
      </c>
      <c r="CU2" s="884" t="s">
        <v>1221</v>
      </c>
      <c r="CV2" s="884" t="s">
        <v>1213</v>
      </c>
      <c r="CW2" s="884" t="s">
        <v>1214</v>
      </c>
      <c r="CX2" s="884" t="s">
        <v>1215</v>
      </c>
      <c r="CY2" s="884" t="s">
        <v>1222</v>
      </c>
      <c r="CZ2" s="884" t="s">
        <v>1223</v>
      </c>
      <c r="DA2" s="884" t="s">
        <v>1224</v>
      </c>
      <c r="DB2" s="884" t="s">
        <v>1245</v>
      </c>
      <c r="DC2" s="884" t="s">
        <v>1246</v>
      </c>
      <c r="DD2" s="884" t="s">
        <v>1247</v>
      </c>
      <c r="DE2" s="884" t="s">
        <v>1225</v>
      </c>
      <c r="DF2" s="884" t="s">
        <v>1226</v>
      </c>
      <c r="DG2" s="884" t="s">
        <v>1227</v>
      </c>
      <c r="DH2" s="884" t="s">
        <v>1248</v>
      </c>
      <c r="DI2" s="884" t="s">
        <v>1249</v>
      </c>
      <c r="DJ2" s="884" t="s">
        <v>1250</v>
      </c>
      <c r="DK2" s="884" t="s">
        <v>1228</v>
      </c>
      <c r="DL2" s="884" t="s">
        <v>1229</v>
      </c>
      <c r="DM2" s="884" t="s">
        <v>1230</v>
      </c>
      <c r="DN2" s="884" t="s">
        <v>1251</v>
      </c>
      <c r="DO2" s="884" t="s">
        <v>1252</v>
      </c>
      <c r="DP2" s="884" t="s">
        <v>1253</v>
      </c>
      <c r="DQ2" s="884" t="s">
        <v>1231</v>
      </c>
      <c r="DR2" s="884" t="s">
        <v>1232</v>
      </c>
      <c r="DS2" s="884" t="s">
        <v>1233</v>
      </c>
      <c r="DT2" s="884" t="s">
        <v>1254</v>
      </c>
      <c r="DU2" s="884" t="s">
        <v>1255</v>
      </c>
      <c r="DV2" s="884" t="s">
        <v>1256</v>
      </c>
      <c r="DW2" s="884" t="s">
        <v>1234</v>
      </c>
      <c r="DX2" s="884" t="s">
        <v>1235</v>
      </c>
      <c r="DY2" s="884" t="s">
        <v>1236</v>
      </c>
      <c r="DZ2" s="884" t="s">
        <v>1257</v>
      </c>
      <c r="EA2" s="884" t="s">
        <v>1258</v>
      </c>
      <c r="EB2" s="884" t="s">
        <v>1259</v>
      </c>
      <c r="EC2" s="884" t="s">
        <v>1237</v>
      </c>
      <c r="ED2" s="884" t="s">
        <v>1238</v>
      </c>
      <c r="EE2" s="884" t="s">
        <v>1239</v>
      </c>
      <c r="EF2" s="884" t="s">
        <v>1260</v>
      </c>
      <c r="EG2" s="884" t="s">
        <v>1261</v>
      </c>
      <c r="EH2" s="884" t="s">
        <v>1262</v>
      </c>
      <c r="EI2" s="884" t="s">
        <v>1240</v>
      </c>
      <c r="EJ2" s="884" t="s">
        <v>1241</v>
      </c>
      <c r="EK2" s="884" t="s">
        <v>2718</v>
      </c>
      <c r="EL2" s="884" t="s">
        <v>1242</v>
      </c>
      <c r="EM2" s="884" t="s">
        <v>1243</v>
      </c>
      <c r="EN2" s="884" t="s">
        <v>1244</v>
      </c>
      <c r="EO2" s="884" t="s">
        <v>1263</v>
      </c>
      <c r="EP2" s="884" t="s">
        <v>1264</v>
      </c>
      <c r="EQ2" s="884" t="s">
        <v>1265</v>
      </c>
      <c r="ER2" s="884" t="s">
        <v>1266</v>
      </c>
      <c r="ES2" s="884" t="s">
        <v>1267</v>
      </c>
      <c r="ET2" s="884" t="s">
        <v>1268</v>
      </c>
      <c r="EU2" s="884" t="s">
        <v>1269</v>
      </c>
      <c r="EV2" s="884" t="s">
        <v>1270</v>
      </c>
      <c r="EW2" s="884" t="s">
        <v>1271</v>
      </c>
      <c r="EX2" s="884" t="s">
        <v>1272</v>
      </c>
      <c r="EY2" s="884" t="s">
        <v>1273</v>
      </c>
      <c r="EZ2" s="884" t="s">
        <v>1274</v>
      </c>
      <c r="FA2" s="884" t="s">
        <v>1275</v>
      </c>
      <c r="FB2" s="884" t="s">
        <v>1276</v>
      </c>
      <c r="FC2" s="884" t="s">
        <v>1277</v>
      </c>
      <c r="FD2" s="884" t="s">
        <v>2998</v>
      </c>
      <c r="FE2" s="884" t="s">
        <v>2999</v>
      </c>
      <c r="FF2" s="884" t="s">
        <v>3000</v>
      </c>
      <c r="FG2" s="884" t="s">
        <v>3001</v>
      </c>
      <c r="FH2" s="884" t="s">
        <v>3002</v>
      </c>
      <c r="FI2" s="884" t="s">
        <v>3003</v>
      </c>
      <c r="FJ2" s="884" t="s">
        <v>1278</v>
      </c>
      <c r="FK2" s="884" t="s">
        <v>1279</v>
      </c>
      <c r="FL2" s="884" t="s">
        <v>1280</v>
      </c>
      <c r="FM2" s="884" t="s">
        <v>1281</v>
      </c>
      <c r="FN2" s="884" t="s">
        <v>1282</v>
      </c>
      <c r="FO2" s="884" t="s">
        <v>1283</v>
      </c>
      <c r="FP2" s="884" t="s">
        <v>1284</v>
      </c>
      <c r="FQ2" s="884" t="s">
        <v>1285</v>
      </c>
      <c r="FR2" s="884" t="s">
        <v>1286</v>
      </c>
      <c r="FS2" s="884" t="s">
        <v>1287</v>
      </c>
      <c r="FT2" s="884" t="s">
        <v>1288</v>
      </c>
      <c r="FU2" s="884" t="s">
        <v>1289</v>
      </c>
      <c r="FV2" s="884" t="s">
        <v>1290</v>
      </c>
      <c r="FW2" s="884" t="s">
        <v>1291</v>
      </c>
      <c r="FX2" s="884" t="s">
        <v>1292</v>
      </c>
      <c r="FY2" s="884" t="s">
        <v>1293</v>
      </c>
      <c r="FZ2" s="884" t="s">
        <v>1294</v>
      </c>
      <c r="GA2" s="884" t="s">
        <v>1295</v>
      </c>
      <c r="GB2" s="884" t="s">
        <v>1296</v>
      </c>
      <c r="GC2" s="884" t="s">
        <v>1297</v>
      </c>
      <c r="GD2" s="884" t="s">
        <v>1298</v>
      </c>
      <c r="GE2" s="884" t="s">
        <v>1299</v>
      </c>
      <c r="GF2" s="884" t="s">
        <v>1300</v>
      </c>
      <c r="GG2" s="884" t="s">
        <v>1301</v>
      </c>
      <c r="GH2" s="884" t="s">
        <v>1302</v>
      </c>
      <c r="GI2" s="884" t="s">
        <v>1303</v>
      </c>
      <c r="GJ2" s="884" t="s">
        <v>1304</v>
      </c>
      <c r="GK2" s="884" t="s">
        <v>3025</v>
      </c>
      <c r="GL2" s="884" t="s">
        <v>3026</v>
      </c>
      <c r="GM2" s="884" t="s">
        <v>3027</v>
      </c>
      <c r="GN2" s="884" t="s">
        <v>1305</v>
      </c>
      <c r="GO2" s="884" t="s">
        <v>1306</v>
      </c>
      <c r="GP2" s="884" t="s">
        <v>1307</v>
      </c>
      <c r="GQ2" s="884" t="s">
        <v>2725</v>
      </c>
      <c r="GR2" s="884" t="s">
        <v>2726</v>
      </c>
      <c r="GS2" s="884" t="s">
        <v>2727</v>
      </c>
      <c r="GT2" s="884" t="s">
        <v>3029</v>
      </c>
      <c r="GU2" s="884" t="s">
        <v>3030</v>
      </c>
      <c r="GV2" s="884" t="s">
        <v>3031</v>
      </c>
      <c r="GW2" s="884" t="s">
        <v>3034</v>
      </c>
      <c r="GX2" s="884" t="s">
        <v>3035</v>
      </c>
      <c r="GY2" s="884" t="s">
        <v>3036</v>
      </c>
      <c r="GZ2" s="884" t="s">
        <v>1308</v>
      </c>
      <c r="HA2" s="884" t="s">
        <v>1309</v>
      </c>
      <c r="HB2" s="884" t="s">
        <v>1310</v>
      </c>
      <c r="HC2" s="884" t="s">
        <v>1311</v>
      </c>
      <c r="HD2" s="884" t="s">
        <v>1312</v>
      </c>
      <c r="HE2" s="884" t="s">
        <v>1313</v>
      </c>
      <c r="HF2" s="884" t="s">
        <v>1314</v>
      </c>
      <c r="HG2" s="884" t="s">
        <v>1315</v>
      </c>
      <c r="HH2" s="884" t="s">
        <v>1316</v>
      </c>
      <c r="HI2" s="884" t="s">
        <v>1317</v>
      </c>
      <c r="HJ2" s="884" t="s">
        <v>1318</v>
      </c>
      <c r="HK2" s="884" t="s">
        <v>1319</v>
      </c>
      <c r="HL2" s="884" t="s">
        <v>1320</v>
      </c>
      <c r="HM2" s="884" t="s">
        <v>1321</v>
      </c>
      <c r="HN2" s="884" t="s">
        <v>1322</v>
      </c>
      <c r="HO2" s="884" t="s">
        <v>1323</v>
      </c>
      <c r="HP2" s="884" t="s">
        <v>1324</v>
      </c>
      <c r="HQ2" s="884" t="s">
        <v>1325</v>
      </c>
      <c r="HR2" s="884" t="s">
        <v>1326</v>
      </c>
      <c r="HS2" s="884" t="s">
        <v>1327</v>
      </c>
      <c r="HT2" s="884" t="s">
        <v>1328</v>
      </c>
      <c r="HU2" s="884" t="s">
        <v>1329</v>
      </c>
      <c r="HV2" s="884" t="s">
        <v>1330</v>
      </c>
      <c r="HW2" s="884" t="s">
        <v>1331</v>
      </c>
      <c r="HX2" s="884" t="s">
        <v>1332</v>
      </c>
      <c r="HY2" s="884" t="s">
        <v>1333</v>
      </c>
      <c r="HZ2" s="884" t="s">
        <v>1334</v>
      </c>
      <c r="IA2" s="884" t="s">
        <v>1335</v>
      </c>
      <c r="IB2" s="884" t="s">
        <v>1336</v>
      </c>
      <c r="IC2" s="884" t="s">
        <v>1337</v>
      </c>
      <c r="ID2" s="884" t="s">
        <v>1338</v>
      </c>
      <c r="IE2" s="884" t="s">
        <v>1339</v>
      </c>
      <c r="IF2" s="884" t="s">
        <v>1340</v>
      </c>
      <c r="IG2" s="884" t="s">
        <v>1341</v>
      </c>
      <c r="IH2" s="884" t="s">
        <v>1342</v>
      </c>
      <c r="II2" s="884" t="s">
        <v>1343</v>
      </c>
      <c r="IJ2" s="884" t="s">
        <v>1344</v>
      </c>
      <c r="IK2" s="884" t="s">
        <v>1345</v>
      </c>
      <c r="IL2" s="884" t="s">
        <v>1346</v>
      </c>
    </row>
    <row r="3" spans="1:251" x14ac:dyDescent="0.2">
      <c r="C3" s="884" t="s">
        <v>2049</v>
      </c>
      <c r="D3" s="888" t="s">
        <v>2050</v>
      </c>
      <c r="E3" s="888" t="s">
        <v>2063</v>
      </c>
      <c r="F3" s="888" t="s">
        <v>2064</v>
      </c>
      <c r="G3" s="888" t="s">
        <v>2051</v>
      </c>
      <c r="H3" s="888" t="s">
        <v>2065</v>
      </c>
      <c r="I3" s="888" t="s">
        <v>2066</v>
      </c>
      <c r="J3" s="888" t="s">
        <v>2052</v>
      </c>
      <c r="K3" s="888" t="s">
        <v>2067</v>
      </c>
      <c r="L3" s="888" t="s">
        <v>2068</v>
      </c>
      <c r="M3" s="888" t="s">
        <v>2053</v>
      </c>
      <c r="N3" s="888" t="s">
        <v>2069</v>
      </c>
      <c r="O3" s="888" t="s">
        <v>2070</v>
      </c>
      <c r="P3" s="888" t="s">
        <v>2054</v>
      </c>
      <c r="Q3" s="888" t="s">
        <v>2071</v>
      </c>
      <c r="R3" s="888" t="s">
        <v>2072</v>
      </c>
      <c r="S3" s="888" t="s">
        <v>2055</v>
      </c>
      <c r="T3" s="888" t="s">
        <v>2073</v>
      </c>
      <c r="U3" s="888" t="s">
        <v>2074</v>
      </c>
      <c r="V3" s="888" t="s">
        <v>2056</v>
      </c>
      <c r="W3" s="888" t="s">
        <v>2075</v>
      </c>
      <c r="X3" s="888" t="s">
        <v>2076</v>
      </c>
      <c r="Y3" s="888" t="s">
        <v>2057</v>
      </c>
      <c r="Z3" s="888" t="s">
        <v>2077</v>
      </c>
      <c r="AA3" s="888" t="s">
        <v>2078</v>
      </c>
      <c r="AB3" s="888" t="s">
        <v>2729</v>
      </c>
      <c r="AC3" s="888" t="s">
        <v>2730</v>
      </c>
      <c r="AD3" s="888" t="s">
        <v>2731</v>
      </c>
      <c r="AE3" s="888" t="s">
        <v>2058</v>
      </c>
      <c r="AF3" s="888" t="s">
        <v>2079</v>
      </c>
      <c r="AG3" s="888" t="s">
        <v>2080</v>
      </c>
      <c r="AH3" s="888" t="s">
        <v>2059</v>
      </c>
      <c r="AI3" s="888" t="s">
        <v>2081</v>
      </c>
      <c r="AJ3" s="888" t="s">
        <v>2082</v>
      </c>
      <c r="AK3" s="888" t="s">
        <v>2732</v>
      </c>
      <c r="AL3" s="888" t="s">
        <v>2733</v>
      </c>
      <c r="AM3" s="888" t="s">
        <v>2734</v>
      </c>
      <c r="AN3" s="888" t="s">
        <v>2060</v>
      </c>
      <c r="AO3" s="888" t="s">
        <v>2083</v>
      </c>
      <c r="AP3" s="888" t="s">
        <v>2084</v>
      </c>
      <c r="AQ3" s="888" t="s">
        <v>2735</v>
      </c>
      <c r="AR3" s="888" t="s">
        <v>2736</v>
      </c>
      <c r="AS3" s="888" t="s">
        <v>2737</v>
      </c>
      <c r="AT3" s="888" t="s">
        <v>2061</v>
      </c>
      <c r="AU3" s="888" t="s">
        <v>2085</v>
      </c>
      <c r="AV3" s="888" t="s">
        <v>2086</v>
      </c>
      <c r="AW3" s="888" t="s">
        <v>2738</v>
      </c>
      <c r="AX3" s="888" t="s">
        <v>2739</v>
      </c>
      <c r="AY3" s="888" t="s">
        <v>2740</v>
      </c>
      <c r="AZ3" s="888" t="s">
        <v>2062</v>
      </c>
      <c r="BA3" s="888" t="s">
        <v>2087</v>
      </c>
      <c r="BB3" s="888" t="s">
        <v>2088</v>
      </c>
      <c r="BC3" s="888" t="s">
        <v>2089</v>
      </c>
      <c r="BD3" s="888" t="s">
        <v>2090</v>
      </c>
      <c r="BE3" s="888" t="s">
        <v>2091</v>
      </c>
      <c r="BF3" s="888" t="s">
        <v>2119</v>
      </c>
      <c r="BG3" s="888" t="s">
        <v>2092</v>
      </c>
      <c r="BH3" s="888" t="s">
        <v>2093</v>
      </c>
      <c r="BI3" s="888" t="s">
        <v>2120</v>
      </c>
      <c r="BJ3" s="888" t="s">
        <v>2094</v>
      </c>
      <c r="BK3" s="888" t="s">
        <v>2095</v>
      </c>
      <c r="BL3" s="888" t="s">
        <v>2121</v>
      </c>
      <c r="BM3" s="888" t="s">
        <v>2122</v>
      </c>
      <c r="BN3" s="888" t="s">
        <v>2096</v>
      </c>
      <c r="BO3" s="888" t="s">
        <v>2097</v>
      </c>
      <c r="BP3" s="888" t="s">
        <v>2098</v>
      </c>
      <c r="BQ3" s="888" t="s">
        <v>2099</v>
      </c>
      <c r="BR3" s="888" t="s">
        <v>2100</v>
      </c>
      <c r="BS3" s="888" t="s">
        <v>2101</v>
      </c>
      <c r="BT3" s="888" t="s">
        <v>2102</v>
      </c>
      <c r="BU3" s="888" t="s">
        <v>2103</v>
      </c>
      <c r="BV3" s="888" t="s">
        <v>2123</v>
      </c>
      <c r="BW3" s="888" t="s">
        <v>2104</v>
      </c>
      <c r="BX3" s="896" t="s">
        <v>2105</v>
      </c>
      <c r="BY3" s="896" t="s">
        <v>2124</v>
      </c>
      <c r="BZ3" s="896" t="s">
        <v>2106</v>
      </c>
      <c r="CA3" s="896" t="s">
        <v>2107</v>
      </c>
      <c r="CB3" s="896" t="s">
        <v>2125</v>
      </c>
      <c r="CC3" s="896" t="s">
        <v>2108</v>
      </c>
      <c r="CD3" s="896" t="s">
        <v>2109</v>
      </c>
      <c r="CE3" s="896" t="s">
        <v>2126</v>
      </c>
      <c r="CF3" s="896" t="s">
        <v>2110</v>
      </c>
      <c r="CG3" s="896" t="s">
        <v>2111</v>
      </c>
      <c r="CH3" s="896" t="s">
        <v>2112</v>
      </c>
      <c r="CI3" s="896" t="s">
        <v>2113</v>
      </c>
      <c r="CJ3" s="896" t="s">
        <v>2127</v>
      </c>
      <c r="CK3" s="896" t="s">
        <v>2128</v>
      </c>
      <c r="CL3" s="896" t="s">
        <v>2114</v>
      </c>
      <c r="CM3" s="896" t="s">
        <v>2129</v>
      </c>
      <c r="CN3" s="896" t="s">
        <v>2130</v>
      </c>
      <c r="CO3" s="896" t="s">
        <v>2115</v>
      </c>
      <c r="CP3" s="896" t="s">
        <v>2131</v>
      </c>
      <c r="CQ3" s="896" t="s">
        <v>2132</v>
      </c>
      <c r="CR3" s="896" t="s">
        <v>2133</v>
      </c>
      <c r="CS3" s="896" t="s">
        <v>2134</v>
      </c>
      <c r="CT3" s="896" t="s">
        <v>2135</v>
      </c>
      <c r="CU3" s="896" t="s">
        <v>2136</v>
      </c>
      <c r="CV3" s="896" t="s">
        <v>2137</v>
      </c>
      <c r="CW3" s="896" t="s">
        <v>2138</v>
      </c>
      <c r="CX3" s="896" t="s">
        <v>2139</v>
      </c>
      <c r="CY3" s="896" t="s">
        <v>2140</v>
      </c>
      <c r="CZ3" s="896" t="s">
        <v>2141</v>
      </c>
      <c r="DA3" s="896" t="s">
        <v>2142</v>
      </c>
      <c r="DB3" s="896" t="s">
        <v>2143</v>
      </c>
      <c r="DC3" s="896" t="s">
        <v>2144</v>
      </c>
      <c r="DD3" s="896" t="s">
        <v>2145</v>
      </c>
      <c r="DE3" s="896" t="s">
        <v>2146</v>
      </c>
      <c r="DF3" s="896" t="s">
        <v>2147</v>
      </c>
      <c r="DG3" s="896" t="s">
        <v>2148</v>
      </c>
      <c r="DH3" s="896" t="s">
        <v>2149</v>
      </c>
      <c r="DI3" s="896" t="s">
        <v>2150</v>
      </c>
      <c r="DJ3" s="896" t="s">
        <v>2151</v>
      </c>
      <c r="DK3" s="896" t="s">
        <v>2152</v>
      </c>
      <c r="DL3" s="896" t="s">
        <v>2153</v>
      </c>
      <c r="DM3" s="896" t="s">
        <v>2154</v>
      </c>
      <c r="DN3" s="896" t="s">
        <v>2155</v>
      </c>
      <c r="DO3" s="896" t="s">
        <v>2156</v>
      </c>
      <c r="DP3" s="896" t="s">
        <v>2157</v>
      </c>
      <c r="DQ3" s="896" t="s">
        <v>2158</v>
      </c>
      <c r="DR3" s="896" t="s">
        <v>2159</v>
      </c>
      <c r="DS3" s="896" t="s">
        <v>2160</v>
      </c>
      <c r="DT3" s="896" t="s">
        <v>2161</v>
      </c>
      <c r="DU3" s="896" t="s">
        <v>2162</v>
      </c>
      <c r="DV3" s="896" t="s">
        <v>2163</v>
      </c>
      <c r="DW3" s="896" t="s">
        <v>2164</v>
      </c>
      <c r="DX3" s="896" t="s">
        <v>2165</v>
      </c>
      <c r="DY3" s="896" t="s">
        <v>2166</v>
      </c>
      <c r="DZ3" s="896" t="s">
        <v>2167</v>
      </c>
      <c r="EA3" s="896" t="s">
        <v>2168</v>
      </c>
      <c r="EB3" s="896" t="s">
        <v>2169</v>
      </c>
      <c r="EC3" s="896" t="s">
        <v>2170</v>
      </c>
      <c r="ED3" s="896" t="s">
        <v>2171</v>
      </c>
      <c r="EE3" s="896" t="s">
        <v>2172</v>
      </c>
      <c r="EF3" s="896" t="s">
        <v>2173</v>
      </c>
      <c r="EG3" s="896" t="s">
        <v>2174</v>
      </c>
      <c r="EH3" s="896" t="s">
        <v>2175</v>
      </c>
      <c r="EI3" s="896" t="s">
        <v>2177</v>
      </c>
      <c r="EJ3" s="896" t="s">
        <v>2179</v>
      </c>
      <c r="EK3" s="896" t="s">
        <v>2182</v>
      </c>
      <c r="EL3" s="896" t="s">
        <v>2260</v>
      </c>
      <c r="EM3" s="896" t="s">
        <v>2185</v>
      </c>
      <c r="EN3" s="896" t="s">
        <v>2261</v>
      </c>
      <c r="EO3" s="896" t="s">
        <v>2186</v>
      </c>
      <c r="EP3" s="896" t="s">
        <v>2262</v>
      </c>
      <c r="EQ3" s="896" t="s">
        <v>2263</v>
      </c>
      <c r="ER3" s="896" t="s">
        <v>2187</v>
      </c>
      <c r="ES3" s="896" t="s">
        <v>2188</v>
      </c>
      <c r="ET3" s="896" t="s">
        <v>2189</v>
      </c>
      <c r="EU3" s="896" t="s">
        <v>2190</v>
      </c>
      <c r="EV3" s="896" t="s">
        <v>2191</v>
      </c>
      <c r="EW3" s="896" t="s">
        <v>2192</v>
      </c>
      <c r="EX3" s="896" t="s">
        <v>2193</v>
      </c>
      <c r="EY3" s="896" t="s">
        <v>2194</v>
      </c>
      <c r="EZ3" s="896" t="s">
        <v>2195</v>
      </c>
      <c r="FA3" s="896" t="s">
        <v>2196</v>
      </c>
      <c r="FB3" s="896" t="s">
        <v>2197</v>
      </c>
      <c r="FC3" s="896" t="s">
        <v>2198</v>
      </c>
      <c r="FD3" s="896" t="s">
        <v>3113</v>
      </c>
      <c r="FE3" s="896" t="s">
        <v>3114</v>
      </c>
      <c r="FF3" s="896" t="s">
        <v>3115</v>
      </c>
      <c r="FG3" s="896" t="s">
        <v>3116</v>
      </c>
      <c r="FH3" s="896" t="s">
        <v>3117</v>
      </c>
      <c r="FI3" s="896" t="s">
        <v>3118</v>
      </c>
      <c r="FJ3" s="896" t="s">
        <v>2199</v>
      </c>
      <c r="FK3" s="896" t="s">
        <v>2200</v>
      </c>
      <c r="FL3" s="896" t="s">
        <v>2201</v>
      </c>
      <c r="FM3" s="896" t="s">
        <v>2202</v>
      </c>
      <c r="FN3" s="896" t="s">
        <v>2203</v>
      </c>
      <c r="FO3" s="896" t="s">
        <v>2204</v>
      </c>
      <c r="FP3" s="896" t="s">
        <v>2205</v>
      </c>
      <c r="FQ3" s="896" t="s">
        <v>2206</v>
      </c>
      <c r="FR3" s="896" t="s">
        <v>2207</v>
      </c>
      <c r="FS3" s="896" t="s">
        <v>2208</v>
      </c>
      <c r="FT3" s="896" t="s">
        <v>2209</v>
      </c>
      <c r="FU3" s="896" t="s">
        <v>2210</v>
      </c>
      <c r="FV3" s="896" t="s">
        <v>2211</v>
      </c>
      <c r="FW3" s="896" t="s">
        <v>2212</v>
      </c>
      <c r="FX3" s="896" t="s">
        <v>2213</v>
      </c>
      <c r="FY3" s="896" t="s">
        <v>2214</v>
      </c>
      <c r="FZ3" s="896" t="s">
        <v>2215</v>
      </c>
      <c r="GA3" s="896" t="s">
        <v>2216</v>
      </c>
      <c r="GB3" s="896" t="s">
        <v>2217</v>
      </c>
      <c r="GC3" s="896" t="s">
        <v>2218</v>
      </c>
      <c r="GD3" s="896" t="s">
        <v>2219</v>
      </c>
      <c r="GE3" s="896" t="s">
        <v>2220</v>
      </c>
      <c r="GF3" s="896" t="s">
        <v>2221</v>
      </c>
      <c r="GG3" s="896" t="s">
        <v>2222</v>
      </c>
      <c r="GH3" s="896" t="s">
        <v>2223</v>
      </c>
      <c r="GI3" s="896" t="s">
        <v>2224</v>
      </c>
      <c r="GJ3" s="896" t="s">
        <v>2225</v>
      </c>
      <c r="GK3" s="896" t="s">
        <v>2226</v>
      </c>
      <c r="GL3" s="896" t="s">
        <v>2227</v>
      </c>
      <c r="GM3" s="896" t="s">
        <v>2228</v>
      </c>
      <c r="GN3" s="896" t="s">
        <v>2229</v>
      </c>
      <c r="GO3" s="896" t="s">
        <v>2230</v>
      </c>
      <c r="GP3" s="896" t="s">
        <v>2231</v>
      </c>
      <c r="GQ3" s="896" t="s">
        <v>2232</v>
      </c>
      <c r="GR3" s="896" t="s">
        <v>2233</v>
      </c>
      <c r="GS3" s="896" t="s">
        <v>2234</v>
      </c>
      <c r="GT3" s="896" t="s">
        <v>2235</v>
      </c>
      <c r="GU3" s="896" t="s">
        <v>2236</v>
      </c>
      <c r="GV3" s="896" t="s">
        <v>2237</v>
      </c>
      <c r="GW3" s="896" t="s">
        <v>2238</v>
      </c>
      <c r="GX3" s="896" t="s">
        <v>2239</v>
      </c>
      <c r="GY3" s="896" t="s">
        <v>2240</v>
      </c>
      <c r="GZ3" s="896" t="s">
        <v>2241</v>
      </c>
      <c r="HA3" s="896" t="s">
        <v>2242</v>
      </c>
      <c r="HB3" s="896" t="s">
        <v>2243</v>
      </c>
      <c r="HC3" s="896" t="s">
        <v>2244</v>
      </c>
      <c r="HD3" s="896" t="s">
        <v>2245</v>
      </c>
      <c r="HE3" s="896" t="s">
        <v>2246</v>
      </c>
      <c r="HF3" s="896" t="s">
        <v>2247</v>
      </c>
      <c r="HG3" s="896" t="s">
        <v>2248</v>
      </c>
      <c r="HH3" s="896" t="s">
        <v>2249</v>
      </c>
      <c r="HI3" s="896" t="s">
        <v>2250</v>
      </c>
      <c r="HJ3" s="896" t="s">
        <v>2251</v>
      </c>
      <c r="HK3" s="896" t="s">
        <v>2252</v>
      </c>
      <c r="HL3" s="896" t="s">
        <v>3120</v>
      </c>
      <c r="HM3" s="896" t="s">
        <v>3122</v>
      </c>
      <c r="HN3" s="896" t="s">
        <v>3123</v>
      </c>
      <c r="HO3" s="888" t="s">
        <v>3124</v>
      </c>
      <c r="HP3" s="888" t="s">
        <v>3121</v>
      </c>
      <c r="HQ3" s="888" t="s">
        <v>3125</v>
      </c>
      <c r="HR3" s="888" t="s">
        <v>3126</v>
      </c>
      <c r="HS3" s="888" t="s">
        <v>3127</v>
      </c>
      <c r="HT3" s="888" t="s">
        <v>3128</v>
      </c>
      <c r="HU3" s="888" t="s">
        <v>3129</v>
      </c>
      <c r="HV3" s="888" t="s">
        <v>3130</v>
      </c>
      <c r="HW3" s="888" t="s">
        <v>3131</v>
      </c>
      <c r="HX3" s="888" t="s">
        <v>3132</v>
      </c>
      <c r="HY3" s="888" t="s">
        <v>3133</v>
      </c>
      <c r="HZ3" s="888" t="s">
        <v>3134</v>
      </c>
      <c r="IA3" s="888" t="s">
        <v>3135</v>
      </c>
      <c r="IB3" s="888" t="s">
        <v>3136</v>
      </c>
      <c r="IC3" s="888" t="s">
        <v>3137</v>
      </c>
      <c r="ID3" s="888" t="s">
        <v>3138</v>
      </c>
      <c r="IE3" s="888" t="s">
        <v>3139</v>
      </c>
      <c r="IF3" s="888" t="s">
        <v>3140</v>
      </c>
      <c r="IG3" s="888" t="s">
        <v>3141</v>
      </c>
      <c r="IH3" s="888" t="s">
        <v>3142</v>
      </c>
      <c r="II3" s="888" t="s">
        <v>3143</v>
      </c>
      <c r="IJ3" s="888" t="s">
        <v>3144</v>
      </c>
      <c r="IK3" s="888" t="s">
        <v>3145</v>
      </c>
      <c r="IL3" s="888" t="s">
        <v>3146</v>
      </c>
    </row>
    <row r="4" spans="1:251" x14ac:dyDescent="0.2">
      <c r="A4" s="876" t="s">
        <v>2994</v>
      </c>
      <c r="B4" s="876" t="s">
        <v>821</v>
      </c>
      <c r="C4" s="876" t="s">
        <v>1720</v>
      </c>
      <c r="IM4" s="876" t="s">
        <v>1696</v>
      </c>
      <c r="IN4" s="876" t="s">
        <v>1697</v>
      </c>
      <c r="IO4" s="876" t="s">
        <v>1698</v>
      </c>
      <c r="IP4" s="876" t="s">
        <v>2342</v>
      </c>
      <c r="IQ4" s="876" t="s">
        <v>2351</v>
      </c>
    </row>
    <row r="5" spans="1:251" x14ac:dyDescent="0.2">
      <c r="A5" s="884" t="s">
        <v>3311</v>
      </c>
      <c r="B5" s="884" t="s">
        <v>79</v>
      </c>
      <c r="C5" s="884" t="s">
        <v>78</v>
      </c>
      <c r="D5" s="889">
        <v>22978382</v>
      </c>
      <c r="E5" s="889">
        <v>0</v>
      </c>
      <c r="F5" s="889">
        <v>22978382</v>
      </c>
      <c r="G5" s="889">
        <v>-736907</v>
      </c>
      <c r="H5" s="889">
        <v>0</v>
      </c>
      <c r="I5" s="889">
        <v>-736907</v>
      </c>
      <c r="J5" s="889">
        <v>0</v>
      </c>
      <c r="K5" s="889">
        <v>0</v>
      </c>
      <c r="L5" s="889">
        <v>0</v>
      </c>
      <c r="M5" s="889">
        <v>-21053</v>
      </c>
      <c r="N5" s="889">
        <v>0</v>
      </c>
      <c r="O5" s="889">
        <v>-21053</v>
      </c>
      <c r="P5" s="889">
        <v>0</v>
      </c>
      <c r="Q5" s="889">
        <v>0</v>
      </c>
      <c r="R5" s="889">
        <v>0</v>
      </c>
      <c r="S5" s="889">
        <v>19854</v>
      </c>
      <c r="T5" s="889">
        <v>0</v>
      </c>
      <c r="U5" s="889">
        <v>19854</v>
      </c>
      <c r="V5" s="889">
        <v>-1199</v>
      </c>
      <c r="W5" s="889">
        <v>0</v>
      </c>
      <c r="X5" s="889">
        <v>-1199</v>
      </c>
      <c r="Y5" s="889">
        <v>-2521633</v>
      </c>
      <c r="Z5" s="889">
        <v>0</v>
      </c>
      <c r="AA5" s="889">
        <v>-2521633</v>
      </c>
      <c r="AB5" s="889">
        <v>0</v>
      </c>
      <c r="AC5" s="889">
        <v>0</v>
      </c>
      <c r="AD5" s="889">
        <v>0</v>
      </c>
      <c r="AE5" s="889">
        <v>934</v>
      </c>
      <c r="AF5" s="889">
        <v>0</v>
      </c>
      <c r="AG5" s="889">
        <v>934</v>
      </c>
      <c r="AH5" s="889">
        <v>0</v>
      </c>
      <c r="AI5" s="889">
        <v>0</v>
      </c>
      <c r="AJ5" s="889">
        <v>0</v>
      </c>
      <c r="AK5" s="889">
        <v>0</v>
      </c>
      <c r="AL5" s="889">
        <v>0</v>
      </c>
      <c r="AM5" s="889">
        <v>0</v>
      </c>
      <c r="AN5" s="889">
        <v>-266</v>
      </c>
      <c r="AO5" s="889">
        <v>0</v>
      </c>
      <c r="AP5" s="889">
        <v>-266</v>
      </c>
      <c r="AQ5" s="889">
        <v>0</v>
      </c>
      <c r="AR5" s="889">
        <v>0</v>
      </c>
      <c r="AS5" s="889">
        <v>0</v>
      </c>
      <c r="AT5" s="889">
        <v>1200</v>
      </c>
      <c r="AU5" s="889">
        <v>0</v>
      </c>
      <c r="AV5" s="889">
        <v>1200</v>
      </c>
      <c r="AW5" s="889">
        <v>0</v>
      </c>
      <c r="AX5" s="889">
        <v>0</v>
      </c>
      <c r="AY5" s="889">
        <v>0</v>
      </c>
      <c r="AZ5" s="889">
        <v>393017</v>
      </c>
      <c r="BA5" s="889">
        <v>0</v>
      </c>
      <c r="BB5" s="889">
        <v>393017</v>
      </c>
      <c r="BC5" s="889">
        <v>-24481</v>
      </c>
      <c r="BD5" s="889">
        <v>0</v>
      </c>
      <c r="BE5" s="889">
        <v>-24481</v>
      </c>
      <c r="BF5" s="889">
        <v>-1639542</v>
      </c>
      <c r="BG5" s="889">
        <v>0</v>
      </c>
      <c r="BH5" s="889">
        <v>-1639542</v>
      </c>
      <c r="BI5" s="889">
        <v>43</v>
      </c>
      <c r="BJ5" s="889">
        <v>0</v>
      </c>
      <c r="BK5" s="889">
        <v>43</v>
      </c>
      <c r="BL5" s="889">
        <v>-32166</v>
      </c>
      <c r="BM5" s="889">
        <v>0</v>
      </c>
      <c r="BN5" s="889">
        <v>-32166</v>
      </c>
      <c r="BO5" s="889">
        <v>0</v>
      </c>
      <c r="BP5" s="889">
        <v>0</v>
      </c>
      <c r="BQ5" s="889">
        <v>0</v>
      </c>
      <c r="BR5" s="889">
        <v>0</v>
      </c>
      <c r="BS5" s="889">
        <v>0</v>
      </c>
      <c r="BT5" s="889">
        <v>0</v>
      </c>
      <c r="BU5" s="889">
        <v>0</v>
      </c>
      <c r="BV5" s="889">
        <v>0</v>
      </c>
      <c r="BW5" s="889">
        <v>0</v>
      </c>
      <c r="BX5" s="889">
        <v>0</v>
      </c>
      <c r="BY5" s="889">
        <v>0</v>
      </c>
      <c r="BZ5" s="889">
        <v>0</v>
      </c>
      <c r="CA5" s="889">
        <v>-10566</v>
      </c>
      <c r="CB5" s="889">
        <v>0</v>
      </c>
      <c r="CC5" s="889">
        <v>-10566</v>
      </c>
      <c r="CD5" s="889">
        <v>4990</v>
      </c>
      <c r="CE5" s="889">
        <v>0</v>
      </c>
      <c r="CF5" s="889">
        <v>4990</v>
      </c>
      <c r="CG5" s="889">
        <v>-3829405</v>
      </c>
      <c r="CH5" s="889">
        <v>0</v>
      </c>
      <c r="CI5" s="889">
        <v>-3829405</v>
      </c>
      <c r="CJ5" s="889">
        <v>0</v>
      </c>
      <c r="CK5" s="889">
        <v>0</v>
      </c>
      <c r="CL5" s="889">
        <v>0</v>
      </c>
      <c r="CM5" s="889">
        <v>0</v>
      </c>
      <c r="CN5" s="889">
        <v>0</v>
      </c>
      <c r="CO5" s="889">
        <v>0</v>
      </c>
      <c r="CP5" s="889">
        <v>-202179</v>
      </c>
      <c r="CQ5" s="889">
        <v>0</v>
      </c>
      <c r="CR5" s="889">
        <v>-202179</v>
      </c>
      <c r="CS5" s="889">
        <v>4893</v>
      </c>
      <c r="CT5" s="889">
        <v>0</v>
      </c>
      <c r="CU5" s="889">
        <v>4893</v>
      </c>
      <c r="CV5" s="889">
        <v>-197286</v>
      </c>
      <c r="CW5" s="889">
        <v>0</v>
      </c>
      <c r="CX5" s="889">
        <v>-197286</v>
      </c>
      <c r="CY5" s="889">
        <v>-38305</v>
      </c>
      <c r="CZ5" s="889">
        <v>0</v>
      </c>
      <c r="DA5" s="889">
        <v>-38305</v>
      </c>
      <c r="DB5" s="889">
        <v>-173</v>
      </c>
      <c r="DC5" s="889">
        <v>0</v>
      </c>
      <c r="DD5" s="889">
        <v>-173</v>
      </c>
      <c r="DE5" s="889">
        <v>-11727</v>
      </c>
      <c r="DF5" s="889">
        <v>0</v>
      </c>
      <c r="DG5" s="889">
        <v>-11727</v>
      </c>
      <c r="DH5" s="889">
        <v>0</v>
      </c>
      <c r="DI5" s="889">
        <v>0</v>
      </c>
      <c r="DJ5" s="889">
        <v>0</v>
      </c>
      <c r="DK5" s="889">
        <v>0</v>
      </c>
      <c r="DL5" s="889">
        <v>0</v>
      </c>
      <c r="DM5" s="889">
        <v>0</v>
      </c>
      <c r="DN5" s="889">
        <v>0</v>
      </c>
      <c r="DO5" s="889">
        <v>0</v>
      </c>
      <c r="DP5" s="889">
        <v>0</v>
      </c>
      <c r="DQ5" s="889">
        <v>0</v>
      </c>
      <c r="DR5" s="889">
        <v>0</v>
      </c>
      <c r="DS5" s="889">
        <v>0</v>
      </c>
      <c r="DT5" s="889">
        <v>0</v>
      </c>
      <c r="DU5" s="889">
        <v>0</v>
      </c>
      <c r="DV5" s="889">
        <v>0</v>
      </c>
      <c r="DW5" s="889">
        <v>0</v>
      </c>
      <c r="DX5" s="889">
        <v>0</v>
      </c>
      <c r="DY5" s="889">
        <v>0</v>
      </c>
      <c r="DZ5" s="889">
        <v>0</v>
      </c>
      <c r="EA5" s="889">
        <v>0</v>
      </c>
      <c r="EB5" s="889">
        <v>0</v>
      </c>
      <c r="EC5" s="889">
        <v>0</v>
      </c>
      <c r="ED5" s="889">
        <v>0</v>
      </c>
      <c r="EE5" s="889">
        <v>0</v>
      </c>
      <c r="EF5" s="889">
        <v>0</v>
      </c>
      <c r="EG5" s="889">
        <v>0</v>
      </c>
      <c r="EH5" s="889">
        <v>0</v>
      </c>
      <c r="EI5" s="889">
        <v>0</v>
      </c>
      <c r="EJ5" s="889">
        <v>0</v>
      </c>
      <c r="EK5" s="889">
        <v>0</v>
      </c>
      <c r="EL5" s="889">
        <v>-50205</v>
      </c>
      <c r="EM5" s="889">
        <v>0</v>
      </c>
      <c r="EN5" s="889">
        <v>-50205</v>
      </c>
      <c r="EO5" s="889">
        <v>0</v>
      </c>
      <c r="EP5" s="889">
        <v>0</v>
      </c>
      <c r="EQ5" s="889">
        <v>0</v>
      </c>
      <c r="ER5" s="889">
        <v>0</v>
      </c>
      <c r="ES5" s="889">
        <v>0</v>
      </c>
      <c r="ET5" s="889">
        <v>0</v>
      </c>
      <c r="EU5" s="889">
        <v>0</v>
      </c>
      <c r="EV5" s="889">
        <v>0</v>
      </c>
      <c r="EW5" s="889">
        <v>0</v>
      </c>
      <c r="EX5" s="889">
        <v>0</v>
      </c>
      <c r="EY5" s="889">
        <v>0</v>
      </c>
      <c r="EZ5" s="889">
        <v>0</v>
      </c>
      <c r="FA5" s="889">
        <v>0</v>
      </c>
      <c r="FB5" s="889">
        <v>0</v>
      </c>
      <c r="FC5" s="889">
        <v>0</v>
      </c>
      <c r="FD5" s="889">
        <v>0</v>
      </c>
      <c r="FE5" s="889">
        <v>0</v>
      </c>
      <c r="FF5" s="889">
        <v>0</v>
      </c>
      <c r="FG5" s="889">
        <v>0</v>
      </c>
      <c r="FH5" s="889">
        <v>0</v>
      </c>
      <c r="FI5" s="889">
        <v>0</v>
      </c>
      <c r="FJ5" s="889">
        <v>-1819</v>
      </c>
      <c r="FK5" s="889">
        <v>0</v>
      </c>
      <c r="FL5" s="889">
        <v>-1819</v>
      </c>
      <c r="FM5" s="889">
        <v>0</v>
      </c>
      <c r="FN5" s="889">
        <v>0</v>
      </c>
      <c r="FO5" s="889">
        <v>0</v>
      </c>
      <c r="FP5" s="889">
        <v>0</v>
      </c>
      <c r="FQ5" s="889">
        <v>0</v>
      </c>
      <c r="FR5" s="889">
        <v>0</v>
      </c>
      <c r="FS5" s="889">
        <v>0</v>
      </c>
      <c r="FT5" s="889">
        <v>0</v>
      </c>
      <c r="FU5" s="889">
        <v>0</v>
      </c>
      <c r="FV5" s="889">
        <v>0</v>
      </c>
      <c r="FW5" s="889">
        <v>0</v>
      </c>
      <c r="FX5" s="889">
        <v>0</v>
      </c>
      <c r="FY5" s="889">
        <v>-12942</v>
      </c>
      <c r="FZ5" s="889">
        <v>0</v>
      </c>
      <c r="GA5" s="889">
        <v>-12942</v>
      </c>
      <c r="GB5" s="889">
        <v>0</v>
      </c>
      <c r="GC5" s="889">
        <v>0</v>
      </c>
      <c r="GD5" s="889">
        <v>0</v>
      </c>
      <c r="GE5" s="889">
        <v>4740</v>
      </c>
      <c r="GF5" s="889">
        <v>0</v>
      </c>
      <c r="GG5" s="889">
        <v>4740</v>
      </c>
      <c r="GH5" s="889">
        <v>0</v>
      </c>
      <c r="GI5" s="889">
        <v>0</v>
      </c>
      <c r="GJ5" s="889">
        <v>0</v>
      </c>
      <c r="GK5" s="889">
        <v>-992438</v>
      </c>
      <c r="GL5" s="889">
        <v>0</v>
      </c>
      <c r="GM5" s="889">
        <v>-992438</v>
      </c>
      <c r="GN5" s="889">
        <v>163369</v>
      </c>
      <c r="GO5" s="889">
        <v>0</v>
      </c>
      <c r="GP5" s="889">
        <v>163369</v>
      </c>
      <c r="GQ5" s="889">
        <v>141</v>
      </c>
      <c r="GR5" s="889">
        <v>0</v>
      </c>
      <c r="GS5" s="889">
        <v>141</v>
      </c>
      <c r="GT5" s="889">
        <v>-1143106</v>
      </c>
      <c r="GU5" s="889">
        <v>0</v>
      </c>
      <c r="GV5" s="889">
        <v>-1143106</v>
      </c>
      <c r="GW5" s="889">
        <v>0</v>
      </c>
      <c r="GX5" s="889">
        <v>0</v>
      </c>
      <c r="GY5" s="889">
        <v>0</v>
      </c>
      <c r="GZ5" s="889">
        <v>-1982055</v>
      </c>
      <c r="HA5" s="889">
        <v>0</v>
      </c>
      <c r="HB5" s="889">
        <v>-1982055</v>
      </c>
      <c r="HC5" s="889">
        <v>0</v>
      </c>
      <c r="HD5" s="889">
        <v>0</v>
      </c>
      <c r="HE5" s="889">
        <v>0</v>
      </c>
      <c r="HF5" s="889">
        <v>0</v>
      </c>
      <c r="HG5" s="889">
        <v>0</v>
      </c>
      <c r="HH5" s="889">
        <v>0</v>
      </c>
      <c r="HI5" s="889">
        <v>0</v>
      </c>
      <c r="HJ5" s="889">
        <v>0</v>
      </c>
      <c r="HK5" s="889">
        <v>0</v>
      </c>
      <c r="HL5" s="889">
        <v>22241475</v>
      </c>
      <c r="HM5" s="889">
        <v>0</v>
      </c>
      <c r="HN5" s="889">
        <v>22241475</v>
      </c>
      <c r="HO5" s="889">
        <v>-1199</v>
      </c>
      <c r="HP5" s="889">
        <v>0</v>
      </c>
      <c r="HQ5" s="889">
        <v>-1199</v>
      </c>
      <c r="HR5" s="889">
        <v>-3829405</v>
      </c>
      <c r="HS5" s="889">
        <v>0</v>
      </c>
      <c r="HT5" s="889">
        <v>-3829405</v>
      </c>
      <c r="HU5" s="889">
        <v>-197286</v>
      </c>
      <c r="HV5" s="889">
        <v>0</v>
      </c>
      <c r="HW5" s="889">
        <v>-197286</v>
      </c>
      <c r="HX5" s="889">
        <v>-50205</v>
      </c>
      <c r="HY5" s="889">
        <v>0</v>
      </c>
      <c r="HZ5" s="889">
        <v>-50205</v>
      </c>
      <c r="IA5" s="889">
        <v>-1982055</v>
      </c>
      <c r="IB5" s="889">
        <v>0</v>
      </c>
      <c r="IC5" s="889">
        <v>-1982055</v>
      </c>
      <c r="ID5" s="889">
        <v>0</v>
      </c>
      <c r="IE5" s="889">
        <v>0</v>
      </c>
      <c r="IF5" s="889">
        <v>0</v>
      </c>
      <c r="IG5" s="889">
        <v>-6060150</v>
      </c>
      <c r="IH5" s="889">
        <v>0</v>
      </c>
      <c r="II5" s="889">
        <v>-6060150</v>
      </c>
      <c r="IJ5" s="889">
        <v>16181325</v>
      </c>
      <c r="IK5" s="889">
        <v>0</v>
      </c>
      <c r="IL5" s="889">
        <v>16181325</v>
      </c>
      <c r="IM5" s="884" t="s">
        <v>677</v>
      </c>
      <c r="IN5" s="884" t="s">
        <v>676</v>
      </c>
      <c r="IO5" s="884" t="s">
        <v>1672</v>
      </c>
      <c r="IP5" s="884" t="s">
        <v>2346</v>
      </c>
      <c r="IQ5" s="884" t="s">
        <v>2352</v>
      </c>
    </row>
    <row r="6" spans="1:251" x14ac:dyDescent="0.2">
      <c r="A6" s="884" t="s">
        <v>3311</v>
      </c>
      <c r="B6" s="884" t="s">
        <v>81</v>
      </c>
      <c r="C6" s="884" t="s">
        <v>80</v>
      </c>
      <c r="D6" s="889">
        <v>40154017</v>
      </c>
      <c r="E6" s="889">
        <v>0</v>
      </c>
      <c r="F6" s="889">
        <v>40154017</v>
      </c>
      <c r="G6" s="889">
        <v>-599929</v>
      </c>
      <c r="H6" s="889">
        <v>0</v>
      </c>
      <c r="I6" s="889">
        <v>-599929</v>
      </c>
      <c r="J6" s="889">
        <v>0</v>
      </c>
      <c r="K6" s="889">
        <v>0</v>
      </c>
      <c r="L6" s="889">
        <v>0</v>
      </c>
      <c r="M6" s="889">
        <v>24737</v>
      </c>
      <c r="N6" s="889">
        <v>0</v>
      </c>
      <c r="O6" s="889">
        <v>24737</v>
      </c>
      <c r="P6" s="889">
        <v>0</v>
      </c>
      <c r="Q6" s="889">
        <v>0</v>
      </c>
      <c r="R6" s="889">
        <v>0</v>
      </c>
      <c r="S6" s="889">
        <v>90024</v>
      </c>
      <c r="T6" s="889">
        <v>0</v>
      </c>
      <c r="U6" s="889">
        <v>90024</v>
      </c>
      <c r="V6" s="889">
        <v>114761</v>
      </c>
      <c r="W6" s="889">
        <v>0</v>
      </c>
      <c r="X6" s="889">
        <v>114761</v>
      </c>
      <c r="Y6" s="889">
        <v>-6537044</v>
      </c>
      <c r="Z6" s="889">
        <v>0</v>
      </c>
      <c r="AA6" s="889">
        <v>-6537044</v>
      </c>
      <c r="AB6" s="889">
        <v>-9047</v>
      </c>
      <c r="AC6" s="889">
        <v>0</v>
      </c>
      <c r="AD6" s="889">
        <v>-9047</v>
      </c>
      <c r="AE6" s="889">
        <v>-153225</v>
      </c>
      <c r="AF6" s="889">
        <v>0</v>
      </c>
      <c r="AG6" s="889">
        <v>-153225</v>
      </c>
      <c r="AH6" s="889">
        <v>0</v>
      </c>
      <c r="AI6" s="889">
        <v>0</v>
      </c>
      <c r="AJ6" s="889">
        <v>0</v>
      </c>
      <c r="AK6" s="889">
        <v>0</v>
      </c>
      <c r="AL6" s="889">
        <v>0</v>
      </c>
      <c r="AM6" s="889">
        <v>0</v>
      </c>
      <c r="AN6" s="889">
        <v>-6506</v>
      </c>
      <c r="AO6" s="889">
        <v>0</v>
      </c>
      <c r="AP6" s="889">
        <v>-6506</v>
      </c>
      <c r="AQ6" s="889">
        <v>0</v>
      </c>
      <c r="AR6" s="889">
        <v>0</v>
      </c>
      <c r="AS6" s="889">
        <v>0</v>
      </c>
      <c r="AT6" s="889">
        <v>-146719</v>
      </c>
      <c r="AU6" s="889">
        <v>0</v>
      </c>
      <c r="AV6" s="889">
        <v>-146719</v>
      </c>
      <c r="AW6" s="889">
        <v>2189</v>
      </c>
      <c r="AX6" s="889">
        <v>0</v>
      </c>
      <c r="AY6" s="889">
        <v>2189</v>
      </c>
      <c r="AZ6" s="889">
        <v>589593</v>
      </c>
      <c r="BA6" s="889">
        <v>0</v>
      </c>
      <c r="BB6" s="889">
        <v>589593</v>
      </c>
      <c r="BC6" s="889">
        <v>-18102</v>
      </c>
      <c r="BD6" s="889">
        <v>0</v>
      </c>
      <c r="BE6" s="889">
        <v>-18102</v>
      </c>
      <c r="BF6" s="889">
        <v>-2422043</v>
      </c>
      <c r="BG6" s="889">
        <v>0</v>
      </c>
      <c r="BH6" s="889">
        <v>-2422043</v>
      </c>
      <c r="BI6" s="889">
        <v>99771</v>
      </c>
      <c r="BJ6" s="889">
        <v>0</v>
      </c>
      <c r="BK6" s="889">
        <v>99771</v>
      </c>
      <c r="BL6" s="889">
        <v>-76646</v>
      </c>
      <c r="BM6" s="889">
        <v>0</v>
      </c>
      <c r="BN6" s="889">
        <v>-76646</v>
      </c>
      <c r="BO6" s="889">
        <v>0</v>
      </c>
      <c r="BP6" s="889">
        <v>0</v>
      </c>
      <c r="BQ6" s="889">
        <v>0</v>
      </c>
      <c r="BR6" s="889">
        <v>-37156</v>
      </c>
      <c r="BS6" s="889">
        <v>0</v>
      </c>
      <c r="BT6" s="889">
        <v>-37156</v>
      </c>
      <c r="BU6" s="889">
        <v>0</v>
      </c>
      <c r="BV6" s="889">
        <v>0</v>
      </c>
      <c r="BW6" s="889">
        <v>0</v>
      </c>
      <c r="BX6" s="889">
        <v>0</v>
      </c>
      <c r="BY6" s="889">
        <v>0</v>
      </c>
      <c r="BZ6" s="889">
        <v>0</v>
      </c>
      <c r="CA6" s="889">
        <v>-22148</v>
      </c>
      <c r="CB6" s="889">
        <v>0</v>
      </c>
      <c r="CC6" s="889">
        <v>-22148</v>
      </c>
      <c r="CD6" s="889">
        <v>-3023</v>
      </c>
      <c r="CE6" s="889">
        <v>0</v>
      </c>
      <c r="CF6" s="889">
        <v>-3023</v>
      </c>
      <c r="CG6" s="889">
        <v>-8580023</v>
      </c>
      <c r="CH6" s="889">
        <v>0</v>
      </c>
      <c r="CI6" s="889">
        <v>-8580023</v>
      </c>
      <c r="CJ6" s="889">
        <v>0</v>
      </c>
      <c r="CK6" s="889">
        <v>0</v>
      </c>
      <c r="CL6" s="889">
        <v>0</v>
      </c>
      <c r="CM6" s="889">
        <v>0</v>
      </c>
      <c r="CN6" s="889">
        <v>0</v>
      </c>
      <c r="CO6" s="889">
        <v>0</v>
      </c>
      <c r="CP6" s="889">
        <v>-1062229</v>
      </c>
      <c r="CQ6" s="889">
        <v>0</v>
      </c>
      <c r="CR6" s="889">
        <v>-1062229</v>
      </c>
      <c r="CS6" s="889">
        <v>-13983</v>
      </c>
      <c r="CT6" s="889">
        <v>0</v>
      </c>
      <c r="CU6" s="889">
        <v>-13983</v>
      </c>
      <c r="CV6" s="889">
        <v>-1076212</v>
      </c>
      <c r="CW6" s="889">
        <v>0</v>
      </c>
      <c r="CX6" s="889">
        <v>-1076212</v>
      </c>
      <c r="CY6" s="889">
        <v>-173519</v>
      </c>
      <c r="CZ6" s="889">
        <v>0</v>
      </c>
      <c r="DA6" s="889">
        <v>-173519</v>
      </c>
      <c r="DB6" s="889">
        <v>3893</v>
      </c>
      <c r="DC6" s="889">
        <v>0</v>
      </c>
      <c r="DD6" s="889">
        <v>3893</v>
      </c>
      <c r="DE6" s="889">
        <v>-62253</v>
      </c>
      <c r="DF6" s="889">
        <v>0</v>
      </c>
      <c r="DG6" s="889">
        <v>-62253</v>
      </c>
      <c r="DH6" s="889">
        <v>-5818</v>
      </c>
      <c r="DI6" s="889">
        <v>0</v>
      </c>
      <c r="DJ6" s="889">
        <v>-5818</v>
      </c>
      <c r="DK6" s="889">
        <v>-1436</v>
      </c>
      <c r="DL6" s="889">
        <v>0</v>
      </c>
      <c r="DM6" s="889">
        <v>-1436</v>
      </c>
      <c r="DN6" s="889">
        <v>0</v>
      </c>
      <c r="DO6" s="889">
        <v>0</v>
      </c>
      <c r="DP6" s="889">
        <v>0</v>
      </c>
      <c r="DQ6" s="889">
        <v>0</v>
      </c>
      <c r="DR6" s="889">
        <v>0</v>
      </c>
      <c r="DS6" s="889">
        <v>0</v>
      </c>
      <c r="DT6" s="889">
        <v>0</v>
      </c>
      <c r="DU6" s="889">
        <v>0</v>
      </c>
      <c r="DV6" s="889">
        <v>0</v>
      </c>
      <c r="DW6" s="889">
        <v>0</v>
      </c>
      <c r="DX6" s="889">
        <v>0</v>
      </c>
      <c r="DY6" s="889">
        <v>0</v>
      </c>
      <c r="DZ6" s="889">
        <v>0</v>
      </c>
      <c r="EA6" s="889">
        <v>0</v>
      </c>
      <c r="EB6" s="889">
        <v>0</v>
      </c>
      <c r="EC6" s="889">
        <v>0</v>
      </c>
      <c r="ED6" s="889">
        <v>0</v>
      </c>
      <c r="EE6" s="889">
        <v>0</v>
      </c>
      <c r="EF6" s="889">
        <v>0</v>
      </c>
      <c r="EG6" s="889">
        <v>0</v>
      </c>
      <c r="EH6" s="889">
        <v>0</v>
      </c>
      <c r="EI6" s="889">
        <v>0</v>
      </c>
      <c r="EJ6" s="889">
        <v>0</v>
      </c>
      <c r="EK6" s="889">
        <v>0</v>
      </c>
      <c r="EL6" s="889">
        <v>-239133</v>
      </c>
      <c r="EM6" s="889">
        <v>0</v>
      </c>
      <c r="EN6" s="889">
        <v>-239133</v>
      </c>
      <c r="EO6" s="889">
        <v>0</v>
      </c>
      <c r="EP6" s="889">
        <v>0</v>
      </c>
      <c r="EQ6" s="889">
        <v>0</v>
      </c>
      <c r="ER6" s="889">
        <v>0</v>
      </c>
      <c r="ES6" s="889">
        <v>0</v>
      </c>
      <c r="ET6" s="889">
        <v>0</v>
      </c>
      <c r="EU6" s="889">
        <v>0</v>
      </c>
      <c r="EV6" s="889">
        <v>0</v>
      </c>
      <c r="EW6" s="889">
        <v>0</v>
      </c>
      <c r="EX6" s="889">
        <v>0</v>
      </c>
      <c r="EY6" s="889">
        <v>0</v>
      </c>
      <c r="EZ6" s="889">
        <v>0</v>
      </c>
      <c r="FA6" s="889">
        <v>0</v>
      </c>
      <c r="FB6" s="889">
        <v>0</v>
      </c>
      <c r="FC6" s="889">
        <v>0</v>
      </c>
      <c r="FD6" s="889">
        <v>0</v>
      </c>
      <c r="FE6" s="889">
        <v>0</v>
      </c>
      <c r="FF6" s="889">
        <v>0</v>
      </c>
      <c r="FG6" s="889">
        <v>0</v>
      </c>
      <c r="FH6" s="889">
        <v>0</v>
      </c>
      <c r="FI6" s="889">
        <v>0</v>
      </c>
      <c r="FJ6" s="889">
        <v>0</v>
      </c>
      <c r="FK6" s="889">
        <v>0</v>
      </c>
      <c r="FL6" s="889">
        <v>0</v>
      </c>
      <c r="FM6" s="889">
        <v>-37156</v>
      </c>
      <c r="FN6" s="889">
        <v>0</v>
      </c>
      <c r="FO6" s="889">
        <v>-37156</v>
      </c>
      <c r="FP6" s="889">
        <v>0</v>
      </c>
      <c r="FQ6" s="889">
        <v>0</v>
      </c>
      <c r="FR6" s="889">
        <v>0</v>
      </c>
      <c r="FS6" s="889">
        <v>0</v>
      </c>
      <c r="FT6" s="889">
        <v>0</v>
      </c>
      <c r="FU6" s="889">
        <v>0</v>
      </c>
      <c r="FV6" s="889">
        <v>0</v>
      </c>
      <c r="FW6" s="889">
        <v>0</v>
      </c>
      <c r="FX6" s="889">
        <v>0</v>
      </c>
      <c r="FY6" s="889">
        <v>-74130</v>
      </c>
      <c r="FZ6" s="889">
        <v>0</v>
      </c>
      <c r="GA6" s="889">
        <v>-74130</v>
      </c>
      <c r="GB6" s="889">
        <v>7730</v>
      </c>
      <c r="GC6" s="889">
        <v>0</v>
      </c>
      <c r="GD6" s="889">
        <v>7730</v>
      </c>
      <c r="GE6" s="889">
        <v>533</v>
      </c>
      <c r="GF6" s="889">
        <v>0</v>
      </c>
      <c r="GG6" s="889">
        <v>533</v>
      </c>
      <c r="GH6" s="889">
        <v>0</v>
      </c>
      <c r="GI6" s="889">
        <v>0</v>
      </c>
      <c r="GJ6" s="889">
        <v>0</v>
      </c>
      <c r="GK6" s="889">
        <v>-3591261</v>
      </c>
      <c r="GL6" s="889">
        <v>0</v>
      </c>
      <c r="GM6" s="889">
        <v>-3591261</v>
      </c>
      <c r="GN6" s="889">
        <v>-4811</v>
      </c>
      <c r="GO6" s="889">
        <v>0</v>
      </c>
      <c r="GP6" s="889">
        <v>-4811</v>
      </c>
      <c r="GQ6" s="889">
        <v>0</v>
      </c>
      <c r="GR6" s="889">
        <v>0</v>
      </c>
      <c r="GS6" s="889">
        <v>0</v>
      </c>
      <c r="GT6" s="889">
        <v>-1463523</v>
      </c>
      <c r="GU6" s="889">
        <v>0</v>
      </c>
      <c r="GV6" s="889">
        <v>-1463523</v>
      </c>
      <c r="GW6" s="889">
        <v>0</v>
      </c>
      <c r="GX6" s="889">
        <v>0</v>
      </c>
      <c r="GY6" s="889">
        <v>0</v>
      </c>
      <c r="GZ6" s="889">
        <v>-5162618</v>
      </c>
      <c r="HA6" s="889">
        <v>0</v>
      </c>
      <c r="HB6" s="889">
        <v>-5162618</v>
      </c>
      <c r="HC6" s="889">
        <v>0</v>
      </c>
      <c r="HD6" s="889">
        <v>0</v>
      </c>
      <c r="HE6" s="889">
        <v>0</v>
      </c>
      <c r="HF6" s="889">
        <v>0</v>
      </c>
      <c r="HG6" s="889">
        <v>0</v>
      </c>
      <c r="HH6" s="889">
        <v>0</v>
      </c>
      <c r="HI6" s="889">
        <v>0</v>
      </c>
      <c r="HJ6" s="889">
        <v>0</v>
      </c>
      <c r="HK6" s="889">
        <v>0</v>
      </c>
      <c r="HL6" s="889">
        <v>39554088</v>
      </c>
      <c r="HM6" s="889">
        <v>0</v>
      </c>
      <c r="HN6" s="889">
        <v>39554088</v>
      </c>
      <c r="HO6" s="889">
        <v>114761</v>
      </c>
      <c r="HP6" s="889">
        <v>0</v>
      </c>
      <c r="HQ6" s="889">
        <v>114761</v>
      </c>
      <c r="HR6" s="889">
        <v>-8580023</v>
      </c>
      <c r="HS6" s="889">
        <v>0</v>
      </c>
      <c r="HT6" s="889">
        <v>-8580023</v>
      </c>
      <c r="HU6" s="889">
        <v>-1076212</v>
      </c>
      <c r="HV6" s="889">
        <v>0</v>
      </c>
      <c r="HW6" s="889">
        <v>-1076212</v>
      </c>
      <c r="HX6" s="889">
        <v>-239133</v>
      </c>
      <c r="HY6" s="889">
        <v>0</v>
      </c>
      <c r="HZ6" s="889">
        <v>-239133</v>
      </c>
      <c r="IA6" s="889">
        <v>-5162618</v>
      </c>
      <c r="IB6" s="889">
        <v>0</v>
      </c>
      <c r="IC6" s="889">
        <v>-5162618</v>
      </c>
      <c r="ID6" s="889">
        <v>0</v>
      </c>
      <c r="IE6" s="889">
        <v>0</v>
      </c>
      <c r="IF6" s="889">
        <v>0</v>
      </c>
      <c r="IG6" s="889">
        <v>-14943225</v>
      </c>
      <c r="IH6" s="889">
        <v>0</v>
      </c>
      <c r="II6" s="889">
        <v>-14943225</v>
      </c>
      <c r="IJ6" s="889">
        <v>24610863</v>
      </c>
      <c r="IK6" s="889">
        <v>0</v>
      </c>
      <c r="IL6" s="889">
        <v>24610863</v>
      </c>
      <c r="IM6" s="884" t="s">
        <v>711</v>
      </c>
      <c r="IN6" s="884" t="s">
        <v>676</v>
      </c>
      <c r="IO6" s="884" t="s">
        <v>1672</v>
      </c>
      <c r="IP6" s="884" t="s">
        <v>2349</v>
      </c>
      <c r="IQ6" s="884" t="s">
        <v>2353</v>
      </c>
    </row>
    <row r="7" spans="1:251" x14ac:dyDescent="0.2">
      <c r="A7" s="884" t="s">
        <v>3311</v>
      </c>
      <c r="B7" s="884" t="s">
        <v>83</v>
      </c>
      <c r="C7" s="884" t="s">
        <v>82</v>
      </c>
      <c r="D7" s="889">
        <v>41797842</v>
      </c>
      <c r="E7" s="889">
        <v>0</v>
      </c>
      <c r="F7" s="889">
        <v>41797842</v>
      </c>
      <c r="G7" s="889">
        <v>-604684</v>
      </c>
      <c r="H7" s="889">
        <v>0</v>
      </c>
      <c r="I7" s="889">
        <v>-604684</v>
      </c>
      <c r="J7" s="889">
        <v>0</v>
      </c>
      <c r="K7" s="889">
        <v>0</v>
      </c>
      <c r="L7" s="889">
        <v>0</v>
      </c>
      <c r="M7" s="889">
        <v>-49060</v>
      </c>
      <c r="N7" s="889">
        <v>0</v>
      </c>
      <c r="O7" s="889">
        <v>-49060</v>
      </c>
      <c r="P7" s="889">
        <v>0</v>
      </c>
      <c r="Q7" s="889">
        <v>0</v>
      </c>
      <c r="R7" s="889">
        <v>0</v>
      </c>
      <c r="S7" s="889">
        <v>66242</v>
      </c>
      <c r="T7" s="889">
        <v>0</v>
      </c>
      <c r="U7" s="889">
        <v>66242</v>
      </c>
      <c r="V7" s="889">
        <v>17182</v>
      </c>
      <c r="W7" s="889">
        <v>0</v>
      </c>
      <c r="X7" s="889">
        <v>17182</v>
      </c>
      <c r="Y7" s="889">
        <v>-5281794</v>
      </c>
      <c r="Z7" s="889">
        <v>0</v>
      </c>
      <c r="AA7" s="889">
        <v>-5281794</v>
      </c>
      <c r="AB7" s="889">
        <v>0</v>
      </c>
      <c r="AC7" s="889">
        <v>0</v>
      </c>
      <c r="AD7" s="889">
        <v>0</v>
      </c>
      <c r="AE7" s="889">
        <v>-2690</v>
      </c>
      <c r="AF7" s="889">
        <v>0</v>
      </c>
      <c r="AG7" s="889">
        <v>-2690</v>
      </c>
      <c r="AH7" s="889">
        <v>2295</v>
      </c>
      <c r="AI7" s="889">
        <v>0</v>
      </c>
      <c r="AJ7" s="889">
        <v>2295</v>
      </c>
      <c r="AK7" s="889">
        <v>0</v>
      </c>
      <c r="AL7" s="889">
        <v>0</v>
      </c>
      <c r="AM7" s="889">
        <v>0</v>
      </c>
      <c r="AN7" s="889">
        <v>1802</v>
      </c>
      <c r="AO7" s="889">
        <v>0</v>
      </c>
      <c r="AP7" s="889">
        <v>1802</v>
      </c>
      <c r="AQ7" s="889">
        <v>0</v>
      </c>
      <c r="AR7" s="889">
        <v>0</v>
      </c>
      <c r="AS7" s="889">
        <v>0</v>
      </c>
      <c r="AT7" s="889">
        <v>-6787</v>
      </c>
      <c r="AU7" s="889">
        <v>0</v>
      </c>
      <c r="AV7" s="889">
        <v>-6787</v>
      </c>
      <c r="AW7" s="889">
        <v>0</v>
      </c>
      <c r="AX7" s="889">
        <v>0</v>
      </c>
      <c r="AY7" s="889">
        <v>0</v>
      </c>
      <c r="AZ7" s="889">
        <v>692511</v>
      </c>
      <c r="BA7" s="889">
        <v>0</v>
      </c>
      <c r="BB7" s="889">
        <v>692511</v>
      </c>
      <c r="BC7" s="889">
        <v>-15806</v>
      </c>
      <c r="BD7" s="889">
        <v>0</v>
      </c>
      <c r="BE7" s="889">
        <v>-15806</v>
      </c>
      <c r="BF7" s="889">
        <v>-1944132</v>
      </c>
      <c r="BG7" s="889">
        <v>0</v>
      </c>
      <c r="BH7" s="889">
        <v>-1944132</v>
      </c>
      <c r="BI7" s="889">
        <v>4286</v>
      </c>
      <c r="BJ7" s="889">
        <v>0</v>
      </c>
      <c r="BK7" s="889">
        <v>4286</v>
      </c>
      <c r="BL7" s="889">
        <v>-23347</v>
      </c>
      <c r="BM7" s="889">
        <v>0</v>
      </c>
      <c r="BN7" s="889">
        <v>-23347</v>
      </c>
      <c r="BO7" s="889">
        <v>0</v>
      </c>
      <c r="BP7" s="889">
        <v>0</v>
      </c>
      <c r="BQ7" s="889">
        <v>0</v>
      </c>
      <c r="BR7" s="889">
        <v>-13517</v>
      </c>
      <c r="BS7" s="889">
        <v>0</v>
      </c>
      <c r="BT7" s="889">
        <v>-13517</v>
      </c>
      <c r="BU7" s="889">
        <v>0</v>
      </c>
      <c r="BV7" s="889">
        <v>0</v>
      </c>
      <c r="BW7" s="889">
        <v>0</v>
      </c>
      <c r="BX7" s="889">
        <v>0</v>
      </c>
      <c r="BY7" s="889">
        <v>0</v>
      </c>
      <c r="BZ7" s="889">
        <v>0</v>
      </c>
      <c r="CA7" s="889">
        <v>-4890</v>
      </c>
      <c r="CB7" s="889">
        <v>0</v>
      </c>
      <c r="CC7" s="889">
        <v>-4890</v>
      </c>
      <c r="CD7" s="889">
        <v>0</v>
      </c>
      <c r="CE7" s="889">
        <v>0</v>
      </c>
      <c r="CF7" s="889">
        <v>0</v>
      </c>
      <c r="CG7" s="889">
        <v>-6589379</v>
      </c>
      <c r="CH7" s="889">
        <v>0</v>
      </c>
      <c r="CI7" s="889">
        <v>-6589379</v>
      </c>
      <c r="CJ7" s="889">
        <v>0</v>
      </c>
      <c r="CK7" s="889">
        <v>0</v>
      </c>
      <c r="CL7" s="889">
        <v>0</v>
      </c>
      <c r="CM7" s="889">
        <v>0</v>
      </c>
      <c r="CN7" s="889">
        <v>0</v>
      </c>
      <c r="CO7" s="889">
        <v>0</v>
      </c>
      <c r="CP7" s="889">
        <v>-1308621</v>
      </c>
      <c r="CQ7" s="889">
        <v>0</v>
      </c>
      <c r="CR7" s="889">
        <v>-1308621</v>
      </c>
      <c r="CS7" s="889">
        <v>-44948</v>
      </c>
      <c r="CT7" s="889">
        <v>0</v>
      </c>
      <c r="CU7" s="889">
        <v>-44948</v>
      </c>
      <c r="CV7" s="889">
        <v>-1353569</v>
      </c>
      <c r="CW7" s="889">
        <v>0</v>
      </c>
      <c r="CX7" s="889">
        <v>-1353569</v>
      </c>
      <c r="CY7" s="889">
        <v>-47623</v>
      </c>
      <c r="CZ7" s="889">
        <v>0</v>
      </c>
      <c r="DA7" s="889">
        <v>-47623</v>
      </c>
      <c r="DB7" s="889">
        <v>0</v>
      </c>
      <c r="DC7" s="889">
        <v>0</v>
      </c>
      <c r="DD7" s="889">
        <v>0</v>
      </c>
      <c r="DE7" s="889">
        <v>-376288</v>
      </c>
      <c r="DF7" s="889">
        <v>0</v>
      </c>
      <c r="DG7" s="889">
        <v>-376288</v>
      </c>
      <c r="DH7" s="889">
        <v>0</v>
      </c>
      <c r="DI7" s="889">
        <v>0</v>
      </c>
      <c r="DJ7" s="889">
        <v>0</v>
      </c>
      <c r="DK7" s="889">
        <v>0</v>
      </c>
      <c r="DL7" s="889">
        <v>0</v>
      </c>
      <c r="DM7" s="889">
        <v>0</v>
      </c>
      <c r="DN7" s="889">
        <v>0</v>
      </c>
      <c r="DO7" s="889">
        <v>0</v>
      </c>
      <c r="DP7" s="889">
        <v>0</v>
      </c>
      <c r="DQ7" s="889">
        <v>-3277</v>
      </c>
      <c r="DR7" s="889">
        <v>0</v>
      </c>
      <c r="DS7" s="889">
        <v>-3277</v>
      </c>
      <c r="DT7" s="889">
        <v>0</v>
      </c>
      <c r="DU7" s="889">
        <v>0</v>
      </c>
      <c r="DV7" s="889">
        <v>0</v>
      </c>
      <c r="DW7" s="889">
        <v>0</v>
      </c>
      <c r="DX7" s="889">
        <v>0</v>
      </c>
      <c r="DY7" s="889">
        <v>0</v>
      </c>
      <c r="DZ7" s="889">
        <v>0</v>
      </c>
      <c r="EA7" s="889">
        <v>0</v>
      </c>
      <c r="EB7" s="889">
        <v>0</v>
      </c>
      <c r="EC7" s="889">
        <v>0</v>
      </c>
      <c r="ED7" s="889">
        <v>0</v>
      </c>
      <c r="EE7" s="889">
        <v>0</v>
      </c>
      <c r="EF7" s="889">
        <v>0</v>
      </c>
      <c r="EG7" s="889">
        <v>0</v>
      </c>
      <c r="EH7" s="889">
        <v>0</v>
      </c>
      <c r="EI7" s="889">
        <v>0</v>
      </c>
      <c r="EJ7" s="889">
        <v>0</v>
      </c>
      <c r="EK7" s="889">
        <v>0</v>
      </c>
      <c r="EL7" s="889">
        <v>-427188</v>
      </c>
      <c r="EM7" s="889">
        <v>0</v>
      </c>
      <c r="EN7" s="889">
        <v>-427188</v>
      </c>
      <c r="EO7" s="889">
        <v>0</v>
      </c>
      <c r="EP7" s="889">
        <v>0</v>
      </c>
      <c r="EQ7" s="889">
        <v>0</v>
      </c>
      <c r="ER7" s="889">
        <v>0</v>
      </c>
      <c r="ES7" s="889">
        <v>0</v>
      </c>
      <c r="ET7" s="889">
        <v>0</v>
      </c>
      <c r="EU7" s="889">
        <v>-15020</v>
      </c>
      <c r="EV7" s="889">
        <v>0</v>
      </c>
      <c r="EW7" s="889">
        <v>-15020</v>
      </c>
      <c r="EX7" s="889">
        <v>0</v>
      </c>
      <c r="EY7" s="889">
        <v>0</v>
      </c>
      <c r="EZ7" s="889">
        <v>0</v>
      </c>
      <c r="FA7" s="889">
        <v>0</v>
      </c>
      <c r="FB7" s="889">
        <v>0</v>
      </c>
      <c r="FC7" s="889">
        <v>0</v>
      </c>
      <c r="FD7" s="889">
        <v>0</v>
      </c>
      <c r="FE7" s="889">
        <v>0</v>
      </c>
      <c r="FF7" s="889">
        <v>0</v>
      </c>
      <c r="FG7" s="889">
        <v>0</v>
      </c>
      <c r="FH7" s="889">
        <v>0</v>
      </c>
      <c r="FI7" s="889">
        <v>0</v>
      </c>
      <c r="FJ7" s="889">
        <v>0</v>
      </c>
      <c r="FK7" s="889">
        <v>0</v>
      </c>
      <c r="FL7" s="889">
        <v>0</v>
      </c>
      <c r="FM7" s="889">
        <v>-10240</v>
      </c>
      <c r="FN7" s="889">
        <v>0</v>
      </c>
      <c r="FO7" s="889">
        <v>-10240</v>
      </c>
      <c r="FP7" s="889">
        <v>0</v>
      </c>
      <c r="FQ7" s="889">
        <v>0</v>
      </c>
      <c r="FR7" s="889">
        <v>0</v>
      </c>
      <c r="FS7" s="889">
        <v>0</v>
      </c>
      <c r="FT7" s="889">
        <v>0</v>
      </c>
      <c r="FU7" s="889">
        <v>0</v>
      </c>
      <c r="FV7" s="889">
        <v>0</v>
      </c>
      <c r="FW7" s="889">
        <v>0</v>
      </c>
      <c r="FX7" s="889">
        <v>0</v>
      </c>
      <c r="FY7" s="889">
        <v>-17809</v>
      </c>
      <c r="FZ7" s="889">
        <v>0</v>
      </c>
      <c r="GA7" s="889">
        <v>-17809</v>
      </c>
      <c r="GB7" s="889">
        <v>-20140</v>
      </c>
      <c r="GC7" s="889">
        <v>0</v>
      </c>
      <c r="GD7" s="889">
        <v>-20140</v>
      </c>
      <c r="GE7" s="889">
        <v>0</v>
      </c>
      <c r="GF7" s="889">
        <v>0</v>
      </c>
      <c r="GG7" s="889">
        <v>0</v>
      </c>
      <c r="GH7" s="889">
        <v>0</v>
      </c>
      <c r="GI7" s="889">
        <v>0</v>
      </c>
      <c r="GJ7" s="889">
        <v>0</v>
      </c>
      <c r="GK7" s="889">
        <v>-2288036</v>
      </c>
      <c r="GL7" s="889">
        <v>0</v>
      </c>
      <c r="GM7" s="889">
        <v>-2288036</v>
      </c>
      <c r="GN7" s="889">
        <v>-55049</v>
      </c>
      <c r="GO7" s="889">
        <v>0</v>
      </c>
      <c r="GP7" s="889">
        <v>-55049</v>
      </c>
      <c r="GQ7" s="889">
        <v>0</v>
      </c>
      <c r="GR7" s="889">
        <v>0</v>
      </c>
      <c r="GS7" s="889">
        <v>0</v>
      </c>
      <c r="GT7" s="889">
        <v>0</v>
      </c>
      <c r="GU7" s="889">
        <v>0</v>
      </c>
      <c r="GV7" s="889">
        <v>0</v>
      </c>
      <c r="GW7" s="889">
        <v>0</v>
      </c>
      <c r="GX7" s="889">
        <v>0</v>
      </c>
      <c r="GY7" s="889">
        <v>0</v>
      </c>
      <c r="GZ7" s="889">
        <v>-2406294</v>
      </c>
      <c r="HA7" s="889">
        <v>0</v>
      </c>
      <c r="HB7" s="889">
        <v>-2406294</v>
      </c>
      <c r="HC7" s="889">
        <v>0</v>
      </c>
      <c r="HD7" s="889">
        <v>0</v>
      </c>
      <c r="HE7" s="889">
        <v>0</v>
      </c>
      <c r="HF7" s="889">
        <v>0</v>
      </c>
      <c r="HG7" s="889">
        <v>0</v>
      </c>
      <c r="HH7" s="889">
        <v>0</v>
      </c>
      <c r="HI7" s="889">
        <v>0</v>
      </c>
      <c r="HJ7" s="889">
        <v>0</v>
      </c>
      <c r="HK7" s="889">
        <v>0</v>
      </c>
      <c r="HL7" s="889">
        <v>41193158</v>
      </c>
      <c r="HM7" s="889">
        <v>0</v>
      </c>
      <c r="HN7" s="889">
        <v>41193158</v>
      </c>
      <c r="HO7" s="889">
        <v>17182</v>
      </c>
      <c r="HP7" s="889">
        <v>0</v>
      </c>
      <c r="HQ7" s="889">
        <v>17182</v>
      </c>
      <c r="HR7" s="889">
        <v>-6589379</v>
      </c>
      <c r="HS7" s="889">
        <v>0</v>
      </c>
      <c r="HT7" s="889">
        <v>-6589379</v>
      </c>
      <c r="HU7" s="889">
        <v>-1353569</v>
      </c>
      <c r="HV7" s="889">
        <v>0</v>
      </c>
      <c r="HW7" s="889">
        <v>-1353569</v>
      </c>
      <c r="HX7" s="889">
        <v>-427188</v>
      </c>
      <c r="HY7" s="889">
        <v>0</v>
      </c>
      <c r="HZ7" s="889">
        <v>-427188</v>
      </c>
      <c r="IA7" s="889">
        <v>-2406294</v>
      </c>
      <c r="IB7" s="889">
        <v>0</v>
      </c>
      <c r="IC7" s="889">
        <v>-2406294</v>
      </c>
      <c r="ID7" s="889">
        <v>0</v>
      </c>
      <c r="IE7" s="889">
        <v>0</v>
      </c>
      <c r="IF7" s="889">
        <v>0</v>
      </c>
      <c r="IG7" s="889">
        <v>-10759248</v>
      </c>
      <c r="IH7" s="889">
        <v>0</v>
      </c>
      <c r="II7" s="889">
        <v>-10759248</v>
      </c>
      <c r="IJ7" s="889">
        <v>30433910</v>
      </c>
      <c r="IK7" s="889">
        <v>0</v>
      </c>
      <c r="IL7" s="889">
        <v>30433910</v>
      </c>
      <c r="IM7" s="884" t="s">
        <v>714</v>
      </c>
      <c r="IN7" s="884" t="s">
        <v>713</v>
      </c>
      <c r="IO7" s="884" t="s">
        <v>1672</v>
      </c>
      <c r="IP7" s="884" t="s">
        <v>2347</v>
      </c>
      <c r="IQ7" s="884" t="s">
        <v>2354</v>
      </c>
    </row>
    <row r="8" spans="1:251" x14ac:dyDescent="0.2">
      <c r="A8" s="884" t="s">
        <v>3311</v>
      </c>
      <c r="B8" s="884" t="s">
        <v>85</v>
      </c>
      <c r="C8" s="884" t="s">
        <v>84</v>
      </c>
      <c r="D8" s="889">
        <v>49054471</v>
      </c>
      <c r="E8" s="889">
        <v>0</v>
      </c>
      <c r="F8" s="889">
        <v>49054471</v>
      </c>
      <c r="G8" s="889">
        <v>-2471765</v>
      </c>
      <c r="H8" s="889">
        <v>0</v>
      </c>
      <c r="I8" s="889">
        <v>-2471765</v>
      </c>
      <c r="J8" s="889">
        <v>0</v>
      </c>
      <c r="K8" s="889">
        <v>0</v>
      </c>
      <c r="L8" s="889">
        <v>0</v>
      </c>
      <c r="M8" s="889">
        <v>212759</v>
      </c>
      <c r="N8" s="889">
        <v>0</v>
      </c>
      <c r="O8" s="889">
        <v>212759</v>
      </c>
      <c r="P8" s="889">
        <v>0</v>
      </c>
      <c r="Q8" s="889">
        <v>0</v>
      </c>
      <c r="R8" s="889">
        <v>0</v>
      </c>
      <c r="S8" s="889">
        <v>-961680</v>
      </c>
      <c r="T8" s="889">
        <v>0</v>
      </c>
      <c r="U8" s="889">
        <v>-961680</v>
      </c>
      <c r="V8" s="889">
        <v>-748921</v>
      </c>
      <c r="W8" s="889">
        <v>0</v>
      </c>
      <c r="X8" s="889">
        <v>-748921</v>
      </c>
      <c r="Y8" s="889">
        <v>-6233866</v>
      </c>
      <c r="Z8" s="889">
        <v>0</v>
      </c>
      <c r="AA8" s="889">
        <v>-6233866</v>
      </c>
      <c r="AB8" s="889">
        <v>-20307</v>
      </c>
      <c r="AC8" s="889">
        <v>0</v>
      </c>
      <c r="AD8" s="889">
        <v>-20307</v>
      </c>
      <c r="AE8" s="889">
        <v>-217262</v>
      </c>
      <c r="AF8" s="889">
        <v>0</v>
      </c>
      <c r="AG8" s="889">
        <v>-217262</v>
      </c>
      <c r="AH8" s="889">
        <v>-2014</v>
      </c>
      <c r="AI8" s="889">
        <v>0</v>
      </c>
      <c r="AJ8" s="889">
        <v>-2014</v>
      </c>
      <c r="AK8" s="889">
        <v>0</v>
      </c>
      <c r="AL8" s="889">
        <v>0</v>
      </c>
      <c r="AM8" s="889">
        <v>0</v>
      </c>
      <c r="AN8" s="889">
        <v>-30914</v>
      </c>
      <c r="AO8" s="889">
        <v>0</v>
      </c>
      <c r="AP8" s="889">
        <v>-30914</v>
      </c>
      <c r="AQ8" s="889">
        <v>0</v>
      </c>
      <c r="AR8" s="889">
        <v>0</v>
      </c>
      <c r="AS8" s="889">
        <v>0</v>
      </c>
      <c r="AT8" s="889">
        <v>-184334</v>
      </c>
      <c r="AU8" s="889">
        <v>0</v>
      </c>
      <c r="AV8" s="889">
        <v>-184334</v>
      </c>
      <c r="AW8" s="889">
        <v>7008</v>
      </c>
      <c r="AX8" s="889">
        <v>0</v>
      </c>
      <c r="AY8" s="889">
        <v>7008</v>
      </c>
      <c r="AZ8" s="889">
        <v>798679</v>
      </c>
      <c r="BA8" s="889">
        <v>0</v>
      </c>
      <c r="BB8" s="889">
        <v>798679</v>
      </c>
      <c r="BC8" s="889">
        <v>-7392</v>
      </c>
      <c r="BD8" s="889">
        <v>0</v>
      </c>
      <c r="BE8" s="889">
        <v>-7392</v>
      </c>
      <c r="BF8" s="889">
        <v>-3227660</v>
      </c>
      <c r="BG8" s="889">
        <v>0</v>
      </c>
      <c r="BH8" s="889">
        <v>-3227660</v>
      </c>
      <c r="BI8" s="889">
        <v>205979</v>
      </c>
      <c r="BJ8" s="889">
        <v>0</v>
      </c>
      <c r="BK8" s="889">
        <v>205979</v>
      </c>
      <c r="BL8" s="889">
        <v>-123227</v>
      </c>
      <c r="BM8" s="889">
        <v>0</v>
      </c>
      <c r="BN8" s="889">
        <v>-123227</v>
      </c>
      <c r="BO8" s="889">
        <v>6368</v>
      </c>
      <c r="BP8" s="889">
        <v>0</v>
      </c>
      <c r="BQ8" s="889">
        <v>6368</v>
      </c>
      <c r="BR8" s="889">
        <v>0</v>
      </c>
      <c r="BS8" s="889">
        <v>0</v>
      </c>
      <c r="BT8" s="889">
        <v>0</v>
      </c>
      <c r="BU8" s="889">
        <v>0</v>
      </c>
      <c r="BV8" s="889">
        <v>0</v>
      </c>
      <c r="BW8" s="889">
        <v>0</v>
      </c>
      <c r="BX8" s="889">
        <v>0</v>
      </c>
      <c r="BY8" s="889">
        <v>0</v>
      </c>
      <c r="BZ8" s="889">
        <v>0</v>
      </c>
      <c r="CA8" s="889">
        <v>-61522</v>
      </c>
      <c r="CB8" s="889">
        <v>0</v>
      </c>
      <c r="CC8" s="889">
        <v>-61522</v>
      </c>
      <c r="CD8" s="889">
        <v>0</v>
      </c>
      <c r="CE8" s="889">
        <v>0</v>
      </c>
      <c r="CF8" s="889">
        <v>0</v>
      </c>
      <c r="CG8" s="889">
        <v>-8859903</v>
      </c>
      <c r="CH8" s="889">
        <v>0</v>
      </c>
      <c r="CI8" s="889">
        <v>-8859903</v>
      </c>
      <c r="CJ8" s="889">
        <v>0</v>
      </c>
      <c r="CK8" s="889">
        <v>0</v>
      </c>
      <c r="CL8" s="889">
        <v>0</v>
      </c>
      <c r="CM8" s="889">
        <v>0</v>
      </c>
      <c r="CN8" s="889">
        <v>0</v>
      </c>
      <c r="CO8" s="889">
        <v>0</v>
      </c>
      <c r="CP8" s="889">
        <v>-656178</v>
      </c>
      <c r="CQ8" s="889">
        <v>0</v>
      </c>
      <c r="CR8" s="889">
        <v>-656178</v>
      </c>
      <c r="CS8" s="889">
        <v>36018</v>
      </c>
      <c r="CT8" s="889">
        <v>0</v>
      </c>
      <c r="CU8" s="889">
        <v>36018</v>
      </c>
      <c r="CV8" s="889">
        <v>-620160</v>
      </c>
      <c r="CW8" s="889">
        <v>0</v>
      </c>
      <c r="CX8" s="889">
        <v>-620160</v>
      </c>
      <c r="CY8" s="889">
        <v>-117809</v>
      </c>
      <c r="CZ8" s="889">
        <v>0</v>
      </c>
      <c r="DA8" s="889">
        <v>-117809</v>
      </c>
      <c r="DB8" s="889">
        <v>1319</v>
      </c>
      <c r="DC8" s="889">
        <v>0</v>
      </c>
      <c r="DD8" s="889">
        <v>1319</v>
      </c>
      <c r="DE8" s="889">
        <v>-28375</v>
      </c>
      <c r="DF8" s="889">
        <v>0</v>
      </c>
      <c r="DG8" s="889">
        <v>-28375</v>
      </c>
      <c r="DH8" s="889">
        <v>0</v>
      </c>
      <c r="DI8" s="889">
        <v>0</v>
      </c>
      <c r="DJ8" s="889">
        <v>0</v>
      </c>
      <c r="DK8" s="889">
        <v>-435</v>
      </c>
      <c r="DL8" s="889">
        <v>0</v>
      </c>
      <c r="DM8" s="889">
        <v>-435</v>
      </c>
      <c r="DN8" s="889">
        <v>0</v>
      </c>
      <c r="DO8" s="889">
        <v>0</v>
      </c>
      <c r="DP8" s="889">
        <v>0</v>
      </c>
      <c r="DQ8" s="889">
        <v>0</v>
      </c>
      <c r="DR8" s="889">
        <v>0</v>
      </c>
      <c r="DS8" s="889">
        <v>0</v>
      </c>
      <c r="DT8" s="889">
        <v>0</v>
      </c>
      <c r="DU8" s="889">
        <v>0</v>
      </c>
      <c r="DV8" s="889">
        <v>0</v>
      </c>
      <c r="DW8" s="889">
        <v>0</v>
      </c>
      <c r="DX8" s="889">
        <v>0</v>
      </c>
      <c r="DY8" s="889">
        <v>0</v>
      </c>
      <c r="DZ8" s="889">
        <v>0</v>
      </c>
      <c r="EA8" s="889">
        <v>0</v>
      </c>
      <c r="EB8" s="889">
        <v>0</v>
      </c>
      <c r="EC8" s="889">
        <v>0</v>
      </c>
      <c r="ED8" s="889">
        <v>0</v>
      </c>
      <c r="EE8" s="889">
        <v>0</v>
      </c>
      <c r="EF8" s="889">
        <v>0</v>
      </c>
      <c r="EG8" s="889">
        <v>0</v>
      </c>
      <c r="EH8" s="889">
        <v>0</v>
      </c>
      <c r="EI8" s="889">
        <v>0</v>
      </c>
      <c r="EJ8" s="889">
        <v>0</v>
      </c>
      <c r="EK8" s="889">
        <v>0</v>
      </c>
      <c r="EL8" s="889">
        <v>-145300</v>
      </c>
      <c r="EM8" s="889">
        <v>0</v>
      </c>
      <c r="EN8" s="889">
        <v>-145300</v>
      </c>
      <c r="EO8" s="889">
        <v>0</v>
      </c>
      <c r="EP8" s="889">
        <v>0</v>
      </c>
      <c r="EQ8" s="889">
        <v>0</v>
      </c>
      <c r="ER8" s="889">
        <v>2849</v>
      </c>
      <c r="ES8" s="889">
        <v>0</v>
      </c>
      <c r="ET8" s="889">
        <v>2849</v>
      </c>
      <c r="EU8" s="889">
        <v>0</v>
      </c>
      <c r="EV8" s="889">
        <v>0</v>
      </c>
      <c r="EW8" s="889">
        <v>0</v>
      </c>
      <c r="EX8" s="889">
        <v>0</v>
      </c>
      <c r="EY8" s="889">
        <v>0</v>
      </c>
      <c r="EZ8" s="889">
        <v>0</v>
      </c>
      <c r="FA8" s="889">
        <v>0</v>
      </c>
      <c r="FB8" s="889">
        <v>0</v>
      </c>
      <c r="FC8" s="889">
        <v>0</v>
      </c>
      <c r="FD8" s="889">
        <v>0</v>
      </c>
      <c r="FE8" s="889">
        <v>0</v>
      </c>
      <c r="FF8" s="889">
        <v>0</v>
      </c>
      <c r="FG8" s="889">
        <v>0</v>
      </c>
      <c r="FH8" s="889">
        <v>0</v>
      </c>
      <c r="FI8" s="889">
        <v>0</v>
      </c>
      <c r="FJ8" s="889">
        <v>0</v>
      </c>
      <c r="FK8" s="889">
        <v>0</v>
      </c>
      <c r="FL8" s="889">
        <v>0</v>
      </c>
      <c r="FM8" s="889">
        <v>0</v>
      </c>
      <c r="FN8" s="889">
        <v>0</v>
      </c>
      <c r="FO8" s="889">
        <v>0</v>
      </c>
      <c r="FP8" s="889">
        <v>0</v>
      </c>
      <c r="FQ8" s="889">
        <v>0</v>
      </c>
      <c r="FR8" s="889">
        <v>0</v>
      </c>
      <c r="FS8" s="889">
        <v>0</v>
      </c>
      <c r="FT8" s="889">
        <v>0</v>
      </c>
      <c r="FU8" s="889">
        <v>0</v>
      </c>
      <c r="FV8" s="889">
        <v>0</v>
      </c>
      <c r="FW8" s="889">
        <v>0</v>
      </c>
      <c r="FX8" s="889">
        <v>0</v>
      </c>
      <c r="FY8" s="889">
        <v>-71467</v>
      </c>
      <c r="FZ8" s="889">
        <v>0</v>
      </c>
      <c r="GA8" s="889">
        <v>-71467</v>
      </c>
      <c r="GB8" s="889">
        <v>-23860</v>
      </c>
      <c r="GC8" s="889">
        <v>0</v>
      </c>
      <c r="GD8" s="889">
        <v>-23860</v>
      </c>
      <c r="GE8" s="889">
        <v>8090</v>
      </c>
      <c r="GF8" s="889">
        <v>0</v>
      </c>
      <c r="GG8" s="889">
        <v>8090</v>
      </c>
      <c r="GH8" s="889">
        <v>0</v>
      </c>
      <c r="GI8" s="889">
        <v>0</v>
      </c>
      <c r="GJ8" s="889">
        <v>0</v>
      </c>
      <c r="GK8" s="889">
        <v>-3911057</v>
      </c>
      <c r="GL8" s="889">
        <v>0</v>
      </c>
      <c r="GM8" s="889">
        <v>-3911057</v>
      </c>
      <c r="GN8" s="889">
        <v>49658</v>
      </c>
      <c r="GO8" s="889">
        <v>0</v>
      </c>
      <c r="GP8" s="889">
        <v>49658</v>
      </c>
      <c r="GQ8" s="889">
        <v>-108</v>
      </c>
      <c r="GR8" s="889">
        <v>0</v>
      </c>
      <c r="GS8" s="889">
        <v>-108</v>
      </c>
      <c r="GT8" s="889">
        <v>-1761310</v>
      </c>
      <c r="GU8" s="889">
        <v>0</v>
      </c>
      <c r="GV8" s="889">
        <v>-1761310</v>
      </c>
      <c r="GW8" s="889">
        <v>0</v>
      </c>
      <c r="GX8" s="889">
        <v>0</v>
      </c>
      <c r="GY8" s="889">
        <v>0</v>
      </c>
      <c r="GZ8" s="889">
        <v>-5707205</v>
      </c>
      <c r="HA8" s="889">
        <v>0</v>
      </c>
      <c r="HB8" s="889">
        <v>-5707205</v>
      </c>
      <c r="HC8" s="889">
        <v>-31488</v>
      </c>
      <c r="HD8" s="889">
        <v>0</v>
      </c>
      <c r="HE8" s="889">
        <v>-31488</v>
      </c>
      <c r="HF8" s="889">
        <v>0</v>
      </c>
      <c r="HG8" s="889">
        <v>0</v>
      </c>
      <c r="HH8" s="889">
        <v>0</v>
      </c>
      <c r="HI8" s="889">
        <v>-31488</v>
      </c>
      <c r="HJ8" s="889">
        <v>0</v>
      </c>
      <c r="HK8" s="889">
        <v>-31488</v>
      </c>
      <c r="HL8" s="889">
        <v>46582706</v>
      </c>
      <c r="HM8" s="889">
        <v>0</v>
      </c>
      <c r="HN8" s="889">
        <v>46582706</v>
      </c>
      <c r="HO8" s="889">
        <v>-748921</v>
      </c>
      <c r="HP8" s="889">
        <v>0</v>
      </c>
      <c r="HQ8" s="889">
        <v>-748921</v>
      </c>
      <c r="HR8" s="889">
        <v>-8859903</v>
      </c>
      <c r="HS8" s="889">
        <v>0</v>
      </c>
      <c r="HT8" s="889">
        <v>-8859903</v>
      </c>
      <c r="HU8" s="889">
        <v>-620160</v>
      </c>
      <c r="HV8" s="889">
        <v>0</v>
      </c>
      <c r="HW8" s="889">
        <v>-620160</v>
      </c>
      <c r="HX8" s="889">
        <v>-145300</v>
      </c>
      <c r="HY8" s="889">
        <v>0</v>
      </c>
      <c r="HZ8" s="889">
        <v>-145300</v>
      </c>
      <c r="IA8" s="889">
        <v>-5707205</v>
      </c>
      <c r="IB8" s="889">
        <v>0</v>
      </c>
      <c r="IC8" s="889">
        <v>-5707205</v>
      </c>
      <c r="ID8" s="889">
        <v>-31488</v>
      </c>
      <c r="IE8" s="889">
        <v>0</v>
      </c>
      <c r="IF8" s="889">
        <v>-31488</v>
      </c>
      <c r="IG8" s="889">
        <v>-16112977</v>
      </c>
      <c r="IH8" s="889">
        <v>0</v>
      </c>
      <c r="II8" s="889">
        <v>-16112977</v>
      </c>
      <c r="IJ8" s="889">
        <v>30469729</v>
      </c>
      <c r="IK8" s="889">
        <v>0</v>
      </c>
      <c r="IL8" s="889">
        <v>30469729</v>
      </c>
      <c r="IM8" s="884" t="s">
        <v>677</v>
      </c>
      <c r="IN8" s="884" t="s">
        <v>676</v>
      </c>
      <c r="IO8" s="884" t="s">
        <v>1672</v>
      </c>
      <c r="IP8" s="884" t="s">
        <v>2346</v>
      </c>
      <c r="IQ8" s="884" t="s">
        <v>2355</v>
      </c>
    </row>
    <row r="9" spans="1:251" x14ac:dyDescent="0.2">
      <c r="A9" s="884" t="s">
        <v>3311</v>
      </c>
      <c r="B9" s="884" t="s">
        <v>87</v>
      </c>
      <c r="C9" s="884" t="s">
        <v>86</v>
      </c>
      <c r="D9" s="889">
        <v>49919536</v>
      </c>
      <c r="E9" s="889">
        <v>0</v>
      </c>
      <c r="F9" s="889">
        <v>49919536</v>
      </c>
      <c r="G9" s="889">
        <v>-267230</v>
      </c>
      <c r="H9" s="889">
        <v>0</v>
      </c>
      <c r="I9" s="889">
        <v>-267230</v>
      </c>
      <c r="J9" s="889">
        <v>0</v>
      </c>
      <c r="K9" s="889">
        <v>0</v>
      </c>
      <c r="L9" s="889">
        <v>0</v>
      </c>
      <c r="M9" s="889">
        <v>23696</v>
      </c>
      <c r="N9" s="889">
        <v>0</v>
      </c>
      <c r="O9" s="889">
        <v>23696</v>
      </c>
      <c r="P9" s="889">
        <v>0</v>
      </c>
      <c r="Q9" s="889">
        <v>0</v>
      </c>
      <c r="R9" s="889">
        <v>0</v>
      </c>
      <c r="S9" s="889">
        <v>-17726</v>
      </c>
      <c r="T9" s="889">
        <v>0</v>
      </c>
      <c r="U9" s="889">
        <v>-17726</v>
      </c>
      <c r="V9" s="889">
        <v>5970</v>
      </c>
      <c r="W9" s="889">
        <v>0</v>
      </c>
      <c r="X9" s="889">
        <v>5970</v>
      </c>
      <c r="Y9" s="889">
        <v>-3825378</v>
      </c>
      <c r="Z9" s="889">
        <v>0</v>
      </c>
      <c r="AA9" s="889">
        <v>-3825378</v>
      </c>
      <c r="AB9" s="889">
        <v>0</v>
      </c>
      <c r="AC9" s="889">
        <v>0</v>
      </c>
      <c r="AD9" s="889">
        <v>0</v>
      </c>
      <c r="AE9" s="889">
        <v>-98810</v>
      </c>
      <c r="AF9" s="889">
        <v>0</v>
      </c>
      <c r="AG9" s="889">
        <v>-98810</v>
      </c>
      <c r="AH9" s="889">
        <v>0</v>
      </c>
      <c r="AI9" s="889">
        <v>0</v>
      </c>
      <c r="AJ9" s="889">
        <v>0</v>
      </c>
      <c r="AK9" s="889">
        <v>0</v>
      </c>
      <c r="AL9" s="889">
        <v>0</v>
      </c>
      <c r="AM9" s="889">
        <v>0</v>
      </c>
      <c r="AN9" s="889">
        <v>-3</v>
      </c>
      <c r="AO9" s="889">
        <v>0</v>
      </c>
      <c r="AP9" s="889">
        <v>-3</v>
      </c>
      <c r="AQ9" s="889">
        <v>0</v>
      </c>
      <c r="AR9" s="889">
        <v>0</v>
      </c>
      <c r="AS9" s="889">
        <v>0</v>
      </c>
      <c r="AT9" s="889">
        <v>-98807</v>
      </c>
      <c r="AU9" s="889">
        <v>0</v>
      </c>
      <c r="AV9" s="889">
        <v>-98807</v>
      </c>
      <c r="AW9" s="889">
        <v>0</v>
      </c>
      <c r="AX9" s="889">
        <v>0</v>
      </c>
      <c r="AY9" s="889">
        <v>0</v>
      </c>
      <c r="AZ9" s="889">
        <v>991077</v>
      </c>
      <c r="BA9" s="889">
        <v>0</v>
      </c>
      <c r="BB9" s="889">
        <v>991077</v>
      </c>
      <c r="BC9" s="889">
        <v>-4889</v>
      </c>
      <c r="BD9" s="889">
        <v>0</v>
      </c>
      <c r="BE9" s="889">
        <v>-4889</v>
      </c>
      <c r="BF9" s="889">
        <v>-2378409</v>
      </c>
      <c r="BG9" s="889">
        <v>0</v>
      </c>
      <c r="BH9" s="889">
        <v>-2378409</v>
      </c>
      <c r="BI9" s="889">
        <v>-4643</v>
      </c>
      <c r="BJ9" s="889">
        <v>0</v>
      </c>
      <c r="BK9" s="889">
        <v>-4643</v>
      </c>
      <c r="BL9" s="889">
        <v>-23183</v>
      </c>
      <c r="BM9" s="889">
        <v>0</v>
      </c>
      <c r="BN9" s="889">
        <v>-23183</v>
      </c>
      <c r="BO9" s="889">
        <v>0</v>
      </c>
      <c r="BP9" s="889">
        <v>0</v>
      </c>
      <c r="BQ9" s="889">
        <v>0</v>
      </c>
      <c r="BR9" s="889">
        <v>-14264</v>
      </c>
      <c r="BS9" s="889">
        <v>0</v>
      </c>
      <c r="BT9" s="889">
        <v>-14264</v>
      </c>
      <c r="BU9" s="889">
        <v>0</v>
      </c>
      <c r="BV9" s="889">
        <v>0</v>
      </c>
      <c r="BW9" s="889">
        <v>0</v>
      </c>
      <c r="BX9" s="889">
        <v>0</v>
      </c>
      <c r="BY9" s="889">
        <v>0</v>
      </c>
      <c r="BZ9" s="889">
        <v>0</v>
      </c>
      <c r="CA9" s="889">
        <v>-1062</v>
      </c>
      <c r="CB9" s="889">
        <v>0</v>
      </c>
      <c r="CC9" s="889">
        <v>-1062</v>
      </c>
      <c r="CD9" s="889">
        <v>0</v>
      </c>
      <c r="CE9" s="889">
        <v>0</v>
      </c>
      <c r="CF9" s="889">
        <v>0</v>
      </c>
      <c r="CG9" s="889">
        <v>-5359561</v>
      </c>
      <c r="CH9" s="889">
        <v>0</v>
      </c>
      <c r="CI9" s="889">
        <v>-5359561</v>
      </c>
      <c r="CJ9" s="889">
        <v>-1670</v>
      </c>
      <c r="CK9" s="889">
        <v>0</v>
      </c>
      <c r="CL9" s="889">
        <v>-1670</v>
      </c>
      <c r="CM9" s="889">
        <v>-11949</v>
      </c>
      <c r="CN9" s="889">
        <v>0</v>
      </c>
      <c r="CO9" s="889">
        <v>-11949</v>
      </c>
      <c r="CP9" s="889">
        <v>-1502523</v>
      </c>
      <c r="CQ9" s="889">
        <v>0</v>
      </c>
      <c r="CR9" s="889">
        <v>-1502523</v>
      </c>
      <c r="CS9" s="889">
        <v>-130845</v>
      </c>
      <c r="CT9" s="889">
        <v>0</v>
      </c>
      <c r="CU9" s="889">
        <v>-130845</v>
      </c>
      <c r="CV9" s="889">
        <v>-1646987</v>
      </c>
      <c r="CW9" s="889">
        <v>0</v>
      </c>
      <c r="CX9" s="889">
        <v>-1646987</v>
      </c>
      <c r="CY9" s="889">
        <v>-167499</v>
      </c>
      <c r="CZ9" s="889">
        <v>0</v>
      </c>
      <c r="DA9" s="889">
        <v>-167499</v>
      </c>
      <c r="DB9" s="889">
        <v>719</v>
      </c>
      <c r="DC9" s="889">
        <v>0</v>
      </c>
      <c r="DD9" s="889">
        <v>719</v>
      </c>
      <c r="DE9" s="889">
        <v>-36059</v>
      </c>
      <c r="DF9" s="889">
        <v>0</v>
      </c>
      <c r="DG9" s="889">
        <v>-36059</v>
      </c>
      <c r="DH9" s="889">
        <v>0</v>
      </c>
      <c r="DI9" s="889">
        <v>0</v>
      </c>
      <c r="DJ9" s="889">
        <v>0</v>
      </c>
      <c r="DK9" s="889">
        <v>0</v>
      </c>
      <c r="DL9" s="889">
        <v>0</v>
      </c>
      <c r="DM9" s="889">
        <v>0</v>
      </c>
      <c r="DN9" s="889">
        <v>0</v>
      </c>
      <c r="DO9" s="889">
        <v>0</v>
      </c>
      <c r="DP9" s="889">
        <v>0</v>
      </c>
      <c r="DQ9" s="889">
        <v>-12997</v>
      </c>
      <c r="DR9" s="889">
        <v>0</v>
      </c>
      <c r="DS9" s="889">
        <v>-12997</v>
      </c>
      <c r="DT9" s="889">
        <v>0</v>
      </c>
      <c r="DU9" s="889">
        <v>0</v>
      </c>
      <c r="DV9" s="889">
        <v>0</v>
      </c>
      <c r="DW9" s="889">
        <v>-4798</v>
      </c>
      <c r="DX9" s="889">
        <v>0</v>
      </c>
      <c r="DY9" s="889">
        <v>-4798</v>
      </c>
      <c r="DZ9" s="889">
        <v>0</v>
      </c>
      <c r="EA9" s="889">
        <v>0</v>
      </c>
      <c r="EB9" s="889">
        <v>0</v>
      </c>
      <c r="EC9" s="889">
        <v>0</v>
      </c>
      <c r="ED9" s="889">
        <v>0</v>
      </c>
      <c r="EE9" s="889">
        <v>0</v>
      </c>
      <c r="EF9" s="889">
        <v>0</v>
      </c>
      <c r="EG9" s="889">
        <v>0</v>
      </c>
      <c r="EH9" s="889">
        <v>0</v>
      </c>
      <c r="EI9" s="889">
        <v>0</v>
      </c>
      <c r="EJ9" s="889">
        <v>0</v>
      </c>
      <c r="EK9" s="889">
        <v>0</v>
      </c>
      <c r="EL9" s="889">
        <v>-220634</v>
      </c>
      <c r="EM9" s="889">
        <v>0</v>
      </c>
      <c r="EN9" s="889">
        <v>-220634</v>
      </c>
      <c r="EO9" s="889">
        <v>0</v>
      </c>
      <c r="EP9" s="889">
        <v>0</v>
      </c>
      <c r="EQ9" s="889">
        <v>0</v>
      </c>
      <c r="ER9" s="889">
        <v>0</v>
      </c>
      <c r="ES9" s="889">
        <v>0</v>
      </c>
      <c r="ET9" s="889">
        <v>0</v>
      </c>
      <c r="EU9" s="889">
        <v>0</v>
      </c>
      <c r="EV9" s="889">
        <v>0</v>
      </c>
      <c r="EW9" s="889">
        <v>0</v>
      </c>
      <c r="EX9" s="889">
        <v>0</v>
      </c>
      <c r="EY9" s="889">
        <v>0</v>
      </c>
      <c r="EZ9" s="889">
        <v>0</v>
      </c>
      <c r="FA9" s="889">
        <v>0</v>
      </c>
      <c r="FB9" s="889">
        <v>0</v>
      </c>
      <c r="FC9" s="889">
        <v>0</v>
      </c>
      <c r="FD9" s="889">
        <v>0</v>
      </c>
      <c r="FE9" s="889">
        <v>0</v>
      </c>
      <c r="FF9" s="889">
        <v>0</v>
      </c>
      <c r="FG9" s="889">
        <v>0</v>
      </c>
      <c r="FH9" s="889">
        <v>0</v>
      </c>
      <c r="FI9" s="889">
        <v>0</v>
      </c>
      <c r="FJ9" s="889">
        <v>0</v>
      </c>
      <c r="FK9" s="889">
        <v>0</v>
      </c>
      <c r="FL9" s="889">
        <v>0</v>
      </c>
      <c r="FM9" s="889">
        <v>0</v>
      </c>
      <c r="FN9" s="889">
        <v>0</v>
      </c>
      <c r="FO9" s="889">
        <v>0</v>
      </c>
      <c r="FP9" s="889">
        <v>0</v>
      </c>
      <c r="FQ9" s="889">
        <v>0</v>
      </c>
      <c r="FR9" s="889">
        <v>0</v>
      </c>
      <c r="FS9" s="889">
        <v>0</v>
      </c>
      <c r="FT9" s="889">
        <v>0</v>
      </c>
      <c r="FU9" s="889">
        <v>0</v>
      </c>
      <c r="FV9" s="889">
        <v>0</v>
      </c>
      <c r="FW9" s="889">
        <v>0</v>
      </c>
      <c r="FX9" s="889">
        <v>0</v>
      </c>
      <c r="FY9" s="889">
        <v>-14911</v>
      </c>
      <c r="FZ9" s="889">
        <v>0</v>
      </c>
      <c r="GA9" s="889">
        <v>-14911</v>
      </c>
      <c r="GB9" s="889">
        <v>0</v>
      </c>
      <c r="GC9" s="889">
        <v>0</v>
      </c>
      <c r="GD9" s="889">
        <v>0</v>
      </c>
      <c r="GE9" s="889">
        <v>5066</v>
      </c>
      <c r="GF9" s="889">
        <v>0</v>
      </c>
      <c r="GG9" s="889">
        <v>5066</v>
      </c>
      <c r="GH9" s="889">
        <v>0</v>
      </c>
      <c r="GI9" s="889">
        <v>0</v>
      </c>
      <c r="GJ9" s="889">
        <v>0</v>
      </c>
      <c r="GK9" s="889">
        <v>-1396031</v>
      </c>
      <c r="GL9" s="889">
        <v>0</v>
      </c>
      <c r="GM9" s="889">
        <v>-1396031</v>
      </c>
      <c r="GN9" s="889">
        <v>72500</v>
      </c>
      <c r="GO9" s="889">
        <v>0</v>
      </c>
      <c r="GP9" s="889">
        <v>72500</v>
      </c>
      <c r="GQ9" s="889">
        <v>1951</v>
      </c>
      <c r="GR9" s="889">
        <v>0</v>
      </c>
      <c r="GS9" s="889">
        <v>1951</v>
      </c>
      <c r="GT9" s="889">
        <v>-2342327</v>
      </c>
      <c r="GU9" s="889">
        <v>0</v>
      </c>
      <c r="GV9" s="889">
        <v>-2342327</v>
      </c>
      <c r="GW9" s="889">
        <v>0</v>
      </c>
      <c r="GX9" s="889">
        <v>0</v>
      </c>
      <c r="GY9" s="889">
        <v>0</v>
      </c>
      <c r="GZ9" s="889">
        <v>-3673752</v>
      </c>
      <c r="HA9" s="889">
        <v>0</v>
      </c>
      <c r="HB9" s="889">
        <v>-3673752</v>
      </c>
      <c r="HC9" s="889">
        <v>0</v>
      </c>
      <c r="HD9" s="889">
        <v>0</v>
      </c>
      <c r="HE9" s="889">
        <v>0</v>
      </c>
      <c r="HF9" s="889">
        <v>0</v>
      </c>
      <c r="HG9" s="889">
        <v>0</v>
      </c>
      <c r="HH9" s="889">
        <v>0</v>
      </c>
      <c r="HI9" s="889">
        <v>0</v>
      </c>
      <c r="HJ9" s="889">
        <v>0</v>
      </c>
      <c r="HK9" s="889">
        <v>0</v>
      </c>
      <c r="HL9" s="889">
        <v>49652306</v>
      </c>
      <c r="HM9" s="889">
        <v>0</v>
      </c>
      <c r="HN9" s="889">
        <v>49652306</v>
      </c>
      <c r="HO9" s="889">
        <v>5970</v>
      </c>
      <c r="HP9" s="889">
        <v>0</v>
      </c>
      <c r="HQ9" s="889">
        <v>5970</v>
      </c>
      <c r="HR9" s="889">
        <v>-5359561</v>
      </c>
      <c r="HS9" s="889">
        <v>0</v>
      </c>
      <c r="HT9" s="889">
        <v>-5359561</v>
      </c>
      <c r="HU9" s="889">
        <v>-1646987</v>
      </c>
      <c r="HV9" s="889">
        <v>0</v>
      </c>
      <c r="HW9" s="889">
        <v>-1646987</v>
      </c>
      <c r="HX9" s="889">
        <v>-220634</v>
      </c>
      <c r="HY9" s="889">
        <v>0</v>
      </c>
      <c r="HZ9" s="889">
        <v>-220634</v>
      </c>
      <c r="IA9" s="889">
        <v>-3673752</v>
      </c>
      <c r="IB9" s="889">
        <v>0</v>
      </c>
      <c r="IC9" s="889">
        <v>-3673752</v>
      </c>
      <c r="ID9" s="889">
        <v>0</v>
      </c>
      <c r="IE9" s="889">
        <v>0</v>
      </c>
      <c r="IF9" s="889">
        <v>0</v>
      </c>
      <c r="IG9" s="889">
        <v>-10894964</v>
      </c>
      <c r="IH9" s="889">
        <v>0</v>
      </c>
      <c r="II9" s="889">
        <v>-10894964</v>
      </c>
      <c r="IJ9" s="889">
        <v>38757342</v>
      </c>
      <c r="IK9" s="889">
        <v>0</v>
      </c>
      <c r="IL9" s="889">
        <v>38757342</v>
      </c>
      <c r="IM9" s="884" t="s">
        <v>721</v>
      </c>
      <c r="IN9" s="884" t="s">
        <v>720</v>
      </c>
      <c r="IO9" s="884" t="s">
        <v>1672</v>
      </c>
      <c r="IP9" s="884" t="s">
        <v>2347</v>
      </c>
      <c r="IQ9" s="884" t="s">
        <v>2356</v>
      </c>
    </row>
    <row r="10" spans="1:251" x14ac:dyDescent="0.2">
      <c r="A10" s="884" t="s">
        <v>3311</v>
      </c>
      <c r="B10" s="884" t="s">
        <v>89</v>
      </c>
      <c r="C10" s="884" t="s">
        <v>88</v>
      </c>
      <c r="D10" s="889">
        <v>69165737</v>
      </c>
      <c r="E10" s="889">
        <v>0</v>
      </c>
      <c r="F10" s="889">
        <v>69165737</v>
      </c>
      <c r="G10" s="889">
        <v>-1834851</v>
      </c>
      <c r="H10" s="889">
        <v>0</v>
      </c>
      <c r="I10" s="889">
        <v>-1834851</v>
      </c>
      <c r="J10" s="889">
        <v>0</v>
      </c>
      <c r="K10" s="889">
        <v>0</v>
      </c>
      <c r="L10" s="889">
        <v>0</v>
      </c>
      <c r="M10" s="889">
        <v>37902</v>
      </c>
      <c r="N10" s="889">
        <v>0</v>
      </c>
      <c r="O10" s="889">
        <v>37902</v>
      </c>
      <c r="P10" s="889">
        <v>0</v>
      </c>
      <c r="Q10" s="889">
        <v>0</v>
      </c>
      <c r="R10" s="889">
        <v>0</v>
      </c>
      <c r="S10" s="889">
        <v>39335</v>
      </c>
      <c r="T10" s="889">
        <v>0</v>
      </c>
      <c r="U10" s="889">
        <v>39335</v>
      </c>
      <c r="V10" s="889">
        <v>77237</v>
      </c>
      <c r="W10" s="889">
        <v>0</v>
      </c>
      <c r="X10" s="889">
        <v>77237</v>
      </c>
      <c r="Y10" s="889">
        <v>-5900240</v>
      </c>
      <c r="Z10" s="889">
        <v>0</v>
      </c>
      <c r="AA10" s="889">
        <v>-5900240</v>
      </c>
      <c r="AB10" s="889">
        <v>-54133</v>
      </c>
      <c r="AC10" s="889">
        <v>0</v>
      </c>
      <c r="AD10" s="889">
        <v>-54133</v>
      </c>
      <c r="AE10" s="889">
        <v>-135566</v>
      </c>
      <c r="AF10" s="889">
        <v>0</v>
      </c>
      <c r="AG10" s="889">
        <v>-135566</v>
      </c>
      <c r="AH10" s="889">
        <v>0</v>
      </c>
      <c r="AI10" s="889">
        <v>0</v>
      </c>
      <c r="AJ10" s="889">
        <v>0</v>
      </c>
      <c r="AK10" s="889">
        <v>0</v>
      </c>
      <c r="AL10" s="889">
        <v>0</v>
      </c>
      <c r="AM10" s="889">
        <v>0</v>
      </c>
      <c r="AN10" s="889">
        <v>0</v>
      </c>
      <c r="AO10" s="889">
        <v>0</v>
      </c>
      <c r="AP10" s="889">
        <v>0</v>
      </c>
      <c r="AQ10" s="889">
        <v>0</v>
      </c>
      <c r="AR10" s="889">
        <v>0</v>
      </c>
      <c r="AS10" s="889">
        <v>0</v>
      </c>
      <c r="AT10" s="889">
        <v>-135566</v>
      </c>
      <c r="AU10" s="889">
        <v>0</v>
      </c>
      <c r="AV10" s="889">
        <v>-135566</v>
      </c>
      <c r="AW10" s="889">
        <v>-5927</v>
      </c>
      <c r="AX10" s="889">
        <v>0</v>
      </c>
      <c r="AY10" s="889">
        <v>-5927</v>
      </c>
      <c r="AZ10" s="889">
        <v>1285946</v>
      </c>
      <c r="BA10" s="889">
        <v>0</v>
      </c>
      <c r="BB10" s="889">
        <v>1285946</v>
      </c>
      <c r="BC10" s="889">
        <v>-30096</v>
      </c>
      <c r="BD10" s="889">
        <v>0</v>
      </c>
      <c r="BE10" s="889">
        <v>-30096</v>
      </c>
      <c r="BF10" s="889">
        <v>-4321203</v>
      </c>
      <c r="BG10" s="889">
        <v>0</v>
      </c>
      <c r="BH10" s="889">
        <v>-4321203</v>
      </c>
      <c r="BI10" s="889">
        <v>20017</v>
      </c>
      <c r="BJ10" s="889">
        <v>0</v>
      </c>
      <c r="BK10" s="889">
        <v>20017</v>
      </c>
      <c r="BL10" s="889">
        <v>-104906</v>
      </c>
      <c r="BM10" s="889">
        <v>0</v>
      </c>
      <c r="BN10" s="889">
        <v>-104906</v>
      </c>
      <c r="BO10" s="889">
        <v>-17</v>
      </c>
      <c r="BP10" s="889">
        <v>0</v>
      </c>
      <c r="BQ10" s="889">
        <v>-17</v>
      </c>
      <c r="BR10" s="889">
        <v>-22874</v>
      </c>
      <c r="BS10" s="889">
        <v>0</v>
      </c>
      <c r="BT10" s="889">
        <v>-22874</v>
      </c>
      <c r="BU10" s="889">
        <v>0</v>
      </c>
      <c r="BV10" s="889">
        <v>0</v>
      </c>
      <c r="BW10" s="889">
        <v>0</v>
      </c>
      <c r="BX10" s="889">
        <v>0</v>
      </c>
      <c r="BY10" s="889">
        <v>0</v>
      </c>
      <c r="BZ10" s="889">
        <v>0</v>
      </c>
      <c r="CA10" s="889">
        <v>-6518</v>
      </c>
      <c r="CB10" s="889">
        <v>0</v>
      </c>
      <c r="CC10" s="889">
        <v>-6518</v>
      </c>
      <c r="CD10" s="889">
        <v>0</v>
      </c>
      <c r="CE10" s="889">
        <v>0</v>
      </c>
      <c r="CF10" s="889">
        <v>0</v>
      </c>
      <c r="CG10" s="889">
        <v>-9215457</v>
      </c>
      <c r="CH10" s="889">
        <v>0</v>
      </c>
      <c r="CI10" s="889">
        <v>-9215457</v>
      </c>
      <c r="CJ10" s="889">
        <v>-12325</v>
      </c>
      <c r="CK10" s="889">
        <v>0</v>
      </c>
      <c r="CL10" s="889">
        <v>-12325</v>
      </c>
      <c r="CM10" s="889">
        <v>47</v>
      </c>
      <c r="CN10" s="889">
        <v>0</v>
      </c>
      <c r="CO10" s="889">
        <v>47</v>
      </c>
      <c r="CP10" s="889">
        <v>-2512005</v>
      </c>
      <c r="CQ10" s="889">
        <v>0</v>
      </c>
      <c r="CR10" s="889">
        <v>-2512005</v>
      </c>
      <c r="CS10" s="889">
        <v>-318134</v>
      </c>
      <c r="CT10" s="889">
        <v>0</v>
      </c>
      <c r="CU10" s="889">
        <v>-318134</v>
      </c>
      <c r="CV10" s="889">
        <v>-2842417</v>
      </c>
      <c r="CW10" s="889">
        <v>0</v>
      </c>
      <c r="CX10" s="889">
        <v>-2842417</v>
      </c>
      <c r="CY10" s="889">
        <v>-193829</v>
      </c>
      <c r="CZ10" s="889">
        <v>0</v>
      </c>
      <c r="DA10" s="889">
        <v>-193829</v>
      </c>
      <c r="DB10" s="889">
        <v>-753</v>
      </c>
      <c r="DC10" s="889">
        <v>0</v>
      </c>
      <c r="DD10" s="889">
        <v>-753</v>
      </c>
      <c r="DE10" s="889">
        <v>-103352</v>
      </c>
      <c r="DF10" s="889">
        <v>0</v>
      </c>
      <c r="DG10" s="889">
        <v>-103352</v>
      </c>
      <c r="DH10" s="889">
        <v>0</v>
      </c>
      <c r="DI10" s="889">
        <v>0</v>
      </c>
      <c r="DJ10" s="889">
        <v>0</v>
      </c>
      <c r="DK10" s="889">
        <v>-14937</v>
      </c>
      <c r="DL10" s="889">
        <v>0</v>
      </c>
      <c r="DM10" s="889">
        <v>-14937</v>
      </c>
      <c r="DN10" s="889">
        <v>-4</v>
      </c>
      <c r="DO10" s="889">
        <v>0</v>
      </c>
      <c r="DP10" s="889">
        <v>-4</v>
      </c>
      <c r="DQ10" s="889">
        <v>0</v>
      </c>
      <c r="DR10" s="889">
        <v>0</v>
      </c>
      <c r="DS10" s="889">
        <v>0</v>
      </c>
      <c r="DT10" s="889">
        <v>0</v>
      </c>
      <c r="DU10" s="889">
        <v>0</v>
      </c>
      <c r="DV10" s="889">
        <v>0</v>
      </c>
      <c r="DW10" s="889">
        <v>-48091</v>
      </c>
      <c r="DX10" s="889">
        <v>0</v>
      </c>
      <c r="DY10" s="889">
        <v>-48091</v>
      </c>
      <c r="DZ10" s="889">
        <v>0</v>
      </c>
      <c r="EA10" s="889">
        <v>0</v>
      </c>
      <c r="EB10" s="889">
        <v>0</v>
      </c>
      <c r="EC10" s="889">
        <v>0</v>
      </c>
      <c r="ED10" s="889">
        <v>0</v>
      </c>
      <c r="EE10" s="889">
        <v>0</v>
      </c>
      <c r="EF10" s="889">
        <v>0</v>
      </c>
      <c r="EG10" s="889">
        <v>0</v>
      </c>
      <c r="EH10" s="889">
        <v>0</v>
      </c>
      <c r="EI10" s="889">
        <v>0</v>
      </c>
      <c r="EJ10" s="889">
        <v>0</v>
      </c>
      <c r="EK10" s="889">
        <v>0</v>
      </c>
      <c r="EL10" s="889">
        <v>-360966</v>
      </c>
      <c r="EM10" s="889">
        <v>0</v>
      </c>
      <c r="EN10" s="889">
        <v>-360966</v>
      </c>
      <c r="EO10" s="889">
        <v>0</v>
      </c>
      <c r="EP10" s="889">
        <v>0</v>
      </c>
      <c r="EQ10" s="889">
        <v>0</v>
      </c>
      <c r="ER10" s="889">
        <v>0</v>
      </c>
      <c r="ES10" s="889">
        <v>0</v>
      </c>
      <c r="ET10" s="889">
        <v>0</v>
      </c>
      <c r="EU10" s="889">
        <v>0</v>
      </c>
      <c r="EV10" s="889">
        <v>0</v>
      </c>
      <c r="EW10" s="889">
        <v>0</v>
      </c>
      <c r="EX10" s="889">
        <v>0</v>
      </c>
      <c r="EY10" s="889">
        <v>0</v>
      </c>
      <c r="EZ10" s="889">
        <v>0</v>
      </c>
      <c r="FA10" s="889">
        <v>0</v>
      </c>
      <c r="FB10" s="889">
        <v>0</v>
      </c>
      <c r="FC10" s="889">
        <v>0</v>
      </c>
      <c r="FD10" s="889">
        <v>0</v>
      </c>
      <c r="FE10" s="889">
        <v>0</v>
      </c>
      <c r="FF10" s="889">
        <v>0</v>
      </c>
      <c r="FG10" s="889">
        <v>0</v>
      </c>
      <c r="FH10" s="889">
        <v>0</v>
      </c>
      <c r="FI10" s="889">
        <v>0</v>
      </c>
      <c r="FJ10" s="889">
        <v>0</v>
      </c>
      <c r="FK10" s="889">
        <v>0</v>
      </c>
      <c r="FL10" s="889">
        <v>0</v>
      </c>
      <c r="FM10" s="889">
        <v>-22874</v>
      </c>
      <c r="FN10" s="889">
        <v>0</v>
      </c>
      <c r="FO10" s="889">
        <v>-22874</v>
      </c>
      <c r="FP10" s="889">
        <v>0</v>
      </c>
      <c r="FQ10" s="889">
        <v>0</v>
      </c>
      <c r="FR10" s="889">
        <v>0</v>
      </c>
      <c r="FS10" s="889">
        <v>-1500</v>
      </c>
      <c r="FT10" s="889">
        <v>0</v>
      </c>
      <c r="FU10" s="889">
        <v>-1500</v>
      </c>
      <c r="FV10" s="889">
        <v>-119</v>
      </c>
      <c r="FW10" s="889">
        <v>0</v>
      </c>
      <c r="FX10" s="889">
        <v>-119</v>
      </c>
      <c r="FY10" s="889">
        <v>-42036</v>
      </c>
      <c r="FZ10" s="889">
        <v>0</v>
      </c>
      <c r="GA10" s="889">
        <v>-42036</v>
      </c>
      <c r="GB10" s="889">
        <v>8359</v>
      </c>
      <c r="GC10" s="889">
        <v>0</v>
      </c>
      <c r="GD10" s="889">
        <v>8359</v>
      </c>
      <c r="GE10" s="889">
        <v>0</v>
      </c>
      <c r="GF10" s="889">
        <v>0</v>
      </c>
      <c r="GG10" s="889">
        <v>0</v>
      </c>
      <c r="GH10" s="889">
        <v>0</v>
      </c>
      <c r="GI10" s="889">
        <v>0</v>
      </c>
      <c r="GJ10" s="889">
        <v>0</v>
      </c>
      <c r="GK10" s="889">
        <v>-3773242</v>
      </c>
      <c r="GL10" s="889">
        <v>0</v>
      </c>
      <c r="GM10" s="889">
        <v>-3773242</v>
      </c>
      <c r="GN10" s="889">
        <v>86609</v>
      </c>
      <c r="GO10" s="889">
        <v>0</v>
      </c>
      <c r="GP10" s="889">
        <v>86609</v>
      </c>
      <c r="GQ10" s="889">
        <v>0</v>
      </c>
      <c r="GR10" s="889">
        <v>0</v>
      </c>
      <c r="GS10" s="889">
        <v>0</v>
      </c>
      <c r="GT10" s="889">
        <v>-2908833</v>
      </c>
      <c r="GU10" s="889">
        <v>0</v>
      </c>
      <c r="GV10" s="889">
        <v>-2908833</v>
      </c>
      <c r="GW10" s="889">
        <v>0</v>
      </c>
      <c r="GX10" s="889">
        <v>0</v>
      </c>
      <c r="GY10" s="889">
        <v>0</v>
      </c>
      <c r="GZ10" s="889">
        <v>-6653636</v>
      </c>
      <c r="HA10" s="889">
        <v>0</v>
      </c>
      <c r="HB10" s="889">
        <v>-6653636</v>
      </c>
      <c r="HC10" s="889">
        <v>0</v>
      </c>
      <c r="HD10" s="889">
        <v>0</v>
      </c>
      <c r="HE10" s="889">
        <v>0</v>
      </c>
      <c r="HF10" s="889">
        <v>-22492</v>
      </c>
      <c r="HG10" s="889">
        <v>0</v>
      </c>
      <c r="HH10" s="889">
        <v>-22492</v>
      </c>
      <c r="HI10" s="889">
        <v>-22492</v>
      </c>
      <c r="HJ10" s="889">
        <v>0</v>
      </c>
      <c r="HK10" s="889">
        <v>-22492</v>
      </c>
      <c r="HL10" s="889">
        <v>67330886</v>
      </c>
      <c r="HM10" s="889">
        <v>0</v>
      </c>
      <c r="HN10" s="889">
        <v>67330886</v>
      </c>
      <c r="HO10" s="889">
        <v>77237</v>
      </c>
      <c r="HP10" s="889">
        <v>0</v>
      </c>
      <c r="HQ10" s="889">
        <v>77237</v>
      </c>
      <c r="HR10" s="889">
        <v>-9215457</v>
      </c>
      <c r="HS10" s="889">
        <v>0</v>
      </c>
      <c r="HT10" s="889">
        <v>-9215457</v>
      </c>
      <c r="HU10" s="889">
        <v>-2842417</v>
      </c>
      <c r="HV10" s="889">
        <v>0</v>
      </c>
      <c r="HW10" s="889">
        <v>-2842417</v>
      </c>
      <c r="HX10" s="889">
        <v>-360966</v>
      </c>
      <c r="HY10" s="889">
        <v>0</v>
      </c>
      <c r="HZ10" s="889">
        <v>-360966</v>
      </c>
      <c r="IA10" s="889">
        <v>-6653636</v>
      </c>
      <c r="IB10" s="889">
        <v>0</v>
      </c>
      <c r="IC10" s="889">
        <v>-6653636</v>
      </c>
      <c r="ID10" s="889">
        <v>-22492</v>
      </c>
      <c r="IE10" s="889">
        <v>0</v>
      </c>
      <c r="IF10" s="889">
        <v>-22492</v>
      </c>
      <c r="IG10" s="889">
        <v>-19017731</v>
      </c>
      <c r="IH10" s="889">
        <v>0</v>
      </c>
      <c r="II10" s="889">
        <v>-19017731</v>
      </c>
      <c r="IJ10" s="889">
        <v>48313155</v>
      </c>
      <c r="IK10" s="889">
        <v>0</v>
      </c>
      <c r="IL10" s="889">
        <v>48313155</v>
      </c>
      <c r="IM10" s="884" t="s">
        <v>703</v>
      </c>
      <c r="IN10" s="884" t="s">
        <v>702</v>
      </c>
      <c r="IO10" s="884" t="s">
        <v>1672</v>
      </c>
      <c r="IP10" s="884" t="s">
        <v>2346</v>
      </c>
      <c r="IQ10" s="884" t="s">
        <v>2357</v>
      </c>
    </row>
    <row r="11" spans="1:251" x14ac:dyDescent="0.2">
      <c r="A11" s="884" t="s">
        <v>3311</v>
      </c>
      <c r="B11" s="884" t="s">
        <v>91</v>
      </c>
      <c r="C11" s="884" t="s">
        <v>90</v>
      </c>
      <c r="D11" s="889">
        <v>32248464</v>
      </c>
      <c r="E11" s="889">
        <v>1102435</v>
      </c>
      <c r="F11" s="889">
        <v>33350899</v>
      </c>
      <c r="G11" s="889">
        <v>-667631</v>
      </c>
      <c r="H11" s="889">
        <v>0</v>
      </c>
      <c r="I11" s="889">
        <v>-667631</v>
      </c>
      <c r="J11" s="889">
        <v>0</v>
      </c>
      <c r="K11" s="889">
        <v>0</v>
      </c>
      <c r="L11" s="889">
        <v>0</v>
      </c>
      <c r="M11" s="889">
        <v>15730</v>
      </c>
      <c r="N11" s="889">
        <v>0</v>
      </c>
      <c r="O11" s="889">
        <v>15730</v>
      </c>
      <c r="P11" s="889">
        <v>0</v>
      </c>
      <c r="Q11" s="889">
        <v>0</v>
      </c>
      <c r="R11" s="889">
        <v>0</v>
      </c>
      <c r="S11" s="889">
        <v>231</v>
      </c>
      <c r="T11" s="889">
        <v>0</v>
      </c>
      <c r="U11" s="889">
        <v>231</v>
      </c>
      <c r="V11" s="889">
        <v>15961</v>
      </c>
      <c r="W11" s="889">
        <v>0</v>
      </c>
      <c r="X11" s="889">
        <v>15961</v>
      </c>
      <c r="Y11" s="889">
        <v>-4502128</v>
      </c>
      <c r="Z11" s="889">
        <v>0</v>
      </c>
      <c r="AA11" s="889">
        <v>-4502128</v>
      </c>
      <c r="AB11" s="889">
        <v>-16777</v>
      </c>
      <c r="AC11" s="889">
        <v>0</v>
      </c>
      <c r="AD11" s="889">
        <v>-16777</v>
      </c>
      <c r="AE11" s="889">
        <v>-183243</v>
      </c>
      <c r="AF11" s="889">
        <v>0</v>
      </c>
      <c r="AG11" s="889">
        <v>-183243</v>
      </c>
      <c r="AH11" s="889">
        <v>0</v>
      </c>
      <c r="AI11" s="889">
        <v>0</v>
      </c>
      <c r="AJ11" s="889">
        <v>0</v>
      </c>
      <c r="AK11" s="889">
        <v>0</v>
      </c>
      <c r="AL11" s="889">
        <v>0</v>
      </c>
      <c r="AM11" s="889">
        <v>0</v>
      </c>
      <c r="AN11" s="889">
        <v>-2460</v>
      </c>
      <c r="AO11" s="889">
        <v>0</v>
      </c>
      <c r="AP11" s="889">
        <v>-2460</v>
      </c>
      <c r="AQ11" s="889">
        <v>0</v>
      </c>
      <c r="AR11" s="889">
        <v>0</v>
      </c>
      <c r="AS11" s="889">
        <v>0</v>
      </c>
      <c r="AT11" s="889">
        <v>-180783</v>
      </c>
      <c r="AU11" s="889">
        <v>0</v>
      </c>
      <c r="AV11" s="889">
        <v>-180783</v>
      </c>
      <c r="AW11" s="889">
        <v>2093</v>
      </c>
      <c r="AX11" s="889">
        <v>0</v>
      </c>
      <c r="AY11" s="889">
        <v>2093</v>
      </c>
      <c r="AZ11" s="889">
        <v>494963</v>
      </c>
      <c r="BA11" s="889">
        <v>27986</v>
      </c>
      <c r="BB11" s="889">
        <v>522949</v>
      </c>
      <c r="BC11" s="889">
        <v>3237</v>
      </c>
      <c r="BD11" s="889">
        <v>0</v>
      </c>
      <c r="BE11" s="889">
        <v>3237</v>
      </c>
      <c r="BF11" s="889">
        <v>-2395063</v>
      </c>
      <c r="BG11" s="889">
        <v>0</v>
      </c>
      <c r="BH11" s="889">
        <v>-2395063</v>
      </c>
      <c r="BI11" s="889">
        <v>318154</v>
      </c>
      <c r="BJ11" s="889">
        <v>0</v>
      </c>
      <c r="BK11" s="889">
        <v>318154</v>
      </c>
      <c r="BL11" s="889">
        <v>-53563</v>
      </c>
      <c r="BM11" s="889">
        <v>0</v>
      </c>
      <c r="BN11" s="889">
        <v>-53563</v>
      </c>
      <c r="BO11" s="889">
        <v>0</v>
      </c>
      <c r="BP11" s="889">
        <v>0</v>
      </c>
      <c r="BQ11" s="889">
        <v>0</v>
      </c>
      <c r="BR11" s="889">
        <v>-67046</v>
      </c>
      <c r="BS11" s="889">
        <v>0</v>
      </c>
      <c r="BT11" s="889">
        <v>-67046</v>
      </c>
      <c r="BU11" s="889">
        <v>6</v>
      </c>
      <c r="BV11" s="889">
        <v>0</v>
      </c>
      <c r="BW11" s="889">
        <v>6</v>
      </c>
      <c r="BX11" s="889">
        <v>0</v>
      </c>
      <c r="BY11" s="889">
        <v>0</v>
      </c>
      <c r="BZ11" s="889">
        <v>0</v>
      </c>
      <c r="CA11" s="889">
        <v>-8333</v>
      </c>
      <c r="CB11" s="889">
        <v>0</v>
      </c>
      <c r="CC11" s="889">
        <v>-8333</v>
      </c>
      <c r="CD11" s="889">
        <v>0</v>
      </c>
      <c r="CE11" s="889">
        <v>0</v>
      </c>
      <c r="CF11" s="889">
        <v>0</v>
      </c>
      <c r="CG11" s="889">
        <v>-6393016</v>
      </c>
      <c r="CH11" s="889">
        <v>27986</v>
      </c>
      <c r="CI11" s="889">
        <v>-6365030</v>
      </c>
      <c r="CJ11" s="889">
        <v>-419517</v>
      </c>
      <c r="CK11" s="889">
        <v>0</v>
      </c>
      <c r="CL11" s="889">
        <v>-419517</v>
      </c>
      <c r="CM11" s="889">
        <v>36</v>
      </c>
      <c r="CN11" s="889">
        <v>0</v>
      </c>
      <c r="CO11" s="889">
        <v>36</v>
      </c>
      <c r="CP11" s="889">
        <v>-876626</v>
      </c>
      <c r="CQ11" s="889">
        <v>-19328</v>
      </c>
      <c r="CR11" s="889">
        <v>-895954</v>
      </c>
      <c r="CS11" s="889">
        <v>-104784</v>
      </c>
      <c r="CT11" s="889">
        <v>0</v>
      </c>
      <c r="CU11" s="889">
        <v>-104784</v>
      </c>
      <c r="CV11" s="889">
        <v>-1400891</v>
      </c>
      <c r="CW11" s="889">
        <v>-19328</v>
      </c>
      <c r="CX11" s="889">
        <v>-1420219</v>
      </c>
      <c r="CY11" s="889">
        <v>-62584</v>
      </c>
      <c r="CZ11" s="889">
        <v>0</v>
      </c>
      <c r="DA11" s="889">
        <v>-62584</v>
      </c>
      <c r="DB11" s="889">
        <v>-5551</v>
      </c>
      <c r="DC11" s="889">
        <v>0</v>
      </c>
      <c r="DD11" s="889">
        <v>-5551</v>
      </c>
      <c r="DE11" s="889">
        <v>-36040</v>
      </c>
      <c r="DF11" s="889">
        <v>0</v>
      </c>
      <c r="DG11" s="889">
        <v>-36040</v>
      </c>
      <c r="DH11" s="889">
        <v>0</v>
      </c>
      <c r="DI11" s="889">
        <v>0</v>
      </c>
      <c r="DJ11" s="889">
        <v>0</v>
      </c>
      <c r="DK11" s="889">
        <v>-6695</v>
      </c>
      <c r="DL11" s="889">
        <v>0</v>
      </c>
      <c r="DM11" s="889">
        <v>-6695</v>
      </c>
      <c r="DN11" s="889">
        <v>-2094</v>
      </c>
      <c r="DO11" s="889">
        <v>0</v>
      </c>
      <c r="DP11" s="889">
        <v>-2094</v>
      </c>
      <c r="DQ11" s="889">
        <v>0</v>
      </c>
      <c r="DR11" s="889">
        <v>0</v>
      </c>
      <c r="DS11" s="889">
        <v>0</v>
      </c>
      <c r="DT11" s="889">
        <v>0</v>
      </c>
      <c r="DU11" s="889">
        <v>0</v>
      </c>
      <c r="DV11" s="889">
        <v>0</v>
      </c>
      <c r="DW11" s="889">
        <v>-21240</v>
      </c>
      <c r="DX11" s="889">
        <v>0</v>
      </c>
      <c r="DY11" s="889">
        <v>-21240</v>
      </c>
      <c r="DZ11" s="889">
        <v>0</v>
      </c>
      <c r="EA11" s="889">
        <v>0</v>
      </c>
      <c r="EB11" s="889">
        <v>0</v>
      </c>
      <c r="EC11" s="889">
        <v>0</v>
      </c>
      <c r="ED11" s="889">
        <v>-54982</v>
      </c>
      <c r="EE11" s="889">
        <v>-54982</v>
      </c>
      <c r="EF11" s="889">
        <v>0</v>
      </c>
      <c r="EG11" s="889">
        <v>0</v>
      </c>
      <c r="EH11" s="889">
        <v>0</v>
      </c>
      <c r="EI11" s="889">
        <v>-54982</v>
      </c>
      <c r="EJ11" s="889">
        <v>0</v>
      </c>
      <c r="EK11" s="889">
        <v>0</v>
      </c>
      <c r="EL11" s="889">
        <v>-134204</v>
      </c>
      <c r="EM11" s="889">
        <v>-54982</v>
      </c>
      <c r="EN11" s="889">
        <v>-189186</v>
      </c>
      <c r="EO11" s="889">
        <v>0</v>
      </c>
      <c r="EP11" s="889">
        <v>0</v>
      </c>
      <c r="EQ11" s="889">
        <v>0</v>
      </c>
      <c r="ER11" s="889">
        <v>0</v>
      </c>
      <c r="ES11" s="889">
        <v>0</v>
      </c>
      <c r="ET11" s="889">
        <v>0</v>
      </c>
      <c r="EU11" s="889">
        <v>0</v>
      </c>
      <c r="EV11" s="889">
        <v>0</v>
      </c>
      <c r="EW11" s="889">
        <v>0</v>
      </c>
      <c r="EX11" s="889">
        <v>0</v>
      </c>
      <c r="EY11" s="889">
        <v>0</v>
      </c>
      <c r="EZ11" s="889">
        <v>0</v>
      </c>
      <c r="FA11" s="889">
        <v>0</v>
      </c>
      <c r="FB11" s="889">
        <v>0</v>
      </c>
      <c r="FC11" s="889">
        <v>0</v>
      </c>
      <c r="FD11" s="889">
        <v>0</v>
      </c>
      <c r="FE11" s="889">
        <v>0</v>
      </c>
      <c r="FF11" s="889">
        <v>0</v>
      </c>
      <c r="FG11" s="889">
        <v>0</v>
      </c>
      <c r="FH11" s="889">
        <v>0</v>
      </c>
      <c r="FI11" s="889">
        <v>0</v>
      </c>
      <c r="FJ11" s="889">
        <v>0</v>
      </c>
      <c r="FK11" s="889">
        <v>0</v>
      </c>
      <c r="FL11" s="889">
        <v>0</v>
      </c>
      <c r="FM11" s="889">
        <v>-67046</v>
      </c>
      <c r="FN11" s="889">
        <v>0</v>
      </c>
      <c r="FO11" s="889">
        <v>-67046</v>
      </c>
      <c r="FP11" s="889">
        <v>6</v>
      </c>
      <c r="FQ11" s="889">
        <v>0</v>
      </c>
      <c r="FR11" s="889">
        <v>6</v>
      </c>
      <c r="FS11" s="889">
        <v>-1500</v>
      </c>
      <c r="FT11" s="889">
        <v>0</v>
      </c>
      <c r="FU11" s="889">
        <v>-1500</v>
      </c>
      <c r="FV11" s="889">
        <v>170</v>
      </c>
      <c r="FW11" s="889">
        <v>0</v>
      </c>
      <c r="FX11" s="889">
        <v>170</v>
      </c>
      <c r="FY11" s="889">
        <v>-18061</v>
      </c>
      <c r="FZ11" s="889">
        <v>0</v>
      </c>
      <c r="GA11" s="889">
        <v>-18061</v>
      </c>
      <c r="GB11" s="889">
        <v>597</v>
      </c>
      <c r="GC11" s="889">
        <v>0</v>
      </c>
      <c r="GD11" s="889">
        <v>597</v>
      </c>
      <c r="GE11" s="889">
        <v>2255</v>
      </c>
      <c r="GF11" s="889">
        <v>0</v>
      </c>
      <c r="GG11" s="889">
        <v>2255</v>
      </c>
      <c r="GH11" s="889">
        <v>0</v>
      </c>
      <c r="GI11" s="889">
        <v>0</v>
      </c>
      <c r="GJ11" s="889">
        <v>0</v>
      </c>
      <c r="GK11" s="889">
        <v>-2281118</v>
      </c>
      <c r="GL11" s="889">
        <v>0</v>
      </c>
      <c r="GM11" s="889">
        <v>-2281118</v>
      </c>
      <c r="GN11" s="889">
        <v>265544</v>
      </c>
      <c r="GO11" s="889">
        <v>0</v>
      </c>
      <c r="GP11" s="889">
        <v>265544</v>
      </c>
      <c r="GQ11" s="889">
        <v>11144</v>
      </c>
      <c r="GR11" s="889">
        <v>0</v>
      </c>
      <c r="GS11" s="889">
        <v>11144</v>
      </c>
      <c r="GT11" s="889">
        <v>-1614653</v>
      </c>
      <c r="GU11" s="889">
        <v>0</v>
      </c>
      <c r="GV11" s="889">
        <v>-1614653</v>
      </c>
      <c r="GW11" s="889">
        <v>0</v>
      </c>
      <c r="GX11" s="889">
        <v>0</v>
      </c>
      <c r="GY11" s="889">
        <v>0</v>
      </c>
      <c r="GZ11" s="889">
        <v>-3702662</v>
      </c>
      <c r="HA11" s="889">
        <v>0</v>
      </c>
      <c r="HB11" s="889">
        <v>-3702662</v>
      </c>
      <c r="HC11" s="889">
        <v>0</v>
      </c>
      <c r="HD11" s="889">
        <v>0</v>
      </c>
      <c r="HE11" s="889">
        <v>0</v>
      </c>
      <c r="HF11" s="889">
        <v>0</v>
      </c>
      <c r="HG11" s="889">
        <v>0</v>
      </c>
      <c r="HH11" s="889">
        <v>0</v>
      </c>
      <c r="HI11" s="889">
        <v>0</v>
      </c>
      <c r="HJ11" s="889">
        <v>0</v>
      </c>
      <c r="HK11" s="889">
        <v>0</v>
      </c>
      <c r="HL11" s="889">
        <v>31580833</v>
      </c>
      <c r="HM11" s="889">
        <v>1102435</v>
      </c>
      <c r="HN11" s="889">
        <v>32683268</v>
      </c>
      <c r="HO11" s="889">
        <v>15961</v>
      </c>
      <c r="HP11" s="889">
        <v>0</v>
      </c>
      <c r="HQ11" s="889">
        <v>15961</v>
      </c>
      <c r="HR11" s="889">
        <v>-6393016</v>
      </c>
      <c r="HS11" s="889">
        <v>27986</v>
      </c>
      <c r="HT11" s="889">
        <v>-6365030</v>
      </c>
      <c r="HU11" s="889">
        <v>-1400891</v>
      </c>
      <c r="HV11" s="889">
        <v>-19328</v>
      </c>
      <c r="HW11" s="889">
        <v>-1420219</v>
      </c>
      <c r="HX11" s="889">
        <v>-134204</v>
      </c>
      <c r="HY11" s="889">
        <v>-54982</v>
      </c>
      <c r="HZ11" s="889">
        <v>-189186</v>
      </c>
      <c r="IA11" s="889">
        <v>-3702662</v>
      </c>
      <c r="IB11" s="889">
        <v>0</v>
      </c>
      <c r="IC11" s="889">
        <v>-3702662</v>
      </c>
      <c r="ID11" s="889">
        <v>0</v>
      </c>
      <c r="IE11" s="889">
        <v>0</v>
      </c>
      <c r="IF11" s="889">
        <v>0</v>
      </c>
      <c r="IG11" s="889">
        <v>-11614812</v>
      </c>
      <c r="IH11" s="889">
        <v>-46324</v>
      </c>
      <c r="II11" s="889">
        <v>-11661136</v>
      </c>
      <c r="IJ11" s="889">
        <v>19966021</v>
      </c>
      <c r="IK11" s="889">
        <v>1056111</v>
      </c>
      <c r="IL11" s="889">
        <v>21022132</v>
      </c>
      <c r="IM11" s="884" t="s">
        <v>696</v>
      </c>
      <c r="IN11" s="884" t="s">
        <v>676</v>
      </c>
      <c r="IO11" s="884" t="s">
        <v>1672</v>
      </c>
      <c r="IP11" s="884" t="s">
        <v>2345</v>
      </c>
      <c r="IQ11" s="884" t="s">
        <v>2358</v>
      </c>
    </row>
    <row r="12" spans="1:251" x14ac:dyDescent="0.2">
      <c r="A12" s="884" t="s">
        <v>3311</v>
      </c>
      <c r="B12" s="884" t="s">
        <v>93</v>
      </c>
      <c r="C12" s="884" t="s">
        <v>92</v>
      </c>
      <c r="D12" s="889">
        <v>75550400</v>
      </c>
      <c r="E12" s="889">
        <v>0</v>
      </c>
      <c r="F12" s="889">
        <v>75550400</v>
      </c>
      <c r="G12" s="889">
        <v>-3847389</v>
      </c>
      <c r="H12" s="889">
        <v>0</v>
      </c>
      <c r="I12" s="889">
        <v>-3847389</v>
      </c>
      <c r="J12" s="889">
        <v>0</v>
      </c>
      <c r="K12" s="889">
        <v>0</v>
      </c>
      <c r="L12" s="889">
        <v>0</v>
      </c>
      <c r="M12" s="889">
        <v>277741</v>
      </c>
      <c r="N12" s="889">
        <v>0</v>
      </c>
      <c r="O12" s="889">
        <v>277741</v>
      </c>
      <c r="P12" s="889">
        <v>0</v>
      </c>
      <c r="Q12" s="889">
        <v>0</v>
      </c>
      <c r="R12" s="889">
        <v>0</v>
      </c>
      <c r="S12" s="889">
        <v>-223014</v>
      </c>
      <c r="T12" s="889">
        <v>0</v>
      </c>
      <c r="U12" s="889">
        <v>-223014</v>
      </c>
      <c r="V12" s="889">
        <v>54727</v>
      </c>
      <c r="W12" s="889">
        <v>0</v>
      </c>
      <c r="X12" s="889">
        <v>54727</v>
      </c>
      <c r="Y12" s="889">
        <v>-5826983</v>
      </c>
      <c r="Z12" s="889">
        <v>0</v>
      </c>
      <c r="AA12" s="889">
        <v>-5826983</v>
      </c>
      <c r="AB12" s="889">
        <v>-11620</v>
      </c>
      <c r="AC12" s="889">
        <v>0</v>
      </c>
      <c r="AD12" s="889">
        <v>-11620</v>
      </c>
      <c r="AE12" s="889">
        <v>-183081</v>
      </c>
      <c r="AF12" s="889">
        <v>0</v>
      </c>
      <c r="AG12" s="889">
        <v>-183081</v>
      </c>
      <c r="AH12" s="889">
        <v>-243</v>
      </c>
      <c r="AI12" s="889">
        <v>0</v>
      </c>
      <c r="AJ12" s="889">
        <v>-243</v>
      </c>
      <c r="AK12" s="889">
        <v>0</v>
      </c>
      <c r="AL12" s="889">
        <v>0</v>
      </c>
      <c r="AM12" s="889">
        <v>0</v>
      </c>
      <c r="AN12" s="889">
        <v>135</v>
      </c>
      <c r="AO12" s="889">
        <v>0</v>
      </c>
      <c r="AP12" s="889">
        <v>135</v>
      </c>
      <c r="AQ12" s="889">
        <v>0</v>
      </c>
      <c r="AR12" s="889">
        <v>0</v>
      </c>
      <c r="AS12" s="889">
        <v>0</v>
      </c>
      <c r="AT12" s="889">
        <v>-182973</v>
      </c>
      <c r="AU12" s="889">
        <v>0</v>
      </c>
      <c r="AV12" s="889">
        <v>-182973</v>
      </c>
      <c r="AW12" s="889">
        <v>0</v>
      </c>
      <c r="AX12" s="889">
        <v>0</v>
      </c>
      <c r="AY12" s="889">
        <v>0</v>
      </c>
      <c r="AZ12" s="889">
        <v>1441726</v>
      </c>
      <c r="BA12" s="889">
        <v>0</v>
      </c>
      <c r="BB12" s="889">
        <v>1441726</v>
      </c>
      <c r="BC12" s="889">
        <v>-84343</v>
      </c>
      <c r="BD12" s="889">
        <v>0</v>
      </c>
      <c r="BE12" s="889">
        <v>-84343</v>
      </c>
      <c r="BF12" s="889">
        <v>-5493382</v>
      </c>
      <c r="BG12" s="889">
        <v>0</v>
      </c>
      <c r="BH12" s="889">
        <v>-5493382</v>
      </c>
      <c r="BI12" s="889">
        <v>-189723</v>
      </c>
      <c r="BJ12" s="889">
        <v>0</v>
      </c>
      <c r="BK12" s="889">
        <v>-189723</v>
      </c>
      <c r="BL12" s="889">
        <v>-29063</v>
      </c>
      <c r="BM12" s="889">
        <v>0</v>
      </c>
      <c r="BN12" s="889">
        <v>-29063</v>
      </c>
      <c r="BO12" s="889">
        <v>0</v>
      </c>
      <c r="BP12" s="889">
        <v>0</v>
      </c>
      <c r="BQ12" s="889">
        <v>0</v>
      </c>
      <c r="BR12" s="889">
        <v>0</v>
      </c>
      <c r="BS12" s="889">
        <v>0</v>
      </c>
      <c r="BT12" s="889">
        <v>0</v>
      </c>
      <c r="BU12" s="889">
        <v>0</v>
      </c>
      <c r="BV12" s="889">
        <v>0</v>
      </c>
      <c r="BW12" s="889">
        <v>0</v>
      </c>
      <c r="BX12" s="889">
        <v>0</v>
      </c>
      <c r="BY12" s="889">
        <v>0</v>
      </c>
      <c r="BZ12" s="889">
        <v>0</v>
      </c>
      <c r="CA12" s="889">
        <v>-3122</v>
      </c>
      <c r="CB12" s="889">
        <v>0</v>
      </c>
      <c r="CC12" s="889">
        <v>-3122</v>
      </c>
      <c r="CD12" s="889">
        <v>2</v>
      </c>
      <c r="CE12" s="889">
        <v>0</v>
      </c>
      <c r="CF12" s="889">
        <v>2</v>
      </c>
      <c r="CG12" s="889">
        <v>-10367969</v>
      </c>
      <c r="CH12" s="889">
        <v>0</v>
      </c>
      <c r="CI12" s="889">
        <v>-10367969</v>
      </c>
      <c r="CJ12" s="889">
        <v>0</v>
      </c>
      <c r="CK12" s="889">
        <v>0</v>
      </c>
      <c r="CL12" s="889">
        <v>0</v>
      </c>
      <c r="CM12" s="889">
        <v>6</v>
      </c>
      <c r="CN12" s="889">
        <v>0</v>
      </c>
      <c r="CO12" s="889">
        <v>6</v>
      </c>
      <c r="CP12" s="889">
        <v>-1819191</v>
      </c>
      <c r="CQ12" s="889">
        <v>0</v>
      </c>
      <c r="CR12" s="889">
        <v>-1819191</v>
      </c>
      <c r="CS12" s="889">
        <v>1176413</v>
      </c>
      <c r="CT12" s="889">
        <v>0</v>
      </c>
      <c r="CU12" s="889">
        <v>1176413</v>
      </c>
      <c r="CV12" s="889">
        <v>-642772</v>
      </c>
      <c r="CW12" s="889">
        <v>0</v>
      </c>
      <c r="CX12" s="889">
        <v>-642772</v>
      </c>
      <c r="CY12" s="889">
        <v>-230636</v>
      </c>
      <c r="CZ12" s="889">
        <v>0</v>
      </c>
      <c r="DA12" s="889">
        <v>-230636</v>
      </c>
      <c r="DB12" s="889">
        <v>974</v>
      </c>
      <c r="DC12" s="889">
        <v>0</v>
      </c>
      <c r="DD12" s="889">
        <v>974</v>
      </c>
      <c r="DE12" s="889">
        <v>0</v>
      </c>
      <c r="DF12" s="889">
        <v>0</v>
      </c>
      <c r="DG12" s="889">
        <v>0</v>
      </c>
      <c r="DH12" s="889">
        <v>0</v>
      </c>
      <c r="DI12" s="889">
        <v>0</v>
      </c>
      <c r="DJ12" s="889">
        <v>0</v>
      </c>
      <c r="DK12" s="889">
        <v>-6733</v>
      </c>
      <c r="DL12" s="889">
        <v>0</v>
      </c>
      <c r="DM12" s="889">
        <v>-6733</v>
      </c>
      <c r="DN12" s="889">
        <v>0</v>
      </c>
      <c r="DO12" s="889">
        <v>0</v>
      </c>
      <c r="DP12" s="889">
        <v>0</v>
      </c>
      <c r="DQ12" s="889">
        <v>0</v>
      </c>
      <c r="DR12" s="889">
        <v>0</v>
      </c>
      <c r="DS12" s="889">
        <v>0</v>
      </c>
      <c r="DT12" s="889">
        <v>0</v>
      </c>
      <c r="DU12" s="889">
        <v>0</v>
      </c>
      <c r="DV12" s="889">
        <v>0</v>
      </c>
      <c r="DW12" s="889">
        <v>0</v>
      </c>
      <c r="DX12" s="889">
        <v>0</v>
      </c>
      <c r="DY12" s="889">
        <v>0</v>
      </c>
      <c r="DZ12" s="889">
        <v>0</v>
      </c>
      <c r="EA12" s="889">
        <v>0</v>
      </c>
      <c r="EB12" s="889">
        <v>0</v>
      </c>
      <c r="EC12" s="889">
        <v>0</v>
      </c>
      <c r="ED12" s="889">
        <v>0</v>
      </c>
      <c r="EE12" s="889">
        <v>0</v>
      </c>
      <c r="EF12" s="889">
        <v>0</v>
      </c>
      <c r="EG12" s="889">
        <v>0</v>
      </c>
      <c r="EH12" s="889">
        <v>0</v>
      </c>
      <c r="EI12" s="889">
        <v>0</v>
      </c>
      <c r="EJ12" s="889">
        <v>0</v>
      </c>
      <c r="EK12" s="889">
        <v>0</v>
      </c>
      <c r="EL12" s="889">
        <v>-236395</v>
      </c>
      <c r="EM12" s="889">
        <v>0</v>
      </c>
      <c r="EN12" s="889">
        <v>-236395</v>
      </c>
      <c r="EO12" s="889">
        <v>0</v>
      </c>
      <c r="EP12" s="889">
        <v>0</v>
      </c>
      <c r="EQ12" s="889">
        <v>0</v>
      </c>
      <c r="ER12" s="889">
        <v>0</v>
      </c>
      <c r="ES12" s="889">
        <v>0</v>
      </c>
      <c r="ET12" s="889">
        <v>0</v>
      </c>
      <c r="EU12" s="889">
        <v>1000</v>
      </c>
      <c r="EV12" s="889">
        <v>0</v>
      </c>
      <c r="EW12" s="889">
        <v>1000</v>
      </c>
      <c r="EX12" s="889">
        <v>0</v>
      </c>
      <c r="EY12" s="889">
        <v>0</v>
      </c>
      <c r="EZ12" s="889">
        <v>0</v>
      </c>
      <c r="FA12" s="889">
        <v>0</v>
      </c>
      <c r="FB12" s="889">
        <v>0</v>
      </c>
      <c r="FC12" s="889">
        <v>0</v>
      </c>
      <c r="FD12" s="889">
        <v>0</v>
      </c>
      <c r="FE12" s="889">
        <v>0</v>
      </c>
      <c r="FF12" s="889">
        <v>0</v>
      </c>
      <c r="FG12" s="889">
        <v>0</v>
      </c>
      <c r="FH12" s="889">
        <v>0</v>
      </c>
      <c r="FI12" s="889">
        <v>0</v>
      </c>
      <c r="FJ12" s="889">
        <v>0</v>
      </c>
      <c r="FK12" s="889">
        <v>0</v>
      </c>
      <c r="FL12" s="889">
        <v>0</v>
      </c>
      <c r="FM12" s="889">
        <v>0</v>
      </c>
      <c r="FN12" s="889">
        <v>0</v>
      </c>
      <c r="FO12" s="889">
        <v>0</v>
      </c>
      <c r="FP12" s="889">
        <v>0</v>
      </c>
      <c r="FQ12" s="889">
        <v>0</v>
      </c>
      <c r="FR12" s="889">
        <v>0</v>
      </c>
      <c r="FS12" s="889">
        <v>0</v>
      </c>
      <c r="FT12" s="889">
        <v>0</v>
      </c>
      <c r="FU12" s="889">
        <v>0</v>
      </c>
      <c r="FV12" s="889">
        <v>0</v>
      </c>
      <c r="FW12" s="889">
        <v>0</v>
      </c>
      <c r="FX12" s="889">
        <v>0</v>
      </c>
      <c r="FY12" s="889">
        <v>-19374</v>
      </c>
      <c r="FZ12" s="889">
        <v>0</v>
      </c>
      <c r="GA12" s="889">
        <v>-19374</v>
      </c>
      <c r="GB12" s="889">
        <v>880</v>
      </c>
      <c r="GC12" s="889">
        <v>0</v>
      </c>
      <c r="GD12" s="889">
        <v>880</v>
      </c>
      <c r="GE12" s="889">
        <v>4258</v>
      </c>
      <c r="GF12" s="889">
        <v>0</v>
      </c>
      <c r="GG12" s="889">
        <v>4258</v>
      </c>
      <c r="GH12" s="889">
        <v>0</v>
      </c>
      <c r="GI12" s="889">
        <v>0</v>
      </c>
      <c r="GJ12" s="889">
        <v>0</v>
      </c>
      <c r="GK12" s="889">
        <v>-4414917</v>
      </c>
      <c r="GL12" s="889">
        <v>0</v>
      </c>
      <c r="GM12" s="889">
        <v>-4414917</v>
      </c>
      <c r="GN12" s="889">
        <v>368319</v>
      </c>
      <c r="GO12" s="889">
        <v>0</v>
      </c>
      <c r="GP12" s="889">
        <v>368319</v>
      </c>
      <c r="GQ12" s="889">
        <v>-43967</v>
      </c>
      <c r="GR12" s="889">
        <v>0</v>
      </c>
      <c r="GS12" s="889">
        <v>-43967</v>
      </c>
      <c r="GT12" s="889">
        <v>-4134504</v>
      </c>
      <c r="GU12" s="889">
        <v>0</v>
      </c>
      <c r="GV12" s="889">
        <v>-4134504</v>
      </c>
      <c r="GW12" s="889">
        <v>0</v>
      </c>
      <c r="GX12" s="889">
        <v>0</v>
      </c>
      <c r="GY12" s="889">
        <v>0</v>
      </c>
      <c r="GZ12" s="889">
        <v>-8238304</v>
      </c>
      <c r="HA12" s="889">
        <v>0</v>
      </c>
      <c r="HB12" s="889">
        <v>-8238304</v>
      </c>
      <c r="HC12" s="889">
        <v>0</v>
      </c>
      <c r="HD12" s="889">
        <v>0</v>
      </c>
      <c r="HE12" s="889">
        <v>0</v>
      </c>
      <c r="HF12" s="889">
        <v>0</v>
      </c>
      <c r="HG12" s="889">
        <v>0</v>
      </c>
      <c r="HH12" s="889">
        <v>0</v>
      </c>
      <c r="HI12" s="889">
        <v>0</v>
      </c>
      <c r="HJ12" s="889">
        <v>0</v>
      </c>
      <c r="HK12" s="889">
        <v>0</v>
      </c>
      <c r="HL12" s="889">
        <v>71703011</v>
      </c>
      <c r="HM12" s="889">
        <v>0</v>
      </c>
      <c r="HN12" s="889">
        <v>71703011</v>
      </c>
      <c r="HO12" s="889">
        <v>54727</v>
      </c>
      <c r="HP12" s="889">
        <v>0</v>
      </c>
      <c r="HQ12" s="889">
        <v>54727</v>
      </c>
      <c r="HR12" s="889">
        <v>-10367969</v>
      </c>
      <c r="HS12" s="889">
        <v>0</v>
      </c>
      <c r="HT12" s="889">
        <v>-10367969</v>
      </c>
      <c r="HU12" s="889">
        <v>-642772</v>
      </c>
      <c r="HV12" s="889">
        <v>0</v>
      </c>
      <c r="HW12" s="889">
        <v>-642772</v>
      </c>
      <c r="HX12" s="889">
        <v>-236395</v>
      </c>
      <c r="HY12" s="889">
        <v>0</v>
      </c>
      <c r="HZ12" s="889">
        <v>-236395</v>
      </c>
      <c r="IA12" s="889">
        <v>-8238304</v>
      </c>
      <c r="IB12" s="889">
        <v>0</v>
      </c>
      <c r="IC12" s="889">
        <v>-8238304</v>
      </c>
      <c r="ID12" s="889">
        <v>0</v>
      </c>
      <c r="IE12" s="889">
        <v>0</v>
      </c>
      <c r="IF12" s="889">
        <v>0</v>
      </c>
      <c r="IG12" s="889">
        <v>-19430713</v>
      </c>
      <c r="IH12" s="889">
        <v>0</v>
      </c>
      <c r="II12" s="889">
        <v>-19430713</v>
      </c>
      <c r="IJ12" s="889">
        <v>52272298</v>
      </c>
      <c r="IK12" s="889">
        <v>0</v>
      </c>
      <c r="IL12" s="889">
        <v>52272298</v>
      </c>
      <c r="IM12" s="884" t="s">
        <v>686</v>
      </c>
      <c r="IN12" s="884" t="s">
        <v>670</v>
      </c>
      <c r="IO12" s="884" t="s">
        <v>1673</v>
      </c>
      <c r="IP12" s="884" t="s">
        <v>2343</v>
      </c>
      <c r="IQ12" s="884" t="s">
        <v>2359</v>
      </c>
    </row>
    <row r="13" spans="1:251" x14ac:dyDescent="0.2">
      <c r="A13" s="884" t="s">
        <v>3311</v>
      </c>
      <c r="B13" s="884" t="s">
        <v>95</v>
      </c>
      <c r="C13" s="884" t="s">
        <v>94</v>
      </c>
      <c r="D13" s="889">
        <v>126594906</v>
      </c>
      <c r="E13" s="889">
        <v>18593364</v>
      </c>
      <c r="F13" s="889">
        <v>145188270</v>
      </c>
      <c r="G13" s="889">
        <v>-5474852</v>
      </c>
      <c r="H13" s="889">
        <v>-418975</v>
      </c>
      <c r="I13" s="889">
        <v>-5893827</v>
      </c>
      <c r="J13" s="889">
        <v>0</v>
      </c>
      <c r="K13" s="889">
        <v>0</v>
      </c>
      <c r="L13" s="889">
        <v>0</v>
      </c>
      <c r="M13" s="889">
        <v>490083</v>
      </c>
      <c r="N13" s="889">
        <v>-10564</v>
      </c>
      <c r="O13" s="889">
        <v>479519</v>
      </c>
      <c r="P13" s="889">
        <v>0</v>
      </c>
      <c r="Q13" s="889">
        <v>0</v>
      </c>
      <c r="R13" s="889">
        <v>0</v>
      </c>
      <c r="S13" s="889">
        <v>113650</v>
      </c>
      <c r="T13" s="889">
        <v>-54786</v>
      </c>
      <c r="U13" s="889">
        <v>58864</v>
      </c>
      <c r="V13" s="889">
        <v>603733</v>
      </c>
      <c r="W13" s="889">
        <v>-65350</v>
      </c>
      <c r="X13" s="889">
        <v>538383</v>
      </c>
      <c r="Y13" s="889">
        <v>-9380148</v>
      </c>
      <c r="Z13" s="889">
        <v>-4325</v>
      </c>
      <c r="AA13" s="889">
        <v>-9384473</v>
      </c>
      <c r="AB13" s="889">
        <v>0</v>
      </c>
      <c r="AC13" s="889">
        <v>0</v>
      </c>
      <c r="AD13" s="889">
        <v>0</v>
      </c>
      <c r="AE13" s="889">
        <v>-618907</v>
      </c>
      <c r="AF13" s="889">
        <v>2645</v>
      </c>
      <c r="AG13" s="889">
        <v>-616262</v>
      </c>
      <c r="AH13" s="889">
        <v>0</v>
      </c>
      <c r="AI13" s="889">
        <v>0</v>
      </c>
      <c r="AJ13" s="889">
        <v>0</v>
      </c>
      <c r="AK13" s="889">
        <v>0</v>
      </c>
      <c r="AL13" s="889">
        <v>0</v>
      </c>
      <c r="AM13" s="889">
        <v>0</v>
      </c>
      <c r="AN13" s="889">
        <v>-1281</v>
      </c>
      <c r="AO13" s="889">
        <v>0</v>
      </c>
      <c r="AP13" s="889">
        <v>-1281</v>
      </c>
      <c r="AQ13" s="889">
        <v>0</v>
      </c>
      <c r="AR13" s="889">
        <v>0</v>
      </c>
      <c r="AS13" s="889">
        <v>0</v>
      </c>
      <c r="AT13" s="889">
        <v>-617626</v>
      </c>
      <c r="AU13" s="889">
        <v>2645</v>
      </c>
      <c r="AV13" s="889">
        <v>-614981</v>
      </c>
      <c r="AW13" s="889">
        <v>0</v>
      </c>
      <c r="AX13" s="889">
        <v>0</v>
      </c>
      <c r="AY13" s="889">
        <v>0</v>
      </c>
      <c r="AZ13" s="889">
        <v>2103203</v>
      </c>
      <c r="BA13" s="889">
        <v>477054</v>
      </c>
      <c r="BB13" s="889">
        <v>2580257</v>
      </c>
      <c r="BC13" s="889">
        <v>-106771</v>
      </c>
      <c r="BD13" s="889">
        <v>-9683</v>
      </c>
      <c r="BE13" s="889">
        <v>-116454</v>
      </c>
      <c r="BF13" s="889">
        <v>-14105555</v>
      </c>
      <c r="BG13" s="889">
        <v>-38803</v>
      </c>
      <c r="BH13" s="889">
        <v>-14144358</v>
      </c>
      <c r="BI13" s="889">
        <v>-870390</v>
      </c>
      <c r="BJ13" s="889">
        <v>-45778</v>
      </c>
      <c r="BK13" s="889">
        <v>-916168</v>
      </c>
      <c r="BL13" s="889">
        <v>-198267</v>
      </c>
      <c r="BM13" s="889">
        <v>0</v>
      </c>
      <c r="BN13" s="889">
        <v>-198267</v>
      </c>
      <c r="BO13" s="889">
        <v>-54464</v>
      </c>
      <c r="BP13" s="889">
        <v>0</v>
      </c>
      <c r="BQ13" s="889">
        <v>-54464</v>
      </c>
      <c r="BR13" s="889">
        <v>0</v>
      </c>
      <c r="BS13" s="889">
        <v>0</v>
      </c>
      <c r="BT13" s="889">
        <v>0</v>
      </c>
      <c r="BU13" s="889">
        <v>0</v>
      </c>
      <c r="BV13" s="889">
        <v>0</v>
      </c>
      <c r="BW13" s="889">
        <v>0</v>
      </c>
      <c r="BX13" s="889">
        <v>0</v>
      </c>
      <c r="BY13" s="889">
        <v>0</v>
      </c>
      <c r="BZ13" s="889">
        <v>0</v>
      </c>
      <c r="CA13" s="889">
        <v>0</v>
      </c>
      <c r="CB13" s="889">
        <v>0</v>
      </c>
      <c r="CC13" s="889">
        <v>0</v>
      </c>
      <c r="CD13" s="889">
        <v>0</v>
      </c>
      <c r="CE13" s="889">
        <v>0</v>
      </c>
      <c r="CF13" s="889">
        <v>0</v>
      </c>
      <c r="CG13" s="889">
        <v>-23231299</v>
      </c>
      <c r="CH13" s="889">
        <v>381110</v>
      </c>
      <c r="CI13" s="889">
        <v>-22850189</v>
      </c>
      <c r="CJ13" s="889">
        <v>0</v>
      </c>
      <c r="CK13" s="889">
        <v>0</v>
      </c>
      <c r="CL13" s="889">
        <v>0</v>
      </c>
      <c r="CM13" s="889">
        <v>1574</v>
      </c>
      <c r="CN13" s="889">
        <v>0</v>
      </c>
      <c r="CO13" s="889">
        <v>1574</v>
      </c>
      <c r="CP13" s="889">
        <v>-1890024</v>
      </c>
      <c r="CQ13" s="889">
        <v>-530016</v>
      </c>
      <c r="CR13" s="889">
        <v>-2420040</v>
      </c>
      <c r="CS13" s="889">
        <v>-115495</v>
      </c>
      <c r="CT13" s="889">
        <v>248090</v>
      </c>
      <c r="CU13" s="889">
        <v>132595</v>
      </c>
      <c r="CV13" s="889">
        <v>-2003945</v>
      </c>
      <c r="CW13" s="889">
        <v>-281926</v>
      </c>
      <c r="CX13" s="889">
        <v>-2285871</v>
      </c>
      <c r="CY13" s="889">
        <v>-336413</v>
      </c>
      <c r="CZ13" s="889">
        <v>0</v>
      </c>
      <c r="DA13" s="889">
        <v>-336413</v>
      </c>
      <c r="DB13" s="889">
        <v>-185050</v>
      </c>
      <c r="DC13" s="889">
        <v>0</v>
      </c>
      <c r="DD13" s="889">
        <v>-185050</v>
      </c>
      <c r="DE13" s="889">
        <v>-31178</v>
      </c>
      <c r="DF13" s="889">
        <v>0</v>
      </c>
      <c r="DG13" s="889">
        <v>-31178</v>
      </c>
      <c r="DH13" s="889">
        <v>0</v>
      </c>
      <c r="DI13" s="889">
        <v>0</v>
      </c>
      <c r="DJ13" s="889">
        <v>0</v>
      </c>
      <c r="DK13" s="889">
        <v>0</v>
      </c>
      <c r="DL13" s="889">
        <v>0</v>
      </c>
      <c r="DM13" s="889">
        <v>0</v>
      </c>
      <c r="DN13" s="889">
        <v>0</v>
      </c>
      <c r="DO13" s="889">
        <v>0</v>
      </c>
      <c r="DP13" s="889">
        <v>0</v>
      </c>
      <c r="DQ13" s="889">
        <v>0</v>
      </c>
      <c r="DR13" s="889">
        <v>0</v>
      </c>
      <c r="DS13" s="889">
        <v>0</v>
      </c>
      <c r="DT13" s="889">
        <v>0</v>
      </c>
      <c r="DU13" s="889">
        <v>0</v>
      </c>
      <c r="DV13" s="889">
        <v>0</v>
      </c>
      <c r="DW13" s="889">
        <v>0</v>
      </c>
      <c r="DX13" s="889">
        <v>0</v>
      </c>
      <c r="DY13" s="889">
        <v>0</v>
      </c>
      <c r="DZ13" s="889">
        <v>0</v>
      </c>
      <c r="EA13" s="889">
        <v>0</v>
      </c>
      <c r="EB13" s="889">
        <v>0</v>
      </c>
      <c r="EC13" s="889">
        <v>0</v>
      </c>
      <c r="ED13" s="889">
        <v>0</v>
      </c>
      <c r="EE13" s="889">
        <v>0</v>
      </c>
      <c r="EF13" s="889">
        <v>0</v>
      </c>
      <c r="EG13" s="889">
        <v>0</v>
      </c>
      <c r="EH13" s="889">
        <v>0</v>
      </c>
      <c r="EI13" s="889">
        <v>0</v>
      </c>
      <c r="EJ13" s="889">
        <v>0</v>
      </c>
      <c r="EK13" s="889">
        <v>0</v>
      </c>
      <c r="EL13" s="889">
        <v>-552641</v>
      </c>
      <c r="EM13" s="889">
        <v>0</v>
      </c>
      <c r="EN13" s="889">
        <v>-552641</v>
      </c>
      <c r="EO13" s="889">
        <v>0</v>
      </c>
      <c r="EP13" s="889">
        <v>0</v>
      </c>
      <c r="EQ13" s="889">
        <v>0</v>
      </c>
      <c r="ER13" s="889">
        <v>0</v>
      </c>
      <c r="ES13" s="889">
        <v>0</v>
      </c>
      <c r="ET13" s="889">
        <v>0</v>
      </c>
      <c r="EU13" s="889">
        <v>-3697</v>
      </c>
      <c r="EV13" s="889">
        <v>0</v>
      </c>
      <c r="EW13" s="889">
        <v>-3697</v>
      </c>
      <c r="EX13" s="889">
        <v>0</v>
      </c>
      <c r="EY13" s="889">
        <v>0</v>
      </c>
      <c r="EZ13" s="889">
        <v>0</v>
      </c>
      <c r="FA13" s="889">
        <v>0</v>
      </c>
      <c r="FB13" s="889">
        <v>0</v>
      </c>
      <c r="FC13" s="889">
        <v>0</v>
      </c>
      <c r="FD13" s="889">
        <v>0</v>
      </c>
      <c r="FE13" s="889">
        <v>0</v>
      </c>
      <c r="FF13" s="889">
        <v>0</v>
      </c>
      <c r="FG13" s="889">
        <v>0</v>
      </c>
      <c r="FH13" s="889">
        <v>0</v>
      </c>
      <c r="FI13" s="889">
        <v>0</v>
      </c>
      <c r="FJ13" s="889">
        <v>0</v>
      </c>
      <c r="FK13" s="889">
        <v>0</v>
      </c>
      <c r="FL13" s="889">
        <v>0</v>
      </c>
      <c r="FM13" s="889">
        <v>0</v>
      </c>
      <c r="FN13" s="889">
        <v>0</v>
      </c>
      <c r="FO13" s="889">
        <v>0</v>
      </c>
      <c r="FP13" s="889">
        <v>0</v>
      </c>
      <c r="FQ13" s="889">
        <v>0</v>
      </c>
      <c r="FR13" s="889">
        <v>0</v>
      </c>
      <c r="FS13" s="889">
        <v>0</v>
      </c>
      <c r="FT13" s="889">
        <v>0</v>
      </c>
      <c r="FU13" s="889">
        <v>0</v>
      </c>
      <c r="FV13" s="889">
        <v>0</v>
      </c>
      <c r="FW13" s="889">
        <v>0</v>
      </c>
      <c r="FX13" s="889">
        <v>0</v>
      </c>
      <c r="FY13" s="889">
        <v>-108324</v>
      </c>
      <c r="FZ13" s="889">
        <v>-2270</v>
      </c>
      <c r="GA13" s="889">
        <v>-110594</v>
      </c>
      <c r="GB13" s="889">
        <v>33909</v>
      </c>
      <c r="GC13" s="889">
        <v>0</v>
      </c>
      <c r="GD13" s="889">
        <v>33909</v>
      </c>
      <c r="GE13" s="889">
        <v>-9866</v>
      </c>
      <c r="GF13" s="889">
        <v>1294</v>
      </c>
      <c r="GG13" s="889">
        <v>-8572</v>
      </c>
      <c r="GH13" s="889">
        <v>0</v>
      </c>
      <c r="GI13" s="889">
        <v>0</v>
      </c>
      <c r="GJ13" s="889">
        <v>0</v>
      </c>
      <c r="GK13" s="889">
        <v>-12955917</v>
      </c>
      <c r="GL13" s="889">
        <v>-515982</v>
      </c>
      <c r="GM13" s="889">
        <v>-13471899</v>
      </c>
      <c r="GN13" s="889">
        <v>1022747</v>
      </c>
      <c r="GO13" s="889">
        <v>293162</v>
      </c>
      <c r="GP13" s="889">
        <v>1315909</v>
      </c>
      <c r="GQ13" s="889">
        <v>-3077</v>
      </c>
      <c r="GR13" s="889">
        <v>0</v>
      </c>
      <c r="GS13" s="889">
        <v>-3077</v>
      </c>
      <c r="GT13" s="889">
        <v>-5397099</v>
      </c>
      <c r="GU13" s="889">
        <v>-99773</v>
      </c>
      <c r="GV13" s="889">
        <v>-5496872</v>
      </c>
      <c r="GW13" s="889">
        <v>0</v>
      </c>
      <c r="GX13" s="889">
        <v>0</v>
      </c>
      <c r="GY13" s="889">
        <v>0</v>
      </c>
      <c r="GZ13" s="889">
        <v>-17421324</v>
      </c>
      <c r="HA13" s="889">
        <v>-323569</v>
      </c>
      <c r="HB13" s="889">
        <v>-17744893</v>
      </c>
      <c r="HC13" s="889">
        <v>0</v>
      </c>
      <c r="HD13" s="889">
        <v>0</v>
      </c>
      <c r="HE13" s="889">
        <v>0</v>
      </c>
      <c r="HF13" s="889">
        <v>42525</v>
      </c>
      <c r="HG13" s="889">
        <v>0</v>
      </c>
      <c r="HH13" s="889">
        <v>42525</v>
      </c>
      <c r="HI13" s="889">
        <v>42525</v>
      </c>
      <c r="HJ13" s="889">
        <v>0</v>
      </c>
      <c r="HK13" s="889">
        <v>42525</v>
      </c>
      <c r="HL13" s="889">
        <v>121120054</v>
      </c>
      <c r="HM13" s="889">
        <v>18174389</v>
      </c>
      <c r="HN13" s="889">
        <v>139294443</v>
      </c>
      <c r="HO13" s="889">
        <v>603733</v>
      </c>
      <c r="HP13" s="889">
        <v>-65350</v>
      </c>
      <c r="HQ13" s="889">
        <v>538383</v>
      </c>
      <c r="HR13" s="889">
        <v>-23231299</v>
      </c>
      <c r="HS13" s="889">
        <v>381110</v>
      </c>
      <c r="HT13" s="889">
        <v>-22850189</v>
      </c>
      <c r="HU13" s="889">
        <v>-2003945</v>
      </c>
      <c r="HV13" s="889">
        <v>-281926</v>
      </c>
      <c r="HW13" s="889">
        <v>-2285871</v>
      </c>
      <c r="HX13" s="889">
        <v>-552641</v>
      </c>
      <c r="HY13" s="889">
        <v>0</v>
      </c>
      <c r="HZ13" s="889">
        <v>-552641</v>
      </c>
      <c r="IA13" s="889">
        <v>-17421324</v>
      </c>
      <c r="IB13" s="889">
        <v>-323569</v>
      </c>
      <c r="IC13" s="889">
        <v>-17744893</v>
      </c>
      <c r="ID13" s="889">
        <v>42525</v>
      </c>
      <c r="IE13" s="889">
        <v>0</v>
      </c>
      <c r="IF13" s="889">
        <v>42525</v>
      </c>
      <c r="IG13" s="889">
        <v>-42562951</v>
      </c>
      <c r="IH13" s="889">
        <v>-289735</v>
      </c>
      <c r="II13" s="889">
        <v>-42852686</v>
      </c>
      <c r="IJ13" s="889">
        <v>78557103</v>
      </c>
      <c r="IK13" s="889">
        <v>17884654</v>
      </c>
      <c r="IL13" s="889">
        <v>96441757</v>
      </c>
      <c r="IM13" s="884" t="s">
        <v>686</v>
      </c>
      <c r="IN13" s="884" t="s">
        <v>670</v>
      </c>
      <c r="IO13" s="884" t="s">
        <v>1673</v>
      </c>
      <c r="IP13" s="884" t="s">
        <v>2343</v>
      </c>
      <c r="IQ13" s="884" t="s">
        <v>2360</v>
      </c>
    </row>
    <row r="14" spans="1:251" x14ac:dyDescent="0.2">
      <c r="A14" s="884" t="s">
        <v>3312</v>
      </c>
      <c r="B14" s="884" t="s">
        <v>97</v>
      </c>
      <c r="C14" s="884" t="s">
        <v>96</v>
      </c>
      <c r="D14" s="889">
        <v>71322000</v>
      </c>
      <c r="E14" s="889">
        <v>854787</v>
      </c>
      <c r="F14" s="889">
        <v>72176787</v>
      </c>
      <c r="G14" s="889">
        <v>-875962</v>
      </c>
      <c r="H14" s="889">
        <v>3478</v>
      </c>
      <c r="I14" s="889">
        <v>-872484</v>
      </c>
      <c r="J14" s="889">
        <v>0</v>
      </c>
      <c r="K14" s="889">
        <v>0</v>
      </c>
      <c r="L14" s="889">
        <v>0</v>
      </c>
      <c r="M14" s="889">
        <v>16056</v>
      </c>
      <c r="N14" s="889">
        <v>0</v>
      </c>
      <c r="O14" s="889">
        <v>16056</v>
      </c>
      <c r="P14" s="889">
        <v>0</v>
      </c>
      <c r="Q14" s="889">
        <v>0</v>
      </c>
      <c r="R14" s="889">
        <v>0</v>
      </c>
      <c r="S14" s="889">
        <v>-74350</v>
      </c>
      <c r="T14" s="889">
        <v>0</v>
      </c>
      <c r="U14" s="889">
        <v>-74350</v>
      </c>
      <c r="V14" s="889">
        <v>-58294</v>
      </c>
      <c r="W14" s="889">
        <v>0</v>
      </c>
      <c r="X14" s="889">
        <v>-58294</v>
      </c>
      <c r="Y14" s="889">
        <v>-9146909</v>
      </c>
      <c r="Z14" s="889">
        <v>0</v>
      </c>
      <c r="AA14" s="889">
        <v>-9146909</v>
      </c>
      <c r="AB14" s="889">
        <v>-21113</v>
      </c>
      <c r="AC14" s="889">
        <v>0</v>
      </c>
      <c r="AD14" s="889">
        <v>-21113</v>
      </c>
      <c r="AE14" s="889">
        <v>-335887</v>
      </c>
      <c r="AF14" s="889">
        <v>0</v>
      </c>
      <c r="AG14" s="889">
        <v>-335887</v>
      </c>
      <c r="AH14" s="889">
        <v>0</v>
      </c>
      <c r="AI14" s="889">
        <v>0</v>
      </c>
      <c r="AJ14" s="889">
        <v>0</v>
      </c>
      <c r="AK14" s="889">
        <v>0</v>
      </c>
      <c r="AL14" s="889">
        <v>0</v>
      </c>
      <c r="AM14" s="889">
        <v>0</v>
      </c>
      <c r="AN14" s="889">
        <v>-939</v>
      </c>
      <c r="AO14" s="889">
        <v>0</v>
      </c>
      <c r="AP14" s="889">
        <v>-939</v>
      </c>
      <c r="AQ14" s="889">
        <v>0</v>
      </c>
      <c r="AR14" s="889">
        <v>0</v>
      </c>
      <c r="AS14" s="889">
        <v>0</v>
      </c>
      <c r="AT14" s="889">
        <v>-334948</v>
      </c>
      <c r="AU14" s="889">
        <v>0</v>
      </c>
      <c r="AV14" s="889">
        <v>-334948</v>
      </c>
      <c r="AW14" s="889">
        <v>-10848</v>
      </c>
      <c r="AX14" s="889">
        <v>0</v>
      </c>
      <c r="AY14" s="889">
        <v>-10848</v>
      </c>
      <c r="AZ14" s="889">
        <v>1228461</v>
      </c>
      <c r="BA14" s="889">
        <v>18793</v>
      </c>
      <c r="BB14" s="889">
        <v>1247254</v>
      </c>
      <c r="BC14" s="889">
        <v>-31678</v>
      </c>
      <c r="BD14" s="889">
        <v>0</v>
      </c>
      <c r="BE14" s="889">
        <v>-31678</v>
      </c>
      <c r="BF14" s="889">
        <v>-5011059</v>
      </c>
      <c r="BG14" s="889">
        <v>0</v>
      </c>
      <c r="BH14" s="889">
        <v>-5011059</v>
      </c>
      <c r="BI14" s="889">
        <v>54165</v>
      </c>
      <c r="BJ14" s="889">
        <v>0</v>
      </c>
      <c r="BK14" s="889">
        <v>54165</v>
      </c>
      <c r="BL14" s="889">
        <v>-51026</v>
      </c>
      <c r="BM14" s="889">
        <v>0</v>
      </c>
      <c r="BN14" s="889">
        <v>-51026</v>
      </c>
      <c r="BO14" s="889">
        <v>-7168</v>
      </c>
      <c r="BP14" s="889">
        <v>0</v>
      </c>
      <c r="BQ14" s="889">
        <v>-7168</v>
      </c>
      <c r="BR14" s="889">
        <v>-2285</v>
      </c>
      <c r="BS14" s="889">
        <v>0</v>
      </c>
      <c r="BT14" s="889">
        <v>-2285</v>
      </c>
      <c r="BU14" s="889">
        <v>0</v>
      </c>
      <c r="BV14" s="889">
        <v>0</v>
      </c>
      <c r="BW14" s="889">
        <v>0</v>
      </c>
      <c r="BX14" s="889">
        <v>0</v>
      </c>
      <c r="BY14" s="889">
        <v>0</v>
      </c>
      <c r="BZ14" s="889">
        <v>0</v>
      </c>
      <c r="CA14" s="889">
        <v>-8730</v>
      </c>
      <c r="CB14" s="889">
        <v>0</v>
      </c>
      <c r="CC14" s="889">
        <v>-8730</v>
      </c>
      <c r="CD14" s="889">
        <v>0</v>
      </c>
      <c r="CE14" s="889">
        <v>0</v>
      </c>
      <c r="CF14" s="889">
        <v>0</v>
      </c>
      <c r="CG14" s="889">
        <v>-13312116</v>
      </c>
      <c r="CH14" s="889">
        <v>18793</v>
      </c>
      <c r="CI14" s="889">
        <v>-13293323</v>
      </c>
      <c r="CJ14" s="889">
        <v>0</v>
      </c>
      <c r="CK14" s="889">
        <v>0</v>
      </c>
      <c r="CL14" s="889">
        <v>0</v>
      </c>
      <c r="CM14" s="889">
        <v>0</v>
      </c>
      <c r="CN14" s="889">
        <v>0</v>
      </c>
      <c r="CO14" s="889">
        <v>0</v>
      </c>
      <c r="CP14" s="889">
        <v>-1813572</v>
      </c>
      <c r="CQ14" s="889">
        <v>-15867</v>
      </c>
      <c r="CR14" s="889">
        <v>-1829439</v>
      </c>
      <c r="CS14" s="889">
        <v>9555</v>
      </c>
      <c r="CT14" s="889">
        <v>0</v>
      </c>
      <c r="CU14" s="889">
        <v>9555</v>
      </c>
      <c r="CV14" s="889">
        <v>-1804017</v>
      </c>
      <c r="CW14" s="889">
        <v>-15867</v>
      </c>
      <c r="CX14" s="889">
        <v>-1819884</v>
      </c>
      <c r="CY14" s="889">
        <v>-52770</v>
      </c>
      <c r="CZ14" s="889">
        <v>0</v>
      </c>
      <c r="DA14" s="889">
        <v>-52770</v>
      </c>
      <c r="DB14" s="889">
        <v>1811</v>
      </c>
      <c r="DC14" s="889">
        <v>0</v>
      </c>
      <c r="DD14" s="889">
        <v>1811</v>
      </c>
      <c r="DE14" s="889">
        <v>0</v>
      </c>
      <c r="DF14" s="889">
        <v>0</v>
      </c>
      <c r="DG14" s="889">
        <v>0</v>
      </c>
      <c r="DH14" s="889">
        <v>0</v>
      </c>
      <c r="DI14" s="889">
        <v>0</v>
      </c>
      <c r="DJ14" s="889">
        <v>0</v>
      </c>
      <c r="DK14" s="889">
        <v>0</v>
      </c>
      <c r="DL14" s="889">
        <v>0</v>
      </c>
      <c r="DM14" s="889">
        <v>0</v>
      </c>
      <c r="DN14" s="889">
        <v>0</v>
      </c>
      <c r="DO14" s="889">
        <v>0</v>
      </c>
      <c r="DP14" s="889">
        <v>0</v>
      </c>
      <c r="DQ14" s="889">
        <v>-422</v>
      </c>
      <c r="DR14" s="889">
        <v>0</v>
      </c>
      <c r="DS14" s="889">
        <v>-422</v>
      </c>
      <c r="DT14" s="889">
        <v>0</v>
      </c>
      <c r="DU14" s="889">
        <v>0</v>
      </c>
      <c r="DV14" s="889">
        <v>0</v>
      </c>
      <c r="DW14" s="889">
        <v>0</v>
      </c>
      <c r="DX14" s="889">
        <v>0</v>
      </c>
      <c r="DY14" s="889">
        <v>0</v>
      </c>
      <c r="DZ14" s="889">
        <v>0</v>
      </c>
      <c r="EA14" s="889">
        <v>0</v>
      </c>
      <c r="EB14" s="889">
        <v>0</v>
      </c>
      <c r="EC14" s="889">
        <v>-26173</v>
      </c>
      <c r="ED14" s="889">
        <v>-43338</v>
      </c>
      <c r="EE14" s="889">
        <v>-69511</v>
      </c>
      <c r="EF14" s="889">
        <v>0</v>
      </c>
      <c r="EG14" s="889">
        <v>0</v>
      </c>
      <c r="EH14" s="889">
        <v>0</v>
      </c>
      <c r="EI14" s="889">
        <v>-43338</v>
      </c>
      <c r="EJ14" s="889">
        <v>0</v>
      </c>
      <c r="EK14" s="889">
        <v>0</v>
      </c>
      <c r="EL14" s="889">
        <v>-77554</v>
      </c>
      <c r="EM14" s="889">
        <v>-43338</v>
      </c>
      <c r="EN14" s="889">
        <v>-120892</v>
      </c>
      <c r="EO14" s="889">
        <v>0</v>
      </c>
      <c r="EP14" s="889">
        <v>0</v>
      </c>
      <c r="EQ14" s="889">
        <v>0</v>
      </c>
      <c r="ER14" s="889">
        <v>0</v>
      </c>
      <c r="ES14" s="889">
        <v>0</v>
      </c>
      <c r="ET14" s="889">
        <v>0</v>
      </c>
      <c r="EU14" s="889">
        <v>0</v>
      </c>
      <c r="EV14" s="889">
        <v>0</v>
      </c>
      <c r="EW14" s="889">
        <v>0</v>
      </c>
      <c r="EX14" s="889">
        <v>0</v>
      </c>
      <c r="EY14" s="889">
        <v>0</v>
      </c>
      <c r="EZ14" s="889">
        <v>0</v>
      </c>
      <c r="FA14" s="889">
        <v>0</v>
      </c>
      <c r="FB14" s="889">
        <v>0</v>
      </c>
      <c r="FC14" s="889">
        <v>0</v>
      </c>
      <c r="FD14" s="889">
        <v>0</v>
      </c>
      <c r="FE14" s="889">
        <v>0</v>
      </c>
      <c r="FF14" s="889">
        <v>0</v>
      </c>
      <c r="FG14" s="889">
        <v>0</v>
      </c>
      <c r="FH14" s="889">
        <v>0</v>
      </c>
      <c r="FI14" s="889">
        <v>0</v>
      </c>
      <c r="FJ14" s="889">
        <v>0</v>
      </c>
      <c r="FK14" s="889">
        <v>0</v>
      </c>
      <c r="FL14" s="889">
        <v>0</v>
      </c>
      <c r="FM14" s="889">
        <v>-1862</v>
      </c>
      <c r="FN14" s="889">
        <v>0</v>
      </c>
      <c r="FO14" s="889">
        <v>-1862</v>
      </c>
      <c r="FP14" s="889">
        <v>0</v>
      </c>
      <c r="FQ14" s="889">
        <v>0</v>
      </c>
      <c r="FR14" s="889">
        <v>0</v>
      </c>
      <c r="FS14" s="889">
        <v>-1500</v>
      </c>
      <c r="FT14" s="889">
        <v>0</v>
      </c>
      <c r="FU14" s="889">
        <v>-1500</v>
      </c>
      <c r="FV14" s="889">
        <v>0</v>
      </c>
      <c r="FW14" s="889">
        <v>0</v>
      </c>
      <c r="FX14" s="889">
        <v>0</v>
      </c>
      <c r="FY14" s="889">
        <v>-68590</v>
      </c>
      <c r="FZ14" s="889">
        <v>0</v>
      </c>
      <c r="GA14" s="889">
        <v>-68590</v>
      </c>
      <c r="GB14" s="889">
        <v>0</v>
      </c>
      <c r="GC14" s="889">
        <v>0</v>
      </c>
      <c r="GD14" s="889">
        <v>0</v>
      </c>
      <c r="GE14" s="889">
        <v>165</v>
      </c>
      <c r="GF14" s="889">
        <v>0</v>
      </c>
      <c r="GG14" s="889">
        <v>165</v>
      </c>
      <c r="GH14" s="889">
        <v>12481</v>
      </c>
      <c r="GI14" s="889">
        <v>0</v>
      </c>
      <c r="GJ14" s="889">
        <v>12481</v>
      </c>
      <c r="GK14" s="889">
        <v>-2294555</v>
      </c>
      <c r="GL14" s="889">
        <v>-9294</v>
      </c>
      <c r="GM14" s="889">
        <v>-2303849</v>
      </c>
      <c r="GN14" s="889">
        <v>292979</v>
      </c>
      <c r="GO14" s="889">
        <v>0</v>
      </c>
      <c r="GP14" s="889">
        <v>292979</v>
      </c>
      <c r="GQ14" s="889">
        <v>8870</v>
      </c>
      <c r="GR14" s="889">
        <v>0</v>
      </c>
      <c r="GS14" s="889">
        <v>8870</v>
      </c>
      <c r="GT14" s="889">
        <v>-982107</v>
      </c>
      <c r="GU14" s="889">
        <v>0</v>
      </c>
      <c r="GV14" s="889">
        <v>-982107</v>
      </c>
      <c r="GW14" s="889">
        <v>0</v>
      </c>
      <c r="GX14" s="889">
        <v>0</v>
      </c>
      <c r="GY14" s="889">
        <v>0</v>
      </c>
      <c r="GZ14" s="889">
        <v>-3034119</v>
      </c>
      <c r="HA14" s="889">
        <v>-9294</v>
      </c>
      <c r="HB14" s="889">
        <v>-3043413</v>
      </c>
      <c r="HC14" s="889">
        <v>-20838</v>
      </c>
      <c r="HD14" s="889">
        <v>0</v>
      </c>
      <c r="HE14" s="889">
        <v>-20838</v>
      </c>
      <c r="HF14" s="889">
        <v>0</v>
      </c>
      <c r="HG14" s="889">
        <v>0</v>
      </c>
      <c r="HH14" s="889">
        <v>0</v>
      </c>
      <c r="HI14" s="889">
        <v>-20838</v>
      </c>
      <c r="HJ14" s="889">
        <v>0</v>
      </c>
      <c r="HK14" s="889">
        <v>-20838</v>
      </c>
      <c r="HL14" s="889">
        <v>70446038</v>
      </c>
      <c r="HM14" s="889">
        <v>858265</v>
      </c>
      <c r="HN14" s="889">
        <v>71304303</v>
      </c>
      <c r="HO14" s="889">
        <v>-58294</v>
      </c>
      <c r="HP14" s="889">
        <v>0</v>
      </c>
      <c r="HQ14" s="889">
        <v>-58294</v>
      </c>
      <c r="HR14" s="889">
        <v>-13312116</v>
      </c>
      <c r="HS14" s="889">
        <v>18793</v>
      </c>
      <c r="HT14" s="889">
        <v>-13293323</v>
      </c>
      <c r="HU14" s="889">
        <v>-1804017</v>
      </c>
      <c r="HV14" s="889">
        <v>-15867</v>
      </c>
      <c r="HW14" s="889">
        <v>-1819884</v>
      </c>
      <c r="HX14" s="889">
        <v>-77554</v>
      </c>
      <c r="HY14" s="889">
        <v>-43338</v>
      </c>
      <c r="HZ14" s="889">
        <v>-120892</v>
      </c>
      <c r="IA14" s="889">
        <v>-3034119</v>
      </c>
      <c r="IB14" s="889">
        <v>-9294</v>
      </c>
      <c r="IC14" s="889">
        <v>-3043413</v>
      </c>
      <c r="ID14" s="889">
        <v>-20838</v>
      </c>
      <c r="IE14" s="889">
        <v>0</v>
      </c>
      <c r="IF14" s="889">
        <v>-20838</v>
      </c>
      <c r="IG14" s="889">
        <v>-18306938</v>
      </c>
      <c r="IH14" s="889">
        <v>-49706</v>
      </c>
      <c r="II14" s="889">
        <v>-18356644</v>
      </c>
      <c r="IJ14" s="889">
        <v>52139100</v>
      </c>
      <c r="IK14" s="889">
        <v>808559</v>
      </c>
      <c r="IL14" s="889">
        <v>52947659</v>
      </c>
      <c r="IM14" s="884" t="s">
        <v>679</v>
      </c>
      <c r="IN14" s="884" t="s">
        <v>717</v>
      </c>
      <c r="IO14" s="884" t="s">
        <v>1674</v>
      </c>
      <c r="IP14" s="884" t="s">
        <v>2350</v>
      </c>
      <c r="IQ14" s="884" t="s">
        <v>2361</v>
      </c>
    </row>
    <row r="15" spans="1:251" x14ac:dyDescent="0.2">
      <c r="A15" s="884" t="s">
        <v>3311</v>
      </c>
      <c r="B15" s="884" t="s">
        <v>99</v>
      </c>
      <c r="C15" s="884" t="s">
        <v>98</v>
      </c>
      <c r="D15" s="889">
        <v>26908777</v>
      </c>
      <c r="E15" s="889">
        <v>0</v>
      </c>
      <c r="F15" s="889">
        <v>26908777</v>
      </c>
      <c r="G15" s="889">
        <v>254402</v>
      </c>
      <c r="H15" s="889">
        <v>0</v>
      </c>
      <c r="I15" s="889">
        <v>254402</v>
      </c>
      <c r="J15" s="889">
        <v>0</v>
      </c>
      <c r="K15" s="889">
        <v>0</v>
      </c>
      <c r="L15" s="889">
        <v>0</v>
      </c>
      <c r="M15" s="889">
        <v>291</v>
      </c>
      <c r="N15" s="889">
        <v>0</v>
      </c>
      <c r="O15" s="889">
        <v>291</v>
      </c>
      <c r="P15" s="889">
        <v>0</v>
      </c>
      <c r="Q15" s="889">
        <v>0</v>
      </c>
      <c r="R15" s="889">
        <v>0</v>
      </c>
      <c r="S15" s="889">
        <v>283753</v>
      </c>
      <c r="T15" s="889">
        <v>0</v>
      </c>
      <c r="U15" s="889">
        <v>283753</v>
      </c>
      <c r="V15" s="889">
        <v>284044</v>
      </c>
      <c r="W15" s="889">
        <v>0</v>
      </c>
      <c r="X15" s="889">
        <v>284044</v>
      </c>
      <c r="Y15" s="889">
        <v>-2458127</v>
      </c>
      <c r="Z15" s="889">
        <v>0</v>
      </c>
      <c r="AA15" s="889">
        <v>-2458127</v>
      </c>
      <c r="AB15" s="889">
        <v>-12935</v>
      </c>
      <c r="AC15" s="889">
        <v>0</v>
      </c>
      <c r="AD15" s="889">
        <v>-12935</v>
      </c>
      <c r="AE15" s="889">
        <v>-31017</v>
      </c>
      <c r="AF15" s="889">
        <v>0</v>
      </c>
      <c r="AG15" s="889">
        <v>-31017</v>
      </c>
      <c r="AH15" s="889">
        <v>0</v>
      </c>
      <c r="AI15" s="889">
        <v>0</v>
      </c>
      <c r="AJ15" s="889">
        <v>0</v>
      </c>
      <c r="AK15" s="889">
        <v>0</v>
      </c>
      <c r="AL15" s="889">
        <v>0</v>
      </c>
      <c r="AM15" s="889">
        <v>0</v>
      </c>
      <c r="AN15" s="889">
        <v>19</v>
      </c>
      <c r="AO15" s="889">
        <v>0</v>
      </c>
      <c r="AP15" s="889">
        <v>19</v>
      </c>
      <c r="AQ15" s="889">
        <v>0</v>
      </c>
      <c r="AR15" s="889">
        <v>0</v>
      </c>
      <c r="AS15" s="889">
        <v>0</v>
      </c>
      <c r="AT15" s="889">
        <v>-31036</v>
      </c>
      <c r="AU15" s="889">
        <v>0</v>
      </c>
      <c r="AV15" s="889">
        <v>-31036</v>
      </c>
      <c r="AW15" s="889">
        <v>5614</v>
      </c>
      <c r="AX15" s="889">
        <v>0</v>
      </c>
      <c r="AY15" s="889">
        <v>5614</v>
      </c>
      <c r="AZ15" s="889">
        <v>503909</v>
      </c>
      <c r="BA15" s="889">
        <v>0</v>
      </c>
      <c r="BB15" s="889">
        <v>503909</v>
      </c>
      <c r="BC15" s="889">
        <v>296869</v>
      </c>
      <c r="BD15" s="889">
        <v>0</v>
      </c>
      <c r="BE15" s="889">
        <v>296869</v>
      </c>
      <c r="BF15" s="889">
        <v>-1762068</v>
      </c>
      <c r="BG15" s="889">
        <v>0</v>
      </c>
      <c r="BH15" s="889">
        <v>-1762068</v>
      </c>
      <c r="BI15" s="889">
        <v>5734</v>
      </c>
      <c r="BJ15" s="889">
        <v>0</v>
      </c>
      <c r="BK15" s="889">
        <v>5734</v>
      </c>
      <c r="BL15" s="889">
        <v>-100262</v>
      </c>
      <c r="BM15" s="889">
        <v>0</v>
      </c>
      <c r="BN15" s="889">
        <v>-100262</v>
      </c>
      <c r="BO15" s="889">
        <v>0</v>
      </c>
      <c r="BP15" s="889">
        <v>0</v>
      </c>
      <c r="BQ15" s="889">
        <v>0</v>
      </c>
      <c r="BR15" s="889">
        <v>0</v>
      </c>
      <c r="BS15" s="889">
        <v>0</v>
      </c>
      <c r="BT15" s="889">
        <v>0</v>
      </c>
      <c r="BU15" s="889">
        <v>0</v>
      </c>
      <c r="BV15" s="889">
        <v>0</v>
      </c>
      <c r="BW15" s="889">
        <v>0</v>
      </c>
      <c r="BX15" s="889">
        <v>0</v>
      </c>
      <c r="BY15" s="889">
        <v>0</v>
      </c>
      <c r="BZ15" s="889">
        <v>0</v>
      </c>
      <c r="CA15" s="889">
        <v>-3046</v>
      </c>
      <c r="CB15" s="889">
        <v>0</v>
      </c>
      <c r="CC15" s="889">
        <v>-3046</v>
      </c>
      <c r="CD15" s="889">
        <v>0</v>
      </c>
      <c r="CE15" s="889">
        <v>0</v>
      </c>
      <c r="CF15" s="889">
        <v>0</v>
      </c>
      <c r="CG15" s="889">
        <v>-3548008</v>
      </c>
      <c r="CH15" s="889">
        <v>0</v>
      </c>
      <c r="CI15" s="889">
        <v>-3548008</v>
      </c>
      <c r="CJ15" s="889">
        <v>-126930</v>
      </c>
      <c r="CK15" s="889">
        <v>0</v>
      </c>
      <c r="CL15" s="889">
        <v>-126930</v>
      </c>
      <c r="CM15" s="889">
        <v>0</v>
      </c>
      <c r="CN15" s="889">
        <v>0</v>
      </c>
      <c r="CO15" s="889">
        <v>0</v>
      </c>
      <c r="CP15" s="889">
        <v>-901974</v>
      </c>
      <c r="CQ15" s="889">
        <v>0</v>
      </c>
      <c r="CR15" s="889">
        <v>-901974</v>
      </c>
      <c r="CS15" s="889">
        <v>-108487</v>
      </c>
      <c r="CT15" s="889">
        <v>0</v>
      </c>
      <c r="CU15" s="889">
        <v>-108487</v>
      </c>
      <c r="CV15" s="889">
        <v>-1137391</v>
      </c>
      <c r="CW15" s="889">
        <v>0</v>
      </c>
      <c r="CX15" s="889">
        <v>-1137391</v>
      </c>
      <c r="CY15" s="889">
        <v>0</v>
      </c>
      <c r="CZ15" s="889">
        <v>0</v>
      </c>
      <c r="DA15" s="889">
        <v>0</v>
      </c>
      <c r="DB15" s="889">
        <v>0</v>
      </c>
      <c r="DC15" s="889">
        <v>0</v>
      </c>
      <c r="DD15" s="889">
        <v>0</v>
      </c>
      <c r="DE15" s="889">
        <v>0</v>
      </c>
      <c r="DF15" s="889">
        <v>0</v>
      </c>
      <c r="DG15" s="889">
        <v>0</v>
      </c>
      <c r="DH15" s="889">
        <v>0</v>
      </c>
      <c r="DI15" s="889">
        <v>0</v>
      </c>
      <c r="DJ15" s="889">
        <v>0</v>
      </c>
      <c r="DK15" s="889">
        <v>0</v>
      </c>
      <c r="DL15" s="889">
        <v>0</v>
      </c>
      <c r="DM15" s="889">
        <v>0</v>
      </c>
      <c r="DN15" s="889">
        <v>0</v>
      </c>
      <c r="DO15" s="889">
        <v>0</v>
      </c>
      <c r="DP15" s="889">
        <v>0</v>
      </c>
      <c r="DQ15" s="889">
        <v>0</v>
      </c>
      <c r="DR15" s="889">
        <v>0</v>
      </c>
      <c r="DS15" s="889">
        <v>0</v>
      </c>
      <c r="DT15" s="889">
        <v>0</v>
      </c>
      <c r="DU15" s="889">
        <v>0</v>
      </c>
      <c r="DV15" s="889">
        <v>0</v>
      </c>
      <c r="DW15" s="889">
        <v>0</v>
      </c>
      <c r="DX15" s="889">
        <v>0</v>
      </c>
      <c r="DY15" s="889">
        <v>0</v>
      </c>
      <c r="DZ15" s="889">
        <v>0</v>
      </c>
      <c r="EA15" s="889">
        <v>0</v>
      </c>
      <c r="EB15" s="889">
        <v>0</v>
      </c>
      <c r="EC15" s="889">
        <v>0</v>
      </c>
      <c r="ED15" s="889">
        <v>0</v>
      </c>
      <c r="EE15" s="889">
        <v>0</v>
      </c>
      <c r="EF15" s="889">
        <v>0</v>
      </c>
      <c r="EG15" s="889">
        <v>0</v>
      </c>
      <c r="EH15" s="889">
        <v>0</v>
      </c>
      <c r="EI15" s="889">
        <v>0</v>
      </c>
      <c r="EJ15" s="889">
        <v>0</v>
      </c>
      <c r="EK15" s="889">
        <v>0</v>
      </c>
      <c r="EL15" s="889">
        <v>0</v>
      </c>
      <c r="EM15" s="889">
        <v>0</v>
      </c>
      <c r="EN15" s="889">
        <v>0</v>
      </c>
      <c r="EO15" s="889">
        <v>0</v>
      </c>
      <c r="EP15" s="889">
        <v>0</v>
      </c>
      <c r="EQ15" s="889">
        <v>0</v>
      </c>
      <c r="ER15" s="889">
        <v>0</v>
      </c>
      <c r="ES15" s="889">
        <v>0</v>
      </c>
      <c r="ET15" s="889">
        <v>0</v>
      </c>
      <c r="EU15" s="889">
        <v>0</v>
      </c>
      <c r="EV15" s="889">
        <v>0</v>
      </c>
      <c r="EW15" s="889">
        <v>0</v>
      </c>
      <c r="EX15" s="889">
        <v>0</v>
      </c>
      <c r="EY15" s="889">
        <v>0</v>
      </c>
      <c r="EZ15" s="889">
        <v>0</v>
      </c>
      <c r="FA15" s="889">
        <v>0</v>
      </c>
      <c r="FB15" s="889">
        <v>0</v>
      </c>
      <c r="FC15" s="889">
        <v>0</v>
      </c>
      <c r="FD15" s="889">
        <v>0</v>
      </c>
      <c r="FE15" s="889">
        <v>0</v>
      </c>
      <c r="FF15" s="889">
        <v>0</v>
      </c>
      <c r="FG15" s="889">
        <v>0</v>
      </c>
      <c r="FH15" s="889">
        <v>0</v>
      </c>
      <c r="FI15" s="889">
        <v>0</v>
      </c>
      <c r="FJ15" s="889">
        <v>0</v>
      </c>
      <c r="FK15" s="889">
        <v>0</v>
      </c>
      <c r="FL15" s="889">
        <v>0</v>
      </c>
      <c r="FM15" s="889">
        <v>0</v>
      </c>
      <c r="FN15" s="889">
        <v>0</v>
      </c>
      <c r="FO15" s="889">
        <v>0</v>
      </c>
      <c r="FP15" s="889">
        <v>0</v>
      </c>
      <c r="FQ15" s="889">
        <v>0</v>
      </c>
      <c r="FR15" s="889">
        <v>0</v>
      </c>
      <c r="FS15" s="889">
        <v>0</v>
      </c>
      <c r="FT15" s="889">
        <v>0</v>
      </c>
      <c r="FU15" s="889">
        <v>0</v>
      </c>
      <c r="FV15" s="889">
        <v>0</v>
      </c>
      <c r="FW15" s="889">
        <v>0</v>
      </c>
      <c r="FX15" s="889">
        <v>0</v>
      </c>
      <c r="FY15" s="889">
        <v>-13693</v>
      </c>
      <c r="FZ15" s="889">
        <v>0</v>
      </c>
      <c r="GA15" s="889">
        <v>-13693</v>
      </c>
      <c r="GB15" s="889">
        <v>0</v>
      </c>
      <c r="GC15" s="889">
        <v>0</v>
      </c>
      <c r="GD15" s="889">
        <v>0</v>
      </c>
      <c r="GE15" s="889">
        <v>0</v>
      </c>
      <c r="GF15" s="889">
        <v>0</v>
      </c>
      <c r="GG15" s="889">
        <v>0</v>
      </c>
      <c r="GH15" s="889">
        <v>0</v>
      </c>
      <c r="GI15" s="889">
        <v>0</v>
      </c>
      <c r="GJ15" s="889">
        <v>0</v>
      </c>
      <c r="GK15" s="889">
        <v>-1332745</v>
      </c>
      <c r="GL15" s="889">
        <v>0</v>
      </c>
      <c r="GM15" s="889">
        <v>-1332745</v>
      </c>
      <c r="GN15" s="889">
        <v>36939</v>
      </c>
      <c r="GO15" s="889">
        <v>0</v>
      </c>
      <c r="GP15" s="889">
        <v>36939</v>
      </c>
      <c r="GQ15" s="889">
        <v>0</v>
      </c>
      <c r="GR15" s="889">
        <v>0</v>
      </c>
      <c r="GS15" s="889">
        <v>0</v>
      </c>
      <c r="GT15" s="889">
        <v>-891561</v>
      </c>
      <c r="GU15" s="889">
        <v>0</v>
      </c>
      <c r="GV15" s="889">
        <v>-891561</v>
      </c>
      <c r="GW15" s="889">
        <v>0</v>
      </c>
      <c r="GX15" s="889">
        <v>0</v>
      </c>
      <c r="GY15" s="889">
        <v>0</v>
      </c>
      <c r="GZ15" s="889">
        <v>-2201060</v>
      </c>
      <c r="HA15" s="889">
        <v>0</v>
      </c>
      <c r="HB15" s="889">
        <v>-2201060</v>
      </c>
      <c r="HC15" s="889">
        <v>0</v>
      </c>
      <c r="HD15" s="889">
        <v>0</v>
      </c>
      <c r="HE15" s="889">
        <v>0</v>
      </c>
      <c r="HF15" s="889">
        <v>0</v>
      </c>
      <c r="HG15" s="889">
        <v>0</v>
      </c>
      <c r="HH15" s="889">
        <v>0</v>
      </c>
      <c r="HI15" s="889">
        <v>0</v>
      </c>
      <c r="HJ15" s="889">
        <v>0</v>
      </c>
      <c r="HK15" s="889">
        <v>0</v>
      </c>
      <c r="HL15" s="889">
        <v>27163179</v>
      </c>
      <c r="HM15" s="889">
        <v>0</v>
      </c>
      <c r="HN15" s="889">
        <v>27163179</v>
      </c>
      <c r="HO15" s="889">
        <v>284044</v>
      </c>
      <c r="HP15" s="889">
        <v>0</v>
      </c>
      <c r="HQ15" s="889">
        <v>284044</v>
      </c>
      <c r="HR15" s="889">
        <v>-3548008</v>
      </c>
      <c r="HS15" s="889">
        <v>0</v>
      </c>
      <c r="HT15" s="889">
        <v>-3548008</v>
      </c>
      <c r="HU15" s="889">
        <v>-1137391</v>
      </c>
      <c r="HV15" s="889">
        <v>0</v>
      </c>
      <c r="HW15" s="889">
        <v>-1137391</v>
      </c>
      <c r="HX15" s="889">
        <v>0</v>
      </c>
      <c r="HY15" s="889">
        <v>0</v>
      </c>
      <c r="HZ15" s="889">
        <v>0</v>
      </c>
      <c r="IA15" s="889">
        <v>-2201060</v>
      </c>
      <c r="IB15" s="889">
        <v>0</v>
      </c>
      <c r="IC15" s="889">
        <v>-2201060</v>
      </c>
      <c r="ID15" s="889">
        <v>0</v>
      </c>
      <c r="IE15" s="889">
        <v>0</v>
      </c>
      <c r="IF15" s="889">
        <v>0</v>
      </c>
      <c r="IG15" s="889">
        <v>-6602415</v>
      </c>
      <c r="IH15" s="889">
        <v>0</v>
      </c>
      <c r="II15" s="889">
        <v>-6602415</v>
      </c>
      <c r="IJ15" s="889">
        <v>20560764</v>
      </c>
      <c r="IK15" s="889">
        <v>0</v>
      </c>
      <c r="IL15" s="889">
        <v>20560764</v>
      </c>
      <c r="IM15" s="884" t="s">
        <v>711</v>
      </c>
      <c r="IN15" s="884" t="s">
        <v>676</v>
      </c>
      <c r="IO15" s="884" t="s">
        <v>1672</v>
      </c>
      <c r="IP15" s="884" t="s">
        <v>2349</v>
      </c>
      <c r="IQ15" s="884" t="s">
        <v>2362</v>
      </c>
    </row>
    <row r="16" spans="1:251" x14ac:dyDescent="0.2">
      <c r="A16" s="884" t="s">
        <v>3311</v>
      </c>
      <c r="B16" s="884" t="s">
        <v>101</v>
      </c>
      <c r="C16" s="884" t="s">
        <v>100</v>
      </c>
      <c r="D16" s="889">
        <v>94899754</v>
      </c>
      <c r="E16" s="889">
        <v>0</v>
      </c>
      <c r="F16" s="889">
        <v>94899754</v>
      </c>
      <c r="G16" s="889">
        <v>-2054871</v>
      </c>
      <c r="H16" s="889">
        <v>0</v>
      </c>
      <c r="I16" s="889">
        <v>-2054871</v>
      </c>
      <c r="J16" s="889">
        <v>0</v>
      </c>
      <c r="K16" s="889">
        <v>0</v>
      </c>
      <c r="L16" s="889">
        <v>0</v>
      </c>
      <c r="M16" s="889">
        <v>121865</v>
      </c>
      <c r="N16" s="889">
        <v>0</v>
      </c>
      <c r="O16" s="889">
        <v>121865</v>
      </c>
      <c r="P16" s="889">
        <v>0</v>
      </c>
      <c r="Q16" s="889">
        <v>0</v>
      </c>
      <c r="R16" s="889">
        <v>0</v>
      </c>
      <c r="S16" s="889">
        <v>47099</v>
      </c>
      <c r="T16" s="889">
        <v>0</v>
      </c>
      <c r="U16" s="889">
        <v>47099</v>
      </c>
      <c r="V16" s="889">
        <v>168964</v>
      </c>
      <c r="W16" s="889">
        <v>0</v>
      </c>
      <c r="X16" s="889">
        <v>168964</v>
      </c>
      <c r="Y16" s="889">
        <v>-5978207</v>
      </c>
      <c r="Z16" s="889">
        <v>0</v>
      </c>
      <c r="AA16" s="889">
        <v>-5978207</v>
      </c>
      <c r="AB16" s="889">
        <v>0</v>
      </c>
      <c r="AC16" s="889">
        <v>0</v>
      </c>
      <c r="AD16" s="889">
        <v>0</v>
      </c>
      <c r="AE16" s="889">
        <v>-179728</v>
      </c>
      <c r="AF16" s="889">
        <v>0</v>
      </c>
      <c r="AG16" s="889">
        <v>-179728</v>
      </c>
      <c r="AH16" s="889">
        <v>0</v>
      </c>
      <c r="AI16" s="889">
        <v>0</v>
      </c>
      <c r="AJ16" s="889">
        <v>0</v>
      </c>
      <c r="AK16" s="889">
        <v>0</v>
      </c>
      <c r="AL16" s="889">
        <v>0</v>
      </c>
      <c r="AM16" s="889">
        <v>0</v>
      </c>
      <c r="AN16" s="889">
        <v>336</v>
      </c>
      <c r="AO16" s="889">
        <v>0</v>
      </c>
      <c r="AP16" s="889">
        <v>336</v>
      </c>
      <c r="AQ16" s="889">
        <v>0</v>
      </c>
      <c r="AR16" s="889">
        <v>0</v>
      </c>
      <c r="AS16" s="889">
        <v>0</v>
      </c>
      <c r="AT16" s="889">
        <v>-180064</v>
      </c>
      <c r="AU16" s="889">
        <v>0</v>
      </c>
      <c r="AV16" s="889">
        <v>-180064</v>
      </c>
      <c r="AW16" s="889">
        <v>0</v>
      </c>
      <c r="AX16" s="889">
        <v>0</v>
      </c>
      <c r="AY16" s="889">
        <v>0</v>
      </c>
      <c r="AZ16" s="889">
        <v>1828586</v>
      </c>
      <c r="BA16" s="889">
        <v>0</v>
      </c>
      <c r="BB16" s="889">
        <v>1828586</v>
      </c>
      <c r="BC16" s="889">
        <v>-44930</v>
      </c>
      <c r="BD16" s="889">
        <v>0</v>
      </c>
      <c r="BE16" s="889">
        <v>-44930</v>
      </c>
      <c r="BF16" s="889">
        <v>-4193745</v>
      </c>
      <c r="BG16" s="889">
        <v>0</v>
      </c>
      <c r="BH16" s="889">
        <v>-4193745</v>
      </c>
      <c r="BI16" s="889">
        <v>5066</v>
      </c>
      <c r="BJ16" s="889">
        <v>0</v>
      </c>
      <c r="BK16" s="889">
        <v>5066</v>
      </c>
      <c r="BL16" s="889">
        <v>-48497</v>
      </c>
      <c r="BM16" s="889">
        <v>0</v>
      </c>
      <c r="BN16" s="889">
        <v>-48497</v>
      </c>
      <c r="BO16" s="889">
        <v>15109</v>
      </c>
      <c r="BP16" s="889">
        <v>0</v>
      </c>
      <c r="BQ16" s="889">
        <v>15109</v>
      </c>
      <c r="BR16" s="889">
        <v>-1715</v>
      </c>
      <c r="BS16" s="889">
        <v>0</v>
      </c>
      <c r="BT16" s="889">
        <v>-1715</v>
      </c>
      <c r="BU16" s="889">
        <v>0</v>
      </c>
      <c r="BV16" s="889">
        <v>0</v>
      </c>
      <c r="BW16" s="889">
        <v>0</v>
      </c>
      <c r="BX16" s="889">
        <v>0</v>
      </c>
      <c r="BY16" s="889">
        <v>0</v>
      </c>
      <c r="BZ16" s="889">
        <v>0</v>
      </c>
      <c r="CA16" s="889">
        <v>-7795</v>
      </c>
      <c r="CB16" s="889">
        <v>0</v>
      </c>
      <c r="CC16" s="889">
        <v>-7795</v>
      </c>
      <c r="CD16" s="889">
        <v>0</v>
      </c>
      <c r="CE16" s="889">
        <v>0</v>
      </c>
      <c r="CF16" s="889">
        <v>0</v>
      </c>
      <c r="CG16" s="889">
        <v>-8605856</v>
      </c>
      <c r="CH16" s="889">
        <v>0</v>
      </c>
      <c r="CI16" s="889">
        <v>-8605856</v>
      </c>
      <c r="CJ16" s="889">
        <v>-129975</v>
      </c>
      <c r="CK16" s="889">
        <v>0</v>
      </c>
      <c r="CL16" s="889">
        <v>-129975</v>
      </c>
      <c r="CM16" s="889">
        <v>-13810</v>
      </c>
      <c r="CN16" s="889">
        <v>0</v>
      </c>
      <c r="CO16" s="889">
        <v>-13810</v>
      </c>
      <c r="CP16" s="889">
        <v>-2980390</v>
      </c>
      <c r="CQ16" s="889">
        <v>0</v>
      </c>
      <c r="CR16" s="889">
        <v>-2980390</v>
      </c>
      <c r="CS16" s="889">
        <v>-59975</v>
      </c>
      <c r="CT16" s="889">
        <v>0</v>
      </c>
      <c r="CU16" s="889">
        <v>-59975</v>
      </c>
      <c r="CV16" s="889">
        <v>-3184150</v>
      </c>
      <c r="CW16" s="889">
        <v>0</v>
      </c>
      <c r="CX16" s="889">
        <v>-3184150</v>
      </c>
      <c r="CY16" s="889">
        <v>-143</v>
      </c>
      <c r="CZ16" s="889">
        <v>0</v>
      </c>
      <c r="DA16" s="889">
        <v>-143</v>
      </c>
      <c r="DB16" s="889">
        <v>0</v>
      </c>
      <c r="DC16" s="889">
        <v>0</v>
      </c>
      <c r="DD16" s="889">
        <v>0</v>
      </c>
      <c r="DE16" s="889">
        <v>-83231</v>
      </c>
      <c r="DF16" s="889">
        <v>0</v>
      </c>
      <c r="DG16" s="889">
        <v>-83231</v>
      </c>
      <c r="DH16" s="889">
        <v>-3699</v>
      </c>
      <c r="DI16" s="889">
        <v>0</v>
      </c>
      <c r="DJ16" s="889">
        <v>-3699</v>
      </c>
      <c r="DK16" s="889">
        <v>0</v>
      </c>
      <c r="DL16" s="889">
        <v>0</v>
      </c>
      <c r="DM16" s="889">
        <v>0</v>
      </c>
      <c r="DN16" s="889">
        <v>0</v>
      </c>
      <c r="DO16" s="889">
        <v>0</v>
      </c>
      <c r="DP16" s="889">
        <v>0</v>
      </c>
      <c r="DQ16" s="889">
        <v>0</v>
      </c>
      <c r="DR16" s="889">
        <v>0</v>
      </c>
      <c r="DS16" s="889">
        <v>0</v>
      </c>
      <c r="DT16" s="889">
        <v>0</v>
      </c>
      <c r="DU16" s="889">
        <v>0</v>
      </c>
      <c r="DV16" s="889">
        <v>0</v>
      </c>
      <c r="DW16" s="889">
        <v>0</v>
      </c>
      <c r="DX16" s="889">
        <v>0</v>
      </c>
      <c r="DY16" s="889">
        <v>0</v>
      </c>
      <c r="DZ16" s="889">
        <v>0</v>
      </c>
      <c r="EA16" s="889">
        <v>0</v>
      </c>
      <c r="EB16" s="889">
        <v>0</v>
      </c>
      <c r="EC16" s="889">
        <v>0</v>
      </c>
      <c r="ED16" s="889">
        <v>0</v>
      </c>
      <c r="EE16" s="889">
        <v>0</v>
      </c>
      <c r="EF16" s="889">
        <v>0</v>
      </c>
      <c r="EG16" s="889">
        <v>0</v>
      </c>
      <c r="EH16" s="889">
        <v>0</v>
      </c>
      <c r="EI16" s="889">
        <v>0</v>
      </c>
      <c r="EJ16" s="889">
        <v>0</v>
      </c>
      <c r="EK16" s="889">
        <v>0</v>
      </c>
      <c r="EL16" s="889">
        <v>-87073</v>
      </c>
      <c r="EM16" s="889">
        <v>0</v>
      </c>
      <c r="EN16" s="889">
        <v>-87073</v>
      </c>
      <c r="EO16" s="889">
        <v>0</v>
      </c>
      <c r="EP16" s="889">
        <v>0</v>
      </c>
      <c r="EQ16" s="889">
        <v>0</v>
      </c>
      <c r="ER16" s="889">
        <v>0</v>
      </c>
      <c r="ES16" s="889">
        <v>0</v>
      </c>
      <c r="ET16" s="889">
        <v>0</v>
      </c>
      <c r="EU16" s="889">
        <v>0</v>
      </c>
      <c r="EV16" s="889">
        <v>0</v>
      </c>
      <c r="EW16" s="889">
        <v>0</v>
      </c>
      <c r="EX16" s="889">
        <v>0</v>
      </c>
      <c r="EY16" s="889">
        <v>0</v>
      </c>
      <c r="EZ16" s="889">
        <v>0</v>
      </c>
      <c r="FA16" s="889">
        <v>0</v>
      </c>
      <c r="FB16" s="889">
        <v>0</v>
      </c>
      <c r="FC16" s="889">
        <v>0</v>
      </c>
      <c r="FD16" s="889">
        <v>0</v>
      </c>
      <c r="FE16" s="889">
        <v>0</v>
      </c>
      <c r="FF16" s="889">
        <v>0</v>
      </c>
      <c r="FG16" s="889">
        <v>0</v>
      </c>
      <c r="FH16" s="889">
        <v>0</v>
      </c>
      <c r="FI16" s="889">
        <v>0</v>
      </c>
      <c r="FJ16" s="889">
        <v>0</v>
      </c>
      <c r="FK16" s="889">
        <v>0</v>
      </c>
      <c r="FL16" s="889">
        <v>0</v>
      </c>
      <c r="FM16" s="889">
        <v>-1715</v>
      </c>
      <c r="FN16" s="889">
        <v>0</v>
      </c>
      <c r="FO16" s="889">
        <v>-1715</v>
      </c>
      <c r="FP16" s="889">
        <v>0</v>
      </c>
      <c r="FQ16" s="889">
        <v>0</v>
      </c>
      <c r="FR16" s="889">
        <v>0</v>
      </c>
      <c r="FS16" s="889">
        <v>0</v>
      </c>
      <c r="FT16" s="889">
        <v>0</v>
      </c>
      <c r="FU16" s="889">
        <v>0</v>
      </c>
      <c r="FV16" s="889">
        <v>0</v>
      </c>
      <c r="FW16" s="889">
        <v>0</v>
      </c>
      <c r="FX16" s="889">
        <v>0</v>
      </c>
      <c r="FY16" s="889">
        <v>-47573</v>
      </c>
      <c r="FZ16" s="889">
        <v>0</v>
      </c>
      <c r="GA16" s="889">
        <v>-47573</v>
      </c>
      <c r="GB16" s="889">
        <v>0</v>
      </c>
      <c r="GC16" s="889">
        <v>0</v>
      </c>
      <c r="GD16" s="889">
        <v>0</v>
      </c>
      <c r="GE16" s="889">
        <v>1050</v>
      </c>
      <c r="GF16" s="889">
        <v>0</v>
      </c>
      <c r="GG16" s="889">
        <v>1050</v>
      </c>
      <c r="GH16" s="889">
        <v>0</v>
      </c>
      <c r="GI16" s="889">
        <v>0</v>
      </c>
      <c r="GJ16" s="889">
        <v>0</v>
      </c>
      <c r="GK16" s="889">
        <v>-5779618</v>
      </c>
      <c r="GL16" s="889">
        <v>0</v>
      </c>
      <c r="GM16" s="889">
        <v>-5779618</v>
      </c>
      <c r="GN16" s="889">
        <v>500382</v>
      </c>
      <c r="GO16" s="889">
        <v>0</v>
      </c>
      <c r="GP16" s="889">
        <v>500382</v>
      </c>
      <c r="GQ16" s="889">
        <v>435</v>
      </c>
      <c r="GR16" s="889">
        <v>0</v>
      </c>
      <c r="GS16" s="889">
        <v>435</v>
      </c>
      <c r="GT16" s="889">
        <v>-96343</v>
      </c>
      <c r="GU16" s="889">
        <v>0</v>
      </c>
      <c r="GV16" s="889">
        <v>-96343</v>
      </c>
      <c r="GW16" s="889">
        <v>0</v>
      </c>
      <c r="GX16" s="889">
        <v>0</v>
      </c>
      <c r="GY16" s="889">
        <v>0</v>
      </c>
      <c r="GZ16" s="889">
        <v>-5423382</v>
      </c>
      <c r="HA16" s="889">
        <v>0</v>
      </c>
      <c r="HB16" s="889">
        <v>-5423382</v>
      </c>
      <c r="HC16" s="889">
        <v>0</v>
      </c>
      <c r="HD16" s="889">
        <v>0</v>
      </c>
      <c r="HE16" s="889">
        <v>0</v>
      </c>
      <c r="HF16" s="889">
        <v>0</v>
      </c>
      <c r="HG16" s="889">
        <v>0</v>
      </c>
      <c r="HH16" s="889">
        <v>0</v>
      </c>
      <c r="HI16" s="889">
        <v>0</v>
      </c>
      <c r="HJ16" s="889">
        <v>0</v>
      </c>
      <c r="HK16" s="889">
        <v>0</v>
      </c>
      <c r="HL16" s="889">
        <v>92844883</v>
      </c>
      <c r="HM16" s="889">
        <v>0</v>
      </c>
      <c r="HN16" s="889">
        <v>92844883</v>
      </c>
      <c r="HO16" s="889">
        <v>168964</v>
      </c>
      <c r="HP16" s="889">
        <v>0</v>
      </c>
      <c r="HQ16" s="889">
        <v>168964</v>
      </c>
      <c r="HR16" s="889">
        <v>-8605856</v>
      </c>
      <c r="HS16" s="889">
        <v>0</v>
      </c>
      <c r="HT16" s="889">
        <v>-8605856</v>
      </c>
      <c r="HU16" s="889">
        <v>-3184150</v>
      </c>
      <c r="HV16" s="889">
        <v>0</v>
      </c>
      <c r="HW16" s="889">
        <v>-3184150</v>
      </c>
      <c r="HX16" s="889">
        <v>-87073</v>
      </c>
      <c r="HY16" s="889">
        <v>0</v>
      </c>
      <c r="HZ16" s="889">
        <v>-87073</v>
      </c>
      <c r="IA16" s="889">
        <v>-5423382</v>
      </c>
      <c r="IB16" s="889">
        <v>0</v>
      </c>
      <c r="IC16" s="889">
        <v>-5423382</v>
      </c>
      <c r="ID16" s="889">
        <v>0</v>
      </c>
      <c r="IE16" s="889">
        <v>0</v>
      </c>
      <c r="IF16" s="889">
        <v>0</v>
      </c>
      <c r="IG16" s="889">
        <v>-17131497</v>
      </c>
      <c r="IH16" s="889">
        <v>0</v>
      </c>
      <c r="II16" s="889">
        <v>-17131497</v>
      </c>
      <c r="IJ16" s="889">
        <v>75713386</v>
      </c>
      <c r="IK16" s="889">
        <v>0</v>
      </c>
      <c r="IL16" s="889">
        <v>75713386</v>
      </c>
      <c r="IM16" s="884" t="s">
        <v>701</v>
      </c>
      <c r="IN16" s="884" t="s">
        <v>700</v>
      </c>
      <c r="IO16" s="884" t="s">
        <v>1672</v>
      </c>
      <c r="IP16" s="884" t="s">
        <v>2345</v>
      </c>
      <c r="IQ16" s="884" t="s">
        <v>2363</v>
      </c>
    </row>
    <row r="17" spans="1:251" x14ac:dyDescent="0.2">
      <c r="A17" s="884" t="s">
        <v>3311</v>
      </c>
      <c r="B17" s="884" t="s">
        <v>102</v>
      </c>
      <c r="C17" s="884" t="s">
        <v>1034</v>
      </c>
      <c r="D17" s="889">
        <v>84996297</v>
      </c>
      <c r="E17" s="889">
        <v>3294356</v>
      </c>
      <c r="F17" s="889">
        <v>88290653</v>
      </c>
      <c r="G17" s="889">
        <v>-3308394</v>
      </c>
      <c r="H17" s="889">
        <v>205123</v>
      </c>
      <c r="I17" s="889">
        <v>-3103271</v>
      </c>
      <c r="J17" s="889">
        <v>0</v>
      </c>
      <c r="K17" s="889">
        <v>0</v>
      </c>
      <c r="L17" s="889">
        <v>0</v>
      </c>
      <c r="M17" s="889">
        <v>55588</v>
      </c>
      <c r="N17" s="889">
        <v>49</v>
      </c>
      <c r="O17" s="889">
        <v>55637</v>
      </c>
      <c r="P17" s="889">
        <v>0</v>
      </c>
      <c r="Q17" s="889">
        <v>0</v>
      </c>
      <c r="R17" s="889">
        <v>0</v>
      </c>
      <c r="S17" s="889">
        <v>859417</v>
      </c>
      <c r="T17" s="889">
        <v>0</v>
      </c>
      <c r="U17" s="889">
        <v>859417</v>
      </c>
      <c r="V17" s="889">
        <v>915005</v>
      </c>
      <c r="W17" s="889">
        <v>49</v>
      </c>
      <c r="X17" s="889">
        <v>915054</v>
      </c>
      <c r="Y17" s="889">
        <v>-3512309</v>
      </c>
      <c r="Z17" s="889">
        <v>-30610</v>
      </c>
      <c r="AA17" s="889">
        <v>-3542919</v>
      </c>
      <c r="AB17" s="889">
        <v>-1873</v>
      </c>
      <c r="AC17" s="889">
        <v>0</v>
      </c>
      <c r="AD17" s="889">
        <v>-1873</v>
      </c>
      <c r="AE17" s="889">
        <v>-156232</v>
      </c>
      <c r="AF17" s="889">
        <v>-5266</v>
      </c>
      <c r="AG17" s="889">
        <v>-161498</v>
      </c>
      <c r="AH17" s="889">
        <v>0</v>
      </c>
      <c r="AI17" s="889">
        <v>0</v>
      </c>
      <c r="AJ17" s="889">
        <v>0</v>
      </c>
      <c r="AK17" s="889">
        <v>0</v>
      </c>
      <c r="AL17" s="889">
        <v>0</v>
      </c>
      <c r="AM17" s="889">
        <v>0</v>
      </c>
      <c r="AN17" s="889">
        <v>0</v>
      </c>
      <c r="AO17" s="889">
        <v>0</v>
      </c>
      <c r="AP17" s="889">
        <v>0</v>
      </c>
      <c r="AQ17" s="889">
        <v>0</v>
      </c>
      <c r="AR17" s="889">
        <v>0</v>
      </c>
      <c r="AS17" s="889">
        <v>0</v>
      </c>
      <c r="AT17" s="889">
        <v>-156232</v>
      </c>
      <c r="AU17" s="889">
        <v>-5266</v>
      </c>
      <c r="AV17" s="889">
        <v>-161498</v>
      </c>
      <c r="AW17" s="889">
        <v>0</v>
      </c>
      <c r="AX17" s="889">
        <v>0</v>
      </c>
      <c r="AY17" s="889">
        <v>0</v>
      </c>
      <c r="AZ17" s="889">
        <v>1729006</v>
      </c>
      <c r="BA17" s="889">
        <v>72348</v>
      </c>
      <c r="BB17" s="889">
        <v>1801354</v>
      </c>
      <c r="BC17" s="889">
        <v>-84280</v>
      </c>
      <c r="BD17" s="889">
        <v>5027</v>
      </c>
      <c r="BE17" s="889">
        <v>-79253</v>
      </c>
      <c r="BF17" s="889">
        <v>-3932924</v>
      </c>
      <c r="BG17" s="889">
        <v>-334848</v>
      </c>
      <c r="BH17" s="889">
        <v>-4267772</v>
      </c>
      <c r="BI17" s="889">
        <v>202041</v>
      </c>
      <c r="BJ17" s="889">
        <v>0</v>
      </c>
      <c r="BK17" s="889">
        <v>202041</v>
      </c>
      <c r="BL17" s="889">
        <v>-11653</v>
      </c>
      <c r="BM17" s="889">
        <v>0</v>
      </c>
      <c r="BN17" s="889">
        <v>-11653</v>
      </c>
      <c r="BO17" s="889">
        <v>0</v>
      </c>
      <c r="BP17" s="889">
        <v>0</v>
      </c>
      <c r="BQ17" s="889">
        <v>0</v>
      </c>
      <c r="BR17" s="889">
        <v>-23372</v>
      </c>
      <c r="BS17" s="889">
        <v>0</v>
      </c>
      <c r="BT17" s="889">
        <v>-23372</v>
      </c>
      <c r="BU17" s="889">
        <v>0</v>
      </c>
      <c r="BV17" s="889">
        <v>0</v>
      </c>
      <c r="BW17" s="889">
        <v>0</v>
      </c>
      <c r="BX17" s="889">
        <v>0</v>
      </c>
      <c r="BY17" s="889">
        <v>0</v>
      </c>
      <c r="BZ17" s="889">
        <v>0</v>
      </c>
      <c r="CA17" s="889">
        <v>-13390</v>
      </c>
      <c r="CB17" s="889">
        <v>0</v>
      </c>
      <c r="CC17" s="889">
        <v>-13390</v>
      </c>
      <c r="CD17" s="889">
        <v>0</v>
      </c>
      <c r="CE17" s="889">
        <v>0</v>
      </c>
      <c r="CF17" s="889">
        <v>0</v>
      </c>
      <c r="CG17" s="889">
        <v>-5803113</v>
      </c>
      <c r="CH17" s="889">
        <v>-293349</v>
      </c>
      <c r="CI17" s="889">
        <v>-6096462</v>
      </c>
      <c r="CJ17" s="889">
        <v>-39594</v>
      </c>
      <c r="CK17" s="889">
        <v>0</v>
      </c>
      <c r="CL17" s="889">
        <v>-39594</v>
      </c>
      <c r="CM17" s="889">
        <v>-125035</v>
      </c>
      <c r="CN17" s="889">
        <v>0</v>
      </c>
      <c r="CO17" s="889">
        <v>-125035</v>
      </c>
      <c r="CP17" s="889">
        <v>-3516153</v>
      </c>
      <c r="CQ17" s="889">
        <v>-618785</v>
      </c>
      <c r="CR17" s="889">
        <v>-4134938</v>
      </c>
      <c r="CS17" s="889">
        <v>328432</v>
      </c>
      <c r="CT17" s="889">
        <v>4037</v>
      </c>
      <c r="CU17" s="889">
        <v>332469</v>
      </c>
      <c r="CV17" s="889">
        <v>-3352350</v>
      </c>
      <c r="CW17" s="889">
        <v>-614748</v>
      </c>
      <c r="CX17" s="889">
        <v>-3967098</v>
      </c>
      <c r="CY17" s="889">
        <v>-562238</v>
      </c>
      <c r="CZ17" s="889">
        <v>-83712</v>
      </c>
      <c r="DA17" s="889">
        <v>-645950</v>
      </c>
      <c r="DB17" s="889">
        <v>3110</v>
      </c>
      <c r="DC17" s="889">
        <v>0</v>
      </c>
      <c r="DD17" s="889">
        <v>3110</v>
      </c>
      <c r="DE17" s="889">
        <v>-169433</v>
      </c>
      <c r="DF17" s="889">
        <v>0</v>
      </c>
      <c r="DG17" s="889">
        <v>-169433</v>
      </c>
      <c r="DH17" s="889">
        <v>0</v>
      </c>
      <c r="DI17" s="889">
        <v>0</v>
      </c>
      <c r="DJ17" s="889">
        <v>0</v>
      </c>
      <c r="DK17" s="889">
        <v>-2913</v>
      </c>
      <c r="DL17" s="889">
        <v>0</v>
      </c>
      <c r="DM17" s="889">
        <v>-2913</v>
      </c>
      <c r="DN17" s="889">
        <v>0</v>
      </c>
      <c r="DO17" s="889">
        <v>0</v>
      </c>
      <c r="DP17" s="889">
        <v>0</v>
      </c>
      <c r="DQ17" s="889">
        <v>-36167</v>
      </c>
      <c r="DR17" s="889">
        <v>0</v>
      </c>
      <c r="DS17" s="889">
        <v>-36167</v>
      </c>
      <c r="DT17" s="889">
        <v>-10688</v>
      </c>
      <c r="DU17" s="889">
        <v>0</v>
      </c>
      <c r="DV17" s="889">
        <v>-10688</v>
      </c>
      <c r="DW17" s="889">
        <v>-31088</v>
      </c>
      <c r="DX17" s="889">
        <v>0</v>
      </c>
      <c r="DY17" s="889">
        <v>-31088</v>
      </c>
      <c r="DZ17" s="889">
        <v>0</v>
      </c>
      <c r="EA17" s="889">
        <v>0</v>
      </c>
      <c r="EB17" s="889">
        <v>0</v>
      </c>
      <c r="EC17" s="889">
        <v>0</v>
      </c>
      <c r="ED17" s="889">
        <v>-340432</v>
      </c>
      <c r="EE17" s="889">
        <v>-340432</v>
      </c>
      <c r="EF17" s="889">
        <v>0</v>
      </c>
      <c r="EG17" s="889">
        <v>-7066</v>
      </c>
      <c r="EH17" s="889">
        <v>-7066</v>
      </c>
      <c r="EI17" s="889">
        <v>-347498</v>
      </c>
      <c r="EJ17" s="889">
        <v>0</v>
      </c>
      <c r="EK17" s="889">
        <v>0</v>
      </c>
      <c r="EL17" s="889">
        <v>-809417</v>
      </c>
      <c r="EM17" s="889">
        <v>-431210</v>
      </c>
      <c r="EN17" s="889">
        <v>-1240627</v>
      </c>
      <c r="EO17" s="889">
        <v>0</v>
      </c>
      <c r="EP17" s="889">
        <v>0</v>
      </c>
      <c r="EQ17" s="889">
        <v>0</v>
      </c>
      <c r="ER17" s="889">
        <v>0</v>
      </c>
      <c r="ES17" s="889">
        <v>0</v>
      </c>
      <c r="ET17" s="889">
        <v>0</v>
      </c>
      <c r="EU17" s="889">
        <v>0</v>
      </c>
      <c r="EV17" s="889">
        <v>0</v>
      </c>
      <c r="EW17" s="889">
        <v>0</v>
      </c>
      <c r="EX17" s="889">
        <v>0</v>
      </c>
      <c r="EY17" s="889">
        <v>0</v>
      </c>
      <c r="EZ17" s="889">
        <v>0</v>
      </c>
      <c r="FA17" s="889">
        <v>0</v>
      </c>
      <c r="FB17" s="889">
        <v>0</v>
      </c>
      <c r="FC17" s="889">
        <v>0</v>
      </c>
      <c r="FD17" s="889">
        <v>0</v>
      </c>
      <c r="FE17" s="889">
        <v>0</v>
      </c>
      <c r="FF17" s="889">
        <v>0</v>
      </c>
      <c r="FG17" s="889">
        <v>0</v>
      </c>
      <c r="FH17" s="889">
        <v>0</v>
      </c>
      <c r="FI17" s="889">
        <v>0</v>
      </c>
      <c r="FJ17" s="889">
        <v>0</v>
      </c>
      <c r="FK17" s="889">
        <v>0</v>
      </c>
      <c r="FL17" s="889">
        <v>0</v>
      </c>
      <c r="FM17" s="889">
        <v>-23372</v>
      </c>
      <c r="FN17" s="889">
        <v>0</v>
      </c>
      <c r="FO17" s="889">
        <v>-23372</v>
      </c>
      <c r="FP17" s="889">
        <v>0</v>
      </c>
      <c r="FQ17" s="889">
        <v>0</v>
      </c>
      <c r="FR17" s="889">
        <v>0</v>
      </c>
      <c r="FS17" s="889">
        <v>0</v>
      </c>
      <c r="FT17" s="889">
        <v>0</v>
      </c>
      <c r="FU17" s="889">
        <v>0</v>
      </c>
      <c r="FV17" s="889">
        <v>0</v>
      </c>
      <c r="FW17" s="889">
        <v>0</v>
      </c>
      <c r="FX17" s="889">
        <v>0</v>
      </c>
      <c r="FY17" s="889">
        <v>-20560</v>
      </c>
      <c r="FZ17" s="889">
        <v>-62</v>
      </c>
      <c r="GA17" s="889">
        <v>-20622</v>
      </c>
      <c r="GB17" s="889">
        <v>0</v>
      </c>
      <c r="GC17" s="889">
        <v>0</v>
      </c>
      <c r="GD17" s="889">
        <v>0</v>
      </c>
      <c r="GE17" s="889">
        <v>1893</v>
      </c>
      <c r="GF17" s="889">
        <v>0</v>
      </c>
      <c r="GG17" s="889">
        <v>1893</v>
      </c>
      <c r="GH17" s="889">
        <v>0</v>
      </c>
      <c r="GI17" s="889">
        <v>0</v>
      </c>
      <c r="GJ17" s="889">
        <v>0</v>
      </c>
      <c r="GK17" s="889">
        <v>-4833637</v>
      </c>
      <c r="GL17" s="889">
        <v>-1684</v>
      </c>
      <c r="GM17" s="889">
        <v>-4835321</v>
      </c>
      <c r="GN17" s="889">
        <v>590801</v>
      </c>
      <c r="GO17" s="889">
        <v>2138</v>
      </c>
      <c r="GP17" s="889">
        <v>592939</v>
      </c>
      <c r="GQ17" s="889">
        <v>-8455</v>
      </c>
      <c r="GR17" s="889">
        <v>0</v>
      </c>
      <c r="GS17" s="889">
        <v>-8455</v>
      </c>
      <c r="GT17" s="889">
        <v>-419002</v>
      </c>
      <c r="GU17" s="889">
        <v>-11976</v>
      </c>
      <c r="GV17" s="889">
        <v>-430978</v>
      </c>
      <c r="GW17" s="889">
        <v>0</v>
      </c>
      <c r="GX17" s="889">
        <v>0</v>
      </c>
      <c r="GY17" s="889">
        <v>0</v>
      </c>
      <c r="GZ17" s="889">
        <v>-4712332</v>
      </c>
      <c r="HA17" s="889">
        <v>-11584</v>
      </c>
      <c r="HB17" s="889">
        <v>-4723916</v>
      </c>
      <c r="HC17" s="889">
        <v>0</v>
      </c>
      <c r="HD17" s="889">
        <v>0</v>
      </c>
      <c r="HE17" s="889">
        <v>0</v>
      </c>
      <c r="HF17" s="889">
        <v>0</v>
      </c>
      <c r="HG17" s="889">
        <v>0</v>
      </c>
      <c r="HH17" s="889">
        <v>0</v>
      </c>
      <c r="HI17" s="889">
        <v>0</v>
      </c>
      <c r="HJ17" s="889">
        <v>0</v>
      </c>
      <c r="HK17" s="889">
        <v>0</v>
      </c>
      <c r="HL17" s="889">
        <v>81687903</v>
      </c>
      <c r="HM17" s="889">
        <v>3499479</v>
      </c>
      <c r="HN17" s="889">
        <v>85187382</v>
      </c>
      <c r="HO17" s="889">
        <v>915005</v>
      </c>
      <c r="HP17" s="889">
        <v>49</v>
      </c>
      <c r="HQ17" s="889">
        <v>915054</v>
      </c>
      <c r="HR17" s="889">
        <v>-5803113</v>
      </c>
      <c r="HS17" s="889">
        <v>-293349</v>
      </c>
      <c r="HT17" s="889">
        <v>-6096462</v>
      </c>
      <c r="HU17" s="889">
        <v>-3352350</v>
      </c>
      <c r="HV17" s="889">
        <v>-614748</v>
      </c>
      <c r="HW17" s="889">
        <v>-3967098</v>
      </c>
      <c r="HX17" s="889">
        <v>-809417</v>
      </c>
      <c r="HY17" s="889">
        <v>-431210</v>
      </c>
      <c r="HZ17" s="889">
        <v>-1240627</v>
      </c>
      <c r="IA17" s="889">
        <v>-4712332</v>
      </c>
      <c r="IB17" s="889">
        <v>-11584</v>
      </c>
      <c r="IC17" s="889">
        <v>-4723916</v>
      </c>
      <c r="ID17" s="889">
        <v>0</v>
      </c>
      <c r="IE17" s="889">
        <v>0</v>
      </c>
      <c r="IF17" s="889">
        <v>0</v>
      </c>
      <c r="IG17" s="889">
        <v>-13762207</v>
      </c>
      <c r="IH17" s="889">
        <v>-1350842</v>
      </c>
      <c r="II17" s="889">
        <v>-15113049</v>
      </c>
      <c r="IJ17" s="889">
        <v>67925696</v>
      </c>
      <c r="IK17" s="889">
        <v>2148637</v>
      </c>
      <c r="IL17" s="889">
        <v>70074333</v>
      </c>
      <c r="IM17" s="884" t="s">
        <v>684</v>
      </c>
      <c r="IN17" s="884" t="s">
        <v>683</v>
      </c>
      <c r="IO17" s="884" t="s">
        <v>1672</v>
      </c>
      <c r="IP17" s="884" t="s">
        <v>2346</v>
      </c>
      <c r="IQ17" s="884" t="s">
        <v>2364</v>
      </c>
    </row>
    <row r="18" spans="1:251" x14ac:dyDescent="0.2">
      <c r="A18" s="884" t="s">
        <v>3311</v>
      </c>
      <c r="B18" s="884" t="s">
        <v>104</v>
      </c>
      <c r="C18" s="884" t="s">
        <v>103</v>
      </c>
      <c r="D18" s="889">
        <v>55558663</v>
      </c>
      <c r="E18" s="889">
        <v>0</v>
      </c>
      <c r="F18" s="889">
        <v>55558663</v>
      </c>
      <c r="G18" s="889">
        <v>-667200</v>
      </c>
      <c r="H18" s="889">
        <v>0</v>
      </c>
      <c r="I18" s="889">
        <v>-667200</v>
      </c>
      <c r="J18" s="889">
        <v>0</v>
      </c>
      <c r="K18" s="889">
        <v>0</v>
      </c>
      <c r="L18" s="889">
        <v>0</v>
      </c>
      <c r="M18" s="889">
        <v>-577395</v>
      </c>
      <c r="N18" s="889">
        <v>0</v>
      </c>
      <c r="O18" s="889">
        <v>-577395</v>
      </c>
      <c r="P18" s="889">
        <v>0</v>
      </c>
      <c r="Q18" s="889">
        <v>0</v>
      </c>
      <c r="R18" s="889">
        <v>0</v>
      </c>
      <c r="S18" s="889">
        <v>0</v>
      </c>
      <c r="T18" s="889">
        <v>0</v>
      </c>
      <c r="U18" s="889">
        <v>0</v>
      </c>
      <c r="V18" s="889">
        <v>-577395</v>
      </c>
      <c r="W18" s="889">
        <v>0</v>
      </c>
      <c r="X18" s="889">
        <v>-577395</v>
      </c>
      <c r="Y18" s="889">
        <v>-5232615</v>
      </c>
      <c r="Z18" s="889">
        <v>0</v>
      </c>
      <c r="AA18" s="889">
        <v>-5232615</v>
      </c>
      <c r="AB18" s="889">
        <v>-10215</v>
      </c>
      <c r="AC18" s="889">
        <v>0</v>
      </c>
      <c r="AD18" s="889">
        <v>-10215</v>
      </c>
      <c r="AE18" s="889">
        <v>-180440</v>
      </c>
      <c r="AF18" s="889">
        <v>0</v>
      </c>
      <c r="AG18" s="889">
        <v>-180440</v>
      </c>
      <c r="AH18" s="889">
        <v>0</v>
      </c>
      <c r="AI18" s="889">
        <v>0</v>
      </c>
      <c r="AJ18" s="889">
        <v>0</v>
      </c>
      <c r="AK18" s="889">
        <v>0</v>
      </c>
      <c r="AL18" s="889">
        <v>0</v>
      </c>
      <c r="AM18" s="889">
        <v>0</v>
      </c>
      <c r="AN18" s="889">
        <v>0</v>
      </c>
      <c r="AO18" s="889">
        <v>0</v>
      </c>
      <c r="AP18" s="889">
        <v>0</v>
      </c>
      <c r="AQ18" s="889">
        <v>0</v>
      </c>
      <c r="AR18" s="889">
        <v>0</v>
      </c>
      <c r="AS18" s="889">
        <v>0</v>
      </c>
      <c r="AT18" s="889">
        <v>-180440</v>
      </c>
      <c r="AU18" s="889">
        <v>0</v>
      </c>
      <c r="AV18" s="889">
        <v>-180440</v>
      </c>
      <c r="AW18" s="889">
        <v>-344</v>
      </c>
      <c r="AX18" s="889">
        <v>0</v>
      </c>
      <c r="AY18" s="889">
        <v>-344</v>
      </c>
      <c r="AZ18" s="889">
        <v>1023599</v>
      </c>
      <c r="BA18" s="889">
        <v>0</v>
      </c>
      <c r="BB18" s="889">
        <v>1023599</v>
      </c>
      <c r="BC18" s="889">
        <v>19479</v>
      </c>
      <c r="BD18" s="889">
        <v>0</v>
      </c>
      <c r="BE18" s="889">
        <v>19479</v>
      </c>
      <c r="BF18" s="889">
        <v>-3099111</v>
      </c>
      <c r="BG18" s="889">
        <v>0</v>
      </c>
      <c r="BH18" s="889">
        <v>-3099111</v>
      </c>
      <c r="BI18" s="889">
        <v>310891</v>
      </c>
      <c r="BJ18" s="889">
        <v>0</v>
      </c>
      <c r="BK18" s="889">
        <v>310891</v>
      </c>
      <c r="BL18" s="889">
        <v>-48691</v>
      </c>
      <c r="BM18" s="889">
        <v>0</v>
      </c>
      <c r="BN18" s="889">
        <v>-48691</v>
      </c>
      <c r="BO18" s="889">
        <v>0</v>
      </c>
      <c r="BP18" s="889">
        <v>0</v>
      </c>
      <c r="BQ18" s="889">
        <v>0</v>
      </c>
      <c r="BR18" s="889">
        <v>-28738</v>
      </c>
      <c r="BS18" s="889">
        <v>0</v>
      </c>
      <c r="BT18" s="889">
        <v>-28738</v>
      </c>
      <c r="BU18" s="889">
        <v>6581</v>
      </c>
      <c r="BV18" s="889">
        <v>0</v>
      </c>
      <c r="BW18" s="889">
        <v>6581</v>
      </c>
      <c r="BX18" s="889">
        <v>0</v>
      </c>
      <c r="BY18" s="889">
        <v>0</v>
      </c>
      <c r="BZ18" s="889">
        <v>0</v>
      </c>
      <c r="CA18" s="889">
        <v>-25651</v>
      </c>
      <c r="CB18" s="889">
        <v>0</v>
      </c>
      <c r="CC18" s="889">
        <v>-25651</v>
      </c>
      <c r="CD18" s="889">
        <v>-454</v>
      </c>
      <c r="CE18" s="889">
        <v>0</v>
      </c>
      <c r="CF18" s="889">
        <v>-454</v>
      </c>
      <c r="CG18" s="889">
        <v>-7255150</v>
      </c>
      <c r="CH18" s="889">
        <v>0</v>
      </c>
      <c r="CI18" s="889">
        <v>-7255150</v>
      </c>
      <c r="CJ18" s="889">
        <v>-403358</v>
      </c>
      <c r="CK18" s="889">
        <v>0</v>
      </c>
      <c r="CL18" s="889">
        <v>-403358</v>
      </c>
      <c r="CM18" s="889">
        <v>-125569</v>
      </c>
      <c r="CN18" s="889">
        <v>0</v>
      </c>
      <c r="CO18" s="889">
        <v>-125569</v>
      </c>
      <c r="CP18" s="889">
        <v>-900185</v>
      </c>
      <c r="CQ18" s="889">
        <v>0</v>
      </c>
      <c r="CR18" s="889">
        <v>-900185</v>
      </c>
      <c r="CS18" s="889">
        <v>-35416</v>
      </c>
      <c r="CT18" s="889">
        <v>0</v>
      </c>
      <c r="CU18" s="889">
        <v>-35416</v>
      </c>
      <c r="CV18" s="889">
        <v>-1464528</v>
      </c>
      <c r="CW18" s="889">
        <v>0</v>
      </c>
      <c r="CX18" s="889">
        <v>-1464528</v>
      </c>
      <c r="CY18" s="889">
        <v>-89672</v>
      </c>
      <c r="CZ18" s="889">
        <v>0</v>
      </c>
      <c r="DA18" s="889">
        <v>-89672</v>
      </c>
      <c r="DB18" s="889">
        <v>-507</v>
      </c>
      <c r="DC18" s="889">
        <v>0</v>
      </c>
      <c r="DD18" s="889">
        <v>-507</v>
      </c>
      <c r="DE18" s="889">
        <v>-13198</v>
      </c>
      <c r="DF18" s="889">
        <v>0</v>
      </c>
      <c r="DG18" s="889">
        <v>-13198</v>
      </c>
      <c r="DH18" s="889">
        <v>3949</v>
      </c>
      <c r="DI18" s="889">
        <v>0</v>
      </c>
      <c r="DJ18" s="889">
        <v>3949</v>
      </c>
      <c r="DK18" s="889">
        <v>0</v>
      </c>
      <c r="DL18" s="889">
        <v>0</v>
      </c>
      <c r="DM18" s="889">
        <v>0</v>
      </c>
      <c r="DN18" s="889">
        <v>0</v>
      </c>
      <c r="DO18" s="889">
        <v>0</v>
      </c>
      <c r="DP18" s="889">
        <v>0</v>
      </c>
      <c r="DQ18" s="889">
        <v>0</v>
      </c>
      <c r="DR18" s="889">
        <v>0</v>
      </c>
      <c r="DS18" s="889">
        <v>0</v>
      </c>
      <c r="DT18" s="889">
        <v>0</v>
      </c>
      <c r="DU18" s="889">
        <v>0</v>
      </c>
      <c r="DV18" s="889">
        <v>0</v>
      </c>
      <c r="DW18" s="889">
        <v>0</v>
      </c>
      <c r="DX18" s="889">
        <v>0</v>
      </c>
      <c r="DY18" s="889">
        <v>0</v>
      </c>
      <c r="DZ18" s="889">
        <v>0</v>
      </c>
      <c r="EA18" s="889">
        <v>0</v>
      </c>
      <c r="EB18" s="889">
        <v>0</v>
      </c>
      <c r="EC18" s="889">
        <v>-28738</v>
      </c>
      <c r="ED18" s="889">
        <v>0</v>
      </c>
      <c r="EE18" s="889">
        <v>-28738</v>
      </c>
      <c r="EF18" s="889">
        <v>6581</v>
      </c>
      <c r="EG18" s="889">
        <v>0</v>
      </c>
      <c r="EH18" s="889">
        <v>6581</v>
      </c>
      <c r="EI18" s="889">
        <v>0</v>
      </c>
      <c r="EJ18" s="889">
        <v>0</v>
      </c>
      <c r="EK18" s="889">
        <v>0</v>
      </c>
      <c r="EL18" s="889">
        <v>-121585</v>
      </c>
      <c r="EM18" s="889">
        <v>0</v>
      </c>
      <c r="EN18" s="889">
        <v>-121585</v>
      </c>
      <c r="EO18" s="889">
        <v>0</v>
      </c>
      <c r="EP18" s="889">
        <v>0</v>
      </c>
      <c r="EQ18" s="889">
        <v>0</v>
      </c>
      <c r="ER18" s="889">
        <v>0</v>
      </c>
      <c r="ES18" s="889">
        <v>0</v>
      </c>
      <c r="ET18" s="889">
        <v>0</v>
      </c>
      <c r="EU18" s="889">
        <v>0</v>
      </c>
      <c r="EV18" s="889">
        <v>0</v>
      </c>
      <c r="EW18" s="889">
        <v>0</v>
      </c>
      <c r="EX18" s="889">
        <v>0</v>
      </c>
      <c r="EY18" s="889">
        <v>0</v>
      </c>
      <c r="EZ18" s="889">
        <v>0</v>
      </c>
      <c r="FA18" s="889">
        <v>293</v>
      </c>
      <c r="FB18" s="889">
        <v>0</v>
      </c>
      <c r="FC18" s="889">
        <v>293</v>
      </c>
      <c r="FD18" s="889">
        <v>0</v>
      </c>
      <c r="FE18" s="889">
        <v>0</v>
      </c>
      <c r="FF18" s="889">
        <v>0</v>
      </c>
      <c r="FG18" s="889">
        <v>293</v>
      </c>
      <c r="FH18" s="889">
        <v>0</v>
      </c>
      <c r="FI18" s="889">
        <v>293</v>
      </c>
      <c r="FJ18" s="889">
        <v>0</v>
      </c>
      <c r="FK18" s="889">
        <v>0</v>
      </c>
      <c r="FL18" s="889">
        <v>0</v>
      </c>
      <c r="FM18" s="889">
        <v>0</v>
      </c>
      <c r="FN18" s="889">
        <v>0</v>
      </c>
      <c r="FO18" s="889">
        <v>0</v>
      </c>
      <c r="FP18" s="889">
        <v>0</v>
      </c>
      <c r="FQ18" s="889">
        <v>0</v>
      </c>
      <c r="FR18" s="889">
        <v>0</v>
      </c>
      <c r="FS18" s="889">
        <v>0</v>
      </c>
      <c r="FT18" s="889">
        <v>0</v>
      </c>
      <c r="FU18" s="889">
        <v>0</v>
      </c>
      <c r="FV18" s="889">
        <v>0</v>
      </c>
      <c r="FW18" s="889">
        <v>0</v>
      </c>
      <c r="FX18" s="889">
        <v>0</v>
      </c>
      <c r="FY18" s="889">
        <v>-11914</v>
      </c>
      <c r="FZ18" s="889">
        <v>0</v>
      </c>
      <c r="GA18" s="889">
        <v>-11914</v>
      </c>
      <c r="GB18" s="889">
        <v>13</v>
      </c>
      <c r="GC18" s="889">
        <v>0</v>
      </c>
      <c r="GD18" s="889">
        <v>13</v>
      </c>
      <c r="GE18" s="889">
        <v>0</v>
      </c>
      <c r="GF18" s="889">
        <v>0</v>
      </c>
      <c r="GG18" s="889">
        <v>0</v>
      </c>
      <c r="GH18" s="889">
        <v>0</v>
      </c>
      <c r="GI18" s="889">
        <v>0</v>
      </c>
      <c r="GJ18" s="889">
        <v>0</v>
      </c>
      <c r="GK18" s="889">
        <v>-2219153</v>
      </c>
      <c r="GL18" s="889">
        <v>0</v>
      </c>
      <c r="GM18" s="889">
        <v>-2219153</v>
      </c>
      <c r="GN18" s="889">
        <v>161234</v>
      </c>
      <c r="GO18" s="889">
        <v>0</v>
      </c>
      <c r="GP18" s="889">
        <v>161234</v>
      </c>
      <c r="GQ18" s="889">
        <v>6432</v>
      </c>
      <c r="GR18" s="889">
        <v>0</v>
      </c>
      <c r="GS18" s="889">
        <v>6432</v>
      </c>
      <c r="GT18" s="889">
        <v>-2490867</v>
      </c>
      <c r="GU18" s="889">
        <v>0</v>
      </c>
      <c r="GV18" s="889">
        <v>-2490867</v>
      </c>
      <c r="GW18" s="889">
        <v>0</v>
      </c>
      <c r="GX18" s="889">
        <v>0</v>
      </c>
      <c r="GY18" s="889">
        <v>0</v>
      </c>
      <c r="GZ18" s="889">
        <v>-4553962</v>
      </c>
      <c r="HA18" s="889">
        <v>0</v>
      </c>
      <c r="HB18" s="889">
        <v>-4553962</v>
      </c>
      <c r="HC18" s="889">
        <v>0</v>
      </c>
      <c r="HD18" s="889">
        <v>0</v>
      </c>
      <c r="HE18" s="889">
        <v>0</v>
      </c>
      <c r="HF18" s="889">
        <v>0</v>
      </c>
      <c r="HG18" s="889">
        <v>0</v>
      </c>
      <c r="HH18" s="889">
        <v>0</v>
      </c>
      <c r="HI18" s="889">
        <v>0</v>
      </c>
      <c r="HJ18" s="889">
        <v>0</v>
      </c>
      <c r="HK18" s="889">
        <v>0</v>
      </c>
      <c r="HL18" s="889">
        <v>54891463</v>
      </c>
      <c r="HM18" s="889">
        <v>0</v>
      </c>
      <c r="HN18" s="889">
        <v>54891463</v>
      </c>
      <c r="HO18" s="889">
        <v>-577395</v>
      </c>
      <c r="HP18" s="889">
        <v>0</v>
      </c>
      <c r="HQ18" s="889">
        <v>-577395</v>
      </c>
      <c r="HR18" s="889">
        <v>-7255150</v>
      </c>
      <c r="HS18" s="889">
        <v>0</v>
      </c>
      <c r="HT18" s="889">
        <v>-7255150</v>
      </c>
      <c r="HU18" s="889">
        <v>-1464528</v>
      </c>
      <c r="HV18" s="889">
        <v>0</v>
      </c>
      <c r="HW18" s="889">
        <v>-1464528</v>
      </c>
      <c r="HX18" s="889">
        <v>-121585</v>
      </c>
      <c r="HY18" s="889">
        <v>0</v>
      </c>
      <c r="HZ18" s="889">
        <v>-121585</v>
      </c>
      <c r="IA18" s="889">
        <v>-4553962</v>
      </c>
      <c r="IB18" s="889">
        <v>0</v>
      </c>
      <c r="IC18" s="889">
        <v>-4553962</v>
      </c>
      <c r="ID18" s="889">
        <v>0</v>
      </c>
      <c r="IE18" s="889">
        <v>0</v>
      </c>
      <c r="IF18" s="889">
        <v>0</v>
      </c>
      <c r="IG18" s="889">
        <v>-13972620</v>
      </c>
      <c r="IH18" s="889">
        <v>0</v>
      </c>
      <c r="II18" s="889">
        <v>-13972620</v>
      </c>
      <c r="IJ18" s="889">
        <v>40918843</v>
      </c>
      <c r="IK18" s="889">
        <v>0</v>
      </c>
      <c r="IL18" s="889">
        <v>40918843</v>
      </c>
      <c r="IM18" s="884" t="s">
        <v>721</v>
      </c>
      <c r="IN18" s="884" t="s">
        <v>720</v>
      </c>
      <c r="IO18" s="884" t="s">
        <v>1672</v>
      </c>
      <c r="IP18" s="884" t="s">
        <v>2347</v>
      </c>
      <c r="IQ18" s="884" t="s">
        <v>2365</v>
      </c>
    </row>
    <row r="19" spans="1:251" x14ac:dyDescent="0.2">
      <c r="A19" s="884" t="s">
        <v>3312</v>
      </c>
      <c r="B19" s="884" t="s">
        <v>105</v>
      </c>
      <c r="C19" s="884" t="s">
        <v>1042</v>
      </c>
      <c r="D19" s="889">
        <v>84400052</v>
      </c>
      <c r="E19" s="889">
        <v>7383924</v>
      </c>
      <c r="F19" s="889">
        <v>91783976</v>
      </c>
      <c r="G19" s="889">
        <v>-2772474</v>
      </c>
      <c r="H19" s="889">
        <v>-122217</v>
      </c>
      <c r="I19" s="889">
        <v>-2894691</v>
      </c>
      <c r="J19" s="889">
        <v>0</v>
      </c>
      <c r="K19" s="889">
        <v>0</v>
      </c>
      <c r="L19" s="889">
        <v>0</v>
      </c>
      <c r="M19" s="889">
        <v>22738</v>
      </c>
      <c r="N19" s="889">
        <v>1643</v>
      </c>
      <c r="O19" s="889">
        <v>24381</v>
      </c>
      <c r="P19" s="889">
        <v>0</v>
      </c>
      <c r="Q19" s="889">
        <v>0</v>
      </c>
      <c r="R19" s="889">
        <v>0</v>
      </c>
      <c r="S19" s="889">
        <v>172042</v>
      </c>
      <c r="T19" s="889">
        <v>40190</v>
      </c>
      <c r="U19" s="889">
        <v>212232</v>
      </c>
      <c r="V19" s="889">
        <v>194780</v>
      </c>
      <c r="W19" s="889">
        <v>41833</v>
      </c>
      <c r="X19" s="889">
        <v>236613</v>
      </c>
      <c r="Y19" s="889">
        <v>-7588280</v>
      </c>
      <c r="Z19" s="889">
        <v>-124358</v>
      </c>
      <c r="AA19" s="889">
        <v>-7712638</v>
      </c>
      <c r="AB19" s="889">
        <v>-19697</v>
      </c>
      <c r="AC19" s="889">
        <v>0</v>
      </c>
      <c r="AD19" s="889">
        <v>-19697</v>
      </c>
      <c r="AE19" s="889">
        <v>-141246</v>
      </c>
      <c r="AF19" s="889">
        <v>10586</v>
      </c>
      <c r="AG19" s="889">
        <v>-130660</v>
      </c>
      <c r="AH19" s="889">
        <v>0</v>
      </c>
      <c r="AI19" s="889">
        <v>0</v>
      </c>
      <c r="AJ19" s="889">
        <v>0</v>
      </c>
      <c r="AK19" s="889">
        <v>0</v>
      </c>
      <c r="AL19" s="889">
        <v>0</v>
      </c>
      <c r="AM19" s="889">
        <v>0</v>
      </c>
      <c r="AN19" s="889">
        <v>-9</v>
      </c>
      <c r="AO19" s="889">
        <v>0</v>
      </c>
      <c r="AP19" s="889">
        <v>-9</v>
      </c>
      <c r="AQ19" s="889">
        <v>0</v>
      </c>
      <c r="AR19" s="889">
        <v>0</v>
      </c>
      <c r="AS19" s="889">
        <v>0</v>
      </c>
      <c r="AT19" s="889">
        <v>-141237</v>
      </c>
      <c r="AU19" s="889">
        <v>10586</v>
      </c>
      <c r="AV19" s="889">
        <v>-130651</v>
      </c>
      <c r="AW19" s="889">
        <v>2892</v>
      </c>
      <c r="AX19" s="889">
        <v>0</v>
      </c>
      <c r="AY19" s="889">
        <v>2892</v>
      </c>
      <c r="AZ19" s="889">
        <v>1587560</v>
      </c>
      <c r="BA19" s="889">
        <v>114595</v>
      </c>
      <c r="BB19" s="889">
        <v>1702155</v>
      </c>
      <c r="BC19" s="889">
        <v>-48017</v>
      </c>
      <c r="BD19" s="889">
        <v>0</v>
      </c>
      <c r="BE19" s="889">
        <v>-48017</v>
      </c>
      <c r="BF19" s="889">
        <v>-9945936</v>
      </c>
      <c r="BG19" s="889">
        <v>-237410</v>
      </c>
      <c r="BH19" s="889">
        <v>-10183346</v>
      </c>
      <c r="BI19" s="889">
        <v>294994</v>
      </c>
      <c r="BJ19" s="889">
        <v>13920</v>
      </c>
      <c r="BK19" s="889">
        <v>308914</v>
      </c>
      <c r="BL19" s="889">
        <v>-170347</v>
      </c>
      <c r="BM19" s="889">
        <v>0</v>
      </c>
      <c r="BN19" s="889">
        <v>-170347</v>
      </c>
      <c r="BO19" s="889">
        <v>0</v>
      </c>
      <c r="BP19" s="889">
        <v>0</v>
      </c>
      <c r="BQ19" s="889">
        <v>0</v>
      </c>
      <c r="BR19" s="889">
        <v>-14246</v>
      </c>
      <c r="BS19" s="889">
        <v>0</v>
      </c>
      <c r="BT19" s="889">
        <v>-14246</v>
      </c>
      <c r="BU19" s="889">
        <v>0</v>
      </c>
      <c r="BV19" s="889">
        <v>0</v>
      </c>
      <c r="BW19" s="889">
        <v>0</v>
      </c>
      <c r="BX19" s="889">
        <v>0</v>
      </c>
      <c r="BY19" s="889">
        <v>0</v>
      </c>
      <c r="BZ19" s="889">
        <v>0</v>
      </c>
      <c r="CA19" s="889">
        <v>-17761</v>
      </c>
      <c r="CB19" s="889">
        <v>0</v>
      </c>
      <c r="CC19" s="889">
        <v>-17761</v>
      </c>
      <c r="CD19" s="889">
        <v>0</v>
      </c>
      <c r="CE19" s="889">
        <v>0</v>
      </c>
      <c r="CF19" s="889">
        <v>0</v>
      </c>
      <c r="CG19" s="889">
        <v>-16043279</v>
      </c>
      <c r="CH19" s="889">
        <v>-222667</v>
      </c>
      <c r="CI19" s="889">
        <v>-16265946</v>
      </c>
      <c r="CJ19" s="889">
        <v>-14937</v>
      </c>
      <c r="CK19" s="889">
        <v>0</v>
      </c>
      <c r="CL19" s="889">
        <v>-14937</v>
      </c>
      <c r="CM19" s="889">
        <v>0</v>
      </c>
      <c r="CN19" s="889">
        <v>0</v>
      </c>
      <c r="CO19" s="889">
        <v>0</v>
      </c>
      <c r="CP19" s="889">
        <v>-4486884</v>
      </c>
      <c r="CQ19" s="889">
        <v>-441911</v>
      </c>
      <c r="CR19" s="889">
        <v>-4928795</v>
      </c>
      <c r="CS19" s="889">
        <v>-39035</v>
      </c>
      <c r="CT19" s="889">
        <v>-63061</v>
      </c>
      <c r="CU19" s="889">
        <v>-102096</v>
      </c>
      <c r="CV19" s="889">
        <v>-4540856</v>
      </c>
      <c r="CW19" s="889">
        <v>-504972</v>
      </c>
      <c r="CX19" s="889">
        <v>-5045828</v>
      </c>
      <c r="CY19" s="889">
        <v>-103560</v>
      </c>
      <c r="CZ19" s="889">
        <v>0</v>
      </c>
      <c r="DA19" s="889">
        <v>-103560</v>
      </c>
      <c r="DB19" s="889">
        <v>-749</v>
      </c>
      <c r="DC19" s="889">
        <v>0</v>
      </c>
      <c r="DD19" s="889">
        <v>-749</v>
      </c>
      <c r="DE19" s="889">
        <v>-29990</v>
      </c>
      <c r="DF19" s="889">
        <v>0</v>
      </c>
      <c r="DG19" s="889">
        <v>-29990</v>
      </c>
      <c r="DH19" s="889">
        <v>0</v>
      </c>
      <c r="DI19" s="889">
        <v>0</v>
      </c>
      <c r="DJ19" s="889">
        <v>0</v>
      </c>
      <c r="DK19" s="889">
        <v>-22578</v>
      </c>
      <c r="DL19" s="889">
        <v>0</v>
      </c>
      <c r="DM19" s="889">
        <v>-22578</v>
      </c>
      <c r="DN19" s="889">
        <v>0</v>
      </c>
      <c r="DO19" s="889">
        <v>0</v>
      </c>
      <c r="DP19" s="889">
        <v>0</v>
      </c>
      <c r="DQ19" s="889">
        <v>0</v>
      </c>
      <c r="DR19" s="889">
        <v>0</v>
      </c>
      <c r="DS19" s="889">
        <v>0</v>
      </c>
      <c r="DT19" s="889">
        <v>0</v>
      </c>
      <c r="DU19" s="889">
        <v>0</v>
      </c>
      <c r="DV19" s="889">
        <v>0</v>
      </c>
      <c r="DW19" s="889">
        <v>-16869</v>
      </c>
      <c r="DX19" s="889">
        <v>0</v>
      </c>
      <c r="DY19" s="889">
        <v>-16869</v>
      </c>
      <c r="DZ19" s="889">
        <v>0</v>
      </c>
      <c r="EA19" s="889">
        <v>0</v>
      </c>
      <c r="EB19" s="889">
        <v>0</v>
      </c>
      <c r="EC19" s="889">
        <v>0</v>
      </c>
      <c r="ED19" s="889">
        <v>-49731</v>
      </c>
      <c r="EE19" s="889">
        <v>-49731</v>
      </c>
      <c r="EF19" s="889">
        <v>0</v>
      </c>
      <c r="EG19" s="889">
        <v>0</v>
      </c>
      <c r="EH19" s="889">
        <v>0</v>
      </c>
      <c r="EI19" s="889">
        <v>-49731</v>
      </c>
      <c r="EJ19" s="889">
        <v>0</v>
      </c>
      <c r="EK19" s="889">
        <v>0</v>
      </c>
      <c r="EL19" s="889">
        <v>-173746</v>
      </c>
      <c r="EM19" s="889">
        <v>-49731</v>
      </c>
      <c r="EN19" s="889">
        <v>-223477</v>
      </c>
      <c r="EO19" s="889">
        <v>0</v>
      </c>
      <c r="EP19" s="889">
        <v>0</v>
      </c>
      <c r="EQ19" s="889">
        <v>0</v>
      </c>
      <c r="ER19" s="889">
        <v>0</v>
      </c>
      <c r="ES19" s="889">
        <v>0</v>
      </c>
      <c r="ET19" s="889">
        <v>0</v>
      </c>
      <c r="EU19" s="889">
        <v>0</v>
      </c>
      <c r="EV19" s="889">
        <v>0</v>
      </c>
      <c r="EW19" s="889">
        <v>0</v>
      </c>
      <c r="EX19" s="889">
        <v>0</v>
      </c>
      <c r="EY19" s="889">
        <v>0</v>
      </c>
      <c r="EZ19" s="889">
        <v>0</v>
      </c>
      <c r="FA19" s="889">
        <v>0</v>
      </c>
      <c r="FB19" s="889">
        <v>0</v>
      </c>
      <c r="FC19" s="889">
        <v>0</v>
      </c>
      <c r="FD19" s="889">
        <v>0</v>
      </c>
      <c r="FE19" s="889">
        <v>0</v>
      </c>
      <c r="FF19" s="889">
        <v>0</v>
      </c>
      <c r="FG19" s="889">
        <v>0</v>
      </c>
      <c r="FH19" s="889">
        <v>0</v>
      </c>
      <c r="FI19" s="889">
        <v>0</v>
      </c>
      <c r="FJ19" s="889">
        <v>0</v>
      </c>
      <c r="FK19" s="889">
        <v>0</v>
      </c>
      <c r="FL19" s="889">
        <v>0</v>
      </c>
      <c r="FM19" s="889">
        <v>-15206</v>
      </c>
      <c r="FN19" s="889">
        <v>0</v>
      </c>
      <c r="FO19" s="889">
        <v>-15206</v>
      </c>
      <c r="FP19" s="889">
        <v>0</v>
      </c>
      <c r="FQ19" s="889">
        <v>0</v>
      </c>
      <c r="FR19" s="889">
        <v>0</v>
      </c>
      <c r="FS19" s="889">
        <v>0</v>
      </c>
      <c r="FT19" s="889">
        <v>0</v>
      </c>
      <c r="FU19" s="889">
        <v>0</v>
      </c>
      <c r="FV19" s="889">
        <v>0</v>
      </c>
      <c r="FW19" s="889">
        <v>0</v>
      </c>
      <c r="FX19" s="889">
        <v>0</v>
      </c>
      <c r="FY19" s="889">
        <v>-55455</v>
      </c>
      <c r="FZ19" s="889">
        <v>0</v>
      </c>
      <c r="GA19" s="889">
        <v>-55455</v>
      </c>
      <c r="GB19" s="889">
        <v>0</v>
      </c>
      <c r="GC19" s="889">
        <v>0</v>
      </c>
      <c r="GD19" s="889">
        <v>0</v>
      </c>
      <c r="GE19" s="889">
        <v>0</v>
      </c>
      <c r="GF19" s="889">
        <v>0</v>
      </c>
      <c r="GG19" s="889">
        <v>0</v>
      </c>
      <c r="GH19" s="889">
        <v>0</v>
      </c>
      <c r="GI19" s="889">
        <v>0</v>
      </c>
      <c r="GJ19" s="889">
        <v>0</v>
      </c>
      <c r="GK19" s="889">
        <v>-4647142</v>
      </c>
      <c r="GL19" s="889">
        <v>-269404</v>
      </c>
      <c r="GM19" s="889">
        <v>-4916546</v>
      </c>
      <c r="GN19" s="889">
        <v>414275</v>
      </c>
      <c r="GO19" s="889">
        <v>58476</v>
      </c>
      <c r="GP19" s="889">
        <v>472751</v>
      </c>
      <c r="GQ19" s="889">
        <v>-78308</v>
      </c>
      <c r="GR19" s="889">
        <v>-22077</v>
      </c>
      <c r="GS19" s="889">
        <v>-100385</v>
      </c>
      <c r="GT19" s="889">
        <v>-3895153</v>
      </c>
      <c r="GU19" s="889">
        <v>-60875</v>
      </c>
      <c r="GV19" s="889">
        <v>-3956028</v>
      </c>
      <c r="GW19" s="889">
        <v>0</v>
      </c>
      <c r="GX19" s="889">
        <v>0</v>
      </c>
      <c r="GY19" s="889">
        <v>0</v>
      </c>
      <c r="GZ19" s="889">
        <v>-8276989</v>
      </c>
      <c r="HA19" s="889">
        <v>-293880</v>
      </c>
      <c r="HB19" s="889">
        <v>-8570869</v>
      </c>
      <c r="HC19" s="889">
        <v>0</v>
      </c>
      <c r="HD19" s="889">
        <v>0</v>
      </c>
      <c r="HE19" s="889">
        <v>0</v>
      </c>
      <c r="HF19" s="889">
        <v>0</v>
      </c>
      <c r="HG19" s="889">
        <v>0</v>
      </c>
      <c r="HH19" s="889">
        <v>0</v>
      </c>
      <c r="HI19" s="889">
        <v>0</v>
      </c>
      <c r="HJ19" s="889">
        <v>0</v>
      </c>
      <c r="HK19" s="889">
        <v>0</v>
      </c>
      <c r="HL19" s="889">
        <v>81627578</v>
      </c>
      <c r="HM19" s="889">
        <v>7261707</v>
      </c>
      <c r="HN19" s="889">
        <v>88889285</v>
      </c>
      <c r="HO19" s="889">
        <v>194780</v>
      </c>
      <c r="HP19" s="889">
        <v>41833</v>
      </c>
      <c r="HQ19" s="889">
        <v>236613</v>
      </c>
      <c r="HR19" s="889">
        <v>-16043279</v>
      </c>
      <c r="HS19" s="889">
        <v>-222667</v>
      </c>
      <c r="HT19" s="889">
        <v>-16265946</v>
      </c>
      <c r="HU19" s="889">
        <v>-4540856</v>
      </c>
      <c r="HV19" s="889">
        <v>-504972</v>
      </c>
      <c r="HW19" s="889">
        <v>-5045828</v>
      </c>
      <c r="HX19" s="889">
        <v>-173746</v>
      </c>
      <c r="HY19" s="889">
        <v>-49731</v>
      </c>
      <c r="HZ19" s="889">
        <v>-223477</v>
      </c>
      <c r="IA19" s="889">
        <v>-8276989</v>
      </c>
      <c r="IB19" s="889">
        <v>-293880</v>
      </c>
      <c r="IC19" s="889">
        <v>-8570869</v>
      </c>
      <c r="ID19" s="889">
        <v>0</v>
      </c>
      <c r="IE19" s="889">
        <v>0</v>
      </c>
      <c r="IF19" s="889">
        <v>0</v>
      </c>
      <c r="IG19" s="889">
        <v>-28840090</v>
      </c>
      <c r="IH19" s="889">
        <v>-1029417</v>
      </c>
      <c r="II19" s="889">
        <v>-29869507</v>
      </c>
      <c r="IJ19" s="889">
        <v>52787488</v>
      </c>
      <c r="IK19" s="889">
        <v>6232290</v>
      </c>
      <c r="IL19" s="889">
        <v>59019778</v>
      </c>
      <c r="IM19" s="884" t="s">
        <v>828</v>
      </c>
      <c r="IN19" s="884" t="s">
        <v>712</v>
      </c>
      <c r="IO19" s="884" t="s">
        <v>669</v>
      </c>
      <c r="IP19" s="884" t="s">
        <v>2344</v>
      </c>
      <c r="IQ19" s="884" t="s">
        <v>2366</v>
      </c>
    </row>
    <row r="20" spans="1:251" x14ac:dyDescent="0.2">
      <c r="A20" s="884" t="s">
        <v>3311</v>
      </c>
      <c r="B20" s="884" t="s">
        <v>107</v>
      </c>
      <c r="C20" s="884" t="s">
        <v>106</v>
      </c>
      <c r="D20" s="889">
        <v>88445483</v>
      </c>
      <c r="E20" s="889">
        <v>0</v>
      </c>
      <c r="F20" s="889">
        <v>88445483</v>
      </c>
      <c r="G20" s="889">
        <v>-3021795</v>
      </c>
      <c r="H20" s="889">
        <v>0</v>
      </c>
      <c r="I20" s="889">
        <v>-3021795</v>
      </c>
      <c r="J20" s="889">
        <v>0</v>
      </c>
      <c r="K20" s="889">
        <v>0</v>
      </c>
      <c r="L20" s="889">
        <v>0</v>
      </c>
      <c r="M20" s="889">
        <v>11538</v>
      </c>
      <c r="N20" s="889">
        <v>0</v>
      </c>
      <c r="O20" s="889">
        <v>11538</v>
      </c>
      <c r="P20" s="889">
        <v>0</v>
      </c>
      <c r="Q20" s="889">
        <v>0</v>
      </c>
      <c r="R20" s="889">
        <v>0</v>
      </c>
      <c r="S20" s="889">
        <v>46884</v>
      </c>
      <c r="T20" s="889">
        <v>0</v>
      </c>
      <c r="U20" s="889">
        <v>46884</v>
      </c>
      <c r="V20" s="889">
        <v>58422</v>
      </c>
      <c r="W20" s="889">
        <v>0</v>
      </c>
      <c r="X20" s="889">
        <v>58422</v>
      </c>
      <c r="Y20" s="889">
        <v>-6398115</v>
      </c>
      <c r="Z20" s="889">
        <v>0</v>
      </c>
      <c r="AA20" s="889">
        <v>-6398115</v>
      </c>
      <c r="AB20" s="889">
        <v>-23580</v>
      </c>
      <c r="AC20" s="889">
        <v>0</v>
      </c>
      <c r="AD20" s="889">
        <v>-23580</v>
      </c>
      <c r="AE20" s="889">
        <v>-142591</v>
      </c>
      <c r="AF20" s="889">
        <v>0</v>
      </c>
      <c r="AG20" s="889">
        <v>-142591</v>
      </c>
      <c r="AH20" s="889">
        <v>0</v>
      </c>
      <c r="AI20" s="889">
        <v>0</v>
      </c>
      <c r="AJ20" s="889">
        <v>0</v>
      </c>
      <c r="AK20" s="889">
        <v>0</v>
      </c>
      <c r="AL20" s="889">
        <v>0</v>
      </c>
      <c r="AM20" s="889">
        <v>0</v>
      </c>
      <c r="AN20" s="889">
        <v>441</v>
      </c>
      <c r="AO20" s="889">
        <v>0</v>
      </c>
      <c r="AP20" s="889">
        <v>441</v>
      </c>
      <c r="AQ20" s="889">
        <v>0</v>
      </c>
      <c r="AR20" s="889">
        <v>0</v>
      </c>
      <c r="AS20" s="889">
        <v>0</v>
      </c>
      <c r="AT20" s="889">
        <v>-143032</v>
      </c>
      <c r="AU20" s="889">
        <v>0</v>
      </c>
      <c r="AV20" s="889">
        <v>-143032</v>
      </c>
      <c r="AW20" s="889">
        <v>-7821</v>
      </c>
      <c r="AX20" s="889">
        <v>0</v>
      </c>
      <c r="AY20" s="889">
        <v>-7821</v>
      </c>
      <c r="AZ20" s="889">
        <v>1767163</v>
      </c>
      <c r="BA20" s="889">
        <v>0</v>
      </c>
      <c r="BB20" s="889">
        <v>1767163</v>
      </c>
      <c r="BC20" s="889">
        <v>-53947</v>
      </c>
      <c r="BD20" s="889">
        <v>0</v>
      </c>
      <c r="BE20" s="889">
        <v>-53947</v>
      </c>
      <c r="BF20" s="889">
        <v>-6477478</v>
      </c>
      <c r="BG20" s="889">
        <v>0</v>
      </c>
      <c r="BH20" s="889">
        <v>-6477478</v>
      </c>
      <c r="BI20" s="889">
        <v>513724</v>
      </c>
      <c r="BJ20" s="889">
        <v>0</v>
      </c>
      <c r="BK20" s="889">
        <v>513724</v>
      </c>
      <c r="BL20" s="889">
        <v>-166011</v>
      </c>
      <c r="BM20" s="889">
        <v>0</v>
      </c>
      <c r="BN20" s="889">
        <v>-166011</v>
      </c>
      <c r="BO20" s="889">
        <v>0</v>
      </c>
      <c r="BP20" s="889">
        <v>0</v>
      </c>
      <c r="BQ20" s="889">
        <v>0</v>
      </c>
      <c r="BR20" s="889">
        <v>-27850</v>
      </c>
      <c r="BS20" s="889">
        <v>0</v>
      </c>
      <c r="BT20" s="889">
        <v>-27850</v>
      </c>
      <c r="BU20" s="889">
        <v>1121</v>
      </c>
      <c r="BV20" s="889">
        <v>0</v>
      </c>
      <c r="BW20" s="889">
        <v>1121</v>
      </c>
      <c r="BX20" s="889">
        <v>0</v>
      </c>
      <c r="BY20" s="889">
        <v>0</v>
      </c>
      <c r="BZ20" s="889">
        <v>0</v>
      </c>
      <c r="CA20" s="889">
        <v>0</v>
      </c>
      <c r="CB20" s="889">
        <v>0</v>
      </c>
      <c r="CC20" s="889">
        <v>0</v>
      </c>
      <c r="CD20" s="889">
        <v>0</v>
      </c>
      <c r="CE20" s="889">
        <v>0</v>
      </c>
      <c r="CF20" s="889">
        <v>0</v>
      </c>
      <c r="CG20" s="889">
        <v>-10983984</v>
      </c>
      <c r="CH20" s="889">
        <v>0</v>
      </c>
      <c r="CI20" s="889">
        <v>-10983984</v>
      </c>
      <c r="CJ20" s="889">
        <v>0</v>
      </c>
      <c r="CK20" s="889">
        <v>0</v>
      </c>
      <c r="CL20" s="889">
        <v>0</v>
      </c>
      <c r="CM20" s="889">
        <v>0</v>
      </c>
      <c r="CN20" s="889">
        <v>0</v>
      </c>
      <c r="CO20" s="889">
        <v>0</v>
      </c>
      <c r="CP20" s="889">
        <v>-2688452</v>
      </c>
      <c r="CQ20" s="889">
        <v>0</v>
      </c>
      <c r="CR20" s="889">
        <v>-2688452</v>
      </c>
      <c r="CS20" s="889">
        <v>284676</v>
      </c>
      <c r="CT20" s="889">
        <v>0</v>
      </c>
      <c r="CU20" s="889">
        <v>284676</v>
      </c>
      <c r="CV20" s="889">
        <v>-2403776</v>
      </c>
      <c r="CW20" s="889">
        <v>0</v>
      </c>
      <c r="CX20" s="889">
        <v>-2403776</v>
      </c>
      <c r="CY20" s="889">
        <v>-50007</v>
      </c>
      <c r="CZ20" s="889">
        <v>0</v>
      </c>
      <c r="DA20" s="889">
        <v>-50007</v>
      </c>
      <c r="DB20" s="889">
        <v>-5728</v>
      </c>
      <c r="DC20" s="889">
        <v>0</v>
      </c>
      <c r="DD20" s="889">
        <v>-5728</v>
      </c>
      <c r="DE20" s="889">
        <v>0</v>
      </c>
      <c r="DF20" s="889">
        <v>0</v>
      </c>
      <c r="DG20" s="889">
        <v>0</v>
      </c>
      <c r="DH20" s="889">
        <v>0</v>
      </c>
      <c r="DI20" s="889">
        <v>0</v>
      </c>
      <c r="DJ20" s="889">
        <v>0</v>
      </c>
      <c r="DK20" s="889">
        <v>-355</v>
      </c>
      <c r="DL20" s="889">
        <v>0</v>
      </c>
      <c r="DM20" s="889">
        <v>-355</v>
      </c>
      <c r="DN20" s="889">
        <v>0</v>
      </c>
      <c r="DO20" s="889">
        <v>0</v>
      </c>
      <c r="DP20" s="889">
        <v>0</v>
      </c>
      <c r="DQ20" s="889">
        <v>0</v>
      </c>
      <c r="DR20" s="889">
        <v>0</v>
      </c>
      <c r="DS20" s="889">
        <v>0</v>
      </c>
      <c r="DT20" s="889">
        <v>0</v>
      </c>
      <c r="DU20" s="889">
        <v>0</v>
      </c>
      <c r="DV20" s="889">
        <v>0</v>
      </c>
      <c r="DW20" s="889">
        <v>-1085</v>
      </c>
      <c r="DX20" s="889">
        <v>0</v>
      </c>
      <c r="DY20" s="889">
        <v>-1085</v>
      </c>
      <c r="DZ20" s="889">
        <v>0</v>
      </c>
      <c r="EA20" s="889">
        <v>0</v>
      </c>
      <c r="EB20" s="889">
        <v>0</v>
      </c>
      <c r="EC20" s="889">
        <v>0</v>
      </c>
      <c r="ED20" s="889">
        <v>0</v>
      </c>
      <c r="EE20" s="889">
        <v>0</v>
      </c>
      <c r="EF20" s="889">
        <v>0</v>
      </c>
      <c r="EG20" s="889">
        <v>0</v>
      </c>
      <c r="EH20" s="889">
        <v>0</v>
      </c>
      <c r="EI20" s="889">
        <v>0</v>
      </c>
      <c r="EJ20" s="889">
        <v>0</v>
      </c>
      <c r="EK20" s="889">
        <v>0</v>
      </c>
      <c r="EL20" s="889">
        <v>-57175</v>
      </c>
      <c r="EM20" s="889">
        <v>0</v>
      </c>
      <c r="EN20" s="889">
        <v>-57175</v>
      </c>
      <c r="EO20" s="889">
        <v>0</v>
      </c>
      <c r="EP20" s="889">
        <v>0</v>
      </c>
      <c r="EQ20" s="889">
        <v>0</v>
      </c>
      <c r="ER20" s="889">
        <v>0</v>
      </c>
      <c r="ES20" s="889">
        <v>0</v>
      </c>
      <c r="ET20" s="889">
        <v>0</v>
      </c>
      <c r="EU20" s="889">
        <v>0</v>
      </c>
      <c r="EV20" s="889">
        <v>0</v>
      </c>
      <c r="EW20" s="889">
        <v>0</v>
      </c>
      <c r="EX20" s="889">
        <v>0</v>
      </c>
      <c r="EY20" s="889">
        <v>0</v>
      </c>
      <c r="EZ20" s="889">
        <v>0</v>
      </c>
      <c r="FA20" s="889">
        <v>0</v>
      </c>
      <c r="FB20" s="889">
        <v>0</v>
      </c>
      <c r="FC20" s="889">
        <v>0</v>
      </c>
      <c r="FD20" s="889">
        <v>0</v>
      </c>
      <c r="FE20" s="889">
        <v>0</v>
      </c>
      <c r="FF20" s="889">
        <v>0</v>
      </c>
      <c r="FG20" s="889">
        <v>0</v>
      </c>
      <c r="FH20" s="889">
        <v>0</v>
      </c>
      <c r="FI20" s="889">
        <v>0</v>
      </c>
      <c r="FJ20" s="889">
        <v>0</v>
      </c>
      <c r="FK20" s="889">
        <v>0</v>
      </c>
      <c r="FL20" s="889">
        <v>0</v>
      </c>
      <c r="FM20" s="889">
        <v>-28586</v>
      </c>
      <c r="FN20" s="889">
        <v>0</v>
      </c>
      <c r="FO20" s="889">
        <v>-28586</v>
      </c>
      <c r="FP20" s="889">
        <v>1121</v>
      </c>
      <c r="FQ20" s="889">
        <v>0</v>
      </c>
      <c r="FR20" s="889">
        <v>1121</v>
      </c>
      <c r="FS20" s="889">
        <v>0</v>
      </c>
      <c r="FT20" s="889">
        <v>0</v>
      </c>
      <c r="FU20" s="889">
        <v>0</v>
      </c>
      <c r="FV20" s="889">
        <v>0</v>
      </c>
      <c r="FW20" s="889">
        <v>0</v>
      </c>
      <c r="FX20" s="889">
        <v>0</v>
      </c>
      <c r="FY20" s="889">
        <v>0</v>
      </c>
      <c r="FZ20" s="889">
        <v>0</v>
      </c>
      <c r="GA20" s="889">
        <v>0</v>
      </c>
      <c r="GB20" s="889">
        <v>0</v>
      </c>
      <c r="GC20" s="889">
        <v>0</v>
      </c>
      <c r="GD20" s="889">
        <v>0</v>
      </c>
      <c r="GE20" s="889">
        <v>1693</v>
      </c>
      <c r="GF20" s="889">
        <v>0</v>
      </c>
      <c r="GG20" s="889">
        <v>1693</v>
      </c>
      <c r="GH20" s="889">
        <v>0</v>
      </c>
      <c r="GI20" s="889">
        <v>0</v>
      </c>
      <c r="GJ20" s="889">
        <v>0</v>
      </c>
      <c r="GK20" s="889">
        <v>-3395409</v>
      </c>
      <c r="GL20" s="889">
        <v>0</v>
      </c>
      <c r="GM20" s="889">
        <v>-3395409</v>
      </c>
      <c r="GN20" s="889">
        <v>330156</v>
      </c>
      <c r="GO20" s="889">
        <v>0</v>
      </c>
      <c r="GP20" s="889">
        <v>330156</v>
      </c>
      <c r="GQ20" s="889">
        <v>-421</v>
      </c>
      <c r="GR20" s="889">
        <v>0</v>
      </c>
      <c r="GS20" s="889">
        <v>-421</v>
      </c>
      <c r="GT20" s="889">
        <v>-1132331</v>
      </c>
      <c r="GU20" s="889">
        <v>0</v>
      </c>
      <c r="GV20" s="889">
        <v>-1132331</v>
      </c>
      <c r="GW20" s="889">
        <v>0</v>
      </c>
      <c r="GX20" s="889">
        <v>0</v>
      </c>
      <c r="GY20" s="889">
        <v>0</v>
      </c>
      <c r="GZ20" s="889">
        <v>-4223777</v>
      </c>
      <c r="HA20" s="889">
        <v>0</v>
      </c>
      <c r="HB20" s="889">
        <v>-4223777</v>
      </c>
      <c r="HC20" s="889">
        <v>0</v>
      </c>
      <c r="HD20" s="889">
        <v>0</v>
      </c>
      <c r="HE20" s="889">
        <v>0</v>
      </c>
      <c r="HF20" s="889">
        <v>0</v>
      </c>
      <c r="HG20" s="889">
        <v>0</v>
      </c>
      <c r="HH20" s="889">
        <v>0</v>
      </c>
      <c r="HI20" s="889">
        <v>0</v>
      </c>
      <c r="HJ20" s="889">
        <v>0</v>
      </c>
      <c r="HK20" s="889">
        <v>0</v>
      </c>
      <c r="HL20" s="889">
        <v>85423688</v>
      </c>
      <c r="HM20" s="889">
        <v>0</v>
      </c>
      <c r="HN20" s="889">
        <v>85423688</v>
      </c>
      <c r="HO20" s="889">
        <v>58422</v>
      </c>
      <c r="HP20" s="889">
        <v>0</v>
      </c>
      <c r="HQ20" s="889">
        <v>58422</v>
      </c>
      <c r="HR20" s="889">
        <v>-10983984</v>
      </c>
      <c r="HS20" s="889">
        <v>0</v>
      </c>
      <c r="HT20" s="889">
        <v>-10983984</v>
      </c>
      <c r="HU20" s="889">
        <v>-2403776</v>
      </c>
      <c r="HV20" s="889">
        <v>0</v>
      </c>
      <c r="HW20" s="889">
        <v>-2403776</v>
      </c>
      <c r="HX20" s="889">
        <v>-57175</v>
      </c>
      <c r="HY20" s="889">
        <v>0</v>
      </c>
      <c r="HZ20" s="889">
        <v>-57175</v>
      </c>
      <c r="IA20" s="889">
        <v>-4223777</v>
      </c>
      <c r="IB20" s="889">
        <v>0</v>
      </c>
      <c r="IC20" s="889">
        <v>-4223777</v>
      </c>
      <c r="ID20" s="889">
        <v>0</v>
      </c>
      <c r="IE20" s="889">
        <v>0</v>
      </c>
      <c r="IF20" s="889">
        <v>0</v>
      </c>
      <c r="IG20" s="889">
        <v>-17610290</v>
      </c>
      <c r="IH20" s="889">
        <v>0</v>
      </c>
      <c r="II20" s="889">
        <v>-17610290</v>
      </c>
      <c r="IJ20" s="889">
        <v>67813398</v>
      </c>
      <c r="IK20" s="889">
        <v>0</v>
      </c>
      <c r="IL20" s="889">
        <v>67813398</v>
      </c>
      <c r="IM20" s="884" t="s">
        <v>669</v>
      </c>
      <c r="IN20" s="884" t="s">
        <v>724</v>
      </c>
      <c r="IO20" s="884" t="s">
        <v>669</v>
      </c>
      <c r="IP20" s="884" t="s">
        <v>2345</v>
      </c>
      <c r="IQ20" s="884" t="s">
        <v>2367</v>
      </c>
    </row>
    <row r="21" spans="1:251" x14ac:dyDescent="0.2">
      <c r="A21" s="884" t="s">
        <v>3311</v>
      </c>
      <c r="B21" s="884" t="s">
        <v>109</v>
      </c>
      <c r="C21" s="884" t="s">
        <v>108</v>
      </c>
      <c r="D21" s="889">
        <v>94094842</v>
      </c>
      <c r="E21" s="889">
        <v>0</v>
      </c>
      <c r="F21" s="889">
        <v>94094842</v>
      </c>
      <c r="G21" s="889">
        <v>-3375908</v>
      </c>
      <c r="H21" s="889">
        <v>0</v>
      </c>
      <c r="I21" s="889">
        <v>-3375908</v>
      </c>
      <c r="J21" s="889">
        <v>0</v>
      </c>
      <c r="K21" s="889">
        <v>0</v>
      </c>
      <c r="L21" s="889">
        <v>0</v>
      </c>
      <c r="M21" s="889">
        <v>115449</v>
      </c>
      <c r="N21" s="889">
        <v>0</v>
      </c>
      <c r="O21" s="889">
        <v>115449</v>
      </c>
      <c r="P21" s="889">
        <v>0</v>
      </c>
      <c r="Q21" s="889">
        <v>0</v>
      </c>
      <c r="R21" s="889">
        <v>0</v>
      </c>
      <c r="S21" s="889">
        <v>-25676</v>
      </c>
      <c r="T21" s="889">
        <v>0</v>
      </c>
      <c r="U21" s="889">
        <v>-25676</v>
      </c>
      <c r="V21" s="889">
        <v>89773</v>
      </c>
      <c r="W21" s="889">
        <v>0</v>
      </c>
      <c r="X21" s="889">
        <v>89773</v>
      </c>
      <c r="Y21" s="889">
        <v>-6895243</v>
      </c>
      <c r="Z21" s="889">
        <v>0</v>
      </c>
      <c r="AA21" s="889">
        <v>-6895243</v>
      </c>
      <c r="AB21" s="889">
        <v>-3293</v>
      </c>
      <c r="AC21" s="889">
        <v>0</v>
      </c>
      <c r="AD21" s="889">
        <v>-3293</v>
      </c>
      <c r="AE21" s="889">
        <v>-159399</v>
      </c>
      <c r="AF21" s="889">
        <v>0</v>
      </c>
      <c r="AG21" s="889">
        <v>-159399</v>
      </c>
      <c r="AH21" s="889">
        <v>0</v>
      </c>
      <c r="AI21" s="889">
        <v>0</v>
      </c>
      <c r="AJ21" s="889">
        <v>0</v>
      </c>
      <c r="AK21" s="889">
        <v>0</v>
      </c>
      <c r="AL21" s="889">
        <v>0</v>
      </c>
      <c r="AM21" s="889">
        <v>0</v>
      </c>
      <c r="AN21" s="889">
        <v>0</v>
      </c>
      <c r="AO21" s="889">
        <v>0</v>
      </c>
      <c r="AP21" s="889">
        <v>0</v>
      </c>
      <c r="AQ21" s="889">
        <v>0</v>
      </c>
      <c r="AR21" s="889">
        <v>0</v>
      </c>
      <c r="AS21" s="889">
        <v>0</v>
      </c>
      <c r="AT21" s="889">
        <v>-159399</v>
      </c>
      <c r="AU21" s="889">
        <v>0</v>
      </c>
      <c r="AV21" s="889">
        <v>-159399</v>
      </c>
      <c r="AW21" s="889">
        <v>0</v>
      </c>
      <c r="AX21" s="889">
        <v>0</v>
      </c>
      <c r="AY21" s="889">
        <v>0</v>
      </c>
      <c r="AZ21" s="889">
        <v>1842437</v>
      </c>
      <c r="BA21" s="889">
        <v>0</v>
      </c>
      <c r="BB21" s="889">
        <v>1842437</v>
      </c>
      <c r="BC21" s="889">
        <v>-78188</v>
      </c>
      <c r="BD21" s="889">
        <v>0</v>
      </c>
      <c r="BE21" s="889">
        <v>-78188</v>
      </c>
      <c r="BF21" s="889">
        <v>-8529939</v>
      </c>
      <c r="BG21" s="889">
        <v>0</v>
      </c>
      <c r="BH21" s="889">
        <v>-8529939</v>
      </c>
      <c r="BI21" s="889">
        <v>14391</v>
      </c>
      <c r="BJ21" s="889">
        <v>0</v>
      </c>
      <c r="BK21" s="889">
        <v>14391</v>
      </c>
      <c r="BL21" s="889">
        <v>-120311</v>
      </c>
      <c r="BM21" s="889">
        <v>0</v>
      </c>
      <c r="BN21" s="889">
        <v>-120311</v>
      </c>
      <c r="BO21" s="889">
        <v>0</v>
      </c>
      <c r="BP21" s="889">
        <v>0</v>
      </c>
      <c r="BQ21" s="889">
        <v>0</v>
      </c>
      <c r="BR21" s="889">
        <v>0</v>
      </c>
      <c r="BS21" s="889">
        <v>0</v>
      </c>
      <c r="BT21" s="889">
        <v>0</v>
      </c>
      <c r="BU21" s="889">
        <v>0</v>
      </c>
      <c r="BV21" s="889">
        <v>0</v>
      </c>
      <c r="BW21" s="889">
        <v>0</v>
      </c>
      <c r="BX21" s="889">
        <v>0</v>
      </c>
      <c r="BY21" s="889">
        <v>0</v>
      </c>
      <c r="BZ21" s="889">
        <v>0</v>
      </c>
      <c r="CA21" s="889">
        <v>-8909</v>
      </c>
      <c r="CB21" s="889">
        <v>0</v>
      </c>
      <c r="CC21" s="889">
        <v>-8909</v>
      </c>
      <c r="CD21" s="889">
        <v>0</v>
      </c>
      <c r="CE21" s="889">
        <v>0</v>
      </c>
      <c r="CF21" s="889">
        <v>0</v>
      </c>
      <c r="CG21" s="889">
        <v>-13935161</v>
      </c>
      <c r="CH21" s="889">
        <v>0</v>
      </c>
      <c r="CI21" s="889">
        <v>-13935161</v>
      </c>
      <c r="CJ21" s="889">
        <v>-351069</v>
      </c>
      <c r="CK21" s="889">
        <v>0</v>
      </c>
      <c r="CL21" s="889">
        <v>-351069</v>
      </c>
      <c r="CM21" s="889">
        <v>-33151</v>
      </c>
      <c r="CN21" s="889">
        <v>0</v>
      </c>
      <c r="CO21" s="889">
        <v>-33151</v>
      </c>
      <c r="CP21" s="889">
        <v>-1679875</v>
      </c>
      <c r="CQ21" s="889">
        <v>0</v>
      </c>
      <c r="CR21" s="889">
        <v>-1679875</v>
      </c>
      <c r="CS21" s="889">
        <v>-282876</v>
      </c>
      <c r="CT21" s="889">
        <v>0</v>
      </c>
      <c r="CU21" s="889">
        <v>-282876</v>
      </c>
      <c r="CV21" s="889">
        <v>-2346971</v>
      </c>
      <c r="CW21" s="889">
        <v>0</v>
      </c>
      <c r="CX21" s="889">
        <v>-2346971</v>
      </c>
      <c r="CY21" s="889">
        <v>0</v>
      </c>
      <c r="CZ21" s="889">
        <v>0</v>
      </c>
      <c r="DA21" s="889">
        <v>0</v>
      </c>
      <c r="DB21" s="889">
        <v>0</v>
      </c>
      <c r="DC21" s="889">
        <v>0</v>
      </c>
      <c r="DD21" s="889">
        <v>0</v>
      </c>
      <c r="DE21" s="889">
        <v>0</v>
      </c>
      <c r="DF21" s="889">
        <v>0</v>
      </c>
      <c r="DG21" s="889">
        <v>0</v>
      </c>
      <c r="DH21" s="889">
        <v>0</v>
      </c>
      <c r="DI21" s="889">
        <v>0</v>
      </c>
      <c r="DJ21" s="889">
        <v>0</v>
      </c>
      <c r="DK21" s="889">
        <v>0</v>
      </c>
      <c r="DL21" s="889">
        <v>0</v>
      </c>
      <c r="DM21" s="889">
        <v>0</v>
      </c>
      <c r="DN21" s="889">
        <v>0</v>
      </c>
      <c r="DO21" s="889">
        <v>0</v>
      </c>
      <c r="DP21" s="889">
        <v>0</v>
      </c>
      <c r="DQ21" s="889">
        <v>0</v>
      </c>
      <c r="DR21" s="889">
        <v>0</v>
      </c>
      <c r="DS21" s="889">
        <v>0</v>
      </c>
      <c r="DT21" s="889">
        <v>0</v>
      </c>
      <c r="DU21" s="889">
        <v>0</v>
      </c>
      <c r="DV21" s="889">
        <v>0</v>
      </c>
      <c r="DW21" s="889">
        <v>0</v>
      </c>
      <c r="DX21" s="889">
        <v>0</v>
      </c>
      <c r="DY21" s="889">
        <v>0</v>
      </c>
      <c r="DZ21" s="889">
        <v>0</v>
      </c>
      <c r="EA21" s="889">
        <v>0</v>
      </c>
      <c r="EB21" s="889">
        <v>0</v>
      </c>
      <c r="EC21" s="889">
        <v>0</v>
      </c>
      <c r="ED21" s="889">
        <v>0</v>
      </c>
      <c r="EE21" s="889">
        <v>0</v>
      </c>
      <c r="EF21" s="889">
        <v>0</v>
      </c>
      <c r="EG21" s="889">
        <v>0</v>
      </c>
      <c r="EH21" s="889">
        <v>0</v>
      </c>
      <c r="EI21" s="889">
        <v>0</v>
      </c>
      <c r="EJ21" s="889">
        <v>0</v>
      </c>
      <c r="EK21" s="889">
        <v>0</v>
      </c>
      <c r="EL21" s="889">
        <v>0</v>
      </c>
      <c r="EM21" s="889">
        <v>0</v>
      </c>
      <c r="EN21" s="889">
        <v>0</v>
      </c>
      <c r="EO21" s="889">
        <v>0</v>
      </c>
      <c r="EP21" s="889">
        <v>0</v>
      </c>
      <c r="EQ21" s="889">
        <v>0</v>
      </c>
      <c r="ER21" s="889">
        <v>0</v>
      </c>
      <c r="ES21" s="889">
        <v>0</v>
      </c>
      <c r="ET21" s="889">
        <v>0</v>
      </c>
      <c r="EU21" s="889">
        <v>0</v>
      </c>
      <c r="EV21" s="889">
        <v>0</v>
      </c>
      <c r="EW21" s="889">
        <v>0</v>
      </c>
      <c r="EX21" s="889">
        <v>0</v>
      </c>
      <c r="EY21" s="889">
        <v>0</v>
      </c>
      <c r="EZ21" s="889">
        <v>0</v>
      </c>
      <c r="FA21" s="889">
        <v>0</v>
      </c>
      <c r="FB21" s="889">
        <v>0</v>
      </c>
      <c r="FC21" s="889">
        <v>0</v>
      </c>
      <c r="FD21" s="889">
        <v>0</v>
      </c>
      <c r="FE21" s="889">
        <v>0</v>
      </c>
      <c r="FF21" s="889">
        <v>0</v>
      </c>
      <c r="FG21" s="889">
        <v>0</v>
      </c>
      <c r="FH21" s="889">
        <v>0</v>
      </c>
      <c r="FI21" s="889">
        <v>0</v>
      </c>
      <c r="FJ21" s="889">
        <v>0</v>
      </c>
      <c r="FK21" s="889">
        <v>0</v>
      </c>
      <c r="FL21" s="889">
        <v>0</v>
      </c>
      <c r="FM21" s="889">
        <v>0</v>
      </c>
      <c r="FN21" s="889">
        <v>0</v>
      </c>
      <c r="FO21" s="889">
        <v>0</v>
      </c>
      <c r="FP21" s="889">
        <v>0</v>
      </c>
      <c r="FQ21" s="889">
        <v>0</v>
      </c>
      <c r="FR21" s="889">
        <v>0</v>
      </c>
      <c r="FS21" s="889">
        <v>0</v>
      </c>
      <c r="FT21" s="889">
        <v>0</v>
      </c>
      <c r="FU21" s="889">
        <v>0</v>
      </c>
      <c r="FV21" s="889">
        <v>0</v>
      </c>
      <c r="FW21" s="889">
        <v>0</v>
      </c>
      <c r="FX21" s="889">
        <v>0</v>
      </c>
      <c r="FY21" s="889">
        <v>-76001</v>
      </c>
      <c r="FZ21" s="889">
        <v>0</v>
      </c>
      <c r="GA21" s="889">
        <v>-76001</v>
      </c>
      <c r="GB21" s="889">
        <v>1</v>
      </c>
      <c r="GC21" s="889">
        <v>0</v>
      </c>
      <c r="GD21" s="889">
        <v>1</v>
      </c>
      <c r="GE21" s="889">
        <v>13206</v>
      </c>
      <c r="GF21" s="889">
        <v>0</v>
      </c>
      <c r="GG21" s="889">
        <v>13206</v>
      </c>
      <c r="GH21" s="889">
        <v>0</v>
      </c>
      <c r="GI21" s="889">
        <v>0</v>
      </c>
      <c r="GJ21" s="889">
        <v>0</v>
      </c>
      <c r="GK21" s="889">
        <v>-2606276</v>
      </c>
      <c r="GL21" s="889">
        <v>0</v>
      </c>
      <c r="GM21" s="889">
        <v>-2606276</v>
      </c>
      <c r="GN21" s="889">
        <v>252410</v>
      </c>
      <c r="GO21" s="889">
        <v>0</v>
      </c>
      <c r="GP21" s="889">
        <v>252410</v>
      </c>
      <c r="GQ21" s="889">
        <v>-9246</v>
      </c>
      <c r="GR21" s="889">
        <v>0</v>
      </c>
      <c r="GS21" s="889">
        <v>-9246</v>
      </c>
      <c r="GT21" s="889">
        <v>-4491330</v>
      </c>
      <c r="GU21" s="889">
        <v>0</v>
      </c>
      <c r="GV21" s="889">
        <v>-4491330</v>
      </c>
      <c r="GW21" s="889">
        <v>0</v>
      </c>
      <c r="GX21" s="889">
        <v>0</v>
      </c>
      <c r="GY21" s="889">
        <v>0</v>
      </c>
      <c r="GZ21" s="889">
        <v>-6917236</v>
      </c>
      <c r="HA21" s="889">
        <v>0</v>
      </c>
      <c r="HB21" s="889">
        <v>-6917236</v>
      </c>
      <c r="HC21" s="889">
        <v>0</v>
      </c>
      <c r="HD21" s="889">
        <v>0</v>
      </c>
      <c r="HE21" s="889">
        <v>0</v>
      </c>
      <c r="HF21" s="889">
        <v>0</v>
      </c>
      <c r="HG21" s="889">
        <v>0</v>
      </c>
      <c r="HH21" s="889">
        <v>0</v>
      </c>
      <c r="HI21" s="889">
        <v>0</v>
      </c>
      <c r="HJ21" s="889">
        <v>0</v>
      </c>
      <c r="HK21" s="889">
        <v>0</v>
      </c>
      <c r="HL21" s="889">
        <v>90718934</v>
      </c>
      <c r="HM21" s="889">
        <v>0</v>
      </c>
      <c r="HN21" s="889">
        <v>90718934</v>
      </c>
      <c r="HO21" s="889">
        <v>89773</v>
      </c>
      <c r="HP21" s="889">
        <v>0</v>
      </c>
      <c r="HQ21" s="889">
        <v>89773</v>
      </c>
      <c r="HR21" s="889">
        <v>-13935161</v>
      </c>
      <c r="HS21" s="889">
        <v>0</v>
      </c>
      <c r="HT21" s="889">
        <v>-13935161</v>
      </c>
      <c r="HU21" s="889">
        <v>-2346971</v>
      </c>
      <c r="HV21" s="889">
        <v>0</v>
      </c>
      <c r="HW21" s="889">
        <v>-2346971</v>
      </c>
      <c r="HX21" s="889">
        <v>0</v>
      </c>
      <c r="HY21" s="889">
        <v>0</v>
      </c>
      <c r="HZ21" s="889">
        <v>0</v>
      </c>
      <c r="IA21" s="889">
        <v>-6917236</v>
      </c>
      <c r="IB21" s="889">
        <v>0</v>
      </c>
      <c r="IC21" s="889">
        <v>-6917236</v>
      </c>
      <c r="ID21" s="889">
        <v>0</v>
      </c>
      <c r="IE21" s="889">
        <v>0</v>
      </c>
      <c r="IF21" s="889">
        <v>0</v>
      </c>
      <c r="IG21" s="889">
        <v>-23109595</v>
      </c>
      <c r="IH21" s="889">
        <v>0</v>
      </c>
      <c r="II21" s="889">
        <v>-23109595</v>
      </c>
      <c r="IJ21" s="889">
        <v>67609339</v>
      </c>
      <c r="IK21" s="889">
        <v>0</v>
      </c>
      <c r="IL21" s="889">
        <v>67609339</v>
      </c>
      <c r="IM21" s="884" t="s">
        <v>686</v>
      </c>
      <c r="IN21" s="884" t="s">
        <v>670</v>
      </c>
      <c r="IO21" s="884" t="s">
        <v>1673</v>
      </c>
      <c r="IP21" s="884" t="s">
        <v>2343</v>
      </c>
      <c r="IQ21" s="884" t="s">
        <v>2368</v>
      </c>
    </row>
    <row r="22" spans="1:251" x14ac:dyDescent="0.2">
      <c r="A22" s="884" t="s">
        <v>3311</v>
      </c>
      <c r="B22" s="884" t="s">
        <v>111</v>
      </c>
      <c r="C22" s="884" t="s">
        <v>110</v>
      </c>
      <c r="D22" s="889">
        <v>535377883</v>
      </c>
      <c r="E22" s="889">
        <v>31442763</v>
      </c>
      <c r="F22" s="889">
        <v>566820646</v>
      </c>
      <c r="G22" s="889">
        <v>-20398106</v>
      </c>
      <c r="H22" s="889">
        <v>918138</v>
      </c>
      <c r="I22" s="889">
        <v>-19479968</v>
      </c>
      <c r="J22" s="889">
        <v>0</v>
      </c>
      <c r="K22" s="889">
        <v>0</v>
      </c>
      <c r="L22" s="889">
        <v>0</v>
      </c>
      <c r="M22" s="889">
        <v>395982</v>
      </c>
      <c r="N22" s="889">
        <v>1830</v>
      </c>
      <c r="O22" s="889">
        <v>397812</v>
      </c>
      <c r="P22" s="889">
        <v>0</v>
      </c>
      <c r="Q22" s="889">
        <v>0</v>
      </c>
      <c r="R22" s="889">
        <v>0</v>
      </c>
      <c r="S22" s="889">
        <v>1485559</v>
      </c>
      <c r="T22" s="889">
        <v>10899</v>
      </c>
      <c r="U22" s="889">
        <v>1496458</v>
      </c>
      <c r="V22" s="889">
        <v>1881541</v>
      </c>
      <c r="W22" s="889">
        <v>12729</v>
      </c>
      <c r="X22" s="889">
        <v>1894270</v>
      </c>
      <c r="Y22" s="889">
        <v>-46254475</v>
      </c>
      <c r="Z22" s="889">
        <v>-756671</v>
      </c>
      <c r="AA22" s="889">
        <v>-47011146</v>
      </c>
      <c r="AB22" s="889">
        <v>-55785</v>
      </c>
      <c r="AC22" s="889">
        <v>-834</v>
      </c>
      <c r="AD22" s="889">
        <v>-56619</v>
      </c>
      <c r="AE22" s="889">
        <v>-1427975</v>
      </c>
      <c r="AF22" s="889">
        <v>52011</v>
      </c>
      <c r="AG22" s="889">
        <v>-1375964</v>
      </c>
      <c r="AH22" s="889">
        <v>9281</v>
      </c>
      <c r="AI22" s="889">
        <v>0</v>
      </c>
      <c r="AJ22" s="889">
        <v>9281</v>
      </c>
      <c r="AK22" s="889">
        <v>0</v>
      </c>
      <c r="AL22" s="889">
        <v>0</v>
      </c>
      <c r="AM22" s="889">
        <v>0</v>
      </c>
      <c r="AN22" s="889">
        <v>-21895</v>
      </c>
      <c r="AO22" s="889">
        <v>0</v>
      </c>
      <c r="AP22" s="889">
        <v>-21895</v>
      </c>
      <c r="AQ22" s="889">
        <v>0</v>
      </c>
      <c r="AR22" s="889">
        <v>0</v>
      </c>
      <c r="AS22" s="889">
        <v>0</v>
      </c>
      <c r="AT22" s="889">
        <v>-1415361</v>
      </c>
      <c r="AU22" s="889">
        <v>52011</v>
      </c>
      <c r="AV22" s="889">
        <v>-1363350</v>
      </c>
      <c r="AW22" s="889">
        <v>-10949</v>
      </c>
      <c r="AX22" s="889">
        <v>740</v>
      </c>
      <c r="AY22" s="889">
        <v>-10209</v>
      </c>
      <c r="AZ22" s="889">
        <v>10227874</v>
      </c>
      <c r="BA22" s="889">
        <v>685438</v>
      </c>
      <c r="BB22" s="889">
        <v>10913312</v>
      </c>
      <c r="BC22" s="889">
        <v>202855</v>
      </c>
      <c r="BD22" s="889">
        <v>74718</v>
      </c>
      <c r="BE22" s="889">
        <v>277573</v>
      </c>
      <c r="BF22" s="889">
        <v>-40179804</v>
      </c>
      <c r="BG22" s="889">
        <v>-2622064</v>
      </c>
      <c r="BH22" s="889">
        <v>-42801868</v>
      </c>
      <c r="BI22" s="889">
        <v>664827</v>
      </c>
      <c r="BJ22" s="889">
        <v>-29717</v>
      </c>
      <c r="BK22" s="889">
        <v>635110</v>
      </c>
      <c r="BL22" s="889">
        <v>-135000</v>
      </c>
      <c r="BM22" s="889">
        <v>0</v>
      </c>
      <c r="BN22" s="889">
        <v>-135000</v>
      </c>
      <c r="BO22" s="889">
        <v>0</v>
      </c>
      <c r="BP22" s="889">
        <v>0</v>
      </c>
      <c r="BQ22" s="889">
        <v>0</v>
      </c>
      <c r="BR22" s="889">
        <v>0</v>
      </c>
      <c r="BS22" s="889">
        <v>0</v>
      </c>
      <c r="BT22" s="889">
        <v>0</v>
      </c>
      <c r="BU22" s="889">
        <v>0</v>
      </c>
      <c r="BV22" s="889">
        <v>0</v>
      </c>
      <c r="BW22" s="889">
        <v>0</v>
      </c>
      <c r="BX22" s="889">
        <v>0</v>
      </c>
      <c r="BY22" s="889">
        <v>0</v>
      </c>
      <c r="BZ22" s="889">
        <v>0</v>
      </c>
      <c r="CA22" s="889">
        <v>0</v>
      </c>
      <c r="CB22" s="889">
        <v>0</v>
      </c>
      <c r="CC22" s="889">
        <v>0</v>
      </c>
      <c r="CD22" s="889">
        <v>0</v>
      </c>
      <c r="CE22" s="889">
        <v>0</v>
      </c>
      <c r="CF22" s="889">
        <v>0</v>
      </c>
      <c r="CG22" s="889">
        <v>-76901698</v>
      </c>
      <c r="CH22" s="889">
        <v>-2596285</v>
      </c>
      <c r="CI22" s="889">
        <v>-79497983</v>
      </c>
      <c r="CJ22" s="889">
        <v>-139916</v>
      </c>
      <c r="CK22" s="889">
        <v>0</v>
      </c>
      <c r="CL22" s="889">
        <v>-139916</v>
      </c>
      <c r="CM22" s="889">
        <v>-665070</v>
      </c>
      <c r="CN22" s="889">
        <v>0</v>
      </c>
      <c r="CO22" s="889">
        <v>-665070</v>
      </c>
      <c r="CP22" s="889">
        <v>-25983314</v>
      </c>
      <c r="CQ22" s="889">
        <v>-1038007</v>
      </c>
      <c r="CR22" s="889">
        <v>-27021321</v>
      </c>
      <c r="CS22" s="889">
        <v>500680</v>
      </c>
      <c r="CT22" s="889">
        <v>517266</v>
      </c>
      <c r="CU22" s="889">
        <v>1017946</v>
      </c>
      <c r="CV22" s="889">
        <v>-26287620</v>
      </c>
      <c r="CW22" s="889">
        <v>-520741</v>
      </c>
      <c r="CX22" s="889">
        <v>-26808361</v>
      </c>
      <c r="CY22" s="889">
        <v>-319153</v>
      </c>
      <c r="CZ22" s="889">
        <v>0</v>
      </c>
      <c r="DA22" s="889">
        <v>-319153</v>
      </c>
      <c r="DB22" s="889">
        <v>145268</v>
      </c>
      <c r="DC22" s="889">
        <v>0</v>
      </c>
      <c r="DD22" s="889">
        <v>145268</v>
      </c>
      <c r="DE22" s="889">
        <v>-42235</v>
      </c>
      <c r="DF22" s="889">
        <v>-2742</v>
      </c>
      <c r="DG22" s="889">
        <v>-44977</v>
      </c>
      <c r="DH22" s="889">
        <v>10473</v>
      </c>
      <c r="DI22" s="889">
        <v>0</v>
      </c>
      <c r="DJ22" s="889">
        <v>10473</v>
      </c>
      <c r="DK22" s="889">
        <v>0</v>
      </c>
      <c r="DL22" s="889">
        <v>0</v>
      </c>
      <c r="DM22" s="889">
        <v>0</v>
      </c>
      <c r="DN22" s="889">
        <v>0</v>
      </c>
      <c r="DO22" s="889">
        <v>0</v>
      </c>
      <c r="DP22" s="889">
        <v>0</v>
      </c>
      <c r="DQ22" s="889">
        <v>0</v>
      </c>
      <c r="DR22" s="889">
        <v>0</v>
      </c>
      <c r="DS22" s="889">
        <v>0</v>
      </c>
      <c r="DT22" s="889">
        <v>0</v>
      </c>
      <c r="DU22" s="889">
        <v>0</v>
      </c>
      <c r="DV22" s="889">
        <v>0</v>
      </c>
      <c r="DW22" s="889">
        <v>0</v>
      </c>
      <c r="DX22" s="889">
        <v>0</v>
      </c>
      <c r="DY22" s="889">
        <v>0</v>
      </c>
      <c r="DZ22" s="889">
        <v>0</v>
      </c>
      <c r="EA22" s="889">
        <v>0</v>
      </c>
      <c r="EB22" s="889">
        <v>0</v>
      </c>
      <c r="EC22" s="889">
        <v>0</v>
      </c>
      <c r="ED22" s="889">
        <v>-109481</v>
      </c>
      <c r="EE22" s="889">
        <v>-109481</v>
      </c>
      <c r="EF22" s="889">
        <v>0</v>
      </c>
      <c r="EG22" s="889">
        <v>-294411</v>
      </c>
      <c r="EH22" s="889">
        <v>-294411</v>
      </c>
      <c r="EI22" s="889">
        <v>-403892</v>
      </c>
      <c r="EJ22" s="889">
        <v>0</v>
      </c>
      <c r="EK22" s="889">
        <v>0</v>
      </c>
      <c r="EL22" s="889">
        <v>-205647</v>
      </c>
      <c r="EM22" s="889">
        <v>-406634</v>
      </c>
      <c r="EN22" s="889">
        <v>-612281</v>
      </c>
      <c r="EO22" s="889">
        <v>0</v>
      </c>
      <c r="EP22" s="889">
        <v>0</v>
      </c>
      <c r="EQ22" s="889">
        <v>0</v>
      </c>
      <c r="ER22" s="889">
        <v>0</v>
      </c>
      <c r="ES22" s="889">
        <v>0</v>
      </c>
      <c r="ET22" s="889">
        <v>0</v>
      </c>
      <c r="EU22" s="889">
        <v>0</v>
      </c>
      <c r="EV22" s="889">
        <v>0</v>
      </c>
      <c r="EW22" s="889">
        <v>0</v>
      </c>
      <c r="EX22" s="889">
        <v>0</v>
      </c>
      <c r="EY22" s="889">
        <v>0</v>
      </c>
      <c r="EZ22" s="889">
        <v>0</v>
      </c>
      <c r="FA22" s="889">
        <v>0</v>
      </c>
      <c r="FB22" s="889">
        <v>0</v>
      </c>
      <c r="FC22" s="889">
        <v>0</v>
      </c>
      <c r="FD22" s="889">
        <v>0</v>
      </c>
      <c r="FE22" s="889">
        <v>0</v>
      </c>
      <c r="FF22" s="889">
        <v>0</v>
      </c>
      <c r="FG22" s="889">
        <v>0</v>
      </c>
      <c r="FH22" s="889">
        <v>0</v>
      </c>
      <c r="FI22" s="889">
        <v>0</v>
      </c>
      <c r="FJ22" s="889">
        <v>0</v>
      </c>
      <c r="FK22" s="889">
        <v>0</v>
      </c>
      <c r="FL22" s="889">
        <v>0</v>
      </c>
      <c r="FM22" s="889">
        <v>0</v>
      </c>
      <c r="FN22" s="889">
        <v>0</v>
      </c>
      <c r="FO22" s="889">
        <v>0</v>
      </c>
      <c r="FP22" s="889">
        <v>0</v>
      </c>
      <c r="FQ22" s="889">
        <v>0</v>
      </c>
      <c r="FR22" s="889">
        <v>0</v>
      </c>
      <c r="FS22" s="889">
        <v>0</v>
      </c>
      <c r="FT22" s="889">
        <v>0</v>
      </c>
      <c r="FU22" s="889">
        <v>0</v>
      </c>
      <c r="FV22" s="889">
        <v>0</v>
      </c>
      <c r="FW22" s="889">
        <v>0</v>
      </c>
      <c r="FX22" s="889">
        <v>0</v>
      </c>
      <c r="FY22" s="889">
        <v>-508532</v>
      </c>
      <c r="FZ22" s="889">
        <v>-9589</v>
      </c>
      <c r="GA22" s="889">
        <v>-518121</v>
      </c>
      <c r="GB22" s="889">
        <v>-3095</v>
      </c>
      <c r="GC22" s="889">
        <v>0</v>
      </c>
      <c r="GD22" s="889">
        <v>-3095</v>
      </c>
      <c r="GE22" s="889">
        <v>-8336</v>
      </c>
      <c r="GF22" s="889">
        <v>0</v>
      </c>
      <c r="GG22" s="889">
        <v>-8336</v>
      </c>
      <c r="GH22" s="889">
        <v>0</v>
      </c>
      <c r="GI22" s="889">
        <v>0</v>
      </c>
      <c r="GJ22" s="889">
        <v>0</v>
      </c>
      <c r="GK22" s="889">
        <v>-35514124</v>
      </c>
      <c r="GL22" s="889">
        <v>-1184441</v>
      </c>
      <c r="GM22" s="889">
        <v>-36698565</v>
      </c>
      <c r="GN22" s="889">
        <v>3032809</v>
      </c>
      <c r="GO22" s="889">
        <v>-165132</v>
      </c>
      <c r="GP22" s="889">
        <v>2867677</v>
      </c>
      <c r="GQ22" s="889">
        <v>49194</v>
      </c>
      <c r="GR22" s="889">
        <v>0</v>
      </c>
      <c r="GS22" s="889">
        <v>49194</v>
      </c>
      <c r="GT22" s="889">
        <v>-24610427</v>
      </c>
      <c r="GU22" s="889">
        <v>-774379</v>
      </c>
      <c r="GV22" s="889">
        <v>-25384806</v>
      </c>
      <c r="GW22" s="889">
        <v>0</v>
      </c>
      <c r="GX22" s="889">
        <v>0</v>
      </c>
      <c r="GY22" s="889">
        <v>0</v>
      </c>
      <c r="GZ22" s="889">
        <v>-57562511</v>
      </c>
      <c r="HA22" s="889">
        <v>-2133541</v>
      </c>
      <c r="HB22" s="889">
        <v>-59696052</v>
      </c>
      <c r="HC22" s="889">
        <v>0</v>
      </c>
      <c r="HD22" s="889">
        <v>0</v>
      </c>
      <c r="HE22" s="889">
        <v>0</v>
      </c>
      <c r="HF22" s="889">
        <v>0</v>
      </c>
      <c r="HG22" s="889">
        <v>0</v>
      </c>
      <c r="HH22" s="889">
        <v>0</v>
      </c>
      <c r="HI22" s="889">
        <v>0</v>
      </c>
      <c r="HJ22" s="889">
        <v>0</v>
      </c>
      <c r="HK22" s="889">
        <v>0</v>
      </c>
      <c r="HL22" s="889">
        <v>514979777</v>
      </c>
      <c r="HM22" s="889">
        <v>32360901</v>
      </c>
      <c r="HN22" s="889">
        <v>547340678</v>
      </c>
      <c r="HO22" s="889">
        <v>1881541</v>
      </c>
      <c r="HP22" s="889">
        <v>12729</v>
      </c>
      <c r="HQ22" s="889">
        <v>1894270</v>
      </c>
      <c r="HR22" s="889">
        <v>-76901698</v>
      </c>
      <c r="HS22" s="889">
        <v>-2596285</v>
      </c>
      <c r="HT22" s="889">
        <v>-79497983</v>
      </c>
      <c r="HU22" s="889">
        <v>-26287620</v>
      </c>
      <c r="HV22" s="889">
        <v>-520741</v>
      </c>
      <c r="HW22" s="889">
        <v>-26808361</v>
      </c>
      <c r="HX22" s="889">
        <v>-205647</v>
      </c>
      <c r="HY22" s="889">
        <v>-406634</v>
      </c>
      <c r="HZ22" s="889">
        <v>-612281</v>
      </c>
      <c r="IA22" s="889">
        <v>-57562511</v>
      </c>
      <c r="IB22" s="889">
        <v>-2133541</v>
      </c>
      <c r="IC22" s="889">
        <v>-59696052</v>
      </c>
      <c r="ID22" s="889">
        <v>0</v>
      </c>
      <c r="IE22" s="889">
        <v>0</v>
      </c>
      <c r="IF22" s="889">
        <v>0</v>
      </c>
      <c r="IG22" s="889">
        <v>-159075935</v>
      </c>
      <c r="IH22" s="889">
        <v>-5644472</v>
      </c>
      <c r="II22" s="889">
        <v>-164720407</v>
      </c>
      <c r="IJ22" s="889">
        <v>355903842</v>
      </c>
      <c r="IK22" s="889">
        <v>26716429</v>
      </c>
      <c r="IL22" s="889">
        <v>382620271</v>
      </c>
      <c r="IM22" s="884" t="s">
        <v>679</v>
      </c>
      <c r="IN22" s="884" t="s">
        <v>678</v>
      </c>
      <c r="IO22" s="884" t="s">
        <v>1674</v>
      </c>
      <c r="IP22" s="884" t="s">
        <v>2348</v>
      </c>
      <c r="IQ22" s="884" t="s">
        <v>2369</v>
      </c>
    </row>
    <row r="23" spans="1:251" x14ac:dyDescent="0.2">
      <c r="A23" s="884" t="s">
        <v>3311</v>
      </c>
      <c r="B23" s="884" t="s">
        <v>113</v>
      </c>
      <c r="C23" s="884" t="s">
        <v>112</v>
      </c>
      <c r="D23" s="889">
        <v>57491180</v>
      </c>
      <c r="E23" s="889">
        <v>0</v>
      </c>
      <c r="F23" s="889">
        <v>57491180</v>
      </c>
      <c r="G23" s="889">
        <v>64164</v>
      </c>
      <c r="H23" s="889">
        <v>0</v>
      </c>
      <c r="I23" s="889">
        <v>64164</v>
      </c>
      <c r="J23" s="889">
        <v>0</v>
      </c>
      <c r="K23" s="889">
        <v>0</v>
      </c>
      <c r="L23" s="889">
        <v>0</v>
      </c>
      <c r="M23" s="889">
        <v>7875</v>
      </c>
      <c r="N23" s="889">
        <v>0</v>
      </c>
      <c r="O23" s="889">
        <v>7875</v>
      </c>
      <c r="P23" s="889">
        <v>0</v>
      </c>
      <c r="Q23" s="889">
        <v>0</v>
      </c>
      <c r="R23" s="889">
        <v>0</v>
      </c>
      <c r="S23" s="889">
        <v>268220</v>
      </c>
      <c r="T23" s="889">
        <v>0</v>
      </c>
      <c r="U23" s="889">
        <v>268220</v>
      </c>
      <c r="V23" s="889">
        <v>276095</v>
      </c>
      <c r="W23" s="889">
        <v>0</v>
      </c>
      <c r="X23" s="889">
        <v>276095</v>
      </c>
      <c r="Y23" s="889">
        <v>-2718907</v>
      </c>
      <c r="Z23" s="889">
        <v>0</v>
      </c>
      <c r="AA23" s="889">
        <v>-2718907</v>
      </c>
      <c r="AB23" s="889">
        <v>-7679</v>
      </c>
      <c r="AC23" s="889">
        <v>0</v>
      </c>
      <c r="AD23" s="889">
        <v>-7679</v>
      </c>
      <c r="AE23" s="889">
        <v>-54726</v>
      </c>
      <c r="AF23" s="889">
        <v>0</v>
      </c>
      <c r="AG23" s="889">
        <v>-54726</v>
      </c>
      <c r="AH23" s="889">
        <v>0</v>
      </c>
      <c r="AI23" s="889">
        <v>0</v>
      </c>
      <c r="AJ23" s="889">
        <v>0</v>
      </c>
      <c r="AK23" s="889">
        <v>0</v>
      </c>
      <c r="AL23" s="889">
        <v>0</v>
      </c>
      <c r="AM23" s="889">
        <v>0</v>
      </c>
      <c r="AN23" s="889">
        <v>0</v>
      </c>
      <c r="AO23" s="889">
        <v>0</v>
      </c>
      <c r="AP23" s="889">
        <v>0</v>
      </c>
      <c r="AQ23" s="889">
        <v>0</v>
      </c>
      <c r="AR23" s="889">
        <v>0</v>
      </c>
      <c r="AS23" s="889">
        <v>0</v>
      </c>
      <c r="AT23" s="889">
        <v>-54726</v>
      </c>
      <c r="AU23" s="889">
        <v>0</v>
      </c>
      <c r="AV23" s="889">
        <v>-54726</v>
      </c>
      <c r="AW23" s="889">
        <v>-2858</v>
      </c>
      <c r="AX23" s="889">
        <v>0</v>
      </c>
      <c r="AY23" s="889">
        <v>-2858</v>
      </c>
      <c r="AZ23" s="889">
        <v>1250422</v>
      </c>
      <c r="BA23" s="889">
        <v>0</v>
      </c>
      <c r="BB23" s="889">
        <v>1250422</v>
      </c>
      <c r="BC23" s="889">
        <v>11468</v>
      </c>
      <c r="BD23" s="889">
        <v>0</v>
      </c>
      <c r="BE23" s="889">
        <v>11468</v>
      </c>
      <c r="BF23" s="889">
        <v>-1317113</v>
      </c>
      <c r="BG23" s="889">
        <v>0</v>
      </c>
      <c r="BH23" s="889">
        <v>-1317113</v>
      </c>
      <c r="BI23" s="889">
        <v>611</v>
      </c>
      <c r="BJ23" s="889">
        <v>0</v>
      </c>
      <c r="BK23" s="889">
        <v>611</v>
      </c>
      <c r="BL23" s="889">
        <v>-53153</v>
      </c>
      <c r="BM23" s="889">
        <v>0</v>
      </c>
      <c r="BN23" s="889">
        <v>-53153</v>
      </c>
      <c r="BO23" s="889">
        <v>0</v>
      </c>
      <c r="BP23" s="889">
        <v>0</v>
      </c>
      <c r="BQ23" s="889">
        <v>0</v>
      </c>
      <c r="BR23" s="889">
        <v>0</v>
      </c>
      <c r="BS23" s="889">
        <v>0</v>
      </c>
      <c r="BT23" s="889">
        <v>0</v>
      </c>
      <c r="BU23" s="889">
        <v>0</v>
      </c>
      <c r="BV23" s="889">
        <v>0</v>
      </c>
      <c r="BW23" s="889">
        <v>0</v>
      </c>
      <c r="BX23" s="889">
        <v>0</v>
      </c>
      <c r="BY23" s="889">
        <v>0</v>
      </c>
      <c r="BZ23" s="889">
        <v>0</v>
      </c>
      <c r="CA23" s="889">
        <v>-1216</v>
      </c>
      <c r="CB23" s="889">
        <v>0</v>
      </c>
      <c r="CC23" s="889">
        <v>-1216</v>
      </c>
      <c r="CD23" s="889">
        <v>0</v>
      </c>
      <c r="CE23" s="889">
        <v>0</v>
      </c>
      <c r="CF23" s="889">
        <v>0</v>
      </c>
      <c r="CG23" s="889">
        <v>-2882614</v>
      </c>
      <c r="CH23" s="889">
        <v>0</v>
      </c>
      <c r="CI23" s="889">
        <v>-2882614</v>
      </c>
      <c r="CJ23" s="889">
        <v>-16672</v>
      </c>
      <c r="CK23" s="889">
        <v>0</v>
      </c>
      <c r="CL23" s="889">
        <v>-16672</v>
      </c>
      <c r="CM23" s="889">
        <v>908</v>
      </c>
      <c r="CN23" s="889">
        <v>0</v>
      </c>
      <c r="CO23" s="889">
        <v>908</v>
      </c>
      <c r="CP23" s="889">
        <v>-681802</v>
      </c>
      <c r="CQ23" s="889">
        <v>0</v>
      </c>
      <c r="CR23" s="889">
        <v>-681802</v>
      </c>
      <c r="CS23" s="889">
        <v>9244</v>
      </c>
      <c r="CT23" s="889">
        <v>0</v>
      </c>
      <c r="CU23" s="889">
        <v>9244</v>
      </c>
      <c r="CV23" s="889">
        <v>-688322</v>
      </c>
      <c r="CW23" s="889">
        <v>0</v>
      </c>
      <c r="CX23" s="889">
        <v>-688322</v>
      </c>
      <c r="CY23" s="889">
        <v>-70577</v>
      </c>
      <c r="CZ23" s="889">
        <v>0</v>
      </c>
      <c r="DA23" s="889">
        <v>-70577</v>
      </c>
      <c r="DB23" s="889">
        <v>-303</v>
      </c>
      <c r="DC23" s="889">
        <v>0</v>
      </c>
      <c r="DD23" s="889">
        <v>-303</v>
      </c>
      <c r="DE23" s="889">
        <v>-8729</v>
      </c>
      <c r="DF23" s="889">
        <v>0</v>
      </c>
      <c r="DG23" s="889">
        <v>-8729</v>
      </c>
      <c r="DH23" s="889">
        <v>-2030</v>
      </c>
      <c r="DI23" s="889">
        <v>0</v>
      </c>
      <c r="DJ23" s="889">
        <v>-2030</v>
      </c>
      <c r="DK23" s="889">
        <v>-6148</v>
      </c>
      <c r="DL23" s="889">
        <v>0</v>
      </c>
      <c r="DM23" s="889">
        <v>-6148</v>
      </c>
      <c r="DN23" s="889">
        <v>-241</v>
      </c>
      <c r="DO23" s="889">
        <v>0</v>
      </c>
      <c r="DP23" s="889">
        <v>-241</v>
      </c>
      <c r="DQ23" s="889">
        <v>0</v>
      </c>
      <c r="DR23" s="889">
        <v>0</v>
      </c>
      <c r="DS23" s="889">
        <v>0</v>
      </c>
      <c r="DT23" s="889">
        <v>0</v>
      </c>
      <c r="DU23" s="889">
        <v>0</v>
      </c>
      <c r="DV23" s="889">
        <v>0</v>
      </c>
      <c r="DW23" s="889">
        <v>0</v>
      </c>
      <c r="DX23" s="889">
        <v>0</v>
      </c>
      <c r="DY23" s="889">
        <v>0</v>
      </c>
      <c r="DZ23" s="889">
        <v>0</v>
      </c>
      <c r="EA23" s="889">
        <v>0</v>
      </c>
      <c r="EB23" s="889">
        <v>0</v>
      </c>
      <c r="EC23" s="889">
        <v>0</v>
      </c>
      <c r="ED23" s="889">
        <v>0</v>
      </c>
      <c r="EE23" s="889">
        <v>0</v>
      </c>
      <c r="EF23" s="889">
        <v>0</v>
      </c>
      <c r="EG23" s="889">
        <v>0</v>
      </c>
      <c r="EH23" s="889">
        <v>0</v>
      </c>
      <c r="EI23" s="889">
        <v>0</v>
      </c>
      <c r="EJ23" s="889">
        <v>0</v>
      </c>
      <c r="EK23" s="889">
        <v>0</v>
      </c>
      <c r="EL23" s="889">
        <v>-88028</v>
      </c>
      <c r="EM23" s="889">
        <v>0</v>
      </c>
      <c r="EN23" s="889">
        <v>-88028</v>
      </c>
      <c r="EO23" s="889">
        <v>0</v>
      </c>
      <c r="EP23" s="889">
        <v>0</v>
      </c>
      <c r="EQ23" s="889">
        <v>0</v>
      </c>
      <c r="ER23" s="889">
        <v>0</v>
      </c>
      <c r="ES23" s="889">
        <v>0</v>
      </c>
      <c r="ET23" s="889">
        <v>0</v>
      </c>
      <c r="EU23" s="889">
        <v>0</v>
      </c>
      <c r="EV23" s="889">
        <v>0</v>
      </c>
      <c r="EW23" s="889">
        <v>0</v>
      </c>
      <c r="EX23" s="889">
        <v>0</v>
      </c>
      <c r="EY23" s="889">
        <v>0</v>
      </c>
      <c r="EZ23" s="889">
        <v>0</v>
      </c>
      <c r="FA23" s="889">
        <v>0</v>
      </c>
      <c r="FB23" s="889">
        <v>0</v>
      </c>
      <c r="FC23" s="889">
        <v>0</v>
      </c>
      <c r="FD23" s="889">
        <v>0</v>
      </c>
      <c r="FE23" s="889">
        <v>0</v>
      </c>
      <c r="FF23" s="889">
        <v>0</v>
      </c>
      <c r="FG23" s="889">
        <v>0</v>
      </c>
      <c r="FH23" s="889">
        <v>0</v>
      </c>
      <c r="FI23" s="889">
        <v>0</v>
      </c>
      <c r="FJ23" s="889">
        <v>0</v>
      </c>
      <c r="FK23" s="889">
        <v>0</v>
      </c>
      <c r="FL23" s="889">
        <v>0</v>
      </c>
      <c r="FM23" s="889">
        <v>0</v>
      </c>
      <c r="FN23" s="889">
        <v>0</v>
      </c>
      <c r="FO23" s="889">
        <v>0</v>
      </c>
      <c r="FP23" s="889">
        <v>0</v>
      </c>
      <c r="FQ23" s="889">
        <v>0</v>
      </c>
      <c r="FR23" s="889">
        <v>0</v>
      </c>
      <c r="FS23" s="889">
        <v>0</v>
      </c>
      <c r="FT23" s="889">
        <v>0</v>
      </c>
      <c r="FU23" s="889">
        <v>0</v>
      </c>
      <c r="FV23" s="889">
        <v>0</v>
      </c>
      <c r="FW23" s="889">
        <v>0</v>
      </c>
      <c r="FX23" s="889">
        <v>0</v>
      </c>
      <c r="FY23" s="889">
        <v>-23546</v>
      </c>
      <c r="FZ23" s="889">
        <v>0</v>
      </c>
      <c r="GA23" s="889">
        <v>-23546</v>
      </c>
      <c r="GB23" s="889">
        <v>0</v>
      </c>
      <c r="GC23" s="889">
        <v>0</v>
      </c>
      <c r="GD23" s="889">
        <v>0</v>
      </c>
      <c r="GE23" s="889">
        <v>2374</v>
      </c>
      <c r="GF23" s="889">
        <v>0</v>
      </c>
      <c r="GG23" s="889">
        <v>2374</v>
      </c>
      <c r="GH23" s="889">
        <v>0</v>
      </c>
      <c r="GI23" s="889">
        <v>0</v>
      </c>
      <c r="GJ23" s="889">
        <v>0</v>
      </c>
      <c r="GK23" s="889">
        <v>-1030742</v>
      </c>
      <c r="GL23" s="889">
        <v>0</v>
      </c>
      <c r="GM23" s="889">
        <v>-1030742</v>
      </c>
      <c r="GN23" s="889">
        <v>335504</v>
      </c>
      <c r="GO23" s="889">
        <v>0</v>
      </c>
      <c r="GP23" s="889">
        <v>335504</v>
      </c>
      <c r="GQ23" s="889">
        <v>1068</v>
      </c>
      <c r="GR23" s="889">
        <v>0</v>
      </c>
      <c r="GS23" s="889">
        <v>1068</v>
      </c>
      <c r="GT23" s="889">
        <v>-2313652</v>
      </c>
      <c r="GU23" s="889">
        <v>0</v>
      </c>
      <c r="GV23" s="889">
        <v>-2313652</v>
      </c>
      <c r="GW23" s="889">
        <v>0</v>
      </c>
      <c r="GX23" s="889">
        <v>0</v>
      </c>
      <c r="GY23" s="889">
        <v>0</v>
      </c>
      <c r="GZ23" s="889">
        <v>-3028994</v>
      </c>
      <c r="HA23" s="889">
        <v>0</v>
      </c>
      <c r="HB23" s="889">
        <v>-3028994</v>
      </c>
      <c r="HC23" s="889">
        <v>0</v>
      </c>
      <c r="HD23" s="889">
        <v>0</v>
      </c>
      <c r="HE23" s="889">
        <v>0</v>
      </c>
      <c r="HF23" s="889">
        <v>0</v>
      </c>
      <c r="HG23" s="889">
        <v>0</v>
      </c>
      <c r="HH23" s="889">
        <v>0</v>
      </c>
      <c r="HI23" s="889">
        <v>0</v>
      </c>
      <c r="HJ23" s="889">
        <v>0</v>
      </c>
      <c r="HK23" s="889">
        <v>0</v>
      </c>
      <c r="HL23" s="889">
        <v>57555344</v>
      </c>
      <c r="HM23" s="889">
        <v>0</v>
      </c>
      <c r="HN23" s="889">
        <v>57555344</v>
      </c>
      <c r="HO23" s="889">
        <v>276095</v>
      </c>
      <c r="HP23" s="889">
        <v>0</v>
      </c>
      <c r="HQ23" s="889">
        <v>276095</v>
      </c>
      <c r="HR23" s="889">
        <v>-2882614</v>
      </c>
      <c r="HS23" s="889">
        <v>0</v>
      </c>
      <c r="HT23" s="889">
        <v>-2882614</v>
      </c>
      <c r="HU23" s="889">
        <v>-688322</v>
      </c>
      <c r="HV23" s="889">
        <v>0</v>
      </c>
      <c r="HW23" s="889">
        <v>-688322</v>
      </c>
      <c r="HX23" s="889">
        <v>-88028</v>
      </c>
      <c r="HY23" s="889">
        <v>0</v>
      </c>
      <c r="HZ23" s="889">
        <v>-88028</v>
      </c>
      <c r="IA23" s="889">
        <v>-3028994</v>
      </c>
      <c r="IB23" s="889">
        <v>0</v>
      </c>
      <c r="IC23" s="889">
        <v>-3028994</v>
      </c>
      <c r="ID23" s="889">
        <v>0</v>
      </c>
      <c r="IE23" s="889">
        <v>0</v>
      </c>
      <c r="IF23" s="889">
        <v>0</v>
      </c>
      <c r="IG23" s="889">
        <v>-6411863</v>
      </c>
      <c r="IH23" s="889">
        <v>0</v>
      </c>
      <c r="II23" s="889">
        <v>-6411863</v>
      </c>
      <c r="IJ23" s="889">
        <v>51143481</v>
      </c>
      <c r="IK23" s="889">
        <v>0</v>
      </c>
      <c r="IL23" s="889">
        <v>51143481</v>
      </c>
      <c r="IM23" s="884" t="s">
        <v>722</v>
      </c>
      <c r="IN23" s="884" t="s">
        <v>719</v>
      </c>
      <c r="IO23" s="884" t="s">
        <v>1672</v>
      </c>
      <c r="IP23" s="884" t="s">
        <v>2347</v>
      </c>
      <c r="IQ23" s="884" t="s">
        <v>2370</v>
      </c>
    </row>
    <row r="24" spans="1:251" x14ac:dyDescent="0.2">
      <c r="A24" s="884" t="s">
        <v>3311</v>
      </c>
      <c r="B24" s="884" t="s">
        <v>115</v>
      </c>
      <c r="C24" s="884" t="s">
        <v>114</v>
      </c>
      <c r="D24" s="889">
        <v>60341984</v>
      </c>
      <c r="E24" s="889">
        <v>0</v>
      </c>
      <c r="F24" s="889">
        <v>60341984</v>
      </c>
      <c r="G24" s="889">
        <v>-1911009</v>
      </c>
      <c r="H24" s="889">
        <v>0</v>
      </c>
      <c r="I24" s="889">
        <v>-1911009</v>
      </c>
      <c r="J24" s="889">
        <v>0</v>
      </c>
      <c r="K24" s="889">
        <v>0</v>
      </c>
      <c r="L24" s="889">
        <v>0</v>
      </c>
      <c r="M24" s="889">
        <v>-55267</v>
      </c>
      <c r="N24" s="889">
        <v>0</v>
      </c>
      <c r="O24" s="889">
        <v>-55267</v>
      </c>
      <c r="P24" s="889">
        <v>0</v>
      </c>
      <c r="Q24" s="889">
        <v>0</v>
      </c>
      <c r="R24" s="889">
        <v>0</v>
      </c>
      <c r="S24" s="889">
        <v>963640</v>
      </c>
      <c r="T24" s="889">
        <v>0</v>
      </c>
      <c r="U24" s="889">
        <v>963640</v>
      </c>
      <c r="V24" s="889">
        <v>908373</v>
      </c>
      <c r="W24" s="889">
        <v>0</v>
      </c>
      <c r="X24" s="889">
        <v>908373</v>
      </c>
      <c r="Y24" s="889">
        <v>-9260632</v>
      </c>
      <c r="Z24" s="889">
        <v>0</v>
      </c>
      <c r="AA24" s="889">
        <v>-9260632</v>
      </c>
      <c r="AB24" s="889">
        <v>-34274</v>
      </c>
      <c r="AC24" s="889">
        <v>0</v>
      </c>
      <c r="AD24" s="889">
        <v>-34274</v>
      </c>
      <c r="AE24" s="889">
        <v>-78251</v>
      </c>
      <c r="AF24" s="889">
        <v>0</v>
      </c>
      <c r="AG24" s="889">
        <v>-78251</v>
      </c>
      <c r="AH24" s="889">
        <v>-649</v>
      </c>
      <c r="AI24" s="889">
        <v>0</v>
      </c>
      <c r="AJ24" s="889">
        <v>-649</v>
      </c>
      <c r="AK24" s="889">
        <v>0</v>
      </c>
      <c r="AL24" s="889">
        <v>0</v>
      </c>
      <c r="AM24" s="889">
        <v>0</v>
      </c>
      <c r="AN24" s="889">
        <v>-1409</v>
      </c>
      <c r="AO24" s="889">
        <v>0</v>
      </c>
      <c r="AP24" s="889">
        <v>-1409</v>
      </c>
      <c r="AQ24" s="889">
        <v>0</v>
      </c>
      <c r="AR24" s="889">
        <v>0</v>
      </c>
      <c r="AS24" s="889">
        <v>0</v>
      </c>
      <c r="AT24" s="889">
        <v>-76193</v>
      </c>
      <c r="AU24" s="889">
        <v>0</v>
      </c>
      <c r="AV24" s="889">
        <v>-76193</v>
      </c>
      <c r="AW24" s="889">
        <v>10635</v>
      </c>
      <c r="AX24" s="889">
        <v>0</v>
      </c>
      <c r="AY24" s="889">
        <v>10635</v>
      </c>
      <c r="AZ24" s="889">
        <v>1028368</v>
      </c>
      <c r="BA24" s="889">
        <v>0</v>
      </c>
      <c r="BB24" s="889">
        <v>1028368</v>
      </c>
      <c r="BC24" s="889">
        <v>40457</v>
      </c>
      <c r="BD24" s="889">
        <v>0</v>
      </c>
      <c r="BE24" s="889">
        <v>40457</v>
      </c>
      <c r="BF24" s="889">
        <v>-4849890</v>
      </c>
      <c r="BG24" s="889">
        <v>0</v>
      </c>
      <c r="BH24" s="889">
        <v>-4849890</v>
      </c>
      <c r="BI24" s="889">
        <v>62199</v>
      </c>
      <c r="BJ24" s="889">
        <v>0</v>
      </c>
      <c r="BK24" s="889">
        <v>62199</v>
      </c>
      <c r="BL24" s="889">
        <v>-65147</v>
      </c>
      <c r="BM24" s="889">
        <v>0</v>
      </c>
      <c r="BN24" s="889">
        <v>-65147</v>
      </c>
      <c r="BO24" s="889">
        <v>0</v>
      </c>
      <c r="BP24" s="889">
        <v>0</v>
      </c>
      <c r="BQ24" s="889">
        <v>0</v>
      </c>
      <c r="BR24" s="889">
        <v>-3482</v>
      </c>
      <c r="BS24" s="889">
        <v>0</v>
      </c>
      <c r="BT24" s="889">
        <v>-3482</v>
      </c>
      <c r="BU24" s="889">
        <v>0</v>
      </c>
      <c r="BV24" s="889">
        <v>0</v>
      </c>
      <c r="BW24" s="889">
        <v>0</v>
      </c>
      <c r="BX24" s="889">
        <v>0</v>
      </c>
      <c r="BY24" s="889">
        <v>0</v>
      </c>
      <c r="BZ24" s="889">
        <v>0</v>
      </c>
      <c r="CA24" s="889">
        <v>0</v>
      </c>
      <c r="CB24" s="889">
        <v>0</v>
      </c>
      <c r="CC24" s="889">
        <v>0</v>
      </c>
      <c r="CD24" s="889">
        <v>0</v>
      </c>
      <c r="CE24" s="889">
        <v>0</v>
      </c>
      <c r="CF24" s="889">
        <v>0</v>
      </c>
      <c r="CG24" s="889">
        <v>-13126378</v>
      </c>
      <c r="CH24" s="889">
        <v>0</v>
      </c>
      <c r="CI24" s="889">
        <v>-13126378</v>
      </c>
      <c r="CJ24" s="889">
        <v>-10132</v>
      </c>
      <c r="CK24" s="889">
        <v>0</v>
      </c>
      <c r="CL24" s="889">
        <v>-10132</v>
      </c>
      <c r="CM24" s="889">
        <v>-124610</v>
      </c>
      <c r="CN24" s="889">
        <v>0</v>
      </c>
      <c r="CO24" s="889">
        <v>-124610</v>
      </c>
      <c r="CP24" s="889">
        <v>-2523025</v>
      </c>
      <c r="CQ24" s="889">
        <v>0</v>
      </c>
      <c r="CR24" s="889">
        <v>-2523025</v>
      </c>
      <c r="CS24" s="889">
        <v>-555200</v>
      </c>
      <c r="CT24" s="889">
        <v>0</v>
      </c>
      <c r="CU24" s="889">
        <v>-555200</v>
      </c>
      <c r="CV24" s="889">
        <v>-3212967</v>
      </c>
      <c r="CW24" s="889">
        <v>0</v>
      </c>
      <c r="CX24" s="889">
        <v>-3212967</v>
      </c>
      <c r="CY24" s="889">
        <v>-31381</v>
      </c>
      <c r="CZ24" s="889">
        <v>0</v>
      </c>
      <c r="DA24" s="889">
        <v>-31381</v>
      </c>
      <c r="DB24" s="889">
        <v>501</v>
      </c>
      <c r="DC24" s="889">
        <v>0</v>
      </c>
      <c r="DD24" s="889">
        <v>501</v>
      </c>
      <c r="DE24" s="889">
        <v>0</v>
      </c>
      <c r="DF24" s="889">
        <v>0</v>
      </c>
      <c r="DG24" s="889">
        <v>0</v>
      </c>
      <c r="DH24" s="889">
        <v>0</v>
      </c>
      <c r="DI24" s="889">
        <v>0</v>
      </c>
      <c r="DJ24" s="889">
        <v>0</v>
      </c>
      <c r="DK24" s="889">
        <v>0</v>
      </c>
      <c r="DL24" s="889">
        <v>0</v>
      </c>
      <c r="DM24" s="889">
        <v>0</v>
      </c>
      <c r="DN24" s="889">
        <v>0</v>
      </c>
      <c r="DO24" s="889">
        <v>0</v>
      </c>
      <c r="DP24" s="889">
        <v>0</v>
      </c>
      <c r="DQ24" s="889">
        <v>0</v>
      </c>
      <c r="DR24" s="889">
        <v>0</v>
      </c>
      <c r="DS24" s="889">
        <v>0</v>
      </c>
      <c r="DT24" s="889">
        <v>0</v>
      </c>
      <c r="DU24" s="889">
        <v>0</v>
      </c>
      <c r="DV24" s="889">
        <v>0</v>
      </c>
      <c r="DW24" s="889">
        <v>0</v>
      </c>
      <c r="DX24" s="889">
        <v>0</v>
      </c>
      <c r="DY24" s="889">
        <v>0</v>
      </c>
      <c r="DZ24" s="889">
        <v>0</v>
      </c>
      <c r="EA24" s="889">
        <v>0</v>
      </c>
      <c r="EB24" s="889">
        <v>0</v>
      </c>
      <c r="EC24" s="889">
        <v>0</v>
      </c>
      <c r="ED24" s="889">
        <v>0</v>
      </c>
      <c r="EE24" s="889">
        <v>0</v>
      </c>
      <c r="EF24" s="889">
        <v>0</v>
      </c>
      <c r="EG24" s="889">
        <v>0</v>
      </c>
      <c r="EH24" s="889">
        <v>0</v>
      </c>
      <c r="EI24" s="889">
        <v>0</v>
      </c>
      <c r="EJ24" s="889">
        <v>0</v>
      </c>
      <c r="EK24" s="889">
        <v>0</v>
      </c>
      <c r="EL24" s="889">
        <v>-30880</v>
      </c>
      <c r="EM24" s="889">
        <v>0</v>
      </c>
      <c r="EN24" s="889">
        <v>-30880</v>
      </c>
      <c r="EO24" s="889">
        <v>0</v>
      </c>
      <c r="EP24" s="889">
        <v>0</v>
      </c>
      <c r="EQ24" s="889">
        <v>0</v>
      </c>
      <c r="ER24" s="889">
        <v>0</v>
      </c>
      <c r="ES24" s="889">
        <v>0</v>
      </c>
      <c r="ET24" s="889">
        <v>0</v>
      </c>
      <c r="EU24" s="889">
        <v>0</v>
      </c>
      <c r="EV24" s="889">
        <v>0</v>
      </c>
      <c r="EW24" s="889">
        <v>0</v>
      </c>
      <c r="EX24" s="889">
        <v>0</v>
      </c>
      <c r="EY24" s="889">
        <v>0</v>
      </c>
      <c r="EZ24" s="889">
        <v>0</v>
      </c>
      <c r="FA24" s="889">
        <v>0</v>
      </c>
      <c r="FB24" s="889">
        <v>0</v>
      </c>
      <c r="FC24" s="889">
        <v>0</v>
      </c>
      <c r="FD24" s="889">
        <v>0</v>
      </c>
      <c r="FE24" s="889">
        <v>0</v>
      </c>
      <c r="FF24" s="889">
        <v>0</v>
      </c>
      <c r="FG24" s="889">
        <v>0</v>
      </c>
      <c r="FH24" s="889">
        <v>0</v>
      </c>
      <c r="FI24" s="889">
        <v>0</v>
      </c>
      <c r="FJ24" s="889">
        <v>0</v>
      </c>
      <c r="FK24" s="889">
        <v>0</v>
      </c>
      <c r="FL24" s="889">
        <v>0</v>
      </c>
      <c r="FM24" s="889">
        <v>-3482</v>
      </c>
      <c r="FN24" s="889">
        <v>0</v>
      </c>
      <c r="FO24" s="889">
        <v>-3482</v>
      </c>
      <c r="FP24" s="889">
        <v>0</v>
      </c>
      <c r="FQ24" s="889">
        <v>0</v>
      </c>
      <c r="FR24" s="889">
        <v>0</v>
      </c>
      <c r="FS24" s="889">
        <v>0</v>
      </c>
      <c r="FT24" s="889">
        <v>0</v>
      </c>
      <c r="FU24" s="889">
        <v>0</v>
      </c>
      <c r="FV24" s="889">
        <v>0</v>
      </c>
      <c r="FW24" s="889">
        <v>0</v>
      </c>
      <c r="FX24" s="889">
        <v>0</v>
      </c>
      <c r="FY24" s="889">
        <v>-4343</v>
      </c>
      <c r="FZ24" s="889">
        <v>0</v>
      </c>
      <c r="GA24" s="889">
        <v>-4343</v>
      </c>
      <c r="GB24" s="889">
        <v>752</v>
      </c>
      <c r="GC24" s="889">
        <v>0</v>
      </c>
      <c r="GD24" s="889">
        <v>752</v>
      </c>
      <c r="GE24" s="889">
        <v>0</v>
      </c>
      <c r="GF24" s="889">
        <v>0</v>
      </c>
      <c r="GG24" s="889">
        <v>0</v>
      </c>
      <c r="GH24" s="889">
        <v>0</v>
      </c>
      <c r="GI24" s="889">
        <v>0</v>
      </c>
      <c r="GJ24" s="889">
        <v>0</v>
      </c>
      <c r="GK24" s="889">
        <v>-2024992</v>
      </c>
      <c r="GL24" s="889">
        <v>0</v>
      </c>
      <c r="GM24" s="889">
        <v>-2024992</v>
      </c>
      <c r="GN24" s="889">
        <v>213899</v>
      </c>
      <c r="GO24" s="889">
        <v>0</v>
      </c>
      <c r="GP24" s="889">
        <v>213899</v>
      </c>
      <c r="GQ24" s="889">
        <v>0</v>
      </c>
      <c r="GR24" s="889">
        <v>0</v>
      </c>
      <c r="GS24" s="889">
        <v>0</v>
      </c>
      <c r="GT24" s="889">
        <v>-3652181</v>
      </c>
      <c r="GU24" s="889">
        <v>0</v>
      </c>
      <c r="GV24" s="889">
        <v>-3652181</v>
      </c>
      <c r="GW24" s="889">
        <v>0</v>
      </c>
      <c r="GX24" s="889">
        <v>0</v>
      </c>
      <c r="GY24" s="889">
        <v>0</v>
      </c>
      <c r="GZ24" s="889">
        <v>-5470347</v>
      </c>
      <c r="HA24" s="889">
        <v>0</v>
      </c>
      <c r="HB24" s="889">
        <v>-5470347</v>
      </c>
      <c r="HC24" s="889">
        <v>0</v>
      </c>
      <c r="HD24" s="889">
        <v>0</v>
      </c>
      <c r="HE24" s="889">
        <v>0</v>
      </c>
      <c r="HF24" s="889">
        <v>0</v>
      </c>
      <c r="HG24" s="889">
        <v>0</v>
      </c>
      <c r="HH24" s="889">
        <v>0</v>
      </c>
      <c r="HI24" s="889">
        <v>0</v>
      </c>
      <c r="HJ24" s="889">
        <v>0</v>
      </c>
      <c r="HK24" s="889">
        <v>0</v>
      </c>
      <c r="HL24" s="889">
        <v>58430975</v>
      </c>
      <c r="HM24" s="889">
        <v>0</v>
      </c>
      <c r="HN24" s="889">
        <v>58430975</v>
      </c>
      <c r="HO24" s="889">
        <v>908373</v>
      </c>
      <c r="HP24" s="889">
        <v>0</v>
      </c>
      <c r="HQ24" s="889">
        <v>908373</v>
      </c>
      <c r="HR24" s="889">
        <v>-13126378</v>
      </c>
      <c r="HS24" s="889">
        <v>0</v>
      </c>
      <c r="HT24" s="889">
        <v>-13126378</v>
      </c>
      <c r="HU24" s="889">
        <v>-3212967</v>
      </c>
      <c r="HV24" s="889">
        <v>0</v>
      </c>
      <c r="HW24" s="889">
        <v>-3212967</v>
      </c>
      <c r="HX24" s="889">
        <v>-30880</v>
      </c>
      <c r="HY24" s="889">
        <v>0</v>
      </c>
      <c r="HZ24" s="889">
        <v>-30880</v>
      </c>
      <c r="IA24" s="889">
        <v>-5470347</v>
      </c>
      <c r="IB24" s="889">
        <v>0</v>
      </c>
      <c r="IC24" s="889">
        <v>-5470347</v>
      </c>
      <c r="ID24" s="889">
        <v>0</v>
      </c>
      <c r="IE24" s="889">
        <v>0</v>
      </c>
      <c r="IF24" s="889">
        <v>0</v>
      </c>
      <c r="IG24" s="889">
        <v>-20932199</v>
      </c>
      <c r="IH24" s="889">
        <v>0</v>
      </c>
      <c r="II24" s="889">
        <v>-20932199</v>
      </c>
      <c r="IJ24" s="889">
        <v>37498776</v>
      </c>
      <c r="IK24" s="889">
        <v>0</v>
      </c>
      <c r="IL24" s="889">
        <v>37498776</v>
      </c>
      <c r="IM24" s="884" t="s">
        <v>669</v>
      </c>
      <c r="IN24" s="884" t="s">
        <v>673</v>
      </c>
      <c r="IO24" s="884" t="s">
        <v>669</v>
      </c>
      <c r="IP24" s="884" t="s">
        <v>2349</v>
      </c>
      <c r="IQ24" s="884" t="s">
        <v>2371</v>
      </c>
    </row>
    <row r="25" spans="1:251" x14ac:dyDescent="0.2">
      <c r="A25" s="884" t="s">
        <v>3311</v>
      </c>
      <c r="B25" s="884" t="s">
        <v>117</v>
      </c>
      <c r="C25" s="884" t="s">
        <v>116</v>
      </c>
      <c r="D25" s="889">
        <v>59328427</v>
      </c>
      <c r="E25" s="889">
        <v>2745084</v>
      </c>
      <c r="F25" s="889">
        <v>62073511</v>
      </c>
      <c r="G25" s="889">
        <v>-2349231</v>
      </c>
      <c r="H25" s="889">
        <v>-107473</v>
      </c>
      <c r="I25" s="889">
        <v>-2456704</v>
      </c>
      <c r="J25" s="889">
        <v>0</v>
      </c>
      <c r="K25" s="889">
        <v>0</v>
      </c>
      <c r="L25" s="889">
        <v>0</v>
      </c>
      <c r="M25" s="889">
        <v>52648</v>
      </c>
      <c r="N25" s="889">
        <v>0</v>
      </c>
      <c r="O25" s="889">
        <v>52648</v>
      </c>
      <c r="P25" s="889">
        <v>0</v>
      </c>
      <c r="Q25" s="889">
        <v>0</v>
      </c>
      <c r="R25" s="889">
        <v>0</v>
      </c>
      <c r="S25" s="889">
        <v>59467</v>
      </c>
      <c r="T25" s="889">
        <v>63569</v>
      </c>
      <c r="U25" s="889">
        <v>123036</v>
      </c>
      <c r="V25" s="889">
        <v>112115</v>
      </c>
      <c r="W25" s="889">
        <v>63569</v>
      </c>
      <c r="X25" s="889">
        <v>175684</v>
      </c>
      <c r="Y25" s="889">
        <v>-9510442</v>
      </c>
      <c r="Z25" s="889">
        <v>-304995</v>
      </c>
      <c r="AA25" s="889">
        <v>-9815437</v>
      </c>
      <c r="AB25" s="889">
        <v>0</v>
      </c>
      <c r="AC25" s="889">
        <v>0</v>
      </c>
      <c r="AD25" s="889">
        <v>0</v>
      </c>
      <c r="AE25" s="889">
        <v>-470802</v>
      </c>
      <c r="AF25" s="889">
        <v>-31291</v>
      </c>
      <c r="AG25" s="889">
        <v>-502093</v>
      </c>
      <c r="AH25" s="889">
        <v>1928</v>
      </c>
      <c r="AI25" s="889">
        <v>0</v>
      </c>
      <c r="AJ25" s="889">
        <v>1928</v>
      </c>
      <c r="AK25" s="889">
        <v>0</v>
      </c>
      <c r="AL25" s="889">
        <v>0</v>
      </c>
      <c r="AM25" s="889">
        <v>0</v>
      </c>
      <c r="AN25" s="889">
        <v>2065</v>
      </c>
      <c r="AO25" s="889">
        <v>0</v>
      </c>
      <c r="AP25" s="889">
        <v>2065</v>
      </c>
      <c r="AQ25" s="889">
        <v>0</v>
      </c>
      <c r="AR25" s="889">
        <v>0</v>
      </c>
      <c r="AS25" s="889">
        <v>0</v>
      </c>
      <c r="AT25" s="889">
        <v>-474795</v>
      </c>
      <c r="AU25" s="889">
        <v>-31291</v>
      </c>
      <c r="AV25" s="889">
        <v>-506086</v>
      </c>
      <c r="AW25" s="889">
        <v>0</v>
      </c>
      <c r="AX25" s="889">
        <v>0</v>
      </c>
      <c r="AY25" s="889">
        <v>0</v>
      </c>
      <c r="AZ25" s="889">
        <v>993931</v>
      </c>
      <c r="BA25" s="889">
        <v>38276</v>
      </c>
      <c r="BB25" s="889">
        <v>1032207</v>
      </c>
      <c r="BC25" s="889">
        <v>-61983</v>
      </c>
      <c r="BD25" s="889">
        <v>-1752</v>
      </c>
      <c r="BE25" s="889">
        <v>-63735</v>
      </c>
      <c r="BF25" s="889">
        <v>-3156655</v>
      </c>
      <c r="BG25" s="889">
        <v>-28570</v>
      </c>
      <c r="BH25" s="889">
        <v>-3185225</v>
      </c>
      <c r="BI25" s="889">
        <v>-71197</v>
      </c>
      <c r="BJ25" s="889">
        <v>0</v>
      </c>
      <c r="BK25" s="889">
        <v>-71197</v>
      </c>
      <c r="BL25" s="889">
        <v>0</v>
      </c>
      <c r="BM25" s="889">
        <v>0</v>
      </c>
      <c r="BN25" s="889">
        <v>0</v>
      </c>
      <c r="BO25" s="889">
        <v>0</v>
      </c>
      <c r="BP25" s="889">
        <v>0</v>
      </c>
      <c r="BQ25" s="889">
        <v>0</v>
      </c>
      <c r="BR25" s="889">
        <v>0</v>
      </c>
      <c r="BS25" s="889">
        <v>0</v>
      </c>
      <c r="BT25" s="889">
        <v>0</v>
      </c>
      <c r="BU25" s="889">
        <v>0</v>
      </c>
      <c r="BV25" s="889">
        <v>0</v>
      </c>
      <c r="BW25" s="889">
        <v>0</v>
      </c>
      <c r="BX25" s="889">
        <v>0</v>
      </c>
      <c r="BY25" s="889">
        <v>0</v>
      </c>
      <c r="BZ25" s="889">
        <v>0</v>
      </c>
      <c r="CA25" s="889">
        <v>-19390</v>
      </c>
      <c r="CB25" s="889">
        <v>0</v>
      </c>
      <c r="CC25" s="889">
        <v>-19390</v>
      </c>
      <c r="CD25" s="889">
        <v>0</v>
      </c>
      <c r="CE25" s="889">
        <v>0</v>
      </c>
      <c r="CF25" s="889">
        <v>0</v>
      </c>
      <c r="CG25" s="889">
        <v>-12296538</v>
      </c>
      <c r="CH25" s="889">
        <v>-328332</v>
      </c>
      <c r="CI25" s="889">
        <v>-12624870</v>
      </c>
      <c r="CJ25" s="889">
        <v>-1057</v>
      </c>
      <c r="CK25" s="889">
        <v>0</v>
      </c>
      <c r="CL25" s="889">
        <v>-1057</v>
      </c>
      <c r="CM25" s="889">
        <v>0</v>
      </c>
      <c r="CN25" s="889">
        <v>0</v>
      </c>
      <c r="CO25" s="889">
        <v>0</v>
      </c>
      <c r="CP25" s="889">
        <v>-1413838</v>
      </c>
      <c r="CQ25" s="889">
        <v>-90145</v>
      </c>
      <c r="CR25" s="889">
        <v>-1503983</v>
      </c>
      <c r="CS25" s="889">
        <v>-63912</v>
      </c>
      <c r="CT25" s="889">
        <v>-40634</v>
      </c>
      <c r="CU25" s="889">
        <v>-104546</v>
      </c>
      <c r="CV25" s="889">
        <v>-1478807</v>
      </c>
      <c r="CW25" s="889">
        <v>-130779</v>
      </c>
      <c r="CX25" s="889">
        <v>-1609586</v>
      </c>
      <c r="CY25" s="889">
        <v>-4326</v>
      </c>
      <c r="CZ25" s="889">
        <v>0</v>
      </c>
      <c r="DA25" s="889">
        <v>-4326</v>
      </c>
      <c r="DB25" s="889">
        <v>0</v>
      </c>
      <c r="DC25" s="889">
        <v>0</v>
      </c>
      <c r="DD25" s="889">
        <v>0</v>
      </c>
      <c r="DE25" s="889">
        <v>-13074</v>
      </c>
      <c r="DF25" s="889">
        <v>-6387</v>
      </c>
      <c r="DG25" s="889">
        <v>-19461</v>
      </c>
      <c r="DH25" s="889">
        <v>0</v>
      </c>
      <c r="DI25" s="889">
        <v>0</v>
      </c>
      <c r="DJ25" s="889">
        <v>0</v>
      </c>
      <c r="DK25" s="889">
        <v>0</v>
      </c>
      <c r="DL25" s="889">
        <v>0</v>
      </c>
      <c r="DM25" s="889">
        <v>0</v>
      </c>
      <c r="DN25" s="889">
        <v>0</v>
      </c>
      <c r="DO25" s="889">
        <v>0</v>
      </c>
      <c r="DP25" s="889">
        <v>0</v>
      </c>
      <c r="DQ25" s="889">
        <v>0</v>
      </c>
      <c r="DR25" s="889">
        <v>0</v>
      </c>
      <c r="DS25" s="889">
        <v>0</v>
      </c>
      <c r="DT25" s="889">
        <v>0</v>
      </c>
      <c r="DU25" s="889">
        <v>0</v>
      </c>
      <c r="DV25" s="889">
        <v>0</v>
      </c>
      <c r="DW25" s="889">
        <v>0</v>
      </c>
      <c r="DX25" s="889">
        <v>0</v>
      </c>
      <c r="DY25" s="889">
        <v>0</v>
      </c>
      <c r="DZ25" s="889">
        <v>0</v>
      </c>
      <c r="EA25" s="889">
        <v>0</v>
      </c>
      <c r="EB25" s="889">
        <v>0</v>
      </c>
      <c r="EC25" s="889">
        <v>0</v>
      </c>
      <c r="ED25" s="889">
        <v>-312779</v>
      </c>
      <c r="EE25" s="889">
        <v>-312779</v>
      </c>
      <c r="EF25" s="889">
        <v>0</v>
      </c>
      <c r="EG25" s="889">
        <v>21441</v>
      </c>
      <c r="EH25" s="889">
        <v>21441</v>
      </c>
      <c r="EI25" s="889">
        <v>-291338</v>
      </c>
      <c r="EJ25" s="889">
        <v>0</v>
      </c>
      <c r="EK25" s="889">
        <v>0</v>
      </c>
      <c r="EL25" s="889">
        <v>-17400</v>
      </c>
      <c r="EM25" s="889">
        <v>-297725</v>
      </c>
      <c r="EN25" s="889">
        <v>-315125</v>
      </c>
      <c r="EO25" s="889">
        <v>0</v>
      </c>
      <c r="EP25" s="889">
        <v>0</v>
      </c>
      <c r="EQ25" s="889">
        <v>0</v>
      </c>
      <c r="ER25" s="889">
        <v>0</v>
      </c>
      <c r="ES25" s="889">
        <v>0</v>
      </c>
      <c r="ET25" s="889">
        <v>0</v>
      </c>
      <c r="EU25" s="889">
        <v>0</v>
      </c>
      <c r="EV25" s="889">
        <v>0</v>
      </c>
      <c r="EW25" s="889">
        <v>0</v>
      </c>
      <c r="EX25" s="889">
        <v>0</v>
      </c>
      <c r="EY25" s="889">
        <v>0</v>
      </c>
      <c r="EZ25" s="889">
        <v>0</v>
      </c>
      <c r="FA25" s="889">
        <v>0</v>
      </c>
      <c r="FB25" s="889">
        <v>0</v>
      </c>
      <c r="FC25" s="889">
        <v>0</v>
      </c>
      <c r="FD25" s="889">
        <v>0</v>
      </c>
      <c r="FE25" s="889">
        <v>0</v>
      </c>
      <c r="FF25" s="889">
        <v>0</v>
      </c>
      <c r="FG25" s="889">
        <v>0</v>
      </c>
      <c r="FH25" s="889">
        <v>0</v>
      </c>
      <c r="FI25" s="889">
        <v>0</v>
      </c>
      <c r="FJ25" s="889">
        <v>0</v>
      </c>
      <c r="FK25" s="889">
        <v>0</v>
      </c>
      <c r="FL25" s="889">
        <v>0</v>
      </c>
      <c r="FM25" s="889">
        <v>0</v>
      </c>
      <c r="FN25" s="889">
        <v>0</v>
      </c>
      <c r="FO25" s="889">
        <v>0</v>
      </c>
      <c r="FP25" s="889">
        <v>0</v>
      </c>
      <c r="FQ25" s="889">
        <v>0</v>
      </c>
      <c r="FR25" s="889">
        <v>0</v>
      </c>
      <c r="FS25" s="889">
        <v>0</v>
      </c>
      <c r="FT25" s="889">
        <v>0</v>
      </c>
      <c r="FU25" s="889">
        <v>0</v>
      </c>
      <c r="FV25" s="889">
        <v>0</v>
      </c>
      <c r="FW25" s="889">
        <v>0</v>
      </c>
      <c r="FX25" s="889">
        <v>0</v>
      </c>
      <c r="FY25" s="889">
        <v>-468</v>
      </c>
      <c r="FZ25" s="889">
        <v>0</v>
      </c>
      <c r="GA25" s="889">
        <v>-468</v>
      </c>
      <c r="GB25" s="889">
        <v>0</v>
      </c>
      <c r="GC25" s="889">
        <v>0</v>
      </c>
      <c r="GD25" s="889">
        <v>0</v>
      </c>
      <c r="GE25" s="889">
        <v>11660</v>
      </c>
      <c r="GF25" s="889">
        <v>0</v>
      </c>
      <c r="GG25" s="889">
        <v>11660</v>
      </c>
      <c r="GH25" s="889">
        <v>1428</v>
      </c>
      <c r="GI25" s="889">
        <v>0</v>
      </c>
      <c r="GJ25" s="889">
        <v>1428</v>
      </c>
      <c r="GK25" s="889">
        <v>-5604633</v>
      </c>
      <c r="GL25" s="889">
        <v>-17948</v>
      </c>
      <c r="GM25" s="889">
        <v>-5622581</v>
      </c>
      <c r="GN25" s="889">
        <v>793735</v>
      </c>
      <c r="GO25" s="889">
        <v>7662</v>
      </c>
      <c r="GP25" s="889">
        <v>801397</v>
      </c>
      <c r="GQ25" s="889">
        <v>5920</v>
      </c>
      <c r="GR25" s="889">
        <v>0</v>
      </c>
      <c r="GS25" s="889">
        <v>5920</v>
      </c>
      <c r="GT25" s="889">
        <v>-51877</v>
      </c>
      <c r="GU25" s="889">
        <v>13873</v>
      </c>
      <c r="GV25" s="889">
        <v>-38004</v>
      </c>
      <c r="GW25" s="889">
        <v>0</v>
      </c>
      <c r="GX25" s="889">
        <v>0</v>
      </c>
      <c r="GY25" s="889">
        <v>0</v>
      </c>
      <c r="GZ25" s="889">
        <v>-4844235</v>
      </c>
      <c r="HA25" s="889">
        <v>3587</v>
      </c>
      <c r="HB25" s="889">
        <v>-4840648</v>
      </c>
      <c r="HC25" s="889">
        <v>0</v>
      </c>
      <c r="HD25" s="889">
        <v>0</v>
      </c>
      <c r="HE25" s="889">
        <v>0</v>
      </c>
      <c r="HF25" s="889">
        <v>0</v>
      </c>
      <c r="HG25" s="889">
        <v>0</v>
      </c>
      <c r="HH25" s="889">
        <v>0</v>
      </c>
      <c r="HI25" s="889">
        <v>0</v>
      </c>
      <c r="HJ25" s="889">
        <v>0</v>
      </c>
      <c r="HK25" s="889">
        <v>0</v>
      </c>
      <c r="HL25" s="889">
        <v>56979196</v>
      </c>
      <c r="HM25" s="889">
        <v>2637611</v>
      </c>
      <c r="HN25" s="889">
        <v>59616807</v>
      </c>
      <c r="HO25" s="889">
        <v>112115</v>
      </c>
      <c r="HP25" s="889">
        <v>63569</v>
      </c>
      <c r="HQ25" s="889">
        <v>175684</v>
      </c>
      <c r="HR25" s="889">
        <v>-12296538</v>
      </c>
      <c r="HS25" s="889">
        <v>-328332</v>
      </c>
      <c r="HT25" s="889">
        <v>-12624870</v>
      </c>
      <c r="HU25" s="889">
        <v>-1478807</v>
      </c>
      <c r="HV25" s="889">
        <v>-130779</v>
      </c>
      <c r="HW25" s="889">
        <v>-1609586</v>
      </c>
      <c r="HX25" s="889">
        <v>-17400</v>
      </c>
      <c r="HY25" s="889">
        <v>-297725</v>
      </c>
      <c r="HZ25" s="889">
        <v>-315125</v>
      </c>
      <c r="IA25" s="889">
        <v>-4844235</v>
      </c>
      <c r="IB25" s="889">
        <v>3587</v>
      </c>
      <c r="IC25" s="889">
        <v>-4840648</v>
      </c>
      <c r="ID25" s="889">
        <v>0</v>
      </c>
      <c r="IE25" s="889">
        <v>0</v>
      </c>
      <c r="IF25" s="889">
        <v>0</v>
      </c>
      <c r="IG25" s="889">
        <v>-18524865</v>
      </c>
      <c r="IH25" s="889">
        <v>-689680</v>
      </c>
      <c r="II25" s="889">
        <v>-19214545</v>
      </c>
      <c r="IJ25" s="889">
        <v>38454331</v>
      </c>
      <c r="IK25" s="889">
        <v>1947931</v>
      </c>
      <c r="IL25" s="889">
        <v>40402262</v>
      </c>
      <c r="IM25" s="884" t="s">
        <v>669</v>
      </c>
      <c r="IN25" s="884" t="s">
        <v>673</v>
      </c>
      <c r="IO25" s="884" t="s">
        <v>669</v>
      </c>
      <c r="IP25" s="884" t="s">
        <v>2349</v>
      </c>
      <c r="IQ25" s="884" t="s">
        <v>2372</v>
      </c>
    </row>
    <row r="26" spans="1:251" x14ac:dyDescent="0.2">
      <c r="A26" s="884" t="s">
        <v>3312</v>
      </c>
      <c r="B26" s="884" t="s">
        <v>119</v>
      </c>
      <c r="C26" s="884" t="s">
        <v>118</v>
      </c>
      <c r="D26" s="889">
        <v>33148418</v>
      </c>
      <c r="E26" s="889">
        <v>0</v>
      </c>
      <c r="F26" s="889">
        <v>33148418</v>
      </c>
      <c r="G26" s="889">
        <v>-589885</v>
      </c>
      <c r="H26" s="889">
        <v>0</v>
      </c>
      <c r="I26" s="889">
        <v>-589885</v>
      </c>
      <c r="J26" s="889">
        <v>0</v>
      </c>
      <c r="K26" s="889">
        <v>0</v>
      </c>
      <c r="L26" s="889">
        <v>0</v>
      </c>
      <c r="M26" s="889">
        <v>26581</v>
      </c>
      <c r="N26" s="889">
        <v>0</v>
      </c>
      <c r="O26" s="889">
        <v>26581</v>
      </c>
      <c r="P26" s="889">
        <v>0</v>
      </c>
      <c r="Q26" s="889">
        <v>0</v>
      </c>
      <c r="R26" s="889">
        <v>0</v>
      </c>
      <c r="S26" s="889">
        <v>34419</v>
      </c>
      <c r="T26" s="889">
        <v>0</v>
      </c>
      <c r="U26" s="889">
        <v>34419</v>
      </c>
      <c r="V26" s="889">
        <v>61000</v>
      </c>
      <c r="W26" s="889">
        <v>0</v>
      </c>
      <c r="X26" s="889">
        <v>61000</v>
      </c>
      <c r="Y26" s="889">
        <v>-2464473</v>
      </c>
      <c r="Z26" s="889">
        <v>0</v>
      </c>
      <c r="AA26" s="889">
        <v>-2464473</v>
      </c>
      <c r="AB26" s="889">
        <v>-1458</v>
      </c>
      <c r="AC26" s="889">
        <v>0</v>
      </c>
      <c r="AD26" s="889">
        <v>-1458</v>
      </c>
      <c r="AE26" s="889">
        <v>-48479</v>
      </c>
      <c r="AF26" s="889">
        <v>0</v>
      </c>
      <c r="AG26" s="889">
        <v>-48479</v>
      </c>
      <c r="AH26" s="889">
        <v>0</v>
      </c>
      <c r="AI26" s="889">
        <v>0</v>
      </c>
      <c r="AJ26" s="889">
        <v>0</v>
      </c>
      <c r="AK26" s="889">
        <v>0</v>
      </c>
      <c r="AL26" s="889">
        <v>0</v>
      </c>
      <c r="AM26" s="889">
        <v>0</v>
      </c>
      <c r="AN26" s="889">
        <v>0</v>
      </c>
      <c r="AO26" s="889">
        <v>0</v>
      </c>
      <c r="AP26" s="889">
        <v>0</v>
      </c>
      <c r="AQ26" s="889">
        <v>0</v>
      </c>
      <c r="AR26" s="889">
        <v>0</v>
      </c>
      <c r="AS26" s="889">
        <v>0</v>
      </c>
      <c r="AT26" s="889">
        <v>-48479</v>
      </c>
      <c r="AU26" s="889">
        <v>0</v>
      </c>
      <c r="AV26" s="889">
        <v>-48479</v>
      </c>
      <c r="AW26" s="889">
        <v>-1790</v>
      </c>
      <c r="AX26" s="889">
        <v>0</v>
      </c>
      <c r="AY26" s="889">
        <v>-1790</v>
      </c>
      <c r="AZ26" s="889">
        <v>663966</v>
      </c>
      <c r="BA26" s="889">
        <v>0</v>
      </c>
      <c r="BB26" s="889">
        <v>663966</v>
      </c>
      <c r="BC26" s="889">
        <v>-16184</v>
      </c>
      <c r="BD26" s="889">
        <v>0</v>
      </c>
      <c r="BE26" s="889">
        <v>-16184</v>
      </c>
      <c r="BF26" s="889">
        <v>-929932</v>
      </c>
      <c r="BG26" s="889">
        <v>0</v>
      </c>
      <c r="BH26" s="889">
        <v>-929932</v>
      </c>
      <c r="BI26" s="889">
        <v>59757</v>
      </c>
      <c r="BJ26" s="889">
        <v>0</v>
      </c>
      <c r="BK26" s="889">
        <v>59757</v>
      </c>
      <c r="BL26" s="889">
        <v>-10547</v>
      </c>
      <c r="BM26" s="889">
        <v>0</v>
      </c>
      <c r="BN26" s="889">
        <v>-10547</v>
      </c>
      <c r="BO26" s="889">
        <v>0</v>
      </c>
      <c r="BP26" s="889">
        <v>0</v>
      </c>
      <c r="BQ26" s="889">
        <v>0</v>
      </c>
      <c r="BR26" s="889">
        <v>-7782</v>
      </c>
      <c r="BS26" s="889">
        <v>0</v>
      </c>
      <c r="BT26" s="889">
        <v>-7782</v>
      </c>
      <c r="BU26" s="889">
        <v>-38</v>
      </c>
      <c r="BV26" s="889">
        <v>0</v>
      </c>
      <c r="BW26" s="889">
        <v>-38</v>
      </c>
      <c r="BX26" s="889">
        <v>0</v>
      </c>
      <c r="BY26" s="889">
        <v>0</v>
      </c>
      <c r="BZ26" s="889">
        <v>0</v>
      </c>
      <c r="CA26" s="889">
        <v>-661</v>
      </c>
      <c r="CB26" s="889">
        <v>0</v>
      </c>
      <c r="CC26" s="889">
        <v>-661</v>
      </c>
      <c r="CD26" s="889">
        <v>0</v>
      </c>
      <c r="CE26" s="889">
        <v>0</v>
      </c>
      <c r="CF26" s="889">
        <v>0</v>
      </c>
      <c r="CG26" s="889">
        <v>-2754373</v>
      </c>
      <c r="CH26" s="889">
        <v>0</v>
      </c>
      <c r="CI26" s="889">
        <v>-2754373</v>
      </c>
      <c r="CJ26" s="889">
        <v>0</v>
      </c>
      <c r="CK26" s="889">
        <v>0</v>
      </c>
      <c r="CL26" s="889">
        <v>0</v>
      </c>
      <c r="CM26" s="889">
        <v>-103211</v>
      </c>
      <c r="CN26" s="889">
        <v>0</v>
      </c>
      <c r="CO26" s="889">
        <v>-103211</v>
      </c>
      <c r="CP26" s="889">
        <v>-479857</v>
      </c>
      <c r="CQ26" s="889">
        <v>0</v>
      </c>
      <c r="CR26" s="889">
        <v>-479857</v>
      </c>
      <c r="CS26" s="889">
        <v>-34115</v>
      </c>
      <c r="CT26" s="889">
        <v>0</v>
      </c>
      <c r="CU26" s="889">
        <v>-34115</v>
      </c>
      <c r="CV26" s="889">
        <v>-617183</v>
      </c>
      <c r="CW26" s="889">
        <v>0</v>
      </c>
      <c r="CX26" s="889">
        <v>-617183</v>
      </c>
      <c r="CY26" s="889">
        <v>-708</v>
      </c>
      <c r="CZ26" s="889">
        <v>0</v>
      </c>
      <c r="DA26" s="889">
        <v>-708</v>
      </c>
      <c r="DB26" s="889">
        <v>0</v>
      </c>
      <c r="DC26" s="889">
        <v>0</v>
      </c>
      <c r="DD26" s="889">
        <v>0</v>
      </c>
      <c r="DE26" s="889">
        <v>-15666</v>
      </c>
      <c r="DF26" s="889">
        <v>0</v>
      </c>
      <c r="DG26" s="889">
        <v>-15666</v>
      </c>
      <c r="DH26" s="889">
        <v>0</v>
      </c>
      <c r="DI26" s="889">
        <v>0</v>
      </c>
      <c r="DJ26" s="889">
        <v>0</v>
      </c>
      <c r="DK26" s="889">
        <v>0</v>
      </c>
      <c r="DL26" s="889">
        <v>0</v>
      </c>
      <c r="DM26" s="889">
        <v>0</v>
      </c>
      <c r="DN26" s="889">
        <v>0</v>
      </c>
      <c r="DO26" s="889">
        <v>0</v>
      </c>
      <c r="DP26" s="889">
        <v>0</v>
      </c>
      <c r="DQ26" s="889">
        <v>0</v>
      </c>
      <c r="DR26" s="889">
        <v>0</v>
      </c>
      <c r="DS26" s="889">
        <v>0</v>
      </c>
      <c r="DT26" s="889">
        <v>0</v>
      </c>
      <c r="DU26" s="889">
        <v>0</v>
      </c>
      <c r="DV26" s="889">
        <v>0</v>
      </c>
      <c r="DW26" s="889">
        <v>0</v>
      </c>
      <c r="DX26" s="889">
        <v>0</v>
      </c>
      <c r="DY26" s="889">
        <v>0</v>
      </c>
      <c r="DZ26" s="889">
        <v>0</v>
      </c>
      <c r="EA26" s="889">
        <v>0</v>
      </c>
      <c r="EB26" s="889">
        <v>0</v>
      </c>
      <c r="EC26" s="889">
        <v>0</v>
      </c>
      <c r="ED26" s="889">
        <v>0</v>
      </c>
      <c r="EE26" s="889">
        <v>0</v>
      </c>
      <c r="EF26" s="889">
        <v>0</v>
      </c>
      <c r="EG26" s="889">
        <v>0</v>
      </c>
      <c r="EH26" s="889">
        <v>0</v>
      </c>
      <c r="EI26" s="889">
        <v>0</v>
      </c>
      <c r="EJ26" s="889">
        <v>0</v>
      </c>
      <c r="EK26" s="889">
        <v>0</v>
      </c>
      <c r="EL26" s="889">
        <v>-16374</v>
      </c>
      <c r="EM26" s="889">
        <v>0</v>
      </c>
      <c r="EN26" s="889">
        <v>-16374</v>
      </c>
      <c r="EO26" s="889">
        <v>0</v>
      </c>
      <c r="EP26" s="889">
        <v>0</v>
      </c>
      <c r="EQ26" s="889">
        <v>0</v>
      </c>
      <c r="ER26" s="889">
        <v>0</v>
      </c>
      <c r="ES26" s="889">
        <v>0</v>
      </c>
      <c r="ET26" s="889">
        <v>0</v>
      </c>
      <c r="EU26" s="889">
        <v>0</v>
      </c>
      <c r="EV26" s="889">
        <v>0</v>
      </c>
      <c r="EW26" s="889">
        <v>0</v>
      </c>
      <c r="EX26" s="889">
        <v>0</v>
      </c>
      <c r="EY26" s="889">
        <v>0</v>
      </c>
      <c r="EZ26" s="889">
        <v>0</v>
      </c>
      <c r="FA26" s="889">
        <v>0</v>
      </c>
      <c r="FB26" s="889">
        <v>0</v>
      </c>
      <c r="FC26" s="889">
        <v>0</v>
      </c>
      <c r="FD26" s="889">
        <v>0</v>
      </c>
      <c r="FE26" s="889">
        <v>0</v>
      </c>
      <c r="FF26" s="889">
        <v>0</v>
      </c>
      <c r="FG26" s="889">
        <v>0</v>
      </c>
      <c r="FH26" s="889">
        <v>0</v>
      </c>
      <c r="FI26" s="889">
        <v>0</v>
      </c>
      <c r="FJ26" s="889">
        <v>0</v>
      </c>
      <c r="FK26" s="889">
        <v>0</v>
      </c>
      <c r="FL26" s="889">
        <v>0</v>
      </c>
      <c r="FM26" s="889">
        <v>-7782</v>
      </c>
      <c r="FN26" s="889">
        <v>0</v>
      </c>
      <c r="FO26" s="889">
        <v>-7782</v>
      </c>
      <c r="FP26" s="889">
        <v>0</v>
      </c>
      <c r="FQ26" s="889">
        <v>0</v>
      </c>
      <c r="FR26" s="889">
        <v>0</v>
      </c>
      <c r="FS26" s="889">
        <v>0</v>
      </c>
      <c r="FT26" s="889">
        <v>0</v>
      </c>
      <c r="FU26" s="889">
        <v>0</v>
      </c>
      <c r="FV26" s="889">
        <v>0</v>
      </c>
      <c r="FW26" s="889">
        <v>0</v>
      </c>
      <c r="FX26" s="889">
        <v>0</v>
      </c>
      <c r="FY26" s="889">
        <v>-39383</v>
      </c>
      <c r="FZ26" s="889">
        <v>0</v>
      </c>
      <c r="GA26" s="889">
        <v>-39383</v>
      </c>
      <c r="GB26" s="889">
        <v>0</v>
      </c>
      <c r="GC26" s="889">
        <v>0</v>
      </c>
      <c r="GD26" s="889">
        <v>0</v>
      </c>
      <c r="GE26" s="889">
        <v>-204</v>
      </c>
      <c r="GF26" s="889">
        <v>0</v>
      </c>
      <c r="GG26" s="889">
        <v>-204</v>
      </c>
      <c r="GH26" s="889">
        <v>0</v>
      </c>
      <c r="GI26" s="889">
        <v>0</v>
      </c>
      <c r="GJ26" s="889">
        <v>0</v>
      </c>
      <c r="GK26" s="889">
        <v>-818701</v>
      </c>
      <c r="GL26" s="889">
        <v>0</v>
      </c>
      <c r="GM26" s="889">
        <v>-818701</v>
      </c>
      <c r="GN26" s="889">
        <v>-50847</v>
      </c>
      <c r="GO26" s="889">
        <v>0</v>
      </c>
      <c r="GP26" s="889">
        <v>-50847</v>
      </c>
      <c r="GQ26" s="889">
        <v>6243</v>
      </c>
      <c r="GR26" s="889">
        <v>0</v>
      </c>
      <c r="GS26" s="889">
        <v>6243</v>
      </c>
      <c r="GT26" s="889">
        <v>16730</v>
      </c>
      <c r="GU26" s="889">
        <v>0</v>
      </c>
      <c r="GV26" s="889">
        <v>16730</v>
      </c>
      <c r="GW26" s="889">
        <v>0</v>
      </c>
      <c r="GX26" s="889">
        <v>0</v>
      </c>
      <c r="GY26" s="889">
        <v>0</v>
      </c>
      <c r="GZ26" s="889">
        <v>-893944</v>
      </c>
      <c r="HA26" s="889">
        <v>0</v>
      </c>
      <c r="HB26" s="889">
        <v>-893944</v>
      </c>
      <c r="HC26" s="889">
        <v>0</v>
      </c>
      <c r="HD26" s="889">
        <v>0</v>
      </c>
      <c r="HE26" s="889">
        <v>0</v>
      </c>
      <c r="HF26" s="889">
        <v>-39824</v>
      </c>
      <c r="HG26" s="889">
        <v>0</v>
      </c>
      <c r="HH26" s="889">
        <v>-39824</v>
      </c>
      <c r="HI26" s="889">
        <v>-39824</v>
      </c>
      <c r="HJ26" s="889">
        <v>0</v>
      </c>
      <c r="HK26" s="889">
        <v>-39824</v>
      </c>
      <c r="HL26" s="889">
        <v>32558533</v>
      </c>
      <c r="HM26" s="889">
        <v>0</v>
      </c>
      <c r="HN26" s="889">
        <v>32558533</v>
      </c>
      <c r="HO26" s="889">
        <v>61000</v>
      </c>
      <c r="HP26" s="889">
        <v>0</v>
      </c>
      <c r="HQ26" s="889">
        <v>61000</v>
      </c>
      <c r="HR26" s="889">
        <v>-2754373</v>
      </c>
      <c r="HS26" s="889">
        <v>0</v>
      </c>
      <c r="HT26" s="889">
        <v>-2754373</v>
      </c>
      <c r="HU26" s="889">
        <v>-617183</v>
      </c>
      <c r="HV26" s="889">
        <v>0</v>
      </c>
      <c r="HW26" s="889">
        <v>-617183</v>
      </c>
      <c r="HX26" s="889">
        <v>-16374</v>
      </c>
      <c r="HY26" s="889">
        <v>0</v>
      </c>
      <c r="HZ26" s="889">
        <v>-16374</v>
      </c>
      <c r="IA26" s="889">
        <v>-893944</v>
      </c>
      <c r="IB26" s="889">
        <v>0</v>
      </c>
      <c r="IC26" s="889">
        <v>-893944</v>
      </c>
      <c r="ID26" s="889">
        <v>-39824</v>
      </c>
      <c r="IE26" s="889">
        <v>0</v>
      </c>
      <c r="IF26" s="889">
        <v>-39824</v>
      </c>
      <c r="IG26" s="889">
        <v>-4260698</v>
      </c>
      <c r="IH26" s="889">
        <v>0</v>
      </c>
      <c r="II26" s="889">
        <v>-4260698</v>
      </c>
      <c r="IJ26" s="889">
        <v>28297835</v>
      </c>
      <c r="IK26" s="889">
        <v>0</v>
      </c>
      <c r="IL26" s="889">
        <v>28297835</v>
      </c>
      <c r="IM26" s="884" t="s">
        <v>714</v>
      </c>
      <c r="IN26" s="884" t="s">
        <v>713</v>
      </c>
      <c r="IO26" s="884" t="s">
        <v>1672</v>
      </c>
      <c r="IP26" s="884" t="s">
        <v>2347</v>
      </c>
      <c r="IQ26" s="884" t="s">
        <v>2373</v>
      </c>
    </row>
    <row r="27" spans="1:251" x14ac:dyDescent="0.2">
      <c r="A27" s="884" t="s">
        <v>3311</v>
      </c>
      <c r="B27" s="884" t="s">
        <v>121</v>
      </c>
      <c r="C27" s="884" t="s">
        <v>120</v>
      </c>
      <c r="D27" s="889">
        <v>117499286</v>
      </c>
      <c r="E27" s="889">
        <v>0</v>
      </c>
      <c r="F27" s="889">
        <v>117499286</v>
      </c>
      <c r="G27" s="889">
        <v>-1574165</v>
      </c>
      <c r="H27" s="889">
        <v>0</v>
      </c>
      <c r="I27" s="889">
        <v>-1574165</v>
      </c>
      <c r="J27" s="889">
        <v>0</v>
      </c>
      <c r="K27" s="889">
        <v>0</v>
      </c>
      <c r="L27" s="889">
        <v>0</v>
      </c>
      <c r="M27" s="889">
        <v>28864</v>
      </c>
      <c r="N27" s="889">
        <v>0</v>
      </c>
      <c r="O27" s="889">
        <v>28864</v>
      </c>
      <c r="P27" s="889">
        <v>0</v>
      </c>
      <c r="Q27" s="889">
        <v>0</v>
      </c>
      <c r="R27" s="889">
        <v>0</v>
      </c>
      <c r="S27" s="889">
        <v>298432</v>
      </c>
      <c r="T27" s="889">
        <v>0</v>
      </c>
      <c r="U27" s="889">
        <v>298432</v>
      </c>
      <c r="V27" s="889">
        <v>327296</v>
      </c>
      <c r="W27" s="889">
        <v>0</v>
      </c>
      <c r="X27" s="889">
        <v>327296</v>
      </c>
      <c r="Y27" s="889">
        <v>-13977371</v>
      </c>
      <c r="Z27" s="889">
        <v>0</v>
      </c>
      <c r="AA27" s="889">
        <v>-13977371</v>
      </c>
      <c r="AB27" s="889">
        <v>0</v>
      </c>
      <c r="AC27" s="889">
        <v>0</v>
      </c>
      <c r="AD27" s="889">
        <v>0</v>
      </c>
      <c r="AE27" s="889">
        <v>-1139129</v>
      </c>
      <c r="AF27" s="889">
        <v>0</v>
      </c>
      <c r="AG27" s="889">
        <v>-1139129</v>
      </c>
      <c r="AH27" s="889">
        <v>58</v>
      </c>
      <c r="AI27" s="889">
        <v>0</v>
      </c>
      <c r="AJ27" s="889">
        <v>58</v>
      </c>
      <c r="AK27" s="889">
        <v>0</v>
      </c>
      <c r="AL27" s="889">
        <v>0</v>
      </c>
      <c r="AM27" s="889">
        <v>0</v>
      </c>
      <c r="AN27" s="889">
        <v>-9812</v>
      </c>
      <c r="AO27" s="889">
        <v>0</v>
      </c>
      <c r="AP27" s="889">
        <v>-9812</v>
      </c>
      <c r="AQ27" s="889">
        <v>0</v>
      </c>
      <c r="AR27" s="889">
        <v>0</v>
      </c>
      <c r="AS27" s="889">
        <v>0</v>
      </c>
      <c r="AT27" s="889">
        <v>-1129375</v>
      </c>
      <c r="AU27" s="889">
        <v>0</v>
      </c>
      <c r="AV27" s="889">
        <v>-1129375</v>
      </c>
      <c r="AW27" s="889">
        <v>0</v>
      </c>
      <c r="AX27" s="889">
        <v>0</v>
      </c>
      <c r="AY27" s="889">
        <v>0</v>
      </c>
      <c r="AZ27" s="889">
        <v>2148299</v>
      </c>
      <c r="BA27" s="889">
        <v>0</v>
      </c>
      <c r="BB27" s="889">
        <v>2148299</v>
      </c>
      <c r="BC27" s="889">
        <v>-45947</v>
      </c>
      <c r="BD27" s="889">
        <v>0</v>
      </c>
      <c r="BE27" s="889">
        <v>-45947</v>
      </c>
      <c r="BF27" s="889">
        <v>-8014031</v>
      </c>
      <c r="BG27" s="889">
        <v>0</v>
      </c>
      <c r="BH27" s="889">
        <v>-8014031</v>
      </c>
      <c r="BI27" s="889">
        <v>121553</v>
      </c>
      <c r="BJ27" s="889">
        <v>0</v>
      </c>
      <c r="BK27" s="889">
        <v>121553</v>
      </c>
      <c r="BL27" s="889">
        <v>-97933</v>
      </c>
      <c r="BM27" s="889">
        <v>0</v>
      </c>
      <c r="BN27" s="889">
        <v>-97933</v>
      </c>
      <c r="BO27" s="889">
        <v>0</v>
      </c>
      <c r="BP27" s="889">
        <v>0</v>
      </c>
      <c r="BQ27" s="889">
        <v>0</v>
      </c>
      <c r="BR27" s="889">
        <v>0</v>
      </c>
      <c r="BS27" s="889">
        <v>0</v>
      </c>
      <c r="BT27" s="889">
        <v>0</v>
      </c>
      <c r="BU27" s="889">
        <v>0</v>
      </c>
      <c r="BV27" s="889">
        <v>0</v>
      </c>
      <c r="BW27" s="889">
        <v>0</v>
      </c>
      <c r="BX27" s="889">
        <v>0</v>
      </c>
      <c r="BY27" s="889">
        <v>0</v>
      </c>
      <c r="BZ27" s="889">
        <v>0</v>
      </c>
      <c r="CA27" s="889">
        <v>0</v>
      </c>
      <c r="CB27" s="889">
        <v>0</v>
      </c>
      <c r="CC27" s="889">
        <v>0</v>
      </c>
      <c r="CD27" s="889">
        <v>0</v>
      </c>
      <c r="CE27" s="889">
        <v>0</v>
      </c>
      <c r="CF27" s="889">
        <v>0</v>
      </c>
      <c r="CG27" s="889">
        <v>-21004559</v>
      </c>
      <c r="CH27" s="889">
        <v>0</v>
      </c>
      <c r="CI27" s="889">
        <v>-21004559</v>
      </c>
      <c r="CJ27" s="889">
        <v>0</v>
      </c>
      <c r="CK27" s="889">
        <v>0</v>
      </c>
      <c r="CL27" s="889">
        <v>0</v>
      </c>
      <c r="CM27" s="889">
        <v>52128</v>
      </c>
      <c r="CN27" s="889">
        <v>0</v>
      </c>
      <c r="CO27" s="889">
        <v>52128</v>
      </c>
      <c r="CP27" s="889">
        <v>-4133214</v>
      </c>
      <c r="CQ27" s="889">
        <v>0</v>
      </c>
      <c r="CR27" s="889">
        <v>-4133214</v>
      </c>
      <c r="CS27" s="889">
        <v>146909</v>
      </c>
      <c r="CT27" s="889">
        <v>0</v>
      </c>
      <c r="CU27" s="889">
        <v>146909</v>
      </c>
      <c r="CV27" s="889">
        <v>-3934177</v>
      </c>
      <c r="CW27" s="889">
        <v>0</v>
      </c>
      <c r="CX27" s="889">
        <v>-3934177</v>
      </c>
      <c r="CY27" s="889">
        <v>-720570</v>
      </c>
      <c r="CZ27" s="889">
        <v>0</v>
      </c>
      <c r="DA27" s="889">
        <v>-720570</v>
      </c>
      <c r="DB27" s="889">
        <v>-11941</v>
      </c>
      <c r="DC27" s="889">
        <v>0</v>
      </c>
      <c r="DD27" s="889">
        <v>-11941</v>
      </c>
      <c r="DE27" s="889">
        <v>-216411</v>
      </c>
      <c r="DF27" s="889">
        <v>0</v>
      </c>
      <c r="DG27" s="889">
        <v>-216411</v>
      </c>
      <c r="DH27" s="889">
        <v>1576</v>
      </c>
      <c r="DI27" s="889">
        <v>0</v>
      </c>
      <c r="DJ27" s="889">
        <v>1576</v>
      </c>
      <c r="DK27" s="889">
        <v>-8314</v>
      </c>
      <c r="DL27" s="889">
        <v>0</v>
      </c>
      <c r="DM27" s="889">
        <v>-8314</v>
      </c>
      <c r="DN27" s="889">
        <v>0</v>
      </c>
      <c r="DO27" s="889">
        <v>0</v>
      </c>
      <c r="DP27" s="889">
        <v>0</v>
      </c>
      <c r="DQ27" s="889">
        <v>0</v>
      </c>
      <c r="DR27" s="889">
        <v>0</v>
      </c>
      <c r="DS27" s="889">
        <v>0</v>
      </c>
      <c r="DT27" s="889">
        <v>0</v>
      </c>
      <c r="DU27" s="889">
        <v>0</v>
      </c>
      <c r="DV27" s="889">
        <v>0</v>
      </c>
      <c r="DW27" s="889">
        <v>0</v>
      </c>
      <c r="DX27" s="889">
        <v>0</v>
      </c>
      <c r="DY27" s="889">
        <v>0</v>
      </c>
      <c r="DZ27" s="889">
        <v>0</v>
      </c>
      <c r="EA27" s="889">
        <v>0</v>
      </c>
      <c r="EB27" s="889">
        <v>0</v>
      </c>
      <c r="EC27" s="889">
        <v>0</v>
      </c>
      <c r="ED27" s="889">
        <v>0</v>
      </c>
      <c r="EE27" s="889">
        <v>0</v>
      </c>
      <c r="EF27" s="889">
        <v>0</v>
      </c>
      <c r="EG27" s="889">
        <v>0</v>
      </c>
      <c r="EH27" s="889">
        <v>0</v>
      </c>
      <c r="EI27" s="889">
        <v>0</v>
      </c>
      <c r="EJ27" s="889">
        <v>0</v>
      </c>
      <c r="EK27" s="889">
        <v>0</v>
      </c>
      <c r="EL27" s="889">
        <v>-955660</v>
      </c>
      <c r="EM27" s="889">
        <v>0</v>
      </c>
      <c r="EN27" s="889">
        <v>-955660</v>
      </c>
      <c r="EO27" s="889">
        <v>0</v>
      </c>
      <c r="EP27" s="889">
        <v>0</v>
      </c>
      <c r="EQ27" s="889">
        <v>0</v>
      </c>
      <c r="ER27" s="889">
        <v>0</v>
      </c>
      <c r="ES27" s="889">
        <v>0</v>
      </c>
      <c r="ET27" s="889">
        <v>0</v>
      </c>
      <c r="EU27" s="889">
        <v>18859</v>
      </c>
      <c r="EV27" s="889">
        <v>0</v>
      </c>
      <c r="EW27" s="889">
        <v>18859</v>
      </c>
      <c r="EX27" s="889">
        <v>0</v>
      </c>
      <c r="EY27" s="889">
        <v>0</v>
      </c>
      <c r="EZ27" s="889">
        <v>0</v>
      </c>
      <c r="FA27" s="889">
        <v>0</v>
      </c>
      <c r="FB27" s="889">
        <v>0</v>
      </c>
      <c r="FC27" s="889">
        <v>0</v>
      </c>
      <c r="FD27" s="889">
        <v>0</v>
      </c>
      <c r="FE27" s="889">
        <v>0</v>
      </c>
      <c r="FF27" s="889">
        <v>0</v>
      </c>
      <c r="FG27" s="889">
        <v>0</v>
      </c>
      <c r="FH27" s="889">
        <v>0</v>
      </c>
      <c r="FI27" s="889">
        <v>0</v>
      </c>
      <c r="FJ27" s="889">
        <v>0</v>
      </c>
      <c r="FK27" s="889">
        <v>0</v>
      </c>
      <c r="FL27" s="889">
        <v>0</v>
      </c>
      <c r="FM27" s="889">
        <v>0</v>
      </c>
      <c r="FN27" s="889">
        <v>0</v>
      </c>
      <c r="FO27" s="889">
        <v>0</v>
      </c>
      <c r="FP27" s="889">
        <v>0</v>
      </c>
      <c r="FQ27" s="889">
        <v>0</v>
      </c>
      <c r="FR27" s="889">
        <v>0</v>
      </c>
      <c r="FS27" s="889">
        <v>-1693</v>
      </c>
      <c r="FT27" s="889">
        <v>0</v>
      </c>
      <c r="FU27" s="889">
        <v>-1693</v>
      </c>
      <c r="FV27" s="889">
        <v>0</v>
      </c>
      <c r="FW27" s="889">
        <v>0</v>
      </c>
      <c r="FX27" s="889">
        <v>0</v>
      </c>
      <c r="FY27" s="889">
        <v>-34053</v>
      </c>
      <c r="FZ27" s="889">
        <v>0</v>
      </c>
      <c r="GA27" s="889">
        <v>-34053</v>
      </c>
      <c r="GB27" s="889">
        <v>0</v>
      </c>
      <c r="GC27" s="889">
        <v>0</v>
      </c>
      <c r="GD27" s="889">
        <v>0</v>
      </c>
      <c r="GE27" s="889">
        <v>18157</v>
      </c>
      <c r="GF27" s="889">
        <v>0</v>
      </c>
      <c r="GG27" s="889">
        <v>18157</v>
      </c>
      <c r="GH27" s="889">
        <v>0</v>
      </c>
      <c r="GI27" s="889">
        <v>0</v>
      </c>
      <c r="GJ27" s="889">
        <v>0</v>
      </c>
      <c r="GK27" s="889">
        <v>-3326147</v>
      </c>
      <c r="GL27" s="889">
        <v>0</v>
      </c>
      <c r="GM27" s="889">
        <v>-3326147</v>
      </c>
      <c r="GN27" s="889">
        <v>553397</v>
      </c>
      <c r="GO27" s="889">
        <v>0</v>
      </c>
      <c r="GP27" s="889">
        <v>553397</v>
      </c>
      <c r="GQ27" s="889">
        <v>3934</v>
      </c>
      <c r="GR27" s="889">
        <v>0</v>
      </c>
      <c r="GS27" s="889">
        <v>3934</v>
      </c>
      <c r="GT27" s="889">
        <v>-5462188</v>
      </c>
      <c r="GU27" s="889">
        <v>0</v>
      </c>
      <c r="GV27" s="889">
        <v>-5462188</v>
      </c>
      <c r="GW27" s="889">
        <v>0</v>
      </c>
      <c r="GX27" s="889">
        <v>0</v>
      </c>
      <c r="GY27" s="889">
        <v>0</v>
      </c>
      <c r="GZ27" s="889">
        <v>-8229734</v>
      </c>
      <c r="HA27" s="889">
        <v>0</v>
      </c>
      <c r="HB27" s="889">
        <v>-8229734</v>
      </c>
      <c r="HC27" s="889">
        <v>0</v>
      </c>
      <c r="HD27" s="889">
        <v>0</v>
      </c>
      <c r="HE27" s="889">
        <v>0</v>
      </c>
      <c r="HF27" s="889">
        <v>-10023</v>
      </c>
      <c r="HG27" s="889">
        <v>0</v>
      </c>
      <c r="HH27" s="889">
        <v>-10023</v>
      </c>
      <c r="HI27" s="889">
        <v>-10023</v>
      </c>
      <c r="HJ27" s="889">
        <v>0</v>
      </c>
      <c r="HK27" s="889">
        <v>-10023</v>
      </c>
      <c r="HL27" s="889">
        <v>115925121</v>
      </c>
      <c r="HM27" s="889">
        <v>0</v>
      </c>
      <c r="HN27" s="889">
        <v>115925121</v>
      </c>
      <c r="HO27" s="889">
        <v>327296</v>
      </c>
      <c r="HP27" s="889">
        <v>0</v>
      </c>
      <c r="HQ27" s="889">
        <v>327296</v>
      </c>
      <c r="HR27" s="889">
        <v>-21004559</v>
      </c>
      <c r="HS27" s="889">
        <v>0</v>
      </c>
      <c r="HT27" s="889">
        <v>-21004559</v>
      </c>
      <c r="HU27" s="889">
        <v>-3934177</v>
      </c>
      <c r="HV27" s="889">
        <v>0</v>
      </c>
      <c r="HW27" s="889">
        <v>-3934177</v>
      </c>
      <c r="HX27" s="889">
        <v>-955660</v>
      </c>
      <c r="HY27" s="889">
        <v>0</v>
      </c>
      <c r="HZ27" s="889">
        <v>-955660</v>
      </c>
      <c r="IA27" s="889">
        <v>-8229734</v>
      </c>
      <c r="IB27" s="889">
        <v>0</v>
      </c>
      <c r="IC27" s="889">
        <v>-8229734</v>
      </c>
      <c r="ID27" s="889">
        <v>-10023</v>
      </c>
      <c r="IE27" s="889">
        <v>0</v>
      </c>
      <c r="IF27" s="889">
        <v>-10023</v>
      </c>
      <c r="IG27" s="889">
        <v>-33806857</v>
      </c>
      <c r="IH27" s="889">
        <v>0</v>
      </c>
      <c r="II27" s="889">
        <v>-33806857</v>
      </c>
      <c r="IJ27" s="889">
        <v>82118264</v>
      </c>
      <c r="IK27" s="889">
        <v>0</v>
      </c>
      <c r="IL27" s="889">
        <v>82118264</v>
      </c>
      <c r="IM27" s="884" t="s">
        <v>679</v>
      </c>
      <c r="IN27" s="884" t="s">
        <v>685</v>
      </c>
      <c r="IO27" s="884" t="s">
        <v>1674</v>
      </c>
      <c r="IP27" s="884" t="s">
        <v>2349</v>
      </c>
      <c r="IQ27" s="884" t="s">
        <v>2374</v>
      </c>
    </row>
    <row r="28" spans="1:251" x14ac:dyDescent="0.2">
      <c r="A28" s="884" t="s">
        <v>3311</v>
      </c>
      <c r="B28" s="884" t="s">
        <v>123</v>
      </c>
      <c r="C28" s="884" t="s">
        <v>122</v>
      </c>
      <c r="D28" s="889">
        <v>26406975</v>
      </c>
      <c r="E28" s="889">
        <v>0</v>
      </c>
      <c r="F28" s="889">
        <v>26406975</v>
      </c>
      <c r="G28" s="889">
        <v>-271932</v>
      </c>
      <c r="H28" s="889">
        <v>0</v>
      </c>
      <c r="I28" s="889">
        <v>-271932</v>
      </c>
      <c r="J28" s="889">
        <v>0</v>
      </c>
      <c r="K28" s="889">
        <v>0</v>
      </c>
      <c r="L28" s="889">
        <v>0</v>
      </c>
      <c r="M28" s="889">
        <v>142499</v>
      </c>
      <c r="N28" s="889">
        <v>0</v>
      </c>
      <c r="O28" s="889">
        <v>142499</v>
      </c>
      <c r="P28" s="889">
        <v>0</v>
      </c>
      <c r="Q28" s="889">
        <v>0</v>
      </c>
      <c r="R28" s="889">
        <v>0</v>
      </c>
      <c r="S28" s="889">
        <v>31911</v>
      </c>
      <c r="T28" s="889">
        <v>0</v>
      </c>
      <c r="U28" s="889">
        <v>31911</v>
      </c>
      <c r="V28" s="889">
        <v>174410</v>
      </c>
      <c r="W28" s="889">
        <v>0</v>
      </c>
      <c r="X28" s="889">
        <v>174410</v>
      </c>
      <c r="Y28" s="889">
        <v>-3012727</v>
      </c>
      <c r="Z28" s="889">
        <v>0</v>
      </c>
      <c r="AA28" s="889">
        <v>-3012727</v>
      </c>
      <c r="AB28" s="889">
        <v>0</v>
      </c>
      <c r="AC28" s="889">
        <v>0</v>
      </c>
      <c r="AD28" s="889">
        <v>0</v>
      </c>
      <c r="AE28" s="889">
        <v>-98408</v>
      </c>
      <c r="AF28" s="889">
        <v>0</v>
      </c>
      <c r="AG28" s="889">
        <v>-98408</v>
      </c>
      <c r="AH28" s="889">
        <v>0</v>
      </c>
      <c r="AI28" s="889">
        <v>0</v>
      </c>
      <c r="AJ28" s="889">
        <v>0</v>
      </c>
      <c r="AK28" s="889">
        <v>0</v>
      </c>
      <c r="AL28" s="889">
        <v>0</v>
      </c>
      <c r="AM28" s="889">
        <v>0</v>
      </c>
      <c r="AN28" s="889">
        <v>0</v>
      </c>
      <c r="AO28" s="889">
        <v>0</v>
      </c>
      <c r="AP28" s="889">
        <v>0</v>
      </c>
      <c r="AQ28" s="889">
        <v>0</v>
      </c>
      <c r="AR28" s="889">
        <v>0</v>
      </c>
      <c r="AS28" s="889">
        <v>0</v>
      </c>
      <c r="AT28" s="889">
        <v>-98408</v>
      </c>
      <c r="AU28" s="889">
        <v>0</v>
      </c>
      <c r="AV28" s="889">
        <v>-98408</v>
      </c>
      <c r="AW28" s="889">
        <v>0</v>
      </c>
      <c r="AX28" s="889">
        <v>0</v>
      </c>
      <c r="AY28" s="889">
        <v>0</v>
      </c>
      <c r="AZ28" s="889">
        <v>450053</v>
      </c>
      <c r="BA28" s="889">
        <v>0</v>
      </c>
      <c r="BB28" s="889">
        <v>450053</v>
      </c>
      <c r="BC28" s="889">
        <v>-13454</v>
      </c>
      <c r="BD28" s="889">
        <v>0</v>
      </c>
      <c r="BE28" s="889">
        <v>-13454</v>
      </c>
      <c r="BF28" s="889">
        <v>-1857838</v>
      </c>
      <c r="BG28" s="889">
        <v>0</v>
      </c>
      <c r="BH28" s="889">
        <v>-1857838</v>
      </c>
      <c r="BI28" s="889">
        <v>-52664</v>
      </c>
      <c r="BJ28" s="889">
        <v>0</v>
      </c>
      <c r="BK28" s="889">
        <v>-52664</v>
      </c>
      <c r="BL28" s="889">
        <v>-87224</v>
      </c>
      <c r="BM28" s="889">
        <v>0</v>
      </c>
      <c r="BN28" s="889">
        <v>-87224</v>
      </c>
      <c r="BO28" s="889">
        <v>0</v>
      </c>
      <c r="BP28" s="889">
        <v>0</v>
      </c>
      <c r="BQ28" s="889">
        <v>0</v>
      </c>
      <c r="BR28" s="889">
        <v>-14509</v>
      </c>
      <c r="BS28" s="889">
        <v>0</v>
      </c>
      <c r="BT28" s="889">
        <v>-14509</v>
      </c>
      <c r="BU28" s="889">
        <v>0</v>
      </c>
      <c r="BV28" s="889">
        <v>0</v>
      </c>
      <c r="BW28" s="889">
        <v>0</v>
      </c>
      <c r="BX28" s="889">
        <v>0</v>
      </c>
      <c r="BY28" s="889">
        <v>0</v>
      </c>
      <c r="BZ28" s="889">
        <v>0</v>
      </c>
      <c r="CA28" s="889">
        <v>-8633</v>
      </c>
      <c r="CB28" s="889">
        <v>0</v>
      </c>
      <c r="CC28" s="889">
        <v>-8633</v>
      </c>
      <c r="CD28" s="889">
        <v>0</v>
      </c>
      <c r="CE28" s="889">
        <v>0</v>
      </c>
      <c r="CF28" s="889">
        <v>0</v>
      </c>
      <c r="CG28" s="889">
        <v>-4695404</v>
      </c>
      <c r="CH28" s="889">
        <v>0</v>
      </c>
      <c r="CI28" s="889">
        <v>-4695404</v>
      </c>
      <c r="CJ28" s="889">
        <v>0</v>
      </c>
      <c r="CK28" s="889">
        <v>0</v>
      </c>
      <c r="CL28" s="889">
        <v>0</v>
      </c>
      <c r="CM28" s="889">
        <v>0</v>
      </c>
      <c r="CN28" s="889">
        <v>0</v>
      </c>
      <c r="CO28" s="889">
        <v>0</v>
      </c>
      <c r="CP28" s="889">
        <v>-573662</v>
      </c>
      <c r="CQ28" s="889">
        <v>0</v>
      </c>
      <c r="CR28" s="889">
        <v>-573662</v>
      </c>
      <c r="CS28" s="889">
        <v>-16695</v>
      </c>
      <c r="CT28" s="889">
        <v>0</v>
      </c>
      <c r="CU28" s="889">
        <v>-16695</v>
      </c>
      <c r="CV28" s="889">
        <v>-590357</v>
      </c>
      <c r="CW28" s="889">
        <v>0</v>
      </c>
      <c r="CX28" s="889">
        <v>-590357</v>
      </c>
      <c r="CY28" s="889">
        <v>-52069</v>
      </c>
      <c r="CZ28" s="889">
        <v>0</v>
      </c>
      <c r="DA28" s="889">
        <v>-52069</v>
      </c>
      <c r="DB28" s="889">
        <v>-1654</v>
      </c>
      <c r="DC28" s="889">
        <v>0</v>
      </c>
      <c r="DD28" s="889">
        <v>-1654</v>
      </c>
      <c r="DE28" s="889">
        <v>-7345</v>
      </c>
      <c r="DF28" s="889">
        <v>0</v>
      </c>
      <c r="DG28" s="889">
        <v>-7345</v>
      </c>
      <c r="DH28" s="889">
        <v>0</v>
      </c>
      <c r="DI28" s="889">
        <v>0</v>
      </c>
      <c r="DJ28" s="889">
        <v>0</v>
      </c>
      <c r="DK28" s="889">
        <v>-16355</v>
      </c>
      <c r="DL28" s="889">
        <v>0</v>
      </c>
      <c r="DM28" s="889">
        <v>-16355</v>
      </c>
      <c r="DN28" s="889">
        <v>0</v>
      </c>
      <c r="DO28" s="889">
        <v>0</v>
      </c>
      <c r="DP28" s="889">
        <v>0</v>
      </c>
      <c r="DQ28" s="889">
        <v>0</v>
      </c>
      <c r="DR28" s="889">
        <v>0</v>
      </c>
      <c r="DS28" s="889">
        <v>0</v>
      </c>
      <c r="DT28" s="889">
        <v>0</v>
      </c>
      <c r="DU28" s="889">
        <v>0</v>
      </c>
      <c r="DV28" s="889">
        <v>0</v>
      </c>
      <c r="DW28" s="889">
        <v>0</v>
      </c>
      <c r="DX28" s="889">
        <v>0</v>
      </c>
      <c r="DY28" s="889">
        <v>0</v>
      </c>
      <c r="DZ28" s="889">
        <v>0</v>
      </c>
      <c r="EA28" s="889">
        <v>0</v>
      </c>
      <c r="EB28" s="889">
        <v>0</v>
      </c>
      <c r="EC28" s="889">
        <v>0</v>
      </c>
      <c r="ED28" s="889">
        <v>0</v>
      </c>
      <c r="EE28" s="889">
        <v>0</v>
      </c>
      <c r="EF28" s="889">
        <v>0</v>
      </c>
      <c r="EG28" s="889">
        <v>0</v>
      </c>
      <c r="EH28" s="889">
        <v>0</v>
      </c>
      <c r="EI28" s="889">
        <v>0</v>
      </c>
      <c r="EJ28" s="889">
        <v>0</v>
      </c>
      <c r="EK28" s="889">
        <v>0</v>
      </c>
      <c r="EL28" s="889">
        <v>-77423</v>
      </c>
      <c r="EM28" s="889">
        <v>0</v>
      </c>
      <c r="EN28" s="889">
        <v>-77423</v>
      </c>
      <c r="EO28" s="889">
        <v>0</v>
      </c>
      <c r="EP28" s="889">
        <v>0</v>
      </c>
      <c r="EQ28" s="889">
        <v>0</v>
      </c>
      <c r="ER28" s="889">
        <v>0</v>
      </c>
      <c r="ES28" s="889">
        <v>0</v>
      </c>
      <c r="ET28" s="889">
        <v>0</v>
      </c>
      <c r="EU28" s="889">
        <v>0</v>
      </c>
      <c r="EV28" s="889">
        <v>0</v>
      </c>
      <c r="EW28" s="889">
        <v>0</v>
      </c>
      <c r="EX28" s="889">
        <v>0</v>
      </c>
      <c r="EY28" s="889">
        <v>0</v>
      </c>
      <c r="EZ28" s="889">
        <v>0</v>
      </c>
      <c r="FA28" s="889">
        <v>0</v>
      </c>
      <c r="FB28" s="889">
        <v>0</v>
      </c>
      <c r="FC28" s="889">
        <v>0</v>
      </c>
      <c r="FD28" s="889">
        <v>0</v>
      </c>
      <c r="FE28" s="889">
        <v>0</v>
      </c>
      <c r="FF28" s="889">
        <v>0</v>
      </c>
      <c r="FG28" s="889">
        <v>0</v>
      </c>
      <c r="FH28" s="889">
        <v>0</v>
      </c>
      <c r="FI28" s="889">
        <v>0</v>
      </c>
      <c r="FJ28" s="889">
        <v>0</v>
      </c>
      <c r="FK28" s="889">
        <v>0</v>
      </c>
      <c r="FL28" s="889">
        <v>0</v>
      </c>
      <c r="FM28" s="889">
        <v>-14509</v>
      </c>
      <c r="FN28" s="889">
        <v>0</v>
      </c>
      <c r="FO28" s="889">
        <v>-14509</v>
      </c>
      <c r="FP28" s="889">
        <v>0</v>
      </c>
      <c r="FQ28" s="889">
        <v>0</v>
      </c>
      <c r="FR28" s="889">
        <v>0</v>
      </c>
      <c r="FS28" s="889">
        <v>-873</v>
      </c>
      <c r="FT28" s="889">
        <v>0</v>
      </c>
      <c r="FU28" s="889">
        <v>-873</v>
      </c>
      <c r="FV28" s="889">
        <v>0</v>
      </c>
      <c r="FW28" s="889">
        <v>0</v>
      </c>
      <c r="FX28" s="889">
        <v>0</v>
      </c>
      <c r="FY28" s="889">
        <v>0</v>
      </c>
      <c r="FZ28" s="889">
        <v>0</v>
      </c>
      <c r="GA28" s="889">
        <v>0</v>
      </c>
      <c r="GB28" s="889">
        <v>2170</v>
      </c>
      <c r="GC28" s="889">
        <v>0</v>
      </c>
      <c r="GD28" s="889">
        <v>2170</v>
      </c>
      <c r="GE28" s="889">
        <v>547</v>
      </c>
      <c r="GF28" s="889">
        <v>0</v>
      </c>
      <c r="GG28" s="889">
        <v>547</v>
      </c>
      <c r="GH28" s="889">
        <v>0</v>
      </c>
      <c r="GI28" s="889">
        <v>0</v>
      </c>
      <c r="GJ28" s="889">
        <v>0</v>
      </c>
      <c r="GK28" s="889">
        <v>-1698446</v>
      </c>
      <c r="GL28" s="889">
        <v>0</v>
      </c>
      <c r="GM28" s="889">
        <v>-1698446</v>
      </c>
      <c r="GN28" s="889">
        <v>-151622</v>
      </c>
      <c r="GO28" s="889">
        <v>0</v>
      </c>
      <c r="GP28" s="889">
        <v>-151622</v>
      </c>
      <c r="GQ28" s="889">
        <v>-1738</v>
      </c>
      <c r="GR28" s="889">
        <v>0</v>
      </c>
      <c r="GS28" s="889">
        <v>-1738</v>
      </c>
      <c r="GT28" s="889">
        <v>-1276798</v>
      </c>
      <c r="GU28" s="889">
        <v>0</v>
      </c>
      <c r="GV28" s="889">
        <v>-1276798</v>
      </c>
      <c r="GW28" s="889">
        <v>0</v>
      </c>
      <c r="GX28" s="889">
        <v>0</v>
      </c>
      <c r="GY28" s="889">
        <v>0</v>
      </c>
      <c r="GZ28" s="889">
        <v>-3141269</v>
      </c>
      <c r="HA28" s="889">
        <v>0</v>
      </c>
      <c r="HB28" s="889">
        <v>-3141269</v>
      </c>
      <c r="HC28" s="889">
        <v>0</v>
      </c>
      <c r="HD28" s="889">
        <v>0</v>
      </c>
      <c r="HE28" s="889">
        <v>0</v>
      </c>
      <c r="HF28" s="889">
        <v>0</v>
      </c>
      <c r="HG28" s="889">
        <v>0</v>
      </c>
      <c r="HH28" s="889">
        <v>0</v>
      </c>
      <c r="HI28" s="889">
        <v>0</v>
      </c>
      <c r="HJ28" s="889">
        <v>0</v>
      </c>
      <c r="HK28" s="889">
        <v>0</v>
      </c>
      <c r="HL28" s="889">
        <v>26135043</v>
      </c>
      <c r="HM28" s="889">
        <v>0</v>
      </c>
      <c r="HN28" s="889">
        <v>26135043</v>
      </c>
      <c r="HO28" s="889">
        <v>174410</v>
      </c>
      <c r="HP28" s="889">
        <v>0</v>
      </c>
      <c r="HQ28" s="889">
        <v>174410</v>
      </c>
      <c r="HR28" s="889">
        <v>-4695404</v>
      </c>
      <c r="HS28" s="889">
        <v>0</v>
      </c>
      <c r="HT28" s="889">
        <v>-4695404</v>
      </c>
      <c r="HU28" s="889">
        <v>-590357</v>
      </c>
      <c r="HV28" s="889">
        <v>0</v>
      </c>
      <c r="HW28" s="889">
        <v>-590357</v>
      </c>
      <c r="HX28" s="889">
        <v>-77423</v>
      </c>
      <c r="HY28" s="889">
        <v>0</v>
      </c>
      <c r="HZ28" s="889">
        <v>-77423</v>
      </c>
      <c r="IA28" s="889">
        <v>-3141269</v>
      </c>
      <c r="IB28" s="889">
        <v>0</v>
      </c>
      <c r="IC28" s="889">
        <v>-3141269</v>
      </c>
      <c r="ID28" s="889">
        <v>0</v>
      </c>
      <c r="IE28" s="889">
        <v>0</v>
      </c>
      <c r="IF28" s="889">
        <v>0</v>
      </c>
      <c r="IG28" s="889">
        <v>-8330043</v>
      </c>
      <c r="IH28" s="889">
        <v>0</v>
      </c>
      <c r="II28" s="889">
        <v>-8330043</v>
      </c>
      <c r="IJ28" s="889">
        <v>17805000</v>
      </c>
      <c r="IK28" s="889">
        <v>0</v>
      </c>
      <c r="IL28" s="889">
        <v>17805000</v>
      </c>
      <c r="IM28" s="884" t="s">
        <v>690</v>
      </c>
      <c r="IN28" s="884" t="s">
        <v>676</v>
      </c>
      <c r="IO28" s="884" t="s">
        <v>1672</v>
      </c>
      <c r="IP28" s="884" t="s">
        <v>2347</v>
      </c>
      <c r="IQ28" s="884" t="s">
        <v>2375</v>
      </c>
    </row>
    <row r="29" spans="1:251" x14ac:dyDescent="0.2">
      <c r="A29" s="884" t="s">
        <v>3311</v>
      </c>
      <c r="B29" s="884" t="s">
        <v>1029</v>
      </c>
      <c r="C29" s="884" t="s">
        <v>1035</v>
      </c>
      <c r="D29" s="889">
        <v>183524491</v>
      </c>
      <c r="E29" s="889">
        <v>0</v>
      </c>
      <c r="F29" s="889">
        <v>183524491</v>
      </c>
      <c r="G29" s="889">
        <v>-7073920</v>
      </c>
      <c r="H29" s="889">
        <v>0</v>
      </c>
      <c r="I29" s="889">
        <v>-7073920</v>
      </c>
      <c r="J29" s="889">
        <v>0</v>
      </c>
      <c r="K29" s="889">
        <v>0</v>
      </c>
      <c r="L29" s="889">
        <v>0</v>
      </c>
      <c r="M29" s="889">
        <v>123829</v>
      </c>
      <c r="N29" s="889">
        <v>0</v>
      </c>
      <c r="O29" s="889">
        <v>123829</v>
      </c>
      <c r="P29" s="889">
        <v>0</v>
      </c>
      <c r="Q29" s="889">
        <v>0</v>
      </c>
      <c r="R29" s="889">
        <v>0</v>
      </c>
      <c r="S29" s="889">
        <v>1117263</v>
      </c>
      <c r="T29" s="889">
        <v>0</v>
      </c>
      <c r="U29" s="889">
        <v>1117263</v>
      </c>
      <c r="V29" s="889">
        <v>1241092</v>
      </c>
      <c r="W29" s="889">
        <v>0</v>
      </c>
      <c r="X29" s="889">
        <v>1241092</v>
      </c>
      <c r="Y29" s="889">
        <v>-18354260</v>
      </c>
      <c r="Z29" s="889">
        <v>0</v>
      </c>
      <c r="AA29" s="889">
        <v>-18354260</v>
      </c>
      <c r="AB29" s="889">
        <v>-32250</v>
      </c>
      <c r="AC29" s="889">
        <v>0</v>
      </c>
      <c r="AD29" s="889">
        <v>-32250</v>
      </c>
      <c r="AE29" s="889">
        <v>-311867</v>
      </c>
      <c r="AF29" s="889">
        <v>0</v>
      </c>
      <c r="AG29" s="889">
        <v>-311867</v>
      </c>
      <c r="AH29" s="889">
        <v>-322</v>
      </c>
      <c r="AI29" s="889">
        <v>0</v>
      </c>
      <c r="AJ29" s="889">
        <v>-322</v>
      </c>
      <c r="AK29" s="889">
        <v>0</v>
      </c>
      <c r="AL29" s="889">
        <v>0</v>
      </c>
      <c r="AM29" s="889">
        <v>0</v>
      </c>
      <c r="AN29" s="889">
        <v>-9948</v>
      </c>
      <c r="AO29" s="889">
        <v>0</v>
      </c>
      <c r="AP29" s="889">
        <v>-9948</v>
      </c>
      <c r="AQ29" s="889">
        <v>0</v>
      </c>
      <c r="AR29" s="889">
        <v>0</v>
      </c>
      <c r="AS29" s="889">
        <v>0</v>
      </c>
      <c r="AT29" s="889">
        <v>-301597</v>
      </c>
      <c r="AU29" s="889">
        <v>0</v>
      </c>
      <c r="AV29" s="889">
        <v>-301597</v>
      </c>
      <c r="AW29" s="889">
        <v>-13930</v>
      </c>
      <c r="AX29" s="889">
        <v>0</v>
      </c>
      <c r="AY29" s="889">
        <v>-13930</v>
      </c>
      <c r="AZ29" s="889">
        <v>3319323</v>
      </c>
      <c r="BA29" s="889">
        <v>0</v>
      </c>
      <c r="BB29" s="889">
        <v>3319323</v>
      </c>
      <c r="BC29" s="889">
        <v>-180462</v>
      </c>
      <c r="BD29" s="889">
        <v>0</v>
      </c>
      <c r="BE29" s="889">
        <v>-180462</v>
      </c>
      <c r="BF29" s="889">
        <v>-13309541</v>
      </c>
      <c r="BG29" s="889">
        <v>0</v>
      </c>
      <c r="BH29" s="889">
        <v>-13309541</v>
      </c>
      <c r="BI29" s="889">
        <v>-132095</v>
      </c>
      <c r="BJ29" s="889">
        <v>0</v>
      </c>
      <c r="BK29" s="889">
        <v>-132095</v>
      </c>
      <c r="BL29" s="889">
        <v>-212308</v>
      </c>
      <c r="BM29" s="889">
        <v>0</v>
      </c>
      <c r="BN29" s="889">
        <v>-212308</v>
      </c>
      <c r="BO29" s="889">
        <v>0</v>
      </c>
      <c r="BP29" s="889">
        <v>0</v>
      </c>
      <c r="BQ29" s="889">
        <v>0</v>
      </c>
      <c r="BR29" s="889">
        <v>0</v>
      </c>
      <c r="BS29" s="889">
        <v>0</v>
      </c>
      <c r="BT29" s="889">
        <v>0</v>
      </c>
      <c r="BU29" s="889">
        <v>0</v>
      </c>
      <c r="BV29" s="889">
        <v>0</v>
      </c>
      <c r="BW29" s="889">
        <v>0</v>
      </c>
      <c r="BX29" s="889">
        <v>0</v>
      </c>
      <c r="BY29" s="889">
        <v>0</v>
      </c>
      <c r="BZ29" s="889">
        <v>0</v>
      </c>
      <c r="CA29" s="889">
        <v>-55963</v>
      </c>
      <c r="CB29" s="889">
        <v>0</v>
      </c>
      <c r="CC29" s="889">
        <v>-55963</v>
      </c>
      <c r="CD29" s="889">
        <v>0</v>
      </c>
      <c r="CE29" s="889">
        <v>0</v>
      </c>
      <c r="CF29" s="889">
        <v>0</v>
      </c>
      <c r="CG29" s="889">
        <v>-29237173</v>
      </c>
      <c r="CH29" s="889">
        <v>0</v>
      </c>
      <c r="CI29" s="889">
        <v>-29237173</v>
      </c>
      <c r="CJ29" s="889">
        <v>-132377</v>
      </c>
      <c r="CK29" s="889">
        <v>0</v>
      </c>
      <c r="CL29" s="889">
        <v>-132377</v>
      </c>
      <c r="CM29" s="889">
        <v>130198</v>
      </c>
      <c r="CN29" s="889">
        <v>0</v>
      </c>
      <c r="CO29" s="889">
        <v>130198</v>
      </c>
      <c r="CP29" s="889">
        <v>-5888332</v>
      </c>
      <c r="CQ29" s="889">
        <v>0</v>
      </c>
      <c r="CR29" s="889">
        <v>-5888332</v>
      </c>
      <c r="CS29" s="889">
        <v>92267</v>
      </c>
      <c r="CT29" s="889">
        <v>0</v>
      </c>
      <c r="CU29" s="889">
        <v>92267</v>
      </c>
      <c r="CV29" s="889">
        <v>-5798244</v>
      </c>
      <c r="CW29" s="889">
        <v>0</v>
      </c>
      <c r="CX29" s="889">
        <v>-5798244</v>
      </c>
      <c r="CY29" s="889">
        <v>-135617</v>
      </c>
      <c r="CZ29" s="889">
        <v>0</v>
      </c>
      <c r="DA29" s="889">
        <v>-135617</v>
      </c>
      <c r="DB29" s="889">
        <v>-2870</v>
      </c>
      <c r="DC29" s="889">
        <v>0</v>
      </c>
      <c r="DD29" s="889">
        <v>-2870</v>
      </c>
      <c r="DE29" s="889">
        <v>-29720</v>
      </c>
      <c r="DF29" s="889">
        <v>0</v>
      </c>
      <c r="DG29" s="889">
        <v>-29720</v>
      </c>
      <c r="DH29" s="889">
        <v>0</v>
      </c>
      <c r="DI29" s="889">
        <v>0</v>
      </c>
      <c r="DJ29" s="889">
        <v>0</v>
      </c>
      <c r="DK29" s="889">
        <v>-4269</v>
      </c>
      <c r="DL29" s="889">
        <v>0</v>
      </c>
      <c r="DM29" s="889">
        <v>-4269</v>
      </c>
      <c r="DN29" s="889">
        <v>0</v>
      </c>
      <c r="DO29" s="889">
        <v>0</v>
      </c>
      <c r="DP29" s="889">
        <v>0</v>
      </c>
      <c r="DQ29" s="889">
        <v>0</v>
      </c>
      <c r="DR29" s="889">
        <v>0</v>
      </c>
      <c r="DS29" s="889">
        <v>0</v>
      </c>
      <c r="DT29" s="889">
        <v>0</v>
      </c>
      <c r="DU29" s="889">
        <v>0</v>
      </c>
      <c r="DV29" s="889">
        <v>0</v>
      </c>
      <c r="DW29" s="889">
        <v>0</v>
      </c>
      <c r="DX29" s="889">
        <v>0</v>
      </c>
      <c r="DY29" s="889">
        <v>0</v>
      </c>
      <c r="DZ29" s="889">
        <v>0</v>
      </c>
      <c r="EA29" s="889">
        <v>0</v>
      </c>
      <c r="EB29" s="889">
        <v>0</v>
      </c>
      <c r="EC29" s="889">
        <v>0</v>
      </c>
      <c r="ED29" s="889">
        <v>0</v>
      </c>
      <c r="EE29" s="889">
        <v>0</v>
      </c>
      <c r="EF29" s="889">
        <v>0</v>
      </c>
      <c r="EG29" s="889">
        <v>0</v>
      </c>
      <c r="EH29" s="889">
        <v>0</v>
      </c>
      <c r="EI29" s="889">
        <v>0</v>
      </c>
      <c r="EJ29" s="889">
        <v>0</v>
      </c>
      <c r="EK29" s="889">
        <v>0</v>
      </c>
      <c r="EL29" s="889">
        <v>-172476</v>
      </c>
      <c r="EM29" s="889">
        <v>0</v>
      </c>
      <c r="EN29" s="889">
        <v>-172476</v>
      </c>
      <c r="EO29" s="889">
        <v>0</v>
      </c>
      <c r="EP29" s="889">
        <v>0</v>
      </c>
      <c r="EQ29" s="889">
        <v>0</v>
      </c>
      <c r="ER29" s="889">
        <v>10</v>
      </c>
      <c r="ES29" s="889">
        <v>0</v>
      </c>
      <c r="ET29" s="889">
        <v>10</v>
      </c>
      <c r="EU29" s="889">
        <v>0</v>
      </c>
      <c r="EV29" s="889">
        <v>0</v>
      </c>
      <c r="EW29" s="889">
        <v>0</v>
      </c>
      <c r="EX29" s="889">
        <v>0</v>
      </c>
      <c r="EY29" s="889">
        <v>0</v>
      </c>
      <c r="EZ29" s="889">
        <v>0</v>
      </c>
      <c r="FA29" s="889">
        <v>0</v>
      </c>
      <c r="FB29" s="889">
        <v>0</v>
      </c>
      <c r="FC29" s="889">
        <v>0</v>
      </c>
      <c r="FD29" s="889">
        <v>0</v>
      </c>
      <c r="FE29" s="889">
        <v>0</v>
      </c>
      <c r="FF29" s="889">
        <v>0</v>
      </c>
      <c r="FG29" s="889">
        <v>0</v>
      </c>
      <c r="FH29" s="889">
        <v>0</v>
      </c>
      <c r="FI29" s="889">
        <v>0</v>
      </c>
      <c r="FJ29" s="889">
        <v>0</v>
      </c>
      <c r="FK29" s="889">
        <v>0</v>
      </c>
      <c r="FL29" s="889">
        <v>0</v>
      </c>
      <c r="FM29" s="889">
        <v>0</v>
      </c>
      <c r="FN29" s="889">
        <v>0</v>
      </c>
      <c r="FO29" s="889">
        <v>0</v>
      </c>
      <c r="FP29" s="889">
        <v>0</v>
      </c>
      <c r="FQ29" s="889">
        <v>0</v>
      </c>
      <c r="FR29" s="889">
        <v>0</v>
      </c>
      <c r="FS29" s="889">
        <v>-1500</v>
      </c>
      <c r="FT29" s="889">
        <v>0</v>
      </c>
      <c r="FU29" s="889">
        <v>-1500</v>
      </c>
      <c r="FV29" s="889">
        <v>460</v>
      </c>
      <c r="FW29" s="889">
        <v>0</v>
      </c>
      <c r="FX29" s="889">
        <v>460</v>
      </c>
      <c r="FY29" s="889">
        <v>-51574</v>
      </c>
      <c r="FZ29" s="889">
        <v>0</v>
      </c>
      <c r="GA29" s="889">
        <v>-51574</v>
      </c>
      <c r="GB29" s="889">
        <v>2597</v>
      </c>
      <c r="GC29" s="889">
        <v>0</v>
      </c>
      <c r="GD29" s="889">
        <v>2597</v>
      </c>
      <c r="GE29" s="889">
        <v>0</v>
      </c>
      <c r="GF29" s="889">
        <v>0</v>
      </c>
      <c r="GG29" s="889">
        <v>0</v>
      </c>
      <c r="GH29" s="889">
        <v>0</v>
      </c>
      <c r="GI29" s="889">
        <v>0</v>
      </c>
      <c r="GJ29" s="889">
        <v>0</v>
      </c>
      <c r="GK29" s="889">
        <v>-15555571</v>
      </c>
      <c r="GL29" s="889">
        <v>0</v>
      </c>
      <c r="GM29" s="889">
        <v>-15555571</v>
      </c>
      <c r="GN29" s="889">
        <v>973338</v>
      </c>
      <c r="GO29" s="889">
        <v>0</v>
      </c>
      <c r="GP29" s="889">
        <v>973338</v>
      </c>
      <c r="GQ29" s="889">
        <v>-1751</v>
      </c>
      <c r="GR29" s="889">
        <v>0</v>
      </c>
      <c r="GS29" s="889">
        <v>-1751</v>
      </c>
      <c r="GT29" s="889">
        <v>-8077163</v>
      </c>
      <c r="GU29" s="889">
        <v>0</v>
      </c>
      <c r="GV29" s="889">
        <v>-8077163</v>
      </c>
      <c r="GW29" s="889">
        <v>0</v>
      </c>
      <c r="GX29" s="889">
        <v>0</v>
      </c>
      <c r="GY29" s="889">
        <v>0</v>
      </c>
      <c r="GZ29" s="889">
        <v>-22711154</v>
      </c>
      <c r="HA29" s="889">
        <v>0</v>
      </c>
      <c r="HB29" s="889">
        <v>-22711154</v>
      </c>
      <c r="HC29" s="889">
        <v>0</v>
      </c>
      <c r="HD29" s="889">
        <v>0</v>
      </c>
      <c r="HE29" s="889">
        <v>0</v>
      </c>
      <c r="HF29" s="889">
        <v>0</v>
      </c>
      <c r="HG29" s="889">
        <v>0</v>
      </c>
      <c r="HH29" s="889">
        <v>0</v>
      </c>
      <c r="HI29" s="889">
        <v>0</v>
      </c>
      <c r="HJ29" s="889">
        <v>0</v>
      </c>
      <c r="HK29" s="889">
        <v>0</v>
      </c>
      <c r="HL29" s="889">
        <v>176450571</v>
      </c>
      <c r="HM29" s="889">
        <v>0</v>
      </c>
      <c r="HN29" s="889">
        <v>176450571</v>
      </c>
      <c r="HO29" s="889">
        <v>1241092</v>
      </c>
      <c r="HP29" s="889">
        <v>0</v>
      </c>
      <c r="HQ29" s="889">
        <v>1241092</v>
      </c>
      <c r="HR29" s="889">
        <v>-29237173</v>
      </c>
      <c r="HS29" s="889">
        <v>0</v>
      </c>
      <c r="HT29" s="889">
        <v>-29237173</v>
      </c>
      <c r="HU29" s="889">
        <v>-5798244</v>
      </c>
      <c r="HV29" s="889">
        <v>0</v>
      </c>
      <c r="HW29" s="889">
        <v>-5798244</v>
      </c>
      <c r="HX29" s="889">
        <v>-172476</v>
      </c>
      <c r="HY29" s="889">
        <v>0</v>
      </c>
      <c r="HZ29" s="889">
        <v>-172476</v>
      </c>
      <c r="IA29" s="889">
        <v>-22711154</v>
      </c>
      <c r="IB29" s="889">
        <v>0</v>
      </c>
      <c r="IC29" s="889">
        <v>-22711154</v>
      </c>
      <c r="ID29" s="889">
        <v>0</v>
      </c>
      <c r="IE29" s="889">
        <v>0</v>
      </c>
      <c r="IF29" s="889">
        <v>0</v>
      </c>
      <c r="IG29" s="889">
        <v>-56677955</v>
      </c>
      <c r="IH29" s="889">
        <v>0</v>
      </c>
      <c r="II29" s="889">
        <v>-56677955</v>
      </c>
      <c r="IJ29" s="889">
        <v>119772616</v>
      </c>
      <c r="IK29" s="889">
        <v>0</v>
      </c>
      <c r="IL29" s="889">
        <v>119772616</v>
      </c>
      <c r="IM29" s="884" t="s">
        <v>669</v>
      </c>
      <c r="IN29" s="884" t="s">
        <v>1008</v>
      </c>
      <c r="IO29" s="884" t="s">
        <v>669</v>
      </c>
      <c r="IP29" s="884" t="s">
        <v>2344</v>
      </c>
      <c r="IQ29" s="884" t="s">
        <v>2376</v>
      </c>
    </row>
    <row r="30" spans="1:251" x14ac:dyDescent="0.2">
      <c r="A30" s="884" t="s">
        <v>3311</v>
      </c>
      <c r="B30" s="884" t="s">
        <v>125</v>
      </c>
      <c r="C30" s="884" t="s">
        <v>124</v>
      </c>
      <c r="D30" s="889">
        <v>79497087</v>
      </c>
      <c r="E30" s="889">
        <v>0</v>
      </c>
      <c r="F30" s="889">
        <v>79497087</v>
      </c>
      <c r="G30" s="889">
        <v>-16145629</v>
      </c>
      <c r="H30" s="889">
        <v>0</v>
      </c>
      <c r="I30" s="889">
        <v>-16145629</v>
      </c>
      <c r="J30" s="889">
        <v>0</v>
      </c>
      <c r="K30" s="889">
        <v>0</v>
      </c>
      <c r="L30" s="889">
        <v>0</v>
      </c>
      <c r="M30" s="889">
        <v>1510386</v>
      </c>
      <c r="N30" s="889">
        <v>0</v>
      </c>
      <c r="O30" s="889">
        <v>1510386</v>
      </c>
      <c r="P30" s="889">
        <v>0</v>
      </c>
      <c r="Q30" s="889">
        <v>0</v>
      </c>
      <c r="R30" s="889">
        <v>0</v>
      </c>
      <c r="S30" s="889">
        <v>27592</v>
      </c>
      <c r="T30" s="889">
        <v>0</v>
      </c>
      <c r="U30" s="889">
        <v>27592</v>
      </c>
      <c r="V30" s="889">
        <v>1537978</v>
      </c>
      <c r="W30" s="889">
        <v>0</v>
      </c>
      <c r="X30" s="889">
        <v>1537978</v>
      </c>
      <c r="Y30" s="889">
        <v>-1988707</v>
      </c>
      <c r="Z30" s="889">
        <v>0</v>
      </c>
      <c r="AA30" s="889">
        <v>-1988707</v>
      </c>
      <c r="AB30" s="889">
        <v>0</v>
      </c>
      <c r="AC30" s="889">
        <v>0</v>
      </c>
      <c r="AD30" s="889">
        <v>0</v>
      </c>
      <c r="AE30" s="889">
        <v>0</v>
      </c>
      <c r="AF30" s="889">
        <v>0</v>
      </c>
      <c r="AG30" s="889">
        <v>0</v>
      </c>
      <c r="AH30" s="889">
        <v>0</v>
      </c>
      <c r="AI30" s="889">
        <v>0</v>
      </c>
      <c r="AJ30" s="889">
        <v>0</v>
      </c>
      <c r="AK30" s="889">
        <v>0</v>
      </c>
      <c r="AL30" s="889">
        <v>0</v>
      </c>
      <c r="AM30" s="889">
        <v>0</v>
      </c>
      <c r="AN30" s="889">
        <v>0</v>
      </c>
      <c r="AO30" s="889">
        <v>0</v>
      </c>
      <c r="AP30" s="889">
        <v>0</v>
      </c>
      <c r="AQ30" s="889">
        <v>0</v>
      </c>
      <c r="AR30" s="889">
        <v>0</v>
      </c>
      <c r="AS30" s="889">
        <v>0</v>
      </c>
      <c r="AT30" s="889">
        <v>0</v>
      </c>
      <c r="AU30" s="889">
        <v>0</v>
      </c>
      <c r="AV30" s="889">
        <v>0</v>
      </c>
      <c r="AW30" s="889">
        <v>0</v>
      </c>
      <c r="AX30" s="889">
        <v>0</v>
      </c>
      <c r="AY30" s="889">
        <v>0</v>
      </c>
      <c r="AZ30" s="889">
        <v>1787182</v>
      </c>
      <c r="BA30" s="889">
        <v>0</v>
      </c>
      <c r="BB30" s="889">
        <v>1787182</v>
      </c>
      <c r="BC30" s="889">
        <v>0</v>
      </c>
      <c r="BD30" s="889">
        <v>0</v>
      </c>
      <c r="BE30" s="889">
        <v>0</v>
      </c>
      <c r="BF30" s="889">
        <v>-3281134</v>
      </c>
      <c r="BG30" s="889">
        <v>0</v>
      </c>
      <c r="BH30" s="889">
        <v>-3281134</v>
      </c>
      <c r="BI30" s="889">
        <v>0</v>
      </c>
      <c r="BJ30" s="889">
        <v>0</v>
      </c>
      <c r="BK30" s="889">
        <v>0</v>
      </c>
      <c r="BL30" s="889">
        <v>-3645</v>
      </c>
      <c r="BM30" s="889">
        <v>0</v>
      </c>
      <c r="BN30" s="889">
        <v>-3645</v>
      </c>
      <c r="BO30" s="889">
        <v>0</v>
      </c>
      <c r="BP30" s="889">
        <v>0</v>
      </c>
      <c r="BQ30" s="889">
        <v>0</v>
      </c>
      <c r="BR30" s="889">
        <v>0</v>
      </c>
      <c r="BS30" s="889">
        <v>0</v>
      </c>
      <c r="BT30" s="889">
        <v>0</v>
      </c>
      <c r="BU30" s="889">
        <v>0</v>
      </c>
      <c r="BV30" s="889">
        <v>0</v>
      </c>
      <c r="BW30" s="889">
        <v>0</v>
      </c>
      <c r="BX30" s="889">
        <v>0</v>
      </c>
      <c r="BY30" s="889">
        <v>0</v>
      </c>
      <c r="BZ30" s="889">
        <v>0</v>
      </c>
      <c r="CA30" s="889">
        <v>-9490</v>
      </c>
      <c r="CB30" s="889">
        <v>0</v>
      </c>
      <c r="CC30" s="889">
        <v>-9490</v>
      </c>
      <c r="CD30" s="889">
        <v>0</v>
      </c>
      <c r="CE30" s="889">
        <v>0</v>
      </c>
      <c r="CF30" s="889">
        <v>0</v>
      </c>
      <c r="CG30" s="889">
        <v>-3495794</v>
      </c>
      <c r="CH30" s="889">
        <v>0</v>
      </c>
      <c r="CI30" s="889">
        <v>-3495794</v>
      </c>
      <c r="CJ30" s="889">
        <v>-8817</v>
      </c>
      <c r="CK30" s="889">
        <v>0</v>
      </c>
      <c r="CL30" s="889">
        <v>-8817</v>
      </c>
      <c r="CM30" s="889">
        <v>0</v>
      </c>
      <c r="CN30" s="889">
        <v>0</v>
      </c>
      <c r="CO30" s="889">
        <v>0</v>
      </c>
      <c r="CP30" s="889">
        <v>-2716169</v>
      </c>
      <c r="CQ30" s="889">
        <v>0</v>
      </c>
      <c r="CR30" s="889">
        <v>-2716169</v>
      </c>
      <c r="CS30" s="889">
        <v>0</v>
      </c>
      <c r="CT30" s="889">
        <v>0</v>
      </c>
      <c r="CU30" s="889">
        <v>0</v>
      </c>
      <c r="CV30" s="889">
        <v>-2724986</v>
      </c>
      <c r="CW30" s="889">
        <v>0</v>
      </c>
      <c r="CX30" s="889">
        <v>-2724986</v>
      </c>
      <c r="CY30" s="889">
        <v>-51595</v>
      </c>
      <c r="CZ30" s="889">
        <v>0</v>
      </c>
      <c r="DA30" s="889">
        <v>-51595</v>
      </c>
      <c r="DB30" s="889">
        <v>1180</v>
      </c>
      <c r="DC30" s="889">
        <v>0</v>
      </c>
      <c r="DD30" s="889">
        <v>1180</v>
      </c>
      <c r="DE30" s="889">
        <v>-107990</v>
      </c>
      <c r="DF30" s="889">
        <v>0</v>
      </c>
      <c r="DG30" s="889">
        <v>-107990</v>
      </c>
      <c r="DH30" s="889">
        <v>0</v>
      </c>
      <c r="DI30" s="889">
        <v>0</v>
      </c>
      <c r="DJ30" s="889">
        <v>0</v>
      </c>
      <c r="DK30" s="889">
        <v>0</v>
      </c>
      <c r="DL30" s="889">
        <v>0</v>
      </c>
      <c r="DM30" s="889">
        <v>0</v>
      </c>
      <c r="DN30" s="889">
        <v>0</v>
      </c>
      <c r="DO30" s="889">
        <v>0</v>
      </c>
      <c r="DP30" s="889">
        <v>0</v>
      </c>
      <c r="DQ30" s="889">
        <v>0</v>
      </c>
      <c r="DR30" s="889">
        <v>0</v>
      </c>
      <c r="DS30" s="889">
        <v>0</v>
      </c>
      <c r="DT30" s="889">
        <v>0</v>
      </c>
      <c r="DU30" s="889">
        <v>0</v>
      </c>
      <c r="DV30" s="889">
        <v>0</v>
      </c>
      <c r="DW30" s="889">
        <v>0</v>
      </c>
      <c r="DX30" s="889">
        <v>0</v>
      </c>
      <c r="DY30" s="889">
        <v>0</v>
      </c>
      <c r="DZ30" s="889">
        <v>0</v>
      </c>
      <c r="EA30" s="889">
        <v>0</v>
      </c>
      <c r="EB30" s="889">
        <v>0</v>
      </c>
      <c r="EC30" s="889">
        <v>0</v>
      </c>
      <c r="ED30" s="889">
        <v>0</v>
      </c>
      <c r="EE30" s="889">
        <v>0</v>
      </c>
      <c r="EF30" s="889">
        <v>0</v>
      </c>
      <c r="EG30" s="889">
        <v>0</v>
      </c>
      <c r="EH30" s="889">
        <v>0</v>
      </c>
      <c r="EI30" s="889">
        <v>0</v>
      </c>
      <c r="EJ30" s="889">
        <v>0</v>
      </c>
      <c r="EK30" s="889">
        <v>0</v>
      </c>
      <c r="EL30" s="889">
        <v>-158405</v>
      </c>
      <c r="EM30" s="889">
        <v>0</v>
      </c>
      <c r="EN30" s="889">
        <v>-158405</v>
      </c>
      <c r="EO30" s="889">
        <v>0</v>
      </c>
      <c r="EP30" s="889">
        <v>0</v>
      </c>
      <c r="EQ30" s="889">
        <v>0</v>
      </c>
      <c r="ER30" s="889">
        <v>0</v>
      </c>
      <c r="ES30" s="889">
        <v>0</v>
      </c>
      <c r="ET30" s="889">
        <v>0</v>
      </c>
      <c r="EU30" s="889">
        <v>0</v>
      </c>
      <c r="EV30" s="889">
        <v>0</v>
      </c>
      <c r="EW30" s="889">
        <v>0</v>
      </c>
      <c r="EX30" s="889">
        <v>0</v>
      </c>
      <c r="EY30" s="889">
        <v>0</v>
      </c>
      <c r="EZ30" s="889">
        <v>0</v>
      </c>
      <c r="FA30" s="889">
        <v>0</v>
      </c>
      <c r="FB30" s="889">
        <v>0</v>
      </c>
      <c r="FC30" s="889">
        <v>0</v>
      </c>
      <c r="FD30" s="889">
        <v>0</v>
      </c>
      <c r="FE30" s="889">
        <v>0</v>
      </c>
      <c r="FF30" s="889">
        <v>0</v>
      </c>
      <c r="FG30" s="889">
        <v>0</v>
      </c>
      <c r="FH30" s="889">
        <v>0</v>
      </c>
      <c r="FI30" s="889">
        <v>0</v>
      </c>
      <c r="FJ30" s="889">
        <v>0</v>
      </c>
      <c r="FK30" s="889">
        <v>0</v>
      </c>
      <c r="FL30" s="889">
        <v>0</v>
      </c>
      <c r="FM30" s="889">
        <v>0</v>
      </c>
      <c r="FN30" s="889">
        <v>0</v>
      </c>
      <c r="FO30" s="889">
        <v>0</v>
      </c>
      <c r="FP30" s="889">
        <v>0</v>
      </c>
      <c r="FQ30" s="889">
        <v>0</v>
      </c>
      <c r="FR30" s="889">
        <v>0</v>
      </c>
      <c r="FS30" s="889">
        <v>0</v>
      </c>
      <c r="FT30" s="889">
        <v>0</v>
      </c>
      <c r="FU30" s="889">
        <v>0</v>
      </c>
      <c r="FV30" s="889">
        <v>0</v>
      </c>
      <c r="FW30" s="889">
        <v>0</v>
      </c>
      <c r="FX30" s="889">
        <v>0</v>
      </c>
      <c r="FY30" s="889">
        <v>0</v>
      </c>
      <c r="FZ30" s="889">
        <v>0</v>
      </c>
      <c r="GA30" s="889">
        <v>0</v>
      </c>
      <c r="GB30" s="889">
        <v>7255</v>
      </c>
      <c r="GC30" s="889">
        <v>0</v>
      </c>
      <c r="GD30" s="889">
        <v>7255</v>
      </c>
      <c r="GE30" s="889">
        <v>0</v>
      </c>
      <c r="GF30" s="889">
        <v>0</v>
      </c>
      <c r="GG30" s="889">
        <v>0</v>
      </c>
      <c r="GH30" s="889">
        <v>0</v>
      </c>
      <c r="GI30" s="889">
        <v>0</v>
      </c>
      <c r="GJ30" s="889">
        <v>0</v>
      </c>
      <c r="GK30" s="889">
        <v>-2522887</v>
      </c>
      <c r="GL30" s="889">
        <v>0</v>
      </c>
      <c r="GM30" s="889">
        <v>-2522887</v>
      </c>
      <c r="GN30" s="889">
        <v>0</v>
      </c>
      <c r="GO30" s="889">
        <v>0</v>
      </c>
      <c r="GP30" s="889">
        <v>0</v>
      </c>
      <c r="GQ30" s="889">
        <v>0</v>
      </c>
      <c r="GR30" s="889">
        <v>0</v>
      </c>
      <c r="GS30" s="889">
        <v>0</v>
      </c>
      <c r="GT30" s="889">
        <v>-1786885</v>
      </c>
      <c r="GU30" s="889">
        <v>0</v>
      </c>
      <c r="GV30" s="889">
        <v>-1786885</v>
      </c>
      <c r="GW30" s="889">
        <v>0</v>
      </c>
      <c r="GX30" s="889">
        <v>0</v>
      </c>
      <c r="GY30" s="889">
        <v>0</v>
      </c>
      <c r="GZ30" s="889">
        <v>-4302517</v>
      </c>
      <c r="HA30" s="889">
        <v>0</v>
      </c>
      <c r="HB30" s="889">
        <v>-4302517</v>
      </c>
      <c r="HC30" s="889">
        <v>0</v>
      </c>
      <c r="HD30" s="889">
        <v>0</v>
      </c>
      <c r="HE30" s="889">
        <v>0</v>
      </c>
      <c r="HF30" s="889">
        <v>0</v>
      </c>
      <c r="HG30" s="889">
        <v>0</v>
      </c>
      <c r="HH30" s="889">
        <v>0</v>
      </c>
      <c r="HI30" s="889">
        <v>0</v>
      </c>
      <c r="HJ30" s="889">
        <v>0</v>
      </c>
      <c r="HK30" s="889">
        <v>0</v>
      </c>
      <c r="HL30" s="889">
        <v>63351458</v>
      </c>
      <c r="HM30" s="889">
        <v>0</v>
      </c>
      <c r="HN30" s="889">
        <v>63351458</v>
      </c>
      <c r="HO30" s="889">
        <v>1537978</v>
      </c>
      <c r="HP30" s="889">
        <v>0</v>
      </c>
      <c r="HQ30" s="889">
        <v>1537978</v>
      </c>
      <c r="HR30" s="889">
        <v>-3495794</v>
      </c>
      <c r="HS30" s="889">
        <v>0</v>
      </c>
      <c r="HT30" s="889">
        <v>-3495794</v>
      </c>
      <c r="HU30" s="889">
        <v>-2724986</v>
      </c>
      <c r="HV30" s="889">
        <v>0</v>
      </c>
      <c r="HW30" s="889">
        <v>-2724986</v>
      </c>
      <c r="HX30" s="889">
        <v>-158405</v>
      </c>
      <c r="HY30" s="889">
        <v>0</v>
      </c>
      <c r="HZ30" s="889">
        <v>-158405</v>
      </c>
      <c r="IA30" s="889">
        <v>-4302517</v>
      </c>
      <c r="IB30" s="889">
        <v>0</v>
      </c>
      <c r="IC30" s="889">
        <v>-4302517</v>
      </c>
      <c r="ID30" s="889">
        <v>0</v>
      </c>
      <c r="IE30" s="889">
        <v>0</v>
      </c>
      <c r="IF30" s="889">
        <v>0</v>
      </c>
      <c r="IG30" s="889">
        <v>-9143724</v>
      </c>
      <c r="IH30" s="889">
        <v>0</v>
      </c>
      <c r="II30" s="889">
        <v>-9143724</v>
      </c>
      <c r="IJ30" s="889">
        <v>54207734</v>
      </c>
      <c r="IK30" s="889">
        <v>0</v>
      </c>
      <c r="IL30" s="889">
        <v>54207734</v>
      </c>
      <c r="IM30" s="884" t="s">
        <v>669</v>
      </c>
      <c r="IN30" s="884" t="s">
        <v>680</v>
      </c>
      <c r="IO30" s="884" t="s">
        <v>669</v>
      </c>
      <c r="IP30" s="884" t="s">
        <v>2346</v>
      </c>
      <c r="IQ30" s="884" t="s">
        <v>2377</v>
      </c>
    </row>
    <row r="31" spans="1:251" x14ac:dyDescent="0.2">
      <c r="A31" s="884" t="s">
        <v>3311</v>
      </c>
      <c r="B31" s="884" t="s">
        <v>127</v>
      </c>
      <c r="C31" s="884" t="s">
        <v>126</v>
      </c>
      <c r="D31" s="889">
        <v>190170500</v>
      </c>
      <c r="E31" s="889">
        <v>459539</v>
      </c>
      <c r="F31" s="889">
        <v>190630039</v>
      </c>
      <c r="G31" s="889">
        <v>-5239710</v>
      </c>
      <c r="H31" s="889">
        <v>0</v>
      </c>
      <c r="I31" s="889">
        <v>-5239710</v>
      </c>
      <c r="J31" s="889">
        <v>0</v>
      </c>
      <c r="K31" s="889">
        <v>0</v>
      </c>
      <c r="L31" s="889">
        <v>0</v>
      </c>
      <c r="M31" s="889">
        <v>165998</v>
      </c>
      <c r="N31" s="889">
        <v>0</v>
      </c>
      <c r="O31" s="889">
        <v>165998</v>
      </c>
      <c r="P31" s="889">
        <v>0</v>
      </c>
      <c r="Q31" s="889">
        <v>0</v>
      </c>
      <c r="R31" s="889">
        <v>0</v>
      </c>
      <c r="S31" s="889">
        <v>470306</v>
      </c>
      <c r="T31" s="889">
        <v>0</v>
      </c>
      <c r="U31" s="889">
        <v>470306</v>
      </c>
      <c r="V31" s="889">
        <v>636304</v>
      </c>
      <c r="W31" s="889">
        <v>0</v>
      </c>
      <c r="X31" s="889">
        <v>636304</v>
      </c>
      <c r="Y31" s="889">
        <v>-29086432</v>
      </c>
      <c r="Z31" s="889">
        <v>0</v>
      </c>
      <c r="AA31" s="889">
        <v>-29086432</v>
      </c>
      <c r="AB31" s="889">
        <v>-91370</v>
      </c>
      <c r="AC31" s="889">
        <v>0</v>
      </c>
      <c r="AD31" s="889">
        <v>-91370</v>
      </c>
      <c r="AE31" s="889">
        <v>-1201718</v>
      </c>
      <c r="AF31" s="889">
        <v>0</v>
      </c>
      <c r="AG31" s="889">
        <v>-1201718</v>
      </c>
      <c r="AH31" s="889">
        <v>-2610</v>
      </c>
      <c r="AI31" s="889">
        <v>0</v>
      </c>
      <c r="AJ31" s="889">
        <v>-2610</v>
      </c>
      <c r="AK31" s="889">
        <v>0</v>
      </c>
      <c r="AL31" s="889">
        <v>0</v>
      </c>
      <c r="AM31" s="889">
        <v>0</v>
      </c>
      <c r="AN31" s="889">
        <v>0</v>
      </c>
      <c r="AO31" s="889">
        <v>0</v>
      </c>
      <c r="AP31" s="889">
        <v>0</v>
      </c>
      <c r="AQ31" s="889">
        <v>0</v>
      </c>
      <c r="AR31" s="889">
        <v>0</v>
      </c>
      <c r="AS31" s="889">
        <v>0</v>
      </c>
      <c r="AT31" s="889">
        <v>-1199108</v>
      </c>
      <c r="AU31" s="889">
        <v>0</v>
      </c>
      <c r="AV31" s="889">
        <v>-1199108</v>
      </c>
      <c r="AW31" s="889">
        <v>-21719</v>
      </c>
      <c r="AX31" s="889">
        <v>0</v>
      </c>
      <c r="AY31" s="889">
        <v>-21719</v>
      </c>
      <c r="AZ31" s="889">
        <v>3216079</v>
      </c>
      <c r="BA31" s="889">
        <v>11642</v>
      </c>
      <c r="BB31" s="889">
        <v>3227721</v>
      </c>
      <c r="BC31" s="889">
        <v>48673</v>
      </c>
      <c r="BD31" s="889">
        <v>0</v>
      </c>
      <c r="BE31" s="889">
        <v>48673</v>
      </c>
      <c r="BF31" s="889">
        <v>-16121257</v>
      </c>
      <c r="BG31" s="889">
        <v>0</v>
      </c>
      <c r="BH31" s="889">
        <v>-16121257</v>
      </c>
      <c r="BI31" s="889">
        <v>256024</v>
      </c>
      <c r="BJ31" s="889">
        <v>0</v>
      </c>
      <c r="BK31" s="889">
        <v>256024</v>
      </c>
      <c r="BL31" s="889">
        <v>-177660</v>
      </c>
      <c r="BM31" s="889">
        <v>0</v>
      </c>
      <c r="BN31" s="889">
        <v>-177660</v>
      </c>
      <c r="BO31" s="889">
        <v>0</v>
      </c>
      <c r="BP31" s="889">
        <v>0</v>
      </c>
      <c r="BQ31" s="889">
        <v>0</v>
      </c>
      <c r="BR31" s="889">
        <v>-10105</v>
      </c>
      <c r="BS31" s="889">
        <v>0</v>
      </c>
      <c r="BT31" s="889">
        <v>-10105</v>
      </c>
      <c r="BU31" s="889">
        <v>0</v>
      </c>
      <c r="BV31" s="889">
        <v>0</v>
      </c>
      <c r="BW31" s="889">
        <v>0</v>
      </c>
      <c r="BX31" s="889">
        <v>0</v>
      </c>
      <c r="BY31" s="889">
        <v>0</v>
      </c>
      <c r="BZ31" s="889">
        <v>0</v>
      </c>
      <c r="CA31" s="889">
        <v>-28690</v>
      </c>
      <c r="CB31" s="889">
        <v>0</v>
      </c>
      <c r="CC31" s="889">
        <v>-28690</v>
      </c>
      <c r="CD31" s="889">
        <v>0</v>
      </c>
      <c r="CE31" s="889">
        <v>0</v>
      </c>
      <c r="CF31" s="889">
        <v>0</v>
      </c>
      <c r="CG31" s="889">
        <v>-43105086</v>
      </c>
      <c r="CH31" s="889">
        <v>11642</v>
      </c>
      <c r="CI31" s="889">
        <v>-43093444</v>
      </c>
      <c r="CJ31" s="889">
        <v>-41541</v>
      </c>
      <c r="CK31" s="889">
        <v>0</v>
      </c>
      <c r="CL31" s="889">
        <v>-41541</v>
      </c>
      <c r="CM31" s="889">
        <v>-3553</v>
      </c>
      <c r="CN31" s="889">
        <v>0</v>
      </c>
      <c r="CO31" s="889">
        <v>-3553</v>
      </c>
      <c r="CP31" s="889">
        <v>-8254042</v>
      </c>
      <c r="CQ31" s="889">
        <v>0</v>
      </c>
      <c r="CR31" s="889">
        <v>-8254042</v>
      </c>
      <c r="CS31" s="889">
        <v>-504195</v>
      </c>
      <c r="CT31" s="889">
        <v>0</v>
      </c>
      <c r="CU31" s="889">
        <v>-504195</v>
      </c>
      <c r="CV31" s="889">
        <v>-8803331</v>
      </c>
      <c r="CW31" s="889">
        <v>0</v>
      </c>
      <c r="CX31" s="889">
        <v>-8803331</v>
      </c>
      <c r="CY31" s="889">
        <v>-8125</v>
      </c>
      <c r="CZ31" s="889">
        <v>0</v>
      </c>
      <c r="DA31" s="889">
        <v>-8125</v>
      </c>
      <c r="DB31" s="889">
        <v>0</v>
      </c>
      <c r="DC31" s="889">
        <v>0</v>
      </c>
      <c r="DD31" s="889">
        <v>0</v>
      </c>
      <c r="DE31" s="889">
        <v>0</v>
      </c>
      <c r="DF31" s="889">
        <v>0</v>
      </c>
      <c r="DG31" s="889">
        <v>0</v>
      </c>
      <c r="DH31" s="889">
        <v>0</v>
      </c>
      <c r="DI31" s="889">
        <v>0</v>
      </c>
      <c r="DJ31" s="889">
        <v>0</v>
      </c>
      <c r="DK31" s="889">
        <v>0</v>
      </c>
      <c r="DL31" s="889">
        <v>0</v>
      </c>
      <c r="DM31" s="889">
        <v>0</v>
      </c>
      <c r="DN31" s="889">
        <v>0</v>
      </c>
      <c r="DO31" s="889">
        <v>0</v>
      </c>
      <c r="DP31" s="889">
        <v>0</v>
      </c>
      <c r="DQ31" s="889">
        <v>0</v>
      </c>
      <c r="DR31" s="889">
        <v>0</v>
      </c>
      <c r="DS31" s="889">
        <v>0</v>
      </c>
      <c r="DT31" s="889">
        <v>0</v>
      </c>
      <c r="DU31" s="889">
        <v>0</v>
      </c>
      <c r="DV31" s="889">
        <v>0</v>
      </c>
      <c r="DW31" s="889">
        <v>0</v>
      </c>
      <c r="DX31" s="889">
        <v>0</v>
      </c>
      <c r="DY31" s="889">
        <v>0</v>
      </c>
      <c r="DZ31" s="889">
        <v>0</v>
      </c>
      <c r="EA31" s="889">
        <v>0</v>
      </c>
      <c r="EB31" s="889">
        <v>0</v>
      </c>
      <c r="EC31" s="889">
        <v>-254450</v>
      </c>
      <c r="ED31" s="889">
        <v>-233614</v>
      </c>
      <c r="EE31" s="889">
        <v>-488064</v>
      </c>
      <c r="EF31" s="889">
        <v>-248956</v>
      </c>
      <c r="EG31" s="889">
        <v>-69652</v>
      </c>
      <c r="EH31" s="889">
        <v>-318608</v>
      </c>
      <c r="EI31" s="889">
        <v>-303266</v>
      </c>
      <c r="EJ31" s="889">
        <v>0</v>
      </c>
      <c r="EK31" s="889">
        <v>0</v>
      </c>
      <c r="EL31" s="889">
        <v>-511531</v>
      </c>
      <c r="EM31" s="889">
        <v>-303266</v>
      </c>
      <c r="EN31" s="889">
        <v>-814797</v>
      </c>
      <c r="EO31" s="889">
        <v>0</v>
      </c>
      <c r="EP31" s="889">
        <v>0</v>
      </c>
      <c r="EQ31" s="889">
        <v>0</v>
      </c>
      <c r="ER31" s="889">
        <v>0</v>
      </c>
      <c r="ES31" s="889">
        <v>0</v>
      </c>
      <c r="ET31" s="889">
        <v>0</v>
      </c>
      <c r="EU31" s="889">
        <v>9222</v>
      </c>
      <c r="EV31" s="889">
        <v>0</v>
      </c>
      <c r="EW31" s="889">
        <v>9222</v>
      </c>
      <c r="EX31" s="889">
        <v>0</v>
      </c>
      <c r="EY31" s="889">
        <v>0</v>
      </c>
      <c r="EZ31" s="889">
        <v>0</v>
      </c>
      <c r="FA31" s="889">
        <v>0</v>
      </c>
      <c r="FB31" s="889">
        <v>0</v>
      </c>
      <c r="FC31" s="889">
        <v>0</v>
      </c>
      <c r="FD31" s="889">
        <v>0</v>
      </c>
      <c r="FE31" s="889">
        <v>0</v>
      </c>
      <c r="FF31" s="889">
        <v>0</v>
      </c>
      <c r="FG31" s="889">
        <v>0</v>
      </c>
      <c r="FH31" s="889">
        <v>0</v>
      </c>
      <c r="FI31" s="889">
        <v>0</v>
      </c>
      <c r="FJ31" s="889">
        <v>0</v>
      </c>
      <c r="FK31" s="889">
        <v>0</v>
      </c>
      <c r="FL31" s="889">
        <v>0</v>
      </c>
      <c r="FM31" s="889">
        <v>0</v>
      </c>
      <c r="FN31" s="889">
        <v>0</v>
      </c>
      <c r="FO31" s="889">
        <v>0</v>
      </c>
      <c r="FP31" s="889">
        <v>0</v>
      </c>
      <c r="FQ31" s="889">
        <v>0</v>
      </c>
      <c r="FR31" s="889">
        <v>0</v>
      </c>
      <c r="FS31" s="889">
        <v>0</v>
      </c>
      <c r="FT31" s="889">
        <v>0</v>
      </c>
      <c r="FU31" s="889">
        <v>0</v>
      </c>
      <c r="FV31" s="889">
        <v>0</v>
      </c>
      <c r="FW31" s="889">
        <v>0</v>
      </c>
      <c r="FX31" s="889">
        <v>0</v>
      </c>
      <c r="FY31" s="889">
        <v>-122591</v>
      </c>
      <c r="FZ31" s="889">
        <v>0</v>
      </c>
      <c r="GA31" s="889">
        <v>-122591</v>
      </c>
      <c r="GB31" s="889">
        <v>0</v>
      </c>
      <c r="GC31" s="889">
        <v>0</v>
      </c>
      <c r="GD31" s="889">
        <v>0</v>
      </c>
      <c r="GE31" s="889">
        <v>20302</v>
      </c>
      <c r="GF31" s="889">
        <v>0</v>
      </c>
      <c r="GG31" s="889">
        <v>20302</v>
      </c>
      <c r="GH31" s="889">
        <v>27</v>
      </c>
      <c r="GI31" s="889">
        <v>0</v>
      </c>
      <c r="GJ31" s="889">
        <v>27</v>
      </c>
      <c r="GK31" s="889">
        <v>-9405050</v>
      </c>
      <c r="GL31" s="889">
        <v>0</v>
      </c>
      <c r="GM31" s="889">
        <v>-9405050</v>
      </c>
      <c r="GN31" s="889">
        <v>151491</v>
      </c>
      <c r="GO31" s="889">
        <v>0</v>
      </c>
      <c r="GP31" s="889">
        <v>151491</v>
      </c>
      <c r="GQ31" s="889">
        <v>9313</v>
      </c>
      <c r="GR31" s="889">
        <v>0</v>
      </c>
      <c r="GS31" s="889">
        <v>9313</v>
      </c>
      <c r="GT31" s="889">
        <v>-10132579</v>
      </c>
      <c r="GU31" s="889">
        <v>0</v>
      </c>
      <c r="GV31" s="889">
        <v>-10132579</v>
      </c>
      <c r="GW31" s="889">
        <v>0</v>
      </c>
      <c r="GX31" s="889">
        <v>0</v>
      </c>
      <c r="GY31" s="889">
        <v>0</v>
      </c>
      <c r="GZ31" s="889">
        <v>-19469865</v>
      </c>
      <c r="HA31" s="889">
        <v>0</v>
      </c>
      <c r="HB31" s="889">
        <v>-19469865</v>
      </c>
      <c r="HC31" s="889">
        <v>0</v>
      </c>
      <c r="HD31" s="889">
        <v>0</v>
      </c>
      <c r="HE31" s="889">
        <v>0</v>
      </c>
      <c r="HF31" s="889">
        <v>0</v>
      </c>
      <c r="HG31" s="889">
        <v>0</v>
      </c>
      <c r="HH31" s="889">
        <v>0</v>
      </c>
      <c r="HI31" s="889">
        <v>0</v>
      </c>
      <c r="HJ31" s="889">
        <v>0</v>
      </c>
      <c r="HK31" s="889">
        <v>0</v>
      </c>
      <c r="HL31" s="889">
        <v>184930790</v>
      </c>
      <c r="HM31" s="889">
        <v>459539</v>
      </c>
      <c r="HN31" s="889">
        <v>185390329</v>
      </c>
      <c r="HO31" s="889">
        <v>636304</v>
      </c>
      <c r="HP31" s="889">
        <v>0</v>
      </c>
      <c r="HQ31" s="889">
        <v>636304</v>
      </c>
      <c r="HR31" s="889">
        <v>-43105086</v>
      </c>
      <c r="HS31" s="889">
        <v>11642</v>
      </c>
      <c r="HT31" s="889">
        <v>-43093444</v>
      </c>
      <c r="HU31" s="889">
        <v>-8803331</v>
      </c>
      <c r="HV31" s="889">
        <v>0</v>
      </c>
      <c r="HW31" s="889">
        <v>-8803331</v>
      </c>
      <c r="HX31" s="889">
        <v>-511531</v>
      </c>
      <c r="HY31" s="889">
        <v>-303266</v>
      </c>
      <c r="HZ31" s="889">
        <v>-814797</v>
      </c>
      <c r="IA31" s="889">
        <v>-19469865</v>
      </c>
      <c r="IB31" s="889">
        <v>0</v>
      </c>
      <c r="IC31" s="889">
        <v>-19469865</v>
      </c>
      <c r="ID31" s="889">
        <v>0</v>
      </c>
      <c r="IE31" s="889">
        <v>0</v>
      </c>
      <c r="IF31" s="889">
        <v>0</v>
      </c>
      <c r="IG31" s="889">
        <v>-71253509</v>
      </c>
      <c r="IH31" s="889">
        <v>-291624</v>
      </c>
      <c r="II31" s="889">
        <v>-71545133</v>
      </c>
      <c r="IJ31" s="889">
        <v>113677281</v>
      </c>
      <c r="IK31" s="889">
        <v>167915</v>
      </c>
      <c r="IL31" s="889">
        <v>113845196</v>
      </c>
      <c r="IM31" s="884" t="s">
        <v>679</v>
      </c>
      <c r="IN31" s="884" t="s">
        <v>699</v>
      </c>
      <c r="IO31" s="884" t="s">
        <v>1674</v>
      </c>
      <c r="IP31" s="884" t="s">
        <v>2350</v>
      </c>
      <c r="IQ31" s="884" t="s">
        <v>2378</v>
      </c>
    </row>
    <row r="32" spans="1:251" x14ac:dyDescent="0.2">
      <c r="A32" s="884" t="s">
        <v>3311</v>
      </c>
      <c r="B32" s="884" t="s">
        <v>129</v>
      </c>
      <c r="C32" s="884" t="s">
        <v>128</v>
      </c>
      <c r="D32" s="889">
        <v>57050019</v>
      </c>
      <c r="E32" s="889">
        <v>0</v>
      </c>
      <c r="F32" s="889">
        <v>57050019</v>
      </c>
      <c r="G32" s="889">
        <v>-447095</v>
      </c>
      <c r="H32" s="889">
        <v>0</v>
      </c>
      <c r="I32" s="889">
        <v>-447095</v>
      </c>
      <c r="J32" s="889">
        <v>0</v>
      </c>
      <c r="K32" s="889">
        <v>0</v>
      </c>
      <c r="L32" s="889">
        <v>0</v>
      </c>
      <c r="M32" s="889">
        <v>32301</v>
      </c>
      <c r="N32" s="889">
        <v>0</v>
      </c>
      <c r="O32" s="889">
        <v>32301</v>
      </c>
      <c r="P32" s="889">
        <v>0</v>
      </c>
      <c r="Q32" s="889">
        <v>0</v>
      </c>
      <c r="R32" s="889">
        <v>0</v>
      </c>
      <c r="S32" s="889">
        <v>17607</v>
      </c>
      <c r="T32" s="889">
        <v>0</v>
      </c>
      <c r="U32" s="889">
        <v>17607</v>
      </c>
      <c r="V32" s="889">
        <v>49908</v>
      </c>
      <c r="W32" s="889">
        <v>0</v>
      </c>
      <c r="X32" s="889">
        <v>49908</v>
      </c>
      <c r="Y32" s="889">
        <v>-6245247</v>
      </c>
      <c r="Z32" s="889">
        <v>0</v>
      </c>
      <c r="AA32" s="889">
        <v>-6245247</v>
      </c>
      <c r="AB32" s="889">
        <v>0</v>
      </c>
      <c r="AC32" s="889">
        <v>0</v>
      </c>
      <c r="AD32" s="889">
        <v>0</v>
      </c>
      <c r="AE32" s="889">
        <v>-104875</v>
      </c>
      <c r="AF32" s="889">
        <v>0</v>
      </c>
      <c r="AG32" s="889">
        <v>-104875</v>
      </c>
      <c r="AH32" s="889">
        <v>-14</v>
      </c>
      <c r="AI32" s="889">
        <v>0</v>
      </c>
      <c r="AJ32" s="889">
        <v>-14</v>
      </c>
      <c r="AK32" s="889">
        <v>0</v>
      </c>
      <c r="AL32" s="889">
        <v>0</v>
      </c>
      <c r="AM32" s="889">
        <v>0</v>
      </c>
      <c r="AN32" s="889">
        <v>-1104</v>
      </c>
      <c r="AO32" s="889">
        <v>0</v>
      </c>
      <c r="AP32" s="889">
        <v>-1104</v>
      </c>
      <c r="AQ32" s="889">
        <v>0</v>
      </c>
      <c r="AR32" s="889">
        <v>0</v>
      </c>
      <c r="AS32" s="889">
        <v>0</v>
      </c>
      <c r="AT32" s="889">
        <v>-103757</v>
      </c>
      <c r="AU32" s="889">
        <v>0</v>
      </c>
      <c r="AV32" s="889">
        <v>-103757</v>
      </c>
      <c r="AW32" s="889">
        <v>0</v>
      </c>
      <c r="AX32" s="889">
        <v>0</v>
      </c>
      <c r="AY32" s="889">
        <v>0</v>
      </c>
      <c r="AZ32" s="889">
        <v>944698</v>
      </c>
      <c r="BA32" s="889">
        <v>0</v>
      </c>
      <c r="BB32" s="889">
        <v>944698</v>
      </c>
      <c r="BC32" s="889">
        <v>-19503</v>
      </c>
      <c r="BD32" s="889">
        <v>0</v>
      </c>
      <c r="BE32" s="889">
        <v>-19503</v>
      </c>
      <c r="BF32" s="889">
        <v>-3237161</v>
      </c>
      <c r="BG32" s="889">
        <v>0</v>
      </c>
      <c r="BH32" s="889">
        <v>-3237161</v>
      </c>
      <c r="BI32" s="889">
        <v>124933</v>
      </c>
      <c r="BJ32" s="889">
        <v>0</v>
      </c>
      <c r="BK32" s="889">
        <v>124933</v>
      </c>
      <c r="BL32" s="889">
        <v>-117064</v>
      </c>
      <c r="BM32" s="889">
        <v>0</v>
      </c>
      <c r="BN32" s="889">
        <v>-117064</v>
      </c>
      <c r="BO32" s="889">
        <v>-11601</v>
      </c>
      <c r="BP32" s="889">
        <v>0</v>
      </c>
      <c r="BQ32" s="889">
        <v>-11601</v>
      </c>
      <c r="BR32" s="889">
        <v>-9834</v>
      </c>
      <c r="BS32" s="889">
        <v>0</v>
      </c>
      <c r="BT32" s="889">
        <v>-9834</v>
      </c>
      <c r="BU32" s="889">
        <v>0</v>
      </c>
      <c r="BV32" s="889">
        <v>0</v>
      </c>
      <c r="BW32" s="889">
        <v>0</v>
      </c>
      <c r="BX32" s="889">
        <v>0</v>
      </c>
      <c r="BY32" s="889">
        <v>0</v>
      </c>
      <c r="BZ32" s="889">
        <v>0</v>
      </c>
      <c r="CA32" s="889">
        <v>-2586</v>
      </c>
      <c r="CB32" s="889">
        <v>0</v>
      </c>
      <c r="CC32" s="889">
        <v>-2586</v>
      </c>
      <c r="CD32" s="889">
        <v>0</v>
      </c>
      <c r="CE32" s="889">
        <v>0</v>
      </c>
      <c r="CF32" s="889">
        <v>0</v>
      </c>
      <c r="CG32" s="889">
        <v>-8678240</v>
      </c>
      <c r="CH32" s="889">
        <v>0</v>
      </c>
      <c r="CI32" s="889">
        <v>-8678240</v>
      </c>
      <c r="CJ32" s="889">
        <v>-23573</v>
      </c>
      <c r="CK32" s="889">
        <v>0</v>
      </c>
      <c r="CL32" s="889">
        <v>-23573</v>
      </c>
      <c r="CM32" s="889">
        <v>36115</v>
      </c>
      <c r="CN32" s="889">
        <v>0</v>
      </c>
      <c r="CO32" s="889">
        <v>36115</v>
      </c>
      <c r="CP32" s="889">
        <v>-1553050</v>
      </c>
      <c r="CQ32" s="889">
        <v>0</v>
      </c>
      <c r="CR32" s="889">
        <v>-1553050</v>
      </c>
      <c r="CS32" s="889">
        <v>-149445</v>
      </c>
      <c r="CT32" s="889">
        <v>0</v>
      </c>
      <c r="CU32" s="889">
        <v>-149445</v>
      </c>
      <c r="CV32" s="889">
        <v>-1689953</v>
      </c>
      <c r="CW32" s="889">
        <v>0</v>
      </c>
      <c r="CX32" s="889">
        <v>-1689953</v>
      </c>
      <c r="CY32" s="889">
        <v>0</v>
      </c>
      <c r="CZ32" s="889">
        <v>0</v>
      </c>
      <c r="DA32" s="889">
        <v>0</v>
      </c>
      <c r="DB32" s="889">
        <v>0</v>
      </c>
      <c r="DC32" s="889">
        <v>0</v>
      </c>
      <c r="DD32" s="889">
        <v>0</v>
      </c>
      <c r="DE32" s="889">
        <v>-267102</v>
      </c>
      <c r="DF32" s="889">
        <v>0</v>
      </c>
      <c r="DG32" s="889">
        <v>-267102</v>
      </c>
      <c r="DH32" s="889">
        <v>-358</v>
      </c>
      <c r="DI32" s="889">
        <v>0</v>
      </c>
      <c r="DJ32" s="889">
        <v>-358</v>
      </c>
      <c r="DK32" s="889">
        <v>0</v>
      </c>
      <c r="DL32" s="889">
        <v>0</v>
      </c>
      <c r="DM32" s="889">
        <v>0</v>
      </c>
      <c r="DN32" s="889">
        <v>0</v>
      </c>
      <c r="DO32" s="889">
        <v>0</v>
      </c>
      <c r="DP32" s="889">
        <v>0</v>
      </c>
      <c r="DQ32" s="889">
        <v>0</v>
      </c>
      <c r="DR32" s="889">
        <v>0</v>
      </c>
      <c r="DS32" s="889">
        <v>0</v>
      </c>
      <c r="DT32" s="889">
        <v>0</v>
      </c>
      <c r="DU32" s="889">
        <v>0</v>
      </c>
      <c r="DV32" s="889">
        <v>0</v>
      </c>
      <c r="DW32" s="889">
        <v>0</v>
      </c>
      <c r="DX32" s="889">
        <v>0</v>
      </c>
      <c r="DY32" s="889">
        <v>0</v>
      </c>
      <c r="DZ32" s="889">
        <v>0</v>
      </c>
      <c r="EA32" s="889">
        <v>0</v>
      </c>
      <c r="EB32" s="889">
        <v>0</v>
      </c>
      <c r="EC32" s="889">
        <v>0</v>
      </c>
      <c r="ED32" s="889">
        <v>0</v>
      </c>
      <c r="EE32" s="889">
        <v>0</v>
      </c>
      <c r="EF32" s="889">
        <v>0</v>
      </c>
      <c r="EG32" s="889">
        <v>0</v>
      </c>
      <c r="EH32" s="889">
        <v>0</v>
      </c>
      <c r="EI32" s="889">
        <v>0</v>
      </c>
      <c r="EJ32" s="889">
        <v>0</v>
      </c>
      <c r="EK32" s="889">
        <v>0</v>
      </c>
      <c r="EL32" s="889">
        <v>-267460</v>
      </c>
      <c r="EM32" s="889">
        <v>0</v>
      </c>
      <c r="EN32" s="889">
        <v>-267460</v>
      </c>
      <c r="EO32" s="889">
        <v>0</v>
      </c>
      <c r="EP32" s="889">
        <v>0</v>
      </c>
      <c r="EQ32" s="889">
        <v>0</v>
      </c>
      <c r="ER32" s="889">
        <v>0</v>
      </c>
      <c r="ES32" s="889">
        <v>0</v>
      </c>
      <c r="ET32" s="889">
        <v>0</v>
      </c>
      <c r="EU32" s="889">
        <v>0</v>
      </c>
      <c r="EV32" s="889">
        <v>0</v>
      </c>
      <c r="EW32" s="889">
        <v>0</v>
      </c>
      <c r="EX32" s="889">
        <v>0</v>
      </c>
      <c r="EY32" s="889">
        <v>0</v>
      </c>
      <c r="EZ32" s="889">
        <v>0</v>
      </c>
      <c r="FA32" s="889">
        <v>0</v>
      </c>
      <c r="FB32" s="889">
        <v>0</v>
      </c>
      <c r="FC32" s="889">
        <v>0</v>
      </c>
      <c r="FD32" s="889">
        <v>0</v>
      </c>
      <c r="FE32" s="889">
        <v>0</v>
      </c>
      <c r="FF32" s="889">
        <v>0</v>
      </c>
      <c r="FG32" s="889">
        <v>0</v>
      </c>
      <c r="FH32" s="889">
        <v>0</v>
      </c>
      <c r="FI32" s="889">
        <v>0</v>
      </c>
      <c r="FJ32" s="889">
        <v>0</v>
      </c>
      <c r="FK32" s="889">
        <v>0</v>
      </c>
      <c r="FL32" s="889">
        <v>0</v>
      </c>
      <c r="FM32" s="889">
        <v>-9834</v>
      </c>
      <c r="FN32" s="889">
        <v>0</v>
      </c>
      <c r="FO32" s="889">
        <v>-9834</v>
      </c>
      <c r="FP32" s="889">
        <v>0</v>
      </c>
      <c r="FQ32" s="889">
        <v>0</v>
      </c>
      <c r="FR32" s="889">
        <v>0</v>
      </c>
      <c r="FS32" s="889">
        <v>0</v>
      </c>
      <c r="FT32" s="889">
        <v>0</v>
      </c>
      <c r="FU32" s="889">
        <v>0</v>
      </c>
      <c r="FV32" s="889">
        <v>0</v>
      </c>
      <c r="FW32" s="889">
        <v>0</v>
      </c>
      <c r="FX32" s="889">
        <v>0</v>
      </c>
      <c r="FY32" s="889">
        <v>-9644</v>
      </c>
      <c r="FZ32" s="889">
        <v>0</v>
      </c>
      <c r="GA32" s="889">
        <v>-9644</v>
      </c>
      <c r="GB32" s="889">
        <v>0</v>
      </c>
      <c r="GC32" s="889">
        <v>0</v>
      </c>
      <c r="GD32" s="889">
        <v>0</v>
      </c>
      <c r="GE32" s="889">
        <v>12450</v>
      </c>
      <c r="GF32" s="889">
        <v>0</v>
      </c>
      <c r="GG32" s="889">
        <v>12450</v>
      </c>
      <c r="GH32" s="889">
        <v>0</v>
      </c>
      <c r="GI32" s="889">
        <v>0</v>
      </c>
      <c r="GJ32" s="889">
        <v>0</v>
      </c>
      <c r="GK32" s="889">
        <v>-3290104</v>
      </c>
      <c r="GL32" s="889">
        <v>0</v>
      </c>
      <c r="GM32" s="889">
        <v>-3290104</v>
      </c>
      <c r="GN32" s="889">
        <v>90746</v>
      </c>
      <c r="GO32" s="889">
        <v>0</v>
      </c>
      <c r="GP32" s="889">
        <v>90746</v>
      </c>
      <c r="GQ32" s="889">
        <v>15620</v>
      </c>
      <c r="GR32" s="889">
        <v>0</v>
      </c>
      <c r="GS32" s="889">
        <v>15620</v>
      </c>
      <c r="GT32" s="889">
        <v>-1257945</v>
      </c>
      <c r="GU32" s="889">
        <v>0</v>
      </c>
      <c r="GV32" s="889">
        <v>-1257945</v>
      </c>
      <c r="GW32" s="889">
        <v>0</v>
      </c>
      <c r="GX32" s="889">
        <v>0</v>
      </c>
      <c r="GY32" s="889">
        <v>0</v>
      </c>
      <c r="GZ32" s="889">
        <v>-4448711</v>
      </c>
      <c r="HA32" s="889">
        <v>0</v>
      </c>
      <c r="HB32" s="889">
        <v>-4448711</v>
      </c>
      <c r="HC32" s="889">
        <v>0</v>
      </c>
      <c r="HD32" s="889">
        <v>0</v>
      </c>
      <c r="HE32" s="889">
        <v>0</v>
      </c>
      <c r="HF32" s="889">
        <v>0</v>
      </c>
      <c r="HG32" s="889">
        <v>0</v>
      </c>
      <c r="HH32" s="889">
        <v>0</v>
      </c>
      <c r="HI32" s="889">
        <v>0</v>
      </c>
      <c r="HJ32" s="889">
        <v>0</v>
      </c>
      <c r="HK32" s="889">
        <v>0</v>
      </c>
      <c r="HL32" s="889">
        <v>56602924</v>
      </c>
      <c r="HM32" s="889">
        <v>0</v>
      </c>
      <c r="HN32" s="889">
        <v>56602924</v>
      </c>
      <c r="HO32" s="889">
        <v>49908</v>
      </c>
      <c r="HP32" s="889">
        <v>0</v>
      </c>
      <c r="HQ32" s="889">
        <v>49908</v>
      </c>
      <c r="HR32" s="889">
        <v>-8678240</v>
      </c>
      <c r="HS32" s="889">
        <v>0</v>
      </c>
      <c r="HT32" s="889">
        <v>-8678240</v>
      </c>
      <c r="HU32" s="889">
        <v>-1689953</v>
      </c>
      <c r="HV32" s="889">
        <v>0</v>
      </c>
      <c r="HW32" s="889">
        <v>-1689953</v>
      </c>
      <c r="HX32" s="889">
        <v>-267460</v>
      </c>
      <c r="HY32" s="889">
        <v>0</v>
      </c>
      <c r="HZ32" s="889">
        <v>-267460</v>
      </c>
      <c r="IA32" s="889">
        <v>-4448711</v>
      </c>
      <c r="IB32" s="889">
        <v>0</v>
      </c>
      <c r="IC32" s="889">
        <v>-4448711</v>
      </c>
      <c r="ID32" s="889">
        <v>0</v>
      </c>
      <c r="IE32" s="889">
        <v>0</v>
      </c>
      <c r="IF32" s="889">
        <v>0</v>
      </c>
      <c r="IG32" s="889">
        <v>-15034456</v>
      </c>
      <c r="IH32" s="889">
        <v>0</v>
      </c>
      <c r="II32" s="889">
        <v>-15034456</v>
      </c>
      <c r="IJ32" s="889">
        <v>41568468</v>
      </c>
      <c r="IK32" s="889">
        <v>0</v>
      </c>
      <c r="IL32" s="889">
        <v>41568468</v>
      </c>
      <c r="IM32" s="884" t="s">
        <v>701</v>
      </c>
      <c r="IN32" s="884" t="s">
        <v>700</v>
      </c>
      <c r="IO32" s="884" t="s">
        <v>1672</v>
      </c>
      <c r="IP32" s="884" t="s">
        <v>2345</v>
      </c>
      <c r="IQ32" s="884" t="s">
        <v>2379</v>
      </c>
    </row>
    <row r="33" spans="1:251" x14ac:dyDescent="0.2">
      <c r="A33" s="884" t="s">
        <v>3311</v>
      </c>
      <c r="B33" s="884" t="s">
        <v>131</v>
      </c>
      <c r="C33" s="884" t="s">
        <v>130</v>
      </c>
      <c r="D33" s="889">
        <v>45703303</v>
      </c>
      <c r="E33" s="889">
        <v>0</v>
      </c>
      <c r="F33" s="889">
        <v>45703303</v>
      </c>
      <c r="G33" s="889">
        <v>-835430</v>
      </c>
      <c r="H33" s="889">
        <v>0</v>
      </c>
      <c r="I33" s="889">
        <v>-835430</v>
      </c>
      <c r="J33" s="889">
        <v>0</v>
      </c>
      <c r="K33" s="889">
        <v>0</v>
      </c>
      <c r="L33" s="889">
        <v>0</v>
      </c>
      <c r="M33" s="889">
        <v>22324</v>
      </c>
      <c r="N33" s="889">
        <v>0</v>
      </c>
      <c r="O33" s="889">
        <v>22324</v>
      </c>
      <c r="P33" s="889">
        <v>0</v>
      </c>
      <c r="Q33" s="889">
        <v>0</v>
      </c>
      <c r="R33" s="889">
        <v>0</v>
      </c>
      <c r="S33" s="889">
        <v>-2570</v>
      </c>
      <c r="T33" s="889">
        <v>0</v>
      </c>
      <c r="U33" s="889">
        <v>-2570</v>
      </c>
      <c r="V33" s="889">
        <v>19754</v>
      </c>
      <c r="W33" s="889">
        <v>0</v>
      </c>
      <c r="X33" s="889">
        <v>19754</v>
      </c>
      <c r="Y33" s="889">
        <v>-5433612</v>
      </c>
      <c r="Z33" s="889">
        <v>0</v>
      </c>
      <c r="AA33" s="889">
        <v>-5433612</v>
      </c>
      <c r="AB33" s="889">
        <v>-2317</v>
      </c>
      <c r="AC33" s="889">
        <v>0</v>
      </c>
      <c r="AD33" s="889">
        <v>-2317</v>
      </c>
      <c r="AE33" s="889">
        <v>-127065</v>
      </c>
      <c r="AF33" s="889">
        <v>0</v>
      </c>
      <c r="AG33" s="889">
        <v>-127065</v>
      </c>
      <c r="AH33" s="889">
        <v>0</v>
      </c>
      <c r="AI33" s="889">
        <v>0</v>
      </c>
      <c r="AJ33" s="889">
        <v>0</v>
      </c>
      <c r="AK33" s="889">
        <v>0</v>
      </c>
      <c r="AL33" s="889">
        <v>0</v>
      </c>
      <c r="AM33" s="889">
        <v>0</v>
      </c>
      <c r="AN33" s="889">
        <v>638</v>
      </c>
      <c r="AO33" s="889">
        <v>0</v>
      </c>
      <c r="AP33" s="889">
        <v>638</v>
      </c>
      <c r="AQ33" s="889">
        <v>0</v>
      </c>
      <c r="AR33" s="889">
        <v>0</v>
      </c>
      <c r="AS33" s="889">
        <v>0</v>
      </c>
      <c r="AT33" s="889">
        <v>-127703</v>
      </c>
      <c r="AU33" s="889">
        <v>0</v>
      </c>
      <c r="AV33" s="889">
        <v>-127703</v>
      </c>
      <c r="AW33" s="889">
        <v>-406</v>
      </c>
      <c r="AX33" s="889">
        <v>0</v>
      </c>
      <c r="AY33" s="889">
        <v>-406</v>
      </c>
      <c r="AZ33" s="889">
        <v>731573</v>
      </c>
      <c r="BA33" s="889">
        <v>0</v>
      </c>
      <c r="BB33" s="889">
        <v>731573</v>
      </c>
      <c r="BC33" s="889">
        <v>-16559</v>
      </c>
      <c r="BD33" s="889">
        <v>0</v>
      </c>
      <c r="BE33" s="889">
        <v>-16559</v>
      </c>
      <c r="BF33" s="889">
        <v>-2980604</v>
      </c>
      <c r="BG33" s="889">
        <v>0</v>
      </c>
      <c r="BH33" s="889">
        <v>-2980604</v>
      </c>
      <c r="BI33" s="889">
        <v>-8591</v>
      </c>
      <c r="BJ33" s="889">
        <v>0</v>
      </c>
      <c r="BK33" s="889">
        <v>-8591</v>
      </c>
      <c r="BL33" s="889">
        <v>-31805</v>
      </c>
      <c r="BM33" s="889">
        <v>0</v>
      </c>
      <c r="BN33" s="889">
        <v>-31805</v>
      </c>
      <c r="BO33" s="889">
        <v>0</v>
      </c>
      <c r="BP33" s="889">
        <v>0</v>
      </c>
      <c r="BQ33" s="889">
        <v>0</v>
      </c>
      <c r="BR33" s="889">
        <v>-55359</v>
      </c>
      <c r="BS33" s="889">
        <v>0</v>
      </c>
      <c r="BT33" s="889">
        <v>-55359</v>
      </c>
      <c r="BU33" s="889">
        <v>0</v>
      </c>
      <c r="BV33" s="889">
        <v>0</v>
      </c>
      <c r="BW33" s="889">
        <v>0</v>
      </c>
      <c r="BX33" s="889">
        <v>0</v>
      </c>
      <c r="BY33" s="889">
        <v>0</v>
      </c>
      <c r="BZ33" s="889">
        <v>0</v>
      </c>
      <c r="CA33" s="889">
        <v>-14707</v>
      </c>
      <c r="CB33" s="889">
        <v>0</v>
      </c>
      <c r="CC33" s="889">
        <v>-14707</v>
      </c>
      <c r="CD33" s="889">
        <v>-746</v>
      </c>
      <c r="CE33" s="889">
        <v>0</v>
      </c>
      <c r="CF33" s="889">
        <v>-746</v>
      </c>
      <c r="CG33" s="889">
        <v>-7937475</v>
      </c>
      <c r="CH33" s="889">
        <v>0</v>
      </c>
      <c r="CI33" s="889">
        <v>-7937475</v>
      </c>
      <c r="CJ33" s="889">
        <v>0</v>
      </c>
      <c r="CK33" s="889">
        <v>0</v>
      </c>
      <c r="CL33" s="889">
        <v>0</v>
      </c>
      <c r="CM33" s="889">
        <v>0</v>
      </c>
      <c r="CN33" s="889">
        <v>0</v>
      </c>
      <c r="CO33" s="889">
        <v>0</v>
      </c>
      <c r="CP33" s="889">
        <v>-611237</v>
      </c>
      <c r="CQ33" s="889">
        <v>0</v>
      </c>
      <c r="CR33" s="889">
        <v>-611237</v>
      </c>
      <c r="CS33" s="889">
        <v>3075</v>
      </c>
      <c r="CT33" s="889">
        <v>0</v>
      </c>
      <c r="CU33" s="889">
        <v>3075</v>
      </c>
      <c r="CV33" s="889">
        <v>-608162</v>
      </c>
      <c r="CW33" s="889">
        <v>0</v>
      </c>
      <c r="CX33" s="889">
        <v>-608162</v>
      </c>
      <c r="CY33" s="889">
        <v>-55330</v>
      </c>
      <c r="CZ33" s="889">
        <v>0</v>
      </c>
      <c r="DA33" s="889">
        <v>-55330</v>
      </c>
      <c r="DB33" s="889">
        <v>-6182</v>
      </c>
      <c r="DC33" s="889">
        <v>0</v>
      </c>
      <c r="DD33" s="889">
        <v>-6182</v>
      </c>
      <c r="DE33" s="889">
        <v>-58329</v>
      </c>
      <c r="DF33" s="889">
        <v>0</v>
      </c>
      <c r="DG33" s="889">
        <v>-58329</v>
      </c>
      <c r="DH33" s="889">
        <v>1316</v>
      </c>
      <c r="DI33" s="889">
        <v>0</v>
      </c>
      <c r="DJ33" s="889">
        <v>1316</v>
      </c>
      <c r="DK33" s="889">
        <v>-2120</v>
      </c>
      <c r="DL33" s="889">
        <v>0</v>
      </c>
      <c r="DM33" s="889">
        <v>-2120</v>
      </c>
      <c r="DN33" s="889">
        <v>0</v>
      </c>
      <c r="DO33" s="889">
        <v>0</v>
      </c>
      <c r="DP33" s="889">
        <v>0</v>
      </c>
      <c r="DQ33" s="889">
        <v>0</v>
      </c>
      <c r="DR33" s="889">
        <v>0</v>
      </c>
      <c r="DS33" s="889">
        <v>0</v>
      </c>
      <c r="DT33" s="889">
        <v>0</v>
      </c>
      <c r="DU33" s="889">
        <v>0</v>
      </c>
      <c r="DV33" s="889">
        <v>0</v>
      </c>
      <c r="DW33" s="889">
        <v>0</v>
      </c>
      <c r="DX33" s="889">
        <v>0</v>
      </c>
      <c r="DY33" s="889">
        <v>0</v>
      </c>
      <c r="DZ33" s="889">
        <v>0</v>
      </c>
      <c r="EA33" s="889">
        <v>0</v>
      </c>
      <c r="EB33" s="889">
        <v>0</v>
      </c>
      <c r="EC33" s="889">
        <v>-40488</v>
      </c>
      <c r="ED33" s="889">
        <v>0</v>
      </c>
      <c r="EE33" s="889">
        <v>-40488</v>
      </c>
      <c r="EF33" s="889">
        <v>0</v>
      </c>
      <c r="EG33" s="889">
        <v>0</v>
      </c>
      <c r="EH33" s="889">
        <v>0</v>
      </c>
      <c r="EI33" s="889">
        <v>0</v>
      </c>
      <c r="EJ33" s="889">
        <v>0</v>
      </c>
      <c r="EK33" s="889">
        <v>0</v>
      </c>
      <c r="EL33" s="889">
        <v>-161133</v>
      </c>
      <c r="EM33" s="889">
        <v>0</v>
      </c>
      <c r="EN33" s="889">
        <v>-161133</v>
      </c>
      <c r="EO33" s="889">
        <v>0</v>
      </c>
      <c r="EP33" s="889">
        <v>0</v>
      </c>
      <c r="EQ33" s="889">
        <v>0</v>
      </c>
      <c r="ER33" s="889">
        <v>0</v>
      </c>
      <c r="ES33" s="889">
        <v>0</v>
      </c>
      <c r="ET33" s="889">
        <v>0</v>
      </c>
      <c r="EU33" s="889">
        <v>0</v>
      </c>
      <c r="EV33" s="889">
        <v>0</v>
      </c>
      <c r="EW33" s="889">
        <v>0</v>
      </c>
      <c r="EX33" s="889">
        <v>0</v>
      </c>
      <c r="EY33" s="889">
        <v>0</v>
      </c>
      <c r="EZ33" s="889">
        <v>0</v>
      </c>
      <c r="FA33" s="889">
        <v>0</v>
      </c>
      <c r="FB33" s="889">
        <v>0</v>
      </c>
      <c r="FC33" s="889">
        <v>0</v>
      </c>
      <c r="FD33" s="889">
        <v>0</v>
      </c>
      <c r="FE33" s="889">
        <v>0</v>
      </c>
      <c r="FF33" s="889">
        <v>0</v>
      </c>
      <c r="FG33" s="889">
        <v>0</v>
      </c>
      <c r="FH33" s="889">
        <v>0</v>
      </c>
      <c r="FI33" s="889">
        <v>0</v>
      </c>
      <c r="FJ33" s="889">
        <v>-8072</v>
      </c>
      <c r="FK33" s="889">
        <v>0</v>
      </c>
      <c r="FL33" s="889">
        <v>-8072</v>
      </c>
      <c r="FM33" s="889">
        <v>-66618</v>
      </c>
      <c r="FN33" s="889">
        <v>0</v>
      </c>
      <c r="FO33" s="889">
        <v>-66618</v>
      </c>
      <c r="FP33" s="889">
        <v>0</v>
      </c>
      <c r="FQ33" s="889">
        <v>0</v>
      </c>
      <c r="FR33" s="889">
        <v>0</v>
      </c>
      <c r="FS33" s="889">
        <v>-1272</v>
      </c>
      <c r="FT33" s="889">
        <v>0</v>
      </c>
      <c r="FU33" s="889">
        <v>-1272</v>
      </c>
      <c r="FV33" s="889">
        <v>0</v>
      </c>
      <c r="FW33" s="889">
        <v>0</v>
      </c>
      <c r="FX33" s="889">
        <v>0</v>
      </c>
      <c r="FY33" s="889">
        <v>-44995</v>
      </c>
      <c r="FZ33" s="889">
        <v>0</v>
      </c>
      <c r="GA33" s="889">
        <v>-44995</v>
      </c>
      <c r="GB33" s="889">
        <v>374</v>
      </c>
      <c r="GC33" s="889">
        <v>0</v>
      </c>
      <c r="GD33" s="889">
        <v>374</v>
      </c>
      <c r="GE33" s="889">
        <v>47</v>
      </c>
      <c r="GF33" s="889">
        <v>0</v>
      </c>
      <c r="GG33" s="889">
        <v>47</v>
      </c>
      <c r="GH33" s="889">
        <v>0</v>
      </c>
      <c r="GI33" s="889">
        <v>0</v>
      </c>
      <c r="GJ33" s="889">
        <v>0</v>
      </c>
      <c r="GK33" s="889">
        <v>-2371557</v>
      </c>
      <c r="GL33" s="889">
        <v>0</v>
      </c>
      <c r="GM33" s="889">
        <v>-2371557</v>
      </c>
      <c r="GN33" s="889">
        <v>13857</v>
      </c>
      <c r="GO33" s="889">
        <v>0</v>
      </c>
      <c r="GP33" s="889">
        <v>13857</v>
      </c>
      <c r="GQ33" s="889">
        <v>181</v>
      </c>
      <c r="GR33" s="889">
        <v>0</v>
      </c>
      <c r="GS33" s="889">
        <v>181</v>
      </c>
      <c r="GT33" s="889">
        <v>-1165797</v>
      </c>
      <c r="GU33" s="889">
        <v>0</v>
      </c>
      <c r="GV33" s="889">
        <v>-1165797</v>
      </c>
      <c r="GW33" s="889">
        <v>0</v>
      </c>
      <c r="GX33" s="889">
        <v>0</v>
      </c>
      <c r="GY33" s="889">
        <v>0</v>
      </c>
      <c r="GZ33" s="889">
        <v>-3643852</v>
      </c>
      <c r="HA33" s="889">
        <v>0</v>
      </c>
      <c r="HB33" s="889">
        <v>-3643852</v>
      </c>
      <c r="HC33" s="889">
        <v>-6423</v>
      </c>
      <c r="HD33" s="889">
        <v>0</v>
      </c>
      <c r="HE33" s="889">
        <v>-6423</v>
      </c>
      <c r="HF33" s="889">
        <v>0</v>
      </c>
      <c r="HG33" s="889">
        <v>0</v>
      </c>
      <c r="HH33" s="889">
        <v>0</v>
      </c>
      <c r="HI33" s="889">
        <v>-6423</v>
      </c>
      <c r="HJ33" s="889">
        <v>0</v>
      </c>
      <c r="HK33" s="889">
        <v>-6423</v>
      </c>
      <c r="HL33" s="889">
        <v>44867873</v>
      </c>
      <c r="HM33" s="889">
        <v>0</v>
      </c>
      <c r="HN33" s="889">
        <v>44867873</v>
      </c>
      <c r="HO33" s="889">
        <v>19754</v>
      </c>
      <c r="HP33" s="889">
        <v>0</v>
      </c>
      <c r="HQ33" s="889">
        <v>19754</v>
      </c>
      <c r="HR33" s="889">
        <v>-7937475</v>
      </c>
      <c r="HS33" s="889">
        <v>0</v>
      </c>
      <c r="HT33" s="889">
        <v>-7937475</v>
      </c>
      <c r="HU33" s="889">
        <v>-608162</v>
      </c>
      <c r="HV33" s="889">
        <v>0</v>
      </c>
      <c r="HW33" s="889">
        <v>-608162</v>
      </c>
      <c r="HX33" s="889">
        <v>-161133</v>
      </c>
      <c r="HY33" s="889">
        <v>0</v>
      </c>
      <c r="HZ33" s="889">
        <v>-161133</v>
      </c>
      <c r="IA33" s="889">
        <v>-3643852</v>
      </c>
      <c r="IB33" s="889">
        <v>0</v>
      </c>
      <c r="IC33" s="889">
        <v>-3643852</v>
      </c>
      <c r="ID33" s="889">
        <v>-6423</v>
      </c>
      <c r="IE33" s="889">
        <v>0</v>
      </c>
      <c r="IF33" s="889">
        <v>-6423</v>
      </c>
      <c r="IG33" s="889">
        <v>-12337291</v>
      </c>
      <c r="IH33" s="889">
        <v>0</v>
      </c>
      <c r="II33" s="889">
        <v>-12337291</v>
      </c>
      <c r="IJ33" s="889">
        <v>32530582</v>
      </c>
      <c r="IK33" s="889">
        <v>0</v>
      </c>
      <c r="IL33" s="889">
        <v>32530582</v>
      </c>
      <c r="IM33" s="884" t="s">
        <v>710</v>
      </c>
      <c r="IN33" s="884" t="s">
        <v>676</v>
      </c>
      <c r="IO33" s="884" t="s">
        <v>1672</v>
      </c>
      <c r="IP33" s="884" t="s">
        <v>2345</v>
      </c>
      <c r="IQ33" s="884" t="s">
        <v>2380</v>
      </c>
    </row>
    <row r="34" spans="1:251" x14ac:dyDescent="0.2">
      <c r="A34" s="884" t="s">
        <v>3312</v>
      </c>
      <c r="B34" s="884" t="s">
        <v>133</v>
      </c>
      <c r="C34" s="884" t="s">
        <v>132</v>
      </c>
      <c r="D34" s="889">
        <v>156584075</v>
      </c>
      <c r="E34" s="889">
        <v>0</v>
      </c>
      <c r="F34" s="889">
        <v>156584075</v>
      </c>
      <c r="G34" s="889">
        <v>-2536528</v>
      </c>
      <c r="H34" s="889">
        <v>0</v>
      </c>
      <c r="I34" s="889">
        <v>-2536528</v>
      </c>
      <c r="J34" s="889">
        <v>0</v>
      </c>
      <c r="K34" s="889">
        <v>0</v>
      </c>
      <c r="L34" s="889">
        <v>0</v>
      </c>
      <c r="M34" s="889">
        <v>621405</v>
      </c>
      <c r="N34" s="889">
        <v>0</v>
      </c>
      <c r="O34" s="889">
        <v>621405</v>
      </c>
      <c r="P34" s="889">
        <v>0</v>
      </c>
      <c r="Q34" s="889">
        <v>0</v>
      </c>
      <c r="R34" s="889">
        <v>0</v>
      </c>
      <c r="S34" s="889">
        <v>-511057</v>
      </c>
      <c r="T34" s="889">
        <v>0</v>
      </c>
      <c r="U34" s="889">
        <v>-511057</v>
      </c>
      <c r="V34" s="889">
        <v>110348</v>
      </c>
      <c r="W34" s="889">
        <v>0</v>
      </c>
      <c r="X34" s="889">
        <v>110348</v>
      </c>
      <c r="Y34" s="889">
        <v>-9968421</v>
      </c>
      <c r="Z34" s="889">
        <v>0</v>
      </c>
      <c r="AA34" s="889">
        <v>-9968421</v>
      </c>
      <c r="AB34" s="889">
        <v>0</v>
      </c>
      <c r="AC34" s="889">
        <v>0</v>
      </c>
      <c r="AD34" s="889">
        <v>0</v>
      </c>
      <c r="AE34" s="889">
        <v>-384020</v>
      </c>
      <c r="AF34" s="889">
        <v>0</v>
      </c>
      <c r="AG34" s="889">
        <v>-384020</v>
      </c>
      <c r="AH34" s="889">
        <v>0</v>
      </c>
      <c r="AI34" s="889">
        <v>0</v>
      </c>
      <c r="AJ34" s="889">
        <v>0</v>
      </c>
      <c r="AK34" s="889">
        <v>0</v>
      </c>
      <c r="AL34" s="889">
        <v>0</v>
      </c>
      <c r="AM34" s="889">
        <v>0</v>
      </c>
      <c r="AN34" s="889">
        <v>-452</v>
      </c>
      <c r="AO34" s="889">
        <v>0</v>
      </c>
      <c r="AP34" s="889">
        <v>-452</v>
      </c>
      <c r="AQ34" s="889">
        <v>0</v>
      </c>
      <c r="AR34" s="889">
        <v>0</v>
      </c>
      <c r="AS34" s="889">
        <v>0</v>
      </c>
      <c r="AT34" s="889">
        <v>-383568</v>
      </c>
      <c r="AU34" s="889">
        <v>0</v>
      </c>
      <c r="AV34" s="889">
        <v>-383568</v>
      </c>
      <c r="AW34" s="889">
        <v>0</v>
      </c>
      <c r="AX34" s="889">
        <v>0</v>
      </c>
      <c r="AY34" s="889">
        <v>0</v>
      </c>
      <c r="AZ34" s="889">
        <v>2817308</v>
      </c>
      <c r="BA34" s="889">
        <v>0</v>
      </c>
      <c r="BB34" s="889">
        <v>2817308</v>
      </c>
      <c r="BC34" s="889">
        <v>-80515</v>
      </c>
      <c r="BD34" s="889">
        <v>0</v>
      </c>
      <c r="BE34" s="889">
        <v>-80515</v>
      </c>
      <c r="BF34" s="889">
        <v>-10349132</v>
      </c>
      <c r="BG34" s="889">
        <v>0</v>
      </c>
      <c r="BH34" s="889">
        <v>-10349132</v>
      </c>
      <c r="BI34" s="889">
        <v>-82910</v>
      </c>
      <c r="BJ34" s="889">
        <v>0</v>
      </c>
      <c r="BK34" s="889">
        <v>-82910</v>
      </c>
      <c r="BL34" s="889">
        <v>-33526</v>
      </c>
      <c r="BM34" s="889">
        <v>0</v>
      </c>
      <c r="BN34" s="889">
        <v>-33526</v>
      </c>
      <c r="BO34" s="889">
        <v>186366</v>
      </c>
      <c r="BP34" s="889">
        <v>0</v>
      </c>
      <c r="BQ34" s="889">
        <v>186366</v>
      </c>
      <c r="BR34" s="889">
        <v>0</v>
      </c>
      <c r="BS34" s="889">
        <v>0</v>
      </c>
      <c r="BT34" s="889">
        <v>0</v>
      </c>
      <c r="BU34" s="889">
        <v>0</v>
      </c>
      <c r="BV34" s="889">
        <v>0</v>
      </c>
      <c r="BW34" s="889">
        <v>0</v>
      </c>
      <c r="BX34" s="889">
        <v>0</v>
      </c>
      <c r="BY34" s="889">
        <v>0</v>
      </c>
      <c r="BZ34" s="889">
        <v>0</v>
      </c>
      <c r="CA34" s="889">
        <v>-973</v>
      </c>
      <c r="CB34" s="889">
        <v>0</v>
      </c>
      <c r="CC34" s="889">
        <v>-973</v>
      </c>
      <c r="CD34" s="889">
        <v>0</v>
      </c>
      <c r="CE34" s="889">
        <v>0</v>
      </c>
      <c r="CF34" s="889">
        <v>0</v>
      </c>
      <c r="CG34" s="889">
        <v>-17895823</v>
      </c>
      <c r="CH34" s="889">
        <v>0</v>
      </c>
      <c r="CI34" s="889">
        <v>-17895823</v>
      </c>
      <c r="CJ34" s="889">
        <v>-1401</v>
      </c>
      <c r="CK34" s="889">
        <v>0</v>
      </c>
      <c r="CL34" s="889">
        <v>-1401</v>
      </c>
      <c r="CM34" s="889">
        <v>5196</v>
      </c>
      <c r="CN34" s="889">
        <v>0</v>
      </c>
      <c r="CO34" s="889">
        <v>5196</v>
      </c>
      <c r="CP34" s="889">
        <v>-3452968</v>
      </c>
      <c r="CQ34" s="889">
        <v>0</v>
      </c>
      <c r="CR34" s="889">
        <v>-3452968</v>
      </c>
      <c r="CS34" s="889">
        <v>-454741</v>
      </c>
      <c r="CT34" s="889">
        <v>0</v>
      </c>
      <c r="CU34" s="889">
        <v>-454741</v>
      </c>
      <c r="CV34" s="889">
        <v>-3903914</v>
      </c>
      <c r="CW34" s="889">
        <v>0</v>
      </c>
      <c r="CX34" s="889">
        <v>-3903914</v>
      </c>
      <c r="CY34" s="889">
        <v>-535719</v>
      </c>
      <c r="CZ34" s="889">
        <v>0</v>
      </c>
      <c r="DA34" s="889">
        <v>-535719</v>
      </c>
      <c r="DB34" s="889">
        <v>-32325</v>
      </c>
      <c r="DC34" s="889">
        <v>0</v>
      </c>
      <c r="DD34" s="889">
        <v>-32325</v>
      </c>
      <c r="DE34" s="889">
        <v>-35028</v>
      </c>
      <c r="DF34" s="889">
        <v>0</v>
      </c>
      <c r="DG34" s="889">
        <v>-35028</v>
      </c>
      <c r="DH34" s="889">
        <v>-4286</v>
      </c>
      <c r="DI34" s="889">
        <v>0</v>
      </c>
      <c r="DJ34" s="889">
        <v>-4286</v>
      </c>
      <c r="DK34" s="889">
        <v>0</v>
      </c>
      <c r="DL34" s="889">
        <v>0</v>
      </c>
      <c r="DM34" s="889">
        <v>0</v>
      </c>
      <c r="DN34" s="889">
        <v>-79248</v>
      </c>
      <c r="DO34" s="889">
        <v>0</v>
      </c>
      <c r="DP34" s="889">
        <v>-79248</v>
      </c>
      <c r="DQ34" s="889">
        <v>0</v>
      </c>
      <c r="DR34" s="889">
        <v>0</v>
      </c>
      <c r="DS34" s="889">
        <v>0</v>
      </c>
      <c r="DT34" s="889">
        <v>0</v>
      </c>
      <c r="DU34" s="889">
        <v>0</v>
      </c>
      <c r="DV34" s="889">
        <v>0</v>
      </c>
      <c r="DW34" s="889">
        <v>0</v>
      </c>
      <c r="DX34" s="889">
        <v>0</v>
      </c>
      <c r="DY34" s="889">
        <v>0</v>
      </c>
      <c r="DZ34" s="889">
        <v>0</v>
      </c>
      <c r="EA34" s="889">
        <v>0</v>
      </c>
      <c r="EB34" s="889">
        <v>0</v>
      </c>
      <c r="EC34" s="889">
        <v>0</v>
      </c>
      <c r="ED34" s="889">
        <v>0</v>
      </c>
      <c r="EE34" s="889">
        <v>0</v>
      </c>
      <c r="EF34" s="889">
        <v>0</v>
      </c>
      <c r="EG34" s="889">
        <v>0</v>
      </c>
      <c r="EH34" s="889">
        <v>0</v>
      </c>
      <c r="EI34" s="889">
        <v>0</v>
      </c>
      <c r="EJ34" s="889">
        <v>0</v>
      </c>
      <c r="EK34" s="889">
        <v>0</v>
      </c>
      <c r="EL34" s="889">
        <v>-686606</v>
      </c>
      <c r="EM34" s="889">
        <v>0</v>
      </c>
      <c r="EN34" s="889">
        <v>-686606</v>
      </c>
      <c r="EO34" s="889">
        <v>0</v>
      </c>
      <c r="EP34" s="889">
        <v>0</v>
      </c>
      <c r="EQ34" s="889">
        <v>0</v>
      </c>
      <c r="ER34" s="889">
        <v>0</v>
      </c>
      <c r="ES34" s="889">
        <v>0</v>
      </c>
      <c r="ET34" s="889">
        <v>0</v>
      </c>
      <c r="EU34" s="889">
        <v>0</v>
      </c>
      <c r="EV34" s="889">
        <v>0</v>
      </c>
      <c r="EW34" s="889">
        <v>0</v>
      </c>
      <c r="EX34" s="889">
        <v>0</v>
      </c>
      <c r="EY34" s="889">
        <v>0</v>
      </c>
      <c r="EZ34" s="889">
        <v>0</v>
      </c>
      <c r="FA34" s="889">
        <v>0</v>
      </c>
      <c r="FB34" s="889">
        <v>0</v>
      </c>
      <c r="FC34" s="889">
        <v>0</v>
      </c>
      <c r="FD34" s="889">
        <v>0</v>
      </c>
      <c r="FE34" s="889">
        <v>0</v>
      </c>
      <c r="FF34" s="889">
        <v>0</v>
      </c>
      <c r="FG34" s="889">
        <v>0</v>
      </c>
      <c r="FH34" s="889">
        <v>0</v>
      </c>
      <c r="FI34" s="889">
        <v>0</v>
      </c>
      <c r="FJ34" s="889">
        <v>0</v>
      </c>
      <c r="FK34" s="889">
        <v>0</v>
      </c>
      <c r="FL34" s="889">
        <v>0</v>
      </c>
      <c r="FM34" s="889">
        <v>0</v>
      </c>
      <c r="FN34" s="889">
        <v>0</v>
      </c>
      <c r="FO34" s="889">
        <v>0</v>
      </c>
      <c r="FP34" s="889">
        <v>0</v>
      </c>
      <c r="FQ34" s="889">
        <v>0</v>
      </c>
      <c r="FR34" s="889">
        <v>0</v>
      </c>
      <c r="FS34" s="889">
        <v>0</v>
      </c>
      <c r="FT34" s="889">
        <v>0</v>
      </c>
      <c r="FU34" s="889">
        <v>0</v>
      </c>
      <c r="FV34" s="889">
        <v>0</v>
      </c>
      <c r="FW34" s="889">
        <v>0</v>
      </c>
      <c r="FX34" s="889">
        <v>0</v>
      </c>
      <c r="FY34" s="889">
        <v>-109230</v>
      </c>
      <c r="FZ34" s="889">
        <v>0</v>
      </c>
      <c r="GA34" s="889">
        <v>-109230</v>
      </c>
      <c r="GB34" s="889">
        <v>4747</v>
      </c>
      <c r="GC34" s="889">
        <v>0</v>
      </c>
      <c r="GD34" s="889">
        <v>4747</v>
      </c>
      <c r="GE34" s="889">
        <v>9001</v>
      </c>
      <c r="GF34" s="889">
        <v>0</v>
      </c>
      <c r="GG34" s="889">
        <v>9001</v>
      </c>
      <c r="GH34" s="889">
        <v>0</v>
      </c>
      <c r="GI34" s="889">
        <v>0</v>
      </c>
      <c r="GJ34" s="889">
        <v>0</v>
      </c>
      <c r="GK34" s="889">
        <v>-12372797</v>
      </c>
      <c r="GL34" s="889">
        <v>0</v>
      </c>
      <c r="GM34" s="889">
        <v>-12372797</v>
      </c>
      <c r="GN34" s="889">
        <v>479640</v>
      </c>
      <c r="GO34" s="889">
        <v>0</v>
      </c>
      <c r="GP34" s="889">
        <v>479640</v>
      </c>
      <c r="GQ34" s="889">
        <v>-9170</v>
      </c>
      <c r="GR34" s="889">
        <v>0</v>
      </c>
      <c r="GS34" s="889">
        <v>-9170</v>
      </c>
      <c r="GT34" s="889">
        <v>-6860334</v>
      </c>
      <c r="GU34" s="889">
        <v>0</v>
      </c>
      <c r="GV34" s="889">
        <v>-6860334</v>
      </c>
      <c r="GW34" s="889">
        <v>0</v>
      </c>
      <c r="GX34" s="889">
        <v>0</v>
      </c>
      <c r="GY34" s="889">
        <v>0</v>
      </c>
      <c r="GZ34" s="889">
        <v>-18858143</v>
      </c>
      <c r="HA34" s="889">
        <v>0</v>
      </c>
      <c r="HB34" s="889">
        <v>-18858143</v>
      </c>
      <c r="HC34" s="889">
        <v>0</v>
      </c>
      <c r="HD34" s="889">
        <v>0</v>
      </c>
      <c r="HE34" s="889">
        <v>0</v>
      </c>
      <c r="HF34" s="889">
        <v>0</v>
      </c>
      <c r="HG34" s="889">
        <v>0</v>
      </c>
      <c r="HH34" s="889">
        <v>0</v>
      </c>
      <c r="HI34" s="889">
        <v>0</v>
      </c>
      <c r="HJ34" s="889">
        <v>0</v>
      </c>
      <c r="HK34" s="889">
        <v>0</v>
      </c>
      <c r="HL34" s="889">
        <v>154047547</v>
      </c>
      <c r="HM34" s="889">
        <v>0</v>
      </c>
      <c r="HN34" s="889">
        <v>154047547</v>
      </c>
      <c r="HO34" s="889">
        <v>110348</v>
      </c>
      <c r="HP34" s="889">
        <v>0</v>
      </c>
      <c r="HQ34" s="889">
        <v>110348</v>
      </c>
      <c r="HR34" s="889">
        <v>-17895823</v>
      </c>
      <c r="HS34" s="889">
        <v>0</v>
      </c>
      <c r="HT34" s="889">
        <v>-17895823</v>
      </c>
      <c r="HU34" s="889">
        <v>-3903914</v>
      </c>
      <c r="HV34" s="889">
        <v>0</v>
      </c>
      <c r="HW34" s="889">
        <v>-3903914</v>
      </c>
      <c r="HX34" s="889">
        <v>-686606</v>
      </c>
      <c r="HY34" s="889">
        <v>0</v>
      </c>
      <c r="HZ34" s="889">
        <v>-686606</v>
      </c>
      <c r="IA34" s="889">
        <v>-18858143</v>
      </c>
      <c r="IB34" s="889">
        <v>0</v>
      </c>
      <c r="IC34" s="889">
        <v>-18858143</v>
      </c>
      <c r="ID34" s="889">
        <v>0</v>
      </c>
      <c r="IE34" s="889">
        <v>0</v>
      </c>
      <c r="IF34" s="889">
        <v>0</v>
      </c>
      <c r="IG34" s="889">
        <v>-41234138</v>
      </c>
      <c r="IH34" s="889">
        <v>0</v>
      </c>
      <c r="II34" s="889">
        <v>-41234138</v>
      </c>
      <c r="IJ34" s="889">
        <v>112813409</v>
      </c>
      <c r="IK34" s="889">
        <v>0</v>
      </c>
      <c r="IL34" s="889">
        <v>112813409</v>
      </c>
      <c r="IM34" s="884" t="s">
        <v>686</v>
      </c>
      <c r="IN34" s="884" t="s">
        <v>670</v>
      </c>
      <c r="IO34" s="884" t="s">
        <v>1673</v>
      </c>
      <c r="IP34" s="884" t="s">
        <v>2343</v>
      </c>
      <c r="IQ34" s="884" t="s">
        <v>2381</v>
      </c>
    </row>
    <row r="35" spans="1:251" x14ac:dyDescent="0.2">
      <c r="A35" s="884" t="s">
        <v>3311</v>
      </c>
      <c r="B35" s="884" t="s">
        <v>135</v>
      </c>
      <c r="C35" s="884" t="s">
        <v>134</v>
      </c>
      <c r="D35" s="889">
        <v>32790786</v>
      </c>
      <c r="E35" s="889">
        <v>0</v>
      </c>
      <c r="F35" s="889">
        <v>32790786</v>
      </c>
      <c r="G35" s="889">
        <v>-392167</v>
      </c>
      <c r="H35" s="889">
        <v>0</v>
      </c>
      <c r="I35" s="889">
        <v>-392167</v>
      </c>
      <c r="J35" s="889">
        <v>0</v>
      </c>
      <c r="K35" s="889">
        <v>0</v>
      </c>
      <c r="L35" s="889">
        <v>0</v>
      </c>
      <c r="M35" s="889">
        <v>5436</v>
      </c>
      <c r="N35" s="889">
        <v>0</v>
      </c>
      <c r="O35" s="889">
        <v>5436</v>
      </c>
      <c r="P35" s="889">
        <v>0</v>
      </c>
      <c r="Q35" s="889">
        <v>0</v>
      </c>
      <c r="R35" s="889">
        <v>0</v>
      </c>
      <c r="S35" s="889">
        <v>235830</v>
      </c>
      <c r="T35" s="889">
        <v>0</v>
      </c>
      <c r="U35" s="889">
        <v>235830</v>
      </c>
      <c r="V35" s="889">
        <v>241266</v>
      </c>
      <c r="W35" s="889">
        <v>0</v>
      </c>
      <c r="X35" s="889">
        <v>241266</v>
      </c>
      <c r="Y35" s="889">
        <v>-3029842</v>
      </c>
      <c r="Z35" s="889">
        <v>0</v>
      </c>
      <c r="AA35" s="889">
        <v>-3029842</v>
      </c>
      <c r="AB35" s="889">
        <v>0</v>
      </c>
      <c r="AC35" s="889">
        <v>0</v>
      </c>
      <c r="AD35" s="889">
        <v>0</v>
      </c>
      <c r="AE35" s="889">
        <v>-60640</v>
      </c>
      <c r="AF35" s="889">
        <v>0</v>
      </c>
      <c r="AG35" s="889">
        <v>-60640</v>
      </c>
      <c r="AH35" s="889">
        <v>0</v>
      </c>
      <c r="AI35" s="889">
        <v>0</v>
      </c>
      <c r="AJ35" s="889">
        <v>0</v>
      </c>
      <c r="AK35" s="889">
        <v>0</v>
      </c>
      <c r="AL35" s="889">
        <v>0</v>
      </c>
      <c r="AM35" s="889">
        <v>0</v>
      </c>
      <c r="AN35" s="889">
        <v>-3773</v>
      </c>
      <c r="AO35" s="889">
        <v>0</v>
      </c>
      <c r="AP35" s="889">
        <v>-3773</v>
      </c>
      <c r="AQ35" s="889">
        <v>0</v>
      </c>
      <c r="AR35" s="889">
        <v>0</v>
      </c>
      <c r="AS35" s="889">
        <v>0</v>
      </c>
      <c r="AT35" s="889">
        <v>-56867</v>
      </c>
      <c r="AU35" s="889">
        <v>0</v>
      </c>
      <c r="AV35" s="889">
        <v>-56867</v>
      </c>
      <c r="AW35" s="889">
        <v>0</v>
      </c>
      <c r="AX35" s="889">
        <v>0</v>
      </c>
      <c r="AY35" s="889">
        <v>0</v>
      </c>
      <c r="AZ35" s="889">
        <v>522064</v>
      </c>
      <c r="BA35" s="889">
        <v>0</v>
      </c>
      <c r="BB35" s="889">
        <v>522064</v>
      </c>
      <c r="BC35" s="889">
        <v>-11643</v>
      </c>
      <c r="BD35" s="889">
        <v>0</v>
      </c>
      <c r="BE35" s="889">
        <v>-11643</v>
      </c>
      <c r="BF35" s="889">
        <v>-2407883</v>
      </c>
      <c r="BG35" s="889">
        <v>0</v>
      </c>
      <c r="BH35" s="889">
        <v>-2407883</v>
      </c>
      <c r="BI35" s="889">
        <v>-261148</v>
      </c>
      <c r="BJ35" s="889">
        <v>0</v>
      </c>
      <c r="BK35" s="889">
        <v>-261148</v>
      </c>
      <c r="BL35" s="889">
        <v>-41677</v>
      </c>
      <c r="BM35" s="889">
        <v>0</v>
      </c>
      <c r="BN35" s="889">
        <v>-41677</v>
      </c>
      <c r="BO35" s="889">
        <v>0</v>
      </c>
      <c r="BP35" s="889">
        <v>0</v>
      </c>
      <c r="BQ35" s="889">
        <v>0</v>
      </c>
      <c r="BR35" s="889">
        <v>0</v>
      </c>
      <c r="BS35" s="889">
        <v>0</v>
      </c>
      <c r="BT35" s="889">
        <v>0</v>
      </c>
      <c r="BU35" s="889">
        <v>0</v>
      </c>
      <c r="BV35" s="889">
        <v>0</v>
      </c>
      <c r="BW35" s="889">
        <v>0</v>
      </c>
      <c r="BX35" s="889">
        <v>0</v>
      </c>
      <c r="BY35" s="889">
        <v>0</v>
      </c>
      <c r="BZ35" s="889">
        <v>0</v>
      </c>
      <c r="CA35" s="889">
        <v>-3482</v>
      </c>
      <c r="CB35" s="889">
        <v>0</v>
      </c>
      <c r="CC35" s="889">
        <v>-3482</v>
      </c>
      <c r="CD35" s="889">
        <v>0</v>
      </c>
      <c r="CE35" s="889">
        <v>0</v>
      </c>
      <c r="CF35" s="889">
        <v>0</v>
      </c>
      <c r="CG35" s="889">
        <v>-5294251</v>
      </c>
      <c r="CH35" s="889">
        <v>0</v>
      </c>
      <c r="CI35" s="889">
        <v>-5294251</v>
      </c>
      <c r="CJ35" s="889">
        <v>-51696</v>
      </c>
      <c r="CK35" s="889">
        <v>0</v>
      </c>
      <c r="CL35" s="889">
        <v>-51696</v>
      </c>
      <c r="CM35" s="889">
        <v>-12688</v>
      </c>
      <c r="CN35" s="889">
        <v>0</v>
      </c>
      <c r="CO35" s="889">
        <v>-12688</v>
      </c>
      <c r="CP35" s="889">
        <v>-1045641</v>
      </c>
      <c r="CQ35" s="889">
        <v>0</v>
      </c>
      <c r="CR35" s="889">
        <v>-1045641</v>
      </c>
      <c r="CS35" s="889">
        <v>-19320</v>
      </c>
      <c r="CT35" s="889">
        <v>0</v>
      </c>
      <c r="CU35" s="889">
        <v>-19320</v>
      </c>
      <c r="CV35" s="889">
        <v>-1129345</v>
      </c>
      <c r="CW35" s="889">
        <v>0</v>
      </c>
      <c r="CX35" s="889">
        <v>-1129345</v>
      </c>
      <c r="CY35" s="889">
        <v>-952</v>
      </c>
      <c r="CZ35" s="889">
        <v>0</v>
      </c>
      <c r="DA35" s="889">
        <v>-952</v>
      </c>
      <c r="DB35" s="889">
        <v>55</v>
      </c>
      <c r="DC35" s="889">
        <v>0</v>
      </c>
      <c r="DD35" s="889">
        <v>55</v>
      </c>
      <c r="DE35" s="889">
        <v>-1976</v>
      </c>
      <c r="DF35" s="889">
        <v>0</v>
      </c>
      <c r="DG35" s="889">
        <v>-1976</v>
      </c>
      <c r="DH35" s="889">
        <v>-696</v>
      </c>
      <c r="DI35" s="889">
        <v>0</v>
      </c>
      <c r="DJ35" s="889">
        <v>-696</v>
      </c>
      <c r="DK35" s="889">
        <v>0</v>
      </c>
      <c r="DL35" s="889">
        <v>0</v>
      </c>
      <c r="DM35" s="889">
        <v>0</v>
      </c>
      <c r="DN35" s="889">
        <v>0</v>
      </c>
      <c r="DO35" s="889">
        <v>0</v>
      </c>
      <c r="DP35" s="889">
        <v>0</v>
      </c>
      <c r="DQ35" s="889">
        <v>0</v>
      </c>
      <c r="DR35" s="889">
        <v>0</v>
      </c>
      <c r="DS35" s="889">
        <v>0</v>
      </c>
      <c r="DT35" s="889">
        <v>0</v>
      </c>
      <c r="DU35" s="889">
        <v>0</v>
      </c>
      <c r="DV35" s="889">
        <v>0</v>
      </c>
      <c r="DW35" s="889">
        <v>0</v>
      </c>
      <c r="DX35" s="889">
        <v>0</v>
      </c>
      <c r="DY35" s="889">
        <v>0</v>
      </c>
      <c r="DZ35" s="889">
        <v>0</v>
      </c>
      <c r="EA35" s="889">
        <v>0</v>
      </c>
      <c r="EB35" s="889">
        <v>0</v>
      </c>
      <c r="EC35" s="889">
        <v>0</v>
      </c>
      <c r="ED35" s="889">
        <v>0</v>
      </c>
      <c r="EE35" s="889">
        <v>0</v>
      </c>
      <c r="EF35" s="889">
        <v>0</v>
      </c>
      <c r="EG35" s="889">
        <v>0</v>
      </c>
      <c r="EH35" s="889">
        <v>0</v>
      </c>
      <c r="EI35" s="889">
        <v>0</v>
      </c>
      <c r="EJ35" s="889">
        <v>0</v>
      </c>
      <c r="EK35" s="889">
        <v>0</v>
      </c>
      <c r="EL35" s="889">
        <v>-3569</v>
      </c>
      <c r="EM35" s="889">
        <v>0</v>
      </c>
      <c r="EN35" s="889">
        <v>-3569</v>
      </c>
      <c r="EO35" s="889">
        <v>0</v>
      </c>
      <c r="EP35" s="889">
        <v>0</v>
      </c>
      <c r="EQ35" s="889">
        <v>0</v>
      </c>
      <c r="ER35" s="889">
        <v>0</v>
      </c>
      <c r="ES35" s="889">
        <v>0</v>
      </c>
      <c r="ET35" s="889">
        <v>0</v>
      </c>
      <c r="EU35" s="889">
        <v>0</v>
      </c>
      <c r="EV35" s="889">
        <v>0</v>
      </c>
      <c r="EW35" s="889">
        <v>0</v>
      </c>
      <c r="EX35" s="889">
        <v>0</v>
      </c>
      <c r="EY35" s="889">
        <v>0</v>
      </c>
      <c r="EZ35" s="889">
        <v>0</v>
      </c>
      <c r="FA35" s="889">
        <v>0</v>
      </c>
      <c r="FB35" s="889">
        <v>0</v>
      </c>
      <c r="FC35" s="889">
        <v>0</v>
      </c>
      <c r="FD35" s="889">
        <v>0</v>
      </c>
      <c r="FE35" s="889">
        <v>0</v>
      </c>
      <c r="FF35" s="889">
        <v>0</v>
      </c>
      <c r="FG35" s="889">
        <v>0</v>
      </c>
      <c r="FH35" s="889">
        <v>0</v>
      </c>
      <c r="FI35" s="889">
        <v>0</v>
      </c>
      <c r="FJ35" s="889">
        <v>0</v>
      </c>
      <c r="FK35" s="889">
        <v>0</v>
      </c>
      <c r="FL35" s="889">
        <v>0</v>
      </c>
      <c r="FM35" s="889">
        <v>0</v>
      </c>
      <c r="FN35" s="889">
        <v>0</v>
      </c>
      <c r="FO35" s="889">
        <v>0</v>
      </c>
      <c r="FP35" s="889">
        <v>0</v>
      </c>
      <c r="FQ35" s="889">
        <v>0</v>
      </c>
      <c r="FR35" s="889">
        <v>0</v>
      </c>
      <c r="FS35" s="889">
        <v>0</v>
      </c>
      <c r="FT35" s="889">
        <v>0</v>
      </c>
      <c r="FU35" s="889">
        <v>0</v>
      </c>
      <c r="FV35" s="889">
        <v>0</v>
      </c>
      <c r="FW35" s="889">
        <v>0</v>
      </c>
      <c r="FX35" s="889">
        <v>0</v>
      </c>
      <c r="FY35" s="889">
        <v>-43211</v>
      </c>
      <c r="FZ35" s="889">
        <v>0</v>
      </c>
      <c r="GA35" s="889">
        <v>-43211</v>
      </c>
      <c r="GB35" s="889">
        <v>0</v>
      </c>
      <c r="GC35" s="889">
        <v>0</v>
      </c>
      <c r="GD35" s="889">
        <v>0</v>
      </c>
      <c r="GE35" s="889">
        <v>7736</v>
      </c>
      <c r="GF35" s="889">
        <v>0</v>
      </c>
      <c r="GG35" s="889">
        <v>7736</v>
      </c>
      <c r="GH35" s="889">
        <v>0</v>
      </c>
      <c r="GI35" s="889">
        <v>0</v>
      </c>
      <c r="GJ35" s="889">
        <v>0</v>
      </c>
      <c r="GK35" s="889">
        <v>-2832708</v>
      </c>
      <c r="GL35" s="889">
        <v>0</v>
      </c>
      <c r="GM35" s="889">
        <v>-2832708</v>
      </c>
      <c r="GN35" s="889">
        <v>39391</v>
      </c>
      <c r="GO35" s="889">
        <v>0</v>
      </c>
      <c r="GP35" s="889">
        <v>39391</v>
      </c>
      <c r="GQ35" s="889">
        <v>0</v>
      </c>
      <c r="GR35" s="889">
        <v>0</v>
      </c>
      <c r="GS35" s="889">
        <v>0</v>
      </c>
      <c r="GT35" s="889">
        <v>-80187</v>
      </c>
      <c r="GU35" s="889">
        <v>0</v>
      </c>
      <c r="GV35" s="889">
        <v>-80187</v>
      </c>
      <c r="GW35" s="889">
        <v>0</v>
      </c>
      <c r="GX35" s="889">
        <v>0</v>
      </c>
      <c r="GY35" s="889">
        <v>0</v>
      </c>
      <c r="GZ35" s="889">
        <v>-2908979</v>
      </c>
      <c r="HA35" s="889">
        <v>0</v>
      </c>
      <c r="HB35" s="889">
        <v>-2908979</v>
      </c>
      <c r="HC35" s="889">
        <v>0</v>
      </c>
      <c r="HD35" s="889">
        <v>0</v>
      </c>
      <c r="HE35" s="889">
        <v>0</v>
      </c>
      <c r="HF35" s="889">
        <v>0</v>
      </c>
      <c r="HG35" s="889">
        <v>0</v>
      </c>
      <c r="HH35" s="889">
        <v>0</v>
      </c>
      <c r="HI35" s="889">
        <v>0</v>
      </c>
      <c r="HJ35" s="889">
        <v>0</v>
      </c>
      <c r="HK35" s="889">
        <v>0</v>
      </c>
      <c r="HL35" s="889">
        <v>32398619</v>
      </c>
      <c r="HM35" s="889">
        <v>0</v>
      </c>
      <c r="HN35" s="889">
        <v>32398619</v>
      </c>
      <c r="HO35" s="889">
        <v>241266</v>
      </c>
      <c r="HP35" s="889">
        <v>0</v>
      </c>
      <c r="HQ35" s="889">
        <v>241266</v>
      </c>
      <c r="HR35" s="889">
        <v>-5294251</v>
      </c>
      <c r="HS35" s="889">
        <v>0</v>
      </c>
      <c r="HT35" s="889">
        <v>-5294251</v>
      </c>
      <c r="HU35" s="889">
        <v>-1129345</v>
      </c>
      <c r="HV35" s="889">
        <v>0</v>
      </c>
      <c r="HW35" s="889">
        <v>-1129345</v>
      </c>
      <c r="HX35" s="889">
        <v>-3569</v>
      </c>
      <c r="HY35" s="889">
        <v>0</v>
      </c>
      <c r="HZ35" s="889">
        <v>-3569</v>
      </c>
      <c r="IA35" s="889">
        <v>-2908979</v>
      </c>
      <c r="IB35" s="889">
        <v>0</v>
      </c>
      <c r="IC35" s="889">
        <v>-2908979</v>
      </c>
      <c r="ID35" s="889">
        <v>0</v>
      </c>
      <c r="IE35" s="889">
        <v>0</v>
      </c>
      <c r="IF35" s="889">
        <v>0</v>
      </c>
      <c r="IG35" s="889">
        <v>-9094878</v>
      </c>
      <c r="IH35" s="889">
        <v>0</v>
      </c>
      <c r="II35" s="889">
        <v>-9094878</v>
      </c>
      <c r="IJ35" s="889">
        <v>23303741</v>
      </c>
      <c r="IK35" s="889">
        <v>0</v>
      </c>
      <c r="IL35" s="889">
        <v>23303741</v>
      </c>
      <c r="IM35" s="884" t="s">
        <v>701</v>
      </c>
      <c r="IN35" s="884" t="s">
        <v>700</v>
      </c>
      <c r="IO35" s="884" t="s">
        <v>1672</v>
      </c>
      <c r="IP35" s="884" t="s">
        <v>2345</v>
      </c>
      <c r="IQ35" s="884" t="s">
        <v>2382</v>
      </c>
    </row>
    <row r="36" spans="1:251" x14ac:dyDescent="0.2">
      <c r="A36" s="884" t="s">
        <v>3312</v>
      </c>
      <c r="B36" s="884" t="s">
        <v>136</v>
      </c>
      <c r="C36" s="884" t="s">
        <v>999</v>
      </c>
      <c r="D36" s="889">
        <v>153810347</v>
      </c>
      <c r="E36" s="889">
        <v>0</v>
      </c>
      <c r="F36" s="889">
        <v>153810347</v>
      </c>
      <c r="G36" s="889">
        <v>-3330104</v>
      </c>
      <c r="H36" s="889">
        <v>0</v>
      </c>
      <c r="I36" s="889">
        <v>-3330104</v>
      </c>
      <c r="J36" s="889">
        <v>0</v>
      </c>
      <c r="K36" s="889">
        <v>0</v>
      </c>
      <c r="L36" s="889">
        <v>0</v>
      </c>
      <c r="M36" s="889">
        <v>257861</v>
      </c>
      <c r="N36" s="889">
        <v>0</v>
      </c>
      <c r="O36" s="889">
        <v>257861</v>
      </c>
      <c r="P36" s="889">
        <v>0</v>
      </c>
      <c r="Q36" s="889">
        <v>0</v>
      </c>
      <c r="R36" s="889">
        <v>0</v>
      </c>
      <c r="S36" s="889">
        <v>136079</v>
      </c>
      <c r="T36" s="889">
        <v>0</v>
      </c>
      <c r="U36" s="889">
        <v>136079</v>
      </c>
      <c r="V36" s="889">
        <v>393940</v>
      </c>
      <c r="W36" s="889">
        <v>0</v>
      </c>
      <c r="X36" s="889">
        <v>393940</v>
      </c>
      <c r="Y36" s="889">
        <v>-12459604</v>
      </c>
      <c r="Z36" s="889">
        <v>0</v>
      </c>
      <c r="AA36" s="889">
        <v>-12459604</v>
      </c>
      <c r="AB36" s="889">
        <v>-54795</v>
      </c>
      <c r="AC36" s="889">
        <v>0</v>
      </c>
      <c r="AD36" s="889">
        <v>-54795</v>
      </c>
      <c r="AE36" s="889">
        <v>-509120</v>
      </c>
      <c r="AF36" s="889">
        <v>0</v>
      </c>
      <c r="AG36" s="889">
        <v>-509120</v>
      </c>
      <c r="AH36" s="889">
        <v>-531</v>
      </c>
      <c r="AI36" s="889">
        <v>0</v>
      </c>
      <c r="AJ36" s="889">
        <v>-531</v>
      </c>
      <c r="AK36" s="889">
        <v>0</v>
      </c>
      <c r="AL36" s="889">
        <v>0</v>
      </c>
      <c r="AM36" s="889">
        <v>0</v>
      </c>
      <c r="AN36" s="889">
        <v>-3274</v>
      </c>
      <c r="AO36" s="889">
        <v>0</v>
      </c>
      <c r="AP36" s="889">
        <v>-3274</v>
      </c>
      <c r="AQ36" s="889">
        <v>0</v>
      </c>
      <c r="AR36" s="889">
        <v>0</v>
      </c>
      <c r="AS36" s="889">
        <v>0</v>
      </c>
      <c r="AT36" s="889">
        <v>-505315</v>
      </c>
      <c r="AU36" s="889">
        <v>0</v>
      </c>
      <c r="AV36" s="889">
        <v>-505315</v>
      </c>
      <c r="AW36" s="889">
        <v>-5859</v>
      </c>
      <c r="AX36" s="889">
        <v>0</v>
      </c>
      <c r="AY36" s="889">
        <v>-5859</v>
      </c>
      <c r="AZ36" s="889">
        <v>2787959</v>
      </c>
      <c r="BA36" s="889">
        <v>0</v>
      </c>
      <c r="BB36" s="889">
        <v>2787959</v>
      </c>
      <c r="BC36" s="889">
        <v>27846</v>
      </c>
      <c r="BD36" s="889">
        <v>0</v>
      </c>
      <c r="BE36" s="889">
        <v>27846</v>
      </c>
      <c r="BF36" s="889">
        <v>-12358023</v>
      </c>
      <c r="BG36" s="889">
        <v>0</v>
      </c>
      <c r="BH36" s="889">
        <v>-12358023</v>
      </c>
      <c r="BI36" s="889">
        <v>472111</v>
      </c>
      <c r="BJ36" s="889">
        <v>0</v>
      </c>
      <c r="BK36" s="889">
        <v>472111</v>
      </c>
      <c r="BL36" s="889">
        <v>-67370</v>
      </c>
      <c r="BM36" s="889">
        <v>0</v>
      </c>
      <c r="BN36" s="889">
        <v>-67370</v>
      </c>
      <c r="BO36" s="889">
        <v>0</v>
      </c>
      <c r="BP36" s="889">
        <v>0</v>
      </c>
      <c r="BQ36" s="889">
        <v>0</v>
      </c>
      <c r="BR36" s="889">
        <v>0</v>
      </c>
      <c r="BS36" s="889">
        <v>0</v>
      </c>
      <c r="BT36" s="889">
        <v>0</v>
      </c>
      <c r="BU36" s="889">
        <v>0</v>
      </c>
      <c r="BV36" s="889">
        <v>0</v>
      </c>
      <c r="BW36" s="889">
        <v>0</v>
      </c>
      <c r="BX36" s="889">
        <v>0</v>
      </c>
      <c r="BY36" s="889">
        <v>0</v>
      </c>
      <c r="BZ36" s="889">
        <v>0</v>
      </c>
      <c r="CA36" s="889">
        <v>-11141</v>
      </c>
      <c r="CB36" s="889">
        <v>0</v>
      </c>
      <c r="CC36" s="889">
        <v>-11141</v>
      </c>
      <c r="CD36" s="889">
        <v>-3799</v>
      </c>
      <c r="CE36" s="889">
        <v>0</v>
      </c>
      <c r="CF36" s="889">
        <v>-3799</v>
      </c>
      <c r="CG36" s="889">
        <v>-22121141</v>
      </c>
      <c r="CH36" s="889">
        <v>0</v>
      </c>
      <c r="CI36" s="889">
        <v>-22121141</v>
      </c>
      <c r="CJ36" s="889">
        <v>-5984</v>
      </c>
      <c r="CK36" s="889">
        <v>0</v>
      </c>
      <c r="CL36" s="889">
        <v>-5984</v>
      </c>
      <c r="CM36" s="889">
        <v>28457</v>
      </c>
      <c r="CN36" s="889">
        <v>0</v>
      </c>
      <c r="CO36" s="889">
        <v>28457</v>
      </c>
      <c r="CP36" s="889">
        <v>-4368094</v>
      </c>
      <c r="CQ36" s="889">
        <v>0</v>
      </c>
      <c r="CR36" s="889">
        <v>-4368094</v>
      </c>
      <c r="CS36" s="889">
        <v>-379998</v>
      </c>
      <c r="CT36" s="889">
        <v>0</v>
      </c>
      <c r="CU36" s="889">
        <v>-379998</v>
      </c>
      <c r="CV36" s="889">
        <v>-4725619</v>
      </c>
      <c r="CW36" s="889">
        <v>0</v>
      </c>
      <c r="CX36" s="889">
        <v>-4725619</v>
      </c>
      <c r="CY36" s="889">
        <v>-44659</v>
      </c>
      <c r="CZ36" s="889">
        <v>0</v>
      </c>
      <c r="DA36" s="889">
        <v>-44659</v>
      </c>
      <c r="DB36" s="889">
        <v>-2936</v>
      </c>
      <c r="DC36" s="889">
        <v>0</v>
      </c>
      <c r="DD36" s="889">
        <v>-2936</v>
      </c>
      <c r="DE36" s="889">
        <v>-78643</v>
      </c>
      <c r="DF36" s="889">
        <v>0</v>
      </c>
      <c r="DG36" s="889">
        <v>-78643</v>
      </c>
      <c r="DH36" s="889">
        <v>-2564</v>
      </c>
      <c r="DI36" s="889">
        <v>0</v>
      </c>
      <c r="DJ36" s="889">
        <v>-2564</v>
      </c>
      <c r="DK36" s="889">
        <v>-207</v>
      </c>
      <c r="DL36" s="889">
        <v>0</v>
      </c>
      <c r="DM36" s="889">
        <v>-207</v>
      </c>
      <c r="DN36" s="889">
        <v>0</v>
      </c>
      <c r="DO36" s="889">
        <v>0</v>
      </c>
      <c r="DP36" s="889">
        <v>0</v>
      </c>
      <c r="DQ36" s="889">
        <v>0</v>
      </c>
      <c r="DR36" s="889">
        <v>0</v>
      </c>
      <c r="DS36" s="889">
        <v>0</v>
      </c>
      <c r="DT36" s="889">
        <v>0</v>
      </c>
      <c r="DU36" s="889">
        <v>0</v>
      </c>
      <c r="DV36" s="889">
        <v>0</v>
      </c>
      <c r="DW36" s="889">
        <v>0</v>
      </c>
      <c r="DX36" s="889">
        <v>0</v>
      </c>
      <c r="DY36" s="889">
        <v>0</v>
      </c>
      <c r="DZ36" s="889">
        <v>0</v>
      </c>
      <c r="EA36" s="889">
        <v>0</v>
      </c>
      <c r="EB36" s="889">
        <v>0</v>
      </c>
      <c r="EC36" s="889">
        <v>0</v>
      </c>
      <c r="ED36" s="889">
        <v>0</v>
      </c>
      <c r="EE36" s="889">
        <v>0</v>
      </c>
      <c r="EF36" s="889">
        <v>0</v>
      </c>
      <c r="EG36" s="889">
        <v>0</v>
      </c>
      <c r="EH36" s="889">
        <v>0</v>
      </c>
      <c r="EI36" s="889">
        <v>0</v>
      </c>
      <c r="EJ36" s="889">
        <v>0</v>
      </c>
      <c r="EK36" s="889">
        <v>0</v>
      </c>
      <c r="EL36" s="889">
        <v>-129009</v>
      </c>
      <c r="EM36" s="889">
        <v>0</v>
      </c>
      <c r="EN36" s="889">
        <v>-129009</v>
      </c>
      <c r="EO36" s="889">
        <v>0</v>
      </c>
      <c r="EP36" s="889">
        <v>0</v>
      </c>
      <c r="EQ36" s="889">
        <v>0</v>
      </c>
      <c r="ER36" s="889">
        <v>0</v>
      </c>
      <c r="ES36" s="889">
        <v>0</v>
      </c>
      <c r="ET36" s="889">
        <v>0</v>
      </c>
      <c r="EU36" s="889">
        <v>25</v>
      </c>
      <c r="EV36" s="889">
        <v>0</v>
      </c>
      <c r="EW36" s="889">
        <v>25</v>
      </c>
      <c r="EX36" s="889">
        <v>0</v>
      </c>
      <c r="EY36" s="889">
        <v>0</v>
      </c>
      <c r="EZ36" s="889">
        <v>0</v>
      </c>
      <c r="FA36" s="889">
        <v>0</v>
      </c>
      <c r="FB36" s="889">
        <v>0</v>
      </c>
      <c r="FC36" s="889">
        <v>0</v>
      </c>
      <c r="FD36" s="889">
        <v>0</v>
      </c>
      <c r="FE36" s="889">
        <v>0</v>
      </c>
      <c r="FF36" s="889">
        <v>0</v>
      </c>
      <c r="FG36" s="889">
        <v>0</v>
      </c>
      <c r="FH36" s="889">
        <v>0</v>
      </c>
      <c r="FI36" s="889">
        <v>0</v>
      </c>
      <c r="FJ36" s="889">
        <v>0</v>
      </c>
      <c r="FK36" s="889">
        <v>0</v>
      </c>
      <c r="FL36" s="889">
        <v>0</v>
      </c>
      <c r="FM36" s="889">
        <v>0</v>
      </c>
      <c r="FN36" s="889">
        <v>0</v>
      </c>
      <c r="FO36" s="889">
        <v>0</v>
      </c>
      <c r="FP36" s="889">
        <v>0</v>
      </c>
      <c r="FQ36" s="889">
        <v>0</v>
      </c>
      <c r="FR36" s="889">
        <v>0</v>
      </c>
      <c r="FS36" s="889">
        <v>0</v>
      </c>
      <c r="FT36" s="889">
        <v>0</v>
      </c>
      <c r="FU36" s="889">
        <v>0</v>
      </c>
      <c r="FV36" s="889">
        <v>0</v>
      </c>
      <c r="FW36" s="889">
        <v>0</v>
      </c>
      <c r="FX36" s="889">
        <v>0</v>
      </c>
      <c r="FY36" s="889">
        <v>-269078</v>
      </c>
      <c r="FZ36" s="889">
        <v>0</v>
      </c>
      <c r="GA36" s="889">
        <v>-269078</v>
      </c>
      <c r="GB36" s="889">
        <v>13934</v>
      </c>
      <c r="GC36" s="889">
        <v>0</v>
      </c>
      <c r="GD36" s="889">
        <v>13934</v>
      </c>
      <c r="GE36" s="889">
        <v>0</v>
      </c>
      <c r="GF36" s="889">
        <v>0</v>
      </c>
      <c r="GG36" s="889">
        <v>0</v>
      </c>
      <c r="GH36" s="889">
        <v>-88</v>
      </c>
      <c r="GI36" s="889">
        <v>0</v>
      </c>
      <c r="GJ36" s="889">
        <v>-88</v>
      </c>
      <c r="GK36" s="889">
        <v>-13903939</v>
      </c>
      <c r="GL36" s="889">
        <v>0</v>
      </c>
      <c r="GM36" s="889">
        <v>-13903939</v>
      </c>
      <c r="GN36" s="889">
        <v>1224994</v>
      </c>
      <c r="GO36" s="889">
        <v>0</v>
      </c>
      <c r="GP36" s="889">
        <v>1224994</v>
      </c>
      <c r="GQ36" s="889">
        <v>-8397</v>
      </c>
      <c r="GR36" s="889">
        <v>0</v>
      </c>
      <c r="GS36" s="889">
        <v>-8397</v>
      </c>
      <c r="GT36" s="889">
        <v>-6592174</v>
      </c>
      <c r="GU36" s="889">
        <v>0</v>
      </c>
      <c r="GV36" s="889">
        <v>-6592174</v>
      </c>
      <c r="GW36" s="889">
        <v>0</v>
      </c>
      <c r="GX36" s="889">
        <v>0</v>
      </c>
      <c r="GY36" s="889">
        <v>0</v>
      </c>
      <c r="GZ36" s="889">
        <v>-19534723</v>
      </c>
      <c r="HA36" s="889">
        <v>0</v>
      </c>
      <c r="HB36" s="889">
        <v>-19534723</v>
      </c>
      <c r="HC36" s="889">
        <v>-8086</v>
      </c>
      <c r="HD36" s="889">
        <v>0</v>
      </c>
      <c r="HE36" s="889">
        <v>-8086</v>
      </c>
      <c r="HF36" s="889">
        <v>-6810</v>
      </c>
      <c r="HG36" s="889">
        <v>0</v>
      </c>
      <c r="HH36" s="889">
        <v>-6810</v>
      </c>
      <c r="HI36" s="889">
        <v>-14896</v>
      </c>
      <c r="HJ36" s="889">
        <v>0</v>
      </c>
      <c r="HK36" s="889">
        <v>-14896</v>
      </c>
      <c r="HL36" s="889">
        <v>150480243</v>
      </c>
      <c r="HM36" s="889">
        <v>0</v>
      </c>
      <c r="HN36" s="889">
        <v>150480243</v>
      </c>
      <c r="HO36" s="889">
        <v>393940</v>
      </c>
      <c r="HP36" s="889">
        <v>0</v>
      </c>
      <c r="HQ36" s="889">
        <v>393940</v>
      </c>
      <c r="HR36" s="889">
        <v>-22121141</v>
      </c>
      <c r="HS36" s="889">
        <v>0</v>
      </c>
      <c r="HT36" s="889">
        <v>-22121141</v>
      </c>
      <c r="HU36" s="889">
        <v>-4725619</v>
      </c>
      <c r="HV36" s="889">
        <v>0</v>
      </c>
      <c r="HW36" s="889">
        <v>-4725619</v>
      </c>
      <c r="HX36" s="889">
        <v>-129009</v>
      </c>
      <c r="HY36" s="889">
        <v>0</v>
      </c>
      <c r="HZ36" s="889">
        <v>-129009</v>
      </c>
      <c r="IA36" s="889">
        <v>-19534723</v>
      </c>
      <c r="IB36" s="889">
        <v>0</v>
      </c>
      <c r="IC36" s="889">
        <v>-19534723</v>
      </c>
      <c r="ID36" s="889">
        <v>-14896</v>
      </c>
      <c r="IE36" s="889">
        <v>0</v>
      </c>
      <c r="IF36" s="889">
        <v>-14896</v>
      </c>
      <c r="IG36" s="889">
        <v>-46131448</v>
      </c>
      <c r="IH36" s="889">
        <v>0</v>
      </c>
      <c r="II36" s="889">
        <v>-46131448</v>
      </c>
      <c r="IJ36" s="889">
        <v>104348795</v>
      </c>
      <c r="IK36" s="889">
        <v>0</v>
      </c>
      <c r="IL36" s="889">
        <v>104348795</v>
      </c>
      <c r="IM36" s="884" t="s">
        <v>669</v>
      </c>
      <c r="IN36" s="884" t="s">
        <v>694</v>
      </c>
      <c r="IO36" s="884" t="s">
        <v>669</v>
      </c>
      <c r="IP36" s="884" t="s">
        <v>2346</v>
      </c>
      <c r="IQ36" s="884" t="s">
        <v>2383</v>
      </c>
    </row>
    <row r="37" spans="1:251" x14ac:dyDescent="0.2">
      <c r="A37" s="884" t="s">
        <v>3311</v>
      </c>
      <c r="B37" s="884" t="s">
        <v>138</v>
      </c>
      <c r="C37" s="884" t="s">
        <v>137</v>
      </c>
      <c r="D37" s="889">
        <v>232154706</v>
      </c>
      <c r="E37" s="889">
        <v>38008225</v>
      </c>
      <c r="F37" s="889">
        <v>270162931</v>
      </c>
      <c r="G37" s="889">
        <v>-6611469</v>
      </c>
      <c r="H37" s="889">
        <v>-601315</v>
      </c>
      <c r="I37" s="889">
        <v>-7212784</v>
      </c>
      <c r="J37" s="889">
        <v>0</v>
      </c>
      <c r="K37" s="889">
        <v>0</v>
      </c>
      <c r="L37" s="889">
        <v>0</v>
      </c>
      <c r="M37" s="889">
        <v>54703</v>
      </c>
      <c r="N37" s="889">
        <v>15925</v>
      </c>
      <c r="O37" s="889">
        <v>70628</v>
      </c>
      <c r="P37" s="889">
        <v>0</v>
      </c>
      <c r="Q37" s="889">
        <v>0</v>
      </c>
      <c r="R37" s="889">
        <v>0</v>
      </c>
      <c r="S37" s="889">
        <v>761787</v>
      </c>
      <c r="T37" s="889">
        <v>39230</v>
      </c>
      <c r="U37" s="889">
        <v>801017</v>
      </c>
      <c r="V37" s="889">
        <v>816490</v>
      </c>
      <c r="W37" s="889">
        <v>55155</v>
      </c>
      <c r="X37" s="889">
        <v>871645</v>
      </c>
      <c r="Y37" s="889">
        <v>-16072968</v>
      </c>
      <c r="Z37" s="889">
        <v>-428179</v>
      </c>
      <c r="AA37" s="889">
        <v>-16501147</v>
      </c>
      <c r="AB37" s="889">
        <v>-102125</v>
      </c>
      <c r="AC37" s="889">
        <v>-4</v>
      </c>
      <c r="AD37" s="889">
        <v>-102129</v>
      </c>
      <c r="AE37" s="889">
        <v>-778347</v>
      </c>
      <c r="AF37" s="889">
        <v>-34377</v>
      </c>
      <c r="AG37" s="889">
        <v>-812724</v>
      </c>
      <c r="AH37" s="889">
        <v>0</v>
      </c>
      <c r="AI37" s="889">
        <v>0</v>
      </c>
      <c r="AJ37" s="889">
        <v>0</v>
      </c>
      <c r="AK37" s="889">
        <v>0</v>
      </c>
      <c r="AL37" s="889">
        <v>0</v>
      </c>
      <c r="AM37" s="889">
        <v>0</v>
      </c>
      <c r="AN37" s="889">
        <v>3537</v>
      </c>
      <c r="AO37" s="889">
        <v>0</v>
      </c>
      <c r="AP37" s="889">
        <v>3537</v>
      </c>
      <c r="AQ37" s="889">
        <v>0</v>
      </c>
      <c r="AR37" s="889">
        <v>0</v>
      </c>
      <c r="AS37" s="889">
        <v>0</v>
      </c>
      <c r="AT37" s="889">
        <v>-781884</v>
      </c>
      <c r="AU37" s="889">
        <v>-34377</v>
      </c>
      <c r="AV37" s="889">
        <v>-816261</v>
      </c>
      <c r="AW37" s="889">
        <v>-59190</v>
      </c>
      <c r="AX37" s="889">
        <v>3139</v>
      </c>
      <c r="AY37" s="889">
        <v>-56051</v>
      </c>
      <c r="AZ37" s="889">
        <v>4370139</v>
      </c>
      <c r="BA37" s="889">
        <v>882156</v>
      </c>
      <c r="BB37" s="889">
        <v>5252295</v>
      </c>
      <c r="BC37" s="889">
        <v>27901</v>
      </c>
      <c r="BD37" s="889">
        <v>72852</v>
      </c>
      <c r="BE37" s="889">
        <v>100753</v>
      </c>
      <c r="BF37" s="889">
        <v>-20058567</v>
      </c>
      <c r="BG37" s="889">
        <v>-275172</v>
      </c>
      <c r="BH37" s="889">
        <v>-20333739</v>
      </c>
      <c r="BI37" s="889">
        <v>765496</v>
      </c>
      <c r="BJ37" s="889">
        <v>6740</v>
      </c>
      <c r="BK37" s="889">
        <v>772236</v>
      </c>
      <c r="BL37" s="889">
        <v>-101050</v>
      </c>
      <c r="BM37" s="889">
        <v>0</v>
      </c>
      <c r="BN37" s="889">
        <v>-101050</v>
      </c>
      <c r="BO37" s="889">
        <v>-8507</v>
      </c>
      <c r="BP37" s="889">
        <v>0</v>
      </c>
      <c r="BQ37" s="889">
        <v>-8507</v>
      </c>
      <c r="BR37" s="889">
        <v>0</v>
      </c>
      <c r="BS37" s="889">
        <v>0</v>
      </c>
      <c r="BT37" s="889">
        <v>0</v>
      </c>
      <c r="BU37" s="889">
        <v>0</v>
      </c>
      <c r="BV37" s="889">
        <v>0</v>
      </c>
      <c r="BW37" s="889">
        <v>0</v>
      </c>
      <c r="BX37" s="889">
        <v>0</v>
      </c>
      <c r="BY37" s="889">
        <v>0</v>
      </c>
      <c r="BZ37" s="889">
        <v>0</v>
      </c>
      <c r="CA37" s="889">
        <v>-7959</v>
      </c>
      <c r="CB37" s="889">
        <v>0</v>
      </c>
      <c r="CC37" s="889">
        <v>-7959</v>
      </c>
      <c r="CD37" s="889">
        <v>1248</v>
      </c>
      <c r="CE37" s="889">
        <v>0</v>
      </c>
      <c r="CF37" s="889">
        <v>1248</v>
      </c>
      <c r="CG37" s="889">
        <v>-31862614</v>
      </c>
      <c r="CH37" s="889">
        <v>224020</v>
      </c>
      <c r="CI37" s="889">
        <v>-31638594</v>
      </c>
      <c r="CJ37" s="889">
        <v>0</v>
      </c>
      <c r="CK37" s="889">
        <v>0</v>
      </c>
      <c r="CL37" s="889">
        <v>0</v>
      </c>
      <c r="CM37" s="889">
        <v>1056</v>
      </c>
      <c r="CN37" s="889">
        <v>0</v>
      </c>
      <c r="CO37" s="889">
        <v>1056</v>
      </c>
      <c r="CP37" s="889">
        <v>-6836819</v>
      </c>
      <c r="CQ37" s="889">
        <v>-1466720</v>
      </c>
      <c r="CR37" s="889">
        <v>-8303539</v>
      </c>
      <c r="CS37" s="889">
        <v>-370918</v>
      </c>
      <c r="CT37" s="889">
        <v>-235282</v>
      </c>
      <c r="CU37" s="889">
        <v>-606200</v>
      </c>
      <c r="CV37" s="889">
        <v>-7206681</v>
      </c>
      <c r="CW37" s="889">
        <v>-1702002</v>
      </c>
      <c r="CX37" s="889">
        <v>-8908683</v>
      </c>
      <c r="CY37" s="889">
        <v>-282534</v>
      </c>
      <c r="CZ37" s="889">
        <v>0</v>
      </c>
      <c r="DA37" s="889">
        <v>-282534</v>
      </c>
      <c r="DB37" s="889">
        <v>-20751</v>
      </c>
      <c r="DC37" s="889">
        <v>0</v>
      </c>
      <c r="DD37" s="889">
        <v>-20751</v>
      </c>
      <c r="DE37" s="889">
        <v>-106994</v>
      </c>
      <c r="DF37" s="889">
        <v>-4314</v>
      </c>
      <c r="DG37" s="889">
        <v>-111308</v>
      </c>
      <c r="DH37" s="889">
        <v>-6305</v>
      </c>
      <c r="DI37" s="889">
        <v>-4541</v>
      </c>
      <c r="DJ37" s="889">
        <v>-10846</v>
      </c>
      <c r="DK37" s="889">
        <v>-512</v>
      </c>
      <c r="DL37" s="889">
        <v>0</v>
      </c>
      <c r="DM37" s="889">
        <v>-512</v>
      </c>
      <c r="DN37" s="889">
        <v>20210</v>
      </c>
      <c r="DO37" s="889">
        <v>0</v>
      </c>
      <c r="DP37" s="889">
        <v>20210</v>
      </c>
      <c r="DQ37" s="889">
        <v>0</v>
      </c>
      <c r="DR37" s="889">
        <v>0</v>
      </c>
      <c r="DS37" s="889">
        <v>0</v>
      </c>
      <c r="DT37" s="889">
        <v>0</v>
      </c>
      <c r="DU37" s="889">
        <v>0</v>
      </c>
      <c r="DV37" s="889">
        <v>0</v>
      </c>
      <c r="DW37" s="889">
        <v>0</v>
      </c>
      <c r="DX37" s="889">
        <v>0</v>
      </c>
      <c r="DY37" s="889">
        <v>0</v>
      </c>
      <c r="DZ37" s="889">
        <v>0</v>
      </c>
      <c r="EA37" s="889">
        <v>0</v>
      </c>
      <c r="EB37" s="889">
        <v>0</v>
      </c>
      <c r="EC37" s="889">
        <v>0</v>
      </c>
      <c r="ED37" s="889">
        <v>-155773</v>
      </c>
      <c r="EE37" s="889">
        <v>-155773</v>
      </c>
      <c r="EF37" s="889">
        <v>0</v>
      </c>
      <c r="EG37" s="889">
        <v>-19045</v>
      </c>
      <c r="EH37" s="889">
        <v>-19045</v>
      </c>
      <c r="EI37" s="889">
        <v>-174818</v>
      </c>
      <c r="EJ37" s="889">
        <v>0</v>
      </c>
      <c r="EK37" s="889">
        <v>0</v>
      </c>
      <c r="EL37" s="889">
        <v>-396886</v>
      </c>
      <c r="EM37" s="889">
        <v>-183673</v>
      </c>
      <c r="EN37" s="889">
        <v>-580559</v>
      </c>
      <c r="EO37" s="889">
        <v>0</v>
      </c>
      <c r="EP37" s="889">
        <v>0</v>
      </c>
      <c r="EQ37" s="889">
        <v>0</v>
      </c>
      <c r="ER37" s="889">
        <v>0</v>
      </c>
      <c r="ES37" s="889">
        <v>0</v>
      </c>
      <c r="ET37" s="889">
        <v>0</v>
      </c>
      <c r="EU37" s="889">
        <v>0</v>
      </c>
      <c r="EV37" s="889">
        <v>0</v>
      </c>
      <c r="EW37" s="889">
        <v>0</v>
      </c>
      <c r="EX37" s="889">
        <v>0</v>
      </c>
      <c r="EY37" s="889">
        <v>0</v>
      </c>
      <c r="EZ37" s="889">
        <v>0</v>
      </c>
      <c r="FA37" s="889">
        <v>0</v>
      </c>
      <c r="FB37" s="889">
        <v>0</v>
      </c>
      <c r="FC37" s="889">
        <v>0</v>
      </c>
      <c r="FD37" s="889">
        <v>0</v>
      </c>
      <c r="FE37" s="889">
        <v>0</v>
      </c>
      <c r="FF37" s="889">
        <v>0</v>
      </c>
      <c r="FG37" s="889">
        <v>0</v>
      </c>
      <c r="FH37" s="889">
        <v>0</v>
      </c>
      <c r="FI37" s="889">
        <v>0</v>
      </c>
      <c r="FJ37" s="889">
        <v>0</v>
      </c>
      <c r="FK37" s="889">
        <v>0</v>
      </c>
      <c r="FL37" s="889">
        <v>0</v>
      </c>
      <c r="FM37" s="889">
        <v>0</v>
      </c>
      <c r="FN37" s="889">
        <v>0</v>
      </c>
      <c r="FO37" s="889">
        <v>0</v>
      </c>
      <c r="FP37" s="889">
        <v>0</v>
      </c>
      <c r="FQ37" s="889">
        <v>0</v>
      </c>
      <c r="FR37" s="889">
        <v>0</v>
      </c>
      <c r="FS37" s="889">
        <v>0</v>
      </c>
      <c r="FT37" s="889">
        <v>0</v>
      </c>
      <c r="FU37" s="889">
        <v>0</v>
      </c>
      <c r="FV37" s="889">
        <v>0</v>
      </c>
      <c r="FW37" s="889">
        <v>0</v>
      </c>
      <c r="FX37" s="889">
        <v>0</v>
      </c>
      <c r="FY37" s="889">
        <v>-133349</v>
      </c>
      <c r="FZ37" s="889">
        <v>-5914</v>
      </c>
      <c r="GA37" s="889">
        <v>-139263</v>
      </c>
      <c r="GB37" s="889">
        <v>195</v>
      </c>
      <c r="GC37" s="889">
        <v>0</v>
      </c>
      <c r="GD37" s="889">
        <v>195</v>
      </c>
      <c r="GE37" s="889">
        <v>48273</v>
      </c>
      <c r="GF37" s="889">
        <v>1786</v>
      </c>
      <c r="GG37" s="889">
        <v>50059</v>
      </c>
      <c r="GH37" s="889">
        <v>0</v>
      </c>
      <c r="GI37" s="889">
        <v>0</v>
      </c>
      <c r="GJ37" s="889">
        <v>0</v>
      </c>
      <c r="GK37" s="889">
        <v>-8783181</v>
      </c>
      <c r="GL37" s="889">
        <v>-199217</v>
      </c>
      <c r="GM37" s="889">
        <v>-8982398</v>
      </c>
      <c r="GN37" s="889">
        <v>-1727056</v>
      </c>
      <c r="GO37" s="889">
        <v>-196094</v>
      </c>
      <c r="GP37" s="889">
        <v>-1923150</v>
      </c>
      <c r="GQ37" s="889">
        <v>2929</v>
      </c>
      <c r="GR37" s="889">
        <v>-7602</v>
      </c>
      <c r="GS37" s="889">
        <v>-4673</v>
      </c>
      <c r="GT37" s="889">
        <v>-10366077</v>
      </c>
      <c r="GU37" s="889">
        <v>-2399722</v>
      </c>
      <c r="GV37" s="889">
        <v>-12765799</v>
      </c>
      <c r="GW37" s="889">
        <v>0</v>
      </c>
      <c r="GX37" s="889">
        <v>0</v>
      </c>
      <c r="GY37" s="889">
        <v>0</v>
      </c>
      <c r="GZ37" s="889">
        <v>-20958266</v>
      </c>
      <c r="HA37" s="889">
        <v>-2806763</v>
      </c>
      <c r="HB37" s="889">
        <v>-23765029</v>
      </c>
      <c r="HC37" s="889">
        <v>0</v>
      </c>
      <c r="HD37" s="889">
        <v>0</v>
      </c>
      <c r="HE37" s="889">
        <v>0</v>
      </c>
      <c r="HF37" s="889">
        <v>0</v>
      </c>
      <c r="HG37" s="889">
        <v>0</v>
      </c>
      <c r="HH37" s="889">
        <v>0</v>
      </c>
      <c r="HI37" s="889">
        <v>0</v>
      </c>
      <c r="HJ37" s="889">
        <v>0</v>
      </c>
      <c r="HK37" s="889">
        <v>0</v>
      </c>
      <c r="HL37" s="889">
        <v>225543237</v>
      </c>
      <c r="HM37" s="889">
        <v>37406910</v>
      </c>
      <c r="HN37" s="889">
        <v>262950147</v>
      </c>
      <c r="HO37" s="889">
        <v>816490</v>
      </c>
      <c r="HP37" s="889">
        <v>55155</v>
      </c>
      <c r="HQ37" s="889">
        <v>871645</v>
      </c>
      <c r="HR37" s="889">
        <v>-31862614</v>
      </c>
      <c r="HS37" s="889">
        <v>224020</v>
      </c>
      <c r="HT37" s="889">
        <v>-31638594</v>
      </c>
      <c r="HU37" s="889">
        <v>-7206681</v>
      </c>
      <c r="HV37" s="889">
        <v>-1702002</v>
      </c>
      <c r="HW37" s="889">
        <v>-8908683</v>
      </c>
      <c r="HX37" s="889">
        <v>-396886</v>
      </c>
      <c r="HY37" s="889">
        <v>-183673</v>
      </c>
      <c r="HZ37" s="889">
        <v>-580559</v>
      </c>
      <c r="IA37" s="889">
        <v>-20958266</v>
      </c>
      <c r="IB37" s="889">
        <v>-2806763</v>
      </c>
      <c r="IC37" s="889">
        <v>-23765029</v>
      </c>
      <c r="ID37" s="889">
        <v>0</v>
      </c>
      <c r="IE37" s="889">
        <v>0</v>
      </c>
      <c r="IF37" s="889">
        <v>0</v>
      </c>
      <c r="IG37" s="889">
        <v>-59607957</v>
      </c>
      <c r="IH37" s="889">
        <v>-4413263</v>
      </c>
      <c r="II37" s="889">
        <v>-64021220</v>
      </c>
      <c r="IJ37" s="889">
        <v>165935280</v>
      </c>
      <c r="IK37" s="889">
        <v>32993647</v>
      </c>
      <c r="IL37" s="889">
        <v>198928927</v>
      </c>
      <c r="IM37" s="884" t="s">
        <v>828</v>
      </c>
      <c r="IN37" s="884" t="s">
        <v>712</v>
      </c>
      <c r="IO37" s="884" t="s">
        <v>669</v>
      </c>
      <c r="IP37" s="884" t="s">
        <v>2344</v>
      </c>
      <c r="IQ37" s="884" t="s">
        <v>2384</v>
      </c>
    </row>
    <row r="38" spans="1:251" x14ac:dyDescent="0.2">
      <c r="A38" s="884" t="s">
        <v>3311</v>
      </c>
      <c r="B38" s="884" t="s">
        <v>140</v>
      </c>
      <c r="C38" s="884" t="s">
        <v>139</v>
      </c>
      <c r="D38" s="889">
        <v>39718608</v>
      </c>
      <c r="E38" s="889">
        <v>0</v>
      </c>
      <c r="F38" s="889">
        <v>39718608</v>
      </c>
      <c r="G38" s="889">
        <v>-1054144</v>
      </c>
      <c r="H38" s="889">
        <v>0</v>
      </c>
      <c r="I38" s="889">
        <v>-1054144</v>
      </c>
      <c r="J38" s="889">
        <v>0</v>
      </c>
      <c r="K38" s="889">
        <v>0</v>
      </c>
      <c r="L38" s="889">
        <v>0</v>
      </c>
      <c r="M38" s="889">
        <v>17666</v>
      </c>
      <c r="N38" s="889">
        <v>0</v>
      </c>
      <c r="O38" s="889">
        <v>17666</v>
      </c>
      <c r="P38" s="889">
        <v>0</v>
      </c>
      <c r="Q38" s="889">
        <v>0</v>
      </c>
      <c r="R38" s="889">
        <v>0</v>
      </c>
      <c r="S38" s="889">
        <v>50538</v>
      </c>
      <c r="T38" s="889">
        <v>0</v>
      </c>
      <c r="U38" s="889">
        <v>50538</v>
      </c>
      <c r="V38" s="889">
        <v>68204</v>
      </c>
      <c r="W38" s="889">
        <v>0</v>
      </c>
      <c r="X38" s="889">
        <v>68204</v>
      </c>
      <c r="Y38" s="889">
        <v>-4760466</v>
      </c>
      <c r="Z38" s="889">
        <v>0</v>
      </c>
      <c r="AA38" s="889">
        <v>-4760466</v>
      </c>
      <c r="AB38" s="889">
        <v>-23209</v>
      </c>
      <c r="AC38" s="889">
        <v>0</v>
      </c>
      <c r="AD38" s="889">
        <v>-23209</v>
      </c>
      <c r="AE38" s="889">
        <v>-128575</v>
      </c>
      <c r="AF38" s="889">
        <v>0</v>
      </c>
      <c r="AG38" s="889">
        <v>-128575</v>
      </c>
      <c r="AH38" s="889">
        <v>0</v>
      </c>
      <c r="AI38" s="889">
        <v>0</v>
      </c>
      <c r="AJ38" s="889">
        <v>0</v>
      </c>
      <c r="AK38" s="889">
        <v>0</v>
      </c>
      <c r="AL38" s="889">
        <v>0</v>
      </c>
      <c r="AM38" s="889">
        <v>0</v>
      </c>
      <c r="AN38" s="889">
        <v>0</v>
      </c>
      <c r="AO38" s="889">
        <v>0</v>
      </c>
      <c r="AP38" s="889">
        <v>0</v>
      </c>
      <c r="AQ38" s="889">
        <v>0</v>
      </c>
      <c r="AR38" s="889">
        <v>0</v>
      </c>
      <c r="AS38" s="889">
        <v>0</v>
      </c>
      <c r="AT38" s="889">
        <v>-128575</v>
      </c>
      <c r="AU38" s="889">
        <v>0</v>
      </c>
      <c r="AV38" s="889">
        <v>-128575</v>
      </c>
      <c r="AW38" s="889">
        <v>0</v>
      </c>
      <c r="AX38" s="889">
        <v>0</v>
      </c>
      <c r="AY38" s="889">
        <v>0</v>
      </c>
      <c r="AZ38" s="889">
        <v>677282</v>
      </c>
      <c r="BA38" s="889">
        <v>0</v>
      </c>
      <c r="BB38" s="889">
        <v>677282</v>
      </c>
      <c r="BC38" s="889">
        <v>-45742</v>
      </c>
      <c r="BD38" s="889">
        <v>0</v>
      </c>
      <c r="BE38" s="889">
        <v>-45742</v>
      </c>
      <c r="BF38" s="889">
        <v>-2389452</v>
      </c>
      <c r="BG38" s="889">
        <v>0</v>
      </c>
      <c r="BH38" s="889">
        <v>-2389452</v>
      </c>
      <c r="BI38" s="889">
        <v>53494</v>
      </c>
      <c r="BJ38" s="889">
        <v>0</v>
      </c>
      <c r="BK38" s="889">
        <v>53494</v>
      </c>
      <c r="BL38" s="889">
        <v>-38940</v>
      </c>
      <c r="BM38" s="889">
        <v>0</v>
      </c>
      <c r="BN38" s="889">
        <v>-38940</v>
      </c>
      <c r="BO38" s="889">
        <v>0</v>
      </c>
      <c r="BP38" s="889">
        <v>0</v>
      </c>
      <c r="BQ38" s="889">
        <v>0</v>
      </c>
      <c r="BR38" s="889">
        <v>-31032</v>
      </c>
      <c r="BS38" s="889">
        <v>0</v>
      </c>
      <c r="BT38" s="889">
        <v>-31032</v>
      </c>
      <c r="BU38" s="889">
        <v>-107</v>
      </c>
      <c r="BV38" s="889">
        <v>0</v>
      </c>
      <c r="BW38" s="889">
        <v>-107</v>
      </c>
      <c r="BX38" s="889">
        <v>0</v>
      </c>
      <c r="BY38" s="889">
        <v>0</v>
      </c>
      <c r="BZ38" s="889">
        <v>0</v>
      </c>
      <c r="CA38" s="889">
        <v>-12252</v>
      </c>
      <c r="CB38" s="889">
        <v>0</v>
      </c>
      <c r="CC38" s="889">
        <v>-12252</v>
      </c>
      <c r="CD38" s="889">
        <v>-353</v>
      </c>
      <c r="CE38" s="889">
        <v>0</v>
      </c>
      <c r="CF38" s="889">
        <v>-353</v>
      </c>
      <c r="CG38" s="889">
        <v>-6676143</v>
      </c>
      <c r="CH38" s="889">
        <v>0</v>
      </c>
      <c r="CI38" s="889">
        <v>-6676143</v>
      </c>
      <c r="CJ38" s="889">
        <v>0</v>
      </c>
      <c r="CK38" s="889">
        <v>0</v>
      </c>
      <c r="CL38" s="889">
        <v>0</v>
      </c>
      <c r="CM38" s="889">
        <v>16913</v>
      </c>
      <c r="CN38" s="889">
        <v>0</v>
      </c>
      <c r="CO38" s="889">
        <v>16913</v>
      </c>
      <c r="CP38" s="889">
        <v>-833782</v>
      </c>
      <c r="CQ38" s="889">
        <v>0</v>
      </c>
      <c r="CR38" s="889">
        <v>-833782</v>
      </c>
      <c r="CS38" s="889">
        <v>-54454</v>
      </c>
      <c r="CT38" s="889">
        <v>0</v>
      </c>
      <c r="CU38" s="889">
        <v>-54454</v>
      </c>
      <c r="CV38" s="889">
        <v>-871323</v>
      </c>
      <c r="CW38" s="889">
        <v>0</v>
      </c>
      <c r="CX38" s="889">
        <v>-871323</v>
      </c>
      <c r="CY38" s="889">
        <v>-27711</v>
      </c>
      <c r="CZ38" s="889">
        <v>0</v>
      </c>
      <c r="DA38" s="889">
        <v>-27711</v>
      </c>
      <c r="DB38" s="889">
        <v>-2142</v>
      </c>
      <c r="DC38" s="889">
        <v>0</v>
      </c>
      <c r="DD38" s="889">
        <v>-2142</v>
      </c>
      <c r="DE38" s="889">
        <v>-23125</v>
      </c>
      <c r="DF38" s="889">
        <v>0</v>
      </c>
      <c r="DG38" s="889">
        <v>-23125</v>
      </c>
      <c r="DH38" s="889">
        <v>-7518</v>
      </c>
      <c r="DI38" s="889">
        <v>0</v>
      </c>
      <c r="DJ38" s="889">
        <v>-7518</v>
      </c>
      <c r="DK38" s="889">
        <v>-9735</v>
      </c>
      <c r="DL38" s="889">
        <v>0</v>
      </c>
      <c r="DM38" s="889">
        <v>-9735</v>
      </c>
      <c r="DN38" s="889">
        <v>0</v>
      </c>
      <c r="DO38" s="889">
        <v>0</v>
      </c>
      <c r="DP38" s="889">
        <v>0</v>
      </c>
      <c r="DQ38" s="889">
        <v>-31032</v>
      </c>
      <c r="DR38" s="889">
        <v>0</v>
      </c>
      <c r="DS38" s="889">
        <v>-31032</v>
      </c>
      <c r="DT38" s="889">
        <v>-107</v>
      </c>
      <c r="DU38" s="889">
        <v>0</v>
      </c>
      <c r="DV38" s="889">
        <v>-107</v>
      </c>
      <c r="DW38" s="889">
        <v>-1377</v>
      </c>
      <c r="DX38" s="889">
        <v>0</v>
      </c>
      <c r="DY38" s="889">
        <v>-1377</v>
      </c>
      <c r="DZ38" s="889">
        <v>0</v>
      </c>
      <c r="EA38" s="889">
        <v>0</v>
      </c>
      <c r="EB38" s="889">
        <v>0</v>
      </c>
      <c r="EC38" s="889">
        <v>-45429</v>
      </c>
      <c r="ED38" s="889">
        <v>0</v>
      </c>
      <c r="EE38" s="889">
        <v>-45429</v>
      </c>
      <c r="EF38" s="889">
        <v>-545</v>
      </c>
      <c r="EG38" s="889">
        <v>0</v>
      </c>
      <c r="EH38" s="889">
        <v>-545</v>
      </c>
      <c r="EI38" s="889">
        <v>0</v>
      </c>
      <c r="EJ38" s="889">
        <v>0</v>
      </c>
      <c r="EK38" s="889">
        <v>0</v>
      </c>
      <c r="EL38" s="889">
        <v>-148721</v>
      </c>
      <c r="EM38" s="889">
        <v>0</v>
      </c>
      <c r="EN38" s="889">
        <v>-148721</v>
      </c>
      <c r="EO38" s="889">
        <v>0</v>
      </c>
      <c r="EP38" s="889">
        <v>0</v>
      </c>
      <c r="EQ38" s="889">
        <v>0</v>
      </c>
      <c r="ER38" s="889">
        <v>0</v>
      </c>
      <c r="ES38" s="889">
        <v>0</v>
      </c>
      <c r="ET38" s="889">
        <v>0</v>
      </c>
      <c r="EU38" s="889">
        <v>-6066</v>
      </c>
      <c r="EV38" s="889">
        <v>0</v>
      </c>
      <c r="EW38" s="889">
        <v>-6066</v>
      </c>
      <c r="EX38" s="889">
        <v>0</v>
      </c>
      <c r="EY38" s="889">
        <v>0</v>
      </c>
      <c r="EZ38" s="889">
        <v>0</v>
      </c>
      <c r="FA38" s="889">
        <v>0</v>
      </c>
      <c r="FB38" s="889">
        <v>0</v>
      </c>
      <c r="FC38" s="889">
        <v>0</v>
      </c>
      <c r="FD38" s="889">
        <v>0</v>
      </c>
      <c r="FE38" s="889">
        <v>0</v>
      </c>
      <c r="FF38" s="889">
        <v>0</v>
      </c>
      <c r="FG38" s="889">
        <v>0</v>
      </c>
      <c r="FH38" s="889">
        <v>0</v>
      </c>
      <c r="FI38" s="889">
        <v>0</v>
      </c>
      <c r="FJ38" s="889">
        <v>0</v>
      </c>
      <c r="FK38" s="889">
        <v>0</v>
      </c>
      <c r="FL38" s="889">
        <v>0</v>
      </c>
      <c r="FM38" s="889">
        <v>-4117</v>
      </c>
      <c r="FN38" s="889">
        <v>0</v>
      </c>
      <c r="FO38" s="889">
        <v>-4117</v>
      </c>
      <c r="FP38" s="889">
        <v>352</v>
      </c>
      <c r="FQ38" s="889">
        <v>0</v>
      </c>
      <c r="FR38" s="889">
        <v>352</v>
      </c>
      <c r="FS38" s="889">
        <v>0</v>
      </c>
      <c r="FT38" s="889">
        <v>0</v>
      </c>
      <c r="FU38" s="889">
        <v>0</v>
      </c>
      <c r="FV38" s="889">
        <v>0</v>
      </c>
      <c r="FW38" s="889">
        <v>0</v>
      </c>
      <c r="FX38" s="889">
        <v>0</v>
      </c>
      <c r="FY38" s="889">
        <v>-21510</v>
      </c>
      <c r="FZ38" s="889">
        <v>0</v>
      </c>
      <c r="GA38" s="889">
        <v>-21510</v>
      </c>
      <c r="GB38" s="889">
        <v>-261</v>
      </c>
      <c r="GC38" s="889">
        <v>0</v>
      </c>
      <c r="GD38" s="889">
        <v>-261</v>
      </c>
      <c r="GE38" s="889">
        <v>8108</v>
      </c>
      <c r="GF38" s="889">
        <v>0</v>
      </c>
      <c r="GG38" s="889">
        <v>8108</v>
      </c>
      <c r="GH38" s="889">
        <v>0</v>
      </c>
      <c r="GI38" s="889">
        <v>0</v>
      </c>
      <c r="GJ38" s="889">
        <v>0</v>
      </c>
      <c r="GK38" s="889">
        <v>-2671906</v>
      </c>
      <c r="GL38" s="889">
        <v>0</v>
      </c>
      <c r="GM38" s="889">
        <v>-2671906</v>
      </c>
      <c r="GN38" s="889">
        <v>31701</v>
      </c>
      <c r="GO38" s="889">
        <v>0</v>
      </c>
      <c r="GP38" s="889">
        <v>31701</v>
      </c>
      <c r="GQ38" s="889">
        <v>-4123</v>
      </c>
      <c r="GR38" s="889">
        <v>0</v>
      </c>
      <c r="GS38" s="889">
        <v>-4123</v>
      </c>
      <c r="GT38" s="889">
        <v>-70797</v>
      </c>
      <c r="GU38" s="889">
        <v>0</v>
      </c>
      <c r="GV38" s="889">
        <v>-70797</v>
      </c>
      <c r="GW38" s="889">
        <v>0</v>
      </c>
      <c r="GX38" s="889">
        <v>0</v>
      </c>
      <c r="GY38" s="889">
        <v>0</v>
      </c>
      <c r="GZ38" s="889">
        <v>-2738619</v>
      </c>
      <c r="HA38" s="889">
        <v>0</v>
      </c>
      <c r="HB38" s="889">
        <v>-2738619</v>
      </c>
      <c r="HC38" s="889">
        <v>0</v>
      </c>
      <c r="HD38" s="889">
        <v>0</v>
      </c>
      <c r="HE38" s="889">
        <v>0</v>
      </c>
      <c r="HF38" s="889">
        <v>0</v>
      </c>
      <c r="HG38" s="889">
        <v>0</v>
      </c>
      <c r="HH38" s="889">
        <v>0</v>
      </c>
      <c r="HI38" s="889">
        <v>0</v>
      </c>
      <c r="HJ38" s="889">
        <v>0</v>
      </c>
      <c r="HK38" s="889">
        <v>0</v>
      </c>
      <c r="HL38" s="889">
        <v>38664464</v>
      </c>
      <c r="HM38" s="889">
        <v>0</v>
      </c>
      <c r="HN38" s="889">
        <v>38664464</v>
      </c>
      <c r="HO38" s="889">
        <v>68204</v>
      </c>
      <c r="HP38" s="889">
        <v>0</v>
      </c>
      <c r="HQ38" s="889">
        <v>68204</v>
      </c>
      <c r="HR38" s="889">
        <v>-6676143</v>
      </c>
      <c r="HS38" s="889">
        <v>0</v>
      </c>
      <c r="HT38" s="889">
        <v>-6676143</v>
      </c>
      <c r="HU38" s="889">
        <v>-871323</v>
      </c>
      <c r="HV38" s="889">
        <v>0</v>
      </c>
      <c r="HW38" s="889">
        <v>-871323</v>
      </c>
      <c r="HX38" s="889">
        <v>-148721</v>
      </c>
      <c r="HY38" s="889">
        <v>0</v>
      </c>
      <c r="HZ38" s="889">
        <v>-148721</v>
      </c>
      <c r="IA38" s="889">
        <v>-2738619</v>
      </c>
      <c r="IB38" s="889">
        <v>0</v>
      </c>
      <c r="IC38" s="889">
        <v>-2738619</v>
      </c>
      <c r="ID38" s="889">
        <v>0</v>
      </c>
      <c r="IE38" s="889">
        <v>0</v>
      </c>
      <c r="IF38" s="889">
        <v>0</v>
      </c>
      <c r="IG38" s="889">
        <v>-10366602</v>
      </c>
      <c r="IH38" s="889">
        <v>0</v>
      </c>
      <c r="II38" s="889">
        <v>-10366602</v>
      </c>
      <c r="IJ38" s="889">
        <v>28297862</v>
      </c>
      <c r="IK38" s="889">
        <v>0</v>
      </c>
      <c r="IL38" s="889">
        <v>28297862</v>
      </c>
      <c r="IM38" s="884" t="s">
        <v>710</v>
      </c>
      <c r="IN38" s="884" t="s">
        <v>676</v>
      </c>
      <c r="IO38" s="884" t="s">
        <v>1672</v>
      </c>
      <c r="IP38" s="884" t="s">
        <v>2345</v>
      </c>
      <c r="IQ38" s="884" t="s">
        <v>2385</v>
      </c>
    </row>
    <row r="39" spans="1:251" x14ac:dyDescent="0.2">
      <c r="A39" s="884" t="s">
        <v>3311</v>
      </c>
      <c r="B39" s="884" t="s">
        <v>142</v>
      </c>
      <c r="C39" s="884" t="s">
        <v>141</v>
      </c>
      <c r="D39" s="889">
        <v>119702926</v>
      </c>
      <c r="E39" s="889">
        <v>0</v>
      </c>
      <c r="F39" s="889">
        <v>119702926</v>
      </c>
      <c r="G39" s="889">
        <v>-5396006</v>
      </c>
      <c r="H39" s="889">
        <v>0</v>
      </c>
      <c r="I39" s="889">
        <v>-5396006</v>
      </c>
      <c r="J39" s="889">
        <v>0</v>
      </c>
      <c r="K39" s="889">
        <v>0</v>
      </c>
      <c r="L39" s="889">
        <v>0</v>
      </c>
      <c r="M39" s="889">
        <v>330583</v>
      </c>
      <c r="N39" s="889">
        <v>0</v>
      </c>
      <c r="O39" s="889">
        <v>330583</v>
      </c>
      <c r="P39" s="889">
        <v>0</v>
      </c>
      <c r="Q39" s="889">
        <v>0</v>
      </c>
      <c r="R39" s="889">
        <v>0</v>
      </c>
      <c r="S39" s="889">
        <v>255588</v>
      </c>
      <c r="T39" s="889">
        <v>0</v>
      </c>
      <c r="U39" s="889">
        <v>255588</v>
      </c>
      <c r="V39" s="889">
        <v>586171</v>
      </c>
      <c r="W39" s="889">
        <v>0</v>
      </c>
      <c r="X39" s="889">
        <v>586171</v>
      </c>
      <c r="Y39" s="889">
        <v>-8276224</v>
      </c>
      <c r="Z39" s="889">
        <v>0</v>
      </c>
      <c r="AA39" s="889">
        <v>-8276224</v>
      </c>
      <c r="AB39" s="889">
        <v>0</v>
      </c>
      <c r="AC39" s="889">
        <v>0</v>
      </c>
      <c r="AD39" s="889">
        <v>0</v>
      </c>
      <c r="AE39" s="889">
        <v>-300515</v>
      </c>
      <c r="AF39" s="889">
        <v>0</v>
      </c>
      <c r="AG39" s="889">
        <v>-300515</v>
      </c>
      <c r="AH39" s="889">
        <v>1755</v>
      </c>
      <c r="AI39" s="889">
        <v>0</v>
      </c>
      <c r="AJ39" s="889">
        <v>1755</v>
      </c>
      <c r="AK39" s="889">
        <v>0</v>
      </c>
      <c r="AL39" s="889">
        <v>0</v>
      </c>
      <c r="AM39" s="889">
        <v>0</v>
      </c>
      <c r="AN39" s="889">
        <v>310</v>
      </c>
      <c r="AO39" s="889">
        <v>0</v>
      </c>
      <c r="AP39" s="889">
        <v>310</v>
      </c>
      <c r="AQ39" s="889">
        <v>0</v>
      </c>
      <c r="AR39" s="889">
        <v>0</v>
      </c>
      <c r="AS39" s="889">
        <v>0</v>
      </c>
      <c r="AT39" s="889">
        <v>-302580</v>
      </c>
      <c r="AU39" s="889">
        <v>0</v>
      </c>
      <c r="AV39" s="889">
        <v>-302580</v>
      </c>
      <c r="AW39" s="889">
        <v>0</v>
      </c>
      <c r="AX39" s="889">
        <v>0</v>
      </c>
      <c r="AY39" s="889">
        <v>0</v>
      </c>
      <c r="AZ39" s="889">
        <v>2233710</v>
      </c>
      <c r="BA39" s="889">
        <v>0</v>
      </c>
      <c r="BB39" s="889">
        <v>2233710</v>
      </c>
      <c r="BC39" s="889">
        <v>-137374</v>
      </c>
      <c r="BD39" s="889">
        <v>0</v>
      </c>
      <c r="BE39" s="889">
        <v>-137374</v>
      </c>
      <c r="BF39" s="889">
        <v>-12076200</v>
      </c>
      <c r="BG39" s="889">
        <v>0</v>
      </c>
      <c r="BH39" s="889">
        <v>-12076200</v>
      </c>
      <c r="BI39" s="889">
        <v>850566</v>
      </c>
      <c r="BJ39" s="889">
        <v>0</v>
      </c>
      <c r="BK39" s="889">
        <v>850566</v>
      </c>
      <c r="BL39" s="889">
        <v>-210033</v>
      </c>
      <c r="BM39" s="889">
        <v>0</v>
      </c>
      <c r="BN39" s="889">
        <v>-210033</v>
      </c>
      <c r="BO39" s="889">
        <v>1720</v>
      </c>
      <c r="BP39" s="889">
        <v>0</v>
      </c>
      <c r="BQ39" s="889">
        <v>1720</v>
      </c>
      <c r="BR39" s="889">
        <v>0</v>
      </c>
      <c r="BS39" s="889">
        <v>0</v>
      </c>
      <c r="BT39" s="889">
        <v>0</v>
      </c>
      <c r="BU39" s="889">
        <v>0</v>
      </c>
      <c r="BV39" s="889">
        <v>0</v>
      </c>
      <c r="BW39" s="889">
        <v>0</v>
      </c>
      <c r="BX39" s="889">
        <v>0</v>
      </c>
      <c r="BY39" s="889">
        <v>0</v>
      </c>
      <c r="BZ39" s="889">
        <v>0</v>
      </c>
      <c r="CA39" s="889">
        <v>0</v>
      </c>
      <c r="CB39" s="889">
        <v>0</v>
      </c>
      <c r="CC39" s="889">
        <v>0</v>
      </c>
      <c r="CD39" s="889">
        <v>0</v>
      </c>
      <c r="CE39" s="889">
        <v>0</v>
      </c>
      <c r="CF39" s="889">
        <v>0</v>
      </c>
      <c r="CG39" s="889">
        <v>-17914350</v>
      </c>
      <c r="CH39" s="889">
        <v>0</v>
      </c>
      <c r="CI39" s="889">
        <v>-17914350</v>
      </c>
      <c r="CJ39" s="889">
        <v>0</v>
      </c>
      <c r="CK39" s="889">
        <v>0</v>
      </c>
      <c r="CL39" s="889">
        <v>0</v>
      </c>
      <c r="CM39" s="889">
        <v>0</v>
      </c>
      <c r="CN39" s="889">
        <v>0</v>
      </c>
      <c r="CO39" s="889">
        <v>0</v>
      </c>
      <c r="CP39" s="889">
        <v>-2908782</v>
      </c>
      <c r="CQ39" s="889">
        <v>0</v>
      </c>
      <c r="CR39" s="889">
        <v>-2908782</v>
      </c>
      <c r="CS39" s="889">
        <v>442013</v>
      </c>
      <c r="CT39" s="889">
        <v>0</v>
      </c>
      <c r="CU39" s="889">
        <v>442013</v>
      </c>
      <c r="CV39" s="889">
        <v>-2466769</v>
      </c>
      <c r="CW39" s="889">
        <v>0</v>
      </c>
      <c r="CX39" s="889">
        <v>-2466769</v>
      </c>
      <c r="CY39" s="889">
        <v>-301262</v>
      </c>
      <c r="CZ39" s="889">
        <v>0</v>
      </c>
      <c r="DA39" s="889">
        <v>-301262</v>
      </c>
      <c r="DB39" s="889">
        <v>44439</v>
      </c>
      <c r="DC39" s="889">
        <v>0</v>
      </c>
      <c r="DD39" s="889">
        <v>44439</v>
      </c>
      <c r="DE39" s="889">
        <v>-333743</v>
      </c>
      <c r="DF39" s="889">
        <v>0</v>
      </c>
      <c r="DG39" s="889">
        <v>-333743</v>
      </c>
      <c r="DH39" s="889">
        <v>-3625</v>
      </c>
      <c r="DI39" s="889">
        <v>0</v>
      </c>
      <c r="DJ39" s="889">
        <v>-3625</v>
      </c>
      <c r="DK39" s="889">
        <v>-52508</v>
      </c>
      <c r="DL39" s="889">
        <v>0</v>
      </c>
      <c r="DM39" s="889">
        <v>-52508</v>
      </c>
      <c r="DN39" s="889">
        <v>430</v>
      </c>
      <c r="DO39" s="889">
        <v>0</v>
      </c>
      <c r="DP39" s="889">
        <v>430</v>
      </c>
      <c r="DQ39" s="889">
        <v>0</v>
      </c>
      <c r="DR39" s="889">
        <v>0</v>
      </c>
      <c r="DS39" s="889">
        <v>0</v>
      </c>
      <c r="DT39" s="889">
        <v>0</v>
      </c>
      <c r="DU39" s="889">
        <v>0</v>
      </c>
      <c r="DV39" s="889">
        <v>0</v>
      </c>
      <c r="DW39" s="889">
        <v>0</v>
      </c>
      <c r="DX39" s="889">
        <v>0</v>
      </c>
      <c r="DY39" s="889">
        <v>0</v>
      </c>
      <c r="DZ39" s="889">
        <v>0</v>
      </c>
      <c r="EA39" s="889">
        <v>0</v>
      </c>
      <c r="EB39" s="889">
        <v>0</v>
      </c>
      <c r="EC39" s="889">
        <v>0</v>
      </c>
      <c r="ED39" s="889">
        <v>0</v>
      </c>
      <c r="EE39" s="889">
        <v>0</v>
      </c>
      <c r="EF39" s="889">
        <v>0</v>
      </c>
      <c r="EG39" s="889">
        <v>0</v>
      </c>
      <c r="EH39" s="889">
        <v>0</v>
      </c>
      <c r="EI39" s="889">
        <v>0</v>
      </c>
      <c r="EJ39" s="889">
        <v>0</v>
      </c>
      <c r="EK39" s="889">
        <v>0</v>
      </c>
      <c r="EL39" s="889">
        <v>-646269</v>
      </c>
      <c r="EM39" s="889">
        <v>0</v>
      </c>
      <c r="EN39" s="889">
        <v>-646269</v>
      </c>
      <c r="EO39" s="889">
        <v>0</v>
      </c>
      <c r="EP39" s="889">
        <v>0</v>
      </c>
      <c r="EQ39" s="889">
        <v>0</v>
      </c>
      <c r="ER39" s="889">
        <v>0</v>
      </c>
      <c r="ES39" s="889">
        <v>0</v>
      </c>
      <c r="ET39" s="889">
        <v>0</v>
      </c>
      <c r="EU39" s="889">
        <v>-6374</v>
      </c>
      <c r="EV39" s="889">
        <v>0</v>
      </c>
      <c r="EW39" s="889">
        <v>-6374</v>
      </c>
      <c r="EX39" s="889">
        <v>0</v>
      </c>
      <c r="EY39" s="889">
        <v>0</v>
      </c>
      <c r="EZ39" s="889">
        <v>0</v>
      </c>
      <c r="FA39" s="889">
        <v>0</v>
      </c>
      <c r="FB39" s="889">
        <v>0</v>
      </c>
      <c r="FC39" s="889">
        <v>0</v>
      </c>
      <c r="FD39" s="889">
        <v>0</v>
      </c>
      <c r="FE39" s="889">
        <v>0</v>
      </c>
      <c r="FF39" s="889">
        <v>0</v>
      </c>
      <c r="FG39" s="889">
        <v>0</v>
      </c>
      <c r="FH39" s="889">
        <v>0</v>
      </c>
      <c r="FI39" s="889">
        <v>0</v>
      </c>
      <c r="FJ39" s="889">
        <v>0</v>
      </c>
      <c r="FK39" s="889">
        <v>0</v>
      </c>
      <c r="FL39" s="889">
        <v>0</v>
      </c>
      <c r="FM39" s="889">
        <v>0</v>
      </c>
      <c r="FN39" s="889">
        <v>0</v>
      </c>
      <c r="FO39" s="889">
        <v>0</v>
      </c>
      <c r="FP39" s="889">
        <v>0</v>
      </c>
      <c r="FQ39" s="889">
        <v>0</v>
      </c>
      <c r="FR39" s="889">
        <v>0</v>
      </c>
      <c r="FS39" s="889">
        <v>0</v>
      </c>
      <c r="FT39" s="889">
        <v>0</v>
      </c>
      <c r="FU39" s="889">
        <v>0</v>
      </c>
      <c r="FV39" s="889">
        <v>0</v>
      </c>
      <c r="FW39" s="889">
        <v>0</v>
      </c>
      <c r="FX39" s="889">
        <v>0</v>
      </c>
      <c r="FY39" s="889">
        <v>-59348</v>
      </c>
      <c r="FZ39" s="889">
        <v>0</v>
      </c>
      <c r="GA39" s="889">
        <v>-59348</v>
      </c>
      <c r="GB39" s="889">
        <v>2</v>
      </c>
      <c r="GC39" s="889">
        <v>0</v>
      </c>
      <c r="GD39" s="889">
        <v>2</v>
      </c>
      <c r="GE39" s="889">
        <v>12184</v>
      </c>
      <c r="GF39" s="889">
        <v>0</v>
      </c>
      <c r="GG39" s="889">
        <v>12184</v>
      </c>
      <c r="GH39" s="889">
        <v>0</v>
      </c>
      <c r="GI39" s="889">
        <v>0</v>
      </c>
      <c r="GJ39" s="889">
        <v>0</v>
      </c>
      <c r="GK39" s="889">
        <v>-9747812</v>
      </c>
      <c r="GL39" s="889">
        <v>0</v>
      </c>
      <c r="GM39" s="889">
        <v>-9747812</v>
      </c>
      <c r="GN39" s="889">
        <v>468426</v>
      </c>
      <c r="GO39" s="889">
        <v>0</v>
      </c>
      <c r="GP39" s="889">
        <v>468426</v>
      </c>
      <c r="GQ39" s="889">
        <v>-3024</v>
      </c>
      <c r="GR39" s="889">
        <v>0</v>
      </c>
      <c r="GS39" s="889">
        <v>-3024</v>
      </c>
      <c r="GT39" s="889">
        <v>-254340</v>
      </c>
      <c r="GU39" s="889">
        <v>0</v>
      </c>
      <c r="GV39" s="889">
        <v>-254340</v>
      </c>
      <c r="GW39" s="889">
        <v>0</v>
      </c>
      <c r="GX39" s="889">
        <v>0</v>
      </c>
      <c r="GY39" s="889">
        <v>0</v>
      </c>
      <c r="GZ39" s="889">
        <v>-9590286</v>
      </c>
      <c r="HA39" s="889">
        <v>0</v>
      </c>
      <c r="HB39" s="889">
        <v>-9590286</v>
      </c>
      <c r="HC39" s="889">
        <v>0</v>
      </c>
      <c r="HD39" s="889">
        <v>0</v>
      </c>
      <c r="HE39" s="889">
        <v>0</v>
      </c>
      <c r="HF39" s="889">
        <v>0</v>
      </c>
      <c r="HG39" s="889">
        <v>0</v>
      </c>
      <c r="HH39" s="889">
        <v>0</v>
      </c>
      <c r="HI39" s="889">
        <v>0</v>
      </c>
      <c r="HJ39" s="889">
        <v>0</v>
      </c>
      <c r="HK39" s="889">
        <v>0</v>
      </c>
      <c r="HL39" s="889">
        <v>114306920</v>
      </c>
      <c r="HM39" s="889">
        <v>0</v>
      </c>
      <c r="HN39" s="889">
        <v>114306920</v>
      </c>
      <c r="HO39" s="889">
        <v>586171</v>
      </c>
      <c r="HP39" s="889">
        <v>0</v>
      </c>
      <c r="HQ39" s="889">
        <v>586171</v>
      </c>
      <c r="HR39" s="889">
        <v>-17914350</v>
      </c>
      <c r="HS39" s="889">
        <v>0</v>
      </c>
      <c r="HT39" s="889">
        <v>-17914350</v>
      </c>
      <c r="HU39" s="889">
        <v>-2466769</v>
      </c>
      <c r="HV39" s="889">
        <v>0</v>
      </c>
      <c r="HW39" s="889">
        <v>-2466769</v>
      </c>
      <c r="HX39" s="889">
        <v>-646269</v>
      </c>
      <c r="HY39" s="889">
        <v>0</v>
      </c>
      <c r="HZ39" s="889">
        <v>-646269</v>
      </c>
      <c r="IA39" s="889">
        <v>-9590286</v>
      </c>
      <c r="IB39" s="889">
        <v>0</v>
      </c>
      <c r="IC39" s="889">
        <v>-9590286</v>
      </c>
      <c r="ID39" s="889">
        <v>0</v>
      </c>
      <c r="IE39" s="889">
        <v>0</v>
      </c>
      <c r="IF39" s="889">
        <v>0</v>
      </c>
      <c r="IG39" s="889">
        <v>-30031503</v>
      </c>
      <c r="IH39" s="889">
        <v>0</v>
      </c>
      <c r="II39" s="889">
        <v>-30031503</v>
      </c>
      <c r="IJ39" s="889">
        <v>84275417</v>
      </c>
      <c r="IK39" s="889">
        <v>0</v>
      </c>
      <c r="IL39" s="889">
        <v>84275417</v>
      </c>
      <c r="IM39" s="884" t="s">
        <v>686</v>
      </c>
      <c r="IN39" s="884" t="s">
        <v>670</v>
      </c>
      <c r="IO39" s="884" t="s">
        <v>1673</v>
      </c>
      <c r="IP39" s="884" t="s">
        <v>2343</v>
      </c>
      <c r="IQ39" s="884" t="s">
        <v>2386</v>
      </c>
    </row>
    <row r="40" spans="1:251" x14ac:dyDescent="0.2">
      <c r="A40" s="884" t="s">
        <v>3311</v>
      </c>
      <c r="B40" s="884" t="s">
        <v>144</v>
      </c>
      <c r="C40" s="884" t="s">
        <v>143</v>
      </c>
      <c r="D40" s="889">
        <v>35117768</v>
      </c>
      <c r="E40" s="889">
        <v>0</v>
      </c>
      <c r="F40" s="889">
        <v>35117768</v>
      </c>
      <c r="G40" s="889">
        <v>-51310</v>
      </c>
      <c r="H40" s="889">
        <v>0</v>
      </c>
      <c r="I40" s="889">
        <v>-51310</v>
      </c>
      <c r="J40" s="889">
        <v>0</v>
      </c>
      <c r="K40" s="889">
        <v>0</v>
      </c>
      <c r="L40" s="889">
        <v>0</v>
      </c>
      <c r="M40" s="889">
        <v>23148</v>
      </c>
      <c r="N40" s="889">
        <v>0</v>
      </c>
      <c r="O40" s="889">
        <v>23148</v>
      </c>
      <c r="P40" s="889">
        <v>0</v>
      </c>
      <c r="Q40" s="889">
        <v>0</v>
      </c>
      <c r="R40" s="889">
        <v>0</v>
      </c>
      <c r="S40" s="889">
        <v>39951</v>
      </c>
      <c r="T40" s="889">
        <v>0</v>
      </c>
      <c r="U40" s="889">
        <v>39951</v>
      </c>
      <c r="V40" s="889">
        <v>63099</v>
      </c>
      <c r="W40" s="889">
        <v>0</v>
      </c>
      <c r="X40" s="889">
        <v>63099</v>
      </c>
      <c r="Y40" s="889">
        <v>-4513908</v>
      </c>
      <c r="Z40" s="889">
        <v>0</v>
      </c>
      <c r="AA40" s="889">
        <v>-4513908</v>
      </c>
      <c r="AB40" s="889">
        <v>0</v>
      </c>
      <c r="AC40" s="889">
        <v>0</v>
      </c>
      <c r="AD40" s="889">
        <v>0</v>
      </c>
      <c r="AE40" s="889">
        <v>-47527</v>
      </c>
      <c r="AF40" s="889">
        <v>0</v>
      </c>
      <c r="AG40" s="889">
        <v>-47527</v>
      </c>
      <c r="AH40" s="889">
        <v>-341</v>
      </c>
      <c r="AI40" s="889">
        <v>0</v>
      </c>
      <c r="AJ40" s="889">
        <v>-341</v>
      </c>
      <c r="AK40" s="889">
        <v>0</v>
      </c>
      <c r="AL40" s="889">
        <v>0</v>
      </c>
      <c r="AM40" s="889">
        <v>0</v>
      </c>
      <c r="AN40" s="889">
        <v>4020</v>
      </c>
      <c r="AO40" s="889">
        <v>0</v>
      </c>
      <c r="AP40" s="889">
        <v>4020</v>
      </c>
      <c r="AQ40" s="889">
        <v>0</v>
      </c>
      <c r="AR40" s="889">
        <v>0</v>
      </c>
      <c r="AS40" s="889">
        <v>0</v>
      </c>
      <c r="AT40" s="889">
        <v>-51206</v>
      </c>
      <c r="AU40" s="889">
        <v>0</v>
      </c>
      <c r="AV40" s="889">
        <v>-51206</v>
      </c>
      <c r="AW40" s="889">
        <v>0</v>
      </c>
      <c r="AX40" s="889">
        <v>0</v>
      </c>
      <c r="AY40" s="889">
        <v>0</v>
      </c>
      <c r="AZ40" s="889">
        <v>571150</v>
      </c>
      <c r="BA40" s="889">
        <v>0</v>
      </c>
      <c r="BB40" s="889">
        <v>571150</v>
      </c>
      <c r="BC40" s="889">
        <v>-558</v>
      </c>
      <c r="BD40" s="889">
        <v>0</v>
      </c>
      <c r="BE40" s="889">
        <v>-558</v>
      </c>
      <c r="BF40" s="889">
        <v>-2391656</v>
      </c>
      <c r="BG40" s="889">
        <v>0</v>
      </c>
      <c r="BH40" s="889">
        <v>-2391656</v>
      </c>
      <c r="BI40" s="889">
        <v>31196</v>
      </c>
      <c r="BJ40" s="889">
        <v>0</v>
      </c>
      <c r="BK40" s="889">
        <v>31196</v>
      </c>
      <c r="BL40" s="889">
        <v>0</v>
      </c>
      <c r="BM40" s="889">
        <v>0</v>
      </c>
      <c r="BN40" s="889">
        <v>0</v>
      </c>
      <c r="BO40" s="889">
        <v>0</v>
      </c>
      <c r="BP40" s="889">
        <v>0</v>
      </c>
      <c r="BQ40" s="889">
        <v>0</v>
      </c>
      <c r="BR40" s="889">
        <v>-730</v>
      </c>
      <c r="BS40" s="889">
        <v>0</v>
      </c>
      <c r="BT40" s="889">
        <v>-730</v>
      </c>
      <c r="BU40" s="889">
        <v>0</v>
      </c>
      <c r="BV40" s="889">
        <v>0</v>
      </c>
      <c r="BW40" s="889">
        <v>0</v>
      </c>
      <c r="BX40" s="889">
        <v>0</v>
      </c>
      <c r="BY40" s="889">
        <v>0</v>
      </c>
      <c r="BZ40" s="889">
        <v>0</v>
      </c>
      <c r="CA40" s="889">
        <v>-5542</v>
      </c>
      <c r="CB40" s="889">
        <v>0</v>
      </c>
      <c r="CC40" s="889">
        <v>-5542</v>
      </c>
      <c r="CD40" s="889">
        <v>0</v>
      </c>
      <c r="CE40" s="889">
        <v>0</v>
      </c>
      <c r="CF40" s="889">
        <v>0</v>
      </c>
      <c r="CG40" s="889">
        <v>-6357575</v>
      </c>
      <c r="CH40" s="889">
        <v>0</v>
      </c>
      <c r="CI40" s="889">
        <v>-6357575</v>
      </c>
      <c r="CJ40" s="889">
        <v>-61472</v>
      </c>
      <c r="CK40" s="889">
        <v>0</v>
      </c>
      <c r="CL40" s="889">
        <v>-61472</v>
      </c>
      <c r="CM40" s="889">
        <v>0</v>
      </c>
      <c r="CN40" s="889">
        <v>0</v>
      </c>
      <c r="CO40" s="889">
        <v>0</v>
      </c>
      <c r="CP40" s="889">
        <v>-726475</v>
      </c>
      <c r="CQ40" s="889">
        <v>0</v>
      </c>
      <c r="CR40" s="889">
        <v>-726475</v>
      </c>
      <c r="CS40" s="889">
        <v>-89160</v>
      </c>
      <c r="CT40" s="889">
        <v>0</v>
      </c>
      <c r="CU40" s="889">
        <v>-89160</v>
      </c>
      <c r="CV40" s="889">
        <v>-877107</v>
      </c>
      <c r="CW40" s="889">
        <v>0</v>
      </c>
      <c r="CX40" s="889">
        <v>-877107</v>
      </c>
      <c r="CY40" s="889">
        <v>-38933</v>
      </c>
      <c r="CZ40" s="889">
        <v>0</v>
      </c>
      <c r="DA40" s="889">
        <v>-38933</v>
      </c>
      <c r="DB40" s="889">
        <v>0</v>
      </c>
      <c r="DC40" s="889">
        <v>0</v>
      </c>
      <c r="DD40" s="889">
        <v>0</v>
      </c>
      <c r="DE40" s="889">
        <v>-49637</v>
      </c>
      <c r="DF40" s="889">
        <v>0</v>
      </c>
      <c r="DG40" s="889">
        <v>-49637</v>
      </c>
      <c r="DH40" s="889">
        <v>0</v>
      </c>
      <c r="DI40" s="889">
        <v>0</v>
      </c>
      <c r="DJ40" s="889">
        <v>0</v>
      </c>
      <c r="DK40" s="889">
        <v>0</v>
      </c>
      <c r="DL40" s="889">
        <v>0</v>
      </c>
      <c r="DM40" s="889">
        <v>0</v>
      </c>
      <c r="DN40" s="889">
        <v>0</v>
      </c>
      <c r="DO40" s="889">
        <v>0</v>
      </c>
      <c r="DP40" s="889">
        <v>0</v>
      </c>
      <c r="DQ40" s="889">
        <v>0</v>
      </c>
      <c r="DR40" s="889">
        <v>0</v>
      </c>
      <c r="DS40" s="889">
        <v>0</v>
      </c>
      <c r="DT40" s="889">
        <v>0</v>
      </c>
      <c r="DU40" s="889">
        <v>0</v>
      </c>
      <c r="DV40" s="889">
        <v>0</v>
      </c>
      <c r="DW40" s="889">
        <v>0</v>
      </c>
      <c r="DX40" s="889">
        <v>0</v>
      </c>
      <c r="DY40" s="889">
        <v>0</v>
      </c>
      <c r="DZ40" s="889">
        <v>0</v>
      </c>
      <c r="EA40" s="889">
        <v>0</v>
      </c>
      <c r="EB40" s="889">
        <v>0</v>
      </c>
      <c r="EC40" s="889">
        <v>0</v>
      </c>
      <c r="ED40" s="889">
        <v>0</v>
      </c>
      <c r="EE40" s="889">
        <v>0</v>
      </c>
      <c r="EF40" s="889">
        <v>0</v>
      </c>
      <c r="EG40" s="889">
        <v>0</v>
      </c>
      <c r="EH40" s="889">
        <v>0</v>
      </c>
      <c r="EI40" s="889">
        <v>0</v>
      </c>
      <c r="EJ40" s="889">
        <v>0</v>
      </c>
      <c r="EK40" s="889">
        <v>0</v>
      </c>
      <c r="EL40" s="889">
        <v>-88570</v>
      </c>
      <c r="EM40" s="889">
        <v>0</v>
      </c>
      <c r="EN40" s="889">
        <v>-88570</v>
      </c>
      <c r="EO40" s="889">
        <v>0</v>
      </c>
      <c r="EP40" s="889">
        <v>0</v>
      </c>
      <c r="EQ40" s="889">
        <v>0</v>
      </c>
      <c r="ER40" s="889">
        <v>0</v>
      </c>
      <c r="ES40" s="889">
        <v>0</v>
      </c>
      <c r="ET40" s="889">
        <v>0</v>
      </c>
      <c r="EU40" s="889">
        <v>-492</v>
      </c>
      <c r="EV40" s="889">
        <v>0</v>
      </c>
      <c r="EW40" s="889">
        <v>-492</v>
      </c>
      <c r="EX40" s="889">
        <v>0</v>
      </c>
      <c r="EY40" s="889">
        <v>0</v>
      </c>
      <c r="EZ40" s="889">
        <v>0</v>
      </c>
      <c r="FA40" s="889">
        <v>0</v>
      </c>
      <c r="FB40" s="889">
        <v>0</v>
      </c>
      <c r="FC40" s="889">
        <v>0</v>
      </c>
      <c r="FD40" s="889">
        <v>0</v>
      </c>
      <c r="FE40" s="889">
        <v>0</v>
      </c>
      <c r="FF40" s="889">
        <v>0</v>
      </c>
      <c r="FG40" s="889">
        <v>0</v>
      </c>
      <c r="FH40" s="889">
        <v>0</v>
      </c>
      <c r="FI40" s="889">
        <v>0</v>
      </c>
      <c r="FJ40" s="889">
        <v>0</v>
      </c>
      <c r="FK40" s="889">
        <v>0</v>
      </c>
      <c r="FL40" s="889">
        <v>0</v>
      </c>
      <c r="FM40" s="889">
        <v>-730</v>
      </c>
      <c r="FN40" s="889">
        <v>0</v>
      </c>
      <c r="FO40" s="889">
        <v>-730</v>
      </c>
      <c r="FP40" s="889">
        <v>0</v>
      </c>
      <c r="FQ40" s="889">
        <v>0</v>
      </c>
      <c r="FR40" s="889">
        <v>0</v>
      </c>
      <c r="FS40" s="889">
        <v>0</v>
      </c>
      <c r="FT40" s="889">
        <v>0</v>
      </c>
      <c r="FU40" s="889">
        <v>0</v>
      </c>
      <c r="FV40" s="889">
        <v>0</v>
      </c>
      <c r="FW40" s="889">
        <v>0</v>
      </c>
      <c r="FX40" s="889">
        <v>0</v>
      </c>
      <c r="FY40" s="889">
        <v>-27166</v>
      </c>
      <c r="FZ40" s="889">
        <v>0</v>
      </c>
      <c r="GA40" s="889">
        <v>-27166</v>
      </c>
      <c r="GB40" s="889">
        <v>0</v>
      </c>
      <c r="GC40" s="889">
        <v>0</v>
      </c>
      <c r="GD40" s="889">
        <v>0</v>
      </c>
      <c r="GE40" s="889">
        <v>2784</v>
      </c>
      <c r="GF40" s="889">
        <v>0</v>
      </c>
      <c r="GG40" s="889">
        <v>2784</v>
      </c>
      <c r="GH40" s="889">
        <v>0</v>
      </c>
      <c r="GI40" s="889">
        <v>0</v>
      </c>
      <c r="GJ40" s="889">
        <v>0</v>
      </c>
      <c r="GK40" s="889">
        <v>-1989508</v>
      </c>
      <c r="GL40" s="889">
        <v>0</v>
      </c>
      <c r="GM40" s="889">
        <v>-1989508</v>
      </c>
      <c r="GN40" s="889">
        <v>107864</v>
      </c>
      <c r="GO40" s="889">
        <v>0</v>
      </c>
      <c r="GP40" s="889">
        <v>107864</v>
      </c>
      <c r="GQ40" s="889">
        <v>0</v>
      </c>
      <c r="GR40" s="889">
        <v>0</v>
      </c>
      <c r="GS40" s="889">
        <v>0</v>
      </c>
      <c r="GT40" s="889">
        <v>-1844780</v>
      </c>
      <c r="GU40" s="889">
        <v>0</v>
      </c>
      <c r="GV40" s="889">
        <v>-1844780</v>
      </c>
      <c r="GW40" s="889">
        <v>0</v>
      </c>
      <c r="GX40" s="889">
        <v>0</v>
      </c>
      <c r="GY40" s="889">
        <v>0</v>
      </c>
      <c r="GZ40" s="889">
        <v>-3752028</v>
      </c>
      <c r="HA40" s="889">
        <v>0</v>
      </c>
      <c r="HB40" s="889">
        <v>-3752028</v>
      </c>
      <c r="HC40" s="889">
        <v>0</v>
      </c>
      <c r="HD40" s="889">
        <v>0</v>
      </c>
      <c r="HE40" s="889">
        <v>0</v>
      </c>
      <c r="HF40" s="889">
        <v>0</v>
      </c>
      <c r="HG40" s="889">
        <v>0</v>
      </c>
      <c r="HH40" s="889">
        <v>0</v>
      </c>
      <c r="HI40" s="889">
        <v>0</v>
      </c>
      <c r="HJ40" s="889">
        <v>0</v>
      </c>
      <c r="HK40" s="889">
        <v>0</v>
      </c>
      <c r="HL40" s="889">
        <v>35066458</v>
      </c>
      <c r="HM40" s="889">
        <v>0</v>
      </c>
      <c r="HN40" s="889">
        <v>35066458</v>
      </c>
      <c r="HO40" s="889">
        <v>63099</v>
      </c>
      <c r="HP40" s="889">
        <v>0</v>
      </c>
      <c r="HQ40" s="889">
        <v>63099</v>
      </c>
      <c r="HR40" s="889">
        <v>-6357575</v>
      </c>
      <c r="HS40" s="889">
        <v>0</v>
      </c>
      <c r="HT40" s="889">
        <v>-6357575</v>
      </c>
      <c r="HU40" s="889">
        <v>-877107</v>
      </c>
      <c r="HV40" s="889">
        <v>0</v>
      </c>
      <c r="HW40" s="889">
        <v>-877107</v>
      </c>
      <c r="HX40" s="889">
        <v>-88570</v>
      </c>
      <c r="HY40" s="889">
        <v>0</v>
      </c>
      <c r="HZ40" s="889">
        <v>-88570</v>
      </c>
      <c r="IA40" s="889">
        <v>-3752028</v>
      </c>
      <c r="IB40" s="889">
        <v>0</v>
      </c>
      <c r="IC40" s="889">
        <v>-3752028</v>
      </c>
      <c r="ID40" s="889">
        <v>0</v>
      </c>
      <c r="IE40" s="889">
        <v>0</v>
      </c>
      <c r="IF40" s="889">
        <v>0</v>
      </c>
      <c r="IG40" s="889">
        <v>-11012181</v>
      </c>
      <c r="IH40" s="889">
        <v>0</v>
      </c>
      <c r="II40" s="889">
        <v>-11012181</v>
      </c>
      <c r="IJ40" s="889">
        <v>24054277</v>
      </c>
      <c r="IK40" s="889">
        <v>0</v>
      </c>
      <c r="IL40" s="889">
        <v>24054277</v>
      </c>
      <c r="IM40" s="884" t="s">
        <v>672</v>
      </c>
      <c r="IN40" s="884" t="s">
        <v>671</v>
      </c>
      <c r="IO40" s="884" t="s">
        <v>1672</v>
      </c>
      <c r="IP40" s="884" t="s">
        <v>2348</v>
      </c>
      <c r="IQ40" s="884" t="s">
        <v>2387</v>
      </c>
    </row>
    <row r="41" spans="1:251" x14ac:dyDescent="0.2">
      <c r="A41" s="884" t="s">
        <v>3311</v>
      </c>
      <c r="B41" s="884" t="s">
        <v>146</v>
      </c>
      <c r="C41" s="884" t="s">
        <v>145</v>
      </c>
      <c r="D41" s="889">
        <v>45744924</v>
      </c>
      <c r="E41" s="889">
        <v>0</v>
      </c>
      <c r="F41" s="889">
        <v>45744924</v>
      </c>
      <c r="G41" s="889">
        <v>-2688289</v>
      </c>
      <c r="H41" s="889">
        <v>0</v>
      </c>
      <c r="I41" s="889">
        <v>-2688289</v>
      </c>
      <c r="J41" s="889">
        <v>0</v>
      </c>
      <c r="K41" s="889">
        <v>0</v>
      </c>
      <c r="L41" s="889">
        <v>0</v>
      </c>
      <c r="M41" s="889">
        <v>295931</v>
      </c>
      <c r="N41" s="889">
        <v>0</v>
      </c>
      <c r="O41" s="889">
        <v>295931</v>
      </c>
      <c r="P41" s="889">
        <v>0</v>
      </c>
      <c r="Q41" s="889">
        <v>0</v>
      </c>
      <c r="R41" s="889">
        <v>0</v>
      </c>
      <c r="S41" s="889">
        <v>938788</v>
      </c>
      <c r="T41" s="889">
        <v>0</v>
      </c>
      <c r="U41" s="889">
        <v>938788</v>
      </c>
      <c r="V41" s="889">
        <v>1234719</v>
      </c>
      <c r="W41" s="889">
        <v>0</v>
      </c>
      <c r="X41" s="889">
        <v>1234719</v>
      </c>
      <c r="Y41" s="889">
        <v>-3261069</v>
      </c>
      <c r="Z41" s="889">
        <v>0</v>
      </c>
      <c r="AA41" s="889">
        <v>-3261069</v>
      </c>
      <c r="AB41" s="889">
        <v>0</v>
      </c>
      <c r="AC41" s="889">
        <v>0</v>
      </c>
      <c r="AD41" s="889">
        <v>0</v>
      </c>
      <c r="AE41" s="889">
        <v>-255785</v>
      </c>
      <c r="AF41" s="889">
        <v>0</v>
      </c>
      <c r="AG41" s="889">
        <v>-255785</v>
      </c>
      <c r="AH41" s="889">
        <v>0</v>
      </c>
      <c r="AI41" s="889">
        <v>0</v>
      </c>
      <c r="AJ41" s="889">
        <v>0</v>
      </c>
      <c r="AK41" s="889">
        <v>0</v>
      </c>
      <c r="AL41" s="889">
        <v>0</v>
      </c>
      <c r="AM41" s="889">
        <v>0</v>
      </c>
      <c r="AN41" s="889">
        <v>-1544</v>
      </c>
      <c r="AO41" s="889">
        <v>0</v>
      </c>
      <c r="AP41" s="889">
        <v>-1544</v>
      </c>
      <c r="AQ41" s="889">
        <v>0</v>
      </c>
      <c r="AR41" s="889">
        <v>0</v>
      </c>
      <c r="AS41" s="889">
        <v>0</v>
      </c>
      <c r="AT41" s="889">
        <v>-254241</v>
      </c>
      <c r="AU41" s="889">
        <v>0</v>
      </c>
      <c r="AV41" s="889">
        <v>-254241</v>
      </c>
      <c r="AW41" s="889">
        <v>-1319</v>
      </c>
      <c r="AX41" s="889">
        <v>0</v>
      </c>
      <c r="AY41" s="889">
        <v>-1319</v>
      </c>
      <c r="AZ41" s="889">
        <v>882033</v>
      </c>
      <c r="BA41" s="889">
        <v>0</v>
      </c>
      <c r="BB41" s="889">
        <v>882033</v>
      </c>
      <c r="BC41" s="889">
        <v>-76576</v>
      </c>
      <c r="BD41" s="889">
        <v>0</v>
      </c>
      <c r="BE41" s="889">
        <v>-76576</v>
      </c>
      <c r="BF41" s="889">
        <v>-2597930</v>
      </c>
      <c r="BG41" s="889">
        <v>0</v>
      </c>
      <c r="BH41" s="889">
        <v>-2597930</v>
      </c>
      <c r="BI41" s="889">
        <v>-30548</v>
      </c>
      <c r="BJ41" s="889">
        <v>0</v>
      </c>
      <c r="BK41" s="889">
        <v>-30548</v>
      </c>
      <c r="BL41" s="889">
        <v>-35021</v>
      </c>
      <c r="BM41" s="889">
        <v>0</v>
      </c>
      <c r="BN41" s="889">
        <v>-35021</v>
      </c>
      <c r="BO41" s="889">
        <v>0</v>
      </c>
      <c r="BP41" s="889">
        <v>0</v>
      </c>
      <c r="BQ41" s="889">
        <v>0</v>
      </c>
      <c r="BR41" s="889">
        <v>0</v>
      </c>
      <c r="BS41" s="889">
        <v>0</v>
      </c>
      <c r="BT41" s="889">
        <v>0</v>
      </c>
      <c r="BU41" s="889">
        <v>0</v>
      </c>
      <c r="BV41" s="889">
        <v>0</v>
      </c>
      <c r="BW41" s="889">
        <v>0</v>
      </c>
      <c r="BX41" s="889">
        <v>0</v>
      </c>
      <c r="BY41" s="889">
        <v>0</v>
      </c>
      <c r="BZ41" s="889">
        <v>0</v>
      </c>
      <c r="CA41" s="889">
        <v>-1510</v>
      </c>
      <c r="CB41" s="889">
        <v>0</v>
      </c>
      <c r="CC41" s="889">
        <v>-1510</v>
      </c>
      <c r="CD41" s="889">
        <v>0</v>
      </c>
      <c r="CE41" s="889">
        <v>0</v>
      </c>
      <c r="CF41" s="889">
        <v>0</v>
      </c>
      <c r="CG41" s="889">
        <v>-5376406</v>
      </c>
      <c r="CH41" s="889">
        <v>0</v>
      </c>
      <c r="CI41" s="889">
        <v>-5376406</v>
      </c>
      <c r="CJ41" s="889">
        <v>-12601</v>
      </c>
      <c r="CK41" s="889">
        <v>0</v>
      </c>
      <c r="CL41" s="889">
        <v>-12601</v>
      </c>
      <c r="CM41" s="889">
        <v>-11164</v>
      </c>
      <c r="CN41" s="889">
        <v>0</v>
      </c>
      <c r="CO41" s="889">
        <v>-11164</v>
      </c>
      <c r="CP41" s="889">
        <v>-699619</v>
      </c>
      <c r="CQ41" s="889">
        <v>0</v>
      </c>
      <c r="CR41" s="889">
        <v>-699619</v>
      </c>
      <c r="CS41" s="889">
        <v>503907</v>
      </c>
      <c r="CT41" s="889">
        <v>0</v>
      </c>
      <c r="CU41" s="889">
        <v>503907</v>
      </c>
      <c r="CV41" s="889">
        <v>-219477</v>
      </c>
      <c r="CW41" s="889">
        <v>0</v>
      </c>
      <c r="CX41" s="889">
        <v>-219477</v>
      </c>
      <c r="CY41" s="889">
        <v>-41948</v>
      </c>
      <c r="CZ41" s="889">
        <v>0</v>
      </c>
      <c r="DA41" s="889">
        <v>-41948</v>
      </c>
      <c r="DB41" s="889">
        <v>0</v>
      </c>
      <c r="DC41" s="889">
        <v>0</v>
      </c>
      <c r="DD41" s="889">
        <v>0</v>
      </c>
      <c r="DE41" s="889">
        <v>-3044</v>
      </c>
      <c r="DF41" s="889">
        <v>0</v>
      </c>
      <c r="DG41" s="889">
        <v>-3044</v>
      </c>
      <c r="DH41" s="889">
        <v>0</v>
      </c>
      <c r="DI41" s="889">
        <v>0</v>
      </c>
      <c r="DJ41" s="889">
        <v>0</v>
      </c>
      <c r="DK41" s="889">
        <v>0</v>
      </c>
      <c r="DL41" s="889">
        <v>0</v>
      </c>
      <c r="DM41" s="889">
        <v>0</v>
      </c>
      <c r="DN41" s="889">
        <v>0</v>
      </c>
      <c r="DO41" s="889">
        <v>0</v>
      </c>
      <c r="DP41" s="889">
        <v>0</v>
      </c>
      <c r="DQ41" s="889">
        <v>0</v>
      </c>
      <c r="DR41" s="889">
        <v>0</v>
      </c>
      <c r="DS41" s="889">
        <v>0</v>
      </c>
      <c r="DT41" s="889">
        <v>0</v>
      </c>
      <c r="DU41" s="889">
        <v>0</v>
      </c>
      <c r="DV41" s="889">
        <v>0</v>
      </c>
      <c r="DW41" s="889">
        <v>0</v>
      </c>
      <c r="DX41" s="889">
        <v>0</v>
      </c>
      <c r="DY41" s="889">
        <v>0</v>
      </c>
      <c r="DZ41" s="889">
        <v>0</v>
      </c>
      <c r="EA41" s="889">
        <v>0</v>
      </c>
      <c r="EB41" s="889">
        <v>0</v>
      </c>
      <c r="EC41" s="889">
        <v>0</v>
      </c>
      <c r="ED41" s="889">
        <v>0</v>
      </c>
      <c r="EE41" s="889">
        <v>0</v>
      </c>
      <c r="EF41" s="889">
        <v>0</v>
      </c>
      <c r="EG41" s="889">
        <v>0</v>
      </c>
      <c r="EH41" s="889">
        <v>0</v>
      </c>
      <c r="EI41" s="889">
        <v>0</v>
      </c>
      <c r="EJ41" s="889">
        <v>0</v>
      </c>
      <c r="EK41" s="889">
        <v>0</v>
      </c>
      <c r="EL41" s="889">
        <v>-44992</v>
      </c>
      <c r="EM41" s="889">
        <v>0</v>
      </c>
      <c r="EN41" s="889">
        <v>-44992</v>
      </c>
      <c r="EO41" s="889">
        <v>0</v>
      </c>
      <c r="EP41" s="889">
        <v>0</v>
      </c>
      <c r="EQ41" s="889">
        <v>0</v>
      </c>
      <c r="ER41" s="889">
        <v>0</v>
      </c>
      <c r="ES41" s="889">
        <v>0</v>
      </c>
      <c r="ET41" s="889">
        <v>0</v>
      </c>
      <c r="EU41" s="889">
        <v>0</v>
      </c>
      <c r="EV41" s="889">
        <v>0</v>
      </c>
      <c r="EW41" s="889">
        <v>0</v>
      </c>
      <c r="EX41" s="889">
        <v>0</v>
      </c>
      <c r="EY41" s="889">
        <v>0</v>
      </c>
      <c r="EZ41" s="889">
        <v>0</v>
      </c>
      <c r="FA41" s="889">
        <v>0</v>
      </c>
      <c r="FB41" s="889">
        <v>0</v>
      </c>
      <c r="FC41" s="889">
        <v>0</v>
      </c>
      <c r="FD41" s="889">
        <v>0</v>
      </c>
      <c r="FE41" s="889">
        <v>0</v>
      </c>
      <c r="FF41" s="889">
        <v>0</v>
      </c>
      <c r="FG41" s="889">
        <v>0</v>
      </c>
      <c r="FH41" s="889">
        <v>0</v>
      </c>
      <c r="FI41" s="889">
        <v>0</v>
      </c>
      <c r="FJ41" s="889">
        <v>0</v>
      </c>
      <c r="FK41" s="889">
        <v>0</v>
      </c>
      <c r="FL41" s="889">
        <v>0</v>
      </c>
      <c r="FM41" s="889">
        <v>0</v>
      </c>
      <c r="FN41" s="889">
        <v>0</v>
      </c>
      <c r="FO41" s="889">
        <v>0</v>
      </c>
      <c r="FP41" s="889">
        <v>0</v>
      </c>
      <c r="FQ41" s="889">
        <v>0</v>
      </c>
      <c r="FR41" s="889">
        <v>0</v>
      </c>
      <c r="FS41" s="889">
        <v>0</v>
      </c>
      <c r="FT41" s="889">
        <v>0</v>
      </c>
      <c r="FU41" s="889">
        <v>0</v>
      </c>
      <c r="FV41" s="889">
        <v>0</v>
      </c>
      <c r="FW41" s="889">
        <v>0</v>
      </c>
      <c r="FX41" s="889">
        <v>0</v>
      </c>
      <c r="FY41" s="889">
        <v>-11289</v>
      </c>
      <c r="FZ41" s="889">
        <v>0</v>
      </c>
      <c r="GA41" s="889">
        <v>-11289</v>
      </c>
      <c r="GB41" s="889">
        <v>0</v>
      </c>
      <c r="GC41" s="889">
        <v>0</v>
      </c>
      <c r="GD41" s="889">
        <v>0</v>
      </c>
      <c r="GE41" s="889">
        <v>39</v>
      </c>
      <c r="GF41" s="889">
        <v>0</v>
      </c>
      <c r="GG41" s="889">
        <v>39</v>
      </c>
      <c r="GH41" s="889">
        <v>4000</v>
      </c>
      <c r="GI41" s="889">
        <v>0</v>
      </c>
      <c r="GJ41" s="889">
        <v>4000</v>
      </c>
      <c r="GK41" s="889">
        <v>-2628212</v>
      </c>
      <c r="GL41" s="889">
        <v>0</v>
      </c>
      <c r="GM41" s="889">
        <v>-2628212</v>
      </c>
      <c r="GN41" s="889">
        <v>483954</v>
      </c>
      <c r="GO41" s="889">
        <v>0</v>
      </c>
      <c r="GP41" s="889">
        <v>483954</v>
      </c>
      <c r="GQ41" s="889">
        <v>-3293</v>
      </c>
      <c r="GR41" s="889">
        <v>0</v>
      </c>
      <c r="GS41" s="889">
        <v>-3293</v>
      </c>
      <c r="GT41" s="889">
        <v>-1599094</v>
      </c>
      <c r="GU41" s="889">
        <v>0</v>
      </c>
      <c r="GV41" s="889">
        <v>-1599094</v>
      </c>
      <c r="GW41" s="889">
        <v>0</v>
      </c>
      <c r="GX41" s="889">
        <v>0</v>
      </c>
      <c r="GY41" s="889">
        <v>0</v>
      </c>
      <c r="GZ41" s="889">
        <v>-3753896</v>
      </c>
      <c r="HA41" s="889">
        <v>0</v>
      </c>
      <c r="HB41" s="889">
        <v>-3753896</v>
      </c>
      <c r="HC41" s="889">
        <v>0</v>
      </c>
      <c r="HD41" s="889">
        <v>0</v>
      </c>
      <c r="HE41" s="889">
        <v>0</v>
      </c>
      <c r="HF41" s="889">
        <v>0</v>
      </c>
      <c r="HG41" s="889">
        <v>0</v>
      </c>
      <c r="HH41" s="889">
        <v>0</v>
      </c>
      <c r="HI41" s="889">
        <v>0</v>
      </c>
      <c r="HJ41" s="889">
        <v>0</v>
      </c>
      <c r="HK41" s="889">
        <v>0</v>
      </c>
      <c r="HL41" s="889">
        <v>43056635</v>
      </c>
      <c r="HM41" s="889">
        <v>0</v>
      </c>
      <c r="HN41" s="889">
        <v>43056635</v>
      </c>
      <c r="HO41" s="889">
        <v>1234719</v>
      </c>
      <c r="HP41" s="889">
        <v>0</v>
      </c>
      <c r="HQ41" s="889">
        <v>1234719</v>
      </c>
      <c r="HR41" s="889">
        <v>-5376406</v>
      </c>
      <c r="HS41" s="889">
        <v>0</v>
      </c>
      <c r="HT41" s="889">
        <v>-5376406</v>
      </c>
      <c r="HU41" s="889">
        <v>-219477</v>
      </c>
      <c r="HV41" s="889">
        <v>0</v>
      </c>
      <c r="HW41" s="889">
        <v>-219477</v>
      </c>
      <c r="HX41" s="889">
        <v>-44992</v>
      </c>
      <c r="HY41" s="889">
        <v>0</v>
      </c>
      <c r="HZ41" s="889">
        <v>-44992</v>
      </c>
      <c r="IA41" s="889">
        <v>-3753896</v>
      </c>
      <c r="IB41" s="889">
        <v>0</v>
      </c>
      <c r="IC41" s="889">
        <v>-3753896</v>
      </c>
      <c r="ID41" s="889">
        <v>0</v>
      </c>
      <c r="IE41" s="889">
        <v>0</v>
      </c>
      <c r="IF41" s="889">
        <v>0</v>
      </c>
      <c r="IG41" s="889">
        <v>-8160052</v>
      </c>
      <c r="IH41" s="889">
        <v>0</v>
      </c>
      <c r="II41" s="889">
        <v>-8160052</v>
      </c>
      <c r="IJ41" s="889">
        <v>34896583</v>
      </c>
      <c r="IK41" s="889">
        <v>0</v>
      </c>
      <c r="IL41" s="889">
        <v>34896583</v>
      </c>
      <c r="IM41" s="884" t="s">
        <v>692</v>
      </c>
      <c r="IN41" s="884" t="s">
        <v>676</v>
      </c>
      <c r="IO41" s="884" t="s">
        <v>1672</v>
      </c>
      <c r="IP41" s="884" t="s">
        <v>2345</v>
      </c>
      <c r="IQ41" s="884" t="s">
        <v>2388</v>
      </c>
    </row>
    <row r="42" spans="1:251" x14ac:dyDescent="0.2">
      <c r="A42" s="884" t="s">
        <v>3311</v>
      </c>
      <c r="B42" s="884" t="s">
        <v>148</v>
      </c>
      <c r="C42" s="884" t="s">
        <v>147</v>
      </c>
      <c r="D42" s="889">
        <v>35119315</v>
      </c>
      <c r="E42" s="889">
        <v>557633</v>
      </c>
      <c r="F42" s="889">
        <v>35676948</v>
      </c>
      <c r="G42" s="889">
        <v>-707154</v>
      </c>
      <c r="H42" s="889">
        <v>0</v>
      </c>
      <c r="I42" s="889">
        <v>-707154</v>
      </c>
      <c r="J42" s="889">
        <v>0</v>
      </c>
      <c r="K42" s="889">
        <v>0</v>
      </c>
      <c r="L42" s="889">
        <v>0</v>
      </c>
      <c r="M42" s="889">
        <v>18427</v>
      </c>
      <c r="N42" s="889">
        <v>0</v>
      </c>
      <c r="O42" s="889">
        <v>18427</v>
      </c>
      <c r="P42" s="889">
        <v>0</v>
      </c>
      <c r="Q42" s="889">
        <v>0</v>
      </c>
      <c r="R42" s="889">
        <v>0</v>
      </c>
      <c r="S42" s="889">
        <v>10006</v>
      </c>
      <c r="T42" s="889">
        <v>0</v>
      </c>
      <c r="U42" s="889">
        <v>10006</v>
      </c>
      <c r="V42" s="889">
        <v>28433</v>
      </c>
      <c r="W42" s="889">
        <v>0</v>
      </c>
      <c r="X42" s="889">
        <v>28433</v>
      </c>
      <c r="Y42" s="889">
        <v>-3191544</v>
      </c>
      <c r="Z42" s="889">
        <v>0</v>
      </c>
      <c r="AA42" s="889">
        <v>-3191544</v>
      </c>
      <c r="AB42" s="889">
        <v>0</v>
      </c>
      <c r="AC42" s="889">
        <v>0</v>
      </c>
      <c r="AD42" s="889">
        <v>0</v>
      </c>
      <c r="AE42" s="889">
        <v>-72201</v>
      </c>
      <c r="AF42" s="889">
        <v>0</v>
      </c>
      <c r="AG42" s="889">
        <v>-72201</v>
      </c>
      <c r="AH42" s="889">
        <v>635</v>
      </c>
      <c r="AI42" s="889">
        <v>0</v>
      </c>
      <c r="AJ42" s="889">
        <v>635</v>
      </c>
      <c r="AK42" s="889">
        <v>0</v>
      </c>
      <c r="AL42" s="889">
        <v>0</v>
      </c>
      <c r="AM42" s="889">
        <v>0</v>
      </c>
      <c r="AN42" s="889">
        <v>628</v>
      </c>
      <c r="AO42" s="889">
        <v>0</v>
      </c>
      <c r="AP42" s="889">
        <v>628</v>
      </c>
      <c r="AQ42" s="889">
        <v>0</v>
      </c>
      <c r="AR42" s="889">
        <v>0</v>
      </c>
      <c r="AS42" s="889">
        <v>0</v>
      </c>
      <c r="AT42" s="889">
        <v>-73464</v>
      </c>
      <c r="AU42" s="889">
        <v>0</v>
      </c>
      <c r="AV42" s="889">
        <v>-73464</v>
      </c>
      <c r="AW42" s="889">
        <v>0</v>
      </c>
      <c r="AX42" s="889">
        <v>0</v>
      </c>
      <c r="AY42" s="889">
        <v>0</v>
      </c>
      <c r="AZ42" s="889">
        <v>652757</v>
      </c>
      <c r="BA42" s="889">
        <v>14047</v>
      </c>
      <c r="BB42" s="889">
        <v>666804</v>
      </c>
      <c r="BC42" s="889">
        <v>-15373</v>
      </c>
      <c r="BD42" s="889">
        <v>0</v>
      </c>
      <c r="BE42" s="889">
        <v>-15373</v>
      </c>
      <c r="BF42" s="889">
        <v>-1695328</v>
      </c>
      <c r="BG42" s="889">
        <v>0</v>
      </c>
      <c r="BH42" s="889">
        <v>-1695328</v>
      </c>
      <c r="BI42" s="889">
        <v>-130336</v>
      </c>
      <c r="BJ42" s="889">
        <v>0</v>
      </c>
      <c r="BK42" s="889">
        <v>-130336</v>
      </c>
      <c r="BL42" s="889">
        <v>-4403</v>
      </c>
      <c r="BM42" s="889">
        <v>0</v>
      </c>
      <c r="BN42" s="889">
        <v>-4403</v>
      </c>
      <c r="BO42" s="889">
        <v>0</v>
      </c>
      <c r="BP42" s="889">
        <v>0</v>
      </c>
      <c r="BQ42" s="889">
        <v>0</v>
      </c>
      <c r="BR42" s="889">
        <v>-2522</v>
      </c>
      <c r="BS42" s="889">
        <v>0</v>
      </c>
      <c r="BT42" s="889">
        <v>-2522</v>
      </c>
      <c r="BU42" s="889">
        <v>0</v>
      </c>
      <c r="BV42" s="889">
        <v>0</v>
      </c>
      <c r="BW42" s="889">
        <v>0</v>
      </c>
      <c r="BX42" s="889">
        <v>0</v>
      </c>
      <c r="BY42" s="889">
        <v>0</v>
      </c>
      <c r="BZ42" s="889">
        <v>0</v>
      </c>
      <c r="CA42" s="889">
        <v>-7603</v>
      </c>
      <c r="CB42" s="889">
        <v>0</v>
      </c>
      <c r="CC42" s="889">
        <v>-7603</v>
      </c>
      <c r="CD42" s="889">
        <v>0</v>
      </c>
      <c r="CE42" s="889">
        <v>0</v>
      </c>
      <c r="CF42" s="889">
        <v>0</v>
      </c>
      <c r="CG42" s="889">
        <v>-4466553</v>
      </c>
      <c r="CH42" s="889">
        <v>14047</v>
      </c>
      <c r="CI42" s="889">
        <v>-4452506</v>
      </c>
      <c r="CJ42" s="889">
        <v>0</v>
      </c>
      <c r="CK42" s="889">
        <v>0</v>
      </c>
      <c r="CL42" s="889">
        <v>0</v>
      </c>
      <c r="CM42" s="889">
        <v>0</v>
      </c>
      <c r="CN42" s="889">
        <v>0</v>
      </c>
      <c r="CO42" s="889">
        <v>0</v>
      </c>
      <c r="CP42" s="889">
        <v>-874148</v>
      </c>
      <c r="CQ42" s="889">
        <v>-65750</v>
      </c>
      <c r="CR42" s="889">
        <v>-939898</v>
      </c>
      <c r="CS42" s="889">
        <v>-357708</v>
      </c>
      <c r="CT42" s="889">
        <v>-36084</v>
      </c>
      <c r="CU42" s="889">
        <v>-393792</v>
      </c>
      <c r="CV42" s="889">
        <v>-1231856</v>
      </c>
      <c r="CW42" s="889">
        <v>-101834</v>
      </c>
      <c r="CX42" s="889">
        <v>-1333690</v>
      </c>
      <c r="CY42" s="889">
        <v>-72762</v>
      </c>
      <c r="CZ42" s="889">
        <v>0</v>
      </c>
      <c r="DA42" s="889">
        <v>-72762</v>
      </c>
      <c r="DB42" s="889">
        <v>-8688</v>
      </c>
      <c r="DC42" s="889">
        <v>0</v>
      </c>
      <c r="DD42" s="889">
        <v>-8688</v>
      </c>
      <c r="DE42" s="889">
        <v>-21756</v>
      </c>
      <c r="DF42" s="889">
        <v>0</v>
      </c>
      <c r="DG42" s="889">
        <v>-21756</v>
      </c>
      <c r="DH42" s="889">
        <v>-677</v>
      </c>
      <c r="DI42" s="889">
        <v>0</v>
      </c>
      <c r="DJ42" s="889">
        <v>-677</v>
      </c>
      <c r="DK42" s="889">
        <v>0</v>
      </c>
      <c r="DL42" s="889">
        <v>0</v>
      </c>
      <c r="DM42" s="889">
        <v>0</v>
      </c>
      <c r="DN42" s="889">
        <v>0</v>
      </c>
      <c r="DO42" s="889">
        <v>0</v>
      </c>
      <c r="DP42" s="889">
        <v>0</v>
      </c>
      <c r="DQ42" s="889">
        <v>0</v>
      </c>
      <c r="DR42" s="889">
        <v>0</v>
      </c>
      <c r="DS42" s="889">
        <v>0</v>
      </c>
      <c r="DT42" s="889">
        <v>0</v>
      </c>
      <c r="DU42" s="889">
        <v>0</v>
      </c>
      <c r="DV42" s="889">
        <v>0</v>
      </c>
      <c r="DW42" s="889">
        <v>0</v>
      </c>
      <c r="DX42" s="889">
        <v>0</v>
      </c>
      <c r="DY42" s="889">
        <v>0</v>
      </c>
      <c r="DZ42" s="889">
        <v>0</v>
      </c>
      <c r="EA42" s="889">
        <v>0</v>
      </c>
      <c r="EB42" s="889">
        <v>0</v>
      </c>
      <c r="EC42" s="889">
        <v>0</v>
      </c>
      <c r="ED42" s="889">
        <v>0</v>
      </c>
      <c r="EE42" s="889">
        <v>0</v>
      </c>
      <c r="EF42" s="889">
        <v>0</v>
      </c>
      <c r="EG42" s="889">
        <v>0</v>
      </c>
      <c r="EH42" s="889">
        <v>0</v>
      </c>
      <c r="EI42" s="889">
        <v>0</v>
      </c>
      <c r="EJ42" s="889">
        <v>0</v>
      </c>
      <c r="EK42" s="889">
        <v>0</v>
      </c>
      <c r="EL42" s="889">
        <v>-103883</v>
      </c>
      <c r="EM42" s="889">
        <v>0</v>
      </c>
      <c r="EN42" s="889">
        <v>-103883</v>
      </c>
      <c r="EO42" s="889">
        <v>0</v>
      </c>
      <c r="EP42" s="889">
        <v>0</v>
      </c>
      <c r="EQ42" s="889">
        <v>0</v>
      </c>
      <c r="ER42" s="889">
        <v>0</v>
      </c>
      <c r="ES42" s="889">
        <v>0</v>
      </c>
      <c r="ET42" s="889">
        <v>0</v>
      </c>
      <c r="EU42" s="889">
        <v>0</v>
      </c>
      <c r="EV42" s="889">
        <v>0</v>
      </c>
      <c r="EW42" s="889">
        <v>0</v>
      </c>
      <c r="EX42" s="889">
        <v>0</v>
      </c>
      <c r="EY42" s="889">
        <v>0</v>
      </c>
      <c r="EZ42" s="889">
        <v>0</v>
      </c>
      <c r="FA42" s="889">
        <v>0</v>
      </c>
      <c r="FB42" s="889">
        <v>0</v>
      </c>
      <c r="FC42" s="889">
        <v>0</v>
      </c>
      <c r="FD42" s="889">
        <v>0</v>
      </c>
      <c r="FE42" s="889">
        <v>0</v>
      </c>
      <c r="FF42" s="889">
        <v>0</v>
      </c>
      <c r="FG42" s="889">
        <v>0</v>
      </c>
      <c r="FH42" s="889">
        <v>0</v>
      </c>
      <c r="FI42" s="889">
        <v>0</v>
      </c>
      <c r="FJ42" s="889">
        <v>0</v>
      </c>
      <c r="FK42" s="889">
        <v>0</v>
      </c>
      <c r="FL42" s="889">
        <v>0</v>
      </c>
      <c r="FM42" s="889">
        <v>-2522</v>
      </c>
      <c r="FN42" s="889">
        <v>0</v>
      </c>
      <c r="FO42" s="889">
        <v>-2522</v>
      </c>
      <c r="FP42" s="889">
        <v>0</v>
      </c>
      <c r="FQ42" s="889">
        <v>0</v>
      </c>
      <c r="FR42" s="889">
        <v>0</v>
      </c>
      <c r="FS42" s="889">
        <v>0</v>
      </c>
      <c r="FT42" s="889">
        <v>0</v>
      </c>
      <c r="FU42" s="889">
        <v>0</v>
      </c>
      <c r="FV42" s="889">
        <v>0</v>
      </c>
      <c r="FW42" s="889">
        <v>0</v>
      </c>
      <c r="FX42" s="889">
        <v>0</v>
      </c>
      <c r="FY42" s="889">
        <v>-21216</v>
      </c>
      <c r="FZ42" s="889">
        <v>0</v>
      </c>
      <c r="GA42" s="889">
        <v>-21216</v>
      </c>
      <c r="GB42" s="889">
        <v>0</v>
      </c>
      <c r="GC42" s="889">
        <v>0</v>
      </c>
      <c r="GD42" s="889">
        <v>0</v>
      </c>
      <c r="GE42" s="889">
        <v>0</v>
      </c>
      <c r="GF42" s="889">
        <v>0</v>
      </c>
      <c r="GG42" s="889">
        <v>0</v>
      </c>
      <c r="GH42" s="889">
        <v>0</v>
      </c>
      <c r="GI42" s="889">
        <v>0</v>
      </c>
      <c r="GJ42" s="889">
        <v>0</v>
      </c>
      <c r="GK42" s="889">
        <v>-1493701</v>
      </c>
      <c r="GL42" s="889">
        <v>0</v>
      </c>
      <c r="GM42" s="889">
        <v>-1493701</v>
      </c>
      <c r="GN42" s="889">
        <v>648210</v>
      </c>
      <c r="GO42" s="889">
        <v>0</v>
      </c>
      <c r="GP42" s="889">
        <v>648210</v>
      </c>
      <c r="GQ42" s="889">
        <v>-4807</v>
      </c>
      <c r="GR42" s="889">
        <v>0</v>
      </c>
      <c r="GS42" s="889">
        <v>-4807</v>
      </c>
      <c r="GT42" s="889">
        <v>-1157900</v>
      </c>
      <c r="GU42" s="889">
        <v>0</v>
      </c>
      <c r="GV42" s="889">
        <v>-1157900</v>
      </c>
      <c r="GW42" s="889">
        <v>0</v>
      </c>
      <c r="GX42" s="889">
        <v>0</v>
      </c>
      <c r="GY42" s="889">
        <v>0</v>
      </c>
      <c r="GZ42" s="889">
        <v>-2031936</v>
      </c>
      <c r="HA42" s="889">
        <v>0</v>
      </c>
      <c r="HB42" s="889">
        <v>-2031936</v>
      </c>
      <c r="HC42" s="889">
        <v>0</v>
      </c>
      <c r="HD42" s="889">
        <v>0</v>
      </c>
      <c r="HE42" s="889">
        <v>0</v>
      </c>
      <c r="HF42" s="889">
        <v>0</v>
      </c>
      <c r="HG42" s="889">
        <v>0</v>
      </c>
      <c r="HH42" s="889">
        <v>0</v>
      </c>
      <c r="HI42" s="889">
        <v>0</v>
      </c>
      <c r="HJ42" s="889">
        <v>0</v>
      </c>
      <c r="HK42" s="889">
        <v>0</v>
      </c>
      <c r="HL42" s="889">
        <v>34412161</v>
      </c>
      <c r="HM42" s="889">
        <v>557633</v>
      </c>
      <c r="HN42" s="889">
        <v>34969794</v>
      </c>
      <c r="HO42" s="889">
        <v>28433</v>
      </c>
      <c r="HP42" s="889">
        <v>0</v>
      </c>
      <c r="HQ42" s="889">
        <v>28433</v>
      </c>
      <c r="HR42" s="889">
        <v>-4466553</v>
      </c>
      <c r="HS42" s="889">
        <v>14047</v>
      </c>
      <c r="HT42" s="889">
        <v>-4452506</v>
      </c>
      <c r="HU42" s="889">
        <v>-1231856</v>
      </c>
      <c r="HV42" s="889">
        <v>-101834</v>
      </c>
      <c r="HW42" s="889">
        <v>-1333690</v>
      </c>
      <c r="HX42" s="889">
        <v>-103883</v>
      </c>
      <c r="HY42" s="889">
        <v>0</v>
      </c>
      <c r="HZ42" s="889">
        <v>-103883</v>
      </c>
      <c r="IA42" s="889">
        <v>-2031936</v>
      </c>
      <c r="IB42" s="889">
        <v>0</v>
      </c>
      <c r="IC42" s="889">
        <v>-2031936</v>
      </c>
      <c r="ID42" s="889">
        <v>0</v>
      </c>
      <c r="IE42" s="889">
        <v>0</v>
      </c>
      <c r="IF42" s="889">
        <v>0</v>
      </c>
      <c r="IG42" s="889">
        <v>-7805795</v>
      </c>
      <c r="IH42" s="889">
        <v>-87787</v>
      </c>
      <c r="II42" s="889">
        <v>-7893582</v>
      </c>
      <c r="IJ42" s="889">
        <v>26606366</v>
      </c>
      <c r="IK42" s="889">
        <v>469846</v>
      </c>
      <c r="IL42" s="889">
        <v>27076212</v>
      </c>
      <c r="IM42" s="884" t="s">
        <v>721</v>
      </c>
      <c r="IN42" s="884" t="s">
        <v>720</v>
      </c>
      <c r="IO42" s="884" t="s">
        <v>1672</v>
      </c>
      <c r="IP42" s="884" t="s">
        <v>2347</v>
      </c>
      <c r="IQ42" s="884" t="s">
        <v>2389</v>
      </c>
    </row>
    <row r="43" spans="1:251" x14ac:dyDescent="0.2">
      <c r="A43" s="884" t="s">
        <v>3311</v>
      </c>
      <c r="B43" s="884" t="s">
        <v>1066</v>
      </c>
      <c r="C43" s="884" t="s">
        <v>1068</v>
      </c>
      <c r="D43" s="889">
        <v>224611730</v>
      </c>
      <c r="E43" s="889">
        <v>3468576</v>
      </c>
      <c r="F43" s="889">
        <v>228080306</v>
      </c>
      <c r="G43" s="889">
        <v>-11328148</v>
      </c>
      <c r="H43" s="889">
        <v>0</v>
      </c>
      <c r="I43" s="889">
        <v>-11328148</v>
      </c>
      <c r="J43" s="889">
        <v>0</v>
      </c>
      <c r="K43" s="889">
        <v>0</v>
      </c>
      <c r="L43" s="889">
        <v>0</v>
      </c>
      <c r="M43" s="889">
        <v>1331874</v>
      </c>
      <c r="N43" s="889">
        <v>0</v>
      </c>
      <c r="O43" s="889">
        <v>1331874</v>
      </c>
      <c r="P43" s="889">
        <v>0</v>
      </c>
      <c r="Q43" s="889">
        <v>0</v>
      </c>
      <c r="R43" s="889">
        <v>0</v>
      </c>
      <c r="S43" s="889">
        <v>320244</v>
      </c>
      <c r="T43" s="889">
        <v>0</v>
      </c>
      <c r="U43" s="889">
        <v>320244</v>
      </c>
      <c r="V43" s="889">
        <v>1652118</v>
      </c>
      <c r="W43" s="889">
        <v>0</v>
      </c>
      <c r="X43" s="889">
        <v>1652118</v>
      </c>
      <c r="Y43" s="889">
        <v>-17418325</v>
      </c>
      <c r="Z43" s="889">
        <v>-4874</v>
      </c>
      <c r="AA43" s="889">
        <v>-17423199</v>
      </c>
      <c r="AB43" s="889">
        <v>-140293</v>
      </c>
      <c r="AC43" s="889">
        <v>0</v>
      </c>
      <c r="AD43" s="889">
        <v>-140293</v>
      </c>
      <c r="AE43" s="889">
        <v>-1173936</v>
      </c>
      <c r="AF43" s="889">
        <v>0</v>
      </c>
      <c r="AG43" s="889">
        <v>-1173936</v>
      </c>
      <c r="AH43" s="889">
        <v>0</v>
      </c>
      <c r="AI43" s="889">
        <v>0</v>
      </c>
      <c r="AJ43" s="889">
        <v>0</v>
      </c>
      <c r="AK43" s="889">
        <v>0</v>
      </c>
      <c r="AL43" s="889">
        <v>0</v>
      </c>
      <c r="AM43" s="889">
        <v>0</v>
      </c>
      <c r="AN43" s="889">
        <v>-44752</v>
      </c>
      <c r="AO43" s="889">
        <v>0</v>
      </c>
      <c r="AP43" s="889">
        <v>-44752</v>
      </c>
      <c r="AQ43" s="889">
        <v>9196</v>
      </c>
      <c r="AR43" s="889">
        <v>0</v>
      </c>
      <c r="AS43" s="889">
        <v>9196</v>
      </c>
      <c r="AT43" s="889">
        <v>-1129184</v>
      </c>
      <c r="AU43" s="889">
        <v>0</v>
      </c>
      <c r="AV43" s="889">
        <v>-1129184</v>
      </c>
      <c r="AW43" s="889">
        <v>-78232</v>
      </c>
      <c r="AX43" s="889">
        <v>0</v>
      </c>
      <c r="AY43" s="889">
        <v>-78232</v>
      </c>
      <c r="AZ43" s="889">
        <v>4204647</v>
      </c>
      <c r="BA43" s="889">
        <v>0</v>
      </c>
      <c r="BB43" s="889">
        <v>4204647</v>
      </c>
      <c r="BC43" s="889">
        <v>-88698</v>
      </c>
      <c r="BD43" s="889">
        <v>0</v>
      </c>
      <c r="BE43" s="889">
        <v>-88698</v>
      </c>
      <c r="BF43" s="889">
        <v>-16950785</v>
      </c>
      <c r="BG43" s="889">
        <v>0</v>
      </c>
      <c r="BH43" s="889">
        <v>-16950785</v>
      </c>
      <c r="BI43" s="889">
        <v>467308</v>
      </c>
      <c r="BJ43" s="889">
        <v>0</v>
      </c>
      <c r="BK43" s="889">
        <v>467308</v>
      </c>
      <c r="BL43" s="889">
        <v>-151422</v>
      </c>
      <c r="BM43" s="889">
        <v>0</v>
      </c>
      <c r="BN43" s="889">
        <v>-151422</v>
      </c>
      <c r="BO43" s="889">
        <v>-28500</v>
      </c>
      <c r="BP43" s="889">
        <v>0</v>
      </c>
      <c r="BQ43" s="889">
        <v>-28500</v>
      </c>
      <c r="BR43" s="889">
        <v>-72842</v>
      </c>
      <c r="BS43" s="889">
        <v>0</v>
      </c>
      <c r="BT43" s="889">
        <v>-72842</v>
      </c>
      <c r="BU43" s="889">
        <v>9425</v>
      </c>
      <c r="BV43" s="889">
        <v>0</v>
      </c>
      <c r="BW43" s="889">
        <v>9425</v>
      </c>
      <c r="BX43" s="889">
        <v>0</v>
      </c>
      <c r="BY43" s="889">
        <v>0</v>
      </c>
      <c r="BZ43" s="889">
        <v>0</v>
      </c>
      <c r="CA43" s="889">
        <v>-49344</v>
      </c>
      <c r="CB43" s="889">
        <v>0</v>
      </c>
      <c r="CC43" s="889">
        <v>-49344</v>
      </c>
      <c r="CD43" s="889">
        <v>5997</v>
      </c>
      <c r="CE43" s="889">
        <v>0</v>
      </c>
      <c r="CF43" s="889">
        <v>5997</v>
      </c>
      <c r="CG43" s="889">
        <v>-31246475</v>
      </c>
      <c r="CH43" s="889">
        <v>-4874</v>
      </c>
      <c r="CI43" s="889">
        <v>-31251349</v>
      </c>
      <c r="CJ43" s="889">
        <v>-35210</v>
      </c>
      <c r="CK43" s="889">
        <v>0</v>
      </c>
      <c r="CL43" s="889">
        <v>-35210</v>
      </c>
      <c r="CM43" s="889">
        <v>-12903</v>
      </c>
      <c r="CN43" s="889">
        <v>0</v>
      </c>
      <c r="CO43" s="889">
        <v>-12903</v>
      </c>
      <c r="CP43" s="889">
        <v>-9973828</v>
      </c>
      <c r="CQ43" s="889">
        <v>-294456</v>
      </c>
      <c r="CR43" s="889">
        <v>-10268284</v>
      </c>
      <c r="CS43" s="889">
        <v>3357718</v>
      </c>
      <c r="CT43" s="889">
        <v>0</v>
      </c>
      <c r="CU43" s="889">
        <v>3357718</v>
      </c>
      <c r="CV43" s="889">
        <v>-6664223</v>
      </c>
      <c r="CW43" s="889">
        <v>-294456</v>
      </c>
      <c r="CX43" s="889">
        <v>-6958679</v>
      </c>
      <c r="CY43" s="889">
        <v>-589239</v>
      </c>
      <c r="CZ43" s="889">
        <v>0</v>
      </c>
      <c r="DA43" s="889">
        <v>-589239</v>
      </c>
      <c r="DB43" s="889">
        <v>-99259</v>
      </c>
      <c r="DC43" s="889">
        <v>0</v>
      </c>
      <c r="DD43" s="889">
        <v>-99259</v>
      </c>
      <c r="DE43" s="889">
        <v>-144328</v>
      </c>
      <c r="DF43" s="889">
        <v>0</v>
      </c>
      <c r="DG43" s="889">
        <v>-144328</v>
      </c>
      <c r="DH43" s="889">
        <v>-155117</v>
      </c>
      <c r="DI43" s="889">
        <v>0</v>
      </c>
      <c r="DJ43" s="889">
        <v>-155117</v>
      </c>
      <c r="DK43" s="889">
        <v>-9674</v>
      </c>
      <c r="DL43" s="889">
        <v>0</v>
      </c>
      <c r="DM43" s="889">
        <v>-9674</v>
      </c>
      <c r="DN43" s="889">
        <v>-16136</v>
      </c>
      <c r="DO43" s="889">
        <v>0</v>
      </c>
      <c r="DP43" s="889">
        <v>-16136</v>
      </c>
      <c r="DQ43" s="889">
        <v>0</v>
      </c>
      <c r="DR43" s="889">
        <v>0</v>
      </c>
      <c r="DS43" s="889">
        <v>0</v>
      </c>
      <c r="DT43" s="889">
        <v>0</v>
      </c>
      <c r="DU43" s="889">
        <v>0</v>
      </c>
      <c r="DV43" s="889">
        <v>0</v>
      </c>
      <c r="DW43" s="889">
        <v>0</v>
      </c>
      <c r="DX43" s="889">
        <v>0</v>
      </c>
      <c r="DY43" s="889">
        <v>0</v>
      </c>
      <c r="DZ43" s="889">
        <v>0</v>
      </c>
      <c r="EA43" s="889">
        <v>0</v>
      </c>
      <c r="EB43" s="889">
        <v>0</v>
      </c>
      <c r="EC43" s="889">
        <v>0</v>
      </c>
      <c r="ED43" s="889">
        <v>-704939</v>
      </c>
      <c r="EE43" s="889">
        <v>-704939</v>
      </c>
      <c r="EF43" s="889">
        <v>0</v>
      </c>
      <c r="EG43" s="889">
        <v>-54905</v>
      </c>
      <c r="EH43" s="889">
        <v>-54905</v>
      </c>
      <c r="EI43" s="889">
        <v>-759844</v>
      </c>
      <c r="EJ43" s="889">
        <v>0</v>
      </c>
      <c r="EK43" s="889">
        <v>0</v>
      </c>
      <c r="EL43" s="889">
        <v>-1013753</v>
      </c>
      <c r="EM43" s="889">
        <v>-759844</v>
      </c>
      <c r="EN43" s="889">
        <v>-1773597</v>
      </c>
      <c r="EO43" s="889">
        <v>0</v>
      </c>
      <c r="EP43" s="889">
        <v>0</v>
      </c>
      <c r="EQ43" s="889">
        <v>0</v>
      </c>
      <c r="ER43" s="889">
        <v>0</v>
      </c>
      <c r="ES43" s="889">
        <v>0</v>
      </c>
      <c r="ET43" s="889">
        <v>0</v>
      </c>
      <c r="EU43" s="889">
        <v>0</v>
      </c>
      <c r="EV43" s="889">
        <v>0</v>
      </c>
      <c r="EW43" s="889">
        <v>0</v>
      </c>
      <c r="EX43" s="889">
        <v>0</v>
      </c>
      <c r="EY43" s="889">
        <v>0</v>
      </c>
      <c r="EZ43" s="889">
        <v>0</v>
      </c>
      <c r="FA43" s="889">
        <v>0</v>
      </c>
      <c r="FB43" s="889">
        <v>0</v>
      </c>
      <c r="FC43" s="889">
        <v>0</v>
      </c>
      <c r="FD43" s="889">
        <v>0</v>
      </c>
      <c r="FE43" s="889">
        <v>0</v>
      </c>
      <c r="FF43" s="889">
        <v>0</v>
      </c>
      <c r="FG43" s="889">
        <v>0</v>
      </c>
      <c r="FH43" s="889">
        <v>0</v>
      </c>
      <c r="FI43" s="889">
        <v>0</v>
      </c>
      <c r="FJ43" s="889">
        <v>-24460</v>
      </c>
      <c r="FK43" s="889">
        <v>0</v>
      </c>
      <c r="FL43" s="889">
        <v>-24460</v>
      </c>
      <c r="FM43" s="889">
        <v>-69380</v>
      </c>
      <c r="FN43" s="889">
        <v>0</v>
      </c>
      <c r="FO43" s="889">
        <v>-69380</v>
      </c>
      <c r="FP43" s="889">
        <v>9425</v>
      </c>
      <c r="FQ43" s="889">
        <v>0</v>
      </c>
      <c r="FR43" s="889">
        <v>9425</v>
      </c>
      <c r="FS43" s="889">
        <v>0</v>
      </c>
      <c r="FT43" s="889">
        <v>0</v>
      </c>
      <c r="FU43" s="889">
        <v>0</v>
      </c>
      <c r="FV43" s="889">
        <v>0</v>
      </c>
      <c r="FW43" s="889">
        <v>0</v>
      </c>
      <c r="FX43" s="889">
        <v>0</v>
      </c>
      <c r="FY43" s="889">
        <v>-40376</v>
      </c>
      <c r="FZ43" s="889">
        <v>0</v>
      </c>
      <c r="GA43" s="889">
        <v>-40376</v>
      </c>
      <c r="GB43" s="889">
        <v>0</v>
      </c>
      <c r="GC43" s="889">
        <v>0</v>
      </c>
      <c r="GD43" s="889">
        <v>0</v>
      </c>
      <c r="GE43" s="889">
        <v>0</v>
      </c>
      <c r="GF43" s="889">
        <v>0</v>
      </c>
      <c r="GG43" s="889">
        <v>0</v>
      </c>
      <c r="GH43" s="889">
        <v>-1000</v>
      </c>
      <c r="GI43" s="889">
        <v>0</v>
      </c>
      <c r="GJ43" s="889">
        <v>-1000</v>
      </c>
      <c r="GK43" s="889">
        <v>-16917175</v>
      </c>
      <c r="GL43" s="889">
        <v>-33610</v>
      </c>
      <c r="GM43" s="889">
        <v>-16950785</v>
      </c>
      <c r="GN43" s="889">
        <v>2090012</v>
      </c>
      <c r="GO43" s="889">
        <v>0</v>
      </c>
      <c r="GP43" s="889">
        <v>2090012</v>
      </c>
      <c r="GQ43" s="889">
        <v>328815</v>
      </c>
      <c r="GR43" s="889">
        <v>0</v>
      </c>
      <c r="GS43" s="889">
        <v>328815</v>
      </c>
      <c r="GT43" s="889">
        <v>-3160246</v>
      </c>
      <c r="GU43" s="889">
        <v>0</v>
      </c>
      <c r="GV43" s="889">
        <v>-3160246</v>
      </c>
      <c r="GW43" s="889">
        <v>0</v>
      </c>
      <c r="GX43" s="889">
        <v>0</v>
      </c>
      <c r="GY43" s="889">
        <v>0</v>
      </c>
      <c r="GZ43" s="889">
        <v>-17784385</v>
      </c>
      <c r="HA43" s="889">
        <v>-33610</v>
      </c>
      <c r="HB43" s="889">
        <v>-17817995</v>
      </c>
      <c r="HC43" s="889">
        <v>0</v>
      </c>
      <c r="HD43" s="889">
        <v>0</v>
      </c>
      <c r="HE43" s="889">
        <v>0</v>
      </c>
      <c r="HF43" s="889">
        <v>0</v>
      </c>
      <c r="HG43" s="889">
        <v>0</v>
      </c>
      <c r="HH43" s="889">
        <v>0</v>
      </c>
      <c r="HI43" s="889">
        <v>0</v>
      </c>
      <c r="HJ43" s="889">
        <v>0</v>
      </c>
      <c r="HK43" s="889">
        <v>0</v>
      </c>
      <c r="HL43" s="889">
        <v>213283582</v>
      </c>
      <c r="HM43" s="889">
        <v>3468576</v>
      </c>
      <c r="HN43" s="889">
        <v>216752158</v>
      </c>
      <c r="HO43" s="889">
        <v>1652118</v>
      </c>
      <c r="HP43" s="889">
        <v>0</v>
      </c>
      <c r="HQ43" s="889">
        <v>1652118</v>
      </c>
      <c r="HR43" s="889">
        <v>-31246475</v>
      </c>
      <c r="HS43" s="889">
        <v>-4874</v>
      </c>
      <c r="HT43" s="889">
        <v>-31251349</v>
      </c>
      <c r="HU43" s="889">
        <v>-6664223</v>
      </c>
      <c r="HV43" s="889">
        <v>-294456</v>
      </c>
      <c r="HW43" s="889">
        <v>-6958679</v>
      </c>
      <c r="HX43" s="889">
        <v>-1013753</v>
      </c>
      <c r="HY43" s="889">
        <v>-759844</v>
      </c>
      <c r="HZ43" s="889">
        <v>-1773597</v>
      </c>
      <c r="IA43" s="889">
        <v>-17784385</v>
      </c>
      <c r="IB43" s="889">
        <v>-33610</v>
      </c>
      <c r="IC43" s="889">
        <v>-17817995</v>
      </c>
      <c r="ID43" s="889">
        <v>0</v>
      </c>
      <c r="IE43" s="889">
        <v>0</v>
      </c>
      <c r="IF43" s="889">
        <v>0</v>
      </c>
      <c r="IG43" s="889">
        <v>-55056718</v>
      </c>
      <c r="IH43" s="889">
        <v>-1092784</v>
      </c>
      <c r="II43" s="889">
        <v>-56149502</v>
      </c>
      <c r="IJ43" s="889">
        <v>158226864</v>
      </c>
      <c r="IK43" s="889">
        <v>2375792</v>
      </c>
      <c r="IL43" s="889">
        <v>160602656</v>
      </c>
      <c r="IM43" s="884" t="s">
        <v>669</v>
      </c>
      <c r="IN43" s="884" t="s">
        <v>675</v>
      </c>
      <c r="IO43" s="884" t="s">
        <v>669</v>
      </c>
      <c r="IP43" s="884" t="s">
        <v>2346</v>
      </c>
      <c r="IQ43" s="884" t="s">
        <v>2390</v>
      </c>
    </row>
    <row r="44" spans="1:251" x14ac:dyDescent="0.2">
      <c r="A44" s="884" t="s">
        <v>3311</v>
      </c>
      <c r="B44" s="884" t="s">
        <v>150</v>
      </c>
      <c r="C44" s="884" t="s">
        <v>149</v>
      </c>
      <c r="D44" s="889">
        <v>37961598</v>
      </c>
      <c r="E44" s="889">
        <v>0</v>
      </c>
      <c r="F44" s="889">
        <v>37961598</v>
      </c>
      <c r="G44" s="889">
        <v>-1886425</v>
      </c>
      <c r="H44" s="889">
        <v>0</v>
      </c>
      <c r="I44" s="889">
        <v>-1886425</v>
      </c>
      <c r="J44" s="889">
        <v>0</v>
      </c>
      <c r="K44" s="889">
        <v>0</v>
      </c>
      <c r="L44" s="889">
        <v>0</v>
      </c>
      <c r="M44" s="889">
        <v>71034</v>
      </c>
      <c r="N44" s="889">
        <v>0</v>
      </c>
      <c r="O44" s="889">
        <v>71034</v>
      </c>
      <c r="P44" s="889">
        <v>0</v>
      </c>
      <c r="Q44" s="889">
        <v>0</v>
      </c>
      <c r="R44" s="889">
        <v>0</v>
      </c>
      <c r="S44" s="889">
        <v>108428</v>
      </c>
      <c r="T44" s="889">
        <v>0</v>
      </c>
      <c r="U44" s="889">
        <v>108428</v>
      </c>
      <c r="V44" s="889">
        <v>179461</v>
      </c>
      <c r="W44" s="889">
        <v>0</v>
      </c>
      <c r="X44" s="889">
        <v>179461</v>
      </c>
      <c r="Y44" s="889">
        <v>-4561260</v>
      </c>
      <c r="Z44" s="889">
        <v>0</v>
      </c>
      <c r="AA44" s="889">
        <v>-4561260</v>
      </c>
      <c r="AB44" s="889">
        <v>-16511</v>
      </c>
      <c r="AC44" s="889">
        <v>0</v>
      </c>
      <c r="AD44" s="889">
        <v>-16511</v>
      </c>
      <c r="AE44" s="889">
        <v>-77685</v>
      </c>
      <c r="AF44" s="889">
        <v>0</v>
      </c>
      <c r="AG44" s="889">
        <v>-77685</v>
      </c>
      <c r="AH44" s="889">
        <v>-325</v>
      </c>
      <c r="AI44" s="889">
        <v>0</v>
      </c>
      <c r="AJ44" s="889">
        <v>-325</v>
      </c>
      <c r="AK44" s="889">
        <v>0</v>
      </c>
      <c r="AL44" s="889">
        <v>0</v>
      </c>
      <c r="AM44" s="889">
        <v>0</v>
      </c>
      <c r="AN44" s="889">
        <v>-2751</v>
      </c>
      <c r="AO44" s="889">
        <v>0</v>
      </c>
      <c r="AP44" s="889">
        <v>-2751</v>
      </c>
      <c r="AQ44" s="889">
        <v>0</v>
      </c>
      <c r="AR44" s="889">
        <v>0</v>
      </c>
      <c r="AS44" s="889">
        <v>0</v>
      </c>
      <c r="AT44" s="889">
        <v>-74609</v>
      </c>
      <c r="AU44" s="889">
        <v>0</v>
      </c>
      <c r="AV44" s="889">
        <v>-74609</v>
      </c>
      <c r="AW44" s="889">
        <v>-485</v>
      </c>
      <c r="AX44" s="889">
        <v>0</v>
      </c>
      <c r="AY44" s="889">
        <v>-485</v>
      </c>
      <c r="AZ44" s="889">
        <v>672447</v>
      </c>
      <c r="BA44" s="889">
        <v>0</v>
      </c>
      <c r="BB44" s="889">
        <v>672447</v>
      </c>
      <c r="BC44" s="889">
        <v>-37740</v>
      </c>
      <c r="BD44" s="889">
        <v>0</v>
      </c>
      <c r="BE44" s="889">
        <v>-37740</v>
      </c>
      <c r="BF44" s="889">
        <v>-2537471</v>
      </c>
      <c r="BG44" s="889">
        <v>0</v>
      </c>
      <c r="BH44" s="889">
        <v>-2537471</v>
      </c>
      <c r="BI44" s="889">
        <v>14766</v>
      </c>
      <c r="BJ44" s="889">
        <v>0</v>
      </c>
      <c r="BK44" s="889">
        <v>14766</v>
      </c>
      <c r="BL44" s="889">
        <v>-24678</v>
      </c>
      <c r="BM44" s="889">
        <v>0</v>
      </c>
      <c r="BN44" s="889">
        <v>-24678</v>
      </c>
      <c r="BO44" s="889">
        <v>0</v>
      </c>
      <c r="BP44" s="889">
        <v>0</v>
      </c>
      <c r="BQ44" s="889">
        <v>0</v>
      </c>
      <c r="BR44" s="889">
        <v>-1178</v>
      </c>
      <c r="BS44" s="889">
        <v>0</v>
      </c>
      <c r="BT44" s="889">
        <v>-1178</v>
      </c>
      <c r="BU44" s="889">
        <v>0</v>
      </c>
      <c r="BV44" s="889">
        <v>0</v>
      </c>
      <c r="BW44" s="889">
        <v>0</v>
      </c>
      <c r="BX44" s="889">
        <v>0</v>
      </c>
      <c r="BY44" s="889">
        <v>0</v>
      </c>
      <c r="BZ44" s="889">
        <v>0</v>
      </c>
      <c r="CA44" s="889">
        <v>-1268</v>
      </c>
      <c r="CB44" s="889">
        <v>0</v>
      </c>
      <c r="CC44" s="889">
        <v>-1268</v>
      </c>
      <c r="CD44" s="889">
        <v>-2536</v>
      </c>
      <c r="CE44" s="889">
        <v>0</v>
      </c>
      <c r="CF44" s="889">
        <v>-2536</v>
      </c>
      <c r="CG44" s="889">
        <v>-6556603</v>
      </c>
      <c r="CH44" s="889">
        <v>0</v>
      </c>
      <c r="CI44" s="889">
        <v>-6556603</v>
      </c>
      <c r="CJ44" s="889">
        <v>0</v>
      </c>
      <c r="CK44" s="889">
        <v>0</v>
      </c>
      <c r="CL44" s="889">
        <v>0</v>
      </c>
      <c r="CM44" s="889">
        <v>0</v>
      </c>
      <c r="CN44" s="889">
        <v>0</v>
      </c>
      <c r="CO44" s="889">
        <v>0</v>
      </c>
      <c r="CP44" s="889">
        <v>-1087858</v>
      </c>
      <c r="CQ44" s="889">
        <v>0</v>
      </c>
      <c r="CR44" s="889">
        <v>-1087858</v>
      </c>
      <c r="CS44" s="889">
        <v>166545</v>
      </c>
      <c r="CT44" s="889">
        <v>0</v>
      </c>
      <c r="CU44" s="889">
        <v>166545</v>
      </c>
      <c r="CV44" s="889">
        <v>-921313</v>
      </c>
      <c r="CW44" s="889">
        <v>0</v>
      </c>
      <c r="CX44" s="889">
        <v>-921313</v>
      </c>
      <c r="CY44" s="889">
        <v>-130695</v>
      </c>
      <c r="CZ44" s="889">
        <v>0</v>
      </c>
      <c r="DA44" s="889">
        <v>-130695</v>
      </c>
      <c r="DB44" s="889">
        <v>1249</v>
      </c>
      <c r="DC44" s="889">
        <v>0</v>
      </c>
      <c r="DD44" s="889">
        <v>1249</v>
      </c>
      <c r="DE44" s="889">
        <v>-90145</v>
      </c>
      <c r="DF44" s="889">
        <v>0</v>
      </c>
      <c r="DG44" s="889">
        <v>-90145</v>
      </c>
      <c r="DH44" s="889">
        <v>8397</v>
      </c>
      <c r="DI44" s="889">
        <v>0</v>
      </c>
      <c r="DJ44" s="889">
        <v>8397</v>
      </c>
      <c r="DK44" s="889">
        <v>0</v>
      </c>
      <c r="DL44" s="889">
        <v>0</v>
      </c>
      <c r="DM44" s="889">
        <v>0</v>
      </c>
      <c r="DN44" s="889">
        <v>0</v>
      </c>
      <c r="DO44" s="889">
        <v>0</v>
      </c>
      <c r="DP44" s="889">
        <v>0</v>
      </c>
      <c r="DQ44" s="889">
        <v>0</v>
      </c>
      <c r="DR44" s="889">
        <v>0</v>
      </c>
      <c r="DS44" s="889">
        <v>0</v>
      </c>
      <c r="DT44" s="889">
        <v>0</v>
      </c>
      <c r="DU44" s="889">
        <v>0</v>
      </c>
      <c r="DV44" s="889">
        <v>0</v>
      </c>
      <c r="DW44" s="889">
        <v>0</v>
      </c>
      <c r="DX44" s="889">
        <v>0</v>
      </c>
      <c r="DY44" s="889">
        <v>0</v>
      </c>
      <c r="DZ44" s="889">
        <v>0</v>
      </c>
      <c r="EA44" s="889">
        <v>0</v>
      </c>
      <c r="EB44" s="889">
        <v>0</v>
      </c>
      <c r="EC44" s="889">
        <v>-107400</v>
      </c>
      <c r="ED44" s="889">
        <v>0</v>
      </c>
      <c r="EE44" s="889">
        <v>-107400</v>
      </c>
      <c r="EF44" s="889">
        <v>-8694</v>
      </c>
      <c r="EG44" s="889">
        <v>0</v>
      </c>
      <c r="EH44" s="889">
        <v>-8694</v>
      </c>
      <c r="EI44" s="889">
        <v>0</v>
      </c>
      <c r="EJ44" s="889">
        <v>0</v>
      </c>
      <c r="EK44" s="889">
        <v>0</v>
      </c>
      <c r="EL44" s="889">
        <v>-327288</v>
      </c>
      <c r="EM44" s="889">
        <v>0</v>
      </c>
      <c r="EN44" s="889">
        <v>-327288</v>
      </c>
      <c r="EO44" s="889">
        <v>0</v>
      </c>
      <c r="EP44" s="889">
        <v>0</v>
      </c>
      <c r="EQ44" s="889">
        <v>0</v>
      </c>
      <c r="ER44" s="889">
        <v>0</v>
      </c>
      <c r="ES44" s="889">
        <v>0</v>
      </c>
      <c r="ET44" s="889">
        <v>0</v>
      </c>
      <c r="EU44" s="889">
        <v>0</v>
      </c>
      <c r="EV44" s="889">
        <v>0</v>
      </c>
      <c r="EW44" s="889">
        <v>0</v>
      </c>
      <c r="EX44" s="889">
        <v>0</v>
      </c>
      <c r="EY44" s="889">
        <v>0</v>
      </c>
      <c r="EZ44" s="889">
        <v>0</v>
      </c>
      <c r="FA44" s="889">
        <v>0</v>
      </c>
      <c r="FB44" s="889">
        <v>0</v>
      </c>
      <c r="FC44" s="889">
        <v>0</v>
      </c>
      <c r="FD44" s="889">
        <v>0</v>
      </c>
      <c r="FE44" s="889">
        <v>0</v>
      </c>
      <c r="FF44" s="889">
        <v>0</v>
      </c>
      <c r="FG44" s="889">
        <v>0</v>
      </c>
      <c r="FH44" s="889">
        <v>0</v>
      </c>
      <c r="FI44" s="889">
        <v>0</v>
      </c>
      <c r="FJ44" s="889">
        <v>0</v>
      </c>
      <c r="FK44" s="889">
        <v>0</v>
      </c>
      <c r="FL44" s="889">
        <v>0</v>
      </c>
      <c r="FM44" s="889">
        <v>-1178</v>
      </c>
      <c r="FN44" s="889">
        <v>0</v>
      </c>
      <c r="FO44" s="889">
        <v>-1178</v>
      </c>
      <c r="FP44" s="889">
        <v>0</v>
      </c>
      <c r="FQ44" s="889">
        <v>0</v>
      </c>
      <c r="FR44" s="889">
        <v>0</v>
      </c>
      <c r="FS44" s="889">
        <v>-1135</v>
      </c>
      <c r="FT44" s="889">
        <v>0</v>
      </c>
      <c r="FU44" s="889">
        <v>-1135</v>
      </c>
      <c r="FV44" s="889">
        <v>0</v>
      </c>
      <c r="FW44" s="889">
        <v>0</v>
      </c>
      <c r="FX44" s="889">
        <v>0</v>
      </c>
      <c r="FY44" s="889">
        <v>0</v>
      </c>
      <c r="FZ44" s="889">
        <v>0</v>
      </c>
      <c r="GA44" s="889">
        <v>0</v>
      </c>
      <c r="GB44" s="889">
        <v>0</v>
      </c>
      <c r="GC44" s="889">
        <v>0</v>
      </c>
      <c r="GD44" s="889">
        <v>0</v>
      </c>
      <c r="GE44" s="889">
        <v>0</v>
      </c>
      <c r="GF44" s="889">
        <v>0</v>
      </c>
      <c r="GG44" s="889">
        <v>0</v>
      </c>
      <c r="GH44" s="889">
        <v>0</v>
      </c>
      <c r="GI44" s="889">
        <v>0</v>
      </c>
      <c r="GJ44" s="889">
        <v>0</v>
      </c>
      <c r="GK44" s="889">
        <v>-1848806</v>
      </c>
      <c r="GL44" s="889">
        <v>0</v>
      </c>
      <c r="GM44" s="889">
        <v>-1848806</v>
      </c>
      <c r="GN44" s="889">
        <v>146371</v>
      </c>
      <c r="GO44" s="889">
        <v>0</v>
      </c>
      <c r="GP44" s="889">
        <v>146371</v>
      </c>
      <c r="GQ44" s="889">
        <v>0</v>
      </c>
      <c r="GR44" s="889">
        <v>0</v>
      </c>
      <c r="GS44" s="889">
        <v>0</v>
      </c>
      <c r="GT44" s="889">
        <v>-2020156</v>
      </c>
      <c r="GU44" s="889">
        <v>0</v>
      </c>
      <c r="GV44" s="889">
        <v>-2020156</v>
      </c>
      <c r="GW44" s="889">
        <v>0</v>
      </c>
      <c r="GX44" s="889">
        <v>0</v>
      </c>
      <c r="GY44" s="889">
        <v>0</v>
      </c>
      <c r="GZ44" s="889">
        <v>-3724904</v>
      </c>
      <c r="HA44" s="889">
        <v>0</v>
      </c>
      <c r="HB44" s="889">
        <v>-3724904</v>
      </c>
      <c r="HC44" s="889">
        <v>0</v>
      </c>
      <c r="HD44" s="889">
        <v>0</v>
      </c>
      <c r="HE44" s="889">
        <v>0</v>
      </c>
      <c r="HF44" s="889">
        <v>0</v>
      </c>
      <c r="HG44" s="889">
        <v>0</v>
      </c>
      <c r="HH44" s="889">
        <v>0</v>
      </c>
      <c r="HI44" s="889">
        <v>0</v>
      </c>
      <c r="HJ44" s="889">
        <v>0</v>
      </c>
      <c r="HK44" s="889">
        <v>0</v>
      </c>
      <c r="HL44" s="889">
        <v>36075173</v>
      </c>
      <c r="HM44" s="889">
        <v>0</v>
      </c>
      <c r="HN44" s="889">
        <v>36075173</v>
      </c>
      <c r="HO44" s="889">
        <v>179461</v>
      </c>
      <c r="HP44" s="889">
        <v>0</v>
      </c>
      <c r="HQ44" s="889">
        <v>179461</v>
      </c>
      <c r="HR44" s="889">
        <v>-6556603</v>
      </c>
      <c r="HS44" s="889">
        <v>0</v>
      </c>
      <c r="HT44" s="889">
        <v>-6556603</v>
      </c>
      <c r="HU44" s="889">
        <v>-921313</v>
      </c>
      <c r="HV44" s="889">
        <v>0</v>
      </c>
      <c r="HW44" s="889">
        <v>-921313</v>
      </c>
      <c r="HX44" s="889">
        <v>-327288</v>
      </c>
      <c r="HY44" s="889">
        <v>0</v>
      </c>
      <c r="HZ44" s="889">
        <v>-327288</v>
      </c>
      <c r="IA44" s="889">
        <v>-3724904</v>
      </c>
      <c r="IB44" s="889">
        <v>0</v>
      </c>
      <c r="IC44" s="889">
        <v>-3724904</v>
      </c>
      <c r="ID44" s="889">
        <v>0</v>
      </c>
      <c r="IE44" s="889">
        <v>0</v>
      </c>
      <c r="IF44" s="889">
        <v>0</v>
      </c>
      <c r="IG44" s="889">
        <v>-11350647</v>
      </c>
      <c r="IH44" s="889">
        <v>0</v>
      </c>
      <c r="II44" s="889">
        <v>-11350647</v>
      </c>
      <c r="IJ44" s="889">
        <v>24724526</v>
      </c>
      <c r="IK44" s="889">
        <v>0</v>
      </c>
      <c r="IL44" s="889">
        <v>24724526</v>
      </c>
      <c r="IM44" s="884" t="s">
        <v>674</v>
      </c>
      <c r="IN44" s="884" t="s">
        <v>673</v>
      </c>
      <c r="IO44" s="884" t="s">
        <v>1672</v>
      </c>
      <c r="IP44" s="884" t="s">
        <v>2349</v>
      </c>
      <c r="IQ44" s="884" t="s">
        <v>2391</v>
      </c>
    </row>
    <row r="45" spans="1:251" x14ac:dyDescent="0.2">
      <c r="A45" s="884" t="s">
        <v>3311</v>
      </c>
      <c r="B45" s="884" t="s">
        <v>152</v>
      </c>
      <c r="C45" s="884" t="s">
        <v>151</v>
      </c>
      <c r="D45" s="889">
        <v>64569145</v>
      </c>
      <c r="E45" s="889">
        <v>0</v>
      </c>
      <c r="F45" s="889">
        <v>64569145</v>
      </c>
      <c r="G45" s="889">
        <v>-1921315</v>
      </c>
      <c r="H45" s="889">
        <v>0</v>
      </c>
      <c r="I45" s="889">
        <v>-1921315</v>
      </c>
      <c r="J45" s="889">
        <v>0</v>
      </c>
      <c r="K45" s="889">
        <v>0</v>
      </c>
      <c r="L45" s="889">
        <v>0</v>
      </c>
      <c r="M45" s="889">
        <v>131769</v>
      </c>
      <c r="N45" s="889">
        <v>0</v>
      </c>
      <c r="O45" s="889">
        <v>131769</v>
      </c>
      <c r="P45" s="889">
        <v>0</v>
      </c>
      <c r="Q45" s="889">
        <v>0</v>
      </c>
      <c r="R45" s="889">
        <v>0</v>
      </c>
      <c r="S45" s="889">
        <v>55578</v>
      </c>
      <c r="T45" s="889">
        <v>0</v>
      </c>
      <c r="U45" s="889">
        <v>55578</v>
      </c>
      <c r="V45" s="889">
        <v>187347</v>
      </c>
      <c r="W45" s="889">
        <v>0</v>
      </c>
      <c r="X45" s="889">
        <v>187347</v>
      </c>
      <c r="Y45" s="889">
        <v>-9367031</v>
      </c>
      <c r="Z45" s="889">
        <v>0</v>
      </c>
      <c r="AA45" s="889">
        <v>-9367031</v>
      </c>
      <c r="AB45" s="889">
        <v>-11390</v>
      </c>
      <c r="AC45" s="889">
        <v>0</v>
      </c>
      <c r="AD45" s="889">
        <v>-11390</v>
      </c>
      <c r="AE45" s="889">
        <v>-232404</v>
      </c>
      <c r="AF45" s="889">
        <v>0</v>
      </c>
      <c r="AG45" s="889">
        <v>-232404</v>
      </c>
      <c r="AH45" s="889">
        <v>0</v>
      </c>
      <c r="AI45" s="889">
        <v>0</v>
      </c>
      <c r="AJ45" s="889">
        <v>0</v>
      </c>
      <c r="AK45" s="889">
        <v>0</v>
      </c>
      <c r="AL45" s="889">
        <v>0</v>
      </c>
      <c r="AM45" s="889">
        <v>0</v>
      </c>
      <c r="AN45" s="889">
        <v>-383</v>
      </c>
      <c r="AO45" s="889">
        <v>0</v>
      </c>
      <c r="AP45" s="889">
        <v>-383</v>
      </c>
      <c r="AQ45" s="889">
        <v>0</v>
      </c>
      <c r="AR45" s="889">
        <v>0</v>
      </c>
      <c r="AS45" s="889">
        <v>0</v>
      </c>
      <c r="AT45" s="889">
        <v>-232021</v>
      </c>
      <c r="AU45" s="889">
        <v>0</v>
      </c>
      <c r="AV45" s="889">
        <v>-232021</v>
      </c>
      <c r="AW45" s="889">
        <v>0</v>
      </c>
      <c r="AX45" s="889">
        <v>0</v>
      </c>
      <c r="AY45" s="889">
        <v>0</v>
      </c>
      <c r="AZ45" s="889">
        <v>1045171</v>
      </c>
      <c r="BA45" s="889">
        <v>0</v>
      </c>
      <c r="BB45" s="889">
        <v>1045171</v>
      </c>
      <c r="BC45" s="889">
        <v>-46628</v>
      </c>
      <c r="BD45" s="889">
        <v>0</v>
      </c>
      <c r="BE45" s="889">
        <v>-46628</v>
      </c>
      <c r="BF45" s="889">
        <v>-3472723</v>
      </c>
      <c r="BG45" s="889">
        <v>0</v>
      </c>
      <c r="BH45" s="889">
        <v>-3472723</v>
      </c>
      <c r="BI45" s="889">
        <v>63707</v>
      </c>
      <c r="BJ45" s="889">
        <v>0</v>
      </c>
      <c r="BK45" s="889">
        <v>63707</v>
      </c>
      <c r="BL45" s="889">
        <v>-92361</v>
      </c>
      <c r="BM45" s="889">
        <v>0</v>
      </c>
      <c r="BN45" s="889">
        <v>-92361</v>
      </c>
      <c r="BO45" s="889">
        <v>0</v>
      </c>
      <c r="BP45" s="889">
        <v>0</v>
      </c>
      <c r="BQ45" s="889">
        <v>0</v>
      </c>
      <c r="BR45" s="889">
        <v>-1613</v>
      </c>
      <c r="BS45" s="889">
        <v>0</v>
      </c>
      <c r="BT45" s="889">
        <v>-1613</v>
      </c>
      <c r="BU45" s="889">
        <v>0</v>
      </c>
      <c r="BV45" s="889">
        <v>0</v>
      </c>
      <c r="BW45" s="889">
        <v>0</v>
      </c>
      <c r="BX45" s="889">
        <v>0</v>
      </c>
      <c r="BY45" s="889">
        <v>0</v>
      </c>
      <c r="BZ45" s="889">
        <v>0</v>
      </c>
      <c r="CA45" s="889">
        <v>-12093</v>
      </c>
      <c r="CB45" s="889">
        <v>0</v>
      </c>
      <c r="CC45" s="889">
        <v>-12093</v>
      </c>
      <c r="CD45" s="889">
        <v>0</v>
      </c>
      <c r="CE45" s="889">
        <v>0</v>
      </c>
      <c r="CF45" s="889">
        <v>0</v>
      </c>
      <c r="CG45" s="889">
        <v>-12115975</v>
      </c>
      <c r="CH45" s="889">
        <v>0</v>
      </c>
      <c r="CI45" s="889">
        <v>-12115975</v>
      </c>
      <c r="CJ45" s="889">
        <v>0</v>
      </c>
      <c r="CK45" s="889">
        <v>0</v>
      </c>
      <c r="CL45" s="889">
        <v>0</v>
      </c>
      <c r="CM45" s="889">
        <v>0</v>
      </c>
      <c r="CN45" s="889">
        <v>0</v>
      </c>
      <c r="CO45" s="889">
        <v>0</v>
      </c>
      <c r="CP45" s="889">
        <v>-1201280</v>
      </c>
      <c r="CQ45" s="889">
        <v>0</v>
      </c>
      <c r="CR45" s="889">
        <v>-1201280</v>
      </c>
      <c r="CS45" s="889">
        <v>28707</v>
      </c>
      <c r="CT45" s="889">
        <v>0</v>
      </c>
      <c r="CU45" s="889">
        <v>28707</v>
      </c>
      <c r="CV45" s="889">
        <v>-1172573</v>
      </c>
      <c r="CW45" s="889">
        <v>0</v>
      </c>
      <c r="CX45" s="889">
        <v>-1172573</v>
      </c>
      <c r="CY45" s="889">
        <v>-359901</v>
      </c>
      <c r="CZ45" s="889">
        <v>0</v>
      </c>
      <c r="DA45" s="889">
        <v>-359901</v>
      </c>
      <c r="DB45" s="889">
        <v>22044</v>
      </c>
      <c r="DC45" s="889">
        <v>0</v>
      </c>
      <c r="DD45" s="889">
        <v>22044</v>
      </c>
      <c r="DE45" s="889">
        <v>-112504</v>
      </c>
      <c r="DF45" s="889">
        <v>0</v>
      </c>
      <c r="DG45" s="889">
        <v>-112504</v>
      </c>
      <c r="DH45" s="889">
        <v>-20429</v>
      </c>
      <c r="DI45" s="889">
        <v>0</v>
      </c>
      <c r="DJ45" s="889">
        <v>-20429</v>
      </c>
      <c r="DK45" s="889">
        <v>-23090</v>
      </c>
      <c r="DL45" s="889">
        <v>0</v>
      </c>
      <c r="DM45" s="889">
        <v>-23090</v>
      </c>
      <c r="DN45" s="889">
        <v>0</v>
      </c>
      <c r="DO45" s="889">
        <v>0</v>
      </c>
      <c r="DP45" s="889">
        <v>0</v>
      </c>
      <c r="DQ45" s="889">
        <v>0</v>
      </c>
      <c r="DR45" s="889">
        <v>0</v>
      </c>
      <c r="DS45" s="889">
        <v>0</v>
      </c>
      <c r="DT45" s="889">
        <v>0</v>
      </c>
      <c r="DU45" s="889">
        <v>0</v>
      </c>
      <c r="DV45" s="889">
        <v>0</v>
      </c>
      <c r="DW45" s="889">
        <v>0</v>
      </c>
      <c r="DX45" s="889">
        <v>0</v>
      </c>
      <c r="DY45" s="889">
        <v>0</v>
      </c>
      <c r="DZ45" s="889">
        <v>0</v>
      </c>
      <c r="EA45" s="889">
        <v>0</v>
      </c>
      <c r="EB45" s="889">
        <v>0</v>
      </c>
      <c r="EC45" s="889">
        <v>-160897</v>
      </c>
      <c r="ED45" s="889">
        <v>0</v>
      </c>
      <c r="EE45" s="889">
        <v>-160897</v>
      </c>
      <c r="EF45" s="889">
        <v>0</v>
      </c>
      <c r="EG45" s="889">
        <v>0</v>
      </c>
      <c r="EH45" s="889">
        <v>0</v>
      </c>
      <c r="EI45" s="889">
        <v>0</v>
      </c>
      <c r="EJ45" s="889">
        <v>0</v>
      </c>
      <c r="EK45" s="889">
        <v>0</v>
      </c>
      <c r="EL45" s="889">
        <v>-654777</v>
      </c>
      <c r="EM45" s="889">
        <v>0</v>
      </c>
      <c r="EN45" s="889">
        <v>-654777</v>
      </c>
      <c r="EO45" s="889">
        <v>0</v>
      </c>
      <c r="EP45" s="889">
        <v>0</v>
      </c>
      <c r="EQ45" s="889">
        <v>0</v>
      </c>
      <c r="ER45" s="889">
        <v>0</v>
      </c>
      <c r="ES45" s="889">
        <v>0</v>
      </c>
      <c r="ET45" s="889">
        <v>0</v>
      </c>
      <c r="EU45" s="889">
        <v>-2500</v>
      </c>
      <c r="EV45" s="889">
        <v>0</v>
      </c>
      <c r="EW45" s="889">
        <v>-2500</v>
      </c>
      <c r="EX45" s="889">
        <v>0</v>
      </c>
      <c r="EY45" s="889">
        <v>0</v>
      </c>
      <c r="EZ45" s="889">
        <v>0</v>
      </c>
      <c r="FA45" s="889">
        <v>0</v>
      </c>
      <c r="FB45" s="889">
        <v>0</v>
      </c>
      <c r="FC45" s="889">
        <v>0</v>
      </c>
      <c r="FD45" s="889">
        <v>0</v>
      </c>
      <c r="FE45" s="889">
        <v>0</v>
      </c>
      <c r="FF45" s="889">
        <v>0</v>
      </c>
      <c r="FG45" s="889">
        <v>0</v>
      </c>
      <c r="FH45" s="889">
        <v>0</v>
      </c>
      <c r="FI45" s="889">
        <v>0</v>
      </c>
      <c r="FJ45" s="889">
        <v>0</v>
      </c>
      <c r="FK45" s="889">
        <v>0</v>
      </c>
      <c r="FL45" s="889">
        <v>0</v>
      </c>
      <c r="FM45" s="889">
        <v>-1613</v>
      </c>
      <c r="FN45" s="889">
        <v>0</v>
      </c>
      <c r="FO45" s="889">
        <v>-1613</v>
      </c>
      <c r="FP45" s="889">
        <v>0</v>
      </c>
      <c r="FQ45" s="889">
        <v>0</v>
      </c>
      <c r="FR45" s="889">
        <v>0</v>
      </c>
      <c r="FS45" s="889">
        <v>0</v>
      </c>
      <c r="FT45" s="889">
        <v>0</v>
      </c>
      <c r="FU45" s="889">
        <v>0</v>
      </c>
      <c r="FV45" s="889">
        <v>0</v>
      </c>
      <c r="FW45" s="889">
        <v>0</v>
      </c>
      <c r="FX45" s="889">
        <v>0</v>
      </c>
      <c r="FY45" s="889">
        <v>-21985</v>
      </c>
      <c r="FZ45" s="889">
        <v>0</v>
      </c>
      <c r="GA45" s="889">
        <v>-21985</v>
      </c>
      <c r="GB45" s="889">
        <v>3428</v>
      </c>
      <c r="GC45" s="889">
        <v>0</v>
      </c>
      <c r="GD45" s="889">
        <v>3428</v>
      </c>
      <c r="GE45" s="889">
        <v>13909</v>
      </c>
      <c r="GF45" s="889">
        <v>0</v>
      </c>
      <c r="GG45" s="889">
        <v>13909</v>
      </c>
      <c r="GH45" s="889">
        <v>0</v>
      </c>
      <c r="GI45" s="889">
        <v>0</v>
      </c>
      <c r="GJ45" s="889">
        <v>0</v>
      </c>
      <c r="GK45" s="889">
        <v>-2759417</v>
      </c>
      <c r="GL45" s="889">
        <v>0</v>
      </c>
      <c r="GM45" s="889">
        <v>-2759417</v>
      </c>
      <c r="GN45" s="889">
        <v>375528</v>
      </c>
      <c r="GO45" s="889">
        <v>0</v>
      </c>
      <c r="GP45" s="889">
        <v>375528</v>
      </c>
      <c r="GQ45" s="889">
        <v>-11385</v>
      </c>
      <c r="GR45" s="889">
        <v>0</v>
      </c>
      <c r="GS45" s="889">
        <v>-11385</v>
      </c>
      <c r="GT45" s="889">
        <v>-2853596</v>
      </c>
      <c r="GU45" s="889">
        <v>0</v>
      </c>
      <c r="GV45" s="889">
        <v>-2853596</v>
      </c>
      <c r="GW45" s="889">
        <v>0</v>
      </c>
      <c r="GX45" s="889">
        <v>0</v>
      </c>
      <c r="GY45" s="889">
        <v>0</v>
      </c>
      <c r="GZ45" s="889">
        <v>-5257631</v>
      </c>
      <c r="HA45" s="889">
        <v>0</v>
      </c>
      <c r="HB45" s="889">
        <v>-5257631</v>
      </c>
      <c r="HC45" s="889">
        <v>0</v>
      </c>
      <c r="HD45" s="889">
        <v>0</v>
      </c>
      <c r="HE45" s="889">
        <v>0</v>
      </c>
      <c r="HF45" s="889">
        <v>0</v>
      </c>
      <c r="HG45" s="889">
        <v>0</v>
      </c>
      <c r="HH45" s="889">
        <v>0</v>
      </c>
      <c r="HI45" s="889">
        <v>0</v>
      </c>
      <c r="HJ45" s="889">
        <v>0</v>
      </c>
      <c r="HK45" s="889">
        <v>0</v>
      </c>
      <c r="HL45" s="889">
        <v>62647830</v>
      </c>
      <c r="HM45" s="889">
        <v>0</v>
      </c>
      <c r="HN45" s="889">
        <v>62647830</v>
      </c>
      <c r="HO45" s="889">
        <v>187347</v>
      </c>
      <c r="HP45" s="889">
        <v>0</v>
      </c>
      <c r="HQ45" s="889">
        <v>187347</v>
      </c>
      <c r="HR45" s="889">
        <v>-12115975</v>
      </c>
      <c r="HS45" s="889">
        <v>0</v>
      </c>
      <c r="HT45" s="889">
        <v>-12115975</v>
      </c>
      <c r="HU45" s="889">
        <v>-1172573</v>
      </c>
      <c r="HV45" s="889">
        <v>0</v>
      </c>
      <c r="HW45" s="889">
        <v>-1172573</v>
      </c>
      <c r="HX45" s="889">
        <v>-654777</v>
      </c>
      <c r="HY45" s="889">
        <v>0</v>
      </c>
      <c r="HZ45" s="889">
        <v>-654777</v>
      </c>
      <c r="IA45" s="889">
        <v>-5257631</v>
      </c>
      <c r="IB45" s="889">
        <v>0</v>
      </c>
      <c r="IC45" s="889">
        <v>-5257631</v>
      </c>
      <c r="ID45" s="889">
        <v>0</v>
      </c>
      <c r="IE45" s="889">
        <v>0</v>
      </c>
      <c r="IF45" s="889">
        <v>0</v>
      </c>
      <c r="IG45" s="889">
        <v>-19013609</v>
      </c>
      <c r="IH45" s="889">
        <v>0</v>
      </c>
      <c r="II45" s="889">
        <v>-19013609</v>
      </c>
      <c r="IJ45" s="889">
        <v>43634221</v>
      </c>
      <c r="IK45" s="889">
        <v>0</v>
      </c>
      <c r="IL45" s="889">
        <v>43634221</v>
      </c>
      <c r="IM45" s="884" t="s">
        <v>679</v>
      </c>
      <c r="IN45" s="884" t="s">
        <v>685</v>
      </c>
      <c r="IO45" s="884" t="s">
        <v>1674</v>
      </c>
      <c r="IP45" s="884" t="s">
        <v>2349</v>
      </c>
      <c r="IQ45" s="884" t="s">
        <v>2392</v>
      </c>
    </row>
    <row r="46" spans="1:251" x14ac:dyDescent="0.2">
      <c r="A46" s="884" t="s">
        <v>3311</v>
      </c>
      <c r="B46" s="884" t="s">
        <v>154</v>
      </c>
      <c r="C46" s="884" t="s">
        <v>153</v>
      </c>
      <c r="D46" s="889">
        <v>79235058</v>
      </c>
      <c r="E46" s="889">
        <v>0</v>
      </c>
      <c r="F46" s="889">
        <v>79235058</v>
      </c>
      <c r="G46" s="889">
        <v>-2040846</v>
      </c>
      <c r="H46" s="889">
        <v>0</v>
      </c>
      <c r="I46" s="889">
        <v>-2040846</v>
      </c>
      <c r="J46" s="889">
        <v>0</v>
      </c>
      <c r="K46" s="889">
        <v>0</v>
      </c>
      <c r="L46" s="889">
        <v>0</v>
      </c>
      <c r="M46" s="889">
        <v>37846</v>
      </c>
      <c r="N46" s="889">
        <v>0</v>
      </c>
      <c r="O46" s="889">
        <v>37846</v>
      </c>
      <c r="P46" s="889">
        <v>0</v>
      </c>
      <c r="Q46" s="889">
        <v>0</v>
      </c>
      <c r="R46" s="889">
        <v>0</v>
      </c>
      <c r="S46" s="889">
        <v>337547</v>
      </c>
      <c r="T46" s="889">
        <v>0</v>
      </c>
      <c r="U46" s="889">
        <v>337547</v>
      </c>
      <c r="V46" s="889">
        <v>375393</v>
      </c>
      <c r="W46" s="889">
        <v>0</v>
      </c>
      <c r="X46" s="889">
        <v>375393</v>
      </c>
      <c r="Y46" s="889">
        <v>-12832391</v>
      </c>
      <c r="Z46" s="889">
        <v>0</v>
      </c>
      <c r="AA46" s="889">
        <v>-12832391</v>
      </c>
      <c r="AB46" s="889">
        <v>0</v>
      </c>
      <c r="AC46" s="889">
        <v>0</v>
      </c>
      <c r="AD46" s="889">
        <v>0</v>
      </c>
      <c r="AE46" s="889">
        <v>-435939</v>
      </c>
      <c r="AF46" s="889">
        <v>0</v>
      </c>
      <c r="AG46" s="889">
        <v>-435939</v>
      </c>
      <c r="AH46" s="889">
        <v>0</v>
      </c>
      <c r="AI46" s="889">
        <v>0</v>
      </c>
      <c r="AJ46" s="889">
        <v>0</v>
      </c>
      <c r="AK46" s="889">
        <v>0</v>
      </c>
      <c r="AL46" s="889">
        <v>0</v>
      </c>
      <c r="AM46" s="889">
        <v>0</v>
      </c>
      <c r="AN46" s="889">
        <v>7464</v>
      </c>
      <c r="AO46" s="889">
        <v>0</v>
      </c>
      <c r="AP46" s="889">
        <v>7464</v>
      </c>
      <c r="AQ46" s="889">
        <v>0</v>
      </c>
      <c r="AR46" s="889">
        <v>0</v>
      </c>
      <c r="AS46" s="889">
        <v>0</v>
      </c>
      <c r="AT46" s="889">
        <v>-443403</v>
      </c>
      <c r="AU46" s="889">
        <v>0</v>
      </c>
      <c r="AV46" s="889">
        <v>-443403</v>
      </c>
      <c r="AW46" s="889">
        <v>0</v>
      </c>
      <c r="AX46" s="889">
        <v>0</v>
      </c>
      <c r="AY46" s="889">
        <v>0</v>
      </c>
      <c r="AZ46" s="889">
        <v>1214908</v>
      </c>
      <c r="BA46" s="889">
        <v>0</v>
      </c>
      <c r="BB46" s="889">
        <v>1214908</v>
      </c>
      <c r="BC46" s="889">
        <v>-41216</v>
      </c>
      <c r="BD46" s="889">
        <v>0</v>
      </c>
      <c r="BE46" s="889">
        <v>-41216</v>
      </c>
      <c r="BF46" s="889">
        <v>-4540335</v>
      </c>
      <c r="BG46" s="889">
        <v>0</v>
      </c>
      <c r="BH46" s="889">
        <v>-4540335</v>
      </c>
      <c r="BI46" s="889">
        <v>50534</v>
      </c>
      <c r="BJ46" s="889">
        <v>0</v>
      </c>
      <c r="BK46" s="889">
        <v>50534</v>
      </c>
      <c r="BL46" s="889">
        <v>-183872</v>
      </c>
      <c r="BM46" s="889">
        <v>0</v>
      </c>
      <c r="BN46" s="889">
        <v>-183872</v>
      </c>
      <c r="BO46" s="889">
        <v>0</v>
      </c>
      <c r="BP46" s="889">
        <v>0</v>
      </c>
      <c r="BQ46" s="889">
        <v>0</v>
      </c>
      <c r="BR46" s="889">
        <v>-3633</v>
      </c>
      <c r="BS46" s="889">
        <v>0</v>
      </c>
      <c r="BT46" s="889">
        <v>-3633</v>
      </c>
      <c r="BU46" s="889">
        <v>0</v>
      </c>
      <c r="BV46" s="889">
        <v>0</v>
      </c>
      <c r="BW46" s="889">
        <v>0</v>
      </c>
      <c r="BX46" s="889">
        <v>0</v>
      </c>
      <c r="BY46" s="889">
        <v>0</v>
      </c>
      <c r="BZ46" s="889">
        <v>0</v>
      </c>
      <c r="CA46" s="889">
        <v>-665</v>
      </c>
      <c r="CB46" s="889">
        <v>0</v>
      </c>
      <c r="CC46" s="889">
        <v>-665</v>
      </c>
      <c r="CD46" s="889">
        <v>0</v>
      </c>
      <c r="CE46" s="889">
        <v>0</v>
      </c>
      <c r="CF46" s="889">
        <v>0</v>
      </c>
      <c r="CG46" s="889">
        <v>-16772609</v>
      </c>
      <c r="CH46" s="889">
        <v>0</v>
      </c>
      <c r="CI46" s="889">
        <v>-16772609</v>
      </c>
      <c r="CJ46" s="889">
        <v>0</v>
      </c>
      <c r="CK46" s="889">
        <v>0</v>
      </c>
      <c r="CL46" s="889">
        <v>0</v>
      </c>
      <c r="CM46" s="889">
        <v>0</v>
      </c>
      <c r="CN46" s="889">
        <v>0</v>
      </c>
      <c r="CO46" s="889">
        <v>0</v>
      </c>
      <c r="CP46" s="889">
        <v>-3373540</v>
      </c>
      <c r="CQ46" s="889">
        <v>0</v>
      </c>
      <c r="CR46" s="889">
        <v>-3373540</v>
      </c>
      <c r="CS46" s="889">
        <v>-67482</v>
      </c>
      <c r="CT46" s="889">
        <v>0</v>
      </c>
      <c r="CU46" s="889">
        <v>-67482</v>
      </c>
      <c r="CV46" s="889">
        <v>-3441022</v>
      </c>
      <c r="CW46" s="889">
        <v>0</v>
      </c>
      <c r="CX46" s="889">
        <v>-3441022</v>
      </c>
      <c r="CY46" s="889">
        <v>-248194</v>
      </c>
      <c r="CZ46" s="889">
        <v>0</v>
      </c>
      <c r="DA46" s="889">
        <v>-248194</v>
      </c>
      <c r="DB46" s="889">
        <v>7650</v>
      </c>
      <c r="DC46" s="889">
        <v>0</v>
      </c>
      <c r="DD46" s="889">
        <v>7650</v>
      </c>
      <c r="DE46" s="889">
        <v>-243241</v>
      </c>
      <c r="DF46" s="889">
        <v>0</v>
      </c>
      <c r="DG46" s="889">
        <v>-243241</v>
      </c>
      <c r="DH46" s="889">
        <v>-17430</v>
      </c>
      <c r="DI46" s="889">
        <v>0</v>
      </c>
      <c r="DJ46" s="889">
        <v>-17430</v>
      </c>
      <c r="DK46" s="889">
        <v>0</v>
      </c>
      <c r="DL46" s="889">
        <v>0</v>
      </c>
      <c r="DM46" s="889">
        <v>0</v>
      </c>
      <c r="DN46" s="889">
        <v>0</v>
      </c>
      <c r="DO46" s="889">
        <v>0</v>
      </c>
      <c r="DP46" s="889">
        <v>0</v>
      </c>
      <c r="DQ46" s="889">
        <v>0</v>
      </c>
      <c r="DR46" s="889">
        <v>0</v>
      </c>
      <c r="DS46" s="889">
        <v>0</v>
      </c>
      <c r="DT46" s="889">
        <v>0</v>
      </c>
      <c r="DU46" s="889">
        <v>0</v>
      </c>
      <c r="DV46" s="889">
        <v>0</v>
      </c>
      <c r="DW46" s="889">
        <v>0</v>
      </c>
      <c r="DX46" s="889">
        <v>0</v>
      </c>
      <c r="DY46" s="889">
        <v>0</v>
      </c>
      <c r="DZ46" s="889">
        <v>0</v>
      </c>
      <c r="EA46" s="889">
        <v>0</v>
      </c>
      <c r="EB46" s="889">
        <v>0</v>
      </c>
      <c r="EC46" s="889">
        <v>-19013</v>
      </c>
      <c r="ED46" s="889">
        <v>0</v>
      </c>
      <c r="EE46" s="889">
        <v>-19013</v>
      </c>
      <c r="EF46" s="889">
        <v>0</v>
      </c>
      <c r="EG46" s="889">
        <v>0</v>
      </c>
      <c r="EH46" s="889">
        <v>0</v>
      </c>
      <c r="EI46" s="889">
        <v>0</v>
      </c>
      <c r="EJ46" s="889">
        <v>0</v>
      </c>
      <c r="EK46" s="889">
        <v>0</v>
      </c>
      <c r="EL46" s="889">
        <v>-520228</v>
      </c>
      <c r="EM46" s="889">
        <v>0</v>
      </c>
      <c r="EN46" s="889">
        <v>-520228</v>
      </c>
      <c r="EO46" s="889">
        <v>0</v>
      </c>
      <c r="EP46" s="889">
        <v>0</v>
      </c>
      <c r="EQ46" s="889">
        <v>0</v>
      </c>
      <c r="ER46" s="889">
        <v>0</v>
      </c>
      <c r="ES46" s="889">
        <v>0</v>
      </c>
      <c r="ET46" s="889">
        <v>0</v>
      </c>
      <c r="EU46" s="889">
        <v>0</v>
      </c>
      <c r="EV46" s="889">
        <v>0</v>
      </c>
      <c r="EW46" s="889">
        <v>0</v>
      </c>
      <c r="EX46" s="889">
        <v>0</v>
      </c>
      <c r="EY46" s="889">
        <v>0</v>
      </c>
      <c r="EZ46" s="889">
        <v>0</v>
      </c>
      <c r="FA46" s="889">
        <v>5809</v>
      </c>
      <c r="FB46" s="889">
        <v>0</v>
      </c>
      <c r="FC46" s="889">
        <v>5809</v>
      </c>
      <c r="FD46" s="889">
        <v>0</v>
      </c>
      <c r="FE46" s="889">
        <v>0</v>
      </c>
      <c r="FF46" s="889">
        <v>0</v>
      </c>
      <c r="FG46" s="889">
        <v>5809</v>
      </c>
      <c r="FH46" s="889">
        <v>0</v>
      </c>
      <c r="FI46" s="889">
        <v>5809</v>
      </c>
      <c r="FJ46" s="889">
        <v>0</v>
      </c>
      <c r="FK46" s="889">
        <v>0</v>
      </c>
      <c r="FL46" s="889">
        <v>0</v>
      </c>
      <c r="FM46" s="889">
        <v>-3633</v>
      </c>
      <c r="FN46" s="889">
        <v>0</v>
      </c>
      <c r="FO46" s="889">
        <v>-3633</v>
      </c>
      <c r="FP46" s="889">
        <v>0</v>
      </c>
      <c r="FQ46" s="889">
        <v>0</v>
      </c>
      <c r="FR46" s="889">
        <v>0</v>
      </c>
      <c r="FS46" s="889">
        <v>-629</v>
      </c>
      <c r="FT46" s="889">
        <v>0</v>
      </c>
      <c r="FU46" s="889">
        <v>-629</v>
      </c>
      <c r="FV46" s="889">
        <v>0</v>
      </c>
      <c r="FW46" s="889">
        <v>0</v>
      </c>
      <c r="FX46" s="889">
        <v>0</v>
      </c>
      <c r="FY46" s="889">
        <v>-211267</v>
      </c>
      <c r="FZ46" s="889">
        <v>0</v>
      </c>
      <c r="GA46" s="889">
        <v>-211267</v>
      </c>
      <c r="GB46" s="889">
        <v>-14437</v>
      </c>
      <c r="GC46" s="889">
        <v>0</v>
      </c>
      <c r="GD46" s="889">
        <v>-14437</v>
      </c>
      <c r="GE46" s="889">
        <v>1717</v>
      </c>
      <c r="GF46" s="889">
        <v>0</v>
      </c>
      <c r="GG46" s="889">
        <v>1717</v>
      </c>
      <c r="GH46" s="889">
        <v>0</v>
      </c>
      <c r="GI46" s="889">
        <v>0</v>
      </c>
      <c r="GJ46" s="889">
        <v>0</v>
      </c>
      <c r="GK46" s="889">
        <v>-3901778</v>
      </c>
      <c r="GL46" s="889">
        <v>0</v>
      </c>
      <c r="GM46" s="889">
        <v>-3901778</v>
      </c>
      <c r="GN46" s="889">
        <v>518241</v>
      </c>
      <c r="GO46" s="889">
        <v>0</v>
      </c>
      <c r="GP46" s="889">
        <v>518241</v>
      </c>
      <c r="GQ46" s="889">
        <v>-12388</v>
      </c>
      <c r="GR46" s="889">
        <v>0</v>
      </c>
      <c r="GS46" s="889">
        <v>-12388</v>
      </c>
      <c r="GT46" s="889">
        <v>-3750614</v>
      </c>
      <c r="GU46" s="889">
        <v>0</v>
      </c>
      <c r="GV46" s="889">
        <v>-3750614</v>
      </c>
      <c r="GW46" s="889">
        <v>0</v>
      </c>
      <c r="GX46" s="889">
        <v>0</v>
      </c>
      <c r="GY46" s="889">
        <v>0</v>
      </c>
      <c r="GZ46" s="889">
        <v>-7368979</v>
      </c>
      <c r="HA46" s="889">
        <v>0</v>
      </c>
      <c r="HB46" s="889">
        <v>-7368979</v>
      </c>
      <c r="HC46" s="889">
        <v>0</v>
      </c>
      <c r="HD46" s="889">
        <v>0</v>
      </c>
      <c r="HE46" s="889">
        <v>0</v>
      </c>
      <c r="HF46" s="889">
        <v>0</v>
      </c>
      <c r="HG46" s="889">
        <v>0</v>
      </c>
      <c r="HH46" s="889">
        <v>0</v>
      </c>
      <c r="HI46" s="889">
        <v>0</v>
      </c>
      <c r="HJ46" s="889">
        <v>0</v>
      </c>
      <c r="HK46" s="889">
        <v>0</v>
      </c>
      <c r="HL46" s="889">
        <v>77194212</v>
      </c>
      <c r="HM46" s="889">
        <v>0</v>
      </c>
      <c r="HN46" s="889">
        <v>77194212</v>
      </c>
      <c r="HO46" s="889">
        <v>375393</v>
      </c>
      <c r="HP46" s="889">
        <v>0</v>
      </c>
      <c r="HQ46" s="889">
        <v>375393</v>
      </c>
      <c r="HR46" s="889">
        <v>-16772609</v>
      </c>
      <c r="HS46" s="889">
        <v>0</v>
      </c>
      <c r="HT46" s="889">
        <v>-16772609</v>
      </c>
      <c r="HU46" s="889">
        <v>-3441022</v>
      </c>
      <c r="HV46" s="889">
        <v>0</v>
      </c>
      <c r="HW46" s="889">
        <v>-3441022</v>
      </c>
      <c r="HX46" s="889">
        <v>-520228</v>
      </c>
      <c r="HY46" s="889">
        <v>0</v>
      </c>
      <c r="HZ46" s="889">
        <v>-520228</v>
      </c>
      <c r="IA46" s="889">
        <v>-7368979</v>
      </c>
      <c r="IB46" s="889">
        <v>0</v>
      </c>
      <c r="IC46" s="889">
        <v>-7368979</v>
      </c>
      <c r="ID46" s="889">
        <v>0</v>
      </c>
      <c r="IE46" s="889">
        <v>0</v>
      </c>
      <c r="IF46" s="889">
        <v>0</v>
      </c>
      <c r="IG46" s="889">
        <v>-27727445</v>
      </c>
      <c r="IH46" s="889">
        <v>0</v>
      </c>
      <c r="II46" s="889">
        <v>-27727445</v>
      </c>
      <c r="IJ46" s="889">
        <v>49466767</v>
      </c>
      <c r="IK46" s="889">
        <v>0</v>
      </c>
      <c r="IL46" s="889">
        <v>49466767</v>
      </c>
      <c r="IM46" s="884" t="s">
        <v>679</v>
      </c>
      <c r="IN46" s="884" t="s">
        <v>699</v>
      </c>
      <c r="IO46" s="884" t="s">
        <v>1674</v>
      </c>
      <c r="IP46" s="884" t="s">
        <v>2350</v>
      </c>
      <c r="IQ46" s="884" t="s">
        <v>2393</v>
      </c>
    </row>
    <row r="47" spans="1:251" x14ac:dyDescent="0.2">
      <c r="A47" s="884" t="s">
        <v>3311</v>
      </c>
      <c r="B47" s="884" t="s">
        <v>156</v>
      </c>
      <c r="C47" s="884" t="s">
        <v>155</v>
      </c>
      <c r="D47" s="889">
        <v>156211450</v>
      </c>
      <c r="E47" s="889">
        <v>0</v>
      </c>
      <c r="F47" s="889">
        <v>156211450</v>
      </c>
      <c r="G47" s="889">
        <v>2225153</v>
      </c>
      <c r="H47" s="889">
        <v>0</v>
      </c>
      <c r="I47" s="889">
        <v>2225153</v>
      </c>
      <c r="J47" s="889">
        <v>0</v>
      </c>
      <c r="K47" s="889">
        <v>0</v>
      </c>
      <c r="L47" s="889">
        <v>0</v>
      </c>
      <c r="M47" s="889">
        <v>273591</v>
      </c>
      <c r="N47" s="889">
        <v>0</v>
      </c>
      <c r="O47" s="889">
        <v>273591</v>
      </c>
      <c r="P47" s="889">
        <v>0</v>
      </c>
      <c r="Q47" s="889">
        <v>0</v>
      </c>
      <c r="R47" s="889">
        <v>0</v>
      </c>
      <c r="S47" s="889">
        <v>42105</v>
      </c>
      <c r="T47" s="889">
        <v>0</v>
      </c>
      <c r="U47" s="889">
        <v>42105</v>
      </c>
      <c r="V47" s="889">
        <v>315696</v>
      </c>
      <c r="W47" s="889">
        <v>0</v>
      </c>
      <c r="X47" s="889">
        <v>315696</v>
      </c>
      <c r="Y47" s="889">
        <v>-2960555</v>
      </c>
      <c r="Z47" s="889">
        <v>0</v>
      </c>
      <c r="AA47" s="889">
        <v>-2960555</v>
      </c>
      <c r="AB47" s="889">
        <v>-1711</v>
      </c>
      <c r="AC47" s="889">
        <v>0</v>
      </c>
      <c r="AD47" s="889">
        <v>-1711</v>
      </c>
      <c r="AE47" s="889">
        <v>-113421</v>
      </c>
      <c r="AF47" s="889">
        <v>0</v>
      </c>
      <c r="AG47" s="889">
        <v>-113421</v>
      </c>
      <c r="AH47" s="889">
        <v>0</v>
      </c>
      <c r="AI47" s="889">
        <v>0</v>
      </c>
      <c r="AJ47" s="889">
        <v>0</v>
      </c>
      <c r="AK47" s="889">
        <v>0</v>
      </c>
      <c r="AL47" s="889">
        <v>0</v>
      </c>
      <c r="AM47" s="889">
        <v>0</v>
      </c>
      <c r="AN47" s="889">
        <v>3739</v>
      </c>
      <c r="AO47" s="889">
        <v>0</v>
      </c>
      <c r="AP47" s="889">
        <v>3739</v>
      </c>
      <c r="AQ47" s="889">
        <v>0</v>
      </c>
      <c r="AR47" s="889">
        <v>0</v>
      </c>
      <c r="AS47" s="889">
        <v>0</v>
      </c>
      <c r="AT47" s="889">
        <v>-117160</v>
      </c>
      <c r="AU47" s="889">
        <v>0</v>
      </c>
      <c r="AV47" s="889">
        <v>-117160</v>
      </c>
      <c r="AW47" s="889">
        <v>0</v>
      </c>
      <c r="AX47" s="889">
        <v>0</v>
      </c>
      <c r="AY47" s="889">
        <v>0</v>
      </c>
      <c r="AZ47" s="889">
        <v>3578269</v>
      </c>
      <c r="BA47" s="889">
        <v>0</v>
      </c>
      <c r="BB47" s="889">
        <v>3578269</v>
      </c>
      <c r="BC47" s="889">
        <v>0</v>
      </c>
      <c r="BD47" s="889">
        <v>0</v>
      </c>
      <c r="BE47" s="889">
        <v>0</v>
      </c>
      <c r="BF47" s="889">
        <v>-28439595</v>
      </c>
      <c r="BG47" s="889">
        <v>0</v>
      </c>
      <c r="BH47" s="889">
        <v>-28439595</v>
      </c>
      <c r="BI47" s="889">
        <v>330484</v>
      </c>
      <c r="BJ47" s="889">
        <v>0</v>
      </c>
      <c r="BK47" s="889">
        <v>330484</v>
      </c>
      <c r="BL47" s="889">
        <v>-16865</v>
      </c>
      <c r="BM47" s="889">
        <v>0</v>
      </c>
      <c r="BN47" s="889">
        <v>-16865</v>
      </c>
      <c r="BO47" s="889">
        <v>0</v>
      </c>
      <c r="BP47" s="889">
        <v>0</v>
      </c>
      <c r="BQ47" s="889">
        <v>0</v>
      </c>
      <c r="BR47" s="889">
        <v>0</v>
      </c>
      <c r="BS47" s="889">
        <v>0</v>
      </c>
      <c r="BT47" s="889">
        <v>0</v>
      </c>
      <c r="BU47" s="889">
        <v>0</v>
      </c>
      <c r="BV47" s="889">
        <v>0</v>
      </c>
      <c r="BW47" s="889">
        <v>0</v>
      </c>
      <c r="BX47" s="889">
        <v>0</v>
      </c>
      <c r="BY47" s="889">
        <v>0</v>
      </c>
      <c r="BZ47" s="889">
        <v>0</v>
      </c>
      <c r="CA47" s="889">
        <v>-30630</v>
      </c>
      <c r="CB47" s="889">
        <v>0</v>
      </c>
      <c r="CC47" s="889">
        <v>-30630</v>
      </c>
      <c r="CD47" s="889">
        <v>3430</v>
      </c>
      <c r="CE47" s="889">
        <v>0</v>
      </c>
      <c r="CF47" s="889">
        <v>3430</v>
      </c>
      <c r="CG47" s="889">
        <v>-27648883</v>
      </c>
      <c r="CH47" s="889">
        <v>0</v>
      </c>
      <c r="CI47" s="889">
        <v>-27648883</v>
      </c>
      <c r="CJ47" s="889">
        <v>-130725</v>
      </c>
      <c r="CK47" s="889">
        <v>0</v>
      </c>
      <c r="CL47" s="889">
        <v>-130725</v>
      </c>
      <c r="CM47" s="889">
        <v>0</v>
      </c>
      <c r="CN47" s="889">
        <v>0</v>
      </c>
      <c r="CO47" s="889">
        <v>0</v>
      </c>
      <c r="CP47" s="889">
        <v>-5366725</v>
      </c>
      <c r="CQ47" s="889">
        <v>0</v>
      </c>
      <c r="CR47" s="889">
        <v>-5366725</v>
      </c>
      <c r="CS47" s="889">
        <v>705299</v>
      </c>
      <c r="CT47" s="889">
        <v>0</v>
      </c>
      <c r="CU47" s="889">
        <v>705299</v>
      </c>
      <c r="CV47" s="889">
        <v>-4792151</v>
      </c>
      <c r="CW47" s="889">
        <v>0</v>
      </c>
      <c r="CX47" s="889">
        <v>-4792151</v>
      </c>
      <c r="CY47" s="889">
        <v>-109945</v>
      </c>
      <c r="CZ47" s="889">
        <v>0</v>
      </c>
      <c r="DA47" s="889">
        <v>-109945</v>
      </c>
      <c r="DB47" s="889">
        <v>4090</v>
      </c>
      <c r="DC47" s="889">
        <v>0</v>
      </c>
      <c r="DD47" s="889">
        <v>4090</v>
      </c>
      <c r="DE47" s="889">
        <v>0</v>
      </c>
      <c r="DF47" s="889">
        <v>0</v>
      </c>
      <c r="DG47" s="889">
        <v>0</v>
      </c>
      <c r="DH47" s="889">
        <v>0</v>
      </c>
      <c r="DI47" s="889">
        <v>0</v>
      </c>
      <c r="DJ47" s="889">
        <v>0</v>
      </c>
      <c r="DK47" s="889">
        <v>0</v>
      </c>
      <c r="DL47" s="889">
        <v>0</v>
      </c>
      <c r="DM47" s="889">
        <v>0</v>
      </c>
      <c r="DN47" s="889">
        <v>0</v>
      </c>
      <c r="DO47" s="889">
        <v>0</v>
      </c>
      <c r="DP47" s="889">
        <v>0</v>
      </c>
      <c r="DQ47" s="889">
        <v>0</v>
      </c>
      <c r="DR47" s="889">
        <v>0</v>
      </c>
      <c r="DS47" s="889">
        <v>0</v>
      </c>
      <c r="DT47" s="889">
        <v>0</v>
      </c>
      <c r="DU47" s="889">
        <v>0</v>
      </c>
      <c r="DV47" s="889">
        <v>0</v>
      </c>
      <c r="DW47" s="889">
        <v>0</v>
      </c>
      <c r="DX47" s="889">
        <v>0</v>
      </c>
      <c r="DY47" s="889">
        <v>0</v>
      </c>
      <c r="DZ47" s="889">
        <v>0</v>
      </c>
      <c r="EA47" s="889">
        <v>0</v>
      </c>
      <c r="EB47" s="889">
        <v>0</v>
      </c>
      <c r="EC47" s="889">
        <v>0</v>
      </c>
      <c r="ED47" s="889">
        <v>0</v>
      </c>
      <c r="EE47" s="889">
        <v>0</v>
      </c>
      <c r="EF47" s="889">
        <v>0</v>
      </c>
      <c r="EG47" s="889">
        <v>0</v>
      </c>
      <c r="EH47" s="889">
        <v>0</v>
      </c>
      <c r="EI47" s="889">
        <v>0</v>
      </c>
      <c r="EJ47" s="889">
        <v>0</v>
      </c>
      <c r="EK47" s="889">
        <v>0</v>
      </c>
      <c r="EL47" s="889">
        <v>-105855</v>
      </c>
      <c r="EM47" s="889">
        <v>0</v>
      </c>
      <c r="EN47" s="889">
        <v>-105855</v>
      </c>
      <c r="EO47" s="889">
        <v>0</v>
      </c>
      <c r="EP47" s="889">
        <v>0</v>
      </c>
      <c r="EQ47" s="889">
        <v>0</v>
      </c>
      <c r="ER47" s="889">
        <v>0</v>
      </c>
      <c r="ES47" s="889">
        <v>0</v>
      </c>
      <c r="ET47" s="889">
        <v>0</v>
      </c>
      <c r="EU47" s="889">
        <v>0</v>
      </c>
      <c r="EV47" s="889">
        <v>0</v>
      </c>
      <c r="EW47" s="889">
        <v>0</v>
      </c>
      <c r="EX47" s="889">
        <v>0</v>
      </c>
      <c r="EY47" s="889">
        <v>0</v>
      </c>
      <c r="EZ47" s="889">
        <v>0</v>
      </c>
      <c r="FA47" s="889">
        <v>0</v>
      </c>
      <c r="FB47" s="889">
        <v>0</v>
      </c>
      <c r="FC47" s="889">
        <v>0</v>
      </c>
      <c r="FD47" s="889">
        <v>0</v>
      </c>
      <c r="FE47" s="889">
        <v>0</v>
      </c>
      <c r="FF47" s="889">
        <v>0</v>
      </c>
      <c r="FG47" s="889">
        <v>0</v>
      </c>
      <c r="FH47" s="889">
        <v>0</v>
      </c>
      <c r="FI47" s="889">
        <v>0</v>
      </c>
      <c r="FJ47" s="889">
        <v>0</v>
      </c>
      <c r="FK47" s="889">
        <v>0</v>
      </c>
      <c r="FL47" s="889">
        <v>0</v>
      </c>
      <c r="FM47" s="889">
        <v>0</v>
      </c>
      <c r="FN47" s="889">
        <v>0</v>
      </c>
      <c r="FO47" s="889">
        <v>0</v>
      </c>
      <c r="FP47" s="889">
        <v>0</v>
      </c>
      <c r="FQ47" s="889">
        <v>0</v>
      </c>
      <c r="FR47" s="889">
        <v>0</v>
      </c>
      <c r="FS47" s="889">
        <v>0</v>
      </c>
      <c r="FT47" s="889">
        <v>0</v>
      </c>
      <c r="FU47" s="889">
        <v>0</v>
      </c>
      <c r="FV47" s="889">
        <v>0</v>
      </c>
      <c r="FW47" s="889">
        <v>0</v>
      </c>
      <c r="FX47" s="889">
        <v>0</v>
      </c>
      <c r="FY47" s="889">
        <v>-4852</v>
      </c>
      <c r="FZ47" s="889">
        <v>0</v>
      </c>
      <c r="GA47" s="889">
        <v>-4852</v>
      </c>
      <c r="GB47" s="889">
        <v>0</v>
      </c>
      <c r="GC47" s="889">
        <v>0</v>
      </c>
      <c r="GD47" s="889">
        <v>0</v>
      </c>
      <c r="GE47" s="889">
        <v>0</v>
      </c>
      <c r="GF47" s="889">
        <v>0</v>
      </c>
      <c r="GG47" s="889">
        <v>0</v>
      </c>
      <c r="GH47" s="889">
        <v>0</v>
      </c>
      <c r="GI47" s="889">
        <v>0</v>
      </c>
      <c r="GJ47" s="889">
        <v>0</v>
      </c>
      <c r="GK47" s="889">
        <v>-6381211</v>
      </c>
      <c r="GL47" s="889">
        <v>0</v>
      </c>
      <c r="GM47" s="889">
        <v>-6381211</v>
      </c>
      <c r="GN47" s="889">
        <v>-641466</v>
      </c>
      <c r="GO47" s="889">
        <v>0</v>
      </c>
      <c r="GP47" s="889">
        <v>-641466</v>
      </c>
      <c r="GQ47" s="889">
        <v>-7249</v>
      </c>
      <c r="GR47" s="889">
        <v>0</v>
      </c>
      <c r="GS47" s="889">
        <v>-7249</v>
      </c>
      <c r="GT47" s="889">
        <v>-2230833</v>
      </c>
      <c r="GU47" s="889">
        <v>0</v>
      </c>
      <c r="GV47" s="889">
        <v>-2230833</v>
      </c>
      <c r="GW47" s="889">
        <v>0</v>
      </c>
      <c r="GX47" s="889">
        <v>0</v>
      </c>
      <c r="GY47" s="889">
        <v>0</v>
      </c>
      <c r="GZ47" s="889">
        <v>-9265611</v>
      </c>
      <c r="HA47" s="889">
        <v>0</v>
      </c>
      <c r="HB47" s="889">
        <v>-9265611</v>
      </c>
      <c r="HC47" s="889">
        <v>0</v>
      </c>
      <c r="HD47" s="889">
        <v>0</v>
      </c>
      <c r="HE47" s="889">
        <v>0</v>
      </c>
      <c r="HF47" s="889">
        <v>0</v>
      </c>
      <c r="HG47" s="889">
        <v>0</v>
      </c>
      <c r="HH47" s="889">
        <v>0</v>
      </c>
      <c r="HI47" s="889">
        <v>0</v>
      </c>
      <c r="HJ47" s="889">
        <v>0</v>
      </c>
      <c r="HK47" s="889">
        <v>0</v>
      </c>
      <c r="HL47" s="889">
        <v>158436603</v>
      </c>
      <c r="HM47" s="889">
        <v>0</v>
      </c>
      <c r="HN47" s="889">
        <v>158436603</v>
      </c>
      <c r="HO47" s="889">
        <v>315696</v>
      </c>
      <c r="HP47" s="889">
        <v>0</v>
      </c>
      <c r="HQ47" s="889">
        <v>315696</v>
      </c>
      <c r="HR47" s="889">
        <v>-27648883</v>
      </c>
      <c r="HS47" s="889">
        <v>0</v>
      </c>
      <c r="HT47" s="889">
        <v>-27648883</v>
      </c>
      <c r="HU47" s="889">
        <v>-4792151</v>
      </c>
      <c r="HV47" s="889">
        <v>0</v>
      </c>
      <c r="HW47" s="889">
        <v>-4792151</v>
      </c>
      <c r="HX47" s="889">
        <v>-105855</v>
      </c>
      <c r="HY47" s="889">
        <v>0</v>
      </c>
      <c r="HZ47" s="889">
        <v>-105855</v>
      </c>
      <c r="IA47" s="889">
        <v>-9265611</v>
      </c>
      <c r="IB47" s="889">
        <v>0</v>
      </c>
      <c r="IC47" s="889">
        <v>-9265611</v>
      </c>
      <c r="ID47" s="889">
        <v>0</v>
      </c>
      <c r="IE47" s="889">
        <v>0</v>
      </c>
      <c r="IF47" s="889">
        <v>0</v>
      </c>
      <c r="IG47" s="889">
        <v>-41496804</v>
      </c>
      <c r="IH47" s="889">
        <v>0</v>
      </c>
      <c r="II47" s="889">
        <v>-41496804</v>
      </c>
      <c r="IJ47" s="889">
        <v>116939799</v>
      </c>
      <c r="IK47" s="889">
        <v>0</v>
      </c>
      <c r="IL47" s="889">
        <v>116939799</v>
      </c>
      <c r="IM47" s="884" t="s">
        <v>716</v>
      </c>
      <c r="IN47" s="884" t="s">
        <v>715</v>
      </c>
      <c r="IO47" s="884" t="s">
        <v>1672</v>
      </c>
      <c r="IP47" s="884" t="s">
        <v>2345</v>
      </c>
      <c r="IQ47" s="884" t="s">
        <v>2394</v>
      </c>
    </row>
    <row r="48" spans="1:251" x14ac:dyDescent="0.2">
      <c r="A48" s="884" t="s">
        <v>3311</v>
      </c>
      <c r="B48" s="884" t="s">
        <v>158</v>
      </c>
      <c r="C48" s="884" t="s">
        <v>157</v>
      </c>
      <c r="D48" s="889">
        <v>780610132</v>
      </c>
      <c r="E48" s="889">
        <v>0</v>
      </c>
      <c r="F48" s="889">
        <v>780610132</v>
      </c>
      <c r="G48" s="889">
        <v>-38245471</v>
      </c>
      <c r="H48" s="889">
        <v>0</v>
      </c>
      <c r="I48" s="889">
        <v>-38245471</v>
      </c>
      <c r="J48" s="889">
        <v>0</v>
      </c>
      <c r="K48" s="889">
        <v>0</v>
      </c>
      <c r="L48" s="889">
        <v>0</v>
      </c>
      <c r="M48" s="889">
        <v>4702727</v>
      </c>
      <c r="N48" s="889">
        <v>0</v>
      </c>
      <c r="O48" s="889">
        <v>4702727</v>
      </c>
      <c r="P48" s="889">
        <v>0</v>
      </c>
      <c r="Q48" s="889">
        <v>0</v>
      </c>
      <c r="R48" s="889">
        <v>0</v>
      </c>
      <c r="S48" s="889">
        <v>1876935</v>
      </c>
      <c r="T48" s="889">
        <v>0</v>
      </c>
      <c r="U48" s="889">
        <v>1876935</v>
      </c>
      <c r="V48" s="889">
        <v>6579662</v>
      </c>
      <c r="W48" s="889">
        <v>0</v>
      </c>
      <c r="X48" s="889">
        <v>6579662</v>
      </c>
      <c r="Y48" s="889">
        <v>-6740209</v>
      </c>
      <c r="Z48" s="889">
        <v>0</v>
      </c>
      <c r="AA48" s="889">
        <v>-6740209</v>
      </c>
      <c r="AB48" s="889">
        <v>0</v>
      </c>
      <c r="AC48" s="889">
        <v>0</v>
      </c>
      <c r="AD48" s="889">
        <v>0</v>
      </c>
      <c r="AE48" s="889">
        <v>-724173</v>
      </c>
      <c r="AF48" s="889">
        <v>0</v>
      </c>
      <c r="AG48" s="889">
        <v>-724173</v>
      </c>
      <c r="AH48" s="889">
        <v>0</v>
      </c>
      <c r="AI48" s="889">
        <v>0</v>
      </c>
      <c r="AJ48" s="889">
        <v>0</v>
      </c>
      <c r="AK48" s="889">
        <v>0</v>
      </c>
      <c r="AL48" s="889">
        <v>0</v>
      </c>
      <c r="AM48" s="889">
        <v>0</v>
      </c>
      <c r="AN48" s="889">
        <v>285</v>
      </c>
      <c r="AO48" s="889">
        <v>0</v>
      </c>
      <c r="AP48" s="889">
        <v>285</v>
      </c>
      <c r="AQ48" s="889">
        <v>0</v>
      </c>
      <c r="AR48" s="889">
        <v>0</v>
      </c>
      <c r="AS48" s="889">
        <v>0</v>
      </c>
      <c r="AT48" s="889">
        <v>-724458</v>
      </c>
      <c r="AU48" s="889">
        <v>0</v>
      </c>
      <c r="AV48" s="889">
        <v>-724458</v>
      </c>
      <c r="AW48" s="889">
        <v>0</v>
      </c>
      <c r="AX48" s="889">
        <v>0</v>
      </c>
      <c r="AY48" s="889">
        <v>0</v>
      </c>
      <c r="AZ48" s="889">
        <v>18122985</v>
      </c>
      <c r="BA48" s="889">
        <v>0</v>
      </c>
      <c r="BB48" s="889">
        <v>18122985</v>
      </c>
      <c r="BC48" s="889">
        <v>-1031854</v>
      </c>
      <c r="BD48" s="889">
        <v>0</v>
      </c>
      <c r="BE48" s="889">
        <v>-1031854</v>
      </c>
      <c r="BF48" s="889">
        <v>-82963408</v>
      </c>
      <c r="BG48" s="889">
        <v>0</v>
      </c>
      <c r="BH48" s="889">
        <v>-82963408</v>
      </c>
      <c r="BI48" s="889">
        <v>484996</v>
      </c>
      <c r="BJ48" s="889">
        <v>0</v>
      </c>
      <c r="BK48" s="889">
        <v>484996</v>
      </c>
      <c r="BL48" s="889">
        <v>-23757</v>
      </c>
      <c r="BM48" s="889">
        <v>0</v>
      </c>
      <c r="BN48" s="889">
        <v>-23757</v>
      </c>
      <c r="BO48" s="889">
        <v>0</v>
      </c>
      <c r="BP48" s="889">
        <v>0</v>
      </c>
      <c r="BQ48" s="889">
        <v>0</v>
      </c>
      <c r="BR48" s="889">
        <v>0</v>
      </c>
      <c r="BS48" s="889">
        <v>0</v>
      </c>
      <c r="BT48" s="889">
        <v>0</v>
      </c>
      <c r="BU48" s="889">
        <v>0</v>
      </c>
      <c r="BV48" s="889">
        <v>0</v>
      </c>
      <c r="BW48" s="889">
        <v>0</v>
      </c>
      <c r="BX48" s="889">
        <v>0</v>
      </c>
      <c r="BY48" s="889">
        <v>0</v>
      </c>
      <c r="BZ48" s="889">
        <v>0</v>
      </c>
      <c r="CA48" s="889">
        <v>-17894</v>
      </c>
      <c r="CB48" s="889">
        <v>0</v>
      </c>
      <c r="CC48" s="889">
        <v>-17894</v>
      </c>
      <c r="CD48" s="889">
        <v>0</v>
      </c>
      <c r="CE48" s="889">
        <v>0</v>
      </c>
      <c r="CF48" s="889">
        <v>0</v>
      </c>
      <c r="CG48" s="889">
        <v>-72893314</v>
      </c>
      <c r="CH48" s="889">
        <v>0</v>
      </c>
      <c r="CI48" s="889">
        <v>-72893314</v>
      </c>
      <c r="CJ48" s="889">
        <v>-240547</v>
      </c>
      <c r="CK48" s="889">
        <v>0</v>
      </c>
      <c r="CL48" s="889">
        <v>-240547</v>
      </c>
      <c r="CM48" s="889">
        <v>25895</v>
      </c>
      <c r="CN48" s="889">
        <v>0</v>
      </c>
      <c r="CO48" s="889">
        <v>25895</v>
      </c>
      <c r="CP48" s="889">
        <v>-44977513</v>
      </c>
      <c r="CQ48" s="889">
        <v>0</v>
      </c>
      <c r="CR48" s="889">
        <v>-44977513</v>
      </c>
      <c r="CS48" s="889">
        <v>-2099097</v>
      </c>
      <c r="CT48" s="889">
        <v>0</v>
      </c>
      <c r="CU48" s="889">
        <v>-2099097</v>
      </c>
      <c r="CV48" s="889">
        <v>-47291262</v>
      </c>
      <c r="CW48" s="889">
        <v>0</v>
      </c>
      <c r="CX48" s="889">
        <v>-47291262</v>
      </c>
      <c r="CY48" s="889">
        <v>-382285</v>
      </c>
      <c r="CZ48" s="889">
        <v>0</v>
      </c>
      <c r="DA48" s="889">
        <v>-382285</v>
      </c>
      <c r="DB48" s="889">
        <v>26462</v>
      </c>
      <c r="DC48" s="889">
        <v>0</v>
      </c>
      <c r="DD48" s="889">
        <v>26462</v>
      </c>
      <c r="DE48" s="889">
        <v>-10000</v>
      </c>
      <c r="DF48" s="889">
        <v>0</v>
      </c>
      <c r="DG48" s="889">
        <v>-10000</v>
      </c>
      <c r="DH48" s="889">
        <v>-614</v>
      </c>
      <c r="DI48" s="889">
        <v>0</v>
      </c>
      <c r="DJ48" s="889">
        <v>-614</v>
      </c>
      <c r="DK48" s="889">
        <v>0</v>
      </c>
      <c r="DL48" s="889">
        <v>0</v>
      </c>
      <c r="DM48" s="889">
        <v>0</v>
      </c>
      <c r="DN48" s="889">
        <v>0</v>
      </c>
      <c r="DO48" s="889">
        <v>0</v>
      </c>
      <c r="DP48" s="889">
        <v>0</v>
      </c>
      <c r="DQ48" s="889">
        <v>0</v>
      </c>
      <c r="DR48" s="889">
        <v>0</v>
      </c>
      <c r="DS48" s="889">
        <v>0</v>
      </c>
      <c r="DT48" s="889">
        <v>0</v>
      </c>
      <c r="DU48" s="889">
        <v>0</v>
      </c>
      <c r="DV48" s="889">
        <v>0</v>
      </c>
      <c r="DW48" s="889">
        <v>0</v>
      </c>
      <c r="DX48" s="889">
        <v>0</v>
      </c>
      <c r="DY48" s="889">
        <v>0</v>
      </c>
      <c r="DZ48" s="889">
        <v>0</v>
      </c>
      <c r="EA48" s="889">
        <v>0</v>
      </c>
      <c r="EB48" s="889">
        <v>0</v>
      </c>
      <c r="EC48" s="889">
        <v>0</v>
      </c>
      <c r="ED48" s="889">
        <v>0</v>
      </c>
      <c r="EE48" s="889">
        <v>0</v>
      </c>
      <c r="EF48" s="889">
        <v>37312</v>
      </c>
      <c r="EG48" s="889">
        <v>0</v>
      </c>
      <c r="EH48" s="889">
        <v>37312</v>
      </c>
      <c r="EI48" s="889">
        <v>0</v>
      </c>
      <c r="EJ48" s="889">
        <v>0</v>
      </c>
      <c r="EK48" s="889">
        <v>0</v>
      </c>
      <c r="EL48" s="889">
        <v>-329125</v>
      </c>
      <c r="EM48" s="889">
        <v>0</v>
      </c>
      <c r="EN48" s="889">
        <v>-329125</v>
      </c>
      <c r="EO48" s="889">
        <v>0</v>
      </c>
      <c r="EP48" s="889">
        <v>0</v>
      </c>
      <c r="EQ48" s="889">
        <v>0</v>
      </c>
      <c r="ER48" s="889">
        <v>0</v>
      </c>
      <c r="ES48" s="889">
        <v>0</v>
      </c>
      <c r="ET48" s="889">
        <v>0</v>
      </c>
      <c r="EU48" s="889">
        <v>-8128</v>
      </c>
      <c r="EV48" s="889">
        <v>0</v>
      </c>
      <c r="EW48" s="889">
        <v>-8128</v>
      </c>
      <c r="EX48" s="889">
        <v>0</v>
      </c>
      <c r="EY48" s="889">
        <v>0</v>
      </c>
      <c r="EZ48" s="889">
        <v>0</v>
      </c>
      <c r="FA48" s="889">
        <v>0</v>
      </c>
      <c r="FB48" s="889">
        <v>0</v>
      </c>
      <c r="FC48" s="889">
        <v>0</v>
      </c>
      <c r="FD48" s="889">
        <v>0</v>
      </c>
      <c r="FE48" s="889">
        <v>0</v>
      </c>
      <c r="FF48" s="889">
        <v>0</v>
      </c>
      <c r="FG48" s="889">
        <v>0</v>
      </c>
      <c r="FH48" s="889">
        <v>0</v>
      </c>
      <c r="FI48" s="889">
        <v>0</v>
      </c>
      <c r="FJ48" s="889">
        <v>107</v>
      </c>
      <c r="FK48" s="889">
        <v>0</v>
      </c>
      <c r="FL48" s="889">
        <v>107</v>
      </c>
      <c r="FM48" s="889">
        <v>0</v>
      </c>
      <c r="FN48" s="889">
        <v>0</v>
      </c>
      <c r="FO48" s="889">
        <v>0</v>
      </c>
      <c r="FP48" s="889">
        <v>0</v>
      </c>
      <c r="FQ48" s="889">
        <v>0</v>
      </c>
      <c r="FR48" s="889">
        <v>0</v>
      </c>
      <c r="FS48" s="889">
        <v>-1500</v>
      </c>
      <c r="FT48" s="889">
        <v>0</v>
      </c>
      <c r="FU48" s="889">
        <v>-1500</v>
      </c>
      <c r="FV48" s="889">
        <v>0</v>
      </c>
      <c r="FW48" s="889">
        <v>0</v>
      </c>
      <c r="FX48" s="889">
        <v>0</v>
      </c>
      <c r="FY48" s="889">
        <v>-154785</v>
      </c>
      <c r="FZ48" s="889">
        <v>0</v>
      </c>
      <c r="GA48" s="889">
        <v>-154785</v>
      </c>
      <c r="GB48" s="889">
        <v>28032</v>
      </c>
      <c r="GC48" s="889">
        <v>0</v>
      </c>
      <c r="GD48" s="889">
        <v>28032</v>
      </c>
      <c r="GE48" s="889">
        <v>6147</v>
      </c>
      <c r="GF48" s="889">
        <v>0</v>
      </c>
      <c r="GG48" s="889">
        <v>6147</v>
      </c>
      <c r="GH48" s="889">
        <v>-79</v>
      </c>
      <c r="GI48" s="889">
        <v>0</v>
      </c>
      <c r="GJ48" s="889">
        <v>-79</v>
      </c>
      <c r="GK48" s="889">
        <v>-41172220</v>
      </c>
      <c r="GL48" s="889">
        <v>0</v>
      </c>
      <c r="GM48" s="889">
        <v>-41172220</v>
      </c>
      <c r="GN48" s="889">
        <v>-3123840</v>
      </c>
      <c r="GO48" s="889">
        <v>0</v>
      </c>
      <c r="GP48" s="889">
        <v>-3123840</v>
      </c>
      <c r="GQ48" s="889">
        <v>-201844</v>
      </c>
      <c r="GR48" s="889">
        <v>0</v>
      </c>
      <c r="GS48" s="889">
        <v>-201844</v>
      </c>
      <c r="GT48" s="889">
        <v>-26076942</v>
      </c>
      <c r="GU48" s="889">
        <v>0</v>
      </c>
      <c r="GV48" s="889">
        <v>-26076942</v>
      </c>
      <c r="GW48" s="889">
        <v>0</v>
      </c>
      <c r="GX48" s="889">
        <v>0</v>
      </c>
      <c r="GY48" s="889">
        <v>0</v>
      </c>
      <c r="GZ48" s="889">
        <v>-70705052</v>
      </c>
      <c r="HA48" s="889">
        <v>0</v>
      </c>
      <c r="HB48" s="889">
        <v>-70705052</v>
      </c>
      <c r="HC48" s="889">
        <v>0</v>
      </c>
      <c r="HD48" s="889">
        <v>0</v>
      </c>
      <c r="HE48" s="889">
        <v>0</v>
      </c>
      <c r="HF48" s="889">
        <v>0</v>
      </c>
      <c r="HG48" s="889">
        <v>0</v>
      </c>
      <c r="HH48" s="889">
        <v>0</v>
      </c>
      <c r="HI48" s="889">
        <v>0</v>
      </c>
      <c r="HJ48" s="889">
        <v>0</v>
      </c>
      <c r="HK48" s="889">
        <v>0</v>
      </c>
      <c r="HL48" s="889">
        <v>742364661</v>
      </c>
      <c r="HM48" s="889">
        <v>0</v>
      </c>
      <c r="HN48" s="889">
        <v>742364661</v>
      </c>
      <c r="HO48" s="889">
        <v>6579662</v>
      </c>
      <c r="HP48" s="889">
        <v>0</v>
      </c>
      <c r="HQ48" s="889">
        <v>6579662</v>
      </c>
      <c r="HR48" s="889">
        <v>-72893314</v>
      </c>
      <c r="HS48" s="889">
        <v>0</v>
      </c>
      <c r="HT48" s="889">
        <v>-72893314</v>
      </c>
      <c r="HU48" s="889">
        <v>-47291262</v>
      </c>
      <c r="HV48" s="889">
        <v>0</v>
      </c>
      <c r="HW48" s="889">
        <v>-47291262</v>
      </c>
      <c r="HX48" s="889">
        <v>-329125</v>
      </c>
      <c r="HY48" s="889">
        <v>0</v>
      </c>
      <c r="HZ48" s="889">
        <v>-329125</v>
      </c>
      <c r="IA48" s="889">
        <v>-70705052</v>
      </c>
      <c r="IB48" s="889">
        <v>0</v>
      </c>
      <c r="IC48" s="889">
        <v>-70705052</v>
      </c>
      <c r="ID48" s="889">
        <v>0</v>
      </c>
      <c r="IE48" s="889">
        <v>0</v>
      </c>
      <c r="IF48" s="889">
        <v>0</v>
      </c>
      <c r="IG48" s="889">
        <v>-184639091</v>
      </c>
      <c r="IH48" s="889">
        <v>0</v>
      </c>
      <c r="II48" s="889">
        <v>-184639091</v>
      </c>
      <c r="IJ48" s="889">
        <v>557725570</v>
      </c>
      <c r="IK48" s="889">
        <v>0</v>
      </c>
      <c r="IL48" s="889">
        <v>557725570</v>
      </c>
      <c r="IM48" s="884" t="s">
        <v>686</v>
      </c>
      <c r="IN48" s="884" t="s">
        <v>670</v>
      </c>
      <c r="IO48" s="884" t="s">
        <v>1675</v>
      </c>
      <c r="IP48" s="884" t="s">
        <v>2343</v>
      </c>
      <c r="IQ48" s="884" t="s">
        <v>2395</v>
      </c>
    </row>
    <row r="49" spans="1:251" x14ac:dyDescent="0.2">
      <c r="A49" s="884" t="s">
        <v>3311</v>
      </c>
      <c r="B49" s="884" t="s">
        <v>160</v>
      </c>
      <c r="C49" s="884" t="s">
        <v>159</v>
      </c>
      <c r="D49" s="889">
        <v>45687076</v>
      </c>
      <c r="E49" s="889">
        <v>0</v>
      </c>
      <c r="F49" s="889">
        <v>45687076</v>
      </c>
      <c r="G49" s="889">
        <v>-1440346</v>
      </c>
      <c r="H49" s="889">
        <v>0</v>
      </c>
      <c r="I49" s="889">
        <v>-1440346</v>
      </c>
      <c r="J49" s="889">
        <v>0</v>
      </c>
      <c r="K49" s="889">
        <v>0</v>
      </c>
      <c r="L49" s="889">
        <v>0</v>
      </c>
      <c r="M49" s="889">
        <v>35950</v>
      </c>
      <c r="N49" s="889">
        <v>0</v>
      </c>
      <c r="O49" s="889">
        <v>35950</v>
      </c>
      <c r="P49" s="889">
        <v>0</v>
      </c>
      <c r="Q49" s="889">
        <v>0</v>
      </c>
      <c r="R49" s="889">
        <v>0</v>
      </c>
      <c r="S49" s="889">
        <v>273752</v>
      </c>
      <c r="T49" s="889">
        <v>0</v>
      </c>
      <c r="U49" s="889">
        <v>273752</v>
      </c>
      <c r="V49" s="889">
        <v>309702</v>
      </c>
      <c r="W49" s="889">
        <v>0</v>
      </c>
      <c r="X49" s="889">
        <v>309702</v>
      </c>
      <c r="Y49" s="889">
        <v>-4706624</v>
      </c>
      <c r="Z49" s="889">
        <v>0</v>
      </c>
      <c r="AA49" s="889">
        <v>-4706624</v>
      </c>
      <c r="AB49" s="889">
        <v>0</v>
      </c>
      <c r="AC49" s="889">
        <v>0</v>
      </c>
      <c r="AD49" s="889">
        <v>0</v>
      </c>
      <c r="AE49" s="889">
        <v>-97645</v>
      </c>
      <c r="AF49" s="889">
        <v>0</v>
      </c>
      <c r="AG49" s="889">
        <v>-97645</v>
      </c>
      <c r="AH49" s="889">
        <v>0</v>
      </c>
      <c r="AI49" s="889">
        <v>0</v>
      </c>
      <c r="AJ49" s="889">
        <v>0</v>
      </c>
      <c r="AK49" s="889">
        <v>0</v>
      </c>
      <c r="AL49" s="889">
        <v>0</v>
      </c>
      <c r="AM49" s="889">
        <v>0</v>
      </c>
      <c r="AN49" s="889">
        <v>-8563</v>
      </c>
      <c r="AO49" s="889">
        <v>0</v>
      </c>
      <c r="AP49" s="889">
        <v>-8563</v>
      </c>
      <c r="AQ49" s="889">
        <v>0</v>
      </c>
      <c r="AR49" s="889">
        <v>0</v>
      </c>
      <c r="AS49" s="889">
        <v>0</v>
      </c>
      <c r="AT49" s="889">
        <v>-89082</v>
      </c>
      <c r="AU49" s="889">
        <v>0</v>
      </c>
      <c r="AV49" s="889">
        <v>-89082</v>
      </c>
      <c r="AW49" s="889">
        <v>0</v>
      </c>
      <c r="AX49" s="889">
        <v>0</v>
      </c>
      <c r="AY49" s="889">
        <v>0</v>
      </c>
      <c r="AZ49" s="889">
        <v>806604</v>
      </c>
      <c r="BA49" s="889">
        <v>0</v>
      </c>
      <c r="BB49" s="889">
        <v>806604</v>
      </c>
      <c r="BC49" s="889">
        <v>-46309</v>
      </c>
      <c r="BD49" s="889">
        <v>0</v>
      </c>
      <c r="BE49" s="889">
        <v>-46309</v>
      </c>
      <c r="BF49" s="889">
        <v>-1666409</v>
      </c>
      <c r="BG49" s="889">
        <v>0</v>
      </c>
      <c r="BH49" s="889">
        <v>-1666409</v>
      </c>
      <c r="BI49" s="889">
        <v>2778</v>
      </c>
      <c r="BJ49" s="889">
        <v>0</v>
      </c>
      <c r="BK49" s="889">
        <v>2778</v>
      </c>
      <c r="BL49" s="889">
        <v>-594</v>
      </c>
      <c r="BM49" s="889">
        <v>0</v>
      </c>
      <c r="BN49" s="889">
        <v>-594</v>
      </c>
      <c r="BO49" s="889">
        <v>0</v>
      </c>
      <c r="BP49" s="889">
        <v>0</v>
      </c>
      <c r="BQ49" s="889">
        <v>0</v>
      </c>
      <c r="BR49" s="889">
        <v>0</v>
      </c>
      <c r="BS49" s="889">
        <v>0</v>
      </c>
      <c r="BT49" s="889">
        <v>0</v>
      </c>
      <c r="BU49" s="889">
        <v>0</v>
      </c>
      <c r="BV49" s="889">
        <v>0</v>
      </c>
      <c r="BW49" s="889">
        <v>0</v>
      </c>
      <c r="BX49" s="889">
        <v>0</v>
      </c>
      <c r="BY49" s="889">
        <v>0</v>
      </c>
      <c r="BZ49" s="889">
        <v>0</v>
      </c>
      <c r="CA49" s="889">
        <v>0</v>
      </c>
      <c r="CB49" s="889">
        <v>0</v>
      </c>
      <c r="CC49" s="889">
        <v>0</v>
      </c>
      <c r="CD49" s="889">
        <v>0</v>
      </c>
      <c r="CE49" s="889">
        <v>0</v>
      </c>
      <c r="CF49" s="889">
        <v>0</v>
      </c>
      <c r="CG49" s="889">
        <v>-5708199</v>
      </c>
      <c r="CH49" s="889">
        <v>0</v>
      </c>
      <c r="CI49" s="889">
        <v>-5708199</v>
      </c>
      <c r="CJ49" s="889">
        <v>0</v>
      </c>
      <c r="CK49" s="889">
        <v>0</v>
      </c>
      <c r="CL49" s="889">
        <v>0</v>
      </c>
      <c r="CM49" s="889">
        <v>-103803</v>
      </c>
      <c r="CN49" s="889">
        <v>0</v>
      </c>
      <c r="CO49" s="889">
        <v>-103803</v>
      </c>
      <c r="CP49" s="889">
        <v>-1628649</v>
      </c>
      <c r="CQ49" s="889">
        <v>0</v>
      </c>
      <c r="CR49" s="889">
        <v>-1628649</v>
      </c>
      <c r="CS49" s="889">
        <v>0</v>
      </c>
      <c r="CT49" s="889">
        <v>0</v>
      </c>
      <c r="CU49" s="889">
        <v>0</v>
      </c>
      <c r="CV49" s="889">
        <v>-1732452</v>
      </c>
      <c r="CW49" s="889">
        <v>0</v>
      </c>
      <c r="CX49" s="889">
        <v>-1732452</v>
      </c>
      <c r="CY49" s="889">
        <v>-12667</v>
      </c>
      <c r="CZ49" s="889">
        <v>0</v>
      </c>
      <c r="DA49" s="889">
        <v>-12667</v>
      </c>
      <c r="DB49" s="889">
        <v>21</v>
      </c>
      <c r="DC49" s="889">
        <v>0</v>
      </c>
      <c r="DD49" s="889">
        <v>21</v>
      </c>
      <c r="DE49" s="889">
        <v>-7919</v>
      </c>
      <c r="DF49" s="889">
        <v>0</v>
      </c>
      <c r="DG49" s="889">
        <v>-7919</v>
      </c>
      <c r="DH49" s="889">
        <v>-150</v>
      </c>
      <c r="DI49" s="889">
        <v>0</v>
      </c>
      <c r="DJ49" s="889">
        <v>-150</v>
      </c>
      <c r="DK49" s="889">
        <v>-454</v>
      </c>
      <c r="DL49" s="889">
        <v>0</v>
      </c>
      <c r="DM49" s="889">
        <v>-454</v>
      </c>
      <c r="DN49" s="889">
        <v>0</v>
      </c>
      <c r="DO49" s="889">
        <v>0</v>
      </c>
      <c r="DP49" s="889">
        <v>0</v>
      </c>
      <c r="DQ49" s="889">
        <v>0</v>
      </c>
      <c r="DR49" s="889">
        <v>0</v>
      </c>
      <c r="DS49" s="889">
        <v>0</v>
      </c>
      <c r="DT49" s="889">
        <v>0</v>
      </c>
      <c r="DU49" s="889">
        <v>0</v>
      </c>
      <c r="DV49" s="889">
        <v>0</v>
      </c>
      <c r="DW49" s="889">
        <v>0</v>
      </c>
      <c r="DX49" s="889">
        <v>0</v>
      </c>
      <c r="DY49" s="889">
        <v>0</v>
      </c>
      <c r="DZ49" s="889">
        <v>0</v>
      </c>
      <c r="EA49" s="889">
        <v>0</v>
      </c>
      <c r="EB49" s="889">
        <v>0</v>
      </c>
      <c r="EC49" s="889">
        <v>0</v>
      </c>
      <c r="ED49" s="889">
        <v>0</v>
      </c>
      <c r="EE49" s="889">
        <v>0</v>
      </c>
      <c r="EF49" s="889">
        <v>0</v>
      </c>
      <c r="EG49" s="889">
        <v>0</v>
      </c>
      <c r="EH49" s="889">
        <v>0</v>
      </c>
      <c r="EI49" s="889">
        <v>0</v>
      </c>
      <c r="EJ49" s="889">
        <v>0</v>
      </c>
      <c r="EK49" s="889">
        <v>0</v>
      </c>
      <c r="EL49" s="889">
        <v>-21169</v>
      </c>
      <c r="EM49" s="889">
        <v>0</v>
      </c>
      <c r="EN49" s="889">
        <v>-21169</v>
      </c>
      <c r="EO49" s="889">
        <v>0</v>
      </c>
      <c r="EP49" s="889">
        <v>0</v>
      </c>
      <c r="EQ49" s="889">
        <v>0</v>
      </c>
      <c r="ER49" s="889">
        <v>0</v>
      </c>
      <c r="ES49" s="889">
        <v>0</v>
      </c>
      <c r="ET49" s="889">
        <v>0</v>
      </c>
      <c r="EU49" s="889">
        <v>0</v>
      </c>
      <c r="EV49" s="889">
        <v>0</v>
      </c>
      <c r="EW49" s="889">
        <v>0</v>
      </c>
      <c r="EX49" s="889">
        <v>0</v>
      </c>
      <c r="EY49" s="889">
        <v>0</v>
      </c>
      <c r="EZ49" s="889">
        <v>0</v>
      </c>
      <c r="FA49" s="889">
        <v>0</v>
      </c>
      <c r="FB49" s="889">
        <v>0</v>
      </c>
      <c r="FC49" s="889">
        <v>0</v>
      </c>
      <c r="FD49" s="889">
        <v>0</v>
      </c>
      <c r="FE49" s="889">
        <v>0</v>
      </c>
      <c r="FF49" s="889">
        <v>0</v>
      </c>
      <c r="FG49" s="889">
        <v>0</v>
      </c>
      <c r="FH49" s="889">
        <v>0</v>
      </c>
      <c r="FI49" s="889">
        <v>0</v>
      </c>
      <c r="FJ49" s="889">
        <v>-5414</v>
      </c>
      <c r="FK49" s="889">
        <v>0</v>
      </c>
      <c r="FL49" s="889">
        <v>-5414</v>
      </c>
      <c r="FM49" s="889">
        <v>0</v>
      </c>
      <c r="FN49" s="889">
        <v>0</v>
      </c>
      <c r="FO49" s="889">
        <v>0</v>
      </c>
      <c r="FP49" s="889">
        <v>0</v>
      </c>
      <c r="FQ49" s="889">
        <v>0</v>
      </c>
      <c r="FR49" s="889">
        <v>0</v>
      </c>
      <c r="FS49" s="889">
        <v>0</v>
      </c>
      <c r="FT49" s="889">
        <v>0</v>
      </c>
      <c r="FU49" s="889">
        <v>0</v>
      </c>
      <c r="FV49" s="889">
        <v>0</v>
      </c>
      <c r="FW49" s="889">
        <v>0</v>
      </c>
      <c r="FX49" s="889">
        <v>0</v>
      </c>
      <c r="FY49" s="889">
        <v>0</v>
      </c>
      <c r="FZ49" s="889">
        <v>0</v>
      </c>
      <c r="GA49" s="889">
        <v>0</v>
      </c>
      <c r="GB49" s="889">
        <v>0</v>
      </c>
      <c r="GC49" s="889">
        <v>0</v>
      </c>
      <c r="GD49" s="889">
        <v>0</v>
      </c>
      <c r="GE49" s="889">
        <v>4018</v>
      </c>
      <c r="GF49" s="889">
        <v>0</v>
      </c>
      <c r="GG49" s="889">
        <v>4018</v>
      </c>
      <c r="GH49" s="889">
        <v>0</v>
      </c>
      <c r="GI49" s="889">
        <v>0</v>
      </c>
      <c r="GJ49" s="889">
        <v>0</v>
      </c>
      <c r="GK49" s="889">
        <v>-1544615</v>
      </c>
      <c r="GL49" s="889">
        <v>0</v>
      </c>
      <c r="GM49" s="889">
        <v>-1544615</v>
      </c>
      <c r="GN49" s="889">
        <v>0</v>
      </c>
      <c r="GO49" s="889">
        <v>0</v>
      </c>
      <c r="GP49" s="889">
        <v>0</v>
      </c>
      <c r="GQ49" s="889">
        <v>0</v>
      </c>
      <c r="GR49" s="889">
        <v>0</v>
      </c>
      <c r="GS49" s="889">
        <v>0</v>
      </c>
      <c r="GT49" s="889">
        <v>-1795539</v>
      </c>
      <c r="GU49" s="889">
        <v>0</v>
      </c>
      <c r="GV49" s="889">
        <v>-1795539</v>
      </c>
      <c r="GW49" s="889">
        <v>0</v>
      </c>
      <c r="GX49" s="889">
        <v>0</v>
      </c>
      <c r="GY49" s="889">
        <v>0</v>
      </c>
      <c r="GZ49" s="889">
        <v>-3341550</v>
      </c>
      <c r="HA49" s="889">
        <v>0</v>
      </c>
      <c r="HB49" s="889">
        <v>-3341550</v>
      </c>
      <c r="HC49" s="889">
        <v>0</v>
      </c>
      <c r="HD49" s="889">
        <v>0</v>
      </c>
      <c r="HE49" s="889">
        <v>0</v>
      </c>
      <c r="HF49" s="889">
        <v>0</v>
      </c>
      <c r="HG49" s="889">
        <v>0</v>
      </c>
      <c r="HH49" s="889">
        <v>0</v>
      </c>
      <c r="HI49" s="889">
        <v>0</v>
      </c>
      <c r="HJ49" s="889">
        <v>0</v>
      </c>
      <c r="HK49" s="889">
        <v>0</v>
      </c>
      <c r="HL49" s="889">
        <v>44246730</v>
      </c>
      <c r="HM49" s="889">
        <v>0</v>
      </c>
      <c r="HN49" s="889">
        <v>44246730</v>
      </c>
      <c r="HO49" s="889">
        <v>309702</v>
      </c>
      <c r="HP49" s="889">
        <v>0</v>
      </c>
      <c r="HQ49" s="889">
        <v>309702</v>
      </c>
      <c r="HR49" s="889">
        <v>-5708199</v>
      </c>
      <c r="HS49" s="889">
        <v>0</v>
      </c>
      <c r="HT49" s="889">
        <v>-5708199</v>
      </c>
      <c r="HU49" s="889">
        <v>-1732452</v>
      </c>
      <c r="HV49" s="889">
        <v>0</v>
      </c>
      <c r="HW49" s="889">
        <v>-1732452</v>
      </c>
      <c r="HX49" s="889">
        <v>-21169</v>
      </c>
      <c r="HY49" s="889">
        <v>0</v>
      </c>
      <c r="HZ49" s="889">
        <v>-21169</v>
      </c>
      <c r="IA49" s="889">
        <v>-3341550</v>
      </c>
      <c r="IB49" s="889">
        <v>0</v>
      </c>
      <c r="IC49" s="889">
        <v>-3341550</v>
      </c>
      <c r="ID49" s="889">
        <v>0</v>
      </c>
      <c r="IE49" s="889">
        <v>0</v>
      </c>
      <c r="IF49" s="889">
        <v>0</v>
      </c>
      <c r="IG49" s="889">
        <v>-10493668</v>
      </c>
      <c r="IH49" s="889">
        <v>0</v>
      </c>
      <c r="II49" s="889">
        <v>-10493668</v>
      </c>
      <c r="IJ49" s="889">
        <v>33753062</v>
      </c>
      <c r="IK49" s="889">
        <v>0</v>
      </c>
      <c r="IL49" s="889">
        <v>33753062</v>
      </c>
      <c r="IM49" s="884" t="s">
        <v>707</v>
      </c>
      <c r="IN49" s="884" t="s">
        <v>706</v>
      </c>
      <c r="IO49" s="884" t="s">
        <v>1672</v>
      </c>
      <c r="IP49" s="884" t="s">
        <v>2348</v>
      </c>
      <c r="IQ49" s="884" t="s">
        <v>2396</v>
      </c>
    </row>
    <row r="50" spans="1:251" x14ac:dyDescent="0.2">
      <c r="A50" s="884" t="s">
        <v>3311</v>
      </c>
      <c r="B50" s="884" t="s">
        <v>162</v>
      </c>
      <c r="C50" s="884" t="s">
        <v>161</v>
      </c>
      <c r="D50" s="889">
        <v>73997235</v>
      </c>
      <c r="E50" s="889">
        <v>0</v>
      </c>
      <c r="F50" s="889">
        <v>73997235</v>
      </c>
      <c r="G50" s="889">
        <v>-2148296</v>
      </c>
      <c r="H50" s="889">
        <v>0</v>
      </c>
      <c r="I50" s="889">
        <v>-2148296</v>
      </c>
      <c r="J50" s="889">
        <v>0</v>
      </c>
      <c r="K50" s="889">
        <v>0</v>
      </c>
      <c r="L50" s="889">
        <v>0</v>
      </c>
      <c r="M50" s="889">
        <v>39172</v>
      </c>
      <c r="N50" s="889">
        <v>0</v>
      </c>
      <c r="O50" s="889">
        <v>39172</v>
      </c>
      <c r="P50" s="889">
        <v>0</v>
      </c>
      <c r="Q50" s="889">
        <v>0</v>
      </c>
      <c r="R50" s="889">
        <v>0</v>
      </c>
      <c r="S50" s="889">
        <v>299576</v>
      </c>
      <c r="T50" s="889">
        <v>0</v>
      </c>
      <c r="U50" s="889">
        <v>299576</v>
      </c>
      <c r="V50" s="889">
        <v>338748</v>
      </c>
      <c r="W50" s="889">
        <v>0</v>
      </c>
      <c r="X50" s="889">
        <v>338748</v>
      </c>
      <c r="Y50" s="889">
        <v>-6631576</v>
      </c>
      <c r="Z50" s="889">
        <v>0</v>
      </c>
      <c r="AA50" s="889">
        <v>-6631576</v>
      </c>
      <c r="AB50" s="889">
        <v>-69</v>
      </c>
      <c r="AC50" s="889">
        <v>0</v>
      </c>
      <c r="AD50" s="889">
        <v>-69</v>
      </c>
      <c r="AE50" s="889">
        <v>-235318</v>
      </c>
      <c r="AF50" s="889">
        <v>0</v>
      </c>
      <c r="AG50" s="889">
        <v>-235318</v>
      </c>
      <c r="AH50" s="889">
        <v>0</v>
      </c>
      <c r="AI50" s="889">
        <v>0</v>
      </c>
      <c r="AJ50" s="889">
        <v>0</v>
      </c>
      <c r="AK50" s="889">
        <v>0</v>
      </c>
      <c r="AL50" s="889">
        <v>0</v>
      </c>
      <c r="AM50" s="889">
        <v>0</v>
      </c>
      <c r="AN50" s="889">
        <v>-1980</v>
      </c>
      <c r="AO50" s="889">
        <v>0</v>
      </c>
      <c r="AP50" s="889">
        <v>-1980</v>
      </c>
      <c r="AQ50" s="889">
        <v>0</v>
      </c>
      <c r="AR50" s="889">
        <v>0</v>
      </c>
      <c r="AS50" s="889">
        <v>0</v>
      </c>
      <c r="AT50" s="889">
        <v>-233338</v>
      </c>
      <c r="AU50" s="889">
        <v>0</v>
      </c>
      <c r="AV50" s="889">
        <v>-233338</v>
      </c>
      <c r="AW50" s="889">
        <v>0</v>
      </c>
      <c r="AX50" s="889">
        <v>0</v>
      </c>
      <c r="AY50" s="889">
        <v>0</v>
      </c>
      <c r="AZ50" s="889">
        <v>1378844</v>
      </c>
      <c r="BA50" s="889">
        <v>0</v>
      </c>
      <c r="BB50" s="889">
        <v>1378844</v>
      </c>
      <c r="BC50" s="889">
        <v>-97658</v>
      </c>
      <c r="BD50" s="889">
        <v>0</v>
      </c>
      <c r="BE50" s="889">
        <v>-97658</v>
      </c>
      <c r="BF50" s="889">
        <v>-10327305</v>
      </c>
      <c r="BG50" s="889">
        <v>0</v>
      </c>
      <c r="BH50" s="889">
        <v>-10327305</v>
      </c>
      <c r="BI50" s="889">
        <v>-5284</v>
      </c>
      <c r="BJ50" s="889">
        <v>0</v>
      </c>
      <c r="BK50" s="889">
        <v>-5284</v>
      </c>
      <c r="BL50" s="889">
        <v>-46080</v>
      </c>
      <c r="BM50" s="889">
        <v>0</v>
      </c>
      <c r="BN50" s="889">
        <v>-46080</v>
      </c>
      <c r="BO50" s="889">
        <v>0</v>
      </c>
      <c r="BP50" s="889">
        <v>0</v>
      </c>
      <c r="BQ50" s="889">
        <v>0</v>
      </c>
      <c r="BR50" s="889">
        <v>-12096</v>
      </c>
      <c r="BS50" s="889">
        <v>0</v>
      </c>
      <c r="BT50" s="889">
        <v>-12096</v>
      </c>
      <c r="BU50" s="889">
        <v>0</v>
      </c>
      <c r="BV50" s="889">
        <v>0</v>
      </c>
      <c r="BW50" s="889">
        <v>0</v>
      </c>
      <c r="BX50" s="889">
        <v>0</v>
      </c>
      <c r="BY50" s="889">
        <v>0</v>
      </c>
      <c r="BZ50" s="889">
        <v>0</v>
      </c>
      <c r="CA50" s="889">
        <v>-30170</v>
      </c>
      <c r="CB50" s="889">
        <v>0</v>
      </c>
      <c r="CC50" s="889">
        <v>-30170</v>
      </c>
      <c r="CD50" s="889">
        <v>12698</v>
      </c>
      <c r="CE50" s="889">
        <v>0</v>
      </c>
      <c r="CF50" s="889">
        <v>12698</v>
      </c>
      <c r="CG50" s="889">
        <v>-15993945</v>
      </c>
      <c r="CH50" s="889">
        <v>0</v>
      </c>
      <c r="CI50" s="889">
        <v>-15993945</v>
      </c>
      <c r="CJ50" s="889">
        <v>0</v>
      </c>
      <c r="CK50" s="889">
        <v>0</v>
      </c>
      <c r="CL50" s="889">
        <v>0</v>
      </c>
      <c r="CM50" s="889">
        <v>0</v>
      </c>
      <c r="CN50" s="889">
        <v>0</v>
      </c>
      <c r="CO50" s="889">
        <v>0</v>
      </c>
      <c r="CP50" s="889">
        <v>-2346616</v>
      </c>
      <c r="CQ50" s="889">
        <v>0</v>
      </c>
      <c r="CR50" s="889">
        <v>-2346616</v>
      </c>
      <c r="CS50" s="889">
        <v>-152795</v>
      </c>
      <c r="CT50" s="889">
        <v>0</v>
      </c>
      <c r="CU50" s="889">
        <v>-152795</v>
      </c>
      <c r="CV50" s="889">
        <v>-2499411</v>
      </c>
      <c r="CW50" s="889">
        <v>0</v>
      </c>
      <c r="CX50" s="889">
        <v>-2499411</v>
      </c>
      <c r="CY50" s="889">
        <v>-314625</v>
      </c>
      <c r="CZ50" s="889">
        <v>0</v>
      </c>
      <c r="DA50" s="889">
        <v>-314625</v>
      </c>
      <c r="DB50" s="889">
        <v>-14952</v>
      </c>
      <c r="DC50" s="889">
        <v>0</v>
      </c>
      <c r="DD50" s="889">
        <v>-14952</v>
      </c>
      <c r="DE50" s="889">
        <v>-94993</v>
      </c>
      <c r="DF50" s="889">
        <v>0</v>
      </c>
      <c r="DG50" s="889">
        <v>-94993</v>
      </c>
      <c r="DH50" s="889">
        <v>-318</v>
      </c>
      <c r="DI50" s="889">
        <v>0</v>
      </c>
      <c r="DJ50" s="889">
        <v>-318</v>
      </c>
      <c r="DK50" s="889">
        <v>-753</v>
      </c>
      <c r="DL50" s="889">
        <v>0</v>
      </c>
      <c r="DM50" s="889">
        <v>-753</v>
      </c>
      <c r="DN50" s="889">
        <v>0</v>
      </c>
      <c r="DO50" s="889">
        <v>0</v>
      </c>
      <c r="DP50" s="889">
        <v>0</v>
      </c>
      <c r="DQ50" s="889">
        <v>0</v>
      </c>
      <c r="DR50" s="889">
        <v>0</v>
      </c>
      <c r="DS50" s="889">
        <v>0</v>
      </c>
      <c r="DT50" s="889">
        <v>0</v>
      </c>
      <c r="DU50" s="889">
        <v>0</v>
      </c>
      <c r="DV50" s="889">
        <v>0</v>
      </c>
      <c r="DW50" s="889">
        <v>0</v>
      </c>
      <c r="DX50" s="889">
        <v>0</v>
      </c>
      <c r="DY50" s="889">
        <v>0</v>
      </c>
      <c r="DZ50" s="889">
        <v>0</v>
      </c>
      <c r="EA50" s="889">
        <v>0</v>
      </c>
      <c r="EB50" s="889">
        <v>0</v>
      </c>
      <c r="EC50" s="889">
        <v>0</v>
      </c>
      <c r="ED50" s="889">
        <v>0</v>
      </c>
      <c r="EE50" s="889">
        <v>0</v>
      </c>
      <c r="EF50" s="889">
        <v>0</v>
      </c>
      <c r="EG50" s="889">
        <v>0</v>
      </c>
      <c r="EH50" s="889">
        <v>0</v>
      </c>
      <c r="EI50" s="889">
        <v>0</v>
      </c>
      <c r="EJ50" s="889">
        <v>0</v>
      </c>
      <c r="EK50" s="889">
        <v>0</v>
      </c>
      <c r="EL50" s="889">
        <v>-425641</v>
      </c>
      <c r="EM50" s="889">
        <v>0</v>
      </c>
      <c r="EN50" s="889">
        <v>-425641</v>
      </c>
      <c r="EO50" s="889">
        <v>0</v>
      </c>
      <c r="EP50" s="889">
        <v>0</v>
      </c>
      <c r="EQ50" s="889">
        <v>0</v>
      </c>
      <c r="ER50" s="889">
        <v>0</v>
      </c>
      <c r="ES50" s="889">
        <v>0</v>
      </c>
      <c r="ET50" s="889">
        <v>0</v>
      </c>
      <c r="EU50" s="889">
        <v>-2500</v>
      </c>
      <c r="EV50" s="889">
        <v>0</v>
      </c>
      <c r="EW50" s="889">
        <v>-2500</v>
      </c>
      <c r="EX50" s="889">
        <v>0</v>
      </c>
      <c r="EY50" s="889">
        <v>0</v>
      </c>
      <c r="EZ50" s="889">
        <v>0</v>
      </c>
      <c r="FA50" s="889">
        <v>0</v>
      </c>
      <c r="FB50" s="889">
        <v>0</v>
      </c>
      <c r="FC50" s="889">
        <v>0</v>
      </c>
      <c r="FD50" s="889">
        <v>0</v>
      </c>
      <c r="FE50" s="889">
        <v>0</v>
      </c>
      <c r="FF50" s="889">
        <v>0</v>
      </c>
      <c r="FG50" s="889">
        <v>0</v>
      </c>
      <c r="FH50" s="889">
        <v>0</v>
      </c>
      <c r="FI50" s="889">
        <v>0</v>
      </c>
      <c r="FJ50" s="889">
        <v>0</v>
      </c>
      <c r="FK50" s="889">
        <v>0</v>
      </c>
      <c r="FL50" s="889">
        <v>0</v>
      </c>
      <c r="FM50" s="889">
        <v>-12096</v>
      </c>
      <c r="FN50" s="889">
        <v>0</v>
      </c>
      <c r="FO50" s="889">
        <v>-12096</v>
      </c>
      <c r="FP50" s="889">
        <v>0</v>
      </c>
      <c r="FQ50" s="889">
        <v>0</v>
      </c>
      <c r="FR50" s="889">
        <v>0</v>
      </c>
      <c r="FS50" s="889">
        <v>0</v>
      </c>
      <c r="FT50" s="889">
        <v>0</v>
      </c>
      <c r="FU50" s="889">
        <v>0</v>
      </c>
      <c r="FV50" s="889">
        <v>0</v>
      </c>
      <c r="FW50" s="889">
        <v>0</v>
      </c>
      <c r="FX50" s="889">
        <v>0</v>
      </c>
      <c r="FY50" s="889">
        <v>-44148</v>
      </c>
      <c r="FZ50" s="889">
        <v>0</v>
      </c>
      <c r="GA50" s="889">
        <v>-44148</v>
      </c>
      <c r="GB50" s="889">
        <v>5038</v>
      </c>
      <c r="GC50" s="889">
        <v>0</v>
      </c>
      <c r="GD50" s="889">
        <v>5038</v>
      </c>
      <c r="GE50" s="889">
        <v>188</v>
      </c>
      <c r="GF50" s="889">
        <v>0</v>
      </c>
      <c r="GG50" s="889">
        <v>188</v>
      </c>
      <c r="GH50" s="889">
        <v>0</v>
      </c>
      <c r="GI50" s="889">
        <v>0</v>
      </c>
      <c r="GJ50" s="889">
        <v>0</v>
      </c>
      <c r="GK50" s="889">
        <v>-4899966</v>
      </c>
      <c r="GL50" s="889">
        <v>0</v>
      </c>
      <c r="GM50" s="889">
        <v>-4899966</v>
      </c>
      <c r="GN50" s="889">
        <v>177761</v>
      </c>
      <c r="GO50" s="889">
        <v>0</v>
      </c>
      <c r="GP50" s="889">
        <v>177761</v>
      </c>
      <c r="GQ50" s="889">
        <v>-116</v>
      </c>
      <c r="GR50" s="889">
        <v>0</v>
      </c>
      <c r="GS50" s="889">
        <v>-116</v>
      </c>
      <c r="GT50" s="889">
        <v>-3658046</v>
      </c>
      <c r="GU50" s="889">
        <v>0</v>
      </c>
      <c r="GV50" s="889">
        <v>-3658046</v>
      </c>
      <c r="GW50" s="889">
        <v>0</v>
      </c>
      <c r="GX50" s="889">
        <v>0</v>
      </c>
      <c r="GY50" s="889">
        <v>0</v>
      </c>
      <c r="GZ50" s="889">
        <v>-8433885</v>
      </c>
      <c r="HA50" s="889">
        <v>0</v>
      </c>
      <c r="HB50" s="889">
        <v>-8433885</v>
      </c>
      <c r="HC50" s="889">
        <v>0</v>
      </c>
      <c r="HD50" s="889">
        <v>0</v>
      </c>
      <c r="HE50" s="889">
        <v>0</v>
      </c>
      <c r="HF50" s="889">
        <v>-10328</v>
      </c>
      <c r="HG50" s="889">
        <v>0</v>
      </c>
      <c r="HH50" s="889">
        <v>-10328</v>
      </c>
      <c r="HI50" s="889">
        <v>-10328</v>
      </c>
      <c r="HJ50" s="889">
        <v>0</v>
      </c>
      <c r="HK50" s="889">
        <v>-10328</v>
      </c>
      <c r="HL50" s="889">
        <v>71848939</v>
      </c>
      <c r="HM50" s="889">
        <v>0</v>
      </c>
      <c r="HN50" s="889">
        <v>71848939</v>
      </c>
      <c r="HO50" s="889">
        <v>338748</v>
      </c>
      <c r="HP50" s="889">
        <v>0</v>
      </c>
      <c r="HQ50" s="889">
        <v>338748</v>
      </c>
      <c r="HR50" s="889">
        <v>-15993945</v>
      </c>
      <c r="HS50" s="889">
        <v>0</v>
      </c>
      <c r="HT50" s="889">
        <v>-15993945</v>
      </c>
      <c r="HU50" s="889">
        <v>-2499411</v>
      </c>
      <c r="HV50" s="889">
        <v>0</v>
      </c>
      <c r="HW50" s="889">
        <v>-2499411</v>
      </c>
      <c r="HX50" s="889">
        <v>-425641</v>
      </c>
      <c r="HY50" s="889">
        <v>0</v>
      </c>
      <c r="HZ50" s="889">
        <v>-425641</v>
      </c>
      <c r="IA50" s="889">
        <v>-8433885</v>
      </c>
      <c r="IB50" s="889">
        <v>0</v>
      </c>
      <c r="IC50" s="889">
        <v>-8433885</v>
      </c>
      <c r="ID50" s="889">
        <v>-10328</v>
      </c>
      <c r="IE50" s="889">
        <v>0</v>
      </c>
      <c r="IF50" s="889">
        <v>-10328</v>
      </c>
      <c r="IG50" s="889">
        <v>-27024462</v>
      </c>
      <c r="IH50" s="889">
        <v>0</v>
      </c>
      <c r="II50" s="889">
        <v>-27024462</v>
      </c>
      <c r="IJ50" s="889">
        <v>44824477</v>
      </c>
      <c r="IK50" s="889">
        <v>0</v>
      </c>
      <c r="IL50" s="889">
        <v>44824477</v>
      </c>
      <c r="IM50" s="884" t="s">
        <v>703</v>
      </c>
      <c r="IN50" s="884" t="s">
        <v>702</v>
      </c>
      <c r="IO50" s="884" t="s">
        <v>1672</v>
      </c>
      <c r="IP50" s="884" t="s">
        <v>2346</v>
      </c>
      <c r="IQ50" s="884" t="s">
        <v>2397</v>
      </c>
    </row>
    <row r="51" spans="1:251" x14ac:dyDescent="0.2">
      <c r="A51" s="884" t="s">
        <v>3311</v>
      </c>
      <c r="B51" s="884" t="s">
        <v>164</v>
      </c>
      <c r="C51" s="884" t="s">
        <v>163</v>
      </c>
      <c r="D51" s="889">
        <v>52544827</v>
      </c>
      <c r="E51" s="889">
        <v>2368255</v>
      </c>
      <c r="F51" s="889">
        <v>54913082</v>
      </c>
      <c r="G51" s="889">
        <v>-1299953</v>
      </c>
      <c r="H51" s="889">
        <v>643</v>
      </c>
      <c r="I51" s="889">
        <v>-1299310</v>
      </c>
      <c r="J51" s="889">
        <v>0</v>
      </c>
      <c r="K51" s="889">
        <v>0</v>
      </c>
      <c r="L51" s="889">
        <v>0</v>
      </c>
      <c r="M51" s="889">
        <v>185861</v>
      </c>
      <c r="N51" s="889">
        <v>0</v>
      </c>
      <c r="O51" s="889">
        <v>185861</v>
      </c>
      <c r="P51" s="889">
        <v>0</v>
      </c>
      <c r="Q51" s="889">
        <v>0</v>
      </c>
      <c r="R51" s="889">
        <v>0</v>
      </c>
      <c r="S51" s="889">
        <v>-24632</v>
      </c>
      <c r="T51" s="889">
        <v>0</v>
      </c>
      <c r="U51" s="889">
        <v>-24632</v>
      </c>
      <c r="V51" s="889">
        <v>161229</v>
      </c>
      <c r="W51" s="889">
        <v>0</v>
      </c>
      <c r="X51" s="889">
        <v>161229</v>
      </c>
      <c r="Y51" s="889">
        <v>-5046861</v>
      </c>
      <c r="Z51" s="889">
        <v>-190813</v>
      </c>
      <c r="AA51" s="889">
        <v>-5237674</v>
      </c>
      <c r="AB51" s="889">
        <v>-26058</v>
      </c>
      <c r="AC51" s="889">
        <v>0</v>
      </c>
      <c r="AD51" s="889">
        <v>-26058</v>
      </c>
      <c r="AE51" s="889">
        <v>-101067</v>
      </c>
      <c r="AF51" s="889">
        <v>-98</v>
      </c>
      <c r="AG51" s="889">
        <v>-101165</v>
      </c>
      <c r="AH51" s="889">
        <v>0</v>
      </c>
      <c r="AI51" s="889">
        <v>0</v>
      </c>
      <c r="AJ51" s="889">
        <v>0</v>
      </c>
      <c r="AK51" s="889">
        <v>0</v>
      </c>
      <c r="AL51" s="889">
        <v>0</v>
      </c>
      <c r="AM51" s="889">
        <v>0</v>
      </c>
      <c r="AN51" s="889">
        <v>0</v>
      </c>
      <c r="AO51" s="889">
        <v>0</v>
      </c>
      <c r="AP51" s="889">
        <v>0</v>
      </c>
      <c r="AQ51" s="889">
        <v>0</v>
      </c>
      <c r="AR51" s="889">
        <v>0</v>
      </c>
      <c r="AS51" s="889">
        <v>0</v>
      </c>
      <c r="AT51" s="889">
        <v>-101067</v>
      </c>
      <c r="AU51" s="889">
        <v>-98</v>
      </c>
      <c r="AV51" s="889">
        <v>-101165</v>
      </c>
      <c r="AW51" s="889">
        <v>9037</v>
      </c>
      <c r="AX51" s="889">
        <v>0</v>
      </c>
      <c r="AY51" s="889">
        <v>9037</v>
      </c>
      <c r="AZ51" s="889">
        <v>925294</v>
      </c>
      <c r="BA51" s="889">
        <v>44702</v>
      </c>
      <c r="BB51" s="889">
        <v>969996</v>
      </c>
      <c r="BC51" s="889">
        <v>-34805</v>
      </c>
      <c r="BD51" s="889">
        <v>34</v>
      </c>
      <c r="BE51" s="889">
        <v>-34771</v>
      </c>
      <c r="BF51" s="889">
        <v>-3402791</v>
      </c>
      <c r="BG51" s="889">
        <v>-3277</v>
      </c>
      <c r="BH51" s="889">
        <v>-3406068</v>
      </c>
      <c r="BI51" s="889">
        <v>142354</v>
      </c>
      <c r="BJ51" s="889">
        <v>0</v>
      </c>
      <c r="BK51" s="889">
        <v>142354</v>
      </c>
      <c r="BL51" s="889">
        <v>-82422</v>
      </c>
      <c r="BM51" s="889">
        <v>0</v>
      </c>
      <c r="BN51" s="889">
        <v>-82422</v>
      </c>
      <c r="BO51" s="889">
        <v>0</v>
      </c>
      <c r="BP51" s="889">
        <v>0</v>
      </c>
      <c r="BQ51" s="889">
        <v>0</v>
      </c>
      <c r="BR51" s="889">
        <v>-24992</v>
      </c>
      <c r="BS51" s="889">
        <v>0</v>
      </c>
      <c r="BT51" s="889">
        <v>-24992</v>
      </c>
      <c r="BU51" s="889">
        <v>26</v>
      </c>
      <c r="BV51" s="889">
        <v>0</v>
      </c>
      <c r="BW51" s="889">
        <v>26</v>
      </c>
      <c r="BX51" s="889">
        <v>-4144</v>
      </c>
      <c r="BY51" s="889">
        <v>0</v>
      </c>
      <c r="BZ51" s="889">
        <v>-4144</v>
      </c>
      <c r="CA51" s="889">
        <v>-12250</v>
      </c>
      <c r="CB51" s="889">
        <v>0</v>
      </c>
      <c r="CC51" s="889">
        <v>-12250</v>
      </c>
      <c r="CD51" s="889">
        <v>-595</v>
      </c>
      <c r="CE51" s="889">
        <v>0</v>
      </c>
      <c r="CF51" s="889">
        <v>-595</v>
      </c>
      <c r="CG51" s="889">
        <v>-7642253</v>
      </c>
      <c r="CH51" s="889">
        <v>-149452</v>
      </c>
      <c r="CI51" s="889">
        <v>-7791705</v>
      </c>
      <c r="CJ51" s="889">
        <v>0</v>
      </c>
      <c r="CK51" s="889">
        <v>0</v>
      </c>
      <c r="CL51" s="889">
        <v>0</v>
      </c>
      <c r="CM51" s="889">
        <v>0</v>
      </c>
      <c r="CN51" s="889">
        <v>0</v>
      </c>
      <c r="CO51" s="889">
        <v>0</v>
      </c>
      <c r="CP51" s="889">
        <v>-1518237</v>
      </c>
      <c r="CQ51" s="889">
        <v>-12388</v>
      </c>
      <c r="CR51" s="889">
        <v>-1530625</v>
      </c>
      <c r="CS51" s="889">
        <v>14457</v>
      </c>
      <c r="CT51" s="889">
        <v>-1342</v>
      </c>
      <c r="CU51" s="889">
        <v>13115</v>
      </c>
      <c r="CV51" s="889">
        <v>-1503780</v>
      </c>
      <c r="CW51" s="889">
        <v>-13730</v>
      </c>
      <c r="CX51" s="889">
        <v>-1517510</v>
      </c>
      <c r="CY51" s="889">
        <v>-54830</v>
      </c>
      <c r="CZ51" s="889">
        <v>0</v>
      </c>
      <c r="DA51" s="889">
        <v>-54830</v>
      </c>
      <c r="DB51" s="889">
        <v>219</v>
      </c>
      <c r="DC51" s="889">
        <v>0</v>
      </c>
      <c r="DD51" s="889">
        <v>219</v>
      </c>
      <c r="DE51" s="889">
        <v>-33228</v>
      </c>
      <c r="DF51" s="889">
        <v>0</v>
      </c>
      <c r="DG51" s="889">
        <v>-33228</v>
      </c>
      <c r="DH51" s="889">
        <v>0</v>
      </c>
      <c r="DI51" s="889">
        <v>0</v>
      </c>
      <c r="DJ51" s="889">
        <v>0</v>
      </c>
      <c r="DK51" s="889">
        <v>-2967</v>
      </c>
      <c r="DL51" s="889">
        <v>0</v>
      </c>
      <c r="DM51" s="889">
        <v>-2967</v>
      </c>
      <c r="DN51" s="889">
        <v>0</v>
      </c>
      <c r="DO51" s="889">
        <v>0</v>
      </c>
      <c r="DP51" s="889">
        <v>0</v>
      </c>
      <c r="DQ51" s="889">
        <v>0</v>
      </c>
      <c r="DR51" s="889">
        <v>0</v>
      </c>
      <c r="DS51" s="889">
        <v>0</v>
      </c>
      <c r="DT51" s="889">
        <v>0</v>
      </c>
      <c r="DU51" s="889">
        <v>0</v>
      </c>
      <c r="DV51" s="889">
        <v>0</v>
      </c>
      <c r="DW51" s="889">
        <v>0</v>
      </c>
      <c r="DX51" s="889">
        <v>0</v>
      </c>
      <c r="DY51" s="889">
        <v>0</v>
      </c>
      <c r="DZ51" s="889">
        <v>0</v>
      </c>
      <c r="EA51" s="889">
        <v>0</v>
      </c>
      <c r="EB51" s="889">
        <v>0</v>
      </c>
      <c r="EC51" s="889">
        <v>0</v>
      </c>
      <c r="ED51" s="889">
        <v>-217029</v>
      </c>
      <c r="EE51" s="889">
        <v>-217029</v>
      </c>
      <c r="EF51" s="889">
        <v>0</v>
      </c>
      <c r="EG51" s="889">
        <v>-643</v>
      </c>
      <c r="EH51" s="889">
        <v>-643</v>
      </c>
      <c r="EI51" s="889">
        <v>-217672</v>
      </c>
      <c r="EJ51" s="889">
        <v>0</v>
      </c>
      <c r="EK51" s="889">
        <v>0</v>
      </c>
      <c r="EL51" s="889">
        <v>-90806</v>
      </c>
      <c r="EM51" s="889">
        <v>-217672</v>
      </c>
      <c r="EN51" s="889">
        <v>-308478</v>
      </c>
      <c r="EO51" s="889">
        <v>0</v>
      </c>
      <c r="EP51" s="889">
        <v>0</v>
      </c>
      <c r="EQ51" s="889">
        <v>0</v>
      </c>
      <c r="ER51" s="889">
        <v>0</v>
      </c>
      <c r="ES51" s="889">
        <v>0</v>
      </c>
      <c r="ET51" s="889">
        <v>0</v>
      </c>
      <c r="EU51" s="889">
        <v>0</v>
      </c>
      <c r="EV51" s="889">
        <v>0</v>
      </c>
      <c r="EW51" s="889">
        <v>0</v>
      </c>
      <c r="EX51" s="889">
        <v>0</v>
      </c>
      <c r="EY51" s="889">
        <v>0</v>
      </c>
      <c r="EZ51" s="889">
        <v>0</v>
      </c>
      <c r="FA51" s="889">
        <v>2916</v>
      </c>
      <c r="FB51" s="889">
        <v>0</v>
      </c>
      <c r="FC51" s="889">
        <v>2916</v>
      </c>
      <c r="FD51" s="889">
        <v>2916</v>
      </c>
      <c r="FE51" s="889">
        <v>0</v>
      </c>
      <c r="FF51" s="889">
        <v>2916</v>
      </c>
      <c r="FG51" s="889">
        <v>0</v>
      </c>
      <c r="FH51" s="889">
        <v>0</v>
      </c>
      <c r="FI51" s="889">
        <v>0</v>
      </c>
      <c r="FJ51" s="889">
        <v>0</v>
      </c>
      <c r="FK51" s="889">
        <v>0</v>
      </c>
      <c r="FL51" s="889">
        <v>0</v>
      </c>
      <c r="FM51" s="889">
        <v>-24992</v>
      </c>
      <c r="FN51" s="889">
        <v>0</v>
      </c>
      <c r="FO51" s="889">
        <v>-24992</v>
      </c>
      <c r="FP51" s="889">
        <v>26</v>
      </c>
      <c r="FQ51" s="889">
        <v>0</v>
      </c>
      <c r="FR51" s="889">
        <v>26</v>
      </c>
      <c r="FS51" s="889">
        <v>-1500</v>
      </c>
      <c r="FT51" s="889">
        <v>0</v>
      </c>
      <c r="FU51" s="889">
        <v>-1500</v>
      </c>
      <c r="FV51" s="889">
        <v>0</v>
      </c>
      <c r="FW51" s="889">
        <v>0</v>
      </c>
      <c r="FX51" s="889">
        <v>0</v>
      </c>
      <c r="FY51" s="889">
        <v>-37771</v>
      </c>
      <c r="FZ51" s="889">
        <v>0</v>
      </c>
      <c r="GA51" s="889">
        <v>-37771</v>
      </c>
      <c r="GB51" s="889">
        <v>0</v>
      </c>
      <c r="GC51" s="889">
        <v>0</v>
      </c>
      <c r="GD51" s="889">
        <v>0</v>
      </c>
      <c r="GE51" s="889">
        <v>1372</v>
      </c>
      <c r="GF51" s="889">
        <v>0</v>
      </c>
      <c r="GG51" s="889">
        <v>1372</v>
      </c>
      <c r="GH51" s="889">
        <v>0</v>
      </c>
      <c r="GI51" s="889">
        <v>0</v>
      </c>
      <c r="GJ51" s="889">
        <v>0</v>
      </c>
      <c r="GK51" s="889">
        <v>-2701338</v>
      </c>
      <c r="GL51" s="889">
        <v>-23271</v>
      </c>
      <c r="GM51" s="889">
        <v>-2724609</v>
      </c>
      <c r="GN51" s="889">
        <v>247052</v>
      </c>
      <c r="GO51" s="889">
        <v>0</v>
      </c>
      <c r="GP51" s="889">
        <v>247052</v>
      </c>
      <c r="GQ51" s="889">
        <v>4295</v>
      </c>
      <c r="GR51" s="889">
        <v>0</v>
      </c>
      <c r="GS51" s="889">
        <v>4295</v>
      </c>
      <c r="GT51" s="889">
        <v>-1561081</v>
      </c>
      <c r="GU51" s="889">
        <v>-105865</v>
      </c>
      <c r="GV51" s="889">
        <v>-1666946</v>
      </c>
      <c r="GW51" s="889">
        <v>0</v>
      </c>
      <c r="GX51" s="889">
        <v>0</v>
      </c>
      <c r="GY51" s="889">
        <v>0</v>
      </c>
      <c r="GZ51" s="889">
        <v>-4071021</v>
      </c>
      <c r="HA51" s="889">
        <v>-129136</v>
      </c>
      <c r="HB51" s="889">
        <v>-4200157</v>
      </c>
      <c r="HC51" s="889">
        <v>0</v>
      </c>
      <c r="HD51" s="889">
        <v>0</v>
      </c>
      <c r="HE51" s="889">
        <v>0</v>
      </c>
      <c r="HF51" s="889">
        <v>0</v>
      </c>
      <c r="HG51" s="889">
        <v>0</v>
      </c>
      <c r="HH51" s="889">
        <v>0</v>
      </c>
      <c r="HI51" s="889">
        <v>0</v>
      </c>
      <c r="HJ51" s="889">
        <v>0</v>
      </c>
      <c r="HK51" s="889">
        <v>0</v>
      </c>
      <c r="HL51" s="889">
        <v>51244874</v>
      </c>
      <c r="HM51" s="889">
        <v>2368898</v>
      </c>
      <c r="HN51" s="889">
        <v>53613772</v>
      </c>
      <c r="HO51" s="889">
        <v>161229</v>
      </c>
      <c r="HP51" s="889">
        <v>0</v>
      </c>
      <c r="HQ51" s="889">
        <v>161229</v>
      </c>
      <c r="HR51" s="889">
        <v>-7642253</v>
      </c>
      <c r="HS51" s="889">
        <v>-149452</v>
      </c>
      <c r="HT51" s="889">
        <v>-7791705</v>
      </c>
      <c r="HU51" s="889">
        <v>-1503780</v>
      </c>
      <c r="HV51" s="889">
        <v>-13730</v>
      </c>
      <c r="HW51" s="889">
        <v>-1517510</v>
      </c>
      <c r="HX51" s="889">
        <v>-90806</v>
      </c>
      <c r="HY51" s="889">
        <v>-217672</v>
      </c>
      <c r="HZ51" s="889">
        <v>-308478</v>
      </c>
      <c r="IA51" s="889">
        <v>-4071021</v>
      </c>
      <c r="IB51" s="889">
        <v>-129136</v>
      </c>
      <c r="IC51" s="889">
        <v>-4200157</v>
      </c>
      <c r="ID51" s="889">
        <v>0</v>
      </c>
      <c r="IE51" s="889">
        <v>0</v>
      </c>
      <c r="IF51" s="889">
        <v>0</v>
      </c>
      <c r="IG51" s="889">
        <v>-13146631</v>
      </c>
      <c r="IH51" s="889">
        <v>-509990</v>
      </c>
      <c r="II51" s="889">
        <v>-13656621</v>
      </c>
      <c r="IJ51" s="889">
        <v>38098243</v>
      </c>
      <c r="IK51" s="889">
        <v>1858908</v>
      </c>
      <c r="IL51" s="889">
        <v>39957151</v>
      </c>
      <c r="IM51" s="884" t="s">
        <v>711</v>
      </c>
      <c r="IN51" s="884" t="s">
        <v>676</v>
      </c>
      <c r="IO51" s="884" t="s">
        <v>1672</v>
      </c>
      <c r="IP51" s="884" t="s">
        <v>2349</v>
      </c>
      <c r="IQ51" s="884" t="s">
        <v>2398</v>
      </c>
    </row>
    <row r="52" spans="1:251" x14ac:dyDescent="0.2">
      <c r="A52" s="884" t="s">
        <v>3311</v>
      </c>
      <c r="B52" s="884" t="s">
        <v>166</v>
      </c>
      <c r="C52" s="884" t="s">
        <v>165</v>
      </c>
      <c r="D52" s="889">
        <v>20883283</v>
      </c>
      <c r="E52" s="889">
        <v>0</v>
      </c>
      <c r="F52" s="889">
        <v>20883283</v>
      </c>
      <c r="G52" s="889">
        <v>-390254</v>
      </c>
      <c r="H52" s="889">
        <v>0</v>
      </c>
      <c r="I52" s="889">
        <v>-390254</v>
      </c>
      <c r="J52" s="889">
        <v>0</v>
      </c>
      <c r="K52" s="889">
        <v>0</v>
      </c>
      <c r="L52" s="889">
        <v>0</v>
      </c>
      <c r="M52" s="889">
        <v>2455</v>
      </c>
      <c r="N52" s="889">
        <v>0</v>
      </c>
      <c r="O52" s="889">
        <v>2455</v>
      </c>
      <c r="P52" s="889">
        <v>0</v>
      </c>
      <c r="Q52" s="889">
        <v>0</v>
      </c>
      <c r="R52" s="889">
        <v>0</v>
      </c>
      <c r="S52" s="889">
        <v>8350</v>
      </c>
      <c r="T52" s="889">
        <v>0</v>
      </c>
      <c r="U52" s="889">
        <v>8350</v>
      </c>
      <c r="V52" s="889">
        <v>10805</v>
      </c>
      <c r="W52" s="889">
        <v>0</v>
      </c>
      <c r="X52" s="889">
        <v>10805</v>
      </c>
      <c r="Y52" s="889">
        <v>-3559235</v>
      </c>
      <c r="Z52" s="889">
        <v>0</v>
      </c>
      <c r="AA52" s="889">
        <v>-3559235</v>
      </c>
      <c r="AB52" s="889">
        <v>0</v>
      </c>
      <c r="AC52" s="889">
        <v>0</v>
      </c>
      <c r="AD52" s="889">
        <v>0</v>
      </c>
      <c r="AE52" s="889">
        <v>-41558</v>
      </c>
      <c r="AF52" s="889">
        <v>0</v>
      </c>
      <c r="AG52" s="889">
        <v>-41558</v>
      </c>
      <c r="AH52" s="889">
        <v>0</v>
      </c>
      <c r="AI52" s="889">
        <v>0</v>
      </c>
      <c r="AJ52" s="889">
        <v>0</v>
      </c>
      <c r="AK52" s="889">
        <v>0</v>
      </c>
      <c r="AL52" s="889">
        <v>0</v>
      </c>
      <c r="AM52" s="889">
        <v>0</v>
      </c>
      <c r="AN52" s="889">
        <v>0</v>
      </c>
      <c r="AO52" s="889">
        <v>0</v>
      </c>
      <c r="AP52" s="889">
        <v>0</v>
      </c>
      <c r="AQ52" s="889">
        <v>0</v>
      </c>
      <c r="AR52" s="889">
        <v>0</v>
      </c>
      <c r="AS52" s="889">
        <v>0</v>
      </c>
      <c r="AT52" s="889">
        <v>-41558</v>
      </c>
      <c r="AU52" s="889">
        <v>0</v>
      </c>
      <c r="AV52" s="889">
        <v>-41558</v>
      </c>
      <c r="AW52" s="889">
        <v>0</v>
      </c>
      <c r="AX52" s="889">
        <v>0</v>
      </c>
      <c r="AY52" s="889">
        <v>0</v>
      </c>
      <c r="AZ52" s="889">
        <v>322140</v>
      </c>
      <c r="BA52" s="889">
        <v>0</v>
      </c>
      <c r="BB52" s="889">
        <v>322140</v>
      </c>
      <c r="BC52" s="889">
        <v>-9499</v>
      </c>
      <c r="BD52" s="889">
        <v>0</v>
      </c>
      <c r="BE52" s="889">
        <v>-9499</v>
      </c>
      <c r="BF52" s="889">
        <v>-1836185</v>
      </c>
      <c r="BG52" s="889">
        <v>0</v>
      </c>
      <c r="BH52" s="889">
        <v>-1836185</v>
      </c>
      <c r="BI52" s="889">
        <v>-45500</v>
      </c>
      <c r="BJ52" s="889">
        <v>0</v>
      </c>
      <c r="BK52" s="889">
        <v>-45500</v>
      </c>
      <c r="BL52" s="889">
        <v>-10691</v>
      </c>
      <c r="BM52" s="889">
        <v>0</v>
      </c>
      <c r="BN52" s="889">
        <v>-10691</v>
      </c>
      <c r="BO52" s="889">
        <v>0</v>
      </c>
      <c r="BP52" s="889">
        <v>0</v>
      </c>
      <c r="BQ52" s="889">
        <v>0</v>
      </c>
      <c r="BR52" s="889">
        <v>0</v>
      </c>
      <c r="BS52" s="889">
        <v>0</v>
      </c>
      <c r="BT52" s="889">
        <v>0</v>
      </c>
      <c r="BU52" s="889">
        <v>0</v>
      </c>
      <c r="BV52" s="889">
        <v>0</v>
      </c>
      <c r="BW52" s="889">
        <v>0</v>
      </c>
      <c r="BX52" s="889">
        <v>0</v>
      </c>
      <c r="BY52" s="889">
        <v>0</v>
      </c>
      <c r="BZ52" s="889">
        <v>0</v>
      </c>
      <c r="CA52" s="889">
        <v>-8282</v>
      </c>
      <c r="CB52" s="889">
        <v>0</v>
      </c>
      <c r="CC52" s="889">
        <v>-8282</v>
      </c>
      <c r="CD52" s="889">
        <v>5069</v>
      </c>
      <c r="CE52" s="889">
        <v>0</v>
      </c>
      <c r="CF52" s="889">
        <v>5069</v>
      </c>
      <c r="CG52" s="889">
        <v>-5183741</v>
      </c>
      <c r="CH52" s="889">
        <v>0</v>
      </c>
      <c r="CI52" s="889">
        <v>-5183741</v>
      </c>
      <c r="CJ52" s="889">
        <v>0</v>
      </c>
      <c r="CK52" s="889">
        <v>0</v>
      </c>
      <c r="CL52" s="889">
        <v>0</v>
      </c>
      <c r="CM52" s="889">
        <v>0</v>
      </c>
      <c r="CN52" s="889">
        <v>0</v>
      </c>
      <c r="CO52" s="889">
        <v>0</v>
      </c>
      <c r="CP52" s="889">
        <v>-202410</v>
      </c>
      <c r="CQ52" s="889">
        <v>0</v>
      </c>
      <c r="CR52" s="889">
        <v>-202410</v>
      </c>
      <c r="CS52" s="889">
        <v>-26591</v>
      </c>
      <c r="CT52" s="889">
        <v>0</v>
      </c>
      <c r="CU52" s="889">
        <v>-26591</v>
      </c>
      <c r="CV52" s="889">
        <v>-229001</v>
      </c>
      <c r="CW52" s="889">
        <v>0</v>
      </c>
      <c r="CX52" s="889">
        <v>-229001</v>
      </c>
      <c r="CY52" s="889">
        <v>-67705</v>
      </c>
      <c r="CZ52" s="889">
        <v>0</v>
      </c>
      <c r="DA52" s="889">
        <v>-67705</v>
      </c>
      <c r="DB52" s="889">
        <v>-2330</v>
      </c>
      <c r="DC52" s="889">
        <v>0</v>
      </c>
      <c r="DD52" s="889">
        <v>-2330</v>
      </c>
      <c r="DE52" s="889">
        <v>-10105</v>
      </c>
      <c r="DF52" s="889">
        <v>0</v>
      </c>
      <c r="DG52" s="889">
        <v>-10105</v>
      </c>
      <c r="DH52" s="889">
        <v>28448</v>
      </c>
      <c r="DI52" s="889">
        <v>0</v>
      </c>
      <c r="DJ52" s="889">
        <v>28448</v>
      </c>
      <c r="DK52" s="889">
        <v>-2673</v>
      </c>
      <c r="DL52" s="889">
        <v>0</v>
      </c>
      <c r="DM52" s="889">
        <v>-2673</v>
      </c>
      <c r="DN52" s="889">
        <v>0</v>
      </c>
      <c r="DO52" s="889">
        <v>0</v>
      </c>
      <c r="DP52" s="889">
        <v>0</v>
      </c>
      <c r="DQ52" s="889">
        <v>0</v>
      </c>
      <c r="DR52" s="889">
        <v>0</v>
      </c>
      <c r="DS52" s="889">
        <v>0</v>
      </c>
      <c r="DT52" s="889">
        <v>0</v>
      </c>
      <c r="DU52" s="889">
        <v>0</v>
      </c>
      <c r="DV52" s="889">
        <v>0</v>
      </c>
      <c r="DW52" s="889">
        <v>0</v>
      </c>
      <c r="DX52" s="889">
        <v>0</v>
      </c>
      <c r="DY52" s="889">
        <v>0</v>
      </c>
      <c r="DZ52" s="889">
        <v>0</v>
      </c>
      <c r="EA52" s="889">
        <v>0</v>
      </c>
      <c r="EB52" s="889">
        <v>0</v>
      </c>
      <c r="EC52" s="889">
        <v>0</v>
      </c>
      <c r="ED52" s="889">
        <v>0</v>
      </c>
      <c r="EE52" s="889">
        <v>0</v>
      </c>
      <c r="EF52" s="889">
        <v>0</v>
      </c>
      <c r="EG52" s="889">
        <v>0</v>
      </c>
      <c r="EH52" s="889">
        <v>0</v>
      </c>
      <c r="EI52" s="889">
        <v>0</v>
      </c>
      <c r="EJ52" s="889">
        <v>0</v>
      </c>
      <c r="EK52" s="889">
        <v>0</v>
      </c>
      <c r="EL52" s="889">
        <v>-54365</v>
      </c>
      <c r="EM52" s="889">
        <v>0</v>
      </c>
      <c r="EN52" s="889">
        <v>-54365</v>
      </c>
      <c r="EO52" s="889">
        <v>0</v>
      </c>
      <c r="EP52" s="889">
        <v>0</v>
      </c>
      <c r="EQ52" s="889">
        <v>0</v>
      </c>
      <c r="ER52" s="889">
        <v>0</v>
      </c>
      <c r="ES52" s="889">
        <v>0</v>
      </c>
      <c r="ET52" s="889">
        <v>0</v>
      </c>
      <c r="EU52" s="889">
        <v>0</v>
      </c>
      <c r="EV52" s="889">
        <v>0</v>
      </c>
      <c r="EW52" s="889">
        <v>0</v>
      </c>
      <c r="EX52" s="889">
        <v>0</v>
      </c>
      <c r="EY52" s="889">
        <v>0</v>
      </c>
      <c r="EZ52" s="889">
        <v>0</v>
      </c>
      <c r="FA52" s="889">
        <v>0</v>
      </c>
      <c r="FB52" s="889">
        <v>0</v>
      </c>
      <c r="FC52" s="889">
        <v>0</v>
      </c>
      <c r="FD52" s="889">
        <v>0</v>
      </c>
      <c r="FE52" s="889">
        <v>0</v>
      </c>
      <c r="FF52" s="889">
        <v>0</v>
      </c>
      <c r="FG52" s="889">
        <v>0</v>
      </c>
      <c r="FH52" s="889">
        <v>0</v>
      </c>
      <c r="FI52" s="889">
        <v>0</v>
      </c>
      <c r="FJ52" s="889">
        <v>0</v>
      </c>
      <c r="FK52" s="889">
        <v>0</v>
      </c>
      <c r="FL52" s="889">
        <v>0</v>
      </c>
      <c r="FM52" s="889">
        <v>0</v>
      </c>
      <c r="FN52" s="889">
        <v>0</v>
      </c>
      <c r="FO52" s="889">
        <v>0</v>
      </c>
      <c r="FP52" s="889">
        <v>0</v>
      </c>
      <c r="FQ52" s="889">
        <v>0</v>
      </c>
      <c r="FR52" s="889">
        <v>0</v>
      </c>
      <c r="FS52" s="889">
        <v>0</v>
      </c>
      <c r="FT52" s="889">
        <v>0</v>
      </c>
      <c r="FU52" s="889">
        <v>0</v>
      </c>
      <c r="FV52" s="889">
        <v>0</v>
      </c>
      <c r="FW52" s="889">
        <v>0</v>
      </c>
      <c r="FX52" s="889">
        <v>0</v>
      </c>
      <c r="FY52" s="889">
        <v>-8189</v>
      </c>
      <c r="FZ52" s="889">
        <v>0</v>
      </c>
      <c r="GA52" s="889">
        <v>-8189</v>
      </c>
      <c r="GB52" s="889">
        <v>0</v>
      </c>
      <c r="GC52" s="889">
        <v>0</v>
      </c>
      <c r="GD52" s="889">
        <v>0</v>
      </c>
      <c r="GE52" s="889">
        <v>4251</v>
      </c>
      <c r="GF52" s="889">
        <v>0</v>
      </c>
      <c r="GG52" s="889">
        <v>4251</v>
      </c>
      <c r="GH52" s="889">
        <v>0</v>
      </c>
      <c r="GI52" s="889">
        <v>0</v>
      </c>
      <c r="GJ52" s="889">
        <v>0</v>
      </c>
      <c r="GK52" s="889">
        <v>-1133882</v>
      </c>
      <c r="GL52" s="889">
        <v>0</v>
      </c>
      <c r="GM52" s="889">
        <v>-1133882</v>
      </c>
      <c r="GN52" s="889">
        <v>390306</v>
      </c>
      <c r="GO52" s="889">
        <v>0</v>
      </c>
      <c r="GP52" s="889">
        <v>390306</v>
      </c>
      <c r="GQ52" s="889">
        <v>0</v>
      </c>
      <c r="GR52" s="889">
        <v>0</v>
      </c>
      <c r="GS52" s="889">
        <v>0</v>
      </c>
      <c r="GT52" s="889">
        <v>-920861</v>
      </c>
      <c r="GU52" s="889">
        <v>0</v>
      </c>
      <c r="GV52" s="889">
        <v>-920861</v>
      </c>
      <c r="GW52" s="889">
        <v>0</v>
      </c>
      <c r="GX52" s="889">
        <v>0</v>
      </c>
      <c r="GY52" s="889">
        <v>0</v>
      </c>
      <c r="GZ52" s="889">
        <v>-1668375</v>
      </c>
      <c r="HA52" s="889">
        <v>0</v>
      </c>
      <c r="HB52" s="889">
        <v>-1668375</v>
      </c>
      <c r="HC52" s="889">
        <v>0</v>
      </c>
      <c r="HD52" s="889">
        <v>0</v>
      </c>
      <c r="HE52" s="889">
        <v>0</v>
      </c>
      <c r="HF52" s="889">
        <v>0</v>
      </c>
      <c r="HG52" s="889">
        <v>0</v>
      </c>
      <c r="HH52" s="889">
        <v>0</v>
      </c>
      <c r="HI52" s="889">
        <v>0</v>
      </c>
      <c r="HJ52" s="889">
        <v>0</v>
      </c>
      <c r="HK52" s="889">
        <v>0</v>
      </c>
      <c r="HL52" s="889">
        <v>20493029</v>
      </c>
      <c r="HM52" s="889">
        <v>0</v>
      </c>
      <c r="HN52" s="889">
        <v>20493029</v>
      </c>
      <c r="HO52" s="889">
        <v>10805</v>
      </c>
      <c r="HP52" s="889">
        <v>0</v>
      </c>
      <c r="HQ52" s="889">
        <v>10805</v>
      </c>
      <c r="HR52" s="889">
        <v>-5183741</v>
      </c>
      <c r="HS52" s="889">
        <v>0</v>
      </c>
      <c r="HT52" s="889">
        <v>-5183741</v>
      </c>
      <c r="HU52" s="889">
        <v>-229001</v>
      </c>
      <c r="HV52" s="889">
        <v>0</v>
      </c>
      <c r="HW52" s="889">
        <v>-229001</v>
      </c>
      <c r="HX52" s="889">
        <v>-54365</v>
      </c>
      <c r="HY52" s="889">
        <v>0</v>
      </c>
      <c r="HZ52" s="889">
        <v>-54365</v>
      </c>
      <c r="IA52" s="889">
        <v>-1668375</v>
      </c>
      <c r="IB52" s="889">
        <v>0</v>
      </c>
      <c r="IC52" s="889">
        <v>-1668375</v>
      </c>
      <c r="ID52" s="889">
        <v>0</v>
      </c>
      <c r="IE52" s="889">
        <v>0</v>
      </c>
      <c r="IF52" s="889">
        <v>0</v>
      </c>
      <c r="IG52" s="889">
        <v>-7124677</v>
      </c>
      <c r="IH52" s="889">
        <v>0</v>
      </c>
      <c r="II52" s="889">
        <v>-7124677</v>
      </c>
      <c r="IJ52" s="889">
        <v>13368352</v>
      </c>
      <c r="IK52" s="889">
        <v>0</v>
      </c>
      <c r="IL52" s="889">
        <v>13368352</v>
      </c>
      <c r="IM52" s="884" t="s">
        <v>701</v>
      </c>
      <c r="IN52" s="884" t="s">
        <v>700</v>
      </c>
      <c r="IO52" s="884" t="s">
        <v>1672</v>
      </c>
      <c r="IP52" s="884" t="s">
        <v>2345</v>
      </c>
      <c r="IQ52" s="884" t="s">
        <v>2399</v>
      </c>
    </row>
    <row r="53" spans="1:251" x14ac:dyDescent="0.2">
      <c r="A53" s="884" t="s">
        <v>3312</v>
      </c>
      <c r="B53" s="884" t="s">
        <v>167</v>
      </c>
      <c r="C53" s="884" t="s">
        <v>831</v>
      </c>
      <c r="D53" s="889">
        <v>117921123</v>
      </c>
      <c r="E53" s="889">
        <v>0</v>
      </c>
      <c r="F53" s="889">
        <v>117921123</v>
      </c>
      <c r="G53" s="889">
        <v>-1869934</v>
      </c>
      <c r="H53" s="889">
        <v>0</v>
      </c>
      <c r="I53" s="889">
        <v>-1869934</v>
      </c>
      <c r="J53" s="889">
        <v>0</v>
      </c>
      <c r="K53" s="889">
        <v>0</v>
      </c>
      <c r="L53" s="889">
        <v>0</v>
      </c>
      <c r="M53" s="889">
        <v>64286</v>
      </c>
      <c r="N53" s="889">
        <v>0</v>
      </c>
      <c r="O53" s="889">
        <v>64286</v>
      </c>
      <c r="P53" s="889">
        <v>0</v>
      </c>
      <c r="Q53" s="889">
        <v>0</v>
      </c>
      <c r="R53" s="889">
        <v>0</v>
      </c>
      <c r="S53" s="889">
        <v>517061</v>
      </c>
      <c r="T53" s="889">
        <v>0</v>
      </c>
      <c r="U53" s="889">
        <v>517061</v>
      </c>
      <c r="V53" s="889">
        <v>581347</v>
      </c>
      <c r="W53" s="889">
        <v>0</v>
      </c>
      <c r="X53" s="889">
        <v>581347</v>
      </c>
      <c r="Y53" s="889">
        <v>-9527272</v>
      </c>
      <c r="Z53" s="889">
        <v>0</v>
      </c>
      <c r="AA53" s="889">
        <v>-9527272</v>
      </c>
      <c r="AB53" s="889">
        <v>0</v>
      </c>
      <c r="AC53" s="889">
        <v>0</v>
      </c>
      <c r="AD53" s="889">
        <v>0</v>
      </c>
      <c r="AE53" s="889">
        <v>-399363</v>
      </c>
      <c r="AF53" s="889">
        <v>0</v>
      </c>
      <c r="AG53" s="889">
        <v>-399363</v>
      </c>
      <c r="AH53" s="889">
        <v>0</v>
      </c>
      <c r="AI53" s="889">
        <v>0</v>
      </c>
      <c r="AJ53" s="889">
        <v>0</v>
      </c>
      <c r="AK53" s="889">
        <v>0</v>
      </c>
      <c r="AL53" s="889">
        <v>0</v>
      </c>
      <c r="AM53" s="889">
        <v>0</v>
      </c>
      <c r="AN53" s="889">
        <v>-2420</v>
      </c>
      <c r="AO53" s="889">
        <v>0</v>
      </c>
      <c r="AP53" s="889">
        <v>-2420</v>
      </c>
      <c r="AQ53" s="889">
        <v>0</v>
      </c>
      <c r="AR53" s="889">
        <v>0</v>
      </c>
      <c r="AS53" s="889">
        <v>0</v>
      </c>
      <c r="AT53" s="889">
        <v>-396943</v>
      </c>
      <c r="AU53" s="889">
        <v>0</v>
      </c>
      <c r="AV53" s="889">
        <v>-396943</v>
      </c>
      <c r="AW53" s="889">
        <v>0</v>
      </c>
      <c r="AX53" s="889">
        <v>0</v>
      </c>
      <c r="AY53" s="889">
        <v>0</v>
      </c>
      <c r="AZ53" s="889">
        <v>2251758</v>
      </c>
      <c r="BA53" s="889">
        <v>0</v>
      </c>
      <c r="BB53" s="889">
        <v>2251758</v>
      </c>
      <c r="BC53" s="889">
        <v>-49092</v>
      </c>
      <c r="BD53" s="889">
        <v>0</v>
      </c>
      <c r="BE53" s="889">
        <v>-49092</v>
      </c>
      <c r="BF53" s="889">
        <v>-8662724</v>
      </c>
      <c r="BG53" s="889">
        <v>0</v>
      </c>
      <c r="BH53" s="889">
        <v>-8662724</v>
      </c>
      <c r="BI53" s="889">
        <v>-114907</v>
      </c>
      <c r="BJ53" s="889">
        <v>0</v>
      </c>
      <c r="BK53" s="889">
        <v>-114907</v>
      </c>
      <c r="BL53" s="889">
        <v>-73318</v>
      </c>
      <c r="BM53" s="889">
        <v>0</v>
      </c>
      <c r="BN53" s="889">
        <v>-73318</v>
      </c>
      <c r="BO53" s="889">
        <v>0</v>
      </c>
      <c r="BP53" s="889">
        <v>0</v>
      </c>
      <c r="BQ53" s="889">
        <v>0</v>
      </c>
      <c r="BR53" s="889">
        <v>-21734</v>
      </c>
      <c r="BS53" s="889">
        <v>0</v>
      </c>
      <c r="BT53" s="889">
        <v>-21734</v>
      </c>
      <c r="BU53" s="889">
        <v>-1124</v>
      </c>
      <c r="BV53" s="889">
        <v>0</v>
      </c>
      <c r="BW53" s="889">
        <v>-1124</v>
      </c>
      <c r="BX53" s="889">
        <v>0</v>
      </c>
      <c r="BY53" s="889">
        <v>0</v>
      </c>
      <c r="BZ53" s="889">
        <v>0</v>
      </c>
      <c r="CA53" s="889">
        <v>-19449</v>
      </c>
      <c r="CB53" s="889">
        <v>0</v>
      </c>
      <c r="CC53" s="889">
        <v>-19449</v>
      </c>
      <c r="CD53" s="889">
        <v>0</v>
      </c>
      <c r="CE53" s="889">
        <v>0</v>
      </c>
      <c r="CF53" s="889">
        <v>0</v>
      </c>
      <c r="CG53" s="889">
        <v>-16617225</v>
      </c>
      <c r="CH53" s="889">
        <v>0</v>
      </c>
      <c r="CI53" s="889">
        <v>-16617225</v>
      </c>
      <c r="CJ53" s="889">
        <v>0</v>
      </c>
      <c r="CK53" s="889">
        <v>0</v>
      </c>
      <c r="CL53" s="889">
        <v>0</v>
      </c>
      <c r="CM53" s="889">
        <v>0</v>
      </c>
      <c r="CN53" s="889">
        <v>0</v>
      </c>
      <c r="CO53" s="889">
        <v>0</v>
      </c>
      <c r="CP53" s="889">
        <v>-2100862</v>
      </c>
      <c r="CQ53" s="889">
        <v>0</v>
      </c>
      <c r="CR53" s="889">
        <v>-2100862</v>
      </c>
      <c r="CS53" s="889">
        <v>74434</v>
      </c>
      <c r="CT53" s="889">
        <v>0</v>
      </c>
      <c r="CU53" s="889">
        <v>74434</v>
      </c>
      <c r="CV53" s="889">
        <v>-2026428</v>
      </c>
      <c r="CW53" s="889">
        <v>0</v>
      </c>
      <c r="CX53" s="889">
        <v>-2026428</v>
      </c>
      <c r="CY53" s="889">
        <v>-331224</v>
      </c>
      <c r="CZ53" s="889">
        <v>0</v>
      </c>
      <c r="DA53" s="889">
        <v>-331224</v>
      </c>
      <c r="DB53" s="889">
        <v>-2550</v>
      </c>
      <c r="DC53" s="889">
        <v>0</v>
      </c>
      <c r="DD53" s="889">
        <v>-2550</v>
      </c>
      <c r="DE53" s="889">
        <v>-173182</v>
      </c>
      <c r="DF53" s="889">
        <v>0</v>
      </c>
      <c r="DG53" s="889">
        <v>-173182</v>
      </c>
      <c r="DH53" s="889">
        <v>0</v>
      </c>
      <c r="DI53" s="889">
        <v>0</v>
      </c>
      <c r="DJ53" s="889">
        <v>0</v>
      </c>
      <c r="DK53" s="889">
        <v>-5386</v>
      </c>
      <c r="DL53" s="889">
        <v>0</v>
      </c>
      <c r="DM53" s="889">
        <v>-5386</v>
      </c>
      <c r="DN53" s="889">
        <v>0</v>
      </c>
      <c r="DO53" s="889">
        <v>0</v>
      </c>
      <c r="DP53" s="889">
        <v>0</v>
      </c>
      <c r="DQ53" s="889">
        <v>-21734</v>
      </c>
      <c r="DR53" s="889">
        <v>0</v>
      </c>
      <c r="DS53" s="889">
        <v>-21734</v>
      </c>
      <c r="DT53" s="889">
        <v>-1124</v>
      </c>
      <c r="DU53" s="889">
        <v>0</v>
      </c>
      <c r="DV53" s="889">
        <v>-1124</v>
      </c>
      <c r="DW53" s="889">
        <v>0</v>
      </c>
      <c r="DX53" s="889">
        <v>0</v>
      </c>
      <c r="DY53" s="889">
        <v>0</v>
      </c>
      <c r="DZ53" s="889">
        <v>0</v>
      </c>
      <c r="EA53" s="889">
        <v>0</v>
      </c>
      <c r="EB53" s="889">
        <v>0</v>
      </c>
      <c r="EC53" s="889">
        <v>0</v>
      </c>
      <c r="ED53" s="889">
        <v>0</v>
      </c>
      <c r="EE53" s="889">
        <v>0</v>
      </c>
      <c r="EF53" s="889">
        <v>0</v>
      </c>
      <c r="EG53" s="889">
        <v>0</v>
      </c>
      <c r="EH53" s="889">
        <v>0</v>
      </c>
      <c r="EI53" s="889">
        <v>0</v>
      </c>
      <c r="EJ53" s="889">
        <v>0</v>
      </c>
      <c r="EK53" s="889">
        <v>0</v>
      </c>
      <c r="EL53" s="889">
        <v>-535200</v>
      </c>
      <c r="EM53" s="889">
        <v>0</v>
      </c>
      <c r="EN53" s="889">
        <v>-535200</v>
      </c>
      <c r="EO53" s="889">
        <v>0</v>
      </c>
      <c r="EP53" s="889">
        <v>0</v>
      </c>
      <c r="EQ53" s="889">
        <v>0</v>
      </c>
      <c r="ER53" s="889">
        <v>0</v>
      </c>
      <c r="ES53" s="889">
        <v>0</v>
      </c>
      <c r="ET53" s="889">
        <v>0</v>
      </c>
      <c r="EU53" s="889">
        <v>0</v>
      </c>
      <c r="EV53" s="889">
        <v>0</v>
      </c>
      <c r="EW53" s="889">
        <v>0</v>
      </c>
      <c r="EX53" s="889">
        <v>0</v>
      </c>
      <c r="EY53" s="889">
        <v>0</v>
      </c>
      <c r="EZ53" s="889">
        <v>0</v>
      </c>
      <c r="FA53" s="889">
        <v>0</v>
      </c>
      <c r="FB53" s="889">
        <v>0</v>
      </c>
      <c r="FC53" s="889">
        <v>0</v>
      </c>
      <c r="FD53" s="889">
        <v>0</v>
      </c>
      <c r="FE53" s="889">
        <v>0</v>
      </c>
      <c r="FF53" s="889">
        <v>0</v>
      </c>
      <c r="FG53" s="889">
        <v>0</v>
      </c>
      <c r="FH53" s="889">
        <v>0</v>
      </c>
      <c r="FI53" s="889">
        <v>0</v>
      </c>
      <c r="FJ53" s="889">
        <v>0</v>
      </c>
      <c r="FK53" s="889">
        <v>0</v>
      </c>
      <c r="FL53" s="889">
        <v>0</v>
      </c>
      <c r="FM53" s="889">
        <v>-12122</v>
      </c>
      <c r="FN53" s="889">
        <v>0</v>
      </c>
      <c r="FO53" s="889">
        <v>-12122</v>
      </c>
      <c r="FP53" s="889">
        <v>-4046</v>
      </c>
      <c r="FQ53" s="889">
        <v>0</v>
      </c>
      <c r="FR53" s="889">
        <v>-4046</v>
      </c>
      <c r="FS53" s="889">
        <v>0</v>
      </c>
      <c r="FT53" s="889">
        <v>0</v>
      </c>
      <c r="FU53" s="889">
        <v>0</v>
      </c>
      <c r="FV53" s="889">
        <v>0</v>
      </c>
      <c r="FW53" s="889">
        <v>0</v>
      </c>
      <c r="FX53" s="889">
        <v>0</v>
      </c>
      <c r="FY53" s="889">
        <v>-28052</v>
      </c>
      <c r="FZ53" s="889">
        <v>0</v>
      </c>
      <c r="GA53" s="889">
        <v>-28052</v>
      </c>
      <c r="GB53" s="889">
        <v>0</v>
      </c>
      <c r="GC53" s="889">
        <v>0</v>
      </c>
      <c r="GD53" s="889">
        <v>0</v>
      </c>
      <c r="GE53" s="889">
        <v>0</v>
      </c>
      <c r="GF53" s="889">
        <v>0</v>
      </c>
      <c r="GG53" s="889">
        <v>0</v>
      </c>
      <c r="GH53" s="889">
        <v>0</v>
      </c>
      <c r="GI53" s="889">
        <v>0</v>
      </c>
      <c r="GJ53" s="889">
        <v>0</v>
      </c>
      <c r="GK53" s="889">
        <v>-5215428</v>
      </c>
      <c r="GL53" s="889">
        <v>0</v>
      </c>
      <c r="GM53" s="889">
        <v>-5215428</v>
      </c>
      <c r="GN53" s="889">
        <v>521861</v>
      </c>
      <c r="GO53" s="889">
        <v>0</v>
      </c>
      <c r="GP53" s="889">
        <v>521861</v>
      </c>
      <c r="GQ53" s="889">
        <v>405</v>
      </c>
      <c r="GR53" s="889">
        <v>0</v>
      </c>
      <c r="GS53" s="889">
        <v>405</v>
      </c>
      <c r="GT53" s="889">
        <v>-3992539</v>
      </c>
      <c r="GU53" s="889">
        <v>0</v>
      </c>
      <c r="GV53" s="889">
        <v>-3992539</v>
      </c>
      <c r="GW53" s="889">
        <v>0</v>
      </c>
      <c r="GX53" s="889">
        <v>0</v>
      </c>
      <c r="GY53" s="889">
        <v>0</v>
      </c>
      <c r="GZ53" s="889">
        <v>-8729921</v>
      </c>
      <c r="HA53" s="889">
        <v>0</v>
      </c>
      <c r="HB53" s="889">
        <v>-8729921</v>
      </c>
      <c r="HC53" s="889">
        <v>0</v>
      </c>
      <c r="HD53" s="889">
        <v>0</v>
      </c>
      <c r="HE53" s="889">
        <v>0</v>
      </c>
      <c r="HF53" s="889">
        <v>0</v>
      </c>
      <c r="HG53" s="889">
        <v>0</v>
      </c>
      <c r="HH53" s="889">
        <v>0</v>
      </c>
      <c r="HI53" s="889">
        <v>0</v>
      </c>
      <c r="HJ53" s="889">
        <v>0</v>
      </c>
      <c r="HK53" s="889">
        <v>0</v>
      </c>
      <c r="HL53" s="889">
        <v>116051189</v>
      </c>
      <c r="HM53" s="889">
        <v>0</v>
      </c>
      <c r="HN53" s="889">
        <v>116051189</v>
      </c>
      <c r="HO53" s="889">
        <v>581347</v>
      </c>
      <c r="HP53" s="889">
        <v>0</v>
      </c>
      <c r="HQ53" s="889">
        <v>581347</v>
      </c>
      <c r="HR53" s="889">
        <v>-16617225</v>
      </c>
      <c r="HS53" s="889">
        <v>0</v>
      </c>
      <c r="HT53" s="889">
        <v>-16617225</v>
      </c>
      <c r="HU53" s="889">
        <v>-2026428</v>
      </c>
      <c r="HV53" s="889">
        <v>0</v>
      </c>
      <c r="HW53" s="889">
        <v>-2026428</v>
      </c>
      <c r="HX53" s="889">
        <v>-535200</v>
      </c>
      <c r="HY53" s="889">
        <v>0</v>
      </c>
      <c r="HZ53" s="889">
        <v>-535200</v>
      </c>
      <c r="IA53" s="889">
        <v>-8729921</v>
      </c>
      <c r="IB53" s="889">
        <v>0</v>
      </c>
      <c r="IC53" s="889">
        <v>-8729921</v>
      </c>
      <c r="ID53" s="889">
        <v>0</v>
      </c>
      <c r="IE53" s="889">
        <v>0</v>
      </c>
      <c r="IF53" s="889">
        <v>0</v>
      </c>
      <c r="IG53" s="889">
        <v>-27327427</v>
      </c>
      <c r="IH53" s="889">
        <v>0</v>
      </c>
      <c r="II53" s="889">
        <v>-27327427</v>
      </c>
      <c r="IJ53" s="889">
        <v>88723762</v>
      </c>
      <c r="IK53" s="889">
        <v>0</v>
      </c>
      <c r="IL53" s="889">
        <v>88723762</v>
      </c>
      <c r="IM53" s="884" t="s">
        <v>669</v>
      </c>
      <c r="IN53" s="884" t="s">
        <v>724</v>
      </c>
      <c r="IO53" s="884" t="s">
        <v>669</v>
      </c>
      <c r="IP53" s="884" t="s">
        <v>2345</v>
      </c>
      <c r="IQ53" s="884" t="s">
        <v>2400</v>
      </c>
    </row>
    <row r="54" spans="1:251" x14ac:dyDescent="0.2">
      <c r="A54" s="884" t="s">
        <v>3312</v>
      </c>
      <c r="B54" s="884" t="s">
        <v>169</v>
      </c>
      <c r="C54" s="884" t="s">
        <v>168</v>
      </c>
      <c r="D54" s="889">
        <v>65098604</v>
      </c>
      <c r="E54" s="889">
        <v>1442854</v>
      </c>
      <c r="F54" s="889">
        <v>66541458</v>
      </c>
      <c r="G54" s="889">
        <v>-522719</v>
      </c>
      <c r="H54" s="889">
        <v>34808</v>
      </c>
      <c r="I54" s="889">
        <v>-487911</v>
      </c>
      <c r="J54" s="889">
        <v>0</v>
      </c>
      <c r="K54" s="889">
        <v>0</v>
      </c>
      <c r="L54" s="889">
        <v>0</v>
      </c>
      <c r="M54" s="889">
        <v>73901</v>
      </c>
      <c r="N54" s="889">
        <v>0</v>
      </c>
      <c r="O54" s="889">
        <v>73901</v>
      </c>
      <c r="P54" s="889">
        <v>0</v>
      </c>
      <c r="Q54" s="889">
        <v>0</v>
      </c>
      <c r="R54" s="889">
        <v>0</v>
      </c>
      <c r="S54" s="889">
        <v>86792</v>
      </c>
      <c r="T54" s="889">
        <v>0</v>
      </c>
      <c r="U54" s="889">
        <v>86792</v>
      </c>
      <c r="V54" s="889">
        <v>160693</v>
      </c>
      <c r="W54" s="889">
        <v>0</v>
      </c>
      <c r="X54" s="889">
        <v>160693</v>
      </c>
      <c r="Y54" s="889">
        <v>-6620474</v>
      </c>
      <c r="Z54" s="889">
        <v>0</v>
      </c>
      <c r="AA54" s="889">
        <v>-6620474</v>
      </c>
      <c r="AB54" s="889">
        <v>-8521</v>
      </c>
      <c r="AC54" s="889">
        <v>0</v>
      </c>
      <c r="AD54" s="889">
        <v>-8521</v>
      </c>
      <c r="AE54" s="889">
        <v>-155857</v>
      </c>
      <c r="AF54" s="889">
        <v>0</v>
      </c>
      <c r="AG54" s="889">
        <v>-155857</v>
      </c>
      <c r="AH54" s="889">
        <v>0</v>
      </c>
      <c r="AI54" s="889">
        <v>0</v>
      </c>
      <c r="AJ54" s="889">
        <v>0</v>
      </c>
      <c r="AK54" s="889">
        <v>0</v>
      </c>
      <c r="AL54" s="889">
        <v>0</v>
      </c>
      <c r="AM54" s="889">
        <v>0</v>
      </c>
      <c r="AN54" s="889">
        <v>0</v>
      </c>
      <c r="AO54" s="889">
        <v>0</v>
      </c>
      <c r="AP54" s="889">
        <v>0</v>
      </c>
      <c r="AQ54" s="889">
        <v>0</v>
      </c>
      <c r="AR54" s="889">
        <v>0</v>
      </c>
      <c r="AS54" s="889">
        <v>0</v>
      </c>
      <c r="AT54" s="889">
        <v>-155857</v>
      </c>
      <c r="AU54" s="889">
        <v>0</v>
      </c>
      <c r="AV54" s="889">
        <v>-155857</v>
      </c>
      <c r="AW54" s="889">
        <v>2725</v>
      </c>
      <c r="AX54" s="889">
        <v>0</v>
      </c>
      <c r="AY54" s="889">
        <v>2725</v>
      </c>
      <c r="AZ54" s="889">
        <v>1157357</v>
      </c>
      <c r="BA54" s="889">
        <v>37447</v>
      </c>
      <c r="BB54" s="889">
        <v>1194804</v>
      </c>
      <c r="BC54" s="889">
        <v>2276</v>
      </c>
      <c r="BD54" s="889">
        <v>907</v>
      </c>
      <c r="BE54" s="889">
        <v>3183</v>
      </c>
      <c r="BF54" s="889">
        <v>-7046562</v>
      </c>
      <c r="BG54" s="889">
        <v>0</v>
      </c>
      <c r="BH54" s="889">
        <v>-7046562</v>
      </c>
      <c r="BI54" s="889">
        <v>332309</v>
      </c>
      <c r="BJ54" s="889">
        <v>0</v>
      </c>
      <c r="BK54" s="889">
        <v>332309</v>
      </c>
      <c r="BL54" s="889">
        <v>-27955</v>
      </c>
      <c r="BM54" s="889">
        <v>0</v>
      </c>
      <c r="BN54" s="889">
        <v>-27955</v>
      </c>
      <c r="BO54" s="889">
        <v>0</v>
      </c>
      <c r="BP54" s="889">
        <v>0</v>
      </c>
      <c r="BQ54" s="889">
        <v>0</v>
      </c>
      <c r="BR54" s="889">
        <v>-3174</v>
      </c>
      <c r="BS54" s="889">
        <v>0</v>
      </c>
      <c r="BT54" s="889">
        <v>-3174</v>
      </c>
      <c r="BU54" s="889">
        <v>0</v>
      </c>
      <c r="BV54" s="889">
        <v>0</v>
      </c>
      <c r="BW54" s="889">
        <v>0</v>
      </c>
      <c r="BX54" s="889">
        <v>0</v>
      </c>
      <c r="BY54" s="889">
        <v>0</v>
      </c>
      <c r="BZ54" s="889">
        <v>0</v>
      </c>
      <c r="CA54" s="889">
        <v>-9754</v>
      </c>
      <c r="CB54" s="889">
        <v>0</v>
      </c>
      <c r="CC54" s="889">
        <v>-9754</v>
      </c>
      <c r="CD54" s="889">
        <v>898</v>
      </c>
      <c r="CE54" s="889">
        <v>0</v>
      </c>
      <c r="CF54" s="889">
        <v>898</v>
      </c>
      <c r="CG54" s="889">
        <v>-12370936</v>
      </c>
      <c r="CH54" s="889">
        <v>38354</v>
      </c>
      <c r="CI54" s="889">
        <v>-12332582</v>
      </c>
      <c r="CJ54" s="889">
        <v>-4542</v>
      </c>
      <c r="CK54" s="889">
        <v>0</v>
      </c>
      <c r="CL54" s="889">
        <v>-4542</v>
      </c>
      <c r="CM54" s="889">
        <v>0</v>
      </c>
      <c r="CN54" s="889">
        <v>0</v>
      </c>
      <c r="CO54" s="889">
        <v>0</v>
      </c>
      <c r="CP54" s="889">
        <v>-1221942</v>
      </c>
      <c r="CQ54" s="889">
        <v>0</v>
      </c>
      <c r="CR54" s="889">
        <v>-1221942</v>
      </c>
      <c r="CS54" s="889">
        <v>84015</v>
      </c>
      <c r="CT54" s="889">
        <v>0</v>
      </c>
      <c r="CU54" s="889">
        <v>84015</v>
      </c>
      <c r="CV54" s="889">
        <v>-1142469</v>
      </c>
      <c r="CW54" s="889">
        <v>0</v>
      </c>
      <c r="CX54" s="889">
        <v>-1142469</v>
      </c>
      <c r="CY54" s="889">
        <v>-88110</v>
      </c>
      <c r="CZ54" s="889">
        <v>0</v>
      </c>
      <c r="DA54" s="889">
        <v>-88110</v>
      </c>
      <c r="DB54" s="889">
        <v>-224</v>
      </c>
      <c r="DC54" s="889">
        <v>0</v>
      </c>
      <c r="DD54" s="889">
        <v>-224</v>
      </c>
      <c r="DE54" s="889">
        <v>-69818</v>
      </c>
      <c r="DF54" s="889">
        <v>0</v>
      </c>
      <c r="DG54" s="889">
        <v>-69818</v>
      </c>
      <c r="DH54" s="889">
        <v>2</v>
      </c>
      <c r="DI54" s="889">
        <v>0</v>
      </c>
      <c r="DJ54" s="889">
        <v>2</v>
      </c>
      <c r="DK54" s="889">
        <v>-438</v>
      </c>
      <c r="DL54" s="889">
        <v>0</v>
      </c>
      <c r="DM54" s="889">
        <v>-438</v>
      </c>
      <c r="DN54" s="889">
        <v>0</v>
      </c>
      <c r="DO54" s="889">
        <v>0</v>
      </c>
      <c r="DP54" s="889">
        <v>0</v>
      </c>
      <c r="DQ54" s="889">
        <v>0</v>
      </c>
      <c r="DR54" s="889">
        <v>0</v>
      </c>
      <c r="DS54" s="889">
        <v>0</v>
      </c>
      <c r="DT54" s="889">
        <v>0</v>
      </c>
      <c r="DU54" s="889">
        <v>0</v>
      </c>
      <c r="DV54" s="889">
        <v>0</v>
      </c>
      <c r="DW54" s="889">
        <v>0</v>
      </c>
      <c r="DX54" s="889">
        <v>0</v>
      </c>
      <c r="DY54" s="889">
        <v>0</v>
      </c>
      <c r="DZ54" s="889">
        <v>0</v>
      </c>
      <c r="EA54" s="889">
        <v>0</v>
      </c>
      <c r="EB54" s="889">
        <v>0</v>
      </c>
      <c r="EC54" s="889">
        <v>-108635</v>
      </c>
      <c r="ED54" s="889">
        <v>-102164</v>
      </c>
      <c r="EE54" s="889">
        <v>-210799</v>
      </c>
      <c r="EF54" s="889">
        <v>-866</v>
      </c>
      <c r="EG54" s="889">
        <v>-64945</v>
      </c>
      <c r="EH54" s="889">
        <v>-65811</v>
      </c>
      <c r="EI54" s="889">
        <v>-167109</v>
      </c>
      <c r="EJ54" s="889">
        <v>0</v>
      </c>
      <c r="EK54" s="889">
        <v>0</v>
      </c>
      <c r="EL54" s="889">
        <v>-268089</v>
      </c>
      <c r="EM54" s="889">
        <v>-167109</v>
      </c>
      <c r="EN54" s="889">
        <v>-435198</v>
      </c>
      <c r="EO54" s="889">
        <v>0</v>
      </c>
      <c r="EP54" s="889">
        <v>0</v>
      </c>
      <c r="EQ54" s="889">
        <v>0</v>
      </c>
      <c r="ER54" s="889">
        <v>0</v>
      </c>
      <c r="ES54" s="889">
        <v>0</v>
      </c>
      <c r="ET54" s="889">
        <v>0</v>
      </c>
      <c r="EU54" s="889">
        <v>0</v>
      </c>
      <c r="EV54" s="889">
        <v>0</v>
      </c>
      <c r="EW54" s="889">
        <v>0</v>
      </c>
      <c r="EX54" s="889">
        <v>0</v>
      </c>
      <c r="EY54" s="889">
        <v>0</v>
      </c>
      <c r="EZ54" s="889">
        <v>0</v>
      </c>
      <c r="FA54" s="889">
        <v>0</v>
      </c>
      <c r="FB54" s="889">
        <v>0</v>
      </c>
      <c r="FC54" s="889">
        <v>0</v>
      </c>
      <c r="FD54" s="889">
        <v>0</v>
      </c>
      <c r="FE54" s="889">
        <v>0</v>
      </c>
      <c r="FF54" s="889">
        <v>0</v>
      </c>
      <c r="FG54" s="889">
        <v>0</v>
      </c>
      <c r="FH54" s="889">
        <v>0</v>
      </c>
      <c r="FI54" s="889">
        <v>0</v>
      </c>
      <c r="FJ54" s="889">
        <v>0</v>
      </c>
      <c r="FK54" s="889">
        <v>0</v>
      </c>
      <c r="FL54" s="889">
        <v>0</v>
      </c>
      <c r="FM54" s="889">
        <v>-3174</v>
      </c>
      <c r="FN54" s="889">
        <v>0</v>
      </c>
      <c r="FO54" s="889">
        <v>-3174</v>
      </c>
      <c r="FP54" s="889">
        <v>0</v>
      </c>
      <c r="FQ54" s="889">
        <v>0</v>
      </c>
      <c r="FR54" s="889">
        <v>0</v>
      </c>
      <c r="FS54" s="889">
        <v>0</v>
      </c>
      <c r="FT54" s="889">
        <v>0</v>
      </c>
      <c r="FU54" s="889">
        <v>0</v>
      </c>
      <c r="FV54" s="889">
        <v>0</v>
      </c>
      <c r="FW54" s="889">
        <v>0</v>
      </c>
      <c r="FX54" s="889">
        <v>0</v>
      </c>
      <c r="FY54" s="889">
        <v>-42084</v>
      </c>
      <c r="FZ54" s="889">
        <v>0</v>
      </c>
      <c r="GA54" s="889">
        <v>-42084</v>
      </c>
      <c r="GB54" s="889">
        <v>336</v>
      </c>
      <c r="GC54" s="889">
        <v>0</v>
      </c>
      <c r="GD54" s="889">
        <v>336</v>
      </c>
      <c r="GE54" s="889">
        <v>12965</v>
      </c>
      <c r="GF54" s="889">
        <v>0</v>
      </c>
      <c r="GG54" s="889">
        <v>12965</v>
      </c>
      <c r="GH54" s="889">
        <v>0</v>
      </c>
      <c r="GI54" s="889">
        <v>0</v>
      </c>
      <c r="GJ54" s="889">
        <v>0</v>
      </c>
      <c r="GK54" s="889">
        <v>-2944081</v>
      </c>
      <c r="GL54" s="889">
        <v>0</v>
      </c>
      <c r="GM54" s="889">
        <v>-2944081</v>
      </c>
      <c r="GN54" s="889">
        <v>121633</v>
      </c>
      <c r="GO54" s="889">
        <v>0</v>
      </c>
      <c r="GP54" s="889">
        <v>121633</v>
      </c>
      <c r="GQ54" s="889">
        <v>0</v>
      </c>
      <c r="GR54" s="889">
        <v>0</v>
      </c>
      <c r="GS54" s="889">
        <v>0</v>
      </c>
      <c r="GT54" s="889">
        <v>-3503566</v>
      </c>
      <c r="GU54" s="889">
        <v>-8329</v>
      </c>
      <c r="GV54" s="889">
        <v>-3511895</v>
      </c>
      <c r="GW54" s="889">
        <v>0</v>
      </c>
      <c r="GX54" s="889">
        <v>0</v>
      </c>
      <c r="GY54" s="889">
        <v>0</v>
      </c>
      <c r="GZ54" s="889">
        <v>-6357971</v>
      </c>
      <c r="HA54" s="889">
        <v>-8329</v>
      </c>
      <c r="HB54" s="889">
        <v>-6366300</v>
      </c>
      <c r="HC54" s="889">
        <v>-7040</v>
      </c>
      <c r="HD54" s="889">
        <v>0</v>
      </c>
      <c r="HE54" s="889">
        <v>-7040</v>
      </c>
      <c r="HF54" s="889">
        <v>-4071</v>
      </c>
      <c r="HG54" s="889">
        <v>0</v>
      </c>
      <c r="HH54" s="889">
        <v>-4071</v>
      </c>
      <c r="HI54" s="889">
        <v>-11111</v>
      </c>
      <c r="HJ54" s="889">
        <v>0</v>
      </c>
      <c r="HK54" s="889">
        <v>-11111</v>
      </c>
      <c r="HL54" s="889">
        <v>64575885</v>
      </c>
      <c r="HM54" s="889">
        <v>1477662</v>
      </c>
      <c r="HN54" s="889">
        <v>66053547</v>
      </c>
      <c r="HO54" s="889">
        <v>160693</v>
      </c>
      <c r="HP54" s="889">
        <v>0</v>
      </c>
      <c r="HQ54" s="889">
        <v>160693</v>
      </c>
      <c r="HR54" s="889">
        <v>-12370936</v>
      </c>
      <c r="HS54" s="889">
        <v>38354</v>
      </c>
      <c r="HT54" s="889">
        <v>-12332582</v>
      </c>
      <c r="HU54" s="889">
        <v>-1142469</v>
      </c>
      <c r="HV54" s="889">
        <v>0</v>
      </c>
      <c r="HW54" s="889">
        <v>-1142469</v>
      </c>
      <c r="HX54" s="889">
        <v>-268089</v>
      </c>
      <c r="HY54" s="889">
        <v>-167109</v>
      </c>
      <c r="HZ54" s="889">
        <v>-435198</v>
      </c>
      <c r="IA54" s="889">
        <v>-6357971</v>
      </c>
      <c r="IB54" s="889">
        <v>-8329</v>
      </c>
      <c r="IC54" s="889">
        <v>-6366300</v>
      </c>
      <c r="ID54" s="889">
        <v>-11111</v>
      </c>
      <c r="IE54" s="889">
        <v>0</v>
      </c>
      <c r="IF54" s="889">
        <v>-11111</v>
      </c>
      <c r="IG54" s="889">
        <v>-19989883</v>
      </c>
      <c r="IH54" s="889">
        <v>-137084</v>
      </c>
      <c r="II54" s="889">
        <v>-20126967</v>
      </c>
      <c r="IJ54" s="889">
        <v>44586002</v>
      </c>
      <c r="IK54" s="889">
        <v>1340578</v>
      </c>
      <c r="IL54" s="889">
        <v>45926580</v>
      </c>
      <c r="IM54" s="884" t="s">
        <v>722</v>
      </c>
      <c r="IN54" s="884" t="s">
        <v>719</v>
      </c>
      <c r="IO54" s="884" t="s">
        <v>1672</v>
      </c>
      <c r="IP54" s="884" t="s">
        <v>2347</v>
      </c>
      <c r="IQ54" s="884" t="s">
        <v>2401</v>
      </c>
    </row>
    <row r="55" spans="1:251" x14ac:dyDescent="0.2">
      <c r="A55" s="884" t="s">
        <v>3311</v>
      </c>
      <c r="B55" s="884" t="s">
        <v>171</v>
      </c>
      <c r="C55" s="884" t="s">
        <v>170</v>
      </c>
      <c r="D55" s="889">
        <v>96229086</v>
      </c>
      <c r="E55" s="889">
        <v>0</v>
      </c>
      <c r="F55" s="889">
        <v>96229086</v>
      </c>
      <c r="G55" s="889">
        <v>-2304541</v>
      </c>
      <c r="H55" s="889">
        <v>0</v>
      </c>
      <c r="I55" s="889">
        <v>-2304541</v>
      </c>
      <c r="J55" s="889">
        <v>0</v>
      </c>
      <c r="K55" s="889">
        <v>0</v>
      </c>
      <c r="L55" s="889">
        <v>0</v>
      </c>
      <c r="M55" s="889">
        <v>16138</v>
      </c>
      <c r="N55" s="889">
        <v>0</v>
      </c>
      <c r="O55" s="889">
        <v>16138</v>
      </c>
      <c r="P55" s="889">
        <v>0</v>
      </c>
      <c r="Q55" s="889">
        <v>0</v>
      </c>
      <c r="R55" s="889">
        <v>0</v>
      </c>
      <c r="S55" s="889">
        <v>1028040</v>
      </c>
      <c r="T55" s="889">
        <v>0</v>
      </c>
      <c r="U55" s="889">
        <v>1028040</v>
      </c>
      <c r="V55" s="889">
        <v>1044178</v>
      </c>
      <c r="W55" s="889">
        <v>0</v>
      </c>
      <c r="X55" s="889">
        <v>1044178</v>
      </c>
      <c r="Y55" s="889">
        <v>-6075471</v>
      </c>
      <c r="Z55" s="889">
        <v>0</v>
      </c>
      <c r="AA55" s="889">
        <v>-6075471</v>
      </c>
      <c r="AB55" s="889">
        <v>0</v>
      </c>
      <c r="AC55" s="889">
        <v>0</v>
      </c>
      <c r="AD55" s="889">
        <v>0</v>
      </c>
      <c r="AE55" s="889">
        <v>-175699</v>
      </c>
      <c r="AF55" s="889">
        <v>0</v>
      </c>
      <c r="AG55" s="889">
        <v>-175699</v>
      </c>
      <c r="AH55" s="889">
        <v>-205</v>
      </c>
      <c r="AI55" s="889">
        <v>0</v>
      </c>
      <c r="AJ55" s="889">
        <v>-205</v>
      </c>
      <c r="AK55" s="889">
        <v>0</v>
      </c>
      <c r="AL55" s="889">
        <v>0</v>
      </c>
      <c r="AM55" s="889">
        <v>0</v>
      </c>
      <c r="AN55" s="889">
        <v>-1644</v>
      </c>
      <c r="AO55" s="889">
        <v>0</v>
      </c>
      <c r="AP55" s="889">
        <v>-1644</v>
      </c>
      <c r="AQ55" s="889">
        <v>0</v>
      </c>
      <c r="AR55" s="889">
        <v>0</v>
      </c>
      <c r="AS55" s="889">
        <v>0</v>
      </c>
      <c r="AT55" s="889">
        <v>-173850</v>
      </c>
      <c r="AU55" s="889">
        <v>0</v>
      </c>
      <c r="AV55" s="889">
        <v>-173850</v>
      </c>
      <c r="AW55" s="889">
        <v>0</v>
      </c>
      <c r="AX55" s="889">
        <v>0</v>
      </c>
      <c r="AY55" s="889">
        <v>0</v>
      </c>
      <c r="AZ55" s="889">
        <v>1906035</v>
      </c>
      <c r="BA55" s="889">
        <v>0</v>
      </c>
      <c r="BB55" s="889">
        <v>1906035</v>
      </c>
      <c r="BC55" s="889">
        <v>-74674</v>
      </c>
      <c r="BD55" s="889">
        <v>0</v>
      </c>
      <c r="BE55" s="889">
        <v>-74674</v>
      </c>
      <c r="BF55" s="889">
        <v>-6095765</v>
      </c>
      <c r="BG55" s="889">
        <v>0</v>
      </c>
      <c r="BH55" s="889">
        <v>-6095765</v>
      </c>
      <c r="BI55" s="889">
        <v>-1227466</v>
      </c>
      <c r="BJ55" s="889">
        <v>0</v>
      </c>
      <c r="BK55" s="889">
        <v>-1227466</v>
      </c>
      <c r="BL55" s="889">
        <v>-43807</v>
      </c>
      <c r="BM55" s="889">
        <v>0</v>
      </c>
      <c r="BN55" s="889">
        <v>-43807</v>
      </c>
      <c r="BO55" s="889">
        <v>0</v>
      </c>
      <c r="BP55" s="889">
        <v>0</v>
      </c>
      <c r="BQ55" s="889">
        <v>0</v>
      </c>
      <c r="BR55" s="889">
        <v>-2726</v>
      </c>
      <c r="BS55" s="889">
        <v>0</v>
      </c>
      <c r="BT55" s="889">
        <v>-2726</v>
      </c>
      <c r="BU55" s="889">
        <v>0</v>
      </c>
      <c r="BV55" s="889">
        <v>0</v>
      </c>
      <c r="BW55" s="889">
        <v>0</v>
      </c>
      <c r="BX55" s="889">
        <v>0</v>
      </c>
      <c r="BY55" s="889">
        <v>0</v>
      </c>
      <c r="BZ55" s="889">
        <v>0</v>
      </c>
      <c r="CA55" s="889">
        <v>-9706</v>
      </c>
      <c r="CB55" s="889">
        <v>0</v>
      </c>
      <c r="CC55" s="889">
        <v>-9706</v>
      </c>
      <c r="CD55" s="889">
        <v>-13298</v>
      </c>
      <c r="CE55" s="889">
        <v>0</v>
      </c>
      <c r="CF55" s="889">
        <v>-13298</v>
      </c>
      <c r="CG55" s="889">
        <v>-11812577</v>
      </c>
      <c r="CH55" s="889">
        <v>0</v>
      </c>
      <c r="CI55" s="889">
        <v>-11812577</v>
      </c>
      <c r="CJ55" s="889">
        <v>-23301</v>
      </c>
      <c r="CK55" s="889">
        <v>0</v>
      </c>
      <c r="CL55" s="889">
        <v>-23301</v>
      </c>
      <c r="CM55" s="889">
        <v>0</v>
      </c>
      <c r="CN55" s="889">
        <v>0</v>
      </c>
      <c r="CO55" s="889">
        <v>0</v>
      </c>
      <c r="CP55" s="889">
        <v>-3063347</v>
      </c>
      <c r="CQ55" s="889">
        <v>0</v>
      </c>
      <c r="CR55" s="889">
        <v>-3063347</v>
      </c>
      <c r="CS55" s="889">
        <v>389354</v>
      </c>
      <c r="CT55" s="889">
        <v>0</v>
      </c>
      <c r="CU55" s="889">
        <v>389354</v>
      </c>
      <c r="CV55" s="889">
        <v>-2697294</v>
      </c>
      <c r="CW55" s="889">
        <v>0</v>
      </c>
      <c r="CX55" s="889">
        <v>-2697294</v>
      </c>
      <c r="CY55" s="889">
        <v>-13479</v>
      </c>
      <c r="CZ55" s="889">
        <v>0</v>
      </c>
      <c r="DA55" s="889">
        <v>-13479</v>
      </c>
      <c r="DB55" s="889">
        <v>0</v>
      </c>
      <c r="DC55" s="889">
        <v>0</v>
      </c>
      <c r="DD55" s="889">
        <v>0</v>
      </c>
      <c r="DE55" s="889">
        <v>-102806</v>
      </c>
      <c r="DF55" s="889">
        <v>0</v>
      </c>
      <c r="DG55" s="889">
        <v>-102806</v>
      </c>
      <c r="DH55" s="889">
        <v>0</v>
      </c>
      <c r="DI55" s="889">
        <v>0</v>
      </c>
      <c r="DJ55" s="889">
        <v>0</v>
      </c>
      <c r="DK55" s="889">
        <v>0</v>
      </c>
      <c r="DL55" s="889">
        <v>0</v>
      </c>
      <c r="DM55" s="889">
        <v>0</v>
      </c>
      <c r="DN55" s="889">
        <v>0</v>
      </c>
      <c r="DO55" s="889">
        <v>0</v>
      </c>
      <c r="DP55" s="889">
        <v>0</v>
      </c>
      <c r="DQ55" s="889">
        <v>0</v>
      </c>
      <c r="DR55" s="889">
        <v>0</v>
      </c>
      <c r="DS55" s="889">
        <v>0</v>
      </c>
      <c r="DT55" s="889">
        <v>0</v>
      </c>
      <c r="DU55" s="889">
        <v>0</v>
      </c>
      <c r="DV55" s="889">
        <v>0</v>
      </c>
      <c r="DW55" s="889">
        <v>0</v>
      </c>
      <c r="DX55" s="889">
        <v>0</v>
      </c>
      <c r="DY55" s="889">
        <v>0</v>
      </c>
      <c r="DZ55" s="889">
        <v>0</v>
      </c>
      <c r="EA55" s="889">
        <v>0</v>
      </c>
      <c r="EB55" s="889">
        <v>0</v>
      </c>
      <c r="EC55" s="889">
        <v>0</v>
      </c>
      <c r="ED55" s="889">
        <v>0</v>
      </c>
      <c r="EE55" s="889">
        <v>0</v>
      </c>
      <c r="EF55" s="889">
        <v>0</v>
      </c>
      <c r="EG55" s="889">
        <v>0</v>
      </c>
      <c r="EH55" s="889">
        <v>0</v>
      </c>
      <c r="EI55" s="889">
        <v>0</v>
      </c>
      <c r="EJ55" s="889">
        <v>0</v>
      </c>
      <c r="EK55" s="889">
        <v>0</v>
      </c>
      <c r="EL55" s="889">
        <v>-116285</v>
      </c>
      <c r="EM55" s="889">
        <v>0</v>
      </c>
      <c r="EN55" s="889">
        <v>-116285</v>
      </c>
      <c r="EO55" s="889">
        <v>0</v>
      </c>
      <c r="EP55" s="889">
        <v>0</v>
      </c>
      <c r="EQ55" s="889">
        <v>0</v>
      </c>
      <c r="ER55" s="889">
        <v>0</v>
      </c>
      <c r="ES55" s="889">
        <v>0</v>
      </c>
      <c r="ET55" s="889">
        <v>0</v>
      </c>
      <c r="EU55" s="889">
        <v>-55164</v>
      </c>
      <c r="EV55" s="889">
        <v>0</v>
      </c>
      <c r="EW55" s="889">
        <v>-55164</v>
      </c>
      <c r="EX55" s="889">
        <v>0</v>
      </c>
      <c r="EY55" s="889">
        <v>0</v>
      </c>
      <c r="EZ55" s="889">
        <v>0</v>
      </c>
      <c r="FA55" s="889">
        <v>0</v>
      </c>
      <c r="FB55" s="889">
        <v>0</v>
      </c>
      <c r="FC55" s="889">
        <v>0</v>
      </c>
      <c r="FD55" s="889">
        <v>0</v>
      </c>
      <c r="FE55" s="889">
        <v>0</v>
      </c>
      <c r="FF55" s="889">
        <v>0</v>
      </c>
      <c r="FG55" s="889">
        <v>0</v>
      </c>
      <c r="FH55" s="889">
        <v>0</v>
      </c>
      <c r="FI55" s="889">
        <v>0</v>
      </c>
      <c r="FJ55" s="889">
        <v>-27844</v>
      </c>
      <c r="FK55" s="889">
        <v>0</v>
      </c>
      <c r="FL55" s="889">
        <v>-27844</v>
      </c>
      <c r="FM55" s="889">
        <v>-2726</v>
      </c>
      <c r="FN55" s="889">
        <v>0</v>
      </c>
      <c r="FO55" s="889">
        <v>-2726</v>
      </c>
      <c r="FP55" s="889">
        <v>0</v>
      </c>
      <c r="FQ55" s="889">
        <v>0</v>
      </c>
      <c r="FR55" s="889">
        <v>0</v>
      </c>
      <c r="FS55" s="889">
        <v>0</v>
      </c>
      <c r="FT55" s="889">
        <v>0</v>
      </c>
      <c r="FU55" s="889">
        <v>0</v>
      </c>
      <c r="FV55" s="889">
        <v>0</v>
      </c>
      <c r="FW55" s="889">
        <v>0</v>
      </c>
      <c r="FX55" s="889">
        <v>0</v>
      </c>
      <c r="FY55" s="889">
        <v>-12400</v>
      </c>
      <c r="FZ55" s="889">
        <v>0</v>
      </c>
      <c r="GA55" s="889">
        <v>-12400</v>
      </c>
      <c r="GB55" s="889">
        <v>0</v>
      </c>
      <c r="GC55" s="889">
        <v>0</v>
      </c>
      <c r="GD55" s="889">
        <v>0</v>
      </c>
      <c r="GE55" s="889">
        <v>2759</v>
      </c>
      <c r="GF55" s="889">
        <v>0</v>
      </c>
      <c r="GG55" s="889">
        <v>2759</v>
      </c>
      <c r="GH55" s="889">
        <v>180</v>
      </c>
      <c r="GI55" s="889">
        <v>0</v>
      </c>
      <c r="GJ55" s="889">
        <v>180</v>
      </c>
      <c r="GK55" s="889">
        <v>-3133779</v>
      </c>
      <c r="GL55" s="889">
        <v>0</v>
      </c>
      <c r="GM55" s="889">
        <v>-3133779</v>
      </c>
      <c r="GN55" s="889">
        <v>521626</v>
      </c>
      <c r="GO55" s="889">
        <v>0</v>
      </c>
      <c r="GP55" s="889">
        <v>521626</v>
      </c>
      <c r="GQ55" s="889">
        <v>0</v>
      </c>
      <c r="GR55" s="889">
        <v>0</v>
      </c>
      <c r="GS55" s="889">
        <v>0</v>
      </c>
      <c r="GT55" s="889">
        <v>-4016639</v>
      </c>
      <c r="GU55" s="889">
        <v>0</v>
      </c>
      <c r="GV55" s="889">
        <v>-4016639</v>
      </c>
      <c r="GW55" s="889">
        <v>0</v>
      </c>
      <c r="GX55" s="889">
        <v>0</v>
      </c>
      <c r="GY55" s="889">
        <v>0</v>
      </c>
      <c r="GZ55" s="889">
        <v>-6723987</v>
      </c>
      <c r="HA55" s="889">
        <v>0</v>
      </c>
      <c r="HB55" s="889">
        <v>-6723987</v>
      </c>
      <c r="HC55" s="889">
        <v>-985</v>
      </c>
      <c r="HD55" s="889">
        <v>0</v>
      </c>
      <c r="HE55" s="889">
        <v>-985</v>
      </c>
      <c r="HF55" s="889">
        <v>-2301</v>
      </c>
      <c r="HG55" s="889">
        <v>0</v>
      </c>
      <c r="HH55" s="889">
        <v>-2301</v>
      </c>
      <c r="HI55" s="889">
        <v>-3286</v>
      </c>
      <c r="HJ55" s="889">
        <v>0</v>
      </c>
      <c r="HK55" s="889">
        <v>-3286</v>
      </c>
      <c r="HL55" s="889">
        <v>93924545</v>
      </c>
      <c r="HM55" s="889">
        <v>0</v>
      </c>
      <c r="HN55" s="889">
        <v>93924545</v>
      </c>
      <c r="HO55" s="889">
        <v>1044178</v>
      </c>
      <c r="HP55" s="889">
        <v>0</v>
      </c>
      <c r="HQ55" s="889">
        <v>1044178</v>
      </c>
      <c r="HR55" s="889">
        <v>-11812577</v>
      </c>
      <c r="HS55" s="889">
        <v>0</v>
      </c>
      <c r="HT55" s="889">
        <v>-11812577</v>
      </c>
      <c r="HU55" s="889">
        <v>-2697294</v>
      </c>
      <c r="HV55" s="889">
        <v>0</v>
      </c>
      <c r="HW55" s="889">
        <v>-2697294</v>
      </c>
      <c r="HX55" s="889">
        <v>-116285</v>
      </c>
      <c r="HY55" s="889">
        <v>0</v>
      </c>
      <c r="HZ55" s="889">
        <v>-116285</v>
      </c>
      <c r="IA55" s="889">
        <v>-6723987</v>
      </c>
      <c r="IB55" s="889">
        <v>0</v>
      </c>
      <c r="IC55" s="889">
        <v>-6723987</v>
      </c>
      <c r="ID55" s="889">
        <v>-3286</v>
      </c>
      <c r="IE55" s="889">
        <v>0</v>
      </c>
      <c r="IF55" s="889">
        <v>-3286</v>
      </c>
      <c r="IG55" s="889">
        <v>-20309251</v>
      </c>
      <c r="IH55" s="889">
        <v>0</v>
      </c>
      <c r="II55" s="889">
        <v>-20309251</v>
      </c>
      <c r="IJ55" s="889">
        <v>73615294</v>
      </c>
      <c r="IK55" s="889">
        <v>0</v>
      </c>
      <c r="IL55" s="889">
        <v>73615294</v>
      </c>
      <c r="IM55" s="884" t="s">
        <v>701</v>
      </c>
      <c r="IN55" s="884" t="s">
        <v>700</v>
      </c>
      <c r="IO55" s="884" t="s">
        <v>1672</v>
      </c>
      <c r="IP55" s="884" t="s">
        <v>2345</v>
      </c>
      <c r="IQ55" s="884" t="s">
        <v>2402</v>
      </c>
    </row>
    <row r="56" spans="1:251" x14ac:dyDescent="0.2">
      <c r="A56" s="884" t="s">
        <v>3311</v>
      </c>
      <c r="B56" s="884" t="s">
        <v>173</v>
      </c>
      <c r="C56" s="884" t="s">
        <v>172</v>
      </c>
      <c r="D56" s="889">
        <v>67242281</v>
      </c>
      <c r="E56" s="889">
        <v>0</v>
      </c>
      <c r="F56" s="889">
        <v>67242281</v>
      </c>
      <c r="G56" s="889">
        <v>-2476816</v>
      </c>
      <c r="H56" s="889">
        <v>0</v>
      </c>
      <c r="I56" s="889">
        <v>-2476816</v>
      </c>
      <c r="J56" s="889">
        <v>0</v>
      </c>
      <c r="K56" s="889">
        <v>0</v>
      </c>
      <c r="L56" s="889">
        <v>0</v>
      </c>
      <c r="M56" s="889">
        <v>13608</v>
      </c>
      <c r="N56" s="889">
        <v>0</v>
      </c>
      <c r="O56" s="889">
        <v>13608</v>
      </c>
      <c r="P56" s="889">
        <v>0</v>
      </c>
      <c r="Q56" s="889">
        <v>0</v>
      </c>
      <c r="R56" s="889">
        <v>0</v>
      </c>
      <c r="S56" s="889">
        <v>-31393</v>
      </c>
      <c r="T56" s="889">
        <v>0</v>
      </c>
      <c r="U56" s="889">
        <v>-31393</v>
      </c>
      <c r="V56" s="889">
        <v>-17785</v>
      </c>
      <c r="W56" s="889">
        <v>0</v>
      </c>
      <c r="X56" s="889">
        <v>-17785</v>
      </c>
      <c r="Y56" s="889">
        <v>-4232439</v>
      </c>
      <c r="Z56" s="889">
        <v>0</v>
      </c>
      <c r="AA56" s="889">
        <v>-4232439</v>
      </c>
      <c r="AB56" s="889">
        <v>0</v>
      </c>
      <c r="AC56" s="889">
        <v>0</v>
      </c>
      <c r="AD56" s="889">
        <v>0</v>
      </c>
      <c r="AE56" s="889">
        <v>-77049</v>
      </c>
      <c r="AF56" s="889">
        <v>0</v>
      </c>
      <c r="AG56" s="889">
        <v>-77049</v>
      </c>
      <c r="AH56" s="889">
        <v>0</v>
      </c>
      <c r="AI56" s="889">
        <v>0</v>
      </c>
      <c r="AJ56" s="889">
        <v>0</v>
      </c>
      <c r="AK56" s="889">
        <v>0</v>
      </c>
      <c r="AL56" s="889">
        <v>0</v>
      </c>
      <c r="AM56" s="889">
        <v>0</v>
      </c>
      <c r="AN56" s="889">
        <v>0</v>
      </c>
      <c r="AO56" s="889">
        <v>0</v>
      </c>
      <c r="AP56" s="889">
        <v>0</v>
      </c>
      <c r="AQ56" s="889">
        <v>0</v>
      </c>
      <c r="AR56" s="889">
        <v>0</v>
      </c>
      <c r="AS56" s="889">
        <v>0</v>
      </c>
      <c r="AT56" s="889">
        <v>-77049</v>
      </c>
      <c r="AU56" s="889">
        <v>0</v>
      </c>
      <c r="AV56" s="889">
        <v>-77049</v>
      </c>
      <c r="AW56" s="889">
        <v>0</v>
      </c>
      <c r="AX56" s="889">
        <v>0</v>
      </c>
      <c r="AY56" s="889">
        <v>0</v>
      </c>
      <c r="AZ56" s="889">
        <v>1326163</v>
      </c>
      <c r="BA56" s="889">
        <v>0</v>
      </c>
      <c r="BB56" s="889">
        <v>1326163</v>
      </c>
      <c r="BC56" s="889">
        <v>-69453</v>
      </c>
      <c r="BD56" s="889">
        <v>0</v>
      </c>
      <c r="BE56" s="889">
        <v>-69453</v>
      </c>
      <c r="BF56" s="889">
        <v>-4831001</v>
      </c>
      <c r="BG56" s="889">
        <v>0</v>
      </c>
      <c r="BH56" s="889">
        <v>-4831001</v>
      </c>
      <c r="BI56" s="889">
        <v>-526881</v>
      </c>
      <c r="BJ56" s="889">
        <v>0</v>
      </c>
      <c r="BK56" s="889">
        <v>-526881</v>
      </c>
      <c r="BL56" s="889">
        <v>-53391</v>
      </c>
      <c r="BM56" s="889">
        <v>0</v>
      </c>
      <c r="BN56" s="889">
        <v>-53391</v>
      </c>
      <c r="BO56" s="889">
        <v>0</v>
      </c>
      <c r="BP56" s="889">
        <v>0</v>
      </c>
      <c r="BQ56" s="889">
        <v>0</v>
      </c>
      <c r="BR56" s="889">
        <v>0</v>
      </c>
      <c r="BS56" s="889">
        <v>0</v>
      </c>
      <c r="BT56" s="889">
        <v>0</v>
      </c>
      <c r="BU56" s="889">
        <v>0</v>
      </c>
      <c r="BV56" s="889">
        <v>0</v>
      </c>
      <c r="BW56" s="889">
        <v>0</v>
      </c>
      <c r="BX56" s="889">
        <v>0</v>
      </c>
      <c r="BY56" s="889">
        <v>0</v>
      </c>
      <c r="BZ56" s="889">
        <v>0</v>
      </c>
      <c r="CA56" s="889">
        <v>-7782</v>
      </c>
      <c r="CB56" s="889">
        <v>0</v>
      </c>
      <c r="CC56" s="889">
        <v>-7782</v>
      </c>
      <c r="CD56" s="889">
        <v>0</v>
      </c>
      <c r="CE56" s="889">
        <v>0</v>
      </c>
      <c r="CF56" s="889">
        <v>0</v>
      </c>
      <c r="CG56" s="889">
        <v>-8471833</v>
      </c>
      <c r="CH56" s="889">
        <v>0</v>
      </c>
      <c r="CI56" s="889">
        <v>-8471833</v>
      </c>
      <c r="CJ56" s="889">
        <v>-12007</v>
      </c>
      <c r="CK56" s="889">
        <v>0</v>
      </c>
      <c r="CL56" s="889">
        <v>-12007</v>
      </c>
      <c r="CM56" s="889">
        <v>4320</v>
      </c>
      <c r="CN56" s="889">
        <v>0</v>
      </c>
      <c r="CO56" s="889">
        <v>4320</v>
      </c>
      <c r="CP56" s="889">
        <v>-2266365</v>
      </c>
      <c r="CQ56" s="889">
        <v>0</v>
      </c>
      <c r="CR56" s="889">
        <v>-2266365</v>
      </c>
      <c r="CS56" s="889">
        <v>57765</v>
      </c>
      <c r="CT56" s="889">
        <v>0</v>
      </c>
      <c r="CU56" s="889">
        <v>57765</v>
      </c>
      <c r="CV56" s="889">
        <v>-2216287</v>
      </c>
      <c r="CW56" s="889">
        <v>0</v>
      </c>
      <c r="CX56" s="889">
        <v>-2216287</v>
      </c>
      <c r="CY56" s="889">
        <v>-22436</v>
      </c>
      <c r="CZ56" s="889">
        <v>0</v>
      </c>
      <c r="DA56" s="889">
        <v>-22436</v>
      </c>
      <c r="DB56" s="889">
        <v>-1358</v>
      </c>
      <c r="DC56" s="889">
        <v>0</v>
      </c>
      <c r="DD56" s="889">
        <v>-1358</v>
      </c>
      <c r="DE56" s="889">
        <v>-37250</v>
      </c>
      <c r="DF56" s="889">
        <v>0</v>
      </c>
      <c r="DG56" s="889">
        <v>-37250</v>
      </c>
      <c r="DH56" s="889">
        <v>-8212</v>
      </c>
      <c r="DI56" s="889">
        <v>0</v>
      </c>
      <c r="DJ56" s="889">
        <v>-8212</v>
      </c>
      <c r="DK56" s="889">
        <v>0</v>
      </c>
      <c r="DL56" s="889">
        <v>0</v>
      </c>
      <c r="DM56" s="889">
        <v>0</v>
      </c>
      <c r="DN56" s="889">
        <v>0</v>
      </c>
      <c r="DO56" s="889">
        <v>0</v>
      </c>
      <c r="DP56" s="889">
        <v>0</v>
      </c>
      <c r="DQ56" s="889">
        <v>0</v>
      </c>
      <c r="DR56" s="889">
        <v>0</v>
      </c>
      <c r="DS56" s="889">
        <v>0</v>
      </c>
      <c r="DT56" s="889">
        <v>0</v>
      </c>
      <c r="DU56" s="889">
        <v>0</v>
      </c>
      <c r="DV56" s="889">
        <v>0</v>
      </c>
      <c r="DW56" s="889">
        <v>0</v>
      </c>
      <c r="DX56" s="889">
        <v>0</v>
      </c>
      <c r="DY56" s="889">
        <v>0</v>
      </c>
      <c r="DZ56" s="889">
        <v>0</v>
      </c>
      <c r="EA56" s="889">
        <v>0</v>
      </c>
      <c r="EB56" s="889">
        <v>0</v>
      </c>
      <c r="EC56" s="889">
        <v>0</v>
      </c>
      <c r="ED56" s="889">
        <v>0</v>
      </c>
      <c r="EE56" s="889">
        <v>0</v>
      </c>
      <c r="EF56" s="889">
        <v>0</v>
      </c>
      <c r="EG56" s="889">
        <v>0</v>
      </c>
      <c r="EH56" s="889">
        <v>0</v>
      </c>
      <c r="EI56" s="889">
        <v>0</v>
      </c>
      <c r="EJ56" s="889">
        <v>0</v>
      </c>
      <c r="EK56" s="889">
        <v>0</v>
      </c>
      <c r="EL56" s="889">
        <v>-69256</v>
      </c>
      <c r="EM56" s="889">
        <v>0</v>
      </c>
      <c r="EN56" s="889">
        <v>-69256</v>
      </c>
      <c r="EO56" s="889">
        <v>0</v>
      </c>
      <c r="EP56" s="889">
        <v>0</v>
      </c>
      <c r="EQ56" s="889">
        <v>0</v>
      </c>
      <c r="ER56" s="889">
        <v>0</v>
      </c>
      <c r="ES56" s="889">
        <v>0</v>
      </c>
      <c r="ET56" s="889">
        <v>0</v>
      </c>
      <c r="EU56" s="889">
        <v>0</v>
      </c>
      <c r="EV56" s="889">
        <v>0</v>
      </c>
      <c r="EW56" s="889">
        <v>0</v>
      </c>
      <c r="EX56" s="889">
        <v>0</v>
      </c>
      <c r="EY56" s="889">
        <v>0</v>
      </c>
      <c r="EZ56" s="889">
        <v>0</v>
      </c>
      <c r="FA56" s="889">
        <v>0</v>
      </c>
      <c r="FB56" s="889">
        <v>0</v>
      </c>
      <c r="FC56" s="889">
        <v>0</v>
      </c>
      <c r="FD56" s="889">
        <v>0</v>
      </c>
      <c r="FE56" s="889">
        <v>0</v>
      </c>
      <c r="FF56" s="889">
        <v>0</v>
      </c>
      <c r="FG56" s="889">
        <v>0</v>
      </c>
      <c r="FH56" s="889">
        <v>0</v>
      </c>
      <c r="FI56" s="889">
        <v>0</v>
      </c>
      <c r="FJ56" s="889">
        <v>0</v>
      </c>
      <c r="FK56" s="889">
        <v>0</v>
      </c>
      <c r="FL56" s="889">
        <v>0</v>
      </c>
      <c r="FM56" s="889">
        <v>0</v>
      </c>
      <c r="FN56" s="889">
        <v>0</v>
      </c>
      <c r="FO56" s="889">
        <v>0</v>
      </c>
      <c r="FP56" s="889">
        <v>0</v>
      </c>
      <c r="FQ56" s="889">
        <v>0</v>
      </c>
      <c r="FR56" s="889">
        <v>0</v>
      </c>
      <c r="FS56" s="889">
        <v>0</v>
      </c>
      <c r="FT56" s="889">
        <v>0</v>
      </c>
      <c r="FU56" s="889">
        <v>0</v>
      </c>
      <c r="FV56" s="889">
        <v>0</v>
      </c>
      <c r="FW56" s="889">
        <v>0</v>
      </c>
      <c r="FX56" s="889">
        <v>0</v>
      </c>
      <c r="FY56" s="889">
        <v>-13820</v>
      </c>
      <c r="FZ56" s="889">
        <v>0</v>
      </c>
      <c r="GA56" s="889">
        <v>-13820</v>
      </c>
      <c r="GB56" s="889">
        <v>0</v>
      </c>
      <c r="GC56" s="889">
        <v>0</v>
      </c>
      <c r="GD56" s="889">
        <v>0</v>
      </c>
      <c r="GE56" s="889">
        <v>8780</v>
      </c>
      <c r="GF56" s="889">
        <v>0</v>
      </c>
      <c r="GG56" s="889">
        <v>8780</v>
      </c>
      <c r="GH56" s="889">
        <v>0</v>
      </c>
      <c r="GI56" s="889">
        <v>0</v>
      </c>
      <c r="GJ56" s="889">
        <v>0</v>
      </c>
      <c r="GK56" s="889">
        <v>-3038577</v>
      </c>
      <c r="GL56" s="889">
        <v>0</v>
      </c>
      <c r="GM56" s="889">
        <v>-3038577</v>
      </c>
      <c r="GN56" s="889">
        <v>280626</v>
      </c>
      <c r="GO56" s="889">
        <v>0</v>
      </c>
      <c r="GP56" s="889">
        <v>280626</v>
      </c>
      <c r="GQ56" s="889">
        <v>0</v>
      </c>
      <c r="GR56" s="889">
        <v>0</v>
      </c>
      <c r="GS56" s="889">
        <v>0</v>
      </c>
      <c r="GT56" s="889">
        <v>-1594075</v>
      </c>
      <c r="GU56" s="889">
        <v>0</v>
      </c>
      <c r="GV56" s="889">
        <v>-1594075</v>
      </c>
      <c r="GW56" s="889">
        <v>0</v>
      </c>
      <c r="GX56" s="889">
        <v>0</v>
      </c>
      <c r="GY56" s="889">
        <v>0</v>
      </c>
      <c r="GZ56" s="889">
        <v>-4357066</v>
      </c>
      <c r="HA56" s="889">
        <v>0</v>
      </c>
      <c r="HB56" s="889">
        <v>-4357066</v>
      </c>
      <c r="HC56" s="889">
        <v>0</v>
      </c>
      <c r="HD56" s="889">
        <v>0</v>
      </c>
      <c r="HE56" s="889">
        <v>0</v>
      </c>
      <c r="HF56" s="889">
        <v>0</v>
      </c>
      <c r="HG56" s="889">
        <v>0</v>
      </c>
      <c r="HH56" s="889">
        <v>0</v>
      </c>
      <c r="HI56" s="889">
        <v>0</v>
      </c>
      <c r="HJ56" s="889">
        <v>0</v>
      </c>
      <c r="HK56" s="889">
        <v>0</v>
      </c>
      <c r="HL56" s="889">
        <v>64765465</v>
      </c>
      <c r="HM56" s="889">
        <v>0</v>
      </c>
      <c r="HN56" s="889">
        <v>64765465</v>
      </c>
      <c r="HO56" s="889">
        <v>-17785</v>
      </c>
      <c r="HP56" s="889">
        <v>0</v>
      </c>
      <c r="HQ56" s="889">
        <v>-17785</v>
      </c>
      <c r="HR56" s="889">
        <v>-8471833</v>
      </c>
      <c r="HS56" s="889">
        <v>0</v>
      </c>
      <c r="HT56" s="889">
        <v>-8471833</v>
      </c>
      <c r="HU56" s="889">
        <v>-2216287</v>
      </c>
      <c r="HV56" s="889">
        <v>0</v>
      </c>
      <c r="HW56" s="889">
        <v>-2216287</v>
      </c>
      <c r="HX56" s="889">
        <v>-69256</v>
      </c>
      <c r="HY56" s="889">
        <v>0</v>
      </c>
      <c r="HZ56" s="889">
        <v>-69256</v>
      </c>
      <c r="IA56" s="889">
        <v>-4357066</v>
      </c>
      <c r="IB56" s="889">
        <v>0</v>
      </c>
      <c r="IC56" s="889">
        <v>-4357066</v>
      </c>
      <c r="ID56" s="889">
        <v>0</v>
      </c>
      <c r="IE56" s="889">
        <v>0</v>
      </c>
      <c r="IF56" s="889">
        <v>0</v>
      </c>
      <c r="IG56" s="889">
        <v>-15132227</v>
      </c>
      <c r="IH56" s="889">
        <v>0</v>
      </c>
      <c r="II56" s="889">
        <v>-15132227</v>
      </c>
      <c r="IJ56" s="889">
        <v>49633238</v>
      </c>
      <c r="IK56" s="889">
        <v>0</v>
      </c>
      <c r="IL56" s="889">
        <v>49633238</v>
      </c>
      <c r="IM56" s="884" t="s">
        <v>704</v>
      </c>
      <c r="IN56" s="884" t="s">
        <v>676</v>
      </c>
      <c r="IO56" s="884" t="s">
        <v>1672</v>
      </c>
      <c r="IP56" s="884" t="s">
        <v>2344</v>
      </c>
      <c r="IQ56" s="884" t="s">
        <v>2403</v>
      </c>
    </row>
    <row r="57" spans="1:251" x14ac:dyDescent="0.2">
      <c r="A57" s="884" t="s">
        <v>3311</v>
      </c>
      <c r="B57" s="884" t="s">
        <v>175</v>
      </c>
      <c r="C57" s="884" t="s">
        <v>174</v>
      </c>
      <c r="D57" s="889">
        <v>117323164</v>
      </c>
      <c r="E57" s="889">
        <v>0</v>
      </c>
      <c r="F57" s="889">
        <v>117323164</v>
      </c>
      <c r="G57" s="889">
        <v>-3267809</v>
      </c>
      <c r="H57" s="889">
        <v>0</v>
      </c>
      <c r="I57" s="889">
        <v>-3267809</v>
      </c>
      <c r="J57" s="889">
        <v>0</v>
      </c>
      <c r="K57" s="889">
        <v>0</v>
      </c>
      <c r="L57" s="889">
        <v>0</v>
      </c>
      <c r="M57" s="889">
        <v>350619</v>
      </c>
      <c r="N57" s="889">
        <v>0</v>
      </c>
      <c r="O57" s="889">
        <v>350619</v>
      </c>
      <c r="P57" s="889">
        <v>0</v>
      </c>
      <c r="Q57" s="889">
        <v>0</v>
      </c>
      <c r="R57" s="889">
        <v>0</v>
      </c>
      <c r="S57" s="889">
        <v>336622</v>
      </c>
      <c r="T57" s="889">
        <v>0</v>
      </c>
      <c r="U57" s="889">
        <v>336622</v>
      </c>
      <c r="V57" s="889">
        <v>687241</v>
      </c>
      <c r="W57" s="889">
        <v>0</v>
      </c>
      <c r="X57" s="889">
        <v>687241</v>
      </c>
      <c r="Y57" s="889">
        <v>-4936398</v>
      </c>
      <c r="Z57" s="889">
        <v>0</v>
      </c>
      <c r="AA57" s="889">
        <v>-4936398</v>
      </c>
      <c r="AB57" s="889">
        <v>-697</v>
      </c>
      <c r="AC57" s="889">
        <v>0</v>
      </c>
      <c r="AD57" s="889">
        <v>-697</v>
      </c>
      <c r="AE57" s="889">
        <v>-71236</v>
      </c>
      <c r="AF57" s="889">
        <v>0</v>
      </c>
      <c r="AG57" s="889">
        <v>-71236</v>
      </c>
      <c r="AH57" s="889">
        <v>2656</v>
      </c>
      <c r="AI57" s="889">
        <v>0</v>
      </c>
      <c r="AJ57" s="889">
        <v>2656</v>
      </c>
      <c r="AK57" s="889">
        <v>0</v>
      </c>
      <c r="AL57" s="889">
        <v>0</v>
      </c>
      <c r="AM57" s="889">
        <v>0</v>
      </c>
      <c r="AN57" s="889">
        <v>6658</v>
      </c>
      <c r="AO57" s="889">
        <v>0</v>
      </c>
      <c r="AP57" s="889">
        <v>6658</v>
      </c>
      <c r="AQ57" s="889">
        <v>0</v>
      </c>
      <c r="AR57" s="889">
        <v>0</v>
      </c>
      <c r="AS57" s="889">
        <v>0</v>
      </c>
      <c r="AT57" s="889">
        <v>-80550</v>
      </c>
      <c r="AU57" s="889">
        <v>0</v>
      </c>
      <c r="AV57" s="889">
        <v>-80550</v>
      </c>
      <c r="AW57" s="889">
        <v>0</v>
      </c>
      <c r="AX57" s="889">
        <v>0</v>
      </c>
      <c r="AY57" s="889">
        <v>0</v>
      </c>
      <c r="AZ57" s="889">
        <v>2455462</v>
      </c>
      <c r="BA57" s="889">
        <v>0</v>
      </c>
      <c r="BB57" s="889">
        <v>2455462</v>
      </c>
      <c r="BC57" s="889">
        <v>-89829</v>
      </c>
      <c r="BD57" s="889">
        <v>0</v>
      </c>
      <c r="BE57" s="889">
        <v>-89829</v>
      </c>
      <c r="BF57" s="889">
        <v>-4550084</v>
      </c>
      <c r="BG57" s="889">
        <v>0</v>
      </c>
      <c r="BH57" s="889">
        <v>-4550084</v>
      </c>
      <c r="BI57" s="889">
        <v>19720</v>
      </c>
      <c r="BJ57" s="889">
        <v>0</v>
      </c>
      <c r="BK57" s="889">
        <v>19720</v>
      </c>
      <c r="BL57" s="889">
        <v>-40448</v>
      </c>
      <c r="BM57" s="889">
        <v>0</v>
      </c>
      <c r="BN57" s="889">
        <v>-40448</v>
      </c>
      <c r="BO57" s="889">
        <v>0</v>
      </c>
      <c r="BP57" s="889">
        <v>0</v>
      </c>
      <c r="BQ57" s="889">
        <v>0</v>
      </c>
      <c r="BR57" s="889">
        <v>-3259</v>
      </c>
      <c r="BS57" s="889">
        <v>0</v>
      </c>
      <c r="BT57" s="889">
        <v>-3259</v>
      </c>
      <c r="BU57" s="889">
        <v>0</v>
      </c>
      <c r="BV57" s="889">
        <v>0</v>
      </c>
      <c r="BW57" s="889">
        <v>0</v>
      </c>
      <c r="BX57" s="889">
        <v>0</v>
      </c>
      <c r="BY57" s="889">
        <v>0</v>
      </c>
      <c r="BZ57" s="889">
        <v>0</v>
      </c>
      <c r="CA57" s="889">
        <v>-5069</v>
      </c>
      <c r="CB57" s="889">
        <v>0</v>
      </c>
      <c r="CC57" s="889">
        <v>-5069</v>
      </c>
      <c r="CD57" s="889">
        <v>-10138</v>
      </c>
      <c r="CE57" s="889">
        <v>0</v>
      </c>
      <c r="CF57" s="889">
        <v>-10138</v>
      </c>
      <c r="CG57" s="889">
        <v>-7231279</v>
      </c>
      <c r="CH57" s="889">
        <v>0</v>
      </c>
      <c r="CI57" s="889">
        <v>-7231279</v>
      </c>
      <c r="CJ57" s="889">
        <v>0</v>
      </c>
      <c r="CK57" s="889">
        <v>0</v>
      </c>
      <c r="CL57" s="889">
        <v>0</v>
      </c>
      <c r="CM57" s="889">
        <v>0</v>
      </c>
      <c r="CN57" s="889">
        <v>0</v>
      </c>
      <c r="CO57" s="889">
        <v>0</v>
      </c>
      <c r="CP57" s="889">
        <v>-2034804</v>
      </c>
      <c r="CQ57" s="889">
        <v>0</v>
      </c>
      <c r="CR57" s="889">
        <v>-2034804</v>
      </c>
      <c r="CS57" s="889">
        <v>-210221</v>
      </c>
      <c r="CT57" s="889">
        <v>0</v>
      </c>
      <c r="CU57" s="889">
        <v>-210221</v>
      </c>
      <c r="CV57" s="889">
        <v>-2245025</v>
      </c>
      <c r="CW57" s="889">
        <v>0</v>
      </c>
      <c r="CX57" s="889">
        <v>-2245025</v>
      </c>
      <c r="CY57" s="889">
        <v>-71085</v>
      </c>
      <c r="CZ57" s="889">
        <v>0</v>
      </c>
      <c r="DA57" s="889">
        <v>-71085</v>
      </c>
      <c r="DB57" s="889">
        <v>-8271</v>
      </c>
      <c r="DC57" s="889">
        <v>0</v>
      </c>
      <c r="DD57" s="889">
        <v>-8271</v>
      </c>
      <c r="DE57" s="889">
        <v>-28346</v>
      </c>
      <c r="DF57" s="889">
        <v>0</v>
      </c>
      <c r="DG57" s="889">
        <v>-28346</v>
      </c>
      <c r="DH57" s="889">
        <v>-26624</v>
      </c>
      <c r="DI57" s="889">
        <v>0</v>
      </c>
      <c r="DJ57" s="889">
        <v>-26624</v>
      </c>
      <c r="DK57" s="889">
        <v>0</v>
      </c>
      <c r="DL57" s="889">
        <v>0</v>
      </c>
      <c r="DM57" s="889">
        <v>0</v>
      </c>
      <c r="DN57" s="889">
        <v>0</v>
      </c>
      <c r="DO57" s="889">
        <v>0</v>
      </c>
      <c r="DP57" s="889">
        <v>0</v>
      </c>
      <c r="DQ57" s="889">
        <v>-1493</v>
      </c>
      <c r="DR57" s="889">
        <v>0</v>
      </c>
      <c r="DS57" s="889">
        <v>-1493</v>
      </c>
      <c r="DT57" s="889">
        <v>0</v>
      </c>
      <c r="DU57" s="889">
        <v>0</v>
      </c>
      <c r="DV57" s="889">
        <v>0</v>
      </c>
      <c r="DW57" s="889">
        <v>0</v>
      </c>
      <c r="DX57" s="889">
        <v>0</v>
      </c>
      <c r="DY57" s="889">
        <v>0</v>
      </c>
      <c r="DZ57" s="889">
        <v>0</v>
      </c>
      <c r="EA57" s="889">
        <v>0</v>
      </c>
      <c r="EB57" s="889">
        <v>0</v>
      </c>
      <c r="EC57" s="889">
        <v>0</v>
      </c>
      <c r="ED57" s="889">
        <v>0</v>
      </c>
      <c r="EE57" s="889">
        <v>0</v>
      </c>
      <c r="EF57" s="889">
        <v>0</v>
      </c>
      <c r="EG57" s="889">
        <v>0</v>
      </c>
      <c r="EH57" s="889">
        <v>0</v>
      </c>
      <c r="EI57" s="889">
        <v>0</v>
      </c>
      <c r="EJ57" s="889">
        <v>0</v>
      </c>
      <c r="EK57" s="889">
        <v>0</v>
      </c>
      <c r="EL57" s="889">
        <v>-135819</v>
      </c>
      <c r="EM57" s="889">
        <v>0</v>
      </c>
      <c r="EN57" s="889">
        <v>-135819</v>
      </c>
      <c r="EO57" s="889">
        <v>0</v>
      </c>
      <c r="EP57" s="889">
        <v>0</v>
      </c>
      <c r="EQ57" s="889">
        <v>0</v>
      </c>
      <c r="ER57" s="889">
        <v>0</v>
      </c>
      <c r="ES57" s="889">
        <v>0</v>
      </c>
      <c r="ET57" s="889">
        <v>0</v>
      </c>
      <c r="EU57" s="889">
        <v>2500</v>
      </c>
      <c r="EV57" s="889">
        <v>0</v>
      </c>
      <c r="EW57" s="889">
        <v>2500</v>
      </c>
      <c r="EX57" s="889">
        <v>0</v>
      </c>
      <c r="EY57" s="889">
        <v>0</v>
      </c>
      <c r="EZ57" s="889">
        <v>0</v>
      </c>
      <c r="FA57" s="889">
        <v>0</v>
      </c>
      <c r="FB57" s="889">
        <v>0</v>
      </c>
      <c r="FC57" s="889">
        <v>0</v>
      </c>
      <c r="FD57" s="889">
        <v>0</v>
      </c>
      <c r="FE57" s="889">
        <v>0</v>
      </c>
      <c r="FF57" s="889">
        <v>0</v>
      </c>
      <c r="FG57" s="889">
        <v>0</v>
      </c>
      <c r="FH57" s="889">
        <v>0</v>
      </c>
      <c r="FI57" s="889">
        <v>0</v>
      </c>
      <c r="FJ57" s="889">
        <v>0</v>
      </c>
      <c r="FK57" s="889">
        <v>0</v>
      </c>
      <c r="FL57" s="889">
        <v>0</v>
      </c>
      <c r="FM57" s="889">
        <v>-58453</v>
      </c>
      <c r="FN57" s="889">
        <v>0</v>
      </c>
      <c r="FO57" s="889">
        <v>-58453</v>
      </c>
      <c r="FP57" s="889">
        <v>0</v>
      </c>
      <c r="FQ57" s="889">
        <v>0</v>
      </c>
      <c r="FR57" s="889">
        <v>0</v>
      </c>
      <c r="FS57" s="889">
        <v>0</v>
      </c>
      <c r="FT57" s="889">
        <v>0</v>
      </c>
      <c r="FU57" s="889">
        <v>0</v>
      </c>
      <c r="FV57" s="889">
        <v>0</v>
      </c>
      <c r="FW57" s="889">
        <v>0</v>
      </c>
      <c r="FX57" s="889">
        <v>0</v>
      </c>
      <c r="FY57" s="889">
        <v>-180797</v>
      </c>
      <c r="FZ57" s="889">
        <v>0</v>
      </c>
      <c r="GA57" s="889">
        <v>-180797</v>
      </c>
      <c r="GB57" s="889">
        <v>3890</v>
      </c>
      <c r="GC57" s="889">
        <v>0</v>
      </c>
      <c r="GD57" s="889">
        <v>3890</v>
      </c>
      <c r="GE57" s="889">
        <v>2705</v>
      </c>
      <c r="GF57" s="889">
        <v>0</v>
      </c>
      <c r="GG57" s="889">
        <v>2705</v>
      </c>
      <c r="GH57" s="889">
        <v>2000</v>
      </c>
      <c r="GI57" s="889">
        <v>0</v>
      </c>
      <c r="GJ57" s="889">
        <v>2000</v>
      </c>
      <c r="GK57" s="889">
        <v>-8705285</v>
      </c>
      <c r="GL57" s="889">
        <v>0</v>
      </c>
      <c r="GM57" s="889">
        <v>-8705285</v>
      </c>
      <c r="GN57" s="889">
        <v>893411</v>
      </c>
      <c r="GO57" s="889">
        <v>0</v>
      </c>
      <c r="GP57" s="889">
        <v>893411</v>
      </c>
      <c r="GQ57" s="889">
        <v>-2830</v>
      </c>
      <c r="GR57" s="889">
        <v>0</v>
      </c>
      <c r="GS57" s="889">
        <v>-2830</v>
      </c>
      <c r="GT57" s="889">
        <v>-3843354</v>
      </c>
      <c r="GU57" s="889">
        <v>0</v>
      </c>
      <c r="GV57" s="889">
        <v>-3843354</v>
      </c>
      <c r="GW57" s="889">
        <v>0</v>
      </c>
      <c r="GX57" s="889">
        <v>0</v>
      </c>
      <c r="GY57" s="889">
        <v>0</v>
      </c>
      <c r="GZ57" s="889">
        <v>-11886214</v>
      </c>
      <c r="HA57" s="889">
        <v>0</v>
      </c>
      <c r="HB57" s="889">
        <v>-11886214</v>
      </c>
      <c r="HC57" s="889">
        <v>0</v>
      </c>
      <c r="HD57" s="889">
        <v>0</v>
      </c>
      <c r="HE57" s="889">
        <v>0</v>
      </c>
      <c r="HF57" s="889">
        <v>0</v>
      </c>
      <c r="HG57" s="889">
        <v>0</v>
      </c>
      <c r="HH57" s="889">
        <v>0</v>
      </c>
      <c r="HI57" s="889">
        <v>0</v>
      </c>
      <c r="HJ57" s="889">
        <v>0</v>
      </c>
      <c r="HK57" s="889">
        <v>0</v>
      </c>
      <c r="HL57" s="889">
        <v>114055355</v>
      </c>
      <c r="HM57" s="889">
        <v>0</v>
      </c>
      <c r="HN57" s="889">
        <v>114055355</v>
      </c>
      <c r="HO57" s="889">
        <v>687241</v>
      </c>
      <c r="HP57" s="889">
        <v>0</v>
      </c>
      <c r="HQ57" s="889">
        <v>687241</v>
      </c>
      <c r="HR57" s="889">
        <v>-7231279</v>
      </c>
      <c r="HS57" s="889">
        <v>0</v>
      </c>
      <c r="HT57" s="889">
        <v>-7231279</v>
      </c>
      <c r="HU57" s="889">
        <v>-2245025</v>
      </c>
      <c r="HV57" s="889">
        <v>0</v>
      </c>
      <c r="HW57" s="889">
        <v>-2245025</v>
      </c>
      <c r="HX57" s="889">
        <v>-135819</v>
      </c>
      <c r="HY57" s="889">
        <v>0</v>
      </c>
      <c r="HZ57" s="889">
        <v>-135819</v>
      </c>
      <c r="IA57" s="889">
        <v>-11886214</v>
      </c>
      <c r="IB57" s="889">
        <v>0</v>
      </c>
      <c r="IC57" s="889">
        <v>-11886214</v>
      </c>
      <c r="ID57" s="889">
        <v>0</v>
      </c>
      <c r="IE57" s="889">
        <v>0</v>
      </c>
      <c r="IF57" s="889">
        <v>0</v>
      </c>
      <c r="IG57" s="889">
        <v>-20811096</v>
      </c>
      <c r="IH57" s="889">
        <v>0</v>
      </c>
      <c r="II57" s="889">
        <v>-20811096</v>
      </c>
      <c r="IJ57" s="889">
        <v>93244259</v>
      </c>
      <c r="IK57" s="889">
        <v>0</v>
      </c>
      <c r="IL57" s="889">
        <v>93244259</v>
      </c>
      <c r="IM57" s="884" t="s">
        <v>689</v>
      </c>
      <c r="IN57" s="884" t="s">
        <v>676</v>
      </c>
      <c r="IO57" s="884" t="s">
        <v>1672</v>
      </c>
      <c r="IP57" s="884" t="s">
        <v>2346</v>
      </c>
      <c r="IQ57" s="884" t="s">
        <v>2404</v>
      </c>
    </row>
    <row r="58" spans="1:251" x14ac:dyDescent="0.2">
      <c r="A58" s="884" t="s">
        <v>3311</v>
      </c>
      <c r="B58" s="884" t="s">
        <v>177</v>
      </c>
      <c r="C58" s="884" t="s">
        <v>834</v>
      </c>
      <c r="D58" s="889">
        <v>173032743</v>
      </c>
      <c r="E58" s="889">
        <v>4132174</v>
      </c>
      <c r="F58" s="889">
        <v>177164917</v>
      </c>
      <c r="G58" s="889">
        <v>-5071217</v>
      </c>
      <c r="H58" s="889">
        <v>-2803536</v>
      </c>
      <c r="I58" s="889">
        <v>-7874753</v>
      </c>
      <c r="J58" s="889">
        <v>0</v>
      </c>
      <c r="K58" s="889">
        <v>0</v>
      </c>
      <c r="L58" s="889">
        <v>0</v>
      </c>
      <c r="M58" s="889">
        <v>223198</v>
      </c>
      <c r="N58" s="889">
        <v>350043</v>
      </c>
      <c r="O58" s="889">
        <v>573241</v>
      </c>
      <c r="P58" s="889">
        <v>0</v>
      </c>
      <c r="Q58" s="889">
        <v>0</v>
      </c>
      <c r="R58" s="889">
        <v>0</v>
      </c>
      <c r="S58" s="889">
        <v>578722</v>
      </c>
      <c r="T58" s="889">
        <v>40506</v>
      </c>
      <c r="U58" s="889">
        <v>619228</v>
      </c>
      <c r="V58" s="889">
        <v>801920</v>
      </c>
      <c r="W58" s="889">
        <v>390549</v>
      </c>
      <c r="X58" s="889">
        <v>1192469</v>
      </c>
      <c r="Y58" s="889">
        <v>-17119717</v>
      </c>
      <c r="Z58" s="889">
        <v>-56246</v>
      </c>
      <c r="AA58" s="889">
        <v>-17175963</v>
      </c>
      <c r="AB58" s="889">
        <v>-58559</v>
      </c>
      <c r="AC58" s="889">
        <v>-2468</v>
      </c>
      <c r="AD58" s="889">
        <v>-61027</v>
      </c>
      <c r="AE58" s="889">
        <v>-803954</v>
      </c>
      <c r="AF58" s="889">
        <v>47927</v>
      </c>
      <c r="AG58" s="889">
        <v>-756027</v>
      </c>
      <c r="AH58" s="889">
        <v>263</v>
      </c>
      <c r="AI58" s="889">
        <v>0</v>
      </c>
      <c r="AJ58" s="889">
        <v>263</v>
      </c>
      <c r="AK58" s="889">
        <v>0</v>
      </c>
      <c r="AL58" s="889">
        <v>0</v>
      </c>
      <c r="AM58" s="889">
        <v>0</v>
      </c>
      <c r="AN58" s="889">
        <v>-6094</v>
      </c>
      <c r="AO58" s="889">
        <v>0</v>
      </c>
      <c r="AP58" s="889">
        <v>-6094</v>
      </c>
      <c r="AQ58" s="889">
        <v>0</v>
      </c>
      <c r="AR58" s="889">
        <v>0</v>
      </c>
      <c r="AS58" s="889">
        <v>0</v>
      </c>
      <c r="AT58" s="889">
        <v>-798123</v>
      </c>
      <c r="AU58" s="889">
        <v>47927</v>
      </c>
      <c r="AV58" s="889">
        <v>-750196</v>
      </c>
      <c r="AW58" s="889">
        <v>14010</v>
      </c>
      <c r="AX58" s="889">
        <v>1907</v>
      </c>
      <c r="AY58" s="889">
        <v>15917</v>
      </c>
      <c r="AZ58" s="889">
        <v>3028236</v>
      </c>
      <c r="BA58" s="889">
        <v>84688</v>
      </c>
      <c r="BB58" s="889">
        <v>3112924</v>
      </c>
      <c r="BC58" s="889">
        <v>709</v>
      </c>
      <c r="BD58" s="889">
        <v>-8998</v>
      </c>
      <c r="BE58" s="889">
        <v>-8289</v>
      </c>
      <c r="BF58" s="889">
        <v>-9481719</v>
      </c>
      <c r="BG58" s="889">
        <v>-378753</v>
      </c>
      <c r="BH58" s="889">
        <v>-9860472</v>
      </c>
      <c r="BI58" s="889">
        <v>115167</v>
      </c>
      <c r="BJ58" s="889">
        <v>116252</v>
      </c>
      <c r="BK58" s="889">
        <v>231419</v>
      </c>
      <c r="BL58" s="889">
        <v>-142529</v>
      </c>
      <c r="BM58" s="889">
        <v>0</v>
      </c>
      <c r="BN58" s="889">
        <v>-142529</v>
      </c>
      <c r="BO58" s="889">
        <v>680</v>
      </c>
      <c r="BP58" s="889">
        <v>0</v>
      </c>
      <c r="BQ58" s="889">
        <v>680</v>
      </c>
      <c r="BR58" s="889">
        <v>-12717</v>
      </c>
      <c r="BS58" s="889">
        <v>0</v>
      </c>
      <c r="BT58" s="889">
        <v>-12717</v>
      </c>
      <c r="BU58" s="889">
        <v>-2404</v>
      </c>
      <c r="BV58" s="889">
        <v>0</v>
      </c>
      <c r="BW58" s="889">
        <v>-2404</v>
      </c>
      <c r="BX58" s="889">
        <v>0</v>
      </c>
      <c r="BY58" s="889">
        <v>0</v>
      </c>
      <c r="BZ58" s="889">
        <v>0</v>
      </c>
      <c r="CA58" s="889">
        <v>-19535</v>
      </c>
      <c r="CB58" s="889">
        <v>0</v>
      </c>
      <c r="CC58" s="889">
        <v>-19535</v>
      </c>
      <c r="CD58" s="889">
        <v>1161</v>
      </c>
      <c r="CE58" s="889">
        <v>0</v>
      </c>
      <c r="CF58" s="889">
        <v>1161</v>
      </c>
      <c r="CG58" s="889">
        <v>-24436622</v>
      </c>
      <c r="CH58" s="889">
        <v>-195130</v>
      </c>
      <c r="CI58" s="889">
        <v>-24631752</v>
      </c>
      <c r="CJ58" s="889">
        <v>-1980</v>
      </c>
      <c r="CK58" s="889">
        <v>0</v>
      </c>
      <c r="CL58" s="889">
        <v>-1980</v>
      </c>
      <c r="CM58" s="889">
        <v>6679</v>
      </c>
      <c r="CN58" s="889">
        <v>0</v>
      </c>
      <c r="CO58" s="889">
        <v>6679</v>
      </c>
      <c r="CP58" s="889">
        <v>-4557387</v>
      </c>
      <c r="CQ58" s="889">
        <v>-301140</v>
      </c>
      <c r="CR58" s="889">
        <v>-4858527</v>
      </c>
      <c r="CS58" s="889">
        <v>-98307</v>
      </c>
      <c r="CT58" s="889">
        <v>332229</v>
      </c>
      <c r="CU58" s="889">
        <v>233922</v>
      </c>
      <c r="CV58" s="889">
        <v>-4650995</v>
      </c>
      <c r="CW58" s="889">
        <v>31089</v>
      </c>
      <c r="CX58" s="889">
        <v>-4619906</v>
      </c>
      <c r="CY58" s="889">
        <v>-258603</v>
      </c>
      <c r="CZ58" s="889">
        <v>0</v>
      </c>
      <c r="DA58" s="889">
        <v>-258603</v>
      </c>
      <c r="DB58" s="889">
        <v>-1984</v>
      </c>
      <c r="DC58" s="889">
        <v>26</v>
      </c>
      <c r="DD58" s="889">
        <v>-1958</v>
      </c>
      <c r="DE58" s="889">
        <v>-30542</v>
      </c>
      <c r="DF58" s="889">
        <v>0</v>
      </c>
      <c r="DG58" s="889">
        <v>-30542</v>
      </c>
      <c r="DH58" s="889">
        <v>-1558</v>
      </c>
      <c r="DI58" s="889">
        <v>0</v>
      </c>
      <c r="DJ58" s="889">
        <v>-1558</v>
      </c>
      <c r="DK58" s="889">
        <v>-6303</v>
      </c>
      <c r="DL58" s="889">
        <v>0</v>
      </c>
      <c r="DM58" s="889">
        <v>-6303</v>
      </c>
      <c r="DN58" s="889">
        <v>42</v>
      </c>
      <c r="DO58" s="889">
        <v>0</v>
      </c>
      <c r="DP58" s="889">
        <v>42</v>
      </c>
      <c r="DQ58" s="889">
        <v>0</v>
      </c>
      <c r="DR58" s="889">
        <v>0</v>
      </c>
      <c r="DS58" s="889">
        <v>0</v>
      </c>
      <c r="DT58" s="889">
        <v>0</v>
      </c>
      <c r="DU58" s="889">
        <v>0</v>
      </c>
      <c r="DV58" s="889">
        <v>0</v>
      </c>
      <c r="DW58" s="889">
        <v>-5529</v>
      </c>
      <c r="DX58" s="889">
        <v>0</v>
      </c>
      <c r="DY58" s="889">
        <v>-5529</v>
      </c>
      <c r="DZ58" s="889">
        <v>-1026</v>
      </c>
      <c r="EA58" s="889">
        <v>0</v>
      </c>
      <c r="EB58" s="889">
        <v>-1026</v>
      </c>
      <c r="EC58" s="889">
        <v>0</v>
      </c>
      <c r="ED58" s="889">
        <v>-340190</v>
      </c>
      <c r="EE58" s="889">
        <v>-340190</v>
      </c>
      <c r="EF58" s="889">
        <v>0</v>
      </c>
      <c r="EG58" s="889">
        <v>278286</v>
      </c>
      <c r="EH58" s="889">
        <v>278286</v>
      </c>
      <c r="EI58" s="889">
        <v>-61904</v>
      </c>
      <c r="EJ58" s="889">
        <v>0</v>
      </c>
      <c r="EK58" s="889">
        <v>0</v>
      </c>
      <c r="EL58" s="889">
        <v>-305503</v>
      </c>
      <c r="EM58" s="889">
        <v>-61878</v>
      </c>
      <c r="EN58" s="889">
        <v>-367381</v>
      </c>
      <c r="EO58" s="889">
        <v>0</v>
      </c>
      <c r="EP58" s="889">
        <v>0</v>
      </c>
      <c r="EQ58" s="889">
        <v>0</v>
      </c>
      <c r="ER58" s="889">
        <v>0</v>
      </c>
      <c r="ES58" s="889">
        <v>0</v>
      </c>
      <c r="ET58" s="889">
        <v>0</v>
      </c>
      <c r="EU58" s="889">
        <v>0</v>
      </c>
      <c r="EV58" s="889">
        <v>0</v>
      </c>
      <c r="EW58" s="889">
        <v>0</v>
      </c>
      <c r="EX58" s="889">
        <v>0</v>
      </c>
      <c r="EY58" s="889">
        <v>0</v>
      </c>
      <c r="EZ58" s="889">
        <v>0</v>
      </c>
      <c r="FA58" s="889">
        <v>0</v>
      </c>
      <c r="FB58" s="889">
        <v>0</v>
      </c>
      <c r="FC58" s="889">
        <v>0</v>
      </c>
      <c r="FD58" s="889">
        <v>0</v>
      </c>
      <c r="FE58" s="889">
        <v>0</v>
      </c>
      <c r="FF58" s="889">
        <v>0</v>
      </c>
      <c r="FG58" s="889">
        <v>0</v>
      </c>
      <c r="FH58" s="889">
        <v>0</v>
      </c>
      <c r="FI58" s="889">
        <v>0</v>
      </c>
      <c r="FJ58" s="889">
        <v>0</v>
      </c>
      <c r="FK58" s="889">
        <v>0</v>
      </c>
      <c r="FL58" s="889">
        <v>0</v>
      </c>
      <c r="FM58" s="889">
        <v>-12717</v>
      </c>
      <c r="FN58" s="889">
        <v>0</v>
      </c>
      <c r="FO58" s="889">
        <v>-12717</v>
      </c>
      <c r="FP58" s="889">
        <v>-2404</v>
      </c>
      <c r="FQ58" s="889">
        <v>0</v>
      </c>
      <c r="FR58" s="889">
        <v>-2404</v>
      </c>
      <c r="FS58" s="889">
        <v>0</v>
      </c>
      <c r="FT58" s="889">
        <v>0</v>
      </c>
      <c r="FU58" s="889">
        <v>0</v>
      </c>
      <c r="FV58" s="889">
        <v>0</v>
      </c>
      <c r="FW58" s="889">
        <v>0</v>
      </c>
      <c r="FX58" s="889">
        <v>0</v>
      </c>
      <c r="FY58" s="889">
        <v>-144822</v>
      </c>
      <c r="FZ58" s="889">
        <v>0</v>
      </c>
      <c r="GA58" s="889">
        <v>-144822</v>
      </c>
      <c r="GB58" s="889">
        <v>2410</v>
      </c>
      <c r="GC58" s="889">
        <v>0</v>
      </c>
      <c r="GD58" s="889">
        <v>2410</v>
      </c>
      <c r="GE58" s="889">
        <v>7624</v>
      </c>
      <c r="GF58" s="889">
        <v>0</v>
      </c>
      <c r="GG58" s="889">
        <v>7624</v>
      </c>
      <c r="GH58" s="889">
        <v>666</v>
      </c>
      <c r="GI58" s="889">
        <v>0</v>
      </c>
      <c r="GJ58" s="889">
        <v>666</v>
      </c>
      <c r="GK58" s="889">
        <v>-7835562</v>
      </c>
      <c r="GL58" s="889">
        <v>-31232</v>
      </c>
      <c r="GM58" s="889">
        <v>-7866794</v>
      </c>
      <c r="GN58" s="889">
        <v>639328</v>
      </c>
      <c r="GO58" s="889">
        <v>0</v>
      </c>
      <c r="GP58" s="889">
        <v>639328</v>
      </c>
      <c r="GQ58" s="889">
        <v>-877</v>
      </c>
      <c r="GR58" s="889">
        <v>0</v>
      </c>
      <c r="GS58" s="889">
        <v>-877</v>
      </c>
      <c r="GT58" s="889">
        <v>-8512946</v>
      </c>
      <c r="GU58" s="889">
        <v>-66475</v>
      </c>
      <c r="GV58" s="889">
        <v>-8579421</v>
      </c>
      <c r="GW58" s="889">
        <v>0</v>
      </c>
      <c r="GX58" s="889">
        <v>0</v>
      </c>
      <c r="GY58" s="889">
        <v>0</v>
      </c>
      <c r="GZ58" s="889">
        <v>-15859300</v>
      </c>
      <c r="HA58" s="889">
        <v>-97707</v>
      </c>
      <c r="HB58" s="889">
        <v>-15957007</v>
      </c>
      <c r="HC58" s="889">
        <v>-1963</v>
      </c>
      <c r="HD58" s="889">
        <v>0</v>
      </c>
      <c r="HE58" s="889">
        <v>-1963</v>
      </c>
      <c r="HF58" s="889">
        <v>-3658</v>
      </c>
      <c r="HG58" s="889">
        <v>0</v>
      </c>
      <c r="HH58" s="889">
        <v>-3658</v>
      </c>
      <c r="HI58" s="889">
        <v>-5621</v>
      </c>
      <c r="HJ58" s="889">
        <v>0</v>
      </c>
      <c r="HK58" s="889">
        <v>-5621</v>
      </c>
      <c r="HL58" s="889">
        <v>167961526</v>
      </c>
      <c r="HM58" s="889">
        <v>1328638</v>
      </c>
      <c r="HN58" s="889">
        <v>169290164</v>
      </c>
      <c r="HO58" s="889">
        <v>801920</v>
      </c>
      <c r="HP58" s="889">
        <v>390549</v>
      </c>
      <c r="HQ58" s="889">
        <v>1192469</v>
      </c>
      <c r="HR58" s="889">
        <v>-24436622</v>
      </c>
      <c r="HS58" s="889">
        <v>-195130</v>
      </c>
      <c r="HT58" s="889">
        <v>-24631752</v>
      </c>
      <c r="HU58" s="889">
        <v>-4650995</v>
      </c>
      <c r="HV58" s="889">
        <v>31089</v>
      </c>
      <c r="HW58" s="889">
        <v>-4619906</v>
      </c>
      <c r="HX58" s="889">
        <v>-305503</v>
      </c>
      <c r="HY58" s="889">
        <v>-61878</v>
      </c>
      <c r="HZ58" s="889">
        <v>-367381</v>
      </c>
      <c r="IA58" s="889">
        <v>-15859300</v>
      </c>
      <c r="IB58" s="889">
        <v>-97707</v>
      </c>
      <c r="IC58" s="889">
        <v>-15957007</v>
      </c>
      <c r="ID58" s="889">
        <v>-5621</v>
      </c>
      <c r="IE58" s="889">
        <v>0</v>
      </c>
      <c r="IF58" s="889">
        <v>-5621</v>
      </c>
      <c r="IG58" s="889">
        <v>-44456121</v>
      </c>
      <c r="IH58" s="889">
        <v>66923</v>
      </c>
      <c r="II58" s="889">
        <v>-44389198</v>
      </c>
      <c r="IJ58" s="889">
        <v>123505405</v>
      </c>
      <c r="IK58" s="889">
        <v>1395561</v>
      </c>
      <c r="IL58" s="889">
        <v>124900966</v>
      </c>
      <c r="IM58" s="884" t="s">
        <v>669</v>
      </c>
      <c r="IN58" s="884" t="s">
        <v>698</v>
      </c>
      <c r="IO58" s="884" t="s">
        <v>669</v>
      </c>
      <c r="IP58" s="884" t="s">
        <v>2349</v>
      </c>
      <c r="IQ58" s="884" t="s">
        <v>2405</v>
      </c>
    </row>
    <row r="59" spans="1:251" x14ac:dyDescent="0.2">
      <c r="A59" s="884" t="s">
        <v>3311</v>
      </c>
      <c r="B59" s="884" t="s">
        <v>178</v>
      </c>
      <c r="C59" s="884" t="s">
        <v>1043</v>
      </c>
      <c r="D59" s="889">
        <v>190526757</v>
      </c>
      <c r="E59" s="889">
        <v>664044</v>
      </c>
      <c r="F59" s="889">
        <v>191190801</v>
      </c>
      <c r="G59" s="889">
        <v>-7588576</v>
      </c>
      <c r="H59" s="889">
        <v>0</v>
      </c>
      <c r="I59" s="889">
        <v>-7588576</v>
      </c>
      <c r="J59" s="889">
        <v>0</v>
      </c>
      <c r="K59" s="889">
        <v>0</v>
      </c>
      <c r="L59" s="889">
        <v>0</v>
      </c>
      <c r="M59" s="889">
        <v>-73898</v>
      </c>
      <c r="N59" s="889">
        <v>0</v>
      </c>
      <c r="O59" s="889">
        <v>-73898</v>
      </c>
      <c r="P59" s="889">
        <v>0</v>
      </c>
      <c r="Q59" s="889">
        <v>0</v>
      </c>
      <c r="R59" s="889">
        <v>0</v>
      </c>
      <c r="S59" s="889">
        <v>497621</v>
      </c>
      <c r="T59" s="889">
        <v>0</v>
      </c>
      <c r="U59" s="889">
        <v>497621</v>
      </c>
      <c r="V59" s="889">
        <v>423723</v>
      </c>
      <c r="W59" s="889">
        <v>0</v>
      </c>
      <c r="X59" s="889">
        <v>423723</v>
      </c>
      <c r="Y59" s="889">
        <v>-12433799</v>
      </c>
      <c r="Z59" s="889">
        <v>0</v>
      </c>
      <c r="AA59" s="889">
        <v>-12433799</v>
      </c>
      <c r="AB59" s="889">
        <v>-21995</v>
      </c>
      <c r="AC59" s="889">
        <v>0</v>
      </c>
      <c r="AD59" s="889">
        <v>-21995</v>
      </c>
      <c r="AE59" s="889">
        <v>-242734</v>
      </c>
      <c r="AF59" s="889">
        <v>0</v>
      </c>
      <c r="AG59" s="889">
        <v>-242734</v>
      </c>
      <c r="AH59" s="889">
        <v>-3500</v>
      </c>
      <c r="AI59" s="889">
        <v>0</v>
      </c>
      <c r="AJ59" s="889">
        <v>-3500</v>
      </c>
      <c r="AK59" s="889">
        <v>0</v>
      </c>
      <c r="AL59" s="889">
        <v>0</v>
      </c>
      <c r="AM59" s="889">
        <v>0</v>
      </c>
      <c r="AN59" s="889">
        <v>-18062</v>
      </c>
      <c r="AO59" s="889">
        <v>0</v>
      </c>
      <c r="AP59" s="889">
        <v>-18062</v>
      </c>
      <c r="AQ59" s="889">
        <v>0</v>
      </c>
      <c r="AR59" s="889">
        <v>0</v>
      </c>
      <c r="AS59" s="889">
        <v>0</v>
      </c>
      <c r="AT59" s="889">
        <v>-221172</v>
      </c>
      <c r="AU59" s="889">
        <v>0</v>
      </c>
      <c r="AV59" s="889">
        <v>-221172</v>
      </c>
      <c r="AW59" s="889">
        <v>-3541</v>
      </c>
      <c r="AX59" s="889">
        <v>0</v>
      </c>
      <c r="AY59" s="889">
        <v>-3541</v>
      </c>
      <c r="AZ59" s="889">
        <v>3825901</v>
      </c>
      <c r="BA59" s="889">
        <v>15418</v>
      </c>
      <c r="BB59" s="889">
        <v>3841319</v>
      </c>
      <c r="BC59" s="889">
        <v>-220041</v>
      </c>
      <c r="BD59" s="889">
        <v>0</v>
      </c>
      <c r="BE59" s="889">
        <v>-220041</v>
      </c>
      <c r="BF59" s="889">
        <v>-10131943</v>
      </c>
      <c r="BG59" s="889">
        <v>0</v>
      </c>
      <c r="BH59" s="889">
        <v>-10131943</v>
      </c>
      <c r="BI59" s="889">
        <v>2650070</v>
      </c>
      <c r="BJ59" s="889">
        <v>0</v>
      </c>
      <c r="BK59" s="889">
        <v>2650070</v>
      </c>
      <c r="BL59" s="889">
        <v>-70973</v>
      </c>
      <c r="BM59" s="889">
        <v>0</v>
      </c>
      <c r="BN59" s="889">
        <v>-70973</v>
      </c>
      <c r="BO59" s="889">
        <v>0</v>
      </c>
      <c r="BP59" s="889">
        <v>0</v>
      </c>
      <c r="BQ59" s="889">
        <v>0</v>
      </c>
      <c r="BR59" s="889">
        <v>0</v>
      </c>
      <c r="BS59" s="889">
        <v>0</v>
      </c>
      <c r="BT59" s="889">
        <v>0</v>
      </c>
      <c r="BU59" s="889">
        <v>0</v>
      </c>
      <c r="BV59" s="889">
        <v>0</v>
      </c>
      <c r="BW59" s="889">
        <v>0</v>
      </c>
      <c r="BX59" s="889">
        <v>0</v>
      </c>
      <c r="BY59" s="889">
        <v>0</v>
      </c>
      <c r="BZ59" s="889">
        <v>0</v>
      </c>
      <c r="CA59" s="889">
        <v>-18663</v>
      </c>
      <c r="CB59" s="889">
        <v>0</v>
      </c>
      <c r="CC59" s="889">
        <v>-18663</v>
      </c>
      <c r="CD59" s="889">
        <v>-44715</v>
      </c>
      <c r="CE59" s="889">
        <v>0</v>
      </c>
      <c r="CF59" s="889">
        <v>-44715</v>
      </c>
      <c r="CG59" s="889">
        <v>-16686897</v>
      </c>
      <c r="CH59" s="889">
        <v>15418</v>
      </c>
      <c r="CI59" s="889">
        <v>-16671479</v>
      </c>
      <c r="CJ59" s="889">
        <v>-24600</v>
      </c>
      <c r="CK59" s="889">
        <v>0</v>
      </c>
      <c r="CL59" s="889">
        <v>-24600</v>
      </c>
      <c r="CM59" s="889">
        <v>-63337</v>
      </c>
      <c r="CN59" s="889">
        <v>0</v>
      </c>
      <c r="CO59" s="889">
        <v>-63337</v>
      </c>
      <c r="CP59" s="889">
        <v>-9420106</v>
      </c>
      <c r="CQ59" s="889">
        <v>-35840</v>
      </c>
      <c r="CR59" s="889">
        <v>-9455946</v>
      </c>
      <c r="CS59" s="889">
        <v>-752988</v>
      </c>
      <c r="CT59" s="889">
        <v>0</v>
      </c>
      <c r="CU59" s="889">
        <v>-752988</v>
      </c>
      <c r="CV59" s="889">
        <v>-10261031</v>
      </c>
      <c r="CW59" s="889">
        <v>-35840</v>
      </c>
      <c r="CX59" s="889">
        <v>-10296871</v>
      </c>
      <c r="CY59" s="889">
        <v>-1103273</v>
      </c>
      <c r="CZ59" s="889">
        <v>0</v>
      </c>
      <c r="DA59" s="889">
        <v>-1103273</v>
      </c>
      <c r="DB59" s="889">
        <v>-23706</v>
      </c>
      <c r="DC59" s="889">
        <v>0</v>
      </c>
      <c r="DD59" s="889">
        <v>-23706</v>
      </c>
      <c r="DE59" s="889">
        <v>-1398277</v>
      </c>
      <c r="DF59" s="889">
        <v>0</v>
      </c>
      <c r="DG59" s="889">
        <v>-1398277</v>
      </c>
      <c r="DH59" s="889">
        <v>-24275</v>
      </c>
      <c r="DI59" s="889">
        <v>0</v>
      </c>
      <c r="DJ59" s="889">
        <v>-24275</v>
      </c>
      <c r="DK59" s="889">
        <v>-16655</v>
      </c>
      <c r="DL59" s="889">
        <v>0</v>
      </c>
      <c r="DM59" s="889">
        <v>-16655</v>
      </c>
      <c r="DN59" s="889">
        <v>0</v>
      </c>
      <c r="DO59" s="889">
        <v>0</v>
      </c>
      <c r="DP59" s="889">
        <v>0</v>
      </c>
      <c r="DQ59" s="889">
        <v>0</v>
      </c>
      <c r="DR59" s="889">
        <v>0</v>
      </c>
      <c r="DS59" s="889">
        <v>0</v>
      </c>
      <c r="DT59" s="889">
        <v>0</v>
      </c>
      <c r="DU59" s="889">
        <v>0</v>
      </c>
      <c r="DV59" s="889">
        <v>0</v>
      </c>
      <c r="DW59" s="889">
        <v>-9377</v>
      </c>
      <c r="DX59" s="889">
        <v>0</v>
      </c>
      <c r="DY59" s="889">
        <v>-9377</v>
      </c>
      <c r="DZ59" s="889">
        <v>809</v>
      </c>
      <c r="EA59" s="889">
        <v>0</v>
      </c>
      <c r="EB59" s="889">
        <v>809</v>
      </c>
      <c r="EC59" s="889">
        <v>-137885</v>
      </c>
      <c r="ED59" s="889">
        <v>-220904</v>
      </c>
      <c r="EE59" s="889">
        <v>-358789</v>
      </c>
      <c r="EF59" s="889">
        <v>0</v>
      </c>
      <c r="EG59" s="889">
        <v>0</v>
      </c>
      <c r="EH59" s="889">
        <v>0</v>
      </c>
      <c r="EI59" s="889">
        <v>-220904</v>
      </c>
      <c r="EJ59" s="889">
        <v>0</v>
      </c>
      <c r="EK59" s="889">
        <v>0</v>
      </c>
      <c r="EL59" s="889">
        <v>-2712639</v>
      </c>
      <c r="EM59" s="889">
        <v>-220904</v>
      </c>
      <c r="EN59" s="889">
        <v>-2933543</v>
      </c>
      <c r="EO59" s="889">
        <v>0</v>
      </c>
      <c r="EP59" s="889">
        <v>0</v>
      </c>
      <c r="EQ59" s="889">
        <v>0</v>
      </c>
      <c r="ER59" s="889">
        <v>0</v>
      </c>
      <c r="ES59" s="889">
        <v>0</v>
      </c>
      <c r="ET59" s="889">
        <v>0</v>
      </c>
      <c r="EU59" s="889">
        <v>377</v>
      </c>
      <c r="EV59" s="889">
        <v>0</v>
      </c>
      <c r="EW59" s="889">
        <v>377</v>
      </c>
      <c r="EX59" s="889">
        <v>0</v>
      </c>
      <c r="EY59" s="889">
        <v>0</v>
      </c>
      <c r="EZ59" s="889">
        <v>0</v>
      </c>
      <c r="FA59" s="889">
        <v>0</v>
      </c>
      <c r="FB59" s="889">
        <v>0</v>
      </c>
      <c r="FC59" s="889">
        <v>0</v>
      </c>
      <c r="FD59" s="889">
        <v>0</v>
      </c>
      <c r="FE59" s="889">
        <v>0</v>
      </c>
      <c r="FF59" s="889">
        <v>0</v>
      </c>
      <c r="FG59" s="889">
        <v>0</v>
      </c>
      <c r="FH59" s="889">
        <v>0</v>
      </c>
      <c r="FI59" s="889">
        <v>0</v>
      </c>
      <c r="FJ59" s="889">
        <v>0</v>
      </c>
      <c r="FK59" s="889">
        <v>0</v>
      </c>
      <c r="FL59" s="889">
        <v>0</v>
      </c>
      <c r="FM59" s="889">
        <v>-10598</v>
      </c>
      <c r="FN59" s="889">
        <v>0</v>
      </c>
      <c r="FO59" s="889">
        <v>-10598</v>
      </c>
      <c r="FP59" s="889">
        <v>0</v>
      </c>
      <c r="FQ59" s="889">
        <v>0</v>
      </c>
      <c r="FR59" s="889">
        <v>0</v>
      </c>
      <c r="FS59" s="889">
        <v>0</v>
      </c>
      <c r="FT59" s="889">
        <v>0</v>
      </c>
      <c r="FU59" s="889">
        <v>0</v>
      </c>
      <c r="FV59" s="889">
        <v>0</v>
      </c>
      <c r="FW59" s="889">
        <v>0</v>
      </c>
      <c r="FX59" s="889">
        <v>0</v>
      </c>
      <c r="FY59" s="889">
        <v>-139870</v>
      </c>
      <c r="FZ59" s="889">
        <v>0</v>
      </c>
      <c r="GA59" s="889">
        <v>-139870</v>
      </c>
      <c r="GB59" s="889">
        <v>17400</v>
      </c>
      <c r="GC59" s="889">
        <v>0</v>
      </c>
      <c r="GD59" s="889">
        <v>17400</v>
      </c>
      <c r="GE59" s="889">
        <v>8945</v>
      </c>
      <c r="GF59" s="889">
        <v>0</v>
      </c>
      <c r="GG59" s="889">
        <v>8945</v>
      </c>
      <c r="GH59" s="889">
        <v>912</v>
      </c>
      <c r="GI59" s="889">
        <v>0</v>
      </c>
      <c r="GJ59" s="889">
        <v>912</v>
      </c>
      <c r="GK59" s="889">
        <v>-8309323</v>
      </c>
      <c r="GL59" s="889">
        <v>0</v>
      </c>
      <c r="GM59" s="889">
        <v>-8309323</v>
      </c>
      <c r="GN59" s="889">
        <v>698525</v>
      </c>
      <c r="GO59" s="889">
        <v>0</v>
      </c>
      <c r="GP59" s="889">
        <v>698525</v>
      </c>
      <c r="GQ59" s="889">
        <v>-571</v>
      </c>
      <c r="GR59" s="889">
        <v>0</v>
      </c>
      <c r="GS59" s="889">
        <v>-571</v>
      </c>
      <c r="GT59" s="889">
        <v>-7348617</v>
      </c>
      <c r="GU59" s="889">
        <v>-36933</v>
      </c>
      <c r="GV59" s="889">
        <v>-7385550</v>
      </c>
      <c r="GW59" s="889">
        <v>0</v>
      </c>
      <c r="GX59" s="889">
        <v>0</v>
      </c>
      <c r="GY59" s="889">
        <v>0</v>
      </c>
      <c r="GZ59" s="889">
        <v>-15082820</v>
      </c>
      <c r="HA59" s="889">
        <v>-36933</v>
      </c>
      <c r="HB59" s="889">
        <v>-15119753</v>
      </c>
      <c r="HC59" s="889">
        <v>0</v>
      </c>
      <c r="HD59" s="889">
        <v>0</v>
      </c>
      <c r="HE59" s="889">
        <v>0</v>
      </c>
      <c r="HF59" s="889">
        <v>0</v>
      </c>
      <c r="HG59" s="889">
        <v>0</v>
      </c>
      <c r="HH59" s="889">
        <v>0</v>
      </c>
      <c r="HI59" s="889">
        <v>0</v>
      </c>
      <c r="HJ59" s="889">
        <v>0</v>
      </c>
      <c r="HK59" s="889">
        <v>0</v>
      </c>
      <c r="HL59" s="889">
        <v>182938181</v>
      </c>
      <c r="HM59" s="889">
        <v>664044</v>
      </c>
      <c r="HN59" s="889">
        <v>183602225</v>
      </c>
      <c r="HO59" s="889">
        <v>423723</v>
      </c>
      <c r="HP59" s="889">
        <v>0</v>
      </c>
      <c r="HQ59" s="889">
        <v>423723</v>
      </c>
      <c r="HR59" s="889">
        <v>-16686897</v>
      </c>
      <c r="HS59" s="889">
        <v>15418</v>
      </c>
      <c r="HT59" s="889">
        <v>-16671479</v>
      </c>
      <c r="HU59" s="889">
        <v>-10261031</v>
      </c>
      <c r="HV59" s="889">
        <v>-35840</v>
      </c>
      <c r="HW59" s="889">
        <v>-10296871</v>
      </c>
      <c r="HX59" s="889">
        <v>-2712639</v>
      </c>
      <c r="HY59" s="889">
        <v>-220904</v>
      </c>
      <c r="HZ59" s="889">
        <v>-2933543</v>
      </c>
      <c r="IA59" s="889">
        <v>-15082820</v>
      </c>
      <c r="IB59" s="889">
        <v>-36933</v>
      </c>
      <c r="IC59" s="889">
        <v>-15119753</v>
      </c>
      <c r="ID59" s="889">
        <v>0</v>
      </c>
      <c r="IE59" s="889">
        <v>0</v>
      </c>
      <c r="IF59" s="889">
        <v>0</v>
      </c>
      <c r="IG59" s="889">
        <v>-44319664</v>
      </c>
      <c r="IH59" s="889">
        <v>-278259</v>
      </c>
      <c r="II59" s="889">
        <v>-44597923</v>
      </c>
      <c r="IJ59" s="889">
        <v>138618517</v>
      </c>
      <c r="IK59" s="889">
        <v>385785</v>
      </c>
      <c r="IL59" s="889">
        <v>139004302</v>
      </c>
      <c r="IM59" s="884" t="s">
        <v>669</v>
      </c>
      <c r="IN59" s="884" t="s">
        <v>698</v>
      </c>
      <c r="IO59" s="884" t="s">
        <v>669</v>
      </c>
      <c r="IP59" s="884" t="s">
        <v>2349</v>
      </c>
      <c r="IQ59" s="884" t="s">
        <v>2406</v>
      </c>
    </row>
    <row r="60" spans="1:251" x14ac:dyDescent="0.2">
      <c r="A60" s="884" t="s">
        <v>3311</v>
      </c>
      <c r="B60" s="884" t="s">
        <v>180</v>
      </c>
      <c r="C60" s="884" t="s">
        <v>179</v>
      </c>
      <c r="D60" s="889">
        <v>48861135</v>
      </c>
      <c r="E60" s="889">
        <v>1822323</v>
      </c>
      <c r="F60" s="889">
        <v>50683458</v>
      </c>
      <c r="G60" s="889">
        <v>-2221165</v>
      </c>
      <c r="H60" s="889">
        <v>-192082</v>
      </c>
      <c r="I60" s="889">
        <v>-2413247</v>
      </c>
      <c r="J60" s="889">
        <v>0</v>
      </c>
      <c r="K60" s="889">
        <v>0</v>
      </c>
      <c r="L60" s="889">
        <v>0</v>
      </c>
      <c r="M60" s="889">
        <v>100517</v>
      </c>
      <c r="N60" s="889">
        <v>0</v>
      </c>
      <c r="O60" s="889">
        <v>100517</v>
      </c>
      <c r="P60" s="889">
        <v>0</v>
      </c>
      <c r="Q60" s="889">
        <v>0</v>
      </c>
      <c r="R60" s="889">
        <v>0</v>
      </c>
      <c r="S60" s="889">
        <v>185761</v>
      </c>
      <c r="T60" s="889">
        <v>0</v>
      </c>
      <c r="U60" s="889">
        <v>185761</v>
      </c>
      <c r="V60" s="889">
        <v>286278</v>
      </c>
      <c r="W60" s="889">
        <v>0</v>
      </c>
      <c r="X60" s="889">
        <v>286278</v>
      </c>
      <c r="Y60" s="889">
        <v>-5241168</v>
      </c>
      <c r="Z60" s="889">
        <v>0</v>
      </c>
      <c r="AA60" s="889">
        <v>-5241168</v>
      </c>
      <c r="AB60" s="889">
        <v>-3643</v>
      </c>
      <c r="AC60" s="889">
        <v>0</v>
      </c>
      <c r="AD60" s="889">
        <v>-3643</v>
      </c>
      <c r="AE60" s="889">
        <v>-121217</v>
      </c>
      <c r="AF60" s="889">
        <v>0</v>
      </c>
      <c r="AG60" s="889">
        <v>-121217</v>
      </c>
      <c r="AH60" s="889">
        <v>-217</v>
      </c>
      <c r="AI60" s="889">
        <v>0</v>
      </c>
      <c r="AJ60" s="889">
        <v>-217</v>
      </c>
      <c r="AK60" s="889">
        <v>0</v>
      </c>
      <c r="AL60" s="889">
        <v>0</v>
      </c>
      <c r="AM60" s="889">
        <v>0</v>
      </c>
      <c r="AN60" s="889">
        <v>-1595</v>
      </c>
      <c r="AO60" s="889">
        <v>0</v>
      </c>
      <c r="AP60" s="889">
        <v>-1595</v>
      </c>
      <c r="AQ60" s="889">
        <v>0</v>
      </c>
      <c r="AR60" s="889">
        <v>0</v>
      </c>
      <c r="AS60" s="889">
        <v>0</v>
      </c>
      <c r="AT60" s="889">
        <v>-119405</v>
      </c>
      <c r="AU60" s="889">
        <v>0</v>
      </c>
      <c r="AV60" s="889">
        <v>-119405</v>
      </c>
      <c r="AW60" s="889">
        <v>0</v>
      </c>
      <c r="AX60" s="889">
        <v>0</v>
      </c>
      <c r="AY60" s="889">
        <v>0</v>
      </c>
      <c r="AZ60" s="889">
        <v>812378</v>
      </c>
      <c r="BA60" s="889">
        <v>47475</v>
      </c>
      <c r="BB60" s="889">
        <v>859853</v>
      </c>
      <c r="BC60" s="889">
        <v>-46654</v>
      </c>
      <c r="BD60" s="889">
        <v>-5123</v>
      </c>
      <c r="BE60" s="889">
        <v>-51777</v>
      </c>
      <c r="BF60" s="889">
        <v>-2406881</v>
      </c>
      <c r="BG60" s="889">
        <v>0</v>
      </c>
      <c r="BH60" s="889">
        <v>-2406881</v>
      </c>
      <c r="BI60" s="889">
        <v>-67101</v>
      </c>
      <c r="BJ60" s="889">
        <v>0</v>
      </c>
      <c r="BK60" s="889">
        <v>-67101</v>
      </c>
      <c r="BL60" s="889">
        <v>-44544</v>
      </c>
      <c r="BM60" s="889">
        <v>0</v>
      </c>
      <c r="BN60" s="889">
        <v>-44544</v>
      </c>
      <c r="BO60" s="889">
        <v>0</v>
      </c>
      <c r="BP60" s="889">
        <v>0</v>
      </c>
      <c r="BQ60" s="889">
        <v>0</v>
      </c>
      <c r="BR60" s="889">
        <v>-2970</v>
      </c>
      <c r="BS60" s="889">
        <v>0</v>
      </c>
      <c r="BT60" s="889">
        <v>-2970</v>
      </c>
      <c r="BU60" s="889">
        <v>0</v>
      </c>
      <c r="BV60" s="889">
        <v>0</v>
      </c>
      <c r="BW60" s="889">
        <v>0</v>
      </c>
      <c r="BX60" s="889">
        <v>0</v>
      </c>
      <c r="BY60" s="889">
        <v>0</v>
      </c>
      <c r="BZ60" s="889">
        <v>0</v>
      </c>
      <c r="CA60" s="889">
        <v>-12033</v>
      </c>
      <c r="CB60" s="889">
        <v>0</v>
      </c>
      <c r="CC60" s="889">
        <v>-12033</v>
      </c>
      <c r="CD60" s="889">
        <v>0</v>
      </c>
      <c r="CE60" s="889">
        <v>0</v>
      </c>
      <c r="CF60" s="889">
        <v>0</v>
      </c>
      <c r="CG60" s="889">
        <v>-7130190</v>
      </c>
      <c r="CH60" s="889">
        <v>42352</v>
      </c>
      <c r="CI60" s="889">
        <v>-7087838</v>
      </c>
      <c r="CJ60" s="889">
        <v>0</v>
      </c>
      <c r="CK60" s="889">
        <v>0</v>
      </c>
      <c r="CL60" s="889">
        <v>0</v>
      </c>
      <c r="CM60" s="889">
        <v>0</v>
      </c>
      <c r="CN60" s="889">
        <v>7880</v>
      </c>
      <c r="CO60" s="889">
        <v>7880</v>
      </c>
      <c r="CP60" s="889">
        <v>-1563275</v>
      </c>
      <c r="CQ60" s="889">
        <v>0</v>
      </c>
      <c r="CR60" s="889">
        <v>-1563275</v>
      </c>
      <c r="CS60" s="889">
        <v>-222026</v>
      </c>
      <c r="CT60" s="889">
        <v>0</v>
      </c>
      <c r="CU60" s="889">
        <v>-222026</v>
      </c>
      <c r="CV60" s="889">
        <v>-1785301</v>
      </c>
      <c r="CW60" s="889">
        <v>7880</v>
      </c>
      <c r="CX60" s="889">
        <v>-1777421</v>
      </c>
      <c r="CY60" s="889">
        <v>-53029</v>
      </c>
      <c r="CZ60" s="889">
        <v>0</v>
      </c>
      <c r="DA60" s="889">
        <v>-53029</v>
      </c>
      <c r="DB60" s="889">
        <v>-2563</v>
      </c>
      <c r="DC60" s="889">
        <v>0</v>
      </c>
      <c r="DD60" s="889">
        <v>-2563</v>
      </c>
      <c r="DE60" s="889">
        <v>-46848</v>
      </c>
      <c r="DF60" s="889">
        <v>0</v>
      </c>
      <c r="DG60" s="889">
        <v>-46848</v>
      </c>
      <c r="DH60" s="889">
        <v>0</v>
      </c>
      <c r="DI60" s="889">
        <v>0</v>
      </c>
      <c r="DJ60" s="889">
        <v>0</v>
      </c>
      <c r="DK60" s="889">
        <v>-47</v>
      </c>
      <c r="DL60" s="889">
        <v>0</v>
      </c>
      <c r="DM60" s="889">
        <v>-47</v>
      </c>
      <c r="DN60" s="889">
        <v>0</v>
      </c>
      <c r="DO60" s="889">
        <v>0</v>
      </c>
      <c r="DP60" s="889">
        <v>0</v>
      </c>
      <c r="DQ60" s="889">
        <v>0</v>
      </c>
      <c r="DR60" s="889">
        <v>0</v>
      </c>
      <c r="DS60" s="889">
        <v>0</v>
      </c>
      <c r="DT60" s="889">
        <v>0</v>
      </c>
      <c r="DU60" s="889">
        <v>0</v>
      </c>
      <c r="DV60" s="889">
        <v>0</v>
      </c>
      <c r="DW60" s="889">
        <v>0</v>
      </c>
      <c r="DX60" s="889">
        <v>0</v>
      </c>
      <c r="DY60" s="889">
        <v>0</v>
      </c>
      <c r="DZ60" s="889">
        <v>0</v>
      </c>
      <c r="EA60" s="889">
        <v>0</v>
      </c>
      <c r="EB60" s="889">
        <v>0</v>
      </c>
      <c r="EC60" s="889">
        <v>0</v>
      </c>
      <c r="ED60" s="889">
        <v>0</v>
      </c>
      <c r="EE60" s="889">
        <v>0</v>
      </c>
      <c r="EF60" s="889">
        <v>-530</v>
      </c>
      <c r="EG60" s="889">
        <v>0</v>
      </c>
      <c r="EH60" s="889">
        <v>-530</v>
      </c>
      <c r="EI60" s="889">
        <v>0</v>
      </c>
      <c r="EJ60" s="889">
        <v>0</v>
      </c>
      <c r="EK60" s="889">
        <v>0</v>
      </c>
      <c r="EL60" s="889">
        <v>-103017</v>
      </c>
      <c r="EM60" s="889">
        <v>0</v>
      </c>
      <c r="EN60" s="889">
        <v>-103017</v>
      </c>
      <c r="EO60" s="889">
        <v>0</v>
      </c>
      <c r="EP60" s="889">
        <v>0</v>
      </c>
      <c r="EQ60" s="889">
        <v>0</v>
      </c>
      <c r="ER60" s="889">
        <v>797</v>
      </c>
      <c r="ES60" s="889">
        <v>0</v>
      </c>
      <c r="ET60" s="889">
        <v>797</v>
      </c>
      <c r="EU60" s="889">
        <v>0</v>
      </c>
      <c r="EV60" s="889">
        <v>0</v>
      </c>
      <c r="EW60" s="889">
        <v>0</v>
      </c>
      <c r="EX60" s="889">
        <v>0</v>
      </c>
      <c r="EY60" s="889">
        <v>0</v>
      </c>
      <c r="EZ60" s="889">
        <v>0</v>
      </c>
      <c r="FA60" s="889">
        <v>0</v>
      </c>
      <c r="FB60" s="889">
        <v>0</v>
      </c>
      <c r="FC60" s="889">
        <v>0</v>
      </c>
      <c r="FD60" s="889">
        <v>0</v>
      </c>
      <c r="FE60" s="889">
        <v>0</v>
      </c>
      <c r="FF60" s="889">
        <v>0</v>
      </c>
      <c r="FG60" s="889">
        <v>0</v>
      </c>
      <c r="FH60" s="889">
        <v>0</v>
      </c>
      <c r="FI60" s="889">
        <v>0</v>
      </c>
      <c r="FJ60" s="889">
        <v>0</v>
      </c>
      <c r="FK60" s="889">
        <v>0</v>
      </c>
      <c r="FL60" s="889">
        <v>0</v>
      </c>
      <c r="FM60" s="889">
        <v>-2970</v>
      </c>
      <c r="FN60" s="889">
        <v>0</v>
      </c>
      <c r="FO60" s="889">
        <v>-2970</v>
      </c>
      <c r="FP60" s="889">
        <v>0</v>
      </c>
      <c r="FQ60" s="889">
        <v>0</v>
      </c>
      <c r="FR60" s="889">
        <v>0</v>
      </c>
      <c r="FS60" s="889">
        <v>0</v>
      </c>
      <c r="FT60" s="889">
        <v>0</v>
      </c>
      <c r="FU60" s="889">
        <v>0</v>
      </c>
      <c r="FV60" s="889">
        <v>0</v>
      </c>
      <c r="FW60" s="889">
        <v>0</v>
      </c>
      <c r="FX60" s="889">
        <v>0</v>
      </c>
      <c r="FY60" s="889">
        <v>-14663</v>
      </c>
      <c r="FZ60" s="889">
        <v>0</v>
      </c>
      <c r="GA60" s="889">
        <v>-14663</v>
      </c>
      <c r="GB60" s="889">
        <v>3315</v>
      </c>
      <c r="GC60" s="889">
        <v>0</v>
      </c>
      <c r="GD60" s="889">
        <v>3315</v>
      </c>
      <c r="GE60" s="889">
        <v>2248</v>
      </c>
      <c r="GF60" s="889">
        <v>0</v>
      </c>
      <c r="GG60" s="889">
        <v>2248</v>
      </c>
      <c r="GH60" s="889">
        <v>0</v>
      </c>
      <c r="GI60" s="889">
        <v>0</v>
      </c>
      <c r="GJ60" s="889">
        <v>0</v>
      </c>
      <c r="GK60" s="889">
        <v>-2439474</v>
      </c>
      <c r="GL60" s="889">
        <v>0</v>
      </c>
      <c r="GM60" s="889">
        <v>-2439474</v>
      </c>
      <c r="GN60" s="889">
        <v>245767</v>
      </c>
      <c r="GO60" s="889">
        <v>0</v>
      </c>
      <c r="GP60" s="889">
        <v>245767</v>
      </c>
      <c r="GQ60" s="889">
        <v>218</v>
      </c>
      <c r="GR60" s="889">
        <v>0</v>
      </c>
      <c r="GS60" s="889">
        <v>218</v>
      </c>
      <c r="GT60" s="889">
        <v>-74583</v>
      </c>
      <c r="GU60" s="889">
        <v>0</v>
      </c>
      <c r="GV60" s="889">
        <v>-74583</v>
      </c>
      <c r="GW60" s="889">
        <v>0</v>
      </c>
      <c r="GX60" s="889">
        <v>0</v>
      </c>
      <c r="GY60" s="889">
        <v>0</v>
      </c>
      <c r="GZ60" s="889">
        <v>-2279345</v>
      </c>
      <c r="HA60" s="889">
        <v>0</v>
      </c>
      <c r="HB60" s="889">
        <v>-2279345</v>
      </c>
      <c r="HC60" s="889">
        <v>0</v>
      </c>
      <c r="HD60" s="889">
        <v>0</v>
      </c>
      <c r="HE60" s="889">
        <v>0</v>
      </c>
      <c r="HF60" s="889">
        <v>0</v>
      </c>
      <c r="HG60" s="889">
        <v>0</v>
      </c>
      <c r="HH60" s="889">
        <v>0</v>
      </c>
      <c r="HI60" s="889">
        <v>0</v>
      </c>
      <c r="HJ60" s="889">
        <v>0</v>
      </c>
      <c r="HK60" s="889">
        <v>0</v>
      </c>
      <c r="HL60" s="889">
        <v>46639970</v>
      </c>
      <c r="HM60" s="889">
        <v>1630241</v>
      </c>
      <c r="HN60" s="889">
        <v>48270211</v>
      </c>
      <c r="HO60" s="889">
        <v>286278</v>
      </c>
      <c r="HP60" s="889">
        <v>0</v>
      </c>
      <c r="HQ60" s="889">
        <v>286278</v>
      </c>
      <c r="HR60" s="889">
        <v>-7130190</v>
      </c>
      <c r="HS60" s="889">
        <v>42352</v>
      </c>
      <c r="HT60" s="889">
        <v>-7087838</v>
      </c>
      <c r="HU60" s="889">
        <v>-1785301</v>
      </c>
      <c r="HV60" s="889">
        <v>7880</v>
      </c>
      <c r="HW60" s="889">
        <v>-1777421</v>
      </c>
      <c r="HX60" s="889">
        <v>-103017</v>
      </c>
      <c r="HY60" s="889">
        <v>0</v>
      </c>
      <c r="HZ60" s="889">
        <v>-103017</v>
      </c>
      <c r="IA60" s="889">
        <v>-2279345</v>
      </c>
      <c r="IB60" s="889">
        <v>0</v>
      </c>
      <c r="IC60" s="889">
        <v>-2279345</v>
      </c>
      <c r="ID60" s="889">
        <v>0</v>
      </c>
      <c r="IE60" s="889">
        <v>0</v>
      </c>
      <c r="IF60" s="889">
        <v>0</v>
      </c>
      <c r="IG60" s="889">
        <v>-11011575</v>
      </c>
      <c r="IH60" s="889">
        <v>50232</v>
      </c>
      <c r="II60" s="889">
        <v>-10961343</v>
      </c>
      <c r="IJ60" s="889">
        <v>35628395</v>
      </c>
      <c r="IK60" s="889">
        <v>1680473</v>
      </c>
      <c r="IL60" s="889">
        <v>37308868</v>
      </c>
      <c r="IM60" s="884" t="s">
        <v>714</v>
      </c>
      <c r="IN60" s="884" t="s">
        <v>713</v>
      </c>
      <c r="IO60" s="884" t="s">
        <v>1672</v>
      </c>
      <c r="IP60" s="884" t="s">
        <v>2347</v>
      </c>
      <c r="IQ60" s="884" t="s">
        <v>2407</v>
      </c>
    </row>
    <row r="61" spans="1:251" x14ac:dyDescent="0.2">
      <c r="A61" s="884" t="s">
        <v>3311</v>
      </c>
      <c r="B61" s="884" t="s">
        <v>182</v>
      </c>
      <c r="C61" s="884" t="s">
        <v>181</v>
      </c>
      <c r="D61" s="889">
        <v>63437387</v>
      </c>
      <c r="E61" s="889">
        <v>0</v>
      </c>
      <c r="F61" s="889">
        <v>63437387</v>
      </c>
      <c r="G61" s="889">
        <v>-4069457</v>
      </c>
      <c r="H61" s="889">
        <v>0</v>
      </c>
      <c r="I61" s="889">
        <v>-4069457</v>
      </c>
      <c r="J61" s="889">
        <v>0</v>
      </c>
      <c r="K61" s="889">
        <v>0</v>
      </c>
      <c r="L61" s="889">
        <v>0</v>
      </c>
      <c r="M61" s="889">
        <v>139316</v>
      </c>
      <c r="N61" s="889">
        <v>0</v>
      </c>
      <c r="O61" s="889">
        <v>139316</v>
      </c>
      <c r="P61" s="889">
        <v>0</v>
      </c>
      <c r="Q61" s="889">
        <v>0</v>
      </c>
      <c r="R61" s="889">
        <v>0</v>
      </c>
      <c r="S61" s="889">
        <v>499269</v>
      </c>
      <c r="T61" s="889">
        <v>0</v>
      </c>
      <c r="U61" s="889">
        <v>499269</v>
      </c>
      <c r="V61" s="889">
        <v>638585</v>
      </c>
      <c r="W61" s="889">
        <v>0</v>
      </c>
      <c r="X61" s="889">
        <v>638585</v>
      </c>
      <c r="Y61" s="889">
        <v>-6926461</v>
      </c>
      <c r="Z61" s="889">
        <v>0</v>
      </c>
      <c r="AA61" s="889">
        <v>-6926461</v>
      </c>
      <c r="AB61" s="889">
        <v>-18569</v>
      </c>
      <c r="AC61" s="889">
        <v>0</v>
      </c>
      <c r="AD61" s="889">
        <v>-18569</v>
      </c>
      <c r="AE61" s="889">
        <v>-399486</v>
      </c>
      <c r="AF61" s="889">
        <v>0</v>
      </c>
      <c r="AG61" s="889">
        <v>-399486</v>
      </c>
      <c r="AH61" s="889">
        <v>0</v>
      </c>
      <c r="AI61" s="889">
        <v>0</v>
      </c>
      <c r="AJ61" s="889">
        <v>0</v>
      </c>
      <c r="AK61" s="889">
        <v>0</v>
      </c>
      <c r="AL61" s="889">
        <v>0</v>
      </c>
      <c r="AM61" s="889">
        <v>0</v>
      </c>
      <c r="AN61" s="889">
        <v>1505</v>
      </c>
      <c r="AO61" s="889">
        <v>0</v>
      </c>
      <c r="AP61" s="889">
        <v>1505</v>
      </c>
      <c r="AQ61" s="889">
        <v>0</v>
      </c>
      <c r="AR61" s="889">
        <v>0</v>
      </c>
      <c r="AS61" s="889">
        <v>0</v>
      </c>
      <c r="AT61" s="889">
        <v>-400991</v>
      </c>
      <c r="AU61" s="889">
        <v>0</v>
      </c>
      <c r="AV61" s="889">
        <v>-400991</v>
      </c>
      <c r="AW61" s="889">
        <v>-4320</v>
      </c>
      <c r="AX61" s="889">
        <v>0</v>
      </c>
      <c r="AY61" s="889">
        <v>-4320</v>
      </c>
      <c r="AZ61" s="889">
        <v>1106147</v>
      </c>
      <c r="BA61" s="889">
        <v>0</v>
      </c>
      <c r="BB61" s="889">
        <v>1106147</v>
      </c>
      <c r="BC61" s="889">
        <v>-38801</v>
      </c>
      <c r="BD61" s="889">
        <v>0</v>
      </c>
      <c r="BE61" s="889">
        <v>-38801</v>
      </c>
      <c r="BF61" s="889">
        <v>-5188692</v>
      </c>
      <c r="BG61" s="889">
        <v>0</v>
      </c>
      <c r="BH61" s="889">
        <v>-5188692</v>
      </c>
      <c r="BI61" s="889">
        <v>776318</v>
      </c>
      <c r="BJ61" s="889">
        <v>0</v>
      </c>
      <c r="BK61" s="889">
        <v>776318</v>
      </c>
      <c r="BL61" s="889">
        <v>-38539</v>
      </c>
      <c r="BM61" s="889">
        <v>0</v>
      </c>
      <c r="BN61" s="889">
        <v>-38539</v>
      </c>
      <c r="BO61" s="889">
        <v>0</v>
      </c>
      <c r="BP61" s="889">
        <v>0</v>
      </c>
      <c r="BQ61" s="889">
        <v>0</v>
      </c>
      <c r="BR61" s="889">
        <v>-15206</v>
      </c>
      <c r="BS61" s="889">
        <v>0</v>
      </c>
      <c r="BT61" s="889">
        <v>-15206</v>
      </c>
      <c r="BU61" s="889">
        <v>0</v>
      </c>
      <c r="BV61" s="889">
        <v>0</v>
      </c>
      <c r="BW61" s="889">
        <v>0</v>
      </c>
      <c r="BX61" s="889">
        <v>0</v>
      </c>
      <c r="BY61" s="889">
        <v>0</v>
      </c>
      <c r="BZ61" s="889">
        <v>0</v>
      </c>
      <c r="CA61" s="889">
        <v>-26880</v>
      </c>
      <c r="CB61" s="889">
        <v>0</v>
      </c>
      <c r="CC61" s="889">
        <v>-26880</v>
      </c>
      <c r="CD61" s="889">
        <v>11196</v>
      </c>
      <c r="CE61" s="889">
        <v>0</v>
      </c>
      <c r="CF61" s="889">
        <v>11196</v>
      </c>
      <c r="CG61" s="889">
        <v>-10740404</v>
      </c>
      <c r="CH61" s="889">
        <v>0</v>
      </c>
      <c r="CI61" s="889">
        <v>-10740404</v>
      </c>
      <c r="CJ61" s="889">
        <v>0</v>
      </c>
      <c r="CK61" s="889">
        <v>0</v>
      </c>
      <c r="CL61" s="889">
        <v>0</v>
      </c>
      <c r="CM61" s="889">
        <v>13548</v>
      </c>
      <c r="CN61" s="889">
        <v>0</v>
      </c>
      <c r="CO61" s="889">
        <v>13548</v>
      </c>
      <c r="CP61" s="889">
        <v>-2229391</v>
      </c>
      <c r="CQ61" s="889">
        <v>0</v>
      </c>
      <c r="CR61" s="889">
        <v>-2229391</v>
      </c>
      <c r="CS61" s="889">
        <v>24008</v>
      </c>
      <c r="CT61" s="889">
        <v>0</v>
      </c>
      <c r="CU61" s="889">
        <v>24008</v>
      </c>
      <c r="CV61" s="889">
        <v>-2191835</v>
      </c>
      <c r="CW61" s="889">
        <v>0</v>
      </c>
      <c r="CX61" s="889">
        <v>-2191835</v>
      </c>
      <c r="CY61" s="889">
        <v>0</v>
      </c>
      <c r="CZ61" s="889">
        <v>0</v>
      </c>
      <c r="DA61" s="889">
        <v>0</v>
      </c>
      <c r="DB61" s="889">
        <v>0</v>
      </c>
      <c r="DC61" s="889">
        <v>0</v>
      </c>
      <c r="DD61" s="889">
        <v>0</v>
      </c>
      <c r="DE61" s="889">
        <v>0</v>
      </c>
      <c r="DF61" s="889">
        <v>0</v>
      </c>
      <c r="DG61" s="889">
        <v>0</v>
      </c>
      <c r="DH61" s="889">
        <v>0</v>
      </c>
      <c r="DI61" s="889">
        <v>0</v>
      </c>
      <c r="DJ61" s="889">
        <v>0</v>
      </c>
      <c r="DK61" s="889">
        <v>0</v>
      </c>
      <c r="DL61" s="889">
        <v>0</v>
      </c>
      <c r="DM61" s="889">
        <v>0</v>
      </c>
      <c r="DN61" s="889">
        <v>0</v>
      </c>
      <c r="DO61" s="889">
        <v>0</v>
      </c>
      <c r="DP61" s="889">
        <v>0</v>
      </c>
      <c r="DQ61" s="889">
        <v>0</v>
      </c>
      <c r="DR61" s="889">
        <v>0</v>
      </c>
      <c r="DS61" s="889">
        <v>0</v>
      </c>
      <c r="DT61" s="889">
        <v>0</v>
      </c>
      <c r="DU61" s="889">
        <v>0</v>
      </c>
      <c r="DV61" s="889">
        <v>0</v>
      </c>
      <c r="DW61" s="889">
        <v>0</v>
      </c>
      <c r="DX61" s="889">
        <v>0</v>
      </c>
      <c r="DY61" s="889">
        <v>0</v>
      </c>
      <c r="DZ61" s="889">
        <v>0</v>
      </c>
      <c r="EA61" s="889">
        <v>0</v>
      </c>
      <c r="EB61" s="889">
        <v>0</v>
      </c>
      <c r="EC61" s="889">
        <v>0</v>
      </c>
      <c r="ED61" s="889">
        <v>0</v>
      </c>
      <c r="EE61" s="889">
        <v>0</v>
      </c>
      <c r="EF61" s="889">
        <v>0</v>
      </c>
      <c r="EG61" s="889">
        <v>0</v>
      </c>
      <c r="EH61" s="889">
        <v>0</v>
      </c>
      <c r="EI61" s="889">
        <v>0</v>
      </c>
      <c r="EJ61" s="889">
        <v>0</v>
      </c>
      <c r="EK61" s="889">
        <v>0</v>
      </c>
      <c r="EL61" s="889">
        <v>0</v>
      </c>
      <c r="EM61" s="889">
        <v>0</v>
      </c>
      <c r="EN61" s="889">
        <v>0</v>
      </c>
      <c r="EO61" s="889">
        <v>0</v>
      </c>
      <c r="EP61" s="889">
        <v>0</v>
      </c>
      <c r="EQ61" s="889">
        <v>0</v>
      </c>
      <c r="ER61" s="889">
        <v>0</v>
      </c>
      <c r="ES61" s="889">
        <v>0</v>
      </c>
      <c r="ET61" s="889">
        <v>0</v>
      </c>
      <c r="EU61" s="889">
        <v>0</v>
      </c>
      <c r="EV61" s="889">
        <v>0</v>
      </c>
      <c r="EW61" s="889">
        <v>0</v>
      </c>
      <c r="EX61" s="889">
        <v>0</v>
      </c>
      <c r="EY61" s="889">
        <v>0</v>
      </c>
      <c r="EZ61" s="889">
        <v>0</v>
      </c>
      <c r="FA61" s="889">
        <v>0</v>
      </c>
      <c r="FB61" s="889">
        <v>0</v>
      </c>
      <c r="FC61" s="889">
        <v>0</v>
      </c>
      <c r="FD61" s="889">
        <v>0</v>
      </c>
      <c r="FE61" s="889">
        <v>0</v>
      </c>
      <c r="FF61" s="889">
        <v>0</v>
      </c>
      <c r="FG61" s="889">
        <v>0</v>
      </c>
      <c r="FH61" s="889">
        <v>0</v>
      </c>
      <c r="FI61" s="889">
        <v>0</v>
      </c>
      <c r="FJ61" s="889">
        <v>0</v>
      </c>
      <c r="FK61" s="889">
        <v>0</v>
      </c>
      <c r="FL61" s="889">
        <v>0</v>
      </c>
      <c r="FM61" s="889">
        <v>-15206</v>
      </c>
      <c r="FN61" s="889">
        <v>0</v>
      </c>
      <c r="FO61" s="889">
        <v>-15206</v>
      </c>
      <c r="FP61" s="889">
        <v>0</v>
      </c>
      <c r="FQ61" s="889">
        <v>0</v>
      </c>
      <c r="FR61" s="889">
        <v>0</v>
      </c>
      <c r="FS61" s="889">
        <v>0</v>
      </c>
      <c r="FT61" s="889">
        <v>0</v>
      </c>
      <c r="FU61" s="889">
        <v>0</v>
      </c>
      <c r="FV61" s="889">
        <v>0</v>
      </c>
      <c r="FW61" s="889">
        <v>0</v>
      </c>
      <c r="FX61" s="889">
        <v>0</v>
      </c>
      <c r="FY61" s="889">
        <v>-56474</v>
      </c>
      <c r="FZ61" s="889">
        <v>0</v>
      </c>
      <c r="GA61" s="889">
        <v>-56474</v>
      </c>
      <c r="GB61" s="889">
        <v>0</v>
      </c>
      <c r="GC61" s="889">
        <v>0</v>
      </c>
      <c r="GD61" s="889">
        <v>0</v>
      </c>
      <c r="GE61" s="889">
        <v>0</v>
      </c>
      <c r="GF61" s="889">
        <v>0</v>
      </c>
      <c r="GG61" s="889">
        <v>0</v>
      </c>
      <c r="GH61" s="889">
        <v>0</v>
      </c>
      <c r="GI61" s="889">
        <v>0</v>
      </c>
      <c r="GJ61" s="889">
        <v>0</v>
      </c>
      <c r="GK61" s="889">
        <v>-5327995</v>
      </c>
      <c r="GL61" s="889">
        <v>0</v>
      </c>
      <c r="GM61" s="889">
        <v>-5327995</v>
      </c>
      <c r="GN61" s="889">
        <v>928526</v>
      </c>
      <c r="GO61" s="889">
        <v>0</v>
      </c>
      <c r="GP61" s="889">
        <v>928526</v>
      </c>
      <c r="GQ61" s="889">
        <v>-35326</v>
      </c>
      <c r="GR61" s="889">
        <v>0</v>
      </c>
      <c r="GS61" s="889">
        <v>-35326</v>
      </c>
      <c r="GT61" s="889">
        <v>-2370051</v>
      </c>
      <c r="GU61" s="889">
        <v>0</v>
      </c>
      <c r="GV61" s="889">
        <v>-2370051</v>
      </c>
      <c r="GW61" s="889">
        <v>0</v>
      </c>
      <c r="GX61" s="889">
        <v>0</v>
      </c>
      <c r="GY61" s="889">
        <v>0</v>
      </c>
      <c r="GZ61" s="889">
        <v>-6876526</v>
      </c>
      <c r="HA61" s="889">
        <v>0</v>
      </c>
      <c r="HB61" s="889">
        <v>-6876526</v>
      </c>
      <c r="HC61" s="889">
        <v>0</v>
      </c>
      <c r="HD61" s="889">
        <v>0</v>
      </c>
      <c r="HE61" s="889">
        <v>0</v>
      </c>
      <c r="HF61" s="889">
        <v>0</v>
      </c>
      <c r="HG61" s="889">
        <v>0</v>
      </c>
      <c r="HH61" s="889">
        <v>0</v>
      </c>
      <c r="HI61" s="889">
        <v>0</v>
      </c>
      <c r="HJ61" s="889">
        <v>0</v>
      </c>
      <c r="HK61" s="889">
        <v>0</v>
      </c>
      <c r="HL61" s="889">
        <v>59367930</v>
      </c>
      <c r="HM61" s="889">
        <v>0</v>
      </c>
      <c r="HN61" s="889">
        <v>59367930</v>
      </c>
      <c r="HO61" s="889">
        <v>638585</v>
      </c>
      <c r="HP61" s="889">
        <v>0</v>
      </c>
      <c r="HQ61" s="889">
        <v>638585</v>
      </c>
      <c r="HR61" s="889">
        <v>-10740404</v>
      </c>
      <c r="HS61" s="889">
        <v>0</v>
      </c>
      <c r="HT61" s="889">
        <v>-10740404</v>
      </c>
      <c r="HU61" s="889">
        <v>-2191835</v>
      </c>
      <c r="HV61" s="889">
        <v>0</v>
      </c>
      <c r="HW61" s="889">
        <v>-2191835</v>
      </c>
      <c r="HX61" s="889">
        <v>0</v>
      </c>
      <c r="HY61" s="889">
        <v>0</v>
      </c>
      <c r="HZ61" s="889">
        <v>0</v>
      </c>
      <c r="IA61" s="889">
        <v>-6876526</v>
      </c>
      <c r="IB61" s="889">
        <v>0</v>
      </c>
      <c r="IC61" s="889">
        <v>-6876526</v>
      </c>
      <c r="ID61" s="889">
        <v>0</v>
      </c>
      <c r="IE61" s="889">
        <v>0</v>
      </c>
      <c r="IF61" s="889">
        <v>0</v>
      </c>
      <c r="IG61" s="889">
        <v>-19170180</v>
      </c>
      <c r="IH61" s="889">
        <v>0</v>
      </c>
      <c r="II61" s="889">
        <v>-19170180</v>
      </c>
      <c r="IJ61" s="889">
        <v>40197750</v>
      </c>
      <c r="IK61" s="889">
        <v>0</v>
      </c>
      <c r="IL61" s="889">
        <v>40197750</v>
      </c>
      <c r="IM61" s="884" t="s">
        <v>677</v>
      </c>
      <c r="IN61" s="884" t="s">
        <v>676</v>
      </c>
      <c r="IO61" s="884" t="s">
        <v>1672</v>
      </c>
      <c r="IP61" s="884" t="s">
        <v>2346</v>
      </c>
      <c r="IQ61" s="884" t="s">
        <v>2408</v>
      </c>
    </row>
    <row r="62" spans="1:251" x14ac:dyDescent="0.2">
      <c r="A62" s="884" t="s">
        <v>3311</v>
      </c>
      <c r="B62" s="884" t="s">
        <v>184</v>
      </c>
      <c r="C62" s="884" t="s">
        <v>183</v>
      </c>
      <c r="D62" s="889">
        <v>33664275</v>
      </c>
      <c r="E62" s="889">
        <v>0</v>
      </c>
      <c r="F62" s="889">
        <v>33664275</v>
      </c>
      <c r="G62" s="889">
        <v>-1227826</v>
      </c>
      <c r="H62" s="889">
        <v>0</v>
      </c>
      <c r="I62" s="889">
        <v>-1227826</v>
      </c>
      <c r="J62" s="889">
        <v>0</v>
      </c>
      <c r="K62" s="889">
        <v>0</v>
      </c>
      <c r="L62" s="889">
        <v>0</v>
      </c>
      <c r="M62" s="889">
        <v>2453</v>
      </c>
      <c r="N62" s="889">
        <v>0</v>
      </c>
      <c r="O62" s="889">
        <v>2453</v>
      </c>
      <c r="P62" s="889">
        <v>0</v>
      </c>
      <c r="Q62" s="889">
        <v>0</v>
      </c>
      <c r="R62" s="889">
        <v>0</v>
      </c>
      <c r="S62" s="889">
        <v>32577</v>
      </c>
      <c r="T62" s="889">
        <v>0</v>
      </c>
      <c r="U62" s="889">
        <v>32577</v>
      </c>
      <c r="V62" s="889">
        <v>35030</v>
      </c>
      <c r="W62" s="889">
        <v>0</v>
      </c>
      <c r="X62" s="889">
        <v>35030</v>
      </c>
      <c r="Y62" s="889">
        <v>-4185952</v>
      </c>
      <c r="Z62" s="889">
        <v>0</v>
      </c>
      <c r="AA62" s="889">
        <v>-4185952</v>
      </c>
      <c r="AB62" s="889">
        <v>0</v>
      </c>
      <c r="AC62" s="889">
        <v>0</v>
      </c>
      <c r="AD62" s="889">
        <v>0</v>
      </c>
      <c r="AE62" s="889">
        <v>-137439</v>
      </c>
      <c r="AF62" s="889">
        <v>0</v>
      </c>
      <c r="AG62" s="889">
        <v>-137439</v>
      </c>
      <c r="AH62" s="889">
        <v>0</v>
      </c>
      <c r="AI62" s="889">
        <v>0</v>
      </c>
      <c r="AJ62" s="889">
        <v>0</v>
      </c>
      <c r="AK62" s="889">
        <v>0</v>
      </c>
      <c r="AL62" s="889">
        <v>0</v>
      </c>
      <c r="AM62" s="889">
        <v>0</v>
      </c>
      <c r="AN62" s="889">
        <v>-2873</v>
      </c>
      <c r="AO62" s="889">
        <v>0</v>
      </c>
      <c r="AP62" s="889">
        <v>-2873</v>
      </c>
      <c r="AQ62" s="889">
        <v>0</v>
      </c>
      <c r="AR62" s="889">
        <v>0</v>
      </c>
      <c r="AS62" s="889">
        <v>0</v>
      </c>
      <c r="AT62" s="889">
        <v>-134566</v>
      </c>
      <c r="AU62" s="889">
        <v>0</v>
      </c>
      <c r="AV62" s="889">
        <v>-134566</v>
      </c>
      <c r="AW62" s="889">
        <v>0</v>
      </c>
      <c r="AX62" s="889">
        <v>0</v>
      </c>
      <c r="AY62" s="889">
        <v>0</v>
      </c>
      <c r="AZ62" s="889">
        <v>556616</v>
      </c>
      <c r="BA62" s="889">
        <v>0</v>
      </c>
      <c r="BB62" s="889">
        <v>556616</v>
      </c>
      <c r="BC62" s="889">
        <v>-36526</v>
      </c>
      <c r="BD62" s="889">
        <v>0</v>
      </c>
      <c r="BE62" s="889">
        <v>-36526</v>
      </c>
      <c r="BF62" s="889">
        <v>-2457367</v>
      </c>
      <c r="BG62" s="889">
        <v>0</v>
      </c>
      <c r="BH62" s="889">
        <v>-2457367</v>
      </c>
      <c r="BI62" s="889">
        <v>92016</v>
      </c>
      <c r="BJ62" s="889">
        <v>0</v>
      </c>
      <c r="BK62" s="889">
        <v>92016</v>
      </c>
      <c r="BL62" s="889">
        <v>-31451</v>
      </c>
      <c r="BM62" s="889">
        <v>0</v>
      </c>
      <c r="BN62" s="889">
        <v>-31451</v>
      </c>
      <c r="BO62" s="889">
        <v>0</v>
      </c>
      <c r="BP62" s="889">
        <v>0</v>
      </c>
      <c r="BQ62" s="889">
        <v>0</v>
      </c>
      <c r="BR62" s="889">
        <v>-4736</v>
      </c>
      <c r="BS62" s="889">
        <v>0</v>
      </c>
      <c r="BT62" s="889">
        <v>-4736</v>
      </c>
      <c r="BU62" s="889">
        <v>0</v>
      </c>
      <c r="BV62" s="889">
        <v>0</v>
      </c>
      <c r="BW62" s="889">
        <v>0</v>
      </c>
      <c r="BX62" s="889">
        <v>0</v>
      </c>
      <c r="BY62" s="889">
        <v>0</v>
      </c>
      <c r="BZ62" s="889">
        <v>0</v>
      </c>
      <c r="CA62" s="889">
        <v>-2390</v>
      </c>
      <c r="CB62" s="889">
        <v>0</v>
      </c>
      <c r="CC62" s="889">
        <v>-2390</v>
      </c>
      <c r="CD62" s="889">
        <v>0</v>
      </c>
      <c r="CE62" s="889">
        <v>0</v>
      </c>
      <c r="CF62" s="889">
        <v>0</v>
      </c>
      <c r="CG62" s="889">
        <v>-6207229</v>
      </c>
      <c r="CH62" s="889">
        <v>0</v>
      </c>
      <c r="CI62" s="889">
        <v>-6207229</v>
      </c>
      <c r="CJ62" s="889">
        <v>0</v>
      </c>
      <c r="CK62" s="889">
        <v>0</v>
      </c>
      <c r="CL62" s="889">
        <v>0</v>
      </c>
      <c r="CM62" s="889">
        <v>1449</v>
      </c>
      <c r="CN62" s="889">
        <v>0</v>
      </c>
      <c r="CO62" s="889">
        <v>1449</v>
      </c>
      <c r="CP62" s="889">
        <v>-527505</v>
      </c>
      <c r="CQ62" s="889">
        <v>0</v>
      </c>
      <c r="CR62" s="889">
        <v>-527505</v>
      </c>
      <c r="CS62" s="889">
        <v>-5741</v>
      </c>
      <c r="CT62" s="889">
        <v>0</v>
      </c>
      <c r="CU62" s="889">
        <v>-5741</v>
      </c>
      <c r="CV62" s="889">
        <v>-531797</v>
      </c>
      <c r="CW62" s="889">
        <v>0</v>
      </c>
      <c r="CX62" s="889">
        <v>-531797</v>
      </c>
      <c r="CY62" s="889">
        <v>0</v>
      </c>
      <c r="CZ62" s="889">
        <v>0</v>
      </c>
      <c r="DA62" s="889">
        <v>0</v>
      </c>
      <c r="DB62" s="889">
        <v>0</v>
      </c>
      <c r="DC62" s="889">
        <v>0</v>
      </c>
      <c r="DD62" s="889">
        <v>0</v>
      </c>
      <c r="DE62" s="889">
        <v>0</v>
      </c>
      <c r="DF62" s="889">
        <v>0</v>
      </c>
      <c r="DG62" s="889">
        <v>0</v>
      </c>
      <c r="DH62" s="889">
        <v>0</v>
      </c>
      <c r="DI62" s="889">
        <v>0</v>
      </c>
      <c r="DJ62" s="889">
        <v>0</v>
      </c>
      <c r="DK62" s="889">
        <v>0</v>
      </c>
      <c r="DL62" s="889">
        <v>0</v>
      </c>
      <c r="DM62" s="889">
        <v>0</v>
      </c>
      <c r="DN62" s="889">
        <v>0</v>
      </c>
      <c r="DO62" s="889">
        <v>0</v>
      </c>
      <c r="DP62" s="889">
        <v>0</v>
      </c>
      <c r="DQ62" s="889">
        <v>0</v>
      </c>
      <c r="DR62" s="889">
        <v>0</v>
      </c>
      <c r="DS62" s="889">
        <v>0</v>
      </c>
      <c r="DT62" s="889">
        <v>0</v>
      </c>
      <c r="DU62" s="889">
        <v>0</v>
      </c>
      <c r="DV62" s="889">
        <v>0</v>
      </c>
      <c r="DW62" s="889">
        <v>0</v>
      </c>
      <c r="DX62" s="889">
        <v>0</v>
      </c>
      <c r="DY62" s="889">
        <v>0</v>
      </c>
      <c r="DZ62" s="889">
        <v>0</v>
      </c>
      <c r="EA62" s="889">
        <v>0</v>
      </c>
      <c r="EB62" s="889">
        <v>0</v>
      </c>
      <c r="EC62" s="889">
        <v>0</v>
      </c>
      <c r="ED62" s="889">
        <v>0</v>
      </c>
      <c r="EE62" s="889">
        <v>0</v>
      </c>
      <c r="EF62" s="889">
        <v>0</v>
      </c>
      <c r="EG62" s="889">
        <v>0</v>
      </c>
      <c r="EH62" s="889">
        <v>0</v>
      </c>
      <c r="EI62" s="889">
        <v>0</v>
      </c>
      <c r="EJ62" s="889">
        <v>0</v>
      </c>
      <c r="EK62" s="889">
        <v>0</v>
      </c>
      <c r="EL62" s="889">
        <v>0</v>
      </c>
      <c r="EM62" s="889">
        <v>0</v>
      </c>
      <c r="EN62" s="889">
        <v>0</v>
      </c>
      <c r="EO62" s="889">
        <v>0</v>
      </c>
      <c r="EP62" s="889">
        <v>0</v>
      </c>
      <c r="EQ62" s="889">
        <v>0</v>
      </c>
      <c r="ER62" s="889">
        <v>0</v>
      </c>
      <c r="ES62" s="889">
        <v>0</v>
      </c>
      <c r="ET62" s="889">
        <v>0</v>
      </c>
      <c r="EU62" s="889">
        <v>-10768</v>
      </c>
      <c r="EV62" s="889">
        <v>0</v>
      </c>
      <c r="EW62" s="889">
        <v>-10768</v>
      </c>
      <c r="EX62" s="889">
        <v>0</v>
      </c>
      <c r="EY62" s="889">
        <v>0</v>
      </c>
      <c r="EZ62" s="889">
        <v>0</v>
      </c>
      <c r="FA62" s="889">
        <v>0</v>
      </c>
      <c r="FB62" s="889">
        <v>0</v>
      </c>
      <c r="FC62" s="889">
        <v>0</v>
      </c>
      <c r="FD62" s="889">
        <v>0</v>
      </c>
      <c r="FE62" s="889">
        <v>0</v>
      </c>
      <c r="FF62" s="889">
        <v>0</v>
      </c>
      <c r="FG62" s="889">
        <v>0</v>
      </c>
      <c r="FH62" s="889">
        <v>0</v>
      </c>
      <c r="FI62" s="889">
        <v>0</v>
      </c>
      <c r="FJ62" s="889">
        <v>0</v>
      </c>
      <c r="FK62" s="889">
        <v>0</v>
      </c>
      <c r="FL62" s="889">
        <v>0</v>
      </c>
      <c r="FM62" s="889">
        <v>-3226</v>
      </c>
      <c r="FN62" s="889">
        <v>0</v>
      </c>
      <c r="FO62" s="889">
        <v>-3226</v>
      </c>
      <c r="FP62" s="889">
        <v>0</v>
      </c>
      <c r="FQ62" s="889">
        <v>0</v>
      </c>
      <c r="FR62" s="889">
        <v>0</v>
      </c>
      <c r="FS62" s="889">
        <v>0</v>
      </c>
      <c r="FT62" s="889">
        <v>0</v>
      </c>
      <c r="FU62" s="889">
        <v>0</v>
      </c>
      <c r="FV62" s="889">
        <v>0</v>
      </c>
      <c r="FW62" s="889">
        <v>0</v>
      </c>
      <c r="FX62" s="889">
        <v>0</v>
      </c>
      <c r="FY62" s="889">
        <v>-35999</v>
      </c>
      <c r="FZ62" s="889">
        <v>0</v>
      </c>
      <c r="GA62" s="889">
        <v>-35999</v>
      </c>
      <c r="GB62" s="889">
        <v>73</v>
      </c>
      <c r="GC62" s="889">
        <v>0</v>
      </c>
      <c r="GD62" s="889">
        <v>73</v>
      </c>
      <c r="GE62" s="889">
        <v>417</v>
      </c>
      <c r="GF62" s="889">
        <v>0</v>
      </c>
      <c r="GG62" s="889">
        <v>417</v>
      </c>
      <c r="GH62" s="889">
        <v>3</v>
      </c>
      <c r="GI62" s="889">
        <v>0</v>
      </c>
      <c r="GJ62" s="889">
        <v>3</v>
      </c>
      <c r="GK62" s="889">
        <v>-1978309</v>
      </c>
      <c r="GL62" s="889">
        <v>0</v>
      </c>
      <c r="GM62" s="889">
        <v>-1978309</v>
      </c>
      <c r="GN62" s="889">
        <v>65333</v>
      </c>
      <c r="GO62" s="889">
        <v>0</v>
      </c>
      <c r="GP62" s="889">
        <v>65333</v>
      </c>
      <c r="GQ62" s="889">
        <v>4038</v>
      </c>
      <c r="GR62" s="889">
        <v>0</v>
      </c>
      <c r="GS62" s="889">
        <v>4038</v>
      </c>
      <c r="GT62" s="889">
        <v>92274</v>
      </c>
      <c r="GU62" s="889">
        <v>0</v>
      </c>
      <c r="GV62" s="889">
        <v>92274</v>
      </c>
      <c r="GW62" s="889">
        <v>0</v>
      </c>
      <c r="GX62" s="889">
        <v>0</v>
      </c>
      <c r="GY62" s="889">
        <v>0</v>
      </c>
      <c r="GZ62" s="889">
        <v>-1866164</v>
      </c>
      <c r="HA62" s="889">
        <v>0</v>
      </c>
      <c r="HB62" s="889">
        <v>-1866164</v>
      </c>
      <c r="HC62" s="889">
        <v>0</v>
      </c>
      <c r="HD62" s="889">
        <v>0</v>
      </c>
      <c r="HE62" s="889">
        <v>0</v>
      </c>
      <c r="HF62" s="889">
        <v>0</v>
      </c>
      <c r="HG62" s="889">
        <v>0</v>
      </c>
      <c r="HH62" s="889">
        <v>0</v>
      </c>
      <c r="HI62" s="889">
        <v>0</v>
      </c>
      <c r="HJ62" s="889">
        <v>0</v>
      </c>
      <c r="HK62" s="889">
        <v>0</v>
      </c>
      <c r="HL62" s="889">
        <v>32436449</v>
      </c>
      <c r="HM62" s="889">
        <v>0</v>
      </c>
      <c r="HN62" s="889">
        <v>32436449</v>
      </c>
      <c r="HO62" s="889">
        <v>35030</v>
      </c>
      <c r="HP62" s="889">
        <v>0</v>
      </c>
      <c r="HQ62" s="889">
        <v>35030</v>
      </c>
      <c r="HR62" s="889">
        <v>-6207229</v>
      </c>
      <c r="HS62" s="889">
        <v>0</v>
      </c>
      <c r="HT62" s="889">
        <v>-6207229</v>
      </c>
      <c r="HU62" s="889">
        <v>-531797</v>
      </c>
      <c r="HV62" s="889">
        <v>0</v>
      </c>
      <c r="HW62" s="889">
        <v>-531797</v>
      </c>
      <c r="HX62" s="889">
        <v>0</v>
      </c>
      <c r="HY62" s="889">
        <v>0</v>
      </c>
      <c r="HZ62" s="889">
        <v>0</v>
      </c>
      <c r="IA62" s="889">
        <v>-1866164</v>
      </c>
      <c r="IB62" s="889">
        <v>0</v>
      </c>
      <c r="IC62" s="889">
        <v>-1866164</v>
      </c>
      <c r="ID62" s="889">
        <v>0</v>
      </c>
      <c r="IE62" s="889">
        <v>0</v>
      </c>
      <c r="IF62" s="889">
        <v>0</v>
      </c>
      <c r="IG62" s="889">
        <v>-8570160</v>
      </c>
      <c r="IH62" s="889">
        <v>0</v>
      </c>
      <c r="II62" s="889">
        <v>-8570160</v>
      </c>
      <c r="IJ62" s="889">
        <v>23866289</v>
      </c>
      <c r="IK62" s="889">
        <v>0</v>
      </c>
      <c r="IL62" s="889">
        <v>23866289</v>
      </c>
      <c r="IM62" s="884" t="s">
        <v>674</v>
      </c>
      <c r="IN62" s="884" t="s">
        <v>673</v>
      </c>
      <c r="IO62" s="884" t="s">
        <v>1672</v>
      </c>
      <c r="IP62" s="884" t="s">
        <v>2349</v>
      </c>
      <c r="IQ62" s="884" t="s">
        <v>2409</v>
      </c>
    </row>
    <row r="63" spans="1:251" x14ac:dyDescent="0.2">
      <c r="A63" s="884" t="s">
        <v>3311</v>
      </c>
      <c r="B63" s="884" t="s">
        <v>186</v>
      </c>
      <c r="C63" s="884" t="s">
        <v>185</v>
      </c>
      <c r="D63" s="889">
        <v>1277536293</v>
      </c>
      <c r="E63" s="889">
        <v>0</v>
      </c>
      <c r="F63" s="889">
        <v>1277536293</v>
      </c>
      <c r="G63" s="889">
        <v>-12016162</v>
      </c>
      <c r="H63" s="889">
        <v>0</v>
      </c>
      <c r="I63" s="889">
        <v>-12016162</v>
      </c>
      <c r="J63" s="889">
        <v>0</v>
      </c>
      <c r="K63" s="889">
        <v>0</v>
      </c>
      <c r="L63" s="889">
        <v>0</v>
      </c>
      <c r="M63" s="889">
        <v>738132</v>
      </c>
      <c r="N63" s="889">
        <v>0</v>
      </c>
      <c r="O63" s="889">
        <v>738132</v>
      </c>
      <c r="P63" s="889">
        <v>0</v>
      </c>
      <c r="Q63" s="889">
        <v>0</v>
      </c>
      <c r="R63" s="889">
        <v>0</v>
      </c>
      <c r="S63" s="889">
        <v>1095475</v>
      </c>
      <c r="T63" s="889">
        <v>0</v>
      </c>
      <c r="U63" s="889">
        <v>1095475</v>
      </c>
      <c r="V63" s="889">
        <v>1833607</v>
      </c>
      <c r="W63" s="889">
        <v>0</v>
      </c>
      <c r="X63" s="889">
        <v>1833607</v>
      </c>
      <c r="Y63" s="889">
        <v>-2499616</v>
      </c>
      <c r="Z63" s="889">
        <v>0</v>
      </c>
      <c r="AA63" s="889">
        <v>-2499616</v>
      </c>
      <c r="AB63" s="889">
        <v>-797</v>
      </c>
      <c r="AC63" s="889">
        <v>0</v>
      </c>
      <c r="AD63" s="889">
        <v>-797</v>
      </c>
      <c r="AE63" s="889">
        <v>-370846</v>
      </c>
      <c r="AF63" s="889">
        <v>0</v>
      </c>
      <c r="AG63" s="889">
        <v>-370846</v>
      </c>
      <c r="AH63" s="889">
        <v>0</v>
      </c>
      <c r="AI63" s="889">
        <v>0</v>
      </c>
      <c r="AJ63" s="889">
        <v>0</v>
      </c>
      <c r="AK63" s="889">
        <v>0</v>
      </c>
      <c r="AL63" s="889">
        <v>0</v>
      </c>
      <c r="AM63" s="889">
        <v>0</v>
      </c>
      <c r="AN63" s="889">
        <v>-4780</v>
      </c>
      <c r="AO63" s="889">
        <v>0</v>
      </c>
      <c r="AP63" s="889">
        <v>-4780</v>
      </c>
      <c r="AQ63" s="889">
        <v>0</v>
      </c>
      <c r="AR63" s="889">
        <v>0</v>
      </c>
      <c r="AS63" s="889">
        <v>0</v>
      </c>
      <c r="AT63" s="889">
        <v>-366066</v>
      </c>
      <c r="AU63" s="889">
        <v>0</v>
      </c>
      <c r="AV63" s="889">
        <v>-366066</v>
      </c>
      <c r="AW63" s="889">
        <v>0</v>
      </c>
      <c r="AX63" s="889">
        <v>0</v>
      </c>
      <c r="AY63" s="889">
        <v>0</v>
      </c>
      <c r="AZ63" s="889">
        <v>31630449</v>
      </c>
      <c r="BA63" s="889">
        <v>0</v>
      </c>
      <c r="BB63" s="889">
        <v>31630449</v>
      </c>
      <c r="BC63" s="889">
        <v>-500740</v>
      </c>
      <c r="BD63" s="889">
        <v>0</v>
      </c>
      <c r="BE63" s="889">
        <v>-500740</v>
      </c>
      <c r="BF63" s="889">
        <v>-15897070</v>
      </c>
      <c r="BG63" s="889">
        <v>0</v>
      </c>
      <c r="BH63" s="889">
        <v>-15897070</v>
      </c>
      <c r="BI63" s="889">
        <v>2103359</v>
      </c>
      <c r="BJ63" s="889">
        <v>0</v>
      </c>
      <c r="BK63" s="889">
        <v>2103359</v>
      </c>
      <c r="BL63" s="889">
        <v>0</v>
      </c>
      <c r="BM63" s="889">
        <v>0</v>
      </c>
      <c r="BN63" s="889">
        <v>0</v>
      </c>
      <c r="BO63" s="889">
        <v>0</v>
      </c>
      <c r="BP63" s="889">
        <v>0</v>
      </c>
      <c r="BQ63" s="889">
        <v>0</v>
      </c>
      <c r="BR63" s="889">
        <v>0</v>
      </c>
      <c r="BS63" s="889">
        <v>0</v>
      </c>
      <c r="BT63" s="889">
        <v>0</v>
      </c>
      <c r="BU63" s="889">
        <v>0</v>
      </c>
      <c r="BV63" s="889">
        <v>0</v>
      </c>
      <c r="BW63" s="889">
        <v>0</v>
      </c>
      <c r="BX63" s="889">
        <v>0</v>
      </c>
      <c r="BY63" s="889">
        <v>0</v>
      </c>
      <c r="BZ63" s="889">
        <v>0</v>
      </c>
      <c r="CA63" s="889">
        <v>-21760</v>
      </c>
      <c r="CB63" s="889">
        <v>0</v>
      </c>
      <c r="CC63" s="889">
        <v>-21760</v>
      </c>
      <c r="CD63" s="889">
        <v>-44503</v>
      </c>
      <c r="CE63" s="889">
        <v>0</v>
      </c>
      <c r="CF63" s="889">
        <v>-44503</v>
      </c>
      <c r="CG63" s="889">
        <v>14399273</v>
      </c>
      <c r="CH63" s="889">
        <v>0</v>
      </c>
      <c r="CI63" s="889">
        <v>14399273</v>
      </c>
      <c r="CJ63" s="889">
        <v>-100340</v>
      </c>
      <c r="CK63" s="889">
        <v>0</v>
      </c>
      <c r="CL63" s="889">
        <v>-100340</v>
      </c>
      <c r="CM63" s="889">
        <v>-86305</v>
      </c>
      <c r="CN63" s="889">
        <v>0</v>
      </c>
      <c r="CO63" s="889">
        <v>-86305</v>
      </c>
      <c r="CP63" s="889">
        <v>-75157640</v>
      </c>
      <c r="CQ63" s="889">
        <v>0</v>
      </c>
      <c r="CR63" s="889">
        <v>-75157640</v>
      </c>
      <c r="CS63" s="889">
        <v>-8277447</v>
      </c>
      <c r="CT63" s="889">
        <v>0</v>
      </c>
      <c r="CU63" s="889">
        <v>-8277447</v>
      </c>
      <c r="CV63" s="889">
        <v>-83621733</v>
      </c>
      <c r="CW63" s="889">
        <v>0</v>
      </c>
      <c r="CX63" s="889">
        <v>-83621733</v>
      </c>
      <c r="CY63" s="889">
        <v>-165846</v>
      </c>
      <c r="CZ63" s="889">
        <v>0</v>
      </c>
      <c r="DA63" s="889">
        <v>-165846</v>
      </c>
      <c r="DB63" s="889">
        <v>2243</v>
      </c>
      <c r="DC63" s="889">
        <v>0</v>
      </c>
      <c r="DD63" s="889">
        <v>2243</v>
      </c>
      <c r="DE63" s="889">
        <v>-65781</v>
      </c>
      <c r="DF63" s="889">
        <v>0</v>
      </c>
      <c r="DG63" s="889">
        <v>-65781</v>
      </c>
      <c r="DH63" s="889">
        <v>-2286</v>
      </c>
      <c r="DI63" s="889">
        <v>0</v>
      </c>
      <c r="DJ63" s="889">
        <v>-2286</v>
      </c>
      <c r="DK63" s="889">
        <v>0</v>
      </c>
      <c r="DL63" s="889">
        <v>0</v>
      </c>
      <c r="DM63" s="889">
        <v>0</v>
      </c>
      <c r="DN63" s="889">
        <v>0</v>
      </c>
      <c r="DO63" s="889">
        <v>0</v>
      </c>
      <c r="DP63" s="889">
        <v>0</v>
      </c>
      <c r="DQ63" s="889">
        <v>0</v>
      </c>
      <c r="DR63" s="889">
        <v>0</v>
      </c>
      <c r="DS63" s="889">
        <v>0</v>
      </c>
      <c r="DT63" s="889">
        <v>0</v>
      </c>
      <c r="DU63" s="889">
        <v>0</v>
      </c>
      <c r="DV63" s="889">
        <v>0</v>
      </c>
      <c r="DW63" s="889">
        <v>0</v>
      </c>
      <c r="DX63" s="889">
        <v>0</v>
      </c>
      <c r="DY63" s="889">
        <v>0</v>
      </c>
      <c r="DZ63" s="889">
        <v>0</v>
      </c>
      <c r="EA63" s="889">
        <v>0</v>
      </c>
      <c r="EB63" s="889">
        <v>0</v>
      </c>
      <c r="EC63" s="889">
        <v>0</v>
      </c>
      <c r="ED63" s="889">
        <v>0</v>
      </c>
      <c r="EE63" s="889">
        <v>0</v>
      </c>
      <c r="EF63" s="889">
        <v>0</v>
      </c>
      <c r="EG63" s="889">
        <v>0</v>
      </c>
      <c r="EH63" s="889">
        <v>0</v>
      </c>
      <c r="EI63" s="889">
        <v>0</v>
      </c>
      <c r="EJ63" s="889">
        <v>0</v>
      </c>
      <c r="EK63" s="889">
        <v>0</v>
      </c>
      <c r="EL63" s="889">
        <v>-231671</v>
      </c>
      <c r="EM63" s="889">
        <v>0</v>
      </c>
      <c r="EN63" s="889">
        <v>-231671</v>
      </c>
      <c r="EO63" s="889">
        <v>0</v>
      </c>
      <c r="EP63" s="889">
        <v>0</v>
      </c>
      <c r="EQ63" s="889">
        <v>0</v>
      </c>
      <c r="ER63" s="889">
        <v>0</v>
      </c>
      <c r="ES63" s="889">
        <v>0</v>
      </c>
      <c r="ET63" s="889">
        <v>0</v>
      </c>
      <c r="EU63" s="889">
        <v>0</v>
      </c>
      <c r="EV63" s="889">
        <v>0</v>
      </c>
      <c r="EW63" s="889">
        <v>0</v>
      </c>
      <c r="EX63" s="889">
        <v>0</v>
      </c>
      <c r="EY63" s="889">
        <v>0</v>
      </c>
      <c r="EZ63" s="889">
        <v>0</v>
      </c>
      <c r="FA63" s="889">
        <v>0</v>
      </c>
      <c r="FB63" s="889">
        <v>0</v>
      </c>
      <c r="FC63" s="889">
        <v>0</v>
      </c>
      <c r="FD63" s="889">
        <v>0</v>
      </c>
      <c r="FE63" s="889">
        <v>0</v>
      </c>
      <c r="FF63" s="889">
        <v>0</v>
      </c>
      <c r="FG63" s="889">
        <v>0</v>
      </c>
      <c r="FH63" s="889">
        <v>0</v>
      </c>
      <c r="FI63" s="889">
        <v>0</v>
      </c>
      <c r="FJ63" s="889">
        <v>0</v>
      </c>
      <c r="FK63" s="889">
        <v>0</v>
      </c>
      <c r="FL63" s="889">
        <v>0</v>
      </c>
      <c r="FM63" s="889">
        <v>0</v>
      </c>
      <c r="FN63" s="889">
        <v>0</v>
      </c>
      <c r="FO63" s="889">
        <v>0</v>
      </c>
      <c r="FP63" s="889">
        <v>0</v>
      </c>
      <c r="FQ63" s="889">
        <v>0</v>
      </c>
      <c r="FR63" s="889">
        <v>0</v>
      </c>
      <c r="FS63" s="889">
        <v>-27</v>
      </c>
      <c r="FT63" s="889">
        <v>0</v>
      </c>
      <c r="FU63" s="889">
        <v>-27</v>
      </c>
      <c r="FV63" s="889">
        <v>0</v>
      </c>
      <c r="FW63" s="889">
        <v>0</v>
      </c>
      <c r="FX63" s="889">
        <v>0</v>
      </c>
      <c r="FY63" s="889">
        <v>-61717</v>
      </c>
      <c r="FZ63" s="889">
        <v>0</v>
      </c>
      <c r="GA63" s="889">
        <v>-61717</v>
      </c>
      <c r="GB63" s="889">
        <v>384</v>
      </c>
      <c r="GC63" s="889">
        <v>0</v>
      </c>
      <c r="GD63" s="889">
        <v>384</v>
      </c>
      <c r="GE63" s="889">
        <v>50219</v>
      </c>
      <c r="GF63" s="889">
        <v>0</v>
      </c>
      <c r="GG63" s="889">
        <v>50219</v>
      </c>
      <c r="GH63" s="889">
        <v>0</v>
      </c>
      <c r="GI63" s="889">
        <v>0</v>
      </c>
      <c r="GJ63" s="889">
        <v>0</v>
      </c>
      <c r="GK63" s="889">
        <v>-16946040</v>
      </c>
      <c r="GL63" s="889">
        <v>0</v>
      </c>
      <c r="GM63" s="889">
        <v>-16946040</v>
      </c>
      <c r="GN63" s="889">
        <v>2645676</v>
      </c>
      <c r="GO63" s="889">
        <v>0</v>
      </c>
      <c r="GP63" s="889">
        <v>2645676</v>
      </c>
      <c r="GQ63" s="889">
        <v>0</v>
      </c>
      <c r="GR63" s="889">
        <v>0</v>
      </c>
      <c r="GS63" s="889">
        <v>0</v>
      </c>
      <c r="GT63" s="889">
        <v>-55182477</v>
      </c>
      <c r="GU63" s="889">
        <v>0</v>
      </c>
      <c r="GV63" s="889">
        <v>-55182477</v>
      </c>
      <c r="GW63" s="889">
        <v>0</v>
      </c>
      <c r="GX63" s="889">
        <v>0</v>
      </c>
      <c r="GY63" s="889">
        <v>0</v>
      </c>
      <c r="GZ63" s="889">
        <v>-69493982</v>
      </c>
      <c r="HA63" s="889">
        <v>0</v>
      </c>
      <c r="HB63" s="889">
        <v>-69493982</v>
      </c>
      <c r="HC63" s="889">
        <v>0</v>
      </c>
      <c r="HD63" s="889">
        <v>0</v>
      </c>
      <c r="HE63" s="889">
        <v>0</v>
      </c>
      <c r="HF63" s="889">
        <v>0</v>
      </c>
      <c r="HG63" s="889">
        <v>0</v>
      </c>
      <c r="HH63" s="889">
        <v>0</v>
      </c>
      <c r="HI63" s="889">
        <v>0</v>
      </c>
      <c r="HJ63" s="889">
        <v>0</v>
      </c>
      <c r="HK63" s="889">
        <v>0</v>
      </c>
      <c r="HL63" s="889">
        <v>1265520131</v>
      </c>
      <c r="HM63" s="889">
        <v>0</v>
      </c>
      <c r="HN63" s="889">
        <v>1265520131</v>
      </c>
      <c r="HO63" s="889">
        <v>1833607</v>
      </c>
      <c r="HP63" s="889">
        <v>0</v>
      </c>
      <c r="HQ63" s="889">
        <v>1833607</v>
      </c>
      <c r="HR63" s="889">
        <v>14399273</v>
      </c>
      <c r="HS63" s="889">
        <v>0</v>
      </c>
      <c r="HT63" s="889">
        <v>14399273</v>
      </c>
      <c r="HU63" s="889">
        <v>-83621733</v>
      </c>
      <c r="HV63" s="889">
        <v>0</v>
      </c>
      <c r="HW63" s="889">
        <v>-83621733</v>
      </c>
      <c r="HX63" s="889">
        <v>-231671</v>
      </c>
      <c r="HY63" s="889">
        <v>0</v>
      </c>
      <c r="HZ63" s="889">
        <v>-231671</v>
      </c>
      <c r="IA63" s="889">
        <v>-69493982</v>
      </c>
      <c r="IB63" s="889">
        <v>0</v>
      </c>
      <c r="IC63" s="889">
        <v>-69493982</v>
      </c>
      <c r="ID63" s="889">
        <v>0</v>
      </c>
      <c r="IE63" s="889">
        <v>0</v>
      </c>
      <c r="IF63" s="889">
        <v>0</v>
      </c>
      <c r="IG63" s="889">
        <v>-137114506</v>
      </c>
      <c r="IH63" s="889">
        <v>0</v>
      </c>
      <c r="II63" s="889">
        <v>-137114506</v>
      </c>
      <c r="IJ63" s="889">
        <v>1128405625</v>
      </c>
      <c r="IK63" s="889">
        <v>0</v>
      </c>
      <c r="IL63" s="889">
        <v>1128405625</v>
      </c>
      <c r="IM63" s="884" t="s">
        <v>726</v>
      </c>
      <c r="IN63" s="884" t="s">
        <v>670</v>
      </c>
      <c r="IO63" s="884" t="s">
        <v>1675</v>
      </c>
      <c r="IP63" s="884" t="s">
        <v>2343</v>
      </c>
      <c r="IQ63" s="884" t="s">
        <v>2410</v>
      </c>
    </row>
    <row r="64" spans="1:251" x14ac:dyDescent="0.2">
      <c r="A64" s="884" t="s">
        <v>3311</v>
      </c>
      <c r="B64" s="884" t="s">
        <v>188</v>
      </c>
      <c r="C64" s="884" t="s">
        <v>187</v>
      </c>
      <c r="D64" s="889">
        <v>82503984</v>
      </c>
      <c r="E64" s="889">
        <v>0</v>
      </c>
      <c r="F64" s="889">
        <v>82503984</v>
      </c>
      <c r="G64" s="889">
        <v>-1885912</v>
      </c>
      <c r="H64" s="889">
        <v>0</v>
      </c>
      <c r="I64" s="889">
        <v>-1885912</v>
      </c>
      <c r="J64" s="889">
        <v>0</v>
      </c>
      <c r="K64" s="889">
        <v>0</v>
      </c>
      <c r="L64" s="889">
        <v>0</v>
      </c>
      <c r="M64" s="889">
        <v>50613</v>
      </c>
      <c r="N64" s="889">
        <v>0</v>
      </c>
      <c r="O64" s="889">
        <v>50613</v>
      </c>
      <c r="P64" s="889">
        <v>0</v>
      </c>
      <c r="Q64" s="889">
        <v>0</v>
      </c>
      <c r="R64" s="889">
        <v>0</v>
      </c>
      <c r="S64" s="889">
        <v>261271</v>
      </c>
      <c r="T64" s="889">
        <v>0</v>
      </c>
      <c r="U64" s="889">
        <v>261271</v>
      </c>
      <c r="V64" s="889">
        <v>311884</v>
      </c>
      <c r="W64" s="889">
        <v>0</v>
      </c>
      <c r="X64" s="889">
        <v>311884</v>
      </c>
      <c r="Y64" s="889">
        <v>-6691471</v>
      </c>
      <c r="Z64" s="889">
        <v>0</v>
      </c>
      <c r="AA64" s="889">
        <v>-6691471</v>
      </c>
      <c r="AB64" s="889">
        <v>0</v>
      </c>
      <c r="AC64" s="889">
        <v>0</v>
      </c>
      <c r="AD64" s="889">
        <v>0</v>
      </c>
      <c r="AE64" s="889">
        <v>-215945</v>
      </c>
      <c r="AF64" s="889">
        <v>0</v>
      </c>
      <c r="AG64" s="889">
        <v>-215945</v>
      </c>
      <c r="AH64" s="889">
        <v>0</v>
      </c>
      <c r="AI64" s="889">
        <v>0</v>
      </c>
      <c r="AJ64" s="889">
        <v>0</v>
      </c>
      <c r="AK64" s="889">
        <v>0</v>
      </c>
      <c r="AL64" s="889">
        <v>0</v>
      </c>
      <c r="AM64" s="889">
        <v>0</v>
      </c>
      <c r="AN64" s="889">
        <v>673</v>
      </c>
      <c r="AO64" s="889">
        <v>0</v>
      </c>
      <c r="AP64" s="889">
        <v>673</v>
      </c>
      <c r="AQ64" s="889">
        <v>0</v>
      </c>
      <c r="AR64" s="889">
        <v>0</v>
      </c>
      <c r="AS64" s="889">
        <v>0</v>
      </c>
      <c r="AT64" s="889">
        <v>-216618</v>
      </c>
      <c r="AU64" s="889">
        <v>0</v>
      </c>
      <c r="AV64" s="889">
        <v>-216618</v>
      </c>
      <c r="AW64" s="889">
        <v>0</v>
      </c>
      <c r="AX64" s="889">
        <v>0</v>
      </c>
      <c r="AY64" s="889">
        <v>0</v>
      </c>
      <c r="AZ64" s="889">
        <v>1534858</v>
      </c>
      <c r="BA64" s="889">
        <v>0</v>
      </c>
      <c r="BB64" s="889">
        <v>1534858</v>
      </c>
      <c r="BC64" s="889">
        <v>-41613</v>
      </c>
      <c r="BD64" s="889">
        <v>0</v>
      </c>
      <c r="BE64" s="889">
        <v>-41613</v>
      </c>
      <c r="BF64" s="889">
        <v>-6988431</v>
      </c>
      <c r="BG64" s="889">
        <v>0</v>
      </c>
      <c r="BH64" s="889">
        <v>-6988431</v>
      </c>
      <c r="BI64" s="889">
        <v>33534</v>
      </c>
      <c r="BJ64" s="889">
        <v>0</v>
      </c>
      <c r="BK64" s="889">
        <v>33534</v>
      </c>
      <c r="BL64" s="889">
        <v>-60416</v>
      </c>
      <c r="BM64" s="889">
        <v>0</v>
      </c>
      <c r="BN64" s="889">
        <v>-60416</v>
      </c>
      <c r="BO64" s="889">
        <v>-13258</v>
      </c>
      <c r="BP64" s="889">
        <v>0</v>
      </c>
      <c r="BQ64" s="889">
        <v>-13258</v>
      </c>
      <c r="BR64" s="889">
        <v>-3852</v>
      </c>
      <c r="BS64" s="889">
        <v>0</v>
      </c>
      <c r="BT64" s="889">
        <v>-3852</v>
      </c>
      <c r="BU64" s="889">
        <v>0</v>
      </c>
      <c r="BV64" s="889">
        <v>0</v>
      </c>
      <c r="BW64" s="889">
        <v>0</v>
      </c>
      <c r="BX64" s="889">
        <v>0</v>
      </c>
      <c r="BY64" s="889">
        <v>0</v>
      </c>
      <c r="BZ64" s="889">
        <v>0</v>
      </c>
      <c r="CA64" s="889">
        <v>-24486</v>
      </c>
      <c r="CB64" s="889">
        <v>0</v>
      </c>
      <c r="CC64" s="889">
        <v>-24486</v>
      </c>
      <c r="CD64" s="889">
        <v>-1243</v>
      </c>
      <c r="CE64" s="889">
        <v>0</v>
      </c>
      <c r="CF64" s="889">
        <v>-1243</v>
      </c>
      <c r="CG64" s="889">
        <v>-12472323</v>
      </c>
      <c r="CH64" s="889">
        <v>0</v>
      </c>
      <c r="CI64" s="889">
        <v>-12472323</v>
      </c>
      <c r="CJ64" s="889">
        <v>0</v>
      </c>
      <c r="CK64" s="889">
        <v>0</v>
      </c>
      <c r="CL64" s="889">
        <v>0</v>
      </c>
      <c r="CM64" s="889">
        <v>1822</v>
      </c>
      <c r="CN64" s="889">
        <v>0</v>
      </c>
      <c r="CO64" s="889">
        <v>1822</v>
      </c>
      <c r="CP64" s="889">
        <v>-2216261</v>
      </c>
      <c r="CQ64" s="889">
        <v>0</v>
      </c>
      <c r="CR64" s="889">
        <v>-2216261</v>
      </c>
      <c r="CS64" s="889">
        <v>-607906</v>
      </c>
      <c r="CT64" s="889">
        <v>0</v>
      </c>
      <c r="CU64" s="889">
        <v>-607906</v>
      </c>
      <c r="CV64" s="889">
        <v>-2822345</v>
      </c>
      <c r="CW64" s="889">
        <v>0</v>
      </c>
      <c r="CX64" s="889">
        <v>-2822345</v>
      </c>
      <c r="CY64" s="889">
        <v>-224528</v>
      </c>
      <c r="CZ64" s="889">
        <v>0</v>
      </c>
      <c r="DA64" s="889">
        <v>-224528</v>
      </c>
      <c r="DB64" s="889">
        <v>-4393</v>
      </c>
      <c r="DC64" s="889">
        <v>0</v>
      </c>
      <c r="DD64" s="889">
        <v>-4393</v>
      </c>
      <c r="DE64" s="889">
        <v>0</v>
      </c>
      <c r="DF64" s="889">
        <v>0</v>
      </c>
      <c r="DG64" s="889">
        <v>0</v>
      </c>
      <c r="DH64" s="889">
        <v>0</v>
      </c>
      <c r="DI64" s="889">
        <v>0</v>
      </c>
      <c r="DJ64" s="889">
        <v>0</v>
      </c>
      <c r="DK64" s="889">
        <v>-13951</v>
      </c>
      <c r="DL64" s="889">
        <v>0</v>
      </c>
      <c r="DM64" s="889">
        <v>-13951</v>
      </c>
      <c r="DN64" s="889">
        <v>-6986</v>
      </c>
      <c r="DO64" s="889">
        <v>0</v>
      </c>
      <c r="DP64" s="889">
        <v>-6986</v>
      </c>
      <c r="DQ64" s="889">
        <v>0</v>
      </c>
      <c r="DR64" s="889">
        <v>0</v>
      </c>
      <c r="DS64" s="889">
        <v>0</v>
      </c>
      <c r="DT64" s="889">
        <v>0</v>
      </c>
      <c r="DU64" s="889">
        <v>0</v>
      </c>
      <c r="DV64" s="889">
        <v>0</v>
      </c>
      <c r="DW64" s="889">
        <v>0</v>
      </c>
      <c r="DX64" s="889">
        <v>0</v>
      </c>
      <c r="DY64" s="889">
        <v>0</v>
      </c>
      <c r="DZ64" s="889">
        <v>0</v>
      </c>
      <c r="EA64" s="889">
        <v>0</v>
      </c>
      <c r="EB64" s="889">
        <v>0</v>
      </c>
      <c r="EC64" s="889">
        <v>0</v>
      </c>
      <c r="ED64" s="889">
        <v>0</v>
      </c>
      <c r="EE64" s="889">
        <v>0</v>
      </c>
      <c r="EF64" s="889">
        <v>0</v>
      </c>
      <c r="EG64" s="889">
        <v>0</v>
      </c>
      <c r="EH64" s="889">
        <v>0</v>
      </c>
      <c r="EI64" s="889">
        <v>0</v>
      </c>
      <c r="EJ64" s="889">
        <v>0</v>
      </c>
      <c r="EK64" s="889">
        <v>0</v>
      </c>
      <c r="EL64" s="889">
        <v>-249858</v>
      </c>
      <c r="EM64" s="889">
        <v>0</v>
      </c>
      <c r="EN64" s="889">
        <v>-249858</v>
      </c>
      <c r="EO64" s="889">
        <v>0</v>
      </c>
      <c r="EP64" s="889">
        <v>0</v>
      </c>
      <c r="EQ64" s="889">
        <v>0</v>
      </c>
      <c r="ER64" s="889">
        <v>0</v>
      </c>
      <c r="ES64" s="889">
        <v>0</v>
      </c>
      <c r="ET64" s="889">
        <v>0</v>
      </c>
      <c r="EU64" s="889">
        <v>0</v>
      </c>
      <c r="EV64" s="889">
        <v>0</v>
      </c>
      <c r="EW64" s="889">
        <v>0</v>
      </c>
      <c r="EX64" s="889">
        <v>0</v>
      </c>
      <c r="EY64" s="889">
        <v>0</v>
      </c>
      <c r="EZ64" s="889">
        <v>0</v>
      </c>
      <c r="FA64" s="889">
        <v>0</v>
      </c>
      <c r="FB64" s="889">
        <v>0</v>
      </c>
      <c r="FC64" s="889">
        <v>0</v>
      </c>
      <c r="FD64" s="889">
        <v>0</v>
      </c>
      <c r="FE64" s="889">
        <v>0</v>
      </c>
      <c r="FF64" s="889">
        <v>0</v>
      </c>
      <c r="FG64" s="889">
        <v>0</v>
      </c>
      <c r="FH64" s="889">
        <v>0</v>
      </c>
      <c r="FI64" s="889">
        <v>0</v>
      </c>
      <c r="FJ64" s="889">
        <v>0</v>
      </c>
      <c r="FK64" s="889">
        <v>0</v>
      </c>
      <c r="FL64" s="889">
        <v>0</v>
      </c>
      <c r="FM64" s="889">
        <v>-3853</v>
      </c>
      <c r="FN64" s="889">
        <v>0</v>
      </c>
      <c r="FO64" s="889">
        <v>-3853</v>
      </c>
      <c r="FP64" s="889">
        <v>0</v>
      </c>
      <c r="FQ64" s="889">
        <v>0</v>
      </c>
      <c r="FR64" s="889">
        <v>0</v>
      </c>
      <c r="FS64" s="889">
        <v>-1500</v>
      </c>
      <c r="FT64" s="889">
        <v>0</v>
      </c>
      <c r="FU64" s="889">
        <v>-1500</v>
      </c>
      <c r="FV64" s="889">
        <v>0</v>
      </c>
      <c r="FW64" s="889">
        <v>0</v>
      </c>
      <c r="FX64" s="889">
        <v>0</v>
      </c>
      <c r="FY64" s="889">
        <v>-19354</v>
      </c>
      <c r="FZ64" s="889">
        <v>0</v>
      </c>
      <c r="GA64" s="889">
        <v>-19354</v>
      </c>
      <c r="GB64" s="889">
        <v>0</v>
      </c>
      <c r="GC64" s="889">
        <v>0</v>
      </c>
      <c r="GD64" s="889">
        <v>0</v>
      </c>
      <c r="GE64" s="889">
        <v>0</v>
      </c>
      <c r="GF64" s="889">
        <v>0</v>
      </c>
      <c r="GG64" s="889">
        <v>0</v>
      </c>
      <c r="GH64" s="889">
        <v>0</v>
      </c>
      <c r="GI64" s="889">
        <v>0</v>
      </c>
      <c r="GJ64" s="889">
        <v>0</v>
      </c>
      <c r="GK64" s="889">
        <v>-4095285</v>
      </c>
      <c r="GL64" s="889">
        <v>0</v>
      </c>
      <c r="GM64" s="889">
        <v>-4095285</v>
      </c>
      <c r="GN64" s="889">
        <v>661281</v>
      </c>
      <c r="GO64" s="889">
        <v>0</v>
      </c>
      <c r="GP64" s="889">
        <v>661281</v>
      </c>
      <c r="GQ64" s="889">
        <v>-694</v>
      </c>
      <c r="GR64" s="889">
        <v>0</v>
      </c>
      <c r="GS64" s="889">
        <v>-694</v>
      </c>
      <c r="GT64" s="889">
        <v>-3319421</v>
      </c>
      <c r="GU64" s="889">
        <v>0</v>
      </c>
      <c r="GV64" s="889">
        <v>-3319421</v>
      </c>
      <c r="GW64" s="889">
        <v>0</v>
      </c>
      <c r="GX64" s="889">
        <v>0</v>
      </c>
      <c r="GY64" s="889">
        <v>0</v>
      </c>
      <c r="GZ64" s="889">
        <v>-6778826</v>
      </c>
      <c r="HA64" s="889">
        <v>0</v>
      </c>
      <c r="HB64" s="889">
        <v>-6778826</v>
      </c>
      <c r="HC64" s="889">
        <v>0</v>
      </c>
      <c r="HD64" s="889">
        <v>0</v>
      </c>
      <c r="HE64" s="889">
        <v>0</v>
      </c>
      <c r="HF64" s="889">
        <v>0</v>
      </c>
      <c r="HG64" s="889">
        <v>0</v>
      </c>
      <c r="HH64" s="889">
        <v>0</v>
      </c>
      <c r="HI64" s="889">
        <v>0</v>
      </c>
      <c r="HJ64" s="889">
        <v>0</v>
      </c>
      <c r="HK64" s="889">
        <v>0</v>
      </c>
      <c r="HL64" s="889">
        <v>80618072</v>
      </c>
      <c r="HM64" s="889">
        <v>0</v>
      </c>
      <c r="HN64" s="889">
        <v>80618072</v>
      </c>
      <c r="HO64" s="889">
        <v>311884</v>
      </c>
      <c r="HP64" s="889">
        <v>0</v>
      </c>
      <c r="HQ64" s="889">
        <v>311884</v>
      </c>
      <c r="HR64" s="889">
        <v>-12472323</v>
      </c>
      <c r="HS64" s="889">
        <v>0</v>
      </c>
      <c r="HT64" s="889">
        <v>-12472323</v>
      </c>
      <c r="HU64" s="889">
        <v>-2822345</v>
      </c>
      <c r="HV64" s="889">
        <v>0</v>
      </c>
      <c r="HW64" s="889">
        <v>-2822345</v>
      </c>
      <c r="HX64" s="889">
        <v>-249858</v>
      </c>
      <c r="HY64" s="889">
        <v>0</v>
      </c>
      <c r="HZ64" s="889">
        <v>-249858</v>
      </c>
      <c r="IA64" s="889">
        <v>-6778826</v>
      </c>
      <c r="IB64" s="889">
        <v>0</v>
      </c>
      <c r="IC64" s="889">
        <v>-6778826</v>
      </c>
      <c r="ID64" s="889">
        <v>0</v>
      </c>
      <c r="IE64" s="889">
        <v>0</v>
      </c>
      <c r="IF64" s="889">
        <v>0</v>
      </c>
      <c r="IG64" s="889">
        <v>-22011468</v>
      </c>
      <c r="IH64" s="889">
        <v>0</v>
      </c>
      <c r="II64" s="889">
        <v>-22011468</v>
      </c>
      <c r="IJ64" s="889">
        <v>58606604</v>
      </c>
      <c r="IK64" s="889">
        <v>0</v>
      </c>
      <c r="IL64" s="889">
        <v>58606604</v>
      </c>
      <c r="IM64" s="884" t="s">
        <v>701</v>
      </c>
      <c r="IN64" s="884" t="s">
        <v>700</v>
      </c>
      <c r="IO64" s="884" t="s">
        <v>1672</v>
      </c>
      <c r="IP64" s="884" t="s">
        <v>2345</v>
      </c>
      <c r="IQ64" s="884" t="s">
        <v>2411</v>
      </c>
    </row>
    <row r="65" spans="1:251" x14ac:dyDescent="0.2">
      <c r="A65" s="884" t="s">
        <v>3311</v>
      </c>
      <c r="B65" s="884" t="s">
        <v>190</v>
      </c>
      <c r="C65" s="884" t="s">
        <v>189</v>
      </c>
      <c r="D65" s="889">
        <v>40022350</v>
      </c>
      <c r="E65" s="889">
        <v>0</v>
      </c>
      <c r="F65" s="889">
        <v>40022350</v>
      </c>
      <c r="G65" s="889">
        <v>-9338925</v>
      </c>
      <c r="H65" s="889">
        <v>0</v>
      </c>
      <c r="I65" s="889">
        <v>-9338925</v>
      </c>
      <c r="J65" s="889">
        <v>0</v>
      </c>
      <c r="K65" s="889">
        <v>0</v>
      </c>
      <c r="L65" s="889">
        <v>0</v>
      </c>
      <c r="M65" s="889">
        <v>74265</v>
      </c>
      <c r="N65" s="889">
        <v>0</v>
      </c>
      <c r="O65" s="889">
        <v>74265</v>
      </c>
      <c r="P65" s="889">
        <v>0</v>
      </c>
      <c r="Q65" s="889">
        <v>0</v>
      </c>
      <c r="R65" s="889">
        <v>0</v>
      </c>
      <c r="S65" s="889">
        <v>4207744</v>
      </c>
      <c r="T65" s="889">
        <v>0</v>
      </c>
      <c r="U65" s="889">
        <v>4207744</v>
      </c>
      <c r="V65" s="889">
        <v>4282009</v>
      </c>
      <c r="W65" s="889">
        <v>0</v>
      </c>
      <c r="X65" s="889">
        <v>4282009</v>
      </c>
      <c r="Y65" s="889">
        <v>-2812177</v>
      </c>
      <c r="Z65" s="889">
        <v>0</v>
      </c>
      <c r="AA65" s="889">
        <v>-2812177</v>
      </c>
      <c r="AB65" s="889">
        <v>0</v>
      </c>
      <c r="AC65" s="889">
        <v>0</v>
      </c>
      <c r="AD65" s="889">
        <v>0</v>
      </c>
      <c r="AE65" s="889">
        <v>-89482</v>
      </c>
      <c r="AF65" s="889">
        <v>0</v>
      </c>
      <c r="AG65" s="889">
        <v>-89482</v>
      </c>
      <c r="AH65" s="889">
        <v>0</v>
      </c>
      <c r="AI65" s="889">
        <v>0</v>
      </c>
      <c r="AJ65" s="889">
        <v>0</v>
      </c>
      <c r="AK65" s="889">
        <v>0</v>
      </c>
      <c r="AL65" s="889">
        <v>0</v>
      </c>
      <c r="AM65" s="889">
        <v>0</v>
      </c>
      <c r="AN65" s="889">
        <v>0</v>
      </c>
      <c r="AO65" s="889">
        <v>0</v>
      </c>
      <c r="AP65" s="889">
        <v>0</v>
      </c>
      <c r="AQ65" s="889">
        <v>0</v>
      </c>
      <c r="AR65" s="889">
        <v>0</v>
      </c>
      <c r="AS65" s="889">
        <v>0</v>
      </c>
      <c r="AT65" s="889">
        <v>-89482</v>
      </c>
      <c r="AU65" s="889">
        <v>0</v>
      </c>
      <c r="AV65" s="889">
        <v>-89482</v>
      </c>
      <c r="AW65" s="889">
        <v>0</v>
      </c>
      <c r="AX65" s="889">
        <v>0</v>
      </c>
      <c r="AY65" s="889">
        <v>0</v>
      </c>
      <c r="AZ65" s="889">
        <v>816637</v>
      </c>
      <c r="BA65" s="889">
        <v>0</v>
      </c>
      <c r="BB65" s="889">
        <v>816637</v>
      </c>
      <c r="BC65" s="889">
        <v>-241169</v>
      </c>
      <c r="BD65" s="889">
        <v>0</v>
      </c>
      <c r="BE65" s="889">
        <v>-241169</v>
      </c>
      <c r="BF65" s="889">
        <v>-1467900</v>
      </c>
      <c r="BG65" s="889">
        <v>0</v>
      </c>
      <c r="BH65" s="889">
        <v>-1467900</v>
      </c>
      <c r="BI65" s="889">
        <v>71010</v>
      </c>
      <c r="BJ65" s="889">
        <v>0</v>
      </c>
      <c r="BK65" s="889">
        <v>71010</v>
      </c>
      <c r="BL65" s="889">
        <v>-61798</v>
      </c>
      <c r="BM65" s="889">
        <v>0</v>
      </c>
      <c r="BN65" s="889">
        <v>-61798</v>
      </c>
      <c r="BO65" s="889">
        <v>0</v>
      </c>
      <c r="BP65" s="889">
        <v>0</v>
      </c>
      <c r="BQ65" s="889">
        <v>0</v>
      </c>
      <c r="BR65" s="889">
        <v>-15887</v>
      </c>
      <c r="BS65" s="889">
        <v>0</v>
      </c>
      <c r="BT65" s="889">
        <v>-15887</v>
      </c>
      <c r="BU65" s="889">
        <v>0</v>
      </c>
      <c r="BV65" s="889">
        <v>0</v>
      </c>
      <c r="BW65" s="889">
        <v>0</v>
      </c>
      <c r="BX65" s="889">
        <v>0</v>
      </c>
      <c r="BY65" s="889">
        <v>0</v>
      </c>
      <c r="BZ65" s="889">
        <v>0</v>
      </c>
      <c r="CA65" s="889">
        <v>-2903</v>
      </c>
      <c r="CB65" s="889">
        <v>0</v>
      </c>
      <c r="CC65" s="889">
        <v>-2903</v>
      </c>
      <c r="CD65" s="889">
        <v>-1488</v>
      </c>
      <c r="CE65" s="889">
        <v>0</v>
      </c>
      <c r="CF65" s="889">
        <v>-1488</v>
      </c>
      <c r="CG65" s="889">
        <v>-3805157</v>
      </c>
      <c r="CH65" s="889">
        <v>0</v>
      </c>
      <c r="CI65" s="889">
        <v>-3805157</v>
      </c>
      <c r="CJ65" s="889">
        <v>0</v>
      </c>
      <c r="CK65" s="889">
        <v>0</v>
      </c>
      <c r="CL65" s="889">
        <v>0</v>
      </c>
      <c r="CM65" s="889">
        <v>0</v>
      </c>
      <c r="CN65" s="889">
        <v>0</v>
      </c>
      <c r="CO65" s="889">
        <v>0</v>
      </c>
      <c r="CP65" s="889">
        <v>-295268</v>
      </c>
      <c r="CQ65" s="889">
        <v>0</v>
      </c>
      <c r="CR65" s="889">
        <v>-295268</v>
      </c>
      <c r="CS65" s="889">
        <v>-10864</v>
      </c>
      <c r="CT65" s="889">
        <v>0</v>
      </c>
      <c r="CU65" s="889">
        <v>-10864</v>
      </c>
      <c r="CV65" s="889">
        <v>-306132</v>
      </c>
      <c r="CW65" s="889">
        <v>0</v>
      </c>
      <c r="CX65" s="889">
        <v>-306132</v>
      </c>
      <c r="CY65" s="889">
        <v>-7662</v>
      </c>
      <c r="CZ65" s="889">
        <v>0</v>
      </c>
      <c r="DA65" s="889">
        <v>-7662</v>
      </c>
      <c r="DB65" s="889">
        <v>0</v>
      </c>
      <c r="DC65" s="889">
        <v>0</v>
      </c>
      <c r="DD65" s="889">
        <v>0</v>
      </c>
      <c r="DE65" s="889">
        <v>0</v>
      </c>
      <c r="DF65" s="889">
        <v>0</v>
      </c>
      <c r="DG65" s="889">
        <v>0</v>
      </c>
      <c r="DH65" s="889">
        <v>0</v>
      </c>
      <c r="DI65" s="889">
        <v>0</v>
      </c>
      <c r="DJ65" s="889">
        <v>0</v>
      </c>
      <c r="DK65" s="889">
        <v>0</v>
      </c>
      <c r="DL65" s="889">
        <v>0</v>
      </c>
      <c r="DM65" s="889">
        <v>0</v>
      </c>
      <c r="DN65" s="889">
        <v>0</v>
      </c>
      <c r="DO65" s="889">
        <v>0</v>
      </c>
      <c r="DP65" s="889">
        <v>0</v>
      </c>
      <c r="DQ65" s="889">
        <v>0</v>
      </c>
      <c r="DR65" s="889">
        <v>0</v>
      </c>
      <c r="DS65" s="889">
        <v>0</v>
      </c>
      <c r="DT65" s="889">
        <v>0</v>
      </c>
      <c r="DU65" s="889">
        <v>0</v>
      </c>
      <c r="DV65" s="889">
        <v>0</v>
      </c>
      <c r="DW65" s="889">
        <v>0</v>
      </c>
      <c r="DX65" s="889">
        <v>0</v>
      </c>
      <c r="DY65" s="889">
        <v>0</v>
      </c>
      <c r="DZ65" s="889">
        <v>0</v>
      </c>
      <c r="EA65" s="889">
        <v>0</v>
      </c>
      <c r="EB65" s="889">
        <v>0</v>
      </c>
      <c r="EC65" s="889">
        <v>-532</v>
      </c>
      <c r="ED65" s="889">
        <v>0</v>
      </c>
      <c r="EE65" s="889">
        <v>-532</v>
      </c>
      <c r="EF65" s="889">
        <v>0</v>
      </c>
      <c r="EG65" s="889">
        <v>0</v>
      </c>
      <c r="EH65" s="889">
        <v>0</v>
      </c>
      <c r="EI65" s="889">
        <v>0</v>
      </c>
      <c r="EJ65" s="889">
        <v>0</v>
      </c>
      <c r="EK65" s="889">
        <v>0</v>
      </c>
      <c r="EL65" s="889">
        <v>-8194</v>
      </c>
      <c r="EM65" s="889">
        <v>0</v>
      </c>
      <c r="EN65" s="889">
        <v>-8194</v>
      </c>
      <c r="EO65" s="889">
        <v>0</v>
      </c>
      <c r="EP65" s="889">
        <v>0</v>
      </c>
      <c r="EQ65" s="889">
        <v>0</v>
      </c>
      <c r="ER65" s="889">
        <v>0</v>
      </c>
      <c r="ES65" s="889">
        <v>0</v>
      </c>
      <c r="ET65" s="889">
        <v>0</v>
      </c>
      <c r="EU65" s="889">
        <v>0</v>
      </c>
      <c r="EV65" s="889">
        <v>0</v>
      </c>
      <c r="EW65" s="889">
        <v>0</v>
      </c>
      <c r="EX65" s="889">
        <v>0</v>
      </c>
      <c r="EY65" s="889">
        <v>0</v>
      </c>
      <c r="EZ65" s="889">
        <v>0</v>
      </c>
      <c r="FA65" s="889">
        <v>0</v>
      </c>
      <c r="FB65" s="889">
        <v>0</v>
      </c>
      <c r="FC65" s="889">
        <v>0</v>
      </c>
      <c r="FD65" s="889">
        <v>0</v>
      </c>
      <c r="FE65" s="889">
        <v>0</v>
      </c>
      <c r="FF65" s="889">
        <v>0</v>
      </c>
      <c r="FG65" s="889">
        <v>0</v>
      </c>
      <c r="FH65" s="889">
        <v>0</v>
      </c>
      <c r="FI65" s="889">
        <v>0</v>
      </c>
      <c r="FJ65" s="889">
        <v>0</v>
      </c>
      <c r="FK65" s="889">
        <v>0</v>
      </c>
      <c r="FL65" s="889">
        <v>0</v>
      </c>
      <c r="FM65" s="889">
        <v>-15887</v>
      </c>
      <c r="FN65" s="889">
        <v>0</v>
      </c>
      <c r="FO65" s="889">
        <v>-15887</v>
      </c>
      <c r="FP65" s="889">
        <v>0</v>
      </c>
      <c r="FQ65" s="889">
        <v>0</v>
      </c>
      <c r="FR65" s="889">
        <v>0</v>
      </c>
      <c r="FS65" s="889">
        <v>0</v>
      </c>
      <c r="FT65" s="889">
        <v>0</v>
      </c>
      <c r="FU65" s="889">
        <v>0</v>
      </c>
      <c r="FV65" s="889">
        <v>0</v>
      </c>
      <c r="FW65" s="889">
        <v>0</v>
      </c>
      <c r="FX65" s="889">
        <v>0</v>
      </c>
      <c r="FY65" s="889">
        <v>-55970</v>
      </c>
      <c r="FZ65" s="889">
        <v>0</v>
      </c>
      <c r="GA65" s="889">
        <v>-55970</v>
      </c>
      <c r="GB65" s="889">
        <v>481</v>
      </c>
      <c r="GC65" s="889">
        <v>0</v>
      </c>
      <c r="GD65" s="889">
        <v>481</v>
      </c>
      <c r="GE65" s="889">
        <v>134</v>
      </c>
      <c r="GF65" s="889">
        <v>0</v>
      </c>
      <c r="GG65" s="889">
        <v>134</v>
      </c>
      <c r="GH65" s="889">
        <v>0</v>
      </c>
      <c r="GI65" s="889">
        <v>0</v>
      </c>
      <c r="GJ65" s="889">
        <v>0</v>
      </c>
      <c r="GK65" s="889">
        <v>-1148735</v>
      </c>
      <c r="GL65" s="889">
        <v>0</v>
      </c>
      <c r="GM65" s="889">
        <v>-1148735</v>
      </c>
      <c r="GN65" s="889">
        <v>114945</v>
      </c>
      <c r="GO65" s="889">
        <v>0</v>
      </c>
      <c r="GP65" s="889">
        <v>114945</v>
      </c>
      <c r="GQ65" s="889">
        <v>0</v>
      </c>
      <c r="GR65" s="889">
        <v>0</v>
      </c>
      <c r="GS65" s="889">
        <v>0</v>
      </c>
      <c r="GT65" s="889">
        <v>-660854</v>
      </c>
      <c r="GU65" s="889">
        <v>0</v>
      </c>
      <c r="GV65" s="889">
        <v>-660854</v>
      </c>
      <c r="GW65" s="889">
        <v>0</v>
      </c>
      <c r="GX65" s="889">
        <v>0</v>
      </c>
      <c r="GY65" s="889">
        <v>0</v>
      </c>
      <c r="GZ65" s="889">
        <v>-1765886</v>
      </c>
      <c r="HA65" s="889">
        <v>0</v>
      </c>
      <c r="HB65" s="889">
        <v>-1765886</v>
      </c>
      <c r="HC65" s="889">
        <v>0</v>
      </c>
      <c r="HD65" s="889">
        <v>0</v>
      </c>
      <c r="HE65" s="889">
        <v>0</v>
      </c>
      <c r="HF65" s="889">
        <v>0</v>
      </c>
      <c r="HG65" s="889">
        <v>0</v>
      </c>
      <c r="HH65" s="889">
        <v>0</v>
      </c>
      <c r="HI65" s="889">
        <v>0</v>
      </c>
      <c r="HJ65" s="889">
        <v>0</v>
      </c>
      <c r="HK65" s="889">
        <v>0</v>
      </c>
      <c r="HL65" s="889">
        <v>30683425</v>
      </c>
      <c r="HM65" s="889">
        <v>0</v>
      </c>
      <c r="HN65" s="889">
        <v>30683425</v>
      </c>
      <c r="HO65" s="889">
        <v>4282009</v>
      </c>
      <c r="HP65" s="889">
        <v>0</v>
      </c>
      <c r="HQ65" s="889">
        <v>4282009</v>
      </c>
      <c r="HR65" s="889">
        <v>-3805157</v>
      </c>
      <c r="HS65" s="889">
        <v>0</v>
      </c>
      <c r="HT65" s="889">
        <v>-3805157</v>
      </c>
      <c r="HU65" s="889">
        <v>-306132</v>
      </c>
      <c r="HV65" s="889">
        <v>0</v>
      </c>
      <c r="HW65" s="889">
        <v>-306132</v>
      </c>
      <c r="HX65" s="889">
        <v>-8194</v>
      </c>
      <c r="HY65" s="889">
        <v>0</v>
      </c>
      <c r="HZ65" s="889">
        <v>-8194</v>
      </c>
      <c r="IA65" s="889">
        <v>-1765886</v>
      </c>
      <c r="IB65" s="889">
        <v>0</v>
      </c>
      <c r="IC65" s="889">
        <v>-1765886</v>
      </c>
      <c r="ID65" s="889">
        <v>0</v>
      </c>
      <c r="IE65" s="889">
        <v>0</v>
      </c>
      <c r="IF65" s="889">
        <v>0</v>
      </c>
      <c r="IG65" s="889">
        <v>-1603360</v>
      </c>
      <c r="IH65" s="889">
        <v>0</v>
      </c>
      <c r="II65" s="889">
        <v>-1603360</v>
      </c>
      <c r="IJ65" s="889">
        <v>29080065</v>
      </c>
      <c r="IK65" s="889">
        <v>0</v>
      </c>
      <c r="IL65" s="889">
        <v>29080065</v>
      </c>
      <c r="IM65" s="884" t="s">
        <v>711</v>
      </c>
      <c r="IN65" s="884" t="s">
        <v>676</v>
      </c>
      <c r="IO65" s="884" t="s">
        <v>1672</v>
      </c>
      <c r="IP65" s="884" t="s">
        <v>2349</v>
      </c>
      <c r="IQ65" s="884" t="s">
        <v>2412</v>
      </c>
    </row>
    <row r="66" spans="1:251" x14ac:dyDescent="0.2">
      <c r="A66" s="884" t="s">
        <v>3311</v>
      </c>
      <c r="B66" s="884" t="s">
        <v>192</v>
      </c>
      <c r="C66" s="884" t="s">
        <v>191</v>
      </c>
      <c r="D66" s="889">
        <v>242837897</v>
      </c>
      <c r="E66" s="889">
        <v>1246198</v>
      </c>
      <c r="F66" s="889">
        <v>244084095</v>
      </c>
      <c r="G66" s="889">
        <v>-4187594</v>
      </c>
      <c r="H66" s="889">
        <v>-12922</v>
      </c>
      <c r="I66" s="889">
        <v>-4200516</v>
      </c>
      <c r="J66" s="889">
        <v>0</v>
      </c>
      <c r="K66" s="889">
        <v>0</v>
      </c>
      <c r="L66" s="889">
        <v>0</v>
      </c>
      <c r="M66" s="889">
        <v>252081</v>
      </c>
      <c r="N66" s="889">
        <v>0</v>
      </c>
      <c r="O66" s="889">
        <v>252081</v>
      </c>
      <c r="P66" s="889">
        <v>0</v>
      </c>
      <c r="Q66" s="889">
        <v>0</v>
      </c>
      <c r="R66" s="889">
        <v>0</v>
      </c>
      <c r="S66" s="889">
        <v>-452035</v>
      </c>
      <c r="T66" s="889">
        <v>0</v>
      </c>
      <c r="U66" s="889">
        <v>-452035</v>
      </c>
      <c r="V66" s="889">
        <v>-199954</v>
      </c>
      <c r="W66" s="889">
        <v>0</v>
      </c>
      <c r="X66" s="889">
        <v>-199954</v>
      </c>
      <c r="Y66" s="889">
        <v>-51028941</v>
      </c>
      <c r="Z66" s="889">
        <v>-27167</v>
      </c>
      <c r="AA66" s="889">
        <v>-51056108</v>
      </c>
      <c r="AB66" s="889">
        <v>-59644</v>
      </c>
      <c r="AC66" s="889">
        <v>0</v>
      </c>
      <c r="AD66" s="889">
        <v>-59644</v>
      </c>
      <c r="AE66" s="889">
        <v>-2430880</v>
      </c>
      <c r="AF66" s="889">
        <v>0</v>
      </c>
      <c r="AG66" s="889">
        <v>-2430880</v>
      </c>
      <c r="AH66" s="889">
        <v>-8151</v>
      </c>
      <c r="AI66" s="889">
        <v>0</v>
      </c>
      <c r="AJ66" s="889">
        <v>-8151</v>
      </c>
      <c r="AK66" s="889">
        <v>0</v>
      </c>
      <c r="AL66" s="889">
        <v>0</v>
      </c>
      <c r="AM66" s="889">
        <v>0</v>
      </c>
      <c r="AN66" s="889">
        <v>-19156</v>
      </c>
      <c r="AO66" s="889">
        <v>0</v>
      </c>
      <c r="AP66" s="889">
        <v>-19156</v>
      </c>
      <c r="AQ66" s="889">
        <v>0</v>
      </c>
      <c r="AR66" s="889">
        <v>0</v>
      </c>
      <c r="AS66" s="889">
        <v>0</v>
      </c>
      <c r="AT66" s="889">
        <v>-2403573</v>
      </c>
      <c r="AU66" s="889">
        <v>0</v>
      </c>
      <c r="AV66" s="889">
        <v>-2403573</v>
      </c>
      <c r="AW66" s="889">
        <v>441</v>
      </c>
      <c r="AX66" s="889">
        <v>0</v>
      </c>
      <c r="AY66" s="889">
        <v>441</v>
      </c>
      <c r="AZ66" s="889">
        <v>3268480</v>
      </c>
      <c r="BA66" s="889">
        <v>22227</v>
      </c>
      <c r="BB66" s="889">
        <v>3290707</v>
      </c>
      <c r="BC66" s="889">
        <v>-115767</v>
      </c>
      <c r="BD66" s="889">
        <v>-454</v>
      </c>
      <c r="BE66" s="889">
        <v>-116221</v>
      </c>
      <c r="BF66" s="889">
        <v>-19298092</v>
      </c>
      <c r="BG66" s="889">
        <v>0</v>
      </c>
      <c r="BH66" s="889">
        <v>-19298092</v>
      </c>
      <c r="BI66" s="889">
        <v>138073</v>
      </c>
      <c r="BJ66" s="889">
        <v>0</v>
      </c>
      <c r="BK66" s="889">
        <v>138073</v>
      </c>
      <c r="BL66" s="889">
        <v>-219433</v>
      </c>
      <c r="BM66" s="889">
        <v>0</v>
      </c>
      <c r="BN66" s="889">
        <v>-219433</v>
      </c>
      <c r="BO66" s="889">
        <v>0</v>
      </c>
      <c r="BP66" s="889">
        <v>0</v>
      </c>
      <c r="BQ66" s="889">
        <v>0</v>
      </c>
      <c r="BR66" s="889">
        <v>-144860</v>
      </c>
      <c r="BS66" s="889">
        <v>0</v>
      </c>
      <c r="BT66" s="889">
        <v>-144860</v>
      </c>
      <c r="BU66" s="889">
        <v>-9261</v>
      </c>
      <c r="BV66" s="889">
        <v>0</v>
      </c>
      <c r="BW66" s="889">
        <v>-9261</v>
      </c>
      <c r="BX66" s="889">
        <v>0</v>
      </c>
      <c r="BY66" s="889">
        <v>0</v>
      </c>
      <c r="BZ66" s="889">
        <v>0</v>
      </c>
      <c r="CA66" s="889">
        <v>-285281</v>
      </c>
      <c r="CB66" s="889">
        <v>0</v>
      </c>
      <c r="CC66" s="889">
        <v>-285281</v>
      </c>
      <c r="CD66" s="889">
        <v>-22888</v>
      </c>
      <c r="CE66" s="889">
        <v>0</v>
      </c>
      <c r="CF66" s="889">
        <v>-22888</v>
      </c>
      <c r="CG66" s="889">
        <v>-70148850</v>
      </c>
      <c r="CH66" s="889">
        <v>-5394</v>
      </c>
      <c r="CI66" s="889">
        <v>-70154244</v>
      </c>
      <c r="CJ66" s="889">
        <v>-21618</v>
      </c>
      <c r="CK66" s="889">
        <v>0</v>
      </c>
      <c r="CL66" s="889">
        <v>-21618</v>
      </c>
      <c r="CM66" s="889">
        <v>-10674</v>
      </c>
      <c r="CN66" s="889">
        <v>0</v>
      </c>
      <c r="CO66" s="889">
        <v>-10674</v>
      </c>
      <c r="CP66" s="889">
        <v>-3825492</v>
      </c>
      <c r="CQ66" s="889">
        <v>-41924</v>
      </c>
      <c r="CR66" s="889">
        <v>-3867416</v>
      </c>
      <c r="CS66" s="889">
        <v>-470859</v>
      </c>
      <c r="CT66" s="889">
        <v>0</v>
      </c>
      <c r="CU66" s="889">
        <v>-470859</v>
      </c>
      <c r="CV66" s="889">
        <v>-4328643</v>
      </c>
      <c r="CW66" s="889">
        <v>-41924</v>
      </c>
      <c r="CX66" s="889">
        <v>-4370567</v>
      </c>
      <c r="CY66" s="889">
        <v>-761267</v>
      </c>
      <c r="CZ66" s="889">
        <v>0</v>
      </c>
      <c r="DA66" s="889">
        <v>-761267</v>
      </c>
      <c r="DB66" s="889">
        <v>-2451</v>
      </c>
      <c r="DC66" s="889">
        <v>0</v>
      </c>
      <c r="DD66" s="889">
        <v>-2451</v>
      </c>
      <c r="DE66" s="889">
        <v>-319223</v>
      </c>
      <c r="DF66" s="889">
        <v>0</v>
      </c>
      <c r="DG66" s="889">
        <v>-319223</v>
      </c>
      <c r="DH66" s="889">
        <v>4319</v>
      </c>
      <c r="DI66" s="889">
        <v>0</v>
      </c>
      <c r="DJ66" s="889">
        <v>4319</v>
      </c>
      <c r="DK66" s="889">
        <v>-9140</v>
      </c>
      <c r="DL66" s="889">
        <v>0</v>
      </c>
      <c r="DM66" s="889">
        <v>-9140</v>
      </c>
      <c r="DN66" s="889">
        <v>0</v>
      </c>
      <c r="DO66" s="889">
        <v>0</v>
      </c>
      <c r="DP66" s="889">
        <v>0</v>
      </c>
      <c r="DQ66" s="889">
        <v>0</v>
      </c>
      <c r="DR66" s="889">
        <v>0</v>
      </c>
      <c r="DS66" s="889">
        <v>0</v>
      </c>
      <c r="DT66" s="889">
        <v>-1329</v>
      </c>
      <c r="DU66" s="889">
        <v>0</v>
      </c>
      <c r="DV66" s="889">
        <v>-1329</v>
      </c>
      <c r="DW66" s="889">
        <v>-13920</v>
      </c>
      <c r="DX66" s="889">
        <v>0</v>
      </c>
      <c r="DY66" s="889">
        <v>-13920</v>
      </c>
      <c r="DZ66" s="889">
        <v>0</v>
      </c>
      <c r="EA66" s="889">
        <v>0</v>
      </c>
      <c r="EB66" s="889">
        <v>0</v>
      </c>
      <c r="EC66" s="889">
        <v>0</v>
      </c>
      <c r="ED66" s="889">
        <v>-150928</v>
      </c>
      <c r="EE66" s="889">
        <v>-150928</v>
      </c>
      <c r="EF66" s="889">
        <v>0</v>
      </c>
      <c r="EG66" s="889">
        <v>0</v>
      </c>
      <c r="EH66" s="889">
        <v>0</v>
      </c>
      <c r="EI66" s="889">
        <v>-150928</v>
      </c>
      <c r="EJ66" s="889">
        <v>0</v>
      </c>
      <c r="EK66" s="889">
        <v>0</v>
      </c>
      <c r="EL66" s="889">
        <v>-1103011</v>
      </c>
      <c r="EM66" s="889">
        <v>-150928</v>
      </c>
      <c r="EN66" s="889">
        <v>-1253939</v>
      </c>
      <c r="EO66" s="889">
        <v>0</v>
      </c>
      <c r="EP66" s="889">
        <v>0</v>
      </c>
      <c r="EQ66" s="889">
        <v>0</v>
      </c>
      <c r="ER66" s="889">
        <v>0</v>
      </c>
      <c r="ES66" s="889">
        <v>0</v>
      </c>
      <c r="ET66" s="889">
        <v>0</v>
      </c>
      <c r="EU66" s="889">
        <v>5273</v>
      </c>
      <c r="EV66" s="889">
        <v>0</v>
      </c>
      <c r="EW66" s="889">
        <v>5273</v>
      </c>
      <c r="EX66" s="889">
        <v>0</v>
      </c>
      <c r="EY66" s="889">
        <v>0</v>
      </c>
      <c r="EZ66" s="889">
        <v>0</v>
      </c>
      <c r="FA66" s="889">
        <v>0</v>
      </c>
      <c r="FB66" s="889">
        <v>0</v>
      </c>
      <c r="FC66" s="889">
        <v>0</v>
      </c>
      <c r="FD66" s="889">
        <v>0</v>
      </c>
      <c r="FE66" s="889">
        <v>0</v>
      </c>
      <c r="FF66" s="889">
        <v>0</v>
      </c>
      <c r="FG66" s="889">
        <v>0</v>
      </c>
      <c r="FH66" s="889">
        <v>0</v>
      </c>
      <c r="FI66" s="889">
        <v>0</v>
      </c>
      <c r="FJ66" s="889">
        <v>0</v>
      </c>
      <c r="FK66" s="889">
        <v>0</v>
      </c>
      <c r="FL66" s="889">
        <v>0</v>
      </c>
      <c r="FM66" s="889">
        <v>-146176</v>
      </c>
      <c r="FN66" s="889">
        <v>0</v>
      </c>
      <c r="FO66" s="889">
        <v>-146176</v>
      </c>
      <c r="FP66" s="889">
        <v>-2833</v>
      </c>
      <c r="FQ66" s="889">
        <v>0</v>
      </c>
      <c r="FR66" s="889">
        <v>-2833</v>
      </c>
      <c r="FS66" s="889">
        <v>-3000</v>
      </c>
      <c r="FT66" s="889">
        <v>0</v>
      </c>
      <c r="FU66" s="889">
        <v>-3000</v>
      </c>
      <c r="FV66" s="889">
        <v>374</v>
      </c>
      <c r="FW66" s="889">
        <v>0</v>
      </c>
      <c r="FX66" s="889">
        <v>374</v>
      </c>
      <c r="FY66" s="889">
        <v>-309422</v>
      </c>
      <c r="FZ66" s="889">
        <v>0</v>
      </c>
      <c r="GA66" s="889">
        <v>-309422</v>
      </c>
      <c r="GB66" s="889">
        <v>947</v>
      </c>
      <c r="GC66" s="889">
        <v>0</v>
      </c>
      <c r="GD66" s="889">
        <v>947</v>
      </c>
      <c r="GE66" s="889">
        <v>3059</v>
      </c>
      <c r="GF66" s="889">
        <v>0</v>
      </c>
      <c r="GG66" s="889">
        <v>3059</v>
      </c>
      <c r="GH66" s="889">
        <v>0</v>
      </c>
      <c r="GI66" s="889">
        <v>0</v>
      </c>
      <c r="GJ66" s="889">
        <v>0</v>
      </c>
      <c r="GK66" s="889">
        <v>-23094852</v>
      </c>
      <c r="GL66" s="889">
        <v>-7048</v>
      </c>
      <c r="GM66" s="889">
        <v>-23101900</v>
      </c>
      <c r="GN66" s="889">
        <v>840635</v>
      </c>
      <c r="GO66" s="889">
        <v>0</v>
      </c>
      <c r="GP66" s="889">
        <v>840635</v>
      </c>
      <c r="GQ66" s="889">
        <v>-11476</v>
      </c>
      <c r="GR66" s="889">
        <v>0</v>
      </c>
      <c r="GS66" s="889">
        <v>-11476</v>
      </c>
      <c r="GT66" s="889">
        <v>-8782284</v>
      </c>
      <c r="GU66" s="889">
        <v>-183055</v>
      </c>
      <c r="GV66" s="889">
        <v>-8965339</v>
      </c>
      <c r="GW66" s="889">
        <v>0</v>
      </c>
      <c r="GX66" s="889">
        <v>0</v>
      </c>
      <c r="GY66" s="889">
        <v>0</v>
      </c>
      <c r="GZ66" s="889">
        <v>-31499755</v>
      </c>
      <c r="HA66" s="889">
        <v>-190103</v>
      </c>
      <c r="HB66" s="889">
        <v>-31689858</v>
      </c>
      <c r="HC66" s="889">
        <v>0</v>
      </c>
      <c r="HD66" s="889">
        <v>0</v>
      </c>
      <c r="HE66" s="889">
        <v>0</v>
      </c>
      <c r="HF66" s="889">
        <v>0</v>
      </c>
      <c r="HG66" s="889">
        <v>0</v>
      </c>
      <c r="HH66" s="889">
        <v>0</v>
      </c>
      <c r="HI66" s="889">
        <v>0</v>
      </c>
      <c r="HJ66" s="889">
        <v>0</v>
      </c>
      <c r="HK66" s="889">
        <v>0</v>
      </c>
      <c r="HL66" s="889">
        <v>238650303</v>
      </c>
      <c r="HM66" s="889">
        <v>1233276</v>
      </c>
      <c r="HN66" s="889">
        <v>239883579</v>
      </c>
      <c r="HO66" s="889">
        <v>-199954</v>
      </c>
      <c r="HP66" s="889">
        <v>0</v>
      </c>
      <c r="HQ66" s="889">
        <v>-199954</v>
      </c>
      <c r="HR66" s="889">
        <v>-70148850</v>
      </c>
      <c r="HS66" s="889">
        <v>-5394</v>
      </c>
      <c r="HT66" s="889">
        <v>-70154244</v>
      </c>
      <c r="HU66" s="889">
        <v>-4328643</v>
      </c>
      <c r="HV66" s="889">
        <v>-41924</v>
      </c>
      <c r="HW66" s="889">
        <v>-4370567</v>
      </c>
      <c r="HX66" s="889">
        <v>-1103011</v>
      </c>
      <c r="HY66" s="889">
        <v>-150928</v>
      </c>
      <c r="HZ66" s="889">
        <v>-1253939</v>
      </c>
      <c r="IA66" s="889">
        <v>-31499755</v>
      </c>
      <c r="IB66" s="889">
        <v>-190103</v>
      </c>
      <c r="IC66" s="889">
        <v>-31689858</v>
      </c>
      <c r="ID66" s="889">
        <v>0</v>
      </c>
      <c r="IE66" s="889">
        <v>0</v>
      </c>
      <c r="IF66" s="889">
        <v>0</v>
      </c>
      <c r="IG66" s="889">
        <v>-107280213</v>
      </c>
      <c r="IH66" s="889">
        <v>-388349</v>
      </c>
      <c r="II66" s="889">
        <v>-107668562</v>
      </c>
      <c r="IJ66" s="889">
        <v>131370090</v>
      </c>
      <c r="IK66" s="889">
        <v>844927</v>
      </c>
      <c r="IL66" s="889">
        <v>132215017</v>
      </c>
      <c r="IM66" s="884" t="s">
        <v>669</v>
      </c>
      <c r="IN66" s="884" t="s">
        <v>676</v>
      </c>
      <c r="IO66" s="884" t="s">
        <v>669</v>
      </c>
      <c r="IP66" s="884" t="s">
        <v>2344</v>
      </c>
      <c r="IQ66" s="884" t="s">
        <v>2413</v>
      </c>
    </row>
    <row r="67" spans="1:251" x14ac:dyDescent="0.2">
      <c r="A67" s="884" t="s">
        <v>3311</v>
      </c>
      <c r="B67" s="884" t="s">
        <v>194</v>
      </c>
      <c r="C67" s="884" t="s">
        <v>193</v>
      </c>
      <c r="D67" s="889">
        <v>45327379</v>
      </c>
      <c r="E67" s="889">
        <v>0</v>
      </c>
      <c r="F67" s="889">
        <v>45327379</v>
      </c>
      <c r="G67" s="889">
        <v>-673839</v>
      </c>
      <c r="H67" s="889">
        <v>0</v>
      </c>
      <c r="I67" s="889">
        <v>-673839</v>
      </c>
      <c r="J67" s="889">
        <v>0</v>
      </c>
      <c r="K67" s="889">
        <v>0</v>
      </c>
      <c r="L67" s="889">
        <v>0</v>
      </c>
      <c r="M67" s="889">
        <v>64039</v>
      </c>
      <c r="N67" s="889">
        <v>0</v>
      </c>
      <c r="O67" s="889">
        <v>64039</v>
      </c>
      <c r="P67" s="889">
        <v>0</v>
      </c>
      <c r="Q67" s="889">
        <v>0</v>
      </c>
      <c r="R67" s="889">
        <v>0</v>
      </c>
      <c r="S67" s="889">
        <v>40461</v>
      </c>
      <c r="T67" s="889">
        <v>0</v>
      </c>
      <c r="U67" s="889">
        <v>40461</v>
      </c>
      <c r="V67" s="889">
        <v>104500</v>
      </c>
      <c r="W67" s="889">
        <v>0</v>
      </c>
      <c r="X67" s="889">
        <v>104500</v>
      </c>
      <c r="Y67" s="889">
        <v>-7018153</v>
      </c>
      <c r="Z67" s="889">
        <v>0</v>
      </c>
      <c r="AA67" s="889">
        <v>-7018153</v>
      </c>
      <c r="AB67" s="889">
        <v>-7440</v>
      </c>
      <c r="AC67" s="889">
        <v>0</v>
      </c>
      <c r="AD67" s="889">
        <v>-7440</v>
      </c>
      <c r="AE67" s="889">
        <v>-366246</v>
      </c>
      <c r="AF67" s="889">
        <v>0</v>
      </c>
      <c r="AG67" s="889">
        <v>-366246</v>
      </c>
      <c r="AH67" s="889">
        <v>-1074</v>
      </c>
      <c r="AI67" s="889">
        <v>0</v>
      </c>
      <c r="AJ67" s="889">
        <v>-1074</v>
      </c>
      <c r="AK67" s="889">
        <v>0</v>
      </c>
      <c r="AL67" s="889">
        <v>0</v>
      </c>
      <c r="AM67" s="889">
        <v>0</v>
      </c>
      <c r="AN67" s="889">
        <v>-5287</v>
      </c>
      <c r="AO67" s="889">
        <v>0</v>
      </c>
      <c r="AP67" s="889">
        <v>-5287</v>
      </c>
      <c r="AQ67" s="889">
        <v>0</v>
      </c>
      <c r="AR67" s="889">
        <v>0</v>
      </c>
      <c r="AS67" s="889">
        <v>0</v>
      </c>
      <c r="AT67" s="889">
        <v>-359885</v>
      </c>
      <c r="AU67" s="889">
        <v>0</v>
      </c>
      <c r="AV67" s="889">
        <v>-359885</v>
      </c>
      <c r="AW67" s="889">
        <v>0</v>
      </c>
      <c r="AX67" s="889">
        <v>0</v>
      </c>
      <c r="AY67" s="889">
        <v>0</v>
      </c>
      <c r="AZ67" s="889">
        <v>638738</v>
      </c>
      <c r="BA67" s="889">
        <v>0</v>
      </c>
      <c r="BB67" s="889">
        <v>638738</v>
      </c>
      <c r="BC67" s="889">
        <v>-13289</v>
      </c>
      <c r="BD67" s="889">
        <v>0</v>
      </c>
      <c r="BE67" s="889">
        <v>-13289</v>
      </c>
      <c r="BF67" s="889">
        <v>-2593752</v>
      </c>
      <c r="BG67" s="889">
        <v>0</v>
      </c>
      <c r="BH67" s="889">
        <v>-2593752</v>
      </c>
      <c r="BI67" s="889">
        <v>-3140</v>
      </c>
      <c r="BJ67" s="889">
        <v>0</v>
      </c>
      <c r="BK67" s="889">
        <v>-3140</v>
      </c>
      <c r="BL67" s="889">
        <v>-57285</v>
      </c>
      <c r="BM67" s="889">
        <v>0</v>
      </c>
      <c r="BN67" s="889">
        <v>-57285</v>
      </c>
      <c r="BO67" s="889">
        <v>0</v>
      </c>
      <c r="BP67" s="889">
        <v>0</v>
      </c>
      <c r="BQ67" s="889">
        <v>0</v>
      </c>
      <c r="BR67" s="889">
        <v>-28588</v>
      </c>
      <c r="BS67" s="889">
        <v>0</v>
      </c>
      <c r="BT67" s="889">
        <v>-28588</v>
      </c>
      <c r="BU67" s="889">
        <v>-2763</v>
      </c>
      <c r="BV67" s="889">
        <v>0</v>
      </c>
      <c r="BW67" s="889">
        <v>-2763</v>
      </c>
      <c r="BX67" s="889">
        <v>-5</v>
      </c>
      <c r="BY67" s="889">
        <v>0</v>
      </c>
      <c r="BZ67" s="889">
        <v>-5</v>
      </c>
      <c r="CA67" s="889">
        <v>-23398</v>
      </c>
      <c r="CB67" s="889">
        <v>0</v>
      </c>
      <c r="CC67" s="889">
        <v>-23398</v>
      </c>
      <c r="CD67" s="889">
        <v>-1510</v>
      </c>
      <c r="CE67" s="889">
        <v>0</v>
      </c>
      <c r="CF67" s="889">
        <v>-1510</v>
      </c>
      <c r="CG67" s="889">
        <v>-9469391</v>
      </c>
      <c r="CH67" s="889">
        <v>0</v>
      </c>
      <c r="CI67" s="889">
        <v>-9469391</v>
      </c>
      <c r="CJ67" s="889">
        <v>0</v>
      </c>
      <c r="CK67" s="889">
        <v>0</v>
      </c>
      <c r="CL67" s="889">
        <v>0</v>
      </c>
      <c r="CM67" s="889">
        <v>0</v>
      </c>
      <c r="CN67" s="889">
        <v>0</v>
      </c>
      <c r="CO67" s="889">
        <v>0</v>
      </c>
      <c r="CP67" s="889">
        <v>-1222363</v>
      </c>
      <c r="CQ67" s="889">
        <v>0</v>
      </c>
      <c r="CR67" s="889">
        <v>-1222363</v>
      </c>
      <c r="CS67" s="889">
        <v>-124663</v>
      </c>
      <c r="CT67" s="889">
        <v>0</v>
      </c>
      <c r="CU67" s="889">
        <v>-124663</v>
      </c>
      <c r="CV67" s="889">
        <v>-1347026</v>
      </c>
      <c r="CW67" s="889">
        <v>0</v>
      </c>
      <c r="CX67" s="889">
        <v>-1347026</v>
      </c>
      <c r="CY67" s="889">
        <v>-14695</v>
      </c>
      <c r="CZ67" s="889">
        <v>0</v>
      </c>
      <c r="DA67" s="889">
        <v>-14695</v>
      </c>
      <c r="DB67" s="889">
        <v>-88549</v>
      </c>
      <c r="DC67" s="889">
        <v>0</v>
      </c>
      <c r="DD67" s="889">
        <v>-88549</v>
      </c>
      <c r="DE67" s="889">
        <v>0</v>
      </c>
      <c r="DF67" s="889">
        <v>0</v>
      </c>
      <c r="DG67" s="889">
        <v>0</v>
      </c>
      <c r="DH67" s="889">
        <v>0</v>
      </c>
      <c r="DI67" s="889">
        <v>0</v>
      </c>
      <c r="DJ67" s="889">
        <v>0</v>
      </c>
      <c r="DK67" s="889">
        <v>0</v>
      </c>
      <c r="DL67" s="889">
        <v>0</v>
      </c>
      <c r="DM67" s="889">
        <v>0</v>
      </c>
      <c r="DN67" s="889">
        <v>-367</v>
      </c>
      <c r="DO67" s="889">
        <v>0</v>
      </c>
      <c r="DP67" s="889">
        <v>-367</v>
      </c>
      <c r="DQ67" s="889">
        <v>0</v>
      </c>
      <c r="DR67" s="889">
        <v>0</v>
      </c>
      <c r="DS67" s="889">
        <v>0</v>
      </c>
      <c r="DT67" s="889">
        <v>0</v>
      </c>
      <c r="DU67" s="889">
        <v>0</v>
      </c>
      <c r="DV67" s="889">
        <v>0</v>
      </c>
      <c r="DW67" s="889">
        <v>0</v>
      </c>
      <c r="DX67" s="889">
        <v>0</v>
      </c>
      <c r="DY67" s="889">
        <v>0</v>
      </c>
      <c r="DZ67" s="889">
        <v>0</v>
      </c>
      <c r="EA67" s="889">
        <v>0</v>
      </c>
      <c r="EB67" s="889">
        <v>0</v>
      </c>
      <c r="EC67" s="889">
        <v>0</v>
      </c>
      <c r="ED67" s="889">
        <v>0</v>
      </c>
      <c r="EE67" s="889">
        <v>0</v>
      </c>
      <c r="EF67" s="889">
        <v>0</v>
      </c>
      <c r="EG67" s="889">
        <v>0</v>
      </c>
      <c r="EH67" s="889">
        <v>0</v>
      </c>
      <c r="EI67" s="889">
        <v>0</v>
      </c>
      <c r="EJ67" s="889">
        <v>0</v>
      </c>
      <c r="EK67" s="889">
        <v>0</v>
      </c>
      <c r="EL67" s="889">
        <v>-103611</v>
      </c>
      <c r="EM67" s="889">
        <v>0</v>
      </c>
      <c r="EN67" s="889">
        <v>-103611</v>
      </c>
      <c r="EO67" s="889">
        <v>0</v>
      </c>
      <c r="EP67" s="889">
        <v>0</v>
      </c>
      <c r="EQ67" s="889">
        <v>0</v>
      </c>
      <c r="ER67" s="889">
        <v>0</v>
      </c>
      <c r="ES67" s="889">
        <v>0</v>
      </c>
      <c r="ET67" s="889">
        <v>0</v>
      </c>
      <c r="EU67" s="889">
        <v>0</v>
      </c>
      <c r="EV67" s="889">
        <v>0</v>
      </c>
      <c r="EW67" s="889">
        <v>0</v>
      </c>
      <c r="EX67" s="889">
        <v>0</v>
      </c>
      <c r="EY67" s="889">
        <v>0</v>
      </c>
      <c r="EZ67" s="889">
        <v>0</v>
      </c>
      <c r="FA67" s="889">
        <v>0</v>
      </c>
      <c r="FB67" s="889">
        <v>0</v>
      </c>
      <c r="FC67" s="889">
        <v>0</v>
      </c>
      <c r="FD67" s="889">
        <v>0</v>
      </c>
      <c r="FE67" s="889">
        <v>0</v>
      </c>
      <c r="FF67" s="889">
        <v>0</v>
      </c>
      <c r="FG67" s="889">
        <v>0</v>
      </c>
      <c r="FH67" s="889">
        <v>0</v>
      </c>
      <c r="FI67" s="889">
        <v>0</v>
      </c>
      <c r="FJ67" s="889">
        <v>0</v>
      </c>
      <c r="FK67" s="889">
        <v>0</v>
      </c>
      <c r="FL67" s="889">
        <v>0</v>
      </c>
      <c r="FM67" s="889">
        <v>-28588</v>
      </c>
      <c r="FN67" s="889">
        <v>0</v>
      </c>
      <c r="FO67" s="889">
        <v>-28588</v>
      </c>
      <c r="FP67" s="889">
        <v>-2763</v>
      </c>
      <c r="FQ67" s="889">
        <v>0</v>
      </c>
      <c r="FR67" s="889">
        <v>-2763</v>
      </c>
      <c r="FS67" s="889">
        <v>0</v>
      </c>
      <c r="FT67" s="889">
        <v>0</v>
      </c>
      <c r="FU67" s="889">
        <v>0</v>
      </c>
      <c r="FV67" s="889">
        <v>0</v>
      </c>
      <c r="FW67" s="889">
        <v>0</v>
      </c>
      <c r="FX67" s="889">
        <v>0</v>
      </c>
      <c r="FY67" s="889">
        <v>-21714</v>
      </c>
      <c r="FZ67" s="889">
        <v>0</v>
      </c>
      <c r="GA67" s="889">
        <v>-21714</v>
      </c>
      <c r="GB67" s="889">
        <v>0</v>
      </c>
      <c r="GC67" s="889">
        <v>0</v>
      </c>
      <c r="GD67" s="889">
        <v>0</v>
      </c>
      <c r="GE67" s="889">
        <v>116</v>
      </c>
      <c r="GF67" s="889">
        <v>0</v>
      </c>
      <c r="GG67" s="889">
        <v>116</v>
      </c>
      <c r="GH67" s="889">
        <v>0</v>
      </c>
      <c r="GI67" s="889">
        <v>0</v>
      </c>
      <c r="GJ67" s="889">
        <v>0</v>
      </c>
      <c r="GK67" s="889">
        <v>-5088052</v>
      </c>
      <c r="GL67" s="889">
        <v>0</v>
      </c>
      <c r="GM67" s="889">
        <v>-5088052</v>
      </c>
      <c r="GN67" s="889">
        <v>-87735</v>
      </c>
      <c r="GO67" s="889">
        <v>0</v>
      </c>
      <c r="GP67" s="889">
        <v>-87735</v>
      </c>
      <c r="GQ67" s="889">
        <v>6702</v>
      </c>
      <c r="GR67" s="889">
        <v>0</v>
      </c>
      <c r="GS67" s="889">
        <v>6702</v>
      </c>
      <c r="GT67" s="889">
        <v>-1756560</v>
      </c>
      <c r="GU67" s="889">
        <v>0</v>
      </c>
      <c r="GV67" s="889">
        <v>-1756560</v>
      </c>
      <c r="GW67" s="889">
        <v>0</v>
      </c>
      <c r="GX67" s="889">
        <v>0</v>
      </c>
      <c r="GY67" s="889">
        <v>0</v>
      </c>
      <c r="GZ67" s="889">
        <v>-6978594</v>
      </c>
      <c r="HA67" s="889">
        <v>0</v>
      </c>
      <c r="HB67" s="889">
        <v>-6978594</v>
      </c>
      <c r="HC67" s="889">
        <v>0</v>
      </c>
      <c r="HD67" s="889">
        <v>0</v>
      </c>
      <c r="HE67" s="889">
        <v>0</v>
      </c>
      <c r="HF67" s="889">
        <v>0</v>
      </c>
      <c r="HG67" s="889">
        <v>0</v>
      </c>
      <c r="HH67" s="889">
        <v>0</v>
      </c>
      <c r="HI67" s="889">
        <v>0</v>
      </c>
      <c r="HJ67" s="889">
        <v>0</v>
      </c>
      <c r="HK67" s="889">
        <v>0</v>
      </c>
      <c r="HL67" s="889">
        <v>44653540</v>
      </c>
      <c r="HM67" s="889">
        <v>0</v>
      </c>
      <c r="HN67" s="889">
        <v>44653540</v>
      </c>
      <c r="HO67" s="889">
        <v>104500</v>
      </c>
      <c r="HP67" s="889">
        <v>0</v>
      </c>
      <c r="HQ67" s="889">
        <v>104500</v>
      </c>
      <c r="HR67" s="889">
        <v>-9469391</v>
      </c>
      <c r="HS67" s="889">
        <v>0</v>
      </c>
      <c r="HT67" s="889">
        <v>-9469391</v>
      </c>
      <c r="HU67" s="889">
        <v>-1347026</v>
      </c>
      <c r="HV67" s="889">
        <v>0</v>
      </c>
      <c r="HW67" s="889">
        <v>-1347026</v>
      </c>
      <c r="HX67" s="889">
        <v>-103611</v>
      </c>
      <c r="HY67" s="889">
        <v>0</v>
      </c>
      <c r="HZ67" s="889">
        <v>-103611</v>
      </c>
      <c r="IA67" s="889">
        <v>-6978594</v>
      </c>
      <c r="IB67" s="889">
        <v>0</v>
      </c>
      <c r="IC67" s="889">
        <v>-6978594</v>
      </c>
      <c r="ID67" s="889">
        <v>0</v>
      </c>
      <c r="IE67" s="889">
        <v>0</v>
      </c>
      <c r="IF67" s="889">
        <v>0</v>
      </c>
      <c r="IG67" s="889">
        <v>-17794122</v>
      </c>
      <c r="IH67" s="889">
        <v>0</v>
      </c>
      <c r="II67" s="889">
        <v>-17794122</v>
      </c>
      <c r="IJ67" s="889">
        <v>26859418</v>
      </c>
      <c r="IK67" s="889">
        <v>0</v>
      </c>
      <c r="IL67" s="889">
        <v>26859418</v>
      </c>
      <c r="IM67" s="884" t="s">
        <v>704</v>
      </c>
      <c r="IN67" s="884" t="s">
        <v>676</v>
      </c>
      <c r="IO67" s="884" t="s">
        <v>1672</v>
      </c>
      <c r="IP67" s="884" t="s">
        <v>2344</v>
      </c>
      <c r="IQ67" s="884" t="s">
        <v>2414</v>
      </c>
    </row>
    <row r="68" spans="1:251" x14ac:dyDescent="0.2">
      <c r="A68" s="884" t="s">
        <v>3311</v>
      </c>
      <c r="B68" s="884" t="s">
        <v>196</v>
      </c>
      <c r="C68" s="884" t="s">
        <v>195</v>
      </c>
      <c r="D68" s="889">
        <v>154890243</v>
      </c>
      <c r="E68" s="889">
        <v>0</v>
      </c>
      <c r="F68" s="889">
        <v>154890243</v>
      </c>
      <c r="G68" s="889">
        <v>-7312052</v>
      </c>
      <c r="H68" s="889">
        <v>0</v>
      </c>
      <c r="I68" s="889">
        <v>-7312052</v>
      </c>
      <c r="J68" s="889">
        <v>0</v>
      </c>
      <c r="K68" s="889">
        <v>0</v>
      </c>
      <c r="L68" s="889">
        <v>0</v>
      </c>
      <c r="M68" s="889">
        <v>31790</v>
      </c>
      <c r="N68" s="889">
        <v>0</v>
      </c>
      <c r="O68" s="889">
        <v>31790</v>
      </c>
      <c r="P68" s="889">
        <v>0</v>
      </c>
      <c r="Q68" s="889">
        <v>0</v>
      </c>
      <c r="R68" s="889">
        <v>0</v>
      </c>
      <c r="S68" s="889">
        <v>197802</v>
      </c>
      <c r="T68" s="889">
        <v>0</v>
      </c>
      <c r="U68" s="889">
        <v>197802</v>
      </c>
      <c r="V68" s="889">
        <v>229592</v>
      </c>
      <c r="W68" s="889">
        <v>0</v>
      </c>
      <c r="X68" s="889">
        <v>229592</v>
      </c>
      <c r="Y68" s="889">
        <v>-10213450</v>
      </c>
      <c r="Z68" s="889">
        <v>0</v>
      </c>
      <c r="AA68" s="889">
        <v>-10213450</v>
      </c>
      <c r="AB68" s="889">
        <v>0</v>
      </c>
      <c r="AC68" s="889">
        <v>0</v>
      </c>
      <c r="AD68" s="889">
        <v>0</v>
      </c>
      <c r="AE68" s="889">
        <v>-534948</v>
      </c>
      <c r="AF68" s="889">
        <v>0</v>
      </c>
      <c r="AG68" s="889">
        <v>-534948</v>
      </c>
      <c r="AH68" s="889">
        <v>0</v>
      </c>
      <c r="AI68" s="889">
        <v>0</v>
      </c>
      <c r="AJ68" s="889">
        <v>0</v>
      </c>
      <c r="AK68" s="889">
        <v>0</v>
      </c>
      <c r="AL68" s="889">
        <v>0</v>
      </c>
      <c r="AM68" s="889">
        <v>0</v>
      </c>
      <c r="AN68" s="889">
        <v>-7736</v>
      </c>
      <c r="AO68" s="889">
        <v>0</v>
      </c>
      <c r="AP68" s="889">
        <v>-7736</v>
      </c>
      <c r="AQ68" s="889">
        <v>0</v>
      </c>
      <c r="AR68" s="889">
        <v>0</v>
      </c>
      <c r="AS68" s="889">
        <v>0</v>
      </c>
      <c r="AT68" s="889">
        <v>-527212</v>
      </c>
      <c r="AU68" s="889">
        <v>0</v>
      </c>
      <c r="AV68" s="889">
        <v>-527212</v>
      </c>
      <c r="AW68" s="889">
        <v>0</v>
      </c>
      <c r="AX68" s="889">
        <v>0</v>
      </c>
      <c r="AY68" s="889">
        <v>0</v>
      </c>
      <c r="AZ68" s="889">
        <v>3175905</v>
      </c>
      <c r="BA68" s="889">
        <v>0</v>
      </c>
      <c r="BB68" s="889">
        <v>3175905</v>
      </c>
      <c r="BC68" s="889">
        <v>-174046</v>
      </c>
      <c r="BD68" s="889">
        <v>0</v>
      </c>
      <c r="BE68" s="889">
        <v>-174046</v>
      </c>
      <c r="BF68" s="889">
        <v>-17721441</v>
      </c>
      <c r="BG68" s="889">
        <v>0</v>
      </c>
      <c r="BH68" s="889">
        <v>-17721441</v>
      </c>
      <c r="BI68" s="889">
        <v>1851863</v>
      </c>
      <c r="BJ68" s="889">
        <v>0</v>
      </c>
      <c r="BK68" s="889">
        <v>1851863</v>
      </c>
      <c r="BL68" s="889">
        <v>-101300</v>
      </c>
      <c r="BM68" s="889">
        <v>0</v>
      </c>
      <c r="BN68" s="889">
        <v>-101300</v>
      </c>
      <c r="BO68" s="889">
        <v>-9750</v>
      </c>
      <c r="BP68" s="889">
        <v>0</v>
      </c>
      <c r="BQ68" s="889">
        <v>-9750</v>
      </c>
      <c r="BR68" s="889">
        <v>0</v>
      </c>
      <c r="BS68" s="889">
        <v>0</v>
      </c>
      <c r="BT68" s="889">
        <v>0</v>
      </c>
      <c r="BU68" s="889">
        <v>0</v>
      </c>
      <c r="BV68" s="889">
        <v>0</v>
      </c>
      <c r="BW68" s="889">
        <v>0</v>
      </c>
      <c r="BX68" s="889">
        <v>0</v>
      </c>
      <c r="BY68" s="889">
        <v>0</v>
      </c>
      <c r="BZ68" s="889">
        <v>0</v>
      </c>
      <c r="CA68" s="889">
        <v>-9896</v>
      </c>
      <c r="CB68" s="889">
        <v>0</v>
      </c>
      <c r="CC68" s="889">
        <v>-9896</v>
      </c>
      <c r="CD68" s="889">
        <v>690</v>
      </c>
      <c r="CE68" s="889">
        <v>0</v>
      </c>
      <c r="CF68" s="889">
        <v>690</v>
      </c>
      <c r="CG68" s="889">
        <v>-23736373</v>
      </c>
      <c r="CH68" s="889">
        <v>0</v>
      </c>
      <c r="CI68" s="889">
        <v>-23736373</v>
      </c>
      <c r="CJ68" s="889">
        <v>-96109</v>
      </c>
      <c r="CK68" s="889">
        <v>0</v>
      </c>
      <c r="CL68" s="889">
        <v>-96109</v>
      </c>
      <c r="CM68" s="889">
        <v>-41257</v>
      </c>
      <c r="CN68" s="889">
        <v>0</v>
      </c>
      <c r="CO68" s="889">
        <v>-41257</v>
      </c>
      <c r="CP68" s="889">
        <v>-4061281</v>
      </c>
      <c r="CQ68" s="889">
        <v>0</v>
      </c>
      <c r="CR68" s="889">
        <v>-4061281</v>
      </c>
      <c r="CS68" s="889">
        <v>823817</v>
      </c>
      <c r="CT68" s="889">
        <v>0</v>
      </c>
      <c r="CU68" s="889">
        <v>823817</v>
      </c>
      <c r="CV68" s="889">
        <v>-3374830</v>
      </c>
      <c r="CW68" s="889">
        <v>0</v>
      </c>
      <c r="CX68" s="889">
        <v>-3374830</v>
      </c>
      <c r="CY68" s="889">
        <v>-418790</v>
      </c>
      <c r="CZ68" s="889">
        <v>0</v>
      </c>
      <c r="DA68" s="889">
        <v>-418790</v>
      </c>
      <c r="DB68" s="889">
        <v>12301</v>
      </c>
      <c r="DC68" s="889">
        <v>0</v>
      </c>
      <c r="DD68" s="889">
        <v>12301</v>
      </c>
      <c r="DE68" s="889">
        <v>0</v>
      </c>
      <c r="DF68" s="889">
        <v>0</v>
      </c>
      <c r="DG68" s="889">
        <v>0</v>
      </c>
      <c r="DH68" s="889">
        <v>0</v>
      </c>
      <c r="DI68" s="889">
        <v>0</v>
      </c>
      <c r="DJ68" s="889">
        <v>0</v>
      </c>
      <c r="DK68" s="889">
        <v>0</v>
      </c>
      <c r="DL68" s="889">
        <v>0</v>
      </c>
      <c r="DM68" s="889">
        <v>0</v>
      </c>
      <c r="DN68" s="889">
        <v>0</v>
      </c>
      <c r="DO68" s="889">
        <v>0</v>
      </c>
      <c r="DP68" s="889">
        <v>0</v>
      </c>
      <c r="DQ68" s="889">
        <v>0</v>
      </c>
      <c r="DR68" s="889">
        <v>0</v>
      </c>
      <c r="DS68" s="889">
        <v>0</v>
      </c>
      <c r="DT68" s="889">
        <v>0</v>
      </c>
      <c r="DU68" s="889">
        <v>0</v>
      </c>
      <c r="DV68" s="889">
        <v>0</v>
      </c>
      <c r="DW68" s="889">
        <v>0</v>
      </c>
      <c r="DX68" s="889">
        <v>0</v>
      </c>
      <c r="DY68" s="889">
        <v>0</v>
      </c>
      <c r="DZ68" s="889">
        <v>0</v>
      </c>
      <c r="EA68" s="889">
        <v>0</v>
      </c>
      <c r="EB68" s="889">
        <v>0</v>
      </c>
      <c r="EC68" s="889">
        <v>-50000</v>
      </c>
      <c r="ED68" s="889">
        <v>0</v>
      </c>
      <c r="EE68" s="889">
        <v>-50000</v>
      </c>
      <c r="EF68" s="889">
        <v>0</v>
      </c>
      <c r="EG68" s="889">
        <v>0</v>
      </c>
      <c r="EH68" s="889">
        <v>0</v>
      </c>
      <c r="EI68" s="889">
        <v>0</v>
      </c>
      <c r="EJ68" s="889">
        <v>0</v>
      </c>
      <c r="EK68" s="889">
        <v>0</v>
      </c>
      <c r="EL68" s="889">
        <v>-456489</v>
      </c>
      <c r="EM68" s="889">
        <v>0</v>
      </c>
      <c r="EN68" s="889">
        <v>-456489</v>
      </c>
      <c r="EO68" s="889">
        <v>0</v>
      </c>
      <c r="EP68" s="889">
        <v>0</v>
      </c>
      <c r="EQ68" s="889">
        <v>0</v>
      </c>
      <c r="ER68" s="889">
        <v>0</v>
      </c>
      <c r="ES68" s="889">
        <v>0</v>
      </c>
      <c r="ET68" s="889">
        <v>0</v>
      </c>
      <c r="EU68" s="889">
        <v>3848</v>
      </c>
      <c r="EV68" s="889">
        <v>0</v>
      </c>
      <c r="EW68" s="889">
        <v>3848</v>
      </c>
      <c r="EX68" s="889">
        <v>0</v>
      </c>
      <c r="EY68" s="889">
        <v>0</v>
      </c>
      <c r="EZ68" s="889">
        <v>0</v>
      </c>
      <c r="FA68" s="889">
        <v>0</v>
      </c>
      <c r="FB68" s="889">
        <v>0</v>
      </c>
      <c r="FC68" s="889">
        <v>0</v>
      </c>
      <c r="FD68" s="889">
        <v>0</v>
      </c>
      <c r="FE68" s="889">
        <v>0</v>
      </c>
      <c r="FF68" s="889">
        <v>0</v>
      </c>
      <c r="FG68" s="889">
        <v>0</v>
      </c>
      <c r="FH68" s="889">
        <v>0</v>
      </c>
      <c r="FI68" s="889">
        <v>0</v>
      </c>
      <c r="FJ68" s="889">
        <v>0</v>
      </c>
      <c r="FK68" s="889">
        <v>0</v>
      </c>
      <c r="FL68" s="889">
        <v>0</v>
      </c>
      <c r="FM68" s="889">
        <v>0</v>
      </c>
      <c r="FN68" s="889">
        <v>0</v>
      </c>
      <c r="FO68" s="889">
        <v>0</v>
      </c>
      <c r="FP68" s="889">
        <v>0</v>
      </c>
      <c r="FQ68" s="889">
        <v>0</v>
      </c>
      <c r="FR68" s="889">
        <v>0</v>
      </c>
      <c r="FS68" s="889">
        <v>0</v>
      </c>
      <c r="FT68" s="889">
        <v>0</v>
      </c>
      <c r="FU68" s="889">
        <v>0</v>
      </c>
      <c r="FV68" s="889">
        <v>0</v>
      </c>
      <c r="FW68" s="889">
        <v>0</v>
      </c>
      <c r="FX68" s="889">
        <v>0</v>
      </c>
      <c r="FY68" s="889">
        <v>-57826</v>
      </c>
      <c r="FZ68" s="889">
        <v>0</v>
      </c>
      <c r="GA68" s="889">
        <v>-57826</v>
      </c>
      <c r="GB68" s="889">
        <v>2315</v>
      </c>
      <c r="GC68" s="889">
        <v>0</v>
      </c>
      <c r="GD68" s="889">
        <v>2315</v>
      </c>
      <c r="GE68" s="889">
        <v>-543</v>
      </c>
      <c r="GF68" s="889">
        <v>0</v>
      </c>
      <c r="GG68" s="889">
        <v>-543</v>
      </c>
      <c r="GH68" s="889">
        <v>0</v>
      </c>
      <c r="GI68" s="889">
        <v>0</v>
      </c>
      <c r="GJ68" s="889">
        <v>0</v>
      </c>
      <c r="GK68" s="889">
        <v>-6785512</v>
      </c>
      <c r="GL68" s="889">
        <v>0</v>
      </c>
      <c r="GM68" s="889">
        <v>-6785512</v>
      </c>
      <c r="GN68" s="889">
        <v>1171364</v>
      </c>
      <c r="GO68" s="889">
        <v>0</v>
      </c>
      <c r="GP68" s="889">
        <v>1171364</v>
      </c>
      <c r="GQ68" s="889">
        <v>-652</v>
      </c>
      <c r="GR68" s="889">
        <v>0</v>
      </c>
      <c r="GS68" s="889">
        <v>-652</v>
      </c>
      <c r="GT68" s="889">
        <v>-8352330</v>
      </c>
      <c r="GU68" s="889">
        <v>0</v>
      </c>
      <c r="GV68" s="889">
        <v>-8352330</v>
      </c>
      <c r="GW68" s="889">
        <v>0</v>
      </c>
      <c r="GX68" s="889">
        <v>0</v>
      </c>
      <c r="GY68" s="889">
        <v>0</v>
      </c>
      <c r="GZ68" s="889">
        <v>-14019336</v>
      </c>
      <c r="HA68" s="889">
        <v>0</v>
      </c>
      <c r="HB68" s="889">
        <v>-14019336</v>
      </c>
      <c r="HC68" s="889">
        <v>0</v>
      </c>
      <c r="HD68" s="889">
        <v>0</v>
      </c>
      <c r="HE68" s="889">
        <v>0</v>
      </c>
      <c r="HF68" s="889">
        <v>0</v>
      </c>
      <c r="HG68" s="889">
        <v>0</v>
      </c>
      <c r="HH68" s="889">
        <v>0</v>
      </c>
      <c r="HI68" s="889">
        <v>0</v>
      </c>
      <c r="HJ68" s="889">
        <v>0</v>
      </c>
      <c r="HK68" s="889">
        <v>0</v>
      </c>
      <c r="HL68" s="889">
        <v>147578191</v>
      </c>
      <c r="HM68" s="889">
        <v>0</v>
      </c>
      <c r="HN68" s="889">
        <v>147578191</v>
      </c>
      <c r="HO68" s="889">
        <v>229592</v>
      </c>
      <c r="HP68" s="889">
        <v>0</v>
      </c>
      <c r="HQ68" s="889">
        <v>229592</v>
      </c>
      <c r="HR68" s="889">
        <v>-23736373</v>
      </c>
      <c r="HS68" s="889">
        <v>0</v>
      </c>
      <c r="HT68" s="889">
        <v>-23736373</v>
      </c>
      <c r="HU68" s="889">
        <v>-3374830</v>
      </c>
      <c r="HV68" s="889">
        <v>0</v>
      </c>
      <c r="HW68" s="889">
        <v>-3374830</v>
      </c>
      <c r="HX68" s="889">
        <v>-456489</v>
      </c>
      <c r="HY68" s="889">
        <v>0</v>
      </c>
      <c r="HZ68" s="889">
        <v>-456489</v>
      </c>
      <c r="IA68" s="889">
        <v>-14019336</v>
      </c>
      <c r="IB68" s="889">
        <v>0</v>
      </c>
      <c r="IC68" s="889">
        <v>-14019336</v>
      </c>
      <c r="ID68" s="889">
        <v>0</v>
      </c>
      <c r="IE68" s="889">
        <v>0</v>
      </c>
      <c r="IF68" s="889">
        <v>0</v>
      </c>
      <c r="IG68" s="889">
        <v>-41357436</v>
      </c>
      <c r="IH68" s="889">
        <v>0</v>
      </c>
      <c r="II68" s="889">
        <v>-41357436</v>
      </c>
      <c r="IJ68" s="889">
        <v>106220755</v>
      </c>
      <c r="IK68" s="889">
        <v>0</v>
      </c>
      <c r="IL68" s="889">
        <v>106220755</v>
      </c>
      <c r="IM68" s="884" t="s">
        <v>679</v>
      </c>
      <c r="IN68" s="884" t="s">
        <v>678</v>
      </c>
      <c r="IO68" s="884" t="s">
        <v>1674</v>
      </c>
      <c r="IP68" s="884" t="s">
        <v>2348</v>
      </c>
      <c r="IQ68" s="884" t="s">
        <v>2415</v>
      </c>
    </row>
    <row r="69" spans="1:251" x14ac:dyDescent="0.2">
      <c r="A69" s="884" t="s">
        <v>3311</v>
      </c>
      <c r="B69" s="884" t="s">
        <v>198</v>
      </c>
      <c r="C69" s="884" t="s">
        <v>197</v>
      </c>
      <c r="D69" s="889">
        <v>25597657</v>
      </c>
      <c r="E69" s="889">
        <v>0</v>
      </c>
      <c r="F69" s="889">
        <v>25597657</v>
      </c>
      <c r="G69" s="889">
        <v>1196</v>
      </c>
      <c r="H69" s="889">
        <v>0</v>
      </c>
      <c r="I69" s="889">
        <v>1196</v>
      </c>
      <c r="J69" s="889">
        <v>0</v>
      </c>
      <c r="K69" s="889">
        <v>0</v>
      </c>
      <c r="L69" s="889">
        <v>0</v>
      </c>
      <c r="M69" s="889">
        <v>3544</v>
      </c>
      <c r="N69" s="889">
        <v>0</v>
      </c>
      <c r="O69" s="889">
        <v>3544</v>
      </c>
      <c r="P69" s="889">
        <v>0</v>
      </c>
      <c r="Q69" s="889">
        <v>0</v>
      </c>
      <c r="R69" s="889">
        <v>0</v>
      </c>
      <c r="S69" s="889">
        <v>-13871</v>
      </c>
      <c r="T69" s="889">
        <v>0</v>
      </c>
      <c r="U69" s="889">
        <v>-13871</v>
      </c>
      <c r="V69" s="889">
        <v>-10327</v>
      </c>
      <c r="W69" s="889">
        <v>0</v>
      </c>
      <c r="X69" s="889">
        <v>-10327</v>
      </c>
      <c r="Y69" s="889">
        <v>-4509447</v>
      </c>
      <c r="Z69" s="889">
        <v>0</v>
      </c>
      <c r="AA69" s="889">
        <v>-4509447</v>
      </c>
      <c r="AB69" s="889">
        <v>-8946</v>
      </c>
      <c r="AC69" s="889">
        <v>0</v>
      </c>
      <c r="AD69" s="889">
        <v>-8946</v>
      </c>
      <c r="AE69" s="889">
        <v>-242605</v>
      </c>
      <c r="AF69" s="889">
        <v>0</v>
      </c>
      <c r="AG69" s="889">
        <v>-242605</v>
      </c>
      <c r="AH69" s="889">
        <v>0</v>
      </c>
      <c r="AI69" s="889">
        <v>0</v>
      </c>
      <c r="AJ69" s="889">
        <v>0</v>
      </c>
      <c r="AK69" s="889">
        <v>0</v>
      </c>
      <c r="AL69" s="889">
        <v>0</v>
      </c>
      <c r="AM69" s="889">
        <v>0</v>
      </c>
      <c r="AN69" s="889">
        <v>-5438</v>
      </c>
      <c r="AO69" s="889">
        <v>0</v>
      </c>
      <c r="AP69" s="889">
        <v>-5438</v>
      </c>
      <c r="AQ69" s="889">
        <v>0</v>
      </c>
      <c r="AR69" s="889">
        <v>0</v>
      </c>
      <c r="AS69" s="889">
        <v>0</v>
      </c>
      <c r="AT69" s="889">
        <v>-237167</v>
      </c>
      <c r="AU69" s="889">
        <v>0</v>
      </c>
      <c r="AV69" s="889">
        <v>-237167</v>
      </c>
      <c r="AW69" s="889">
        <v>-3919</v>
      </c>
      <c r="AX69" s="889">
        <v>0</v>
      </c>
      <c r="AY69" s="889">
        <v>-3919</v>
      </c>
      <c r="AZ69" s="889">
        <v>336019</v>
      </c>
      <c r="BA69" s="889">
        <v>0</v>
      </c>
      <c r="BB69" s="889">
        <v>336019</v>
      </c>
      <c r="BC69" s="889">
        <v>5582</v>
      </c>
      <c r="BD69" s="889">
        <v>0</v>
      </c>
      <c r="BE69" s="889">
        <v>5582</v>
      </c>
      <c r="BF69" s="889">
        <v>-1300632</v>
      </c>
      <c r="BG69" s="889">
        <v>0</v>
      </c>
      <c r="BH69" s="889">
        <v>-1300632</v>
      </c>
      <c r="BI69" s="889">
        <v>-21256</v>
      </c>
      <c r="BJ69" s="889">
        <v>0</v>
      </c>
      <c r="BK69" s="889">
        <v>-21256</v>
      </c>
      <c r="BL69" s="889">
        <v>-26706</v>
      </c>
      <c r="BM69" s="889">
        <v>0</v>
      </c>
      <c r="BN69" s="889">
        <v>-26706</v>
      </c>
      <c r="BO69" s="889">
        <v>0</v>
      </c>
      <c r="BP69" s="889">
        <v>0</v>
      </c>
      <c r="BQ69" s="889">
        <v>0</v>
      </c>
      <c r="BR69" s="889">
        <v>-16304</v>
      </c>
      <c r="BS69" s="889">
        <v>0</v>
      </c>
      <c r="BT69" s="889">
        <v>-16304</v>
      </c>
      <c r="BU69" s="889">
        <v>0</v>
      </c>
      <c r="BV69" s="889">
        <v>0</v>
      </c>
      <c r="BW69" s="889">
        <v>0</v>
      </c>
      <c r="BX69" s="889">
        <v>0</v>
      </c>
      <c r="BY69" s="889">
        <v>0</v>
      </c>
      <c r="BZ69" s="889">
        <v>0</v>
      </c>
      <c r="CA69" s="889">
        <v>-22093</v>
      </c>
      <c r="CB69" s="889">
        <v>0</v>
      </c>
      <c r="CC69" s="889">
        <v>-22093</v>
      </c>
      <c r="CD69" s="889">
        <v>0</v>
      </c>
      <c r="CE69" s="889">
        <v>0</v>
      </c>
      <c r="CF69" s="889">
        <v>0</v>
      </c>
      <c r="CG69" s="889">
        <v>-5797442</v>
      </c>
      <c r="CH69" s="889">
        <v>0</v>
      </c>
      <c r="CI69" s="889">
        <v>-5797442</v>
      </c>
      <c r="CJ69" s="889">
        <v>0</v>
      </c>
      <c r="CK69" s="889">
        <v>0</v>
      </c>
      <c r="CL69" s="889">
        <v>0</v>
      </c>
      <c r="CM69" s="889">
        <v>0</v>
      </c>
      <c r="CN69" s="889">
        <v>0</v>
      </c>
      <c r="CO69" s="889">
        <v>0</v>
      </c>
      <c r="CP69" s="889">
        <v>-811049</v>
      </c>
      <c r="CQ69" s="889">
        <v>0</v>
      </c>
      <c r="CR69" s="889">
        <v>-811049</v>
      </c>
      <c r="CS69" s="889">
        <v>-22691</v>
      </c>
      <c r="CT69" s="889">
        <v>0</v>
      </c>
      <c r="CU69" s="889">
        <v>-22691</v>
      </c>
      <c r="CV69" s="889">
        <v>-833740</v>
      </c>
      <c r="CW69" s="889">
        <v>0</v>
      </c>
      <c r="CX69" s="889">
        <v>-833740</v>
      </c>
      <c r="CY69" s="889">
        <v>-28785</v>
      </c>
      <c r="CZ69" s="889">
        <v>0</v>
      </c>
      <c r="DA69" s="889">
        <v>-28785</v>
      </c>
      <c r="DB69" s="889">
        <v>-157</v>
      </c>
      <c r="DC69" s="889">
        <v>0</v>
      </c>
      <c r="DD69" s="889">
        <v>-157</v>
      </c>
      <c r="DE69" s="889">
        <v>-2353</v>
      </c>
      <c r="DF69" s="889">
        <v>0</v>
      </c>
      <c r="DG69" s="889">
        <v>-2353</v>
      </c>
      <c r="DH69" s="889">
        <v>0</v>
      </c>
      <c r="DI69" s="889">
        <v>0</v>
      </c>
      <c r="DJ69" s="889">
        <v>0</v>
      </c>
      <c r="DK69" s="889">
        <v>0</v>
      </c>
      <c r="DL69" s="889">
        <v>0</v>
      </c>
      <c r="DM69" s="889">
        <v>0</v>
      </c>
      <c r="DN69" s="889">
        <v>0</v>
      </c>
      <c r="DO69" s="889">
        <v>0</v>
      </c>
      <c r="DP69" s="889">
        <v>0</v>
      </c>
      <c r="DQ69" s="889">
        <v>0</v>
      </c>
      <c r="DR69" s="889">
        <v>0</v>
      </c>
      <c r="DS69" s="889">
        <v>0</v>
      </c>
      <c r="DT69" s="889">
        <v>0</v>
      </c>
      <c r="DU69" s="889">
        <v>0</v>
      </c>
      <c r="DV69" s="889">
        <v>0</v>
      </c>
      <c r="DW69" s="889">
        <v>-898</v>
      </c>
      <c r="DX69" s="889">
        <v>0</v>
      </c>
      <c r="DY69" s="889">
        <v>-898</v>
      </c>
      <c r="DZ69" s="889">
        <v>0</v>
      </c>
      <c r="EA69" s="889">
        <v>0</v>
      </c>
      <c r="EB69" s="889">
        <v>0</v>
      </c>
      <c r="EC69" s="889">
        <v>0</v>
      </c>
      <c r="ED69" s="889">
        <v>0</v>
      </c>
      <c r="EE69" s="889">
        <v>0</v>
      </c>
      <c r="EF69" s="889">
        <v>555</v>
      </c>
      <c r="EG69" s="889">
        <v>0</v>
      </c>
      <c r="EH69" s="889">
        <v>555</v>
      </c>
      <c r="EI69" s="889">
        <v>0</v>
      </c>
      <c r="EJ69" s="889">
        <v>0</v>
      </c>
      <c r="EK69" s="889">
        <v>0</v>
      </c>
      <c r="EL69" s="889">
        <v>-31638</v>
      </c>
      <c r="EM69" s="889">
        <v>0</v>
      </c>
      <c r="EN69" s="889">
        <v>-31638</v>
      </c>
      <c r="EO69" s="889">
        <v>0</v>
      </c>
      <c r="EP69" s="889">
        <v>0</v>
      </c>
      <c r="EQ69" s="889">
        <v>0</v>
      </c>
      <c r="ER69" s="889">
        <v>0</v>
      </c>
      <c r="ES69" s="889">
        <v>0</v>
      </c>
      <c r="ET69" s="889">
        <v>0</v>
      </c>
      <c r="EU69" s="889">
        <v>434</v>
      </c>
      <c r="EV69" s="889">
        <v>0</v>
      </c>
      <c r="EW69" s="889">
        <v>434</v>
      </c>
      <c r="EX69" s="889">
        <v>0</v>
      </c>
      <c r="EY69" s="889">
        <v>0</v>
      </c>
      <c r="EZ69" s="889">
        <v>0</v>
      </c>
      <c r="FA69" s="889">
        <v>1115</v>
      </c>
      <c r="FB69" s="889">
        <v>0</v>
      </c>
      <c r="FC69" s="889">
        <v>1115</v>
      </c>
      <c r="FD69" s="889">
        <v>0</v>
      </c>
      <c r="FE69" s="889">
        <v>0</v>
      </c>
      <c r="FF69" s="889">
        <v>0</v>
      </c>
      <c r="FG69" s="889">
        <v>1115</v>
      </c>
      <c r="FH69" s="889">
        <v>0</v>
      </c>
      <c r="FI69" s="889">
        <v>1115</v>
      </c>
      <c r="FJ69" s="889">
        <v>0</v>
      </c>
      <c r="FK69" s="889">
        <v>0</v>
      </c>
      <c r="FL69" s="889">
        <v>0</v>
      </c>
      <c r="FM69" s="889">
        <v>-16304</v>
      </c>
      <c r="FN69" s="889">
        <v>0</v>
      </c>
      <c r="FO69" s="889">
        <v>-16304</v>
      </c>
      <c r="FP69" s="889">
        <v>0</v>
      </c>
      <c r="FQ69" s="889">
        <v>0</v>
      </c>
      <c r="FR69" s="889">
        <v>0</v>
      </c>
      <c r="FS69" s="889">
        <v>0</v>
      </c>
      <c r="FT69" s="889">
        <v>0</v>
      </c>
      <c r="FU69" s="889">
        <v>0</v>
      </c>
      <c r="FV69" s="889">
        <v>0</v>
      </c>
      <c r="FW69" s="889">
        <v>0</v>
      </c>
      <c r="FX69" s="889">
        <v>0</v>
      </c>
      <c r="FY69" s="889">
        <v>-25724</v>
      </c>
      <c r="FZ69" s="889">
        <v>0</v>
      </c>
      <c r="GA69" s="889">
        <v>-25724</v>
      </c>
      <c r="GB69" s="889">
        <v>0</v>
      </c>
      <c r="GC69" s="889">
        <v>0</v>
      </c>
      <c r="GD69" s="889">
        <v>0</v>
      </c>
      <c r="GE69" s="889">
        <v>555</v>
      </c>
      <c r="GF69" s="889">
        <v>0</v>
      </c>
      <c r="GG69" s="889">
        <v>555</v>
      </c>
      <c r="GH69" s="889">
        <v>0</v>
      </c>
      <c r="GI69" s="889">
        <v>0</v>
      </c>
      <c r="GJ69" s="889">
        <v>0</v>
      </c>
      <c r="GK69" s="889">
        <v>-2895806</v>
      </c>
      <c r="GL69" s="889">
        <v>0</v>
      </c>
      <c r="GM69" s="889">
        <v>-2895806</v>
      </c>
      <c r="GN69" s="889">
        <v>58580</v>
      </c>
      <c r="GO69" s="889">
        <v>0</v>
      </c>
      <c r="GP69" s="889">
        <v>58580</v>
      </c>
      <c r="GQ69" s="889">
        <v>0</v>
      </c>
      <c r="GR69" s="889">
        <v>0</v>
      </c>
      <c r="GS69" s="889">
        <v>0</v>
      </c>
      <c r="GT69" s="889">
        <v>-201968</v>
      </c>
      <c r="GU69" s="889">
        <v>0</v>
      </c>
      <c r="GV69" s="889">
        <v>-201968</v>
      </c>
      <c r="GW69" s="889">
        <v>0</v>
      </c>
      <c r="GX69" s="889">
        <v>0</v>
      </c>
      <c r="GY69" s="889">
        <v>0</v>
      </c>
      <c r="GZ69" s="889">
        <v>-3079118</v>
      </c>
      <c r="HA69" s="889">
        <v>0</v>
      </c>
      <c r="HB69" s="889">
        <v>-3079118</v>
      </c>
      <c r="HC69" s="889">
        <v>0</v>
      </c>
      <c r="HD69" s="889">
        <v>0</v>
      </c>
      <c r="HE69" s="889">
        <v>0</v>
      </c>
      <c r="HF69" s="889">
        <v>0</v>
      </c>
      <c r="HG69" s="889">
        <v>0</v>
      </c>
      <c r="HH69" s="889">
        <v>0</v>
      </c>
      <c r="HI69" s="889">
        <v>0</v>
      </c>
      <c r="HJ69" s="889">
        <v>0</v>
      </c>
      <c r="HK69" s="889">
        <v>0</v>
      </c>
      <c r="HL69" s="889">
        <v>25598853</v>
      </c>
      <c r="HM69" s="889">
        <v>0</v>
      </c>
      <c r="HN69" s="889">
        <v>25598853</v>
      </c>
      <c r="HO69" s="889">
        <v>-10327</v>
      </c>
      <c r="HP69" s="889">
        <v>0</v>
      </c>
      <c r="HQ69" s="889">
        <v>-10327</v>
      </c>
      <c r="HR69" s="889">
        <v>-5797442</v>
      </c>
      <c r="HS69" s="889">
        <v>0</v>
      </c>
      <c r="HT69" s="889">
        <v>-5797442</v>
      </c>
      <c r="HU69" s="889">
        <v>-833740</v>
      </c>
      <c r="HV69" s="889">
        <v>0</v>
      </c>
      <c r="HW69" s="889">
        <v>-833740</v>
      </c>
      <c r="HX69" s="889">
        <v>-31638</v>
      </c>
      <c r="HY69" s="889">
        <v>0</v>
      </c>
      <c r="HZ69" s="889">
        <v>-31638</v>
      </c>
      <c r="IA69" s="889">
        <v>-3079118</v>
      </c>
      <c r="IB69" s="889">
        <v>0</v>
      </c>
      <c r="IC69" s="889">
        <v>-3079118</v>
      </c>
      <c r="ID69" s="889">
        <v>0</v>
      </c>
      <c r="IE69" s="889">
        <v>0</v>
      </c>
      <c r="IF69" s="889">
        <v>0</v>
      </c>
      <c r="IG69" s="889">
        <v>-9752265</v>
      </c>
      <c r="IH69" s="889">
        <v>0</v>
      </c>
      <c r="II69" s="889">
        <v>-9752265</v>
      </c>
      <c r="IJ69" s="889">
        <v>15846588</v>
      </c>
      <c r="IK69" s="889">
        <v>0</v>
      </c>
      <c r="IL69" s="889">
        <v>15846588</v>
      </c>
      <c r="IM69" s="884" t="s">
        <v>718</v>
      </c>
      <c r="IN69" s="884" t="s">
        <v>668</v>
      </c>
      <c r="IO69" s="884" t="s">
        <v>1672</v>
      </c>
      <c r="IP69" s="884" t="s">
        <v>2350</v>
      </c>
      <c r="IQ69" s="884" t="s">
        <v>2416</v>
      </c>
    </row>
    <row r="70" spans="1:251" x14ac:dyDescent="0.2">
      <c r="A70" s="884" t="s">
        <v>3311</v>
      </c>
      <c r="B70" s="884" t="s">
        <v>200</v>
      </c>
      <c r="C70" s="884" t="s">
        <v>199</v>
      </c>
      <c r="D70" s="889">
        <v>130777557</v>
      </c>
      <c r="E70" s="889">
        <v>0</v>
      </c>
      <c r="F70" s="889">
        <v>130777557</v>
      </c>
      <c r="G70" s="889">
        <v>-7364843</v>
      </c>
      <c r="H70" s="889">
        <v>0</v>
      </c>
      <c r="I70" s="889">
        <v>-7364843</v>
      </c>
      <c r="J70" s="889">
        <v>0</v>
      </c>
      <c r="K70" s="889">
        <v>0</v>
      </c>
      <c r="L70" s="889">
        <v>0</v>
      </c>
      <c r="M70" s="889">
        <v>89540</v>
      </c>
      <c r="N70" s="889">
        <v>0</v>
      </c>
      <c r="O70" s="889">
        <v>89540</v>
      </c>
      <c r="P70" s="889">
        <v>0</v>
      </c>
      <c r="Q70" s="889">
        <v>0</v>
      </c>
      <c r="R70" s="889">
        <v>0</v>
      </c>
      <c r="S70" s="889">
        <v>448984</v>
      </c>
      <c r="T70" s="889">
        <v>0</v>
      </c>
      <c r="U70" s="889">
        <v>448984</v>
      </c>
      <c r="V70" s="889">
        <v>538524</v>
      </c>
      <c r="W70" s="889">
        <v>0</v>
      </c>
      <c r="X70" s="889">
        <v>538524</v>
      </c>
      <c r="Y70" s="889">
        <v>-2030463</v>
      </c>
      <c r="Z70" s="889">
        <v>0</v>
      </c>
      <c r="AA70" s="889">
        <v>-2030463</v>
      </c>
      <c r="AB70" s="889">
        <v>-24636</v>
      </c>
      <c r="AC70" s="889">
        <v>0</v>
      </c>
      <c r="AD70" s="889">
        <v>-24636</v>
      </c>
      <c r="AE70" s="889">
        <v>-66440</v>
      </c>
      <c r="AF70" s="889">
        <v>0</v>
      </c>
      <c r="AG70" s="889">
        <v>-66440</v>
      </c>
      <c r="AH70" s="889">
        <v>-765</v>
      </c>
      <c r="AI70" s="889">
        <v>0</v>
      </c>
      <c r="AJ70" s="889">
        <v>-765</v>
      </c>
      <c r="AK70" s="889">
        <v>0</v>
      </c>
      <c r="AL70" s="889">
        <v>0</v>
      </c>
      <c r="AM70" s="889">
        <v>0</v>
      </c>
      <c r="AN70" s="889">
        <v>-3225</v>
      </c>
      <c r="AO70" s="889">
        <v>0</v>
      </c>
      <c r="AP70" s="889">
        <v>-3225</v>
      </c>
      <c r="AQ70" s="889">
        <v>0</v>
      </c>
      <c r="AR70" s="889">
        <v>0</v>
      </c>
      <c r="AS70" s="889">
        <v>0</v>
      </c>
      <c r="AT70" s="889">
        <v>-62450</v>
      </c>
      <c r="AU70" s="889">
        <v>0</v>
      </c>
      <c r="AV70" s="889">
        <v>-62450</v>
      </c>
      <c r="AW70" s="889">
        <v>4325</v>
      </c>
      <c r="AX70" s="889">
        <v>0</v>
      </c>
      <c r="AY70" s="889">
        <v>4325</v>
      </c>
      <c r="AZ70" s="889">
        <v>3028032</v>
      </c>
      <c r="BA70" s="889">
        <v>0</v>
      </c>
      <c r="BB70" s="889">
        <v>3028032</v>
      </c>
      <c r="BC70" s="889">
        <v>-99336</v>
      </c>
      <c r="BD70" s="889">
        <v>0</v>
      </c>
      <c r="BE70" s="889">
        <v>-99336</v>
      </c>
      <c r="BF70" s="889">
        <v>-3206578</v>
      </c>
      <c r="BG70" s="889">
        <v>0</v>
      </c>
      <c r="BH70" s="889">
        <v>-3206578</v>
      </c>
      <c r="BI70" s="889">
        <v>18061</v>
      </c>
      <c r="BJ70" s="889">
        <v>0</v>
      </c>
      <c r="BK70" s="889">
        <v>18061</v>
      </c>
      <c r="BL70" s="889">
        <v>-33780</v>
      </c>
      <c r="BM70" s="889">
        <v>0</v>
      </c>
      <c r="BN70" s="889">
        <v>-33780</v>
      </c>
      <c r="BO70" s="889">
        <v>0</v>
      </c>
      <c r="BP70" s="889">
        <v>0</v>
      </c>
      <c r="BQ70" s="889">
        <v>0</v>
      </c>
      <c r="BR70" s="889">
        <v>0</v>
      </c>
      <c r="BS70" s="889">
        <v>0</v>
      </c>
      <c r="BT70" s="889">
        <v>0</v>
      </c>
      <c r="BU70" s="889">
        <v>0</v>
      </c>
      <c r="BV70" s="889">
        <v>0</v>
      </c>
      <c r="BW70" s="889">
        <v>0</v>
      </c>
      <c r="BX70" s="889">
        <v>0</v>
      </c>
      <c r="BY70" s="889">
        <v>0</v>
      </c>
      <c r="BZ70" s="889">
        <v>0</v>
      </c>
      <c r="CA70" s="889">
        <v>-18381</v>
      </c>
      <c r="CB70" s="889">
        <v>0</v>
      </c>
      <c r="CC70" s="889">
        <v>-18381</v>
      </c>
      <c r="CD70" s="889">
        <v>3789</v>
      </c>
      <c r="CE70" s="889">
        <v>0</v>
      </c>
      <c r="CF70" s="889">
        <v>3789</v>
      </c>
      <c r="CG70" s="889">
        <v>-2405096</v>
      </c>
      <c r="CH70" s="889">
        <v>0</v>
      </c>
      <c r="CI70" s="889">
        <v>-2405096</v>
      </c>
      <c r="CJ70" s="889">
        <v>0</v>
      </c>
      <c r="CK70" s="889">
        <v>0</v>
      </c>
      <c r="CL70" s="889">
        <v>0</v>
      </c>
      <c r="CM70" s="889">
        <v>0</v>
      </c>
      <c r="CN70" s="889">
        <v>0</v>
      </c>
      <c r="CO70" s="889">
        <v>0</v>
      </c>
      <c r="CP70" s="889">
        <v>-3862963</v>
      </c>
      <c r="CQ70" s="889">
        <v>0</v>
      </c>
      <c r="CR70" s="889">
        <v>-3862963</v>
      </c>
      <c r="CS70" s="889">
        <v>401007</v>
      </c>
      <c r="CT70" s="889">
        <v>0</v>
      </c>
      <c r="CU70" s="889">
        <v>401007</v>
      </c>
      <c r="CV70" s="889">
        <v>-3461956</v>
      </c>
      <c r="CW70" s="889">
        <v>0</v>
      </c>
      <c r="CX70" s="889">
        <v>-3461956</v>
      </c>
      <c r="CY70" s="889">
        <v>-254400</v>
      </c>
      <c r="CZ70" s="889">
        <v>0</v>
      </c>
      <c r="DA70" s="889">
        <v>-254400</v>
      </c>
      <c r="DB70" s="889">
        <v>1898</v>
      </c>
      <c r="DC70" s="889">
        <v>0</v>
      </c>
      <c r="DD70" s="889">
        <v>1898</v>
      </c>
      <c r="DE70" s="889">
        <v>-144547</v>
      </c>
      <c r="DF70" s="889">
        <v>0</v>
      </c>
      <c r="DG70" s="889">
        <v>-144547</v>
      </c>
      <c r="DH70" s="889">
        <v>0</v>
      </c>
      <c r="DI70" s="889">
        <v>0</v>
      </c>
      <c r="DJ70" s="889">
        <v>0</v>
      </c>
      <c r="DK70" s="889">
        <v>-2254</v>
      </c>
      <c r="DL70" s="889">
        <v>0</v>
      </c>
      <c r="DM70" s="889">
        <v>-2254</v>
      </c>
      <c r="DN70" s="889">
        <v>0</v>
      </c>
      <c r="DO70" s="889">
        <v>0</v>
      </c>
      <c r="DP70" s="889">
        <v>0</v>
      </c>
      <c r="DQ70" s="889">
        <v>0</v>
      </c>
      <c r="DR70" s="889">
        <v>0</v>
      </c>
      <c r="DS70" s="889">
        <v>0</v>
      </c>
      <c r="DT70" s="889">
        <v>0</v>
      </c>
      <c r="DU70" s="889">
        <v>0</v>
      </c>
      <c r="DV70" s="889">
        <v>0</v>
      </c>
      <c r="DW70" s="889">
        <v>0</v>
      </c>
      <c r="DX70" s="889">
        <v>0</v>
      </c>
      <c r="DY70" s="889">
        <v>0</v>
      </c>
      <c r="DZ70" s="889">
        <v>0</v>
      </c>
      <c r="EA70" s="889">
        <v>0</v>
      </c>
      <c r="EB70" s="889">
        <v>0</v>
      </c>
      <c r="EC70" s="889">
        <v>0</v>
      </c>
      <c r="ED70" s="889">
        <v>0</v>
      </c>
      <c r="EE70" s="889">
        <v>0</v>
      </c>
      <c r="EF70" s="889">
        <v>0</v>
      </c>
      <c r="EG70" s="889">
        <v>0</v>
      </c>
      <c r="EH70" s="889">
        <v>0</v>
      </c>
      <c r="EI70" s="889">
        <v>0</v>
      </c>
      <c r="EJ70" s="889">
        <v>0</v>
      </c>
      <c r="EK70" s="889">
        <v>0</v>
      </c>
      <c r="EL70" s="889">
        <v>-399303</v>
      </c>
      <c r="EM70" s="889">
        <v>0</v>
      </c>
      <c r="EN70" s="889">
        <v>-399303</v>
      </c>
      <c r="EO70" s="889">
        <v>0</v>
      </c>
      <c r="EP70" s="889">
        <v>0</v>
      </c>
      <c r="EQ70" s="889">
        <v>0</v>
      </c>
      <c r="ER70" s="889">
        <v>0</v>
      </c>
      <c r="ES70" s="889">
        <v>0</v>
      </c>
      <c r="ET70" s="889">
        <v>0</v>
      </c>
      <c r="EU70" s="889">
        <v>0</v>
      </c>
      <c r="EV70" s="889">
        <v>0</v>
      </c>
      <c r="EW70" s="889">
        <v>0</v>
      </c>
      <c r="EX70" s="889">
        <v>0</v>
      </c>
      <c r="EY70" s="889">
        <v>0</v>
      </c>
      <c r="EZ70" s="889">
        <v>0</v>
      </c>
      <c r="FA70" s="889">
        <v>0</v>
      </c>
      <c r="FB70" s="889">
        <v>0</v>
      </c>
      <c r="FC70" s="889">
        <v>0</v>
      </c>
      <c r="FD70" s="889">
        <v>0</v>
      </c>
      <c r="FE70" s="889">
        <v>0</v>
      </c>
      <c r="FF70" s="889">
        <v>0</v>
      </c>
      <c r="FG70" s="889">
        <v>0</v>
      </c>
      <c r="FH70" s="889">
        <v>0</v>
      </c>
      <c r="FI70" s="889">
        <v>0</v>
      </c>
      <c r="FJ70" s="889">
        <v>0</v>
      </c>
      <c r="FK70" s="889">
        <v>0</v>
      </c>
      <c r="FL70" s="889">
        <v>0</v>
      </c>
      <c r="FM70" s="889">
        <v>0</v>
      </c>
      <c r="FN70" s="889">
        <v>0</v>
      </c>
      <c r="FO70" s="889">
        <v>0</v>
      </c>
      <c r="FP70" s="889">
        <v>0</v>
      </c>
      <c r="FQ70" s="889">
        <v>0</v>
      </c>
      <c r="FR70" s="889">
        <v>0</v>
      </c>
      <c r="FS70" s="889">
        <v>0</v>
      </c>
      <c r="FT70" s="889">
        <v>0</v>
      </c>
      <c r="FU70" s="889">
        <v>0</v>
      </c>
      <c r="FV70" s="889">
        <v>0</v>
      </c>
      <c r="FW70" s="889">
        <v>0</v>
      </c>
      <c r="FX70" s="889">
        <v>0</v>
      </c>
      <c r="FY70" s="889">
        <v>-25403</v>
      </c>
      <c r="FZ70" s="889">
        <v>0</v>
      </c>
      <c r="GA70" s="889">
        <v>-25403</v>
      </c>
      <c r="GB70" s="889">
        <v>0</v>
      </c>
      <c r="GC70" s="889">
        <v>0</v>
      </c>
      <c r="GD70" s="889">
        <v>0</v>
      </c>
      <c r="GE70" s="889">
        <v>94</v>
      </c>
      <c r="GF70" s="889">
        <v>0</v>
      </c>
      <c r="GG70" s="889">
        <v>94</v>
      </c>
      <c r="GH70" s="889">
        <v>0</v>
      </c>
      <c r="GI70" s="889">
        <v>0</v>
      </c>
      <c r="GJ70" s="889">
        <v>0</v>
      </c>
      <c r="GK70" s="889">
        <v>-2190348</v>
      </c>
      <c r="GL70" s="889">
        <v>0</v>
      </c>
      <c r="GM70" s="889">
        <v>-2190348</v>
      </c>
      <c r="GN70" s="889">
        <v>132412</v>
      </c>
      <c r="GO70" s="889">
        <v>0</v>
      </c>
      <c r="GP70" s="889">
        <v>132412</v>
      </c>
      <c r="GQ70" s="889">
        <v>8206</v>
      </c>
      <c r="GR70" s="889">
        <v>0</v>
      </c>
      <c r="GS70" s="889">
        <v>8206</v>
      </c>
      <c r="GT70" s="889">
        <v>-4763210</v>
      </c>
      <c r="GU70" s="889">
        <v>0</v>
      </c>
      <c r="GV70" s="889">
        <v>-4763210</v>
      </c>
      <c r="GW70" s="889">
        <v>0</v>
      </c>
      <c r="GX70" s="889">
        <v>0</v>
      </c>
      <c r="GY70" s="889">
        <v>0</v>
      </c>
      <c r="GZ70" s="889">
        <v>-6838249</v>
      </c>
      <c r="HA70" s="889">
        <v>0</v>
      </c>
      <c r="HB70" s="889">
        <v>-6838249</v>
      </c>
      <c r="HC70" s="889">
        <v>0</v>
      </c>
      <c r="HD70" s="889">
        <v>0</v>
      </c>
      <c r="HE70" s="889">
        <v>0</v>
      </c>
      <c r="HF70" s="889">
        <v>0</v>
      </c>
      <c r="HG70" s="889">
        <v>0</v>
      </c>
      <c r="HH70" s="889">
        <v>0</v>
      </c>
      <c r="HI70" s="889">
        <v>0</v>
      </c>
      <c r="HJ70" s="889">
        <v>0</v>
      </c>
      <c r="HK70" s="889">
        <v>0</v>
      </c>
      <c r="HL70" s="889">
        <v>123412714</v>
      </c>
      <c r="HM70" s="889">
        <v>0</v>
      </c>
      <c r="HN70" s="889">
        <v>123412714</v>
      </c>
      <c r="HO70" s="889">
        <v>538524</v>
      </c>
      <c r="HP70" s="889">
        <v>0</v>
      </c>
      <c r="HQ70" s="889">
        <v>538524</v>
      </c>
      <c r="HR70" s="889">
        <v>-2405096</v>
      </c>
      <c r="HS70" s="889">
        <v>0</v>
      </c>
      <c r="HT70" s="889">
        <v>-2405096</v>
      </c>
      <c r="HU70" s="889">
        <v>-3461956</v>
      </c>
      <c r="HV70" s="889">
        <v>0</v>
      </c>
      <c r="HW70" s="889">
        <v>-3461956</v>
      </c>
      <c r="HX70" s="889">
        <v>-399303</v>
      </c>
      <c r="HY70" s="889">
        <v>0</v>
      </c>
      <c r="HZ70" s="889">
        <v>-399303</v>
      </c>
      <c r="IA70" s="889">
        <v>-6838249</v>
      </c>
      <c r="IB70" s="889">
        <v>0</v>
      </c>
      <c r="IC70" s="889">
        <v>-6838249</v>
      </c>
      <c r="ID70" s="889">
        <v>0</v>
      </c>
      <c r="IE70" s="889">
        <v>0</v>
      </c>
      <c r="IF70" s="889">
        <v>0</v>
      </c>
      <c r="IG70" s="889">
        <v>-12566080</v>
      </c>
      <c r="IH70" s="889">
        <v>0</v>
      </c>
      <c r="II70" s="889">
        <v>-12566080</v>
      </c>
      <c r="IJ70" s="889">
        <v>110846634</v>
      </c>
      <c r="IK70" s="889">
        <v>0</v>
      </c>
      <c r="IL70" s="889">
        <v>110846634</v>
      </c>
      <c r="IM70" s="884" t="s">
        <v>677</v>
      </c>
      <c r="IN70" s="884" t="s">
        <v>676</v>
      </c>
      <c r="IO70" s="884" t="s">
        <v>1672</v>
      </c>
      <c r="IP70" s="884" t="s">
        <v>2346</v>
      </c>
      <c r="IQ70" s="884" t="s">
        <v>2417</v>
      </c>
    </row>
    <row r="71" spans="1:251" x14ac:dyDescent="0.2">
      <c r="A71" s="884" t="s">
        <v>3311</v>
      </c>
      <c r="B71" s="884" t="s">
        <v>202</v>
      </c>
      <c r="C71" s="884" t="s">
        <v>201</v>
      </c>
      <c r="D71" s="889">
        <v>122494968</v>
      </c>
      <c r="E71" s="889">
        <v>32750977</v>
      </c>
      <c r="F71" s="889">
        <v>155245945</v>
      </c>
      <c r="G71" s="889">
        <v>-4515210</v>
      </c>
      <c r="H71" s="889">
        <v>-951451</v>
      </c>
      <c r="I71" s="889">
        <v>-5466661</v>
      </c>
      <c r="J71" s="889">
        <v>0</v>
      </c>
      <c r="K71" s="889">
        <v>0</v>
      </c>
      <c r="L71" s="889">
        <v>0</v>
      </c>
      <c r="M71" s="889">
        <v>176783</v>
      </c>
      <c r="N71" s="889">
        <v>-1088</v>
      </c>
      <c r="O71" s="889">
        <v>175695</v>
      </c>
      <c r="P71" s="889">
        <v>0</v>
      </c>
      <c r="Q71" s="889">
        <v>0</v>
      </c>
      <c r="R71" s="889">
        <v>0</v>
      </c>
      <c r="S71" s="889">
        <v>-135837</v>
      </c>
      <c r="T71" s="889">
        <v>-501748</v>
      </c>
      <c r="U71" s="889">
        <v>-637585</v>
      </c>
      <c r="V71" s="889">
        <v>40946</v>
      </c>
      <c r="W71" s="889">
        <v>-502836</v>
      </c>
      <c r="X71" s="889">
        <v>-461890</v>
      </c>
      <c r="Y71" s="889">
        <v>-10274806</v>
      </c>
      <c r="Z71" s="889">
        <v>-324490</v>
      </c>
      <c r="AA71" s="889">
        <v>-10599296</v>
      </c>
      <c r="AB71" s="889">
        <v>-9148</v>
      </c>
      <c r="AC71" s="889">
        <v>0</v>
      </c>
      <c r="AD71" s="889">
        <v>-9148</v>
      </c>
      <c r="AE71" s="889">
        <v>-203426</v>
      </c>
      <c r="AF71" s="889">
        <v>-49672</v>
      </c>
      <c r="AG71" s="889">
        <v>-253098</v>
      </c>
      <c r="AH71" s="889">
        <v>0</v>
      </c>
      <c r="AI71" s="889">
        <v>0</v>
      </c>
      <c r="AJ71" s="889">
        <v>0</v>
      </c>
      <c r="AK71" s="889">
        <v>0</v>
      </c>
      <c r="AL71" s="889">
        <v>0</v>
      </c>
      <c r="AM71" s="889">
        <v>0</v>
      </c>
      <c r="AN71" s="889">
        <v>515</v>
      </c>
      <c r="AO71" s="889">
        <v>0</v>
      </c>
      <c r="AP71" s="889">
        <v>515</v>
      </c>
      <c r="AQ71" s="889">
        <v>0</v>
      </c>
      <c r="AR71" s="889">
        <v>0</v>
      </c>
      <c r="AS71" s="889">
        <v>0</v>
      </c>
      <c r="AT71" s="889">
        <v>-203941</v>
      </c>
      <c r="AU71" s="889">
        <v>-49672</v>
      </c>
      <c r="AV71" s="889">
        <v>-253613</v>
      </c>
      <c r="AW71" s="889">
        <v>-6212</v>
      </c>
      <c r="AX71" s="889">
        <v>0</v>
      </c>
      <c r="AY71" s="889">
        <v>-6212</v>
      </c>
      <c r="AZ71" s="889">
        <v>2303743</v>
      </c>
      <c r="BA71" s="889">
        <v>758673</v>
      </c>
      <c r="BB71" s="889">
        <v>3062416</v>
      </c>
      <c r="BC71" s="889">
        <v>39023</v>
      </c>
      <c r="BD71" s="889">
        <v>-1488</v>
      </c>
      <c r="BE71" s="889">
        <v>37535</v>
      </c>
      <c r="BF71" s="889">
        <v>-12294711</v>
      </c>
      <c r="BG71" s="889">
        <v>-834044</v>
      </c>
      <c r="BH71" s="889">
        <v>-13128755</v>
      </c>
      <c r="BI71" s="889">
        <v>433387</v>
      </c>
      <c r="BJ71" s="889">
        <v>-26862</v>
      </c>
      <c r="BK71" s="889">
        <v>406525</v>
      </c>
      <c r="BL71" s="889">
        <v>-181135</v>
      </c>
      <c r="BM71" s="889">
        <v>0</v>
      </c>
      <c r="BN71" s="889">
        <v>-181135</v>
      </c>
      <c r="BO71" s="889">
        <v>2875</v>
      </c>
      <c r="BP71" s="889">
        <v>0</v>
      </c>
      <c r="BQ71" s="889">
        <v>2875</v>
      </c>
      <c r="BR71" s="889">
        <v>0</v>
      </c>
      <c r="BS71" s="889">
        <v>0</v>
      </c>
      <c r="BT71" s="889">
        <v>0</v>
      </c>
      <c r="BU71" s="889">
        <v>0</v>
      </c>
      <c r="BV71" s="889">
        <v>0</v>
      </c>
      <c r="BW71" s="889">
        <v>0</v>
      </c>
      <c r="BX71" s="889">
        <v>0</v>
      </c>
      <c r="BY71" s="889">
        <v>0</v>
      </c>
      <c r="BZ71" s="889">
        <v>0</v>
      </c>
      <c r="CA71" s="889">
        <v>-17741</v>
      </c>
      <c r="CB71" s="889">
        <v>-3072</v>
      </c>
      <c r="CC71" s="889">
        <v>-20813</v>
      </c>
      <c r="CD71" s="889">
        <v>0</v>
      </c>
      <c r="CE71" s="889">
        <v>0</v>
      </c>
      <c r="CF71" s="889">
        <v>0</v>
      </c>
      <c r="CG71" s="889">
        <v>-20192791</v>
      </c>
      <c r="CH71" s="889">
        <v>-480955</v>
      </c>
      <c r="CI71" s="889">
        <v>-20673746</v>
      </c>
      <c r="CJ71" s="889">
        <v>-84443</v>
      </c>
      <c r="CK71" s="889">
        <v>0</v>
      </c>
      <c r="CL71" s="889">
        <v>-84443</v>
      </c>
      <c r="CM71" s="889">
        <v>-94488</v>
      </c>
      <c r="CN71" s="889">
        <v>-2180</v>
      </c>
      <c r="CO71" s="889">
        <v>-96668</v>
      </c>
      <c r="CP71" s="889">
        <v>-3623204</v>
      </c>
      <c r="CQ71" s="889">
        <v>-3502535</v>
      </c>
      <c r="CR71" s="889">
        <v>-7125739</v>
      </c>
      <c r="CS71" s="889">
        <v>-560128</v>
      </c>
      <c r="CT71" s="889">
        <v>582245</v>
      </c>
      <c r="CU71" s="889">
        <v>22117</v>
      </c>
      <c r="CV71" s="889">
        <v>-4362263</v>
      </c>
      <c r="CW71" s="889">
        <v>-2922470</v>
      </c>
      <c r="CX71" s="889">
        <v>-7284733</v>
      </c>
      <c r="CY71" s="889">
        <v>-87745</v>
      </c>
      <c r="CZ71" s="889">
        <v>-14336</v>
      </c>
      <c r="DA71" s="889">
        <v>-102081</v>
      </c>
      <c r="DB71" s="889">
        <v>430</v>
      </c>
      <c r="DC71" s="889">
        <v>0</v>
      </c>
      <c r="DD71" s="889">
        <v>430</v>
      </c>
      <c r="DE71" s="889">
        <v>0</v>
      </c>
      <c r="DF71" s="889">
        <v>0</v>
      </c>
      <c r="DG71" s="889">
        <v>0</v>
      </c>
      <c r="DH71" s="889">
        <v>7756</v>
      </c>
      <c r="DI71" s="889">
        <v>998</v>
      </c>
      <c r="DJ71" s="889">
        <v>8754</v>
      </c>
      <c r="DK71" s="889">
        <v>0</v>
      </c>
      <c r="DL71" s="889">
        <v>0</v>
      </c>
      <c r="DM71" s="889">
        <v>0</v>
      </c>
      <c r="DN71" s="889">
        <v>0</v>
      </c>
      <c r="DO71" s="889">
        <v>0</v>
      </c>
      <c r="DP71" s="889">
        <v>0</v>
      </c>
      <c r="DQ71" s="889">
        <v>0</v>
      </c>
      <c r="DR71" s="889">
        <v>0</v>
      </c>
      <c r="DS71" s="889">
        <v>0</v>
      </c>
      <c r="DT71" s="889">
        <v>0</v>
      </c>
      <c r="DU71" s="889">
        <v>0</v>
      </c>
      <c r="DV71" s="889">
        <v>0</v>
      </c>
      <c r="DW71" s="889">
        <v>0</v>
      </c>
      <c r="DX71" s="889">
        <v>0</v>
      </c>
      <c r="DY71" s="889">
        <v>0</v>
      </c>
      <c r="DZ71" s="889">
        <v>0</v>
      </c>
      <c r="EA71" s="889">
        <v>0</v>
      </c>
      <c r="EB71" s="889">
        <v>0</v>
      </c>
      <c r="EC71" s="889">
        <v>0</v>
      </c>
      <c r="ED71" s="889">
        <v>0</v>
      </c>
      <c r="EE71" s="889">
        <v>0</v>
      </c>
      <c r="EF71" s="889">
        <v>0</v>
      </c>
      <c r="EG71" s="889">
        <v>0</v>
      </c>
      <c r="EH71" s="889">
        <v>0</v>
      </c>
      <c r="EI71" s="889">
        <v>0</v>
      </c>
      <c r="EJ71" s="889">
        <v>0</v>
      </c>
      <c r="EK71" s="889">
        <v>0</v>
      </c>
      <c r="EL71" s="889">
        <v>-79559</v>
      </c>
      <c r="EM71" s="889">
        <v>-13338</v>
      </c>
      <c r="EN71" s="889">
        <v>-92897</v>
      </c>
      <c r="EO71" s="889">
        <v>0</v>
      </c>
      <c r="EP71" s="889">
        <v>0</v>
      </c>
      <c r="EQ71" s="889">
        <v>0</v>
      </c>
      <c r="ER71" s="889">
        <v>0</v>
      </c>
      <c r="ES71" s="889">
        <v>0</v>
      </c>
      <c r="ET71" s="889">
        <v>0</v>
      </c>
      <c r="EU71" s="889">
        <v>0</v>
      </c>
      <c r="EV71" s="889">
        <v>0</v>
      </c>
      <c r="EW71" s="889">
        <v>0</v>
      </c>
      <c r="EX71" s="889">
        <v>0</v>
      </c>
      <c r="EY71" s="889">
        <v>0</v>
      </c>
      <c r="EZ71" s="889">
        <v>0</v>
      </c>
      <c r="FA71" s="889">
        <v>0</v>
      </c>
      <c r="FB71" s="889">
        <v>0</v>
      </c>
      <c r="FC71" s="889">
        <v>0</v>
      </c>
      <c r="FD71" s="889">
        <v>0</v>
      </c>
      <c r="FE71" s="889">
        <v>0</v>
      </c>
      <c r="FF71" s="889">
        <v>0</v>
      </c>
      <c r="FG71" s="889">
        <v>0</v>
      </c>
      <c r="FH71" s="889">
        <v>0</v>
      </c>
      <c r="FI71" s="889">
        <v>0</v>
      </c>
      <c r="FJ71" s="889">
        <v>0</v>
      </c>
      <c r="FK71" s="889">
        <v>0</v>
      </c>
      <c r="FL71" s="889">
        <v>0</v>
      </c>
      <c r="FM71" s="889">
        <v>0</v>
      </c>
      <c r="FN71" s="889">
        <v>0</v>
      </c>
      <c r="FO71" s="889">
        <v>0</v>
      </c>
      <c r="FP71" s="889">
        <v>0</v>
      </c>
      <c r="FQ71" s="889">
        <v>0</v>
      </c>
      <c r="FR71" s="889">
        <v>0</v>
      </c>
      <c r="FS71" s="889">
        <v>0</v>
      </c>
      <c r="FT71" s="889">
        <v>0</v>
      </c>
      <c r="FU71" s="889">
        <v>0</v>
      </c>
      <c r="FV71" s="889">
        <v>0</v>
      </c>
      <c r="FW71" s="889">
        <v>0</v>
      </c>
      <c r="FX71" s="889">
        <v>0</v>
      </c>
      <c r="FY71" s="889">
        <v>-148869</v>
      </c>
      <c r="FZ71" s="889">
        <v>-15191</v>
      </c>
      <c r="GA71" s="889">
        <v>-164060</v>
      </c>
      <c r="GB71" s="889">
        <v>7859</v>
      </c>
      <c r="GC71" s="889">
        <v>0</v>
      </c>
      <c r="GD71" s="889">
        <v>7859</v>
      </c>
      <c r="GE71" s="889">
        <v>3751</v>
      </c>
      <c r="GF71" s="889">
        <v>-483</v>
      </c>
      <c r="GG71" s="889">
        <v>3268</v>
      </c>
      <c r="GH71" s="889">
        <v>0</v>
      </c>
      <c r="GI71" s="889">
        <v>0</v>
      </c>
      <c r="GJ71" s="889">
        <v>0</v>
      </c>
      <c r="GK71" s="889">
        <v>-8911152</v>
      </c>
      <c r="GL71" s="889">
        <v>-1776331</v>
      </c>
      <c r="GM71" s="889">
        <v>-10687483</v>
      </c>
      <c r="GN71" s="889">
        <v>1083138</v>
      </c>
      <c r="GO71" s="889">
        <v>14628</v>
      </c>
      <c r="GP71" s="889">
        <v>1097766</v>
      </c>
      <c r="GQ71" s="889">
        <v>0</v>
      </c>
      <c r="GR71" s="889">
        <v>0</v>
      </c>
      <c r="GS71" s="889">
        <v>0</v>
      </c>
      <c r="GT71" s="889">
        <v>-5160225</v>
      </c>
      <c r="GU71" s="889">
        <v>-1270581</v>
      </c>
      <c r="GV71" s="889">
        <v>-6430806</v>
      </c>
      <c r="GW71" s="889">
        <v>0</v>
      </c>
      <c r="GX71" s="889">
        <v>0</v>
      </c>
      <c r="GY71" s="889">
        <v>0</v>
      </c>
      <c r="GZ71" s="889">
        <v>-13125498</v>
      </c>
      <c r="HA71" s="889">
        <v>-3047958</v>
      </c>
      <c r="HB71" s="889">
        <v>-16173456</v>
      </c>
      <c r="HC71" s="889">
        <v>0</v>
      </c>
      <c r="HD71" s="889">
        <v>0</v>
      </c>
      <c r="HE71" s="889">
        <v>0</v>
      </c>
      <c r="HF71" s="889">
        <v>0</v>
      </c>
      <c r="HG71" s="889">
        <v>0</v>
      </c>
      <c r="HH71" s="889">
        <v>0</v>
      </c>
      <c r="HI71" s="889">
        <v>0</v>
      </c>
      <c r="HJ71" s="889">
        <v>0</v>
      </c>
      <c r="HK71" s="889">
        <v>0</v>
      </c>
      <c r="HL71" s="889">
        <v>117979758</v>
      </c>
      <c r="HM71" s="889">
        <v>31799526</v>
      </c>
      <c r="HN71" s="889">
        <v>149779284</v>
      </c>
      <c r="HO71" s="889">
        <v>40946</v>
      </c>
      <c r="HP71" s="889">
        <v>-502836</v>
      </c>
      <c r="HQ71" s="889">
        <v>-461890</v>
      </c>
      <c r="HR71" s="889">
        <v>-20192791</v>
      </c>
      <c r="HS71" s="889">
        <v>-480955</v>
      </c>
      <c r="HT71" s="889">
        <v>-20673746</v>
      </c>
      <c r="HU71" s="889">
        <v>-4362263</v>
      </c>
      <c r="HV71" s="889">
        <v>-2922470</v>
      </c>
      <c r="HW71" s="889">
        <v>-7284733</v>
      </c>
      <c r="HX71" s="889">
        <v>-79559</v>
      </c>
      <c r="HY71" s="889">
        <v>-13338</v>
      </c>
      <c r="HZ71" s="889">
        <v>-92897</v>
      </c>
      <c r="IA71" s="889">
        <v>-13125498</v>
      </c>
      <c r="IB71" s="889">
        <v>-3047958</v>
      </c>
      <c r="IC71" s="889">
        <v>-16173456</v>
      </c>
      <c r="ID71" s="889">
        <v>0</v>
      </c>
      <c r="IE71" s="889">
        <v>0</v>
      </c>
      <c r="IF71" s="889">
        <v>0</v>
      </c>
      <c r="IG71" s="889">
        <v>-37719165</v>
      </c>
      <c r="IH71" s="889">
        <v>-6967557</v>
      </c>
      <c r="II71" s="889">
        <v>-44686722</v>
      </c>
      <c r="IJ71" s="889">
        <v>80260593</v>
      </c>
      <c r="IK71" s="889">
        <v>24831969</v>
      </c>
      <c r="IL71" s="889">
        <v>105092562</v>
      </c>
      <c r="IM71" s="884" t="s">
        <v>686</v>
      </c>
      <c r="IN71" s="884" t="s">
        <v>670</v>
      </c>
      <c r="IO71" s="884" t="s">
        <v>1673</v>
      </c>
      <c r="IP71" s="884" t="s">
        <v>2343</v>
      </c>
      <c r="IQ71" s="884" t="s">
        <v>2418</v>
      </c>
    </row>
    <row r="72" spans="1:251" x14ac:dyDescent="0.2">
      <c r="A72" s="884" t="s">
        <v>3311</v>
      </c>
      <c r="B72" s="884" t="s">
        <v>204</v>
      </c>
      <c r="C72" s="884" t="s">
        <v>203</v>
      </c>
      <c r="D72" s="889">
        <v>78512019</v>
      </c>
      <c r="E72" s="889">
        <v>1520589</v>
      </c>
      <c r="F72" s="889">
        <v>80032608</v>
      </c>
      <c r="G72" s="889">
        <v>-2197862</v>
      </c>
      <c r="H72" s="889">
        <v>0</v>
      </c>
      <c r="I72" s="889">
        <v>-2197862</v>
      </c>
      <c r="J72" s="889">
        <v>0</v>
      </c>
      <c r="K72" s="889">
        <v>0</v>
      </c>
      <c r="L72" s="889">
        <v>0</v>
      </c>
      <c r="M72" s="889">
        <v>157203</v>
      </c>
      <c r="N72" s="889">
        <v>0</v>
      </c>
      <c r="O72" s="889">
        <v>157203</v>
      </c>
      <c r="P72" s="889">
        <v>0</v>
      </c>
      <c r="Q72" s="889">
        <v>0</v>
      </c>
      <c r="R72" s="889">
        <v>0</v>
      </c>
      <c r="S72" s="889">
        <v>-27791</v>
      </c>
      <c r="T72" s="889">
        <v>0</v>
      </c>
      <c r="U72" s="889">
        <v>-27791</v>
      </c>
      <c r="V72" s="889">
        <v>129412</v>
      </c>
      <c r="W72" s="889">
        <v>0</v>
      </c>
      <c r="X72" s="889">
        <v>129412</v>
      </c>
      <c r="Y72" s="889">
        <v>-4236823</v>
      </c>
      <c r="Z72" s="889">
        <v>0</v>
      </c>
      <c r="AA72" s="889">
        <v>-4236823</v>
      </c>
      <c r="AB72" s="889">
        <v>0</v>
      </c>
      <c r="AC72" s="889">
        <v>0</v>
      </c>
      <c r="AD72" s="889">
        <v>0</v>
      </c>
      <c r="AE72" s="889">
        <v>-173997</v>
      </c>
      <c r="AF72" s="889">
        <v>0</v>
      </c>
      <c r="AG72" s="889">
        <v>-173997</v>
      </c>
      <c r="AH72" s="889">
        <v>0</v>
      </c>
      <c r="AI72" s="889">
        <v>0</v>
      </c>
      <c r="AJ72" s="889">
        <v>0</v>
      </c>
      <c r="AK72" s="889">
        <v>0</v>
      </c>
      <c r="AL72" s="889">
        <v>0</v>
      </c>
      <c r="AM72" s="889">
        <v>0</v>
      </c>
      <c r="AN72" s="889">
        <v>-2692</v>
      </c>
      <c r="AO72" s="889">
        <v>0</v>
      </c>
      <c r="AP72" s="889">
        <v>-2692</v>
      </c>
      <c r="AQ72" s="889">
        <v>0</v>
      </c>
      <c r="AR72" s="889">
        <v>0</v>
      </c>
      <c r="AS72" s="889">
        <v>0</v>
      </c>
      <c r="AT72" s="889">
        <v>-171305</v>
      </c>
      <c r="AU72" s="889">
        <v>0</v>
      </c>
      <c r="AV72" s="889">
        <v>-171305</v>
      </c>
      <c r="AW72" s="889">
        <v>0</v>
      </c>
      <c r="AX72" s="889">
        <v>0</v>
      </c>
      <c r="AY72" s="889">
        <v>0</v>
      </c>
      <c r="AZ72" s="889">
        <v>1517072</v>
      </c>
      <c r="BA72" s="889">
        <v>38609</v>
      </c>
      <c r="BB72" s="889">
        <v>1555681</v>
      </c>
      <c r="BC72" s="889">
        <v>-25807</v>
      </c>
      <c r="BD72" s="889">
        <v>0</v>
      </c>
      <c r="BE72" s="889">
        <v>-25807</v>
      </c>
      <c r="BF72" s="889">
        <v>-5466872</v>
      </c>
      <c r="BG72" s="889">
        <v>0</v>
      </c>
      <c r="BH72" s="889">
        <v>-5466872</v>
      </c>
      <c r="BI72" s="889">
        <v>71232</v>
      </c>
      <c r="BJ72" s="889">
        <v>0</v>
      </c>
      <c r="BK72" s="889">
        <v>71232</v>
      </c>
      <c r="BL72" s="889">
        <v>-93092</v>
      </c>
      <c r="BM72" s="889">
        <v>0</v>
      </c>
      <c r="BN72" s="889">
        <v>-93092</v>
      </c>
      <c r="BO72" s="889">
        <v>0</v>
      </c>
      <c r="BP72" s="889">
        <v>0</v>
      </c>
      <c r="BQ72" s="889">
        <v>0</v>
      </c>
      <c r="BR72" s="889">
        <v>-2074</v>
      </c>
      <c r="BS72" s="889">
        <v>0</v>
      </c>
      <c r="BT72" s="889">
        <v>-2074</v>
      </c>
      <c r="BU72" s="889">
        <v>11500</v>
      </c>
      <c r="BV72" s="889">
        <v>0</v>
      </c>
      <c r="BW72" s="889">
        <v>11500</v>
      </c>
      <c r="BX72" s="889">
        <v>0</v>
      </c>
      <c r="BY72" s="889">
        <v>0</v>
      </c>
      <c r="BZ72" s="889">
        <v>0</v>
      </c>
      <c r="CA72" s="889">
        <v>-5811</v>
      </c>
      <c r="CB72" s="889">
        <v>0</v>
      </c>
      <c r="CC72" s="889">
        <v>-5811</v>
      </c>
      <c r="CD72" s="889">
        <v>0</v>
      </c>
      <c r="CE72" s="889">
        <v>0</v>
      </c>
      <c r="CF72" s="889">
        <v>0</v>
      </c>
      <c r="CG72" s="889">
        <v>-8404671</v>
      </c>
      <c r="CH72" s="889">
        <v>38609</v>
      </c>
      <c r="CI72" s="889">
        <v>-8366062</v>
      </c>
      <c r="CJ72" s="889">
        <v>0</v>
      </c>
      <c r="CK72" s="889">
        <v>0</v>
      </c>
      <c r="CL72" s="889">
        <v>0</v>
      </c>
      <c r="CM72" s="889">
        <v>-32808</v>
      </c>
      <c r="CN72" s="889">
        <v>0</v>
      </c>
      <c r="CO72" s="889">
        <v>-32808</v>
      </c>
      <c r="CP72" s="889">
        <v>-1756113</v>
      </c>
      <c r="CQ72" s="889">
        <v>-3533</v>
      </c>
      <c r="CR72" s="889">
        <v>-1759646</v>
      </c>
      <c r="CS72" s="889">
        <v>-178256</v>
      </c>
      <c r="CT72" s="889">
        <v>0</v>
      </c>
      <c r="CU72" s="889">
        <v>-178256</v>
      </c>
      <c r="CV72" s="889">
        <v>-1967177</v>
      </c>
      <c r="CW72" s="889">
        <v>-3533</v>
      </c>
      <c r="CX72" s="889">
        <v>-1970710</v>
      </c>
      <c r="CY72" s="889">
        <v>-276184</v>
      </c>
      <c r="CZ72" s="889">
        <v>0</v>
      </c>
      <c r="DA72" s="889">
        <v>-276184</v>
      </c>
      <c r="DB72" s="889">
        <v>-44855</v>
      </c>
      <c r="DC72" s="889">
        <v>0</v>
      </c>
      <c r="DD72" s="889">
        <v>-44855</v>
      </c>
      <c r="DE72" s="889">
        <v>0</v>
      </c>
      <c r="DF72" s="889">
        <v>0</v>
      </c>
      <c r="DG72" s="889">
        <v>0</v>
      </c>
      <c r="DH72" s="889">
        <v>0</v>
      </c>
      <c r="DI72" s="889">
        <v>0</v>
      </c>
      <c r="DJ72" s="889">
        <v>0</v>
      </c>
      <c r="DK72" s="889">
        <v>0</v>
      </c>
      <c r="DL72" s="889">
        <v>0</v>
      </c>
      <c r="DM72" s="889">
        <v>0</v>
      </c>
      <c r="DN72" s="889">
        <v>0</v>
      </c>
      <c r="DO72" s="889">
        <v>0</v>
      </c>
      <c r="DP72" s="889">
        <v>0</v>
      </c>
      <c r="DQ72" s="889">
        <v>0</v>
      </c>
      <c r="DR72" s="889">
        <v>0</v>
      </c>
      <c r="DS72" s="889">
        <v>0</v>
      </c>
      <c r="DT72" s="889">
        <v>0</v>
      </c>
      <c r="DU72" s="889">
        <v>0</v>
      </c>
      <c r="DV72" s="889">
        <v>0</v>
      </c>
      <c r="DW72" s="889">
        <v>0</v>
      </c>
      <c r="DX72" s="889">
        <v>0</v>
      </c>
      <c r="DY72" s="889">
        <v>0</v>
      </c>
      <c r="DZ72" s="889">
        <v>0</v>
      </c>
      <c r="EA72" s="889">
        <v>0</v>
      </c>
      <c r="EB72" s="889">
        <v>0</v>
      </c>
      <c r="EC72" s="889">
        <v>0</v>
      </c>
      <c r="ED72" s="889">
        <v>-62511</v>
      </c>
      <c r="EE72" s="889">
        <v>-62511</v>
      </c>
      <c r="EF72" s="889">
        <v>0</v>
      </c>
      <c r="EG72" s="889">
        <v>0</v>
      </c>
      <c r="EH72" s="889">
        <v>0</v>
      </c>
      <c r="EI72" s="889">
        <v>-62511</v>
      </c>
      <c r="EJ72" s="889">
        <v>0</v>
      </c>
      <c r="EK72" s="889">
        <v>0</v>
      </c>
      <c r="EL72" s="889">
        <v>-321039</v>
      </c>
      <c r="EM72" s="889">
        <v>-62511</v>
      </c>
      <c r="EN72" s="889">
        <v>-383550</v>
      </c>
      <c r="EO72" s="889">
        <v>0</v>
      </c>
      <c r="EP72" s="889">
        <v>0</v>
      </c>
      <c r="EQ72" s="889">
        <v>0</v>
      </c>
      <c r="ER72" s="889">
        <v>0</v>
      </c>
      <c r="ES72" s="889">
        <v>0</v>
      </c>
      <c r="ET72" s="889">
        <v>0</v>
      </c>
      <c r="EU72" s="889">
        <v>0</v>
      </c>
      <c r="EV72" s="889">
        <v>0</v>
      </c>
      <c r="EW72" s="889">
        <v>0</v>
      </c>
      <c r="EX72" s="889">
        <v>0</v>
      </c>
      <c r="EY72" s="889">
        <v>0</v>
      </c>
      <c r="EZ72" s="889">
        <v>0</v>
      </c>
      <c r="FA72" s="889">
        <v>0</v>
      </c>
      <c r="FB72" s="889">
        <v>0</v>
      </c>
      <c r="FC72" s="889">
        <v>0</v>
      </c>
      <c r="FD72" s="889">
        <v>0</v>
      </c>
      <c r="FE72" s="889">
        <v>0</v>
      </c>
      <c r="FF72" s="889">
        <v>0</v>
      </c>
      <c r="FG72" s="889">
        <v>0</v>
      </c>
      <c r="FH72" s="889">
        <v>0</v>
      </c>
      <c r="FI72" s="889">
        <v>0</v>
      </c>
      <c r="FJ72" s="889">
        <v>0</v>
      </c>
      <c r="FK72" s="889">
        <v>0</v>
      </c>
      <c r="FL72" s="889">
        <v>0</v>
      </c>
      <c r="FM72" s="889">
        <v>-2074</v>
      </c>
      <c r="FN72" s="889">
        <v>0</v>
      </c>
      <c r="FO72" s="889">
        <v>-2074</v>
      </c>
      <c r="FP72" s="889">
        <v>11500</v>
      </c>
      <c r="FQ72" s="889">
        <v>0</v>
      </c>
      <c r="FR72" s="889">
        <v>11500</v>
      </c>
      <c r="FS72" s="889">
        <v>0</v>
      </c>
      <c r="FT72" s="889">
        <v>0</v>
      </c>
      <c r="FU72" s="889">
        <v>0</v>
      </c>
      <c r="FV72" s="889">
        <v>0</v>
      </c>
      <c r="FW72" s="889">
        <v>0</v>
      </c>
      <c r="FX72" s="889">
        <v>0</v>
      </c>
      <c r="FY72" s="889">
        <v>-35080</v>
      </c>
      <c r="FZ72" s="889">
        <v>0</v>
      </c>
      <c r="GA72" s="889">
        <v>-35080</v>
      </c>
      <c r="GB72" s="889">
        <v>-12604</v>
      </c>
      <c r="GC72" s="889">
        <v>0</v>
      </c>
      <c r="GD72" s="889">
        <v>-12604</v>
      </c>
      <c r="GE72" s="889">
        <v>3083</v>
      </c>
      <c r="GF72" s="889">
        <v>0</v>
      </c>
      <c r="GG72" s="889">
        <v>3083</v>
      </c>
      <c r="GH72" s="889">
        <v>0</v>
      </c>
      <c r="GI72" s="889">
        <v>0</v>
      </c>
      <c r="GJ72" s="889">
        <v>0</v>
      </c>
      <c r="GK72" s="889">
        <v>-4791869</v>
      </c>
      <c r="GL72" s="889">
        <v>0</v>
      </c>
      <c r="GM72" s="889">
        <v>-4791869</v>
      </c>
      <c r="GN72" s="889">
        <v>61097</v>
      </c>
      <c r="GO72" s="889">
        <v>0</v>
      </c>
      <c r="GP72" s="889">
        <v>61097</v>
      </c>
      <c r="GQ72" s="889">
        <v>-5389</v>
      </c>
      <c r="GR72" s="889">
        <v>0</v>
      </c>
      <c r="GS72" s="889">
        <v>-5389</v>
      </c>
      <c r="GT72" s="889">
        <v>-2762019</v>
      </c>
      <c r="GU72" s="889">
        <v>-345344</v>
      </c>
      <c r="GV72" s="889">
        <v>-3107363</v>
      </c>
      <c r="GW72" s="889">
        <v>0</v>
      </c>
      <c r="GX72" s="889">
        <v>0</v>
      </c>
      <c r="GY72" s="889">
        <v>0</v>
      </c>
      <c r="GZ72" s="889">
        <v>-7533355</v>
      </c>
      <c r="HA72" s="889">
        <v>-345344</v>
      </c>
      <c r="HB72" s="889">
        <v>-7878699</v>
      </c>
      <c r="HC72" s="889">
        <v>0</v>
      </c>
      <c r="HD72" s="889">
        <v>0</v>
      </c>
      <c r="HE72" s="889">
        <v>0</v>
      </c>
      <c r="HF72" s="889">
        <v>0</v>
      </c>
      <c r="HG72" s="889">
        <v>0</v>
      </c>
      <c r="HH72" s="889">
        <v>0</v>
      </c>
      <c r="HI72" s="889">
        <v>0</v>
      </c>
      <c r="HJ72" s="889">
        <v>0</v>
      </c>
      <c r="HK72" s="889">
        <v>0</v>
      </c>
      <c r="HL72" s="889">
        <v>76314157</v>
      </c>
      <c r="HM72" s="889">
        <v>1520589</v>
      </c>
      <c r="HN72" s="889">
        <v>77834746</v>
      </c>
      <c r="HO72" s="889">
        <v>129412</v>
      </c>
      <c r="HP72" s="889">
        <v>0</v>
      </c>
      <c r="HQ72" s="889">
        <v>129412</v>
      </c>
      <c r="HR72" s="889">
        <v>-8404671</v>
      </c>
      <c r="HS72" s="889">
        <v>38609</v>
      </c>
      <c r="HT72" s="889">
        <v>-8366062</v>
      </c>
      <c r="HU72" s="889">
        <v>-1967177</v>
      </c>
      <c r="HV72" s="889">
        <v>-3533</v>
      </c>
      <c r="HW72" s="889">
        <v>-1970710</v>
      </c>
      <c r="HX72" s="889">
        <v>-321039</v>
      </c>
      <c r="HY72" s="889">
        <v>-62511</v>
      </c>
      <c r="HZ72" s="889">
        <v>-383550</v>
      </c>
      <c r="IA72" s="889">
        <v>-7533355</v>
      </c>
      <c r="IB72" s="889">
        <v>-345344</v>
      </c>
      <c r="IC72" s="889">
        <v>-7878699</v>
      </c>
      <c r="ID72" s="889">
        <v>0</v>
      </c>
      <c r="IE72" s="889">
        <v>0</v>
      </c>
      <c r="IF72" s="889">
        <v>0</v>
      </c>
      <c r="IG72" s="889">
        <v>-18096830</v>
      </c>
      <c r="IH72" s="889">
        <v>-372779</v>
      </c>
      <c r="II72" s="889">
        <v>-18469609</v>
      </c>
      <c r="IJ72" s="889">
        <v>58217327</v>
      </c>
      <c r="IK72" s="889">
        <v>1147810</v>
      </c>
      <c r="IL72" s="889">
        <v>59365137</v>
      </c>
      <c r="IM72" s="884" t="s">
        <v>692</v>
      </c>
      <c r="IN72" s="884" t="s">
        <v>676</v>
      </c>
      <c r="IO72" s="884" t="s">
        <v>1672</v>
      </c>
      <c r="IP72" s="884" t="s">
        <v>2345</v>
      </c>
      <c r="IQ72" s="884" t="s">
        <v>2419</v>
      </c>
    </row>
    <row r="73" spans="1:251" x14ac:dyDescent="0.2">
      <c r="A73" s="884" t="s">
        <v>3311</v>
      </c>
      <c r="B73" s="884" t="s">
        <v>206</v>
      </c>
      <c r="C73" s="884" t="s">
        <v>205</v>
      </c>
      <c r="D73" s="889">
        <v>43187001</v>
      </c>
      <c r="E73" s="889">
        <v>364398</v>
      </c>
      <c r="F73" s="889">
        <v>43551399</v>
      </c>
      <c r="G73" s="889">
        <v>-850088</v>
      </c>
      <c r="H73" s="889">
        <v>0</v>
      </c>
      <c r="I73" s="889">
        <v>-850088</v>
      </c>
      <c r="J73" s="889">
        <v>0</v>
      </c>
      <c r="K73" s="889">
        <v>0</v>
      </c>
      <c r="L73" s="889">
        <v>0</v>
      </c>
      <c r="M73" s="889">
        <v>-33820</v>
      </c>
      <c r="N73" s="889">
        <v>0</v>
      </c>
      <c r="O73" s="889">
        <v>-33820</v>
      </c>
      <c r="P73" s="889">
        <v>0</v>
      </c>
      <c r="Q73" s="889">
        <v>0</v>
      </c>
      <c r="R73" s="889">
        <v>0</v>
      </c>
      <c r="S73" s="889">
        <v>72268</v>
      </c>
      <c r="T73" s="889">
        <v>0</v>
      </c>
      <c r="U73" s="889">
        <v>72268</v>
      </c>
      <c r="V73" s="889">
        <v>38448</v>
      </c>
      <c r="W73" s="889">
        <v>0</v>
      </c>
      <c r="X73" s="889">
        <v>38448</v>
      </c>
      <c r="Y73" s="889">
        <v>-4836008</v>
      </c>
      <c r="Z73" s="889">
        <v>-86429</v>
      </c>
      <c r="AA73" s="889">
        <v>-4922437</v>
      </c>
      <c r="AB73" s="889">
        <v>-46512</v>
      </c>
      <c r="AC73" s="889">
        <v>-837</v>
      </c>
      <c r="AD73" s="889">
        <v>-47349</v>
      </c>
      <c r="AE73" s="889">
        <v>-121181</v>
      </c>
      <c r="AF73" s="889">
        <v>-1531</v>
      </c>
      <c r="AG73" s="889">
        <v>-122712</v>
      </c>
      <c r="AH73" s="889">
        <v>0</v>
      </c>
      <c r="AI73" s="889">
        <v>0</v>
      </c>
      <c r="AJ73" s="889">
        <v>0</v>
      </c>
      <c r="AK73" s="889">
        <v>0</v>
      </c>
      <c r="AL73" s="889">
        <v>0</v>
      </c>
      <c r="AM73" s="889">
        <v>0</v>
      </c>
      <c r="AN73" s="889">
        <v>0</v>
      </c>
      <c r="AO73" s="889">
        <v>0</v>
      </c>
      <c r="AP73" s="889">
        <v>0</v>
      </c>
      <c r="AQ73" s="889">
        <v>0</v>
      </c>
      <c r="AR73" s="889">
        <v>0</v>
      </c>
      <c r="AS73" s="889">
        <v>0</v>
      </c>
      <c r="AT73" s="889">
        <v>-121181</v>
      </c>
      <c r="AU73" s="889">
        <v>-1531</v>
      </c>
      <c r="AV73" s="889">
        <v>-122712</v>
      </c>
      <c r="AW73" s="889">
        <v>312</v>
      </c>
      <c r="AX73" s="889">
        <v>0</v>
      </c>
      <c r="AY73" s="889">
        <v>312</v>
      </c>
      <c r="AZ73" s="889">
        <v>788515</v>
      </c>
      <c r="BA73" s="889">
        <v>5336</v>
      </c>
      <c r="BB73" s="889">
        <v>793851</v>
      </c>
      <c r="BC73" s="889">
        <v>-10521</v>
      </c>
      <c r="BD73" s="889">
        <v>0</v>
      </c>
      <c r="BE73" s="889">
        <v>-10521</v>
      </c>
      <c r="BF73" s="889">
        <v>-2948803</v>
      </c>
      <c r="BG73" s="889">
        <v>-109</v>
      </c>
      <c r="BH73" s="889">
        <v>-2948912</v>
      </c>
      <c r="BI73" s="889">
        <v>-123332</v>
      </c>
      <c r="BJ73" s="889">
        <v>0</v>
      </c>
      <c r="BK73" s="889">
        <v>-123332</v>
      </c>
      <c r="BL73" s="889">
        <v>-54917</v>
      </c>
      <c r="BM73" s="889">
        <v>0</v>
      </c>
      <c r="BN73" s="889">
        <v>-54917</v>
      </c>
      <c r="BO73" s="889">
        <v>0</v>
      </c>
      <c r="BP73" s="889">
        <v>0</v>
      </c>
      <c r="BQ73" s="889">
        <v>0</v>
      </c>
      <c r="BR73" s="889">
        <v>0</v>
      </c>
      <c r="BS73" s="889">
        <v>0</v>
      </c>
      <c r="BT73" s="889">
        <v>0</v>
      </c>
      <c r="BU73" s="889">
        <v>0</v>
      </c>
      <c r="BV73" s="889">
        <v>0</v>
      </c>
      <c r="BW73" s="889">
        <v>0</v>
      </c>
      <c r="BX73" s="889">
        <v>0</v>
      </c>
      <c r="BY73" s="889">
        <v>0</v>
      </c>
      <c r="BZ73" s="889">
        <v>0</v>
      </c>
      <c r="CA73" s="889">
        <v>0</v>
      </c>
      <c r="CB73" s="889">
        <v>0</v>
      </c>
      <c r="CC73" s="889">
        <v>0</v>
      </c>
      <c r="CD73" s="889">
        <v>0</v>
      </c>
      <c r="CE73" s="889">
        <v>0</v>
      </c>
      <c r="CF73" s="889">
        <v>0</v>
      </c>
      <c r="CG73" s="889">
        <v>-7306247</v>
      </c>
      <c r="CH73" s="889">
        <v>-82733</v>
      </c>
      <c r="CI73" s="889">
        <v>-7388980</v>
      </c>
      <c r="CJ73" s="889">
        <v>0</v>
      </c>
      <c r="CK73" s="889">
        <v>0</v>
      </c>
      <c r="CL73" s="889">
        <v>0</v>
      </c>
      <c r="CM73" s="889">
        <v>9019</v>
      </c>
      <c r="CN73" s="889">
        <v>0</v>
      </c>
      <c r="CO73" s="889">
        <v>9019</v>
      </c>
      <c r="CP73" s="889">
        <v>-1516365</v>
      </c>
      <c r="CQ73" s="889">
        <v>-13314</v>
      </c>
      <c r="CR73" s="889">
        <v>-1529679</v>
      </c>
      <c r="CS73" s="889">
        <v>-291905</v>
      </c>
      <c r="CT73" s="889">
        <v>-393</v>
      </c>
      <c r="CU73" s="889">
        <v>-292298</v>
      </c>
      <c r="CV73" s="889">
        <v>-1799251</v>
      </c>
      <c r="CW73" s="889">
        <v>-13707</v>
      </c>
      <c r="CX73" s="889">
        <v>-1812958</v>
      </c>
      <c r="CY73" s="889">
        <v>0</v>
      </c>
      <c r="CZ73" s="889">
        <v>0</v>
      </c>
      <c r="DA73" s="889">
        <v>0</v>
      </c>
      <c r="DB73" s="889">
        <v>0</v>
      </c>
      <c r="DC73" s="889">
        <v>0</v>
      </c>
      <c r="DD73" s="889">
        <v>0</v>
      </c>
      <c r="DE73" s="889">
        <v>0</v>
      </c>
      <c r="DF73" s="889">
        <v>0</v>
      </c>
      <c r="DG73" s="889">
        <v>0</v>
      </c>
      <c r="DH73" s="889">
        <v>0</v>
      </c>
      <c r="DI73" s="889">
        <v>0</v>
      </c>
      <c r="DJ73" s="889">
        <v>0</v>
      </c>
      <c r="DK73" s="889">
        <v>0</v>
      </c>
      <c r="DL73" s="889">
        <v>0</v>
      </c>
      <c r="DM73" s="889">
        <v>0</v>
      </c>
      <c r="DN73" s="889">
        <v>0</v>
      </c>
      <c r="DO73" s="889">
        <v>0</v>
      </c>
      <c r="DP73" s="889">
        <v>0</v>
      </c>
      <c r="DQ73" s="889">
        <v>0</v>
      </c>
      <c r="DR73" s="889">
        <v>0</v>
      </c>
      <c r="DS73" s="889">
        <v>0</v>
      </c>
      <c r="DT73" s="889">
        <v>0</v>
      </c>
      <c r="DU73" s="889">
        <v>0</v>
      </c>
      <c r="DV73" s="889">
        <v>0</v>
      </c>
      <c r="DW73" s="889">
        <v>0</v>
      </c>
      <c r="DX73" s="889">
        <v>0</v>
      </c>
      <c r="DY73" s="889">
        <v>0</v>
      </c>
      <c r="DZ73" s="889">
        <v>0</v>
      </c>
      <c r="EA73" s="889">
        <v>0</v>
      </c>
      <c r="EB73" s="889">
        <v>0</v>
      </c>
      <c r="EC73" s="889">
        <v>0</v>
      </c>
      <c r="ED73" s="889">
        <v>-17012</v>
      </c>
      <c r="EE73" s="889">
        <v>-17012</v>
      </c>
      <c r="EF73" s="889">
        <v>0</v>
      </c>
      <c r="EG73" s="889">
        <v>0</v>
      </c>
      <c r="EH73" s="889">
        <v>0</v>
      </c>
      <c r="EI73" s="889">
        <v>-17012</v>
      </c>
      <c r="EJ73" s="889">
        <v>0</v>
      </c>
      <c r="EK73" s="889">
        <v>0</v>
      </c>
      <c r="EL73" s="889">
        <v>0</v>
      </c>
      <c r="EM73" s="889">
        <v>-17012</v>
      </c>
      <c r="EN73" s="889">
        <v>-17012</v>
      </c>
      <c r="EO73" s="889">
        <v>0</v>
      </c>
      <c r="EP73" s="889">
        <v>0</v>
      </c>
      <c r="EQ73" s="889">
        <v>0</v>
      </c>
      <c r="ER73" s="889">
        <v>0</v>
      </c>
      <c r="ES73" s="889">
        <v>0</v>
      </c>
      <c r="ET73" s="889">
        <v>0</v>
      </c>
      <c r="EU73" s="889">
        <v>0</v>
      </c>
      <c r="EV73" s="889">
        <v>0</v>
      </c>
      <c r="EW73" s="889">
        <v>0</v>
      </c>
      <c r="EX73" s="889">
        <v>0</v>
      </c>
      <c r="EY73" s="889">
        <v>0</v>
      </c>
      <c r="EZ73" s="889">
        <v>0</v>
      </c>
      <c r="FA73" s="889">
        <v>0</v>
      </c>
      <c r="FB73" s="889">
        <v>0</v>
      </c>
      <c r="FC73" s="889">
        <v>0</v>
      </c>
      <c r="FD73" s="889">
        <v>0</v>
      </c>
      <c r="FE73" s="889">
        <v>0</v>
      </c>
      <c r="FF73" s="889">
        <v>0</v>
      </c>
      <c r="FG73" s="889">
        <v>0</v>
      </c>
      <c r="FH73" s="889">
        <v>0</v>
      </c>
      <c r="FI73" s="889">
        <v>0</v>
      </c>
      <c r="FJ73" s="889">
        <v>0</v>
      </c>
      <c r="FK73" s="889">
        <v>0</v>
      </c>
      <c r="FL73" s="889">
        <v>0</v>
      </c>
      <c r="FM73" s="889">
        <v>0</v>
      </c>
      <c r="FN73" s="889">
        <v>0</v>
      </c>
      <c r="FO73" s="889">
        <v>0</v>
      </c>
      <c r="FP73" s="889">
        <v>0</v>
      </c>
      <c r="FQ73" s="889">
        <v>0</v>
      </c>
      <c r="FR73" s="889">
        <v>0</v>
      </c>
      <c r="FS73" s="889">
        <v>0</v>
      </c>
      <c r="FT73" s="889">
        <v>0</v>
      </c>
      <c r="FU73" s="889">
        <v>0</v>
      </c>
      <c r="FV73" s="889">
        <v>0</v>
      </c>
      <c r="FW73" s="889">
        <v>0</v>
      </c>
      <c r="FX73" s="889">
        <v>0</v>
      </c>
      <c r="FY73" s="889">
        <v>-27907</v>
      </c>
      <c r="FZ73" s="889">
        <v>0</v>
      </c>
      <c r="GA73" s="889">
        <v>-27907</v>
      </c>
      <c r="GB73" s="889">
        <v>258</v>
      </c>
      <c r="GC73" s="889">
        <v>0</v>
      </c>
      <c r="GD73" s="889">
        <v>258</v>
      </c>
      <c r="GE73" s="889">
        <v>0</v>
      </c>
      <c r="GF73" s="889">
        <v>649</v>
      </c>
      <c r="GG73" s="889">
        <v>649</v>
      </c>
      <c r="GH73" s="889">
        <v>0</v>
      </c>
      <c r="GI73" s="889">
        <v>0</v>
      </c>
      <c r="GJ73" s="889">
        <v>0</v>
      </c>
      <c r="GK73" s="889">
        <v>-2959527</v>
      </c>
      <c r="GL73" s="889">
        <v>0</v>
      </c>
      <c r="GM73" s="889">
        <v>-2959527</v>
      </c>
      <c r="GN73" s="889">
        <v>244936</v>
      </c>
      <c r="GO73" s="889">
        <v>0</v>
      </c>
      <c r="GP73" s="889">
        <v>244936</v>
      </c>
      <c r="GQ73" s="889">
        <v>0</v>
      </c>
      <c r="GR73" s="889">
        <v>0</v>
      </c>
      <c r="GS73" s="889">
        <v>0</v>
      </c>
      <c r="GT73" s="889">
        <v>-133223</v>
      </c>
      <c r="GU73" s="889">
        <v>0</v>
      </c>
      <c r="GV73" s="889">
        <v>-133223</v>
      </c>
      <c r="GW73" s="889">
        <v>0</v>
      </c>
      <c r="GX73" s="889">
        <v>0</v>
      </c>
      <c r="GY73" s="889">
        <v>0</v>
      </c>
      <c r="GZ73" s="889">
        <v>-2875463</v>
      </c>
      <c r="HA73" s="889">
        <v>649</v>
      </c>
      <c r="HB73" s="889">
        <v>-2874814</v>
      </c>
      <c r="HC73" s="889">
        <v>0</v>
      </c>
      <c r="HD73" s="889">
        <v>0</v>
      </c>
      <c r="HE73" s="889">
        <v>0</v>
      </c>
      <c r="HF73" s="889">
        <v>0</v>
      </c>
      <c r="HG73" s="889">
        <v>0</v>
      </c>
      <c r="HH73" s="889">
        <v>0</v>
      </c>
      <c r="HI73" s="889">
        <v>0</v>
      </c>
      <c r="HJ73" s="889">
        <v>0</v>
      </c>
      <c r="HK73" s="889">
        <v>0</v>
      </c>
      <c r="HL73" s="889">
        <v>42336913</v>
      </c>
      <c r="HM73" s="889">
        <v>364398</v>
      </c>
      <c r="HN73" s="889">
        <v>42701311</v>
      </c>
      <c r="HO73" s="889">
        <v>38448</v>
      </c>
      <c r="HP73" s="889">
        <v>0</v>
      </c>
      <c r="HQ73" s="889">
        <v>38448</v>
      </c>
      <c r="HR73" s="889">
        <v>-7306247</v>
      </c>
      <c r="HS73" s="889">
        <v>-82733</v>
      </c>
      <c r="HT73" s="889">
        <v>-7388980</v>
      </c>
      <c r="HU73" s="889">
        <v>-1799251</v>
      </c>
      <c r="HV73" s="889">
        <v>-13707</v>
      </c>
      <c r="HW73" s="889">
        <v>-1812958</v>
      </c>
      <c r="HX73" s="889">
        <v>0</v>
      </c>
      <c r="HY73" s="889">
        <v>-17012</v>
      </c>
      <c r="HZ73" s="889">
        <v>-17012</v>
      </c>
      <c r="IA73" s="889">
        <v>-2875463</v>
      </c>
      <c r="IB73" s="889">
        <v>649</v>
      </c>
      <c r="IC73" s="889">
        <v>-2874814</v>
      </c>
      <c r="ID73" s="889">
        <v>0</v>
      </c>
      <c r="IE73" s="889">
        <v>0</v>
      </c>
      <c r="IF73" s="889">
        <v>0</v>
      </c>
      <c r="IG73" s="889">
        <v>-11942513</v>
      </c>
      <c r="IH73" s="889">
        <v>-112803</v>
      </c>
      <c r="II73" s="889">
        <v>-12055316</v>
      </c>
      <c r="IJ73" s="889">
        <v>30394400</v>
      </c>
      <c r="IK73" s="889">
        <v>251595</v>
      </c>
      <c r="IL73" s="889">
        <v>30645995</v>
      </c>
      <c r="IM73" s="884" t="s">
        <v>669</v>
      </c>
      <c r="IN73" s="884" t="s">
        <v>725</v>
      </c>
      <c r="IO73" s="884" t="s">
        <v>669</v>
      </c>
      <c r="IP73" s="884" t="s">
        <v>782</v>
      </c>
      <c r="IQ73" s="884" t="s">
        <v>2420</v>
      </c>
    </row>
    <row r="74" spans="1:251" x14ac:dyDescent="0.2">
      <c r="A74" s="884" t="s">
        <v>3311</v>
      </c>
      <c r="B74" s="884" t="s">
        <v>208</v>
      </c>
      <c r="C74" s="884" t="s">
        <v>207</v>
      </c>
      <c r="D74" s="889">
        <v>105159617</v>
      </c>
      <c r="E74" s="889">
        <v>0</v>
      </c>
      <c r="F74" s="889">
        <v>105159617</v>
      </c>
      <c r="G74" s="889">
        <v>-86794</v>
      </c>
      <c r="H74" s="889">
        <v>0</v>
      </c>
      <c r="I74" s="889">
        <v>-86794</v>
      </c>
      <c r="J74" s="889">
        <v>0</v>
      </c>
      <c r="K74" s="889">
        <v>0</v>
      </c>
      <c r="L74" s="889">
        <v>0</v>
      </c>
      <c r="M74" s="889">
        <v>72786</v>
      </c>
      <c r="N74" s="889">
        <v>0</v>
      </c>
      <c r="O74" s="889">
        <v>72786</v>
      </c>
      <c r="P74" s="889">
        <v>0</v>
      </c>
      <c r="Q74" s="889">
        <v>0</v>
      </c>
      <c r="R74" s="889">
        <v>0</v>
      </c>
      <c r="S74" s="889">
        <v>-34963</v>
      </c>
      <c r="T74" s="889">
        <v>0</v>
      </c>
      <c r="U74" s="889">
        <v>-34963</v>
      </c>
      <c r="V74" s="889">
        <v>37823</v>
      </c>
      <c r="W74" s="889">
        <v>0</v>
      </c>
      <c r="X74" s="889">
        <v>37823</v>
      </c>
      <c r="Y74" s="889">
        <v>-2709732</v>
      </c>
      <c r="Z74" s="889">
        <v>0</v>
      </c>
      <c r="AA74" s="889">
        <v>-2709732</v>
      </c>
      <c r="AB74" s="889">
        <v>-16404</v>
      </c>
      <c r="AC74" s="889">
        <v>0</v>
      </c>
      <c r="AD74" s="889">
        <v>-16404</v>
      </c>
      <c r="AE74" s="889">
        <v>-151175</v>
      </c>
      <c r="AF74" s="889">
        <v>0</v>
      </c>
      <c r="AG74" s="889">
        <v>-151175</v>
      </c>
      <c r="AH74" s="889">
        <v>0</v>
      </c>
      <c r="AI74" s="889">
        <v>0</v>
      </c>
      <c r="AJ74" s="889">
        <v>0</v>
      </c>
      <c r="AK74" s="889">
        <v>0</v>
      </c>
      <c r="AL74" s="889">
        <v>0</v>
      </c>
      <c r="AM74" s="889">
        <v>0</v>
      </c>
      <c r="AN74" s="889">
        <v>-1366</v>
      </c>
      <c r="AO74" s="889">
        <v>0</v>
      </c>
      <c r="AP74" s="889">
        <v>-1366</v>
      </c>
      <c r="AQ74" s="889">
        <v>0</v>
      </c>
      <c r="AR74" s="889">
        <v>0</v>
      </c>
      <c r="AS74" s="889">
        <v>0</v>
      </c>
      <c r="AT74" s="889">
        <v>-149809</v>
      </c>
      <c r="AU74" s="889">
        <v>0</v>
      </c>
      <c r="AV74" s="889">
        <v>-149809</v>
      </c>
      <c r="AW74" s="889">
        <v>-24143</v>
      </c>
      <c r="AX74" s="889">
        <v>0</v>
      </c>
      <c r="AY74" s="889">
        <v>-24143</v>
      </c>
      <c r="AZ74" s="889">
        <v>2400162</v>
      </c>
      <c r="BA74" s="889">
        <v>0</v>
      </c>
      <c r="BB74" s="889">
        <v>2400162</v>
      </c>
      <c r="BC74" s="889">
        <v>-10851</v>
      </c>
      <c r="BD74" s="889">
        <v>0</v>
      </c>
      <c r="BE74" s="889">
        <v>-10851</v>
      </c>
      <c r="BF74" s="889">
        <v>-3563796</v>
      </c>
      <c r="BG74" s="889">
        <v>0</v>
      </c>
      <c r="BH74" s="889">
        <v>-3563796</v>
      </c>
      <c r="BI74" s="889">
        <v>-27949</v>
      </c>
      <c r="BJ74" s="889">
        <v>0</v>
      </c>
      <c r="BK74" s="889">
        <v>-27949</v>
      </c>
      <c r="BL74" s="889">
        <v>-91062</v>
      </c>
      <c r="BM74" s="889">
        <v>0</v>
      </c>
      <c r="BN74" s="889">
        <v>-91062</v>
      </c>
      <c r="BO74" s="889">
        <v>34818</v>
      </c>
      <c r="BP74" s="889">
        <v>0</v>
      </c>
      <c r="BQ74" s="889">
        <v>34818</v>
      </c>
      <c r="BR74" s="889">
        <v>0</v>
      </c>
      <c r="BS74" s="889">
        <v>0</v>
      </c>
      <c r="BT74" s="889">
        <v>0</v>
      </c>
      <c r="BU74" s="889">
        <v>0</v>
      </c>
      <c r="BV74" s="889">
        <v>0</v>
      </c>
      <c r="BW74" s="889">
        <v>0</v>
      </c>
      <c r="BX74" s="889">
        <v>0</v>
      </c>
      <c r="BY74" s="889">
        <v>0</v>
      </c>
      <c r="BZ74" s="889">
        <v>0</v>
      </c>
      <c r="CA74" s="889">
        <v>0</v>
      </c>
      <c r="CB74" s="889">
        <v>0</v>
      </c>
      <c r="CC74" s="889">
        <v>0</v>
      </c>
      <c r="CD74" s="889">
        <v>0</v>
      </c>
      <c r="CE74" s="889">
        <v>0</v>
      </c>
      <c r="CF74" s="889">
        <v>0</v>
      </c>
      <c r="CG74" s="889">
        <v>-4119585</v>
      </c>
      <c r="CH74" s="889">
        <v>0</v>
      </c>
      <c r="CI74" s="889">
        <v>-4119585</v>
      </c>
      <c r="CJ74" s="889">
        <v>0</v>
      </c>
      <c r="CK74" s="889">
        <v>0</v>
      </c>
      <c r="CL74" s="889">
        <v>0</v>
      </c>
      <c r="CM74" s="889">
        <v>640</v>
      </c>
      <c r="CN74" s="889">
        <v>0</v>
      </c>
      <c r="CO74" s="889">
        <v>640</v>
      </c>
      <c r="CP74" s="889">
        <v>-5271227</v>
      </c>
      <c r="CQ74" s="889">
        <v>0</v>
      </c>
      <c r="CR74" s="889">
        <v>-5271227</v>
      </c>
      <c r="CS74" s="889">
        <v>-709889</v>
      </c>
      <c r="CT74" s="889">
        <v>0</v>
      </c>
      <c r="CU74" s="889">
        <v>-709889</v>
      </c>
      <c r="CV74" s="889">
        <v>-5980476</v>
      </c>
      <c r="CW74" s="889">
        <v>0</v>
      </c>
      <c r="CX74" s="889">
        <v>-5980476</v>
      </c>
      <c r="CY74" s="889">
        <v>-26619</v>
      </c>
      <c r="CZ74" s="889">
        <v>0</v>
      </c>
      <c r="DA74" s="889">
        <v>-26619</v>
      </c>
      <c r="DB74" s="889">
        <v>29</v>
      </c>
      <c r="DC74" s="889">
        <v>0</v>
      </c>
      <c r="DD74" s="889">
        <v>29</v>
      </c>
      <c r="DE74" s="889">
        <v>-15651</v>
      </c>
      <c r="DF74" s="889">
        <v>0</v>
      </c>
      <c r="DG74" s="889">
        <v>-15651</v>
      </c>
      <c r="DH74" s="889">
        <v>-12275</v>
      </c>
      <c r="DI74" s="889">
        <v>0</v>
      </c>
      <c r="DJ74" s="889">
        <v>-12275</v>
      </c>
      <c r="DK74" s="889">
        <v>-8814</v>
      </c>
      <c r="DL74" s="889">
        <v>0</v>
      </c>
      <c r="DM74" s="889">
        <v>-8814</v>
      </c>
      <c r="DN74" s="889">
        <v>0</v>
      </c>
      <c r="DO74" s="889">
        <v>0</v>
      </c>
      <c r="DP74" s="889">
        <v>0</v>
      </c>
      <c r="DQ74" s="889">
        <v>0</v>
      </c>
      <c r="DR74" s="889">
        <v>0</v>
      </c>
      <c r="DS74" s="889">
        <v>0</v>
      </c>
      <c r="DT74" s="889">
        <v>0</v>
      </c>
      <c r="DU74" s="889">
        <v>0</v>
      </c>
      <c r="DV74" s="889">
        <v>0</v>
      </c>
      <c r="DW74" s="889">
        <v>-2162</v>
      </c>
      <c r="DX74" s="889">
        <v>0</v>
      </c>
      <c r="DY74" s="889">
        <v>-2162</v>
      </c>
      <c r="DZ74" s="889">
        <v>0</v>
      </c>
      <c r="EA74" s="889">
        <v>0</v>
      </c>
      <c r="EB74" s="889">
        <v>0</v>
      </c>
      <c r="EC74" s="889">
        <v>0</v>
      </c>
      <c r="ED74" s="889">
        <v>0</v>
      </c>
      <c r="EE74" s="889">
        <v>0</v>
      </c>
      <c r="EF74" s="889">
        <v>0</v>
      </c>
      <c r="EG74" s="889">
        <v>0</v>
      </c>
      <c r="EH74" s="889">
        <v>0</v>
      </c>
      <c r="EI74" s="889">
        <v>0</v>
      </c>
      <c r="EJ74" s="889">
        <v>0</v>
      </c>
      <c r="EK74" s="889">
        <v>0</v>
      </c>
      <c r="EL74" s="889">
        <v>-65492</v>
      </c>
      <c r="EM74" s="889">
        <v>0</v>
      </c>
      <c r="EN74" s="889">
        <v>-65492</v>
      </c>
      <c r="EO74" s="889">
        <v>0</v>
      </c>
      <c r="EP74" s="889">
        <v>0</v>
      </c>
      <c r="EQ74" s="889">
        <v>0</v>
      </c>
      <c r="ER74" s="889">
        <v>0</v>
      </c>
      <c r="ES74" s="889">
        <v>0</v>
      </c>
      <c r="ET74" s="889">
        <v>0</v>
      </c>
      <c r="EU74" s="889">
        <v>0</v>
      </c>
      <c r="EV74" s="889">
        <v>0</v>
      </c>
      <c r="EW74" s="889">
        <v>0</v>
      </c>
      <c r="EX74" s="889">
        <v>0</v>
      </c>
      <c r="EY74" s="889">
        <v>0</v>
      </c>
      <c r="EZ74" s="889">
        <v>0</v>
      </c>
      <c r="FA74" s="889">
        <v>0</v>
      </c>
      <c r="FB74" s="889">
        <v>0</v>
      </c>
      <c r="FC74" s="889">
        <v>0</v>
      </c>
      <c r="FD74" s="889">
        <v>0</v>
      </c>
      <c r="FE74" s="889">
        <v>0</v>
      </c>
      <c r="FF74" s="889">
        <v>0</v>
      </c>
      <c r="FG74" s="889">
        <v>0</v>
      </c>
      <c r="FH74" s="889">
        <v>0</v>
      </c>
      <c r="FI74" s="889">
        <v>0</v>
      </c>
      <c r="FJ74" s="889">
        <v>0</v>
      </c>
      <c r="FK74" s="889">
        <v>0</v>
      </c>
      <c r="FL74" s="889">
        <v>0</v>
      </c>
      <c r="FM74" s="889">
        <v>0</v>
      </c>
      <c r="FN74" s="889">
        <v>0</v>
      </c>
      <c r="FO74" s="889">
        <v>0</v>
      </c>
      <c r="FP74" s="889">
        <v>0</v>
      </c>
      <c r="FQ74" s="889">
        <v>0</v>
      </c>
      <c r="FR74" s="889">
        <v>0</v>
      </c>
      <c r="FS74" s="889">
        <v>0</v>
      </c>
      <c r="FT74" s="889">
        <v>0</v>
      </c>
      <c r="FU74" s="889">
        <v>0</v>
      </c>
      <c r="FV74" s="889">
        <v>0</v>
      </c>
      <c r="FW74" s="889">
        <v>0</v>
      </c>
      <c r="FX74" s="889">
        <v>0</v>
      </c>
      <c r="FY74" s="889">
        <v>-20367</v>
      </c>
      <c r="FZ74" s="889">
        <v>0</v>
      </c>
      <c r="GA74" s="889">
        <v>-20367</v>
      </c>
      <c r="GB74" s="889">
        <v>0</v>
      </c>
      <c r="GC74" s="889">
        <v>0</v>
      </c>
      <c r="GD74" s="889">
        <v>0</v>
      </c>
      <c r="GE74" s="889">
        <v>0</v>
      </c>
      <c r="GF74" s="889">
        <v>0</v>
      </c>
      <c r="GG74" s="889">
        <v>0</v>
      </c>
      <c r="GH74" s="889">
        <v>0</v>
      </c>
      <c r="GI74" s="889">
        <v>0</v>
      </c>
      <c r="GJ74" s="889">
        <v>0</v>
      </c>
      <c r="GK74" s="889">
        <v>-3186152</v>
      </c>
      <c r="GL74" s="889">
        <v>0</v>
      </c>
      <c r="GM74" s="889">
        <v>-3186152</v>
      </c>
      <c r="GN74" s="889">
        <v>-336310</v>
      </c>
      <c r="GO74" s="889">
        <v>0</v>
      </c>
      <c r="GP74" s="889">
        <v>-336310</v>
      </c>
      <c r="GQ74" s="889">
        <v>7071</v>
      </c>
      <c r="GR74" s="889">
        <v>0</v>
      </c>
      <c r="GS74" s="889">
        <v>7071</v>
      </c>
      <c r="GT74" s="889">
        <v>-2911829</v>
      </c>
      <c r="GU74" s="889">
        <v>0</v>
      </c>
      <c r="GV74" s="889">
        <v>-2911829</v>
      </c>
      <c r="GW74" s="889">
        <v>0</v>
      </c>
      <c r="GX74" s="889">
        <v>0</v>
      </c>
      <c r="GY74" s="889">
        <v>0</v>
      </c>
      <c r="GZ74" s="889">
        <v>-6447587</v>
      </c>
      <c r="HA74" s="889">
        <v>0</v>
      </c>
      <c r="HB74" s="889">
        <v>-6447587</v>
      </c>
      <c r="HC74" s="889">
        <v>0</v>
      </c>
      <c r="HD74" s="889">
        <v>0</v>
      </c>
      <c r="HE74" s="889">
        <v>0</v>
      </c>
      <c r="HF74" s="889">
        <v>0</v>
      </c>
      <c r="HG74" s="889">
        <v>0</v>
      </c>
      <c r="HH74" s="889">
        <v>0</v>
      </c>
      <c r="HI74" s="889">
        <v>0</v>
      </c>
      <c r="HJ74" s="889">
        <v>0</v>
      </c>
      <c r="HK74" s="889">
        <v>0</v>
      </c>
      <c r="HL74" s="889">
        <v>105072823</v>
      </c>
      <c r="HM74" s="889">
        <v>0</v>
      </c>
      <c r="HN74" s="889">
        <v>105072823</v>
      </c>
      <c r="HO74" s="889">
        <v>37823</v>
      </c>
      <c r="HP74" s="889">
        <v>0</v>
      </c>
      <c r="HQ74" s="889">
        <v>37823</v>
      </c>
      <c r="HR74" s="889">
        <v>-4119585</v>
      </c>
      <c r="HS74" s="889">
        <v>0</v>
      </c>
      <c r="HT74" s="889">
        <v>-4119585</v>
      </c>
      <c r="HU74" s="889">
        <v>-5980476</v>
      </c>
      <c r="HV74" s="889">
        <v>0</v>
      </c>
      <c r="HW74" s="889">
        <v>-5980476</v>
      </c>
      <c r="HX74" s="889">
        <v>-65492</v>
      </c>
      <c r="HY74" s="889">
        <v>0</v>
      </c>
      <c r="HZ74" s="889">
        <v>-65492</v>
      </c>
      <c r="IA74" s="889">
        <v>-6447587</v>
      </c>
      <c r="IB74" s="889">
        <v>0</v>
      </c>
      <c r="IC74" s="889">
        <v>-6447587</v>
      </c>
      <c r="ID74" s="889">
        <v>0</v>
      </c>
      <c r="IE74" s="889">
        <v>0</v>
      </c>
      <c r="IF74" s="889">
        <v>0</v>
      </c>
      <c r="IG74" s="889">
        <v>-16575317</v>
      </c>
      <c r="IH74" s="889">
        <v>0</v>
      </c>
      <c r="II74" s="889">
        <v>-16575317</v>
      </c>
      <c r="IJ74" s="889">
        <v>88497506</v>
      </c>
      <c r="IK74" s="889">
        <v>0</v>
      </c>
      <c r="IL74" s="889">
        <v>88497506</v>
      </c>
      <c r="IM74" s="884" t="s">
        <v>703</v>
      </c>
      <c r="IN74" s="884" t="s">
        <v>702</v>
      </c>
      <c r="IO74" s="884" t="s">
        <v>1672</v>
      </c>
      <c r="IP74" s="884" t="s">
        <v>2346</v>
      </c>
      <c r="IQ74" s="884" t="s">
        <v>2421</v>
      </c>
    </row>
    <row r="75" spans="1:251" x14ac:dyDescent="0.2">
      <c r="A75" s="884" t="s">
        <v>3311</v>
      </c>
      <c r="B75" s="884" t="s">
        <v>210</v>
      </c>
      <c r="C75" s="884" t="s">
        <v>209</v>
      </c>
      <c r="D75" s="889">
        <v>113710711</v>
      </c>
      <c r="E75" s="889">
        <v>173989</v>
      </c>
      <c r="F75" s="889">
        <v>113884700</v>
      </c>
      <c r="G75" s="889">
        <v>-1665547</v>
      </c>
      <c r="H75" s="889">
        <v>0</v>
      </c>
      <c r="I75" s="889">
        <v>-1665547</v>
      </c>
      <c r="J75" s="889">
        <v>0</v>
      </c>
      <c r="K75" s="889">
        <v>0</v>
      </c>
      <c r="L75" s="889">
        <v>0</v>
      </c>
      <c r="M75" s="889">
        <v>171438</v>
      </c>
      <c r="N75" s="889">
        <v>0</v>
      </c>
      <c r="O75" s="889">
        <v>171438</v>
      </c>
      <c r="P75" s="889">
        <v>0</v>
      </c>
      <c r="Q75" s="889">
        <v>0</v>
      </c>
      <c r="R75" s="889">
        <v>0</v>
      </c>
      <c r="S75" s="889">
        <v>817534</v>
      </c>
      <c r="T75" s="889">
        <v>0</v>
      </c>
      <c r="U75" s="889">
        <v>817534</v>
      </c>
      <c r="V75" s="889">
        <v>988972</v>
      </c>
      <c r="W75" s="889">
        <v>0</v>
      </c>
      <c r="X75" s="889">
        <v>988972</v>
      </c>
      <c r="Y75" s="889">
        <v>-8481723</v>
      </c>
      <c r="Z75" s="889">
        <v>-6490</v>
      </c>
      <c r="AA75" s="889">
        <v>-8488213</v>
      </c>
      <c r="AB75" s="889">
        <v>0</v>
      </c>
      <c r="AC75" s="889">
        <v>0</v>
      </c>
      <c r="AD75" s="889">
        <v>0</v>
      </c>
      <c r="AE75" s="889">
        <v>-211261</v>
      </c>
      <c r="AF75" s="889">
        <v>0</v>
      </c>
      <c r="AG75" s="889">
        <v>-211261</v>
      </c>
      <c r="AH75" s="889">
        <v>0</v>
      </c>
      <c r="AI75" s="889">
        <v>0</v>
      </c>
      <c r="AJ75" s="889">
        <v>0</v>
      </c>
      <c r="AK75" s="889">
        <v>0</v>
      </c>
      <c r="AL75" s="889">
        <v>0</v>
      </c>
      <c r="AM75" s="889">
        <v>0</v>
      </c>
      <c r="AN75" s="889">
        <v>-721</v>
      </c>
      <c r="AO75" s="889">
        <v>0</v>
      </c>
      <c r="AP75" s="889">
        <v>-721</v>
      </c>
      <c r="AQ75" s="889">
        <v>0</v>
      </c>
      <c r="AR75" s="889">
        <v>0</v>
      </c>
      <c r="AS75" s="889">
        <v>0</v>
      </c>
      <c r="AT75" s="889">
        <v>-210540</v>
      </c>
      <c r="AU75" s="889">
        <v>0</v>
      </c>
      <c r="AV75" s="889">
        <v>-210540</v>
      </c>
      <c r="AW75" s="889">
        <v>0</v>
      </c>
      <c r="AX75" s="889">
        <v>0</v>
      </c>
      <c r="AY75" s="889">
        <v>0</v>
      </c>
      <c r="AZ75" s="889">
        <v>2169170</v>
      </c>
      <c r="BA75" s="889">
        <v>2250</v>
      </c>
      <c r="BB75" s="889">
        <v>2171420</v>
      </c>
      <c r="BC75" s="889">
        <v>-38021</v>
      </c>
      <c r="BD75" s="889">
        <v>-11</v>
      </c>
      <c r="BE75" s="889">
        <v>-38032</v>
      </c>
      <c r="BF75" s="889">
        <v>-8317281</v>
      </c>
      <c r="BG75" s="889">
        <v>-21198</v>
      </c>
      <c r="BH75" s="889">
        <v>-8338479</v>
      </c>
      <c r="BI75" s="889">
        <v>-44331</v>
      </c>
      <c r="BJ75" s="889">
        <v>0</v>
      </c>
      <c r="BK75" s="889">
        <v>-44331</v>
      </c>
      <c r="BL75" s="889">
        <v>-8540</v>
      </c>
      <c r="BM75" s="889">
        <v>0</v>
      </c>
      <c r="BN75" s="889">
        <v>-8540</v>
      </c>
      <c r="BO75" s="889">
        <v>0</v>
      </c>
      <c r="BP75" s="889">
        <v>0</v>
      </c>
      <c r="BQ75" s="889">
        <v>0</v>
      </c>
      <c r="BR75" s="889">
        <v>0</v>
      </c>
      <c r="BS75" s="889">
        <v>0</v>
      </c>
      <c r="BT75" s="889">
        <v>0</v>
      </c>
      <c r="BU75" s="889">
        <v>0</v>
      </c>
      <c r="BV75" s="889">
        <v>0</v>
      </c>
      <c r="BW75" s="889">
        <v>0</v>
      </c>
      <c r="BX75" s="889">
        <v>-200304</v>
      </c>
      <c r="BY75" s="889">
        <v>0</v>
      </c>
      <c r="BZ75" s="889">
        <v>-200304</v>
      </c>
      <c r="CA75" s="889">
        <v>-5095</v>
      </c>
      <c r="CB75" s="889">
        <v>0</v>
      </c>
      <c r="CC75" s="889">
        <v>-5095</v>
      </c>
      <c r="CD75" s="889">
        <v>-258</v>
      </c>
      <c r="CE75" s="889">
        <v>0</v>
      </c>
      <c r="CF75" s="889">
        <v>-258</v>
      </c>
      <c r="CG75" s="889">
        <v>-15137644</v>
      </c>
      <c r="CH75" s="889">
        <v>-25449</v>
      </c>
      <c r="CI75" s="889">
        <v>-15163093</v>
      </c>
      <c r="CJ75" s="889">
        <v>-101065</v>
      </c>
      <c r="CK75" s="889">
        <v>0</v>
      </c>
      <c r="CL75" s="889">
        <v>-101065</v>
      </c>
      <c r="CM75" s="889">
        <v>44510</v>
      </c>
      <c r="CN75" s="889">
        <v>0</v>
      </c>
      <c r="CO75" s="889">
        <v>44510</v>
      </c>
      <c r="CP75" s="889">
        <v>-3260657</v>
      </c>
      <c r="CQ75" s="889">
        <v>-11762</v>
      </c>
      <c r="CR75" s="889">
        <v>-3272419</v>
      </c>
      <c r="CS75" s="889">
        <v>-63208</v>
      </c>
      <c r="CT75" s="889">
        <v>-1279</v>
      </c>
      <c r="CU75" s="889">
        <v>-64487</v>
      </c>
      <c r="CV75" s="889">
        <v>-3380420</v>
      </c>
      <c r="CW75" s="889">
        <v>-13041</v>
      </c>
      <c r="CX75" s="889">
        <v>-3393461</v>
      </c>
      <c r="CY75" s="889">
        <v>-138659</v>
      </c>
      <c r="CZ75" s="889">
        <v>0</v>
      </c>
      <c r="DA75" s="889">
        <v>-138659</v>
      </c>
      <c r="DB75" s="889">
        <v>614</v>
      </c>
      <c r="DC75" s="889">
        <v>0</v>
      </c>
      <c r="DD75" s="889">
        <v>614</v>
      </c>
      <c r="DE75" s="889">
        <v>-149550</v>
      </c>
      <c r="DF75" s="889">
        <v>0</v>
      </c>
      <c r="DG75" s="889">
        <v>-149550</v>
      </c>
      <c r="DH75" s="889">
        <v>-7364</v>
      </c>
      <c r="DI75" s="889">
        <v>0</v>
      </c>
      <c r="DJ75" s="889">
        <v>-7364</v>
      </c>
      <c r="DK75" s="889">
        <v>-1541</v>
      </c>
      <c r="DL75" s="889">
        <v>0</v>
      </c>
      <c r="DM75" s="889">
        <v>-1541</v>
      </c>
      <c r="DN75" s="889">
        <v>0</v>
      </c>
      <c r="DO75" s="889">
        <v>0</v>
      </c>
      <c r="DP75" s="889">
        <v>0</v>
      </c>
      <c r="DQ75" s="889">
        <v>0</v>
      </c>
      <c r="DR75" s="889">
        <v>0</v>
      </c>
      <c r="DS75" s="889">
        <v>0</v>
      </c>
      <c r="DT75" s="889">
        <v>0</v>
      </c>
      <c r="DU75" s="889">
        <v>0</v>
      </c>
      <c r="DV75" s="889">
        <v>0</v>
      </c>
      <c r="DW75" s="889">
        <v>0</v>
      </c>
      <c r="DX75" s="889">
        <v>0</v>
      </c>
      <c r="DY75" s="889">
        <v>0</v>
      </c>
      <c r="DZ75" s="889">
        <v>0</v>
      </c>
      <c r="EA75" s="889">
        <v>0</v>
      </c>
      <c r="EB75" s="889">
        <v>0</v>
      </c>
      <c r="EC75" s="889">
        <v>0</v>
      </c>
      <c r="ED75" s="889">
        <v>-15753</v>
      </c>
      <c r="EE75" s="889">
        <v>-15753</v>
      </c>
      <c r="EF75" s="889">
        <v>0</v>
      </c>
      <c r="EG75" s="889">
        <v>0</v>
      </c>
      <c r="EH75" s="889">
        <v>0</v>
      </c>
      <c r="EI75" s="889">
        <v>-15753</v>
      </c>
      <c r="EJ75" s="889">
        <v>0</v>
      </c>
      <c r="EK75" s="889">
        <v>0</v>
      </c>
      <c r="EL75" s="889">
        <v>-296500</v>
      </c>
      <c r="EM75" s="889">
        <v>-15753</v>
      </c>
      <c r="EN75" s="889">
        <v>-312253</v>
      </c>
      <c r="EO75" s="889">
        <v>0</v>
      </c>
      <c r="EP75" s="889">
        <v>0</v>
      </c>
      <c r="EQ75" s="889">
        <v>0</v>
      </c>
      <c r="ER75" s="889">
        <v>0</v>
      </c>
      <c r="ES75" s="889">
        <v>0</v>
      </c>
      <c r="ET75" s="889">
        <v>0</v>
      </c>
      <c r="EU75" s="889">
        <v>10776</v>
      </c>
      <c r="EV75" s="889">
        <v>0</v>
      </c>
      <c r="EW75" s="889">
        <v>10776</v>
      </c>
      <c r="EX75" s="889">
        <v>0</v>
      </c>
      <c r="EY75" s="889">
        <v>0</v>
      </c>
      <c r="EZ75" s="889">
        <v>0</v>
      </c>
      <c r="FA75" s="889">
        <v>0</v>
      </c>
      <c r="FB75" s="889">
        <v>0</v>
      </c>
      <c r="FC75" s="889">
        <v>0</v>
      </c>
      <c r="FD75" s="889">
        <v>0</v>
      </c>
      <c r="FE75" s="889">
        <v>0</v>
      </c>
      <c r="FF75" s="889">
        <v>0</v>
      </c>
      <c r="FG75" s="889">
        <v>0</v>
      </c>
      <c r="FH75" s="889">
        <v>0</v>
      </c>
      <c r="FI75" s="889">
        <v>0</v>
      </c>
      <c r="FJ75" s="889">
        <v>0</v>
      </c>
      <c r="FK75" s="889">
        <v>0</v>
      </c>
      <c r="FL75" s="889">
        <v>0</v>
      </c>
      <c r="FM75" s="889">
        <v>0</v>
      </c>
      <c r="FN75" s="889">
        <v>0</v>
      </c>
      <c r="FO75" s="889">
        <v>0</v>
      </c>
      <c r="FP75" s="889">
        <v>0</v>
      </c>
      <c r="FQ75" s="889">
        <v>0</v>
      </c>
      <c r="FR75" s="889">
        <v>0</v>
      </c>
      <c r="FS75" s="889">
        <v>0</v>
      </c>
      <c r="FT75" s="889">
        <v>0</v>
      </c>
      <c r="FU75" s="889">
        <v>0</v>
      </c>
      <c r="FV75" s="889">
        <v>0</v>
      </c>
      <c r="FW75" s="889">
        <v>0</v>
      </c>
      <c r="FX75" s="889">
        <v>0</v>
      </c>
      <c r="FY75" s="889">
        <v>-63434</v>
      </c>
      <c r="FZ75" s="889">
        <v>0</v>
      </c>
      <c r="GA75" s="889">
        <v>-63434</v>
      </c>
      <c r="GB75" s="889">
        <v>4955</v>
      </c>
      <c r="GC75" s="889">
        <v>0</v>
      </c>
      <c r="GD75" s="889">
        <v>4955</v>
      </c>
      <c r="GE75" s="889">
        <v>1221</v>
      </c>
      <c r="GF75" s="889">
        <v>0</v>
      </c>
      <c r="GG75" s="889">
        <v>1221</v>
      </c>
      <c r="GH75" s="889">
        <v>0</v>
      </c>
      <c r="GI75" s="889">
        <v>0</v>
      </c>
      <c r="GJ75" s="889">
        <v>0</v>
      </c>
      <c r="GK75" s="889">
        <v>-4666868</v>
      </c>
      <c r="GL75" s="889">
        <v>0</v>
      </c>
      <c r="GM75" s="889">
        <v>-4666868</v>
      </c>
      <c r="GN75" s="889">
        <v>435799</v>
      </c>
      <c r="GO75" s="889">
        <v>0</v>
      </c>
      <c r="GP75" s="889">
        <v>435799</v>
      </c>
      <c r="GQ75" s="889">
        <v>2177</v>
      </c>
      <c r="GR75" s="889">
        <v>0</v>
      </c>
      <c r="GS75" s="889">
        <v>2177</v>
      </c>
      <c r="GT75" s="889">
        <v>-160399</v>
      </c>
      <c r="GU75" s="889">
        <v>0</v>
      </c>
      <c r="GV75" s="889">
        <v>-160399</v>
      </c>
      <c r="GW75" s="889">
        <v>0</v>
      </c>
      <c r="GX75" s="889">
        <v>0</v>
      </c>
      <c r="GY75" s="889">
        <v>0</v>
      </c>
      <c r="GZ75" s="889">
        <v>-4435773</v>
      </c>
      <c r="HA75" s="889">
        <v>0</v>
      </c>
      <c r="HB75" s="889">
        <v>-4435773</v>
      </c>
      <c r="HC75" s="889">
        <v>0</v>
      </c>
      <c r="HD75" s="889">
        <v>0</v>
      </c>
      <c r="HE75" s="889">
        <v>0</v>
      </c>
      <c r="HF75" s="889">
        <v>0</v>
      </c>
      <c r="HG75" s="889">
        <v>0</v>
      </c>
      <c r="HH75" s="889">
        <v>0</v>
      </c>
      <c r="HI75" s="889">
        <v>0</v>
      </c>
      <c r="HJ75" s="889">
        <v>0</v>
      </c>
      <c r="HK75" s="889">
        <v>0</v>
      </c>
      <c r="HL75" s="889">
        <v>112045164</v>
      </c>
      <c r="HM75" s="889">
        <v>173989</v>
      </c>
      <c r="HN75" s="889">
        <v>112219153</v>
      </c>
      <c r="HO75" s="889">
        <v>988972</v>
      </c>
      <c r="HP75" s="889">
        <v>0</v>
      </c>
      <c r="HQ75" s="889">
        <v>988972</v>
      </c>
      <c r="HR75" s="889">
        <v>-15137644</v>
      </c>
      <c r="HS75" s="889">
        <v>-25449</v>
      </c>
      <c r="HT75" s="889">
        <v>-15163093</v>
      </c>
      <c r="HU75" s="889">
        <v>-3380420</v>
      </c>
      <c r="HV75" s="889">
        <v>-13041</v>
      </c>
      <c r="HW75" s="889">
        <v>-3393461</v>
      </c>
      <c r="HX75" s="889">
        <v>-296500</v>
      </c>
      <c r="HY75" s="889">
        <v>-15753</v>
      </c>
      <c r="HZ75" s="889">
        <v>-312253</v>
      </c>
      <c r="IA75" s="889">
        <v>-4435773</v>
      </c>
      <c r="IB75" s="889">
        <v>0</v>
      </c>
      <c r="IC75" s="889">
        <v>-4435773</v>
      </c>
      <c r="ID75" s="889">
        <v>0</v>
      </c>
      <c r="IE75" s="889">
        <v>0</v>
      </c>
      <c r="IF75" s="889">
        <v>0</v>
      </c>
      <c r="IG75" s="889">
        <v>-22261365</v>
      </c>
      <c r="IH75" s="889">
        <v>-54243</v>
      </c>
      <c r="II75" s="889">
        <v>-22315608</v>
      </c>
      <c r="IJ75" s="889">
        <v>89783799</v>
      </c>
      <c r="IK75" s="889">
        <v>119746</v>
      </c>
      <c r="IL75" s="889">
        <v>89903545</v>
      </c>
      <c r="IM75" s="884" t="s">
        <v>669</v>
      </c>
      <c r="IN75" s="884" t="s">
        <v>713</v>
      </c>
      <c r="IO75" s="884" t="s">
        <v>669</v>
      </c>
      <c r="IP75" s="884" t="s">
        <v>2347</v>
      </c>
      <c r="IQ75" s="884" t="s">
        <v>2422</v>
      </c>
    </row>
    <row r="76" spans="1:251" x14ac:dyDescent="0.2">
      <c r="A76" s="884" t="s">
        <v>3311</v>
      </c>
      <c r="B76" s="884" t="s">
        <v>212</v>
      </c>
      <c r="C76" s="884" t="s">
        <v>211</v>
      </c>
      <c r="D76" s="889">
        <v>29437386</v>
      </c>
      <c r="E76" s="889">
        <v>0</v>
      </c>
      <c r="F76" s="889">
        <v>29437386</v>
      </c>
      <c r="G76" s="889">
        <v>-10223</v>
      </c>
      <c r="H76" s="889">
        <v>0</v>
      </c>
      <c r="I76" s="889">
        <v>-10223</v>
      </c>
      <c r="J76" s="889">
        <v>0</v>
      </c>
      <c r="K76" s="889">
        <v>0</v>
      </c>
      <c r="L76" s="889">
        <v>0</v>
      </c>
      <c r="M76" s="889">
        <v>36048</v>
      </c>
      <c r="N76" s="889">
        <v>0</v>
      </c>
      <c r="O76" s="889">
        <v>36048</v>
      </c>
      <c r="P76" s="889">
        <v>0</v>
      </c>
      <c r="Q76" s="889">
        <v>0</v>
      </c>
      <c r="R76" s="889">
        <v>0</v>
      </c>
      <c r="S76" s="889">
        <v>8161</v>
      </c>
      <c r="T76" s="889">
        <v>0</v>
      </c>
      <c r="U76" s="889">
        <v>8161</v>
      </c>
      <c r="V76" s="889">
        <v>44209</v>
      </c>
      <c r="W76" s="889">
        <v>0</v>
      </c>
      <c r="X76" s="889">
        <v>44209</v>
      </c>
      <c r="Y76" s="889">
        <v>-6495812</v>
      </c>
      <c r="Z76" s="889">
        <v>0</v>
      </c>
      <c r="AA76" s="889">
        <v>-6495812</v>
      </c>
      <c r="AB76" s="889">
        <v>0</v>
      </c>
      <c r="AC76" s="889">
        <v>0</v>
      </c>
      <c r="AD76" s="889">
        <v>0</v>
      </c>
      <c r="AE76" s="889">
        <v>-278647</v>
      </c>
      <c r="AF76" s="889">
        <v>0</v>
      </c>
      <c r="AG76" s="889">
        <v>-278647</v>
      </c>
      <c r="AH76" s="889">
        <v>-674</v>
      </c>
      <c r="AI76" s="889">
        <v>0</v>
      </c>
      <c r="AJ76" s="889">
        <v>-674</v>
      </c>
      <c r="AK76" s="889">
        <v>0</v>
      </c>
      <c r="AL76" s="889">
        <v>0</v>
      </c>
      <c r="AM76" s="889">
        <v>0</v>
      </c>
      <c r="AN76" s="889">
        <v>-2846</v>
      </c>
      <c r="AO76" s="889">
        <v>0</v>
      </c>
      <c r="AP76" s="889">
        <v>-2846</v>
      </c>
      <c r="AQ76" s="889">
        <v>0</v>
      </c>
      <c r="AR76" s="889">
        <v>0</v>
      </c>
      <c r="AS76" s="889">
        <v>0</v>
      </c>
      <c r="AT76" s="889">
        <v>-275127</v>
      </c>
      <c r="AU76" s="889">
        <v>0</v>
      </c>
      <c r="AV76" s="889">
        <v>-275127</v>
      </c>
      <c r="AW76" s="889">
        <v>0</v>
      </c>
      <c r="AX76" s="889">
        <v>0</v>
      </c>
      <c r="AY76" s="889">
        <v>0</v>
      </c>
      <c r="AZ76" s="889">
        <v>345580</v>
      </c>
      <c r="BA76" s="889">
        <v>0</v>
      </c>
      <c r="BB76" s="889">
        <v>345580</v>
      </c>
      <c r="BC76" s="889">
        <v>-8104</v>
      </c>
      <c r="BD76" s="889">
        <v>0</v>
      </c>
      <c r="BE76" s="889">
        <v>-8104</v>
      </c>
      <c r="BF76" s="889">
        <v>-1714612</v>
      </c>
      <c r="BG76" s="889">
        <v>0</v>
      </c>
      <c r="BH76" s="889">
        <v>-1714612</v>
      </c>
      <c r="BI76" s="889">
        <v>-88166</v>
      </c>
      <c r="BJ76" s="889">
        <v>0</v>
      </c>
      <c r="BK76" s="889">
        <v>-88166</v>
      </c>
      <c r="BL76" s="889">
        <v>-22999</v>
      </c>
      <c r="BM76" s="889">
        <v>0</v>
      </c>
      <c r="BN76" s="889">
        <v>-22999</v>
      </c>
      <c r="BO76" s="889">
        <v>0</v>
      </c>
      <c r="BP76" s="889">
        <v>0</v>
      </c>
      <c r="BQ76" s="889">
        <v>0</v>
      </c>
      <c r="BR76" s="889">
        <v>-45587</v>
      </c>
      <c r="BS76" s="889">
        <v>0</v>
      </c>
      <c r="BT76" s="889">
        <v>-45587</v>
      </c>
      <c r="BU76" s="889">
        <v>0</v>
      </c>
      <c r="BV76" s="889">
        <v>0</v>
      </c>
      <c r="BW76" s="889">
        <v>0</v>
      </c>
      <c r="BX76" s="889">
        <v>0</v>
      </c>
      <c r="BY76" s="889">
        <v>0</v>
      </c>
      <c r="BZ76" s="889">
        <v>0</v>
      </c>
      <c r="CA76" s="889">
        <v>-29056</v>
      </c>
      <c r="CB76" s="889">
        <v>0</v>
      </c>
      <c r="CC76" s="889">
        <v>-29056</v>
      </c>
      <c r="CD76" s="889">
        <v>0</v>
      </c>
      <c r="CE76" s="889">
        <v>0</v>
      </c>
      <c r="CF76" s="889">
        <v>0</v>
      </c>
      <c r="CG76" s="889">
        <v>-8337403</v>
      </c>
      <c r="CH76" s="889">
        <v>0</v>
      </c>
      <c r="CI76" s="889">
        <v>-8337403</v>
      </c>
      <c r="CJ76" s="889">
        <v>0</v>
      </c>
      <c r="CK76" s="889">
        <v>0</v>
      </c>
      <c r="CL76" s="889">
        <v>0</v>
      </c>
      <c r="CM76" s="889">
        <v>0</v>
      </c>
      <c r="CN76" s="889">
        <v>0</v>
      </c>
      <c r="CO76" s="889">
        <v>0</v>
      </c>
      <c r="CP76" s="889">
        <v>-643463</v>
      </c>
      <c r="CQ76" s="889">
        <v>0</v>
      </c>
      <c r="CR76" s="889">
        <v>-643463</v>
      </c>
      <c r="CS76" s="889">
        <v>-10015</v>
      </c>
      <c r="CT76" s="889">
        <v>0</v>
      </c>
      <c r="CU76" s="889">
        <v>-10015</v>
      </c>
      <c r="CV76" s="889">
        <v>-653478</v>
      </c>
      <c r="CW76" s="889">
        <v>0</v>
      </c>
      <c r="CX76" s="889">
        <v>-653478</v>
      </c>
      <c r="CY76" s="889">
        <v>-110595</v>
      </c>
      <c r="CZ76" s="889">
        <v>0</v>
      </c>
      <c r="DA76" s="889">
        <v>-110595</v>
      </c>
      <c r="DB76" s="889">
        <v>-3021</v>
      </c>
      <c r="DC76" s="889">
        <v>0</v>
      </c>
      <c r="DD76" s="889">
        <v>-3021</v>
      </c>
      <c r="DE76" s="889">
        <v>-81114</v>
      </c>
      <c r="DF76" s="889">
        <v>0</v>
      </c>
      <c r="DG76" s="889">
        <v>-81114</v>
      </c>
      <c r="DH76" s="889">
        <v>17496</v>
      </c>
      <c r="DI76" s="889">
        <v>0</v>
      </c>
      <c r="DJ76" s="889">
        <v>17496</v>
      </c>
      <c r="DK76" s="889">
        <v>-4163</v>
      </c>
      <c r="DL76" s="889">
        <v>0</v>
      </c>
      <c r="DM76" s="889">
        <v>-4163</v>
      </c>
      <c r="DN76" s="889">
        <v>0</v>
      </c>
      <c r="DO76" s="889">
        <v>0</v>
      </c>
      <c r="DP76" s="889">
        <v>0</v>
      </c>
      <c r="DQ76" s="889">
        <v>0</v>
      </c>
      <c r="DR76" s="889">
        <v>0</v>
      </c>
      <c r="DS76" s="889">
        <v>0</v>
      </c>
      <c r="DT76" s="889">
        <v>0</v>
      </c>
      <c r="DU76" s="889">
        <v>0</v>
      </c>
      <c r="DV76" s="889">
        <v>0</v>
      </c>
      <c r="DW76" s="889">
        <v>-4837</v>
      </c>
      <c r="DX76" s="889">
        <v>0</v>
      </c>
      <c r="DY76" s="889">
        <v>-4837</v>
      </c>
      <c r="DZ76" s="889">
        <v>0</v>
      </c>
      <c r="EA76" s="889">
        <v>0</v>
      </c>
      <c r="EB76" s="889">
        <v>0</v>
      </c>
      <c r="EC76" s="889">
        <v>0</v>
      </c>
      <c r="ED76" s="889">
        <v>0</v>
      </c>
      <c r="EE76" s="889">
        <v>0</v>
      </c>
      <c r="EF76" s="889">
        <v>0</v>
      </c>
      <c r="EG76" s="889">
        <v>0</v>
      </c>
      <c r="EH76" s="889">
        <v>0</v>
      </c>
      <c r="EI76" s="889">
        <v>0</v>
      </c>
      <c r="EJ76" s="889">
        <v>0</v>
      </c>
      <c r="EK76" s="889">
        <v>0</v>
      </c>
      <c r="EL76" s="889">
        <v>-186234</v>
      </c>
      <c r="EM76" s="889">
        <v>0</v>
      </c>
      <c r="EN76" s="889">
        <v>-186234</v>
      </c>
      <c r="EO76" s="889">
        <v>0</v>
      </c>
      <c r="EP76" s="889">
        <v>0</v>
      </c>
      <c r="EQ76" s="889">
        <v>0</v>
      </c>
      <c r="ER76" s="889">
        <v>0</v>
      </c>
      <c r="ES76" s="889">
        <v>0</v>
      </c>
      <c r="ET76" s="889">
        <v>0</v>
      </c>
      <c r="EU76" s="889">
        <v>0</v>
      </c>
      <c r="EV76" s="889">
        <v>0</v>
      </c>
      <c r="EW76" s="889">
        <v>0</v>
      </c>
      <c r="EX76" s="889">
        <v>0</v>
      </c>
      <c r="EY76" s="889">
        <v>0</v>
      </c>
      <c r="EZ76" s="889">
        <v>0</v>
      </c>
      <c r="FA76" s="889">
        <v>0</v>
      </c>
      <c r="FB76" s="889">
        <v>0</v>
      </c>
      <c r="FC76" s="889">
        <v>0</v>
      </c>
      <c r="FD76" s="889">
        <v>0</v>
      </c>
      <c r="FE76" s="889">
        <v>0</v>
      </c>
      <c r="FF76" s="889">
        <v>0</v>
      </c>
      <c r="FG76" s="889">
        <v>0</v>
      </c>
      <c r="FH76" s="889">
        <v>0</v>
      </c>
      <c r="FI76" s="889">
        <v>0</v>
      </c>
      <c r="FJ76" s="889">
        <v>0</v>
      </c>
      <c r="FK76" s="889">
        <v>0</v>
      </c>
      <c r="FL76" s="889">
        <v>0</v>
      </c>
      <c r="FM76" s="889">
        <v>-45587</v>
      </c>
      <c r="FN76" s="889">
        <v>0</v>
      </c>
      <c r="FO76" s="889">
        <v>-45587</v>
      </c>
      <c r="FP76" s="889">
        <v>0</v>
      </c>
      <c r="FQ76" s="889">
        <v>0</v>
      </c>
      <c r="FR76" s="889">
        <v>0</v>
      </c>
      <c r="FS76" s="889">
        <v>0</v>
      </c>
      <c r="FT76" s="889">
        <v>0</v>
      </c>
      <c r="FU76" s="889">
        <v>0</v>
      </c>
      <c r="FV76" s="889">
        <v>0</v>
      </c>
      <c r="FW76" s="889">
        <v>0</v>
      </c>
      <c r="FX76" s="889">
        <v>0</v>
      </c>
      <c r="FY76" s="889">
        <v>-99022</v>
      </c>
      <c r="FZ76" s="889">
        <v>0</v>
      </c>
      <c r="GA76" s="889">
        <v>-99022</v>
      </c>
      <c r="GB76" s="889">
        <v>3506</v>
      </c>
      <c r="GC76" s="889">
        <v>0</v>
      </c>
      <c r="GD76" s="889">
        <v>3506</v>
      </c>
      <c r="GE76" s="889">
        <v>-25</v>
      </c>
      <c r="GF76" s="889">
        <v>0</v>
      </c>
      <c r="GG76" s="889">
        <v>-25</v>
      </c>
      <c r="GH76" s="889">
        <v>0</v>
      </c>
      <c r="GI76" s="889">
        <v>0</v>
      </c>
      <c r="GJ76" s="889">
        <v>0</v>
      </c>
      <c r="GK76" s="889">
        <v>-3187754</v>
      </c>
      <c r="GL76" s="889">
        <v>0</v>
      </c>
      <c r="GM76" s="889">
        <v>-3187754</v>
      </c>
      <c r="GN76" s="889">
        <v>3286</v>
      </c>
      <c r="GO76" s="889">
        <v>0</v>
      </c>
      <c r="GP76" s="889">
        <v>3286</v>
      </c>
      <c r="GQ76" s="889">
        <v>0</v>
      </c>
      <c r="GR76" s="889">
        <v>0</v>
      </c>
      <c r="GS76" s="889">
        <v>0</v>
      </c>
      <c r="GT76" s="889">
        <v>-930202</v>
      </c>
      <c r="GU76" s="889">
        <v>0</v>
      </c>
      <c r="GV76" s="889">
        <v>-930202</v>
      </c>
      <c r="GW76" s="889">
        <v>0</v>
      </c>
      <c r="GX76" s="889">
        <v>0</v>
      </c>
      <c r="GY76" s="889">
        <v>0</v>
      </c>
      <c r="GZ76" s="889">
        <v>-4255798</v>
      </c>
      <c r="HA76" s="889">
        <v>0</v>
      </c>
      <c r="HB76" s="889">
        <v>-4255798</v>
      </c>
      <c r="HC76" s="889">
        <v>0</v>
      </c>
      <c r="HD76" s="889">
        <v>0</v>
      </c>
      <c r="HE76" s="889">
        <v>0</v>
      </c>
      <c r="HF76" s="889">
        <v>-954</v>
      </c>
      <c r="HG76" s="889">
        <v>0</v>
      </c>
      <c r="HH76" s="889">
        <v>-954</v>
      </c>
      <c r="HI76" s="889">
        <v>-954</v>
      </c>
      <c r="HJ76" s="889">
        <v>0</v>
      </c>
      <c r="HK76" s="889">
        <v>-954</v>
      </c>
      <c r="HL76" s="889">
        <v>29427163</v>
      </c>
      <c r="HM76" s="889">
        <v>0</v>
      </c>
      <c r="HN76" s="889">
        <v>29427163</v>
      </c>
      <c r="HO76" s="889">
        <v>44209</v>
      </c>
      <c r="HP76" s="889">
        <v>0</v>
      </c>
      <c r="HQ76" s="889">
        <v>44209</v>
      </c>
      <c r="HR76" s="889">
        <v>-8337403</v>
      </c>
      <c r="HS76" s="889">
        <v>0</v>
      </c>
      <c r="HT76" s="889">
        <v>-8337403</v>
      </c>
      <c r="HU76" s="889">
        <v>-653478</v>
      </c>
      <c r="HV76" s="889">
        <v>0</v>
      </c>
      <c r="HW76" s="889">
        <v>-653478</v>
      </c>
      <c r="HX76" s="889">
        <v>-186234</v>
      </c>
      <c r="HY76" s="889">
        <v>0</v>
      </c>
      <c r="HZ76" s="889">
        <v>-186234</v>
      </c>
      <c r="IA76" s="889">
        <v>-4255798</v>
      </c>
      <c r="IB76" s="889">
        <v>0</v>
      </c>
      <c r="IC76" s="889">
        <v>-4255798</v>
      </c>
      <c r="ID76" s="889">
        <v>-954</v>
      </c>
      <c r="IE76" s="889">
        <v>0</v>
      </c>
      <c r="IF76" s="889">
        <v>-954</v>
      </c>
      <c r="IG76" s="889">
        <v>-13389658</v>
      </c>
      <c r="IH76" s="889">
        <v>0</v>
      </c>
      <c r="II76" s="889">
        <v>-13389658</v>
      </c>
      <c r="IJ76" s="889">
        <v>16037505</v>
      </c>
      <c r="IK76" s="889">
        <v>0</v>
      </c>
      <c r="IL76" s="889">
        <v>16037505</v>
      </c>
      <c r="IM76" s="884" t="s">
        <v>714</v>
      </c>
      <c r="IN76" s="884" t="s">
        <v>713</v>
      </c>
      <c r="IO76" s="884" t="s">
        <v>1672</v>
      </c>
      <c r="IP76" s="884" t="s">
        <v>2347</v>
      </c>
      <c r="IQ76" s="884" t="s">
        <v>2423</v>
      </c>
    </row>
    <row r="77" spans="1:251" x14ac:dyDescent="0.2">
      <c r="A77" s="884" t="s">
        <v>3312</v>
      </c>
      <c r="B77" s="884" t="s">
        <v>214</v>
      </c>
      <c r="C77" s="884" t="s">
        <v>213</v>
      </c>
      <c r="D77" s="889">
        <v>127814106</v>
      </c>
      <c r="E77" s="889">
        <v>0</v>
      </c>
      <c r="F77" s="889">
        <v>127814106</v>
      </c>
      <c r="G77" s="889">
        <v>-6289483</v>
      </c>
      <c r="H77" s="889">
        <v>0</v>
      </c>
      <c r="I77" s="889">
        <v>-6289483</v>
      </c>
      <c r="J77" s="889">
        <v>0</v>
      </c>
      <c r="K77" s="889">
        <v>0</v>
      </c>
      <c r="L77" s="889">
        <v>0</v>
      </c>
      <c r="M77" s="889">
        <v>129697</v>
      </c>
      <c r="N77" s="889">
        <v>0</v>
      </c>
      <c r="O77" s="889">
        <v>129697</v>
      </c>
      <c r="P77" s="889">
        <v>0</v>
      </c>
      <c r="Q77" s="889">
        <v>0</v>
      </c>
      <c r="R77" s="889">
        <v>0</v>
      </c>
      <c r="S77" s="889">
        <v>1417062</v>
      </c>
      <c r="T77" s="889">
        <v>0</v>
      </c>
      <c r="U77" s="889">
        <v>1417062</v>
      </c>
      <c r="V77" s="889">
        <v>1546759</v>
      </c>
      <c r="W77" s="889">
        <v>0</v>
      </c>
      <c r="X77" s="889">
        <v>1546759</v>
      </c>
      <c r="Y77" s="889">
        <v>-11716590</v>
      </c>
      <c r="Z77" s="889">
        <v>0</v>
      </c>
      <c r="AA77" s="889">
        <v>-11716590</v>
      </c>
      <c r="AB77" s="889">
        <v>-58589</v>
      </c>
      <c r="AC77" s="889">
        <v>0</v>
      </c>
      <c r="AD77" s="889">
        <v>-58589</v>
      </c>
      <c r="AE77" s="889">
        <v>-263038</v>
      </c>
      <c r="AF77" s="889">
        <v>0</v>
      </c>
      <c r="AG77" s="889">
        <v>-263038</v>
      </c>
      <c r="AH77" s="889">
        <v>0</v>
      </c>
      <c r="AI77" s="889">
        <v>0</v>
      </c>
      <c r="AJ77" s="889">
        <v>0</v>
      </c>
      <c r="AK77" s="889">
        <v>0</v>
      </c>
      <c r="AL77" s="889">
        <v>0</v>
      </c>
      <c r="AM77" s="889">
        <v>0</v>
      </c>
      <c r="AN77" s="889">
        <v>-441</v>
      </c>
      <c r="AO77" s="889">
        <v>0</v>
      </c>
      <c r="AP77" s="889">
        <v>-441</v>
      </c>
      <c r="AQ77" s="889">
        <v>0</v>
      </c>
      <c r="AR77" s="889">
        <v>0</v>
      </c>
      <c r="AS77" s="889">
        <v>0</v>
      </c>
      <c r="AT77" s="889">
        <v>-262597</v>
      </c>
      <c r="AU77" s="889">
        <v>0</v>
      </c>
      <c r="AV77" s="889">
        <v>-262597</v>
      </c>
      <c r="AW77" s="889">
        <v>-24957</v>
      </c>
      <c r="AX77" s="889">
        <v>0</v>
      </c>
      <c r="AY77" s="889">
        <v>-24957</v>
      </c>
      <c r="AZ77" s="889">
        <v>2463259</v>
      </c>
      <c r="BA77" s="889">
        <v>0</v>
      </c>
      <c r="BB77" s="889">
        <v>2463259</v>
      </c>
      <c r="BC77" s="889">
        <v>-93897</v>
      </c>
      <c r="BD77" s="889">
        <v>0</v>
      </c>
      <c r="BE77" s="889">
        <v>-93897</v>
      </c>
      <c r="BF77" s="889">
        <v>-7229507</v>
      </c>
      <c r="BG77" s="889">
        <v>0</v>
      </c>
      <c r="BH77" s="889">
        <v>-7229507</v>
      </c>
      <c r="BI77" s="889">
        <v>12877</v>
      </c>
      <c r="BJ77" s="889">
        <v>0</v>
      </c>
      <c r="BK77" s="889">
        <v>12877</v>
      </c>
      <c r="BL77" s="889">
        <v>-59494</v>
      </c>
      <c r="BM77" s="889">
        <v>0</v>
      </c>
      <c r="BN77" s="889">
        <v>-59494</v>
      </c>
      <c r="BO77" s="889">
        <v>0</v>
      </c>
      <c r="BP77" s="889">
        <v>0</v>
      </c>
      <c r="BQ77" s="889">
        <v>0</v>
      </c>
      <c r="BR77" s="889">
        <v>-3533</v>
      </c>
      <c r="BS77" s="889">
        <v>0</v>
      </c>
      <c r="BT77" s="889">
        <v>-3533</v>
      </c>
      <c r="BU77" s="889">
        <v>0</v>
      </c>
      <c r="BV77" s="889">
        <v>0</v>
      </c>
      <c r="BW77" s="889">
        <v>0</v>
      </c>
      <c r="BX77" s="889">
        <v>0</v>
      </c>
      <c r="BY77" s="889">
        <v>0</v>
      </c>
      <c r="BZ77" s="889">
        <v>0</v>
      </c>
      <c r="CA77" s="889">
        <v>-5659</v>
      </c>
      <c r="CB77" s="889">
        <v>0</v>
      </c>
      <c r="CC77" s="889">
        <v>-5659</v>
      </c>
      <c r="CD77" s="889">
        <v>0</v>
      </c>
      <c r="CE77" s="889">
        <v>0</v>
      </c>
      <c r="CF77" s="889">
        <v>0</v>
      </c>
      <c r="CG77" s="889">
        <v>-16895582</v>
      </c>
      <c r="CH77" s="889">
        <v>0</v>
      </c>
      <c r="CI77" s="889">
        <v>-16895582</v>
      </c>
      <c r="CJ77" s="889">
        <v>0</v>
      </c>
      <c r="CK77" s="889">
        <v>0</v>
      </c>
      <c r="CL77" s="889">
        <v>0</v>
      </c>
      <c r="CM77" s="889">
        <v>8390</v>
      </c>
      <c r="CN77" s="889">
        <v>0</v>
      </c>
      <c r="CO77" s="889">
        <v>8390</v>
      </c>
      <c r="CP77" s="889">
        <v>-3706425</v>
      </c>
      <c r="CQ77" s="889">
        <v>0</v>
      </c>
      <c r="CR77" s="889">
        <v>-3706425</v>
      </c>
      <c r="CS77" s="889">
        <v>-245781</v>
      </c>
      <c r="CT77" s="889">
        <v>0</v>
      </c>
      <c r="CU77" s="889">
        <v>-245781</v>
      </c>
      <c r="CV77" s="889">
        <v>-3943816</v>
      </c>
      <c r="CW77" s="889">
        <v>0</v>
      </c>
      <c r="CX77" s="889">
        <v>-3943816</v>
      </c>
      <c r="CY77" s="889">
        <v>-269480</v>
      </c>
      <c r="CZ77" s="889">
        <v>0</v>
      </c>
      <c r="DA77" s="889">
        <v>-269480</v>
      </c>
      <c r="DB77" s="889">
        <v>15612</v>
      </c>
      <c r="DC77" s="889">
        <v>0</v>
      </c>
      <c r="DD77" s="889">
        <v>15612</v>
      </c>
      <c r="DE77" s="889">
        <v>-189072</v>
      </c>
      <c r="DF77" s="889">
        <v>0</v>
      </c>
      <c r="DG77" s="889">
        <v>-189072</v>
      </c>
      <c r="DH77" s="889">
        <v>-2574</v>
      </c>
      <c r="DI77" s="889">
        <v>0</v>
      </c>
      <c r="DJ77" s="889">
        <v>-2574</v>
      </c>
      <c r="DK77" s="889">
        <v>0</v>
      </c>
      <c r="DL77" s="889">
        <v>0</v>
      </c>
      <c r="DM77" s="889">
        <v>0</v>
      </c>
      <c r="DN77" s="889">
        <v>0</v>
      </c>
      <c r="DO77" s="889">
        <v>0</v>
      </c>
      <c r="DP77" s="889">
        <v>0</v>
      </c>
      <c r="DQ77" s="889">
        <v>0</v>
      </c>
      <c r="DR77" s="889">
        <v>0</v>
      </c>
      <c r="DS77" s="889">
        <v>0</v>
      </c>
      <c r="DT77" s="889">
        <v>0</v>
      </c>
      <c r="DU77" s="889">
        <v>0</v>
      </c>
      <c r="DV77" s="889">
        <v>0</v>
      </c>
      <c r="DW77" s="889">
        <v>0</v>
      </c>
      <c r="DX77" s="889">
        <v>0</v>
      </c>
      <c r="DY77" s="889">
        <v>0</v>
      </c>
      <c r="DZ77" s="889">
        <v>0</v>
      </c>
      <c r="EA77" s="889">
        <v>0</v>
      </c>
      <c r="EB77" s="889">
        <v>0</v>
      </c>
      <c r="EC77" s="889">
        <v>0</v>
      </c>
      <c r="ED77" s="889">
        <v>0</v>
      </c>
      <c r="EE77" s="889">
        <v>0</v>
      </c>
      <c r="EF77" s="889">
        <v>0</v>
      </c>
      <c r="EG77" s="889">
        <v>0</v>
      </c>
      <c r="EH77" s="889">
        <v>0</v>
      </c>
      <c r="EI77" s="889">
        <v>0</v>
      </c>
      <c r="EJ77" s="889">
        <v>0</v>
      </c>
      <c r="EK77" s="889">
        <v>0</v>
      </c>
      <c r="EL77" s="889">
        <v>-445514</v>
      </c>
      <c r="EM77" s="889">
        <v>0</v>
      </c>
      <c r="EN77" s="889">
        <v>-445514</v>
      </c>
      <c r="EO77" s="889">
        <v>0</v>
      </c>
      <c r="EP77" s="889">
        <v>0</v>
      </c>
      <c r="EQ77" s="889">
        <v>0</v>
      </c>
      <c r="ER77" s="889">
        <v>3</v>
      </c>
      <c r="ES77" s="889">
        <v>0</v>
      </c>
      <c r="ET77" s="889">
        <v>3</v>
      </c>
      <c r="EU77" s="889">
        <v>0</v>
      </c>
      <c r="EV77" s="889">
        <v>0</v>
      </c>
      <c r="EW77" s="889">
        <v>0</v>
      </c>
      <c r="EX77" s="889">
        <v>0</v>
      </c>
      <c r="EY77" s="889">
        <v>0</v>
      </c>
      <c r="EZ77" s="889">
        <v>0</v>
      </c>
      <c r="FA77" s="889">
        <v>0</v>
      </c>
      <c r="FB77" s="889">
        <v>0</v>
      </c>
      <c r="FC77" s="889">
        <v>0</v>
      </c>
      <c r="FD77" s="889">
        <v>0</v>
      </c>
      <c r="FE77" s="889">
        <v>0</v>
      </c>
      <c r="FF77" s="889">
        <v>0</v>
      </c>
      <c r="FG77" s="889">
        <v>0</v>
      </c>
      <c r="FH77" s="889">
        <v>0</v>
      </c>
      <c r="FI77" s="889">
        <v>0</v>
      </c>
      <c r="FJ77" s="889">
        <v>0</v>
      </c>
      <c r="FK77" s="889">
        <v>0</v>
      </c>
      <c r="FL77" s="889">
        <v>0</v>
      </c>
      <c r="FM77" s="889">
        <v>-3533</v>
      </c>
      <c r="FN77" s="889">
        <v>0</v>
      </c>
      <c r="FO77" s="889">
        <v>-3533</v>
      </c>
      <c r="FP77" s="889">
        <v>0</v>
      </c>
      <c r="FQ77" s="889">
        <v>0</v>
      </c>
      <c r="FR77" s="889">
        <v>0</v>
      </c>
      <c r="FS77" s="889">
        <v>0</v>
      </c>
      <c r="FT77" s="889">
        <v>0</v>
      </c>
      <c r="FU77" s="889">
        <v>0</v>
      </c>
      <c r="FV77" s="889">
        <v>0</v>
      </c>
      <c r="FW77" s="889">
        <v>0</v>
      </c>
      <c r="FX77" s="889">
        <v>0</v>
      </c>
      <c r="FY77" s="889">
        <v>-74829</v>
      </c>
      <c r="FZ77" s="889">
        <v>0</v>
      </c>
      <c r="GA77" s="889">
        <v>-74829</v>
      </c>
      <c r="GB77" s="889">
        <v>2</v>
      </c>
      <c r="GC77" s="889">
        <v>0</v>
      </c>
      <c r="GD77" s="889">
        <v>2</v>
      </c>
      <c r="GE77" s="889">
        <v>381</v>
      </c>
      <c r="GF77" s="889">
        <v>0</v>
      </c>
      <c r="GG77" s="889">
        <v>381</v>
      </c>
      <c r="GH77" s="889">
        <v>0</v>
      </c>
      <c r="GI77" s="889">
        <v>0</v>
      </c>
      <c r="GJ77" s="889">
        <v>0</v>
      </c>
      <c r="GK77" s="889">
        <v>-6532346</v>
      </c>
      <c r="GL77" s="889">
        <v>0</v>
      </c>
      <c r="GM77" s="889">
        <v>-6532346</v>
      </c>
      <c r="GN77" s="889">
        <v>1444633</v>
      </c>
      <c r="GO77" s="889">
        <v>0</v>
      </c>
      <c r="GP77" s="889">
        <v>1444633</v>
      </c>
      <c r="GQ77" s="889">
        <v>3261</v>
      </c>
      <c r="GR77" s="889">
        <v>0</v>
      </c>
      <c r="GS77" s="889">
        <v>3261</v>
      </c>
      <c r="GT77" s="889">
        <v>50205</v>
      </c>
      <c r="GU77" s="889">
        <v>0</v>
      </c>
      <c r="GV77" s="889">
        <v>50205</v>
      </c>
      <c r="GW77" s="889">
        <v>0</v>
      </c>
      <c r="GX77" s="889">
        <v>0</v>
      </c>
      <c r="GY77" s="889">
        <v>0</v>
      </c>
      <c r="GZ77" s="889">
        <v>-5112223</v>
      </c>
      <c r="HA77" s="889">
        <v>0</v>
      </c>
      <c r="HB77" s="889">
        <v>-5112223</v>
      </c>
      <c r="HC77" s="889">
        <v>0</v>
      </c>
      <c r="HD77" s="889">
        <v>0</v>
      </c>
      <c r="HE77" s="889">
        <v>0</v>
      </c>
      <c r="HF77" s="889">
        <v>0</v>
      </c>
      <c r="HG77" s="889">
        <v>0</v>
      </c>
      <c r="HH77" s="889">
        <v>0</v>
      </c>
      <c r="HI77" s="889">
        <v>0</v>
      </c>
      <c r="HJ77" s="889">
        <v>0</v>
      </c>
      <c r="HK77" s="889">
        <v>0</v>
      </c>
      <c r="HL77" s="889">
        <v>121524623</v>
      </c>
      <c r="HM77" s="889">
        <v>0</v>
      </c>
      <c r="HN77" s="889">
        <v>121524623</v>
      </c>
      <c r="HO77" s="889">
        <v>1546759</v>
      </c>
      <c r="HP77" s="889">
        <v>0</v>
      </c>
      <c r="HQ77" s="889">
        <v>1546759</v>
      </c>
      <c r="HR77" s="889">
        <v>-16895582</v>
      </c>
      <c r="HS77" s="889">
        <v>0</v>
      </c>
      <c r="HT77" s="889">
        <v>-16895582</v>
      </c>
      <c r="HU77" s="889">
        <v>-3943816</v>
      </c>
      <c r="HV77" s="889">
        <v>0</v>
      </c>
      <c r="HW77" s="889">
        <v>-3943816</v>
      </c>
      <c r="HX77" s="889">
        <v>-445514</v>
      </c>
      <c r="HY77" s="889">
        <v>0</v>
      </c>
      <c r="HZ77" s="889">
        <v>-445514</v>
      </c>
      <c r="IA77" s="889">
        <v>-5112223</v>
      </c>
      <c r="IB77" s="889">
        <v>0</v>
      </c>
      <c r="IC77" s="889">
        <v>-5112223</v>
      </c>
      <c r="ID77" s="889">
        <v>0</v>
      </c>
      <c r="IE77" s="889">
        <v>0</v>
      </c>
      <c r="IF77" s="889">
        <v>0</v>
      </c>
      <c r="IG77" s="889">
        <v>-24850376</v>
      </c>
      <c r="IH77" s="889">
        <v>0</v>
      </c>
      <c r="II77" s="889">
        <v>-24850376</v>
      </c>
      <c r="IJ77" s="889">
        <v>96674247</v>
      </c>
      <c r="IK77" s="889">
        <v>0</v>
      </c>
      <c r="IL77" s="889">
        <v>96674247</v>
      </c>
      <c r="IM77" s="884" t="s">
        <v>679</v>
      </c>
      <c r="IN77" s="884" t="s">
        <v>717</v>
      </c>
      <c r="IO77" s="884" t="s">
        <v>1674</v>
      </c>
      <c r="IP77" s="884" t="s">
        <v>2350</v>
      </c>
      <c r="IQ77" s="884" t="s">
        <v>2424</v>
      </c>
    </row>
    <row r="78" spans="1:251" x14ac:dyDescent="0.2">
      <c r="A78" s="884" t="s">
        <v>3311</v>
      </c>
      <c r="B78" s="884" t="s">
        <v>1030</v>
      </c>
      <c r="C78" s="884" t="s">
        <v>1036</v>
      </c>
      <c r="D78" s="889">
        <v>144378560</v>
      </c>
      <c r="E78" s="889">
        <v>523940</v>
      </c>
      <c r="F78" s="889">
        <v>144902500</v>
      </c>
      <c r="G78" s="889">
        <v>-1983631</v>
      </c>
      <c r="H78" s="889">
        <v>0</v>
      </c>
      <c r="I78" s="889">
        <v>-1983631</v>
      </c>
      <c r="J78" s="889">
        <v>0</v>
      </c>
      <c r="K78" s="889">
        <v>0</v>
      </c>
      <c r="L78" s="889">
        <v>0</v>
      </c>
      <c r="M78" s="889">
        <v>79704</v>
      </c>
      <c r="N78" s="889">
        <v>0</v>
      </c>
      <c r="O78" s="889">
        <v>79704</v>
      </c>
      <c r="P78" s="889">
        <v>0</v>
      </c>
      <c r="Q78" s="889">
        <v>0</v>
      </c>
      <c r="R78" s="889">
        <v>0</v>
      </c>
      <c r="S78" s="889">
        <v>304019</v>
      </c>
      <c r="T78" s="889">
        <v>0</v>
      </c>
      <c r="U78" s="889">
        <v>304019</v>
      </c>
      <c r="V78" s="889">
        <v>383723</v>
      </c>
      <c r="W78" s="889">
        <v>0</v>
      </c>
      <c r="X78" s="889">
        <v>383723</v>
      </c>
      <c r="Y78" s="889">
        <v>-22229650</v>
      </c>
      <c r="Z78" s="889">
        <v>-22343</v>
      </c>
      <c r="AA78" s="889">
        <v>-22251993</v>
      </c>
      <c r="AB78" s="889">
        <v>0</v>
      </c>
      <c r="AC78" s="889">
        <v>0</v>
      </c>
      <c r="AD78" s="889">
        <v>0</v>
      </c>
      <c r="AE78" s="889">
        <v>-433162</v>
      </c>
      <c r="AF78" s="889">
        <v>0</v>
      </c>
      <c r="AG78" s="889">
        <v>-433162</v>
      </c>
      <c r="AH78" s="889">
        <v>-2032</v>
      </c>
      <c r="AI78" s="889">
        <v>0</v>
      </c>
      <c r="AJ78" s="889">
        <v>-2032</v>
      </c>
      <c r="AK78" s="889">
        <v>0</v>
      </c>
      <c r="AL78" s="889">
        <v>0</v>
      </c>
      <c r="AM78" s="889">
        <v>0</v>
      </c>
      <c r="AN78" s="889">
        <v>-12158</v>
      </c>
      <c r="AO78" s="889">
        <v>0</v>
      </c>
      <c r="AP78" s="889">
        <v>-12158</v>
      </c>
      <c r="AQ78" s="889">
        <v>0</v>
      </c>
      <c r="AR78" s="889">
        <v>0</v>
      </c>
      <c r="AS78" s="889">
        <v>0</v>
      </c>
      <c r="AT78" s="889">
        <v>-418972</v>
      </c>
      <c r="AU78" s="889">
        <v>0</v>
      </c>
      <c r="AV78" s="889">
        <v>-418972</v>
      </c>
      <c r="AW78" s="889">
        <v>2853</v>
      </c>
      <c r="AX78" s="889">
        <v>0</v>
      </c>
      <c r="AY78" s="889">
        <v>2853</v>
      </c>
      <c r="AZ78" s="889">
        <v>2096288</v>
      </c>
      <c r="BA78" s="889">
        <v>20745</v>
      </c>
      <c r="BB78" s="889">
        <v>2117033</v>
      </c>
      <c r="BC78" s="889">
        <v>-50438</v>
      </c>
      <c r="BD78" s="889">
        <v>0</v>
      </c>
      <c r="BE78" s="889">
        <v>-50438</v>
      </c>
      <c r="BF78" s="889">
        <v>-11484988</v>
      </c>
      <c r="BG78" s="889">
        <v>0</v>
      </c>
      <c r="BH78" s="889">
        <v>-11484988</v>
      </c>
      <c r="BI78" s="889">
        <v>-107585</v>
      </c>
      <c r="BJ78" s="889">
        <v>0</v>
      </c>
      <c r="BK78" s="889">
        <v>-107585</v>
      </c>
      <c r="BL78" s="889">
        <v>-365810</v>
      </c>
      <c r="BM78" s="889">
        <v>0</v>
      </c>
      <c r="BN78" s="889">
        <v>-365810</v>
      </c>
      <c r="BO78" s="889">
        <v>-1311</v>
      </c>
      <c r="BP78" s="889">
        <v>0</v>
      </c>
      <c r="BQ78" s="889">
        <v>-1311</v>
      </c>
      <c r="BR78" s="889">
        <v>-94925</v>
      </c>
      <c r="BS78" s="889">
        <v>0</v>
      </c>
      <c r="BT78" s="889">
        <v>-94925</v>
      </c>
      <c r="BU78" s="889">
        <v>-191</v>
      </c>
      <c r="BV78" s="889">
        <v>0</v>
      </c>
      <c r="BW78" s="889">
        <v>-191</v>
      </c>
      <c r="BX78" s="889">
        <v>0</v>
      </c>
      <c r="BY78" s="889">
        <v>0</v>
      </c>
      <c r="BZ78" s="889">
        <v>0</v>
      </c>
      <c r="CA78" s="889">
        <v>-109626</v>
      </c>
      <c r="CB78" s="889">
        <v>0</v>
      </c>
      <c r="CC78" s="889">
        <v>-109626</v>
      </c>
      <c r="CD78" s="889">
        <v>-35698</v>
      </c>
      <c r="CE78" s="889">
        <v>0</v>
      </c>
      <c r="CF78" s="889">
        <v>-35698</v>
      </c>
      <c r="CG78" s="889">
        <v>-32817096</v>
      </c>
      <c r="CH78" s="889">
        <v>-1598</v>
      </c>
      <c r="CI78" s="889">
        <v>-32818694</v>
      </c>
      <c r="CJ78" s="889">
        <v>-60617</v>
      </c>
      <c r="CK78" s="889">
        <v>0</v>
      </c>
      <c r="CL78" s="889">
        <v>-60617</v>
      </c>
      <c r="CM78" s="889">
        <v>-2754</v>
      </c>
      <c r="CN78" s="889">
        <v>0</v>
      </c>
      <c r="CO78" s="889">
        <v>-2754</v>
      </c>
      <c r="CP78" s="889">
        <v>-2815831</v>
      </c>
      <c r="CQ78" s="889">
        <v>-1048</v>
      </c>
      <c r="CR78" s="889">
        <v>-2816879</v>
      </c>
      <c r="CS78" s="889">
        <v>-93385</v>
      </c>
      <c r="CT78" s="889">
        <v>0</v>
      </c>
      <c r="CU78" s="889">
        <v>-93385</v>
      </c>
      <c r="CV78" s="889">
        <v>-2972587</v>
      </c>
      <c r="CW78" s="889">
        <v>-1048</v>
      </c>
      <c r="CX78" s="889">
        <v>-2973635</v>
      </c>
      <c r="CY78" s="889">
        <v>-413701</v>
      </c>
      <c r="CZ78" s="889">
        <v>0</v>
      </c>
      <c r="DA78" s="889">
        <v>-413701</v>
      </c>
      <c r="DB78" s="889">
        <v>-15793</v>
      </c>
      <c r="DC78" s="889">
        <v>0</v>
      </c>
      <c r="DD78" s="889">
        <v>-15793</v>
      </c>
      <c r="DE78" s="889">
        <v>-132412</v>
      </c>
      <c r="DF78" s="889">
        <v>0</v>
      </c>
      <c r="DG78" s="889">
        <v>-132412</v>
      </c>
      <c r="DH78" s="889">
        <v>0</v>
      </c>
      <c r="DI78" s="889">
        <v>0</v>
      </c>
      <c r="DJ78" s="889">
        <v>0</v>
      </c>
      <c r="DK78" s="889">
        <v>-32305</v>
      </c>
      <c r="DL78" s="889">
        <v>0</v>
      </c>
      <c r="DM78" s="889">
        <v>-32305</v>
      </c>
      <c r="DN78" s="889">
        <v>-26</v>
      </c>
      <c r="DO78" s="889">
        <v>0</v>
      </c>
      <c r="DP78" s="889">
        <v>-26</v>
      </c>
      <c r="DQ78" s="889">
        <v>-2989</v>
      </c>
      <c r="DR78" s="889">
        <v>0</v>
      </c>
      <c r="DS78" s="889">
        <v>-2989</v>
      </c>
      <c r="DT78" s="889">
        <v>0</v>
      </c>
      <c r="DU78" s="889">
        <v>0</v>
      </c>
      <c r="DV78" s="889">
        <v>0</v>
      </c>
      <c r="DW78" s="889">
        <v>0</v>
      </c>
      <c r="DX78" s="889">
        <v>0</v>
      </c>
      <c r="DY78" s="889">
        <v>0</v>
      </c>
      <c r="DZ78" s="889">
        <v>0</v>
      </c>
      <c r="EA78" s="889">
        <v>0</v>
      </c>
      <c r="EB78" s="889">
        <v>0</v>
      </c>
      <c r="EC78" s="889">
        <v>0</v>
      </c>
      <c r="ED78" s="889">
        <v>-40584</v>
      </c>
      <c r="EE78" s="889">
        <v>-40584</v>
      </c>
      <c r="EF78" s="889">
        <v>0</v>
      </c>
      <c r="EG78" s="889">
        <v>-86935</v>
      </c>
      <c r="EH78" s="889">
        <v>-86935</v>
      </c>
      <c r="EI78" s="889">
        <v>-127519</v>
      </c>
      <c r="EJ78" s="889">
        <v>0</v>
      </c>
      <c r="EK78" s="889">
        <v>0</v>
      </c>
      <c r="EL78" s="889">
        <v>-597226</v>
      </c>
      <c r="EM78" s="889">
        <v>-127519</v>
      </c>
      <c r="EN78" s="889">
        <v>-724745</v>
      </c>
      <c r="EO78" s="889">
        <v>0</v>
      </c>
      <c r="EP78" s="889">
        <v>0</v>
      </c>
      <c r="EQ78" s="889">
        <v>0</v>
      </c>
      <c r="ER78" s="889">
        <v>0</v>
      </c>
      <c r="ES78" s="889">
        <v>0</v>
      </c>
      <c r="ET78" s="889">
        <v>0</v>
      </c>
      <c r="EU78" s="889">
        <v>265007</v>
      </c>
      <c r="EV78" s="889">
        <v>0</v>
      </c>
      <c r="EW78" s="889">
        <v>265007</v>
      </c>
      <c r="EX78" s="889">
        <v>0</v>
      </c>
      <c r="EY78" s="889">
        <v>0</v>
      </c>
      <c r="EZ78" s="889">
        <v>0</v>
      </c>
      <c r="FA78" s="889">
        <v>0</v>
      </c>
      <c r="FB78" s="889">
        <v>0</v>
      </c>
      <c r="FC78" s="889">
        <v>0</v>
      </c>
      <c r="FD78" s="889">
        <v>0</v>
      </c>
      <c r="FE78" s="889">
        <v>0</v>
      </c>
      <c r="FF78" s="889">
        <v>0</v>
      </c>
      <c r="FG78" s="889">
        <v>0</v>
      </c>
      <c r="FH78" s="889">
        <v>0</v>
      </c>
      <c r="FI78" s="889">
        <v>0</v>
      </c>
      <c r="FJ78" s="889">
        <v>0</v>
      </c>
      <c r="FK78" s="889">
        <v>0</v>
      </c>
      <c r="FL78" s="889">
        <v>0</v>
      </c>
      <c r="FM78" s="889">
        <v>-110072</v>
      </c>
      <c r="FN78" s="889">
        <v>0</v>
      </c>
      <c r="FO78" s="889">
        <v>-110072</v>
      </c>
      <c r="FP78" s="889">
        <v>-1887</v>
      </c>
      <c r="FQ78" s="889">
        <v>0</v>
      </c>
      <c r="FR78" s="889">
        <v>-1887</v>
      </c>
      <c r="FS78" s="889">
        <v>0</v>
      </c>
      <c r="FT78" s="889">
        <v>0</v>
      </c>
      <c r="FU78" s="889">
        <v>0</v>
      </c>
      <c r="FV78" s="889">
        <v>0</v>
      </c>
      <c r="FW78" s="889">
        <v>0</v>
      </c>
      <c r="FX78" s="889">
        <v>0</v>
      </c>
      <c r="FY78" s="889">
        <v>-219822</v>
      </c>
      <c r="FZ78" s="889">
        <v>-1263</v>
      </c>
      <c r="GA78" s="889">
        <v>-221085</v>
      </c>
      <c r="GB78" s="889">
        <v>6514</v>
      </c>
      <c r="GC78" s="889">
        <v>0</v>
      </c>
      <c r="GD78" s="889">
        <v>6514</v>
      </c>
      <c r="GE78" s="889">
        <v>19464</v>
      </c>
      <c r="GF78" s="889">
        <v>0</v>
      </c>
      <c r="GG78" s="889">
        <v>19464</v>
      </c>
      <c r="GH78" s="889">
        <v>0</v>
      </c>
      <c r="GI78" s="889">
        <v>0</v>
      </c>
      <c r="GJ78" s="889">
        <v>0</v>
      </c>
      <c r="GK78" s="889">
        <v>-13376576</v>
      </c>
      <c r="GL78" s="889">
        <v>0</v>
      </c>
      <c r="GM78" s="889">
        <v>-13376576</v>
      </c>
      <c r="GN78" s="889">
        <v>0</v>
      </c>
      <c r="GO78" s="889">
        <v>0</v>
      </c>
      <c r="GP78" s="889">
        <v>0</v>
      </c>
      <c r="GQ78" s="889">
        <v>-454</v>
      </c>
      <c r="GR78" s="889">
        <v>0</v>
      </c>
      <c r="GS78" s="889">
        <v>-454</v>
      </c>
      <c r="GT78" s="889">
        <v>-5889740</v>
      </c>
      <c r="GU78" s="889">
        <v>0</v>
      </c>
      <c r="GV78" s="889">
        <v>-5889740</v>
      </c>
      <c r="GW78" s="889">
        <v>0</v>
      </c>
      <c r="GX78" s="889">
        <v>0</v>
      </c>
      <c r="GY78" s="889">
        <v>0</v>
      </c>
      <c r="GZ78" s="889">
        <v>-19307566</v>
      </c>
      <c r="HA78" s="889">
        <v>-1263</v>
      </c>
      <c r="HB78" s="889">
        <v>-19308829</v>
      </c>
      <c r="HC78" s="889">
        <v>0</v>
      </c>
      <c r="HD78" s="889">
        <v>0</v>
      </c>
      <c r="HE78" s="889">
        <v>0</v>
      </c>
      <c r="HF78" s="889">
        <v>0</v>
      </c>
      <c r="HG78" s="889">
        <v>0</v>
      </c>
      <c r="HH78" s="889">
        <v>0</v>
      </c>
      <c r="HI78" s="889">
        <v>0</v>
      </c>
      <c r="HJ78" s="889">
        <v>0</v>
      </c>
      <c r="HK78" s="889">
        <v>0</v>
      </c>
      <c r="HL78" s="889">
        <v>142394929</v>
      </c>
      <c r="HM78" s="889">
        <v>523940</v>
      </c>
      <c r="HN78" s="889">
        <v>142918869</v>
      </c>
      <c r="HO78" s="889">
        <v>383723</v>
      </c>
      <c r="HP78" s="889">
        <v>0</v>
      </c>
      <c r="HQ78" s="889">
        <v>383723</v>
      </c>
      <c r="HR78" s="889">
        <v>-32817096</v>
      </c>
      <c r="HS78" s="889">
        <v>-1598</v>
      </c>
      <c r="HT78" s="889">
        <v>-32818694</v>
      </c>
      <c r="HU78" s="889">
        <v>-2972587</v>
      </c>
      <c r="HV78" s="889">
        <v>-1048</v>
      </c>
      <c r="HW78" s="889">
        <v>-2973635</v>
      </c>
      <c r="HX78" s="889">
        <v>-597226</v>
      </c>
      <c r="HY78" s="889">
        <v>-127519</v>
      </c>
      <c r="HZ78" s="889">
        <v>-724745</v>
      </c>
      <c r="IA78" s="889">
        <v>-19307566</v>
      </c>
      <c r="IB78" s="889">
        <v>-1263</v>
      </c>
      <c r="IC78" s="889">
        <v>-19308829</v>
      </c>
      <c r="ID78" s="889">
        <v>0</v>
      </c>
      <c r="IE78" s="889">
        <v>0</v>
      </c>
      <c r="IF78" s="889">
        <v>0</v>
      </c>
      <c r="IG78" s="889">
        <v>-55310752</v>
      </c>
      <c r="IH78" s="889">
        <v>-131428</v>
      </c>
      <c r="II78" s="889">
        <v>-55442180</v>
      </c>
      <c r="IJ78" s="889">
        <v>87084177</v>
      </c>
      <c r="IK78" s="889">
        <v>392512</v>
      </c>
      <c r="IL78" s="889">
        <v>87476689</v>
      </c>
      <c r="IM78" s="884" t="s">
        <v>669</v>
      </c>
      <c r="IN78" s="884" t="s">
        <v>1008</v>
      </c>
      <c r="IO78" s="884" t="s">
        <v>669</v>
      </c>
      <c r="IP78" s="884" t="s">
        <v>2344</v>
      </c>
      <c r="IQ78" s="884" t="s">
        <v>2425</v>
      </c>
    </row>
    <row r="79" spans="1:251" x14ac:dyDescent="0.2">
      <c r="A79" s="884" t="s">
        <v>3311</v>
      </c>
      <c r="B79" s="884" t="s">
        <v>216</v>
      </c>
      <c r="C79" s="884" t="s">
        <v>215</v>
      </c>
      <c r="D79" s="889">
        <v>54612450</v>
      </c>
      <c r="E79" s="889">
        <v>0</v>
      </c>
      <c r="F79" s="889">
        <v>54612450</v>
      </c>
      <c r="G79" s="889">
        <v>-1362568</v>
      </c>
      <c r="H79" s="889">
        <v>0</v>
      </c>
      <c r="I79" s="889">
        <v>-1362568</v>
      </c>
      <c r="J79" s="889">
        <v>0</v>
      </c>
      <c r="K79" s="889">
        <v>0</v>
      </c>
      <c r="L79" s="889">
        <v>0</v>
      </c>
      <c r="M79" s="889">
        <v>43831</v>
      </c>
      <c r="N79" s="889">
        <v>0</v>
      </c>
      <c r="O79" s="889">
        <v>43831</v>
      </c>
      <c r="P79" s="889">
        <v>0</v>
      </c>
      <c r="Q79" s="889">
        <v>0</v>
      </c>
      <c r="R79" s="889">
        <v>0</v>
      </c>
      <c r="S79" s="889">
        <v>234328</v>
      </c>
      <c r="T79" s="889">
        <v>0</v>
      </c>
      <c r="U79" s="889">
        <v>234328</v>
      </c>
      <c r="V79" s="889">
        <v>278159</v>
      </c>
      <c r="W79" s="889">
        <v>0</v>
      </c>
      <c r="X79" s="889">
        <v>278159</v>
      </c>
      <c r="Y79" s="889">
        <v>-4855661</v>
      </c>
      <c r="Z79" s="889">
        <v>0</v>
      </c>
      <c r="AA79" s="889">
        <v>-4855661</v>
      </c>
      <c r="AB79" s="889">
        <v>-3478</v>
      </c>
      <c r="AC79" s="889">
        <v>0</v>
      </c>
      <c r="AD79" s="889">
        <v>-3478</v>
      </c>
      <c r="AE79" s="889">
        <v>-308373</v>
      </c>
      <c r="AF79" s="889">
        <v>0</v>
      </c>
      <c r="AG79" s="889">
        <v>-308373</v>
      </c>
      <c r="AH79" s="889">
        <v>0</v>
      </c>
      <c r="AI79" s="889">
        <v>0</v>
      </c>
      <c r="AJ79" s="889">
        <v>0</v>
      </c>
      <c r="AK79" s="889">
        <v>0</v>
      </c>
      <c r="AL79" s="889">
        <v>0</v>
      </c>
      <c r="AM79" s="889">
        <v>0</v>
      </c>
      <c r="AN79" s="889">
        <v>-4797</v>
      </c>
      <c r="AO79" s="889">
        <v>0</v>
      </c>
      <c r="AP79" s="889">
        <v>-4797</v>
      </c>
      <c r="AQ79" s="889">
        <v>0</v>
      </c>
      <c r="AR79" s="889">
        <v>0</v>
      </c>
      <c r="AS79" s="889">
        <v>0</v>
      </c>
      <c r="AT79" s="889">
        <v>-303576</v>
      </c>
      <c r="AU79" s="889">
        <v>0</v>
      </c>
      <c r="AV79" s="889">
        <v>-303576</v>
      </c>
      <c r="AW79" s="889">
        <v>0</v>
      </c>
      <c r="AX79" s="889">
        <v>0</v>
      </c>
      <c r="AY79" s="889">
        <v>0</v>
      </c>
      <c r="AZ79" s="889">
        <v>1057050</v>
      </c>
      <c r="BA79" s="889">
        <v>0</v>
      </c>
      <c r="BB79" s="889">
        <v>1057050</v>
      </c>
      <c r="BC79" s="889">
        <v>-38459</v>
      </c>
      <c r="BD79" s="889">
        <v>0</v>
      </c>
      <c r="BE79" s="889">
        <v>-38459</v>
      </c>
      <c r="BF79" s="889">
        <v>-3028814</v>
      </c>
      <c r="BG79" s="889">
        <v>0</v>
      </c>
      <c r="BH79" s="889">
        <v>-3028814</v>
      </c>
      <c r="BI79" s="889">
        <v>-26730</v>
      </c>
      <c r="BJ79" s="889">
        <v>0</v>
      </c>
      <c r="BK79" s="889">
        <v>-26730</v>
      </c>
      <c r="BL79" s="889">
        <v>-38871</v>
      </c>
      <c r="BM79" s="889">
        <v>0</v>
      </c>
      <c r="BN79" s="889">
        <v>-38871</v>
      </c>
      <c r="BO79" s="889">
        <v>0</v>
      </c>
      <c r="BP79" s="889">
        <v>0</v>
      </c>
      <c r="BQ79" s="889">
        <v>0</v>
      </c>
      <c r="BR79" s="889">
        <v>-12896</v>
      </c>
      <c r="BS79" s="889">
        <v>0</v>
      </c>
      <c r="BT79" s="889">
        <v>-12896</v>
      </c>
      <c r="BU79" s="889">
        <v>574</v>
      </c>
      <c r="BV79" s="889">
        <v>0</v>
      </c>
      <c r="BW79" s="889">
        <v>574</v>
      </c>
      <c r="BX79" s="889">
        <v>0</v>
      </c>
      <c r="BY79" s="889">
        <v>0</v>
      </c>
      <c r="BZ79" s="889">
        <v>0</v>
      </c>
      <c r="CA79" s="889">
        <v>-33216</v>
      </c>
      <c r="CB79" s="889">
        <v>0</v>
      </c>
      <c r="CC79" s="889">
        <v>-33216</v>
      </c>
      <c r="CD79" s="889">
        <v>0</v>
      </c>
      <c r="CE79" s="889">
        <v>0</v>
      </c>
      <c r="CF79" s="889">
        <v>0</v>
      </c>
      <c r="CG79" s="889">
        <v>-7285396</v>
      </c>
      <c r="CH79" s="889">
        <v>0</v>
      </c>
      <c r="CI79" s="889">
        <v>-7285396</v>
      </c>
      <c r="CJ79" s="889">
        <v>0</v>
      </c>
      <c r="CK79" s="889">
        <v>0</v>
      </c>
      <c r="CL79" s="889">
        <v>0</v>
      </c>
      <c r="CM79" s="889">
        <v>0</v>
      </c>
      <c r="CN79" s="889">
        <v>0</v>
      </c>
      <c r="CO79" s="889">
        <v>0</v>
      </c>
      <c r="CP79" s="889">
        <v>-1301703</v>
      </c>
      <c r="CQ79" s="889">
        <v>0</v>
      </c>
      <c r="CR79" s="889">
        <v>-1301703</v>
      </c>
      <c r="CS79" s="889">
        <v>15545</v>
      </c>
      <c r="CT79" s="889">
        <v>0</v>
      </c>
      <c r="CU79" s="889">
        <v>15545</v>
      </c>
      <c r="CV79" s="889">
        <v>-1286158</v>
      </c>
      <c r="CW79" s="889">
        <v>0</v>
      </c>
      <c r="CX79" s="889">
        <v>-1286158</v>
      </c>
      <c r="CY79" s="889">
        <v>-218424</v>
      </c>
      <c r="CZ79" s="889">
        <v>0</v>
      </c>
      <c r="DA79" s="889">
        <v>-218424</v>
      </c>
      <c r="DB79" s="889">
        <v>-6430</v>
      </c>
      <c r="DC79" s="889">
        <v>0</v>
      </c>
      <c r="DD79" s="889">
        <v>-6430</v>
      </c>
      <c r="DE79" s="889">
        <v>0</v>
      </c>
      <c r="DF79" s="889">
        <v>0</v>
      </c>
      <c r="DG79" s="889">
        <v>0</v>
      </c>
      <c r="DH79" s="889">
        <v>0</v>
      </c>
      <c r="DI79" s="889">
        <v>0</v>
      </c>
      <c r="DJ79" s="889">
        <v>0</v>
      </c>
      <c r="DK79" s="889">
        <v>0</v>
      </c>
      <c r="DL79" s="889">
        <v>0</v>
      </c>
      <c r="DM79" s="889">
        <v>0</v>
      </c>
      <c r="DN79" s="889">
        <v>0</v>
      </c>
      <c r="DO79" s="889">
        <v>0</v>
      </c>
      <c r="DP79" s="889">
        <v>0</v>
      </c>
      <c r="DQ79" s="889">
        <v>-16264</v>
      </c>
      <c r="DR79" s="889">
        <v>0</v>
      </c>
      <c r="DS79" s="889">
        <v>-16264</v>
      </c>
      <c r="DT79" s="889">
        <v>-1954</v>
      </c>
      <c r="DU79" s="889">
        <v>0</v>
      </c>
      <c r="DV79" s="889">
        <v>-1954</v>
      </c>
      <c r="DW79" s="889">
        <v>-3368</v>
      </c>
      <c r="DX79" s="889">
        <v>0</v>
      </c>
      <c r="DY79" s="889">
        <v>-3368</v>
      </c>
      <c r="DZ79" s="889">
        <v>-2529</v>
      </c>
      <c r="EA79" s="889">
        <v>0</v>
      </c>
      <c r="EB79" s="889">
        <v>-2529</v>
      </c>
      <c r="EC79" s="889">
        <v>-1492096</v>
      </c>
      <c r="ED79" s="889">
        <v>0</v>
      </c>
      <c r="EE79" s="889">
        <v>-1492096</v>
      </c>
      <c r="EF79" s="889">
        <v>9009</v>
      </c>
      <c r="EG79" s="889">
        <v>0</v>
      </c>
      <c r="EH79" s="889">
        <v>9009</v>
      </c>
      <c r="EI79" s="889">
        <v>0</v>
      </c>
      <c r="EJ79" s="889">
        <v>-1483086</v>
      </c>
      <c r="EK79" s="889">
        <v>0</v>
      </c>
      <c r="EL79" s="889">
        <v>-1732056</v>
      </c>
      <c r="EM79" s="889">
        <v>0</v>
      </c>
      <c r="EN79" s="889">
        <v>-1732056</v>
      </c>
      <c r="EO79" s="889">
        <v>0</v>
      </c>
      <c r="EP79" s="889">
        <v>0</v>
      </c>
      <c r="EQ79" s="889">
        <v>0</v>
      </c>
      <c r="ER79" s="889">
        <v>0</v>
      </c>
      <c r="ES79" s="889">
        <v>0</v>
      </c>
      <c r="ET79" s="889">
        <v>0</v>
      </c>
      <c r="EU79" s="889">
        <v>-2500</v>
      </c>
      <c r="EV79" s="889">
        <v>0</v>
      </c>
      <c r="EW79" s="889">
        <v>-2500</v>
      </c>
      <c r="EX79" s="889">
        <v>0</v>
      </c>
      <c r="EY79" s="889">
        <v>0</v>
      </c>
      <c r="EZ79" s="889">
        <v>0</v>
      </c>
      <c r="FA79" s="889">
        <v>0</v>
      </c>
      <c r="FB79" s="889">
        <v>0</v>
      </c>
      <c r="FC79" s="889">
        <v>0</v>
      </c>
      <c r="FD79" s="889">
        <v>0</v>
      </c>
      <c r="FE79" s="889">
        <v>0</v>
      </c>
      <c r="FF79" s="889">
        <v>0</v>
      </c>
      <c r="FG79" s="889">
        <v>0</v>
      </c>
      <c r="FH79" s="889">
        <v>0</v>
      </c>
      <c r="FI79" s="889">
        <v>0</v>
      </c>
      <c r="FJ79" s="889">
        <v>0</v>
      </c>
      <c r="FK79" s="889">
        <v>0</v>
      </c>
      <c r="FL79" s="889">
        <v>0</v>
      </c>
      <c r="FM79" s="889">
        <v>0</v>
      </c>
      <c r="FN79" s="889">
        <v>0</v>
      </c>
      <c r="FO79" s="889">
        <v>0</v>
      </c>
      <c r="FP79" s="889">
        <v>0</v>
      </c>
      <c r="FQ79" s="889">
        <v>0</v>
      </c>
      <c r="FR79" s="889">
        <v>0</v>
      </c>
      <c r="FS79" s="889">
        <v>0</v>
      </c>
      <c r="FT79" s="889">
        <v>0</v>
      </c>
      <c r="FU79" s="889">
        <v>0</v>
      </c>
      <c r="FV79" s="889">
        <v>0</v>
      </c>
      <c r="FW79" s="889">
        <v>0</v>
      </c>
      <c r="FX79" s="889">
        <v>0</v>
      </c>
      <c r="FY79" s="889">
        <v>-41687</v>
      </c>
      <c r="FZ79" s="889">
        <v>0</v>
      </c>
      <c r="GA79" s="889">
        <v>-41687</v>
      </c>
      <c r="GB79" s="889">
        <v>3552</v>
      </c>
      <c r="GC79" s="889">
        <v>0</v>
      </c>
      <c r="GD79" s="889">
        <v>3552</v>
      </c>
      <c r="GE79" s="889">
        <v>107</v>
      </c>
      <c r="GF79" s="889">
        <v>0</v>
      </c>
      <c r="GG79" s="889">
        <v>107</v>
      </c>
      <c r="GH79" s="889">
        <v>0</v>
      </c>
      <c r="GI79" s="889">
        <v>0</v>
      </c>
      <c r="GJ79" s="889">
        <v>0</v>
      </c>
      <c r="GK79" s="889">
        <v>-2276902</v>
      </c>
      <c r="GL79" s="889">
        <v>0</v>
      </c>
      <c r="GM79" s="889">
        <v>-2276902</v>
      </c>
      <c r="GN79" s="889">
        <v>160507</v>
      </c>
      <c r="GO79" s="889">
        <v>0</v>
      </c>
      <c r="GP79" s="889">
        <v>160507</v>
      </c>
      <c r="GQ79" s="889">
        <v>-15995</v>
      </c>
      <c r="GR79" s="889">
        <v>0</v>
      </c>
      <c r="GS79" s="889">
        <v>-15995</v>
      </c>
      <c r="GT79" s="889">
        <v>-5747639</v>
      </c>
      <c r="GU79" s="889">
        <v>0</v>
      </c>
      <c r="GV79" s="889">
        <v>-5747639</v>
      </c>
      <c r="GW79" s="889">
        <v>0</v>
      </c>
      <c r="GX79" s="889">
        <v>0</v>
      </c>
      <c r="GY79" s="889">
        <v>0</v>
      </c>
      <c r="GZ79" s="889">
        <v>-7920557</v>
      </c>
      <c r="HA79" s="889">
        <v>0</v>
      </c>
      <c r="HB79" s="889">
        <v>-7920557</v>
      </c>
      <c r="HC79" s="889">
        <v>0</v>
      </c>
      <c r="HD79" s="889">
        <v>0</v>
      </c>
      <c r="HE79" s="889">
        <v>0</v>
      </c>
      <c r="HF79" s="889">
        <v>-1266</v>
      </c>
      <c r="HG79" s="889">
        <v>0</v>
      </c>
      <c r="HH79" s="889">
        <v>-1266</v>
      </c>
      <c r="HI79" s="889">
        <v>-1266</v>
      </c>
      <c r="HJ79" s="889">
        <v>0</v>
      </c>
      <c r="HK79" s="889">
        <v>-1266</v>
      </c>
      <c r="HL79" s="889">
        <v>53249882</v>
      </c>
      <c r="HM79" s="889">
        <v>0</v>
      </c>
      <c r="HN79" s="889">
        <v>53249882</v>
      </c>
      <c r="HO79" s="889">
        <v>278159</v>
      </c>
      <c r="HP79" s="889">
        <v>0</v>
      </c>
      <c r="HQ79" s="889">
        <v>278159</v>
      </c>
      <c r="HR79" s="889">
        <v>-7285396</v>
      </c>
      <c r="HS79" s="889">
        <v>0</v>
      </c>
      <c r="HT79" s="889">
        <v>-7285396</v>
      </c>
      <c r="HU79" s="889">
        <v>-1286158</v>
      </c>
      <c r="HV79" s="889">
        <v>0</v>
      </c>
      <c r="HW79" s="889">
        <v>-1286158</v>
      </c>
      <c r="HX79" s="889">
        <v>-1732056</v>
      </c>
      <c r="HY79" s="889">
        <v>0</v>
      </c>
      <c r="HZ79" s="889">
        <v>-1732056</v>
      </c>
      <c r="IA79" s="889">
        <v>-7920557</v>
      </c>
      <c r="IB79" s="889">
        <v>0</v>
      </c>
      <c r="IC79" s="889">
        <v>-7920557</v>
      </c>
      <c r="ID79" s="889">
        <v>-1266</v>
      </c>
      <c r="IE79" s="889">
        <v>0</v>
      </c>
      <c r="IF79" s="889">
        <v>-1266</v>
      </c>
      <c r="IG79" s="889">
        <v>-17947274</v>
      </c>
      <c r="IH79" s="889">
        <v>0</v>
      </c>
      <c r="II79" s="889">
        <v>-17947274</v>
      </c>
      <c r="IJ79" s="889">
        <v>35302608</v>
      </c>
      <c r="IK79" s="889">
        <v>0</v>
      </c>
      <c r="IL79" s="889">
        <v>35302608</v>
      </c>
      <c r="IM79" s="884" t="s">
        <v>703</v>
      </c>
      <c r="IN79" s="884" t="s">
        <v>702</v>
      </c>
      <c r="IO79" s="884" t="s">
        <v>1672</v>
      </c>
      <c r="IP79" s="884" t="s">
        <v>2346</v>
      </c>
      <c r="IQ79" s="884" t="s">
        <v>2426</v>
      </c>
    </row>
    <row r="80" spans="1:251" x14ac:dyDescent="0.2">
      <c r="A80" s="884" t="s">
        <v>3312</v>
      </c>
      <c r="B80" s="884" t="s">
        <v>218</v>
      </c>
      <c r="C80" s="884" t="s">
        <v>217</v>
      </c>
      <c r="D80" s="889">
        <v>113682326</v>
      </c>
      <c r="E80" s="889">
        <v>740691</v>
      </c>
      <c r="F80" s="889">
        <v>114423017</v>
      </c>
      <c r="G80" s="889">
        <v>-3238845</v>
      </c>
      <c r="H80" s="889">
        <v>0</v>
      </c>
      <c r="I80" s="889">
        <v>-3238845</v>
      </c>
      <c r="J80" s="889">
        <v>0</v>
      </c>
      <c r="K80" s="889">
        <v>0</v>
      </c>
      <c r="L80" s="889">
        <v>0</v>
      </c>
      <c r="M80" s="889">
        <v>0</v>
      </c>
      <c r="N80" s="889">
        <v>0</v>
      </c>
      <c r="O80" s="889">
        <v>0</v>
      </c>
      <c r="P80" s="889">
        <v>0</v>
      </c>
      <c r="Q80" s="889">
        <v>0</v>
      </c>
      <c r="R80" s="889">
        <v>0</v>
      </c>
      <c r="S80" s="889">
        <v>48499</v>
      </c>
      <c r="T80" s="889">
        <v>0</v>
      </c>
      <c r="U80" s="889">
        <v>48499</v>
      </c>
      <c r="V80" s="889">
        <v>48499</v>
      </c>
      <c r="W80" s="889">
        <v>0</v>
      </c>
      <c r="X80" s="889">
        <v>48499</v>
      </c>
      <c r="Y80" s="889">
        <v>-13492479</v>
      </c>
      <c r="Z80" s="889">
        <v>-4840</v>
      </c>
      <c r="AA80" s="889">
        <v>-13497319</v>
      </c>
      <c r="AB80" s="889">
        <v>-46750</v>
      </c>
      <c r="AC80" s="889">
        <v>0</v>
      </c>
      <c r="AD80" s="889">
        <v>-46750</v>
      </c>
      <c r="AE80" s="889">
        <v>-513430</v>
      </c>
      <c r="AF80" s="889">
        <v>0</v>
      </c>
      <c r="AG80" s="889">
        <v>-513430</v>
      </c>
      <c r="AH80" s="889">
        <v>0</v>
      </c>
      <c r="AI80" s="889">
        <v>0</v>
      </c>
      <c r="AJ80" s="889">
        <v>0</v>
      </c>
      <c r="AK80" s="889">
        <v>0</v>
      </c>
      <c r="AL80" s="889">
        <v>0</v>
      </c>
      <c r="AM80" s="889">
        <v>0</v>
      </c>
      <c r="AN80" s="889">
        <v>-4227</v>
      </c>
      <c r="AO80" s="889">
        <v>0</v>
      </c>
      <c r="AP80" s="889">
        <v>-4227</v>
      </c>
      <c r="AQ80" s="889">
        <v>0</v>
      </c>
      <c r="AR80" s="889">
        <v>0</v>
      </c>
      <c r="AS80" s="889">
        <v>0</v>
      </c>
      <c r="AT80" s="889">
        <v>-509203</v>
      </c>
      <c r="AU80" s="889">
        <v>0</v>
      </c>
      <c r="AV80" s="889">
        <v>-509203</v>
      </c>
      <c r="AW80" s="889">
        <v>12240</v>
      </c>
      <c r="AX80" s="889">
        <v>0</v>
      </c>
      <c r="AY80" s="889">
        <v>12240</v>
      </c>
      <c r="AZ80" s="889">
        <v>1957146</v>
      </c>
      <c r="BA80" s="889">
        <v>18239</v>
      </c>
      <c r="BB80" s="889">
        <v>1975385</v>
      </c>
      <c r="BC80" s="889">
        <v>-9509</v>
      </c>
      <c r="BD80" s="889">
        <v>0</v>
      </c>
      <c r="BE80" s="889">
        <v>-9509</v>
      </c>
      <c r="BF80" s="889">
        <v>-6325613</v>
      </c>
      <c r="BG80" s="889">
        <v>0</v>
      </c>
      <c r="BH80" s="889">
        <v>-6325613</v>
      </c>
      <c r="BI80" s="889">
        <v>-15265</v>
      </c>
      <c r="BJ80" s="889">
        <v>0</v>
      </c>
      <c r="BK80" s="889">
        <v>-15265</v>
      </c>
      <c r="BL80" s="889">
        <v>-32635</v>
      </c>
      <c r="BM80" s="889">
        <v>0</v>
      </c>
      <c r="BN80" s="889">
        <v>-32635</v>
      </c>
      <c r="BO80" s="889">
        <v>-70</v>
      </c>
      <c r="BP80" s="889">
        <v>0</v>
      </c>
      <c r="BQ80" s="889">
        <v>-70</v>
      </c>
      <c r="BR80" s="889">
        <v>0</v>
      </c>
      <c r="BS80" s="889">
        <v>0</v>
      </c>
      <c r="BT80" s="889">
        <v>0</v>
      </c>
      <c r="BU80" s="889">
        <v>0</v>
      </c>
      <c r="BV80" s="889">
        <v>0</v>
      </c>
      <c r="BW80" s="889">
        <v>0</v>
      </c>
      <c r="BX80" s="889">
        <v>0</v>
      </c>
      <c r="BY80" s="889">
        <v>0</v>
      </c>
      <c r="BZ80" s="889">
        <v>0</v>
      </c>
      <c r="CA80" s="889">
        <v>-7270</v>
      </c>
      <c r="CB80" s="889">
        <v>0</v>
      </c>
      <c r="CC80" s="889">
        <v>-7270</v>
      </c>
      <c r="CD80" s="889">
        <v>0</v>
      </c>
      <c r="CE80" s="889">
        <v>0</v>
      </c>
      <c r="CF80" s="889">
        <v>0</v>
      </c>
      <c r="CG80" s="889">
        <v>-18439125</v>
      </c>
      <c r="CH80" s="889">
        <v>13399</v>
      </c>
      <c r="CI80" s="889">
        <v>-18425726</v>
      </c>
      <c r="CJ80" s="889">
        <v>-11395</v>
      </c>
      <c r="CK80" s="889">
        <v>0</v>
      </c>
      <c r="CL80" s="889">
        <v>-11395</v>
      </c>
      <c r="CM80" s="889">
        <v>0</v>
      </c>
      <c r="CN80" s="889">
        <v>0</v>
      </c>
      <c r="CO80" s="889">
        <v>0</v>
      </c>
      <c r="CP80" s="889">
        <v>-4769437</v>
      </c>
      <c r="CQ80" s="889">
        <v>-2560</v>
      </c>
      <c r="CR80" s="889">
        <v>-4771997</v>
      </c>
      <c r="CS80" s="889">
        <v>-248236</v>
      </c>
      <c r="CT80" s="889">
        <v>0</v>
      </c>
      <c r="CU80" s="889">
        <v>-248236</v>
      </c>
      <c r="CV80" s="889">
        <v>-5029068</v>
      </c>
      <c r="CW80" s="889">
        <v>-2560</v>
      </c>
      <c r="CX80" s="889">
        <v>-5031628</v>
      </c>
      <c r="CY80" s="889">
        <v>-555607</v>
      </c>
      <c r="CZ80" s="889">
        <v>0</v>
      </c>
      <c r="DA80" s="889">
        <v>-555607</v>
      </c>
      <c r="DB80" s="889">
        <v>-9549</v>
      </c>
      <c r="DC80" s="889">
        <v>0</v>
      </c>
      <c r="DD80" s="889">
        <v>-9549</v>
      </c>
      <c r="DE80" s="889">
        <v>-55500</v>
      </c>
      <c r="DF80" s="889">
        <v>0</v>
      </c>
      <c r="DG80" s="889">
        <v>-55500</v>
      </c>
      <c r="DH80" s="889">
        <v>-7045</v>
      </c>
      <c r="DI80" s="889">
        <v>0</v>
      </c>
      <c r="DJ80" s="889">
        <v>-7045</v>
      </c>
      <c r="DK80" s="889">
        <v>-8159</v>
      </c>
      <c r="DL80" s="889">
        <v>0</v>
      </c>
      <c r="DM80" s="889">
        <v>-8159</v>
      </c>
      <c r="DN80" s="889">
        <v>-18</v>
      </c>
      <c r="DO80" s="889">
        <v>0</v>
      </c>
      <c r="DP80" s="889">
        <v>-18</v>
      </c>
      <c r="DQ80" s="889">
        <v>0</v>
      </c>
      <c r="DR80" s="889">
        <v>0</v>
      </c>
      <c r="DS80" s="889">
        <v>0</v>
      </c>
      <c r="DT80" s="889">
        <v>0</v>
      </c>
      <c r="DU80" s="889">
        <v>0</v>
      </c>
      <c r="DV80" s="889">
        <v>0</v>
      </c>
      <c r="DW80" s="889">
        <v>0</v>
      </c>
      <c r="DX80" s="889">
        <v>0</v>
      </c>
      <c r="DY80" s="889">
        <v>0</v>
      </c>
      <c r="DZ80" s="889">
        <v>0</v>
      </c>
      <c r="EA80" s="889">
        <v>0</v>
      </c>
      <c r="EB80" s="889">
        <v>0</v>
      </c>
      <c r="EC80" s="889">
        <v>-230556</v>
      </c>
      <c r="ED80" s="889">
        <v>-515531</v>
      </c>
      <c r="EE80" s="889">
        <v>-746087</v>
      </c>
      <c r="EF80" s="889">
        <v>501</v>
      </c>
      <c r="EG80" s="889">
        <v>-46708</v>
      </c>
      <c r="EH80" s="889">
        <v>-46207</v>
      </c>
      <c r="EI80" s="889">
        <v>-515531</v>
      </c>
      <c r="EJ80" s="889">
        <v>-230055</v>
      </c>
      <c r="EK80" s="889">
        <v>0</v>
      </c>
      <c r="EL80" s="889">
        <v>-865933</v>
      </c>
      <c r="EM80" s="889">
        <v>-562239</v>
      </c>
      <c r="EN80" s="889">
        <v>-1428172</v>
      </c>
      <c r="EO80" s="889">
        <v>0</v>
      </c>
      <c r="EP80" s="889">
        <v>0</v>
      </c>
      <c r="EQ80" s="889">
        <v>0</v>
      </c>
      <c r="ER80" s="889">
        <v>0</v>
      </c>
      <c r="ES80" s="889">
        <v>0</v>
      </c>
      <c r="ET80" s="889">
        <v>0</v>
      </c>
      <c r="EU80" s="889">
        <v>0</v>
      </c>
      <c r="EV80" s="889">
        <v>0</v>
      </c>
      <c r="EW80" s="889">
        <v>0</v>
      </c>
      <c r="EX80" s="889">
        <v>0</v>
      </c>
      <c r="EY80" s="889">
        <v>0</v>
      </c>
      <c r="EZ80" s="889">
        <v>0</v>
      </c>
      <c r="FA80" s="889">
        <v>0</v>
      </c>
      <c r="FB80" s="889">
        <v>0</v>
      </c>
      <c r="FC80" s="889">
        <v>0</v>
      </c>
      <c r="FD80" s="889">
        <v>0</v>
      </c>
      <c r="FE80" s="889">
        <v>0</v>
      </c>
      <c r="FF80" s="889">
        <v>0</v>
      </c>
      <c r="FG80" s="889">
        <v>0</v>
      </c>
      <c r="FH80" s="889">
        <v>0</v>
      </c>
      <c r="FI80" s="889">
        <v>0</v>
      </c>
      <c r="FJ80" s="889">
        <v>0</v>
      </c>
      <c r="FK80" s="889">
        <v>0</v>
      </c>
      <c r="FL80" s="889">
        <v>0</v>
      </c>
      <c r="FM80" s="889">
        <v>0</v>
      </c>
      <c r="FN80" s="889">
        <v>0</v>
      </c>
      <c r="FO80" s="889">
        <v>0</v>
      </c>
      <c r="FP80" s="889">
        <v>0</v>
      </c>
      <c r="FQ80" s="889">
        <v>0</v>
      </c>
      <c r="FR80" s="889">
        <v>0</v>
      </c>
      <c r="FS80" s="889">
        <v>0</v>
      </c>
      <c r="FT80" s="889">
        <v>0</v>
      </c>
      <c r="FU80" s="889">
        <v>0</v>
      </c>
      <c r="FV80" s="889">
        <v>-661</v>
      </c>
      <c r="FW80" s="889">
        <v>0</v>
      </c>
      <c r="FX80" s="889">
        <v>-661</v>
      </c>
      <c r="FY80" s="889">
        <v>-117987</v>
      </c>
      <c r="FZ80" s="889">
        <v>0</v>
      </c>
      <c r="GA80" s="889">
        <v>-117987</v>
      </c>
      <c r="GB80" s="889">
        <v>0</v>
      </c>
      <c r="GC80" s="889">
        <v>0</v>
      </c>
      <c r="GD80" s="889">
        <v>0</v>
      </c>
      <c r="GE80" s="889">
        <v>0</v>
      </c>
      <c r="GF80" s="889">
        <v>0</v>
      </c>
      <c r="GG80" s="889">
        <v>0</v>
      </c>
      <c r="GH80" s="889">
        <v>0</v>
      </c>
      <c r="GI80" s="889">
        <v>0</v>
      </c>
      <c r="GJ80" s="889">
        <v>0</v>
      </c>
      <c r="GK80" s="889">
        <v>-4561856</v>
      </c>
      <c r="GL80" s="889">
        <v>0</v>
      </c>
      <c r="GM80" s="889">
        <v>-4561856</v>
      </c>
      <c r="GN80" s="889">
        <v>-78041</v>
      </c>
      <c r="GO80" s="889">
        <v>0</v>
      </c>
      <c r="GP80" s="889">
        <v>-78041</v>
      </c>
      <c r="GQ80" s="889">
        <v>0</v>
      </c>
      <c r="GR80" s="889">
        <v>0</v>
      </c>
      <c r="GS80" s="889">
        <v>0</v>
      </c>
      <c r="GT80" s="889">
        <v>-5219848</v>
      </c>
      <c r="GU80" s="889">
        <v>0</v>
      </c>
      <c r="GV80" s="889">
        <v>-5219848</v>
      </c>
      <c r="GW80" s="889">
        <v>0</v>
      </c>
      <c r="GX80" s="889">
        <v>0</v>
      </c>
      <c r="GY80" s="889">
        <v>0</v>
      </c>
      <c r="GZ80" s="889">
        <v>-9978393</v>
      </c>
      <c r="HA80" s="889">
        <v>0</v>
      </c>
      <c r="HB80" s="889">
        <v>-9978393</v>
      </c>
      <c r="HC80" s="889">
        <v>0</v>
      </c>
      <c r="HD80" s="889">
        <v>0</v>
      </c>
      <c r="HE80" s="889">
        <v>0</v>
      </c>
      <c r="HF80" s="889">
        <v>0</v>
      </c>
      <c r="HG80" s="889">
        <v>0</v>
      </c>
      <c r="HH80" s="889">
        <v>0</v>
      </c>
      <c r="HI80" s="889">
        <v>0</v>
      </c>
      <c r="HJ80" s="889">
        <v>0</v>
      </c>
      <c r="HK80" s="889">
        <v>0</v>
      </c>
      <c r="HL80" s="889">
        <v>110443481</v>
      </c>
      <c r="HM80" s="889">
        <v>740691</v>
      </c>
      <c r="HN80" s="889">
        <v>111184172</v>
      </c>
      <c r="HO80" s="889">
        <v>48499</v>
      </c>
      <c r="HP80" s="889">
        <v>0</v>
      </c>
      <c r="HQ80" s="889">
        <v>48499</v>
      </c>
      <c r="HR80" s="889">
        <v>-18439125</v>
      </c>
      <c r="HS80" s="889">
        <v>13399</v>
      </c>
      <c r="HT80" s="889">
        <v>-18425726</v>
      </c>
      <c r="HU80" s="889">
        <v>-5029068</v>
      </c>
      <c r="HV80" s="889">
        <v>-2560</v>
      </c>
      <c r="HW80" s="889">
        <v>-5031628</v>
      </c>
      <c r="HX80" s="889">
        <v>-865933</v>
      </c>
      <c r="HY80" s="889">
        <v>-562239</v>
      </c>
      <c r="HZ80" s="889">
        <v>-1428172</v>
      </c>
      <c r="IA80" s="889">
        <v>-9978393</v>
      </c>
      <c r="IB80" s="889">
        <v>0</v>
      </c>
      <c r="IC80" s="889">
        <v>-9978393</v>
      </c>
      <c r="ID80" s="889">
        <v>0</v>
      </c>
      <c r="IE80" s="889">
        <v>0</v>
      </c>
      <c r="IF80" s="889">
        <v>0</v>
      </c>
      <c r="IG80" s="889">
        <v>-34264020</v>
      </c>
      <c r="IH80" s="889">
        <v>-551400</v>
      </c>
      <c r="II80" s="889">
        <v>-34815420</v>
      </c>
      <c r="IJ80" s="889">
        <v>76179461</v>
      </c>
      <c r="IK80" s="889">
        <v>189291</v>
      </c>
      <c r="IL80" s="889">
        <v>76368752</v>
      </c>
      <c r="IM80" s="884" t="s">
        <v>679</v>
      </c>
      <c r="IN80" s="884" t="s">
        <v>678</v>
      </c>
      <c r="IO80" s="884" t="s">
        <v>1674</v>
      </c>
      <c r="IP80" s="884" t="s">
        <v>2348</v>
      </c>
      <c r="IQ80" s="884" t="s">
        <v>2427</v>
      </c>
    </row>
    <row r="81" spans="1:251" x14ac:dyDescent="0.2">
      <c r="A81" s="884" t="s">
        <v>3312</v>
      </c>
      <c r="B81" s="884" t="s">
        <v>220</v>
      </c>
      <c r="C81" s="884" t="s">
        <v>219</v>
      </c>
      <c r="D81" s="889">
        <v>160900440</v>
      </c>
      <c r="E81" s="889">
        <v>255737</v>
      </c>
      <c r="F81" s="889">
        <v>161156177</v>
      </c>
      <c r="G81" s="889">
        <v>-4354414</v>
      </c>
      <c r="H81" s="889">
        <v>1947</v>
      </c>
      <c r="I81" s="889">
        <v>-4352467</v>
      </c>
      <c r="J81" s="889">
        <v>0</v>
      </c>
      <c r="K81" s="889">
        <v>0</v>
      </c>
      <c r="L81" s="889">
        <v>0</v>
      </c>
      <c r="M81" s="889">
        <v>323187</v>
      </c>
      <c r="N81" s="889">
        <v>0</v>
      </c>
      <c r="O81" s="889">
        <v>323187</v>
      </c>
      <c r="P81" s="889">
        <v>0</v>
      </c>
      <c r="Q81" s="889">
        <v>0</v>
      </c>
      <c r="R81" s="889">
        <v>0</v>
      </c>
      <c r="S81" s="889">
        <v>934815</v>
      </c>
      <c r="T81" s="889">
        <v>0</v>
      </c>
      <c r="U81" s="889">
        <v>934815</v>
      </c>
      <c r="V81" s="889">
        <v>1258002</v>
      </c>
      <c r="W81" s="889">
        <v>0</v>
      </c>
      <c r="X81" s="889">
        <v>1258002</v>
      </c>
      <c r="Y81" s="889">
        <v>-18393789</v>
      </c>
      <c r="Z81" s="889">
        <v>0</v>
      </c>
      <c r="AA81" s="889">
        <v>-18393789</v>
      </c>
      <c r="AB81" s="889">
        <v>-54346</v>
      </c>
      <c r="AC81" s="889">
        <v>0</v>
      </c>
      <c r="AD81" s="889">
        <v>-54346</v>
      </c>
      <c r="AE81" s="889">
        <v>-315241</v>
      </c>
      <c r="AF81" s="889">
        <v>0</v>
      </c>
      <c r="AG81" s="889">
        <v>-315241</v>
      </c>
      <c r="AH81" s="889">
        <v>-2386</v>
      </c>
      <c r="AI81" s="889">
        <v>0</v>
      </c>
      <c r="AJ81" s="889">
        <v>-2386</v>
      </c>
      <c r="AK81" s="889">
        <v>0</v>
      </c>
      <c r="AL81" s="889">
        <v>0</v>
      </c>
      <c r="AM81" s="889">
        <v>0</v>
      </c>
      <c r="AN81" s="889">
        <v>-17524</v>
      </c>
      <c r="AO81" s="889">
        <v>0</v>
      </c>
      <c r="AP81" s="889">
        <v>-17524</v>
      </c>
      <c r="AQ81" s="889">
        <v>0</v>
      </c>
      <c r="AR81" s="889">
        <v>0</v>
      </c>
      <c r="AS81" s="889">
        <v>0</v>
      </c>
      <c r="AT81" s="889">
        <v>-295331</v>
      </c>
      <c r="AU81" s="889">
        <v>0</v>
      </c>
      <c r="AV81" s="889">
        <v>-295331</v>
      </c>
      <c r="AW81" s="889">
        <v>-13525</v>
      </c>
      <c r="AX81" s="889">
        <v>0</v>
      </c>
      <c r="AY81" s="889">
        <v>-13525</v>
      </c>
      <c r="AZ81" s="889">
        <v>2810962</v>
      </c>
      <c r="BA81" s="889">
        <v>5493</v>
      </c>
      <c r="BB81" s="889">
        <v>2816455</v>
      </c>
      <c r="BC81" s="889">
        <v>-117053</v>
      </c>
      <c r="BD81" s="889">
        <v>0</v>
      </c>
      <c r="BE81" s="889">
        <v>-117053</v>
      </c>
      <c r="BF81" s="889">
        <v>-13156742</v>
      </c>
      <c r="BG81" s="889">
        <v>0</v>
      </c>
      <c r="BH81" s="889">
        <v>-13156742</v>
      </c>
      <c r="BI81" s="889">
        <v>222752</v>
      </c>
      <c r="BJ81" s="889">
        <v>0</v>
      </c>
      <c r="BK81" s="889">
        <v>222752</v>
      </c>
      <c r="BL81" s="889">
        <v>-301362</v>
      </c>
      <c r="BM81" s="889">
        <v>0</v>
      </c>
      <c r="BN81" s="889">
        <v>-301362</v>
      </c>
      <c r="BO81" s="889">
        <v>28842</v>
      </c>
      <c r="BP81" s="889">
        <v>0</v>
      </c>
      <c r="BQ81" s="889">
        <v>28842</v>
      </c>
      <c r="BR81" s="889">
        <v>-84117</v>
      </c>
      <c r="BS81" s="889">
        <v>0</v>
      </c>
      <c r="BT81" s="889">
        <v>-84117</v>
      </c>
      <c r="BU81" s="889">
        <v>379</v>
      </c>
      <c r="BV81" s="889">
        <v>0</v>
      </c>
      <c r="BW81" s="889">
        <v>379</v>
      </c>
      <c r="BX81" s="889">
        <v>0</v>
      </c>
      <c r="BY81" s="889">
        <v>0</v>
      </c>
      <c r="BZ81" s="889">
        <v>0</v>
      </c>
      <c r="CA81" s="889">
        <v>-29248</v>
      </c>
      <c r="CB81" s="889">
        <v>0</v>
      </c>
      <c r="CC81" s="889">
        <v>-29248</v>
      </c>
      <c r="CD81" s="889">
        <v>2734</v>
      </c>
      <c r="CE81" s="889">
        <v>0</v>
      </c>
      <c r="CF81" s="889">
        <v>2734</v>
      </c>
      <c r="CG81" s="889">
        <v>-29331883</v>
      </c>
      <c r="CH81" s="889">
        <v>5493</v>
      </c>
      <c r="CI81" s="889">
        <v>-29326390</v>
      </c>
      <c r="CJ81" s="889">
        <v>-116607</v>
      </c>
      <c r="CK81" s="889">
        <v>0</v>
      </c>
      <c r="CL81" s="889">
        <v>-116607</v>
      </c>
      <c r="CM81" s="889">
        <v>-23267</v>
      </c>
      <c r="CN81" s="889">
        <v>0</v>
      </c>
      <c r="CO81" s="889">
        <v>-23267</v>
      </c>
      <c r="CP81" s="889">
        <v>-3950292</v>
      </c>
      <c r="CQ81" s="889">
        <v>0</v>
      </c>
      <c r="CR81" s="889">
        <v>-3950292</v>
      </c>
      <c r="CS81" s="889">
        <v>-143868</v>
      </c>
      <c r="CT81" s="889">
        <v>0</v>
      </c>
      <c r="CU81" s="889">
        <v>-143868</v>
      </c>
      <c r="CV81" s="889">
        <v>-4234034</v>
      </c>
      <c r="CW81" s="889">
        <v>0</v>
      </c>
      <c r="CX81" s="889">
        <v>-4234034</v>
      </c>
      <c r="CY81" s="889">
        <v>-784997</v>
      </c>
      <c r="CZ81" s="889">
        <v>0</v>
      </c>
      <c r="DA81" s="889">
        <v>-784997</v>
      </c>
      <c r="DB81" s="889">
        <v>146</v>
      </c>
      <c r="DC81" s="889">
        <v>0</v>
      </c>
      <c r="DD81" s="889">
        <v>146</v>
      </c>
      <c r="DE81" s="889">
        <v>-341262</v>
      </c>
      <c r="DF81" s="889">
        <v>0</v>
      </c>
      <c r="DG81" s="889">
        <v>-341262</v>
      </c>
      <c r="DH81" s="889">
        <v>-48303</v>
      </c>
      <c r="DI81" s="889">
        <v>0</v>
      </c>
      <c r="DJ81" s="889">
        <v>-48303</v>
      </c>
      <c r="DK81" s="889">
        <v>0</v>
      </c>
      <c r="DL81" s="889">
        <v>0</v>
      </c>
      <c r="DM81" s="889">
        <v>0</v>
      </c>
      <c r="DN81" s="889">
        <v>0</v>
      </c>
      <c r="DO81" s="889">
        <v>0</v>
      </c>
      <c r="DP81" s="889">
        <v>0</v>
      </c>
      <c r="DQ81" s="889">
        <v>0</v>
      </c>
      <c r="DR81" s="889">
        <v>0</v>
      </c>
      <c r="DS81" s="889">
        <v>0</v>
      </c>
      <c r="DT81" s="889">
        <v>0</v>
      </c>
      <c r="DU81" s="889">
        <v>0</v>
      </c>
      <c r="DV81" s="889">
        <v>0</v>
      </c>
      <c r="DW81" s="889">
        <v>-2893</v>
      </c>
      <c r="DX81" s="889">
        <v>0</v>
      </c>
      <c r="DY81" s="889">
        <v>-2893</v>
      </c>
      <c r="DZ81" s="889">
        <v>0</v>
      </c>
      <c r="EA81" s="889">
        <v>0</v>
      </c>
      <c r="EB81" s="889">
        <v>0</v>
      </c>
      <c r="EC81" s="889">
        <v>0</v>
      </c>
      <c r="ED81" s="889">
        <v>-261230</v>
      </c>
      <c r="EE81" s="889">
        <v>-261230</v>
      </c>
      <c r="EF81" s="889">
        <v>0</v>
      </c>
      <c r="EG81" s="889">
        <v>-1947</v>
      </c>
      <c r="EH81" s="889">
        <v>-1947</v>
      </c>
      <c r="EI81" s="889">
        <v>-263177</v>
      </c>
      <c r="EJ81" s="889">
        <v>0</v>
      </c>
      <c r="EK81" s="889">
        <v>0</v>
      </c>
      <c r="EL81" s="889">
        <v>-1177309</v>
      </c>
      <c r="EM81" s="889">
        <v>-263177</v>
      </c>
      <c r="EN81" s="889">
        <v>-1440486</v>
      </c>
      <c r="EO81" s="889">
        <v>0</v>
      </c>
      <c r="EP81" s="889">
        <v>0</v>
      </c>
      <c r="EQ81" s="889">
        <v>0</v>
      </c>
      <c r="ER81" s="889">
        <v>0</v>
      </c>
      <c r="ES81" s="889">
        <v>0</v>
      </c>
      <c r="ET81" s="889">
        <v>0</v>
      </c>
      <c r="EU81" s="889">
        <v>-2473</v>
      </c>
      <c r="EV81" s="889">
        <v>0</v>
      </c>
      <c r="EW81" s="889">
        <v>-2473</v>
      </c>
      <c r="EX81" s="889">
        <v>0</v>
      </c>
      <c r="EY81" s="889">
        <v>0</v>
      </c>
      <c r="EZ81" s="889">
        <v>0</v>
      </c>
      <c r="FA81" s="889">
        <v>0</v>
      </c>
      <c r="FB81" s="889">
        <v>0</v>
      </c>
      <c r="FC81" s="889">
        <v>0</v>
      </c>
      <c r="FD81" s="889">
        <v>0</v>
      </c>
      <c r="FE81" s="889">
        <v>0</v>
      </c>
      <c r="FF81" s="889">
        <v>0</v>
      </c>
      <c r="FG81" s="889">
        <v>0</v>
      </c>
      <c r="FH81" s="889">
        <v>0</v>
      </c>
      <c r="FI81" s="889">
        <v>0</v>
      </c>
      <c r="FJ81" s="889">
        <v>0</v>
      </c>
      <c r="FK81" s="889">
        <v>0</v>
      </c>
      <c r="FL81" s="889">
        <v>0</v>
      </c>
      <c r="FM81" s="889">
        <v>-81224</v>
      </c>
      <c r="FN81" s="889">
        <v>0</v>
      </c>
      <c r="FO81" s="889">
        <v>-81224</v>
      </c>
      <c r="FP81" s="889">
        <v>379</v>
      </c>
      <c r="FQ81" s="889">
        <v>0</v>
      </c>
      <c r="FR81" s="889">
        <v>379</v>
      </c>
      <c r="FS81" s="889">
        <v>-1500</v>
      </c>
      <c r="FT81" s="889">
        <v>0</v>
      </c>
      <c r="FU81" s="889">
        <v>-1500</v>
      </c>
      <c r="FV81" s="889">
        <v>0</v>
      </c>
      <c r="FW81" s="889">
        <v>0</v>
      </c>
      <c r="FX81" s="889">
        <v>0</v>
      </c>
      <c r="FY81" s="889">
        <v>-127543</v>
      </c>
      <c r="FZ81" s="889">
        <v>0</v>
      </c>
      <c r="GA81" s="889">
        <v>-127543</v>
      </c>
      <c r="GB81" s="889">
        <v>0</v>
      </c>
      <c r="GC81" s="889">
        <v>0</v>
      </c>
      <c r="GD81" s="889">
        <v>0</v>
      </c>
      <c r="GE81" s="889">
        <v>50553</v>
      </c>
      <c r="GF81" s="889">
        <v>0</v>
      </c>
      <c r="GG81" s="889">
        <v>50553</v>
      </c>
      <c r="GH81" s="889">
        <v>2000</v>
      </c>
      <c r="GI81" s="889">
        <v>0</v>
      </c>
      <c r="GJ81" s="889">
        <v>2000</v>
      </c>
      <c r="GK81" s="889">
        <v>-6153425</v>
      </c>
      <c r="GL81" s="889">
        <v>0</v>
      </c>
      <c r="GM81" s="889">
        <v>-6153425</v>
      </c>
      <c r="GN81" s="889">
        <v>734139</v>
      </c>
      <c r="GO81" s="889">
        <v>0</v>
      </c>
      <c r="GP81" s="889">
        <v>734139</v>
      </c>
      <c r="GQ81" s="889">
        <v>-1479</v>
      </c>
      <c r="GR81" s="889">
        <v>0</v>
      </c>
      <c r="GS81" s="889">
        <v>-1479</v>
      </c>
      <c r="GT81" s="889">
        <v>-8406044</v>
      </c>
      <c r="GU81" s="889">
        <v>0</v>
      </c>
      <c r="GV81" s="889">
        <v>-8406044</v>
      </c>
      <c r="GW81" s="889">
        <v>0</v>
      </c>
      <c r="GX81" s="889">
        <v>0</v>
      </c>
      <c r="GY81" s="889">
        <v>0</v>
      </c>
      <c r="GZ81" s="889">
        <v>-13986617</v>
      </c>
      <c r="HA81" s="889">
        <v>0</v>
      </c>
      <c r="HB81" s="889">
        <v>-13986617</v>
      </c>
      <c r="HC81" s="889">
        <v>0</v>
      </c>
      <c r="HD81" s="889">
        <v>0</v>
      </c>
      <c r="HE81" s="889">
        <v>0</v>
      </c>
      <c r="HF81" s="889">
        <v>0</v>
      </c>
      <c r="HG81" s="889">
        <v>0</v>
      </c>
      <c r="HH81" s="889">
        <v>0</v>
      </c>
      <c r="HI81" s="889">
        <v>0</v>
      </c>
      <c r="HJ81" s="889">
        <v>0</v>
      </c>
      <c r="HK81" s="889">
        <v>0</v>
      </c>
      <c r="HL81" s="889">
        <v>156546026</v>
      </c>
      <c r="HM81" s="889">
        <v>257684</v>
      </c>
      <c r="HN81" s="889">
        <v>156803710</v>
      </c>
      <c r="HO81" s="889">
        <v>1258002</v>
      </c>
      <c r="HP81" s="889">
        <v>0</v>
      </c>
      <c r="HQ81" s="889">
        <v>1258002</v>
      </c>
      <c r="HR81" s="889">
        <v>-29331883</v>
      </c>
      <c r="HS81" s="889">
        <v>5493</v>
      </c>
      <c r="HT81" s="889">
        <v>-29326390</v>
      </c>
      <c r="HU81" s="889">
        <v>-4234034</v>
      </c>
      <c r="HV81" s="889">
        <v>0</v>
      </c>
      <c r="HW81" s="889">
        <v>-4234034</v>
      </c>
      <c r="HX81" s="889">
        <v>-1177309</v>
      </c>
      <c r="HY81" s="889">
        <v>-263177</v>
      </c>
      <c r="HZ81" s="889">
        <v>-1440486</v>
      </c>
      <c r="IA81" s="889">
        <v>-13986617</v>
      </c>
      <c r="IB81" s="889">
        <v>0</v>
      </c>
      <c r="IC81" s="889">
        <v>-13986617</v>
      </c>
      <c r="ID81" s="889">
        <v>0</v>
      </c>
      <c r="IE81" s="889">
        <v>0</v>
      </c>
      <c r="IF81" s="889">
        <v>0</v>
      </c>
      <c r="IG81" s="889">
        <v>-47471841</v>
      </c>
      <c r="IH81" s="889">
        <v>-257684</v>
      </c>
      <c r="II81" s="889">
        <v>-47729525</v>
      </c>
      <c r="IJ81" s="889">
        <v>109074185</v>
      </c>
      <c r="IK81" s="889">
        <v>0</v>
      </c>
      <c r="IL81" s="889">
        <v>109074185</v>
      </c>
      <c r="IM81" s="884" t="s">
        <v>669</v>
      </c>
      <c r="IN81" s="884" t="s">
        <v>725</v>
      </c>
      <c r="IO81" s="884" t="s">
        <v>669</v>
      </c>
      <c r="IP81" s="884" t="s">
        <v>782</v>
      </c>
      <c r="IQ81" s="884" t="s">
        <v>2428</v>
      </c>
    </row>
    <row r="82" spans="1:251" x14ac:dyDescent="0.2">
      <c r="A82" s="884" t="s">
        <v>3311</v>
      </c>
      <c r="B82" s="884" t="s">
        <v>222</v>
      </c>
      <c r="C82" s="884" t="s">
        <v>221</v>
      </c>
      <c r="D82" s="889">
        <v>184682279</v>
      </c>
      <c r="E82" s="889">
        <v>0</v>
      </c>
      <c r="F82" s="889">
        <v>184682279</v>
      </c>
      <c r="G82" s="889">
        <v>-8169105</v>
      </c>
      <c r="H82" s="889">
        <v>0</v>
      </c>
      <c r="I82" s="889">
        <v>-8169105</v>
      </c>
      <c r="J82" s="889">
        <v>0</v>
      </c>
      <c r="K82" s="889">
        <v>0</v>
      </c>
      <c r="L82" s="889">
        <v>0</v>
      </c>
      <c r="M82" s="889">
        <v>305496</v>
      </c>
      <c r="N82" s="889">
        <v>0</v>
      </c>
      <c r="O82" s="889">
        <v>305496</v>
      </c>
      <c r="P82" s="889">
        <v>0</v>
      </c>
      <c r="Q82" s="889">
        <v>0</v>
      </c>
      <c r="R82" s="889">
        <v>0</v>
      </c>
      <c r="S82" s="889">
        <v>446056</v>
      </c>
      <c r="T82" s="889">
        <v>0</v>
      </c>
      <c r="U82" s="889">
        <v>446056</v>
      </c>
      <c r="V82" s="889">
        <v>751552</v>
      </c>
      <c r="W82" s="889">
        <v>0</v>
      </c>
      <c r="X82" s="889">
        <v>751552</v>
      </c>
      <c r="Y82" s="889">
        <v>-11734107</v>
      </c>
      <c r="Z82" s="889">
        <v>0</v>
      </c>
      <c r="AA82" s="889">
        <v>-11734107</v>
      </c>
      <c r="AB82" s="889">
        <v>-45592</v>
      </c>
      <c r="AC82" s="889">
        <v>0</v>
      </c>
      <c r="AD82" s="889">
        <v>-45592</v>
      </c>
      <c r="AE82" s="889">
        <v>-613478</v>
      </c>
      <c r="AF82" s="889">
        <v>0</v>
      </c>
      <c r="AG82" s="889">
        <v>-613478</v>
      </c>
      <c r="AH82" s="889">
        <v>0</v>
      </c>
      <c r="AI82" s="889">
        <v>0</v>
      </c>
      <c r="AJ82" s="889">
        <v>0</v>
      </c>
      <c r="AK82" s="889">
        <v>0</v>
      </c>
      <c r="AL82" s="889">
        <v>0</v>
      </c>
      <c r="AM82" s="889">
        <v>0</v>
      </c>
      <c r="AN82" s="889">
        <v>-33436</v>
      </c>
      <c r="AO82" s="889">
        <v>0</v>
      </c>
      <c r="AP82" s="889">
        <v>-33436</v>
      </c>
      <c r="AQ82" s="889">
        <v>-397</v>
      </c>
      <c r="AR82" s="889">
        <v>0</v>
      </c>
      <c r="AS82" s="889">
        <v>-397</v>
      </c>
      <c r="AT82" s="889">
        <v>-580042</v>
      </c>
      <c r="AU82" s="889">
        <v>0</v>
      </c>
      <c r="AV82" s="889">
        <v>-580042</v>
      </c>
      <c r="AW82" s="889">
        <v>-21145</v>
      </c>
      <c r="AX82" s="889">
        <v>0</v>
      </c>
      <c r="AY82" s="889">
        <v>-21145</v>
      </c>
      <c r="AZ82" s="889">
        <v>3416906</v>
      </c>
      <c r="BA82" s="889">
        <v>0</v>
      </c>
      <c r="BB82" s="889">
        <v>3416906</v>
      </c>
      <c r="BC82" s="889">
        <v>-10407</v>
      </c>
      <c r="BD82" s="889">
        <v>0</v>
      </c>
      <c r="BE82" s="889">
        <v>-10407</v>
      </c>
      <c r="BF82" s="889">
        <v>-10432744</v>
      </c>
      <c r="BG82" s="889">
        <v>0</v>
      </c>
      <c r="BH82" s="889">
        <v>-10432744</v>
      </c>
      <c r="BI82" s="889">
        <v>-920565</v>
      </c>
      <c r="BJ82" s="889">
        <v>0</v>
      </c>
      <c r="BK82" s="889">
        <v>-920565</v>
      </c>
      <c r="BL82" s="889">
        <v>-32929</v>
      </c>
      <c r="BM82" s="889">
        <v>0</v>
      </c>
      <c r="BN82" s="889">
        <v>-32929</v>
      </c>
      <c r="BO82" s="889">
        <v>-4729</v>
      </c>
      <c r="BP82" s="889">
        <v>0</v>
      </c>
      <c r="BQ82" s="889">
        <v>-4729</v>
      </c>
      <c r="BR82" s="889">
        <v>0</v>
      </c>
      <c r="BS82" s="889">
        <v>0</v>
      </c>
      <c r="BT82" s="889">
        <v>0</v>
      </c>
      <c r="BU82" s="889">
        <v>0</v>
      </c>
      <c r="BV82" s="889">
        <v>0</v>
      </c>
      <c r="BW82" s="889">
        <v>0</v>
      </c>
      <c r="BX82" s="889">
        <v>0</v>
      </c>
      <c r="BY82" s="889">
        <v>0</v>
      </c>
      <c r="BZ82" s="889">
        <v>0</v>
      </c>
      <c r="CA82" s="889">
        <v>0</v>
      </c>
      <c r="CB82" s="889">
        <v>0</v>
      </c>
      <c r="CC82" s="889">
        <v>0</v>
      </c>
      <c r="CD82" s="889">
        <v>0</v>
      </c>
      <c r="CE82" s="889">
        <v>0</v>
      </c>
      <c r="CF82" s="889">
        <v>0</v>
      </c>
      <c r="CG82" s="889">
        <v>-20332053</v>
      </c>
      <c r="CH82" s="889">
        <v>0</v>
      </c>
      <c r="CI82" s="889">
        <v>-20332053</v>
      </c>
      <c r="CJ82" s="889">
        <v>-61826</v>
      </c>
      <c r="CK82" s="889">
        <v>0</v>
      </c>
      <c r="CL82" s="889">
        <v>-61826</v>
      </c>
      <c r="CM82" s="889">
        <v>-77603</v>
      </c>
      <c r="CN82" s="889">
        <v>0</v>
      </c>
      <c r="CO82" s="889">
        <v>-77603</v>
      </c>
      <c r="CP82" s="889">
        <v>-6865930</v>
      </c>
      <c r="CQ82" s="889">
        <v>0</v>
      </c>
      <c r="CR82" s="889">
        <v>-6865930</v>
      </c>
      <c r="CS82" s="889">
        <v>208005</v>
      </c>
      <c r="CT82" s="889">
        <v>0</v>
      </c>
      <c r="CU82" s="889">
        <v>208005</v>
      </c>
      <c r="CV82" s="889">
        <v>-6797354</v>
      </c>
      <c r="CW82" s="889">
        <v>0</v>
      </c>
      <c r="CX82" s="889">
        <v>-6797354</v>
      </c>
      <c r="CY82" s="889">
        <v>-156617</v>
      </c>
      <c r="CZ82" s="889">
        <v>0</v>
      </c>
      <c r="DA82" s="889">
        <v>-156617</v>
      </c>
      <c r="DB82" s="889">
        <v>-2166</v>
      </c>
      <c r="DC82" s="889">
        <v>0</v>
      </c>
      <c r="DD82" s="889">
        <v>-2166</v>
      </c>
      <c r="DE82" s="889">
        <v>-19022</v>
      </c>
      <c r="DF82" s="889">
        <v>0</v>
      </c>
      <c r="DG82" s="889">
        <v>-19022</v>
      </c>
      <c r="DH82" s="889">
        <v>0</v>
      </c>
      <c r="DI82" s="889">
        <v>0</v>
      </c>
      <c r="DJ82" s="889">
        <v>0</v>
      </c>
      <c r="DK82" s="889">
        <v>0</v>
      </c>
      <c r="DL82" s="889">
        <v>0</v>
      </c>
      <c r="DM82" s="889">
        <v>0</v>
      </c>
      <c r="DN82" s="889">
        <v>0</v>
      </c>
      <c r="DO82" s="889">
        <v>0</v>
      </c>
      <c r="DP82" s="889">
        <v>0</v>
      </c>
      <c r="DQ82" s="889">
        <v>0</v>
      </c>
      <c r="DR82" s="889">
        <v>0</v>
      </c>
      <c r="DS82" s="889">
        <v>0</v>
      </c>
      <c r="DT82" s="889">
        <v>0</v>
      </c>
      <c r="DU82" s="889">
        <v>0</v>
      </c>
      <c r="DV82" s="889">
        <v>0</v>
      </c>
      <c r="DW82" s="889">
        <v>0</v>
      </c>
      <c r="DX82" s="889">
        <v>0</v>
      </c>
      <c r="DY82" s="889">
        <v>0</v>
      </c>
      <c r="DZ82" s="889">
        <v>0</v>
      </c>
      <c r="EA82" s="889">
        <v>0</v>
      </c>
      <c r="EB82" s="889">
        <v>0</v>
      </c>
      <c r="EC82" s="889">
        <v>-302</v>
      </c>
      <c r="ED82" s="889">
        <v>0</v>
      </c>
      <c r="EE82" s="889">
        <v>-302</v>
      </c>
      <c r="EF82" s="889">
        <v>0</v>
      </c>
      <c r="EG82" s="889">
        <v>0</v>
      </c>
      <c r="EH82" s="889">
        <v>0</v>
      </c>
      <c r="EI82" s="889">
        <v>0</v>
      </c>
      <c r="EJ82" s="889">
        <v>0</v>
      </c>
      <c r="EK82" s="889">
        <v>0</v>
      </c>
      <c r="EL82" s="889">
        <v>-178107</v>
      </c>
      <c r="EM82" s="889">
        <v>0</v>
      </c>
      <c r="EN82" s="889">
        <v>-178107</v>
      </c>
      <c r="EO82" s="889">
        <v>0</v>
      </c>
      <c r="EP82" s="889">
        <v>0</v>
      </c>
      <c r="EQ82" s="889">
        <v>0</v>
      </c>
      <c r="ER82" s="889">
        <v>0</v>
      </c>
      <c r="ES82" s="889">
        <v>0</v>
      </c>
      <c r="ET82" s="889">
        <v>0</v>
      </c>
      <c r="EU82" s="889">
        <v>-825</v>
      </c>
      <c r="EV82" s="889">
        <v>0</v>
      </c>
      <c r="EW82" s="889">
        <v>-825</v>
      </c>
      <c r="EX82" s="889">
        <v>0</v>
      </c>
      <c r="EY82" s="889">
        <v>0</v>
      </c>
      <c r="EZ82" s="889">
        <v>0</v>
      </c>
      <c r="FA82" s="889">
        <v>0</v>
      </c>
      <c r="FB82" s="889">
        <v>0</v>
      </c>
      <c r="FC82" s="889">
        <v>0</v>
      </c>
      <c r="FD82" s="889">
        <v>0</v>
      </c>
      <c r="FE82" s="889">
        <v>0</v>
      </c>
      <c r="FF82" s="889">
        <v>0</v>
      </c>
      <c r="FG82" s="889">
        <v>0</v>
      </c>
      <c r="FH82" s="889">
        <v>0</v>
      </c>
      <c r="FI82" s="889">
        <v>0</v>
      </c>
      <c r="FJ82" s="889">
        <v>0</v>
      </c>
      <c r="FK82" s="889">
        <v>0</v>
      </c>
      <c r="FL82" s="889">
        <v>0</v>
      </c>
      <c r="FM82" s="889">
        <v>0</v>
      </c>
      <c r="FN82" s="889">
        <v>0</v>
      </c>
      <c r="FO82" s="889">
        <v>0</v>
      </c>
      <c r="FP82" s="889">
        <v>0</v>
      </c>
      <c r="FQ82" s="889">
        <v>0</v>
      </c>
      <c r="FR82" s="889">
        <v>0</v>
      </c>
      <c r="FS82" s="889">
        <v>0</v>
      </c>
      <c r="FT82" s="889">
        <v>0</v>
      </c>
      <c r="FU82" s="889">
        <v>0</v>
      </c>
      <c r="FV82" s="889">
        <v>0</v>
      </c>
      <c r="FW82" s="889">
        <v>0</v>
      </c>
      <c r="FX82" s="889">
        <v>0</v>
      </c>
      <c r="FY82" s="889">
        <v>-170919</v>
      </c>
      <c r="FZ82" s="889">
        <v>0</v>
      </c>
      <c r="GA82" s="889">
        <v>-170919</v>
      </c>
      <c r="GB82" s="889">
        <v>17702</v>
      </c>
      <c r="GC82" s="889">
        <v>0</v>
      </c>
      <c r="GD82" s="889">
        <v>17702</v>
      </c>
      <c r="GE82" s="889">
        <v>13064</v>
      </c>
      <c r="GF82" s="889">
        <v>0</v>
      </c>
      <c r="GG82" s="889">
        <v>13064</v>
      </c>
      <c r="GH82" s="889">
        <v>0</v>
      </c>
      <c r="GI82" s="889">
        <v>0</v>
      </c>
      <c r="GJ82" s="889">
        <v>0</v>
      </c>
      <c r="GK82" s="889">
        <v>-14174818</v>
      </c>
      <c r="GL82" s="889">
        <v>0</v>
      </c>
      <c r="GM82" s="889">
        <v>-14174818</v>
      </c>
      <c r="GN82" s="889">
        <v>266141</v>
      </c>
      <c r="GO82" s="889">
        <v>0</v>
      </c>
      <c r="GP82" s="889">
        <v>266141</v>
      </c>
      <c r="GQ82" s="889">
        <v>-40920</v>
      </c>
      <c r="GR82" s="889">
        <v>0</v>
      </c>
      <c r="GS82" s="889">
        <v>-40920</v>
      </c>
      <c r="GT82" s="889">
        <v>-9645286</v>
      </c>
      <c r="GU82" s="889">
        <v>0</v>
      </c>
      <c r="GV82" s="889">
        <v>-9645286</v>
      </c>
      <c r="GW82" s="889">
        <v>0</v>
      </c>
      <c r="GX82" s="889">
        <v>0</v>
      </c>
      <c r="GY82" s="889">
        <v>0</v>
      </c>
      <c r="GZ82" s="889">
        <v>-23735861</v>
      </c>
      <c r="HA82" s="889">
        <v>0</v>
      </c>
      <c r="HB82" s="889">
        <v>-23735861</v>
      </c>
      <c r="HC82" s="889">
        <v>-27904</v>
      </c>
      <c r="HD82" s="889">
        <v>0</v>
      </c>
      <c r="HE82" s="889">
        <v>-27904</v>
      </c>
      <c r="HF82" s="889">
        <v>0</v>
      </c>
      <c r="HG82" s="889">
        <v>0</v>
      </c>
      <c r="HH82" s="889">
        <v>0</v>
      </c>
      <c r="HI82" s="889">
        <v>-27904</v>
      </c>
      <c r="HJ82" s="889">
        <v>0</v>
      </c>
      <c r="HK82" s="889">
        <v>-27904</v>
      </c>
      <c r="HL82" s="889">
        <v>176513174</v>
      </c>
      <c r="HM82" s="889">
        <v>0</v>
      </c>
      <c r="HN82" s="889">
        <v>176513174</v>
      </c>
      <c r="HO82" s="889">
        <v>751552</v>
      </c>
      <c r="HP82" s="889">
        <v>0</v>
      </c>
      <c r="HQ82" s="889">
        <v>751552</v>
      </c>
      <c r="HR82" s="889">
        <v>-20332053</v>
      </c>
      <c r="HS82" s="889">
        <v>0</v>
      </c>
      <c r="HT82" s="889">
        <v>-20332053</v>
      </c>
      <c r="HU82" s="889">
        <v>-6797354</v>
      </c>
      <c r="HV82" s="889">
        <v>0</v>
      </c>
      <c r="HW82" s="889">
        <v>-6797354</v>
      </c>
      <c r="HX82" s="889">
        <v>-178107</v>
      </c>
      <c r="HY82" s="889">
        <v>0</v>
      </c>
      <c r="HZ82" s="889">
        <v>-178107</v>
      </c>
      <c r="IA82" s="889">
        <v>-23735861</v>
      </c>
      <c r="IB82" s="889">
        <v>0</v>
      </c>
      <c r="IC82" s="889">
        <v>-23735861</v>
      </c>
      <c r="ID82" s="889">
        <v>-27904</v>
      </c>
      <c r="IE82" s="889">
        <v>0</v>
      </c>
      <c r="IF82" s="889">
        <v>-27904</v>
      </c>
      <c r="IG82" s="889">
        <v>-50319727</v>
      </c>
      <c r="IH82" s="889">
        <v>0</v>
      </c>
      <c r="II82" s="889">
        <v>-50319727</v>
      </c>
      <c r="IJ82" s="889">
        <v>126193447</v>
      </c>
      <c r="IK82" s="889">
        <v>0</v>
      </c>
      <c r="IL82" s="889">
        <v>126193447</v>
      </c>
      <c r="IM82" s="884" t="s">
        <v>686</v>
      </c>
      <c r="IN82" s="884" t="s">
        <v>670</v>
      </c>
      <c r="IO82" s="884" t="s">
        <v>1673</v>
      </c>
      <c r="IP82" s="884" t="s">
        <v>2343</v>
      </c>
      <c r="IQ82" s="884" t="s">
        <v>2429</v>
      </c>
    </row>
    <row r="83" spans="1:251" x14ac:dyDescent="0.2">
      <c r="A83" s="884" t="s">
        <v>3312</v>
      </c>
      <c r="B83" s="884" t="s">
        <v>224</v>
      </c>
      <c r="C83" s="884" t="s">
        <v>223</v>
      </c>
      <c r="D83" s="889">
        <v>29277858</v>
      </c>
      <c r="E83" s="889">
        <v>743936</v>
      </c>
      <c r="F83" s="889">
        <v>30021794</v>
      </c>
      <c r="G83" s="889">
        <v>356842</v>
      </c>
      <c r="H83" s="889">
        <v>0</v>
      </c>
      <c r="I83" s="889">
        <v>356842</v>
      </c>
      <c r="J83" s="889">
        <v>0</v>
      </c>
      <c r="K83" s="889">
        <v>0</v>
      </c>
      <c r="L83" s="889">
        <v>0</v>
      </c>
      <c r="M83" s="889">
        <v>-16606</v>
      </c>
      <c r="N83" s="889">
        <v>0</v>
      </c>
      <c r="O83" s="889">
        <v>-16606</v>
      </c>
      <c r="P83" s="889">
        <v>0</v>
      </c>
      <c r="Q83" s="889">
        <v>0</v>
      </c>
      <c r="R83" s="889">
        <v>0</v>
      </c>
      <c r="S83" s="889">
        <v>8053</v>
      </c>
      <c r="T83" s="889">
        <v>0</v>
      </c>
      <c r="U83" s="889">
        <v>8053</v>
      </c>
      <c r="V83" s="889">
        <v>-8553</v>
      </c>
      <c r="W83" s="889">
        <v>0</v>
      </c>
      <c r="X83" s="889">
        <v>-8553</v>
      </c>
      <c r="Y83" s="889">
        <v>-3070362</v>
      </c>
      <c r="Z83" s="889">
        <v>0</v>
      </c>
      <c r="AA83" s="889">
        <v>-3070362</v>
      </c>
      <c r="AB83" s="889">
        <v>-2515</v>
      </c>
      <c r="AC83" s="889">
        <v>0</v>
      </c>
      <c r="AD83" s="889">
        <v>-2515</v>
      </c>
      <c r="AE83" s="889">
        <v>-133397</v>
      </c>
      <c r="AF83" s="889">
        <v>0</v>
      </c>
      <c r="AG83" s="889">
        <v>-133397</v>
      </c>
      <c r="AH83" s="889">
        <v>-136355</v>
      </c>
      <c r="AI83" s="889">
        <v>0</v>
      </c>
      <c r="AJ83" s="889">
        <v>-136355</v>
      </c>
      <c r="AK83" s="889">
        <v>0</v>
      </c>
      <c r="AL83" s="889">
        <v>0</v>
      </c>
      <c r="AM83" s="889">
        <v>0</v>
      </c>
      <c r="AN83" s="889">
        <v>0</v>
      </c>
      <c r="AO83" s="889">
        <v>0</v>
      </c>
      <c r="AP83" s="889">
        <v>0</v>
      </c>
      <c r="AQ83" s="889">
        <v>0</v>
      </c>
      <c r="AR83" s="889">
        <v>0</v>
      </c>
      <c r="AS83" s="889">
        <v>0</v>
      </c>
      <c r="AT83" s="889">
        <v>2958</v>
      </c>
      <c r="AU83" s="889">
        <v>0</v>
      </c>
      <c r="AV83" s="889">
        <v>2958</v>
      </c>
      <c r="AW83" s="889">
        <v>0</v>
      </c>
      <c r="AX83" s="889">
        <v>0</v>
      </c>
      <c r="AY83" s="889">
        <v>0</v>
      </c>
      <c r="AZ83" s="889">
        <v>485712</v>
      </c>
      <c r="BA83" s="889">
        <v>0</v>
      </c>
      <c r="BB83" s="889">
        <v>485712</v>
      </c>
      <c r="BC83" s="889">
        <v>8275</v>
      </c>
      <c r="BD83" s="889">
        <v>0</v>
      </c>
      <c r="BE83" s="889">
        <v>8275</v>
      </c>
      <c r="BF83" s="889">
        <v>-2293247</v>
      </c>
      <c r="BG83" s="889">
        <v>-102400</v>
      </c>
      <c r="BH83" s="889">
        <v>-2395647</v>
      </c>
      <c r="BI83" s="889">
        <v>146781</v>
      </c>
      <c r="BJ83" s="889">
        <v>0</v>
      </c>
      <c r="BK83" s="889">
        <v>146781</v>
      </c>
      <c r="BL83" s="889">
        <v>-31991</v>
      </c>
      <c r="BM83" s="889">
        <v>0</v>
      </c>
      <c r="BN83" s="889">
        <v>-31991</v>
      </c>
      <c r="BO83" s="889">
        <v>-2250</v>
      </c>
      <c r="BP83" s="889">
        <v>0</v>
      </c>
      <c r="BQ83" s="889">
        <v>-2250</v>
      </c>
      <c r="BR83" s="889">
        <v>-25755</v>
      </c>
      <c r="BS83" s="889">
        <v>0</v>
      </c>
      <c r="BT83" s="889">
        <v>-25755</v>
      </c>
      <c r="BU83" s="889">
        <v>0</v>
      </c>
      <c r="BV83" s="889">
        <v>0</v>
      </c>
      <c r="BW83" s="889">
        <v>0</v>
      </c>
      <c r="BX83" s="889">
        <v>0</v>
      </c>
      <c r="BY83" s="889">
        <v>0</v>
      </c>
      <c r="BZ83" s="889">
        <v>0</v>
      </c>
      <c r="CA83" s="889">
        <v>-21837</v>
      </c>
      <c r="CB83" s="889">
        <v>0</v>
      </c>
      <c r="CC83" s="889">
        <v>-21837</v>
      </c>
      <c r="CD83" s="889">
        <v>-4520</v>
      </c>
      <c r="CE83" s="889">
        <v>0</v>
      </c>
      <c r="CF83" s="889">
        <v>-4520</v>
      </c>
      <c r="CG83" s="889">
        <v>-4942591</v>
      </c>
      <c r="CH83" s="889">
        <v>-102400</v>
      </c>
      <c r="CI83" s="889">
        <v>-5044991</v>
      </c>
      <c r="CJ83" s="889">
        <v>0</v>
      </c>
      <c r="CK83" s="889">
        <v>0</v>
      </c>
      <c r="CL83" s="889">
        <v>0</v>
      </c>
      <c r="CM83" s="889">
        <v>-416</v>
      </c>
      <c r="CN83" s="889">
        <v>0</v>
      </c>
      <c r="CO83" s="889">
        <v>-416</v>
      </c>
      <c r="CP83" s="889">
        <v>-427932</v>
      </c>
      <c r="CQ83" s="889">
        <v>0</v>
      </c>
      <c r="CR83" s="889">
        <v>-427932</v>
      </c>
      <c r="CS83" s="889">
        <v>-111506</v>
      </c>
      <c r="CT83" s="889">
        <v>0</v>
      </c>
      <c r="CU83" s="889">
        <v>-111506</v>
      </c>
      <c r="CV83" s="889">
        <v>-539854</v>
      </c>
      <c r="CW83" s="889">
        <v>0</v>
      </c>
      <c r="CX83" s="889">
        <v>-539854</v>
      </c>
      <c r="CY83" s="889">
        <v>-32730</v>
      </c>
      <c r="CZ83" s="889">
        <v>0</v>
      </c>
      <c r="DA83" s="889">
        <v>-32730</v>
      </c>
      <c r="DB83" s="889">
        <v>104</v>
      </c>
      <c r="DC83" s="889">
        <v>0</v>
      </c>
      <c r="DD83" s="889">
        <v>104</v>
      </c>
      <c r="DE83" s="889">
        <v>-4561</v>
      </c>
      <c r="DF83" s="889">
        <v>0</v>
      </c>
      <c r="DG83" s="889">
        <v>-4561</v>
      </c>
      <c r="DH83" s="889">
        <v>-2000</v>
      </c>
      <c r="DI83" s="889">
        <v>0</v>
      </c>
      <c r="DJ83" s="889">
        <v>-2000</v>
      </c>
      <c r="DK83" s="889">
        <v>-5768</v>
      </c>
      <c r="DL83" s="889">
        <v>0</v>
      </c>
      <c r="DM83" s="889">
        <v>-5768</v>
      </c>
      <c r="DN83" s="889">
        <v>0</v>
      </c>
      <c r="DO83" s="889">
        <v>0</v>
      </c>
      <c r="DP83" s="889">
        <v>0</v>
      </c>
      <c r="DQ83" s="889">
        <v>0</v>
      </c>
      <c r="DR83" s="889">
        <v>0</v>
      </c>
      <c r="DS83" s="889">
        <v>0</v>
      </c>
      <c r="DT83" s="889">
        <v>0</v>
      </c>
      <c r="DU83" s="889">
        <v>0</v>
      </c>
      <c r="DV83" s="889">
        <v>0</v>
      </c>
      <c r="DW83" s="889">
        <v>0</v>
      </c>
      <c r="DX83" s="889">
        <v>0</v>
      </c>
      <c r="DY83" s="889">
        <v>0</v>
      </c>
      <c r="DZ83" s="889">
        <v>0</v>
      </c>
      <c r="EA83" s="889">
        <v>0</v>
      </c>
      <c r="EB83" s="889">
        <v>0</v>
      </c>
      <c r="EC83" s="889">
        <v>0</v>
      </c>
      <c r="ED83" s="889">
        <v>-164784</v>
      </c>
      <c r="EE83" s="889">
        <v>-164784</v>
      </c>
      <c r="EF83" s="889">
        <v>0</v>
      </c>
      <c r="EG83" s="889">
        <v>0</v>
      </c>
      <c r="EH83" s="889">
        <v>0</v>
      </c>
      <c r="EI83" s="889">
        <v>-164784</v>
      </c>
      <c r="EJ83" s="889">
        <v>0</v>
      </c>
      <c r="EK83" s="889">
        <v>0</v>
      </c>
      <c r="EL83" s="889">
        <v>-44955</v>
      </c>
      <c r="EM83" s="889">
        <v>-164784</v>
      </c>
      <c r="EN83" s="889">
        <v>-209739</v>
      </c>
      <c r="EO83" s="889">
        <v>0</v>
      </c>
      <c r="EP83" s="889">
        <v>0</v>
      </c>
      <c r="EQ83" s="889">
        <v>0</v>
      </c>
      <c r="ER83" s="889">
        <v>0</v>
      </c>
      <c r="ES83" s="889">
        <v>0</v>
      </c>
      <c r="ET83" s="889">
        <v>0</v>
      </c>
      <c r="EU83" s="889">
        <v>0</v>
      </c>
      <c r="EV83" s="889">
        <v>0</v>
      </c>
      <c r="EW83" s="889">
        <v>0</v>
      </c>
      <c r="EX83" s="889">
        <v>0</v>
      </c>
      <c r="EY83" s="889">
        <v>0</v>
      </c>
      <c r="EZ83" s="889">
        <v>0</v>
      </c>
      <c r="FA83" s="889">
        <v>0</v>
      </c>
      <c r="FB83" s="889">
        <v>0</v>
      </c>
      <c r="FC83" s="889">
        <v>0</v>
      </c>
      <c r="FD83" s="889">
        <v>0</v>
      </c>
      <c r="FE83" s="889">
        <v>0</v>
      </c>
      <c r="FF83" s="889">
        <v>0</v>
      </c>
      <c r="FG83" s="889">
        <v>0</v>
      </c>
      <c r="FH83" s="889">
        <v>0</v>
      </c>
      <c r="FI83" s="889">
        <v>0</v>
      </c>
      <c r="FJ83" s="889">
        <v>0</v>
      </c>
      <c r="FK83" s="889">
        <v>0</v>
      </c>
      <c r="FL83" s="889">
        <v>0</v>
      </c>
      <c r="FM83" s="889">
        <v>-25755</v>
      </c>
      <c r="FN83" s="889">
        <v>0</v>
      </c>
      <c r="FO83" s="889">
        <v>-25755</v>
      </c>
      <c r="FP83" s="889">
        <v>0</v>
      </c>
      <c r="FQ83" s="889">
        <v>0</v>
      </c>
      <c r="FR83" s="889">
        <v>0</v>
      </c>
      <c r="FS83" s="889">
        <v>0</v>
      </c>
      <c r="FT83" s="889">
        <v>0</v>
      </c>
      <c r="FU83" s="889">
        <v>0</v>
      </c>
      <c r="FV83" s="889">
        <v>0</v>
      </c>
      <c r="FW83" s="889">
        <v>0</v>
      </c>
      <c r="FX83" s="889">
        <v>0</v>
      </c>
      <c r="FY83" s="889">
        <v>-65223</v>
      </c>
      <c r="FZ83" s="889">
        <v>0</v>
      </c>
      <c r="GA83" s="889">
        <v>-65223</v>
      </c>
      <c r="GB83" s="889">
        <v>-5654</v>
      </c>
      <c r="GC83" s="889">
        <v>0</v>
      </c>
      <c r="GD83" s="889">
        <v>-5654</v>
      </c>
      <c r="GE83" s="889">
        <v>0</v>
      </c>
      <c r="GF83" s="889">
        <v>0</v>
      </c>
      <c r="GG83" s="889">
        <v>0</v>
      </c>
      <c r="GH83" s="889">
        <v>0</v>
      </c>
      <c r="GI83" s="889">
        <v>0</v>
      </c>
      <c r="GJ83" s="889">
        <v>0</v>
      </c>
      <c r="GK83" s="889">
        <v>-1677845</v>
      </c>
      <c r="GL83" s="889">
        <v>0</v>
      </c>
      <c r="GM83" s="889">
        <v>-1677845</v>
      </c>
      <c r="GN83" s="889">
        <v>53314</v>
      </c>
      <c r="GO83" s="889">
        <v>0</v>
      </c>
      <c r="GP83" s="889">
        <v>53314</v>
      </c>
      <c r="GQ83" s="889">
        <v>468</v>
      </c>
      <c r="GR83" s="889">
        <v>0</v>
      </c>
      <c r="GS83" s="889">
        <v>468</v>
      </c>
      <c r="GT83" s="889">
        <v>-1151731</v>
      </c>
      <c r="GU83" s="889">
        <v>-103036</v>
      </c>
      <c r="GV83" s="889">
        <v>-1254767</v>
      </c>
      <c r="GW83" s="889">
        <v>0</v>
      </c>
      <c r="GX83" s="889">
        <v>0</v>
      </c>
      <c r="GY83" s="889">
        <v>0</v>
      </c>
      <c r="GZ83" s="889">
        <v>-2872426</v>
      </c>
      <c r="HA83" s="889">
        <v>-103036</v>
      </c>
      <c r="HB83" s="889">
        <v>-2975462</v>
      </c>
      <c r="HC83" s="889">
        <v>-5349</v>
      </c>
      <c r="HD83" s="889">
        <v>0</v>
      </c>
      <c r="HE83" s="889">
        <v>-5349</v>
      </c>
      <c r="HF83" s="889">
        <v>0</v>
      </c>
      <c r="HG83" s="889">
        <v>0</v>
      </c>
      <c r="HH83" s="889">
        <v>0</v>
      </c>
      <c r="HI83" s="889">
        <v>-5349</v>
      </c>
      <c r="HJ83" s="889">
        <v>0</v>
      </c>
      <c r="HK83" s="889">
        <v>-5349</v>
      </c>
      <c r="HL83" s="889">
        <v>29634700</v>
      </c>
      <c r="HM83" s="889">
        <v>743936</v>
      </c>
      <c r="HN83" s="889">
        <v>30378636</v>
      </c>
      <c r="HO83" s="889">
        <v>-8553</v>
      </c>
      <c r="HP83" s="889">
        <v>0</v>
      </c>
      <c r="HQ83" s="889">
        <v>-8553</v>
      </c>
      <c r="HR83" s="889">
        <v>-4942591</v>
      </c>
      <c r="HS83" s="889">
        <v>-102400</v>
      </c>
      <c r="HT83" s="889">
        <v>-5044991</v>
      </c>
      <c r="HU83" s="889">
        <v>-539854</v>
      </c>
      <c r="HV83" s="889">
        <v>0</v>
      </c>
      <c r="HW83" s="889">
        <v>-539854</v>
      </c>
      <c r="HX83" s="889">
        <v>-44955</v>
      </c>
      <c r="HY83" s="889">
        <v>-164784</v>
      </c>
      <c r="HZ83" s="889">
        <v>-209739</v>
      </c>
      <c r="IA83" s="889">
        <v>-2872426</v>
      </c>
      <c r="IB83" s="889">
        <v>-103036</v>
      </c>
      <c r="IC83" s="889">
        <v>-2975462</v>
      </c>
      <c r="ID83" s="889">
        <v>-5349</v>
      </c>
      <c r="IE83" s="889">
        <v>0</v>
      </c>
      <c r="IF83" s="889">
        <v>-5349</v>
      </c>
      <c r="IG83" s="889">
        <v>-8413728</v>
      </c>
      <c r="IH83" s="889">
        <v>-370220</v>
      </c>
      <c r="II83" s="889">
        <v>-8783948</v>
      </c>
      <c r="IJ83" s="889">
        <v>21220972</v>
      </c>
      <c r="IK83" s="889">
        <v>373716</v>
      </c>
      <c r="IL83" s="889">
        <v>21594688</v>
      </c>
      <c r="IM83" s="884" t="s">
        <v>716</v>
      </c>
      <c r="IN83" s="884" t="s">
        <v>715</v>
      </c>
      <c r="IO83" s="884" t="s">
        <v>1672</v>
      </c>
      <c r="IP83" s="884" t="s">
        <v>2345</v>
      </c>
      <c r="IQ83" s="884" t="s">
        <v>2430</v>
      </c>
    </row>
    <row r="84" spans="1:251" x14ac:dyDescent="0.2">
      <c r="A84" s="884" t="s">
        <v>3311</v>
      </c>
      <c r="B84" s="884" t="s">
        <v>226</v>
      </c>
      <c r="C84" s="884" t="s">
        <v>225</v>
      </c>
      <c r="D84" s="889">
        <v>51275082</v>
      </c>
      <c r="E84" s="889">
        <v>2111402</v>
      </c>
      <c r="F84" s="889">
        <v>53386484</v>
      </c>
      <c r="G84" s="889">
        <v>-560947</v>
      </c>
      <c r="H84" s="889">
        <v>12628</v>
      </c>
      <c r="I84" s="889">
        <v>-548319</v>
      </c>
      <c r="J84" s="889">
        <v>0</v>
      </c>
      <c r="K84" s="889">
        <v>0</v>
      </c>
      <c r="L84" s="889">
        <v>0</v>
      </c>
      <c r="M84" s="889">
        <v>27538</v>
      </c>
      <c r="N84" s="889">
        <v>0</v>
      </c>
      <c r="O84" s="889">
        <v>27538</v>
      </c>
      <c r="P84" s="889">
        <v>0</v>
      </c>
      <c r="Q84" s="889">
        <v>0</v>
      </c>
      <c r="R84" s="889">
        <v>0</v>
      </c>
      <c r="S84" s="889">
        <v>-94631</v>
      </c>
      <c r="T84" s="889">
        <v>0</v>
      </c>
      <c r="U84" s="889">
        <v>-94631</v>
      </c>
      <c r="V84" s="889">
        <v>-67093</v>
      </c>
      <c r="W84" s="889">
        <v>0</v>
      </c>
      <c r="X84" s="889">
        <v>-67093</v>
      </c>
      <c r="Y84" s="889">
        <v>-9105964</v>
      </c>
      <c r="Z84" s="889">
        <v>-83001</v>
      </c>
      <c r="AA84" s="889">
        <v>-9188965</v>
      </c>
      <c r="AB84" s="889">
        <v>-33554</v>
      </c>
      <c r="AC84" s="889">
        <v>0</v>
      </c>
      <c r="AD84" s="889">
        <v>-33554</v>
      </c>
      <c r="AE84" s="889">
        <v>-466319</v>
      </c>
      <c r="AF84" s="889">
        <v>-3487</v>
      </c>
      <c r="AG84" s="889">
        <v>-469806</v>
      </c>
      <c r="AH84" s="889">
        <v>0</v>
      </c>
      <c r="AI84" s="889">
        <v>0</v>
      </c>
      <c r="AJ84" s="889">
        <v>0</v>
      </c>
      <c r="AK84" s="889">
        <v>0</v>
      </c>
      <c r="AL84" s="889">
        <v>0</v>
      </c>
      <c r="AM84" s="889">
        <v>0</v>
      </c>
      <c r="AN84" s="889">
        <v>0</v>
      </c>
      <c r="AO84" s="889">
        <v>0</v>
      </c>
      <c r="AP84" s="889">
        <v>0</v>
      </c>
      <c r="AQ84" s="889">
        <v>0</v>
      </c>
      <c r="AR84" s="889">
        <v>0</v>
      </c>
      <c r="AS84" s="889">
        <v>0</v>
      </c>
      <c r="AT84" s="889">
        <v>-466319</v>
      </c>
      <c r="AU84" s="889">
        <v>-3487</v>
      </c>
      <c r="AV84" s="889">
        <v>-469806</v>
      </c>
      <c r="AW84" s="889">
        <v>5046</v>
      </c>
      <c r="AX84" s="889">
        <v>0</v>
      </c>
      <c r="AY84" s="889">
        <v>5046</v>
      </c>
      <c r="AZ84" s="889">
        <v>709845</v>
      </c>
      <c r="BA84" s="889">
        <v>43579</v>
      </c>
      <c r="BB84" s="889">
        <v>753424</v>
      </c>
      <c r="BC84" s="889">
        <v>-28395</v>
      </c>
      <c r="BD84" s="889">
        <v>-79</v>
      </c>
      <c r="BE84" s="889">
        <v>-28474</v>
      </c>
      <c r="BF84" s="889">
        <v>-3252998</v>
      </c>
      <c r="BG84" s="889">
        <v>-231424</v>
      </c>
      <c r="BH84" s="889">
        <v>-3484422</v>
      </c>
      <c r="BI84" s="889">
        <v>11505</v>
      </c>
      <c r="BJ84" s="889">
        <v>0</v>
      </c>
      <c r="BK84" s="889">
        <v>11505</v>
      </c>
      <c r="BL84" s="889">
        <v>-519049</v>
      </c>
      <c r="BM84" s="889">
        <v>0</v>
      </c>
      <c r="BN84" s="889">
        <v>-519049</v>
      </c>
      <c r="BO84" s="889">
        <v>-5600</v>
      </c>
      <c r="BP84" s="889">
        <v>0</v>
      </c>
      <c r="BQ84" s="889">
        <v>-5600</v>
      </c>
      <c r="BR84" s="889">
        <v>-54592</v>
      </c>
      <c r="BS84" s="889">
        <v>0</v>
      </c>
      <c r="BT84" s="889">
        <v>-54592</v>
      </c>
      <c r="BU84" s="889">
        <v>0</v>
      </c>
      <c r="BV84" s="889">
        <v>0</v>
      </c>
      <c r="BW84" s="889">
        <v>0</v>
      </c>
      <c r="BX84" s="889">
        <v>0</v>
      </c>
      <c r="BY84" s="889">
        <v>0</v>
      </c>
      <c r="BZ84" s="889">
        <v>0</v>
      </c>
      <c r="CA84" s="889">
        <v>-52429</v>
      </c>
      <c r="CB84" s="889">
        <v>0</v>
      </c>
      <c r="CC84" s="889">
        <v>-52429</v>
      </c>
      <c r="CD84" s="889">
        <v>-317</v>
      </c>
      <c r="CE84" s="889">
        <v>0</v>
      </c>
      <c r="CF84" s="889">
        <v>-317</v>
      </c>
      <c r="CG84" s="889">
        <v>-12764313</v>
      </c>
      <c r="CH84" s="889">
        <v>-274412</v>
      </c>
      <c r="CI84" s="889">
        <v>-13038725</v>
      </c>
      <c r="CJ84" s="889">
        <v>0</v>
      </c>
      <c r="CK84" s="889">
        <v>0</v>
      </c>
      <c r="CL84" s="889">
        <v>0</v>
      </c>
      <c r="CM84" s="889">
        <v>246</v>
      </c>
      <c r="CN84" s="889">
        <v>0</v>
      </c>
      <c r="CO84" s="889">
        <v>246</v>
      </c>
      <c r="CP84" s="889">
        <v>-865166</v>
      </c>
      <c r="CQ84" s="889">
        <v>-34497</v>
      </c>
      <c r="CR84" s="889">
        <v>-899663</v>
      </c>
      <c r="CS84" s="889">
        <v>-68029</v>
      </c>
      <c r="CT84" s="889">
        <v>-2803</v>
      </c>
      <c r="CU84" s="889">
        <v>-70832</v>
      </c>
      <c r="CV84" s="889">
        <v>-932949</v>
      </c>
      <c r="CW84" s="889">
        <v>-37300</v>
      </c>
      <c r="CX84" s="889">
        <v>-970249</v>
      </c>
      <c r="CY84" s="889">
        <v>-151483</v>
      </c>
      <c r="CZ84" s="889">
        <v>0</v>
      </c>
      <c r="DA84" s="889">
        <v>-151483</v>
      </c>
      <c r="DB84" s="889">
        <v>67</v>
      </c>
      <c r="DC84" s="889">
        <v>0</v>
      </c>
      <c r="DD84" s="889">
        <v>67</v>
      </c>
      <c r="DE84" s="889">
        <v>-5190</v>
      </c>
      <c r="DF84" s="889">
        <v>0</v>
      </c>
      <c r="DG84" s="889">
        <v>-5190</v>
      </c>
      <c r="DH84" s="889">
        <v>0</v>
      </c>
      <c r="DI84" s="889">
        <v>0</v>
      </c>
      <c r="DJ84" s="889">
        <v>0</v>
      </c>
      <c r="DK84" s="889">
        <v>-96494</v>
      </c>
      <c r="DL84" s="889">
        <v>0</v>
      </c>
      <c r="DM84" s="889">
        <v>-96494</v>
      </c>
      <c r="DN84" s="889">
        <v>-1289</v>
      </c>
      <c r="DO84" s="889">
        <v>0</v>
      </c>
      <c r="DP84" s="889">
        <v>-1289</v>
      </c>
      <c r="DQ84" s="889">
        <v>0</v>
      </c>
      <c r="DR84" s="889">
        <v>0</v>
      </c>
      <c r="DS84" s="889">
        <v>0</v>
      </c>
      <c r="DT84" s="889">
        <v>0</v>
      </c>
      <c r="DU84" s="889">
        <v>0</v>
      </c>
      <c r="DV84" s="889">
        <v>0</v>
      </c>
      <c r="DW84" s="889">
        <v>0</v>
      </c>
      <c r="DX84" s="889">
        <v>0</v>
      </c>
      <c r="DY84" s="889">
        <v>0</v>
      </c>
      <c r="DZ84" s="889">
        <v>0</v>
      </c>
      <c r="EA84" s="889">
        <v>0</v>
      </c>
      <c r="EB84" s="889">
        <v>0</v>
      </c>
      <c r="EC84" s="889">
        <v>-2496</v>
      </c>
      <c r="ED84" s="889">
        <v>-37475</v>
      </c>
      <c r="EE84" s="889">
        <v>-39971</v>
      </c>
      <c r="EF84" s="889">
        <v>518</v>
      </c>
      <c r="EG84" s="889">
        <v>0</v>
      </c>
      <c r="EH84" s="889">
        <v>518</v>
      </c>
      <c r="EI84" s="889">
        <v>-37475</v>
      </c>
      <c r="EJ84" s="889">
        <v>0</v>
      </c>
      <c r="EK84" s="889">
        <v>0</v>
      </c>
      <c r="EL84" s="889">
        <v>-256367</v>
      </c>
      <c r="EM84" s="889">
        <v>-37475</v>
      </c>
      <c r="EN84" s="889">
        <v>-293842</v>
      </c>
      <c r="EO84" s="889">
        <v>0</v>
      </c>
      <c r="EP84" s="889">
        <v>0</v>
      </c>
      <c r="EQ84" s="889">
        <v>0</v>
      </c>
      <c r="ER84" s="889">
        <v>0</v>
      </c>
      <c r="ES84" s="889">
        <v>0</v>
      </c>
      <c r="ET84" s="889">
        <v>0</v>
      </c>
      <c r="EU84" s="889">
        <v>0</v>
      </c>
      <c r="EV84" s="889">
        <v>0</v>
      </c>
      <c r="EW84" s="889">
        <v>0</v>
      </c>
      <c r="EX84" s="889">
        <v>0</v>
      </c>
      <c r="EY84" s="889">
        <v>0</v>
      </c>
      <c r="EZ84" s="889">
        <v>0</v>
      </c>
      <c r="FA84" s="889">
        <v>0</v>
      </c>
      <c r="FB84" s="889">
        <v>0</v>
      </c>
      <c r="FC84" s="889">
        <v>0</v>
      </c>
      <c r="FD84" s="889">
        <v>0</v>
      </c>
      <c r="FE84" s="889">
        <v>0</v>
      </c>
      <c r="FF84" s="889">
        <v>0</v>
      </c>
      <c r="FG84" s="889">
        <v>0</v>
      </c>
      <c r="FH84" s="889">
        <v>0</v>
      </c>
      <c r="FI84" s="889">
        <v>0</v>
      </c>
      <c r="FJ84" s="889">
        <v>0</v>
      </c>
      <c r="FK84" s="889">
        <v>0</v>
      </c>
      <c r="FL84" s="889">
        <v>0</v>
      </c>
      <c r="FM84" s="889">
        <v>-54592</v>
      </c>
      <c r="FN84" s="889">
        <v>0</v>
      </c>
      <c r="FO84" s="889">
        <v>-54592</v>
      </c>
      <c r="FP84" s="889">
        <v>0</v>
      </c>
      <c r="FQ84" s="889">
        <v>0</v>
      </c>
      <c r="FR84" s="889">
        <v>0</v>
      </c>
      <c r="FS84" s="889">
        <v>0</v>
      </c>
      <c r="FT84" s="889">
        <v>0</v>
      </c>
      <c r="FU84" s="889">
        <v>0</v>
      </c>
      <c r="FV84" s="889">
        <v>0</v>
      </c>
      <c r="FW84" s="889">
        <v>0</v>
      </c>
      <c r="FX84" s="889">
        <v>0</v>
      </c>
      <c r="FY84" s="889">
        <v>-42781</v>
      </c>
      <c r="FZ84" s="889">
        <v>0</v>
      </c>
      <c r="GA84" s="889">
        <v>-42781</v>
      </c>
      <c r="GB84" s="889">
        <v>0</v>
      </c>
      <c r="GC84" s="889">
        <v>0</v>
      </c>
      <c r="GD84" s="889">
        <v>0</v>
      </c>
      <c r="GE84" s="889">
        <v>0</v>
      </c>
      <c r="GF84" s="889">
        <v>0</v>
      </c>
      <c r="GG84" s="889">
        <v>0</v>
      </c>
      <c r="GH84" s="889">
        <v>0</v>
      </c>
      <c r="GI84" s="889">
        <v>0</v>
      </c>
      <c r="GJ84" s="889">
        <v>0</v>
      </c>
      <c r="GK84" s="889">
        <v>-4585715</v>
      </c>
      <c r="GL84" s="889">
        <v>-15818</v>
      </c>
      <c r="GM84" s="889">
        <v>-4601533</v>
      </c>
      <c r="GN84" s="889">
        <v>111862</v>
      </c>
      <c r="GO84" s="889">
        <v>0</v>
      </c>
      <c r="GP84" s="889">
        <v>111862</v>
      </c>
      <c r="GQ84" s="889">
        <v>328</v>
      </c>
      <c r="GR84" s="889">
        <v>0</v>
      </c>
      <c r="GS84" s="889">
        <v>328</v>
      </c>
      <c r="GT84" s="889">
        <v>-477556</v>
      </c>
      <c r="GU84" s="889">
        <v>-14541</v>
      </c>
      <c r="GV84" s="889">
        <v>-492097</v>
      </c>
      <c r="GW84" s="889">
        <v>0</v>
      </c>
      <c r="GX84" s="889">
        <v>0</v>
      </c>
      <c r="GY84" s="889">
        <v>0</v>
      </c>
      <c r="GZ84" s="889">
        <v>-5048454</v>
      </c>
      <c r="HA84" s="889">
        <v>-30359</v>
      </c>
      <c r="HB84" s="889">
        <v>-5078813</v>
      </c>
      <c r="HC84" s="889">
        <v>0</v>
      </c>
      <c r="HD84" s="889">
        <v>0</v>
      </c>
      <c r="HE84" s="889">
        <v>0</v>
      </c>
      <c r="HF84" s="889">
        <v>0</v>
      </c>
      <c r="HG84" s="889">
        <v>0</v>
      </c>
      <c r="HH84" s="889">
        <v>0</v>
      </c>
      <c r="HI84" s="889">
        <v>0</v>
      </c>
      <c r="HJ84" s="889">
        <v>0</v>
      </c>
      <c r="HK84" s="889">
        <v>0</v>
      </c>
      <c r="HL84" s="889">
        <v>50714135</v>
      </c>
      <c r="HM84" s="889">
        <v>2124030</v>
      </c>
      <c r="HN84" s="889">
        <v>52838165</v>
      </c>
      <c r="HO84" s="889">
        <v>-67093</v>
      </c>
      <c r="HP84" s="889">
        <v>0</v>
      </c>
      <c r="HQ84" s="889">
        <v>-67093</v>
      </c>
      <c r="HR84" s="889">
        <v>-12764313</v>
      </c>
      <c r="HS84" s="889">
        <v>-274412</v>
      </c>
      <c r="HT84" s="889">
        <v>-13038725</v>
      </c>
      <c r="HU84" s="889">
        <v>-932949</v>
      </c>
      <c r="HV84" s="889">
        <v>-37300</v>
      </c>
      <c r="HW84" s="889">
        <v>-970249</v>
      </c>
      <c r="HX84" s="889">
        <v>-256367</v>
      </c>
      <c r="HY84" s="889">
        <v>-37475</v>
      </c>
      <c r="HZ84" s="889">
        <v>-293842</v>
      </c>
      <c r="IA84" s="889">
        <v>-5048454</v>
      </c>
      <c r="IB84" s="889">
        <v>-30359</v>
      </c>
      <c r="IC84" s="889">
        <v>-5078813</v>
      </c>
      <c r="ID84" s="889">
        <v>0</v>
      </c>
      <c r="IE84" s="889">
        <v>0</v>
      </c>
      <c r="IF84" s="889">
        <v>0</v>
      </c>
      <c r="IG84" s="889">
        <v>-19069176</v>
      </c>
      <c r="IH84" s="889">
        <v>-379546</v>
      </c>
      <c r="II84" s="889">
        <v>-19448722</v>
      </c>
      <c r="IJ84" s="889">
        <v>31644959</v>
      </c>
      <c r="IK84" s="889">
        <v>1744484</v>
      </c>
      <c r="IL84" s="889">
        <v>33389443</v>
      </c>
      <c r="IM84" s="884" t="s">
        <v>691</v>
      </c>
      <c r="IN84" s="884" t="s">
        <v>687</v>
      </c>
      <c r="IO84" s="884" t="s">
        <v>1672</v>
      </c>
      <c r="IP84" s="884" t="s">
        <v>2344</v>
      </c>
      <c r="IQ84" s="884" t="s">
        <v>2431</v>
      </c>
    </row>
    <row r="85" spans="1:251" x14ac:dyDescent="0.2">
      <c r="A85" s="884" t="s">
        <v>3311</v>
      </c>
      <c r="B85" s="884" t="s">
        <v>228</v>
      </c>
      <c r="C85" s="884" t="s">
        <v>227</v>
      </c>
      <c r="D85" s="889">
        <v>42770531</v>
      </c>
      <c r="E85" s="889">
        <v>88397</v>
      </c>
      <c r="F85" s="889">
        <v>42858928</v>
      </c>
      <c r="G85" s="889">
        <v>-812077</v>
      </c>
      <c r="H85" s="889">
        <v>0</v>
      </c>
      <c r="I85" s="889">
        <v>-812077</v>
      </c>
      <c r="J85" s="889">
        <v>0</v>
      </c>
      <c r="K85" s="889">
        <v>0</v>
      </c>
      <c r="L85" s="889">
        <v>0</v>
      </c>
      <c r="M85" s="889">
        <v>-86677</v>
      </c>
      <c r="N85" s="889">
        <v>0</v>
      </c>
      <c r="O85" s="889">
        <v>-86677</v>
      </c>
      <c r="P85" s="889">
        <v>0</v>
      </c>
      <c r="Q85" s="889">
        <v>0</v>
      </c>
      <c r="R85" s="889">
        <v>0</v>
      </c>
      <c r="S85" s="889">
        <v>32584</v>
      </c>
      <c r="T85" s="889">
        <v>0</v>
      </c>
      <c r="U85" s="889">
        <v>32584</v>
      </c>
      <c r="V85" s="889">
        <v>-54093</v>
      </c>
      <c r="W85" s="889">
        <v>0</v>
      </c>
      <c r="X85" s="889">
        <v>-54093</v>
      </c>
      <c r="Y85" s="889">
        <v>-5124371</v>
      </c>
      <c r="Z85" s="889">
        <v>-15302</v>
      </c>
      <c r="AA85" s="889">
        <v>-5139673</v>
      </c>
      <c r="AB85" s="889">
        <v>-4597</v>
      </c>
      <c r="AC85" s="889">
        <v>0</v>
      </c>
      <c r="AD85" s="889">
        <v>-4597</v>
      </c>
      <c r="AE85" s="889">
        <v>-24710</v>
      </c>
      <c r="AF85" s="889">
        <v>4989</v>
      </c>
      <c r="AG85" s="889">
        <v>-19721</v>
      </c>
      <c r="AH85" s="889">
        <v>0</v>
      </c>
      <c r="AI85" s="889">
        <v>0</v>
      </c>
      <c r="AJ85" s="889">
        <v>0</v>
      </c>
      <c r="AK85" s="889">
        <v>0</v>
      </c>
      <c r="AL85" s="889">
        <v>0</v>
      </c>
      <c r="AM85" s="889">
        <v>0</v>
      </c>
      <c r="AN85" s="889">
        <v>1150</v>
      </c>
      <c r="AO85" s="889">
        <v>0</v>
      </c>
      <c r="AP85" s="889">
        <v>1150</v>
      </c>
      <c r="AQ85" s="889">
        <v>0</v>
      </c>
      <c r="AR85" s="889">
        <v>0</v>
      </c>
      <c r="AS85" s="889">
        <v>0</v>
      </c>
      <c r="AT85" s="889">
        <v>-25860</v>
      </c>
      <c r="AU85" s="889">
        <v>4989</v>
      </c>
      <c r="AV85" s="889">
        <v>-20871</v>
      </c>
      <c r="AW85" s="889">
        <v>608</v>
      </c>
      <c r="AX85" s="889">
        <v>0</v>
      </c>
      <c r="AY85" s="889">
        <v>608</v>
      </c>
      <c r="AZ85" s="889">
        <v>629319</v>
      </c>
      <c r="BA85" s="889">
        <v>1035</v>
      </c>
      <c r="BB85" s="889">
        <v>630354</v>
      </c>
      <c r="BC85" s="889">
        <v>-27096</v>
      </c>
      <c r="BD85" s="889">
        <v>0</v>
      </c>
      <c r="BE85" s="889">
        <v>-27096</v>
      </c>
      <c r="BF85" s="889">
        <v>-3436754</v>
      </c>
      <c r="BG85" s="889">
        <v>-29900</v>
      </c>
      <c r="BH85" s="889">
        <v>-3466654</v>
      </c>
      <c r="BI85" s="889">
        <v>21980</v>
      </c>
      <c r="BJ85" s="889">
        <v>0</v>
      </c>
      <c r="BK85" s="889">
        <v>21980</v>
      </c>
      <c r="BL85" s="889">
        <v>-38074</v>
      </c>
      <c r="BM85" s="889">
        <v>0</v>
      </c>
      <c r="BN85" s="889">
        <v>-38074</v>
      </c>
      <c r="BO85" s="889">
        <v>0</v>
      </c>
      <c r="BP85" s="889">
        <v>0</v>
      </c>
      <c r="BQ85" s="889">
        <v>0</v>
      </c>
      <c r="BR85" s="889">
        <v>-8838</v>
      </c>
      <c r="BS85" s="889">
        <v>0</v>
      </c>
      <c r="BT85" s="889">
        <v>-8838</v>
      </c>
      <c r="BU85" s="889">
        <v>-387</v>
      </c>
      <c r="BV85" s="889">
        <v>0</v>
      </c>
      <c r="BW85" s="889">
        <v>-387</v>
      </c>
      <c r="BX85" s="889">
        <v>0</v>
      </c>
      <c r="BY85" s="889">
        <v>0</v>
      </c>
      <c r="BZ85" s="889">
        <v>0</v>
      </c>
      <c r="CA85" s="889">
        <v>-15068</v>
      </c>
      <c r="CB85" s="889">
        <v>0</v>
      </c>
      <c r="CC85" s="889">
        <v>-15068</v>
      </c>
      <c r="CD85" s="889">
        <v>0</v>
      </c>
      <c r="CE85" s="889">
        <v>0</v>
      </c>
      <c r="CF85" s="889">
        <v>0</v>
      </c>
      <c r="CG85" s="889">
        <v>-8023999</v>
      </c>
      <c r="CH85" s="889">
        <v>-39178</v>
      </c>
      <c r="CI85" s="889">
        <v>-8063177</v>
      </c>
      <c r="CJ85" s="889">
        <v>-29829</v>
      </c>
      <c r="CK85" s="889">
        <v>0</v>
      </c>
      <c r="CL85" s="889">
        <v>-29829</v>
      </c>
      <c r="CM85" s="889">
        <v>-839</v>
      </c>
      <c r="CN85" s="889">
        <v>0</v>
      </c>
      <c r="CO85" s="889">
        <v>-839</v>
      </c>
      <c r="CP85" s="889">
        <v>-1448466</v>
      </c>
      <c r="CQ85" s="889">
        <v>-2892</v>
      </c>
      <c r="CR85" s="889">
        <v>-1451358</v>
      </c>
      <c r="CS85" s="889">
        <v>-152119</v>
      </c>
      <c r="CT85" s="889">
        <v>0</v>
      </c>
      <c r="CU85" s="889">
        <v>-152119</v>
      </c>
      <c r="CV85" s="889">
        <v>-1631253</v>
      </c>
      <c r="CW85" s="889">
        <v>-2892</v>
      </c>
      <c r="CX85" s="889">
        <v>-1634145</v>
      </c>
      <c r="CY85" s="889">
        <v>-193697</v>
      </c>
      <c r="CZ85" s="889">
        <v>0</v>
      </c>
      <c r="DA85" s="889">
        <v>-193697</v>
      </c>
      <c r="DB85" s="889">
        <v>1855</v>
      </c>
      <c r="DC85" s="889">
        <v>0</v>
      </c>
      <c r="DD85" s="889">
        <v>1855</v>
      </c>
      <c r="DE85" s="889">
        <v>-651</v>
      </c>
      <c r="DF85" s="889">
        <v>0</v>
      </c>
      <c r="DG85" s="889">
        <v>-651</v>
      </c>
      <c r="DH85" s="889">
        <v>0</v>
      </c>
      <c r="DI85" s="889">
        <v>0</v>
      </c>
      <c r="DJ85" s="889">
        <v>0</v>
      </c>
      <c r="DK85" s="889">
        <v>-4759</v>
      </c>
      <c r="DL85" s="889">
        <v>0</v>
      </c>
      <c r="DM85" s="889">
        <v>-4759</v>
      </c>
      <c r="DN85" s="889">
        <v>0</v>
      </c>
      <c r="DO85" s="889">
        <v>0</v>
      </c>
      <c r="DP85" s="889">
        <v>0</v>
      </c>
      <c r="DQ85" s="889">
        <v>0</v>
      </c>
      <c r="DR85" s="889">
        <v>0</v>
      </c>
      <c r="DS85" s="889">
        <v>0</v>
      </c>
      <c r="DT85" s="889">
        <v>0</v>
      </c>
      <c r="DU85" s="889">
        <v>0</v>
      </c>
      <c r="DV85" s="889">
        <v>0</v>
      </c>
      <c r="DW85" s="889">
        <v>0</v>
      </c>
      <c r="DX85" s="889">
        <v>0</v>
      </c>
      <c r="DY85" s="889">
        <v>0</v>
      </c>
      <c r="DZ85" s="889">
        <v>0</v>
      </c>
      <c r="EA85" s="889">
        <v>0</v>
      </c>
      <c r="EB85" s="889">
        <v>0</v>
      </c>
      <c r="EC85" s="889">
        <v>0</v>
      </c>
      <c r="ED85" s="889">
        <v>-14389</v>
      </c>
      <c r="EE85" s="889">
        <v>-14389</v>
      </c>
      <c r="EF85" s="889">
        <v>0</v>
      </c>
      <c r="EG85" s="889">
        <v>-4989</v>
      </c>
      <c r="EH85" s="889">
        <v>-4989</v>
      </c>
      <c r="EI85" s="889">
        <v>-19378</v>
      </c>
      <c r="EJ85" s="889">
        <v>0</v>
      </c>
      <c r="EK85" s="889">
        <v>0</v>
      </c>
      <c r="EL85" s="889">
        <v>-197252</v>
      </c>
      <c r="EM85" s="889">
        <v>-19378</v>
      </c>
      <c r="EN85" s="889">
        <v>-216630</v>
      </c>
      <c r="EO85" s="889">
        <v>0</v>
      </c>
      <c r="EP85" s="889">
        <v>0</v>
      </c>
      <c r="EQ85" s="889">
        <v>0</v>
      </c>
      <c r="ER85" s="889">
        <v>0</v>
      </c>
      <c r="ES85" s="889">
        <v>0</v>
      </c>
      <c r="ET85" s="889">
        <v>0</v>
      </c>
      <c r="EU85" s="889">
        <v>0</v>
      </c>
      <c r="EV85" s="889">
        <v>0</v>
      </c>
      <c r="EW85" s="889">
        <v>0</v>
      </c>
      <c r="EX85" s="889">
        <v>0</v>
      </c>
      <c r="EY85" s="889">
        <v>0</v>
      </c>
      <c r="EZ85" s="889">
        <v>0</v>
      </c>
      <c r="FA85" s="889">
        <v>0</v>
      </c>
      <c r="FB85" s="889">
        <v>0</v>
      </c>
      <c r="FC85" s="889">
        <v>0</v>
      </c>
      <c r="FD85" s="889">
        <v>0</v>
      </c>
      <c r="FE85" s="889">
        <v>0</v>
      </c>
      <c r="FF85" s="889">
        <v>0</v>
      </c>
      <c r="FG85" s="889">
        <v>0</v>
      </c>
      <c r="FH85" s="889">
        <v>0</v>
      </c>
      <c r="FI85" s="889">
        <v>0</v>
      </c>
      <c r="FJ85" s="889">
        <v>0</v>
      </c>
      <c r="FK85" s="889">
        <v>0</v>
      </c>
      <c r="FL85" s="889">
        <v>0</v>
      </c>
      <c r="FM85" s="889">
        <v>-8838</v>
      </c>
      <c r="FN85" s="889">
        <v>0</v>
      </c>
      <c r="FO85" s="889">
        <v>-8838</v>
      </c>
      <c r="FP85" s="889">
        <v>366</v>
      </c>
      <c r="FQ85" s="889">
        <v>0</v>
      </c>
      <c r="FR85" s="889">
        <v>366</v>
      </c>
      <c r="FS85" s="889">
        <v>0</v>
      </c>
      <c r="FT85" s="889">
        <v>0</v>
      </c>
      <c r="FU85" s="889">
        <v>0</v>
      </c>
      <c r="FV85" s="889">
        <v>0</v>
      </c>
      <c r="FW85" s="889">
        <v>0</v>
      </c>
      <c r="FX85" s="889">
        <v>0</v>
      </c>
      <c r="FY85" s="889">
        <v>-36517</v>
      </c>
      <c r="FZ85" s="889">
        <v>0</v>
      </c>
      <c r="GA85" s="889">
        <v>-36517</v>
      </c>
      <c r="GB85" s="889">
        <v>0</v>
      </c>
      <c r="GC85" s="889">
        <v>0</v>
      </c>
      <c r="GD85" s="889">
        <v>0</v>
      </c>
      <c r="GE85" s="889">
        <v>7293</v>
      </c>
      <c r="GF85" s="889">
        <v>0</v>
      </c>
      <c r="GG85" s="889">
        <v>7293</v>
      </c>
      <c r="GH85" s="889">
        <v>0</v>
      </c>
      <c r="GI85" s="889">
        <v>0</v>
      </c>
      <c r="GJ85" s="889">
        <v>0</v>
      </c>
      <c r="GK85" s="889">
        <v>-3643196</v>
      </c>
      <c r="GL85" s="889">
        <v>0</v>
      </c>
      <c r="GM85" s="889">
        <v>-3643196</v>
      </c>
      <c r="GN85" s="889">
        <v>46736</v>
      </c>
      <c r="GO85" s="889">
        <v>0</v>
      </c>
      <c r="GP85" s="889">
        <v>46736</v>
      </c>
      <c r="GQ85" s="889">
        <v>0</v>
      </c>
      <c r="GR85" s="889">
        <v>0</v>
      </c>
      <c r="GS85" s="889">
        <v>0</v>
      </c>
      <c r="GT85" s="889">
        <v>-2083815</v>
      </c>
      <c r="GU85" s="889">
        <v>-3813</v>
      </c>
      <c r="GV85" s="889">
        <v>-2087628</v>
      </c>
      <c r="GW85" s="889">
        <v>0</v>
      </c>
      <c r="GX85" s="889">
        <v>0</v>
      </c>
      <c r="GY85" s="889">
        <v>0</v>
      </c>
      <c r="GZ85" s="889">
        <v>-5717971</v>
      </c>
      <c r="HA85" s="889">
        <v>-3813</v>
      </c>
      <c r="HB85" s="889">
        <v>-5721784</v>
      </c>
      <c r="HC85" s="889">
        <v>-6874</v>
      </c>
      <c r="HD85" s="889">
        <v>0</v>
      </c>
      <c r="HE85" s="889">
        <v>-6874</v>
      </c>
      <c r="HF85" s="889">
        <v>0</v>
      </c>
      <c r="HG85" s="889">
        <v>0</v>
      </c>
      <c r="HH85" s="889">
        <v>0</v>
      </c>
      <c r="HI85" s="889">
        <v>-6874</v>
      </c>
      <c r="HJ85" s="889">
        <v>0</v>
      </c>
      <c r="HK85" s="889">
        <v>-6874</v>
      </c>
      <c r="HL85" s="889">
        <v>41958454</v>
      </c>
      <c r="HM85" s="889">
        <v>88397</v>
      </c>
      <c r="HN85" s="889">
        <v>42046851</v>
      </c>
      <c r="HO85" s="889">
        <v>-54093</v>
      </c>
      <c r="HP85" s="889">
        <v>0</v>
      </c>
      <c r="HQ85" s="889">
        <v>-54093</v>
      </c>
      <c r="HR85" s="889">
        <v>-8023999</v>
      </c>
      <c r="HS85" s="889">
        <v>-39178</v>
      </c>
      <c r="HT85" s="889">
        <v>-8063177</v>
      </c>
      <c r="HU85" s="889">
        <v>-1631253</v>
      </c>
      <c r="HV85" s="889">
        <v>-2892</v>
      </c>
      <c r="HW85" s="889">
        <v>-1634145</v>
      </c>
      <c r="HX85" s="889">
        <v>-197252</v>
      </c>
      <c r="HY85" s="889">
        <v>-19378</v>
      </c>
      <c r="HZ85" s="889">
        <v>-216630</v>
      </c>
      <c r="IA85" s="889">
        <v>-5717971</v>
      </c>
      <c r="IB85" s="889">
        <v>-3813</v>
      </c>
      <c r="IC85" s="889">
        <v>-5721784</v>
      </c>
      <c r="ID85" s="889">
        <v>-6874</v>
      </c>
      <c r="IE85" s="889">
        <v>0</v>
      </c>
      <c r="IF85" s="889">
        <v>-6874</v>
      </c>
      <c r="IG85" s="889">
        <v>-15631442</v>
      </c>
      <c r="IH85" s="889">
        <v>-65261</v>
      </c>
      <c r="II85" s="889">
        <v>-15696703</v>
      </c>
      <c r="IJ85" s="889">
        <v>26327012</v>
      </c>
      <c r="IK85" s="889">
        <v>23136</v>
      </c>
      <c r="IL85" s="889">
        <v>26350148</v>
      </c>
      <c r="IM85" s="884" t="s">
        <v>684</v>
      </c>
      <c r="IN85" s="884" t="s">
        <v>683</v>
      </c>
      <c r="IO85" s="884" t="s">
        <v>1672</v>
      </c>
      <c r="IP85" s="884" t="s">
        <v>2346</v>
      </c>
      <c r="IQ85" s="884" t="s">
        <v>2432</v>
      </c>
    </row>
    <row r="86" spans="1:251" x14ac:dyDescent="0.2">
      <c r="A86" s="884" t="s">
        <v>3311</v>
      </c>
      <c r="B86" s="884" t="s">
        <v>230</v>
      </c>
      <c r="C86" s="884" t="s">
        <v>229</v>
      </c>
      <c r="D86" s="889">
        <v>58654373</v>
      </c>
      <c r="E86" s="889">
        <v>0</v>
      </c>
      <c r="F86" s="889">
        <v>58654373</v>
      </c>
      <c r="G86" s="889">
        <v>-777792</v>
      </c>
      <c r="H86" s="889">
        <v>0</v>
      </c>
      <c r="I86" s="889">
        <v>-777792</v>
      </c>
      <c r="J86" s="889">
        <v>0</v>
      </c>
      <c r="K86" s="889">
        <v>0</v>
      </c>
      <c r="L86" s="889">
        <v>0</v>
      </c>
      <c r="M86" s="889">
        <v>140892</v>
      </c>
      <c r="N86" s="889">
        <v>0</v>
      </c>
      <c r="O86" s="889">
        <v>140892</v>
      </c>
      <c r="P86" s="889">
        <v>0</v>
      </c>
      <c r="Q86" s="889">
        <v>0</v>
      </c>
      <c r="R86" s="889">
        <v>0</v>
      </c>
      <c r="S86" s="889">
        <v>32613</v>
      </c>
      <c r="T86" s="889">
        <v>0</v>
      </c>
      <c r="U86" s="889">
        <v>32613</v>
      </c>
      <c r="V86" s="889">
        <v>173505</v>
      </c>
      <c r="W86" s="889">
        <v>0</v>
      </c>
      <c r="X86" s="889">
        <v>173505</v>
      </c>
      <c r="Y86" s="889">
        <v>-6572259</v>
      </c>
      <c r="Z86" s="889">
        <v>0</v>
      </c>
      <c r="AA86" s="889">
        <v>-6572259</v>
      </c>
      <c r="AB86" s="889">
        <v>0</v>
      </c>
      <c r="AC86" s="889">
        <v>0</v>
      </c>
      <c r="AD86" s="889">
        <v>0</v>
      </c>
      <c r="AE86" s="889">
        <v>-261874</v>
      </c>
      <c r="AF86" s="889">
        <v>0</v>
      </c>
      <c r="AG86" s="889">
        <v>-261874</v>
      </c>
      <c r="AH86" s="889">
        <v>0</v>
      </c>
      <c r="AI86" s="889">
        <v>0</v>
      </c>
      <c r="AJ86" s="889">
        <v>0</v>
      </c>
      <c r="AK86" s="889">
        <v>0</v>
      </c>
      <c r="AL86" s="889">
        <v>0</v>
      </c>
      <c r="AM86" s="889">
        <v>0</v>
      </c>
      <c r="AN86" s="889">
        <v>0</v>
      </c>
      <c r="AO86" s="889">
        <v>0</v>
      </c>
      <c r="AP86" s="889">
        <v>0</v>
      </c>
      <c r="AQ86" s="889">
        <v>0</v>
      </c>
      <c r="AR86" s="889">
        <v>0</v>
      </c>
      <c r="AS86" s="889">
        <v>0</v>
      </c>
      <c r="AT86" s="889">
        <v>-261874</v>
      </c>
      <c r="AU86" s="889">
        <v>0</v>
      </c>
      <c r="AV86" s="889">
        <v>-261874</v>
      </c>
      <c r="AW86" s="889">
        <v>0</v>
      </c>
      <c r="AX86" s="889">
        <v>0</v>
      </c>
      <c r="AY86" s="889">
        <v>0</v>
      </c>
      <c r="AZ86" s="889">
        <v>934119</v>
      </c>
      <c r="BA86" s="889">
        <v>0</v>
      </c>
      <c r="BB86" s="889">
        <v>934119</v>
      </c>
      <c r="BC86" s="889">
        <v>-17243</v>
      </c>
      <c r="BD86" s="889">
        <v>0</v>
      </c>
      <c r="BE86" s="889">
        <v>-17243</v>
      </c>
      <c r="BF86" s="889">
        <v>-4989365</v>
      </c>
      <c r="BG86" s="889">
        <v>0</v>
      </c>
      <c r="BH86" s="889">
        <v>-4989365</v>
      </c>
      <c r="BI86" s="889">
        <v>-66495</v>
      </c>
      <c r="BJ86" s="889">
        <v>0</v>
      </c>
      <c r="BK86" s="889">
        <v>-66495</v>
      </c>
      <c r="BL86" s="889">
        <v>-82330</v>
      </c>
      <c r="BM86" s="889">
        <v>0</v>
      </c>
      <c r="BN86" s="889">
        <v>-82330</v>
      </c>
      <c r="BO86" s="889">
        <v>2999</v>
      </c>
      <c r="BP86" s="889">
        <v>0</v>
      </c>
      <c r="BQ86" s="889">
        <v>2999</v>
      </c>
      <c r="BR86" s="889">
        <v>-33735</v>
      </c>
      <c r="BS86" s="889">
        <v>0</v>
      </c>
      <c r="BT86" s="889">
        <v>-33735</v>
      </c>
      <c r="BU86" s="889">
        <v>-1497</v>
      </c>
      <c r="BV86" s="889">
        <v>0</v>
      </c>
      <c r="BW86" s="889">
        <v>-1497</v>
      </c>
      <c r="BX86" s="889">
        <v>0</v>
      </c>
      <c r="BY86" s="889">
        <v>0</v>
      </c>
      <c r="BZ86" s="889">
        <v>0</v>
      </c>
      <c r="CA86" s="889">
        <v>-18048</v>
      </c>
      <c r="CB86" s="889">
        <v>0</v>
      </c>
      <c r="CC86" s="889">
        <v>-18048</v>
      </c>
      <c r="CD86" s="889">
        <v>-907</v>
      </c>
      <c r="CE86" s="889">
        <v>0</v>
      </c>
      <c r="CF86" s="889">
        <v>-907</v>
      </c>
      <c r="CG86" s="889">
        <v>-11106635</v>
      </c>
      <c r="CH86" s="889">
        <v>0</v>
      </c>
      <c r="CI86" s="889">
        <v>-11106635</v>
      </c>
      <c r="CJ86" s="889">
        <v>0</v>
      </c>
      <c r="CK86" s="889">
        <v>0</v>
      </c>
      <c r="CL86" s="889">
        <v>0</v>
      </c>
      <c r="CM86" s="889">
        <v>0</v>
      </c>
      <c r="CN86" s="889">
        <v>0</v>
      </c>
      <c r="CO86" s="889">
        <v>0</v>
      </c>
      <c r="CP86" s="889">
        <v>-1416285</v>
      </c>
      <c r="CQ86" s="889">
        <v>0</v>
      </c>
      <c r="CR86" s="889">
        <v>-1416285</v>
      </c>
      <c r="CS86" s="889">
        <v>-69777</v>
      </c>
      <c r="CT86" s="889">
        <v>0</v>
      </c>
      <c r="CU86" s="889">
        <v>-69777</v>
      </c>
      <c r="CV86" s="889">
        <v>-1486062</v>
      </c>
      <c r="CW86" s="889">
        <v>0</v>
      </c>
      <c r="CX86" s="889">
        <v>-1486062</v>
      </c>
      <c r="CY86" s="889">
        <v>-225410</v>
      </c>
      <c r="CZ86" s="889">
        <v>0</v>
      </c>
      <c r="DA86" s="889">
        <v>-225410</v>
      </c>
      <c r="DB86" s="889">
        <v>-22963</v>
      </c>
      <c r="DC86" s="889">
        <v>0</v>
      </c>
      <c r="DD86" s="889">
        <v>-22963</v>
      </c>
      <c r="DE86" s="889">
        <v>-33918</v>
      </c>
      <c r="DF86" s="889">
        <v>0</v>
      </c>
      <c r="DG86" s="889">
        <v>-33918</v>
      </c>
      <c r="DH86" s="889">
        <v>-1194</v>
      </c>
      <c r="DI86" s="889">
        <v>0</v>
      </c>
      <c r="DJ86" s="889">
        <v>-1194</v>
      </c>
      <c r="DK86" s="889">
        <v>0</v>
      </c>
      <c r="DL86" s="889">
        <v>0</v>
      </c>
      <c r="DM86" s="889">
        <v>0</v>
      </c>
      <c r="DN86" s="889">
        <v>0</v>
      </c>
      <c r="DO86" s="889">
        <v>0</v>
      </c>
      <c r="DP86" s="889">
        <v>0</v>
      </c>
      <c r="DQ86" s="889">
        <v>0</v>
      </c>
      <c r="DR86" s="889">
        <v>0</v>
      </c>
      <c r="DS86" s="889">
        <v>0</v>
      </c>
      <c r="DT86" s="889">
        <v>0</v>
      </c>
      <c r="DU86" s="889">
        <v>0</v>
      </c>
      <c r="DV86" s="889">
        <v>0</v>
      </c>
      <c r="DW86" s="889">
        <v>0</v>
      </c>
      <c r="DX86" s="889">
        <v>0</v>
      </c>
      <c r="DY86" s="889">
        <v>0</v>
      </c>
      <c r="DZ86" s="889">
        <v>0</v>
      </c>
      <c r="EA86" s="889">
        <v>0</v>
      </c>
      <c r="EB86" s="889">
        <v>0</v>
      </c>
      <c r="EC86" s="889">
        <v>0</v>
      </c>
      <c r="ED86" s="889">
        <v>0</v>
      </c>
      <c r="EE86" s="889">
        <v>0</v>
      </c>
      <c r="EF86" s="889">
        <v>0</v>
      </c>
      <c r="EG86" s="889">
        <v>0</v>
      </c>
      <c r="EH86" s="889">
        <v>0</v>
      </c>
      <c r="EI86" s="889">
        <v>0</v>
      </c>
      <c r="EJ86" s="889">
        <v>0</v>
      </c>
      <c r="EK86" s="889">
        <v>0</v>
      </c>
      <c r="EL86" s="889">
        <v>-283485</v>
      </c>
      <c r="EM86" s="889">
        <v>0</v>
      </c>
      <c r="EN86" s="889">
        <v>-283485</v>
      </c>
      <c r="EO86" s="889">
        <v>0</v>
      </c>
      <c r="EP86" s="889">
        <v>0</v>
      </c>
      <c r="EQ86" s="889">
        <v>0</v>
      </c>
      <c r="ER86" s="889">
        <v>0</v>
      </c>
      <c r="ES86" s="889">
        <v>0</v>
      </c>
      <c r="ET86" s="889">
        <v>0</v>
      </c>
      <c r="EU86" s="889">
        <v>0</v>
      </c>
      <c r="EV86" s="889">
        <v>0</v>
      </c>
      <c r="EW86" s="889">
        <v>0</v>
      </c>
      <c r="EX86" s="889">
        <v>0</v>
      </c>
      <c r="EY86" s="889">
        <v>0</v>
      </c>
      <c r="EZ86" s="889">
        <v>0</v>
      </c>
      <c r="FA86" s="889">
        <v>0</v>
      </c>
      <c r="FB86" s="889">
        <v>0</v>
      </c>
      <c r="FC86" s="889">
        <v>0</v>
      </c>
      <c r="FD86" s="889">
        <v>0</v>
      </c>
      <c r="FE86" s="889">
        <v>0</v>
      </c>
      <c r="FF86" s="889">
        <v>0</v>
      </c>
      <c r="FG86" s="889">
        <v>0</v>
      </c>
      <c r="FH86" s="889">
        <v>0</v>
      </c>
      <c r="FI86" s="889">
        <v>0</v>
      </c>
      <c r="FJ86" s="889">
        <v>0</v>
      </c>
      <c r="FK86" s="889">
        <v>0</v>
      </c>
      <c r="FL86" s="889">
        <v>0</v>
      </c>
      <c r="FM86" s="889">
        <v>-33736</v>
      </c>
      <c r="FN86" s="889">
        <v>0</v>
      </c>
      <c r="FO86" s="889">
        <v>-33736</v>
      </c>
      <c r="FP86" s="889">
        <v>-1497</v>
      </c>
      <c r="FQ86" s="889">
        <v>0</v>
      </c>
      <c r="FR86" s="889">
        <v>-1497</v>
      </c>
      <c r="FS86" s="889">
        <v>-1500</v>
      </c>
      <c r="FT86" s="889">
        <v>0</v>
      </c>
      <c r="FU86" s="889">
        <v>-1500</v>
      </c>
      <c r="FV86" s="889">
        <v>0</v>
      </c>
      <c r="FW86" s="889">
        <v>0</v>
      </c>
      <c r="FX86" s="889">
        <v>0</v>
      </c>
      <c r="FY86" s="889">
        <v>-57726</v>
      </c>
      <c r="FZ86" s="889">
        <v>0</v>
      </c>
      <c r="GA86" s="889">
        <v>-57726</v>
      </c>
      <c r="GB86" s="889">
        <v>-27909</v>
      </c>
      <c r="GC86" s="889">
        <v>0</v>
      </c>
      <c r="GD86" s="889">
        <v>-27909</v>
      </c>
      <c r="GE86" s="889">
        <v>0</v>
      </c>
      <c r="GF86" s="889">
        <v>0</v>
      </c>
      <c r="GG86" s="889">
        <v>0</v>
      </c>
      <c r="GH86" s="889">
        <v>170</v>
      </c>
      <c r="GI86" s="889">
        <v>0</v>
      </c>
      <c r="GJ86" s="889">
        <v>170</v>
      </c>
      <c r="GK86" s="889">
        <v>-3265935</v>
      </c>
      <c r="GL86" s="889">
        <v>0</v>
      </c>
      <c r="GM86" s="889">
        <v>-3265935</v>
      </c>
      <c r="GN86" s="889">
        <v>160538</v>
      </c>
      <c r="GO86" s="889">
        <v>0</v>
      </c>
      <c r="GP86" s="889">
        <v>160538</v>
      </c>
      <c r="GQ86" s="889">
        <v>4789</v>
      </c>
      <c r="GR86" s="889">
        <v>0</v>
      </c>
      <c r="GS86" s="889">
        <v>4789</v>
      </c>
      <c r="GT86" s="889">
        <v>-2371531</v>
      </c>
      <c r="GU86" s="889">
        <v>0</v>
      </c>
      <c r="GV86" s="889">
        <v>-2371531</v>
      </c>
      <c r="GW86" s="889">
        <v>0</v>
      </c>
      <c r="GX86" s="889">
        <v>0</v>
      </c>
      <c r="GY86" s="889">
        <v>0</v>
      </c>
      <c r="GZ86" s="889">
        <v>-5594337</v>
      </c>
      <c r="HA86" s="889">
        <v>0</v>
      </c>
      <c r="HB86" s="889">
        <v>-5594337</v>
      </c>
      <c r="HC86" s="889">
        <v>0</v>
      </c>
      <c r="HD86" s="889">
        <v>0</v>
      </c>
      <c r="HE86" s="889">
        <v>0</v>
      </c>
      <c r="HF86" s="889">
        <v>0</v>
      </c>
      <c r="HG86" s="889">
        <v>0</v>
      </c>
      <c r="HH86" s="889">
        <v>0</v>
      </c>
      <c r="HI86" s="889">
        <v>0</v>
      </c>
      <c r="HJ86" s="889">
        <v>0</v>
      </c>
      <c r="HK86" s="889">
        <v>0</v>
      </c>
      <c r="HL86" s="889">
        <v>57876581</v>
      </c>
      <c r="HM86" s="889">
        <v>0</v>
      </c>
      <c r="HN86" s="889">
        <v>57876581</v>
      </c>
      <c r="HO86" s="889">
        <v>173505</v>
      </c>
      <c r="HP86" s="889">
        <v>0</v>
      </c>
      <c r="HQ86" s="889">
        <v>173505</v>
      </c>
      <c r="HR86" s="889">
        <v>-11106635</v>
      </c>
      <c r="HS86" s="889">
        <v>0</v>
      </c>
      <c r="HT86" s="889">
        <v>-11106635</v>
      </c>
      <c r="HU86" s="889">
        <v>-1486062</v>
      </c>
      <c r="HV86" s="889">
        <v>0</v>
      </c>
      <c r="HW86" s="889">
        <v>-1486062</v>
      </c>
      <c r="HX86" s="889">
        <v>-283485</v>
      </c>
      <c r="HY86" s="889">
        <v>0</v>
      </c>
      <c r="HZ86" s="889">
        <v>-283485</v>
      </c>
      <c r="IA86" s="889">
        <v>-5594337</v>
      </c>
      <c r="IB86" s="889">
        <v>0</v>
      </c>
      <c r="IC86" s="889">
        <v>-5594337</v>
      </c>
      <c r="ID86" s="889">
        <v>0</v>
      </c>
      <c r="IE86" s="889">
        <v>0</v>
      </c>
      <c r="IF86" s="889">
        <v>0</v>
      </c>
      <c r="IG86" s="889">
        <v>-18297014</v>
      </c>
      <c r="IH86" s="889">
        <v>0</v>
      </c>
      <c r="II86" s="889">
        <v>-18297014</v>
      </c>
      <c r="IJ86" s="889">
        <v>39579567</v>
      </c>
      <c r="IK86" s="889">
        <v>0</v>
      </c>
      <c r="IL86" s="889">
        <v>39579567</v>
      </c>
      <c r="IM86" s="884" t="s">
        <v>692</v>
      </c>
      <c r="IN86" s="884" t="s">
        <v>676</v>
      </c>
      <c r="IO86" s="884" t="s">
        <v>1672</v>
      </c>
      <c r="IP86" s="884" t="s">
        <v>2345</v>
      </c>
      <c r="IQ86" s="884" t="s">
        <v>2433</v>
      </c>
    </row>
    <row r="87" spans="1:251" x14ac:dyDescent="0.2">
      <c r="A87" s="884" t="s">
        <v>3311</v>
      </c>
      <c r="B87" s="884" t="s">
        <v>232</v>
      </c>
      <c r="C87" s="884" t="s">
        <v>231</v>
      </c>
      <c r="D87" s="889">
        <v>54248305</v>
      </c>
      <c r="E87" s="889">
        <v>0</v>
      </c>
      <c r="F87" s="889">
        <v>54248305</v>
      </c>
      <c r="G87" s="889">
        <v>2124431</v>
      </c>
      <c r="H87" s="889">
        <v>0</v>
      </c>
      <c r="I87" s="889">
        <v>2124431</v>
      </c>
      <c r="J87" s="889">
        <v>0</v>
      </c>
      <c r="K87" s="889">
        <v>0</v>
      </c>
      <c r="L87" s="889">
        <v>0</v>
      </c>
      <c r="M87" s="889">
        <v>85715</v>
      </c>
      <c r="N87" s="889">
        <v>0</v>
      </c>
      <c r="O87" s="889">
        <v>85715</v>
      </c>
      <c r="P87" s="889">
        <v>0</v>
      </c>
      <c r="Q87" s="889">
        <v>0</v>
      </c>
      <c r="R87" s="889">
        <v>0</v>
      </c>
      <c r="S87" s="889">
        <v>118273</v>
      </c>
      <c r="T87" s="889">
        <v>0</v>
      </c>
      <c r="U87" s="889">
        <v>118273</v>
      </c>
      <c r="V87" s="889">
        <v>203988</v>
      </c>
      <c r="W87" s="889">
        <v>0</v>
      </c>
      <c r="X87" s="889">
        <v>203988</v>
      </c>
      <c r="Y87" s="889">
        <v>-8019663</v>
      </c>
      <c r="Z87" s="889">
        <v>0</v>
      </c>
      <c r="AA87" s="889">
        <v>-8019663</v>
      </c>
      <c r="AB87" s="889">
        <v>0</v>
      </c>
      <c r="AC87" s="889">
        <v>0</v>
      </c>
      <c r="AD87" s="889">
        <v>0</v>
      </c>
      <c r="AE87" s="889">
        <v>-223248</v>
      </c>
      <c r="AF87" s="889">
        <v>0</v>
      </c>
      <c r="AG87" s="889">
        <v>-223248</v>
      </c>
      <c r="AH87" s="889">
        <v>0</v>
      </c>
      <c r="AI87" s="889">
        <v>0</v>
      </c>
      <c r="AJ87" s="889">
        <v>0</v>
      </c>
      <c r="AK87" s="889">
        <v>0</v>
      </c>
      <c r="AL87" s="889">
        <v>0</v>
      </c>
      <c r="AM87" s="889">
        <v>0</v>
      </c>
      <c r="AN87" s="889">
        <v>-431</v>
      </c>
      <c r="AO87" s="889">
        <v>0</v>
      </c>
      <c r="AP87" s="889">
        <v>-431</v>
      </c>
      <c r="AQ87" s="889">
        <v>0</v>
      </c>
      <c r="AR87" s="889">
        <v>0</v>
      </c>
      <c r="AS87" s="889">
        <v>0</v>
      </c>
      <c r="AT87" s="889">
        <v>-222817</v>
      </c>
      <c r="AU87" s="889">
        <v>0</v>
      </c>
      <c r="AV87" s="889">
        <v>-222817</v>
      </c>
      <c r="AW87" s="889">
        <v>0</v>
      </c>
      <c r="AX87" s="889">
        <v>0</v>
      </c>
      <c r="AY87" s="889">
        <v>0</v>
      </c>
      <c r="AZ87" s="889">
        <v>802459</v>
      </c>
      <c r="BA87" s="889">
        <v>0</v>
      </c>
      <c r="BB87" s="889">
        <v>802459</v>
      </c>
      <c r="BC87" s="889">
        <v>52418</v>
      </c>
      <c r="BD87" s="889">
        <v>0</v>
      </c>
      <c r="BE87" s="889">
        <v>52418</v>
      </c>
      <c r="BF87" s="889">
        <v>-3035774</v>
      </c>
      <c r="BG87" s="889">
        <v>0</v>
      </c>
      <c r="BH87" s="889">
        <v>-3035774</v>
      </c>
      <c r="BI87" s="889">
        <v>-59798</v>
      </c>
      <c r="BJ87" s="889">
        <v>0</v>
      </c>
      <c r="BK87" s="889">
        <v>-59798</v>
      </c>
      <c r="BL87" s="889">
        <v>-89631</v>
      </c>
      <c r="BM87" s="889">
        <v>0</v>
      </c>
      <c r="BN87" s="889">
        <v>-89631</v>
      </c>
      <c r="BO87" s="889">
        <v>-68</v>
      </c>
      <c r="BP87" s="889">
        <v>0</v>
      </c>
      <c r="BQ87" s="889">
        <v>-68</v>
      </c>
      <c r="BR87" s="889">
        <v>-82035</v>
      </c>
      <c r="BS87" s="889">
        <v>0</v>
      </c>
      <c r="BT87" s="889">
        <v>-82035</v>
      </c>
      <c r="BU87" s="889">
        <v>864</v>
      </c>
      <c r="BV87" s="889">
        <v>0</v>
      </c>
      <c r="BW87" s="889">
        <v>864</v>
      </c>
      <c r="BX87" s="889">
        <v>0</v>
      </c>
      <c r="BY87" s="889">
        <v>0</v>
      </c>
      <c r="BZ87" s="889">
        <v>0</v>
      </c>
      <c r="CA87" s="889">
        <v>-42814</v>
      </c>
      <c r="CB87" s="889">
        <v>0</v>
      </c>
      <c r="CC87" s="889">
        <v>-42814</v>
      </c>
      <c r="CD87" s="889">
        <v>0</v>
      </c>
      <c r="CE87" s="889">
        <v>0</v>
      </c>
      <c r="CF87" s="889">
        <v>0</v>
      </c>
      <c r="CG87" s="889">
        <v>-10697290</v>
      </c>
      <c r="CH87" s="889">
        <v>0</v>
      </c>
      <c r="CI87" s="889">
        <v>-10697290</v>
      </c>
      <c r="CJ87" s="889">
        <v>-16355</v>
      </c>
      <c r="CK87" s="889">
        <v>0</v>
      </c>
      <c r="CL87" s="889">
        <v>-16355</v>
      </c>
      <c r="CM87" s="889">
        <v>-14984</v>
      </c>
      <c r="CN87" s="889">
        <v>0</v>
      </c>
      <c r="CO87" s="889">
        <v>-14984</v>
      </c>
      <c r="CP87" s="889">
        <v>-644933</v>
      </c>
      <c r="CQ87" s="889">
        <v>0</v>
      </c>
      <c r="CR87" s="889">
        <v>-644933</v>
      </c>
      <c r="CS87" s="889">
        <v>-3899</v>
      </c>
      <c r="CT87" s="889">
        <v>0</v>
      </c>
      <c r="CU87" s="889">
        <v>-3899</v>
      </c>
      <c r="CV87" s="889">
        <v>-680171</v>
      </c>
      <c r="CW87" s="889">
        <v>0</v>
      </c>
      <c r="CX87" s="889">
        <v>-680171</v>
      </c>
      <c r="CY87" s="889">
        <v>-78514</v>
      </c>
      <c r="CZ87" s="889">
        <v>0</v>
      </c>
      <c r="DA87" s="889">
        <v>-78514</v>
      </c>
      <c r="DB87" s="889">
        <v>-362</v>
      </c>
      <c r="DC87" s="889">
        <v>0</v>
      </c>
      <c r="DD87" s="889">
        <v>-362</v>
      </c>
      <c r="DE87" s="889">
        <v>0</v>
      </c>
      <c r="DF87" s="889">
        <v>0</v>
      </c>
      <c r="DG87" s="889">
        <v>0</v>
      </c>
      <c r="DH87" s="889">
        <v>0</v>
      </c>
      <c r="DI87" s="889">
        <v>0</v>
      </c>
      <c r="DJ87" s="889">
        <v>0</v>
      </c>
      <c r="DK87" s="889">
        <v>-7869</v>
      </c>
      <c r="DL87" s="889">
        <v>0</v>
      </c>
      <c r="DM87" s="889">
        <v>-7869</v>
      </c>
      <c r="DN87" s="889">
        <v>0</v>
      </c>
      <c r="DO87" s="889">
        <v>0</v>
      </c>
      <c r="DP87" s="889">
        <v>0</v>
      </c>
      <c r="DQ87" s="889">
        <v>0</v>
      </c>
      <c r="DR87" s="889">
        <v>0</v>
      </c>
      <c r="DS87" s="889">
        <v>0</v>
      </c>
      <c r="DT87" s="889">
        <v>0</v>
      </c>
      <c r="DU87" s="889">
        <v>0</v>
      </c>
      <c r="DV87" s="889">
        <v>0</v>
      </c>
      <c r="DW87" s="889">
        <v>0</v>
      </c>
      <c r="DX87" s="889">
        <v>0</v>
      </c>
      <c r="DY87" s="889">
        <v>0</v>
      </c>
      <c r="DZ87" s="889">
        <v>0</v>
      </c>
      <c r="EA87" s="889">
        <v>0</v>
      </c>
      <c r="EB87" s="889">
        <v>0</v>
      </c>
      <c r="EC87" s="889">
        <v>0</v>
      </c>
      <c r="ED87" s="889">
        <v>0</v>
      </c>
      <c r="EE87" s="889">
        <v>0</v>
      </c>
      <c r="EF87" s="889">
        <v>0</v>
      </c>
      <c r="EG87" s="889">
        <v>0</v>
      </c>
      <c r="EH87" s="889">
        <v>0</v>
      </c>
      <c r="EI87" s="889">
        <v>0</v>
      </c>
      <c r="EJ87" s="889">
        <v>0</v>
      </c>
      <c r="EK87" s="889">
        <v>0</v>
      </c>
      <c r="EL87" s="889">
        <v>-86745</v>
      </c>
      <c r="EM87" s="889">
        <v>0</v>
      </c>
      <c r="EN87" s="889">
        <v>-86745</v>
      </c>
      <c r="EO87" s="889">
        <v>0</v>
      </c>
      <c r="EP87" s="889">
        <v>0</v>
      </c>
      <c r="EQ87" s="889">
        <v>0</v>
      </c>
      <c r="ER87" s="889">
        <v>0</v>
      </c>
      <c r="ES87" s="889">
        <v>0</v>
      </c>
      <c r="ET87" s="889">
        <v>0</v>
      </c>
      <c r="EU87" s="889">
        <v>0</v>
      </c>
      <c r="EV87" s="889">
        <v>0</v>
      </c>
      <c r="EW87" s="889">
        <v>0</v>
      </c>
      <c r="EX87" s="889">
        <v>0</v>
      </c>
      <c r="EY87" s="889">
        <v>0</v>
      </c>
      <c r="EZ87" s="889">
        <v>0</v>
      </c>
      <c r="FA87" s="889">
        <v>0</v>
      </c>
      <c r="FB87" s="889">
        <v>0</v>
      </c>
      <c r="FC87" s="889">
        <v>0</v>
      </c>
      <c r="FD87" s="889">
        <v>0</v>
      </c>
      <c r="FE87" s="889">
        <v>0</v>
      </c>
      <c r="FF87" s="889">
        <v>0</v>
      </c>
      <c r="FG87" s="889">
        <v>0</v>
      </c>
      <c r="FH87" s="889">
        <v>0</v>
      </c>
      <c r="FI87" s="889">
        <v>0</v>
      </c>
      <c r="FJ87" s="889">
        <v>0</v>
      </c>
      <c r="FK87" s="889">
        <v>0</v>
      </c>
      <c r="FL87" s="889">
        <v>0</v>
      </c>
      <c r="FM87" s="889">
        <v>-82035</v>
      </c>
      <c r="FN87" s="889">
        <v>0</v>
      </c>
      <c r="FO87" s="889">
        <v>-82035</v>
      </c>
      <c r="FP87" s="889">
        <v>864</v>
      </c>
      <c r="FQ87" s="889">
        <v>0</v>
      </c>
      <c r="FR87" s="889">
        <v>864</v>
      </c>
      <c r="FS87" s="889">
        <v>0</v>
      </c>
      <c r="FT87" s="889">
        <v>0</v>
      </c>
      <c r="FU87" s="889">
        <v>0</v>
      </c>
      <c r="FV87" s="889">
        <v>0</v>
      </c>
      <c r="FW87" s="889">
        <v>0</v>
      </c>
      <c r="FX87" s="889">
        <v>0</v>
      </c>
      <c r="FY87" s="889">
        <v>0</v>
      </c>
      <c r="FZ87" s="889">
        <v>0</v>
      </c>
      <c r="GA87" s="889">
        <v>0</v>
      </c>
      <c r="GB87" s="889">
        <v>-404</v>
      </c>
      <c r="GC87" s="889">
        <v>0</v>
      </c>
      <c r="GD87" s="889">
        <v>-404</v>
      </c>
      <c r="GE87" s="889">
        <v>757</v>
      </c>
      <c r="GF87" s="889">
        <v>0</v>
      </c>
      <c r="GG87" s="889">
        <v>757</v>
      </c>
      <c r="GH87" s="889">
        <v>0</v>
      </c>
      <c r="GI87" s="889">
        <v>0</v>
      </c>
      <c r="GJ87" s="889">
        <v>0</v>
      </c>
      <c r="GK87" s="889">
        <v>-5580399</v>
      </c>
      <c r="GL87" s="889">
        <v>0</v>
      </c>
      <c r="GM87" s="889">
        <v>-5580399</v>
      </c>
      <c r="GN87" s="889">
        <v>-232363</v>
      </c>
      <c r="GO87" s="889">
        <v>0</v>
      </c>
      <c r="GP87" s="889">
        <v>-232363</v>
      </c>
      <c r="GQ87" s="889">
        <v>4288</v>
      </c>
      <c r="GR87" s="889">
        <v>0</v>
      </c>
      <c r="GS87" s="889">
        <v>4288</v>
      </c>
      <c r="GT87" s="889">
        <v>-1449734</v>
      </c>
      <c r="GU87" s="889">
        <v>0</v>
      </c>
      <c r="GV87" s="889">
        <v>-1449734</v>
      </c>
      <c r="GW87" s="889">
        <v>0</v>
      </c>
      <c r="GX87" s="889">
        <v>0</v>
      </c>
      <c r="GY87" s="889">
        <v>0</v>
      </c>
      <c r="GZ87" s="889">
        <v>-7339026</v>
      </c>
      <c r="HA87" s="889">
        <v>0</v>
      </c>
      <c r="HB87" s="889">
        <v>-7339026</v>
      </c>
      <c r="HC87" s="889">
        <v>0</v>
      </c>
      <c r="HD87" s="889">
        <v>0</v>
      </c>
      <c r="HE87" s="889">
        <v>0</v>
      </c>
      <c r="HF87" s="889">
        <v>0</v>
      </c>
      <c r="HG87" s="889">
        <v>0</v>
      </c>
      <c r="HH87" s="889">
        <v>0</v>
      </c>
      <c r="HI87" s="889">
        <v>0</v>
      </c>
      <c r="HJ87" s="889">
        <v>0</v>
      </c>
      <c r="HK87" s="889">
        <v>0</v>
      </c>
      <c r="HL87" s="889">
        <v>56372736</v>
      </c>
      <c r="HM87" s="889">
        <v>0</v>
      </c>
      <c r="HN87" s="889">
        <v>56372736</v>
      </c>
      <c r="HO87" s="889">
        <v>203988</v>
      </c>
      <c r="HP87" s="889">
        <v>0</v>
      </c>
      <c r="HQ87" s="889">
        <v>203988</v>
      </c>
      <c r="HR87" s="889">
        <v>-10697290</v>
      </c>
      <c r="HS87" s="889">
        <v>0</v>
      </c>
      <c r="HT87" s="889">
        <v>-10697290</v>
      </c>
      <c r="HU87" s="889">
        <v>-680171</v>
      </c>
      <c r="HV87" s="889">
        <v>0</v>
      </c>
      <c r="HW87" s="889">
        <v>-680171</v>
      </c>
      <c r="HX87" s="889">
        <v>-86745</v>
      </c>
      <c r="HY87" s="889">
        <v>0</v>
      </c>
      <c r="HZ87" s="889">
        <v>-86745</v>
      </c>
      <c r="IA87" s="889">
        <v>-7339026</v>
      </c>
      <c r="IB87" s="889">
        <v>0</v>
      </c>
      <c r="IC87" s="889">
        <v>-7339026</v>
      </c>
      <c r="ID87" s="889">
        <v>0</v>
      </c>
      <c r="IE87" s="889">
        <v>0</v>
      </c>
      <c r="IF87" s="889">
        <v>0</v>
      </c>
      <c r="IG87" s="889">
        <v>-18599244</v>
      </c>
      <c r="IH87" s="889">
        <v>0</v>
      </c>
      <c r="II87" s="889">
        <v>-18599244</v>
      </c>
      <c r="IJ87" s="889">
        <v>37773492</v>
      </c>
      <c r="IK87" s="889">
        <v>0</v>
      </c>
      <c r="IL87" s="889">
        <v>37773492</v>
      </c>
      <c r="IM87" s="884" t="s">
        <v>690</v>
      </c>
      <c r="IN87" s="884" t="s">
        <v>676</v>
      </c>
      <c r="IO87" s="884" t="s">
        <v>1672</v>
      </c>
      <c r="IP87" s="884" t="s">
        <v>2347</v>
      </c>
      <c r="IQ87" s="884" t="s">
        <v>2434</v>
      </c>
    </row>
    <row r="88" spans="1:251" x14ac:dyDescent="0.2">
      <c r="A88" s="884" t="s">
        <v>3311</v>
      </c>
      <c r="B88" s="884" t="s">
        <v>234</v>
      </c>
      <c r="C88" s="884" t="s">
        <v>233</v>
      </c>
      <c r="D88" s="889">
        <v>130228110</v>
      </c>
      <c r="E88" s="889">
        <v>1037846</v>
      </c>
      <c r="F88" s="889">
        <v>131265956</v>
      </c>
      <c r="G88" s="889">
        <v>-1128058</v>
      </c>
      <c r="H88" s="889">
        <v>458863</v>
      </c>
      <c r="I88" s="889">
        <v>-669195</v>
      </c>
      <c r="J88" s="889">
        <v>0</v>
      </c>
      <c r="K88" s="889">
        <v>0</v>
      </c>
      <c r="L88" s="889">
        <v>0</v>
      </c>
      <c r="M88" s="889">
        <v>93289</v>
      </c>
      <c r="N88" s="889">
        <v>0</v>
      </c>
      <c r="O88" s="889">
        <v>93289</v>
      </c>
      <c r="P88" s="889">
        <v>0</v>
      </c>
      <c r="Q88" s="889">
        <v>0</v>
      </c>
      <c r="R88" s="889">
        <v>0</v>
      </c>
      <c r="S88" s="889">
        <v>-1068842</v>
      </c>
      <c r="T88" s="889">
        <v>0</v>
      </c>
      <c r="U88" s="889">
        <v>-1068842</v>
      </c>
      <c r="V88" s="889">
        <v>-975553</v>
      </c>
      <c r="W88" s="889">
        <v>0</v>
      </c>
      <c r="X88" s="889">
        <v>-975553</v>
      </c>
      <c r="Y88" s="889">
        <v>-15695342</v>
      </c>
      <c r="Z88" s="889">
        <v>-4466</v>
      </c>
      <c r="AA88" s="889">
        <v>-15699808</v>
      </c>
      <c r="AB88" s="889">
        <v>-45226</v>
      </c>
      <c r="AC88" s="889">
        <v>0</v>
      </c>
      <c r="AD88" s="889">
        <v>-45226</v>
      </c>
      <c r="AE88" s="889">
        <v>-551552</v>
      </c>
      <c r="AF88" s="889">
        <v>0</v>
      </c>
      <c r="AG88" s="889">
        <v>-551552</v>
      </c>
      <c r="AH88" s="889">
        <v>0</v>
      </c>
      <c r="AI88" s="889">
        <v>0</v>
      </c>
      <c r="AJ88" s="889">
        <v>0</v>
      </c>
      <c r="AK88" s="889">
        <v>0</v>
      </c>
      <c r="AL88" s="889">
        <v>0</v>
      </c>
      <c r="AM88" s="889">
        <v>0</v>
      </c>
      <c r="AN88" s="889">
        <v>-4163</v>
      </c>
      <c r="AO88" s="889">
        <v>0</v>
      </c>
      <c r="AP88" s="889">
        <v>-4163</v>
      </c>
      <c r="AQ88" s="889">
        <v>0</v>
      </c>
      <c r="AR88" s="889">
        <v>0</v>
      </c>
      <c r="AS88" s="889">
        <v>0</v>
      </c>
      <c r="AT88" s="889">
        <v>-547389</v>
      </c>
      <c r="AU88" s="889">
        <v>0</v>
      </c>
      <c r="AV88" s="889">
        <v>-547389</v>
      </c>
      <c r="AW88" s="889">
        <v>-12155</v>
      </c>
      <c r="AX88" s="889">
        <v>0</v>
      </c>
      <c r="AY88" s="889">
        <v>-12155</v>
      </c>
      <c r="AZ88" s="889">
        <v>2252743</v>
      </c>
      <c r="BA88" s="889">
        <v>25486</v>
      </c>
      <c r="BB88" s="889">
        <v>2278229</v>
      </c>
      <c r="BC88" s="889">
        <v>38674</v>
      </c>
      <c r="BD88" s="889">
        <v>11651</v>
      </c>
      <c r="BE88" s="889">
        <v>50325</v>
      </c>
      <c r="BF88" s="889">
        <v>-4620846</v>
      </c>
      <c r="BG88" s="889">
        <v>0</v>
      </c>
      <c r="BH88" s="889">
        <v>-4620846</v>
      </c>
      <c r="BI88" s="889">
        <v>234170</v>
      </c>
      <c r="BJ88" s="889">
        <v>0</v>
      </c>
      <c r="BK88" s="889">
        <v>234170</v>
      </c>
      <c r="BL88" s="889">
        <v>-113510</v>
      </c>
      <c r="BM88" s="889">
        <v>0</v>
      </c>
      <c r="BN88" s="889">
        <v>-113510</v>
      </c>
      <c r="BO88" s="889">
        <v>0</v>
      </c>
      <c r="BP88" s="889">
        <v>0</v>
      </c>
      <c r="BQ88" s="889">
        <v>0</v>
      </c>
      <c r="BR88" s="889">
        <v>-51444</v>
      </c>
      <c r="BS88" s="889">
        <v>0</v>
      </c>
      <c r="BT88" s="889">
        <v>-51444</v>
      </c>
      <c r="BU88" s="889">
        <v>152</v>
      </c>
      <c r="BV88" s="889">
        <v>0</v>
      </c>
      <c r="BW88" s="889">
        <v>152</v>
      </c>
      <c r="BX88" s="889">
        <v>0</v>
      </c>
      <c r="BY88" s="889">
        <v>0</v>
      </c>
      <c r="BZ88" s="889">
        <v>0</v>
      </c>
      <c r="CA88" s="889">
        <v>-80999</v>
      </c>
      <c r="CB88" s="889">
        <v>0</v>
      </c>
      <c r="CC88" s="889">
        <v>-80999</v>
      </c>
      <c r="CD88" s="889">
        <v>-3533</v>
      </c>
      <c r="CE88" s="889">
        <v>0</v>
      </c>
      <c r="CF88" s="889">
        <v>-3533</v>
      </c>
      <c r="CG88" s="889">
        <v>-18591487</v>
      </c>
      <c r="CH88" s="889">
        <v>32671</v>
      </c>
      <c r="CI88" s="889">
        <v>-18558816</v>
      </c>
      <c r="CJ88" s="889">
        <v>0</v>
      </c>
      <c r="CK88" s="889">
        <v>0</v>
      </c>
      <c r="CL88" s="889">
        <v>0</v>
      </c>
      <c r="CM88" s="889">
        <v>0</v>
      </c>
      <c r="CN88" s="889">
        <v>0</v>
      </c>
      <c r="CO88" s="889">
        <v>0</v>
      </c>
      <c r="CP88" s="889">
        <v>-2097452</v>
      </c>
      <c r="CQ88" s="889">
        <v>-7091</v>
      </c>
      <c r="CR88" s="889">
        <v>-2104543</v>
      </c>
      <c r="CS88" s="889">
        <v>-341522</v>
      </c>
      <c r="CT88" s="889">
        <v>-5531</v>
      </c>
      <c r="CU88" s="889">
        <v>-347053</v>
      </c>
      <c r="CV88" s="889">
        <v>-2438974</v>
      </c>
      <c r="CW88" s="889">
        <v>-12622</v>
      </c>
      <c r="CX88" s="889">
        <v>-2451596</v>
      </c>
      <c r="CY88" s="889">
        <v>-128833</v>
      </c>
      <c r="CZ88" s="889">
        <v>0</v>
      </c>
      <c r="DA88" s="889">
        <v>-128833</v>
      </c>
      <c r="DB88" s="889">
        <v>746</v>
      </c>
      <c r="DC88" s="889">
        <v>0</v>
      </c>
      <c r="DD88" s="889">
        <v>746</v>
      </c>
      <c r="DE88" s="889">
        <v>-405101</v>
      </c>
      <c r="DF88" s="889">
        <v>0</v>
      </c>
      <c r="DG88" s="889">
        <v>-405101</v>
      </c>
      <c r="DH88" s="889">
        <v>-10731</v>
      </c>
      <c r="DI88" s="889">
        <v>0</v>
      </c>
      <c r="DJ88" s="889">
        <v>-10731</v>
      </c>
      <c r="DK88" s="889">
        <v>-21710</v>
      </c>
      <c r="DL88" s="889">
        <v>0</v>
      </c>
      <c r="DM88" s="889">
        <v>-21710</v>
      </c>
      <c r="DN88" s="889">
        <v>0</v>
      </c>
      <c r="DO88" s="889">
        <v>0</v>
      </c>
      <c r="DP88" s="889">
        <v>0</v>
      </c>
      <c r="DQ88" s="889">
        <v>0</v>
      </c>
      <c r="DR88" s="889">
        <v>0</v>
      </c>
      <c r="DS88" s="889">
        <v>0</v>
      </c>
      <c r="DT88" s="889">
        <v>0</v>
      </c>
      <c r="DU88" s="889">
        <v>0</v>
      </c>
      <c r="DV88" s="889">
        <v>0</v>
      </c>
      <c r="DW88" s="889">
        <v>-28423</v>
      </c>
      <c r="DX88" s="889">
        <v>0</v>
      </c>
      <c r="DY88" s="889">
        <v>-28423</v>
      </c>
      <c r="DZ88" s="889">
        <v>1</v>
      </c>
      <c r="EA88" s="889">
        <v>0</v>
      </c>
      <c r="EB88" s="889">
        <v>1</v>
      </c>
      <c r="EC88" s="889">
        <v>-358626</v>
      </c>
      <c r="ED88" s="889">
        <v>0</v>
      </c>
      <c r="EE88" s="889">
        <v>-358626</v>
      </c>
      <c r="EF88" s="889">
        <v>0</v>
      </c>
      <c r="EG88" s="889">
        <v>0</v>
      </c>
      <c r="EH88" s="889">
        <v>0</v>
      </c>
      <c r="EI88" s="889">
        <v>0</v>
      </c>
      <c r="EJ88" s="889">
        <v>-175614</v>
      </c>
      <c r="EK88" s="889">
        <v>0</v>
      </c>
      <c r="EL88" s="889">
        <v>-952677</v>
      </c>
      <c r="EM88" s="889">
        <v>0</v>
      </c>
      <c r="EN88" s="889">
        <v>-952677</v>
      </c>
      <c r="EO88" s="889">
        <v>0</v>
      </c>
      <c r="EP88" s="889">
        <v>0</v>
      </c>
      <c r="EQ88" s="889">
        <v>0</v>
      </c>
      <c r="ER88" s="889">
        <v>0</v>
      </c>
      <c r="ES88" s="889">
        <v>0</v>
      </c>
      <c r="ET88" s="889">
        <v>0</v>
      </c>
      <c r="EU88" s="889">
        <v>1951</v>
      </c>
      <c r="EV88" s="889">
        <v>0</v>
      </c>
      <c r="EW88" s="889">
        <v>1951</v>
      </c>
      <c r="EX88" s="889">
        <v>0</v>
      </c>
      <c r="EY88" s="889">
        <v>0</v>
      </c>
      <c r="EZ88" s="889">
        <v>0</v>
      </c>
      <c r="FA88" s="889">
        <v>0</v>
      </c>
      <c r="FB88" s="889">
        <v>0</v>
      </c>
      <c r="FC88" s="889">
        <v>0</v>
      </c>
      <c r="FD88" s="889">
        <v>0</v>
      </c>
      <c r="FE88" s="889">
        <v>0</v>
      </c>
      <c r="FF88" s="889">
        <v>0</v>
      </c>
      <c r="FG88" s="889">
        <v>0</v>
      </c>
      <c r="FH88" s="889">
        <v>0</v>
      </c>
      <c r="FI88" s="889">
        <v>0</v>
      </c>
      <c r="FJ88" s="889">
        <v>0</v>
      </c>
      <c r="FK88" s="889">
        <v>0</v>
      </c>
      <c r="FL88" s="889">
        <v>0</v>
      </c>
      <c r="FM88" s="889">
        <v>-49444</v>
      </c>
      <c r="FN88" s="889">
        <v>0</v>
      </c>
      <c r="FO88" s="889">
        <v>-49444</v>
      </c>
      <c r="FP88" s="889">
        <v>153</v>
      </c>
      <c r="FQ88" s="889">
        <v>0</v>
      </c>
      <c r="FR88" s="889">
        <v>153</v>
      </c>
      <c r="FS88" s="889">
        <v>-1500</v>
      </c>
      <c r="FT88" s="889">
        <v>0</v>
      </c>
      <c r="FU88" s="889">
        <v>-1500</v>
      </c>
      <c r="FV88" s="889">
        <v>0</v>
      </c>
      <c r="FW88" s="889">
        <v>0</v>
      </c>
      <c r="FX88" s="889">
        <v>0</v>
      </c>
      <c r="FY88" s="889">
        <v>-246962</v>
      </c>
      <c r="FZ88" s="889">
        <v>0</v>
      </c>
      <c r="GA88" s="889">
        <v>-246962</v>
      </c>
      <c r="GB88" s="889">
        <v>1954</v>
      </c>
      <c r="GC88" s="889">
        <v>0</v>
      </c>
      <c r="GD88" s="889">
        <v>1954</v>
      </c>
      <c r="GE88" s="889">
        <v>0</v>
      </c>
      <c r="GF88" s="889">
        <v>0</v>
      </c>
      <c r="GG88" s="889">
        <v>0</v>
      </c>
      <c r="GH88" s="889">
        <v>170</v>
      </c>
      <c r="GI88" s="889">
        <v>0</v>
      </c>
      <c r="GJ88" s="889">
        <v>170</v>
      </c>
      <c r="GK88" s="889">
        <v>-8098017</v>
      </c>
      <c r="GL88" s="889">
        <v>0</v>
      </c>
      <c r="GM88" s="889">
        <v>-8098017</v>
      </c>
      <c r="GN88" s="889">
        <v>797344</v>
      </c>
      <c r="GO88" s="889">
        <v>0</v>
      </c>
      <c r="GP88" s="889">
        <v>797344</v>
      </c>
      <c r="GQ88" s="889">
        <v>638</v>
      </c>
      <c r="GR88" s="889">
        <v>0</v>
      </c>
      <c r="GS88" s="889">
        <v>638</v>
      </c>
      <c r="GT88" s="889">
        <v>-4482977</v>
      </c>
      <c r="GU88" s="889">
        <v>0</v>
      </c>
      <c r="GV88" s="889">
        <v>-4482977</v>
      </c>
      <c r="GW88" s="889">
        <v>0</v>
      </c>
      <c r="GX88" s="889">
        <v>0</v>
      </c>
      <c r="GY88" s="889">
        <v>0</v>
      </c>
      <c r="GZ88" s="889">
        <v>-12076690</v>
      </c>
      <c r="HA88" s="889">
        <v>0</v>
      </c>
      <c r="HB88" s="889">
        <v>-12076690</v>
      </c>
      <c r="HC88" s="889">
        <v>0</v>
      </c>
      <c r="HD88" s="889">
        <v>0</v>
      </c>
      <c r="HE88" s="889">
        <v>0</v>
      </c>
      <c r="HF88" s="889">
        <v>0</v>
      </c>
      <c r="HG88" s="889">
        <v>0</v>
      </c>
      <c r="HH88" s="889">
        <v>0</v>
      </c>
      <c r="HI88" s="889">
        <v>0</v>
      </c>
      <c r="HJ88" s="889">
        <v>0</v>
      </c>
      <c r="HK88" s="889">
        <v>0</v>
      </c>
      <c r="HL88" s="889">
        <v>129100052</v>
      </c>
      <c r="HM88" s="889">
        <v>1496709</v>
      </c>
      <c r="HN88" s="889">
        <v>130596761</v>
      </c>
      <c r="HO88" s="889">
        <v>-975553</v>
      </c>
      <c r="HP88" s="889">
        <v>0</v>
      </c>
      <c r="HQ88" s="889">
        <v>-975553</v>
      </c>
      <c r="HR88" s="889">
        <v>-18591487</v>
      </c>
      <c r="HS88" s="889">
        <v>32671</v>
      </c>
      <c r="HT88" s="889">
        <v>-18558816</v>
      </c>
      <c r="HU88" s="889">
        <v>-2438974</v>
      </c>
      <c r="HV88" s="889">
        <v>-12622</v>
      </c>
      <c r="HW88" s="889">
        <v>-2451596</v>
      </c>
      <c r="HX88" s="889">
        <v>-952677</v>
      </c>
      <c r="HY88" s="889">
        <v>0</v>
      </c>
      <c r="HZ88" s="889">
        <v>-952677</v>
      </c>
      <c r="IA88" s="889">
        <v>-12076690</v>
      </c>
      <c r="IB88" s="889">
        <v>0</v>
      </c>
      <c r="IC88" s="889">
        <v>-12076690</v>
      </c>
      <c r="ID88" s="889">
        <v>0</v>
      </c>
      <c r="IE88" s="889">
        <v>0</v>
      </c>
      <c r="IF88" s="889">
        <v>0</v>
      </c>
      <c r="IG88" s="889">
        <v>-35035381</v>
      </c>
      <c r="IH88" s="889">
        <v>20049</v>
      </c>
      <c r="II88" s="889">
        <v>-35015332</v>
      </c>
      <c r="IJ88" s="889">
        <v>94064671</v>
      </c>
      <c r="IK88" s="889">
        <v>1516758</v>
      </c>
      <c r="IL88" s="889">
        <v>95581429</v>
      </c>
      <c r="IM88" s="884" t="s">
        <v>669</v>
      </c>
      <c r="IN88" s="884" t="s">
        <v>723</v>
      </c>
      <c r="IO88" s="884" t="s">
        <v>669</v>
      </c>
      <c r="IP88" s="884" t="s">
        <v>2350</v>
      </c>
      <c r="IQ88" s="884" t="s">
        <v>2435</v>
      </c>
    </row>
    <row r="89" spans="1:251" x14ac:dyDescent="0.2">
      <c r="A89" s="884" t="s">
        <v>3311</v>
      </c>
      <c r="B89" s="884" t="s">
        <v>236</v>
      </c>
      <c r="C89" s="884" t="s">
        <v>235</v>
      </c>
      <c r="D89" s="889">
        <v>70042719</v>
      </c>
      <c r="E89" s="889">
        <v>0</v>
      </c>
      <c r="F89" s="889">
        <v>70042719</v>
      </c>
      <c r="G89" s="889">
        <v>-1156826</v>
      </c>
      <c r="H89" s="889">
        <v>0</v>
      </c>
      <c r="I89" s="889">
        <v>-1156826</v>
      </c>
      <c r="J89" s="889">
        <v>0</v>
      </c>
      <c r="K89" s="889">
        <v>0</v>
      </c>
      <c r="L89" s="889">
        <v>0</v>
      </c>
      <c r="M89" s="889">
        <v>55400</v>
      </c>
      <c r="N89" s="889">
        <v>0</v>
      </c>
      <c r="O89" s="889">
        <v>55400</v>
      </c>
      <c r="P89" s="889">
        <v>0</v>
      </c>
      <c r="Q89" s="889">
        <v>0</v>
      </c>
      <c r="R89" s="889">
        <v>0</v>
      </c>
      <c r="S89" s="889">
        <v>186970</v>
      </c>
      <c r="T89" s="889">
        <v>0</v>
      </c>
      <c r="U89" s="889">
        <v>186970</v>
      </c>
      <c r="V89" s="889">
        <v>242370</v>
      </c>
      <c r="W89" s="889">
        <v>0</v>
      </c>
      <c r="X89" s="889">
        <v>242370</v>
      </c>
      <c r="Y89" s="889">
        <v>-5152718</v>
      </c>
      <c r="Z89" s="889">
        <v>0</v>
      </c>
      <c r="AA89" s="889">
        <v>-5152718</v>
      </c>
      <c r="AB89" s="889">
        <v>0</v>
      </c>
      <c r="AC89" s="889">
        <v>0</v>
      </c>
      <c r="AD89" s="889">
        <v>0</v>
      </c>
      <c r="AE89" s="889">
        <v>-70359</v>
      </c>
      <c r="AF89" s="889">
        <v>0</v>
      </c>
      <c r="AG89" s="889">
        <v>-70359</v>
      </c>
      <c r="AH89" s="889">
        <v>0</v>
      </c>
      <c r="AI89" s="889">
        <v>0</v>
      </c>
      <c r="AJ89" s="889">
        <v>0</v>
      </c>
      <c r="AK89" s="889">
        <v>0</v>
      </c>
      <c r="AL89" s="889">
        <v>0</v>
      </c>
      <c r="AM89" s="889">
        <v>0</v>
      </c>
      <c r="AN89" s="889">
        <v>-5849</v>
      </c>
      <c r="AO89" s="889">
        <v>0</v>
      </c>
      <c r="AP89" s="889">
        <v>-5849</v>
      </c>
      <c r="AQ89" s="889">
        <v>0</v>
      </c>
      <c r="AR89" s="889">
        <v>0</v>
      </c>
      <c r="AS89" s="889">
        <v>0</v>
      </c>
      <c r="AT89" s="889">
        <v>-64510</v>
      </c>
      <c r="AU89" s="889">
        <v>0</v>
      </c>
      <c r="AV89" s="889">
        <v>-64510</v>
      </c>
      <c r="AW89" s="889">
        <v>0</v>
      </c>
      <c r="AX89" s="889">
        <v>0</v>
      </c>
      <c r="AY89" s="889">
        <v>0</v>
      </c>
      <c r="AZ89" s="889">
        <v>1380555</v>
      </c>
      <c r="BA89" s="889">
        <v>0</v>
      </c>
      <c r="BB89" s="889">
        <v>1380555</v>
      </c>
      <c r="BC89" s="889">
        <v>-26039</v>
      </c>
      <c r="BD89" s="889">
        <v>0</v>
      </c>
      <c r="BE89" s="889">
        <v>-26039</v>
      </c>
      <c r="BF89" s="889">
        <v>-3237073</v>
      </c>
      <c r="BG89" s="889">
        <v>0</v>
      </c>
      <c r="BH89" s="889">
        <v>-3237073</v>
      </c>
      <c r="BI89" s="889">
        <v>-88431</v>
      </c>
      <c r="BJ89" s="889">
        <v>0</v>
      </c>
      <c r="BK89" s="889">
        <v>-88431</v>
      </c>
      <c r="BL89" s="889">
        <v>-50268</v>
      </c>
      <c r="BM89" s="889">
        <v>0</v>
      </c>
      <c r="BN89" s="889">
        <v>-50268</v>
      </c>
      <c r="BO89" s="889">
        <v>-7659</v>
      </c>
      <c r="BP89" s="889">
        <v>0</v>
      </c>
      <c r="BQ89" s="889">
        <v>-7659</v>
      </c>
      <c r="BR89" s="889">
        <v>0</v>
      </c>
      <c r="BS89" s="889">
        <v>0</v>
      </c>
      <c r="BT89" s="889">
        <v>0</v>
      </c>
      <c r="BU89" s="889">
        <v>0</v>
      </c>
      <c r="BV89" s="889">
        <v>0</v>
      </c>
      <c r="BW89" s="889">
        <v>0</v>
      </c>
      <c r="BX89" s="889">
        <v>0</v>
      </c>
      <c r="BY89" s="889">
        <v>0</v>
      </c>
      <c r="BZ89" s="889">
        <v>0</v>
      </c>
      <c r="CA89" s="889">
        <v>-16492</v>
      </c>
      <c r="CB89" s="889">
        <v>0</v>
      </c>
      <c r="CC89" s="889">
        <v>-16492</v>
      </c>
      <c r="CD89" s="889">
        <v>0</v>
      </c>
      <c r="CE89" s="889">
        <v>0</v>
      </c>
      <c r="CF89" s="889">
        <v>0</v>
      </c>
      <c r="CG89" s="889">
        <v>-7268484</v>
      </c>
      <c r="CH89" s="889">
        <v>0</v>
      </c>
      <c r="CI89" s="889">
        <v>-7268484</v>
      </c>
      <c r="CJ89" s="889">
        <v>0</v>
      </c>
      <c r="CK89" s="889">
        <v>0</v>
      </c>
      <c r="CL89" s="889">
        <v>0</v>
      </c>
      <c r="CM89" s="889">
        <v>0</v>
      </c>
      <c r="CN89" s="889">
        <v>0</v>
      </c>
      <c r="CO89" s="889">
        <v>0</v>
      </c>
      <c r="CP89" s="889">
        <v>-1881081</v>
      </c>
      <c r="CQ89" s="889">
        <v>0</v>
      </c>
      <c r="CR89" s="889">
        <v>-1881081</v>
      </c>
      <c r="CS89" s="889">
        <v>-244611</v>
      </c>
      <c r="CT89" s="889">
        <v>0</v>
      </c>
      <c r="CU89" s="889">
        <v>-244611</v>
      </c>
      <c r="CV89" s="889">
        <v>-2125692</v>
      </c>
      <c r="CW89" s="889">
        <v>0</v>
      </c>
      <c r="CX89" s="889">
        <v>-2125692</v>
      </c>
      <c r="CY89" s="889">
        <v>-70751</v>
      </c>
      <c r="CZ89" s="889">
        <v>0</v>
      </c>
      <c r="DA89" s="889">
        <v>-70751</v>
      </c>
      <c r="DB89" s="889">
        <v>-194164</v>
      </c>
      <c r="DC89" s="889">
        <v>0</v>
      </c>
      <c r="DD89" s="889">
        <v>-194164</v>
      </c>
      <c r="DE89" s="889">
        <v>-21208</v>
      </c>
      <c r="DF89" s="889">
        <v>0</v>
      </c>
      <c r="DG89" s="889">
        <v>-21208</v>
      </c>
      <c r="DH89" s="889">
        <v>-20902</v>
      </c>
      <c r="DI89" s="889">
        <v>0</v>
      </c>
      <c r="DJ89" s="889">
        <v>-20902</v>
      </c>
      <c r="DK89" s="889">
        <v>-1661</v>
      </c>
      <c r="DL89" s="889">
        <v>0</v>
      </c>
      <c r="DM89" s="889">
        <v>-1661</v>
      </c>
      <c r="DN89" s="889">
        <v>-5269</v>
      </c>
      <c r="DO89" s="889">
        <v>0</v>
      </c>
      <c r="DP89" s="889">
        <v>-5269</v>
      </c>
      <c r="DQ89" s="889">
        <v>0</v>
      </c>
      <c r="DR89" s="889">
        <v>0</v>
      </c>
      <c r="DS89" s="889">
        <v>0</v>
      </c>
      <c r="DT89" s="889">
        <v>0</v>
      </c>
      <c r="DU89" s="889">
        <v>0</v>
      </c>
      <c r="DV89" s="889">
        <v>0</v>
      </c>
      <c r="DW89" s="889">
        <v>0</v>
      </c>
      <c r="DX89" s="889">
        <v>0</v>
      </c>
      <c r="DY89" s="889">
        <v>0</v>
      </c>
      <c r="DZ89" s="889">
        <v>0</v>
      </c>
      <c r="EA89" s="889">
        <v>0</v>
      </c>
      <c r="EB89" s="889">
        <v>0</v>
      </c>
      <c r="EC89" s="889">
        <v>0</v>
      </c>
      <c r="ED89" s="889">
        <v>0</v>
      </c>
      <c r="EE89" s="889">
        <v>0</v>
      </c>
      <c r="EF89" s="889">
        <v>0</v>
      </c>
      <c r="EG89" s="889">
        <v>0</v>
      </c>
      <c r="EH89" s="889">
        <v>0</v>
      </c>
      <c r="EI89" s="889">
        <v>0</v>
      </c>
      <c r="EJ89" s="889">
        <v>0</v>
      </c>
      <c r="EK89" s="889">
        <v>0</v>
      </c>
      <c r="EL89" s="889">
        <v>-313955</v>
      </c>
      <c r="EM89" s="889">
        <v>0</v>
      </c>
      <c r="EN89" s="889">
        <v>-313955</v>
      </c>
      <c r="EO89" s="889">
        <v>0</v>
      </c>
      <c r="EP89" s="889">
        <v>0</v>
      </c>
      <c r="EQ89" s="889">
        <v>0</v>
      </c>
      <c r="ER89" s="889">
        <v>0</v>
      </c>
      <c r="ES89" s="889">
        <v>0</v>
      </c>
      <c r="ET89" s="889">
        <v>0</v>
      </c>
      <c r="EU89" s="889">
        <v>1000</v>
      </c>
      <c r="EV89" s="889">
        <v>0</v>
      </c>
      <c r="EW89" s="889">
        <v>1000</v>
      </c>
      <c r="EX89" s="889">
        <v>0</v>
      </c>
      <c r="EY89" s="889">
        <v>0</v>
      </c>
      <c r="EZ89" s="889">
        <v>0</v>
      </c>
      <c r="FA89" s="889">
        <v>0</v>
      </c>
      <c r="FB89" s="889">
        <v>0</v>
      </c>
      <c r="FC89" s="889">
        <v>0</v>
      </c>
      <c r="FD89" s="889">
        <v>0</v>
      </c>
      <c r="FE89" s="889">
        <v>0</v>
      </c>
      <c r="FF89" s="889">
        <v>0</v>
      </c>
      <c r="FG89" s="889">
        <v>0</v>
      </c>
      <c r="FH89" s="889">
        <v>0</v>
      </c>
      <c r="FI89" s="889">
        <v>0</v>
      </c>
      <c r="FJ89" s="889">
        <v>0</v>
      </c>
      <c r="FK89" s="889">
        <v>0</v>
      </c>
      <c r="FL89" s="889">
        <v>0</v>
      </c>
      <c r="FM89" s="889">
        <v>0</v>
      </c>
      <c r="FN89" s="889">
        <v>0</v>
      </c>
      <c r="FO89" s="889">
        <v>0</v>
      </c>
      <c r="FP89" s="889">
        <v>0</v>
      </c>
      <c r="FQ89" s="889">
        <v>0</v>
      </c>
      <c r="FR89" s="889">
        <v>0</v>
      </c>
      <c r="FS89" s="889">
        <v>0</v>
      </c>
      <c r="FT89" s="889">
        <v>0</v>
      </c>
      <c r="FU89" s="889">
        <v>0</v>
      </c>
      <c r="FV89" s="889">
        <v>0</v>
      </c>
      <c r="FW89" s="889">
        <v>0</v>
      </c>
      <c r="FX89" s="889">
        <v>0</v>
      </c>
      <c r="FY89" s="889">
        <v>-115587</v>
      </c>
      <c r="FZ89" s="889">
        <v>0</v>
      </c>
      <c r="GA89" s="889">
        <v>-115587</v>
      </c>
      <c r="GB89" s="889">
        <v>0</v>
      </c>
      <c r="GC89" s="889">
        <v>0</v>
      </c>
      <c r="GD89" s="889">
        <v>0</v>
      </c>
      <c r="GE89" s="889">
        <v>4275</v>
      </c>
      <c r="GF89" s="889">
        <v>0</v>
      </c>
      <c r="GG89" s="889">
        <v>4275</v>
      </c>
      <c r="GH89" s="889">
        <v>0</v>
      </c>
      <c r="GI89" s="889">
        <v>0</v>
      </c>
      <c r="GJ89" s="889">
        <v>0</v>
      </c>
      <c r="GK89" s="889">
        <v>-2309846</v>
      </c>
      <c r="GL89" s="889">
        <v>0</v>
      </c>
      <c r="GM89" s="889">
        <v>-2309846</v>
      </c>
      <c r="GN89" s="889">
        <v>302369</v>
      </c>
      <c r="GO89" s="889">
        <v>0</v>
      </c>
      <c r="GP89" s="889">
        <v>302369</v>
      </c>
      <c r="GQ89" s="889">
        <v>11631</v>
      </c>
      <c r="GR89" s="889">
        <v>0</v>
      </c>
      <c r="GS89" s="889">
        <v>11631</v>
      </c>
      <c r="GT89" s="889">
        <v>-3306671</v>
      </c>
      <c r="GU89" s="889">
        <v>0</v>
      </c>
      <c r="GV89" s="889">
        <v>-3306671</v>
      </c>
      <c r="GW89" s="889">
        <v>0</v>
      </c>
      <c r="GX89" s="889">
        <v>0</v>
      </c>
      <c r="GY89" s="889">
        <v>0</v>
      </c>
      <c r="GZ89" s="889">
        <v>-5412829</v>
      </c>
      <c r="HA89" s="889">
        <v>0</v>
      </c>
      <c r="HB89" s="889">
        <v>-5412829</v>
      </c>
      <c r="HC89" s="889">
        <v>0</v>
      </c>
      <c r="HD89" s="889">
        <v>0</v>
      </c>
      <c r="HE89" s="889">
        <v>0</v>
      </c>
      <c r="HF89" s="889">
        <v>-3813</v>
      </c>
      <c r="HG89" s="889">
        <v>0</v>
      </c>
      <c r="HH89" s="889">
        <v>-3813</v>
      </c>
      <c r="HI89" s="889">
        <v>-3813</v>
      </c>
      <c r="HJ89" s="889">
        <v>0</v>
      </c>
      <c r="HK89" s="889">
        <v>-3813</v>
      </c>
      <c r="HL89" s="889">
        <v>68885893</v>
      </c>
      <c r="HM89" s="889">
        <v>0</v>
      </c>
      <c r="HN89" s="889">
        <v>68885893</v>
      </c>
      <c r="HO89" s="889">
        <v>242370</v>
      </c>
      <c r="HP89" s="889">
        <v>0</v>
      </c>
      <c r="HQ89" s="889">
        <v>242370</v>
      </c>
      <c r="HR89" s="889">
        <v>-7268484</v>
      </c>
      <c r="HS89" s="889">
        <v>0</v>
      </c>
      <c r="HT89" s="889">
        <v>-7268484</v>
      </c>
      <c r="HU89" s="889">
        <v>-2125692</v>
      </c>
      <c r="HV89" s="889">
        <v>0</v>
      </c>
      <c r="HW89" s="889">
        <v>-2125692</v>
      </c>
      <c r="HX89" s="889">
        <v>-313955</v>
      </c>
      <c r="HY89" s="889">
        <v>0</v>
      </c>
      <c r="HZ89" s="889">
        <v>-313955</v>
      </c>
      <c r="IA89" s="889">
        <v>-5412829</v>
      </c>
      <c r="IB89" s="889">
        <v>0</v>
      </c>
      <c r="IC89" s="889">
        <v>-5412829</v>
      </c>
      <c r="ID89" s="889">
        <v>-3813</v>
      </c>
      <c r="IE89" s="889">
        <v>0</v>
      </c>
      <c r="IF89" s="889">
        <v>-3813</v>
      </c>
      <c r="IG89" s="889">
        <v>-14882403</v>
      </c>
      <c r="IH89" s="889">
        <v>0</v>
      </c>
      <c r="II89" s="889">
        <v>-14882403</v>
      </c>
      <c r="IJ89" s="889">
        <v>54003490</v>
      </c>
      <c r="IK89" s="889">
        <v>0</v>
      </c>
      <c r="IL89" s="889">
        <v>54003490</v>
      </c>
      <c r="IM89" s="884" t="s">
        <v>707</v>
      </c>
      <c r="IN89" s="884" t="s">
        <v>706</v>
      </c>
      <c r="IO89" s="884" t="s">
        <v>1672</v>
      </c>
      <c r="IP89" s="884" t="s">
        <v>2348</v>
      </c>
      <c r="IQ89" s="884" t="s">
        <v>2436</v>
      </c>
    </row>
    <row r="90" spans="1:251" x14ac:dyDescent="0.2">
      <c r="A90" s="884" t="s">
        <v>3311</v>
      </c>
      <c r="B90" s="884" t="s">
        <v>1031</v>
      </c>
      <c r="C90" s="884" t="s">
        <v>1037</v>
      </c>
      <c r="D90" s="889">
        <v>118385652</v>
      </c>
      <c r="E90" s="889">
        <v>607952</v>
      </c>
      <c r="F90" s="889">
        <v>118993604</v>
      </c>
      <c r="G90" s="889">
        <v>-4763745</v>
      </c>
      <c r="H90" s="889">
        <v>-44853</v>
      </c>
      <c r="I90" s="889">
        <v>-4808598</v>
      </c>
      <c r="J90" s="889">
        <v>0</v>
      </c>
      <c r="K90" s="889">
        <v>0</v>
      </c>
      <c r="L90" s="889">
        <v>0</v>
      </c>
      <c r="M90" s="889">
        <v>11217</v>
      </c>
      <c r="N90" s="889">
        <v>0</v>
      </c>
      <c r="O90" s="889">
        <v>11217</v>
      </c>
      <c r="P90" s="889">
        <v>0</v>
      </c>
      <c r="Q90" s="889">
        <v>0</v>
      </c>
      <c r="R90" s="889">
        <v>0</v>
      </c>
      <c r="S90" s="889">
        <v>-962177</v>
      </c>
      <c r="T90" s="889">
        <v>0</v>
      </c>
      <c r="U90" s="889">
        <v>-962177</v>
      </c>
      <c r="V90" s="889">
        <v>-950960</v>
      </c>
      <c r="W90" s="889">
        <v>0</v>
      </c>
      <c r="X90" s="889">
        <v>-950960</v>
      </c>
      <c r="Y90" s="889">
        <v>-12808824</v>
      </c>
      <c r="Z90" s="889">
        <v>-78849</v>
      </c>
      <c r="AA90" s="889">
        <v>-12887673</v>
      </c>
      <c r="AB90" s="889">
        <v>-711</v>
      </c>
      <c r="AC90" s="889">
        <v>0</v>
      </c>
      <c r="AD90" s="889">
        <v>-711</v>
      </c>
      <c r="AE90" s="889">
        <v>-375159</v>
      </c>
      <c r="AF90" s="889">
        <v>-1038</v>
      </c>
      <c r="AG90" s="889">
        <v>-376197</v>
      </c>
      <c r="AH90" s="889">
        <v>-1048</v>
      </c>
      <c r="AI90" s="889">
        <v>0</v>
      </c>
      <c r="AJ90" s="889">
        <v>-1048</v>
      </c>
      <c r="AK90" s="889">
        <v>0</v>
      </c>
      <c r="AL90" s="889">
        <v>0</v>
      </c>
      <c r="AM90" s="889">
        <v>0</v>
      </c>
      <c r="AN90" s="889">
        <v>-14747</v>
      </c>
      <c r="AO90" s="889">
        <v>0</v>
      </c>
      <c r="AP90" s="889">
        <v>-14747</v>
      </c>
      <c r="AQ90" s="889">
        <v>0</v>
      </c>
      <c r="AR90" s="889">
        <v>0</v>
      </c>
      <c r="AS90" s="889">
        <v>0</v>
      </c>
      <c r="AT90" s="889">
        <v>-359364</v>
      </c>
      <c r="AU90" s="889">
        <v>-1038</v>
      </c>
      <c r="AV90" s="889">
        <v>-360402</v>
      </c>
      <c r="AW90" s="889">
        <v>0</v>
      </c>
      <c r="AX90" s="889">
        <v>0</v>
      </c>
      <c r="AY90" s="889">
        <v>0</v>
      </c>
      <c r="AZ90" s="889">
        <v>2195216</v>
      </c>
      <c r="BA90" s="889">
        <v>8712</v>
      </c>
      <c r="BB90" s="889">
        <v>2203928</v>
      </c>
      <c r="BC90" s="889">
        <v>-114339</v>
      </c>
      <c r="BD90" s="889">
        <v>107</v>
      </c>
      <c r="BE90" s="889">
        <v>-114232</v>
      </c>
      <c r="BF90" s="889">
        <v>-6542593</v>
      </c>
      <c r="BG90" s="889">
        <v>0</v>
      </c>
      <c r="BH90" s="889">
        <v>-6542593</v>
      </c>
      <c r="BI90" s="889">
        <v>421897</v>
      </c>
      <c r="BJ90" s="889">
        <v>0</v>
      </c>
      <c r="BK90" s="889">
        <v>421897</v>
      </c>
      <c r="BL90" s="889">
        <v>-71272</v>
      </c>
      <c r="BM90" s="889">
        <v>0</v>
      </c>
      <c r="BN90" s="889">
        <v>-71272</v>
      </c>
      <c r="BO90" s="889">
        <v>0</v>
      </c>
      <c r="BP90" s="889">
        <v>0</v>
      </c>
      <c r="BQ90" s="889">
        <v>0</v>
      </c>
      <c r="BR90" s="889">
        <v>-54273</v>
      </c>
      <c r="BS90" s="889">
        <v>0</v>
      </c>
      <c r="BT90" s="889">
        <v>-54273</v>
      </c>
      <c r="BU90" s="889">
        <v>-310</v>
      </c>
      <c r="BV90" s="889">
        <v>0</v>
      </c>
      <c r="BW90" s="889">
        <v>-310</v>
      </c>
      <c r="BX90" s="889">
        <v>0</v>
      </c>
      <c r="BY90" s="889">
        <v>0</v>
      </c>
      <c r="BZ90" s="889">
        <v>0</v>
      </c>
      <c r="CA90" s="889">
        <v>-94385</v>
      </c>
      <c r="CB90" s="889">
        <v>0</v>
      </c>
      <c r="CC90" s="889">
        <v>-94385</v>
      </c>
      <c r="CD90" s="889">
        <v>-12110</v>
      </c>
      <c r="CE90" s="889">
        <v>0</v>
      </c>
      <c r="CF90" s="889">
        <v>-12110</v>
      </c>
      <c r="CG90" s="889">
        <v>-17456152</v>
      </c>
      <c r="CH90" s="889">
        <v>-71068</v>
      </c>
      <c r="CI90" s="889">
        <v>-17527220</v>
      </c>
      <c r="CJ90" s="889">
        <v>0</v>
      </c>
      <c r="CK90" s="889">
        <v>0</v>
      </c>
      <c r="CL90" s="889">
        <v>0</v>
      </c>
      <c r="CM90" s="889">
        <v>30144</v>
      </c>
      <c r="CN90" s="889">
        <v>0</v>
      </c>
      <c r="CO90" s="889">
        <v>30144</v>
      </c>
      <c r="CP90" s="889">
        <v>-1439330</v>
      </c>
      <c r="CQ90" s="889">
        <v>-328</v>
      </c>
      <c r="CR90" s="889">
        <v>-1439658</v>
      </c>
      <c r="CS90" s="889">
        <v>-29074</v>
      </c>
      <c r="CT90" s="889">
        <v>-4217</v>
      </c>
      <c r="CU90" s="889">
        <v>-33291</v>
      </c>
      <c r="CV90" s="889">
        <v>-1438260</v>
      </c>
      <c r="CW90" s="889">
        <v>-4545</v>
      </c>
      <c r="CX90" s="889">
        <v>-1442805</v>
      </c>
      <c r="CY90" s="889">
        <v>-122479</v>
      </c>
      <c r="CZ90" s="889">
        <v>0</v>
      </c>
      <c r="DA90" s="889">
        <v>-122479</v>
      </c>
      <c r="DB90" s="889">
        <v>-1814</v>
      </c>
      <c r="DC90" s="889">
        <v>0</v>
      </c>
      <c r="DD90" s="889">
        <v>-1814</v>
      </c>
      <c r="DE90" s="889">
        <v>-337667</v>
      </c>
      <c r="DF90" s="889">
        <v>0</v>
      </c>
      <c r="DG90" s="889">
        <v>-337667</v>
      </c>
      <c r="DH90" s="889">
        <v>0</v>
      </c>
      <c r="DI90" s="889">
        <v>0</v>
      </c>
      <c r="DJ90" s="889">
        <v>0</v>
      </c>
      <c r="DK90" s="889">
        <v>-504</v>
      </c>
      <c r="DL90" s="889">
        <v>0</v>
      </c>
      <c r="DM90" s="889">
        <v>-504</v>
      </c>
      <c r="DN90" s="889">
        <v>0</v>
      </c>
      <c r="DO90" s="889">
        <v>0</v>
      </c>
      <c r="DP90" s="889">
        <v>0</v>
      </c>
      <c r="DQ90" s="889">
        <v>-1882</v>
      </c>
      <c r="DR90" s="889">
        <v>0</v>
      </c>
      <c r="DS90" s="889">
        <v>-1882</v>
      </c>
      <c r="DT90" s="889">
        <v>0</v>
      </c>
      <c r="DU90" s="889">
        <v>0</v>
      </c>
      <c r="DV90" s="889">
        <v>0</v>
      </c>
      <c r="DW90" s="889">
        <v>0</v>
      </c>
      <c r="DX90" s="889">
        <v>0</v>
      </c>
      <c r="DY90" s="889">
        <v>0</v>
      </c>
      <c r="DZ90" s="889">
        <v>0</v>
      </c>
      <c r="EA90" s="889">
        <v>0</v>
      </c>
      <c r="EB90" s="889">
        <v>0</v>
      </c>
      <c r="EC90" s="889">
        <v>-76110</v>
      </c>
      <c r="ED90" s="889">
        <v>-14692</v>
      </c>
      <c r="EE90" s="889">
        <v>-90802</v>
      </c>
      <c r="EF90" s="889">
        <v>0</v>
      </c>
      <c r="EG90" s="889">
        <v>10950</v>
      </c>
      <c r="EH90" s="889">
        <v>10950</v>
      </c>
      <c r="EI90" s="889">
        <v>-3742</v>
      </c>
      <c r="EJ90" s="889">
        <v>0</v>
      </c>
      <c r="EK90" s="889">
        <v>0</v>
      </c>
      <c r="EL90" s="889">
        <v>-540456</v>
      </c>
      <c r="EM90" s="889">
        <v>-3742</v>
      </c>
      <c r="EN90" s="889">
        <v>-544198</v>
      </c>
      <c r="EO90" s="889">
        <v>0</v>
      </c>
      <c r="EP90" s="889">
        <v>0</v>
      </c>
      <c r="EQ90" s="889">
        <v>0</v>
      </c>
      <c r="ER90" s="889">
        <v>0</v>
      </c>
      <c r="ES90" s="889">
        <v>0</v>
      </c>
      <c r="ET90" s="889">
        <v>0</v>
      </c>
      <c r="EU90" s="889">
        <v>246121</v>
      </c>
      <c r="EV90" s="889">
        <v>289</v>
      </c>
      <c r="EW90" s="889">
        <v>246410</v>
      </c>
      <c r="EX90" s="889">
        <v>0</v>
      </c>
      <c r="EY90" s="889">
        <v>0</v>
      </c>
      <c r="EZ90" s="889">
        <v>0</v>
      </c>
      <c r="FA90" s="889">
        <v>0</v>
      </c>
      <c r="FB90" s="889">
        <v>0</v>
      </c>
      <c r="FC90" s="889">
        <v>0</v>
      </c>
      <c r="FD90" s="889">
        <v>0</v>
      </c>
      <c r="FE90" s="889">
        <v>0</v>
      </c>
      <c r="FF90" s="889">
        <v>0</v>
      </c>
      <c r="FG90" s="889">
        <v>0</v>
      </c>
      <c r="FH90" s="889">
        <v>0</v>
      </c>
      <c r="FI90" s="889">
        <v>0</v>
      </c>
      <c r="FJ90" s="889">
        <v>0</v>
      </c>
      <c r="FK90" s="889">
        <v>0</v>
      </c>
      <c r="FL90" s="889">
        <v>0</v>
      </c>
      <c r="FM90" s="889">
        <v>-72801</v>
      </c>
      <c r="FN90" s="889">
        <v>0</v>
      </c>
      <c r="FO90" s="889">
        <v>-72801</v>
      </c>
      <c r="FP90" s="889">
        <v>-361</v>
      </c>
      <c r="FQ90" s="889">
        <v>0</v>
      </c>
      <c r="FR90" s="889">
        <v>-361</v>
      </c>
      <c r="FS90" s="889">
        <v>0</v>
      </c>
      <c r="FT90" s="889">
        <v>0</v>
      </c>
      <c r="FU90" s="889">
        <v>0</v>
      </c>
      <c r="FV90" s="889">
        <v>0</v>
      </c>
      <c r="FW90" s="889">
        <v>0</v>
      </c>
      <c r="FX90" s="889">
        <v>0</v>
      </c>
      <c r="FY90" s="889">
        <v>-180476</v>
      </c>
      <c r="FZ90" s="889">
        <v>0</v>
      </c>
      <c r="GA90" s="889">
        <v>-180476</v>
      </c>
      <c r="GB90" s="889">
        <v>-574</v>
      </c>
      <c r="GC90" s="889">
        <v>0</v>
      </c>
      <c r="GD90" s="889">
        <v>-574</v>
      </c>
      <c r="GE90" s="889">
        <v>563</v>
      </c>
      <c r="GF90" s="889">
        <v>-2704</v>
      </c>
      <c r="GG90" s="889">
        <v>-2141</v>
      </c>
      <c r="GH90" s="889">
        <v>0</v>
      </c>
      <c r="GI90" s="889">
        <v>0</v>
      </c>
      <c r="GJ90" s="889">
        <v>0</v>
      </c>
      <c r="GK90" s="889">
        <v>-6122227</v>
      </c>
      <c r="GL90" s="889">
        <v>-20055</v>
      </c>
      <c r="GM90" s="889">
        <v>-6142282</v>
      </c>
      <c r="GN90" s="889">
        <v>0</v>
      </c>
      <c r="GO90" s="889">
        <v>0</v>
      </c>
      <c r="GP90" s="889">
        <v>0</v>
      </c>
      <c r="GQ90" s="889">
        <v>-1767</v>
      </c>
      <c r="GR90" s="889">
        <v>0</v>
      </c>
      <c r="GS90" s="889">
        <v>-1767</v>
      </c>
      <c r="GT90" s="889">
        <v>-7177971</v>
      </c>
      <c r="GU90" s="889">
        <v>-48296</v>
      </c>
      <c r="GV90" s="889">
        <v>-7226267</v>
      </c>
      <c r="GW90" s="889">
        <v>0</v>
      </c>
      <c r="GX90" s="889">
        <v>0</v>
      </c>
      <c r="GY90" s="889">
        <v>0</v>
      </c>
      <c r="GZ90" s="889">
        <v>-13309493</v>
      </c>
      <c r="HA90" s="889">
        <v>-70766</v>
      </c>
      <c r="HB90" s="889">
        <v>-13380259</v>
      </c>
      <c r="HC90" s="889">
        <v>0</v>
      </c>
      <c r="HD90" s="889">
        <v>0</v>
      </c>
      <c r="HE90" s="889">
        <v>0</v>
      </c>
      <c r="HF90" s="889">
        <v>0</v>
      </c>
      <c r="HG90" s="889">
        <v>0</v>
      </c>
      <c r="HH90" s="889">
        <v>0</v>
      </c>
      <c r="HI90" s="889">
        <v>0</v>
      </c>
      <c r="HJ90" s="889">
        <v>0</v>
      </c>
      <c r="HK90" s="889">
        <v>0</v>
      </c>
      <c r="HL90" s="889">
        <v>113621907</v>
      </c>
      <c r="HM90" s="889">
        <v>563099</v>
      </c>
      <c r="HN90" s="889">
        <v>114185006</v>
      </c>
      <c r="HO90" s="889">
        <v>-950960</v>
      </c>
      <c r="HP90" s="889">
        <v>0</v>
      </c>
      <c r="HQ90" s="889">
        <v>-950960</v>
      </c>
      <c r="HR90" s="889">
        <v>-17456152</v>
      </c>
      <c r="HS90" s="889">
        <v>-71068</v>
      </c>
      <c r="HT90" s="889">
        <v>-17527220</v>
      </c>
      <c r="HU90" s="889">
        <v>-1438260</v>
      </c>
      <c r="HV90" s="889">
        <v>-4545</v>
      </c>
      <c r="HW90" s="889">
        <v>-1442805</v>
      </c>
      <c r="HX90" s="889">
        <v>-540456</v>
      </c>
      <c r="HY90" s="889">
        <v>-3742</v>
      </c>
      <c r="HZ90" s="889">
        <v>-544198</v>
      </c>
      <c r="IA90" s="889">
        <v>-13309493</v>
      </c>
      <c r="IB90" s="889">
        <v>-70766</v>
      </c>
      <c r="IC90" s="889">
        <v>-13380259</v>
      </c>
      <c r="ID90" s="889">
        <v>0</v>
      </c>
      <c r="IE90" s="889">
        <v>0</v>
      </c>
      <c r="IF90" s="889">
        <v>0</v>
      </c>
      <c r="IG90" s="889">
        <v>-33695321</v>
      </c>
      <c r="IH90" s="889">
        <v>-150121</v>
      </c>
      <c r="II90" s="889">
        <v>-33845442</v>
      </c>
      <c r="IJ90" s="889">
        <v>79926586</v>
      </c>
      <c r="IK90" s="889">
        <v>412978</v>
      </c>
      <c r="IL90" s="889">
        <v>80339564</v>
      </c>
      <c r="IM90" s="884" t="s">
        <v>696</v>
      </c>
      <c r="IN90" s="884" t="s">
        <v>676</v>
      </c>
      <c r="IO90" s="884" t="s">
        <v>1672</v>
      </c>
      <c r="IP90" s="884" t="s">
        <v>2345</v>
      </c>
      <c r="IQ90" s="884" t="s">
        <v>2437</v>
      </c>
    </row>
    <row r="91" spans="1:251" x14ac:dyDescent="0.2">
      <c r="A91" s="884" t="s">
        <v>3311</v>
      </c>
      <c r="B91" s="884" t="s">
        <v>238</v>
      </c>
      <c r="C91" s="884" t="s">
        <v>237</v>
      </c>
      <c r="D91" s="889">
        <v>45978294</v>
      </c>
      <c r="E91" s="889">
        <v>0</v>
      </c>
      <c r="F91" s="889">
        <v>45978294</v>
      </c>
      <c r="G91" s="889">
        <v>-2329051</v>
      </c>
      <c r="H91" s="889">
        <v>0</v>
      </c>
      <c r="I91" s="889">
        <v>-2329051</v>
      </c>
      <c r="J91" s="889">
        <v>0</v>
      </c>
      <c r="K91" s="889">
        <v>0</v>
      </c>
      <c r="L91" s="889">
        <v>0</v>
      </c>
      <c r="M91" s="889">
        <v>0</v>
      </c>
      <c r="N91" s="889">
        <v>0</v>
      </c>
      <c r="O91" s="889">
        <v>0</v>
      </c>
      <c r="P91" s="889">
        <v>0</v>
      </c>
      <c r="Q91" s="889">
        <v>0</v>
      </c>
      <c r="R91" s="889">
        <v>0</v>
      </c>
      <c r="S91" s="889">
        <v>0</v>
      </c>
      <c r="T91" s="889">
        <v>0</v>
      </c>
      <c r="U91" s="889">
        <v>0</v>
      </c>
      <c r="V91" s="889">
        <v>0</v>
      </c>
      <c r="W91" s="889">
        <v>0</v>
      </c>
      <c r="X91" s="889">
        <v>0</v>
      </c>
      <c r="Y91" s="889">
        <v>-3873080</v>
      </c>
      <c r="Z91" s="889">
        <v>0</v>
      </c>
      <c r="AA91" s="889">
        <v>-3873080</v>
      </c>
      <c r="AB91" s="889">
        <v>0</v>
      </c>
      <c r="AC91" s="889">
        <v>0</v>
      </c>
      <c r="AD91" s="889">
        <v>0</v>
      </c>
      <c r="AE91" s="889">
        <v>-91861</v>
      </c>
      <c r="AF91" s="889">
        <v>0</v>
      </c>
      <c r="AG91" s="889">
        <v>-91861</v>
      </c>
      <c r="AH91" s="889">
        <v>0</v>
      </c>
      <c r="AI91" s="889">
        <v>0</v>
      </c>
      <c r="AJ91" s="889">
        <v>0</v>
      </c>
      <c r="AK91" s="889">
        <v>0</v>
      </c>
      <c r="AL91" s="889">
        <v>0</v>
      </c>
      <c r="AM91" s="889">
        <v>0</v>
      </c>
      <c r="AN91" s="889">
        <v>0</v>
      </c>
      <c r="AO91" s="889">
        <v>0</v>
      </c>
      <c r="AP91" s="889">
        <v>0</v>
      </c>
      <c r="AQ91" s="889">
        <v>0</v>
      </c>
      <c r="AR91" s="889">
        <v>0</v>
      </c>
      <c r="AS91" s="889">
        <v>0</v>
      </c>
      <c r="AT91" s="889">
        <v>-91861</v>
      </c>
      <c r="AU91" s="889">
        <v>0</v>
      </c>
      <c r="AV91" s="889">
        <v>-91861</v>
      </c>
      <c r="AW91" s="889">
        <v>0</v>
      </c>
      <c r="AX91" s="889">
        <v>0</v>
      </c>
      <c r="AY91" s="889">
        <v>0</v>
      </c>
      <c r="AZ91" s="889">
        <v>865146</v>
      </c>
      <c r="BA91" s="889">
        <v>0</v>
      </c>
      <c r="BB91" s="889">
        <v>865146</v>
      </c>
      <c r="BC91" s="889">
        <v>-55682</v>
      </c>
      <c r="BD91" s="889">
        <v>0</v>
      </c>
      <c r="BE91" s="889">
        <v>-55682</v>
      </c>
      <c r="BF91" s="889">
        <v>-4035027</v>
      </c>
      <c r="BG91" s="889">
        <v>0</v>
      </c>
      <c r="BH91" s="889">
        <v>-4035027</v>
      </c>
      <c r="BI91" s="889">
        <v>308579</v>
      </c>
      <c r="BJ91" s="889">
        <v>0</v>
      </c>
      <c r="BK91" s="889">
        <v>308579</v>
      </c>
      <c r="BL91" s="889">
        <v>-171684</v>
      </c>
      <c r="BM91" s="889">
        <v>0</v>
      </c>
      <c r="BN91" s="889">
        <v>-171684</v>
      </c>
      <c r="BO91" s="889">
        <v>0</v>
      </c>
      <c r="BP91" s="889">
        <v>0</v>
      </c>
      <c r="BQ91" s="889">
        <v>0</v>
      </c>
      <c r="BR91" s="889">
        <v>0</v>
      </c>
      <c r="BS91" s="889">
        <v>0</v>
      </c>
      <c r="BT91" s="889">
        <v>0</v>
      </c>
      <c r="BU91" s="889">
        <v>0</v>
      </c>
      <c r="BV91" s="889">
        <v>0</v>
      </c>
      <c r="BW91" s="889">
        <v>0</v>
      </c>
      <c r="BX91" s="889">
        <v>0</v>
      </c>
      <c r="BY91" s="889">
        <v>0</v>
      </c>
      <c r="BZ91" s="889">
        <v>0</v>
      </c>
      <c r="CA91" s="889">
        <v>-6016</v>
      </c>
      <c r="CB91" s="889">
        <v>0</v>
      </c>
      <c r="CC91" s="889">
        <v>-6016</v>
      </c>
      <c r="CD91" s="889">
        <v>1715</v>
      </c>
      <c r="CE91" s="889">
        <v>0</v>
      </c>
      <c r="CF91" s="889">
        <v>1715</v>
      </c>
      <c r="CG91" s="889">
        <v>-7057910</v>
      </c>
      <c r="CH91" s="889">
        <v>0</v>
      </c>
      <c r="CI91" s="889">
        <v>-7057910</v>
      </c>
      <c r="CJ91" s="889">
        <v>0</v>
      </c>
      <c r="CK91" s="889">
        <v>0</v>
      </c>
      <c r="CL91" s="889">
        <v>0</v>
      </c>
      <c r="CM91" s="889">
        <v>0</v>
      </c>
      <c r="CN91" s="889">
        <v>0</v>
      </c>
      <c r="CO91" s="889">
        <v>0</v>
      </c>
      <c r="CP91" s="889">
        <v>-922167</v>
      </c>
      <c r="CQ91" s="889">
        <v>0</v>
      </c>
      <c r="CR91" s="889">
        <v>-922167</v>
      </c>
      <c r="CS91" s="889">
        <v>15306</v>
      </c>
      <c r="CT91" s="889">
        <v>0</v>
      </c>
      <c r="CU91" s="889">
        <v>15306</v>
      </c>
      <c r="CV91" s="889">
        <v>-906861</v>
      </c>
      <c r="CW91" s="889">
        <v>0</v>
      </c>
      <c r="CX91" s="889">
        <v>-906861</v>
      </c>
      <c r="CY91" s="889">
        <v>-111411</v>
      </c>
      <c r="CZ91" s="889">
        <v>0</v>
      </c>
      <c r="DA91" s="889">
        <v>-111411</v>
      </c>
      <c r="DB91" s="889">
        <v>-1620</v>
      </c>
      <c r="DC91" s="889">
        <v>0</v>
      </c>
      <c r="DD91" s="889">
        <v>-1620</v>
      </c>
      <c r="DE91" s="889">
        <v>-71615</v>
      </c>
      <c r="DF91" s="889">
        <v>0</v>
      </c>
      <c r="DG91" s="889">
        <v>-71615</v>
      </c>
      <c r="DH91" s="889">
        <v>2625</v>
      </c>
      <c r="DI91" s="889">
        <v>0</v>
      </c>
      <c r="DJ91" s="889">
        <v>2625</v>
      </c>
      <c r="DK91" s="889">
        <v>0</v>
      </c>
      <c r="DL91" s="889">
        <v>0</v>
      </c>
      <c r="DM91" s="889">
        <v>0</v>
      </c>
      <c r="DN91" s="889">
        <v>0</v>
      </c>
      <c r="DO91" s="889">
        <v>0</v>
      </c>
      <c r="DP91" s="889">
        <v>0</v>
      </c>
      <c r="DQ91" s="889">
        <v>0</v>
      </c>
      <c r="DR91" s="889">
        <v>0</v>
      </c>
      <c r="DS91" s="889">
        <v>0</v>
      </c>
      <c r="DT91" s="889">
        <v>0</v>
      </c>
      <c r="DU91" s="889">
        <v>0</v>
      </c>
      <c r="DV91" s="889">
        <v>0</v>
      </c>
      <c r="DW91" s="889">
        <v>0</v>
      </c>
      <c r="DX91" s="889">
        <v>0</v>
      </c>
      <c r="DY91" s="889">
        <v>0</v>
      </c>
      <c r="DZ91" s="889">
        <v>0</v>
      </c>
      <c r="EA91" s="889">
        <v>0</v>
      </c>
      <c r="EB91" s="889">
        <v>0</v>
      </c>
      <c r="EC91" s="889">
        <v>0</v>
      </c>
      <c r="ED91" s="889">
        <v>0</v>
      </c>
      <c r="EE91" s="889">
        <v>0</v>
      </c>
      <c r="EF91" s="889">
        <v>0</v>
      </c>
      <c r="EG91" s="889">
        <v>0</v>
      </c>
      <c r="EH91" s="889">
        <v>0</v>
      </c>
      <c r="EI91" s="889">
        <v>0</v>
      </c>
      <c r="EJ91" s="889">
        <v>0</v>
      </c>
      <c r="EK91" s="889">
        <v>0</v>
      </c>
      <c r="EL91" s="889">
        <v>-182021</v>
      </c>
      <c r="EM91" s="889">
        <v>0</v>
      </c>
      <c r="EN91" s="889">
        <v>-182021</v>
      </c>
      <c r="EO91" s="889">
        <v>0</v>
      </c>
      <c r="EP91" s="889">
        <v>0</v>
      </c>
      <c r="EQ91" s="889">
        <v>0</v>
      </c>
      <c r="ER91" s="889">
        <v>0</v>
      </c>
      <c r="ES91" s="889">
        <v>0</v>
      </c>
      <c r="ET91" s="889">
        <v>0</v>
      </c>
      <c r="EU91" s="889">
        <v>-2500</v>
      </c>
      <c r="EV91" s="889">
        <v>0</v>
      </c>
      <c r="EW91" s="889">
        <v>-2500</v>
      </c>
      <c r="EX91" s="889">
        <v>0</v>
      </c>
      <c r="EY91" s="889">
        <v>0</v>
      </c>
      <c r="EZ91" s="889">
        <v>0</v>
      </c>
      <c r="FA91" s="889">
        <v>0</v>
      </c>
      <c r="FB91" s="889">
        <v>0</v>
      </c>
      <c r="FC91" s="889">
        <v>0</v>
      </c>
      <c r="FD91" s="889">
        <v>0</v>
      </c>
      <c r="FE91" s="889">
        <v>0</v>
      </c>
      <c r="FF91" s="889">
        <v>0</v>
      </c>
      <c r="FG91" s="889">
        <v>0</v>
      </c>
      <c r="FH91" s="889">
        <v>0</v>
      </c>
      <c r="FI91" s="889">
        <v>0</v>
      </c>
      <c r="FJ91" s="889">
        <v>0</v>
      </c>
      <c r="FK91" s="889">
        <v>0</v>
      </c>
      <c r="FL91" s="889">
        <v>0</v>
      </c>
      <c r="FM91" s="889">
        <v>0</v>
      </c>
      <c r="FN91" s="889">
        <v>0</v>
      </c>
      <c r="FO91" s="889">
        <v>0</v>
      </c>
      <c r="FP91" s="889">
        <v>0</v>
      </c>
      <c r="FQ91" s="889">
        <v>0</v>
      </c>
      <c r="FR91" s="889">
        <v>0</v>
      </c>
      <c r="FS91" s="889">
        <v>-1504</v>
      </c>
      <c r="FT91" s="889">
        <v>0</v>
      </c>
      <c r="FU91" s="889">
        <v>-1504</v>
      </c>
      <c r="FV91" s="889">
        <v>-1052</v>
      </c>
      <c r="FW91" s="889">
        <v>0</v>
      </c>
      <c r="FX91" s="889">
        <v>-1052</v>
      </c>
      <c r="FY91" s="889">
        <v>-44153</v>
      </c>
      <c r="FZ91" s="889">
        <v>0</v>
      </c>
      <c r="GA91" s="889">
        <v>-44153</v>
      </c>
      <c r="GB91" s="889">
        <v>0</v>
      </c>
      <c r="GC91" s="889">
        <v>0</v>
      </c>
      <c r="GD91" s="889">
        <v>0</v>
      </c>
      <c r="GE91" s="889">
        <v>1897</v>
      </c>
      <c r="GF91" s="889">
        <v>0</v>
      </c>
      <c r="GG91" s="889">
        <v>1897</v>
      </c>
      <c r="GH91" s="889">
        <v>0</v>
      </c>
      <c r="GI91" s="889">
        <v>0</v>
      </c>
      <c r="GJ91" s="889">
        <v>0</v>
      </c>
      <c r="GK91" s="889">
        <v>-3363378</v>
      </c>
      <c r="GL91" s="889">
        <v>0</v>
      </c>
      <c r="GM91" s="889">
        <v>-3363378</v>
      </c>
      <c r="GN91" s="889">
        <v>164260</v>
      </c>
      <c r="GO91" s="889">
        <v>0</v>
      </c>
      <c r="GP91" s="889">
        <v>164260</v>
      </c>
      <c r="GQ91" s="889">
        <v>12180</v>
      </c>
      <c r="GR91" s="889">
        <v>0</v>
      </c>
      <c r="GS91" s="889">
        <v>12180</v>
      </c>
      <c r="GT91" s="889">
        <v>181232</v>
      </c>
      <c r="GU91" s="889">
        <v>0</v>
      </c>
      <c r="GV91" s="889">
        <v>181232</v>
      </c>
      <c r="GW91" s="889">
        <v>-449</v>
      </c>
      <c r="GX91" s="889">
        <v>0</v>
      </c>
      <c r="GY91" s="889">
        <v>-449</v>
      </c>
      <c r="GZ91" s="889">
        <v>-3053467</v>
      </c>
      <c r="HA91" s="889">
        <v>0</v>
      </c>
      <c r="HB91" s="889">
        <v>-3053467</v>
      </c>
      <c r="HC91" s="889">
        <v>0</v>
      </c>
      <c r="HD91" s="889">
        <v>0</v>
      </c>
      <c r="HE91" s="889">
        <v>0</v>
      </c>
      <c r="HF91" s="889">
        <v>0</v>
      </c>
      <c r="HG91" s="889">
        <v>0</v>
      </c>
      <c r="HH91" s="889">
        <v>0</v>
      </c>
      <c r="HI91" s="889">
        <v>0</v>
      </c>
      <c r="HJ91" s="889">
        <v>0</v>
      </c>
      <c r="HK91" s="889">
        <v>0</v>
      </c>
      <c r="HL91" s="889">
        <v>43649243</v>
      </c>
      <c r="HM91" s="889">
        <v>0</v>
      </c>
      <c r="HN91" s="889">
        <v>43649243</v>
      </c>
      <c r="HO91" s="889">
        <v>0</v>
      </c>
      <c r="HP91" s="889">
        <v>0</v>
      </c>
      <c r="HQ91" s="889">
        <v>0</v>
      </c>
      <c r="HR91" s="889">
        <v>-7057910</v>
      </c>
      <c r="HS91" s="889">
        <v>0</v>
      </c>
      <c r="HT91" s="889">
        <v>-7057910</v>
      </c>
      <c r="HU91" s="889">
        <v>-906861</v>
      </c>
      <c r="HV91" s="889">
        <v>0</v>
      </c>
      <c r="HW91" s="889">
        <v>-906861</v>
      </c>
      <c r="HX91" s="889">
        <v>-182021</v>
      </c>
      <c r="HY91" s="889">
        <v>0</v>
      </c>
      <c r="HZ91" s="889">
        <v>-182021</v>
      </c>
      <c r="IA91" s="889">
        <v>-3053467</v>
      </c>
      <c r="IB91" s="889">
        <v>0</v>
      </c>
      <c r="IC91" s="889">
        <v>-3053467</v>
      </c>
      <c r="ID91" s="889">
        <v>0</v>
      </c>
      <c r="IE91" s="889">
        <v>0</v>
      </c>
      <c r="IF91" s="889">
        <v>0</v>
      </c>
      <c r="IG91" s="889">
        <v>-11200259</v>
      </c>
      <c r="IH91" s="889">
        <v>0</v>
      </c>
      <c r="II91" s="889">
        <v>-11200259</v>
      </c>
      <c r="IJ91" s="889">
        <v>32448984</v>
      </c>
      <c r="IK91" s="889">
        <v>0</v>
      </c>
      <c r="IL91" s="889">
        <v>32448984</v>
      </c>
      <c r="IM91" s="884" t="s">
        <v>695</v>
      </c>
      <c r="IN91" s="884" t="s">
        <v>694</v>
      </c>
      <c r="IO91" s="884" t="s">
        <v>1672</v>
      </c>
      <c r="IP91" s="884" t="s">
        <v>2346</v>
      </c>
      <c r="IQ91" s="884" t="s">
        <v>2438</v>
      </c>
    </row>
    <row r="92" spans="1:251" x14ac:dyDescent="0.2">
      <c r="A92" s="884" t="s">
        <v>3311</v>
      </c>
      <c r="B92" s="884" t="s">
        <v>240</v>
      </c>
      <c r="C92" s="884" t="s">
        <v>239</v>
      </c>
      <c r="D92" s="889">
        <v>67949528</v>
      </c>
      <c r="E92" s="889">
        <v>0</v>
      </c>
      <c r="F92" s="889">
        <v>67949528</v>
      </c>
      <c r="G92" s="889">
        <v>-6405268</v>
      </c>
      <c r="H92" s="889">
        <v>0</v>
      </c>
      <c r="I92" s="889">
        <v>-6405268</v>
      </c>
      <c r="J92" s="889">
        <v>0</v>
      </c>
      <c r="K92" s="889">
        <v>0</v>
      </c>
      <c r="L92" s="889">
        <v>0</v>
      </c>
      <c r="M92" s="889">
        <v>333875</v>
      </c>
      <c r="N92" s="889">
        <v>0</v>
      </c>
      <c r="O92" s="889">
        <v>333875</v>
      </c>
      <c r="P92" s="889">
        <v>0</v>
      </c>
      <c r="Q92" s="889">
        <v>0</v>
      </c>
      <c r="R92" s="889">
        <v>0</v>
      </c>
      <c r="S92" s="889">
        <v>-190328</v>
      </c>
      <c r="T92" s="889">
        <v>0</v>
      </c>
      <c r="U92" s="889">
        <v>-190328</v>
      </c>
      <c r="V92" s="889">
        <v>143547</v>
      </c>
      <c r="W92" s="889">
        <v>0</v>
      </c>
      <c r="X92" s="889">
        <v>143547</v>
      </c>
      <c r="Y92" s="889">
        <v>-3013366</v>
      </c>
      <c r="Z92" s="889">
        <v>0</v>
      </c>
      <c r="AA92" s="889">
        <v>-3013366</v>
      </c>
      <c r="AB92" s="889">
        <v>-5863</v>
      </c>
      <c r="AC92" s="889">
        <v>0</v>
      </c>
      <c r="AD92" s="889">
        <v>-5863</v>
      </c>
      <c r="AE92" s="889">
        <v>17086</v>
      </c>
      <c r="AF92" s="889">
        <v>0</v>
      </c>
      <c r="AG92" s="889">
        <v>17086</v>
      </c>
      <c r="AH92" s="889">
        <v>0</v>
      </c>
      <c r="AI92" s="889">
        <v>0</v>
      </c>
      <c r="AJ92" s="889">
        <v>0</v>
      </c>
      <c r="AK92" s="889">
        <v>0</v>
      </c>
      <c r="AL92" s="889">
        <v>0</v>
      </c>
      <c r="AM92" s="889">
        <v>0</v>
      </c>
      <c r="AN92" s="889">
        <v>387</v>
      </c>
      <c r="AO92" s="889">
        <v>0</v>
      </c>
      <c r="AP92" s="889">
        <v>387</v>
      </c>
      <c r="AQ92" s="889">
        <v>0</v>
      </c>
      <c r="AR92" s="889">
        <v>0</v>
      </c>
      <c r="AS92" s="889">
        <v>0</v>
      </c>
      <c r="AT92" s="889">
        <v>16699</v>
      </c>
      <c r="AU92" s="889">
        <v>0</v>
      </c>
      <c r="AV92" s="889">
        <v>16699</v>
      </c>
      <c r="AW92" s="889">
        <v>15932</v>
      </c>
      <c r="AX92" s="889">
        <v>0</v>
      </c>
      <c r="AY92" s="889">
        <v>15932</v>
      </c>
      <c r="AZ92" s="889">
        <v>1208684</v>
      </c>
      <c r="BA92" s="889">
        <v>0</v>
      </c>
      <c r="BB92" s="889">
        <v>1208684</v>
      </c>
      <c r="BC92" s="889">
        <v>0</v>
      </c>
      <c r="BD92" s="889">
        <v>0</v>
      </c>
      <c r="BE92" s="889">
        <v>0</v>
      </c>
      <c r="BF92" s="889">
        <v>-2463374</v>
      </c>
      <c r="BG92" s="889">
        <v>0</v>
      </c>
      <c r="BH92" s="889">
        <v>-2463374</v>
      </c>
      <c r="BI92" s="889">
        <v>0</v>
      </c>
      <c r="BJ92" s="889">
        <v>0</v>
      </c>
      <c r="BK92" s="889">
        <v>0</v>
      </c>
      <c r="BL92" s="889">
        <v>0</v>
      </c>
      <c r="BM92" s="889">
        <v>0</v>
      </c>
      <c r="BN92" s="889">
        <v>0</v>
      </c>
      <c r="BO92" s="889">
        <v>0</v>
      </c>
      <c r="BP92" s="889">
        <v>0</v>
      </c>
      <c r="BQ92" s="889">
        <v>0</v>
      </c>
      <c r="BR92" s="889">
        <v>0</v>
      </c>
      <c r="BS92" s="889">
        <v>0</v>
      </c>
      <c r="BT92" s="889">
        <v>0</v>
      </c>
      <c r="BU92" s="889">
        <v>0</v>
      </c>
      <c r="BV92" s="889">
        <v>0</v>
      </c>
      <c r="BW92" s="889">
        <v>0</v>
      </c>
      <c r="BX92" s="889">
        <v>0</v>
      </c>
      <c r="BY92" s="889">
        <v>0</v>
      </c>
      <c r="BZ92" s="889">
        <v>0</v>
      </c>
      <c r="CA92" s="889">
        <v>-5350</v>
      </c>
      <c r="CB92" s="889">
        <v>0</v>
      </c>
      <c r="CC92" s="889">
        <v>-5350</v>
      </c>
      <c r="CD92" s="889">
        <v>5350</v>
      </c>
      <c r="CE92" s="889">
        <v>0</v>
      </c>
      <c r="CF92" s="889">
        <v>5350</v>
      </c>
      <c r="CG92" s="889">
        <v>-4250970</v>
      </c>
      <c r="CH92" s="889">
        <v>0</v>
      </c>
      <c r="CI92" s="889">
        <v>-4250970</v>
      </c>
      <c r="CJ92" s="889">
        <v>-91553</v>
      </c>
      <c r="CK92" s="889">
        <v>0</v>
      </c>
      <c r="CL92" s="889">
        <v>-91553</v>
      </c>
      <c r="CM92" s="889">
        <v>2595</v>
      </c>
      <c r="CN92" s="889">
        <v>0</v>
      </c>
      <c r="CO92" s="889">
        <v>2595</v>
      </c>
      <c r="CP92" s="889">
        <v>-1336136</v>
      </c>
      <c r="CQ92" s="889">
        <v>0</v>
      </c>
      <c r="CR92" s="889">
        <v>-1336136</v>
      </c>
      <c r="CS92" s="889">
        <v>0</v>
      </c>
      <c r="CT92" s="889">
        <v>0</v>
      </c>
      <c r="CU92" s="889">
        <v>0</v>
      </c>
      <c r="CV92" s="889">
        <v>-1425094</v>
      </c>
      <c r="CW92" s="889">
        <v>0</v>
      </c>
      <c r="CX92" s="889">
        <v>-1425094</v>
      </c>
      <c r="CY92" s="889">
        <v>-90621</v>
      </c>
      <c r="CZ92" s="889">
        <v>0</v>
      </c>
      <c r="DA92" s="889">
        <v>-90621</v>
      </c>
      <c r="DB92" s="889">
        <v>0</v>
      </c>
      <c r="DC92" s="889">
        <v>0</v>
      </c>
      <c r="DD92" s="889">
        <v>0</v>
      </c>
      <c r="DE92" s="889">
        <v>-450545</v>
      </c>
      <c r="DF92" s="889">
        <v>0</v>
      </c>
      <c r="DG92" s="889">
        <v>-450545</v>
      </c>
      <c r="DH92" s="889">
        <v>0</v>
      </c>
      <c r="DI92" s="889">
        <v>0</v>
      </c>
      <c r="DJ92" s="889">
        <v>0</v>
      </c>
      <c r="DK92" s="889">
        <v>0</v>
      </c>
      <c r="DL92" s="889">
        <v>0</v>
      </c>
      <c r="DM92" s="889">
        <v>0</v>
      </c>
      <c r="DN92" s="889">
        <v>0</v>
      </c>
      <c r="DO92" s="889">
        <v>0</v>
      </c>
      <c r="DP92" s="889">
        <v>0</v>
      </c>
      <c r="DQ92" s="889">
        <v>0</v>
      </c>
      <c r="DR92" s="889">
        <v>0</v>
      </c>
      <c r="DS92" s="889">
        <v>0</v>
      </c>
      <c r="DT92" s="889">
        <v>0</v>
      </c>
      <c r="DU92" s="889">
        <v>0</v>
      </c>
      <c r="DV92" s="889">
        <v>0</v>
      </c>
      <c r="DW92" s="889">
        <v>0</v>
      </c>
      <c r="DX92" s="889">
        <v>0</v>
      </c>
      <c r="DY92" s="889">
        <v>0</v>
      </c>
      <c r="DZ92" s="889">
        <v>0</v>
      </c>
      <c r="EA92" s="889">
        <v>0</v>
      </c>
      <c r="EB92" s="889">
        <v>0</v>
      </c>
      <c r="EC92" s="889">
        <v>0</v>
      </c>
      <c r="ED92" s="889">
        <v>0</v>
      </c>
      <c r="EE92" s="889">
        <v>0</v>
      </c>
      <c r="EF92" s="889">
        <v>0</v>
      </c>
      <c r="EG92" s="889">
        <v>0</v>
      </c>
      <c r="EH92" s="889">
        <v>0</v>
      </c>
      <c r="EI92" s="889">
        <v>0</v>
      </c>
      <c r="EJ92" s="889">
        <v>0</v>
      </c>
      <c r="EK92" s="889">
        <v>0</v>
      </c>
      <c r="EL92" s="889">
        <v>-541166</v>
      </c>
      <c r="EM92" s="889">
        <v>0</v>
      </c>
      <c r="EN92" s="889">
        <v>-541166</v>
      </c>
      <c r="EO92" s="889">
        <v>0</v>
      </c>
      <c r="EP92" s="889">
        <v>0</v>
      </c>
      <c r="EQ92" s="889">
        <v>0</v>
      </c>
      <c r="ER92" s="889">
        <v>0</v>
      </c>
      <c r="ES92" s="889">
        <v>0</v>
      </c>
      <c r="ET92" s="889">
        <v>0</v>
      </c>
      <c r="EU92" s="889">
        <v>0</v>
      </c>
      <c r="EV92" s="889">
        <v>0</v>
      </c>
      <c r="EW92" s="889">
        <v>0</v>
      </c>
      <c r="EX92" s="889">
        <v>0</v>
      </c>
      <c r="EY92" s="889">
        <v>0</v>
      </c>
      <c r="EZ92" s="889">
        <v>0</v>
      </c>
      <c r="FA92" s="889">
        <v>0</v>
      </c>
      <c r="FB92" s="889">
        <v>0</v>
      </c>
      <c r="FC92" s="889">
        <v>0</v>
      </c>
      <c r="FD92" s="889">
        <v>0</v>
      </c>
      <c r="FE92" s="889">
        <v>0</v>
      </c>
      <c r="FF92" s="889">
        <v>0</v>
      </c>
      <c r="FG92" s="889">
        <v>0</v>
      </c>
      <c r="FH92" s="889">
        <v>0</v>
      </c>
      <c r="FI92" s="889">
        <v>0</v>
      </c>
      <c r="FJ92" s="889">
        <v>0</v>
      </c>
      <c r="FK92" s="889">
        <v>0</v>
      </c>
      <c r="FL92" s="889">
        <v>0</v>
      </c>
      <c r="FM92" s="889">
        <v>0</v>
      </c>
      <c r="FN92" s="889">
        <v>0</v>
      </c>
      <c r="FO92" s="889">
        <v>0</v>
      </c>
      <c r="FP92" s="889">
        <v>0</v>
      </c>
      <c r="FQ92" s="889">
        <v>0</v>
      </c>
      <c r="FR92" s="889">
        <v>0</v>
      </c>
      <c r="FS92" s="889">
        <v>0</v>
      </c>
      <c r="FT92" s="889">
        <v>0</v>
      </c>
      <c r="FU92" s="889">
        <v>0</v>
      </c>
      <c r="FV92" s="889">
        <v>0</v>
      </c>
      <c r="FW92" s="889">
        <v>0</v>
      </c>
      <c r="FX92" s="889">
        <v>0</v>
      </c>
      <c r="FY92" s="889">
        <v>-16816</v>
      </c>
      <c r="FZ92" s="889">
        <v>0</v>
      </c>
      <c r="GA92" s="889">
        <v>-16816</v>
      </c>
      <c r="GB92" s="889">
        <v>0</v>
      </c>
      <c r="GC92" s="889">
        <v>0</v>
      </c>
      <c r="GD92" s="889">
        <v>0</v>
      </c>
      <c r="GE92" s="889">
        <v>0</v>
      </c>
      <c r="GF92" s="889">
        <v>0</v>
      </c>
      <c r="GG92" s="889">
        <v>0</v>
      </c>
      <c r="GH92" s="889">
        <v>0</v>
      </c>
      <c r="GI92" s="889">
        <v>0</v>
      </c>
      <c r="GJ92" s="889">
        <v>0</v>
      </c>
      <c r="GK92" s="889">
        <v>-1764783</v>
      </c>
      <c r="GL92" s="889">
        <v>0</v>
      </c>
      <c r="GM92" s="889">
        <v>-1764783</v>
      </c>
      <c r="GN92" s="889">
        <v>357010</v>
      </c>
      <c r="GO92" s="889">
        <v>0</v>
      </c>
      <c r="GP92" s="889">
        <v>357010</v>
      </c>
      <c r="GQ92" s="889">
        <v>3917</v>
      </c>
      <c r="GR92" s="889">
        <v>0</v>
      </c>
      <c r="GS92" s="889">
        <v>3917</v>
      </c>
      <c r="GT92" s="889">
        <v>54244</v>
      </c>
      <c r="GU92" s="889">
        <v>0</v>
      </c>
      <c r="GV92" s="889">
        <v>54244</v>
      </c>
      <c r="GW92" s="889">
        <v>0</v>
      </c>
      <c r="GX92" s="889">
        <v>0</v>
      </c>
      <c r="GY92" s="889">
        <v>0</v>
      </c>
      <c r="GZ92" s="889">
        <v>-1366428</v>
      </c>
      <c r="HA92" s="889">
        <v>0</v>
      </c>
      <c r="HB92" s="889">
        <v>-1366428</v>
      </c>
      <c r="HC92" s="889">
        <v>0</v>
      </c>
      <c r="HD92" s="889">
        <v>0</v>
      </c>
      <c r="HE92" s="889">
        <v>0</v>
      </c>
      <c r="HF92" s="889">
        <v>0</v>
      </c>
      <c r="HG92" s="889">
        <v>0</v>
      </c>
      <c r="HH92" s="889">
        <v>0</v>
      </c>
      <c r="HI92" s="889">
        <v>0</v>
      </c>
      <c r="HJ92" s="889">
        <v>0</v>
      </c>
      <c r="HK92" s="889">
        <v>0</v>
      </c>
      <c r="HL92" s="889">
        <v>61544260</v>
      </c>
      <c r="HM92" s="889">
        <v>0</v>
      </c>
      <c r="HN92" s="889">
        <v>61544260</v>
      </c>
      <c r="HO92" s="889">
        <v>143547</v>
      </c>
      <c r="HP92" s="889">
        <v>0</v>
      </c>
      <c r="HQ92" s="889">
        <v>143547</v>
      </c>
      <c r="HR92" s="889">
        <v>-4250970</v>
      </c>
      <c r="HS92" s="889">
        <v>0</v>
      </c>
      <c r="HT92" s="889">
        <v>-4250970</v>
      </c>
      <c r="HU92" s="889">
        <v>-1425094</v>
      </c>
      <c r="HV92" s="889">
        <v>0</v>
      </c>
      <c r="HW92" s="889">
        <v>-1425094</v>
      </c>
      <c r="HX92" s="889">
        <v>-541166</v>
      </c>
      <c r="HY92" s="889">
        <v>0</v>
      </c>
      <c r="HZ92" s="889">
        <v>-541166</v>
      </c>
      <c r="IA92" s="889">
        <v>-1366428</v>
      </c>
      <c r="IB92" s="889">
        <v>0</v>
      </c>
      <c r="IC92" s="889">
        <v>-1366428</v>
      </c>
      <c r="ID92" s="889">
        <v>0</v>
      </c>
      <c r="IE92" s="889">
        <v>0</v>
      </c>
      <c r="IF92" s="889">
        <v>0</v>
      </c>
      <c r="IG92" s="889">
        <v>-7440111</v>
      </c>
      <c r="IH92" s="889">
        <v>0</v>
      </c>
      <c r="II92" s="889">
        <v>-7440111</v>
      </c>
      <c r="IJ92" s="889">
        <v>54104149</v>
      </c>
      <c r="IK92" s="889">
        <v>0</v>
      </c>
      <c r="IL92" s="889">
        <v>54104149</v>
      </c>
      <c r="IM92" s="884" t="s">
        <v>684</v>
      </c>
      <c r="IN92" s="884" t="s">
        <v>683</v>
      </c>
      <c r="IO92" s="884" t="s">
        <v>1672</v>
      </c>
      <c r="IP92" s="884" t="s">
        <v>2346</v>
      </c>
      <c r="IQ92" s="884" t="s">
        <v>2439</v>
      </c>
    </row>
    <row r="93" spans="1:251" x14ac:dyDescent="0.2">
      <c r="A93" s="884" t="s">
        <v>3311</v>
      </c>
      <c r="B93" s="884" t="s">
        <v>242</v>
      </c>
      <c r="C93" s="884" t="s">
        <v>241</v>
      </c>
      <c r="D93" s="889">
        <v>29609139</v>
      </c>
      <c r="E93" s="889">
        <v>0</v>
      </c>
      <c r="F93" s="889">
        <v>29609139</v>
      </c>
      <c r="G93" s="889">
        <v>-1206380</v>
      </c>
      <c r="H93" s="889">
        <v>0</v>
      </c>
      <c r="I93" s="889">
        <v>-1206380</v>
      </c>
      <c r="J93" s="889">
        <v>0</v>
      </c>
      <c r="K93" s="889">
        <v>0</v>
      </c>
      <c r="L93" s="889">
        <v>0</v>
      </c>
      <c r="M93" s="889">
        <v>12909</v>
      </c>
      <c r="N93" s="889">
        <v>0</v>
      </c>
      <c r="O93" s="889">
        <v>12909</v>
      </c>
      <c r="P93" s="889">
        <v>0</v>
      </c>
      <c r="Q93" s="889">
        <v>0</v>
      </c>
      <c r="R93" s="889">
        <v>0</v>
      </c>
      <c r="S93" s="889">
        <v>155942</v>
      </c>
      <c r="T93" s="889">
        <v>0</v>
      </c>
      <c r="U93" s="889">
        <v>155942</v>
      </c>
      <c r="V93" s="889">
        <v>168851</v>
      </c>
      <c r="W93" s="889">
        <v>0</v>
      </c>
      <c r="X93" s="889">
        <v>168851</v>
      </c>
      <c r="Y93" s="889">
        <v>-4652917</v>
      </c>
      <c r="Z93" s="889">
        <v>0</v>
      </c>
      <c r="AA93" s="889">
        <v>-4652917</v>
      </c>
      <c r="AB93" s="889">
        <v>0</v>
      </c>
      <c r="AC93" s="889">
        <v>0</v>
      </c>
      <c r="AD93" s="889">
        <v>0</v>
      </c>
      <c r="AE93" s="889">
        <v>-135390</v>
      </c>
      <c r="AF93" s="889">
        <v>0</v>
      </c>
      <c r="AG93" s="889">
        <v>-135390</v>
      </c>
      <c r="AH93" s="889">
        <v>0</v>
      </c>
      <c r="AI93" s="889">
        <v>0</v>
      </c>
      <c r="AJ93" s="889">
        <v>0</v>
      </c>
      <c r="AK93" s="889">
        <v>0</v>
      </c>
      <c r="AL93" s="889">
        <v>0</v>
      </c>
      <c r="AM93" s="889">
        <v>0</v>
      </c>
      <c r="AN93" s="889">
        <v>0</v>
      </c>
      <c r="AO93" s="889">
        <v>0</v>
      </c>
      <c r="AP93" s="889">
        <v>0</v>
      </c>
      <c r="AQ93" s="889">
        <v>0</v>
      </c>
      <c r="AR93" s="889">
        <v>0</v>
      </c>
      <c r="AS93" s="889">
        <v>0</v>
      </c>
      <c r="AT93" s="889">
        <v>-135390</v>
      </c>
      <c r="AU93" s="889">
        <v>0</v>
      </c>
      <c r="AV93" s="889">
        <v>-135390</v>
      </c>
      <c r="AW93" s="889">
        <v>0</v>
      </c>
      <c r="AX93" s="889">
        <v>0</v>
      </c>
      <c r="AY93" s="889">
        <v>0</v>
      </c>
      <c r="AZ93" s="889">
        <v>472605</v>
      </c>
      <c r="BA93" s="889">
        <v>0</v>
      </c>
      <c r="BB93" s="889">
        <v>472605</v>
      </c>
      <c r="BC93" s="889">
        <v>-38777</v>
      </c>
      <c r="BD93" s="889">
        <v>0</v>
      </c>
      <c r="BE93" s="889">
        <v>-38777</v>
      </c>
      <c r="BF93" s="889">
        <v>-1324549</v>
      </c>
      <c r="BG93" s="889">
        <v>0</v>
      </c>
      <c r="BH93" s="889">
        <v>-1324549</v>
      </c>
      <c r="BI93" s="889">
        <v>147969</v>
      </c>
      <c r="BJ93" s="889">
        <v>0</v>
      </c>
      <c r="BK93" s="889">
        <v>147969</v>
      </c>
      <c r="BL93" s="889">
        <v>-102339</v>
      </c>
      <c r="BM93" s="889">
        <v>0</v>
      </c>
      <c r="BN93" s="889">
        <v>-102339</v>
      </c>
      <c r="BO93" s="889">
        <v>0</v>
      </c>
      <c r="BP93" s="889">
        <v>0</v>
      </c>
      <c r="BQ93" s="889">
        <v>0</v>
      </c>
      <c r="BR93" s="889">
        <v>-57165</v>
      </c>
      <c r="BS93" s="889">
        <v>0</v>
      </c>
      <c r="BT93" s="889">
        <v>-57165</v>
      </c>
      <c r="BU93" s="889">
        <v>2282</v>
      </c>
      <c r="BV93" s="889">
        <v>0</v>
      </c>
      <c r="BW93" s="889">
        <v>2282</v>
      </c>
      <c r="BX93" s="889">
        <v>0</v>
      </c>
      <c r="BY93" s="889">
        <v>0</v>
      </c>
      <c r="BZ93" s="889">
        <v>0</v>
      </c>
      <c r="CA93" s="889">
        <v>-20621</v>
      </c>
      <c r="CB93" s="889">
        <v>0</v>
      </c>
      <c r="CC93" s="889">
        <v>-20621</v>
      </c>
      <c r="CD93" s="889">
        <v>0</v>
      </c>
      <c r="CE93" s="889">
        <v>0</v>
      </c>
      <c r="CF93" s="889">
        <v>0</v>
      </c>
      <c r="CG93" s="889">
        <v>-5708902</v>
      </c>
      <c r="CH93" s="889">
        <v>0</v>
      </c>
      <c r="CI93" s="889">
        <v>-5708902</v>
      </c>
      <c r="CJ93" s="889">
        <v>0</v>
      </c>
      <c r="CK93" s="889">
        <v>0</v>
      </c>
      <c r="CL93" s="889">
        <v>0</v>
      </c>
      <c r="CM93" s="889">
        <v>0</v>
      </c>
      <c r="CN93" s="889">
        <v>0</v>
      </c>
      <c r="CO93" s="889">
        <v>0</v>
      </c>
      <c r="CP93" s="889">
        <v>-559047</v>
      </c>
      <c r="CQ93" s="889">
        <v>0</v>
      </c>
      <c r="CR93" s="889">
        <v>-559047</v>
      </c>
      <c r="CS93" s="889">
        <v>1711</v>
      </c>
      <c r="CT93" s="889">
        <v>0</v>
      </c>
      <c r="CU93" s="889">
        <v>1711</v>
      </c>
      <c r="CV93" s="889">
        <v>-557336</v>
      </c>
      <c r="CW93" s="889">
        <v>0</v>
      </c>
      <c r="CX93" s="889">
        <v>-557336</v>
      </c>
      <c r="CY93" s="889">
        <v>-59868</v>
      </c>
      <c r="CZ93" s="889">
        <v>0</v>
      </c>
      <c r="DA93" s="889">
        <v>-59868</v>
      </c>
      <c r="DB93" s="889">
        <v>12556</v>
      </c>
      <c r="DC93" s="889">
        <v>0</v>
      </c>
      <c r="DD93" s="889">
        <v>12556</v>
      </c>
      <c r="DE93" s="889">
        <v>-21076</v>
      </c>
      <c r="DF93" s="889">
        <v>0</v>
      </c>
      <c r="DG93" s="889">
        <v>-21076</v>
      </c>
      <c r="DH93" s="889">
        <v>0</v>
      </c>
      <c r="DI93" s="889">
        <v>0</v>
      </c>
      <c r="DJ93" s="889">
        <v>0</v>
      </c>
      <c r="DK93" s="889">
        <v>-3482</v>
      </c>
      <c r="DL93" s="889">
        <v>0</v>
      </c>
      <c r="DM93" s="889">
        <v>-3482</v>
      </c>
      <c r="DN93" s="889">
        <v>0</v>
      </c>
      <c r="DO93" s="889">
        <v>0</v>
      </c>
      <c r="DP93" s="889">
        <v>0</v>
      </c>
      <c r="DQ93" s="889">
        <v>0</v>
      </c>
      <c r="DR93" s="889">
        <v>0</v>
      </c>
      <c r="DS93" s="889">
        <v>0</v>
      </c>
      <c r="DT93" s="889">
        <v>0</v>
      </c>
      <c r="DU93" s="889">
        <v>0</v>
      </c>
      <c r="DV93" s="889">
        <v>0</v>
      </c>
      <c r="DW93" s="889">
        <v>-1969</v>
      </c>
      <c r="DX93" s="889">
        <v>0</v>
      </c>
      <c r="DY93" s="889">
        <v>-1969</v>
      </c>
      <c r="DZ93" s="889">
        <v>0</v>
      </c>
      <c r="EA93" s="889">
        <v>0</v>
      </c>
      <c r="EB93" s="889">
        <v>0</v>
      </c>
      <c r="EC93" s="889">
        <v>0</v>
      </c>
      <c r="ED93" s="889">
        <v>0</v>
      </c>
      <c r="EE93" s="889">
        <v>0</v>
      </c>
      <c r="EF93" s="889">
        <v>0</v>
      </c>
      <c r="EG93" s="889">
        <v>0</v>
      </c>
      <c r="EH93" s="889">
        <v>0</v>
      </c>
      <c r="EI93" s="889">
        <v>0</v>
      </c>
      <c r="EJ93" s="889">
        <v>0</v>
      </c>
      <c r="EK93" s="889">
        <v>0</v>
      </c>
      <c r="EL93" s="889">
        <v>-73839</v>
      </c>
      <c r="EM93" s="889">
        <v>0</v>
      </c>
      <c r="EN93" s="889">
        <v>-73839</v>
      </c>
      <c r="EO93" s="889">
        <v>0</v>
      </c>
      <c r="EP93" s="889">
        <v>0</v>
      </c>
      <c r="EQ93" s="889">
        <v>0</v>
      </c>
      <c r="ER93" s="889">
        <v>0</v>
      </c>
      <c r="ES93" s="889">
        <v>0</v>
      </c>
      <c r="ET93" s="889">
        <v>0</v>
      </c>
      <c r="EU93" s="889">
        <v>0</v>
      </c>
      <c r="EV93" s="889">
        <v>0</v>
      </c>
      <c r="EW93" s="889">
        <v>0</v>
      </c>
      <c r="EX93" s="889">
        <v>0</v>
      </c>
      <c r="EY93" s="889">
        <v>0</v>
      </c>
      <c r="EZ93" s="889">
        <v>0</v>
      </c>
      <c r="FA93" s="889">
        <v>11338</v>
      </c>
      <c r="FB93" s="889">
        <v>0</v>
      </c>
      <c r="FC93" s="889">
        <v>11338</v>
      </c>
      <c r="FD93" s="889">
        <v>11338</v>
      </c>
      <c r="FE93" s="889">
        <v>0</v>
      </c>
      <c r="FF93" s="889">
        <v>11338</v>
      </c>
      <c r="FG93" s="889">
        <v>0</v>
      </c>
      <c r="FH93" s="889">
        <v>0</v>
      </c>
      <c r="FI93" s="889">
        <v>0</v>
      </c>
      <c r="FJ93" s="889">
        <v>0</v>
      </c>
      <c r="FK93" s="889">
        <v>0</v>
      </c>
      <c r="FL93" s="889">
        <v>0</v>
      </c>
      <c r="FM93" s="889">
        <v>-57165</v>
      </c>
      <c r="FN93" s="889">
        <v>0</v>
      </c>
      <c r="FO93" s="889">
        <v>-57165</v>
      </c>
      <c r="FP93" s="889">
        <v>2282</v>
      </c>
      <c r="FQ93" s="889">
        <v>0</v>
      </c>
      <c r="FR93" s="889">
        <v>2282</v>
      </c>
      <c r="FS93" s="889">
        <v>-1500</v>
      </c>
      <c r="FT93" s="889">
        <v>0</v>
      </c>
      <c r="FU93" s="889">
        <v>-1500</v>
      </c>
      <c r="FV93" s="889">
        <v>0</v>
      </c>
      <c r="FW93" s="889">
        <v>0</v>
      </c>
      <c r="FX93" s="889">
        <v>0</v>
      </c>
      <c r="FY93" s="889">
        <v>-41575</v>
      </c>
      <c r="FZ93" s="889">
        <v>0</v>
      </c>
      <c r="GA93" s="889">
        <v>-41575</v>
      </c>
      <c r="GB93" s="889">
        <v>0</v>
      </c>
      <c r="GC93" s="889">
        <v>0</v>
      </c>
      <c r="GD93" s="889">
        <v>0</v>
      </c>
      <c r="GE93" s="889">
        <v>0</v>
      </c>
      <c r="GF93" s="889">
        <v>0</v>
      </c>
      <c r="GG93" s="889">
        <v>0</v>
      </c>
      <c r="GH93" s="889">
        <v>0</v>
      </c>
      <c r="GI93" s="889">
        <v>0</v>
      </c>
      <c r="GJ93" s="889">
        <v>0</v>
      </c>
      <c r="GK93" s="889">
        <v>-2294177</v>
      </c>
      <c r="GL93" s="889">
        <v>0</v>
      </c>
      <c r="GM93" s="889">
        <v>-2294177</v>
      </c>
      <c r="GN93" s="889">
        <v>218991</v>
      </c>
      <c r="GO93" s="889">
        <v>0</v>
      </c>
      <c r="GP93" s="889">
        <v>218991</v>
      </c>
      <c r="GQ93" s="889">
        <v>0</v>
      </c>
      <c r="GR93" s="889">
        <v>0</v>
      </c>
      <c r="GS93" s="889">
        <v>0</v>
      </c>
      <c r="GT93" s="889">
        <v>-925798</v>
      </c>
      <c r="GU93" s="889">
        <v>0</v>
      </c>
      <c r="GV93" s="889">
        <v>-925798</v>
      </c>
      <c r="GW93" s="889">
        <v>0</v>
      </c>
      <c r="GX93" s="889">
        <v>0</v>
      </c>
      <c r="GY93" s="889">
        <v>0</v>
      </c>
      <c r="GZ93" s="889">
        <v>-3087604</v>
      </c>
      <c r="HA93" s="889">
        <v>0</v>
      </c>
      <c r="HB93" s="889">
        <v>-3087604</v>
      </c>
      <c r="HC93" s="889">
        <v>0</v>
      </c>
      <c r="HD93" s="889">
        <v>0</v>
      </c>
      <c r="HE93" s="889">
        <v>0</v>
      </c>
      <c r="HF93" s="889">
        <v>0</v>
      </c>
      <c r="HG93" s="889">
        <v>0</v>
      </c>
      <c r="HH93" s="889">
        <v>0</v>
      </c>
      <c r="HI93" s="889">
        <v>0</v>
      </c>
      <c r="HJ93" s="889">
        <v>0</v>
      </c>
      <c r="HK93" s="889">
        <v>0</v>
      </c>
      <c r="HL93" s="889">
        <v>28402759</v>
      </c>
      <c r="HM93" s="889">
        <v>0</v>
      </c>
      <c r="HN93" s="889">
        <v>28402759</v>
      </c>
      <c r="HO93" s="889">
        <v>168851</v>
      </c>
      <c r="HP93" s="889">
        <v>0</v>
      </c>
      <c r="HQ93" s="889">
        <v>168851</v>
      </c>
      <c r="HR93" s="889">
        <v>-5708902</v>
      </c>
      <c r="HS93" s="889">
        <v>0</v>
      </c>
      <c r="HT93" s="889">
        <v>-5708902</v>
      </c>
      <c r="HU93" s="889">
        <v>-557336</v>
      </c>
      <c r="HV93" s="889">
        <v>0</v>
      </c>
      <c r="HW93" s="889">
        <v>-557336</v>
      </c>
      <c r="HX93" s="889">
        <v>-73839</v>
      </c>
      <c r="HY93" s="889">
        <v>0</v>
      </c>
      <c r="HZ93" s="889">
        <v>-73839</v>
      </c>
      <c r="IA93" s="889">
        <v>-3087604</v>
      </c>
      <c r="IB93" s="889">
        <v>0</v>
      </c>
      <c r="IC93" s="889">
        <v>-3087604</v>
      </c>
      <c r="ID93" s="889">
        <v>0</v>
      </c>
      <c r="IE93" s="889">
        <v>0</v>
      </c>
      <c r="IF93" s="889">
        <v>0</v>
      </c>
      <c r="IG93" s="889">
        <v>-9258830</v>
      </c>
      <c r="IH93" s="889">
        <v>0</v>
      </c>
      <c r="II93" s="889">
        <v>-9258830</v>
      </c>
      <c r="IJ93" s="889">
        <v>19143929</v>
      </c>
      <c r="IK93" s="889">
        <v>0</v>
      </c>
      <c r="IL93" s="889">
        <v>19143929</v>
      </c>
      <c r="IM93" s="884" t="s">
        <v>711</v>
      </c>
      <c r="IN93" s="884" t="s">
        <v>676</v>
      </c>
      <c r="IO93" s="884" t="s">
        <v>1672</v>
      </c>
      <c r="IP93" s="884" t="s">
        <v>2349</v>
      </c>
      <c r="IQ93" s="884" t="s">
        <v>2440</v>
      </c>
    </row>
    <row r="94" spans="1:251" x14ac:dyDescent="0.2">
      <c r="A94" s="884" t="s">
        <v>3311</v>
      </c>
      <c r="B94" s="884" t="s">
        <v>244</v>
      </c>
      <c r="C94" s="884" t="s">
        <v>243</v>
      </c>
      <c r="D94" s="889">
        <v>76516331</v>
      </c>
      <c r="E94" s="889">
        <v>0</v>
      </c>
      <c r="F94" s="889">
        <v>76516331</v>
      </c>
      <c r="G94" s="889">
        <v>-3734124</v>
      </c>
      <c r="H94" s="889">
        <v>0</v>
      </c>
      <c r="I94" s="889">
        <v>-3734124</v>
      </c>
      <c r="J94" s="889">
        <v>0</v>
      </c>
      <c r="K94" s="889">
        <v>0</v>
      </c>
      <c r="L94" s="889">
        <v>0</v>
      </c>
      <c r="M94" s="889">
        <v>255702</v>
      </c>
      <c r="N94" s="889">
        <v>0</v>
      </c>
      <c r="O94" s="889">
        <v>255702</v>
      </c>
      <c r="P94" s="889">
        <v>0</v>
      </c>
      <c r="Q94" s="889">
        <v>0</v>
      </c>
      <c r="R94" s="889">
        <v>0</v>
      </c>
      <c r="S94" s="889">
        <v>23420</v>
      </c>
      <c r="T94" s="889">
        <v>0</v>
      </c>
      <c r="U94" s="889">
        <v>23420</v>
      </c>
      <c r="V94" s="889">
        <v>279122</v>
      </c>
      <c r="W94" s="889">
        <v>0</v>
      </c>
      <c r="X94" s="889">
        <v>279122</v>
      </c>
      <c r="Y94" s="889">
        <v>-4013753</v>
      </c>
      <c r="Z94" s="889">
        <v>0</v>
      </c>
      <c r="AA94" s="889">
        <v>-4013753</v>
      </c>
      <c r="AB94" s="889">
        <v>-2121</v>
      </c>
      <c r="AC94" s="889">
        <v>0</v>
      </c>
      <c r="AD94" s="889">
        <v>-2121</v>
      </c>
      <c r="AE94" s="889">
        <v>-111649</v>
      </c>
      <c r="AF94" s="889">
        <v>0</v>
      </c>
      <c r="AG94" s="889">
        <v>-111649</v>
      </c>
      <c r="AH94" s="889">
        <v>0</v>
      </c>
      <c r="AI94" s="889">
        <v>0</v>
      </c>
      <c r="AJ94" s="889">
        <v>0</v>
      </c>
      <c r="AK94" s="889">
        <v>0</v>
      </c>
      <c r="AL94" s="889">
        <v>0</v>
      </c>
      <c r="AM94" s="889">
        <v>0</v>
      </c>
      <c r="AN94" s="889">
        <v>2032</v>
      </c>
      <c r="AO94" s="889">
        <v>0</v>
      </c>
      <c r="AP94" s="889">
        <v>2032</v>
      </c>
      <c r="AQ94" s="889">
        <v>0</v>
      </c>
      <c r="AR94" s="889">
        <v>0</v>
      </c>
      <c r="AS94" s="889">
        <v>0</v>
      </c>
      <c r="AT94" s="889">
        <v>-113681</v>
      </c>
      <c r="AU94" s="889">
        <v>0</v>
      </c>
      <c r="AV94" s="889">
        <v>-113681</v>
      </c>
      <c r="AW94" s="889">
        <v>0</v>
      </c>
      <c r="AX94" s="889">
        <v>0</v>
      </c>
      <c r="AY94" s="889">
        <v>0</v>
      </c>
      <c r="AZ94" s="889">
        <v>1493537</v>
      </c>
      <c r="BA94" s="889">
        <v>0</v>
      </c>
      <c r="BB94" s="889">
        <v>1493537</v>
      </c>
      <c r="BC94" s="889">
        <v>-87599</v>
      </c>
      <c r="BD94" s="889">
        <v>0</v>
      </c>
      <c r="BE94" s="889">
        <v>-87599</v>
      </c>
      <c r="BF94" s="889">
        <v>-5888422</v>
      </c>
      <c r="BG94" s="889">
        <v>0</v>
      </c>
      <c r="BH94" s="889">
        <v>-5888422</v>
      </c>
      <c r="BI94" s="889">
        <v>311085</v>
      </c>
      <c r="BJ94" s="889">
        <v>0</v>
      </c>
      <c r="BK94" s="889">
        <v>311085</v>
      </c>
      <c r="BL94" s="889">
        <v>-53555</v>
      </c>
      <c r="BM94" s="889">
        <v>0</v>
      </c>
      <c r="BN94" s="889">
        <v>-53555</v>
      </c>
      <c r="BO94" s="889">
        <v>0</v>
      </c>
      <c r="BP94" s="889">
        <v>0</v>
      </c>
      <c r="BQ94" s="889">
        <v>0</v>
      </c>
      <c r="BR94" s="889">
        <v>0</v>
      </c>
      <c r="BS94" s="889">
        <v>0</v>
      </c>
      <c r="BT94" s="889">
        <v>0</v>
      </c>
      <c r="BU94" s="889">
        <v>0</v>
      </c>
      <c r="BV94" s="889">
        <v>0</v>
      </c>
      <c r="BW94" s="889">
        <v>0</v>
      </c>
      <c r="BX94" s="889">
        <v>0</v>
      </c>
      <c r="BY94" s="889">
        <v>0</v>
      </c>
      <c r="BZ94" s="889">
        <v>0</v>
      </c>
      <c r="CA94" s="889">
        <v>-2406</v>
      </c>
      <c r="CB94" s="889">
        <v>0</v>
      </c>
      <c r="CC94" s="889">
        <v>-2406</v>
      </c>
      <c r="CD94" s="889">
        <v>-122</v>
      </c>
      <c r="CE94" s="889">
        <v>0</v>
      </c>
      <c r="CF94" s="889">
        <v>-122</v>
      </c>
      <c r="CG94" s="889">
        <v>-8352884</v>
      </c>
      <c r="CH94" s="889">
        <v>0</v>
      </c>
      <c r="CI94" s="889">
        <v>-8352884</v>
      </c>
      <c r="CJ94" s="889">
        <v>0</v>
      </c>
      <c r="CK94" s="889">
        <v>0</v>
      </c>
      <c r="CL94" s="889">
        <v>0</v>
      </c>
      <c r="CM94" s="889">
        <v>21419</v>
      </c>
      <c r="CN94" s="889">
        <v>0</v>
      </c>
      <c r="CO94" s="889">
        <v>21419</v>
      </c>
      <c r="CP94" s="889">
        <v>-2619950</v>
      </c>
      <c r="CQ94" s="889">
        <v>0</v>
      </c>
      <c r="CR94" s="889">
        <v>-2619950</v>
      </c>
      <c r="CS94" s="889">
        <v>-214281</v>
      </c>
      <c r="CT94" s="889">
        <v>0</v>
      </c>
      <c r="CU94" s="889">
        <v>-214281</v>
      </c>
      <c r="CV94" s="889">
        <v>-2812812</v>
      </c>
      <c r="CW94" s="889">
        <v>0</v>
      </c>
      <c r="CX94" s="889">
        <v>-2812812</v>
      </c>
      <c r="CY94" s="889">
        <v>-141471</v>
      </c>
      <c r="CZ94" s="889">
        <v>0</v>
      </c>
      <c r="DA94" s="889">
        <v>-141471</v>
      </c>
      <c r="DB94" s="889">
        <v>-471</v>
      </c>
      <c r="DC94" s="889">
        <v>0</v>
      </c>
      <c r="DD94" s="889">
        <v>-471</v>
      </c>
      <c r="DE94" s="889">
        <v>-499286</v>
      </c>
      <c r="DF94" s="889">
        <v>0</v>
      </c>
      <c r="DG94" s="889">
        <v>-499286</v>
      </c>
      <c r="DH94" s="889">
        <v>-18087</v>
      </c>
      <c r="DI94" s="889">
        <v>0</v>
      </c>
      <c r="DJ94" s="889">
        <v>-18087</v>
      </c>
      <c r="DK94" s="889">
        <v>0</v>
      </c>
      <c r="DL94" s="889">
        <v>0</v>
      </c>
      <c r="DM94" s="889">
        <v>0</v>
      </c>
      <c r="DN94" s="889">
        <v>0</v>
      </c>
      <c r="DO94" s="889">
        <v>0</v>
      </c>
      <c r="DP94" s="889">
        <v>0</v>
      </c>
      <c r="DQ94" s="889">
        <v>0</v>
      </c>
      <c r="DR94" s="889">
        <v>0</v>
      </c>
      <c r="DS94" s="889">
        <v>0</v>
      </c>
      <c r="DT94" s="889">
        <v>0</v>
      </c>
      <c r="DU94" s="889">
        <v>0</v>
      </c>
      <c r="DV94" s="889">
        <v>0</v>
      </c>
      <c r="DW94" s="889">
        <v>0</v>
      </c>
      <c r="DX94" s="889">
        <v>0</v>
      </c>
      <c r="DY94" s="889">
        <v>0</v>
      </c>
      <c r="DZ94" s="889">
        <v>0</v>
      </c>
      <c r="EA94" s="889">
        <v>0</v>
      </c>
      <c r="EB94" s="889">
        <v>0</v>
      </c>
      <c r="EC94" s="889">
        <v>0</v>
      </c>
      <c r="ED94" s="889">
        <v>0</v>
      </c>
      <c r="EE94" s="889">
        <v>0</v>
      </c>
      <c r="EF94" s="889">
        <v>0</v>
      </c>
      <c r="EG94" s="889">
        <v>0</v>
      </c>
      <c r="EH94" s="889">
        <v>0</v>
      </c>
      <c r="EI94" s="889">
        <v>0</v>
      </c>
      <c r="EJ94" s="889">
        <v>0</v>
      </c>
      <c r="EK94" s="889">
        <v>0</v>
      </c>
      <c r="EL94" s="889">
        <v>-659315</v>
      </c>
      <c r="EM94" s="889">
        <v>0</v>
      </c>
      <c r="EN94" s="889">
        <v>-659315</v>
      </c>
      <c r="EO94" s="889">
        <v>189</v>
      </c>
      <c r="EP94" s="889">
        <v>0</v>
      </c>
      <c r="EQ94" s="889">
        <v>189</v>
      </c>
      <c r="ER94" s="889">
        <v>0</v>
      </c>
      <c r="ES94" s="889">
        <v>0</v>
      </c>
      <c r="ET94" s="889">
        <v>0</v>
      </c>
      <c r="EU94" s="889">
        <v>0</v>
      </c>
      <c r="EV94" s="889">
        <v>0</v>
      </c>
      <c r="EW94" s="889">
        <v>0</v>
      </c>
      <c r="EX94" s="889">
        <v>0</v>
      </c>
      <c r="EY94" s="889">
        <v>0</v>
      </c>
      <c r="EZ94" s="889">
        <v>0</v>
      </c>
      <c r="FA94" s="889">
        <v>0</v>
      </c>
      <c r="FB94" s="889">
        <v>0</v>
      </c>
      <c r="FC94" s="889">
        <v>0</v>
      </c>
      <c r="FD94" s="889">
        <v>0</v>
      </c>
      <c r="FE94" s="889">
        <v>0</v>
      </c>
      <c r="FF94" s="889">
        <v>0</v>
      </c>
      <c r="FG94" s="889">
        <v>0</v>
      </c>
      <c r="FH94" s="889">
        <v>0</v>
      </c>
      <c r="FI94" s="889">
        <v>0</v>
      </c>
      <c r="FJ94" s="889">
        <v>0</v>
      </c>
      <c r="FK94" s="889">
        <v>0</v>
      </c>
      <c r="FL94" s="889">
        <v>0</v>
      </c>
      <c r="FM94" s="889">
        <v>0</v>
      </c>
      <c r="FN94" s="889">
        <v>0</v>
      </c>
      <c r="FO94" s="889">
        <v>0</v>
      </c>
      <c r="FP94" s="889">
        <v>0</v>
      </c>
      <c r="FQ94" s="889">
        <v>0</v>
      </c>
      <c r="FR94" s="889">
        <v>0</v>
      </c>
      <c r="FS94" s="889">
        <v>0</v>
      </c>
      <c r="FT94" s="889">
        <v>0</v>
      </c>
      <c r="FU94" s="889">
        <v>0</v>
      </c>
      <c r="FV94" s="889">
        <v>0</v>
      </c>
      <c r="FW94" s="889">
        <v>0</v>
      </c>
      <c r="FX94" s="889">
        <v>0</v>
      </c>
      <c r="FY94" s="889">
        <v>-79615</v>
      </c>
      <c r="FZ94" s="889">
        <v>0</v>
      </c>
      <c r="GA94" s="889">
        <v>-79615</v>
      </c>
      <c r="GB94" s="889">
        <v>0</v>
      </c>
      <c r="GC94" s="889">
        <v>0</v>
      </c>
      <c r="GD94" s="889">
        <v>0</v>
      </c>
      <c r="GE94" s="889">
        <v>4602</v>
      </c>
      <c r="GF94" s="889">
        <v>0</v>
      </c>
      <c r="GG94" s="889">
        <v>4602</v>
      </c>
      <c r="GH94" s="889">
        <v>0</v>
      </c>
      <c r="GI94" s="889">
        <v>0</v>
      </c>
      <c r="GJ94" s="889">
        <v>0</v>
      </c>
      <c r="GK94" s="889">
        <v>-5171864</v>
      </c>
      <c r="GL94" s="889">
        <v>0</v>
      </c>
      <c r="GM94" s="889">
        <v>-5171864</v>
      </c>
      <c r="GN94" s="889">
        <v>111718</v>
      </c>
      <c r="GO94" s="889">
        <v>0</v>
      </c>
      <c r="GP94" s="889">
        <v>111718</v>
      </c>
      <c r="GQ94" s="889">
        <v>58271</v>
      </c>
      <c r="GR94" s="889">
        <v>0</v>
      </c>
      <c r="GS94" s="889">
        <v>58271</v>
      </c>
      <c r="GT94" s="889">
        <v>-2530924</v>
      </c>
      <c r="GU94" s="889">
        <v>0</v>
      </c>
      <c r="GV94" s="889">
        <v>-2530924</v>
      </c>
      <c r="GW94" s="889">
        <v>0</v>
      </c>
      <c r="GX94" s="889">
        <v>0</v>
      </c>
      <c r="GY94" s="889">
        <v>0</v>
      </c>
      <c r="GZ94" s="889">
        <v>-7607623</v>
      </c>
      <c r="HA94" s="889">
        <v>0</v>
      </c>
      <c r="HB94" s="889">
        <v>-7607623</v>
      </c>
      <c r="HC94" s="889">
        <v>0</v>
      </c>
      <c r="HD94" s="889">
        <v>0</v>
      </c>
      <c r="HE94" s="889">
        <v>0</v>
      </c>
      <c r="HF94" s="889">
        <v>0</v>
      </c>
      <c r="HG94" s="889">
        <v>0</v>
      </c>
      <c r="HH94" s="889">
        <v>0</v>
      </c>
      <c r="HI94" s="889">
        <v>0</v>
      </c>
      <c r="HJ94" s="889">
        <v>0</v>
      </c>
      <c r="HK94" s="889">
        <v>0</v>
      </c>
      <c r="HL94" s="889">
        <v>72782207</v>
      </c>
      <c r="HM94" s="889">
        <v>0</v>
      </c>
      <c r="HN94" s="889">
        <v>72782207</v>
      </c>
      <c r="HO94" s="889">
        <v>279122</v>
      </c>
      <c r="HP94" s="889">
        <v>0</v>
      </c>
      <c r="HQ94" s="889">
        <v>279122</v>
      </c>
      <c r="HR94" s="889">
        <v>-8352884</v>
      </c>
      <c r="HS94" s="889">
        <v>0</v>
      </c>
      <c r="HT94" s="889">
        <v>-8352884</v>
      </c>
      <c r="HU94" s="889">
        <v>-2812812</v>
      </c>
      <c r="HV94" s="889">
        <v>0</v>
      </c>
      <c r="HW94" s="889">
        <v>-2812812</v>
      </c>
      <c r="HX94" s="889">
        <v>-659315</v>
      </c>
      <c r="HY94" s="889">
        <v>0</v>
      </c>
      <c r="HZ94" s="889">
        <v>-659315</v>
      </c>
      <c r="IA94" s="889">
        <v>-7607623</v>
      </c>
      <c r="IB94" s="889">
        <v>0</v>
      </c>
      <c r="IC94" s="889">
        <v>-7607623</v>
      </c>
      <c r="ID94" s="889">
        <v>0</v>
      </c>
      <c r="IE94" s="889">
        <v>0</v>
      </c>
      <c r="IF94" s="889">
        <v>0</v>
      </c>
      <c r="IG94" s="889">
        <v>-19153512</v>
      </c>
      <c r="IH94" s="889">
        <v>0</v>
      </c>
      <c r="II94" s="889">
        <v>-19153512</v>
      </c>
      <c r="IJ94" s="889">
        <v>53628695</v>
      </c>
      <c r="IK94" s="889">
        <v>0</v>
      </c>
      <c r="IL94" s="889">
        <v>53628695</v>
      </c>
      <c r="IM94" s="884" t="s">
        <v>681</v>
      </c>
      <c r="IN94" s="884" t="s">
        <v>676</v>
      </c>
      <c r="IO94" s="884" t="s">
        <v>1672</v>
      </c>
      <c r="IP94" s="884" t="s">
        <v>2346</v>
      </c>
      <c r="IQ94" s="884" t="s">
        <v>2441</v>
      </c>
    </row>
    <row r="95" spans="1:251" x14ac:dyDescent="0.2">
      <c r="A95" s="884" t="s">
        <v>3311</v>
      </c>
      <c r="B95" s="884" t="s">
        <v>246</v>
      </c>
      <c r="C95" s="884" t="s">
        <v>245</v>
      </c>
      <c r="D95" s="889">
        <v>137013532</v>
      </c>
      <c r="E95" s="889">
        <v>0</v>
      </c>
      <c r="F95" s="889">
        <v>137013532</v>
      </c>
      <c r="G95" s="889">
        <v>-4441614</v>
      </c>
      <c r="H95" s="889">
        <v>0</v>
      </c>
      <c r="I95" s="889">
        <v>-4441614</v>
      </c>
      <c r="J95" s="889">
        <v>0</v>
      </c>
      <c r="K95" s="889">
        <v>0</v>
      </c>
      <c r="L95" s="889">
        <v>0</v>
      </c>
      <c r="M95" s="889">
        <v>506205</v>
      </c>
      <c r="N95" s="889">
        <v>0</v>
      </c>
      <c r="O95" s="889">
        <v>506205</v>
      </c>
      <c r="P95" s="889">
        <v>0</v>
      </c>
      <c r="Q95" s="889">
        <v>0</v>
      </c>
      <c r="R95" s="889">
        <v>0</v>
      </c>
      <c r="S95" s="889">
        <v>962873</v>
      </c>
      <c r="T95" s="889">
        <v>0</v>
      </c>
      <c r="U95" s="889">
        <v>962873</v>
      </c>
      <c r="V95" s="889">
        <v>1469078</v>
      </c>
      <c r="W95" s="889">
        <v>0</v>
      </c>
      <c r="X95" s="889">
        <v>1469078</v>
      </c>
      <c r="Y95" s="889">
        <v>-8139836</v>
      </c>
      <c r="Z95" s="889">
        <v>0</v>
      </c>
      <c r="AA95" s="889">
        <v>-8139836</v>
      </c>
      <c r="AB95" s="889">
        <v>0</v>
      </c>
      <c r="AC95" s="889">
        <v>0</v>
      </c>
      <c r="AD95" s="889">
        <v>0</v>
      </c>
      <c r="AE95" s="889">
        <v>-366419</v>
      </c>
      <c r="AF95" s="889">
        <v>0</v>
      </c>
      <c r="AG95" s="889">
        <v>-366419</v>
      </c>
      <c r="AH95" s="889">
        <v>0</v>
      </c>
      <c r="AI95" s="889">
        <v>0</v>
      </c>
      <c r="AJ95" s="889">
        <v>0</v>
      </c>
      <c r="AK95" s="889">
        <v>0</v>
      </c>
      <c r="AL95" s="889">
        <v>0</v>
      </c>
      <c r="AM95" s="889">
        <v>0</v>
      </c>
      <c r="AN95" s="889">
        <v>-2781</v>
      </c>
      <c r="AO95" s="889">
        <v>0</v>
      </c>
      <c r="AP95" s="889">
        <v>-2781</v>
      </c>
      <c r="AQ95" s="889">
        <v>0</v>
      </c>
      <c r="AR95" s="889">
        <v>0</v>
      </c>
      <c r="AS95" s="889">
        <v>0</v>
      </c>
      <c r="AT95" s="889">
        <v>-363638</v>
      </c>
      <c r="AU95" s="889">
        <v>0</v>
      </c>
      <c r="AV95" s="889">
        <v>-363638</v>
      </c>
      <c r="AW95" s="889">
        <v>0</v>
      </c>
      <c r="AX95" s="889">
        <v>0</v>
      </c>
      <c r="AY95" s="889">
        <v>0</v>
      </c>
      <c r="AZ95" s="889">
        <v>2632808</v>
      </c>
      <c r="BA95" s="889">
        <v>0</v>
      </c>
      <c r="BB95" s="889">
        <v>2632808</v>
      </c>
      <c r="BC95" s="889">
        <v>-145164</v>
      </c>
      <c r="BD95" s="889">
        <v>0</v>
      </c>
      <c r="BE95" s="889">
        <v>-145164</v>
      </c>
      <c r="BF95" s="889">
        <v>-7582854</v>
      </c>
      <c r="BG95" s="889">
        <v>0</v>
      </c>
      <c r="BH95" s="889">
        <v>-7582854</v>
      </c>
      <c r="BI95" s="889">
        <v>31758</v>
      </c>
      <c r="BJ95" s="889">
        <v>0</v>
      </c>
      <c r="BK95" s="889">
        <v>31758</v>
      </c>
      <c r="BL95" s="889">
        <v>-131871</v>
      </c>
      <c r="BM95" s="889">
        <v>0</v>
      </c>
      <c r="BN95" s="889">
        <v>-131871</v>
      </c>
      <c r="BO95" s="889">
        <v>0</v>
      </c>
      <c r="BP95" s="889">
        <v>0</v>
      </c>
      <c r="BQ95" s="889">
        <v>0</v>
      </c>
      <c r="BR95" s="889">
        <v>0</v>
      </c>
      <c r="BS95" s="889">
        <v>0</v>
      </c>
      <c r="BT95" s="889">
        <v>0</v>
      </c>
      <c r="BU95" s="889">
        <v>0</v>
      </c>
      <c r="BV95" s="889">
        <v>0</v>
      </c>
      <c r="BW95" s="889">
        <v>0</v>
      </c>
      <c r="BX95" s="889">
        <v>0</v>
      </c>
      <c r="BY95" s="889">
        <v>0</v>
      </c>
      <c r="BZ95" s="889">
        <v>0</v>
      </c>
      <c r="CA95" s="889">
        <v>-13107</v>
      </c>
      <c r="CB95" s="889">
        <v>0</v>
      </c>
      <c r="CC95" s="889">
        <v>-13107</v>
      </c>
      <c r="CD95" s="889">
        <v>-11264</v>
      </c>
      <c r="CE95" s="889">
        <v>0</v>
      </c>
      <c r="CF95" s="889">
        <v>-11264</v>
      </c>
      <c r="CG95" s="889">
        <v>-13725949</v>
      </c>
      <c r="CH95" s="889">
        <v>0</v>
      </c>
      <c r="CI95" s="889">
        <v>-13725949</v>
      </c>
      <c r="CJ95" s="889">
        <v>0</v>
      </c>
      <c r="CK95" s="889">
        <v>0</v>
      </c>
      <c r="CL95" s="889">
        <v>0</v>
      </c>
      <c r="CM95" s="889">
        <v>-17971</v>
      </c>
      <c r="CN95" s="889">
        <v>0</v>
      </c>
      <c r="CO95" s="889">
        <v>-17971</v>
      </c>
      <c r="CP95" s="889">
        <v>-3778500</v>
      </c>
      <c r="CQ95" s="889">
        <v>0</v>
      </c>
      <c r="CR95" s="889">
        <v>-3778500</v>
      </c>
      <c r="CS95" s="889">
        <v>-129762</v>
      </c>
      <c r="CT95" s="889">
        <v>0</v>
      </c>
      <c r="CU95" s="889">
        <v>-129762</v>
      </c>
      <c r="CV95" s="889">
        <v>-3926233</v>
      </c>
      <c r="CW95" s="889">
        <v>0</v>
      </c>
      <c r="CX95" s="889">
        <v>-3926233</v>
      </c>
      <c r="CY95" s="889">
        <v>-205407</v>
      </c>
      <c r="CZ95" s="889">
        <v>0</v>
      </c>
      <c r="DA95" s="889">
        <v>-205407</v>
      </c>
      <c r="DB95" s="889">
        <v>-4257</v>
      </c>
      <c r="DC95" s="889">
        <v>0</v>
      </c>
      <c r="DD95" s="889">
        <v>-4257</v>
      </c>
      <c r="DE95" s="889">
        <v>-207237</v>
      </c>
      <c r="DF95" s="889">
        <v>0</v>
      </c>
      <c r="DG95" s="889">
        <v>-207237</v>
      </c>
      <c r="DH95" s="889">
        <v>697</v>
      </c>
      <c r="DI95" s="889">
        <v>0</v>
      </c>
      <c r="DJ95" s="889">
        <v>697</v>
      </c>
      <c r="DK95" s="889">
        <v>0</v>
      </c>
      <c r="DL95" s="889">
        <v>0</v>
      </c>
      <c r="DM95" s="889">
        <v>0</v>
      </c>
      <c r="DN95" s="889">
        <v>0</v>
      </c>
      <c r="DO95" s="889">
        <v>0</v>
      </c>
      <c r="DP95" s="889">
        <v>0</v>
      </c>
      <c r="DQ95" s="889">
        <v>0</v>
      </c>
      <c r="DR95" s="889">
        <v>0</v>
      </c>
      <c r="DS95" s="889">
        <v>0</v>
      </c>
      <c r="DT95" s="889">
        <v>0</v>
      </c>
      <c r="DU95" s="889">
        <v>0</v>
      </c>
      <c r="DV95" s="889">
        <v>0</v>
      </c>
      <c r="DW95" s="889">
        <v>0</v>
      </c>
      <c r="DX95" s="889">
        <v>0</v>
      </c>
      <c r="DY95" s="889">
        <v>0</v>
      </c>
      <c r="DZ95" s="889">
        <v>0</v>
      </c>
      <c r="EA95" s="889">
        <v>0</v>
      </c>
      <c r="EB95" s="889">
        <v>0</v>
      </c>
      <c r="EC95" s="889">
        <v>0</v>
      </c>
      <c r="ED95" s="889">
        <v>0</v>
      </c>
      <c r="EE95" s="889">
        <v>0</v>
      </c>
      <c r="EF95" s="889">
        <v>0</v>
      </c>
      <c r="EG95" s="889">
        <v>0</v>
      </c>
      <c r="EH95" s="889">
        <v>0</v>
      </c>
      <c r="EI95" s="889">
        <v>0</v>
      </c>
      <c r="EJ95" s="889">
        <v>0</v>
      </c>
      <c r="EK95" s="889">
        <v>0</v>
      </c>
      <c r="EL95" s="889">
        <v>-416204</v>
      </c>
      <c r="EM95" s="889">
        <v>0</v>
      </c>
      <c r="EN95" s="889">
        <v>-416204</v>
      </c>
      <c r="EO95" s="889">
        <v>0</v>
      </c>
      <c r="EP95" s="889">
        <v>0</v>
      </c>
      <c r="EQ95" s="889">
        <v>0</v>
      </c>
      <c r="ER95" s="889">
        <v>0</v>
      </c>
      <c r="ES95" s="889">
        <v>0</v>
      </c>
      <c r="ET95" s="889">
        <v>0</v>
      </c>
      <c r="EU95" s="889">
        <v>-3000</v>
      </c>
      <c r="EV95" s="889">
        <v>0</v>
      </c>
      <c r="EW95" s="889">
        <v>-3000</v>
      </c>
      <c r="EX95" s="889">
        <v>0</v>
      </c>
      <c r="EY95" s="889">
        <v>0</v>
      </c>
      <c r="EZ95" s="889">
        <v>0</v>
      </c>
      <c r="FA95" s="889">
        <v>0</v>
      </c>
      <c r="FB95" s="889">
        <v>0</v>
      </c>
      <c r="FC95" s="889">
        <v>0</v>
      </c>
      <c r="FD95" s="889">
        <v>0</v>
      </c>
      <c r="FE95" s="889">
        <v>0</v>
      </c>
      <c r="FF95" s="889">
        <v>0</v>
      </c>
      <c r="FG95" s="889">
        <v>0</v>
      </c>
      <c r="FH95" s="889">
        <v>0</v>
      </c>
      <c r="FI95" s="889">
        <v>0</v>
      </c>
      <c r="FJ95" s="889">
        <v>-63530</v>
      </c>
      <c r="FK95" s="889">
        <v>0</v>
      </c>
      <c r="FL95" s="889">
        <v>-63530</v>
      </c>
      <c r="FM95" s="889">
        <v>0</v>
      </c>
      <c r="FN95" s="889">
        <v>0</v>
      </c>
      <c r="FO95" s="889">
        <v>0</v>
      </c>
      <c r="FP95" s="889">
        <v>0</v>
      </c>
      <c r="FQ95" s="889">
        <v>0</v>
      </c>
      <c r="FR95" s="889">
        <v>0</v>
      </c>
      <c r="FS95" s="889">
        <v>-1500</v>
      </c>
      <c r="FT95" s="889">
        <v>0</v>
      </c>
      <c r="FU95" s="889">
        <v>-1500</v>
      </c>
      <c r="FV95" s="889">
        <v>0</v>
      </c>
      <c r="FW95" s="889">
        <v>0</v>
      </c>
      <c r="FX95" s="889">
        <v>0</v>
      </c>
      <c r="FY95" s="889">
        <v>0</v>
      </c>
      <c r="FZ95" s="889">
        <v>0</v>
      </c>
      <c r="GA95" s="889">
        <v>0</v>
      </c>
      <c r="GB95" s="889">
        <v>-379</v>
      </c>
      <c r="GC95" s="889">
        <v>0</v>
      </c>
      <c r="GD95" s="889">
        <v>-379</v>
      </c>
      <c r="GE95" s="889">
        <v>53530</v>
      </c>
      <c r="GF95" s="889">
        <v>0</v>
      </c>
      <c r="GG95" s="889">
        <v>53530</v>
      </c>
      <c r="GH95" s="889">
        <v>40</v>
      </c>
      <c r="GI95" s="889">
        <v>0</v>
      </c>
      <c r="GJ95" s="889">
        <v>40</v>
      </c>
      <c r="GK95" s="889">
        <v>-10438942</v>
      </c>
      <c r="GL95" s="889">
        <v>0</v>
      </c>
      <c r="GM95" s="889">
        <v>-10438942</v>
      </c>
      <c r="GN95" s="889">
        <v>568430</v>
      </c>
      <c r="GO95" s="889">
        <v>0</v>
      </c>
      <c r="GP95" s="889">
        <v>568430</v>
      </c>
      <c r="GQ95" s="889">
        <v>-1375</v>
      </c>
      <c r="GR95" s="889">
        <v>0</v>
      </c>
      <c r="GS95" s="889">
        <v>-1375</v>
      </c>
      <c r="GT95" s="889">
        <v>-5911214</v>
      </c>
      <c r="GU95" s="889">
        <v>0</v>
      </c>
      <c r="GV95" s="889">
        <v>-5911214</v>
      </c>
      <c r="GW95" s="889">
        <v>0</v>
      </c>
      <c r="GX95" s="889">
        <v>0</v>
      </c>
      <c r="GY95" s="889">
        <v>0</v>
      </c>
      <c r="GZ95" s="889">
        <v>-15797940</v>
      </c>
      <c r="HA95" s="889">
        <v>0</v>
      </c>
      <c r="HB95" s="889">
        <v>-15797940</v>
      </c>
      <c r="HC95" s="889">
        <v>0</v>
      </c>
      <c r="HD95" s="889">
        <v>0</v>
      </c>
      <c r="HE95" s="889">
        <v>0</v>
      </c>
      <c r="HF95" s="889">
        <v>0</v>
      </c>
      <c r="HG95" s="889">
        <v>0</v>
      </c>
      <c r="HH95" s="889">
        <v>0</v>
      </c>
      <c r="HI95" s="889">
        <v>0</v>
      </c>
      <c r="HJ95" s="889">
        <v>0</v>
      </c>
      <c r="HK95" s="889">
        <v>0</v>
      </c>
      <c r="HL95" s="889">
        <v>132571918</v>
      </c>
      <c r="HM95" s="889">
        <v>0</v>
      </c>
      <c r="HN95" s="889">
        <v>132571918</v>
      </c>
      <c r="HO95" s="889">
        <v>1469078</v>
      </c>
      <c r="HP95" s="889">
        <v>0</v>
      </c>
      <c r="HQ95" s="889">
        <v>1469078</v>
      </c>
      <c r="HR95" s="889">
        <v>-13725949</v>
      </c>
      <c r="HS95" s="889">
        <v>0</v>
      </c>
      <c r="HT95" s="889">
        <v>-13725949</v>
      </c>
      <c r="HU95" s="889">
        <v>-3926233</v>
      </c>
      <c r="HV95" s="889">
        <v>0</v>
      </c>
      <c r="HW95" s="889">
        <v>-3926233</v>
      </c>
      <c r="HX95" s="889">
        <v>-416204</v>
      </c>
      <c r="HY95" s="889">
        <v>0</v>
      </c>
      <c r="HZ95" s="889">
        <v>-416204</v>
      </c>
      <c r="IA95" s="889">
        <v>-15797940</v>
      </c>
      <c r="IB95" s="889">
        <v>0</v>
      </c>
      <c r="IC95" s="889">
        <v>-15797940</v>
      </c>
      <c r="ID95" s="889">
        <v>0</v>
      </c>
      <c r="IE95" s="889">
        <v>0</v>
      </c>
      <c r="IF95" s="889">
        <v>0</v>
      </c>
      <c r="IG95" s="889">
        <v>-32397248</v>
      </c>
      <c r="IH95" s="889">
        <v>0</v>
      </c>
      <c r="II95" s="889">
        <v>-32397248</v>
      </c>
      <c r="IJ95" s="889">
        <v>100174670</v>
      </c>
      <c r="IK95" s="889">
        <v>0</v>
      </c>
      <c r="IL95" s="889">
        <v>100174670</v>
      </c>
      <c r="IM95" s="884" t="s">
        <v>686</v>
      </c>
      <c r="IN95" s="884" t="s">
        <v>670</v>
      </c>
      <c r="IO95" s="884" t="s">
        <v>1673</v>
      </c>
      <c r="IP95" s="884" t="s">
        <v>2343</v>
      </c>
      <c r="IQ95" s="884" t="s">
        <v>2442</v>
      </c>
    </row>
    <row r="96" spans="1:251" x14ac:dyDescent="0.2">
      <c r="A96" s="884" t="s">
        <v>3311</v>
      </c>
      <c r="B96" s="884" t="s">
        <v>248</v>
      </c>
      <c r="C96" s="884" t="s">
        <v>247</v>
      </c>
      <c r="D96" s="889">
        <v>48145607</v>
      </c>
      <c r="E96" s="889">
        <v>0</v>
      </c>
      <c r="F96" s="889">
        <v>48145607</v>
      </c>
      <c r="G96" s="889">
        <v>-2124626</v>
      </c>
      <c r="H96" s="889">
        <v>0</v>
      </c>
      <c r="I96" s="889">
        <v>-2124626</v>
      </c>
      <c r="J96" s="889">
        <v>0</v>
      </c>
      <c r="K96" s="889">
        <v>0</v>
      </c>
      <c r="L96" s="889">
        <v>0</v>
      </c>
      <c r="M96" s="889">
        <v>43718</v>
      </c>
      <c r="N96" s="889">
        <v>0</v>
      </c>
      <c r="O96" s="889">
        <v>43718</v>
      </c>
      <c r="P96" s="889">
        <v>0</v>
      </c>
      <c r="Q96" s="889">
        <v>0</v>
      </c>
      <c r="R96" s="889">
        <v>0</v>
      </c>
      <c r="S96" s="889">
        <v>134229</v>
      </c>
      <c r="T96" s="889">
        <v>0</v>
      </c>
      <c r="U96" s="889">
        <v>134229</v>
      </c>
      <c r="V96" s="889">
        <v>177947</v>
      </c>
      <c r="W96" s="889">
        <v>0</v>
      </c>
      <c r="X96" s="889">
        <v>177947</v>
      </c>
      <c r="Y96" s="889">
        <v>-6464862</v>
      </c>
      <c r="Z96" s="889">
        <v>0</v>
      </c>
      <c r="AA96" s="889">
        <v>-6464862</v>
      </c>
      <c r="AB96" s="889">
        <v>-3470</v>
      </c>
      <c r="AC96" s="889">
        <v>0</v>
      </c>
      <c r="AD96" s="889">
        <v>-3470</v>
      </c>
      <c r="AE96" s="889">
        <v>-349673</v>
      </c>
      <c r="AF96" s="889">
        <v>0</v>
      </c>
      <c r="AG96" s="889">
        <v>-349673</v>
      </c>
      <c r="AH96" s="889">
        <v>2441418</v>
      </c>
      <c r="AI96" s="889">
        <v>0</v>
      </c>
      <c r="AJ96" s="889">
        <v>2441418</v>
      </c>
      <c r="AK96" s="889">
        <v>0</v>
      </c>
      <c r="AL96" s="889">
        <v>0</v>
      </c>
      <c r="AM96" s="889">
        <v>0</v>
      </c>
      <c r="AN96" s="889">
        <v>0</v>
      </c>
      <c r="AO96" s="889">
        <v>0</v>
      </c>
      <c r="AP96" s="889">
        <v>0</v>
      </c>
      <c r="AQ96" s="889">
        <v>0</v>
      </c>
      <c r="AR96" s="889">
        <v>0</v>
      </c>
      <c r="AS96" s="889">
        <v>0</v>
      </c>
      <c r="AT96" s="889">
        <v>-2791091</v>
      </c>
      <c r="AU96" s="889">
        <v>0</v>
      </c>
      <c r="AV96" s="889">
        <v>-2791091</v>
      </c>
      <c r="AW96" s="889">
        <v>0</v>
      </c>
      <c r="AX96" s="889">
        <v>0</v>
      </c>
      <c r="AY96" s="889">
        <v>0</v>
      </c>
      <c r="AZ96" s="889">
        <v>683462</v>
      </c>
      <c r="BA96" s="889">
        <v>0</v>
      </c>
      <c r="BB96" s="889">
        <v>683462</v>
      </c>
      <c r="BC96" s="889">
        <v>-60936</v>
      </c>
      <c r="BD96" s="889">
        <v>0</v>
      </c>
      <c r="BE96" s="889">
        <v>-60936</v>
      </c>
      <c r="BF96" s="889">
        <v>-3558214</v>
      </c>
      <c r="BG96" s="889">
        <v>0</v>
      </c>
      <c r="BH96" s="889">
        <v>-3558214</v>
      </c>
      <c r="BI96" s="889">
        <v>-5501</v>
      </c>
      <c r="BJ96" s="889">
        <v>0</v>
      </c>
      <c r="BK96" s="889">
        <v>-5501</v>
      </c>
      <c r="BL96" s="889">
        <v>-34939</v>
      </c>
      <c r="BM96" s="889">
        <v>0</v>
      </c>
      <c r="BN96" s="889">
        <v>-34939</v>
      </c>
      <c r="BO96" s="889">
        <v>0</v>
      </c>
      <c r="BP96" s="889">
        <v>0</v>
      </c>
      <c r="BQ96" s="889">
        <v>0</v>
      </c>
      <c r="BR96" s="889">
        <v>-3891</v>
      </c>
      <c r="BS96" s="889">
        <v>0</v>
      </c>
      <c r="BT96" s="889">
        <v>-3891</v>
      </c>
      <c r="BU96" s="889">
        <v>0</v>
      </c>
      <c r="BV96" s="889">
        <v>0</v>
      </c>
      <c r="BW96" s="889">
        <v>0</v>
      </c>
      <c r="BX96" s="889">
        <v>0</v>
      </c>
      <c r="BY96" s="889">
        <v>0</v>
      </c>
      <c r="BZ96" s="889">
        <v>0</v>
      </c>
      <c r="CA96" s="889">
        <v>-11149</v>
      </c>
      <c r="CB96" s="889">
        <v>0</v>
      </c>
      <c r="CC96" s="889">
        <v>-11149</v>
      </c>
      <c r="CD96" s="889">
        <v>0</v>
      </c>
      <c r="CE96" s="889">
        <v>0</v>
      </c>
      <c r="CF96" s="889">
        <v>0</v>
      </c>
      <c r="CG96" s="889">
        <v>-9805703</v>
      </c>
      <c r="CH96" s="889">
        <v>0</v>
      </c>
      <c r="CI96" s="889">
        <v>-9805703</v>
      </c>
      <c r="CJ96" s="889">
        <v>0</v>
      </c>
      <c r="CK96" s="889">
        <v>0</v>
      </c>
      <c r="CL96" s="889">
        <v>0</v>
      </c>
      <c r="CM96" s="889">
        <v>18163</v>
      </c>
      <c r="CN96" s="889">
        <v>0</v>
      </c>
      <c r="CO96" s="889">
        <v>18163</v>
      </c>
      <c r="CP96" s="889">
        <v>-784753</v>
      </c>
      <c r="CQ96" s="889">
        <v>0</v>
      </c>
      <c r="CR96" s="889">
        <v>-784753</v>
      </c>
      <c r="CS96" s="889">
        <v>-62159</v>
      </c>
      <c r="CT96" s="889">
        <v>0</v>
      </c>
      <c r="CU96" s="889">
        <v>-62159</v>
      </c>
      <c r="CV96" s="889">
        <v>-828749</v>
      </c>
      <c r="CW96" s="889">
        <v>0</v>
      </c>
      <c r="CX96" s="889">
        <v>-828749</v>
      </c>
      <c r="CY96" s="889">
        <v>-20751</v>
      </c>
      <c r="CZ96" s="889">
        <v>0</v>
      </c>
      <c r="DA96" s="889">
        <v>-20751</v>
      </c>
      <c r="DB96" s="889">
        <v>0</v>
      </c>
      <c r="DC96" s="889">
        <v>0</v>
      </c>
      <c r="DD96" s="889">
        <v>0</v>
      </c>
      <c r="DE96" s="889">
        <v>-46609</v>
      </c>
      <c r="DF96" s="889">
        <v>0</v>
      </c>
      <c r="DG96" s="889">
        <v>-46609</v>
      </c>
      <c r="DH96" s="889">
        <v>0</v>
      </c>
      <c r="DI96" s="889">
        <v>0</v>
      </c>
      <c r="DJ96" s="889">
        <v>0</v>
      </c>
      <c r="DK96" s="889">
        <v>0</v>
      </c>
      <c r="DL96" s="889">
        <v>0</v>
      </c>
      <c r="DM96" s="889">
        <v>0</v>
      </c>
      <c r="DN96" s="889">
        <v>0</v>
      </c>
      <c r="DO96" s="889">
        <v>0</v>
      </c>
      <c r="DP96" s="889">
        <v>0</v>
      </c>
      <c r="DQ96" s="889">
        <v>-3891</v>
      </c>
      <c r="DR96" s="889">
        <v>0</v>
      </c>
      <c r="DS96" s="889">
        <v>-3891</v>
      </c>
      <c r="DT96" s="889">
        <v>0</v>
      </c>
      <c r="DU96" s="889">
        <v>0</v>
      </c>
      <c r="DV96" s="889">
        <v>0</v>
      </c>
      <c r="DW96" s="889">
        <v>-6148</v>
      </c>
      <c r="DX96" s="889">
        <v>0</v>
      </c>
      <c r="DY96" s="889">
        <v>-6148</v>
      </c>
      <c r="DZ96" s="889">
        <v>0</v>
      </c>
      <c r="EA96" s="889">
        <v>0</v>
      </c>
      <c r="EB96" s="889">
        <v>0</v>
      </c>
      <c r="EC96" s="889">
        <v>0</v>
      </c>
      <c r="ED96" s="889">
        <v>0</v>
      </c>
      <c r="EE96" s="889">
        <v>0</v>
      </c>
      <c r="EF96" s="889">
        <v>2090</v>
      </c>
      <c r="EG96" s="889">
        <v>0</v>
      </c>
      <c r="EH96" s="889">
        <v>2090</v>
      </c>
      <c r="EI96" s="889">
        <v>0</v>
      </c>
      <c r="EJ96" s="889">
        <v>0</v>
      </c>
      <c r="EK96" s="889">
        <v>0</v>
      </c>
      <c r="EL96" s="889">
        <v>-75309</v>
      </c>
      <c r="EM96" s="889">
        <v>0</v>
      </c>
      <c r="EN96" s="889">
        <v>-75309</v>
      </c>
      <c r="EO96" s="889">
        <v>0</v>
      </c>
      <c r="EP96" s="889">
        <v>0</v>
      </c>
      <c r="EQ96" s="889">
        <v>0</v>
      </c>
      <c r="ER96" s="889">
        <v>0</v>
      </c>
      <c r="ES96" s="889">
        <v>0</v>
      </c>
      <c r="ET96" s="889">
        <v>0</v>
      </c>
      <c r="EU96" s="889">
        <v>0</v>
      </c>
      <c r="EV96" s="889">
        <v>0</v>
      </c>
      <c r="EW96" s="889">
        <v>0</v>
      </c>
      <c r="EX96" s="889">
        <v>0</v>
      </c>
      <c r="EY96" s="889">
        <v>0</v>
      </c>
      <c r="EZ96" s="889">
        <v>0</v>
      </c>
      <c r="FA96" s="889">
        <v>0</v>
      </c>
      <c r="FB96" s="889">
        <v>0</v>
      </c>
      <c r="FC96" s="889">
        <v>0</v>
      </c>
      <c r="FD96" s="889">
        <v>0</v>
      </c>
      <c r="FE96" s="889">
        <v>0</v>
      </c>
      <c r="FF96" s="889">
        <v>0</v>
      </c>
      <c r="FG96" s="889">
        <v>0</v>
      </c>
      <c r="FH96" s="889">
        <v>0</v>
      </c>
      <c r="FI96" s="889">
        <v>0</v>
      </c>
      <c r="FJ96" s="889">
        <v>0</v>
      </c>
      <c r="FK96" s="889">
        <v>0</v>
      </c>
      <c r="FL96" s="889">
        <v>0</v>
      </c>
      <c r="FM96" s="889">
        <v>0</v>
      </c>
      <c r="FN96" s="889">
        <v>0</v>
      </c>
      <c r="FO96" s="889">
        <v>0</v>
      </c>
      <c r="FP96" s="889">
        <v>0</v>
      </c>
      <c r="FQ96" s="889">
        <v>0</v>
      </c>
      <c r="FR96" s="889">
        <v>0</v>
      </c>
      <c r="FS96" s="889">
        <v>0</v>
      </c>
      <c r="FT96" s="889">
        <v>0</v>
      </c>
      <c r="FU96" s="889">
        <v>0</v>
      </c>
      <c r="FV96" s="889">
        <v>0</v>
      </c>
      <c r="FW96" s="889">
        <v>0</v>
      </c>
      <c r="FX96" s="889">
        <v>0</v>
      </c>
      <c r="FY96" s="889">
        <v>-11026</v>
      </c>
      <c r="FZ96" s="889">
        <v>0</v>
      </c>
      <c r="GA96" s="889">
        <v>-11026</v>
      </c>
      <c r="GB96" s="889">
        <v>0</v>
      </c>
      <c r="GC96" s="889">
        <v>0</v>
      </c>
      <c r="GD96" s="889">
        <v>0</v>
      </c>
      <c r="GE96" s="889">
        <v>0</v>
      </c>
      <c r="GF96" s="889">
        <v>0</v>
      </c>
      <c r="GG96" s="889">
        <v>0</v>
      </c>
      <c r="GH96" s="889">
        <v>0</v>
      </c>
      <c r="GI96" s="889">
        <v>0</v>
      </c>
      <c r="GJ96" s="889">
        <v>0</v>
      </c>
      <c r="GK96" s="889">
        <v>-3752929</v>
      </c>
      <c r="GL96" s="889">
        <v>0</v>
      </c>
      <c r="GM96" s="889">
        <v>-3752929</v>
      </c>
      <c r="GN96" s="889">
        <v>267919</v>
      </c>
      <c r="GO96" s="889">
        <v>0</v>
      </c>
      <c r="GP96" s="889">
        <v>267919</v>
      </c>
      <c r="GQ96" s="889">
        <v>-472</v>
      </c>
      <c r="GR96" s="889">
        <v>0</v>
      </c>
      <c r="GS96" s="889">
        <v>-472</v>
      </c>
      <c r="GT96" s="889">
        <v>-1872586</v>
      </c>
      <c r="GU96" s="889">
        <v>0</v>
      </c>
      <c r="GV96" s="889">
        <v>-1872586</v>
      </c>
      <c r="GW96" s="889">
        <v>0</v>
      </c>
      <c r="GX96" s="889">
        <v>0</v>
      </c>
      <c r="GY96" s="889">
        <v>0</v>
      </c>
      <c r="GZ96" s="889">
        <v>-5369094</v>
      </c>
      <c r="HA96" s="889">
        <v>0</v>
      </c>
      <c r="HB96" s="889">
        <v>-5369094</v>
      </c>
      <c r="HC96" s="889">
        <v>0</v>
      </c>
      <c r="HD96" s="889">
        <v>0</v>
      </c>
      <c r="HE96" s="889">
        <v>0</v>
      </c>
      <c r="HF96" s="889">
        <v>0</v>
      </c>
      <c r="HG96" s="889">
        <v>0</v>
      </c>
      <c r="HH96" s="889">
        <v>0</v>
      </c>
      <c r="HI96" s="889">
        <v>0</v>
      </c>
      <c r="HJ96" s="889">
        <v>0</v>
      </c>
      <c r="HK96" s="889">
        <v>0</v>
      </c>
      <c r="HL96" s="889">
        <v>46020981</v>
      </c>
      <c r="HM96" s="889">
        <v>0</v>
      </c>
      <c r="HN96" s="889">
        <v>46020981</v>
      </c>
      <c r="HO96" s="889">
        <v>177947</v>
      </c>
      <c r="HP96" s="889">
        <v>0</v>
      </c>
      <c r="HQ96" s="889">
        <v>177947</v>
      </c>
      <c r="HR96" s="889">
        <v>-9805703</v>
      </c>
      <c r="HS96" s="889">
        <v>0</v>
      </c>
      <c r="HT96" s="889">
        <v>-9805703</v>
      </c>
      <c r="HU96" s="889">
        <v>-828749</v>
      </c>
      <c r="HV96" s="889">
        <v>0</v>
      </c>
      <c r="HW96" s="889">
        <v>-828749</v>
      </c>
      <c r="HX96" s="889">
        <v>-75309</v>
      </c>
      <c r="HY96" s="889">
        <v>0</v>
      </c>
      <c r="HZ96" s="889">
        <v>-75309</v>
      </c>
      <c r="IA96" s="889">
        <v>-5369094</v>
      </c>
      <c r="IB96" s="889">
        <v>0</v>
      </c>
      <c r="IC96" s="889">
        <v>-5369094</v>
      </c>
      <c r="ID96" s="889">
        <v>0</v>
      </c>
      <c r="IE96" s="889">
        <v>0</v>
      </c>
      <c r="IF96" s="889">
        <v>0</v>
      </c>
      <c r="IG96" s="889">
        <v>-15900908</v>
      </c>
      <c r="IH96" s="889">
        <v>0</v>
      </c>
      <c r="II96" s="889">
        <v>-15900908</v>
      </c>
      <c r="IJ96" s="889">
        <v>30120073</v>
      </c>
      <c r="IK96" s="889">
        <v>0</v>
      </c>
      <c r="IL96" s="889">
        <v>30120073</v>
      </c>
      <c r="IM96" s="884" t="s">
        <v>701</v>
      </c>
      <c r="IN96" s="884" t="s">
        <v>700</v>
      </c>
      <c r="IO96" s="884" t="s">
        <v>1672</v>
      </c>
      <c r="IP96" s="884" t="s">
        <v>2345</v>
      </c>
      <c r="IQ96" s="884" t="s">
        <v>2443</v>
      </c>
    </row>
    <row r="97" spans="1:251" x14ac:dyDescent="0.2">
      <c r="A97" s="884" t="s">
        <v>3311</v>
      </c>
      <c r="B97" s="884" t="s">
        <v>249</v>
      </c>
      <c r="C97" s="884" t="s">
        <v>832</v>
      </c>
      <c r="D97" s="889">
        <v>31687691</v>
      </c>
      <c r="E97" s="889">
        <v>0</v>
      </c>
      <c r="F97" s="889">
        <v>31687691</v>
      </c>
      <c r="G97" s="889">
        <v>-1840433</v>
      </c>
      <c r="H97" s="889">
        <v>0</v>
      </c>
      <c r="I97" s="889">
        <v>-1840433</v>
      </c>
      <c r="J97" s="889">
        <v>0</v>
      </c>
      <c r="K97" s="889">
        <v>0</v>
      </c>
      <c r="L97" s="889">
        <v>0</v>
      </c>
      <c r="M97" s="889">
        <v>12514</v>
      </c>
      <c r="N97" s="889">
        <v>0</v>
      </c>
      <c r="O97" s="889">
        <v>12514</v>
      </c>
      <c r="P97" s="889">
        <v>0</v>
      </c>
      <c r="Q97" s="889">
        <v>0</v>
      </c>
      <c r="R97" s="889">
        <v>0</v>
      </c>
      <c r="S97" s="889">
        <v>31241</v>
      </c>
      <c r="T97" s="889">
        <v>0</v>
      </c>
      <c r="U97" s="889">
        <v>31241</v>
      </c>
      <c r="V97" s="889">
        <v>43755</v>
      </c>
      <c r="W97" s="889">
        <v>0</v>
      </c>
      <c r="X97" s="889">
        <v>43755</v>
      </c>
      <c r="Y97" s="889">
        <v>-1945153</v>
      </c>
      <c r="Z97" s="889">
        <v>0</v>
      </c>
      <c r="AA97" s="889">
        <v>-1945153</v>
      </c>
      <c r="AB97" s="889">
        <v>0</v>
      </c>
      <c r="AC97" s="889">
        <v>0</v>
      </c>
      <c r="AD97" s="889">
        <v>0</v>
      </c>
      <c r="AE97" s="889">
        <v>10848</v>
      </c>
      <c r="AF97" s="889">
        <v>0</v>
      </c>
      <c r="AG97" s="889">
        <v>10848</v>
      </c>
      <c r="AH97" s="889">
        <v>0</v>
      </c>
      <c r="AI97" s="889">
        <v>0</v>
      </c>
      <c r="AJ97" s="889">
        <v>0</v>
      </c>
      <c r="AK97" s="889">
        <v>0</v>
      </c>
      <c r="AL97" s="889">
        <v>0</v>
      </c>
      <c r="AM97" s="889">
        <v>0</v>
      </c>
      <c r="AN97" s="889">
        <v>0</v>
      </c>
      <c r="AO97" s="889">
        <v>0</v>
      </c>
      <c r="AP97" s="889">
        <v>0</v>
      </c>
      <c r="AQ97" s="889">
        <v>0</v>
      </c>
      <c r="AR97" s="889">
        <v>0</v>
      </c>
      <c r="AS97" s="889">
        <v>0</v>
      </c>
      <c r="AT97" s="889">
        <v>10848</v>
      </c>
      <c r="AU97" s="889">
        <v>0</v>
      </c>
      <c r="AV97" s="889">
        <v>10848</v>
      </c>
      <c r="AW97" s="889">
        <v>0</v>
      </c>
      <c r="AX97" s="889">
        <v>0</v>
      </c>
      <c r="AY97" s="889">
        <v>0</v>
      </c>
      <c r="AZ97" s="889">
        <v>616952</v>
      </c>
      <c r="BA97" s="889">
        <v>0</v>
      </c>
      <c r="BB97" s="889">
        <v>616952</v>
      </c>
      <c r="BC97" s="889">
        <v>-47358</v>
      </c>
      <c r="BD97" s="889">
        <v>0</v>
      </c>
      <c r="BE97" s="889">
        <v>-47358</v>
      </c>
      <c r="BF97" s="889">
        <v>-3397211</v>
      </c>
      <c r="BG97" s="889">
        <v>0</v>
      </c>
      <c r="BH97" s="889">
        <v>-3397211</v>
      </c>
      <c r="BI97" s="889">
        <v>685390</v>
      </c>
      <c r="BJ97" s="889">
        <v>0</v>
      </c>
      <c r="BK97" s="889">
        <v>685390</v>
      </c>
      <c r="BL97" s="889">
        <v>-48538</v>
      </c>
      <c r="BM97" s="889">
        <v>0</v>
      </c>
      <c r="BN97" s="889">
        <v>-48538</v>
      </c>
      <c r="BO97" s="889">
        <v>0</v>
      </c>
      <c r="BP97" s="889">
        <v>0</v>
      </c>
      <c r="BQ97" s="889">
        <v>0</v>
      </c>
      <c r="BR97" s="889">
        <v>0</v>
      </c>
      <c r="BS97" s="889">
        <v>0</v>
      </c>
      <c r="BT97" s="889">
        <v>0</v>
      </c>
      <c r="BU97" s="889">
        <v>0</v>
      </c>
      <c r="BV97" s="889">
        <v>0</v>
      </c>
      <c r="BW97" s="889">
        <v>0</v>
      </c>
      <c r="BX97" s="889">
        <v>0</v>
      </c>
      <c r="BY97" s="889">
        <v>0</v>
      </c>
      <c r="BZ97" s="889">
        <v>0</v>
      </c>
      <c r="CA97" s="889">
        <v>-5415</v>
      </c>
      <c r="CB97" s="889">
        <v>0</v>
      </c>
      <c r="CC97" s="889">
        <v>-5415</v>
      </c>
      <c r="CD97" s="889">
        <v>0</v>
      </c>
      <c r="CE97" s="889">
        <v>0</v>
      </c>
      <c r="CF97" s="889">
        <v>0</v>
      </c>
      <c r="CG97" s="889">
        <v>-4130485</v>
      </c>
      <c r="CH97" s="889">
        <v>0</v>
      </c>
      <c r="CI97" s="889">
        <v>-4130485</v>
      </c>
      <c r="CJ97" s="889">
        <v>0</v>
      </c>
      <c r="CK97" s="889">
        <v>0</v>
      </c>
      <c r="CL97" s="889">
        <v>0</v>
      </c>
      <c r="CM97" s="889">
        <v>0</v>
      </c>
      <c r="CN97" s="889">
        <v>0</v>
      </c>
      <c r="CO97" s="889">
        <v>0</v>
      </c>
      <c r="CP97" s="889">
        <v>-941843</v>
      </c>
      <c r="CQ97" s="889">
        <v>0</v>
      </c>
      <c r="CR97" s="889">
        <v>-941843</v>
      </c>
      <c r="CS97" s="889">
        <v>-44125</v>
      </c>
      <c r="CT97" s="889">
        <v>0</v>
      </c>
      <c r="CU97" s="889">
        <v>-44125</v>
      </c>
      <c r="CV97" s="889">
        <v>-985968</v>
      </c>
      <c r="CW97" s="889">
        <v>0</v>
      </c>
      <c r="CX97" s="889">
        <v>-985968</v>
      </c>
      <c r="CY97" s="889">
        <v>-98034</v>
      </c>
      <c r="CZ97" s="889">
        <v>0</v>
      </c>
      <c r="DA97" s="889">
        <v>-98034</v>
      </c>
      <c r="DB97" s="889">
        <v>-2067</v>
      </c>
      <c r="DC97" s="889">
        <v>0</v>
      </c>
      <c r="DD97" s="889">
        <v>-2067</v>
      </c>
      <c r="DE97" s="889">
        <v>-608</v>
      </c>
      <c r="DF97" s="889">
        <v>0</v>
      </c>
      <c r="DG97" s="889">
        <v>-608</v>
      </c>
      <c r="DH97" s="889">
        <v>0</v>
      </c>
      <c r="DI97" s="889">
        <v>0</v>
      </c>
      <c r="DJ97" s="889">
        <v>0</v>
      </c>
      <c r="DK97" s="889">
        <v>-8550</v>
      </c>
      <c r="DL97" s="889">
        <v>0</v>
      </c>
      <c r="DM97" s="889">
        <v>-8550</v>
      </c>
      <c r="DN97" s="889">
        <v>0</v>
      </c>
      <c r="DO97" s="889">
        <v>0</v>
      </c>
      <c r="DP97" s="889">
        <v>0</v>
      </c>
      <c r="DQ97" s="889">
        <v>0</v>
      </c>
      <c r="DR97" s="889">
        <v>0</v>
      </c>
      <c r="DS97" s="889">
        <v>0</v>
      </c>
      <c r="DT97" s="889">
        <v>0</v>
      </c>
      <c r="DU97" s="889">
        <v>0</v>
      </c>
      <c r="DV97" s="889">
        <v>0</v>
      </c>
      <c r="DW97" s="889">
        <v>0</v>
      </c>
      <c r="DX97" s="889">
        <v>0</v>
      </c>
      <c r="DY97" s="889">
        <v>0</v>
      </c>
      <c r="DZ97" s="889">
        <v>0</v>
      </c>
      <c r="EA97" s="889">
        <v>0</v>
      </c>
      <c r="EB97" s="889">
        <v>0</v>
      </c>
      <c r="EC97" s="889">
        <v>0</v>
      </c>
      <c r="ED97" s="889">
        <v>0</v>
      </c>
      <c r="EE97" s="889">
        <v>0</v>
      </c>
      <c r="EF97" s="889">
        <v>0</v>
      </c>
      <c r="EG97" s="889">
        <v>0</v>
      </c>
      <c r="EH97" s="889">
        <v>0</v>
      </c>
      <c r="EI97" s="889">
        <v>0</v>
      </c>
      <c r="EJ97" s="889">
        <v>0</v>
      </c>
      <c r="EK97" s="889">
        <v>0</v>
      </c>
      <c r="EL97" s="889">
        <v>-109259</v>
      </c>
      <c r="EM97" s="889">
        <v>0</v>
      </c>
      <c r="EN97" s="889">
        <v>-109259</v>
      </c>
      <c r="EO97" s="889">
        <v>0</v>
      </c>
      <c r="EP97" s="889">
        <v>0</v>
      </c>
      <c r="EQ97" s="889">
        <v>0</v>
      </c>
      <c r="ER97" s="889">
        <v>0</v>
      </c>
      <c r="ES97" s="889">
        <v>0</v>
      </c>
      <c r="ET97" s="889">
        <v>0</v>
      </c>
      <c r="EU97" s="889">
        <v>0</v>
      </c>
      <c r="EV97" s="889">
        <v>0</v>
      </c>
      <c r="EW97" s="889">
        <v>0</v>
      </c>
      <c r="EX97" s="889">
        <v>0</v>
      </c>
      <c r="EY97" s="889">
        <v>0</v>
      </c>
      <c r="EZ97" s="889">
        <v>0</v>
      </c>
      <c r="FA97" s="889">
        <v>0</v>
      </c>
      <c r="FB97" s="889">
        <v>0</v>
      </c>
      <c r="FC97" s="889">
        <v>0</v>
      </c>
      <c r="FD97" s="889">
        <v>0</v>
      </c>
      <c r="FE97" s="889">
        <v>0</v>
      </c>
      <c r="FF97" s="889">
        <v>0</v>
      </c>
      <c r="FG97" s="889">
        <v>0</v>
      </c>
      <c r="FH97" s="889">
        <v>0</v>
      </c>
      <c r="FI97" s="889">
        <v>0</v>
      </c>
      <c r="FJ97" s="889">
        <v>0</v>
      </c>
      <c r="FK97" s="889">
        <v>0</v>
      </c>
      <c r="FL97" s="889">
        <v>0</v>
      </c>
      <c r="FM97" s="889">
        <v>0</v>
      </c>
      <c r="FN97" s="889">
        <v>0</v>
      </c>
      <c r="FO97" s="889">
        <v>0</v>
      </c>
      <c r="FP97" s="889">
        <v>0</v>
      </c>
      <c r="FQ97" s="889">
        <v>0</v>
      </c>
      <c r="FR97" s="889">
        <v>0</v>
      </c>
      <c r="FS97" s="889">
        <v>0</v>
      </c>
      <c r="FT97" s="889">
        <v>0</v>
      </c>
      <c r="FU97" s="889">
        <v>0</v>
      </c>
      <c r="FV97" s="889">
        <v>0</v>
      </c>
      <c r="FW97" s="889">
        <v>0</v>
      </c>
      <c r="FX97" s="889">
        <v>0</v>
      </c>
      <c r="FY97" s="889">
        <v>-3957</v>
      </c>
      <c r="FZ97" s="889">
        <v>0</v>
      </c>
      <c r="GA97" s="889">
        <v>-3957</v>
      </c>
      <c r="GB97" s="889">
        <v>0</v>
      </c>
      <c r="GC97" s="889">
        <v>0</v>
      </c>
      <c r="GD97" s="889">
        <v>0</v>
      </c>
      <c r="GE97" s="889">
        <v>0</v>
      </c>
      <c r="GF97" s="889">
        <v>0</v>
      </c>
      <c r="GG97" s="889">
        <v>0</v>
      </c>
      <c r="GH97" s="889">
        <v>0</v>
      </c>
      <c r="GI97" s="889">
        <v>0</v>
      </c>
      <c r="GJ97" s="889">
        <v>0</v>
      </c>
      <c r="GK97" s="889">
        <v>-1578537</v>
      </c>
      <c r="GL97" s="889">
        <v>0</v>
      </c>
      <c r="GM97" s="889">
        <v>-1578537</v>
      </c>
      <c r="GN97" s="889">
        <v>-25077</v>
      </c>
      <c r="GO97" s="889">
        <v>0</v>
      </c>
      <c r="GP97" s="889">
        <v>-25077</v>
      </c>
      <c r="GQ97" s="889">
        <v>0</v>
      </c>
      <c r="GR97" s="889">
        <v>0</v>
      </c>
      <c r="GS97" s="889">
        <v>0</v>
      </c>
      <c r="GT97" s="889">
        <v>-59504</v>
      </c>
      <c r="GU97" s="889">
        <v>0</v>
      </c>
      <c r="GV97" s="889">
        <v>-59504</v>
      </c>
      <c r="GW97" s="889">
        <v>0</v>
      </c>
      <c r="GX97" s="889">
        <v>0</v>
      </c>
      <c r="GY97" s="889">
        <v>0</v>
      </c>
      <c r="GZ97" s="889">
        <v>-1667075</v>
      </c>
      <c r="HA97" s="889">
        <v>0</v>
      </c>
      <c r="HB97" s="889">
        <v>-1667075</v>
      </c>
      <c r="HC97" s="889">
        <v>0</v>
      </c>
      <c r="HD97" s="889">
        <v>0</v>
      </c>
      <c r="HE97" s="889">
        <v>0</v>
      </c>
      <c r="HF97" s="889">
        <v>0</v>
      </c>
      <c r="HG97" s="889">
        <v>0</v>
      </c>
      <c r="HH97" s="889">
        <v>0</v>
      </c>
      <c r="HI97" s="889">
        <v>0</v>
      </c>
      <c r="HJ97" s="889">
        <v>0</v>
      </c>
      <c r="HK97" s="889">
        <v>0</v>
      </c>
      <c r="HL97" s="889">
        <v>29847258</v>
      </c>
      <c r="HM97" s="889">
        <v>0</v>
      </c>
      <c r="HN97" s="889">
        <v>29847258</v>
      </c>
      <c r="HO97" s="889">
        <v>43755</v>
      </c>
      <c r="HP97" s="889">
        <v>0</v>
      </c>
      <c r="HQ97" s="889">
        <v>43755</v>
      </c>
      <c r="HR97" s="889">
        <v>-4130485</v>
      </c>
      <c r="HS97" s="889">
        <v>0</v>
      </c>
      <c r="HT97" s="889">
        <v>-4130485</v>
      </c>
      <c r="HU97" s="889">
        <v>-985968</v>
      </c>
      <c r="HV97" s="889">
        <v>0</v>
      </c>
      <c r="HW97" s="889">
        <v>-985968</v>
      </c>
      <c r="HX97" s="889">
        <v>-109259</v>
      </c>
      <c r="HY97" s="889">
        <v>0</v>
      </c>
      <c r="HZ97" s="889">
        <v>-109259</v>
      </c>
      <c r="IA97" s="889">
        <v>-1667075</v>
      </c>
      <c r="IB97" s="889">
        <v>0</v>
      </c>
      <c r="IC97" s="889">
        <v>-1667075</v>
      </c>
      <c r="ID97" s="889">
        <v>0</v>
      </c>
      <c r="IE97" s="889">
        <v>0</v>
      </c>
      <c r="IF97" s="889">
        <v>0</v>
      </c>
      <c r="IG97" s="889">
        <v>-6849032</v>
      </c>
      <c r="IH97" s="889">
        <v>0</v>
      </c>
      <c r="II97" s="889">
        <v>-6849032</v>
      </c>
      <c r="IJ97" s="889">
        <v>22998226</v>
      </c>
      <c r="IK97" s="889">
        <v>0</v>
      </c>
      <c r="IL97" s="889">
        <v>22998226</v>
      </c>
      <c r="IM97" s="884" t="s">
        <v>681</v>
      </c>
      <c r="IN97" s="884" t="s">
        <v>676</v>
      </c>
      <c r="IO97" s="884" t="s">
        <v>1672</v>
      </c>
      <c r="IP97" s="884" t="s">
        <v>2346</v>
      </c>
      <c r="IQ97" s="884" t="s">
        <v>2444</v>
      </c>
    </row>
    <row r="98" spans="1:251" x14ac:dyDescent="0.2">
      <c r="A98" s="884" t="s">
        <v>3311</v>
      </c>
      <c r="B98" s="884" t="s">
        <v>251</v>
      </c>
      <c r="C98" s="884" t="s">
        <v>250</v>
      </c>
      <c r="D98" s="889">
        <v>32955421</v>
      </c>
      <c r="E98" s="889">
        <v>0</v>
      </c>
      <c r="F98" s="889">
        <v>32955421</v>
      </c>
      <c r="G98" s="889">
        <v>-642688</v>
      </c>
      <c r="H98" s="889">
        <v>0</v>
      </c>
      <c r="I98" s="889">
        <v>-642688</v>
      </c>
      <c r="J98" s="889">
        <v>0</v>
      </c>
      <c r="K98" s="889">
        <v>0</v>
      </c>
      <c r="L98" s="889">
        <v>0</v>
      </c>
      <c r="M98" s="889">
        <v>-4067</v>
      </c>
      <c r="N98" s="889">
        <v>0</v>
      </c>
      <c r="O98" s="889">
        <v>-4067</v>
      </c>
      <c r="P98" s="889">
        <v>0</v>
      </c>
      <c r="Q98" s="889">
        <v>0</v>
      </c>
      <c r="R98" s="889">
        <v>0</v>
      </c>
      <c r="S98" s="889">
        <v>-81106</v>
      </c>
      <c r="T98" s="889">
        <v>0</v>
      </c>
      <c r="U98" s="889">
        <v>-81106</v>
      </c>
      <c r="V98" s="889">
        <v>-85173</v>
      </c>
      <c r="W98" s="889">
        <v>0</v>
      </c>
      <c r="X98" s="889">
        <v>-85173</v>
      </c>
      <c r="Y98" s="889">
        <v>-4597753</v>
      </c>
      <c r="Z98" s="889">
        <v>0</v>
      </c>
      <c r="AA98" s="889">
        <v>-4597753</v>
      </c>
      <c r="AB98" s="889">
        <v>-15010</v>
      </c>
      <c r="AC98" s="889">
        <v>0</v>
      </c>
      <c r="AD98" s="889">
        <v>-15010</v>
      </c>
      <c r="AE98" s="889">
        <v>-121526</v>
      </c>
      <c r="AF98" s="889">
        <v>0</v>
      </c>
      <c r="AG98" s="889">
        <v>-121526</v>
      </c>
      <c r="AH98" s="889">
        <v>0</v>
      </c>
      <c r="AI98" s="889">
        <v>0</v>
      </c>
      <c r="AJ98" s="889">
        <v>0</v>
      </c>
      <c r="AK98" s="889">
        <v>0</v>
      </c>
      <c r="AL98" s="889">
        <v>0</v>
      </c>
      <c r="AM98" s="889">
        <v>0</v>
      </c>
      <c r="AN98" s="889">
        <v>0</v>
      </c>
      <c r="AO98" s="889">
        <v>0</v>
      </c>
      <c r="AP98" s="889">
        <v>0</v>
      </c>
      <c r="AQ98" s="889">
        <v>0</v>
      </c>
      <c r="AR98" s="889">
        <v>0</v>
      </c>
      <c r="AS98" s="889">
        <v>0</v>
      </c>
      <c r="AT98" s="889">
        <v>-121526</v>
      </c>
      <c r="AU98" s="889">
        <v>0</v>
      </c>
      <c r="AV98" s="889">
        <v>-121526</v>
      </c>
      <c r="AW98" s="889">
        <v>7226</v>
      </c>
      <c r="AX98" s="889">
        <v>0</v>
      </c>
      <c r="AY98" s="889">
        <v>7226</v>
      </c>
      <c r="AZ98" s="889">
        <v>499385</v>
      </c>
      <c r="BA98" s="889">
        <v>0</v>
      </c>
      <c r="BB98" s="889">
        <v>499385</v>
      </c>
      <c r="BC98" s="889">
        <v>-13029</v>
      </c>
      <c r="BD98" s="889">
        <v>0</v>
      </c>
      <c r="BE98" s="889">
        <v>-13029</v>
      </c>
      <c r="BF98" s="889">
        <v>-2421098</v>
      </c>
      <c r="BG98" s="889">
        <v>0</v>
      </c>
      <c r="BH98" s="889">
        <v>-2421098</v>
      </c>
      <c r="BI98" s="889">
        <v>40928</v>
      </c>
      <c r="BJ98" s="889">
        <v>0</v>
      </c>
      <c r="BK98" s="889">
        <v>40928</v>
      </c>
      <c r="BL98" s="889">
        <v>-55628</v>
      </c>
      <c r="BM98" s="889">
        <v>0</v>
      </c>
      <c r="BN98" s="889">
        <v>-55628</v>
      </c>
      <c r="BO98" s="889">
        <v>0</v>
      </c>
      <c r="BP98" s="889">
        <v>0</v>
      </c>
      <c r="BQ98" s="889">
        <v>0</v>
      </c>
      <c r="BR98" s="889">
        <v>0</v>
      </c>
      <c r="BS98" s="889">
        <v>0</v>
      </c>
      <c r="BT98" s="889">
        <v>0</v>
      </c>
      <c r="BU98" s="889">
        <v>0</v>
      </c>
      <c r="BV98" s="889">
        <v>0</v>
      </c>
      <c r="BW98" s="889">
        <v>0</v>
      </c>
      <c r="BX98" s="889">
        <v>0</v>
      </c>
      <c r="BY98" s="889">
        <v>0</v>
      </c>
      <c r="BZ98" s="889">
        <v>0</v>
      </c>
      <c r="CA98" s="889">
        <v>-20595</v>
      </c>
      <c r="CB98" s="889">
        <v>0</v>
      </c>
      <c r="CC98" s="889">
        <v>-20595</v>
      </c>
      <c r="CD98" s="889">
        <v>0</v>
      </c>
      <c r="CE98" s="889">
        <v>0</v>
      </c>
      <c r="CF98" s="889">
        <v>0</v>
      </c>
      <c r="CG98" s="889">
        <v>-6689316</v>
      </c>
      <c r="CH98" s="889">
        <v>0</v>
      </c>
      <c r="CI98" s="889">
        <v>-6689316</v>
      </c>
      <c r="CJ98" s="889">
        <v>0</v>
      </c>
      <c r="CK98" s="889">
        <v>0</v>
      </c>
      <c r="CL98" s="889">
        <v>0</v>
      </c>
      <c r="CM98" s="889">
        <v>3500</v>
      </c>
      <c r="CN98" s="889">
        <v>0</v>
      </c>
      <c r="CO98" s="889">
        <v>3500</v>
      </c>
      <c r="CP98" s="889">
        <v>-757994</v>
      </c>
      <c r="CQ98" s="889">
        <v>0</v>
      </c>
      <c r="CR98" s="889">
        <v>-757994</v>
      </c>
      <c r="CS98" s="889">
        <v>-72589</v>
      </c>
      <c r="CT98" s="889">
        <v>0</v>
      </c>
      <c r="CU98" s="889">
        <v>-72589</v>
      </c>
      <c r="CV98" s="889">
        <v>-827083</v>
      </c>
      <c r="CW98" s="889">
        <v>0</v>
      </c>
      <c r="CX98" s="889">
        <v>-827083</v>
      </c>
      <c r="CY98" s="889">
        <v>-17628</v>
      </c>
      <c r="CZ98" s="889">
        <v>0</v>
      </c>
      <c r="DA98" s="889">
        <v>-17628</v>
      </c>
      <c r="DB98" s="889">
        <v>0</v>
      </c>
      <c r="DC98" s="889">
        <v>0</v>
      </c>
      <c r="DD98" s="889">
        <v>0</v>
      </c>
      <c r="DE98" s="889">
        <v>-18199</v>
      </c>
      <c r="DF98" s="889">
        <v>0</v>
      </c>
      <c r="DG98" s="889">
        <v>-18199</v>
      </c>
      <c r="DH98" s="889">
        <v>-13527</v>
      </c>
      <c r="DI98" s="889">
        <v>0</v>
      </c>
      <c r="DJ98" s="889">
        <v>-13527</v>
      </c>
      <c r="DK98" s="889">
        <v>0</v>
      </c>
      <c r="DL98" s="889">
        <v>0</v>
      </c>
      <c r="DM98" s="889">
        <v>0</v>
      </c>
      <c r="DN98" s="889">
        <v>0</v>
      </c>
      <c r="DO98" s="889">
        <v>0</v>
      </c>
      <c r="DP98" s="889">
        <v>0</v>
      </c>
      <c r="DQ98" s="889">
        <v>0</v>
      </c>
      <c r="DR98" s="889">
        <v>0</v>
      </c>
      <c r="DS98" s="889">
        <v>0</v>
      </c>
      <c r="DT98" s="889">
        <v>0</v>
      </c>
      <c r="DU98" s="889">
        <v>0</v>
      </c>
      <c r="DV98" s="889">
        <v>0</v>
      </c>
      <c r="DW98" s="889">
        <v>0</v>
      </c>
      <c r="DX98" s="889">
        <v>0</v>
      </c>
      <c r="DY98" s="889">
        <v>0</v>
      </c>
      <c r="DZ98" s="889">
        <v>0</v>
      </c>
      <c r="EA98" s="889">
        <v>0</v>
      </c>
      <c r="EB98" s="889">
        <v>0</v>
      </c>
      <c r="EC98" s="889">
        <v>0</v>
      </c>
      <c r="ED98" s="889">
        <v>0</v>
      </c>
      <c r="EE98" s="889">
        <v>0</v>
      </c>
      <c r="EF98" s="889">
        <v>0</v>
      </c>
      <c r="EG98" s="889">
        <v>0</v>
      </c>
      <c r="EH98" s="889">
        <v>0</v>
      </c>
      <c r="EI98" s="889">
        <v>0</v>
      </c>
      <c r="EJ98" s="889">
        <v>0</v>
      </c>
      <c r="EK98" s="889">
        <v>0</v>
      </c>
      <c r="EL98" s="889">
        <v>-49354</v>
      </c>
      <c r="EM98" s="889">
        <v>0</v>
      </c>
      <c r="EN98" s="889">
        <v>-49354</v>
      </c>
      <c r="EO98" s="889">
        <v>0</v>
      </c>
      <c r="EP98" s="889">
        <v>0</v>
      </c>
      <c r="EQ98" s="889">
        <v>0</v>
      </c>
      <c r="ER98" s="889">
        <v>0</v>
      </c>
      <c r="ES98" s="889">
        <v>0</v>
      </c>
      <c r="ET98" s="889">
        <v>0</v>
      </c>
      <c r="EU98" s="889">
        <v>-2500</v>
      </c>
      <c r="EV98" s="889">
        <v>0</v>
      </c>
      <c r="EW98" s="889">
        <v>-2500</v>
      </c>
      <c r="EX98" s="889">
        <v>0</v>
      </c>
      <c r="EY98" s="889">
        <v>0</v>
      </c>
      <c r="EZ98" s="889">
        <v>0</v>
      </c>
      <c r="FA98" s="889">
        <v>0</v>
      </c>
      <c r="FB98" s="889">
        <v>0</v>
      </c>
      <c r="FC98" s="889">
        <v>0</v>
      </c>
      <c r="FD98" s="889">
        <v>0</v>
      </c>
      <c r="FE98" s="889">
        <v>0</v>
      </c>
      <c r="FF98" s="889">
        <v>0</v>
      </c>
      <c r="FG98" s="889">
        <v>0</v>
      </c>
      <c r="FH98" s="889">
        <v>0</v>
      </c>
      <c r="FI98" s="889">
        <v>0</v>
      </c>
      <c r="FJ98" s="889">
        <v>0</v>
      </c>
      <c r="FK98" s="889">
        <v>0</v>
      </c>
      <c r="FL98" s="889">
        <v>0</v>
      </c>
      <c r="FM98" s="889">
        <v>-7102</v>
      </c>
      <c r="FN98" s="889">
        <v>0</v>
      </c>
      <c r="FO98" s="889">
        <v>-7102</v>
      </c>
      <c r="FP98" s="889">
        <v>0</v>
      </c>
      <c r="FQ98" s="889">
        <v>0</v>
      </c>
      <c r="FR98" s="889">
        <v>0</v>
      </c>
      <c r="FS98" s="889">
        <v>0</v>
      </c>
      <c r="FT98" s="889">
        <v>0</v>
      </c>
      <c r="FU98" s="889">
        <v>0</v>
      </c>
      <c r="FV98" s="889">
        <v>0</v>
      </c>
      <c r="FW98" s="889">
        <v>0</v>
      </c>
      <c r="FX98" s="889">
        <v>0</v>
      </c>
      <c r="FY98" s="889">
        <v>-17161</v>
      </c>
      <c r="FZ98" s="889">
        <v>0</v>
      </c>
      <c r="GA98" s="889">
        <v>-17161</v>
      </c>
      <c r="GB98" s="889">
        <v>0</v>
      </c>
      <c r="GC98" s="889">
        <v>0</v>
      </c>
      <c r="GD98" s="889">
        <v>0</v>
      </c>
      <c r="GE98" s="889">
        <v>1272</v>
      </c>
      <c r="GF98" s="889">
        <v>0</v>
      </c>
      <c r="GG98" s="889">
        <v>1272</v>
      </c>
      <c r="GH98" s="889">
        <v>0</v>
      </c>
      <c r="GI98" s="889">
        <v>0</v>
      </c>
      <c r="GJ98" s="889">
        <v>0</v>
      </c>
      <c r="GK98" s="889">
        <v>-2045707</v>
      </c>
      <c r="GL98" s="889">
        <v>0</v>
      </c>
      <c r="GM98" s="889">
        <v>-2045707</v>
      </c>
      <c r="GN98" s="889">
        <v>209137</v>
      </c>
      <c r="GO98" s="889">
        <v>0</v>
      </c>
      <c r="GP98" s="889">
        <v>209137</v>
      </c>
      <c r="GQ98" s="889">
        <v>-6624</v>
      </c>
      <c r="GR98" s="889">
        <v>0</v>
      </c>
      <c r="GS98" s="889">
        <v>-6624</v>
      </c>
      <c r="GT98" s="889">
        <v>-1873474</v>
      </c>
      <c r="GU98" s="889">
        <v>0</v>
      </c>
      <c r="GV98" s="889">
        <v>-1873474</v>
      </c>
      <c r="GW98" s="889">
        <v>0</v>
      </c>
      <c r="GX98" s="889">
        <v>0</v>
      </c>
      <c r="GY98" s="889">
        <v>0</v>
      </c>
      <c r="GZ98" s="889">
        <v>-3742159</v>
      </c>
      <c r="HA98" s="889">
        <v>0</v>
      </c>
      <c r="HB98" s="889">
        <v>-3742159</v>
      </c>
      <c r="HC98" s="889">
        <v>0</v>
      </c>
      <c r="HD98" s="889">
        <v>0</v>
      </c>
      <c r="HE98" s="889">
        <v>0</v>
      </c>
      <c r="HF98" s="889">
        <v>0</v>
      </c>
      <c r="HG98" s="889">
        <v>0</v>
      </c>
      <c r="HH98" s="889">
        <v>0</v>
      </c>
      <c r="HI98" s="889">
        <v>0</v>
      </c>
      <c r="HJ98" s="889">
        <v>0</v>
      </c>
      <c r="HK98" s="889">
        <v>0</v>
      </c>
      <c r="HL98" s="889">
        <v>32312733</v>
      </c>
      <c r="HM98" s="889">
        <v>0</v>
      </c>
      <c r="HN98" s="889">
        <v>32312733</v>
      </c>
      <c r="HO98" s="889">
        <v>-85173</v>
      </c>
      <c r="HP98" s="889">
        <v>0</v>
      </c>
      <c r="HQ98" s="889">
        <v>-85173</v>
      </c>
      <c r="HR98" s="889">
        <v>-6689316</v>
      </c>
      <c r="HS98" s="889">
        <v>0</v>
      </c>
      <c r="HT98" s="889">
        <v>-6689316</v>
      </c>
      <c r="HU98" s="889">
        <v>-827083</v>
      </c>
      <c r="HV98" s="889">
        <v>0</v>
      </c>
      <c r="HW98" s="889">
        <v>-827083</v>
      </c>
      <c r="HX98" s="889">
        <v>-49354</v>
      </c>
      <c r="HY98" s="889">
        <v>0</v>
      </c>
      <c r="HZ98" s="889">
        <v>-49354</v>
      </c>
      <c r="IA98" s="889">
        <v>-3742159</v>
      </c>
      <c r="IB98" s="889">
        <v>0</v>
      </c>
      <c r="IC98" s="889">
        <v>-3742159</v>
      </c>
      <c r="ID98" s="889">
        <v>0</v>
      </c>
      <c r="IE98" s="889">
        <v>0</v>
      </c>
      <c r="IF98" s="889">
        <v>0</v>
      </c>
      <c r="IG98" s="889">
        <v>-11393085</v>
      </c>
      <c r="IH98" s="889">
        <v>0</v>
      </c>
      <c r="II98" s="889">
        <v>-11393085</v>
      </c>
      <c r="IJ98" s="889">
        <v>20919648</v>
      </c>
      <c r="IK98" s="889">
        <v>0</v>
      </c>
      <c r="IL98" s="889">
        <v>20919648</v>
      </c>
      <c r="IM98" s="884" t="s">
        <v>714</v>
      </c>
      <c r="IN98" s="884" t="s">
        <v>713</v>
      </c>
      <c r="IO98" s="884" t="s">
        <v>1672</v>
      </c>
      <c r="IP98" s="884" t="s">
        <v>2347</v>
      </c>
      <c r="IQ98" s="884" t="s">
        <v>2445</v>
      </c>
    </row>
    <row r="99" spans="1:251" x14ac:dyDescent="0.2">
      <c r="A99" s="884" t="s">
        <v>3311</v>
      </c>
      <c r="B99" s="884" t="s">
        <v>253</v>
      </c>
      <c r="C99" s="884" t="s">
        <v>252</v>
      </c>
      <c r="D99" s="889">
        <v>90225879</v>
      </c>
      <c r="E99" s="889">
        <v>0</v>
      </c>
      <c r="F99" s="889">
        <v>90225879</v>
      </c>
      <c r="G99" s="889">
        <v>0</v>
      </c>
      <c r="H99" s="889">
        <v>0</v>
      </c>
      <c r="I99" s="889">
        <v>0</v>
      </c>
      <c r="J99" s="889">
        <v>0</v>
      </c>
      <c r="K99" s="889">
        <v>0</v>
      </c>
      <c r="L99" s="889">
        <v>0</v>
      </c>
      <c r="M99" s="889">
        <v>1573316</v>
      </c>
      <c r="N99" s="889">
        <v>0</v>
      </c>
      <c r="O99" s="889">
        <v>1573316</v>
      </c>
      <c r="P99" s="889">
        <v>0</v>
      </c>
      <c r="Q99" s="889">
        <v>0</v>
      </c>
      <c r="R99" s="889">
        <v>0</v>
      </c>
      <c r="S99" s="889">
        <v>98752</v>
      </c>
      <c r="T99" s="889">
        <v>0</v>
      </c>
      <c r="U99" s="889">
        <v>98752</v>
      </c>
      <c r="V99" s="889">
        <v>1672068</v>
      </c>
      <c r="W99" s="889">
        <v>0</v>
      </c>
      <c r="X99" s="889">
        <v>1672068</v>
      </c>
      <c r="Y99" s="889">
        <v>-4363264</v>
      </c>
      <c r="Z99" s="889">
        <v>0</v>
      </c>
      <c r="AA99" s="889">
        <v>-4363264</v>
      </c>
      <c r="AB99" s="889">
        <v>0</v>
      </c>
      <c r="AC99" s="889">
        <v>0</v>
      </c>
      <c r="AD99" s="889">
        <v>0</v>
      </c>
      <c r="AE99" s="889">
        <v>-39589</v>
      </c>
      <c r="AF99" s="889">
        <v>0</v>
      </c>
      <c r="AG99" s="889">
        <v>-39589</v>
      </c>
      <c r="AH99" s="889">
        <v>0</v>
      </c>
      <c r="AI99" s="889">
        <v>0</v>
      </c>
      <c r="AJ99" s="889">
        <v>0</v>
      </c>
      <c r="AK99" s="889">
        <v>0</v>
      </c>
      <c r="AL99" s="889">
        <v>0</v>
      </c>
      <c r="AM99" s="889">
        <v>0</v>
      </c>
      <c r="AN99" s="889">
        <v>0</v>
      </c>
      <c r="AO99" s="889">
        <v>0</v>
      </c>
      <c r="AP99" s="889">
        <v>0</v>
      </c>
      <c r="AQ99" s="889">
        <v>0</v>
      </c>
      <c r="AR99" s="889">
        <v>0</v>
      </c>
      <c r="AS99" s="889">
        <v>0</v>
      </c>
      <c r="AT99" s="889">
        <v>-39589</v>
      </c>
      <c r="AU99" s="889">
        <v>0</v>
      </c>
      <c r="AV99" s="889">
        <v>-39589</v>
      </c>
      <c r="AW99" s="889">
        <v>0</v>
      </c>
      <c r="AX99" s="889">
        <v>0</v>
      </c>
      <c r="AY99" s="889">
        <v>0</v>
      </c>
      <c r="AZ99" s="889">
        <v>1917465</v>
      </c>
      <c r="BA99" s="889">
        <v>0</v>
      </c>
      <c r="BB99" s="889">
        <v>1917465</v>
      </c>
      <c r="BC99" s="889">
        <v>-114501</v>
      </c>
      <c r="BD99" s="889">
        <v>0</v>
      </c>
      <c r="BE99" s="889">
        <v>-114501</v>
      </c>
      <c r="BF99" s="889">
        <v>-7166522</v>
      </c>
      <c r="BG99" s="889">
        <v>0</v>
      </c>
      <c r="BH99" s="889">
        <v>-7166522</v>
      </c>
      <c r="BI99" s="889">
        <v>454158</v>
      </c>
      <c r="BJ99" s="889">
        <v>0</v>
      </c>
      <c r="BK99" s="889">
        <v>454158</v>
      </c>
      <c r="BL99" s="889">
        <v>-43110</v>
      </c>
      <c r="BM99" s="889">
        <v>0</v>
      </c>
      <c r="BN99" s="889">
        <v>-43110</v>
      </c>
      <c r="BO99" s="889">
        <v>0</v>
      </c>
      <c r="BP99" s="889">
        <v>0</v>
      </c>
      <c r="BQ99" s="889">
        <v>0</v>
      </c>
      <c r="BR99" s="889">
        <v>0</v>
      </c>
      <c r="BS99" s="889">
        <v>0</v>
      </c>
      <c r="BT99" s="889">
        <v>0</v>
      </c>
      <c r="BU99" s="889">
        <v>0</v>
      </c>
      <c r="BV99" s="889">
        <v>0</v>
      </c>
      <c r="BW99" s="889">
        <v>0</v>
      </c>
      <c r="BX99" s="889">
        <v>0</v>
      </c>
      <c r="BY99" s="889">
        <v>0</v>
      </c>
      <c r="BZ99" s="889">
        <v>0</v>
      </c>
      <c r="CA99" s="889">
        <v>-18551</v>
      </c>
      <c r="CB99" s="889">
        <v>0</v>
      </c>
      <c r="CC99" s="889">
        <v>-18551</v>
      </c>
      <c r="CD99" s="889">
        <v>-841</v>
      </c>
      <c r="CE99" s="889">
        <v>0</v>
      </c>
      <c r="CF99" s="889">
        <v>-841</v>
      </c>
      <c r="CG99" s="889">
        <v>-9374755</v>
      </c>
      <c r="CH99" s="889">
        <v>0</v>
      </c>
      <c r="CI99" s="889">
        <v>-9374755</v>
      </c>
      <c r="CJ99" s="889">
        <v>-5352</v>
      </c>
      <c r="CK99" s="889">
        <v>0</v>
      </c>
      <c r="CL99" s="889">
        <v>-5352</v>
      </c>
      <c r="CM99" s="889">
        <v>-11583</v>
      </c>
      <c r="CN99" s="889">
        <v>0</v>
      </c>
      <c r="CO99" s="889">
        <v>-11583</v>
      </c>
      <c r="CP99" s="889">
        <v>-2737010</v>
      </c>
      <c r="CQ99" s="889">
        <v>0</v>
      </c>
      <c r="CR99" s="889">
        <v>-2737010</v>
      </c>
      <c r="CS99" s="889">
        <v>-221814</v>
      </c>
      <c r="CT99" s="889">
        <v>0</v>
      </c>
      <c r="CU99" s="889">
        <v>-221814</v>
      </c>
      <c r="CV99" s="889">
        <v>-2975759</v>
      </c>
      <c r="CW99" s="889">
        <v>0</v>
      </c>
      <c r="CX99" s="889">
        <v>-2975759</v>
      </c>
      <c r="CY99" s="889">
        <v>-189415</v>
      </c>
      <c r="CZ99" s="889">
        <v>0</v>
      </c>
      <c r="DA99" s="889">
        <v>-189415</v>
      </c>
      <c r="DB99" s="889">
        <v>-1775</v>
      </c>
      <c r="DC99" s="889">
        <v>0</v>
      </c>
      <c r="DD99" s="889">
        <v>-1775</v>
      </c>
      <c r="DE99" s="889">
        <v>-22629</v>
      </c>
      <c r="DF99" s="889">
        <v>0</v>
      </c>
      <c r="DG99" s="889">
        <v>-22629</v>
      </c>
      <c r="DH99" s="889">
        <v>0</v>
      </c>
      <c r="DI99" s="889">
        <v>0</v>
      </c>
      <c r="DJ99" s="889">
        <v>0</v>
      </c>
      <c r="DK99" s="889">
        <v>-5222</v>
      </c>
      <c r="DL99" s="889">
        <v>0</v>
      </c>
      <c r="DM99" s="889">
        <v>-5222</v>
      </c>
      <c r="DN99" s="889">
        <v>0</v>
      </c>
      <c r="DO99" s="889">
        <v>0</v>
      </c>
      <c r="DP99" s="889">
        <v>0</v>
      </c>
      <c r="DQ99" s="889">
        <v>0</v>
      </c>
      <c r="DR99" s="889">
        <v>0</v>
      </c>
      <c r="DS99" s="889">
        <v>0</v>
      </c>
      <c r="DT99" s="889">
        <v>0</v>
      </c>
      <c r="DU99" s="889">
        <v>0</v>
      </c>
      <c r="DV99" s="889">
        <v>0</v>
      </c>
      <c r="DW99" s="889">
        <v>0</v>
      </c>
      <c r="DX99" s="889">
        <v>0</v>
      </c>
      <c r="DY99" s="889">
        <v>0</v>
      </c>
      <c r="DZ99" s="889">
        <v>0</v>
      </c>
      <c r="EA99" s="889">
        <v>0</v>
      </c>
      <c r="EB99" s="889">
        <v>0</v>
      </c>
      <c r="EC99" s="889">
        <v>0</v>
      </c>
      <c r="ED99" s="889">
        <v>0</v>
      </c>
      <c r="EE99" s="889">
        <v>0</v>
      </c>
      <c r="EF99" s="889">
        <v>0</v>
      </c>
      <c r="EG99" s="889">
        <v>0</v>
      </c>
      <c r="EH99" s="889">
        <v>0</v>
      </c>
      <c r="EI99" s="889">
        <v>0</v>
      </c>
      <c r="EJ99" s="889">
        <v>0</v>
      </c>
      <c r="EK99" s="889">
        <v>0</v>
      </c>
      <c r="EL99" s="889">
        <v>-219041</v>
      </c>
      <c r="EM99" s="889">
        <v>0</v>
      </c>
      <c r="EN99" s="889">
        <v>-219041</v>
      </c>
      <c r="EO99" s="889">
        <v>0</v>
      </c>
      <c r="EP99" s="889">
        <v>0</v>
      </c>
      <c r="EQ99" s="889">
        <v>0</v>
      </c>
      <c r="ER99" s="889">
        <v>0</v>
      </c>
      <c r="ES99" s="889">
        <v>0</v>
      </c>
      <c r="ET99" s="889">
        <v>0</v>
      </c>
      <c r="EU99" s="889">
        <v>0</v>
      </c>
      <c r="EV99" s="889">
        <v>0</v>
      </c>
      <c r="EW99" s="889">
        <v>0</v>
      </c>
      <c r="EX99" s="889">
        <v>0</v>
      </c>
      <c r="EY99" s="889">
        <v>0</v>
      </c>
      <c r="EZ99" s="889">
        <v>0</v>
      </c>
      <c r="FA99" s="889">
        <v>0</v>
      </c>
      <c r="FB99" s="889">
        <v>0</v>
      </c>
      <c r="FC99" s="889">
        <v>0</v>
      </c>
      <c r="FD99" s="889">
        <v>0</v>
      </c>
      <c r="FE99" s="889">
        <v>0</v>
      </c>
      <c r="FF99" s="889">
        <v>0</v>
      </c>
      <c r="FG99" s="889">
        <v>0</v>
      </c>
      <c r="FH99" s="889">
        <v>0</v>
      </c>
      <c r="FI99" s="889">
        <v>0</v>
      </c>
      <c r="FJ99" s="889">
        <v>0</v>
      </c>
      <c r="FK99" s="889">
        <v>0</v>
      </c>
      <c r="FL99" s="889">
        <v>0</v>
      </c>
      <c r="FM99" s="889">
        <v>0</v>
      </c>
      <c r="FN99" s="889">
        <v>0</v>
      </c>
      <c r="FO99" s="889">
        <v>0</v>
      </c>
      <c r="FP99" s="889">
        <v>0</v>
      </c>
      <c r="FQ99" s="889">
        <v>0</v>
      </c>
      <c r="FR99" s="889">
        <v>0</v>
      </c>
      <c r="FS99" s="889">
        <v>0</v>
      </c>
      <c r="FT99" s="889">
        <v>0</v>
      </c>
      <c r="FU99" s="889">
        <v>0</v>
      </c>
      <c r="FV99" s="889">
        <v>0</v>
      </c>
      <c r="FW99" s="889">
        <v>0</v>
      </c>
      <c r="FX99" s="889">
        <v>0</v>
      </c>
      <c r="FY99" s="889">
        <v>-29170</v>
      </c>
      <c r="FZ99" s="889">
        <v>0</v>
      </c>
      <c r="GA99" s="889">
        <v>-29170</v>
      </c>
      <c r="GB99" s="889">
        <v>0</v>
      </c>
      <c r="GC99" s="889">
        <v>0</v>
      </c>
      <c r="GD99" s="889">
        <v>0</v>
      </c>
      <c r="GE99" s="889">
        <v>0</v>
      </c>
      <c r="GF99" s="889">
        <v>0</v>
      </c>
      <c r="GG99" s="889">
        <v>0</v>
      </c>
      <c r="GH99" s="889">
        <v>0</v>
      </c>
      <c r="GI99" s="889">
        <v>0</v>
      </c>
      <c r="GJ99" s="889">
        <v>0</v>
      </c>
      <c r="GK99" s="889">
        <v>-5578515</v>
      </c>
      <c r="GL99" s="889">
        <v>0</v>
      </c>
      <c r="GM99" s="889">
        <v>-5578515</v>
      </c>
      <c r="GN99" s="889">
        <v>547500</v>
      </c>
      <c r="GO99" s="889">
        <v>0</v>
      </c>
      <c r="GP99" s="889">
        <v>547500</v>
      </c>
      <c r="GQ99" s="889">
        <v>60</v>
      </c>
      <c r="GR99" s="889">
        <v>0</v>
      </c>
      <c r="GS99" s="889">
        <v>60</v>
      </c>
      <c r="GT99" s="889">
        <v>-532806</v>
      </c>
      <c r="GU99" s="889">
        <v>0</v>
      </c>
      <c r="GV99" s="889">
        <v>-532806</v>
      </c>
      <c r="GW99" s="889">
        <v>0</v>
      </c>
      <c r="GX99" s="889">
        <v>0</v>
      </c>
      <c r="GY99" s="889">
        <v>0</v>
      </c>
      <c r="GZ99" s="889">
        <v>-5592931</v>
      </c>
      <c r="HA99" s="889">
        <v>0</v>
      </c>
      <c r="HB99" s="889">
        <v>-5592931</v>
      </c>
      <c r="HC99" s="889">
        <v>-2022</v>
      </c>
      <c r="HD99" s="889">
        <v>0</v>
      </c>
      <c r="HE99" s="889">
        <v>-2022</v>
      </c>
      <c r="HF99" s="889">
        <v>-2023</v>
      </c>
      <c r="HG99" s="889">
        <v>0</v>
      </c>
      <c r="HH99" s="889">
        <v>-2023</v>
      </c>
      <c r="HI99" s="889">
        <v>-4045</v>
      </c>
      <c r="HJ99" s="889">
        <v>0</v>
      </c>
      <c r="HK99" s="889">
        <v>-4045</v>
      </c>
      <c r="HL99" s="889">
        <v>90225879</v>
      </c>
      <c r="HM99" s="889">
        <v>0</v>
      </c>
      <c r="HN99" s="889">
        <v>90225879</v>
      </c>
      <c r="HO99" s="889">
        <v>1672068</v>
      </c>
      <c r="HP99" s="889">
        <v>0</v>
      </c>
      <c r="HQ99" s="889">
        <v>1672068</v>
      </c>
      <c r="HR99" s="889">
        <v>-9374755</v>
      </c>
      <c r="HS99" s="889">
        <v>0</v>
      </c>
      <c r="HT99" s="889">
        <v>-9374755</v>
      </c>
      <c r="HU99" s="889">
        <v>-2975759</v>
      </c>
      <c r="HV99" s="889">
        <v>0</v>
      </c>
      <c r="HW99" s="889">
        <v>-2975759</v>
      </c>
      <c r="HX99" s="889">
        <v>-219041</v>
      </c>
      <c r="HY99" s="889">
        <v>0</v>
      </c>
      <c r="HZ99" s="889">
        <v>-219041</v>
      </c>
      <c r="IA99" s="889">
        <v>-5592931</v>
      </c>
      <c r="IB99" s="889">
        <v>0</v>
      </c>
      <c r="IC99" s="889">
        <v>-5592931</v>
      </c>
      <c r="ID99" s="889">
        <v>-4045</v>
      </c>
      <c r="IE99" s="889">
        <v>0</v>
      </c>
      <c r="IF99" s="889">
        <v>-4045</v>
      </c>
      <c r="IG99" s="889">
        <v>-16494463</v>
      </c>
      <c r="IH99" s="889">
        <v>0</v>
      </c>
      <c r="II99" s="889">
        <v>-16494463</v>
      </c>
      <c r="IJ99" s="889">
        <v>73731416</v>
      </c>
      <c r="IK99" s="889">
        <v>0</v>
      </c>
      <c r="IL99" s="889">
        <v>73731416</v>
      </c>
      <c r="IM99" s="884" t="s">
        <v>691</v>
      </c>
      <c r="IN99" s="884" t="s">
        <v>687</v>
      </c>
      <c r="IO99" s="884" t="s">
        <v>1672</v>
      </c>
      <c r="IP99" s="884" t="s">
        <v>2344</v>
      </c>
      <c r="IQ99" s="884" t="s">
        <v>2446</v>
      </c>
    </row>
    <row r="100" spans="1:251" x14ac:dyDescent="0.2">
      <c r="A100" s="884" t="s">
        <v>3311</v>
      </c>
      <c r="B100" s="884" t="s">
        <v>255</v>
      </c>
      <c r="C100" s="884" t="s">
        <v>254</v>
      </c>
      <c r="D100" s="889">
        <v>49934419</v>
      </c>
      <c r="E100" s="889">
        <v>970971</v>
      </c>
      <c r="F100" s="889">
        <v>50905390</v>
      </c>
      <c r="G100" s="889">
        <v>-3478752</v>
      </c>
      <c r="H100" s="889">
        <v>16203</v>
      </c>
      <c r="I100" s="889">
        <v>-3462549</v>
      </c>
      <c r="J100" s="889">
        <v>0</v>
      </c>
      <c r="K100" s="889">
        <v>0</v>
      </c>
      <c r="L100" s="889">
        <v>0</v>
      </c>
      <c r="M100" s="889">
        <v>148256</v>
      </c>
      <c r="N100" s="889">
        <v>0</v>
      </c>
      <c r="O100" s="889">
        <v>148256</v>
      </c>
      <c r="P100" s="889">
        <v>0</v>
      </c>
      <c r="Q100" s="889">
        <v>0</v>
      </c>
      <c r="R100" s="889">
        <v>0</v>
      </c>
      <c r="S100" s="889">
        <v>-280283</v>
      </c>
      <c r="T100" s="889">
        <v>0</v>
      </c>
      <c r="U100" s="889">
        <v>-280283</v>
      </c>
      <c r="V100" s="889">
        <v>-132027</v>
      </c>
      <c r="W100" s="889">
        <v>0</v>
      </c>
      <c r="X100" s="889">
        <v>-132027</v>
      </c>
      <c r="Y100" s="889">
        <v>-3742133</v>
      </c>
      <c r="Z100" s="889">
        <v>-105799</v>
      </c>
      <c r="AA100" s="889">
        <v>-3847932</v>
      </c>
      <c r="AB100" s="889">
        <v>-44451</v>
      </c>
      <c r="AC100" s="889">
        <v>0</v>
      </c>
      <c r="AD100" s="889">
        <v>-44451</v>
      </c>
      <c r="AE100" s="889">
        <v>-90867</v>
      </c>
      <c r="AF100" s="889">
        <v>-3308</v>
      </c>
      <c r="AG100" s="889">
        <v>-94175</v>
      </c>
      <c r="AH100" s="889">
        <v>0</v>
      </c>
      <c r="AI100" s="889">
        <v>0</v>
      </c>
      <c r="AJ100" s="889">
        <v>0</v>
      </c>
      <c r="AK100" s="889">
        <v>0</v>
      </c>
      <c r="AL100" s="889">
        <v>0</v>
      </c>
      <c r="AM100" s="889">
        <v>0</v>
      </c>
      <c r="AN100" s="889">
        <v>-2623</v>
      </c>
      <c r="AO100" s="889">
        <v>0</v>
      </c>
      <c r="AP100" s="889">
        <v>-2623</v>
      </c>
      <c r="AQ100" s="889">
        <v>0</v>
      </c>
      <c r="AR100" s="889">
        <v>0</v>
      </c>
      <c r="AS100" s="889">
        <v>0</v>
      </c>
      <c r="AT100" s="889">
        <v>-88244</v>
      </c>
      <c r="AU100" s="889">
        <v>-3308</v>
      </c>
      <c r="AV100" s="889">
        <v>-91552</v>
      </c>
      <c r="AW100" s="889">
        <v>3010</v>
      </c>
      <c r="AX100" s="889">
        <v>0</v>
      </c>
      <c r="AY100" s="889">
        <v>3010</v>
      </c>
      <c r="AZ100" s="889">
        <v>909936</v>
      </c>
      <c r="BA100" s="889">
        <v>8893</v>
      </c>
      <c r="BB100" s="889">
        <v>918829</v>
      </c>
      <c r="BC100" s="889">
        <v>-65114</v>
      </c>
      <c r="BD100" s="889">
        <v>-1210</v>
      </c>
      <c r="BE100" s="889">
        <v>-66324</v>
      </c>
      <c r="BF100" s="889">
        <v>-2473718</v>
      </c>
      <c r="BG100" s="889">
        <v>-120832</v>
      </c>
      <c r="BH100" s="889">
        <v>-2594550</v>
      </c>
      <c r="BI100" s="889">
        <v>242855</v>
      </c>
      <c r="BJ100" s="889">
        <v>-29205</v>
      </c>
      <c r="BK100" s="889">
        <v>213650</v>
      </c>
      <c r="BL100" s="889">
        <v>0</v>
      </c>
      <c r="BM100" s="889">
        <v>0</v>
      </c>
      <c r="BN100" s="889">
        <v>0</v>
      </c>
      <c r="BO100" s="889">
        <v>0</v>
      </c>
      <c r="BP100" s="889">
        <v>0</v>
      </c>
      <c r="BQ100" s="889">
        <v>0</v>
      </c>
      <c r="BR100" s="889">
        <v>0</v>
      </c>
      <c r="BS100" s="889">
        <v>0</v>
      </c>
      <c r="BT100" s="889">
        <v>0</v>
      </c>
      <c r="BU100" s="889">
        <v>0</v>
      </c>
      <c r="BV100" s="889">
        <v>0</v>
      </c>
      <c r="BW100" s="889">
        <v>0</v>
      </c>
      <c r="BX100" s="889">
        <v>0</v>
      </c>
      <c r="BY100" s="889">
        <v>0</v>
      </c>
      <c r="BZ100" s="889">
        <v>0</v>
      </c>
      <c r="CA100" s="889">
        <v>-6810</v>
      </c>
      <c r="CB100" s="889">
        <v>0</v>
      </c>
      <c r="CC100" s="889">
        <v>-6810</v>
      </c>
      <c r="CD100" s="889">
        <v>3840</v>
      </c>
      <c r="CE100" s="889">
        <v>0</v>
      </c>
      <c r="CF100" s="889">
        <v>3840</v>
      </c>
      <c r="CG100" s="889">
        <v>-5222011</v>
      </c>
      <c r="CH100" s="889">
        <v>-251461</v>
      </c>
      <c r="CI100" s="889">
        <v>-5473472</v>
      </c>
      <c r="CJ100" s="889">
        <v>0</v>
      </c>
      <c r="CK100" s="889">
        <v>0</v>
      </c>
      <c r="CL100" s="889">
        <v>0</v>
      </c>
      <c r="CM100" s="889">
        <v>0</v>
      </c>
      <c r="CN100" s="889">
        <v>0</v>
      </c>
      <c r="CO100" s="889">
        <v>0</v>
      </c>
      <c r="CP100" s="889">
        <v>-1348649</v>
      </c>
      <c r="CQ100" s="889">
        <v>-8082</v>
      </c>
      <c r="CR100" s="889">
        <v>-1356731</v>
      </c>
      <c r="CS100" s="889">
        <v>-120775</v>
      </c>
      <c r="CT100" s="889">
        <v>4351</v>
      </c>
      <c r="CU100" s="889">
        <v>-116424</v>
      </c>
      <c r="CV100" s="889">
        <v>-1469424</v>
      </c>
      <c r="CW100" s="889">
        <v>-3731</v>
      </c>
      <c r="CX100" s="889">
        <v>-1473155</v>
      </c>
      <c r="CY100" s="889">
        <v>-143203</v>
      </c>
      <c r="CZ100" s="889">
        <v>0</v>
      </c>
      <c r="DA100" s="889">
        <v>-143203</v>
      </c>
      <c r="DB100" s="889">
        <v>-218</v>
      </c>
      <c r="DC100" s="889">
        <v>0</v>
      </c>
      <c r="DD100" s="889">
        <v>-218</v>
      </c>
      <c r="DE100" s="889">
        <v>-555355</v>
      </c>
      <c r="DF100" s="889">
        <v>-12974</v>
      </c>
      <c r="DG100" s="889">
        <v>-568329</v>
      </c>
      <c r="DH100" s="889">
        <v>-4116</v>
      </c>
      <c r="DI100" s="889">
        <v>0</v>
      </c>
      <c r="DJ100" s="889">
        <v>-4116</v>
      </c>
      <c r="DK100" s="889">
        <v>0</v>
      </c>
      <c r="DL100" s="889">
        <v>0</v>
      </c>
      <c r="DM100" s="889">
        <v>0</v>
      </c>
      <c r="DN100" s="889">
        <v>0</v>
      </c>
      <c r="DO100" s="889">
        <v>0</v>
      </c>
      <c r="DP100" s="889">
        <v>0</v>
      </c>
      <c r="DQ100" s="889">
        <v>0</v>
      </c>
      <c r="DR100" s="889">
        <v>0</v>
      </c>
      <c r="DS100" s="889">
        <v>0</v>
      </c>
      <c r="DT100" s="889">
        <v>0</v>
      </c>
      <c r="DU100" s="889">
        <v>0</v>
      </c>
      <c r="DV100" s="889">
        <v>0</v>
      </c>
      <c r="DW100" s="889">
        <v>0</v>
      </c>
      <c r="DX100" s="889">
        <v>0</v>
      </c>
      <c r="DY100" s="889">
        <v>0</v>
      </c>
      <c r="DZ100" s="889">
        <v>0</v>
      </c>
      <c r="EA100" s="889">
        <v>0</v>
      </c>
      <c r="EB100" s="889">
        <v>0</v>
      </c>
      <c r="EC100" s="889">
        <v>0</v>
      </c>
      <c r="ED100" s="889">
        <v>-77387</v>
      </c>
      <c r="EE100" s="889">
        <v>-77387</v>
      </c>
      <c r="EF100" s="889">
        <v>0</v>
      </c>
      <c r="EG100" s="889">
        <v>26025</v>
      </c>
      <c r="EH100" s="889">
        <v>26025</v>
      </c>
      <c r="EI100" s="889">
        <v>-51361</v>
      </c>
      <c r="EJ100" s="889">
        <v>0</v>
      </c>
      <c r="EK100" s="889">
        <v>0</v>
      </c>
      <c r="EL100" s="889">
        <v>-702892</v>
      </c>
      <c r="EM100" s="889">
        <v>-64336</v>
      </c>
      <c r="EN100" s="889">
        <v>-767228</v>
      </c>
      <c r="EO100" s="889">
        <v>0</v>
      </c>
      <c r="EP100" s="889">
        <v>0</v>
      </c>
      <c r="EQ100" s="889">
        <v>0</v>
      </c>
      <c r="ER100" s="889">
        <v>0</v>
      </c>
      <c r="ES100" s="889">
        <v>0</v>
      </c>
      <c r="ET100" s="889">
        <v>0</v>
      </c>
      <c r="EU100" s="889">
        <v>0</v>
      </c>
      <c r="EV100" s="889">
        <v>0</v>
      </c>
      <c r="EW100" s="889">
        <v>0</v>
      </c>
      <c r="EX100" s="889">
        <v>0</v>
      </c>
      <c r="EY100" s="889">
        <v>0</v>
      </c>
      <c r="EZ100" s="889">
        <v>0</v>
      </c>
      <c r="FA100" s="889">
        <v>0</v>
      </c>
      <c r="FB100" s="889">
        <v>0</v>
      </c>
      <c r="FC100" s="889">
        <v>0</v>
      </c>
      <c r="FD100" s="889">
        <v>0</v>
      </c>
      <c r="FE100" s="889">
        <v>0</v>
      </c>
      <c r="FF100" s="889">
        <v>0</v>
      </c>
      <c r="FG100" s="889">
        <v>0</v>
      </c>
      <c r="FH100" s="889">
        <v>0</v>
      </c>
      <c r="FI100" s="889">
        <v>0</v>
      </c>
      <c r="FJ100" s="889">
        <v>0</v>
      </c>
      <c r="FK100" s="889">
        <v>0</v>
      </c>
      <c r="FL100" s="889">
        <v>0</v>
      </c>
      <c r="FM100" s="889">
        <v>0</v>
      </c>
      <c r="FN100" s="889">
        <v>0</v>
      </c>
      <c r="FO100" s="889">
        <v>0</v>
      </c>
      <c r="FP100" s="889">
        <v>0</v>
      </c>
      <c r="FQ100" s="889">
        <v>0</v>
      </c>
      <c r="FR100" s="889">
        <v>0</v>
      </c>
      <c r="FS100" s="889">
        <v>0</v>
      </c>
      <c r="FT100" s="889">
        <v>0</v>
      </c>
      <c r="FU100" s="889">
        <v>0</v>
      </c>
      <c r="FV100" s="889">
        <v>0</v>
      </c>
      <c r="FW100" s="889">
        <v>0</v>
      </c>
      <c r="FX100" s="889">
        <v>0</v>
      </c>
      <c r="FY100" s="889">
        <v>0</v>
      </c>
      <c r="FZ100" s="889">
        <v>0</v>
      </c>
      <c r="GA100" s="889">
        <v>0</v>
      </c>
      <c r="GB100" s="889">
        <v>-7051</v>
      </c>
      <c r="GC100" s="889">
        <v>0</v>
      </c>
      <c r="GD100" s="889">
        <v>-7051</v>
      </c>
      <c r="GE100" s="889">
        <v>0</v>
      </c>
      <c r="GF100" s="889">
        <v>0</v>
      </c>
      <c r="GG100" s="889">
        <v>0</v>
      </c>
      <c r="GH100" s="889">
        <v>0</v>
      </c>
      <c r="GI100" s="889">
        <v>0</v>
      </c>
      <c r="GJ100" s="889">
        <v>0</v>
      </c>
      <c r="GK100" s="889">
        <v>-2528703</v>
      </c>
      <c r="GL100" s="889">
        <v>-3056</v>
      </c>
      <c r="GM100" s="889">
        <v>-2531759</v>
      </c>
      <c r="GN100" s="889">
        <v>192122</v>
      </c>
      <c r="GO100" s="889">
        <v>0</v>
      </c>
      <c r="GP100" s="889">
        <v>192122</v>
      </c>
      <c r="GQ100" s="889">
        <v>0</v>
      </c>
      <c r="GR100" s="889">
        <v>0</v>
      </c>
      <c r="GS100" s="889">
        <v>0</v>
      </c>
      <c r="GT100" s="889">
        <v>-2236759</v>
      </c>
      <c r="GU100" s="889">
        <v>0</v>
      </c>
      <c r="GV100" s="889">
        <v>-2236759</v>
      </c>
      <c r="GW100" s="889">
        <v>0</v>
      </c>
      <c r="GX100" s="889">
        <v>0</v>
      </c>
      <c r="GY100" s="889">
        <v>0</v>
      </c>
      <c r="GZ100" s="889">
        <v>-4580391</v>
      </c>
      <c r="HA100" s="889">
        <v>-3056</v>
      </c>
      <c r="HB100" s="889">
        <v>-4583447</v>
      </c>
      <c r="HC100" s="889">
        <v>0</v>
      </c>
      <c r="HD100" s="889">
        <v>0</v>
      </c>
      <c r="HE100" s="889">
        <v>0</v>
      </c>
      <c r="HF100" s="889">
        <v>0</v>
      </c>
      <c r="HG100" s="889">
        <v>0</v>
      </c>
      <c r="HH100" s="889">
        <v>0</v>
      </c>
      <c r="HI100" s="889">
        <v>0</v>
      </c>
      <c r="HJ100" s="889">
        <v>0</v>
      </c>
      <c r="HK100" s="889">
        <v>0</v>
      </c>
      <c r="HL100" s="889">
        <v>46455667</v>
      </c>
      <c r="HM100" s="889">
        <v>987174</v>
      </c>
      <c r="HN100" s="889">
        <v>47442841</v>
      </c>
      <c r="HO100" s="889">
        <v>-132027</v>
      </c>
      <c r="HP100" s="889">
        <v>0</v>
      </c>
      <c r="HQ100" s="889">
        <v>-132027</v>
      </c>
      <c r="HR100" s="889">
        <v>-5222011</v>
      </c>
      <c r="HS100" s="889">
        <v>-251461</v>
      </c>
      <c r="HT100" s="889">
        <v>-5473472</v>
      </c>
      <c r="HU100" s="889">
        <v>-1469424</v>
      </c>
      <c r="HV100" s="889">
        <v>-3731</v>
      </c>
      <c r="HW100" s="889">
        <v>-1473155</v>
      </c>
      <c r="HX100" s="889">
        <v>-702892</v>
      </c>
      <c r="HY100" s="889">
        <v>-64336</v>
      </c>
      <c r="HZ100" s="889">
        <v>-767228</v>
      </c>
      <c r="IA100" s="889">
        <v>-4580391</v>
      </c>
      <c r="IB100" s="889">
        <v>-3056</v>
      </c>
      <c r="IC100" s="889">
        <v>-4583447</v>
      </c>
      <c r="ID100" s="889">
        <v>0</v>
      </c>
      <c r="IE100" s="889">
        <v>0</v>
      </c>
      <c r="IF100" s="889">
        <v>0</v>
      </c>
      <c r="IG100" s="889">
        <v>-12106745</v>
      </c>
      <c r="IH100" s="889">
        <v>-322584</v>
      </c>
      <c r="II100" s="889">
        <v>-12429329</v>
      </c>
      <c r="IJ100" s="889">
        <v>34348922</v>
      </c>
      <c r="IK100" s="889">
        <v>664590</v>
      </c>
      <c r="IL100" s="889">
        <v>35013512</v>
      </c>
      <c r="IM100" s="884" t="s">
        <v>684</v>
      </c>
      <c r="IN100" s="884" t="s">
        <v>683</v>
      </c>
      <c r="IO100" s="884" t="s">
        <v>1672</v>
      </c>
      <c r="IP100" s="884" t="s">
        <v>2346</v>
      </c>
      <c r="IQ100" s="884" t="s">
        <v>2447</v>
      </c>
    </row>
    <row r="101" spans="1:251" x14ac:dyDescent="0.2">
      <c r="A101" s="884" t="s">
        <v>3311</v>
      </c>
      <c r="B101" s="884" t="s">
        <v>257</v>
      </c>
      <c r="C101" s="884" t="s">
        <v>256</v>
      </c>
      <c r="D101" s="889">
        <v>33590115</v>
      </c>
      <c r="E101" s="889">
        <v>0</v>
      </c>
      <c r="F101" s="889">
        <v>33590115</v>
      </c>
      <c r="G101" s="889">
        <v>-462690</v>
      </c>
      <c r="H101" s="889">
        <v>0</v>
      </c>
      <c r="I101" s="889">
        <v>-462690</v>
      </c>
      <c r="J101" s="889">
        <v>0</v>
      </c>
      <c r="K101" s="889">
        <v>0</v>
      </c>
      <c r="L101" s="889">
        <v>0</v>
      </c>
      <c r="M101" s="889">
        <v>17496</v>
      </c>
      <c r="N101" s="889">
        <v>0</v>
      </c>
      <c r="O101" s="889">
        <v>17496</v>
      </c>
      <c r="P101" s="889">
        <v>0</v>
      </c>
      <c r="Q101" s="889">
        <v>0</v>
      </c>
      <c r="R101" s="889">
        <v>0</v>
      </c>
      <c r="S101" s="889">
        <v>2450</v>
      </c>
      <c r="T101" s="889">
        <v>0</v>
      </c>
      <c r="U101" s="889">
        <v>2450</v>
      </c>
      <c r="V101" s="889">
        <v>19946</v>
      </c>
      <c r="W101" s="889">
        <v>0</v>
      </c>
      <c r="X101" s="889">
        <v>19946</v>
      </c>
      <c r="Y101" s="889">
        <v>-4108582</v>
      </c>
      <c r="Z101" s="889">
        <v>0</v>
      </c>
      <c r="AA101" s="889">
        <v>-4108582</v>
      </c>
      <c r="AB101" s="889">
        <v>0</v>
      </c>
      <c r="AC101" s="889">
        <v>0</v>
      </c>
      <c r="AD101" s="889">
        <v>0</v>
      </c>
      <c r="AE101" s="889">
        <v>-164422</v>
      </c>
      <c r="AF101" s="889">
        <v>0</v>
      </c>
      <c r="AG101" s="889">
        <v>-164422</v>
      </c>
      <c r="AH101" s="889">
        <v>-1060</v>
      </c>
      <c r="AI101" s="889">
        <v>0</v>
      </c>
      <c r="AJ101" s="889">
        <v>-1060</v>
      </c>
      <c r="AK101" s="889">
        <v>0</v>
      </c>
      <c r="AL101" s="889">
        <v>0</v>
      </c>
      <c r="AM101" s="889">
        <v>0</v>
      </c>
      <c r="AN101" s="889">
        <v>227</v>
      </c>
      <c r="AO101" s="889">
        <v>0</v>
      </c>
      <c r="AP101" s="889">
        <v>227</v>
      </c>
      <c r="AQ101" s="889">
        <v>0</v>
      </c>
      <c r="AR101" s="889">
        <v>0</v>
      </c>
      <c r="AS101" s="889">
        <v>0</v>
      </c>
      <c r="AT101" s="889">
        <v>-163589</v>
      </c>
      <c r="AU101" s="889">
        <v>0</v>
      </c>
      <c r="AV101" s="889">
        <v>-163589</v>
      </c>
      <c r="AW101" s="889">
        <v>0</v>
      </c>
      <c r="AX101" s="889">
        <v>0</v>
      </c>
      <c r="AY101" s="889">
        <v>0</v>
      </c>
      <c r="AZ101" s="889">
        <v>572876</v>
      </c>
      <c r="BA101" s="889">
        <v>0</v>
      </c>
      <c r="BB101" s="889">
        <v>572876</v>
      </c>
      <c r="BC101" s="889">
        <v>-11899</v>
      </c>
      <c r="BD101" s="889">
        <v>0</v>
      </c>
      <c r="BE101" s="889">
        <v>-11899</v>
      </c>
      <c r="BF101" s="889">
        <v>-2671289</v>
      </c>
      <c r="BG101" s="889">
        <v>0</v>
      </c>
      <c r="BH101" s="889">
        <v>-2671289</v>
      </c>
      <c r="BI101" s="889">
        <v>-82010</v>
      </c>
      <c r="BJ101" s="889">
        <v>0</v>
      </c>
      <c r="BK101" s="889">
        <v>-82010</v>
      </c>
      <c r="BL101" s="889">
        <v>-40499</v>
      </c>
      <c r="BM101" s="889">
        <v>0</v>
      </c>
      <c r="BN101" s="889">
        <v>-40499</v>
      </c>
      <c r="BO101" s="889">
        <v>0</v>
      </c>
      <c r="BP101" s="889">
        <v>0</v>
      </c>
      <c r="BQ101" s="889">
        <v>0</v>
      </c>
      <c r="BR101" s="889">
        <v>-17715</v>
      </c>
      <c r="BS101" s="889">
        <v>0</v>
      </c>
      <c r="BT101" s="889">
        <v>-17715</v>
      </c>
      <c r="BU101" s="889">
        <v>-1434</v>
      </c>
      <c r="BV101" s="889">
        <v>0</v>
      </c>
      <c r="BW101" s="889">
        <v>-1434</v>
      </c>
      <c r="BX101" s="889">
        <v>0</v>
      </c>
      <c r="BY101" s="889">
        <v>0</v>
      </c>
      <c r="BZ101" s="889">
        <v>0</v>
      </c>
      <c r="CA101" s="889">
        <v>-10445</v>
      </c>
      <c r="CB101" s="889">
        <v>0</v>
      </c>
      <c r="CC101" s="889">
        <v>-10445</v>
      </c>
      <c r="CD101" s="889">
        <v>-531</v>
      </c>
      <c r="CE101" s="889">
        <v>0</v>
      </c>
      <c r="CF101" s="889">
        <v>-531</v>
      </c>
      <c r="CG101" s="889">
        <v>-6535950</v>
      </c>
      <c r="CH101" s="889">
        <v>0</v>
      </c>
      <c r="CI101" s="889">
        <v>-6535950</v>
      </c>
      <c r="CJ101" s="889">
        <v>0</v>
      </c>
      <c r="CK101" s="889">
        <v>0</v>
      </c>
      <c r="CL101" s="889">
        <v>0</v>
      </c>
      <c r="CM101" s="889">
        <v>0</v>
      </c>
      <c r="CN101" s="889">
        <v>0</v>
      </c>
      <c r="CO101" s="889">
        <v>0</v>
      </c>
      <c r="CP101" s="889">
        <v>-504901</v>
      </c>
      <c r="CQ101" s="889">
        <v>0</v>
      </c>
      <c r="CR101" s="889">
        <v>-504901</v>
      </c>
      <c r="CS101" s="889">
        <v>-15563</v>
      </c>
      <c r="CT101" s="889">
        <v>0</v>
      </c>
      <c r="CU101" s="889">
        <v>-15563</v>
      </c>
      <c r="CV101" s="889">
        <v>-520464</v>
      </c>
      <c r="CW101" s="889">
        <v>0</v>
      </c>
      <c r="CX101" s="889">
        <v>-520464</v>
      </c>
      <c r="CY101" s="889">
        <v>-24732</v>
      </c>
      <c r="CZ101" s="889">
        <v>0</v>
      </c>
      <c r="DA101" s="889">
        <v>-24732</v>
      </c>
      <c r="DB101" s="889">
        <v>-543</v>
      </c>
      <c r="DC101" s="889">
        <v>0</v>
      </c>
      <c r="DD101" s="889">
        <v>-543</v>
      </c>
      <c r="DE101" s="889">
        <v>-53444</v>
      </c>
      <c r="DF101" s="889">
        <v>0</v>
      </c>
      <c r="DG101" s="889">
        <v>-53444</v>
      </c>
      <c r="DH101" s="889">
        <v>67048</v>
      </c>
      <c r="DI101" s="889">
        <v>0</v>
      </c>
      <c r="DJ101" s="889">
        <v>67048</v>
      </c>
      <c r="DK101" s="889">
        <v>-1101</v>
      </c>
      <c r="DL101" s="889">
        <v>0</v>
      </c>
      <c r="DM101" s="889">
        <v>-1101</v>
      </c>
      <c r="DN101" s="889">
        <v>0</v>
      </c>
      <c r="DO101" s="889">
        <v>0</v>
      </c>
      <c r="DP101" s="889">
        <v>0</v>
      </c>
      <c r="DQ101" s="889">
        <v>-934</v>
      </c>
      <c r="DR101" s="889">
        <v>0</v>
      </c>
      <c r="DS101" s="889">
        <v>-934</v>
      </c>
      <c r="DT101" s="889">
        <v>-1434</v>
      </c>
      <c r="DU101" s="889">
        <v>0</v>
      </c>
      <c r="DV101" s="889">
        <v>-1434</v>
      </c>
      <c r="DW101" s="889">
        <v>-2420</v>
      </c>
      <c r="DX101" s="889">
        <v>0</v>
      </c>
      <c r="DY101" s="889">
        <v>-2420</v>
      </c>
      <c r="DZ101" s="889">
        <v>0</v>
      </c>
      <c r="EA101" s="889">
        <v>0</v>
      </c>
      <c r="EB101" s="889">
        <v>0</v>
      </c>
      <c r="EC101" s="889">
        <v>-44200</v>
      </c>
      <c r="ED101" s="889">
        <v>0</v>
      </c>
      <c r="EE101" s="889">
        <v>-44200</v>
      </c>
      <c r="EF101" s="889">
        <v>-14518</v>
      </c>
      <c r="EG101" s="889">
        <v>0</v>
      </c>
      <c r="EH101" s="889">
        <v>-14518</v>
      </c>
      <c r="EI101" s="889">
        <v>0</v>
      </c>
      <c r="EJ101" s="889">
        <v>0</v>
      </c>
      <c r="EK101" s="889">
        <v>0</v>
      </c>
      <c r="EL101" s="889">
        <v>-76278</v>
      </c>
      <c r="EM101" s="889">
        <v>0</v>
      </c>
      <c r="EN101" s="889">
        <v>-76278</v>
      </c>
      <c r="EO101" s="889">
        <v>0</v>
      </c>
      <c r="EP101" s="889">
        <v>0</v>
      </c>
      <c r="EQ101" s="889">
        <v>0</v>
      </c>
      <c r="ER101" s="889">
        <v>0</v>
      </c>
      <c r="ES101" s="889">
        <v>0</v>
      </c>
      <c r="ET101" s="889">
        <v>0</v>
      </c>
      <c r="EU101" s="889">
        <v>0</v>
      </c>
      <c r="EV101" s="889">
        <v>0</v>
      </c>
      <c r="EW101" s="889">
        <v>0</v>
      </c>
      <c r="EX101" s="889">
        <v>0</v>
      </c>
      <c r="EY101" s="889">
        <v>0</v>
      </c>
      <c r="EZ101" s="889">
        <v>0</v>
      </c>
      <c r="FA101" s="889">
        <v>0</v>
      </c>
      <c r="FB101" s="889">
        <v>0</v>
      </c>
      <c r="FC101" s="889">
        <v>0</v>
      </c>
      <c r="FD101" s="889">
        <v>0</v>
      </c>
      <c r="FE101" s="889">
        <v>0</v>
      </c>
      <c r="FF101" s="889">
        <v>0</v>
      </c>
      <c r="FG101" s="889">
        <v>0</v>
      </c>
      <c r="FH101" s="889">
        <v>0</v>
      </c>
      <c r="FI101" s="889">
        <v>0</v>
      </c>
      <c r="FJ101" s="889">
        <v>0</v>
      </c>
      <c r="FK101" s="889">
        <v>0</v>
      </c>
      <c r="FL101" s="889">
        <v>0</v>
      </c>
      <c r="FM101" s="889">
        <v>-18527</v>
      </c>
      <c r="FN101" s="889">
        <v>0</v>
      </c>
      <c r="FO101" s="889">
        <v>-18527</v>
      </c>
      <c r="FP101" s="889">
        <v>0</v>
      </c>
      <c r="FQ101" s="889">
        <v>0</v>
      </c>
      <c r="FR101" s="889">
        <v>0</v>
      </c>
      <c r="FS101" s="889">
        <v>0</v>
      </c>
      <c r="FT101" s="889">
        <v>0</v>
      </c>
      <c r="FU101" s="889">
        <v>0</v>
      </c>
      <c r="FV101" s="889">
        <v>0</v>
      </c>
      <c r="FW101" s="889">
        <v>0</v>
      </c>
      <c r="FX101" s="889">
        <v>0</v>
      </c>
      <c r="FY101" s="889">
        <v>-47794</v>
      </c>
      <c r="FZ101" s="889">
        <v>0</v>
      </c>
      <c r="GA101" s="889">
        <v>-47794</v>
      </c>
      <c r="GB101" s="889">
        <v>4050</v>
      </c>
      <c r="GC101" s="889">
        <v>0</v>
      </c>
      <c r="GD101" s="889">
        <v>4050</v>
      </c>
      <c r="GE101" s="889">
        <v>211</v>
      </c>
      <c r="GF101" s="889">
        <v>0</v>
      </c>
      <c r="GG101" s="889">
        <v>211</v>
      </c>
      <c r="GH101" s="889">
        <v>0</v>
      </c>
      <c r="GI101" s="889">
        <v>0</v>
      </c>
      <c r="GJ101" s="889">
        <v>0</v>
      </c>
      <c r="GK101" s="889">
        <v>-1174960</v>
      </c>
      <c r="GL101" s="889">
        <v>0</v>
      </c>
      <c r="GM101" s="889">
        <v>-1174960</v>
      </c>
      <c r="GN101" s="889">
        <v>266836</v>
      </c>
      <c r="GO101" s="889">
        <v>0</v>
      </c>
      <c r="GP101" s="889">
        <v>266836</v>
      </c>
      <c r="GQ101" s="889">
        <v>0</v>
      </c>
      <c r="GR101" s="889">
        <v>0</v>
      </c>
      <c r="GS101" s="889">
        <v>0</v>
      </c>
      <c r="GT101" s="889">
        <v>-1498562</v>
      </c>
      <c r="GU101" s="889">
        <v>0</v>
      </c>
      <c r="GV101" s="889">
        <v>-1498562</v>
      </c>
      <c r="GW101" s="889">
        <v>0</v>
      </c>
      <c r="GX101" s="889">
        <v>0</v>
      </c>
      <c r="GY101" s="889">
        <v>0</v>
      </c>
      <c r="GZ101" s="889">
        <v>-2468746</v>
      </c>
      <c r="HA101" s="889">
        <v>0</v>
      </c>
      <c r="HB101" s="889">
        <v>-2468746</v>
      </c>
      <c r="HC101" s="889">
        <v>0</v>
      </c>
      <c r="HD101" s="889">
        <v>0</v>
      </c>
      <c r="HE101" s="889">
        <v>0</v>
      </c>
      <c r="HF101" s="889">
        <v>0</v>
      </c>
      <c r="HG101" s="889">
        <v>0</v>
      </c>
      <c r="HH101" s="889">
        <v>0</v>
      </c>
      <c r="HI101" s="889">
        <v>0</v>
      </c>
      <c r="HJ101" s="889">
        <v>0</v>
      </c>
      <c r="HK101" s="889">
        <v>0</v>
      </c>
      <c r="HL101" s="889">
        <v>33127425</v>
      </c>
      <c r="HM101" s="889">
        <v>0</v>
      </c>
      <c r="HN101" s="889">
        <v>33127425</v>
      </c>
      <c r="HO101" s="889">
        <v>19946</v>
      </c>
      <c r="HP101" s="889">
        <v>0</v>
      </c>
      <c r="HQ101" s="889">
        <v>19946</v>
      </c>
      <c r="HR101" s="889">
        <v>-6535950</v>
      </c>
      <c r="HS101" s="889">
        <v>0</v>
      </c>
      <c r="HT101" s="889">
        <v>-6535950</v>
      </c>
      <c r="HU101" s="889">
        <v>-520464</v>
      </c>
      <c r="HV101" s="889">
        <v>0</v>
      </c>
      <c r="HW101" s="889">
        <v>-520464</v>
      </c>
      <c r="HX101" s="889">
        <v>-76278</v>
      </c>
      <c r="HY101" s="889">
        <v>0</v>
      </c>
      <c r="HZ101" s="889">
        <v>-76278</v>
      </c>
      <c r="IA101" s="889">
        <v>-2468746</v>
      </c>
      <c r="IB101" s="889">
        <v>0</v>
      </c>
      <c r="IC101" s="889">
        <v>-2468746</v>
      </c>
      <c r="ID101" s="889">
        <v>0</v>
      </c>
      <c r="IE101" s="889">
        <v>0</v>
      </c>
      <c r="IF101" s="889">
        <v>0</v>
      </c>
      <c r="IG101" s="889">
        <v>-9581492</v>
      </c>
      <c r="IH101" s="889">
        <v>0</v>
      </c>
      <c r="II101" s="889">
        <v>-9581492</v>
      </c>
      <c r="IJ101" s="889">
        <v>23545933</v>
      </c>
      <c r="IK101" s="889">
        <v>0</v>
      </c>
      <c r="IL101" s="889">
        <v>23545933</v>
      </c>
      <c r="IM101" s="884" t="s">
        <v>716</v>
      </c>
      <c r="IN101" s="884" t="s">
        <v>715</v>
      </c>
      <c r="IO101" s="884" t="s">
        <v>1672</v>
      </c>
      <c r="IP101" s="884" t="s">
        <v>2345</v>
      </c>
      <c r="IQ101" s="884" t="s">
        <v>2448</v>
      </c>
    </row>
    <row r="102" spans="1:251" x14ac:dyDescent="0.2">
      <c r="A102" s="884" t="s">
        <v>3311</v>
      </c>
      <c r="B102" s="884" t="s">
        <v>501</v>
      </c>
      <c r="C102" s="884" t="s">
        <v>1005</v>
      </c>
      <c r="D102" s="889">
        <v>36439095</v>
      </c>
      <c r="E102" s="889">
        <v>0</v>
      </c>
      <c r="F102" s="889">
        <v>36439095</v>
      </c>
      <c r="G102" s="889">
        <v>-3458807</v>
      </c>
      <c r="H102" s="889">
        <v>0</v>
      </c>
      <c r="I102" s="889">
        <v>-3458807</v>
      </c>
      <c r="J102" s="889">
        <v>0</v>
      </c>
      <c r="K102" s="889">
        <v>0</v>
      </c>
      <c r="L102" s="889">
        <v>0</v>
      </c>
      <c r="M102" s="889">
        <v>71946</v>
      </c>
      <c r="N102" s="889">
        <v>0</v>
      </c>
      <c r="O102" s="889">
        <v>71946</v>
      </c>
      <c r="P102" s="889">
        <v>0</v>
      </c>
      <c r="Q102" s="889">
        <v>0</v>
      </c>
      <c r="R102" s="889">
        <v>0</v>
      </c>
      <c r="S102" s="889">
        <v>-1448236</v>
      </c>
      <c r="T102" s="889">
        <v>0</v>
      </c>
      <c r="U102" s="889">
        <v>-1448236</v>
      </c>
      <c r="V102" s="889">
        <v>-1376290</v>
      </c>
      <c r="W102" s="889">
        <v>0</v>
      </c>
      <c r="X102" s="889">
        <v>-1376290</v>
      </c>
      <c r="Y102" s="889">
        <v>-5012630</v>
      </c>
      <c r="Z102" s="889">
        <v>0</v>
      </c>
      <c r="AA102" s="889">
        <v>-5012630</v>
      </c>
      <c r="AB102" s="889">
        <v>-40346</v>
      </c>
      <c r="AC102" s="889">
        <v>0</v>
      </c>
      <c r="AD102" s="889">
        <v>-40346</v>
      </c>
      <c r="AE102" s="889">
        <v>-188662</v>
      </c>
      <c r="AF102" s="889">
        <v>0</v>
      </c>
      <c r="AG102" s="889">
        <v>-188662</v>
      </c>
      <c r="AH102" s="889">
        <v>0</v>
      </c>
      <c r="AI102" s="889">
        <v>0</v>
      </c>
      <c r="AJ102" s="889">
        <v>0</v>
      </c>
      <c r="AK102" s="889">
        <v>0</v>
      </c>
      <c r="AL102" s="889">
        <v>0</v>
      </c>
      <c r="AM102" s="889">
        <v>0</v>
      </c>
      <c r="AN102" s="889">
        <v>0</v>
      </c>
      <c r="AO102" s="889">
        <v>0</v>
      </c>
      <c r="AP102" s="889">
        <v>0</v>
      </c>
      <c r="AQ102" s="889">
        <v>0</v>
      </c>
      <c r="AR102" s="889">
        <v>0</v>
      </c>
      <c r="AS102" s="889">
        <v>0</v>
      </c>
      <c r="AT102" s="889">
        <v>-188662</v>
      </c>
      <c r="AU102" s="889">
        <v>0</v>
      </c>
      <c r="AV102" s="889">
        <v>-188662</v>
      </c>
      <c r="AW102" s="889">
        <v>6689</v>
      </c>
      <c r="AX102" s="889">
        <v>0</v>
      </c>
      <c r="AY102" s="889">
        <v>6689</v>
      </c>
      <c r="AZ102" s="889">
        <v>591154</v>
      </c>
      <c r="BA102" s="889">
        <v>0</v>
      </c>
      <c r="BB102" s="889">
        <v>591154</v>
      </c>
      <c r="BC102" s="889">
        <v>7155</v>
      </c>
      <c r="BD102" s="889">
        <v>0</v>
      </c>
      <c r="BE102" s="889">
        <v>7155</v>
      </c>
      <c r="BF102" s="889">
        <v>-2887050</v>
      </c>
      <c r="BG102" s="889">
        <v>0</v>
      </c>
      <c r="BH102" s="889">
        <v>-2887050</v>
      </c>
      <c r="BI102" s="889">
        <v>213103</v>
      </c>
      <c r="BJ102" s="889">
        <v>0</v>
      </c>
      <c r="BK102" s="889">
        <v>213103</v>
      </c>
      <c r="BL102" s="889">
        <v>-99430</v>
      </c>
      <c r="BM102" s="889">
        <v>0</v>
      </c>
      <c r="BN102" s="889">
        <v>-99430</v>
      </c>
      <c r="BO102" s="889">
        <v>0</v>
      </c>
      <c r="BP102" s="889">
        <v>0</v>
      </c>
      <c r="BQ102" s="889">
        <v>0</v>
      </c>
      <c r="BR102" s="889">
        <v>-16781</v>
      </c>
      <c r="BS102" s="889">
        <v>0</v>
      </c>
      <c r="BT102" s="889">
        <v>-16781</v>
      </c>
      <c r="BU102" s="889">
        <v>0</v>
      </c>
      <c r="BV102" s="889">
        <v>0</v>
      </c>
      <c r="BW102" s="889">
        <v>0</v>
      </c>
      <c r="BX102" s="889">
        <v>0</v>
      </c>
      <c r="BY102" s="889">
        <v>0</v>
      </c>
      <c r="BZ102" s="889">
        <v>0</v>
      </c>
      <c r="CA102" s="889">
        <v>-38724</v>
      </c>
      <c r="CB102" s="889">
        <v>0</v>
      </c>
      <c r="CC102" s="889">
        <v>-38724</v>
      </c>
      <c r="CD102" s="889">
        <v>15104</v>
      </c>
      <c r="CE102" s="889">
        <v>0</v>
      </c>
      <c r="CF102" s="889">
        <v>15104</v>
      </c>
      <c r="CG102" s="889">
        <v>-7416761</v>
      </c>
      <c r="CH102" s="889">
        <v>0</v>
      </c>
      <c r="CI102" s="889">
        <v>-7416761</v>
      </c>
      <c r="CJ102" s="889">
        <v>0</v>
      </c>
      <c r="CK102" s="889">
        <v>0</v>
      </c>
      <c r="CL102" s="889">
        <v>0</v>
      </c>
      <c r="CM102" s="889">
        <v>6873</v>
      </c>
      <c r="CN102" s="889">
        <v>0</v>
      </c>
      <c r="CO102" s="889">
        <v>6873</v>
      </c>
      <c r="CP102" s="889">
        <v>-731736</v>
      </c>
      <c r="CQ102" s="889">
        <v>0</v>
      </c>
      <c r="CR102" s="889">
        <v>-731736</v>
      </c>
      <c r="CS102" s="889">
        <v>-41840</v>
      </c>
      <c r="CT102" s="889">
        <v>0</v>
      </c>
      <c r="CU102" s="889">
        <v>-41840</v>
      </c>
      <c r="CV102" s="889">
        <v>-766703</v>
      </c>
      <c r="CW102" s="889">
        <v>0</v>
      </c>
      <c r="CX102" s="889">
        <v>-766703</v>
      </c>
      <c r="CY102" s="889">
        <v>-137387</v>
      </c>
      <c r="CZ102" s="889">
        <v>0</v>
      </c>
      <c r="DA102" s="889">
        <v>-137387</v>
      </c>
      <c r="DB102" s="889">
        <v>-28</v>
      </c>
      <c r="DC102" s="889">
        <v>0</v>
      </c>
      <c r="DD102" s="889">
        <v>-28</v>
      </c>
      <c r="DE102" s="889">
        <v>-8283</v>
      </c>
      <c r="DF102" s="889">
        <v>0</v>
      </c>
      <c r="DG102" s="889">
        <v>-8283</v>
      </c>
      <c r="DH102" s="889">
        <v>0</v>
      </c>
      <c r="DI102" s="889">
        <v>0</v>
      </c>
      <c r="DJ102" s="889">
        <v>0</v>
      </c>
      <c r="DK102" s="889">
        <v>-2885</v>
      </c>
      <c r="DL102" s="889">
        <v>0</v>
      </c>
      <c r="DM102" s="889">
        <v>-2885</v>
      </c>
      <c r="DN102" s="889">
        <v>-130</v>
      </c>
      <c r="DO102" s="889">
        <v>0</v>
      </c>
      <c r="DP102" s="889">
        <v>-130</v>
      </c>
      <c r="DQ102" s="889">
        <v>-1267</v>
      </c>
      <c r="DR102" s="889">
        <v>0</v>
      </c>
      <c r="DS102" s="889">
        <v>-1267</v>
      </c>
      <c r="DT102" s="889">
        <v>0</v>
      </c>
      <c r="DU102" s="889">
        <v>0</v>
      </c>
      <c r="DV102" s="889">
        <v>0</v>
      </c>
      <c r="DW102" s="889">
        <v>0</v>
      </c>
      <c r="DX102" s="889">
        <v>0</v>
      </c>
      <c r="DY102" s="889">
        <v>0</v>
      </c>
      <c r="DZ102" s="889">
        <v>0</v>
      </c>
      <c r="EA102" s="889">
        <v>0</v>
      </c>
      <c r="EB102" s="889">
        <v>0</v>
      </c>
      <c r="EC102" s="889">
        <v>0</v>
      </c>
      <c r="ED102" s="889">
        <v>0</v>
      </c>
      <c r="EE102" s="889">
        <v>0</v>
      </c>
      <c r="EF102" s="889">
        <v>0</v>
      </c>
      <c r="EG102" s="889">
        <v>0</v>
      </c>
      <c r="EH102" s="889">
        <v>0</v>
      </c>
      <c r="EI102" s="889">
        <v>0</v>
      </c>
      <c r="EJ102" s="889">
        <v>0</v>
      </c>
      <c r="EK102" s="889">
        <v>0</v>
      </c>
      <c r="EL102" s="889">
        <v>-149980</v>
      </c>
      <c r="EM102" s="889">
        <v>0</v>
      </c>
      <c r="EN102" s="889">
        <v>-149980</v>
      </c>
      <c r="EO102" s="889">
        <v>0</v>
      </c>
      <c r="EP102" s="889">
        <v>0</v>
      </c>
      <c r="EQ102" s="889">
        <v>0</v>
      </c>
      <c r="ER102" s="889">
        <v>0</v>
      </c>
      <c r="ES102" s="889">
        <v>0</v>
      </c>
      <c r="ET102" s="889">
        <v>0</v>
      </c>
      <c r="EU102" s="889">
        <v>0</v>
      </c>
      <c r="EV102" s="889">
        <v>0</v>
      </c>
      <c r="EW102" s="889">
        <v>0</v>
      </c>
      <c r="EX102" s="889">
        <v>0</v>
      </c>
      <c r="EY102" s="889">
        <v>0</v>
      </c>
      <c r="EZ102" s="889">
        <v>0</v>
      </c>
      <c r="FA102" s="889">
        <v>0</v>
      </c>
      <c r="FB102" s="889">
        <v>0</v>
      </c>
      <c r="FC102" s="889">
        <v>0</v>
      </c>
      <c r="FD102" s="889">
        <v>0</v>
      </c>
      <c r="FE102" s="889">
        <v>0</v>
      </c>
      <c r="FF102" s="889">
        <v>0</v>
      </c>
      <c r="FG102" s="889">
        <v>0</v>
      </c>
      <c r="FH102" s="889">
        <v>0</v>
      </c>
      <c r="FI102" s="889">
        <v>0</v>
      </c>
      <c r="FJ102" s="889">
        <v>0</v>
      </c>
      <c r="FK102" s="889">
        <v>0</v>
      </c>
      <c r="FL102" s="889">
        <v>0</v>
      </c>
      <c r="FM102" s="889">
        <v>-15514</v>
      </c>
      <c r="FN102" s="889">
        <v>0</v>
      </c>
      <c r="FO102" s="889">
        <v>-15514</v>
      </c>
      <c r="FP102" s="889">
        <v>0</v>
      </c>
      <c r="FQ102" s="889">
        <v>0</v>
      </c>
      <c r="FR102" s="889">
        <v>0</v>
      </c>
      <c r="FS102" s="889">
        <v>0</v>
      </c>
      <c r="FT102" s="889">
        <v>0</v>
      </c>
      <c r="FU102" s="889">
        <v>0</v>
      </c>
      <c r="FV102" s="889">
        <v>0</v>
      </c>
      <c r="FW102" s="889">
        <v>0</v>
      </c>
      <c r="FX102" s="889">
        <v>0</v>
      </c>
      <c r="FY102" s="889">
        <v>-32013</v>
      </c>
      <c r="FZ102" s="889">
        <v>0</v>
      </c>
      <c r="GA102" s="889">
        <v>-32013</v>
      </c>
      <c r="GB102" s="889">
        <v>-397</v>
      </c>
      <c r="GC102" s="889">
        <v>0</v>
      </c>
      <c r="GD102" s="889">
        <v>-397</v>
      </c>
      <c r="GE102" s="889">
        <v>2117</v>
      </c>
      <c r="GF102" s="889">
        <v>0</v>
      </c>
      <c r="GG102" s="889">
        <v>2117</v>
      </c>
      <c r="GH102" s="889">
        <v>0</v>
      </c>
      <c r="GI102" s="889">
        <v>0</v>
      </c>
      <c r="GJ102" s="889">
        <v>0</v>
      </c>
      <c r="GK102" s="889">
        <v>-2001112</v>
      </c>
      <c r="GL102" s="889">
        <v>0</v>
      </c>
      <c r="GM102" s="889">
        <v>-2001112</v>
      </c>
      <c r="GN102" s="889">
        <v>715377</v>
      </c>
      <c r="GO102" s="889">
        <v>0</v>
      </c>
      <c r="GP102" s="889">
        <v>715377</v>
      </c>
      <c r="GQ102" s="889">
        <v>0</v>
      </c>
      <c r="GR102" s="889">
        <v>0</v>
      </c>
      <c r="GS102" s="889">
        <v>0</v>
      </c>
      <c r="GT102" s="889">
        <v>-161495</v>
      </c>
      <c r="GU102" s="889">
        <v>0</v>
      </c>
      <c r="GV102" s="889">
        <v>-161495</v>
      </c>
      <c r="GW102" s="889">
        <v>0</v>
      </c>
      <c r="GX102" s="889">
        <v>0</v>
      </c>
      <c r="GY102" s="889">
        <v>0</v>
      </c>
      <c r="GZ102" s="889">
        <v>-1493037</v>
      </c>
      <c r="HA102" s="889">
        <v>0</v>
      </c>
      <c r="HB102" s="889">
        <v>-1493037</v>
      </c>
      <c r="HC102" s="889">
        <v>0</v>
      </c>
      <c r="HD102" s="889">
        <v>0</v>
      </c>
      <c r="HE102" s="889">
        <v>0</v>
      </c>
      <c r="HF102" s="889">
        <v>0</v>
      </c>
      <c r="HG102" s="889">
        <v>0</v>
      </c>
      <c r="HH102" s="889">
        <v>0</v>
      </c>
      <c r="HI102" s="889">
        <v>0</v>
      </c>
      <c r="HJ102" s="889">
        <v>0</v>
      </c>
      <c r="HK102" s="889">
        <v>0</v>
      </c>
      <c r="HL102" s="889">
        <v>32980288</v>
      </c>
      <c r="HM102" s="889">
        <v>0</v>
      </c>
      <c r="HN102" s="889">
        <v>32980288</v>
      </c>
      <c r="HO102" s="889">
        <v>-1376290</v>
      </c>
      <c r="HP102" s="889">
        <v>0</v>
      </c>
      <c r="HQ102" s="889">
        <v>-1376290</v>
      </c>
      <c r="HR102" s="889">
        <v>-7416761</v>
      </c>
      <c r="HS102" s="889">
        <v>0</v>
      </c>
      <c r="HT102" s="889">
        <v>-7416761</v>
      </c>
      <c r="HU102" s="889">
        <v>-766703</v>
      </c>
      <c r="HV102" s="889">
        <v>0</v>
      </c>
      <c r="HW102" s="889">
        <v>-766703</v>
      </c>
      <c r="HX102" s="889">
        <v>-149980</v>
      </c>
      <c r="HY102" s="889">
        <v>0</v>
      </c>
      <c r="HZ102" s="889">
        <v>-149980</v>
      </c>
      <c r="IA102" s="889">
        <v>-1493037</v>
      </c>
      <c r="IB102" s="889">
        <v>0</v>
      </c>
      <c r="IC102" s="889">
        <v>-1493037</v>
      </c>
      <c r="ID102" s="889">
        <v>0</v>
      </c>
      <c r="IE102" s="889">
        <v>0</v>
      </c>
      <c r="IF102" s="889">
        <v>0</v>
      </c>
      <c r="IG102" s="889">
        <v>-11202771</v>
      </c>
      <c r="IH102" s="889">
        <v>0</v>
      </c>
      <c r="II102" s="889">
        <v>-11202771</v>
      </c>
      <c r="IJ102" s="889">
        <v>21777517</v>
      </c>
      <c r="IK102" s="889">
        <v>0</v>
      </c>
      <c r="IL102" s="889">
        <v>21777517</v>
      </c>
      <c r="IM102" s="884" t="s">
        <v>703</v>
      </c>
      <c r="IN102" s="884" t="s">
        <v>702</v>
      </c>
      <c r="IO102" s="884" t="s">
        <v>1672</v>
      </c>
      <c r="IP102" s="884" t="s">
        <v>2346</v>
      </c>
      <c r="IQ102" s="884" t="s">
        <v>2449</v>
      </c>
    </row>
    <row r="103" spans="1:251" x14ac:dyDescent="0.2">
      <c r="A103" s="884" t="s">
        <v>3311</v>
      </c>
      <c r="B103" s="884" t="s">
        <v>259</v>
      </c>
      <c r="C103" s="884" t="s">
        <v>258</v>
      </c>
      <c r="D103" s="889">
        <v>20511947</v>
      </c>
      <c r="E103" s="889">
        <v>0</v>
      </c>
      <c r="F103" s="889">
        <v>20511947</v>
      </c>
      <c r="G103" s="889">
        <v>-457387</v>
      </c>
      <c r="H103" s="889">
        <v>0</v>
      </c>
      <c r="I103" s="889">
        <v>-457387</v>
      </c>
      <c r="J103" s="889">
        <v>0</v>
      </c>
      <c r="K103" s="889">
        <v>0</v>
      </c>
      <c r="L103" s="889">
        <v>0</v>
      </c>
      <c r="M103" s="889">
        <v>6147</v>
      </c>
      <c r="N103" s="889">
        <v>0</v>
      </c>
      <c r="O103" s="889">
        <v>6147</v>
      </c>
      <c r="P103" s="889">
        <v>0</v>
      </c>
      <c r="Q103" s="889">
        <v>0</v>
      </c>
      <c r="R103" s="889">
        <v>0</v>
      </c>
      <c r="S103" s="889">
        <v>11056</v>
      </c>
      <c r="T103" s="889">
        <v>0</v>
      </c>
      <c r="U103" s="889">
        <v>11056</v>
      </c>
      <c r="V103" s="889">
        <v>17203</v>
      </c>
      <c r="W103" s="889">
        <v>0</v>
      </c>
      <c r="X103" s="889">
        <v>17203</v>
      </c>
      <c r="Y103" s="889">
        <v>-4380036</v>
      </c>
      <c r="Z103" s="889">
        <v>0</v>
      </c>
      <c r="AA103" s="889">
        <v>-4380036</v>
      </c>
      <c r="AB103" s="889">
        <v>-2288</v>
      </c>
      <c r="AC103" s="889">
        <v>0</v>
      </c>
      <c r="AD103" s="889">
        <v>-2288</v>
      </c>
      <c r="AE103" s="889">
        <v>-108304</v>
      </c>
      <c r="AF103" s="889">
        <v>0</v>
      </c>
      <c r="AG103" s="889">
        <v>-108304</v>
      </c>
      <c r="AH103" s="889">
        <v>0</v>
      </c>
      <c r="AI103" s="889">
        <v>0</v>
      </c>
      <c r="AJ103" s="889">
        <v>0</v>
      </c>
      <c r="AK103" s="889">
        <v>0</v>
      </c>
      <c r="AL103" s="889">
        <v>0</v>
      </c>
      <c r="AM103" s="889">
        <v>0</v>
      </c>
      <c r="AN103" s="889">
        <v>-4434</v>
      </c>
      <c r="AO103" s="889">
        <v>0</v>
      </c>
      <c r="AP103" s="889">
        <v>-4434</v>
      </c>
      <c r="AQ103" s="889">
        <v>0</v>
      </c>
      <c r="AR103" s="889">
        <v>0</v>
      </c>
      <c r="AS103" s="889">
        <v>0</v>
      </c>
      <c r="AT103" s="889">
        <v>-103870</v>
      </c>
      <c r="AU103" s="889">
        <v>0</v>
      </c>
      <c r="AV103" s="889">
        <v>-103870</v>
      </c>
      <c r="AW103" s="889">
        <v>0</v>
      </c>
      <c r="AX103" s="889">
        <v>0</v>
      </c>
      <c r="AY103" s="889">
        <v>0</v>
      </c>
      <c r="AZ103" s="889">
        <v>284484</v>
      </c>
      <c r="BA103" s="889">
        <v>0</v>
      </c>
      <c r="BB103" s="889">
        <v>284484</v>
      </c>
      <c r="BC103" s="889">
        <v>-11215</v>
      </c>
      <c r="BD103" s="889">
        <v>0</v>
      </c>
      <c r="BE103" s="889">
        <v>-11215</v>
      </c>
      <c r="BF103" s="889">
        <v>-2192402</v>
      </c>
      <c r="BG103" s="889">
        <v>0</v>
      </c>
      <c r="BH103" s="889">
        <v>-2192402</v>
      </c>
      <c r="BI103" s="889">
        <v>-3333</v>
      </c>
      <c r="BJ103" s="889">
        <v>0</v>
      </c>
      <c r="BK103" s="889">
        <v>-3333</v>
      </c>
      <c r="BL103" s="889">
        <v>-8090</v>
      </c>
      <c r="BM103" s="889">
        <v>0</v>
      </c>
      <c r="BN103" s="889">
        <v>-8090</v>
      </c>
      <c r="BO103" s="889">
        <v>-120</v>
      </c>
      <c r="BP103" s="889">
        <v>0</v>
      </c>
      <c r="BQ103" s="889">
        <v>-120</v>
      </c>
      <c r="BR103" s="889">
        <v>-19641</v>
      </c>
      <c r="BS103" s="889">
        <v>0</v>
      </c>
      <c r="BT103" s="889">
        <v>-19641</v>
      </c>
      <c r="BU103" s="889">
        <v>0</v>
      </c>
      <c r="BV103" s="889">
        <v>0</v>
      </c>
      <c r="BW103" s="889">
        <v>0</v>
      </c>
      <c r="BX103" s="889">
        <v>0</v>
      </c>
      <c r="BY103" s="889">
        <v>0</v>
      </c>
      <c r="BZ103" s="889">
        <v>0</v>
      </c>
      <c r="CA103" s="889">
        <v>-15557</v>
      </c>
      <c r="CB103" s="889">
        <v>0</v>
      </c>
      <c r="CC103" s="889">
        <v>-15557</v>
      </c>
      <c r="CD103" s="889">
        <v>0</v>
      </c>
      <c r="CE103" s="889">
        <v>0</v>
      </c>
      <c r="CF103" s="889">
        <v>0</v>
      </c>
      <c r="CG103" s="889">
        <v>-6454214</v>
      </c>
      <c r="CH103" s="889">
        <v>0</v>
      </c>
      <c r="CI103" s="889">
        <v>-6454214</v>
      </c>
      <c r="CJ103" s="889">
        <v>0</v>
      </c>
      <c r="CK103" s="889">
        <v>0</v>
      </c>
      <c r="CL103" s="889">
        <v>0</v>
      </c>
      <c r="CM103" s="889">
        <v>717</v>
      </c>
      <c r="CN103" s="889">
        <v>0</v>
      </c>
      <c r="CO103" s="889">
        <v>717</v>
      </c>
      <c r="CP103" s="889">
        <v>-448791</v>
      </c>
      <c r="CQ103" s="889">
        <v>0</v>
      </c>
      <c r="CR103" s="889">
        <v>-448791</v>
      </c>
      <c r="CS103" s="889">
        <v>81027</v>
      </c>
      <c r="CT103" s="889">
        <v>0</v>
      </c>
      <c r="CU103" s="889">
        <v>81027</v>
      </c>
      <c r="CV103" s="889">
        <v>-367047</v>
      </c>
      <c r="CW103" s="889">
        <v>0</v>
      </c>
      <c r="CX103" s="889">
        <v>-367047</v>
      </c>
      <c r="CY103" s="889">
        <v>-20988</v>
      </c>
      <c r="CZ103" s="889">
        <v>0</v>
      </c>
      <c r="DA103" s="889">
        <v>-20988</v>
      </c>
      <c r="DB103" s="889">
        <v>-5219</v>
      </c>
      <c r="DC103" s="889">
        <v>0</v>
      </c>
      <c r="DD103" s="889">
        <v>-5219</v>
      </c>
      <c r="DE103" s="889">
        <v>-12083</v>
      </c>
      <c r="DF103" s="889">
        <v>0</v>
      </c>
      <c r="DG103" s="889">
        <v>-12083</v>
      </c>
      <c r="DH103" s="889">
        <v>0</v>
      </c>
      <c r="DI103" s="889">
        <v>0</v>
      </c>
      <c r="DJ103" s="889">
        <v>0</v>
      </c>
      <c r="DK103" s="889">
        <v>0</v>
      </c>
      <c r="DL103" s="889">
        <v>0</v>
      </c>
      <c r="DM103" s="889">
        <v>0</v>
      </c>
      <c r="DN103" s="889">
        <v>0</v>
      </c>
      <c r="DO103" s="889">
        <v>0</v>
      </c>
      <c r="DP103" s="889">
        <v>0</v>
      </c>
      <c r="DQ103" s="889">
        <v>0</v>
      </c>
      <c r="DR103" s="889">
        <v>0</v>
      </c>
      <c r="DS103" s="889">
        <v>0</v>
      </c>
      <c r="DT103" s="889">
        <v>0</v>
      </c>
      <c r="DU103" s="889">
        <v>0</v>
      </c>
      <c r="DV103" s="889">
        <v>0</v>
      </c>
      <c r="DW103" s="889">
        <v>0</v>
      </c>
      <c r="DX103" s="889">
        <v>0</v>
      </c>
      <c r="DY103" s="889">
        <v>0</v>
      </c>
      <c r="DZ103" s="889">
        <v>0</v>
      </c>
      <c r="EA103" s="889">
        <v>0</v>
      </c>
      <c r="EB103" s="889">
        <v>0</v>
      </c>
      <c r="EC103" s="889">
        <v>0</v>
      </c>
      <c r="ED103" s="889">
        <v>0</v>
      </c>
      <c r="EE103" s="889">
        <v>0</v>
      </c>
      <c r="EF103" s="889">
        <v>0</v>
      </c>
      <c r="EG103" s="889">
        <v>0</v>
      </c>
      <c r="EH103" s="889">
        <v>0</v>
      </c>
      <c r="EI103" s="889">
        <v>0</v>
      </c>
      <c r="EJ103" s="889">
        <v>0</v>
      </c>
      <c r="EK103" s="889">
        <v>0</v>
      </c>
      <c r="EL103" s="889">
        <v>-38290</v>
      </c>
      <c r="EM103" s="889">
        <v>0</v>
      </c>
      <c r="EN103" s="889">
        <v>-38290</v>
      </c>
      <c r="EO103" s="889">
        <v>0</v>
      </c>
      <c r="EP103" s="889">
        <v>0</v>
      </c>
      <c r="EQ103" s="889">
        <v>0</v>
      </c>
      <c r="ER103" s="889">
        <v>0</v>
      </c>
      <c r="ES103" s="889">
        <v>0</v>
      </c>
      <c r="ET103" s="889">
        <v>0</v>
      </c>
      <c r="EU103" s="889">
        <v>0</v>
      </c>
      <c r="EV103" s="889">
        <v>0</v>
      </c>
      <c r="EW103" s="889">
        <v>0</v>
      </c>
      <c r="EX103" s="889">
        <v>0</v>
      </c>
      <c r="EY103" s="889">
        <v>0</v>
      </c>
      <c r="EZ103" s="889">
        <v>0</v>
      </c>
      <c r="FA103" s="889">
        <v>0</v>
      </c>
      <c r="FB103" s="889">
        <v>0</v>
      </c>
      <c r="FC103" s="889">
        <v>0</v>
      </c>
      <c r="FD103" s="889">
        <v>0</v>
      </c>
      <c r="FE103" s="889">
        <v>0</v>
      </c>
      <c r="FF103" s="889">
        <v>0</v>
      </c>
      <c r="FG103" s="889">
        <v>0</v>
      </c>
      <c r="FH103" s="889">
        <v>0</v>
      </c>
      <c r="FI103" s="889">
        <v>0</v>
      </c>
      <c r="FJ103" s="889">
        <v>0</v>
      </c>
      <c r="FK103" s="889">
        <v>0</v>
      </c>
      <c r="FL103" s="889">
        <v>0</v>
      </c>
      <c r="FM103" s="889">
        <v>-19641</v>
      </c>
      <c r="FN103" s="889">
        <v>0</v>
      </c>
      <c r="FO103" s="889">
        <v>-19641</v>
      </c>
      <c r="FP103" s="889">
        <v>0</v>
      </c>
      <c r="FQ103" s="889">
        <v>0</v>
      </c>
      <c r="FR103" s="889">
        <v>0</v>
      </c>
      <c r="FS103" s="889">
        <v>0</v>
      </c>
      <c r="FT103" s="889">
        <v>0</v>
      </c>
      <c r="FU103" s="889">
        <v>0</v>
      </c>
      <c r="FV103" s="889">
        <v>0</v>
      </c>
      <c r="FW103" s="889">
        <v>0</v>
      </c>
      <c r="FX103" s="889">
        <v>0</v>
      </c>
      <c r="FY103" s="889">
        <v>-41561</v>
      </c>
      <c r="FZ103" s="889">
        <v>0</v>
      </c>
      <c r="GA103" s="889">
        <v>-41561</v>
      </c>
      <c r="GB103" s="889">
        <v>0</v>
      </c>
      <c r="GC103" s="889">
        <v>0</v>
      </c>
      <c r="GD103" s="889">
        <v>0</v>
      </c>
      <c r="GE103" s="889">
        <v>4282</v>
      </c>
      <c r="GF103" s="889">
        <v>0</v>
      </c>
      <c r="GG103" s="889">
        <v>4282</v>
      </c>
      <c r="GH103" s="889">
        <v>0</v>
      </c>
      <c r="GI103" s="889">
        <v>0</v>
      </c>
      <c r="GJ103" s="889">
        <v>0</v>
      </c>
      <c r="GK103" s="889">
        <v>-1318338</v>
      </c>
      <c r="GL103" s="889">
        <v>0</v>
      </c>
      <c r="GM103" s="889">
        <v>-1318338</v>
      </c>
      <c r="GN103" s="889">
        <v>-4074</v>
      </c>
      <c r="GO103" s="889">
        <v>0</v>
      </c>
      <c r="GP103" s="889">
        <v>-4074</v>
      </c>
      <c r="GQ103" s="889">
        <v>1395</v>
      </c>
      <c r="GR103" s="889">
        <v>0</v>
      </c>
      <c r="GS103" s="889">
        <v>1395</v>
      </c>
      <c r="GT103" s="889">
        <v>-1226399</v>
      </c>
      <c r="GU103" s="889">
        <v>0</v>
      </c>
      <c r="GV103" s="889">
        <v>-1226399</v>
      </c>
      <c r="GW103" s="889">
        <v>0</v>
      </c>
      <c r="GX103" s="889">
        <v>0</v>
      </c>
      <c r="GY103" s="889">
        <v>0</v>
      </c>
      <c r="GZ103" s="889">
        <v>-2604336</v>
      </c>
      <c r="HA103" s="889">
        <v>0</v>
      </c>
      <c r="HB103" s="889">
        <v>-2604336</v>
      </c>
      <c r="HC103" s="889">
        <v>0</v>
      </c>
      <c r="HD103" s="889">
        <v>0</v>
      </c>
      <c r="HE103" s="889">
        <v>0</v>
      </c>
      <c r="HF103" s="889">
        <v>0</v>
      </c>
      <c r="HG103" s="889">
        <v>0</v>
      </c>
      <c r="HH103" s="889">
        <v>0</v>
      </c>
      <c r="HI103" s="889">
        <v>0</v>
      </c>
      <c r="HJ103" s="889">
        <v>0</v>
      </c>
      <c r="HK103" s="889">
        <v>0</v>
      </c>
      <c r="HL103" s="889">
        <v>20054560</v>
      </c>
      <c r="HM103" s="889">
        <v>0</v>
      </c>
      <c r="HN103" s="889">
        <v>20054560</v>
      </c>
      <c r="HO103" s="889">
        <v>17203</v>
      </c>
      <c r="HP103" s="889">
        <v>0</v>
      </c>
      <c r="HQ103" s="889">
        <v>17203</v>
      </c>
      <c r="HR103" s="889">
        <v>-6454214</v>
      </c>
      <c r="HS103" s="889">
        <v>0</v>
      </c>
      <c r="HT103" s="889">
        <v>-6454214</v>
      </c>
      <c r="HU103" s="889">
        <v>-367047</v>
      </c>
      <c r="HV103" s="889">
        <v>0</v>
      </c>
      <c r="HW103" s="889">
        <v>-367047</v>
      </c>
      <c r="HX103" s="889">
        <v>-38290</v>
      </c>
      <c r="HY103" s="889">
        <v>0</v>
      </c>
      <c r="HZ103" s="889">
        <v>-38290</v>
      </c>
      <c r="IA103" s="889">
        <v>-2604336</v>
      </c>
      <c r="IB103" s="889">
        <v>0</v>
      </c>
      <c r="IC103" s="889">
        <v>-2604336</v>
      </c>
      <c r="ID103" s="889">
        <v>0</v>
      </c>
      <c r="IE103" s="889">
        <v>0</v>
      </c>
      <c r="IF103" s="889">
        <v>0</v>
      </c>
      <c r="IG103" s="889">
        <v>-9446684</v>
      </c>
      <c r="IH103" s="889">
        <v>0</v>
      </c>
      <c r="II103" s="889">
        <v>-9446684</v>
      </c>
      <c r="IJ103" s="889">
        <v>10607876</v>
      </c>
      <c r="IK103" s="889">
        <v>0</v>
      </c>
      <c r="IL103" s="889">
        <v>10607876</v>
      </c>
      <c r="IM103" s="884" t="s">
        <v>704</v>
      </c>
      <c r="IN103" s="884" t="s">
        <v>676</v>
      </c>
      <c r="IO103" s="884" t="s">
        <v>1672</v>
      </c>
      <c r="IP103" s="884" t="s">
        <v>2344</v>
      </c>
      <c r="IQ103" s="884" t="s">
        <v>2450</v>
      </c>
    </row>
    <row r="104" spans="1:251" x14ac:dyDescent="0.2">
      <c r="A104" s="884" t="s">
        <v>3311</v>
      </c>
      <c r="B104" s="884" t="s">
        <v>261</v>
      </c>
      <c r="C104" s="884" t="s">
        <v>260</v>
      </c>
      <c r="D104" s="889">
        <v>29379777</v>
      </c>
      <c r="E104" s="889">
        <v>3083573</v>
      </c>
      <c r="F104" s="889">
        <v>32463350</v>
      </c>
      <c r="G104" s="889">
        <v>-235734</v>
      </c>
      <c r="H104" s="889">
        <v>623</v>
      </c>
      <c r="I104" s="889">
        <v>-235111</v>
      </c>
      <c r="J104" s="889">
        <v>0</v>
      </c>
      <c r="K104" s="889">
        <v>0</v>
      </c>
      <c r="L104" s="889">
        <v>0</v>
      </c>
      <c r="M104" s="889">
        <v>28575</v>
      </c>
      <c r="N104" s="889">
        <v>0</v>
      </c>
      <c r="O104" s="889">
        <v>28575</v>
      </c>
      <c r="P104" s="889">
        <v>0</v>
      </c>
      <c r="Q104" s="889">
        <v>0</v>
      </c>
      <c r="R104" s="889">
        <v>0</v>
      </c>
      <c r="S104" s="889">
        <v>18539</v>
      </c>
      <c r="T104" s="889">
        <v>0</v>
      </c>
      <c r="U104" s="889">
        <v>18539</v>
      </c>
      <c r="V104" s="889">
        <v>47114</v>
      </c>
      <c r="W104" s="889">
        <v>0</v>
      </c>
      <c r="X104" s="889">
        <v>47114</v>
      </c>
      <c r="Y104" s="889">
        <v>-4054509</v>
      </c>
      <c r="Z104" s="889">
        <v>-42029</v>
      </c>
      <c r="AA104" s="889">
        <v>-4096538</v>
      </c>
      <c r="AB104" s="889">
        <v>0</v>
      </c>
      <c r="AC104" s="889">
        <v>0</v>
      </c>
      <c r="AD104" s="889">
        <v>0</v>
      </c>
      <c r="AE104" s="889">
        <v>-145816</v>
      </c>
      <c r="AF104" s="889">
        <v>-547</v>
      </c>
      <c r="AG104" s="889">
        <v>-146363</v>
      </c>
      <c r="AH104" s="889">
        <v>0</v>
      </c>
      <c r="AI104" s="889">
        <v>0</v>
      </c>
      <c r="AJ104" s="889">
        <v>0</v>
      </c>
      <c r="AK104" s="889">
        <v>0</v>
      </c>
      <c r="AL104" s="889">
        <v>0</v>
      </c>
      <c r="AM104" s="889">
        <v>0</v>
      </c>
      <c r="AN104" s="889">
        <v>-4955</v>
      </c>
      <c r="AO104" s="889">
        <v>0</v>
      </c>
      <c r="AP104" s="889">
        <v>-4955</v>
      </c>
      <c r="AQ104" s="889">
        <v>0</v>
      </c>
      <c r="AR104" s="889">
        <v>0</v>
      </c>
      <c r="AS104" s="889">
        <v>0</v>
      </c>
      <c r="AT104" s="889">
        <v>-140861</v>
      </c>
      <c r="AU104" s="889">
        <v>-547</v>
      </c>
      <c r="AV104" s="889">
        <v>-141408</v>
      </c>
      <c r="AW104" s="889">
        <v>0</v>
      </c>
      <c r="AX104" s="889">
        <v>0</v>
      </c>
      <c r="AY104" s="889">
        <v>0</v>
      </c>
      <c r="AZ104" s="889">
        <v>478943</v>
      </c>
      <c r="BA104" s="889">
        <v>69405</v>
      </c>
      <c r="BB104" s="889">
        <v>548348</v>
      </c>
      <c r="BC104" s="889">
        <v>-14382</v>
      </c>
      <c r="BD104" s="889">
        <v>-756</v>
      </c>
      <c r="BE104" s="889">
        <v>-15138</v>
      </c>
      <c r="BF104" s="889">
        <v>-1321162</v>
      </c>
      <c r="BG104" s="889">
        <v>-48210</v>
      </c>
      <c r="BH104" s="889">
        <v>-1369372</v>
      </c>
      <c r="BI104" s="889">
        <v>-6048</v>
      </c>
      <c r="BJ104" s="889">
        <v>0</v>
      </c>
      <c r="BK104" s="889">
        <v>-6048</v>
      </c>
      <c r="BL104" s="889">
        <v>0</v>
      </c>
      <c r="BM104" s="889">
        <v>0</v>
      </c>
      <c r="BN104" s="889">
        <v>0</v>
      </c>
      <c r="BO104" s="889">
        <v>0</v>
      </c>
      <c r="BP104" s="889">
        <v>0</v>
      </c>
      <c r="BQ104" s="889">
        <v>0</v>
      </c>
      <c r="BR104" s="889">
        <v>-4294</v>
      </c>
      <c r="BS104" s="889">
        <v>0</v>
      </c>
      <c r="BT104" s="889">
        <v>-4294</v>
      </c>
      <c r="BU104" s="889">
        <v>0</v>
      </c>
      <c r="BV104" s="889">
        <v>0</v>
      </c>
      <c r="BW104" s="889">
        <v>0</v>
      </c>
      <c r="BX104" s="889">
        <v>0</v>
      </c>
      <c r="BY104" s="889">
        <v>0</v>
      </c>
      <c r="BZ104" s="889">
        <v>0</v>
      </c>
      <c r="CA104" s="889">
        <v>-7666</v>
      </c>
      <c r="CB104" s="889">
        <v>0</v>
      </c>
      <c r="CC104" s="889">
        <v>-7666</v>
      </c>
      <c r="CD104" s="889">
        <v>0</v>
      </c>
      <c r="CE104" s="889">
        <v>0</v>
      </c>
      <c r="CF104" s="889">
        <v>0</v>
      </c>
      <c r="CG104" s="889">
        <v>-5074934</v>
      </c>
      <c r="CH104" s="889">
        <v>-22137</v>
      </c>
      <c r="CI104" s="889">
        <v>-5097071</v>
      </c>
      <c r="CJ104" s="889">
        <v>0</v>
      </c>
      <c r="CK104" s="889">
        <v>0</v>
      </c>
      <c r="CL104" s="889">
        <v>0</v>
      </c>
      <c r="CM104" s="889">
        <v>0</v>
      </c>
      <c r="CN104" s="889">
        <v>0</v>
      </c>
      <c r="CO104" s="889">
        <v>0</v>
      </c>
      <c r="CP104" s="889">
        <v>-415611</v>
      </c>
      <c r="CQ104" s="889">
        <v>-1561</v>
      </c>
      <c r="CR104" s="889">
        <v>-417172</v>
      </c>
      <c r="CS104" s="889">
        <v>-9540</v>
      </c>
      <c r="CT104" s="889">
        <v>561</v>
      </c>
      <c r="CU104" s="889">
        <v>-8979</v>
      </c>
      <c r="CV104" s="889">
        <v>-425151</v>
      </c>
      <c r="CW104" s="889">
        <v>-1000</v>
      </c>
      <c r="CX104" s="889">
        <v>-426151</v>
      </c>
      <c r="CY104" s="889">
        <v>-59022</v>
      </c>
      <c r="CZ104" s="889">
        <v>-276</v>
      </c>
      <c r="DA104" s="889">
        <v>-59298</v>
      </c>
      <c r="DB104" s="889">
        <v>115</v>
      </c>
      <c r="DC104" s="889">
        <v>0</v>
      </c>
      <c r="DD104" s="889">
        <v>115</v>
      </c>
      <c r="DE104" s="889">
        <v>-20595</v>
      </c>
      <c r="DF104" s="889">
        <v>0</v>
      </c>
      <c r="DG104" s="889">
        <v>-20595</v>
      </c>
      <c r="DH104" s="889">
        <v>0</v>
      </c>
      <c r="DI104" s="889">
        <v>0</v>
      </c>
      <c r="DJ104" s="889">
        <v>0</v>
      </c>
      <c r="DK104" s="889">
        <v>0</v>
      </c>
      <c r="DL104" s="889">
        <v>0</v>
      </c>
      <c r="DM104" s="889">
        <v>0</v>
      </c>
      <c r="DN104" s="889">
        <v>0</v>
      </c>
      <c r="DO104" s="889">
        <v>0</v>
      </c>
      <c r="DP104" s="889">
        <v>0</v>
      </c>
      <c r="DQ104" s="889">
        <v>0</v>
      </c>
      <c r="DR104" s="889">
        <v>0</v>
      </c>
      <c r="DS104" s="889">
        <v>0</v>
      </c>
      <c r="DT104" s="889">
        <v>0</v>
      </c>
      <c r="DU104" s="889">
        <v>0</v>
      </c>
      <c r="DV104" s="889">
        <v>0</v>
      </c>
      <c r="DW104" s="889">
        <v>0</v>
      </c>
      <c r="DX104" s="889">
        <v>0</v>
      </c>
      <c r="DY104" s="889">
        <v>0</v>
      </c>
      <c r="DZ104" s="889">
        <v>0</v>
      </c>
      <c r="EA104" s="889">
        <v>0</v>
      </c>
      <c r="EB104" s="889">
        <v>0</v>
      </c>
      <c r="EC104" s="889">
        <v>0</v>
      </c>
      <c r="ED104" s="889">
        <v>-233865</v>
      </c>
      <c r="EE104" s="889">
        <v>-233865</v>
      </c>
      <c r="EF104" s="889">
        <v>0</v>
      </c>
      <c r="EG104" s="889">
        <v>13325</v>
      </c>
      <c r="EH104" s="889">
        <v>13325</v>
      </c>
      <c r="EI104" s="889">
        <v>-220539</v>
      </c>
      <c r="EJ104" s="889">
        <v>0</v>
      </c>
      <c r="EK104" s="889">
        <v>0</v>
      </c>
      <c r="EL104" s="889">
        <v>-79502</v>
      </c>
      <c r="EM104" s="889">
        <v>-220816</v>
      </c>
      <c r="EN104" s="889">
        <v>-300318</v>
      </c>
      <c r="EO104" s="889">
        <v>0</v>
      </c>
      <c r="EP104" s="889">
        <v>0</v>
      </c>
      <c r="EQ104" s="889">
        <v>0</v>
      </c>
      <c r="ER104" s="889">
        <v>0</v>
      </c>
      <c r="ES104" s="889">
        <v>0</v>
      </c>
      <c r="ET104" s="889">
        <v>0</v>
      </c>
      <c r="EU104" s="889">
        <v>0</v>
      </c>
      <c r="EV104" s="889">
        <v>0</v>
      </c>
      <c r="EW104" s="889">
        <v>0</v>
      </c>
      <c r="EX104" s="889">
        <v>0</v>
      </c>
      <c r="EY104" s="889">
        <v>0</v>
      </c>
      <c r="EZ104" s="889">
        <v>0</v>
      </c>
      <c r="FA104" s="889">
        <v>0</v>
      </c>
      <c r="FB104" s="889">
        <v>0</v>
      </c>
      <c r="FC104" s="889">
        <v>0</v>
      </c>
      <c r="FD104" s="889">
        <v>0</v>
      </c>
      <c r="FE104" s="889">
        <v>0</v>
      </c>
      <c r="FF104" s="889">
        <v>0</v>
      </c>
      <c r="FG104" s="889">
        <v>0</v>
      </c>
      <c r="FH104" s="889">
        <v>0</v>
      </c>
      <c r="FI104" s="889">
        <v>0</v>
      </c>
      <c r="FJ104" s="889">
        <v>0</v>
      </c>
      <c r="FK104" s="889">
        <v>0</v>
      </c>
      <c r="FL104" s="889">
        <v>0</v>
      </c>
      <c r="FM104" s="889">
        <v>-4294</v>
      </c>
      <c r="FN104" s="889">
        <v>0</v>
      </c>
      <c r="FO104" s="889">
        <v>-4294</v>
      </c>
      <c r="FP104" s="889">
        <v>0</v>
      </c>
      <c r="FQ104" s="889">
        <v>0</v>
      </c>
      <c r="FR104" s="889">
        <v>0</v>
      </c>
      <c r="FS104" s="889">
        <v>0</v>
      </c>
      <c r="FT104" s="889">
        <v>0</v>
      </c>
      <c r="FU104" s="889">
        <v>0</v>
      </c>
      <c r="FV104" s="889">
        <v>0</v>
      </c>
      <c r="FW104" s="889">
        <v>0</v>
      </c>
      <c r="FX104" s="889">
        <v>0</v>
      </c>
      <c r="FY104" s="889">
        <v>-2434</v>
      </c>
      <c r="FZ104" s="889">
        <v>0</v>
      </c>
      <c r="GA104" s="889">
        <v>-2434</v>
      </c>
      <c r="GB104" s="889">
        <v>0</v>
      </c>
      <c r="GC104" s="889">
        <v>0</v>
      </c>
      <c r="GD104" s="889">
        <v>0</v>
      </c>
      <c r="GE104" s="889">
        <v>-82</v>
      </c>
      <c r="GF104" s="889">
        <v>0</v>
      </c>
      <c r="GG104" s="889">
        <v>-82</v>
      </c>
      <c r="GH104" s="889">
        <v>0</v>
      </c>
      <c r="GI104" s="889">
        <v>0</v>
      </c>
      <c r="GJ104" s="889">
        <v>0</v>
      </c>
      <c r="GK104" s="889">
        <v>-2562377</v>
      </c>
      <c r="GL104" s="889">
        <v>-79530</v>
      </c>
      <c r="GM104" s="889">
        <v>-2641907</v>
      </c>
      <c r="GN104" s="889">
        <v>91461</v>
      </c>
      <c r="GO104" s="889">
        <v>0</v>
      </c>
      <c r="GP104" s="889">
        <v>91461</v>
      </c>
      <c r="GQ104" s="889">
        <v>6890</v>
      </c>
      <c r="GR104" s="889">
        <v>0</v>
      </c>
      <c r="GS104" s="889">
        <v>6890</v>
      </c>
      <c r="GT104" s="889">
        <v>14715</v>
      </c>
      <c r="GU104" s="889">
        <v>7295</v>
      </c>
      <c r="GV104" s="889">
        <v>22010</v>
      </c>
      <c r="GW104" s="889">
        <v>0</v>
      </c>
      <c r="GX104" s="889">
        <v>0</v>
      </c>
      <c r="GY104" s="889">
        <v>0</v>
      </c>
      <c r="GZ104" s="889">
        <v>-2456121</v>
      </c>
      <c r="HA104" s="889">
        <v>-72235</v>
      </c>
      <c r="HB104" s="889">
        <v>-2528356</v>
      </c>
      <c r="HC104" s="889">
        <v>0</v>
      </c>
      <c r="HD104" s="889">
        <v>0</v>
      </c>
      <c r="HE104" s="889">
        <v>0</v>
      </c>
      <c r="HF104" s="889">
        <v>0</v>
      </c>
      <c r="HG104" s="889">
        <v>0</v>
      </c>
      <c r="HH104" s="889">
        <v>0</v>
      </c>
      <c r="HI104" s="889">
        <v>0</v>
      </c>
      <c r="HJ104" s="889">
        <v>0</v>
      </c>
      <c r="HK104" s="889">
        <v>0</v>
      </c>
      <c r="HL104" s="889">
        <v>29144043</v>
      </c>
      <c r="HM104" s="889">
        <v>3084196</v>
      </c>
      <c r="HN104" s="889">
        <v>32228239</v>
      </c>
      <c r="HO104" s="889">
        <v>47114</v>
      </c>
      <c r="HP104" s="889">
        <v>0</v>
      </c>
      <c r="HQ104" s="889">
        <v>47114</v>
      </c>
      <c r="HR104" s="889">
        <v>-5074934</v>
      </c>
      <c r="HS104" s="889">
        <v>-22137</v>
      </c>
      <c r="HT104" s="889">
        <v>-5097071</v>
      </c>
      <c r="HU104" s="889">
        <v>-425151</v>
      </c>
      <c r="HV104" s="889">
        <v>-1000</v>
      </c>
      <c r="HW104" s="889">
        <v>-426151</v>
      </c>
      <c r="HX104" s="889">
        <v>-79502</v>
      </c>
      <c r="HY104" s="889">
        <v>-220816</v>
      </c>
      <c r="HZ104" s="889">
        <v>-300318</v>
      </c>
      <c r="IA104" s="889">
        <v>-2456121</v>
      </c>
      <c r="IB104" s="889">
        <v>-72235</v>
      </c>
      <c r="IC104" s="889">
        <v>-2528356</v>
      </c>
      <c r="ID104" s="889">
        <v>0</v>
      </c>
      <c r="IE104" s="889">
        <v>0</v>
      </c>
      <c r="IF104" s="889">
        <v>0</v>
      </c>
      <c r="IG104" s="889">
        <v>-7988594</v>
      </c>
      <c r="IH104" s="889">
        <v>-316188</v>
      </c>
      <c r="II104" s="889">
        <v>-8304782</v>
      </c>
      <c r="IJ104" s="889">
        <v>21155449</v>
      </c>
      <c r="IK104" s="889">
        <v>2768008</v>
      </c>
      <c r="IL104" s="889">
        <v>23923457</v>
      </c>
      <c r="IM104" s="884" t="s">
        <v>674</v>
      </c>
      <c r="IN104" s="884" t="s">
        <v>673</v>
      </c>
      <c r="IO104" s="884" t="s">
        <v>1672</v>
      </c>
      <c r="IP104" s="884" t="s">
        <v>2349</v>
      </c>
      <c r="IQ104" s="884" t="s">
        <v>2451</v>
      </c>
    </row>
    <row r="105" spans="1:251" x14ac:dyDescent="0.2">
      <c r="A105" s="884" t="s">
        <v>3312</v>
      </c>
      <c r="B105" s="884" t="s">
        <v>263</v>
      </c>
      <c r="C105" s="884" t="s">
        <v>262</v>
      </c>
      <c r="D105" s="889">
        <v>103596623</v>
      </c>
      <c r="E105" s="889">
        <v>3871300</v>
      </c>
      <c r="F105" s="889">
        <v>107467923</v>
      </c>
      <c r="G105" s="889">
        <v>-4607504</v>
      </c>
      <c r="H105" s="889">
        <v>28266</v>
      </c>
      <c r="I105" s="889">
        <v>-4579238</v>
      </c>
      <c r="J105" s="889">
        <v>0</v>
      </c>
      <c r="K105" s="889">
        <v>0</v>
      </c>
      <c r="L105" s="889">
        <v>0</v>
      </c>
      <c r="M105" s="889">
        <v>427049</v>
      </c>
      <c r="N105" s="889">
        <v>0</v>
      </c>
      <c r="O105" s="889">
        <v>427049</v>
      </c>
      <c r="P105" s="889">
        <v>0</v>
      </c>
      <c r="Q105" s="889">
        <v>0</v>
      </c>
      <c r="R105" s="889">
        <v>0</v>
      </c>
      <c r="S105" s="889">
        <v>49159</v>
      </c>
      <c r="T105" s="889">
        <v>320</v>
      </c>
      <c r="U105" s="889">
        <v>49479</v>
      </c>
      <c r="V105" s="889">
        <v>476208</v>
      </c>
      <c r="W105" s="889">
        <v>320</v>
      </c>
      <c r="X105" s="889">
        <v>476528</v>
      </c>
      <c r="Y105" s="889">
        <v>-7387711</v>
      </c>
      <c r="Z105" s="889">
        <v>-133879</v>
      </c>
      <c r="AA105" s="889">
        <v>-7521590</v>
      </c>
      <c r="AB105" s="889">
        <v>0</v>
      </c>
      <c r="AC105" s="889">
        <v>0</v>
      </c>
      <c r="AD105" s="889">
        <v>0</v>
      </c>
      <c r="AE105" s="889">
        <v>-186166</v>
      </c>
      <c r="AF105" s="889">
        <v>6610</v>
      </c>
      <c r="AG105" s="889">
        <v>-179556</v>
      </c>
      <c r="AH105" s="889">
        <v>-363</v>
      </c>
      <c r="AI105" s="889">
        <v>0</v>
      </c>
      <c r="AJ105" s="889">
        <v>-363</v>
      </c>
      <c r="AK105" s="889">
        <v>0</v>
      </c>
      <c r="AL105" s="889">
        <v>0</v>
      </c>
      <c r="AM105" s="889">
        <v>0</v>
      </c>
      <c r="AN105" s="889">
        <v>-1909</v>
      </c>
      <c r="AO105" s="889">
        <v>0</v>
      </c>
      <c r="AP105" s="889">
        <v>-1909</v>
      </c>
      <c r="AQ105" s="889">
        <v>0</v>
      </c>
      <c r="AR105" s="889">
        <v>0</v>
      </c>
      <c r="AS105" s="889">
        <v>0</v>
      </c>
      <c r="AT105" s="889">
        <v>-183894</v>
      </c>
      <c r="AU105" s="889">
        <v>6610</v>
      </c>
      <c r="AV105" s="889">
        <v>-177284</v>
      </c>
      <c r="AW105" s="889">
        <v>0</v>
      </c>
      <c r="AX105" s="889">
        <v>0</v>
      </c>
      <c r="AY105" s="889">
        <v>0</v>
      </c>
      <c r="AZ105" s="889">
        <v>2039624</v>
      </c>
      <c r="BA105" s="889">
        <v>76925</v>
      </c>
      <c r="BB105" s="889">
        <v>2116549</v>
      </c>
      <c r="BC105" s="889">
        <v>-106979</v>
      </c>
      <c r="BD105" s="889">
        <v>1823</v>
      </c>
      <c r="BE105" s="889">
        <v>-105156</v>
      </c>
      <c r="BF105" s="889">
        <v>-3623913</v>
      </c>
      <c r="BG105" s="889">
        <v>-967926</v>
      </c>
      <c r="BH105" s="889">
        <v>-4591839</v>
      </c>
      <c r="BI105" s="889">
        <v>94979</v>
      </c>
      <c r="BJ105" s="889">
        <v>0</v>
      </c>
      <c r="BK105" s="889">
        <v>94979</v>
      </c>
      <c r="BL105" s="889">
        <v>-95621</v>
      </c>
      <c r="BM105" s="889">
        <v>0</v>
      </c>
      <c r="BN105" s="889">
        <v>-95621</v>
      </c>
      <c r="BO105" s="889">
        <v>0</v>
      </c>
      <c r="BP105" s="889">
        <v>0</v>
      </c>
      <c r="BQ105" s="889">
        <v>0</v>
      </c>
      <c r="BR105" s="889">
        <v>-5184</v>
      </c>
      <c r="BS105" s="889">
        <v>0</v>
      </c>
      <c r="BT105" s="889">
        <v>-5184</v>
      </c>
      <c r="BU105" s="889">
        <v>695</v>
      </c>
      <c r="BV105" s="889">
        <v>0</v>
      </c>
      <c r="BW105" s="889">
        <v>695</v>
      </c>
      <c r="BX105" s="889">
        <v>-69053</v>
      </c>
      <c r="BY105" s="889">
        <v>0</v>
      </c>
      <c r="BZ105" s="889">
        <v>-69053</v>
      </c>
      <c r="CA105" s="889">
        <v>0</v>
      </c>
      <c r="CB105" s="889">
        <v>0</v>
      </c>
      <c r="CC105" s="889">
        <v>0</v>
      </c>
      <c r="CD105" s="889">
        <v>0</v>
      </c>
      <c r="CE105" s="889">
        <v>0</v>
      </c>
      <c r="CF105" s="889">
        <v>0</v>
      </c>
      <c r="CG105" s="889">
        <v>-9339329</v>
      </c>
      <c r="CH105" s="889">
        <v>-1016447</v>
      </c>
      <c r="CI105" s="889">
        <v>-10355776</v>
      </c>
      <c r="CJ105" s="889">
        <v>0</v>
      </c>
      <c r="CK105" s="889">
        <v>0</v>
      </c>
      <c r="CL105" s="889">
        <v>0</v>
      </c>
      <c r="CM105" s="889">
        <v>-21228</v>
      </c>
      <c r="CN105" s="889">
        <v>0</v>
      </c>
      <c r="CO105" s="889">
        <v>-21228</v>
      </c>
      <c r="CP105" s="889">
        <v>-4442965</v>
      </c>
      <c r="CQ105" s="889">
        <v>-65523</v>
      </c>
      <c r="CR105" s="889">
        <v>-4508488</v>
      </c>
      <c r="CS105" s="889">
        <v>-110508</v>
      </c>
      <c r="CT105" s="889">
        <v>-753</v>
      </c>
      <c r="CU105" s="889">
        <v>-111261</v>
      </c>
      <c r="CV105" s="889">
        <v>-4574701</v>
      </c>
      <c r="CW105" s="889">
        <v>-66276</v>
      </c>
      <c r="CX105" s="889">
        <v>-4640977</v>
      </c>
      <c r="CY105" s="889">
        <v>-93302</v>
      </c>
      <c r="CZ105" s="889">
        <v>-676</v>
      </c>
      <c r="DA105" s="889">
        <v>-93978</v>
      </c>
      <c r="DB105" s="889">
        <v>737</v>
      </c>
      <c r="DC105" s="889">
        <v>0</v>
      </c>
      <c r="DD105" s="889">
        <v>737</v>
      </c>
      <c r="DE105" s="889">
        <v>-6400</v>
      </c>
      <c r="DF105" s="889">
        <v>0</v>
      </c>
      <c r="DG105" s="889">
        <v>-6400</v>
      </c>
      <c r="DH105" s="889">
        <v>6260</v>
      </c>
      <c r="DI105" s="889">
        <v>0</v>
      </c>
      <c r="DJ105" s="889">
        <v>6260</v>
      </c>
      <c r="DK105" s="889">
        <v>-788</v>
      </c>
      <c r="DL105" s="889">
        <v>0</v>
      </c>
      <c r="DM105" s="889">
        <v>-788</v>
      </c>
      <c r="DN105" s="889">
        <v>0</v>
      </c>
      <c r="DO105" s="889">
        <v>0</v>
      </c>
      <c r="DP105" s="889">
        <v>0</v>
      </c>
      <c r="DQ105" s="889">
        <v>0</v>
      </c>
      <c r="DR105" s="889">
        <v>0</v>
      </c>
      <c r="DS105" s="889">
        <v>0</v>
      </c>
      <c r="DT105" s="889">
        <v>0</v>
      </c>
      <c r="DU105" s="889">
        <v>0</v>
      </c>
      <c r="DV105" s="889">
        <v>0</v>
      </c>
      <c r="DW105" s="889">
        <v>0</v>
      </c>
      <c r="DX105" s="889">
        <v>0</v>
      </c>
      <c r="DY105" s="889">
        <v>0</v>
      </c>
      <c r="DZ105" s="889">
        <v>0</v>
      </c>
      <c r="EA105" s="889">
        <v>0</v>
      </c>
      <c r="EB105" s="889">
        <v>0</v>
      </c>
      <c r="EC105" s="889">
        <v>0</v>
      </c>
      <c r="ED105" s="889">
        <v>-95558</v>
      </c>
      <c r="EE105" s="889">
        <v>-95558</v>
      </c>
      <c r="EF105" s="889">
        <v>0</v>
      </c>
      <c r="EG105" s="889">
        <v>-8612</v>
      </c>
      <c r="EH105" s="889">
        <v>-8612</v>
      </c>
      <c r="EI105" s="889">
        <v>-95558</v>
      </c>
      <c r="EJ105" s="889">
        <v>0</v>
      </c>
      <c r="EK105" s="889">
        <v>0</v>
      </c>
      <c r="EL105" s="889">
        <v>-93493</v>
      </c>
      <c r="EM105" s="889">
        <v>-104846</v>
      </c>
      <c r="EN105" s="889">
        <v>-198339</v>
      </c>
      <c r="EO105" s="889">
        <v>0</v>
      </c>
      <c r="EP105" s="889">
        <v>0</v>
      </c>
      <c r="EQ105" s="889">
        <v>0</v>
      </c>
      <c r="ER105" s="889">
        <v>0</v>
      </c>
      <c r="ES105" s="889">
        <v>0</v>
      </c>
      <c r="ET105" s="889">
        <v>0</v>
      </c>
      <c r="EU105" s="889">
        <v>0</v>
      </c>
      <c r="EV105" s="889">
        <v>0</v>
      </c>
      <c r="EW105" s="889">
        <v>0</v>
      </c>
      <c r="EX105" s="889">
        <v>0</v>
      </c>
      <c r="EY105" s="889">
        <v>0</v>
      </c>
      <c r="EZ105" s="889">
        <v>0</v>
      </c>
      <c r="FA105" s="889">
        <v>0</v>
      </c>
      <c r="FB105" s="889">
        <v>0</v>
      </c>
      <c r="FC105" s="889">
        <v>0</v>
      </c>
      <c r="FD105" s="889">
        <v>0</v>
      </c>
      <c r="FE105" s="889">
        <v>0</v>
      </c>
      <c r="FF105" s="889">
        <v>0</v>
      </c>
      <c r="FG105" s="889">
        <v>0</v>
      </c>
      <c r="FH105" s="889">
        <v>0</v>
      </c>
      <c r="FI105" s="889">
        <v>0</v>
      </c>
      <c r="FJ105" s="889">
        <v>0</v>
      </c>
      <c r="FK105" s="889">
        <v>0</v>
      </c>
      <c r="FL105" s="889">
        <v>0</v>
      </c>
      <c r="FM105" s="889">
        <v>-5184</v>
      </c>
      <c r="FN105" s="889">
        <v>0</v>
      </c>
      <c r="FO105" s="889">
        <v>-5184</v>
      </c>
      <c r="FP105" s="889">
        <v>695</v>
      </c>
      <c r="FQ105" s="889">
        <v>0</v>
      </c>
      <c r="FR105" s="889">
        <v>695</v>
      </c>
      <c r="FS105" s="889">
        <v>0</v>
      </c>
      <c r="FT105" s="889">
        <v>0</v>
      </c>
      <c r="FU105" s="889">
        <v>0</v>
      </c>
      <c r="FV105" s="889">
        <v>0</v>
      </c>
      <c r="FW105" s="889">
        <v>0</v>
      </c>
      <c r="FX105" s="889">
        <v>0</v>
      </c>
      <c r="FY105" s="889">
        <v>-58333</v>
      </c>
      <c r="FZ105" s="889">
        <v>0</v>
      </c>
      <c r="GA105" s="889">
        <v>-58333</v>
      </c>
      <c r="GB105" s="889">
        <v>19864</v>
      </c>
      <c r="GC105" s="889">
        <v>0</v>
      </c>
      <c r="GD105" s="889">
        <v>19864</v>
      </c>
      <c r="GE105" s="889">
        <v>1155</v>
      </c>
      <c r="GF105" s="889">
        <v>0</v>
      </c>
      <c r="GG105" s="889">
        <v>1155</v>
      </c>
      <c r="GH105" s="889">
        <v>0</v>
      </c>
      <c r="GI105" s="889">
        <v>0</v>
      </c>
      <c r="GJ105" s="889">
        <v>0</v>
      </c>
      <c r="GK105" s="889">
        <v>-4574924</v>
      </c>
      <c r="GL105" s="889">
        <v>-247413</v>
      </c>
      <c r="GM105" s="889">
        <v>-4822337</v>
      </c>
      <c r="GN105" s="889">
        <v>1041874</v>
      </c>
      <c r="GO105" s="889">
        <v>-1978</v>
      </c>
      <c r="GP105" s="889">
        <v>1039896</v>
      </c>
      <c r="GQ105" s="889">
        <v>-3770</v>
      </c>
      <c r="GR105" s="889">
        <v>0</v>
      </c>
      <c r="GS105" s="889">
        <v>-3770</v>
      </c>
      <c r="GT105" s="889">
        <v>-3834664</v>
      </c>
      <c r="GU105" s="889">
        <v>-234480</v>
      </c>
      <c r="GV105" s="889">
        <v>-4069144</v>
      </c>
      <c r="GW105" s="889">
        <v>0</v>
      </c>
      <c r="GX105" s="889">
        <v>-167680</v>
      </c>
      <c r="GY105" s="889">
        <v>-167680</v>
      </c>
      <c r="GZ105" s="889">
        <v>-7413287</v>
      </c>
      <c r="HA105" s="889">
        <v>-651551</v>
      </c>
      <c r="HB105" s="889">
        <v>-8064838</v>
      </c>
      <c r="HC105" s="889">
        <v>0</v>
      </c>
      <c r="HD105" s="889">
        <v>0</v>
      </c>
      <c r="HE105" s="889">
        <v>0</v>
      </c>
      <c r="HF105" s="889">
        <v>0</v>
      </c>
      <c r="HG105" s="889">
        <v>0</v>
      </c>
      <c r="HH105" s="889">
        <v>0</v>
      </c>
      <c r="HI105" s="889">
        <v>0</v>
      </c>
      <c r="HJ105" s="889">
        <v>0</v>
      </c>
      <c r="HK105" s="889">
        <v>0</v>
      </c>
      <c r="HL105" s="889">
        <v>98989119</v>
      </c>
      <c r="HM105" s="889">
        <v>3899566</v>
      </c>
      <c r="HN105" s="889">
        <v>102888685</v>
      </c>
      <c r="HO105" s="889">
        <v>476208</v>
      </c>
      <c r="HP105" s="889">
        <v>320</v>
      </c>
      <c r="HQ105" s="889">
        <v>476528</v>
      </c>
      <c r="HR105" s="889">
        <v>-9339329</v>
      </c>
      <c r="HS105" s="889">
        <v>-1016447</v>
      </c>
      <c r="HT105" s="889">
        <v>-10355776</v>
      </c>
      <c r="HU105" s="889">
        <v>-4574701</v>
      </c>
      <c r="HV105" s="889">
        <v>-66276</v>
      </c>
      <c r="HW105" s="889">
        <v>-4640977</v>
      </c>
      <c r="HX105" s="889">
        <v>-93493</v>
      </c>
      <c r="HY105" s="889">
        <v>-104846</v>
      </c>
      <c r="HZ105" s="889">
        <v>-198339</v>
      </c>
      <c r="IA105" s="889">
        <v>-7413287</v>
      </c>
      <c r="IB105" s="889">
        <v>-651551</v>
      </c>
      <c r="IC105" s="889">
        <v>-8064838</v>
      </c>
      <c r="ID105" s="889">
        <v>0</v>
      </c>
      <c r="IE105" s="889">
        <v>0</v>
      </c>
      <c r="IF105" s="889">
        <v>0</v>
      </c>
      <c r="IG105" s="889">
        <v>-20944602</v>
      </c>
      <c r="IH105" s="889">
        <v>-1838800</v>
      </c>
      <c r="II105" s="889">
        <v>-22783402</v>
      </c>
      <c r="IJ105" s="889">
        <v>78044517</v>
      </c>
      <c r="IK105" s="889">
        <v>2060766</v>
      </c>
      <c r="IL105" s="889">
        <v>80105283</v>
      </c>
      <c r="IM105" s="884" t="s">
        <v>679</v>
      </c>
      <c r="IN105" s="884" t="s">
        <v>708</v>
      </c>
      <c r="IO105" s="884" t="s">
        <v>1674</v>
      </c>
      <c r="IP105" s="884" t="s">
        <v>782</v>
      </c>
      <c r="IQ105" s="884" t="s">
        <v>2452</v>
      </c>
    </row>
    <row r="106" spans="1:251" x14ac:dyDescent="0.2">
      <c r="A106" s="884" t="s">
        <v>3311</v>
      </c>
      <c r="B106" s="884" t="s">
        <v>265</v>
      </c>
      <c r="C106" s="884" t="s">
        <v>264</v>
      </c>
      <c r="D106" s="889">
        <v>30591084</v>
      </c>
      <c r="E106" s="889">
        <v>0</v>
      </c>
      <c r="F106" s="889">
        <v>30591084</v>
      </c>
      <c r="G106" s="889">
        <v>-203381</v>
      </c>
      <c r="H106" s="889">
        <v>0</v>
      </c>
      <c r="I106" s="889">
        <v>-203381</v>
      </c>
      <c r="J106" s="889">
        <v>0</v>
      </c>
      <c r="K106" s="889">
        <v>0</v>
      </c>
      <c r="L106" s="889">
        <v>0</v>
      </c>
      <c r="M106" s="889">
        <v>51024</v>
      </c>
      <c r="N106" s="889">
        <v>0</v>
      </c>
      <c r="O106" s="889">
        <v>51024</v>
      </c>
      <c r="P106" s="889">
        <v>0</v>
      </c>
      <c r="Q106" s="889">
        <v>0</v>
      </c>
      <c r="R106" s="889">
        <v>0</v>
      </c>
      <c r="S106" s="889">
        <v>-6655</v>
      </c>
      <c r="T106" s="889">
        <v>0</v>
      </c>
      <c r="U106" s="889">
        <v>-6655</v>
      </c>
      <c r="V106" s="889">
        <v>44368</v>
      </c>
      <c r="W106" s="889">
        <v>0</v>
      </c>
      <c r="X106" s="889">
        <v>44368</v>
      </c>
      <c r="Y106" s="889">
        <v>-3390415</v>
      </c>
      <c r="Z106" s="889">
        <v>0</v>
      </c>
      <c r="AA106" s="889">
        <v>-3390415</v>
      </c>
      <c r="AB106" s="889">
        <v>0</v>
      </c>
      <c r="AC106" s="889">
        <v>0</v>
      </c>
      <c r="AD106" s="889">
        <v>0</v>
      </c>
      <c r="AE106" s="889">
        <v>-151293</v>
      </c>
      <c r="AF106" s="889">
        <v>0</v>
      </c>
      <c r="AG106" s="889">
        <v>-151293</v>
      </c>
      <c r="AH106" s="889">
        <v>0</v>
      </c>
      <c r="AI106" s="889">
        <v>0</v>
      </c>
      <c r="AJ106" s="889">
        <v>0</v>
      </c>
      <c r="AK106" s="889">
        <v>0</v>
      </c>
      <c r="AL106" s="889">
        <v>0</v>
      </c>
      <c r="AM106" s="889">
        <v>0</v>
      </c>
      <c r="AN106" s="889">
        <v>-1671</v>
      </c>
      <c r="AO106" s="889">
        <v>0</v>
      </c>
      <c r="AP106" s="889">
        <v>-1671</v>
      </c>
      <c r="AQ106" s="889">
        <v>0</v>
      </c>
      <c r="AR106" s="889">
        <v>0</v>
      </c>
      <c r="AS106" s="889">
        <v>0</v>
      </c>
      <c r="AT106" s="889">
        <v>-149622</v>
      </c>
      <c r="AU106" s="889">
        <v>0</v>
      </c>
      <c r="AV106" s="889">
        <v>-149622</v>
      </c>
      <c r="AW106" s="889">
        <v>0</v>
      </c>
      <c r="AX106" s="889">
        <v>0</v>
      </c>
      <c r="AY106" s="889">
        <v>0</v>
      </c>
      <c r="AZ106" s="889">
        <v>516728</v>
      </c>
      <c r="BA106" s="889">
        <v>0</v>
      </c>
      <c r="BB106" s="889">
        <v>516728</v>
      </c>
      <c r="BC106" s="889">
        <v>-16983</v>
      </c>
      <c r="BD106" s="889">
        <v>0</v>
      </c>
      <c r="BE106" s="889">
        <v>-16983</v>
      </c>
      <c r="BF106" s="889">
        <v>-1880906</v>
      </c>
      <c r="BG106" s="889">
        <v>0</v>
      </c>
      <c r="BH106" s="889">
        <v>-1880906</v>
      </c>
      <c r="BI106" s="889">
        <v>298</v>
      </c>
      <c r="BJ106" s="889">
        <v>0</v>
      </c>
      <c r="BK106" s="889">
        <v>298</v>
      </c>
      <c r="BL106" s="889">
        <v>-48947</v>
      </c>
      <c r="BM106" s="889">
        <v>0</v>
      </c>
      <c r="BN106" s="889">
        <v>-48947</v>
      </c>
      <c r="BO106" s="889">
        <v>0</v>
      </c>
      <c r="BP106" s="889">
        <v>0</v>
      </c>
      <c r="BQ106" s="889">
        <v>0</v>
      </c>
      <c r="BR106" s="889">
        <v>0</v>
      </c>
      <c r="BS106" s="889">
        <v>0</v>
      </c>
      <c r="BT106" s="889">
        <v>0</v>
      </c>
      <c r="BU106" s="889">
        <v>0</v>
      </c>
      <c r="BV106" s="889">
        <v>0</v>
      </c>
      <c r="BW106" s="889">
        <v>0</v>
      </c>
      <c r="BX106" s="889">
        <v>0</v>
      </c>
      <c r="BY106" s="889">
        <v>0</v>
      </c>
      <c r="BZ106" s="889">
        <v>0</v>
      </c>
      <c r="CA106" s="889">
        <v>-5747</v>
      </c>
      <c r="CB106" s="889">
        <v>0</v>
      </c>
      <c r="CC106" s="889">
        <v>-5747</v>
      </c>
      <c r="CD106" s="889">
        <v>0</v>
      </c>
      <c r="CE106" s="889">
        <v>0</v>
      </c>
      <c r="CF106" s="889">
        <v>0</v>
      </c>
      <c r="CG106" s="889">
        <v>-4977265</v>
      </c>
      <c r="CH106" s="889">
        <v>0</v>
      </c>
      <c r="CI106" s="889">
        <v>-4977265</v>
      </c>
      <c r="CJ106" s="889">
        <v>0</v>
      </c>
      <c r="CK106" s="889">
        <v>0</v>
      </c>
      <c r="CL106" s="889">
        <v>0</v>
      </c>
      <c r="CM106" s="889">
        <v>0</v>
      </c>
      <c r="CN106" s="889">
        <v>0</v>
      </c>
      <c r="CO106" s="889">
        <v>0</v>
      </c>
      <c r="CP106" s="889">
        <v>-344630</v>
      </c>
      <c r="CQ106" s="889">
        <v>0</v>
      </c>
      <c r="CR106" s="889">
        <v>-344630</v>
      </c>
      <c r="CS106" s="889">
        <v>34867</v>
      </c>
      <c r="CT106" s="889">
        <v>0</v>
      </c>
      <c r="CU106" s="889">
        <v>34867</v>
      </c>
      <c r="CV106" s="889">
        <v>-309762</v>
      </c>
      <c r="CW106" s="889">
        <v>0</v>
      </c>
      <c r="CX106" s="889">
        <v>-309762</v>
      </c>
      <c r="CY106" s="889">
        <v>-77439</v>
      </c>
      <c r="CZ106" s="889">
        <v>0</v>
      </c>
      <c r="DA106" s="889">
        <v>-77439</v>
      </c>
      <c r="DB106" s="889">
        <v>274</v>
      </c>
      <c r="DC106" s="889">
        <v>0</v>
      </c>
      <c r="DD106" s="889">
        <v>274</v>
      </c>
      <c r="DE106" s="889">
        <v>-43862</v>
      </c>
      <c r="DF106" s="889">
        <v>0</v>
      </c>
      <c r="DG106" s="889">
        <v>-43862</v>
      </c>
      <c r="DH106" s="889">
        <v>0</v>
      </c>
      <c r="DI106" s="889">
        <v>0</v>
      </c>
      <c r="DJ106" s="889">
        <v>0</v>
      </c>
      <c r="DK106" s="889">
        <v>-6016</v>
      </c>
      <c r="DL106" s="889">
        <v>0</v>
      </c>
      <c r="DM106" s="889">
        <v>-6016</v>
      </c>
      <c r="DN106" s="889">
        <v>0</v>
      </c>
      <c r="DO106" s="889">
        <v>0</v>
      </c>
      <c r="DP106" s="889">
        <v>0</v>
      </c>
      <c r="DQ106" s="889">
        <v>0</v>
      </c>
      <c r="DR106" s="889">
        <v>0</v>
      </c>
      <c r="DS106" s="889">
        <v>0</v>
      </c>
      <c r="DT106" s="889">
        <v>0</v>
      </c>
      <c r="DU106" s="889">
        <v>0</v>
      </c>
      <c r="DV106" s="889">
        <v>0</v>
      </c>
      <c r="DW106" s="889">
        <v>0</v>
      </c>
      <c r="DX106" s="889">
        <v>0</v>
      </c>
      <c r="DY106" s="889">
        <v>0</v>
      </c>
      <c r="DZ106" s="889">
        <v>0</v>
      </c>
      <c r="EA106" s="889">
        <v>0</v>
      </c>
      <c r="EB106" s="889">
        <v>0</v>
      </c>
      <c r="EC106" s="889">
        <v>-6805</v>
      </c>
      <c r="ED106" s="889">
        <v>0</v>
      </c>
      <c r="EE106" s="889">
        <v>-6805</v>
      </c>
      <c r="EF106" s="889">
        <v>-9032</v>
      </c>
      <c r="EG106" s="889">
        <v>0</v>
      </c>
      <c r="EH106" s="889">
        <v>-9032</v>
      </c>
      <c r="EI106" s="889">
        <v>0</v>
      </c>
      <c r="EJ106" s="889">
        <v>0</v>
      </c>
      <c r="EK106" s="889">
        <v>0</v>
      </c>
      <c r="EL106" s="889">
        <v>-142880</v>
      </c>
      <c r="EM106" s="889">
        <v>0</v>
      </c>
      <c r="EN106" s="889">
        <v>-142880</v>
      </c>
      <c r="EO106" s="889">
        <v>0</v>
      </c>
      <c r="EP106" s="889">
        <v>0</v>
      </c>
      <c r="EQ106" s="889">
        <v>0</v>
      </c>
      <c r="ER106" s="889">
        <v>0</v>
      </c>
      <c r="ES106" s="889">
        <v>0</v>
      </c>
      <c r="ET106" s="889">
        <v>0</v>
      </c>
      <c r="EU106" s="889">
        <v>2500</v>
      </c>
      <c r="EV106" s="889">
        <v>0</v>
      </c>
      <c r="EW106" s="889">
        <v>2500</v>
      </c>
      <c r="EX106" s="889">
        <v>0</v>
      </c>
      <c r="EY106" s="889">
        <v>0</v>
      </c>
      <c r="EZ106" s="889">
        <v>0</v>
      </c>
      <c r="FA106" s="889">
        <v>0</v>
      </c>
      <c r="FB106" s="889">
        <v>0</v>
      </c>
      <c r="FC106" s="889">
        <v>0</v>
      </c>
      <c r="FD106" s="889">
        <v>0</v>
      </c>
      <c r="FE106" s="889">
        <v>0</v>
      </c>
      <c r="FF106" s="889">
        <v>0</v>
      </c>
      <c r="FG106" s="889">
        <v>0</v>
      </c>
      <c r="FH106" s="889">
        <v>0</v>
      </c>
      <c r="FI106" s="889">
        <v>0</v>
      </c>
      <c r="FJ106" s="889">
        <v>0</v>
      </c>
      <c r="FK106" s="889">
        <v>0</v>
      </c>
      <c r="FL106" s="889">
        <v>0</v>
      </c>
      <c r="FM106" s="889">
        <v>0</v>
      </c>
      <c r="FN106" s="889">
        <v>0</v>
      </c>
      <c r="FO106" s="889">
        <v>0</v>
      </c>
      <c r="FP106" s="889">
        <v>0</v>
      </c>
      <c r="FQ106" s="889">
        <v>0</v>
      </c>
      <c r="FR106" s="889">
        <v>0</v>
      </c>
      <c r="FS106" s="889">
        <v>0</v>
      </c>
      <c r="FT106" s="889">
        <v>0</v>
      </c>
      <c r="FU106" s="889">
        <v>0</v>
      </c>
      <c r="FV106" s="889">
        <v>0</v>
      </c>
      <c r="FW106" s="889">
        <v>0</v>
      </c>
      <c r="FX106" s="889">
        <v>0</v>
      </c>
      <c r="FY106" s="889">
        <v>-28889</v>
      </c>
      <c r="FZ106" s="889">
        <v>0</v>
      </c>
      <c r="GA106" s="889">
        <v>-28889</v>
      </c>
      <c r="GB106" s="889">
        <v>0</v>
      </c>
      <c r="GC106" s="889">
        <v>0</v>
      </c>
      <c r="GD106" s="889">
        <v>0</v>
      </c>
      <c r="GE106" s="889">
        <v>11982</v>
      </c>
      <c r="GF106" s="889">
        <v>0</v>
      </c>
      <c r="GG106" s="889">
        <v>11982</v>
      </c>
      <c r="GH106" s="889">
        <v>852</v>
      </c>
      <c r="GI106" s="889">
        <v>0</v>
      </c>
      <c r="GJ106" s="889">
        <v>852</v>
      </c>
      <c r="GK106" s="889">
        <v>-1042583</v>
      </c>
      <c r="GL106" s="889">
        <v>0</v>
      </c>
      <c r="GM106" s="889">
        <v>-1042583</v>
      </c>
      <c r="GN106" s="889">
        <v>343932</v>
      </c>
      <c r="GO106" s="889">
        <v>0</v>
      </c>
      <c r="GP106" s="889">
        <v>343932</v>
      </c>
      <c r="GQ106" s="889">
        <v>0</v>
      </c>
      <c r="GR106" s="889">
        <v>0</v>
      </c>
      <c r="GS106" s="889">
        <v>0</v>
      </c>
      <c r="GT106" s="889">
        <v>-1095085</v>
      </c>
      <c r="GU106" s="889">
        <v>0</v>
      </c>
      <c r="GV106" s="889">
        <v>-1095085</v>
      </c>
      <c r="GW106" s="889">
        <v>0</v>
      </c>
      <c r="GX106" s="889">
        <v>0</v>
      </c>
      <c r="GY106" s="889">
        <v>0</v>
      </c>
      <c r="GZ106" s="889">
        <v>-1807291</v>
      </c>
      <c r="HA106" s="889">
        <v>0</v>
      </c>
      <c r="HB106" s="889">
        <v>-1807291</v>
      </c>
      <c r="HC106" s="889">
        <v>0</v>
      </c>
      <c r="HD106" s="889">
        <v>0</v>
      </c>
      <c r="HE106" s="889">
        <v>0</v>
      </c>
      <c r="HF106" s="889">
        <v>0</v>
      </c>
      <c r="HG106" s="889">
        <v>0</v>
      </c>
      <c r="HH106" s="889">
        <v>0</v>
      </c>
      <c r="HI106" s="889">
        <v>0</v>
      </c>
      <c r="HJ106" s="889">
        <v>0</v>
      </c>
      <c r="HK106" s="889">
        <v>0</v>
      </c>
      <c r="HL106" s="889">
        <v>30387703</v>
      </c>
      <c r="HM106" s="889">
        <v>0</v>
      </c>
      <c r="HN106" s="889">
        <v>30387703</v>
      </c>
      <c r="HO106" s="889">
        <v>44368</v>
      </c>
      <c r="HP106" s="889">
        <v>0</v>
      </c>
      <c r="HQ106" s="889">
        <v>44368</v>
      </c>
      <c r="HR106" s="889">
        <v>-4977265</v>
      </c>
      <c r="HS106" s="889">
        <v>0</v>
      </c>
      <c r="HT106" s="889">
        <v>-4977265</v>
      </c>
      <c r="HU106" s="889">
        <v>-309762</v>
      </c>
      <c r="HV106" s="889">
        <v>0</v>
      </c>
      <c r="HW106" s="889">
        <v>-309762</v>
      </c>
      <c r="HX106" s="889">
        <v>-142880</v>
      </c>
      <c r="HY106" s="889">
        <v>0</v>
      </c>
      <c r="HZ106" s="889">
        <v>-142880</v>
      </c>
      <c r="IA106" s="889">
        <v>-1807291</v>
      </c>
      <c r="IB106" s="889">
        <v>0</v>
      </c>
      <c r="IC106" s="889">
        <v>-1807291</v>
      </c>
      <c r="ID106" s="889">
        <v>0</v>
      </c>
      <c r="IE106" s="889">
        <v>0</v>
      </c>
      <c r="IF106" s="889">
        <v>0</v>
      </c>
      <c r="IG106" s="889">
        <v>-7192830</v>
      </c>
      <c r="IH106" s="889">
        <v>0</v>
      </c>
      <c r="II106" s="889">
        <v>-7192830</v>
      </c>
      <c r="IJ106" s="889">
        <v>23194873</v>
      </c>
      <c r="IK106" s="889">
        <v>0</v>
      </c>
      <c r="IL106" s="889">
        <v>23194873</v>
      </c>
      <c r="IM106" s="884" t="s">
        <v>721</v>
      </c>
      <c r="IN106" s="884" t="s">
        <v>720</v>
      </c>
      <c r="IO106" s="884" t="s">
        <v>1672</v>
      </c>
      <c r="IP106" s="884" t="s">
        <v>2347</v>
      </c>
      <c r="IQ106" s="884" t="s">
        <v>2453</v>
      </c>
    </row>
    <row r="107" spans="1:251" x14ac:dyDescent="0.2">
      <c r="A107" s="884" t="s">
        <v>3311</v>
      </c>
      <c r="B107" s="884" t="s">
        <v>267</v>
      </c>
      <c r="C107" s="884" t="s">
        <v>266</v>
      </c>
      <c r="D107" s="889">
        <v>64558540</v>
      </c>
      <c r="E107" s="889">
        <v>0</v>
      </c>
      <c r="F107" s="889">
        <v>64558540</v>
      </c>
      <c r="G107" s="889">
        <v>-2654170</v>
      </c>
      <c r="H107" s="889">
        <v>0</v>
      </c>
      <c r="I107" s="889">
        <v>-2654170</v>
      </c>
      <c r="J107" s="889">
        <v>0</v>
      </c>
      <c r="K107" s="889">
        <v>0</v>
      </c>
      <c r="L107" s="889">
        <v>0</v>
      </c>
      <c r="M107" s="889">
        <v>38488</v>
      </c>
      <c r="N107" s="889">
        <v>0</v>
      </c>
      <c r="O107" s="889">
        <v>38488</v>
      </c>
      <c r="P107" s="889">
        <v>0</v>
      </c>
      <c r="Q107" s="889">
        <v>0</v>
      </c>
      <c r="R107" s="889">
        <v>0</v>
      </c>
      <c r="S107" s="889">
        <v>159791</v>
      </c>
      <c r="T107" s="889">
        <v>0</v>
      </c>
      <c r="U107" s="889">
        <v>159791</v>
      </c>
      <c r="V107" s="889">
        <v>198279</v>
      </c>
      <c r="W107" s="889">
        <v>0</v>
      </c>
      <c r="X107" s="889">
        <v>198279</v>
      </c>
      <c r="Y107" s="889">
        <v>-3460982</v>
      </c>
      <c r="Z107" s="889">
        <v>0</v>
      </c>
      <c r="AA107" s="889">
        <v>-3460982</v>
      </c>
      <c r="AB107" s="889">
        <v>0</v>
      </c>
      <c r="AC107" s="889">
        <v>0</v>
      </c>
      <c r="AD107" s="889">
        <v>0</v>
      </c>
      <c r="AE107" s="889">
        <v>26819</v>
      </c>
      <c r="AF107" s="889">
        <v>0</v>
      </c>
      <c r="AG107" s="889">
        <v>26819</v>
      </c>
      <c r="AH107" s="889">
        <v>0</v>
      </c>
      <c r="AI107" s="889">
        <v>0</v>
      </c>
      <c r="AJ107" s="889">
        <v>0</v>
      </c>
      <c r="AK107" s="889">
        <v>0</v>
      </c>
      <c r="AL107" s="889">
        <v>0</v>
      </c>
      <c r="AM107" s="889">
        <v>0</v>
      </c>
      <c r="AN107" s="889">
        <v>2956</v>
      </c>
      <c r="AO107" s="889">
        <v>0</v>
      </c>
      <c r="AP107" s="889">
        <v>2956</v>
      </c>
      <c r="AQ107" s="889">
        <v>0</v>
      </c>
      <c r="AR107" s="889">
        <v>0</v>
      </c>
      <c r="AS107" s="889">
        <v>0</v>
      </c>
      <c r="AT107" s="889">
        <v>23863</v>
      </c>
      <c r="AU107" s="889">
        <v>0</v>
      </c>
      <c r="AV107" s="889">
        <v>23863</v>
      </c>
      <c r="AW107" s="889">
        <v>0</v>
      </c>
      <c r="AX107" s="889">
        <v>0</v>
      </c>
      <c r="AY107" s="889">
        <v>0</v>
      </c>
      <c r="AZ107" s="889">
        <v>1283803</v>
      </c>
      <c r="BA107" s="889">
        <v>0</v>
      </c>
      <c r="BB107" s="889">
        <v>1283803</v>
      </c>
      <c r="BC107" s="889">
        <v>-52635</v>
      </c>
      <c r="BD107" s="889">
        <v>0</v>
      </c>
      <c r="BE107" s="889">
        <v>-52635</v>
      </c>
      <c r="BF107" s="889">
        <v>-3998779</v>
      </c>
      <c r="BG107" s="889">
        <v>0</v>
      </c>
      <c r="BH107" s="889">
        <v>-3998779</v>
      </c>
      <c r="BI107" s="889">
        <v>124017</v>
      </c>
      <c r="BJ107" s="889">
        <v>0</v>
      </c>
      <c r="BK107" s="889">
        <v>124017</v>
      </c>
      <c r="BL107" s="889">
        <v>-61952</v>
      </c>
      <c r="BM107" s="889">
        <v>0</v>
      </c>
      <c r="BN107" s="889">
        <v>-61952</v>
      </c>
      <c r="BO107" s="889">
        <v>-44356</v>
      </c>
      <c r="BP107" s="889">
        <v>0</v>
      </c>
      <c r="BQ107" s="889">
        <v>-44356</v>
      </c>
      <c r="BR107" s="889">
        <v>0</v>
      </c>
      <c r="BS107" s="889">
        <v>0</v>
      </c>
      <c r="BT107" s="889">
        <v>0</v>
      </c>
      <c r="BU107" s="889">
        <v>0</v>
      </c>
      <c r="BV107" s="889">
        <v>0</v>
      </c>
      <c r="BW107" s="889">
        <v>0</v>
      </c>
      <c r="BX107" s="889">
        <v>0</v>
      </c>
      <c r="BY107" s="889">
        <v>0</v>
      </c>
      <c r="BZ107" s="889">
        <v>0</v>
      </c>
      <c r="CA107" s="889">
        <v>-11366</v>
      </c>
      <c r="CB107" s="889">
        <v>0</v>
      </c>
      <c r="CC107" s="889">
        <v>-11366</v>
      </c>
      <c r="CD107" s="889">
        <v>-5412</v>
      </c>
      <c r="CE107" s="889">
        <v>0</v>
      </c>
      <c r="CF107" s="889">
        <v>-5412</v>
      </c>
      <c r="CG107" s="889">
        <v>-6200843</v>
      </c>
      <c r="CH107" s="889">
        <v>0</v>
      </c>
      <c r="CI107" s="889">
        <v>-6200843</v>
      </c>
      <c r="CJ107" s="889">
        <v>-144723</v>
      </c>
      <c r="CK107" s="889">
        <v>0</v>
      </c>
      <c r="CL107" s="889">
        <v>-144723</v>
      </c>
      <c r="CM107" s="889">
        <v>12251</v>
      </c>
      <c r="CN107" s="889">
        <v>0</v>
      </c>
      <c r="CO107" s="889">
        <v>12251</v>
      </c>
      <c r="CP107" s="889">
        <v>-2936752</v>
      </c>
      <c r="CQ107" s="889">
        <v>0</v>
      </c>
      <c r="CR107" s="889">
        <v>-2936752</v>
      </c>
      <c r="CS107" s="889">
        <v>-135062</v>
      </c>
      <c r="CT107" s="889">
        <v>0</v>
      </c>
      <c r="CU107" s="889">
        <v>-135062</v>
      </c>
      <c r="CV107" s="889">
        <v>-3204286</v>
      </c>
      <c r="CW107" s="889">
        <v>0</v>
      </c>
      <c r="CX107" s="889">
        <v>-3204286</v>
      </c>
      <c r="CY107" s="889">
        <v>-2534</v>
      </c>
      <c r="CZ107" s="889">
        <v>0</v>
      </c>
      <c r="DA107" s="889">
        <v>-2534</v>
      </c>
      <c r="DB107" s="889">
        <v>-1495</v>
      </c>
      <c r="DC107" s="889">
        <v>0</v>
      </c>
      <c r="DD107" s="889">
        <v>-1495</v>
      </c>
      <c r="DE107" s="889">
        <v>-136683</v>
      </c>
      <c r="DF107" s="889">
        <v>0</v>
      </c>
      <c r="DG107" s="889">
        <v>-136683</v>
      </c>
      <c r="DH107" s="889">
        <v>13328</v>
      </c>
      <c r="DI107" s="889">
        <v>0</v>
      </c>
      <c r="DJ107" s="889">
        <v>13328</v>
      </c>
      <c r="DK107" s="889">
        <v>0</v>
      </c>
      <c r="DL107" s="889">
        <v>0</v>
      </c>
      <c r="DM107" s="889">
        <v>0</v>
      </c>
      <c r="DN107" s="889">
        <v>0</v>
      </c>
      <c r="DO107" s="889">
        <v>0</v>
      </c>
      <c r="DP107" s="889">
        <v>0</v>
      </c>
      <c r="DQ107" s="889">
        <v>0</v>
      </c>
      <c r="DR107" s="889">
        <v>0</v>
      </c>
      <c r="DS107" s="889">
        <v>0</v>
      </c>
      <c r="DT107" s="889">
        <v>0</v>
      </c>
      <c r="DU107" s="889">
        <v>0</v>
      </c>
      <c r="DV107" s="889">
        <v>0</v>
      </c>
      <c r="DW107" s="889">
        <v>0</v>
      </c>
      <c r="DX107" s="889">
        <v>0</v>
      </c>
      <c r="DY107" s="889">
        <v>0</v>
      </c>
      <c r="DZ107" s="889">
        <v>0</v>
      </c>
      <c r="EA107" s="889">
        <v>0</v>
      </c>
      <c r="EB107" s="889">
        <v>0</v>
      </c>
      <c r="EC107" s="889">
        <v>0</v>
      </c>
      <c r="ED107" s="889">
        <v>0</v>
      </c>
      <c r="EE107" s="889">
        <v>0</v>
      </c>
      <c r="EF107" s="889">
        <v>0</v>
      </c>
      <c r="EG107" s="889">
        <v>0</v>
      </c>
      <c r="EH107" s="889">
        <v>0</v>
      </c>
      <c r="EI107" s="889">
        <v>0</v>
      </c>
      <c r="EJ107" s="889">
        <v>0</v>
      </c>
      <c r="EK107" s="889">
        <v>0</v>
      </c>
      <c r="EL107" s="889">
        <v>-127384</v>
      </c>
      <c r="EM107" s="889">
        <v>0</v>
      </c>
      <c r="EN107" s="889">
        <v>-127384</v>
      </c>
      <c r="EO107" s="889">
        <v>0</v>
      </c>
      <c r="EP107" s="889">
        <v>0</v>
      </c>
      <c r="EQ107" s="889">
        <v>0</v>
      </c>
      <c r="ER107" s="889">
        <v>0</v>
      </c>
      <c r="ES107" s="889">
        <v>0</v>
      </c>
      <c r="ET107" s="889">
        <v>0</v>
      </c>
      <c r="EU107" s="889">
        <v>-2000</v>
      </c>
      <c r="EV107" s="889">
        <v>0</v>
      </c>
      <c r="EW107" s="889">
        <v>-2000</v>
      </c>
      <c r="EX107" s="889">
        <v>0</v>
      </c>
      <c r="EY107" s="889">
        <v>0</v>
      </c>
      <c r="EZ107" s="889">
        <v>0</v>
      </c>
      <c r="FA107" s="889">
        <v>0</v>
      </c>
      <c r="FB107" s="889">
        <v>0</v>
      </c>
      <c r="FC107" s="889">
        <v>0</v>
      </c>
      <c r="FD107" s="889">
        <v>0</v>
      </c>
      <c r="FE107" s="889">
        <v>0</v>
      </c>
      <c r="FF107" s="889">
        <v>0</v>
      </c>
      <c r="FG107" s="889">
        <v>0</v>
      </c>
      <c r="FH107" s="889">
        <v>0</v>
      </c>
      <c r="FI107" s="889">
        <v>0</v>
      </c>
      <c r="FJ107" s="889">
        <v>0</v>
      </c>
      <c r="FK107" s="889">
        <v>0</v>
      </c>
      <c r="FL107" s="889">
        <v>0</v>
      </c>
      <c r="FM107" s="889">
        <v>0</v>
      </c>
      <c r="FN107" s="889">
        <v>0</v>
      </c>
      <c r="FO107" s="889">
        <v>0</v>
      </c>
      <c r="FP107" s="889">
        <v>0</v>
      </c>
      <c r="FQ107" s="889">
        <v>0</v>
      </c>
      <c r="FR107" s="889">
        <v>0</v>
      </c>
      <c r="FS107" s="889">
        <v>0</v>
      </c>
      <c r="FT107" s="889">
        <v>0</v>
      </c>
      <c r="FU107" s="889">
        <v>0</v>
      </c>
      <c r="FV107" s="889">
        <v>0</v>
      </c>
      <c r="FW107" s="889">
        <v>0</v>
      </c>
      <c r="FX107" s="889">
        <v>0</v>
      </c>
      <c r="FY107" s="889">
        <v>-16304</v>
      </c>
      <c r="FZ107" s="889">
        <v>0</v>
      </c>
      <c r="GA107" s="889">
        <v>-16304</v>
      </c>
      <c r="GB107" s="889">
        <v>0</v>
      </c>
      <c r="GC107" s="889">
        <v>0</v>
      </c>
      <c r="GD107" s="889">
        <v>0</v>
      </c>
      <c r="GE107" s="889">
        <v>2807</v>
      </c>
      <c r="GF107" s="889">
        <v>0</v>
      </c>
      <c r="GG107" s="889">
        <v>2807</v>
      </c>
      <c r="GH107" s="889">
        <v>0</v>
      </c>
      <c r="GI107" s="889">
        <v>0</v>
      </c>
      <c r="GJ107" s="889">
        <v>0</v>
      </c>
      <c r="GK107" s="889">
        <v>-2991908</v>
      </c>
      <c r="GL107" s="889">
        <v>0</v>
      </c>
      <c r="GM107" s="889">
        <v>-2991908</v>
      </c>
      <c r="GN107" s="889">
        <v>529731</v>
      </c>
      <c r="GO107" s="889">
        <v>0</v>
      </c>
      <c r="GP107" s="889">
        <v>529731</v>
      </c>
      <c r="GQ107" s="889">
        <v>1729</v>
      </c>
      <c r="GR107" s="889">
        <v>0</v>
      </c>
      <c r="GS107" s="889">
        <v>1729</v>
      </c>
      <c r="GT107" s="889">
        <v>-475654</v>
      </c>
      <c r="GU107" s="889">
        <v>0</v>
      </c>
      <c r="GV107" s="889">
        <v>-475654</v>
      </c>
      <c r="GW107" s="889">
        <v>0</v>
      </c>
      <c r="GX107" s="889">
        <v>0</v>
      </c>
      <c r="GY107" s="889">
        <v>0</v>
      </c>
      <c r="GZ107" s="889">
        <v>-2951599</v>
      </c>
      <c r="HA107" s="889">
        <v>0</v>
      </c>
      <c r="HB107" s="889">
        <v>-2951599</v>
      </c>
      <c r="HC107" s="889">
        <v>0</v>
      </c>
      <c r="HD107" s="889">
        <v>0</v>
      </c>
      <c r="HE107" s="889">
        <v>0</v>
      </c>
      <c r="HF107" s="889">
        <v>0</v>
      </c>
      <c r="HG107" s="889">
        <v>0</v>
      </c>
      <c r="HH107" s="889">
        <v>0</v>
      </c>
      <c r="HI107" s="889">
        <v>0</v>
      </c>
      <c r="HJ107" s="889">
        <v>0</v>
      </c>
      <c r="HK107" s="889">
        <v>0</v>
      </c>
      <c r="HL107" s="889">
        <v>61904370</v>
      </c>
      <c r="HM107" s="889">
        <v>0</v>
      </c>
      <c r="HN107" s="889">
        <v>61904370</v>
      </c>
      <c r="HO107" s="889">
        <v>198279</v>
      </c>
      <c r="HP107" s="889">
        <v>0</v>
      </c>
      <c r="HQ107" s="889">
        <v>198279</v>
      </c>
      <c r="HR107" s="889">
        <v>-6200843</v>
      </c>
      <c r="HS107" s="889">
        <v>0</v>
      </c>
      <c r="HT107" s="889">
        <v>-6200843</v>
      </c>
      <c r="HU107" s="889">
        <v>-3204286</v>
      </c>
      <c r="HV107" s="889">
        <v>0</v>
      </c>
      <c r="HW107" s="889">
        <v>-3204286</v>
      </c>
      <c r="HX107" s="889">
        <v>-127384</v>
      </c>
      <c r="HY107" s="889">
        <v>0</v>
      </c>
      <c r="HZ107" s="889">
        <v>-127384</v>
      </c>
      <c r="IA107" s="889">
        <v>-2951599</v>
      </c>
      <c r="IB107" s="889">
        <v>0</v>
      </c>
      <c r="IC107" s="889">
        <v>-2951599</v>
      </c>
      <c r="ID107" s="889">
        <v>0</v>
      </c>
      <c r="IE107" s="889">
        <v>0</v>
      </c>
      <c r="IF107" s="889">
        <v>0</v>
      </c>
      <c r="IG107" s="889">
        <v>-12285833</v>
      </c>
      <c r="IH107" s="889">
        <v>0</v>
      </c>
      <c r="II107" s="889">
        <v>-12285833</v>
      </c>
      <c r="IJ107" s="889">
        <v>49618537</v>
      </c>
      <c r="IK107" s="889">
        <v>0</v>
      </c>
      <c r="IL107" s="889">
        <v>49618537</v>
      </c>
      <c r="IM107" s="884" t="s">
        <v>704</v>
      </c>
      <c r="IN107" s="884" t="s">
        <v>676</v>
      </c>
      <c r="IO107" s="884" t="s">
        <v>1672</v>
      </c>
      <c r="IP107" s="884" t="s">
        <v>2344</v>
      </c>
      <c r="IQ107" s="884" t="s">
        <v>2454</v>
      </c>
    </row>
    <row r="108" spans="1:251" x14ac:dyDescent="0.2">
      <c r="A108" s="884" t="s">
        <v>3311</v>
      </c>
      <c r="B108" s="884" t="s">
        <v>269</v>
      </c>
      <c r="C108" s="884" t="s">
        <v>268</v>
      </c>
      <c r="D108" s="889">
        <v>20548967</v>
      </c>
      <c r="E108" s="889">
        <v>999886</v>
      </c>
      <c r="F108" s="889">
        <v>21548853</v>
      </c>
      <c r="G108" s="889">
        <v>-379002</v>
      </c>
      <c r="H108" s="889">
        <v>4177</v>
      </c>
      <c r="I108" s="889">
        <v>-374825</v>
      </c>
      <c r="J108" s="889">
        <v>0</v>
      </c>
      <c r="K108" s="889">
        <v>0</v>
      </c>
      <c r="L108" s="889">
        <v>0</v>
      </c>
      <c r="M108" s="889">
        <v>12256</v>
      </c>
      <c r="N108" s="889">
        <v>0</v>
      </c>
      <c r="O108" s="889">
        <v>12256</v>
      </c>
      <c r="P108" s="889">
        <v>0</v>
      </c>
      <c r="Q108" s="889">
        <v>0</v>
      </c>
      <c r="R108" s="889">
        <v>0</v>
      </c>
      <c r="S108" s="889">
        <v>41602</v>
      </c>
      <c r="T108" s="889">
        <v>0</v>
      </c>
      <c r="U108" s="889">
        <v>41602</v>
      </c>
      <c r="V108" s="889">
        <v>53858</v>
      </c>
      <c r="W108" s="889">
        <v>0</v>
      </c>
      <c r="X108" s="889">
        <v>53858</v>
      </c>
      <c r="Y108" s="889">
        <v>-2386393</v>
      </c>
      <c r="Z108" s="889">
        <v>-113932</v>
      </c>
      <c r="AA108" s="889">
        <v>-2500325</v>
      </c>
      <c r="AB108" s="889">
        <v>0</v>
      </c>
      <c r="AC108" s="889">
        <v>0</v>
      </c>
      <c r="AD108" s="889">
        <v>0</v>
      </c>
      <c r="AE108" s="889">
        <v>-41635</v>
      </c>
      <c r="AF108" s="889">
        <v>-83</v>
      </c>
      <c r="AG108" s="889">
        <v>-41718</v>
      </c>
      <c r="AH108" s="889">
        <v>-542</v>
      </c>
      <c r="AI108" s="889">
        <v>0</v>
      </c>
      <c r="AJ108" s="889">
        <v>-542</v>
      </c>
      <c r="AK108" s="889">
        <v>0</v>
      </c>
      <c r="AL108" s="889">
        <v>0</v>
      </c>
      <c r="AM108" s="889">
        <v>0</v>
      </c>
      <c r="AN108" s="889">
        <v>0</v>
      </c>
      <c r="AO108" s="889">
        <v>0</v>
      </c>
      <c r="AP108" s="889">
        <v>0</v>
      </c>
      <c r="AQ108" s="889">
        <v>0</v>
      </c>
      <c r="AR108" s="889">
        <v>0</v>
      </c>
      <c r="AS108" s="889">
        <v>0</v>
      </c>
      <c r="AT108" s="889">
        <v>-41093</v>
      </c>
      <c r="AU108" s="889">
        <v>-83</v>
      </c>
      <c r="AV108" s="889">
        <v>-41176</v>
      </c>
      <c r="AW108" s="889">
        <v>0</v>
      </c>
      <c r="AX108" s="889">
        <v>0</v>
      </c>
      <c r="AY108" s="889">
        <v>0</v>
      </c>
      <c r="AZ108" s="889">
        <v>349606</v>
      </c>
      <c r="BA108" s="889">
        <v>10744</v>
      </c>
      <c r="BB108" s="889">
        <v>360350</v>
      </c>
      <c r="BC108" s="889">
        <v>-7633</v>
      </c>
      <c r="BD108" s="889">
        <v>18</v>
      </c>
      <c r="BE108" s="889">
        <v>-7615</v>
      </c>
      <c r="BF108" s="889">
        <v>-1472476</v>
      </c>
      <c r="BG108" s="889">
        <v>-21156</v>
      </c>
      <c r="BH108" s="889">
        <v>-1493632</v>
      </c>
      <c r="BI108" s="889">
        <v>13244</v>
      </c>
      <c r="BJ108" s="889">
        <v>0</v>
      </c>
      <c r="BK108" s="889">
        <v>13244</v>
      </c>
      <c r="BL108" s="889">
        <v>-29757</v>
      </c>
      <c r="BM108" s="889">
        <v>0</v>
      </c>
      <c r="BN108" s="889">
        <v>-29757</v>
      </c>
      <c r="BO108" s="889">
        <v>-1845</v>
      </c>
      <c r="BP108" s="889">
        <v>0</v>
      </c>
      <c r="BQ108" s="889">
        <v>-1845</v>
      </c>
      <c r="BR108" s="889">
        <v>0</v>
      </c>
      <c r="BS108" s="889">
        <v>0</v>
      </c>
      <c r="BT108" s="889">
        <v>0</v>
      </c>
      <c r="BU108" s="889">
        <v>0</v>
      </c>
      <c r="BV108" s="889">
        <v>0</v>
      </c>
      <c r="BW108" s="889">
        <v>0</v>
      </c>
      <c r="BX108" s="889">
        <v>0</v>
      </c>
      <c r="BY108" s="889">
        <v>0</v>
      </c>
      <c r="BZ108" s="889">
        <v>0</v>
      </c>
      <c r="CA108" s="889">
        <v>-6515</v>
      </c>
      <c r="CB108" s="889">
        <v>0</v>
      </c>
      <c r="CC108" s="889">
        <v>-6515</v>
      </c>
      <c r="CD108" s="889">
        <v>1689</v>
      </c>
      <c r="CE108" s="889">
        <v>0</v>
      </c>
      <c r="CF108" s="889">
        <v>1689</v>
      </c>
      <c r="CG108" s="889">
        <v>-3581715</v>
      </c>
      <c r="CH108" s="889">
        <v>-124409</v>
      </c>
      <c r="CI108" s="889">
        <v>-3706124</v>
      </c>
      <c r="CJ108" s="889">
        <v>0</v>
      </c>
      <c r="CK108" s="889">
        <v>0</v>
      </c>
      <c r="CL108" s="889">
        <v>0</v>
      </c>
      <c r="CM108" s="889">
        <v>0</v>
      </c>
      <c r="CN108" s="889">
        <v>0</v>
      </c>
      <c r="CO108" s="889">
        <v>0</v>
      </c>
      <c r="CP108" s="889">
        <v>-292410</v>
      </c>
      <c r="CQ108" s="889">
        <v>-61211</v>
      </c>
      <c r="CR108" s="889">
        <v>-353621</v>
      </c>
      <c r="CS108" s="889">
        <v>-87474</v>
      </c>
      <c r="CT108" s="889">
        <v>-713</v>
      </c>
      <c r="CU108" s="889">
        <v>-88187</v>
      </c>
      <c r="CV108" s="889">
        <v>-379884</v>
      </c>
      <c r="CW108" s="889">
        <v>-61924</v>
      </c>
      <c r="CX108" s="889">
        <v>-441808</v>
      </c>
      <c r="CY108" s="889">
        <v>-143726</v>
      </c>
      <c r="CZ108" s="889">
        <v>-5289</v>
      </c>
      <c r="DA108" s="889">
        <v>-149015</v>
      </c>
      <c r="DB108" s="889">
        <v>6</v>
      </c>
      <c r="DC108" s="889">
        <v>0</v>
      </c>
      <c r="DD108" s="889">
        <v>6</v>
      </c>
      <c r="DE108" s="889">
        <v>-74476</v>
      </c>
      <c r="DF108" s="889">
        <v>0</v>
      </c>
      <c r="DG108" s="889">
        <v>-74476</v>
      </c>
      <c r="DH108" s="889">
        <v>-435</v>
      </c>
      <c r="DI108" s="889">
        <v>0</v>
      </c>
      <c r="DJ108" s="889">
        <v>-435</v>
      </c>
      <c r="DK108" s="889">
        <v>0</v>
      </c>
      <c r="DL108" s="889">
        <v>0</v>
      </c>
      <c r="DM108" s="889">
        <v>0</v>
      </c>
      <c r="DN108" s="889">
        <v>0</v>
      </c>
      <c r="DO108" s="889">
        <v>0</v>
      </c>
      <c r="DP108" s="889">
        <v>0</v>
      </c>
      <c r="DQ108" s="889">
        <v>0</v>
      </c>
      <c r="DR108" s="889">
        <v>0</v>
      </c>
      <c r="DS108" s="889">
        <v>0</v>
      </c>
      <c r="DT108" s="889">
        <v>0</v>
      </c>
      <c r="DU108" s="889">
        <v>0</v>
      </c>
      <c r="DV108" s="889">
        <v>0</v>
      </c>
      <c r="DW108" s="889">
        <v>0</v>
      </c>
      <c r="DX108" s="889">
        <v>0</v>
      </c>
      <c r="DY108" s="889">
        <v>0</v>
      </c>
      <c r="DZ108" s="889">
        <v>0</v>
      </c>
      <c r="EA108" s="889">
        <v>0</v>
      </c>
      <c r="EB108" s="889">
        <v>0</v>
      </c>
      <c r="EC108" s="889">
        <v>0</v>
      </c>
      <c r="ED108" s="889">
        <v>-152318</v>
      </c>
      <c r="EE108" s="889">
        <v>-152318</v>
      </c>
      <c r="EF108" s="889">
        <v>0</v>
      </c>
      <c r="EG108" s="889">
        <v>0</v>
      </c>
      <c r="EH108" s="889">
        <v>0</v>
      </c>
      <c r="EI108" s="889">
        <v>-152318</v>
      </c>
      <c r="EJ108" s="889">
        <v>0</v>
      </c>
      <c r="EK108" s="889">
        <v>0</v>
      </c>
      <c r="EL108" s="889">
        <v>-218631</v>
      </c>
      <c r="EM108" s="889">
        <v>-157607</v>
      </c>
      <c r="EN108" s="889">
        <v>-376238</v>
      </c>
      <c r="EO108" s="889">
        <v>0</v>
      </c>
      <c r="EP108" s="889">
        <v>0</v>
      </c>
      <c r="EQ108" s="889">
        <v>0</v>
      </c>
      <c r="ER108" s="889">
        <v>0</v>
      </c>
      <c r="ES108" s="889">
        <v>0</v>
      </c>
      <c r="ET108" s="889">
        <v>0</v>
      </c>
      <c r="EU108" s="889">
        <v>3644</v>
      </c>
      <c r="EV108" s="889">
        <v>0</v>
      </c>
      <c r="EW108" s="889">
        <v>3644</v>
      </c>
      <c r="EX108" s="889">
        <v>0</v>
      </c>
      <c r="EY108" s="889">
        <v>0</v>
      </c>
      <c r="EZ108" s="889">
        <v>0</v>
      </c>
      <c r="FA108" s="889">
        <v>0</v>
      </c>
      <c r="FB108" s="889">
        <v>0</v>
      </c>
      <c r="FC108" s="889">
        <v>0</v>
      </c>
      <c r="FD108" s="889">
        <v>0</v>
      </c>
      <c r="FE108" s="889">
        <v>0</v>
      </c>
      <c r="FF108" s="889">
        <v>0</v>
      </c>
      <c r="FG108" s="889">
        <v>0</v>
      </c>
      <c r="FH108" s="889">
        <v>0</v>
      </c>
      <c r="FI108" s="889">
        <v>0</v>
      </c>
      <c r="FJ108" s="889">
        <v>0</v>
      </c>
      <c r="FK108" s="889">
        <v>0</v>
      </c>
      <c r="FL108" s="889">
        <v>0</v>
      </c>
      <c r="FM108" s="889">
        <v>0</v>
      </c>
      <c r="FN108" s="889">
        <v>0</v>
      </c>
      <c r="FO108" s="889">
        <v>0</v>
      </c>
      <c r="FP108" s="889">
        <v>0</v>
      </c>
      <c r="FQ108" s="889">
        <v>0</v>
      </c>
      <c r="FR108" s="889">
        <v>0</v>
      </c>
      <c r="FS108" s="889">
        <v>0</v>
      </c>
      <c r="FT108" s="889">
        <v>0</v>
      </c>
      <c r="FU108" s="889">
        <v>0</v>
      </c>
      <c r="FV108" s="889">
        <v>0</v>
      </c>
      <c r="FW108" s="889">
        <v>0</v>
      </c>
      <c r="FX108" s="889">
        <v>0</v>
      </c>
      <c r="FY108" s="889">
        <v>0</v>
      </c>
      <c r="FZ108" s="889">
        <v>0</v>
      </c>
      <c r="GA108" s="889">
        <v>0</v>
      </c>
      <c r="GB108" s="889">
        <v>0</v>
      </c>
      <c r="GC108" s="889">
        <v>0</v>
      </c>
      <c r="GD108" s="889">
        <v>0</v>
      </c>
      <c r="GE108" s="889">
        <v>1800</v>
      </c>
      <c r="GF108" s="889">
        <v>0</v>
      </c>
      <c r="GG108" s="889">
        <v>1800</v>
      </c>
      <c r="GH108" s="889">
        <v>0</v>
      </c>
      <c r="GI108" s="889">
        <v>0</v>
      </c>
      <c r="GJ108" s="889">
        <v>0</v>
      </c>
      <c r="GK108" s="889">
        <v>-610344</v>
      </c>
      <c r="GL108" s="889">
        <v>-4366</v>
      </c>
      <c r="GM108" s="889">
        <v>-614710</v>
      </c>
      <c r="GN108" s="889">
        <v>6095</v>
      </c>
      <c r="GO108" s="889">
        <v>-532</v>
      </c>
      <c r="GP108" s="889">
        <v>5563</v>
      </c>
      <c r="GQ108" s="889">
        <v>0</v>
      </c>
      <c r="GR108" s="889">
        <v>0</v>
      </c>
      <c r="GS108" s="889">
        <v>0</v>
      </c>
      <c r="GT108" s="889">
        <v>-806807</v>
      </c>
      <c r="GU108" s="889">
        <v>-32271</v>
      </c>
      <c r="GV108" s="889">
        <v>-839078</v>
      </c>
      <c r="GW108" s="889">
        <v>0</v>
      </c>
      <c r="GX108" s="889">
        <v>0</v>
      </c>
      <c r="GY108" s="889">
        <v>0</v>
      </c>
      <c r="GZ108" s="889">
        <v>-1405612</v>
      </c>
      <c r="HA108" s="889">
        <v>-37169</v>
      </c>
      <c r="HB108" s="889">
        <v>-1442781</v>
      </c>
      <c r="HC108" s="889">
        <v>0</v>
      </c>
      <c r="HD108" s="889">
        <v>0</v>
      </c>
      <c r="HE108" s="889">
        <v>0</v>
      </c>
      <c r="HF108" s="889">
        <v>0</v>
      </c>
      <c r="HG108" s="889">
        <v>0</v>
      </c>
      <c r="HH108" s="889">
        <v>0</v>
      </c>
      <c r="HI108" s="889">
        <v>0</v>
      </c>
      <c r="HJ108" s="889">
        <v>0</v>
      </c>
      <c r="HK108" s="889">
        <v>0</v>
      </c>
      <c r="HL108" s="889">
        <v>20169965</v>
      </c>
      <c r="HM108" s="889">
        <v>1004063</v>
      </c>
      <c r="HN108" s="889">
        <v>21174028</v>
      </c>
      <c r="HO108" s="889">
        <v>53858</v>
      </c>
      <c r="HP108" s="889">
        <v>0</v>
      </c>
      <c r="HQ108" s="889">
        <v>53858</v>
      </c>
      <c r="HR108" s="889">
        <v>-3581715</v>
      </c>
      <c r="HS108" s="889">
        <v>-124409</v>
      </c>
      <c r="HT108" s="889">
        <v>-3706124</v>
      </c>
      <c r="HU108" s="889">
        <v>-379884</v>
      </c>
      <c r="HV108" s="889">
        <v>-61924</v>
      </c>
      <c r="HW108" s="889">
        <v>-441808</v>
      </c>
      <c r="HX108" s="889">
        <v>-218631</v>
      </c>
      <c r="HY108" s="889">
        <v>-157607</v>
      </c>
      <c r="HZ108" s="889">
        <v>-376238</v>
      </c>
      <c r="IA108" s="889">
        <v>-1405612</v>
      </c>
      <c r="IB108" s="889">
        <v>-37169</v>
      </c>
      <c r="IC108" s="889">
        <v>-1442781</v>
      </c>
      <c r="ID108" s="889">
        <v>0</v>
      </c>
      <c r="IE108" s="889">
        <v>0</v>
      </c>
      <c r="IF108" s="889">
        <v>0</v>
      </c>
      <c r="IG108" s="889">
        <v>-5531984</v>
      </c>
      <c r="IH108" s="889">
        <v>-381109</v>
      </c>
      <c r="II108" s="889">
        <v>-5913093</v>
      </c>
      <c r="IJ108" s="889">
        <v>14637981</v>
      </c>
      <c r="IK108" s="889">
        <v>622954</v>
      </c>
      <c r="IL108" s="889">
        <v>15260935</v>
      </c>
      <c r="IM108" s="884" t="s">
        <v>684</v>
      </c>
      <c r="IN108" s="884" t="s">
        <v>683</v>
      </c>
      <c r="IO108" s="884" t="s">
        <v>1672</v>
      </c>
      <c r="IP108" s="884" t="s">
        <v>2346</v>
      </c>
      <c r="IQ108" s="884" t="s">
        <v>2455</v>
      </c>
    </row>
    <row r="109" spans="1:251" x14ac:dyDescent="0.2">
      <c r="A109" s="884" t="s">
        <v>3311</v>
      </c>
      <c r="B109" s="884" t="s">
        <v>271</v>
      </c>
      <c r="C109" s="884" t="s">
        <v>270</v>
      </c>
      <c r="D109" s="889">
        <v>32617537</v>
      </c>
      <c r="E109" s="889">
        <v>563870</v>
      </c>
      <c r="F109" s="889">
        <v>33181407</v>
      </c>
      <c r="G109" s="889">
        <v>-4737231</v>
      </c>
      <c r="H109" s="889">
        <v>0</v>
      </c>
      <c r="I109" s="889">
        <v>-4737231</v>
      </c>
      <c r="J109" s="889">
        <v>0</v>
      </c>
      <c r="K109" s="889">
        <v>0</v>
      </c>
      <c r="L109" s="889">
        <v>0</v>
      </c>
      <c r="M109" s="889">
        <v>463339</v>
      </c>
      <c r="N109" s="889">
        <v>0</v>
      </c>
      <c r="O109" s="889">
        <v>463339</v>
      </c>
      <c r="P109" s="889">
        <v>0</v>
      </c>
      <c r="Q109" s="889">
        <v>0</v>
      </c>
      <c r="R109" s="889">
        <v>0</v>
      </c>
      <c r="S109" s="889">
        <v>-623172</v>
      </c>
      <c r="T109" s="889">
        <v>0</v>
      </c>
      <c r="U109" s="889">
        <v>-623172</v>
      </c>
      <c r="V109" s="889">
        <v>-159833</v>
      </c>
      <c r="W109" s="889">
        <v>0</v>
      </c>
      <c r="X109" s="889">
        <v>-159833</v>
      </c>
      <c r="Y109" s="889">
        <v>-3216223</v>
      </c>
      <c r="Z109" s="889">
        <v>0</v>
      </c>
      <c r="AA109" s="889">
        <v>-3216223</v>
      </c>
      <c r="AB109" s="889">
        <v>0</v>
      </c>
      <c r="AC109" s="889">
        <v>0</v>
      </c>
      <c r="AD109" s="889">
        <v>0</v>
      </c>
      <c r="AE109" s="889">
        <v>-86633</v>
      </c>
      <c r="AF109" s="889">
        <v>0</v>
      </c>
      <c r="AG109" s="889">
        <v>-86633</v>
      </c>
      <c r="AH109" s="889">
        <v>0</v>
      </c>
      <c r="AI109" s="889">
        <v>0</v>
      </c>
      <c r="AJ109" s="889">
        <v>0</v>
      </c>
      <c r="AK109" s="889">
        <v>0</v>
      </c>
      <c r="AL109" s="889">
        <v>0</v>
      </c>
      <c r="AM109" s="889">
        <v>0</v>
      </c>
      <c r="AN109" s="889">
        <v>11640</v>
      </c>
      <c r="AO109" s="889">
        <v>0</v>
      </c>
      <c r="AP109" s="889">
        <v>11640</v>
      </c>
      <c r="AQ109" s="889">
        <v>0</v>
      </c>
      <c r="AR109" s="889">
        <v>0</v>
      </c>
      <c r="AS109" s="889">
        <v>0</v>
      </c>
      <c r="AT109" s="889">
        <v>-98273</v>
      </c>
      <c r="AU109" s="889">
        <v>0</v>
      </c>
      <c r="AV109" s="889">
        <v>-98273</v>
      </c>
      <c r="AW109" s="889">
        <v>0</v>
      </c>
      <c r="AX109" s="889">
        <v>0</v>
      </c>
      <c r="AY109" s="889">
        <v>0</v>
      </c>
      <c r="AZ109" s="889">
        <v>596847</v>
      </c>
      <c r="BA109" s="889">
        <v>14690</v>
      </c>
      <c r="BB109" s="889">
        <v>611537</v>
      </c>
      <c r="BC109" s="889">
        <v>-77915</v>
      </c>
      <c r="BD109" s="889">
        <v>0</v>
      </c>
      <c r="BE109" s="889">
        <v>-77915</v>
      </c>
      <c r="BF109" s="889">
        <v>-3059503</v>
      </c>
      <c r="BG109" s="889">
        <v>0</v>
      </c>
      <c r="BH109" s="889">
        <v>-3059503</v>
      </c>
      <c r="BI109" s="889">
        <v>-28344</v>
      </c>
      <c r="BJ109" s="889">
        <v>0</v>
      </c>
      <c r="BK109" s="889">
        <v>-28344</v>
      </c>
      <c r="BL109" s="889">
        <v>-44288</v>
      </c>
      <c r="BM109" s="889">
        <v>0</v>
      </c>
      <c r="BN109" s="889">
        <v>-44288</v>
      </c>
      <c r="BO109" s="889">
        <v>0</v>
      </c>
      <c r="BP109" s="889">
        <v>0</v>
      </c>
      <c r="BQ109" s="889">
        <v>0</v>
      </c>
      <c r="BR109" s="889">
        <v>-2611</v>
      </c>
      <c r="BS109" s="889">
        <v>0</v>
      </c>
      <c r="BT109" s="889">
        <v>-2611</v>
      </c>
      <c r="BU109" s="889">
        <v>4914</v>
      </c>
      <c r="BV109" s="889">
        <v>0</v>
      </c>
      <c r="BW109" s="889">
        <v>4914</v>
      </c>
      <c r="BX109" s="889">
        <v>0</v>
      </c>
      <c r="BY109" s="889">
        <v>0</v>
      </c>
      <c r="BZ109" s="889">
        <v>0</v>
      </c>
      <c r="CA109" s="889">
        <v>-12198</v>
      </c>
      <c r="CB109" s="889">
        <v>0</v>
      </c>
      <c r="CC109" s="889">
        <v>-12198</v>
      </c>
      <c r="CD109" s="889">
        <v>716</v>
      </c>
      <c r="CE109" s="889">
        <v>0</v>
      </c>
      <c r="CF109" s="889">
        <v>716</v>
      </c>
      <c r="CG109" s="889">
        <v>-5925238</v>
      </c>
      <c r="CH109" s="889">
        <v>14690</v>
      </c>
      <c r="CI109" s="889">
        <v>-5910548</v>
      </c>
      <c r="CJ109" s="889">
        <v>0</v>
      </c>
      <c r="CK109" s="889">
        <v>0</v>
      </c>
      <c r="CL109" s="889">
        <v>0</v>
      </c>
      <c r="CM109" s="889">
        <v>0</v>
      </c>
      <c r="CN109" s="889">
        <v>0</v>
      </c>
      <c r="CO109" s="889">
        <v>0</v>
      </c>
      <c r="CP109" s="889">
        <v>-1108227</v>
      </c>
      <c r="CQ109" s="889">
        <v>0</v>
      </c>
      <c r="CR109" s="889">
        <v>-1108227</v>
      </c>
      <c r="CS109" s="889">
        <v>-218017</v>
      </c>
      <c r="CT109" s="889">
        <v>0</v>
      </c>
      <c r="CU109" s="889">
        <v>-218017</v>
      </c>
      <c r="CV109" s="889">
        <v>-1326244</v>
      </c>
      <c r="CW109" s="889">
        <v>0</v>
      </c>
      <c r="CX109" s="889">
        <v>-1326244</v>
      </c>
      <c r="CY109" s="889">
        <v>-122988</v>
      </c>
      <c r="CZ109" s="889">
        <v>0</v>
      </c>
      <c r="DA109" s="889">
        <v>-122988</v>
      </c>
      <c r="DB109" s="889">
        <v>-32580</v>
      </c>
      <c r="DC109" s="889">
        <v>0</v>
      </c>
      <c r="DD109" s="889">
        <v>-32580</v>
      </c>
      <c r="DE109" s="889">
        <v>-7989</v>
      </c>
      <c r="DF109" s="889">
        <v>0</v>
      </c>
      <c r="DG109" s="889">
        <v>-7989</v>
      </c>
      <c r="DH109" s="889">
        <v>-12644</v>
      </c>
      <c r="DI109" s="889">
        <v>0</v>
      </c>
      <c r="DJ109" s="889">
        <v>-12644</v>
      </c>
      <c r="DK109" s="889">
        <v>0</v>
      </c>
      <c r="DL109" s="889">
        <v>0</v>
      </c>
      <c r="DM109" s="889">
        <v>0</v>
      </c>
      <c r="DN109" s="889">
        <v>0</v>
      </c>
      <c r="DO109" s="889">
        <v>0</v>
      </c>
      <c r="DP109" s="889">
        <v>0</v>
      </c>
      <c r="DQ109" s="889">
        <v>-3131</v>
      </c>
      <c r="DR109" s="889">
        <v>0</v>
      </c>
      <c r="DS109" s="889">
        <v>-3131</v>
      </c>
      <c r="DT109" s="889">
        <v>298</v>
      </c>
      <c r="DU109" s="889">
        <v>0</v>
      </c>
      <c r="DV109" s="889">
        <v>298</v>
      </c>
      <c r="DW109" s="889">
        <v>0</v>
      </c>
      <c r="DX109" s="889">
        <v>0</v>
      </c>
      <c r="DY109" s="889">
        <v>0</v>
      </c>
      <c r="DZ109" s="889">
        <v>0</v>
      </c>
      <c r="EA109" s="889">
        <v>0</v>
      </c>
      <c r="EB109" s="889">
        <v>0</v>
      </c>
      <c r="EC109" s="889">
        <v>0</v>
      </c>
      <c r="ED109" s="889">
        <v>-55000</v>
      </c>
      <c r="EE109" s="889">
        <v>-55000</v>
      </c>
      <c r="EF109" s="889">
        <v>0</v>
      </c>
      <c r="EG109" s="889">
        <v>-55000</v>
      </c>
      <c r="EH109" s="889">
        <v>-55000</v>
      </c>
      <c r="EI109" s="889">
        <v>-110000</v>
      </c>
      <c r="EJ109" s="889">
        <v>0</v>
      </c>
      <c r="EK109" s="889">
        <v>0</v>
      </c>
      <c r="EL109" s="889">
        <v>-179034</v>
      </c>
      <c r="EM109" s="889">
        <v>-110000</v>
      </c>
      <c r="EN109" s="889">
        <v>-289034</v>
      </c>
      <c r="EO109" s="889">
        <v>0</v>
      </c>
      <c r="EP109" s="889">
        <v>0</v>
      </c>
      <c r="EQ109" s="889">
        <v>0</v>
      </c>
      <c r="ER109" s="889">
        <v>0</v>
      </c>
      <c r="ES109" s="889">
        <v>0</v>
      </c>
      <c r="ET109" s="889">
        <v>0</v>
      </c>
      <c r="EU109" s="889">
        <v>0</v>
      </c>
      <c r="EV109" s="889">
        <v>0</v>
      </c>
      <c r="EW109" s="889">
        <v>0</v>
      </c>
      <c r="EX109" s="889">
        <v>0</v>
      </c>
      <c r="EY109" s="889">
        <v>0</v>
      </c>
      <c r="EZ109" s="889">
        <v>0</v>
      </c>
      <c r="FA109" s="889">
        <v>0</v>
      </c>
      <c r="FB109" s="889">
        <v>0</v>
      </c>
      <c r="FC109" s="889">
        <v>0</v>
      </c>
      <c r="FD109" s="889">
        <v>0</v>
      </c>
      <c r="FE109" s="889">
        <v>0</v>
      </c>
      <c r="FF109" s="889">
        <v>0</v>
      </c>
      <c r="FG109" s="889">
        <v>0</v>
      </c>
      <c r="FH109" s="889">
        <v>0</v>
      </c>
      <c r="FI109" s="889">
        <v>0</v>
      </c>
      <c r="FJ109" s="889">
        <v>0</v>
      </c>
      <c r="FK109" s="889">
        <v>0</v>
      </c>
      <c r="FL109" s="889">
        <v>0</v>
      </c>
      <c r="FM109" s="889">
        <v>0</v>
      </c>
      <c r="FN109" s="889">
        <v>0</v>
      </c>
      <c r="FO109" s="889">
        <v>0</v>
      </c>
      <c r="FP109" s="889">
        <v>0</v>
      </c>
      <c r="FQ109" s="889">
        <v>0</v>
      </c>
      <c r="FR109" s="889">
        <v>0</v>
      </c>
      <c r="FS109" s="889">
        <v>0</v>
      </c>
      <c r="FT109" s="889">
        <v>0</v>
      </c>
      <c r="FU109" s="889">
        <v>0</v>
      </c>
      <c r="FV109" s="889">
        <v>0</v>
      </c>
      <c r="FW109" s="889">
        <v>0</v>
      </c>
      <c r="FX109" s="889">
        <v>0</v>
      </c>
      <c r="FY109" s="889">
        <v>-9509</v>
      </c>
      <c r="FZ109" s="889">
        <v>0</v>
      </c>
      <c r="GA109" s="889">
        <v>-9509</v>
      </c>
      <c r="GB109" s="889">
        <v>0</v>
      </c>
      <c r="GC109" s="889">
        <v>0</v>
      </c>
      <c r="GD109" s="889">
        <v>0</v>
      </c>
      <c r="GE109" s="889">
        <v>0</v>
      </c>
      <c r="GF109" s="889">
        <v>0</v>
      </c>
      <c r="GG109" s="889">
        <v>0</v>
      </c>
      <c r="GH109" s="889">
        <v>-1000</v>
      </c>
      <c r="GI109" s="889">
        <v>0</v>
      </c>
      <c r="GJ109" s="889">
        <v>-1000</v>
      </c>
      <c r="GK109" s="889">
        <v>-1606517</v>
      </c>
      <c r="GL109" s="889">
        <v>0</v>
      </c>
      <c r="GM109" s="889">
        <v>-1606517</v>
      </c>
      <c r="GN109" s="889">
        <v>-40381</v>
      </c>
      <c r="GO109" s="889">
        <v>0</v>
      </c>
      <c r="GP109" s="889">
        <v>-40381</v>
      </c>
      <c r="GQ109" s="889">
        <v>-9442</v>
      </c>
      <c r="GR109" s="889">
        <v>0</v>
      </c>
      <c r="GS109" s="889">
        <v>-9442</v>
      </c>
      <c r="GT109" s="889">
        <v>-248507</v>
      </c>
      <c r="GU109" s="889">
        <v>0</v>
      </c>
      <c r="GV109" s="889">
        <v>-248507</v>
      </c>
      <c r="GW109" s="889">
        <v>0</v>
      </c>
      <c r="GX109" s="889">
        <v>0</v>
      </c>
      <c r="GY109" s="889">
        <v>0</v>
      </c>
      <c r="GZ109" s="889">
        <v>-1915356</v>
      </c>
      <c r="HA109" s="889">
        <v>0</v>
      </c>
      <c r="HB109" s="889">
        <v>-1915356</v>
      </c>
      <c r="HC109" s="889">
        <v>0</v>
      </c>
      <c r="HD109" s="889">
        <v>0</v>
      </c>
      <c r="HE109" s="889">
        <v>0</v>
      </c>
      <c r="HF109" s="889">
        <v>0</v>
      </c>
      <c r="HG109" s="889">
        <v>0</v>
      </c>
      <c r="HH109" s="889">
        <v>0</v>
      </c>
      <c r="HI109" s="889">
        <v>0</v>
      </c>
      <c r="HJ109" s="889">
        <v>0</v>
      </c>
      <c r="HK109" s="889">
        <v>0</v>
      </c>
      <c r="HL109" s="889">
        <v>27880306</v>
      </c>
      <c r="HM109" s="889">
        <v>563870</v>
      </c>
      <c r="HN109" s="889">
        <v>28444176</v>
      </c>
      <c r="HO109" s="889">
        <v>-159833</v>
      </c>
      <c r="HP109" s="889">
        <v>0</v>
      </c>
      <c r="HQ109" s="889">
        <v>-159833</v>
      </c>
      <c r="HR109" s="889">
        <v>-5925238</v>
      </c>
      <c r="HS109" s="889">
        <v>14690</v>
      </c>
      <c r="HT109" s="889">
        <v>-5910548</v>
      </c>
      <c r="HU109" s="889">
        <v>-1326244</v>
      </c>
      <c r="HV109" s="889">
        <v>0</v>
      </c>
      <c r="HW109" s="889">
        <v>-1326244</v>
      </c>
      <c r="HX109" s="889">
        <v>-179034</v>
      </c>
      <c r="HY109" s="889">
        <v>-110000</v>
      </c>
      <c r="HZ109" s="889">
        <v>-289034</v>
      </c>
      <c r="IA109" s="889">
        <v>-1915356</v>
      </c>
      <c r="IB109" s="889">
        <v>0</v>
      </c>
      <c r="IC109" s="889">
        <v>-1915356</v>
      </c>
      <c r="ID109" s="889">
        <v>0</v>
      </c>
      <c r="IE109" s="889">
        <v>0</v>
      </c>
      <c r="IF109" s="889">
        <v>0</v>
      </c>
      <c r="IG109" s="889">
        <v>-9505705</v>
      </c>
      <c r="IH109" s="889">
        <v>-95310</v>
      </c>
      <c r="II109" s="889">
        <v>-9601015</v>
      </c>
      <c r="IJ109" s="889">
        <v>18374601</v>
      </c>
      <c r="IK109" s="889">
        <v>468560</v>
      </c>
      <c r="IL109" s="889">
        <v>18843161</v>
      </c>
      <c r="IM109" s="884" t="s">
        <v>703</v>
      </c>
      <c r="IN109" s="884" t="s">
        <v>702</v>
      </c>
      <c r="IO109" s="884" t="s">
        <v>1672</v>
      </c>
      <c r="IP109" s="884" t="s">
        <v>2346</v>
      </c>
      <c r="IQ109" s="884" t="s">
        <v>2456</v>
      </c>
    </row>
    <row r="110" spans="1:251" x14ac:dyDescent="0.2">
      <c r="A110" s="884" t="s">
        <v>3311</v>
      </c>
      <c r="B110" s="884" t="s">
        <v>273</v>
      </c>
      <c r="C110" s="884" t="s">
        <v>272</v>
      </c>
      <c r="D110" s="889">
        <v>38102258</v>
      </c>
      <c r="E110" s="889">
        <v>1468507</v>
      </c>
      <c r="F110" s="889">
        <v>39570765</v>
      </c>
      <c r="G110" s="889">
        <v>-968044</v>
      </c>
      <c r="H110" s="889">
        <v>-26785</v>
      </c>
      <c r="I110" s="889">
        <v>-994829</v>
      </c>
      <c r="J110" s="889">
        <v>0</v>
      </c>
      <c r="K110" s="889">
        <v>0</v>
      </c>
      <c r="L110" s="889">
        <v>0</v>
      </c>
      <c r="M110" s="889">
        <v>69453</v>
      </c>
      <c r="N110" s="889">
        <v>0</v>
      </c>
      <c r="O110" s="889">
        <v>69453</v>
      </c>
      <c r="P110" s="889">
        <v>0</v>
      </c>
      <c r="Q110" s="889">
        <v>0</v>
      </c>
      <c r="R110" s="889">
        <v>0</v>
      </c>
      <c r="S110" s="889">
        <v>104397</v>
      </c>
      <c r="T110" s="889">
        <v>-796</v>
      </c>
      <c r="U110" s="889">
        <v>103601</v>
      </c>
      <c r="V110" s="889">
        <v>173850</v>
      </c>
      <c r="W110" s="889">
        <v>-796</v>
      </c>
      <c r="X110" s="889">
        <v>173054</v>
      </c>
      <c r="Y110" s="889">
        <v>-4645542</v>
      </c>
      <c r="Z110" s="889">
        <v>0</v>
      </c>
      <c r="AA110" s="889">
        <v>-4645542</v>
      </c>
      <c r="AB110" s="889">
        <v>-7976</v>
      </c>
      <c r="AC110" s="889">
        <v>0</v>
      </c>
      <c r="AD110" s="889">
        <v>-7976</v>
      </c>
      <c r="AE110" s="889">
        <v>-132538</v>
      </c>
      <c r="AF110" s="889">
        <v>0</v>
      </c>
      <c r="AG110" s="889">
        <v>-132538</v>
      </c>
      <c r="AH110" s="889">
        <v>0</v>
      </c>
      <c r="AI110" s="889">
        <v>0</v>
      </c>
      <c r="AJ110" s="889">
        <v>0</v>
      </c>
      <c r="AK110" s="889">
        <v>0</v>
      </c>
      <c r="AL110" s="889">
        <v>0</v>
      </c>
      <c r="AM110" s="889">
        <v>0</v>
      </c>
      <c r="AN110" s="889">
        <v>859</v>
      </c>
      <c r="AO110" s="889">
        <v>0</v>
      </c>
      <c r="AP110" s="889">
        <v>859</v>
      </c>
      <c r="AQ110" s="889">
        <v>0</v>
      </c>
      <c r="AR110" s="889">
        <v>0</v>
      </c>
      <c r="AS110" s="889">
        <v>0</v>
      </c>
      <c r="AT110" s="889">
        <v>-133397</v>
      </c>
      <c r="AU110" s="889">
        <v>0</v>
      </c>
      <c r="AV110" s="889">
        <v>-133397</v>
      </c>
      <c r="AW110" s="889">
        <v>0</v>
      </c>
      <c r="AX110" s="889">
        <v>0</v>
      </c>
      <c r="AY110" s="889">
        <v>0</v>
      </c>
      <c r="AZ110" s="889">
        <v>622936</v>
      </c>
      <c r="BA110" s="889">
        <v>33088</v>
      </c>
      <c r="BB110" s="889">
        <v>656024</v>
      </c>
      <c r="BC110" s="889">
        <v>-17594</v>
      </c>
      <c r="BD110" s="889">
        <v>-715</v>
      </c>
      <c r="BE110" s="889">
        <v>-18309</v>
      </c>
      <c r="BF110" s="889">
        <v>-2424297</v>
      </c>
      <c r="BG110" s="889">
        <v>0</v>
      </c>
      <c r="BH110" s="889">
        <v>-2424297</v>
      </c>
      <c r="BI110" s="889">
        <v>-12869</v>
      </c>
      <c r="BJ110" s="889">
        <v>0</v>
      </c>
      <c r="BK110" s="889">
        <v>-12869</v>
      </c>
      <c r="BL110" s="889">
        <v>0</v>
      </c>
      <c r="BM110" s="889">
        <v>0</v>
      </c>
      <c r="BN110" s="889">
        <v>0</v>
      </c>
      <c r="BO110" s="889">
        <v>0</v>
      </c>
      <c r="BP110" s="889">
        <v>0</v>
      </c>
      <c r="BQ110" s="889">
        <v>0</v>
      </c>
      <c r="BR110" s="889">
        <v>-699</v>
      </c>
      <c r="BS110" s="889">
        <v>0</v>
      </c>
      <c r="BT110" s="889">
        <v>-699</v>
      </c>
      <c r="BU110" s="889">
        <v>0</v>
      </c>
      <c r="BV110" s="889">
        <v>0</v>
      </c>
      <c r="BW110" s="889">
        <v>0</v>
      </c>
      <c r="BX110" s="889">
        <v>0</v>
      </c>
      <c r="BY110" s="889">
        <v>0</v>
      </c>
      <c r="BZ110" s="889">
        <v>0</v>
      </c>
      <c r="CA110" s="889">
        <v>-32947</v>
      </c>
      <c r="CB110" s="889">
        <v>0</v>
      </c>
      <c r="CC110" s="889">
        <v>-32947</v>
      </c>
      <c r="CD110" s="889">
        <v>0</v>
      </c>
      <c r="CE110" s="889">
        <v>0</v>
      </c>
      <c r="CF110" s="889">
        <v>0</v>
      </c>
      <c r="CG110" s="889">
        <v>-6643550</v>
      </c>
      <c r="CH110" s="889">
        <v>32373</v>
      </c>
      <c r="CI110" s="889">
        <v>-6611177</v>
      </c>
      <c r="CJ110" s="889">
        <v>0</v>
      </c>
      <c r="CK110" s="889">
        <v>0</v>
      </c>
      <c r="CL110" s="889">
        <v>0</v>
      </c>
      <c r="CM110" s="889">
        <v>0</v>
      </c>
      <c r="CN110" s="889">
        <v>0</v>
      </c>
      <c r="CO110" s="889">
        <v>0</v>
      </c>
      <c r="CP110" s="889">
        <v>-1000194</v>
      </c>
      <c r="CQ110" s="889">
        <v>-132007</v>
      </c>
      <c r="CR110" s="889">
        <v>-1132201</v>
      </c>
      <c r="CS110" s="889">
        <v>-31924</v>
      </c>
      <c r="CT110" s="889">
        <v>0</v>
      </c>
      <c r="CU110" s="889">
        <v>-31924</v>
      </c>
      <c r="CV110" s="889">
        <v>-1032118</v>
      </c>
      <c r="CW110" s="889">
        <v>-132007</v>
      </c>
      <c r="CX110" s="889">
        <v>-1164125</v>
      </c>
      <c r="CY110" s="889">
        <v>-120776</v>
      </c>
      <c r="CZ110" s="889">
        <v>0</v>
      </c>
      <c r="DA110" s="889">
        <v>-120776</v>
      </c>
      <c r="DB110" s="889">
        <v>4490</v>
      </c>
      <c r="DC110" s="889">
        <v>0</v>
      </c>
      <c r="DD110" s="889">
        <v>4490</v>
      </c>
      <c r="DE110" s="889">
        <v>-47748</v>
      </c>
      <c r="DF110" s="889">
        <v>0</v>
      </c>
      <c r="DG110" s="889">
        <v>-47748</v>
      </c>
      <c r="DH110" s="889">
        <v>-5466</v>
      </c>
      <c r="DI110" s="889">
        <v>0</v>
      </c>
      <c r="DJ110" s="889">
        <v>-5466</v>
      </c>
      <c r="DK110" s="889">
        <v>0</v>
      </c>
      <c r="DL110" s="889">
        <v>0</v>
      </c>
      <c r="DM110" s="889">
        <v>0</v>
      </c>
      <c r="DN110" s="889">
        <v>0</v>
      </c>
      <c r="DO110" s="889">
        <v>0</v>
      </c>
      <c r="DP110" s="889">
        <v>0</v>
      </c>
      <c r="DQ110" s="889">
        <v>0</v>
      </c>
      <c r="DR110" s="889">
        <v>0</v>
      </c>
      <c r="DS110" s="889">
        <v>0</v>
      </c>
      <c r="DT110" s="889">
        <v>0</v>
      </c>
      <c r="DU110" s="889">
        <v>0</v>
      </c>
      <c r="DV110" s="889">
        <v>0</v>
      </c>
      <c r="DW110" s="889">
        <v>0</v>
      </c>
      <c r="DX110" s="889">
        <v>0</v>
      </c>
      <c r="DY110" s="889">
        <v>0</v>
      </c>
      <c r="DZ110" s="889">
        <v>0</v>
      </c>
      <c r="EA110" s="889">
        <v>0</v>
      </c>
      <c r="EB110" s="889">
        <v>0</v>
      </c>
      <c r="EC110" s="889">
        <v>0</v>
      </c>
      <c r="ED110" s="889">
        <v>-162518</v>
      </c>
      <c r="EE110" s="889">
        <v>-162518</v>
      </c>
      <c r="EF110" s="889">
        <v>0</v>
      </c>
      <c r="EG110" s="889">
        <v>22013</v>
      </c>
      <c r="EH110" s="889">
        <v>22013</v>
      </c>
      <c r="EI110" s="889">
        <v>-140505</v>
      </c>
      <c r="EJ110" s="889">
        <v>0</v>
      </c>
      <c r="EK110" s="889">
        <v>0</v>
      </c>
      <c r="EL110" s="889">
        <v>-169500</v>
      </c>
      <c r="EM110" s="889">
        <v>-140505</v>
      </c>
      <c r="EN110" s="889">
        <v>-310005</v>
      </c>
      <c r="EO110" s="889">
        <v>0</v>
      </c>
      <c r="EP110" s="889">
        <v>0</v>
      </c>
      <c r="EQ110" s="889">
        <v>0</v>
      </c>
      <c r="ER110" s="889">
        <v>0</v>
      </c>
      <c r="ES110" s="889">
        <v>0</v>
      </c>
      <c r="ET110" s="889">
        <v>0</v>
      </c>
      <c r="EU110" s="889">
        <v>0</v>
      </c>
      <c r="EV110" s="889">
        <v>0</v>
      </c>
      <c r="EW110" s="889">
        <v>0</v>
      </c>
      <c r="EX110" s="889">
        <v>0</v>
      </c>
      <c r="EY110" s="889">
        <v>0</v>
      </c>
      <c r="EZ110" s="889">
        <v>0</v>
      </c>
      <c r="FA110" s="889">
        <v>0</v>
      </c>
      <c r="FB110" s="889">
        <v>0</v>
      </c>
      <c r="FC110" s="889">
        <v>0</v>
      </c>
      <c r="FD110" s="889">
        <v>0</v>
      </c>
      <c r="FE110" s="889">
        <v>0</v>
      </c>
      <c r="FF110" s="889">
        <v>0</v>
      </c>
      <c r="FG110" s="889">
        <v>0</v>
      </c>
      <c r="FH110" s="889">
        <v>0</v>
      </c>
      <c r="FI110" s="889">
        <v>0</v>
      </c>
      <c r="FJ110" s="889">
        <v>0</v>
      </c>
      <c r="FK110" s="889">
        <v>0</v>
      </c>
      <c r="FL110" s="889">
        <v>0</v>
      </c>
      <c r="FM110" s="889">
        <v>-699</v>
      </c>
      <c r="FN110" s="889">
        <v>0</v>
      </c>
      <c r="FO110" s="889">
        <v>-699</v>
      </c>
      <c r="FP110" s="889">
        <v>0</v>
      </c>
      <c r="FQ110" s="889">
        <v>0</v>
      </c>
      <c r="FR110" s="889">
        <v>0</v>
      </c>
      <c r="FS110" s="889">
        <v>0</v>
      </c>
      <c r="FT110" s="889">
        <v>0</v>
      </c>
      <c r="FU110" s="889">
        <v>0</v>
      </c>
      <c r="FV110" s="889">
        <v>0</v>
      </c>
      <c r="FW110" s="889">
        <v>0</v>
      </c>
      <c r="FX110" s="889">
        <v>0</v>
      </c>
      <c r="FY110" s="889">
        <v>-26008</v>
      </c>
      <c r="FZ110" s="889">
        <v>0</v>
      </c>
      <c r="GA110" s="889">
        <v>-26008</v>
      </c>
      <c r="GB110" s="889">
        <v>17735</v>
      </c>
      <c r="GC110" s="889">
        <v>0</v>
      </c>
      <c r="GD110" s="889">
        <v>17735</v>
      </c>
      <c r="GE110" s="889">
        <v>6995</v>
      </c>
      <c r="GF110" s="889">
        <v>0</v>
      </c>
      <c r="GG110" s="889">
        <v>6995</v>
      </c>
      <c r="GH110" s="889">
        <v>0</v>
      </c>
      <c r="GI110" s="889">
        <v>0</v>
      </c>
      <c r="GJ110" s="889">
        <v>0</v>
      </c>
      <c r="GK110" s="889">
        <v>-3199623</v>
      </c>
      <c r="GL110" s="889">
        <v>0</v>
      </c>
      <c r="GM110" s="889">
        <v>-3199623</v>
      </c>
      <c r="GN110" s="889">
        <v>323229</v>
      </c>
      <c r="GO110" s="889">
        <v>0</v>
      </c>
      <c r="GP110" s="889">
        <v>323229</v>
      </c>
      <c r="GQ110" s="889">
        <v>3307</v>
      </c>
      <c r="GR110" s="889">
        <v>0</v>
      </c>
      <c r="GS110" s="889">
        <v>3307</v>
      </c>
      <c r="GT110" s="889">
        <v>-46035</v>
      </c>
      <c r="GU110" s="889">
        <v>-12608</v>
      </c>
      <c r="GV110" s="889">
        <v>-58643</v>
      </c>
      <c r="GW110" s="889">
        <v>0</v>
      </c>
      <c r="GX110" s="889">
        <v>0</v>
      </c>
      <c r="GY110" s="889">
        <v>0</v>
      </c>
      <c r="GZ110" s="889">
        <v>-2921099</v>
      </c>
      <c r="HA110" s="889">
        <v>-12608</v>
      </c>
      <c r="HB110" s="889">
        <v>-2933707</v>
      </c>
      <c r="HC110" s="889">
        <v>0</v>
      </c>
      <c r="HD110" s="889">
        <v>0</v>
      </c>
      <c r="HE110" s="889">
        <v>0</v>
      </c>
      <c r="HF110" s="889">
        <v>0</v>
      </c>
      <c r="HG110" s="889">
        <v>0</v>
      </c>
      <c r="HH110" s="889">
        <v>0</v>
      </c>
      <c r="HI110" s="889">
        <v>0</v>
      </c>
      <c r="HJ110" s="889">
        <v>0</v>
      </c>
      <c r="HK110" s="889">
        <v>0</v>
      </c>
      <c r="HL110" s="889">
        <v>37134214</v>
      </c>
      <c r="HM110" s="889">
        <v>1441722</v>
      </c>
      <c r="HN110" s="889">
        <v>38575936</v>
      </c>
      <c r="HO110" s="889">
        <v>173850</v>
      </c>
      <c r="HP110" s="889">
        <v>-796</v>
      </c>
      <c r="HQ110" s="889">
        <v>173054</v>
      </c>
      <c r="HR110" s="889">
        <v>-6643550</v>
      </c>
      <c r="HS110" s="889">
        <v>32373</v>
      </c>
      <c r="HT110" s="889">
        <v>-6611177</v>
      </c>
      <c r="HU110" s="889">
        <v>-1032118</v>
      </c>
      <c r="HV110" s="889">
        <v>-132007</v>
      </c>
      <c r="HW110" s="889">
        <v>-1164125</v>
      </c>
      <c r="HX110" s="889">
        <v>-169500</v>
      </c>
      <c r="HY110" s="889">
        <v>-140505</v>
      </c>
      <c r="HZ110" s="889">
        <v>-310005</v>
      </c>
      <c r="IA110" s="889">
        <v>-2921099</v>
      </c>
      <c r="IB110" s="889">
        <v>-12608</v>
      </c>
      <c r="IC110" s="889">
        <v>-2933707</v>
      </c>
      <c r="ID110" s="889">
        <v>0</v>
      </c>
      <c r="IE110" s="889">
        <v>0</v>
      </c>
      <c r="IF110" s="889">
        <v>0</v>
      </c>
      <c r="IG110" s="889">
        <v>-10592417</v>
      </c>
      <c r="IH110" s="889">
        <v>-253543</v>
      </c>
      <c r="II110" s="889">
        <v>-10845960</v>
      </c>
      <c r="IJ110" s="889">
        <v>26541797</v>
      </c>
      <c r="IK110" s="889">
        <v>1188179</v>
      </c>
      <c r="IL110" s="889">
        <v>27729976</v>
      </c>
      <c r="IM110" s="884" t="s">
        <v>710</v>
      </c>
      <c r="IN110" s="884" t="s">
        <v>676</v>
      </c>
      <c r="IO110" s="884" t="s">
        <v>1672</v>
      </c>
      <c r="IP110" s="884" t="s">
        <v>2345</v>
      </c>
      <c r="IQ110" s="884" t="s">
        <v>2457</v>
      </c>
    </row>
    <row r="111" spans="1:251" x14ac:dyDescent="0.2">
      <c r="A111" s="884" t="s">
        <v>3311</v>
      </c>
      <c r="B111" s="884" t="s">
        <v>275</v>
      </c>
      <c r="C111" s="884" t="s">
        <v>274</v>
      </c>
      <c r="D111" s="889">
        <v>122275764</v>
      </c>
      <c r="E111" s="889">
        <v>0</v>
      </c>
      <c r="F111" s="889">
        <v>122275764</v>
      </c>
      <c r="G111" s="889">
        <v>-4025891</v>
      </c>
      <c r="H111" s="889">
        <v>0</v>
      </c>
      <c r="I111" s="889">
        <v>-4025891</v>
      </c>
      <c r="J111" s="889">
        <v>0</v>
      </c>
      <c r="K111" s="889">
        <v>0</v>
      </c>
      <c r="L111" s="889">
        <v>0</v>
      </c>
      <c r="M111" s="889">
        <v>408528</v>
      </c>
      <c r="N111" s="889">
        <v>0</v>
      </c>
      <c r="O111" s="889">
        <v>408528</v>
      </c>
      <c r="P111" s="889">
        <v>0</v>
      </c>
      <c r="Q111" s="889">
        <v>0</v>
      </c>
      <c r="R111" s="889">
        <v>0</v>
      </c>
      <c r="S111" s="889">
        <v>0</v>
      </c>
      <c r="T111" s="889">
        <v>0</v>
      </c>
      <c r="U111" s="889">
        <v>0</v>
      </c>
      <c r="V111" s="889">
        <v>408528</v>
      </c>
      <c r="W111" s="889">
        <v>0</v>
      </c>
      <c r="X111" s="889">
        <v>408528</v>
      </c>
      <c r="Y111" s="889">
        <v>-6737404</v>
      </c>
      <c r="Z111" s="889">
        <v>0</v>
      </c>
      <c r="AA111" s="889">
        <v>-6737404</v>
      </c>
      <c r="AB111" s="889">
        <v>0</v>
      </c>
      <c r="AC111" s="889">
        <v>0</v>
      </c>
      <c r="AD111" s="889">
        <v>0</v>
      </c>
      <c r="AE111" s="889">
        <v>-320164</v>
      </c>
      <c r="AF111" s="889">
        <v>0</v>
      </c>
      <c r="AG111" s="889">
        <v>-320164</v>
      </c>
      <c r="AH111" s="889">
        <v>0</v>
      </c>
      <c r="AI111" s="889">
        <v>0</v>
      </c>
      <c r="AJ111" s="889">
        <v>0</v>
      </c>
      <c r="AK111" s="889">
        <v>0</v>
      </c>
      <c r="AL111" s="889">
        <v>0</v>
      </c>
      <c r="AM111" s="889">
        <v>0</v>
      </c>
      <c r="AN111" s="889">
        <v>8287</v>
      </c>
      <c r="AO111" s="889">
        <v>0</v>
      </c>
      <c r="AP111" s="889">
        <v>8287</v>
      </c>
      <c r="AQ111" s="889">
        <v>0</v>
      </c>
      <c r="AR111" s="889">
        <v>0</v>
      </c>
      <c r="AS111" s="889">
        <v>0</v>
      </c>
      <c r="AT111" s="889">
        <v>-328451</v>
      </c>
      <c r="AU111" s="889">
        <v>0</v>
      </c>
      <c r="AV111" s="889">
        <v>-328451</v>
      </c>
      <c r="AW111" s="889">
        <v>0</v>
      </c>
      <c r="AX111" s="889">
        <v>0</v>
      </c>
      <c r="AY111" s="889">
        <v>0</v>
      </c>
      <c r="AZ111" s="889">
        <v>2535225</v>
      </c>
      <c r="BA111" s="889">
        <v>0</v>
      </c>
      <c r="BB111" s="889">
        <v>2535225</v>
      </c>
      <c r="BC111" s="889">
        <v>-99433</v>
      </c>
      <c r="BD111" s="889">
        <v>0</v>
      </c>
      <c r="BE111" s="889">
        <v>-99433</v>
      </c>
      <c r="BF111" s="889">
        <v>-12740089</v>
      </c>
      <c r="BG111" s="889">
        <v>0</v>
      </c>
      <c r="BH111" s="889">
        <v>-12740089</v>
      </c>
      <c r="BI111" s="889">
        <v>673427</v>
      </c>
      <c r="BJ111" s="889">
        <v>0</v>
      </c>
      <c r="BK111" s="889">
        <v>673427</v>
      </c>
      <c r="BL111" s="889">
        <v>-112818</v>
      </c>
      <c r="BM111" s="889">
        <v>0</v>
      </c>
      <c r="BN111" s="889">
        <v>-112818</v>
      </c>
      <c r="BO111" s="889">
        <v>0</v>
      </c>
      <c r="BP111" s="889">
        <v>0</v>
      </c>
      <c r="BQ111" s="889">
        <v>0</v>
      </c>
      <c r="BR111" s="889">
        <v>0</v>
      </c>
      <c r="BS111" s="889">
        <v>0</v>
      </c>
      <c r="BT111" s="889">
        <v>0</v>
      </c>
      <c r="BU111" s="889">
        <v>0</v>
      </c>
      <c r="BV111" s="889">
        <v>0</v>
      </c>
      <c r="BW111" s="889">
        <v>0</v>
      </c>
      <c r="BX111" s="889">
        <v>0</v>
      </c>
      <c r="BY111" s="889">
        <v>0</v>
      </c>
      <c r="BZ111" s="889">
        <v>0</v>
      </c>
      <c r="CA111" s="889">
        <v>-28262</v>
      </c>
      <c r="CB111" s="889">
        <v>0</v>
      </c>
      <c r="CC111" s="889">
        <v>-28262</v>
      </c>
      <c r="CD111" s="889">
        <v>0</v>
      </c>
      <c r="CE111" s="889">
        <v>0</v>
      </c>
      <c r="CF111" s="889">
        <v>0</v>
      </c>
      <c r="CG111" s="889">
        <v>-16829518</v>
      </c>
      <c r="CH111" s="889">
        <v>0</v>
      </c>
      <c r="CI111" s="889">
        <v>-16829518</v>
      </c>
      <c r="CJ111" s="889">
        <v>-761</v>
      </c>
      <c r="CK111" s="889">
        <v>0</v>
      </c>
      <c r="CL111" s="889">
        <v>-761</v>
      </c>
      <c r="CM111" s="889">
        <v>690</v>
      </c>
      <c r="CN111" s="889">
        <v>0</v>
      </c>
      <c r="CO111" s="889">
        <v>690</v>
      </c>
      <c r="CP111" s="889">
        <v>-3279016</v>
      </c>
      <c r="CQ111" s="889">
        <v>0</v>
      </c>
      <c r="CR111" s="889">
        <v>-3279016</v>
      </c>
      <c r="CS111" s="889">
        <v>-117537</v>
      </c>
      <c r="CT111" s="889">
        <v>0</v>
      </c>
      <c r="CU111" s="889">
        <v>-117537</v>
      </c>
      <c r="CV111" s="889">
        <v>-3396624</v>
      </c>
      <c r="CW111" s="889">
        <v>0</v>
      </c>
      <c r="CX111" s="889">
        <v>-3396624</v>
      </c>
      <c r="CY111" s="889">
        <v>-724921</v>
      </c>
      <c r="CZ111" s="889">
        <v>0</v>
      </c>
      <c r="DA111" s="889">
        <v>-724921</v>
      </c>
      <c r="DB111" s="889">
        <v>-15348</v>
      </c>
      <c r="DC111" s="889">
        <v>0</v>
      </c>
      <c r="DD111" s="889">
        <v>-15348</v>
      </c>
      <c r="DE111" s="889">
        <v>0</v>
      </c>
      <c r="DF111" s="889">
        <v>0</v>
      </c>
      <c r="DG111" s="889">
        <v>0</v>
      </c>
      <c r="DH111" s="889">
        <v>0</v>
      </c>
      <c r="DI111" s="889">
        <v>0</v>
      </c>
      <c r="DJ111" s="889">
        <v>0</v>
      </c>
      <c r="DK111" s="889">
        <v>0</v>
      </c>
      <c r="DL111" s="889">
        <v>0</v>
      </c>
      <c r="DM111" s="889">
        <v>0</v>
      </c>
      <c r="DN111" s="889">
        <v>0</v>
      </c>
      <c r="DO111" s="889">
        <v>0</v>
      </c>
      <c r="DP111" s="889">
        <v>0</v>
      </c>
      <c r="DQ111" s="889">
        <v>0</v>
      </c>
      <c r="DR111" s="889">
        <v>0</v>
      </c>
      <c r="DS111" s="889">
        <v>0</v>
      </c>
      <c r="DT111" s="889">
        <v>0</v>
      </c>
      <c r="DU111" s="889">
        <v>0</v>
      </c>
      <c r="DV111" s="889">
        <v>0</v>
      </c>
      <c r="DW111" s="889">
        <v>0</v>
      </c>
      <c r="DX111" s="889">
        <v>0</v>
      </c>
      <c r="DY111" s="889">
        <v>0</v>
      </c>
      <c r="DZ111" s="889">
        <v>0</v>
      </c>
      <c r="EA111" s="889">
        <v>0</v>
      </c>
      <c r="EB111" s="889">
        <v>0</v>
      </c>
      <c r="EC111" s="889">
        <v>0</v>
      </c>
      <c r="ED111" s="889">
        <v>0</v>
      </c>
      <c r="EE111" s="889">
        <v>0</v>
      </c>
      <c r="EF111" s="889">
        <v>0</v>
      </c>
      <c r="EG111" s="889">
        <v>0</v>
      </c>
      <c r="EH111" s="889">
        <v>0</v>
      </c>
      <c r="EI111" s="889">
        <v>0</v>
      </c>
      <c r="EJ111" s="889">
        <v>0</v>
      </c>
      <c r="EK111" s="889">
        <v>0</v>
      </c>
      <c r="EL111" s="889">
        <v>-740269</v>
      </c>
      <c r="EM111" s="889">
        <v>0</v>
      </c>
      <c r="EN111" s="889">
        <v>-740269</v>
      </c>
      <c r="EO111" s="889">
        <v>0</v>
      </c>
      <c r="EP111" s="889">
        <v>0</v>
      </c>
      <c r="EQ111" s="889">
        <v>0</v>
      </c>
      <c r="ER111" s="889">
        <v>0</v>
      </c>
      <c r="ES111" s="889">
        <v>0</v>
      </c>
      <c r="ET111" s="889">
        <v>0</v>
      </c>
      <c r="EU111" s="889">
        <v>0</v>
      </c>
      <c r="EV111" s="889">
        <v>0</v>
      </c>
      <c r="EW111" s="889">
        <v>0</v>
      </c>
      <c r="EX111" s="889">
        <v>0</v>
      </c>
      <c r="EY111" s="889">
        <v>0</v>
      </c>
      <c r="EZ111" s="889">
        <v>0</v>
      </c>
      <c r="FA111" s="889">
        <v>0</v>
      </c>
      <c r="FB111" s="889">
        <v>0</v>
      </c>
      <c r="FC111" s="889">
        <v>0</v>
      </c>
      <c r="FD111" s="889">
        <v>0</v>
      </c>
      <c r="FE111" s="889">
        <v>0</v>
      </c>
      <c r="FF111" s="889">
        <v>0</v>
      </c>
      <c r="FG111" s="889">
        <v>0</v>
      </c>
      <c r="FH111" s="889">
        <v>0</v>
      </c>
      <c r="FI111" s="889">
        <v>0</v>
      </c>
      <c r="FJ111" s="889">
        <v>0</v>
      </c>
      <c r="FK111" s="889">
        <v>0</v>
      </c>
      <c r="FL111" s="889">
        <v>0</v>
      </c>
      <c r="FM111" s="889">
        <v>0</v>
      </c>
      <c r="FN111" s="889">
        <v>0</v>
      </c>
      <c r="FO111" s="889">
        <v>0</v>
      </c>
      <c r="FP111" s="889">
        <v>0</v>
      </c>
      <c r="FQ111" s="889">
        <v>0</v>
      </c>
      <c r="FR111" s="889">
        <v>0</v>
      </c>
      <c r="FS111" s="889">
        <v>0</v>
      </c>
      <c r="FT111" s="889">
        <v>0</v>
      </c>
      <c r="FU111" s="889">
        <v>0</v>
      </c>
      <c r="FV111" s="889">
        <v>0</v>
      </c>
      <c r="FW111" s="889">
        <v>0</v>
      </c>
      <c r="FX111" s="889">
        <v>0</v>
      </c>
      <c r="FY111" s="889">
        <v>-46244</v>
      </c>
      <c r="FZ111" s="889">
        <v>0</v>
      </c>
      <c r="GA111" s="889">
        <v>-46244</v>
      </c>
      <c r="GB111" s="889">
        <v>244</v>
      </c>
      <c r="GC111" s="889">
        <v>0</v>
      </c>
      <c r="GD111" s="889">
        <v>244</v>
      </c>
      <c r="GE111" s="889">
        <v>-57636</v>
      </c>
      <c r="GF111" s="889">
        <v>0</v>
      </c>
      <c r="GG111" s="889">
        <v>-57636</v>
      </c>
      <c r="GH111" s="889">
        <v>0</v>
      </c>
      <c r="GI111" s="889">
        <v>0</v>
      </c>
      <c r="GJ111" s="889">
        <v>0</v>
      </c>
      <c r="GK111" s="889">
        <v>-5494260</v>
      </c>
      <c r="GL111" s="889">
        <v>0</v>
      </c>
      <c r="GM111" s="889">
        <v>-5494260</v>
      </c>
      <c r="GN111" s="889">
        <v>-108855</v>
      </c>
      <c r="GO111" s="889">
        <v>0</v>
      </c>
      <c r="GP111" s="889">
        <v>-108855</v>
      </c>
      <c r="GQ111" s="889">
        <v>-2259</v>
      </c>
      <c r="GR111" s="889">
        <v>0</v>
      </c>
      <c r="GS111" s="889">
        <v>-2259</v>
      </c>
      <c r="GT111" s="889">
        <v>-4863187</v>
      </c>
      <c r="GU111" s="889">
        <v>0</v>
      </c>
      <c r="GV111" s="889">
        <v>-4863187</v>
      </c>
      <c r="GW111" s="889">
        <v>0</v>
      </c>
      <c r="GX111" s="889">
        <v>0</v>
      </c>
      <c r="GY111" s="889">
        <v>0</v>
      </c>
      <c r="GZ111" s="889">
        <v>-10572197</v>
      </c>
      <c r="HA111" s="889">
        <v>0</v>
      </c>
      <c r="HB111" s="889">
        <v>-10572197</v>
      </c>
      <c r="HC111" s="889">
        <v>0</v>
      </c>
      <c r="HD111" s="889">
        <v>0</v>
      </c>
      <c r="HE111" s="889">
        <v>0</v>
      </c>
      <c r="HF111" s="889">
        <v>0</v>
      </c>
      <c r="HG111" s="889">
        <v>0</v>
      </c>
      <c r="HH111" s="889">
        <v>0</v>
      </c>
      <c r="HI111" s="889">
        <v>0</v>
      </c>
      <c r="HJ111" s="889">
        <v>0</v>
      </c>
      <c r="HK111" s="889">
        <v>0</v>
      </c>
      <c r="HL111" s="889">
        <v>118249873</v>
      </c>
      <c r="HM111" s="889">
        <v>0</v>
      </c>
      <c r="HN111" s="889">
        <v>118249873</v>
      </c>
      <c r="HO111" s="889">
        <v>408528</v>
      </c>
      <c r="HP111" s="889">
        <v>0</v>
      </c>
      <c r="HQ111" s="889">
        <v>408528</v>
      </c>
      <c r="HR111" s="889">
        <v>-16829518</v>
      </c>
      <c r="HS111" s="889">
        <v>0</v>
      </c>
      <c r="HT111" s="889">
        <v>-16829518</v>
      </c>
      <c r="HU111" s="889">
        <v>-3396624</v>
      </c>
      <c r="HV111" s="889">
        <v>0</v>
      </c>
      <c r="HW111" s="889">
        <v>-3396624</v>
      </c>
      <c r="HX111" s="889">
        <v>-740269</v>
      </c>
      <c r="HY111" s="889">
        <v>0</v>
      </c>
      <c r="HZ111" s="889">
        <v>-740269</v>
      </c>
      <c r="IA111" s="889">
        <v>-10572197</v>
      </c>
      <c r="IB111" s="889">
        <v>0</v>
      </c>
      <c r="IC111" s="889">
        <v>-10572197</v>
      </c>
      <c r="ID111" s="889">
        <v>0</v>
      </c>
      <c r="IE111" s="889">
        <v>0</v>
      </c>
      <c r="IF111" s="889">
        <v>0</v>
      </c>
      <c r="IG111" s="889">
        <v>-31130080</v>
      </c>
      <c r="IH111" s="889">
        <v>0</v>
      </c>
      <c r="II111" s="889">
        <v>-31130080</v>
      </c>
      <c r="IJ111" s="889">
        <v>87119793</v>
      </c>
      <c r="IK111" s="889">
        <v>0</v>
      </c>
      <c r="IL111" s="889">
        <v>87119793</v>
      </c>
      <c r="IM111" s="884" t="s">
        <v>686</v>
      </c>
      <c r="IN111" s="884" t="s">
        <v>670</v>
      </c>
      <c r="IO111" s="884" t="s">
        <v>1675</v>
      </c>
      <c r="IP111" s="884" t="s">
        <v>2343</v>
      </c>
      <c r="IQ111" s="884" t="s">
        <v>2458</v>
      </c>
    </row>
    <row r="112" spans="1:251" x14ac:dyDescent="0.2">
      <c r="A112" s="884" t="s">
        <v>3311</v>
      </c>
      <c r="B112" s="884" t="s">
        <v>277</v>
      </c>
      <c r="C112" s="884" t="s">
        <v>276</v>
      </c>
      <c r="D112" s="889">
        <v>105076635</v>
      </c>
      <c r="E112" s="889">
        <v>0</v>
      </c>
      <c r="F112" s="889">
        <v>105076635</v>
      </c>
      <c r="G112" s="889">
        <v>-7830539</v>
      </c>
      <c r="H112" s="889">
        <v>0</v>
      </c>
      <c r="I112" s="889">
        <v>-7830539</v>
      </c>
      <c r="J112" s="889">
        <v>0</v>
      </c>
      <c r="K112" s="889">
        <v>0</v>
      </c>
      <c r="L112" s="889">
        <v>0</v>
      </c>
      <c r="M112" s="889">
        <v>209529</v>
      </c>
      <c r="N112" s="889">
        <v>0</v>
      </c>
      <c r="O112" s="889">
        <v>209529</v>
      </c>
      <c r="P112" s="889">
        <v>0</v>
      </c>
      <c r="Q112" s="889">
        <v>0</v>
      </c>
      <c r="R112" s="889">
        <v>0</v>
      </c>
      <c r="S112" s="889">
        <v>1176855</v>
      </c>
      <c r="T112" s="889">
        <v>0</v>
      </c>
      <c r="U112" s="889">
        <v>1176855</v>
      </c>
      <c r="V112" s="889">
        <v>1386384</v>
      </c>
      <c r="W112" s="889">
        <v>0</v>
      </c>
      <c r="X112" s="889">
        <v>1386384</v>
      </c>
      <c r="Y112" s="889">
        <v>-3653772</v>
      </c>
      <c r="Z112" s="889">
        <v>0</v>
      </c>
      <c r="AA112" s="889">
        <v>-3653772</v>
      </c>
      <c r="AB112" s="889">
        <v>0</v>
      </c>
      <c r="AC112" s="889">
        <v>0</v>
      </c>
      <c r="AD112" s="889">
        <v>0</v>
      </c>
      <c r="AE112" s="889">
        <v>-56512</v>
      </c>
      <c r="AF112" s="889">
        <v>0</v>
      </c>
      <c r="AG112" s="889">
        <v>-56512</v>
      </c>
      <c r="AH112" s="889">
        <v>0</v>
      </c>
      <c r="AI112" s="889">
        <v>0</v>
      </c>
      <c r="AJ112" s="889">
        <v>0</v>
      </c>
      <c r="AK112" s="889">
        <v>0</v>
      </c>
      <c r="AL112" s="889">
        <v>0</v>
      </c>
      <c r="AM112" s="889">
        <v>0</v>
      </c>
      <c r="AN112" s="889">
        <v>0</v>
      </c>
      <c r="AO112" s="889">
        <v>0</v>
      </c>
      <c r="AP112" s="889">
        <v>0</v>
      </c>
      <c r="AQ112" s="889">
        <v>0</v>
      </c>
      <c r="AR112" s="889">
        <v>0</v>
      </c>
      <c r="AS112" s="889">
        <v>0</v>
      </c>
      <c r="AT112" s="889">
        <v>-56512</v>
      </c>
      <c r="AU112" s="889">
        <v>0</v>
      </c>
      <c r="AV112" s="889">
        <v>-56512</v>
      </c>
      <c r="AW112" s="889">
        <v>0</v>
      </c>
      <c r="AX112" s="889">
        <v>0</v>
      </c>
      <c r="AY112" s="889">
        <v>0</v>
      </c>
      <c r="AZ112" s="889">
        <v>2253808</v>
      </c>
      <c r="BA112" s="889">
        <v>0</v>
      </c>
      <c r="BB112" s="889">
        <v>2253808</v>
      </c>
      <c r="BC112" s="889">
        <v>-189112</v>
      </c>
      <c r="BD112" s="889">
        <v>0</v>
      </c>
      <c r="BE112" s="889">
        <v>-189112</v>
      </c>
      <c r="BF112" s="889">
        <v>-11300163</v>
      </c>
      <c r="BG112" s="889">
        <v>0</v>
      </c>
      <c r="BH112" s="889">
        <v>-11300163</v>
      </c>
      <c r="BI112" s="889">
        <v>64075</v>
      </c>
      <c r="BJ112" s="889">
        <v>0</v>
      </c>
      <c r="BK112" s="889">
        <v>64075</v>
      </c>
      <c r="BL112" s="889">
        <v>-36086</v>
      </c>
      <c r="BM112" s="889">
        <v>0</v>
      </c>
      <c r="BN112" s="889">
        <v>-36086</v>
      </c>
      <c r="BO112" s="889">
        <v>16</v>
      </c>
      <c r="BP112" s="889">
        <v>0</v>
      </c>
      <c r="BQ112" s="889">
        <v>16</v>
      </c>
      <c r="BR112" s="889">
        <v>-12538</v>
      </c>
      <c r="BS112" s="889">
        <v>0</v>
      </c>
      <c r="BT112" s="889">
        <v>-12538</v>
      </c>
      <c r="BU112" s="889">
        <v>0</v>
      </c>
      <c r="BV112" s="889">
        <v>0</v>
      </c>
      <c r="BW112" s="889">
        <v>0</v>
      </c>
      <c r="BX112" s="889">
        <v>0</v>
      </c>
      <c r="BY112" s="889">
        <v>0</v>
      </c>
      <c r="BZ112" s="889">
        <v>0</v>
      </c>
      <c r="CA112" s="889">
        <v>-6272</v>
      </c>
      <c r="CB112" s="889">
        <v>0</v>
      </c>
      <c r="CC112" s="889">
        <v>-6272</v>
      </c>
      <c r="CD112" s="889">
        <v>2994</v>
      </c>
      <c r="CE112" s="889">
        <v>0</v>
      </c>
      <c r="CF112" s="889">
        <v>2994</v>
      </c>
      <c r="CG112" s="889">
        <v>-12933562</v>
      </c>
      <c r="CH112" s="889">
        <v>0</v>
      </c>
      <c r="CI112" s="889">
        <v>-12933562</v>
      </c>
      <c r="CJ112" s="889">
        <v>-25466</v>
      </c>
      <c r="CK112" s="889">
        <v>0</v>
      </c>
      <c r="CL112" s="889">
        <v>-25466</v>
      </c>
      <c r="CM112" s="889">
        <v>-205355</v>
      </c>
      <c r="CN112" s="889">
        <v>0</v>
      </c>
      <c r="CO112" s="889">
        <v>-205355</v>
      </c>
      <c r="CP112" s="889">
        <v>-4931131</v>
      </c>
      <c r="CQ112" s="889">
        <v>0</v>
      </c>
      <c r="CR112" s="889">
        <v>-4931131</v>
      </c>
      <c r="CS112" s="889">
        <v>258667</v>
      </c>
      <c r="CT112" s="889">
        <v>0</v>
      </c>
      <c r="CU112" s="889">
        <v>258667</v>
      </c>
      <c r="CV112" s="889">
        <v>-4903285</v>
      </c>
      <c r="CW112" s="889">
        <v>0</v>
      </c>
      <c r="CX112" s="889">
        <v>-4903285</v>
      </c>
      <c r="CY112" s="889">
        <v>-184676</v>
      </c>
      <c r="CZ112" s="889">
        <v>0</v>
      </c>
      <c r="DA112" s="889">
        <v>-184676</v>
      </c>
      <c r="DB112" s="889">
        <v>-1648</v>
      </c>
      <c r="DC112" s="889">
        <v>0</v>
      </c>
      <c r="DD112" s="889">
        <v>-1648</v>
      </c>
      <c r="DE112" s="889">
        <v>-4990</v>
      </c>
      <c r="DF112" s="889">
        <v>0</v>
      </c>
      <c r="DG112" s="889">
        <v>-4990</v>
      </c>
      <c r="DH112" s="889">
        <v>0</v>
      </c>
      <c r="DI112" s="889">
        <v>0</v>
      </c>
      <c r="DJ112" s="889">
        <v>0</v>
      </c>
      <c r="DK112" s="889">
        <v>0</v>
      </c>
      <c r="DL112" s="889">
        <v>0</v>
      </c>
      <c r="DM112" s="889">
        <v>0</v>
      </c>
      <c r="DN112" s="889">
        <v>0</v>
      </c>
      <c r="DO112" s="889">
        <v>0</v>
      </c>
      <c r="DP112" s="889">
        <v>0</v>
      </c>
      <c r="DQ112" s="889">
        <v>0</v>
      </c>
      <c r="DR112" s="889">
        <v>0</v>
      </c>
      <c r="DS112" s="889">
        <v>0</v>
      </c>
      <c r="DT112" s="889">
        <v>0</v>
      </c>
      <c r="DU112" s="889">
        <v>0</v>
      </c>
      <c r="DV112" s="889">
        <v>0</v>
      </c>
      <c r="DW112" s="889">
        <v>-19586</v>
      </c>
      <c r="DX112" s="889">
        <v>0</v>
      </c>
      <c r="DY112" s="889">
        <v>-19586</v>
      </c>
      <c r="DZ112" s="889">
        <v>0</v>
      </c>
      <c r="EA112" s="889">
        <v>0</v>
      </c>
      <c r="EB112" s="889">
        <v>0</v>
      </c>
      <c r="EC112" s="889">
        <v>0</v>
      </c>
      <c r="ED112" s="889">
        <v>0</v>
      </c>
      <c r="EE112" s="889">
        <v>0</v>
      </c>
      <c r="EF112" s="889">
        <v>0</v>
      </c>
      <c r="EG112" s="889">
        <v>0</v>
      </c>
      <c r="EH112" s="889">
        <v>0</v>
      </c>
      <c r="EI112" s="889">
        <v>0</v>
      </c>
      <c r="EJ112" s="889">
        <v>0</v>
      </c>
      <c r="EK112" s="889">
        <v>0</v>
      </c>
      <c r="EL112" s="889">
        <v>-210900</v>
      </c>
      <c r="EM112" s="889">
        <v>0</v>
      </c>
      <c r="EN112" s="889">
        <v>-210900</v>
      </c>
      <c r="EO112" s="889">
        <v>0</v>
      </c>
      <c r="EP112" s="889">
        <v>0</v>
      </c>
      <c r="EQ112" s="889">
        <v>0</v>
      </c>
      <c r="ER112" s="889">
        <v>175</v>
      </c>
      <c r="ES112" s="889">
        <v>0</v>
      </c>
      <c r="ET112" s="889">
        <v>175</v>
      </c>
      <c r="EU112" s="889">
        <v>0</v>
      </c>
      <c r="EV112" s="889">
        <v>0</v>
      </c>
      <c r="EW112" s="889">
        <v>0</v>
      </c>
      <c r="EX112" s="889">
        <v>0</v>
      </c>
      <c r="EY112" s="889">
        <v>0</v>
      </c>
      <c r="EZ112" s="889">
        <v>0</v>
      </c>
      <c r="FA112" s="889">
        <v>0</v>
      </c>
      <c r="FB112" s="889">
        <v>0</v>
      </c>
      <c r="FC112" s="889">
        <v>0</v>
      </c>
      <c r="FD112" s="889">
        <v>0</v>
      </c>
      <c r="FE112" s="889">
        <v>0</v>
      </c>
      <c r="FF112" s="889">
        <v>0</v>
      </c>
      <c r="FG112" s="889">
        <v>0</v>
      </c>
      <c r="FH112" s="889">
        <v>0</v>
      </c>
      <c r="FI112" s="889">
        <v>0</v>
      </c>
      <c r="FJ112" s="889">
        <v>0</v>
      </c>
      <c r="FK112" s="889">
        <v>0</v>
      </c>
      <c r="FL112" s="889">
        <v>0</v>
      </c>
      <c r="FM112" s="889">
        <v>-11475</v>
      </c>
      <c r="FN112" s="889">
        <v>0</v>
      </c>
      <c r="FO112" s="889">
        <v>-11475</v>
      </c>
      <c r="FP112" s="889">
        <v>0</v>
      </c>
      <c r="FQ112" s="889">
        <v>0</v>
      </c>
      <c r="FR112" s="889">
        <v>0</v>
      </c>
      <c r="FS112" s="889">
        <v>0</v>
      </c>
      <c r="FT112" s="889">
        <v>0</v>
      </c>
      <c r="FU112" s="889">
        <v>0</v>
      </c>
      <c r="FV112" s="889">
        <v>0</v>
      </c>
      <c r="FW112" s="889">
        <v>0</v>
      </c>
      <c r="FX112" s="889">
        <v>0</v>
      </c>
      <c r="FY112" s="889">
        <v>-51298</v>
      </c>
      <c r="FZ112" s="889">
        <v>0</v>
      </c>
      <c r="GA112" s="889">
        <v>-51298</v>
      </c>
      <c r="GB112" s="889">
        <v>155</v>
      </c>
      <c r="GC112" s="889">
        <v>0</v>
      </c>
      <c r="GD112" s="889">
        <v>155</v>
      </c>
      <c r="GE112" s="889">
        <v>1964</v>
      </c>
      <c r="GF112" s="889">
        <v>0</v>
      </c>
      <c r="GG112" s="889">
        <v>1964</v>
      </c>
      <c r="GH112" s="889">
        <v>0</v>
      </c>
      <c r="GI112" s="889">
        <v>0</v>
      </c>
      <c r="GJ112" s="889">
        <v>0</v>
      </c>
      <c r="GK112" s="889">
        <v>-5068505</v>
      </c>
      <c r="GL112" s="889">
        <v>0</v>
      </c>
      <c r="GM112" s="889">
        <v>-5068505</v>
      </c>
      <c r="GN112" s="889">
        <v>1161511</v>
      </c>
      <c r="GO112" s="889">
        <v>0</v>
      </c>
      <c r="GP112" s="889">
        <v>1161511</v>
      </c>
      <c r="GQ112" s="889">
        <v>-6025</v>
      </c>
      <c r="GR112" s="889">
        <v>0</v>
      </c>
      <c r="GS112" s="889">
        <v>-6025</v>
      </c>
      <c r="GT112" s="889">
        <v>-702597</v>
      </c>
      <c r="GU112" s="889">
        <v>0</v>
      </c>
      <c r="GV112" s="889">
        <v>-702597</v>
      </c>
      <c r="GW112" s="889">
        <v>0</v>
      </c>
      <c r="GX112" s="889">
        <v>0</v>
      </c>
      <c r="GY112" s="889">
        <v>0</v>
      </c>
      <c r="GZ112" s="889">
        <v>-4676095</v>
      </c>
      <c r="HA112" s="889">
        <v>0</v>
      </c>
      <c r="HB112" s="889">
        <v>-4676095</v>
      </c>
      <c r="HC112" s="889">
        <v>0</v>
      </c>
      <c r="HD112" s="889">
        <v>0</v>
      </c>
      <c r="HE112" s="889">
        <v>0</v>
      </c>
      <c r="HF112" s="889">
        <v>0</v>
      </c>
      <c r="HG112" s="889">
        <v>0</v>
      </c>
      <c r="HH112" s="889">
        <v>0</v>
      </c>
      <c r="HI112" s="889">
        <v>0</v>
      </c>
      <c r="HJ112" s="889">
        <v>0</v>
      </c>
      <c r="HK112" s="889">
        <v>0</v>
      </c>
      <c r="HL112" s="889">
        <v>97246096</v>
      </c>
      <c r="HM112" s="889">
        <v>0</v>
      </c>
      <c r="HN112" s="889">
        <v>97246096</v>
      </c>
      <c r="HO112" s="889">
        <v>1386384</v>
      </c>
      <c r="HP112" s="889">
        <v>0</v>
      </c>
      <c r="HQ112" s="889">
        <v>1386384</v>
      </c>
      <c r="HR112" s="889">
        <v>-12933562</v>
      </c>
      <c r="HS112" s="889">
        <v>0</v>
      </c>
      <c r="HT112" s="889">
        <v>-12933562</v>
      </c>
      <c r="HU112" s="889">
        <v>-4903285</v>
      </c>
      <c r="HV112" s="889">
        <v>0</v>
      </c>
      <c r="HW112" s="889">
        <v>-4903285</v>
      </c>
      <c r="HX112" s="889">
        <v>-210900</v>
      </c>
      <c r="HY112" s="889">
        <v>0</v>
      </c>
      <c r="HZ112" s="889">
        <v>-210900</v>
      </c>
      <c r="IA112" s="889">
        <v>-4676095</v>
      </c>
      <c r="IB112" s="889">
        <v>0</v>
      </c>
      <c r="IC112" s="889">
        <v>-4676095</v>
      </c>
      <c r="ID112" s="889">
        <v>0</v>
      </c>
      <c r="IE112" s="889">
        <v>0</v>
      </c>
      <c r="IF112" s="889">
        <v>0</v>
      </c>
      <c r="IG112" s="889">
        <v>-21337458</v>
      </c>
      <c r="IH112" s="889">
        <v>0</v>
      </c>
      <c r="II112" s="889">
        <v>-21337458</v>
      </c>
      <c r="IJ112" s="889">
        <v>75908638</v>
      </c>
      <c r="IK112" s="889">
        <v>0</v>
      </c>
      <c r="IL112" s="889">
        <v>75908638</v>
      </c>
      <c r="IM112" s="884" t="s">
        <v>681</v>
      </c>
      <c r="IN112" s="884" t="s">
        <v>676</v>
      </c>
      <c r="IO112" s="884" t="s">
        <v>1672</v>
      </c>
      <c r="IP112" s="884" t="s">
        <v>2346</v>
      </c>
      <c r="IQ112" s="884" t="s">
        <v>2459</v>
      </c>
    </row>
    <row r="113" spans="1:251" x14ac:dyDescent="0.2">
      <c r="A113" s="884" t="s">
        <v>3312</v>
      </c>
      <c r="B113" s="884" t="s">
        <v>279</v>
      </c>
      <c r="C113" s="884" t="s">
        <v>278</v>
      </c>
      <c r="D113" s="889">
        <v>203199238</v>
      </c>
      <c r="E113" s="889">
        <v>0</v>
      </c>
      <c r="F113" s="889">
        <v>203199238</v>
      </c>
      <c r="G113" s="889">
        <v>-855294</v>
      </c>
      <c r="H113" s="889">
        <v>0</v>
      </c>
      <c r="I113" s="889">
        <v>-855294</v>
      </c>
      <c r="J113" s="889">
        <v>0</v>
      </c>
      <c r="K113" s="889">
        <v>0</v>
      </c>
      <c r="L113" s="889">
        <v>0</v>
      </c>
      <c r="M113" s="889">
        <v>1553899</v>
      </c>
      <c r="N113" s="889">
        <v>0</v>
      </c>
      <c r="O113" s="889">
        <v>1553899</v>
      </c>
      <c r="P113" s="889">
        <v>0</v>
      </c>
      <c r="Q113" s="889">
        <v>0</v>
      </c>
      <c r="R113" s="889">
        <v>0</v>
      </c>
      <c r="S113" s="889">
        <v>83778</v>
      </c>
      <c r="T113" s="889">
        <v>0</v>
      </c>
      <c r="U113" s="889">
        <v>83778</v>
      </c>
      <c r="V113" s="889">
        <v>1637677</v>
      </c>
      <c r="W113" s="889">
        <v>0</v>
      </c>
      <c r="X113" s="889">
        <v>1637677</v>
      </c>
      <c r="Y113" s="889">
        <v>-11632675</v>
      </c>
      <c r="Z113" s="889">
        <v>0</v>
      </c>
      <c r="AA113" s="889">
        <v>-11632675</v>
      </c>
      <c r="AB113" s="889">
        <v>0</v>
      </c>
      <c r="AC113" s="889">
        <v>0</v>
      </c>
      <c r="AD113" s="889">
        <v>0</v>
      </c>
      <c r="AE113" s="889">
        <v>-970620</v>
      </c>
      <c r="AF113" s="889">
        <v>0</v>
      </c>
      <c r="AG113" s="889">
        <v>-970620</v>
      </c>
      <c r="AH113" s="889">
        <v>-599</v>
      </c>
      <c r="AI113" s="889">
        <v>0</v>
      </c>
      <c r="AJ113" s="889">
        <v>-599</v>
      </c>
      <c r="AK113" s="889">
        <v>0</v>
      </c>
      <c r="AL113" s="889">
        <v>0</v>
      </c>
      <c r="AM113" s="889">
        <v>0</v>
      </c>
      <c r="AN113" s="889">
        <v>-130</v>
      </c>
      <c r="AO113" s="889">
        <v>0</v>
      </c>
      <c r="AP113" s="889">
        <v>-130</v>
      </c>
      <c r="AQ113" s="889">
        <v>0</v>
      </c>
      <c r="AR113" s="889">
        <v>0</v>
      </c>
      <c r="AS113" s="889">
        <v>0</v>
      </c>
      <c r="AT113" s="889">
        <v>-969891</v>
      </c>
      <c r="AU113" s="889">
        <v>0</v>
      </c>
      <c r="AV113" s="889">
        <v>-969891</v>
      </c>
      <c r="AW113" s="889">
        <v>-1001</v>
      </c>
      <c r="AX113" s="889">
        <v>0</v>
      </c>
      <c r="AY113" s="889">
        <v>-1001</v>
      </c>
      <c r="AZ113" s="889">
        <v>3640464</v>
      </c>
      <c r="BA113" s="889">
        <v>0</v>
      </c>
      <c r="BB113" s="889">
        <v>3640464</v>
      </c>
      <c r="BC113" s="889">
        <v>-10472</v>
      </c>
      <c r="BD113" s="889">
        <v>0</v>
      </c>
      <c r="BE113" s="889">
        <v>-10472</v>
      </c>
      <c r="BF113" s="889">
        <v>-15714601</v>
      </c>
      <c r="BG113" s="889">
        <v>0</v>
      </c>
      <c r="BH113" s="889">
        <v>-15714601</v>
      </c>
      <c r="BI113" s="889">
        <v>-433493</v>
      </c>
      <c r="BJ113" s="889">
        <v>0</v>
      </c>
      <c r="BK113" s="889">
        <v>-433493</v>
      </c>
      <c r="BL113" s="889">
        <v>0</v>
      </c>
      <c r="BM113" s="889">
        <v>0</v>
      </c>
      <c r="BN113" s="889">
        <v>0</v>
      </c>
      <c r="BO113" s="889">
        <v>0</v>
      </c>
      <c r="BP113" s="889">
        <v>0</v>
      </c>
      <c r="BQ113" s="889">
        <v>0</v>
      </c>
      <c r="BR113" s="889">
        <v>0</v>
      </c>
      <c r="BS113" s="889">
        <v>0</v>
      </c>
      <c r="BT113" s="889">
        <v>0</v>
      </c>
      <c r="BU113" s="889">
        <v>0</v>
      </c>
      <c r="BV113" s="889">
        <v>0</v>
      </c>
      <c r="BW113" s="889">
        <v>0</v>
      </c>
      <c r="BX113" s="889">
        <v>0</v>
      </c>
      <c r="BY113" s="889">
        <v>0</v>
      </c>
      <c r="BZ113" s="889">
        <v>0</v>
      </c>
      <c r="CA113" s="889">
        <v>-14310</v>
      </c>
      <c r="CB113" s="889">
        <v>0</v>
      </c>
      <c r="CC113" s="889">
        <v>-14310</v>
      </c>
      <c r="CD113" s="889">
        <v>0</v>
      </c>
      <c r="CE113" s="889">
        <v>0</v>
      </c>
      <c r="CF113" s="889">
        <v>0</v>
      </c>
      <c r="CG113" s="889">
        <v>-25135707</v>
      </c>
      <c r="CH113" s="889">
        <v>0</v>
      </c>
      <c r="CI113" s="889">
        <v>-25135707</v>
      </c>
      <c r="CJ113" s="889">
        <v>-1106</v>
      </c>
      <c r="CK113" s="889">
        <v>0</v>
      </c>
      <c r="CL113" s="889">
        <v>-1106</v>
      </c>
      <c r="CM113" s="889">
        <v>-10550</v>
      </c>
      <c r="CN113" s="889">
        <v>0</v>
      </c>
      <c r="CO113" s="889">
        <v>-10550</v>
      </c>
      <c r="CP113" s="889">
        <v>-5136729</v>
      </c>
      <c r="CQ113" s="889">
        <v>0</v>
      </c>
      <c r="CR113" s="889">
        <v>-5136729</v>
      </c>
      <c r="CS113" s="889">
        <v>-4910894</v>
      </c>
      <c r="CT113" s="889">
        <v>0</v>
      </c>
      <c r="CU113" s="889">
        <v>-4910894</v>
      </c>
      <c r="CV113" s="889">
        <v>-10059279</v>
      </c>
      <c r="CW113" s="889">
        <v>0</v>
      </c>
      <c r="CX113" s="889">
        <v>-10059279</v>
      </c>
      <c r="CY113" s="889">
        <v>-479000</v>
      </c>
      <c r="CZ113" s="889">
        <v>0</v>
      </c>
      <c r="DA113" s="889">
        <v>-479000</v>
      </c>
      <c r="DB113" s="889">
        <v>214310</v>
      </c>
      <c r="DC113" s="889">
        <v>0</v>
      </c>
      <c r="DD113" s="889">
        <v>214310</v>
      </c>
      <c r="DE113" s="889">
        <v>-28942</v>
      </c>
      <c r="DF113" s="889">
        <v>0</v>
      </c>
      <c r="DG113" s="889">
        <v>-28942</v>
      </c>
      <c r="DH113" s="889">
        <v>10882</v>
      </c>
      <c r="DI113" s="889">
        <v>0</v>
      </c>
      <c r="DJ113" s="889">
        <v>10882</v>
      </c>
      <c r="DK113" s="889">
        <v>0</v>
      </c>
      <c r="DL113" s="889">
        <v>0</v>
      </c>
      <c r="DM113" s="889">
        <v>0</v>
      </c>
      <c r="DN113" s="889">
        <v>0</v>
      </c>
      <c r="DO113" s="889">
        <v>0</v>
      </c>
      <c r="DP113" s="889">
        <v>0</v>
      </c>
      <c r="DQ113" s="889">
        <v>0</v>
      </c>
      <c r="DR113" s="889">
        <v>0</v>
      </c>
      <c r="DS113" s="889">
        <v>0</v>
      </c>
      <c r="DT113" s="889">
        <v>0</v>
      </c>
      <c r="DU113" s="889">
        <v>0</v>
      </c>
      <c r="DV113" s="889">
        <v>0</v>
      </c>
      <c r="DW113" s="889">
        <v>0</v>
      </c>
      <c r="DX113" s="889">
        <v>0</v>
      </c>
      <c r="DY113" s="889">
        <v>0</v>
      </c>
      <c r="DZ113" s="889">
        <v>0</v>
      </c>
      <c r="EA113" s="889">
        <v>0</v>
      </c>
      <c r="EB113" s="889">
        <v>0</v>
      </c>
      <c r="EC113" s="889">
        <v>0</v>
      </c>
      <c r="ED113" s="889">
        <v>0</v>
      </c>
      <c r="EE113" s="889">
        <v>0</v>
      </c>
      <c r="EF113" s="889">
        <v>0</v>
      </c>
      <c r="EG113" s="889">
        <v>0</v>
      </c>
      <c r="EH113" s="889">
        <v>0</v>
      </c>
      <c r="EI113" s="889">
        <v>0</v>
      </c>
      <c r="EJ113" s="889">
        <v>0</v>
      </c>
      <c r="EK113" s="889">
        <v>0</v>
      </c>
      <c r="EL113" s="889">
        <v>-282750</v>
      </c>
      <c r="EM113" s="889">
        <v>0</v>
      </c>
      <c r="EN113" s="889">
        <v>-282750</v>
      </c>
      <c r="EO113" s="889">
        <v>0</v>
      </c>
      <c r="EP113" s="889">
        <v>0</v>
      </c>
      <c r="EQ113" s="889">
        <v>0</v>
      </c>
      <c r="ER113" s="889">
        <v>0</v>
      </c>
      <c r="ES113" s="889">
        <v>0</v>
      </c>
      <c r="ET113" s="889">
        <v>0</v>
      </c>
      <c r="EU113" s="889">
        <v>0</v>
      </c>
      <c r="EV113" s="889">
        <v>0</v>
      </c>
      <c r="EW113" s="889">
        <v>0</v>
      </c>
      <c r="EX113" s="889">
        <v>0</v>
      </c>
      <c r="EY113" s="889">
        <v>0</v>
      </c>
      <c r="EZ113" s="889">
        <v>0</v>
      </c>
      <c r="FA113" s="889">
        <v>0</v>
      </c>
      <c r="FB113" s="889">
        <v>0</v>
      </c>
      <c r="FC113" s="889">
        <v>0</v>
      </c>
      <c r="FD113" s="889">
        <v>0</v>
      </c>
      <c r="FE113" s="889">
        <v>0</v>
      </c>
      <c r="FF113" s="889">
        <v>0</v>
      </c>
      <c r="FG113" s="889">
        <v>0</v>
      </c>
      <c r="FH113" s="889">
        <v>0</v>
      </c>
      <c r="FI113" s="889">
        <v>0</v>
      </c>
      <c r="FJ113" s="889">
        <v>0</v>
      </c>
      <c r="FK113" s="889">
        <v>0</v>
      </c>
      <c r="FL113" s="889">
        <v>0</v>
      </c>
      <c r="FM113" s="889">
        <v>0</v>
      </c>
      <c r="FN113" s="889">
        <v>0</v>
      </c>
      <c r="FO113" s="889">
        <v>0</v>
      </c>
      <c r="FP113" s="889">
        <v>0</v>
      </c>
      <c r="FQ113" s="889">
        <v>0</v>
      </c>
      <c r="FR113" s="889">
        <v>0</v>
      </c>
      <c r="FS113" s="889">
        <v>0</v>
      </c>
      <c r="FT113" s="889">
        <v>0</v>
      </c>
      <c r="FU113" s="889">
        <v>0</v>
      </c>
      <c r="FV113" s="889">
        <v>0</v>
      </c>
      <c r="FW113" s="889">
        <v>0</v>
      </c>
      <c r="FX113" s="889">
        <v>0</v>
      </c>
      <c r="FY113" s="889">
        <v>-1694705</v>
      </c>
      <c r="FZ113" s="889">
        <v>0</v>
      </c>
      <c r="GA113" s="889">
        <v>-1694705</v>
      </c>
      <c r="GB113" s="889">
        <v>81081</v>
      </c>
      <c r="GC113" s="889">
        <v>0</v>
      </c>
      <c r="GD113" s="889">
        <v>81081</v>
      </c>
      <c r="GE113" s="889">
        <v>3760</v>
      </c>
      <c r="GF113" s="889">
        <v>0</v>
      </c>
      <c r="GG113" s="889">
        <v>3760</v>
      </c>
      <c r="GH113" s="889">
        <v>-663</v>
      </c>
      <c r="GI113" s="889">
        <v>0</v>
      </c>
      <c r="GJ113" s="889">
        <v>-663</v>
      </c>
      <c r="GK113" s="889">
        <v>-13508773</v>
      </c>
      <c r="GL113" s="889">
        <v>0</v>
      </c>
      <c r="GM113" s="889">
        <v>-13508773</v>
      </c>
      <c r="GN113" s="889">
        <v>-1844385</v>
      </c>
      <c r="GO113" s="889">
        <v>0</v>
      </c>
      <c r="GP113" s="889">
        <v>-1844385</v>
      </c>
      <c r="GQ113" s="889">
        <v>-334402</v>
      </c>
      <c r="GR113" s="889">
        <v>0</v>
      </c>
      <c r="GS113" s="889">
        <v>-334402</v>
      </c>
      <c r="GT113" s="889">
        <v>-9355282</v>
      </c>
      <c r="GU113" s="889">
        <v>0</v>
      </c>
      <c r="GV113" s="889">
        <v>-9355282</v>
      </c>
      <c r="GW113" s="889">
        <v>0</v>
      </c>
      <c r="GX113" s="889">
        <v>0</v>
      </c>
      <c r="GY113" s="889">
        <v>0</v>
      </c>
      <c r="GZ113" s="889">
        <v>-26653369</v>
      </c>
      <c r="HA113" s="889">
        <v>0</v>
      </c>
      <c r="HB113" s="889">
        <v>-26653369</v>
      </c>
      <c r="HC113" s="889">
        <v>0</v>
      </c>
      <c r="HD113" s="889">
        <v>0</v>
      </c>
      <c r="HE113" s="889">
        <v>0</v>
      </c>
      <c r="HF113" s="889">
        <v>8354</v>
      </c>
      <c r="HG113" s="889">
        <v>0</v>
      </c>
      <c r="HH113" s="889">
        <v>8354</v>
      </c>
      <c r="HI113" s="889">
        <v>8354</v>
      </c>
      <c r="HJ113" s="889">
        <v>0</v>
      </c>
      <c r="HK113" s="889">
        <v>8354</v>
      </c>
      <c r="HL113" s="889">
        <v>202343944</v>
      </c>
      <c r="HM113" s="889">
        <v>0</v>
      </c>
      <c r="HN113" s="889">
        <v>202343944</v>
      </c>
      <c r="HO113" s="889">
        <v>1637677</v>
      </c>
      <c r="HP113" s="889">
        <v>0</v>
      </c>
      <c r="HQ113" s="889">
        <v>1637677</v>
      </c>
      <c r="HR113" s="889">
        <v>-25135707</v>
      </c>
      <c r="HS113" s="889">
        <v>0</v>
      </c>
      <c r="HT113" s="889">
        <v>-25135707</v>
      </c>
      <c r="HU113" s="889">
        <v>-10059279</v>
      </c>
      <c r="HV113" s="889">
        <v>0</v>
      </c>
      <c r="HW113" s="889">
        <v>-10059279</v>
      </c>
      <c r="HX113" s="889">
        <v>-282750</v>
      </c>
      <c r="HY113" s="889">
        <v>0</v>
      </c>
      <c r="HZ113" s="889">
        <v>-282750</v>
      </c>
      <c r="IA113" s="889">
        <v>-26653369</v>
      </c>
      <c r="IB113" s="889">
        <v>0</v>
      </c>
      <c r="IC113" s="889">
        <v>-26653369</v>
      </c>
      <c r="ID113" s="889">
        <v>8354</v>
      </c>
      <c r="IE113" s="889">
        <v>0</v>
      </c>
      <c r="IF113" s="889">
        <v>8354</v>
      </c>
      <c r="IG113" s="889">
        <v>-60485074</v>
      </c>
      <c r="IH113" s="889">
        <v>0</v>
      </c>
      <c r="II113" s="889">
        <v>-60485074</v>
      </c>
      <c r="IJ113" s="889">
        <v>141858870</v>
      </c>
      <c r="IK113" s="889">
        <v>0</v>
      </c>
      <c r="IL113" s="889">
        <v>141858870</v>
      </c>
      <c r="IM113" s="884" t="s">
        <v>686</v>
      </c>
      <c r="IN113" s="884" t="s">
        <v>670</v>
      </c>
      <c r="IO113" s="884" t="s">
        <v>1675</v>
      </c>
      <c r="IP113" s="884" t="s">
        <v>2343</v>
      </c>
      <c r="IQ113" s="884" t="s">
        <v>2460</v>
      </c>
    </row>
    <row r="114" spans="1:251" x14ac:dyDescent="0.2">
      <c r="A114" s="884" t="s">
        <v>3311</v>
      </c>
      <c r="B114" s="884" t="s">
        <v>281</v>
      </c>
      <c r="C114" s="884" t="s">
        <v>280</v>
      </c>
      <c r="D114" s="889">
        <v>62142747</v>
      </c>
      <c r="E114" s="889">
        <v>773228</v>
      </c>
      <c r="F114" s="889">
        <v>62915975</v>
      </c>
      <c r="G114" s="889">
        <v>0</v>
      </c>
      <c r="H114" s="889">
        <v>0</v>
      </c>
      <c r="I114" s="889">
        <v>0</v>
      </c>
      <c r="J114" s="889">
        <v>0</v>
      </c>
      <c r="K114" s="889">
        <v>0</v>
      </c>
      <c r="L114" s="889">
        <v>0</v>
      </c>
      <c r="M114" s="889">
        <v>-1107</v>
      </c>
      <c r="N114" s="889">
        <v>0</v>
      </c>
      <c r="O114" s="889">
        <v>-1107</v>
      </c>
      <c r="P114" s="889">
        <v>0</v>
      </c>
      <c r="Q114" s="889">
        <v>0</v>
      </c>
      <c r="R114" s="889">
        <v>0</v>
      </c>
      <c r="S114" s="889">
        <v>197252</v>
      </c>
      <c r="T114" s="889">
        <v>0</v>
      </c>
      <c r="U114" s="889">
        <v>197252</v>
      </c>
      <c r="V114" s="889">
        <v>196145</v>
      </c>
      <c r="W114" s="889">
        <v>0</v>
      </c>
      <c r="X114" s="889">
        <v>196145</v>
      </c>
      <c r="Y114" s="889">
        <v>-3773700</v>
      </c>
      <c r="Z114" s="889">
        <v>0</v>
      </c>
      <c r="AA114" s="889">
        <v>-3773700</v>
      </c>
      <c r="AB114" s="889">
        <v>-23292</v>
      </c>
      <c r="AC114" s="889">
        <v>0</v>
      </c>
      <c r="AD114" s="889">
        <v>-23292</v>
      </c>
      <c r="AE114" s="889">
        <v>-159442</v>
      </c>
      <c r="AF114" s="889">
        <v>0</v>
      </c>
      <c r="AG114" s="889">
        <v>-159442</v>
      </c>
      <c r="AH114" s="889">
        <v>0</v>
      </c>
      <c r="AI114" s="889">
        <v>0</v>
      </c>
      <c r="AJ114" s="889">
        <v>0</v>
      </c>
      <c r="AK114" s="889">
        <v>0</v>
      </c>
      <c r="AL114" s="889">
        <v>0</v>
      </c>
      <c r="AM114" s="889">
        <v>0</v>
      </c>
      <c r="AN114" s="889">
        <v>0</v>
      </c>
      <c r="AO114" s="889">
        <v>0</v>
      </c>
      <c r="AP114" s="889">
        <v>0</v>
      </c>
      <c r="AQ114" s="889">
        <v>0</v>
      </c>
      <c r="AR114" s="889">
        <v>0</v>
      </c>
      <c r="AS114" s="889">
        <v>0</v>
      </c>
      <c r="AT114" s="889">
        <v>-159442</v>
      </c>
      <c r="AU114" s="889">
        <v>0</v>
      </c>
      <c r="AV114" s="889">
        <v>-159442</v>
      </c>
      <c r="AW114" s="889">
        <v>0</v>
      </c>
      <c r="AX114" s="889">
        <v>0</v>
      </c>
      <c r="AY114" s="889">
        <v>0</v>
      </c>
      <c r="AZ114" s="889">
        <v>1261661</v>
      </c>
      <c r="BA114" s="889">
        <v>0</v>
      </c>
      <c r="BB114" s="889">
        <v>1261661</v>
      </c>
      <c r="BC114" s="889">
        <v>1181</v>
      </c>
      <c r="BD114" s="889">
        <v>0</v>
      </c>
      <c r="BE114" s="889">
        <v>1181</v>
      </c>
      <c r="BF114" s="889">
        <v>-2347378</v>
      </c>
      <c r="BG114" s="889">
        <v>0</v>
      </c>
      <c r="BH114" s="889">
        <v>-2347378</v>
      </c>
      <c r="BI114" s="889">
        <v>8374</v>
      </c>
      <c r="BJ114" s="889">
        <v>0</v>
      </c>
      <c r="BK114" s="889">
        <v>8374</v>
      </c>
      <c r="BL114" s="889">
        <v>-102747</v>
      </c>
      <c r="BM114" s="889">
        <v>0</v>
      </c>
      <c r="BN114" s="889">
        <v>-102747</v>
      </c>
      <c r="BO114" s="889">
        <v>0</v>
      </c>
      <c r="BP114" s="889">
        <v>0</v>
      </c>
      <c r="BQ114" s="889">
        <v>0</v>
      </c>
      <c r="BR114" s="889">
        <v>0</v>
      </c>
      <c r="BS114" s="889">
        <v>0</v>
      </c>
      <c r="BT114" s="889">
        <v>0</v>
      </c>
      <c r="BU114" s="889">
        <v>0</v>
      </c>
      <c r="BV114" s="889">
        <v>0</v>
      </c>
      <c r="BW114" s="889">
        <v>0</v>
      </c>
      <c r="BX114" s="889">
        <v>0</v>
      </c>
      <c r="BY114" s="889">
        <v>0</v>
      </c>
      <c r="BZ114" s="889">
        <v>0</v>
      </c>
      <c r="CA114" s="889">
        <v>-6707</v>
      </c>
      <c r="CB114" s="889">
        <v>0</v>
      </c>
      <c r="CC114" s="889">
        <v>-6707</v>
      </c>
      <c r="CD114" s="889">
        <v>0</v>
      </c>
      <c r="CE114" s="889">
        <v>0</v>
      </c>
      <c r="CF114" s="889">
        <v>0</v>
      </c>
      <c r="CG114" s="889">
        <v>-5118758</v>
      </c>
      <c r="CH114" s="889">
        <v>0</v>
      </c>
      <c r="CI114" s="889">
        <v>-5118758</v>
      </c>
      <c r="CJ114" s="889">
        <v>-272277</v>
      </c>
      <c r="CK114" s="889">
        <v>0</v>
      </c>
      <c r="CL114" s="889">
        <v>-272277</v>
      </c>
      <c r="CM114" s="889">
        <v>0</v>
      </c>
      <c r="CN114" s="889">
        <v>0</v>
      </c>
      <c r="CO114" s="889">
        <v>0</v>
      </c>
      <c r="CP114" s="889">
        <v>-2197725</v>
      </c>
      <c r="CQ114" s="889">
        <v>-50020</v>
      </c>
      <c r="CR114" s="889">
        <v>-2247745</v>
      </c>
      <c r="CS114" s="889">
        <v>-43490</v>
      </c>
      <c r="CT114" s="889">
        <v>0</v>
      </c>
      <c r="CU114" s="889">
        <v>-43490</v>
      </c>
      <c r="CV114" s="889">
        <v>-2513492</v>
      </c>
      <c r="CW114" s="889">
        <v>-50020</v>
      </c>
      <c r="CX114" s="889">
        <v>-2563512</v>
      </c>
      <c r="CY114" s="889">
        <v>-57542</v>
      </c>
      <c r="CZ114" s="889">
        <v>0</v>
      </c>
      <c r="DA114" s="889">
        <v>-57542</v>
      </c>
      <c r="DB114" s="889">
        <v>-1361</v>
      </c>
      <c r="DC114" s="889">
        <v>0</v>
      </c>
      <c r="DD114" s="889">
        <v>-1361</v>
      </c>
      <c r="DE114" s="889">
        <v>-203277</v>
      </c>
      <c r="DF114" s="889">
        <v>0</v>
      </c>
      <c r="DG114" s="889">
        <v>-203277</v>
      </c>
      <c r="DH114" s="889">
        <v>6239</v>
      </c>
      <c r="DI114" s="889">
        <v>0</v>
      </c>
      <c r="DJ114" s="889">
        <v>6239</v>
      </c>
      <c r="DK114" s="889">
        <v>-12775</v>
      </c>
      <c r="DL114" s="889">
        <v>0</v>
      </c>
      <c r="DM114" s="889">
        <v>-12775</v>
      </c>
      <c r="DN114" s="889">
        <v>0</v>
      </c>
      <c r="DO114" s="889">
        <v>0</v>
      </c>
      <c r="DP114" s="889">
        <v>0</v>
      </c>
      <c r="DQ114" s="889">
        <v>0</v>
      </c>
      <c r="DR114" s="889">
        <v>0</v>
      </c>
      <c r="DS114" s="889">
        <v>0</v>
      </c>
      <c r="DT114" s="889">
        <v>0</v>
      </c>
      <c r="DU114" s="889">
        <v>0</v>
      </c>
      <c r="DV114" s="889">
        <v>0</v>
      </c>
      <c r="DW114" s="889">
        <v>0</v>
      </c>
      <c r="DX114" s="889">
        <v>0</v>
      </c>
      <c r="DY114" s="889">
        <v>0</v>
      </c>
      <c r="DZ114" s="889">
        <v>0</v>
      </c>
      <c r="EA114" s="889">
        <v>0</v>
      </c>
      <c r="EB114" s="889">
        <v>0</v>
      </c>
      <c r="EC114" s="889">
        <v>0</v>
      </c>
      <c r="ED114" s="889">
        <v>-89958</v>
      </c>
      <c r="EE114" s="889">
        <v>-89958</v>
      </c>
      <c r="EF114" s="889">
        <v>0</v>
      </c>
      <c r="EG114" s="889">
        <v>-57</v>
      </c>
      <c r="EH114" s="889">
        <v>-57</v>
      </c>
      <c r="EI114" s="889">
        <v>-90015</v>
      </c>
      <c r="EJ114" s="889">
        <v>0</v>
      </c>
      <c r="EK114" s="889">
        <v>0</v>
      </c>
      <c r="EL114" s="889">
        <v>-268716</v>
      </c>
      <c r="EM114" s="889">
        <v>-90015</v>
      </c>
      <c r="EN114" s="889">
        <v>-358731</v>
      </c>
      <c r="EO114" s="889">
        <v>0</v>
      </c>
      <c r="EP114" s="889">
        <v>0</v>
      </c>
      <c r="EQ114" s="889">
        <v>0</v>
      </c>
      <c r="ER114" s="889">
        <v>0</v>
      </c>
      <c r="ES114" s="889">
        <v>0</v>
      </c>
      <c r="ET114" s="889">
        <v>0</v>
      </c>
      <c r="EU114" s="889">
        <v>0</v>
      </c>
      <c r="EV114" s="889">
        <v>0</v>
      </c>
      <c r="EW114" s="889">
        <v>0</v>
      </c>
      <c r="EX114" s="889">
        <v>0</v>
      </c>
      <c r="EY114" s="889">
        <v>0</v>
      </c>
      <c r="EZ114" s="889">
        <v>0</v>
      </c>
      <c r="FA114" s="889">
        <v>0</v>
      </c>
      <c r="FB114" s="889">
        <v>0</v>
      </c>
      <c r="FC114" s="889">
        <v>0</v>
      </c>
      <c r="FD114" s="889">
        <v>0</v>
      </c>
      <c r="FE114" s="889">
        <v>0</v>
      </c>
      <c r="FF114" s="889">
        <v>0</v>
      </c>
      <c r="FG114" s="889">
        <v>0</v>
      </c>
      <c r="FH114" s="889">
        <v>0</v>
      </c>
      <c r="FI114" s="889">
        <v>0</v>
      </c>
      <c r="FJ114" s="889">
        <v>0</v>
      </c>
      <c r="FK114" s="889">
        <v>0</v>
      </c>
      <c r="FL114" s="889">
        <v>0</v>
      </c>
      <c r="FM114" s="889">
        <v>0</v>
      </c>
      <c r="FN114" s="889">
        <v>0</v>
      </c>
      <c r="FO114" s="889">
        <v>0</v>
      </c>
      <c r="FP114" s="889">
        <v>0</v>
      </c>
      <c r="FQ114" s="889">
        <v>0</v>
      </c>
      <c r="FR114" s="889">
        <v>0</v>
      </c>
      <c r="FS114" s="889">
        <v>0</v>
      </c>
      <c r="FT114" s="889">
        <v>0</v>
      </c>
      <c r="FU114" s="889">
        <v>0</v>
      </c>
      <c r="FV114" s="889">
        <v>0</v>
      </c>
      <c r="FW114" s="889">
        <v>0</v>
      </c>
      <c r="FX114" s="889">
        <v>0</v>
      </c>
      <c r="FY114" s="889">
        <v>0</v>
      </c>
      <c r="FZ114" s="889">
        <v>0</v>
      </c>
      <c r="GA114" s="889">
        <v>0</v>
      </c>
      <c r="GB114" s="889">
        <v>0</v>
      </c>
      <c r="GC114" s="889">
        <v>0</v>
      </c>
      <c r="GD114" s="889">
        <v>0</v>
      </c>
      <c r="GE114" s="889">
        <v>0</v>
      </c>
      <c r="GF114" s="889">
        <v>0</v>
      </c>
      <c r="GG114" s="889">
        <v>0</v>
      </c>
      <c r="GH114" s="889">
        <v>0</v>
      </c>
      <c r="GI114" s="889">
        <v>0</v>
      </c>
      <c r="GJ114" s="889">
        <v>0</v>
      </c>
      <c r="GK114" s="889">
        <v>-1768166</v>
      </c>
      <c r="GL114" s="889">
        <v>0</v>
      </c>
      <c r="GM114" s="889">
        <v>-1768166</v>
      </c>
      <c r="GN114" s="889">
        <v>91665</v>
      </c>
      <c r="GO114" s="889">
        <v>0</v>
      </c>
      <c r="GP114" s="889">
        <v>91665</v>
      </c>
      <c r="GQ114" s="889">
        <v>0</v>
      </c>
      <c r="GR114" s="889">
        <v>0</v>
      </c>
      <c r="GS114" s="889">
        <v>0</v>
      </c>
      <c r="GT114" s="889">
        <v>-2912441</v>
      </c>
      <c r="GU114" s="889">
        <v>0</v>
      </c>
      <c r="GV114" s="889">
        <v>-2912441</v>
      </c>
      <c r="GW114" s="889">
        <v>0</v>
      </c>
      <c r="GX114" s="889">
        <v>0</v>
      </c>
      <c r="GY114" s="889">
        <v>0</v>
      </c>
      <c r="GZ114" s="889">
        <v>-4588942</v>
      </c>
      <c r="HA114" s="889">
        <v>0</v>
      </c>
      <c r="HB114" s="889">
        <v>-4588942</v>
      </c>
      <c r="HC114" s="889">
        <v>0</v>
      </c>
      <c r="HD114" s="889">
        <v>0</v>
      </c>
      <c r="HE114" s="889">
        <v>0</v>
      </c>
      <c r="HF114" s="889">
        <v>0</v>
      </c>
      <c r="HG114" s="889">
        <v>0</v>
      </c>
      <c r="HH114" s="889">
        <v>0</v>
      </c>
      <c r="HI114" s="889">
        <v>0</v>
      </c>
      <c r="HJ114" s="889">
        <v>0</v>
      </c>
      <c r="HK114" s="889">
        <v>0</v>
      </c>
      <c r="HL114" s="889">
        <v>62142747</v>
      </c>
      <c r="HM114" s="889">
        <v>773228</v>
      </c>
      <c r="HN114" s="889">
        <v>62915975</v>
      </c>
      <c r="HO114" s="889">
        <v>196145</v>
      </c>
      <c r="HP114" s="889">
        <v>0</v>
      </c>
      <c r="HQ114" s="889">
        <v>196145</v>
      </c>
      <c r="HR114" s="889">
        <v>-5118758</v>
      </c>
      <c r="HS114" s="889">
        <v>0</v>
      </c>
      <c r="HT114" s="889">
        <v>-5118758</v>
      </c>
      <c r="HU114" s="889">
        <v>-2513492</v>
      </c>
      <c r="HV114" s="889">
        <v>-50020</v>
      </c>
      <c r="HW114" s="889">
        <v>-2563512</v>
      </c>
      <c r="HX114" s="889">
        <v>-268716</v>
      </c>
      <c r="HY114" s="889">
        <v>-90015</v>
      </c>
      <c r="HZ114" s="889">
        <v>-358731</v>
      </c>
      <c r="IA114" s="889">
        <v>-4588942</v>
      </c>
      <c r="IB114" s="889">
        <v>0</v>
      </c>
      <c r="IC114" s="889">
        <v>-4588942</v>
      </c>
      <c r="ID114" s="889">
        <v>0</v>
      </c>
      <c r="IE114" s="889">
        <v>0</v>
      </c>
      <c r="IF114" s="889">
        <v>0</v>
      </c>
      <c r="IG114" s="889">
        <v>-12293763</v>
      </c>
      <c r="IH114" s="889">
        <v>-140035</v>
      </c>
      <c r="II114" s="889">
        <v>-12433798</v>
      </c>
      <c r="IJ114" s="889">
        <v>49848984</v>
      </c>
      <c r="IK114" s="889">
        <v>633193</v>
      </c>
      <c r="IL114" s="889">
        <v>50482177</v>
      </c>
      <c r="IM114" s="884" t="s">
        <v>669</v>
      </c>
      <c r="IN114" s="884" t="s">
        <v>698</v>
      </c>
      <c r="IO114" s="884" t="s">
        <v>669</v>
      </c>
      <c r="IP114" s="884" t="s">
        <v>2349</v>
      </c>
      <c r="IQ114" s="884" t="s">
        <v>2461</v>
      </c>
    </row>
    <row r="115" spans="1:251" x14ac:dyDescent="0.2">
      <c r="A115" s="884" t="s">
        <v>3311</v>
      </c>
      <c r="B115" s="884" t="s">
        <v>283</v>
      </c>
      <c r="C115" s="884" t="s">
        <v>282</v>
      </c>
      <c r="D115" s="889">
        <v>38765443</v>
      </c>
      <c r="E115" s="889">
        <v>0</v>
      </c>
      <c r="F115" s="889">
        <v>38765443</v>
      </c>
      <c r="G115" s="889">
        <v>-427984</v>
      </c>
      <c r="H115" s="889">
        <v>0</v>
      </c>
      <c r="I115" s="889">
        <v>-427984</v>
      </c>
      <c r="J115" s="889">
        <v>0</v>
      </c>
      <c r="K115" s="889">
        <v>0</v>
      </c>
      <c r="L115" s="889">
        <v>0</v>
      </c>
      <c r="M115" s="889">
        <v>32470</v>
      </c>
      <c r="N115" s="889">
        <v>0</v>
      </c>
      <c r="O115" s="889">
        <v>32470</v>
      </c>
      <c r="P115" s="889">
        <v>0</v>
      </c>
      <c r="Q115" s="889">
        <v>0</v>
      </c>
      <c r="R115" s="889">
        <v>0</v>
      </c>
      <c r="S115" s="889">
        <v>71842</v>
      </c>
      <c r="T115" s="889">
        <v>0</v>
      </c>
      <c r="U115" s="889">
        <v>71842</v>
      </c>
      <c r="V115" s="889">
        <v>104312</v>
      </c>
      <c r="W115" s="889">
        <v>0</v>
      </c>
      <c r="X115" s="889">
        <v>104312</v>
      </c>
      <c r="Y115" s="889">
        <v>-5807720</v>
      </c>
      <c r="Z115" s="889">
        <v>0</v>
      </c>
      <c r="AA115" s="889">
        <v>-5807720</v>
      </c>
      <c r="AB115" s="889">
        <v>-36295</v>
      </c>
      <c r="AC115" s="889">
        <v>0</v>
      </c>
      <c r="AD115" s="889">
        <v>-36295</v>
      </c>
      <c r="AE115" s="889">
        <v>-177719</v>
      </c>
      <c r="AF115" s="889">
        <v>0</v>
      </c>
      <c r="AG115" s="889">
        <v>-177719</v>
      </c>
      <c r="AH115" s="889">
        <v>130</v>
      </c>
      <c r="AI115" s="889">
        <v>0</v>
      </c>
      <c r="AJ115" s="889">
        <v>130</v>
      </c>
      <c r="AK115" s="889">
        <v>0</v>
      </c>
      <c r="AL115" s="889">
        <v>0</v>
      </c>
      <c r="AM115" s="889">
        <v>0</v>
      </c>
      <c r="AN115" s="889">
        <v>4349</v>
      </c>
      <c r="AO115" s="889">
        <v>0</v>
      </c>
      <c r="AP115" s="889">
        <v>4349</v>
      </c>
      <c r="AQ115" s="889">
        <v>-129</v>
      </c>
      <c r="AR115" s="889">
        <v>0</v>
      </c>
      <c r="AS115" s="889">
        <v>-129</v>
      </c>
      <c r="AT115" s="889">
        <v>-182198</v>
      </c>
      <c r="AU115" s="889">
        <v>0</v>
      </c>
      <c r="AV115" s="889">
        <v>-182198</v>
      </c>
      <c r="AW115" s="889">
        <v>-17239</v>
      </c>
      <c r="AX115" s="889">
        <v>0</v>
      </c>
      <c r="AY115" s="889">
        <v>-17239</v>
      </c>
      <c r="AZ115" s="889">
        <v>574603</v>
      </c>
      <c r="BA115" s="889">
        <v>0</v>
      </c>
      <c r="BB115" s="889">
        <v>574603</v>
      </c>
      <c r="BC115" s="889">
        <v>3132</v>
      </c>
      <c r="BD115" s="889">
        <v>0</v>
      </c>
      <c r="BE115" s="889">
        <v>3132</v>
      </c>
      <c r="BF115" s="889">
        <v>-1437771</v>
      </c>
      <c r="BG115" s="889">
        <v>0</v>
      </c>
      <c r="BH115" s="889">
        <v>-1437771</v>
      </c>
      <c r="BI115" s="889">
        <v>20081</v>
      </c>
      <c r="BJ115" s="889">
        <v>0</v>
      </c>
      <c r="BK115" s="889">
        <v>20081</v>
      </c>
      <c r="BL115" s="889">
        <v>-105026</v>
      </c>
      <c r="BM115" s="889">
        <v>0</v>
      </c>
      <c r="BN115" s="889">
        <v>-105026</v>
      </c>
      <c r="BO115" s="889">
        <v>-128</v>
      </c>
      <c r="BP115" s="889">
        <v>0</v>
      </c>
      <c r="BQ115" s="889">
        <v>-128</v>
      </c>
      <c r="BR115" s="889">
        <v>-58948</v>
      </c>
      <c r="BS115" s="889">
        <v>0</v>
      </c>
      <c r="BT115" s="889">
        <v>-58948</v>
      </c>
      <c r="BU115" s="889">
        <v>0</v>
      </c>
      <c r="BV115" s="889">
        <v>0</v>
      </c>
      <c r="BW115" s="889">
        <v>0</v>
      </c>
      <c r="BX115" s="889">
        <v>0</v>
      </c>
      <c r="BY115" s="889">
        <v>0</v>
      </c>
      <c r="BZ115" s="889">
        <v>0</v>
      </c>
      <c r="CA115" s="889">
        <v>-4569</v>
      </c>
      <c r="CB115" s="889">
        <v>0</v>
      </c>
      <c r="CC115" s="889">
        <v>-4569</v>
      </c>
      <c r="CD115" s="889">
        <v>0</v>
      </c>
      <c r="CE115" s="889">
        <v>0</v>
      </c>
      <c r="CF115" s="889">
        <v>0</v>
      </c>
      <c r="CG115" s="889">
        <v>-6994065</v>
      </c>
      <c r="CH115" s="889">
        <v>0</v>
      </c>
      <c r="CI115" s="889">
        <v>-6994065</v>
      </c>
      <c r="CJ115" s="889">
        <v>0</v>
      </c>
      <c r="CK115" s="889">
        <v>0</v>
      </c>
      <c r="CL115" s="889">
        <v>0</v>
      </c>
      <c r="CM115" s="889">
        <v>-7070</v>
      </c>
      <c r="CN115" s="889">
        <v>0</v>
      </c>
      <c r="CO115" s="889">
        <v>-7070</v>
      </c>
      <c r="CP115" s="889">
        <v>-738455</v>
      </c>
      <c r="CQ115" s="889">
        <v>0</v>
      </c>
      <c r="CR115" s="889">
        <v>-738455</v>
      </c>
      <c r="CS115" s="889">
        <v>-264299</v>
      </c>
      <c r="CT115" s="889">
        <v>0</v>
      </c>
      <c r="CU115" s="889">
        <v>-264299</v>
      </c>
      <c r="CV115" s="889">
        <v>-1009824</v>
      </c>
      <c r="CW115" s="889">
        <v>0</v>
      </c>
      <c r="CX115" s="889">
        <v>-1009824</v>
      </c>
      <c r="CY115" s="889">
        <v>-74938</v>
      </c>
      <c r="CZ115" s="889">
        <v>0</v>
      </c>
      <c r="DA115" s="889">
        <v>-74938</v>
      </c>
      <c r="DB115" s="889">
        <v>0</v>
      </c>
      <c r="DC115" s="889">
        <v>0</v>
      </c>
      <c r="DD115" s="889">
        <v>0</v>
      </c>
      <c r="DE115" s="889">
        <v>-18842</v>
      </c>
      <c r="DF115" s="889">
        <v>0</v>
      </c>
      <c r="DG115" s="889">
        <v>-18842</v>
      </c>
      <c r="DH115" s="889">
        <v>0</v>
      </c>
      <c r="DI115" s="889">
        <v>0</v>
      </c>
      <c r="DJ115" s="889">
        <v>0</v>
      </c>
      <c r="DK115" s="889">
        <v>-1059</v>
      </c>
      <c r="DL115" s="889">
        <v>0</v>
      </c>
      <c r="DM115" s="889">
        <v>-1059</v>
      </c>
      <c r="DN115" s="889">
        <v>-8</v>
      </c>
      <c r="DO115" s="889">
        <v>0</v>
      </c>
      <c r="DP115" s="889">
        <v>-8</v>
      </c>
      <c r="DQ115" s="889">
        <v>0</v>
      </c>
      <c r="DR115" s="889">
        <v>0</v>
      </c>
      <c r="DS115" s="889">
        <v>0</v>
      </c>
      <c r="DT115" s="889">
        <v>0</v>
      </c>
      <c r="DU115" s="889">
        <v>0</v>
      </c>
      <c r="DV115" s="889">
        <v>0</v>
      </c>
      <c r="DW115" s="889">
        <v>0</v>
      </c>
      <c r="DX115" s="889">
        <v>0</v>
      </c>
      <c r="DY115" s="889">
        <v>0</v>
      </c>
      <c r="DZ115" s="889">
        <v>0</v>
      </c>
      <c r="EA115" s="889">
        <v>0</v>
      </c>
      <c r="EB115" s="889">
        <v>0</v>
      </c>
      <c r="EC115" s="889">
        <v>-75671</v>
      </c>
      <c r="ED115" s="889">
        <v>0</v>
      </c>
      <c r="EE115" s="889">
        <v>-75671</v>
      </c>
      <c r="EF115" s="889">
        <v>0</v>
      </c>
      <c r="EG115" s="889">
        <v>0</v>
      </c>
      <c r="EH115" s="889">
        <v>0</v>
      </c>
      <c r="EI115" s="889">
        <v>0</v>
      </c>
      <c r="EJ115" s="889">
        <v>0</v>
      </c>
      <c r="EK115" s="889">
        <v>0</v>
      </c>
      <c r="EL115" s="889">
        <v>-170518</v>
      </c>
      <c r="EM115" s="889">
        <v>0</v>
      </c>
      <c r="EN115" s="889">
        <v>-170518</v>
      </c>
      <c r="EO115" s="889">
        <v>0</v>
      </c>
      <c r="EP115" s="889">
        <v>0</v>
      </c>
      <c r="EQ115" s="889">
        <v>0</v>
      </c>
      <c r="ER115" s="889">
        <v>0</v>
      </c>
      <c r="ES115" s="889">
        <v>0</v>
      </c>
      <c r="ET115" s="889">
        <v>0</v>
      </c>
      <c r="EU115" s="889">
        <v>0</v>
      </c>
      <c r="EV115" s="889">
        <v>0</v>
      </c>
      <c r="EW115" s="889">
        <v>0</v>
      </c>
      <c r="EX115" s="889">
        <v>0</v>
      </c>
      <c r="EY115" s="889">
        <v>0</v>
      </c>
      <c r="EZ115" s="889">
        <v>0</v>
      </c>
      <c r="FA115" s="889">
        <v>0</v>
      </c>
      <c r="FB115" s="889">
        <v>0</v>
      </c>
      <c r="FC115" s="889">
        <v>0</v>
      </c>
      <c r="FD115" s="889">
        <v>0</v>
      </c>
      <c r="FE115" s="889">
        <v>0</v>
      </c>
      <c r="FF115" s="889">
        <v>0</v>
      </c>
      <c r="FG115" s="889">
        <v>0</v>
      </c>
      <c r="FH115" s="889">
        <v>0</v>
      </c>
      <c r="FI115" s="889">
        <v>0</v>
      </c>
      <c r="FJ115" s="889">
        <v>0</v>
      </c>
      <c r="FK115" s="889">
        <v>0</v>
      </c>
      <c r="FL115" s="889">
        <v>0</v>
      </c>
      <c r="FM115" s="889">
        <v>-58848</v>
      </c>
      <c r="FN115" s="889">
        <v>0</v>
      </c>
      <c r="FO115" s="889">
        <v>-58848</v>
      </c>
      <c r="FP115" s="889">
        <v>0</v>
      </c>
      <c r="FQ115" s="889">
        <v>0</v>
      </c>
      <c r="FR115" s="889">
        <v>0</v>
      </c>
      <c r="FS115" s="889">
        <v>0</v>
      </c>
      <c r="FT115" s="889">
        <v>0</v>
      </c>
      <c r="FU115" s="889">
        <v>0</v>
      </c>
      <c r="FV115" s="889">
        <v>0</v>
      </c>
      <c r="FW115" s="889">
        <v>0</v>
      </c>
      <c r="FX115" s="889">
        <v>0</v>
      </c>
      <c r="FY115" s="889">
        <v>-71277</v>
      </c>
      <c r="FZ115" s="889">
        <v>0</v>
      </c>
      <c r="GA115" s="889">
        <v>-71277</v>
      </c>
      <c r="GB115" s="889">
        <v>0</v>
      </c>
      <c r="GC115" s="889">
        <v>0</v>
      </c>
      <c r="GD115" s="889">
        <v>0</v>
      </c>
      <c r="GE115" s="889">
        <v>0</v>
      </c>
      <c r="GF115" s="889">
        <v>0</v>
      </c>
      <c r="GG115" s="889">
        <v>0</v>
      </c>
      <c r="GH115" s="889">
        <v>0</v>
      </c>
      <c r="GI115" s="889">
        <v>0</v>
      </c>
      <c r="GJ115" s="889">
        <v>0</v>
      </c>
      <c r="GK115" s="889">
        <v>-2609258</v>
      </c>
      <c r="GL115" s="889">
        <v>0</v>
      </c>
      <c r="GM115" s="889">
        <v>-2609258</v>
      </c>
      <c r="GN115" s="889">
        <v>98930</v>
      </c>
      <c r="GO115" s="889">
        <v>0</v>
      </c>
      <c r="GP115" s="889">
        <v>98930</v>
      </c>
      <c r="GQ115" s="889">
        <v>1533</v>
      </c>
      <c r="GR115" s="889">
        <v>0</v>
      </c>
      <c r="GS115" s="889">
        <v>1533</v>
      </c>
      <c r="GT115" s="889">
        <v>-70511</v>
      </c>
      <c r="GU115" s="889">
        <v>0</v>
      </c>
      <c r="GV115" s="889">
        <v>-70511</v>
      </c>
      <c r="GW115" s="889">
        <v>0</v>
      </c>
      <c r="GX115" s="889">
        <v>0</v>
      </c>
      <c r="GY115" s="889">
        <v>0</v>
      </c>
      <c r="GZ115" s="889">
        <v>-2709431</v>
      </c>
      <c r="HA115" s="889">
        <v>0</v>
      </c>
      <c r="HB115" s="889">
        <v>-2709431</v>
      </c>
      <c r="HC115" s="889">
        <v>0</v>
      </c>
      <c r="HD115" s="889">
        <v>0</v>
      </c>
      <c r="HE115" s="889">
        <v>0</v>
      </c>
      <c r="HF115" s="889">
        <v>0</v>
      </c>
      <c r="HG115" s="889">
        <v>0</v>
      </c>
      <c r="HH115" s="889">
        <v>0</v>
      </c>
      <c r="HI115" s="889">
        <v>0</v>
      </c>
      <c r="HJ115" s="889">
        <v>0</v>
      </c>
      <c r="HK115" s="889">
        <v>0</v>
      </c>
      <c r="HL115" s="889">
        <v>38337459</v>
      </c>
      <c r="HM115" s="889">
        <v>0</v>
      </c>
      <c r="HN115" s="889">
        <v>38337459</v>
      </c>
      <c r="HO115" s="889">
        <v>104312</v>
      </c>
      <c r="HP115" s="889">
        <v>0</v>
      </c>
      <c r="HQ115" s="889">
        <v>104312</v>
      </c>
      <c r="HR115" s="889">
        <v>-6994065</v>
      </c>
      <c r="HS115" s="889">
        <v>0</v>
      </c>
      <c r="HT115" s="889">
        <v>-6994065</v>
      </c>
      <c r="HU115" s="889">
        <v>-1009824</v>
      </c>
      <c r="HV115" s="889">
        <v>0</v>
      </c>
      <c r="HW115" s="889">
        <v>-1009824</v>
      </c>
      <c r="HX115" s="889">
        <v>-170518</v>
      </c>
      <c r="HY115" s="889">
        <v>0</v>
      </c>
      <c r="HZ115" s="889">
        <v>-170518</v>
      </c>
      <c r="IA115" s="889">
        <v>-2709431</v>
      </c>
      <c r="IB115" s="889">
        <v>0</v>
      </c>
      <c r="IC115" s="889">
        <v>-2709431</v>
      </c>
      <c r="ID115" s="889">
        <v>0</v>
      </c>
      <c r="IE115" s="889">
        <v>0</v>
      </c>
      <c r="IF115" s="889">
        <v>0</v>
      </c>
      <c r="IG115" s="889">
        <v>-10779526</v>
      </c>
      <c r="IH115" s="889">
        <v>0</v>
      </c>
      <c r="II115" s="889">
        <v>-10779526</v>
      </c>
      <c r="IJ115" s="889">
        <v>27557933</v>
      </c>
      <c r="IK115" s="889">
        <v>0</v>
      </c>
      <c r="IL115" s="889">
        <v>27557933</v>
      </c>
      <c r="IM115" s="884" t="s">
        <v>718</v>
      </c>
      <c r="IN115" s="884" t="s">
        <v>668</v>
      </c>
      <c r="IO115" s="884" t="s">
        <v>1672</v>
      </c>
      <c r="IP115" s="884" t="s">
        <v>2350</v>
      </c>
      <c r="IQ115" s="884" t="s">
        <v>2462</v>
      </c>
    </row>
    <row r="116" spans="1:251" x14ac:dyDescent="0.2">
      <c r="A116" s="884" t="s">
        <v>3311</v>
      </c>
      <c r="B116" s="884" t="s">
        <v>285</v>
      </c>
      <c r="C116" s="884" t="s">
        <v>284</v>
      </c>
      <c r="D116" s="889">
        <v>283802833</v>
      </c>
      <c r="E116" s="889">
        <v>0</v>
      </c>
      <c r="F116" s="889">
        <v>283802833</v>
      </c>
      <c r="G116" s="889">
        <v>-8567705</v>
      </c>
      <c r="H116" s="889">
        <v>0</v>
      </c>
      <c r="I116" s="889">
        <v>-8567705</v>
      </c>
      <c r="J116" s="889">
        <v>0</v>
      </c>
      <c r="K116" s="889">
        <v>0</v>
      </c>
      <c r="L116" s="889">
        <v>0</v>
      </c>
      <c r="M116" s="889">
        <v>1265827</v>
      </c>
      <c r="N116" s="889">
        <v>0</v>
      </c>
      <c r="O116" s="889">
        <v>1265827</v>
      </c>
      <c r="P116" s="889">
        <v>0</v>
      </c>
      <c r="Q116" s="889">
        <v>0</v>
      </c>
      <c r="R116" s="889">
        <v>0</v>
      </c>
      <c r="S116" s="889">
        <v>626836</v>
      </c>
      <c r="T116" s="889">
        <v>0</v>
      </c>
      <c r="U116" s="889">
        <v>626836</v>
      </c>
      <c r="V116" s="889">
        <v>1892663</v>
      </c>
      <c r="W116" s="889">
        <v>0</v>
      </c>
      <c r="X116" s="889">
        <v>1892663</v>
      </c>
      <c r="Y116" s="889">
        <v>-5977052</v>
      </c>
      <c r="Z116" s="889">
        <v>0</v>
      </c>
      <c r="AA116" s="889">
        <v>-5977052</v>
      </c>
      <c r="AB116" s="889">
        <v>0</v>
      </c>
      <c r="AC116" s="889">
        <v>0</v>
      </c>
      <c r="AD116" s="889">
        <v>0</v>
      </c>
      <c r="AE116" s="889">
        <v>-553930</v>
      </c>
      <c r="AF116" s="889">
        <v>0</v>
      </c>
      <c r="AG116" s="889">
        <v>-553930</v>
      </c>
      <c r="AH116" s="889">
        <v>0</v>
      </c>
      <c r="AI116" s="889">
        <v>0</v>
      </c>
      <c r="AJ116" s="889">
        <v>0</v>
      </c>
      <c r="AK116" s="889">
        <v>0</v>
      </c>
      <c r="AL116" s="889">
        <v>0</v>
      </c>
      <c r="AM116" s="889">
        <v>0</v>
      </c>
      <c r="AN116" s="889">
        <v>-3701</v>
      </c>
      <c r="AO116" s="889">
        <v>0</v>
      </c>
      <c r="AP116" s="889">
        <v>-3701</v>
      </c>
      <c r="AQ116" s="889">
        <v>0</v>
      </c>
      <c r="AR116" s="889">
        <v>0</v>
      </c>
      <c r="AS116" s="889">
        <v>0</v>
      </c>
      <c r="AT116" s="889">
        <v>-550229</v>
      </c>
      <c r="AU116" s="889">
        <v>0</v>
      </c>
      <c r="AV116" s="889">
        <v>-550229</v>
      </c>
      <c r="AW116" s="889">
        <v>-4720</v>
      </c>
      <c r="AX116" s="889">
        <v>0</v>
      </c>
      <c r="AY116" s="889">
        <v>-4720</v>
      </c>
      <c r="AZ116" s="889">
        <v>6237517</v>
      </c>
      <c r="BA116" s="889">
        <v>0</v>
      </c>
      <c r="BB116" s="889">
        <v>6237517</v>
      </c>
      <c r="BC116" s="889">
        <v>-223587</v>
      </c>
      <c r="BD116" s="889">
        <v>0</v>
      </c>
      <c r="BE116" s="889">
        <v>-223587</v>
      </c>
      <c r="BF116" s="889">
        <v>-12409381</v>
      </c>
      <c r="BG116" s="889">
        <v>0</v>
      </c>
      <c r="BH116" s="889">
        <v>-12409381</v>
      </c>
      <c r="BI116" s="889">
        <v>1887265</v>
      </c>
      <c r="BJ116" s="889">
        <v>0</v>
      </c>
      <c r="BK116" s="889">
        <v>1887265</v>
      </c>
      <c r="BL116" s="889">
        <v>0</v>
      </c>
      <c r="BM116" s="889">
        <v>0</v>
      </c>
      <c r="BN116" s="889">
        <v>0</v>
      </c>
      <c r="BO116" s="889">
        <v>0</v>
      </c>
      <c r="BP116" s="889">
        <v>0</v>
      </c>
      <c r="BQ116" s="889">
        <v>0</v>
      </c>
      <c r="BR116" s="889">
        <v>0</v>
      </c>
      <c r="BS116" s="889">
        <v>0</v>
      </c>
      <c r="BT116" s="889">
        <v>0</v>
      </c>
      <c r="BU116" s="889">
        <v>0</v>
      </c>
      <c r="BV116" s="889">
        <v>0</v>
      </c>
      <c r="BW116" s="889">
        <v>0</v>
      </c>
      <c r="BX116" s="889">
        <v>0</v>
      </c>
      <c r="BY116" s="889">
        <v>0</v>
      </c>
      <c r="BZ116" s="889">
        <v>0</v>
      </c>
      <c r="CA116" s="889">
        <v>0</v>
      </c>
      <c r="CB116" s="889">
        <v>0</v>
      </c>
      <c r="CC116" s="889">
        <v>0</v>
      </c>
      <c r="CD116" s="889">
        <v>0</v>
      </c>
      <c r="CE116" s="889">
        <v>0</v>
      </c>
      <c r="CF116" s="889">
        <v>0</v>
      </c>
      <c r="CG116" s="889">
        <v>-11039168</v>
      </c>
      <c r="CH116" s="889">
        <v>0</v>
      </c>
      <c r="CI116" s="889">
        <v>-11039168</v>
      </c>
      <c r="CJ116" s="889">
        <v>0</v>
      </c>
      <c r="CK116" s="889">
        <v>0</v>
      </c>
      <c r="CL116" s="889">
        <v>0</v>
      </c>
      <c r="CM116" s="889">
        <v>-61541</v>
      </c>
      <c r="CN116" s="889">
        <v>0</v>
      </c>
      <c r="CO116" s="889">
        <v>-61541</v>
      </c>
      <c r="CP116" s="889">
        <v>-13170762</v>
      </c>
      <c r="CQ116" s="889">
        <v>0</v>
      </c>
      <c r="CR116" s="889">
        <v>-13170762</v>
      </c>
      <c r="CS116" s="889">
        <v>-2164564</v>
      </c>
      <c r="CT116" s="889">
        <v>0</v>
      </c>
      <c r="CU116" s="889">
        <v>-2164564</v>
      </c>
      <c r="CV116" s="889">
        <v>-15396867</v>
      </c>
      <c r="CW116" s="889">
        <v>0</v>
      </c>
      <c r="CX116" s="889">
        <v>-15396867</v>
      </c>
      <c r="CY116" s="889">
        <v>-95949</v>
      </c>
      <c r="CZ116" s="889">
        <v>0</v>
      </c>
      <c r="DA116" s="889">
        <v>-95949</v>
      </c>
      <c r="DB116" s="889">
        <v>0</v>
      </c>
      <c r="DC116" s="889">
        <v>0</v>
      </c>
      <c r="DD116" s="889">
        <v>0</v>
      </c>
      <c r="DE116" s="889">
        <v>-81038</v>
      </c>
      <c r="DF116" s="889">
        <v>0</v>
      </c>
      <c r="DG116" s="889">
        <v>-81038</v>
      </c>
      <c r="DH116" s="889">
        <v>0</v>
      </c>
      <c r="DI116" s="889">
        <v>0</v>
      </c>
      <c r="DJ116" s="889">
        <v>0</v>
      </c>
      <c r="DK116" s="889">
        <v>0</v>
      </c>
      <c r="DL116" s="889">
        <v>0</v>
      </c>
      <c r="DM116" s="889">
        <v>0</v>
      </c>
      <c r="DN116" s="889">
        <v>0</v>
      </c>
      <c r="DO116" s="889">
        <v>0</v>
      </c>
      <c r="DP116" s="889">
        <v>0</v>
      </c>
      <c r="DQ116" s="889">
        <v>0</v>
      </c>
      <c r="DR116" s="889">
        <v>0</v>
      </c>
      <c r="DS116" s="889">
        <v>0</v>
      </c>
      <c r="DT116" s="889">
        <v>0</v>
      </c>
      <c r="DU116" s="889">
        <v>0</v>
      </c>
      <c r="DV116" s="889">
        <v>0</v>
      </c>
      <c r="DW116" s="889">
        <v>0</v>
      </c>
      <c r="DX116" s="889">
        <v>0</v>
      </c>
      <c r="DY116" s="889">
        <v>0</v>
      </c>
      <c r="DZ116" s="889">
        <v>0</v>
      </c>
      <c r="EA116" s="889">
        <v>0</v>
      </c>
      <c r="EB116" s="889">
        <v>0</v>
      </c>
      <c r="EC116" s="889">
        <v>0</v>
      </c>
      <c r="ED116" s="889">
        <v>0</v>
      </c>
      <c r="EE116" s="889">
        <v>0</v>
      </c>
      <c r="EF116" s="889">
        <v>0</v>
      </c>
      <c r="EG116" s="889">
        <v>0</v>
      </c>
      <c r="EH116" s="889">
        <v>0</v>
      </c>
      <c r="EI116" s="889">
        <v>0</v>
      </c>
      <c r="EJ116" s="889">
        <v>0</v>
      </c>
      <c r="EK116" s="889">
        <v>0</v>
      </c>
      <c r="EL116" s="889">
        <v>-176987</v>
      </c>
      <c r="EM116" s="889">
        <v>0</v>
      </c>
      <c r="EN116" s="889">
        <v>-176987</v>
      </c>
      <c r="EO116" s="889">
        <v>0</v>
      </c>
      <c r="EP116" s="889">
        <v>0</v>
      </c>
      <c r="EQ116" s="889">
        <v>0</v>
      </c>
      <c r="ER116" s="889">
        <v>0</v>
      </c>
      <c r="ES116" s="889">
        <v>0</v>
      </c>
      <c r="ET116" s="889">
        <v>0</v>
      </c>
      <c r="EU116" s="889">
        <v>-1091</v>
      </c>
      <c r="EV116" s="889">
        <v>0</v>
      </c>
      <c r="EW116" s="889">
        <v>-1091</v>
      </c>
      <c r="EX116" s="889">
        <v>0</v>
      </c>
      <c r="EY116" s="889">
        <v>0</v>
      </c>
      <c r="EZ116" s="889">
        <v>0</v>
      </c>
      <c r="FA116" s="889">
        <v>0</v>
      </c>
      <c r="FB116" s="889">
        <v>0</v>
      </c>
      <c r="FC116" s="889">
        <v>0</v>
      </c>
      <c r="FD116" s="889">
        <v>0</v>
      </c>
      <c r="FE116" s="889">
        <v>0</v>
      </c>
      <c r="FF116" s="889">
        <v>0</v>
      </c>
      <c r="FG116" s="889">
        <v>0</v>
      </c>
      <c r="FH116" s="889">
        <v>0</v>
      </c>
      <c r="FI116" s="889">
        <v>0</v>
      </c>
      <c r="FJ116" s="889">
        <v>0</v>
      </c>
      <c r="FK116" s="889">
        <v>0</v>
      </c>
      <c r="FL116" s="889">
        <v>0</v>
      </c>
      <c r="FM116" s="889">
        <v>0</v>
      </c>
      <c r="FN116" s="889">
        <v>0</v>
      </c>
      <c r="FO116" s="889">
        <v>0</v>
      </c>
      <c r="FP116" s="889">
        <v>0</v>
      </c>
      <c r="FQ116" s="889">
        <v>0</v>
      </c>
      <c r="FR116" s="889">
        <v>0</v>
      </c>
      <c r="FS116" s="889">
        <v>0</v>
      </c>
      <c r="FT116" s="889">
        <v>0</v>
      </c>
      <c r="FU116" s="889">
        <v>0</v>
      </c>
      <c r="FV116" s="889">
        <v>0</v>
      </c>
      <c r="FW116" s="889">
        <v>0</v>
      </c>
      <c r="FX116" s="889">
        <v>0</v>
      </c>
      <c r="FY116" s="889">
        <v>-119385</v>
      </c>
      <c r="FZ116" s="889">
        <v>0</v>
      </c>
      <c r="GA116" s="889">
        <v>-119385</v>
      </c>
      <c r="GB116" s="889">
        <v>3262</v>
      </c>
      <c r="GC116" s="889">
        <v>0</v>
      </c>
      <c r="GD116" s="889">
        <v>3262</v>
      </c>
      <c r="GE116" s="889">
        <v>0</v>
      </c>
      <c r="GF116" s="889">
        <v>0</v>
      </c>
      <c r="GG116" s="889">
        <v>0</v>
      </c>
      <c r="GH116" s="889">
        <v>340</v>
      </c>
      <c r="GI116" s="889">
        <v>0</v>
      </c>
      <c r="GJ116" s="889">
        <v>340</v>
      </c>
      <c r="GK116" s="889">
        <v>-17166813</v>
      </c>
      <c r="GL116" s="889">
        <v>0</v>
      </c>
      <c r="GM116" s="889">
        <v>-17166813</v>
      </c>
      <c r="GN116" s="889">
        <v>1629099</v>
      </c>
      <c r="GO116" s="889">
        <v>0</v>
      </c>
      <c r="GP116" s="889">
        <v>1629099</v>
      </c>
      <c r="GQ116" s="889">
        <v>-26621</v>
      </c>
      <c r="GR116" s="889">
        <v>0</v>
      </c>
      <c r="GS116" s="889">
        <v>-26621</v>
      </c>
      <c r="GT116" s="889">
        <v>-10444181</v>
      </c>
      <c r="GU116" s="889">
        <v>0</v>
      </c>
      <c r="GV116" s="889">
        <v>-10444181</v>
      </c>
      <c r="GW116" s="889">
        <v>0</v>
      </c>
      <c r="GX116" s="889">
        <v>0</v>
      </c>
      <c r="GY116" s="889">
        <v>0</v>
      </c>
      <c r="GZ116" s="889">
        <v>-26125390</v>
      </c>
      <c r="HA116" s="889">
        <v>0</v>
      </c>
      <c r="HB116" s="889">
        <v>-26125390</v>
      </c>
      <c r="HC116" s="889">
        <v>0</v>
      </c>
      <c r="HD116" s="889">
        <v>0</v>
      </c>
      <c r="HE116" s="889">
        <v>0</v>
      </c>
      <c r="HF116" s="889">
        <v>0</v>
      </c>
      <c r="HG116" s="889">
        <v>0</v>
      </c>
      <c r="HH116" s="889">
        <v>0</v>
      </c>
      <c r="HI116" s="889">
        <v>0</v>
      </c>
      <c r="HJ116" s="889">
        <v>0</v>
      </c>
      <c r="HK116" s="889">
        <v>0</v>
      </c>
      <c r="HL116" s="889">
        <v>275235128</v>
      </c>
      <c r="HM116" s="889">
        <v>0</v>
      </c>
      <c r="HN116" s="889">
        <v>275235128</v>
      </c>
      <c r="HO116" s="889">
        <v>1892663</v>
      </c>
      <c r="HP116" s="889">
        <v>0</v>
      </c>
      <c r="HQ116" s="889">
        <v>1892663</v>
      </c>
      <c r="HR116" s="889">
        <v>-11039168</v>
      </c>
      <c r="HS116" s="889">
        <v>0</v>
      </c>
      <c r="HT116" s="889">
        <v>-11039168</v>
      </c>
      <c r="HU116" s="889">
        <v>-15396867</v>
      </c>
      <c r="HV116" s="889">
        <v>0</v>
      </c>
      <c r="HW116" s="889">
        <v>-15396867</v>
      </c>
      <c r="HX116" s="889">
        <v>-176987</v>
      </c>
      <c r="HY116" s="889">
        <v>0</v>
      </c>
      <c r="HZ116" s="889">
        <v>-176987</v>
      </c>
      <c r="IA116" s="889">
        <v>-26125390</v>
      </c>
      <c r="IB116" s="889">
        <v>0</v>
      </c>
      <c r="IC116" s="889">
        <v>-26125390</v>
      </c>
      <c r="ID116" s="889">
        <v>0</v>
      </c>
      <c r="IE116" s="889">
        <v>0</v>
      </c>
      <c r="IF116" s="889">
        <v>0</v>
      </c>
      <c r="IG116" s="889">
        <v>-50845749</v>
      </c>
      <c r="IH116" s="889">
        <v>0</v>
      </c>
      <c r="II116" s="889">
        <v>-50845749</v>
      </c>
      <c r="IJ116" s="889">
        <v>224389379</v>
      </c>
      <c r="IK116" s="889">
        <v>0</v>
      </c>
      <c r="IL116" s="889">
        <v>224389379</v>
      </c>
      <c r="IM116" s="884" t="s">
        <v>686</v>
      </c>
      <c r="IN116" s="884" t="s">
        <v>670</v>
      </c>
      <c r="IO116" s="884" t="s">
        <v>1675</v>
      </c>
      <c r="IP116" s="884" t="s">
        <v>2343</v>
      </c>
      <c r="IQ116" s="884" t="s">
        <v>2463</v>
      </c>
    </row>
    <row r="117" spans="1:251" x14ac:dyDescent="0.2">
      <c r="A117" s="884" t="s">
        <v>3311</v>
      </c>
      <c r="B117" s="884" t="s">
        <v>287</v>
      </c>
      <c r="C117" s="884" t="s">
        <v>286</v>
      </c>
      <c r="D117" s="889">
        <v>58674875</v>
      </c>
      <c r="E117" s="889">
        <v>0</v>
      </c>
      <c r="F117" s="889">
        <v>58674875</v>
      </c>
      <c r="G117" s="889">
        <v>1783596</v>
      </c>
      <c r="H117" s="889">
        <v>0</v>
      </c>
      <c r="I117" s="889">
        <v>1783596</v>
      </c>
      <c r="J117" s="889">
        <v>0</v>
      </c>
      <c r="K117" s="889">
        <v>0</v>
      </c>
      <c r="L117" s="889">
        <v>0</v>
      </c>
      <c r="M117" s="889">
        <v>85467</v>
      </c>
      <c r="N117" s="889">
        <v>0</v>
      </c>
      <c r="O117" s="889">
        <v>85467</v>
      </c>
      <c r="P117" s="889">
        <v>0</v>
      </c>
      <c r="Q117" s="889">
        <v>0</v>
      </c>
      <c r="R117" s="889">
        <v>0</v>
      </c>
      <c r="S117" s="889">
        <v>6568</v>
      </c>
      <c r="T117" s="889">
        <v>0</v>
      </c>
      <c r="U117" s="889">
        <v>6568</v>
      </c>
      <c r="V117" s="889">
        <v>92035</v>
      </c>
      <c r="W117" s="889">
        <v>0</v>
      </c>
      <c r="X117" s="889">
        <v>92035</v>
      </c>
      <c r="Y117" s="889">
        <v>-4023279</v>
      </c>
      <c r="Z117" s="889">
        <v>0</v>
      </c>
      <c r="AA117" s="889">
        <v>-4023279</v>
      </c>
      <c r="AB117" s="889">
        <v>-1904</v>
      </c>
      <c r="AC117" s="889">
        <v>0</v>
      </c>
      <c r="AD117" s="889">
        <v>-1904</v>
      </c>
      <c r="AE117" s="889">
        <v>-191511</v>
      </c>
      <c r="AF117" s="889">
        <v>0</v>
      </c>
      <c r="AG117" s="889">
        <v>-191511</v>
      </c>
      <c r="AH117" s="889">
        <v>0</v>
      </c>
      <c r="AI117" s="889">
        <v>0</v>
      </c>
      <c r="AJ117" s="889">
        <v>0</v>
      </c>
      <c r="AK117" s="889">
        <v>0</v>
      </c>
      <c r="AL117" s="889">
        <v>0</v>
      </c>
      <c r="AM117" s="889">
        <v>0</v>
      </c>
      <c r="AN117" s="889">
        <v>-4620</v>
      </c>
      <c r="AO117" s="889">
        <v>0</v>
      </c>
      <c r="AP117" s="889">
        <v>-4620</v>
      </c>
      <c r="AQ117" s="889">
        <v>-4620</v>
      </c>
      <c r="AR117" s="889">
        <v>0</v>
      </c>
      <c r="AS117" s="889">
        <v>-4620</v>
      </c>
      <c r="AT117" s="889">
        <v>-186891</v>
      </c>
      <c r="AU117" s="889">
        <v>0</v>
      </c>
      <c r="AV117" s="889">
        <v>-186891</v>
      </c>
      <c r="AW117" s="889">
        <v>-738</v>
      </c>
      <c r="AX117" s="889">
        <v>0</v>
      </c>
      <c r="AY117" s="889">
        <v>-738</v>
      </c>
      <c r="AZ117" s="889">
        <v>1152092</v>
      </c>
      <c r="BA117" s="889">
        <v>0</v>
      </c>
      <c r="BB117" s="889">
        <v>1152092</v>
      </c>
      <c r="BC117" s="889">
        <v>56373</v>
      </c>
      <c r="BD117" s="889">
        <v>0</v>
      </c>
      <c r="BE117" s="889">
        <v>56373</v>
      </c>
      <c r="BF117" s="889">
        <v>-2226237</v>
      </c>
      <c r="BG117" s="889">
        <v>0</v>
      </c>
      <c r="BH117" s="889">
        <v>-2226237</v>
      </c>
      <c r="BI117" s="889">
        <v>160163</v>
      </c>
      <c r="BJ117" s="889">
        <v>0</v>
      </c>
      <c r="BK117" s="889">
        <v>160163</v>
      </c>
      <c r="BL117" s="889">
        <v>-38502</v>
      </c>
      <c r="BM117" s="889">
        <v>0</v>
      </c>
      <c r="BN117" s="889">
        <v>-38502</v>
      </c>
      <c r="BO117" s="889">
        <v>0</v>
      </c>
      <c r="BP117" s="889">
        <v>0</v>
      </c>
      <c r="BQ117" s="889">
        <v>0</v>
      </c>
      <c r="BR117" s="889">
        <v>-20529</v>
      </c>
      <c r="BS117" s="889">
        <v>0</v>
      </c>
      <c r="BT117" s="889">
        <v>-20529</v>
      </c>
      <c r="BU117" s="889">
        <v>326</v>
      </c>
      <c r="BV117" s="889">
        <v>0</v>
      </c>
      <c r="BW117" s="889">
        <v>326</v>
      </c>
      <c r="BX117" s="889">
        <v>0</v>
      </c>
      <c r="BY117" s="889">
        <v>0</v>
      </c>
      <c r="BZ117" s="889">
        <v>0</v>
      </c>
      <c r="CA117" s="889">
        <v>-4966</v>
      </c>
      <c r="CB117" s="889">
        <v>0</v>
      </c>
      <c r="CC117" s="889">
        <v>-4966</v>
      </c>
      <c r="CD117" s="889">
        <v>747</v>
      </c>
      <c r="CE117" s="889">
        <v>0</v>
      </c>
      <c r="CF117" s="889">
        <v>747</v>
      </c>
      <c r="CG117" s="889">
        <v>-5135323</v>
      </c>
      <c r="CH117" s="889">
        <v>0</v>
      </c>
      <c r="CI117" s="889">
        <v>-5135323</v>
      </c>
      <c r="CJ117" s="889">
        <v>0</v>
      </c>
      <c r="CK117" s="889">
        <v>0</v>
      </c>
      <c r="CL117" s="889">
        <v>0</v>
      </c>
      <c r="CM117" s="889">
        <v>-26090</v>
      </c>
      <c r="CN117" s="889">
        <v>0</v>
      </c>
      <c r="CO117" s="889">
        <v>-26090</v>
      </c>
      <c r="CP117" s="889">
        <v>-607855</v>
      </c>
      <c r="CQ117" s="889">
        <v>0</v>
      </c>
      <c r="CR117" s="889">
        <v>-607855</v>
      </c>
      <c r="CS117" s="889">
        <v>83205</v>
      </c>
      <c r="CT117" s="889">
        <v>0</v>
      </c>
      <c r="CU117" s="889">
        <v>83205</v>
      </c>
      <c r="CV117" s="889">
        <v>-550740</v>
      </c>
      <c r="CW117" s="889">
        <v>0</v>
      </c>
      <c r="CX117" s="889">
        <v>-550740</v>
      </c>
      <c r="CY117" s="889">
        <v>-31829</v>
      </c>
      <c r="CZ117" s="889">
        <v>0</v>
      </c>
      <c r="DA117" s="889">
        <v>-31829</v>
      </c>
      <c r="DB117" s="889">
        <v>-7</v>
      </c>
      <c r="DC117" s="889">
        <v>0</v>
      </c>
      <c r="DD117" s="889">
        <v>-7</v>
      </c>
      <c r="DE117" s="889">
        <v>-30089</v>
      </c>
      <c r="DF117" s="889">
        <v>0</v>
      </c>
      <c r="DG117" s="889">
        <v>-30089</v>
      </c>
      <c r="DH117" s="889">
        <v>0</v>
      </c>
      <c r="DI117" s="889">
        <v>0</v>
      </c>
      <c r="DJ117" s="889">
        <v>0</v>
      </c>
      <c r="DK117" s="889">
        <v>-9626</v>
      </c>
      <c r="DL117" s="889">
        <v>0</v>
      </c>
      <c r="DM117" s="889">
        <v>-9626</v>
      </c>
      <c r="DN117" s="889">
        <v>0</v>
      </c>
      <c r="DO117" s="889">
        <v>0</v>
      </c>
      <c r="DP117" s="889">
        <v>0</v>
      </c>
      <c r="DQ117" s="889">
        <v>0</v>
      </c>
      <c r="DR117" s="889">
        <v>0</v>
      </c>
      <c r="DS117" s="889">
        <v>0</v>
      </c>
      <c r="DT117" s="889">
        <v>0</v>
      </c>
      <c r="DU117" s="889">
        <v>0</v>
      </c>
      <c r="DV117" s="889">
        <v>0</v>
      </c>
      <c r="DW117" s="889">
        <v>-3368</v>
      </c>
      <c r="DX117" s="889">
        <v>0</v>
      </c>
      <c r="DY117" s="889">
        <v>-3368</v>
      </c>
      <c r="DZ117" s="889">
        <v>0</v>
      </c>
      <c r="EA117" s="889">
        <v>0</v>
      </c>
      <c r="EB117" s="889">
        <v>0</v>
      </c>
      <c r="EC117" s="889">
        <v>0</v>
      </c>
      <c r="ED117" s="889">
        <v>0</v>
      </c>
      <c r="EE117" s="889">
        <v>0</v>
      </c>
      <c r="EF117" s="889">
        <v>0</v>
      </c>
      <c r="EG117" s="889">
        <v>0</v>
      </c>
      <c r="EH117" s="889">
        <v>0</v>
      </c>
      <c r="EI117" s="889">
        <v>0</v>
      </c>
      <c r="EJ117" s="889">
        <v>0</v>
      </c>
      <c r="EK117" s="889">
        <v>0</v>
      </c>
      <c r="EL117" s="889">
        <v>-74919</v>
      </c>
      <c r="EM117" s="889">
        <v>0</v>
      </c>
      <c r="EN117" s="889">
        <v>-74919</v>
      </c>
      <c r="EO117" s="889">
        <v>0</v>
      </c>
      <c r="EP117" s="889">
        <v>0</v>
      </c>
      <c r="EQ117" s="889">
        <v>0</v>
      </c>
      <c r="ER117" s="889">
        <v>0</v>
      </c>
      <c r="ES117" s="889">
        <v>0</v>
      </c>
      <c r="ET117" s="889">
        <v>0</v>
      </c>
      <c r="EU117" s="889">
        <v>0</v>
      </c>
      <c r="EV117" s="889">
        <v>0</v>
      </c>
      <c r="EW117" s="889">
        <v>0</v>
      </c>
      <c r="EX117" s="889">
        <v>0</v>
      </c>
      <c r="EY117" s="889">
        <v>0</v>
      </c>
      <c r="EZ117" s="889">
        <v>0</v>
      </c>
      <c r="FA117" s="889">
        <v>0</v>
      </c>
      <c r="FB117" s="889">
        <v>0</v>
      </c>
      <c r="FC117" s="889">
        <v>0</v>
      </c>
      <c r="FD117" s="889">
        <v>0</v>
      </c>
      <c r="FE117" s="889">
        <v>0</v>
      </c>
      <c r="FF117" s="889">
        <v>0</v>
      </c>
      <c r="FG117" s="889">
        <v>0</v>
      </c>
      <c r="FH117" s="889">
        <v>0</v>
      </c>
      <c r="FI117" s="889">
        <v>0</v>
      </c>
      <c r="FJ117" s="889">
        <v>0</v>
      </c>
      <c r="FK117" s="889">
        <v>0</v>
      </c>
      <c r="FL117" s="889">
        <v>0</v>
      </c>
      <c r="FM117" s="889">
        <v>-20529</v>
      </c>
      <c r="FN117" s="889">
        <v>0</v>
      </c>
      <c r="FO117" s="889">
        <v>-20529</v>
      </c>
      <c r="FP117" s="889">
        <v>326</v>
      </c>
      <c r="FQ117" s="889">
        <v>0</v>
      </c>
      <c r="FR117" s="889">
        <v>326</v>
      </c>
      <c r="FS117" s="889">
        <v>0</v>
      </c>
      <c r="FT117" s="889">
        <v>0</v>
      </c>
      <c r="FU117" s="889">
        <v>0</v>
      </c>
      <c r="FV117" s="889">
        <v>0</v>
      </c>
      <c r="FW117" s="889">
        <v>0</v>
      </c>
      <c r="FX117" s="889">
        <v>0</v>
      </c>
      <c r="FY117" s="889">
        <v>-127631</v>
      </c>
      <c r="FZ117" s="889">
        <v>0</v>
      </c>
      <c r="GA117" s="889">
        <v>-127631</v>
      </c>
      <c r="GB117" s="889">
        <v>8620</v>
      </c>
      <c r="GC117" s="889">
        <v>0</v>
      </c>
      <c r="GD117" s="889">
        <v>8620</v>
      </c>
      <c r="GE117" s="889">
        <v>321</v>
      </c>
      <c r="GF117" s="889">
        <v>0</v>
      </c>
      <c r="GG117" s="889">
        <v>321</v>
      </c>
      <c r="GH117" s="889">
        <v>0</v>
      </c>
      <c r="GI117" s="889">
        <v>0</v>
      </c>
      <c r="GJ117" s="889">
        <v>0</v>
      </c>
      <c r="GK117" s="889">
        <v>-2114289</v>
      </c>
      <c r="GL117" s="889">
        <v>0</v>
      </c>
      <c r="GM117" s="889">
        <v>-2114289</v>
      </c>
      <c r="GN117" s="889">
        <v>15891</v>
      </c>
      <c r="GO117" s="889">
        <v>0</v>
      </c>
      <c r="GP117" s="889">
        <v>15891</v>
      </c>
      <c r="GQ117" s="889">
        <v>0</v>
      </c>
      <c r="GR117" s="889">
        <v>0</v>
      </c>
      <c r="GS117" s="889">
        <v>0</v>
      </c>
      <c r="GT117" s="889">
        <v>-1582448</v>
      </c>
      <c r="GU117" s="889">
        <v>0</v>
      </c>
      <c r="GV117" s="889">
        <v>-1582448</v>
      </c>
      <c r="GW117" s="889">
        <v>0</v>
      </c>
      <c r="GX117" s="889">
        <v>0</v>
      </c>
      <c r="GY117" s="889">
        <v>0</v>
      </c>
      <c r="GZ117" s="889">
        <v>-3819739</v>
      </c>
      <c r="HA117" s="889">
        <v>0</v>
      </c>
      <c r="HB117" s="889">
        <v>-3819739</v>
      </c>
      <c r="HC117" s="889">
        <v>0</v>
      </c>
      <c r="HD117" s="889">
        <v>0</v>
      </c>
      <c r="HE117" s="889">
        <v>0</v>
      </c>
      <c r="HF117" s="889">
        <v>0</v>
      </c>
      <c r="HG117" s="889">
        <v>0</v>
      </c>
      <c r="HH117" s="889">
        <v>0</v>
      </c>
      <c r="HI117" s="889">
        <v>0</v>
      </c>
      <c r="HJ117" s="889">
        <v>0</v>
      </c>
      <c r="HK117" s="889">
        <v>0</v>
      </c>
      <c r="HL117" s="889">
        <v>60458471</v>
      </c>
      <c r="HM117" s="889">
        <v>0</v>
      </c>
      <c r="HN117" s="889">
        <v>60458471</v>
      </c>
      <c r="HO117" s="889">
        <v>92035</v>
      </c>
      <c r="HP117" s="889">
        <v>0</v>
      </c>
      <c r="HQ117" s="889">
        <v>92035</v>
      </c>
      <c r="HR117" s="889">
        <v>-5135323</v>
      </c>
      <c r="HS117" s="889">
        <v>0</v>
      </c>
      <c r="HT117" s="889">
        <v>-5135323</v>
      </c>
      <c r="HU117" s="889">
        <v>-550740</v>
      </c>
      <c r="HV117" s="889">
        <v>0</v>
      </c>
      <c r="HW117" s="889">
        <v>-550740</v>
      </c>
      <c r="HX117" s="889">
        <v>-74919</v>
      </c>
      <c r="HY117" s="889">
        <v>0</v>
      </c>
      <c r="HZ117" s="889">
        <v>-74919</v>
      </c>
      <c r="IA117" s="889">
        <v>-3819739</v>
      </c>
      <c r="IB117" s="889">
        <v>0</v>
      </c>
      <c r="IC117" s="889">
        <v>-3819739</v>
      </c>
      <c r="ID117" s="889">
        <v>0</v>
      </c>
      <c r="IE117" s="889">
        <v>0</v>
      </c>
      <c r="IF117" s="889">
        <v>0</v>
      </c>
      <c r="IG117" s="889">
        <v>-9488686</v>
      </c>
      <c r="IH117" s="889">
        <v>0</v>
      </c>
      <c r="II117" s="889">
        <v>-9488686</v>
      </c>
      <c r="IJ117" s="889">
        <v>50969785</v>
      </c>
      <c r="IK117" s="889">
        <v>0</v>
      </c>
      <c r="IL117" s="889">
        <v>50969785</v>
      </c>
      <c r="IM117" s="884" t="s">
        <v>722</v>
      </c>
      <c r="IN117" s="884" t="s">
        <v>719</v>
      </c>
      <c r="IO117" s="884" t="s">
        <v>1672</v>
      </c>
      <c r="IP117" s="884" t="s">
        <v>2347</v>
      </c>
      <c r="IQ117" s="884" t="s">
        <v>2464</v>
      </c>
    </row>
    <row r="118" spans="1:251" x14ac:dyDescent="0.2">
      <c r="A118" s="884" t="s">
        <v>3311</v>
      </c>
      <c r="B118" s="884" t="s">
        <v>289</v>
      </c>
      <c r="C118" s="884" t="s">
        <v>288</v>
      </c>
      <c r="D118" s="889">
        <v>96269227</v>
      </c>
      <c r="E118" s="889">
        <v>0</v>
      </c>
      <c r="F118" s="889">
        <v>96269227</v>
      </c>
      <c r="G118" s="889">
        <v>-6107206</v>
      </c>
      <c r="H118" s="889">
        <v>0</v>
      </c>
      <c r="I118" s="889">
        <v>-6107206</v>
      </c>
      <c r="J118" s="889">
        <v>0</v>
      </c>
      <c r="K118" s="889">
        <v>0</v>
      </c>
      <c r="L118" s="889">
        <v>0</v>
      </c>
      <c r="M118" s="889">
        <v>29694</v>
      </c>
      <c r="N118" s="889">
        <v>0</v>
      </c>
      <c r="O118" s="889">
        <v>29694</v>
      </c>
      <c r="P118" s="889">
        <v>0</v>
      </c>
      <c r="Q118" s="889">
        <v>0</v>
      </c>
      <c r="R118" s="889">
        <v>0</v>
      </c>
      <c r="S118" s="889">
        <v>547577</v>
      </c>
      <c r="T118" s="889">
        <v>0</v>
      </c>
      <c r="U118" s="889">
        <v>547577</v>
      </c>
      <c r="V118" s="889">
        <v>577271</v>
      </c>
      <c r="W118" s="889">
        <v>0</v>
      </c>
      <c r="X118" s="889">
        <v>577271</v>
      </c>
      <c r="Y118" s="889">
        <v>-9832362</v>
      </c>
      <c r="Z118" s="889">
        <v>0</v>
      </c>
      <c r="AA118" s="889">
        <v>-9832362</v>
      </c>
      <c r="AB118" s="889">
        <v>-28485</v>
      </c>
      <c r="AC118" s="889">
        <v>0</v>
      </c>
      <c r="AD118" s="889">
        <v>-28485</v>
      </c>
      <c r="AE118" s="889">
        <v>-702163</v>
      </c>
      <c r="AF118" s="889">
        <v>0</v>
      </c>
      <c r="AG118" s="889">
        <v>-702163</v>
      </c>
      <c r="AH118" s="889">
        <v>0</v>
      </c>
      <c r="AI118" s="889">
        <v>0</v>
      </c>
      <c r="AJ118" s="889">
        <v>0</v>
      </c>
      <c r="AK118" s="889">
        <v>0</v>
      </c>
      <c r="AL118" s="889">
        <v>0</v>
      </c>
      <c r="AM118" s="889">
        <v>0</v>
      </c>
      <c r="AN118" s="889">
        <v>4153</v>
      </c>
      <c r="AO118" s="889">
        <v>0</v>
      </c>
      <c r="AP118" s="889">
        <v>4153</v>
      </c>
      <c r="AQ118" s="889">
        <v>0</v>
      </c>
      <c r="AR118" s="889">
        <v>0</v>
      </c>
      <c r="AS118" s="889">
        <v>0</v>
      </c>
      <c r="AT118" s="889">
        <v>-706316</v>
      </c>
      <c r="AU118" s="889">
        <v>0</v>
      </c>
      <c r="AV118" s="889">
        <v>-706316</v>
      </c>
      <c r="AW118" s="889">
        <v>1854</v>
      </c>
      <c r="AX118" s="889">
        <v>0</v>
      </c>
      <c r="AY118" s="889">
        <v>1854</v>
      </c>
      <c r="AZ118" s="889">
        <v>1548749</v>
      </c>
      <c r="BA118" s="889">
        <v>0</v>
      </c>
      <c r="BB118" s="889">
        <v>1548749</v>
      </c>
      <c r="BC118" s="889">
        <v>-71471</v>
      </c>
      <c r="BD118" s="889">
        <v>0</v>
      </c>
      <c r="BE118" s="889">
        <v>-71471</v>
      </c>
      <c r="BF118" s="889">
        <v>-6534708</v>
      </c>
      <c r="BG118" s="889">
        <v>0</v>
      </c>
      <c r="BH118" s="889">
        <v>-6534708</v>
      </c>
      <c r="BI118" s="889">
        <v>85934</v>
      </c>
      <c r="BJ118" s="889">
        <v>0</v>
      </c>
      <c r="BK118" s="889">
        <v>85934</v>
      </c>
      <c r="BL118" s="889">
        <v>-36700</v>
      </c>
      <c r="BM118" s="889">
        <v>0</v>
      </c>
      <c r="BN118" s="889">
        <v>-36700</v>
      </c>
      <c r="BO118" s="889">
        <v>0</v>
      </c>
      <c r="BP118" s="889">
        <v>0</v>
      </c>
      <c r="BQ118" s="889">
        <v>0</v>
      </c>
      <c r="BR118" s="889">
        <v>0</v>
      </c>
      <c r="BS118" s="889">
        <v>0</v>
      </c>
      <c r="BT118" s="889">
        <v>0</v>
      </c>
      <c r="BU118" s="889">
        <v>0</v>
      </c>
      <c r="BV118" s="889">
        <v>0</v>
      </c>
      <c r="BW118" s="889">
        <v>0</v>
      </c>
      <c r="BX118" s="889">
        <v>0</v>
      </c>
      <c r="BY118" s="889">
        <v>0</v>
      </c>
      <c r="BZ118" s="889">
        <v>0</v>
      </c>
      <c r="CA118" s="889">
        <v>0</v>
      </c>
      <c r="CB118" s="889">
        <v>0</v>
      </c>
      <c r="CC118" s="889">
        <v>0</v>
      </c>
      <c r="CD118" s="889">
        <v>0</v>
      </c>
      <c r="CE118" s="889">
        <v>0</v>
      </c>
      <c r="CF118" s="889">
        <v>0</v>
      </c>
      <c r="CG118" s="889">
        <v>-15542721</v>
      </c>
      <c r="CH118" s="889">
        <v>0</v>
      </c>
      <c r="CI118" s="889">
        <v>-15542721</v>
      </c>
      <c r="CJ118" s="889">
        <v>0</v>
      </c>
      <c r="CK118" s="889">
        <v>0</v>
      </c>
      <c r="CL118" s="889">
        <v>0</v>
      </c>
      <c r="CM118" s="889">
        <v>-1</v>
      </c>
      <c r="CN118" s="889">
        <v>0</v>
      </c>
      <c r="CO118" s="889">
        <v>-1</v>
      </c>
      <c r="CP118" s="889">
        <v>-1762579</v>
      </c>
      <c r="CQ118" s="889">
        <v>0</v>
      </c>
      <c r="CR118" s="889">
        <v>-1762579</v>
      </c>
      <c r="CS118" s="889">
        <v>-288038</v>
      </c>
      <c r="CT118" s="889">
        <v>0</v>
      </c>
      <c r="CU118" s="889">
        <v>-288038</v>
      </c>
      <c r="CV118" s="889">
        <v>-2050618</v>
      </c>
      <c r="CW118" s="889">
        <v>0</v>
      </c>
      <c r="CX118" s="889">
        <v>-2050618</v>
      </c>
      <c r="CY118" s="889">
        <v>-355257</v>
      </c>
      <c r="CZ118" s="889">
        <v>0</v>
      </c>
      <c r="DA118" s="889">
        <v>-355257</v>
      </c>
      <c r="DB118" s="889">
        <v>2395</v>
      </c>
      <c r="DC118" s="889">
        <v>0</v>
      </c>
      <c r="DD118" s="889">
        <v>2395</v>
      </c>
      <c r="DE118" s="889">
        <v>-280072</v>
      </c>
      <c r="DF118" s="889">
        <v>0</v>
      </c>
      <c r="DG118" s="889">
        <v>-280072</v>
      </c>
      <c r="DH118" s="889">
        <v>17061</v>
      </c>
      <c r="DI118" s="889">
        <v>0</v>
      </c>
      <c r="DJ118" s="889">
        <v>17061</v>
      </c>
      <c r="DK118" s="889">
        <v>0</v>
      </c>
      <c r="DL118" s="889">
        <v>0</v>
      </c>
      <c r="DM118" s="889">
        <v>0</v>
      </c>
      <c r="DN118" s="889">
        <v>0</v>
      </c>
      <c r="DO118" s="889">
        <v>0</v>
      </c>
      <c r="DP118" s="889">
        <v>0</v>
      </c>
      <c r="DQ118" s="889">
        <v>0</v>
      </c>
      <c r="DR118" s="889">
        <v>0</v>
      </c>
      <c r="DS118" s="889">
        <v>0</v>
      </c>
      <c r="DT118" s="889">
        <v>0</v>
      </c>
      <c r="DU118" s="889">
        <v>0</v>
      </c>
      <c r="DV118" s="889">
        <v>0</v>
      </c>
      <c r="DW118" s="889">
        <v>0</v>
      </c>
      <c r="DX118" s="889">
        <v>0</v>
      </c>
      <c r="DY118" s="889">
        <v>0</v>
      </c>
      <c r="DZ118" s="889">
        <v>0</v>
      </c>
      <c r="EA118" s="889">
        <v>0</v>
      </c>
      <c r="EB118" s="889">
        <v>0</v>
      </c>
      <c r="EC118" s="889">
        <v>0</v>
      </c>
      <c r="ED118" s="889">
        <v>0</v>
      </c>
      <c r="EE118" s="889">
        <v>0</v>
      </c>
      <c r="EF118" s="889">
        <v>0</v>
      </c>
      <c r="EG118" s="889">
        <v>0</v>
      </c>
      <c r="EH118" s="889">
        <v>0</v>
      </c>
      <c r="EI118" s="889">
        <v>0</v>
      </c>
      <c r="EJ118" s="889">
        <v>0</v>
      </c>
      <c r="EK118" s="889">
        <v>0</v>
      </c>
      <c r="EL118" s="889">
        <v>-615873</v>
      </c>
      <c r="EM118" s="889">
        <v>0</v>
      </c>
      <c r="EN118" s="889">
        <v>-615873</v>
      </c>
      <c r="EO118" s="889">
        <v>0</v>
      </c>
      <c r="EP118" s="889">
        <v>0</v>
      </c>
      <c r="EQ118" s="889">
        <v>0</v>
      </c>
      <c r="ER118" s="889">
        <v>0</v>
      </c>
      <c r="ES118" s="889">
        <v>0</v>
      </c>
      <c r="ET118" s="889">
        <v>0</v>
      </c>
      <c r="EU118" s="889">
        <v>0</v>
      </c>
      <c r="EV118" s="889">
        <v>0</v>
      </c>
      <c r="EW118" s="889">
        <v>0</v>
      </c>
      <c r="EX118" s="889">
        <v>0</v>
      </c>
      <c r="EY118" s="889">
        <v>0</v>
      </c>
      <c r="EZ118" s="889">
        <v>0</v>
      </c>
      <c r="FA118" s="889">
        <v>0</v>
      </c>
      <c r="FB118" s="889">
        <v>0</v>
      </c>
      <c r="FC118" s="889">
        <v>0</v>
      </c>
      <c r="FD118" s="889">
        <v>0</v>
      </c>
      <c r="FE118" s="889">
        <v>0</v>
      </c>
      <c r="FF118" s="889">
        <v>0</v>
      </c>
      <c r="FG118" s="889">
        <v>0</v>
      </c>
      <c r="FH118" s="889">
        <v>0</v>
      </c>
      <c r="FI118" s="889">
        <v>0</v>
      </c>
      <c r="FJ118" s="889">
        <v>0</v>
      </c>
      <c r="FK118" s="889">
        <v>0</v>
      </c>
      <c r="FL118" s="889">
        <v>0</v>
      </c>
      <c r="FM118" s="889">
        <v>0</v>
      </c>
      <c r="FN118" s="889">
        <v>0</v>
      </c>
      <c r="FO118" s="889">
        <v>0</v>
      </c>
      <c r="FP118" s="889">
        <v>0</v>
      </c>
      <c r="FQ118" s="889">
        <v>0</v>
      </c>
      <c r="FR118" s="889">
        <v>0</v>
      </c>
      <c r="FS118" s="889">
        <v>0</v>
      </c>
      <c r="FT118" s="889">
        <v>0</v>
      </c>
      <c r="FU118" s="889">
        <v>0</v>
      </c>
      <c r="FV118" s="889">
        <v>0</v>
      </c>
      <c r="FW118" s="889">
        <v>0</v>
      </c>
      <c r="FX118" s="889">
        <v>0</v>
      </c>
      <c r="FY118" s="889">
        <v>-87634</v>
      </c>
      <c r="FZ118" s="889">
        <v>0</v>
      </c>
      <c r="GA118" s="889">
        <v>-87634</v>
      </c>
      <c r="GB118" s="889">
        <v>21283</v>
      </c>
      <c r="GC118" s="889">
        <v>0</v>
      </c>
      <c r="GD118" s="889">
        <v>21283</v>
      </c>
      <c r="GE118" s="889">
        <v>18372</v>
      </c>
      <c r="GF118" s="889">
        <v>0</v>
      </c>
      <c r="GG118" s="889">
        <v>18372</v>
      </c>
      <c r="GH118" s="889">
        <v>0</v>
      </c>
      <c r="GI118" s="889">
        <v>0</v>
      </c>
      <c r="GJ118" s="889">
        <v>0</v>
      </c>
      <c r="GK118" s="889">
        <v>-10909862</v>
      </c>
      <c r="GL118" s="889">
        <v>0</v>
      </c>
      <c r="GM118" s="889">
        <v>-10909862</v>
      </c>
      <c r="GN118" s="889">
        <v>1039935</v>
      </c>
      <c r="GO118" s="889">
        <v>0</v>
      </c>
      <c r="GP118" s="889">
        <v>1039935</v>
      </c>
      <c r="GQ118" s="889">
        <v>-1056</v>
      </c>
      <c r="GR118" s="889">
        <v>0</v>
      </c>
      <c r="GS118" s="889">
        <v>-1056</v>
      </c>
      <c r="GT118" s="889">
        <v>-3697434</v>
      </c>
      <c r="GU118" s="889">
        <v>0</v>
      </c>
      <c r="GV118" s="889">
        <v>-3697434</v>
      </c>
      <c r="GW118" s="889">
        <v>0</v>
      </c>
      <c r="GX118" s="889">
        <v>0</v>
      </c>
      <c r="GY118" s="889">
        <v>0</v>
      </c>
      <c r="GZ118" s="889">
        <v>-13616396</v>
      </c>
      <c r="HA118" s="889">
        <v>0</v>
      </c>
      <c r="HB118" s="889">
        <v>-13616396</v>
      </c>
      <c r="HC118" s="889">
        <v>0</v>
      </c>
      <c r="HD118" s="889">
        <v>0</v>
      </c>
      <c r="HE118" s="889">
        <v>0</v>
      </c>
      <c r="HF118" s="889">
        <v>0</v>
      </c>
      <c r="HG118" s="889">
        <v>0</v>
      </c>
      <c r="HH118" s="889">
        <v>0</v>
      </c>
      <c r="HI118" s="889">
        <v>0</v>
      </c>
      <c r="HJ118" s="889">
        <v>0</v>
      </c>
      <c r="HK118" s="889">
        <v>0</v>
      </c>
      <c r="HL118" s="889">
        <v>90162021</v>
      </c>
      <c r="HM118" s="889">
        <v>0</v>
      </c>
      <c r="HN118" s="889">
        <v>90162021</v>
      </c>
      <c r="HO118" s="889">
        <v>577271</v>
      </c>
      <c r="HP118" s="889">
        <v>0</v>
      </c>
      <c r="HQ118" s="889">
        <v>577271</v>
      </c>
      <c r="HR118" s="889">
        <v>-15542721</v>
      </c>
      <c r="HS118" s="889">
        <v>0</v>
      </c>
      <c r="HT118" s="889">
        <v>-15542721</v>
      </c>
      <c r="HU118" s="889">
        <v>-2050618</v>
      </c>
      <c r="HV118" s="889">
        <v>0</v>
      </c>
      <c r="HW118" s="889">
        <v>-2050618</v>
      </c>
      <c r="HX118" s="889">
        <v>-615873</v>
      </c>
      <c r="HY118" s="889">
        <v>0</v>
      </c>
      <c r="HZ118" s="889">
        <v>-615873</v>
      </c>
      <c r="IA118" s="889">
        <v>-13616396</v>
      </c>
      <c r="IB118" s="889">
        <v>0</v>
      </c>
      <c r="IC118" s="889">
        <v>-13616396</v>
      </c>
      <c r="ID118" s="889">
        <v>0</v>
      </c>
      <c r="IE118" s="889">
        <v>0</v>
      </c>
      <c r="IF118" s="889">
        <v>0</v>
      </c>
      <c r="IG118" s="889">
        <v>-31248337</v>
      </c>
      <c r="IH118" s="889">
        <v>0</v>
      </c>
      <c r="II118" s="889">
        <v>-31248337</v>
      </c>
      <c r="IJ118" s="889">
        <v>58913684</v>
      </c>
      <c r="IK118" s="889">
        <v>0</v>
      </c>
      <c r="IL118" s="889">
        <v>58913684</v>
      </c>
      <c r="IM118" s="884" t="s">
        <v>686</v>
      </c>
      <c r="IN118" s="884" t="s">
        <v>670</v>
      </c>
      <c r="IO118" s="884" t="s">
        <v>1673</v>
      </c>
      <c r="IP118" s="884" t="s">
        <v>2343</v>
      </c>
      <c r="IQ118" s="884" t="s">
        <v>2465</v>
      </c>
    </row>
    <row r="119" spans="1:251" x14ac:dyDescent="0.2">
      <c r="A119" s="884" t="s">
        <v>3311</v>
      </c>
      <c r="B119" s="884" t="s">
        <v>291</v>
      </c>
      <c r="C119" s="884" t="s">
        <v>290</v>
      </c>
      <c r="D119" s="889">
        <v>47410079</v>
      </c>
      <c r="E119" s="889">
        <v>5019285</v>
      </c>
      <c r="F119" s="889">
        <v>52429364</v>
      </c>
      <c r="G119" s="889">
        <v>-2578394</v>
      </c>
      <c r="H119" s="889">
        <v>-208795</v>
      </c>
      <c r="I119" s="889">
        <v>-2787189</v>
      </c>
      <c r="J119" s="889">
        <v>0</v>
      </c>
      <c r="K119" s="889">
        <v>0</v>
      </c>
      <c r="L119" s="889">
        <v>0</v>
      </c>
      <c r="M119" s="889">
        <v>5385</v>
      </c>
      <c r="N119" s="889">
        <v>61</v>
      </c>
      <c r="O119" s="889">
        <v>5446</v>
      </c>
      <c r="P119" s="889">
        <v>0</v>
      </c>
      <c r="Q119" s="889">
        <v>0</v>
      </c>
      <c r="R119" s="889">
        <v>0</v>
      </c>
      <c r="S119" s="889">
        <v>129691</v>
      </c>
      <c r="T119" s="889">
        <v>0</v>
      </c>
      <c r="U119" s="889">
        <v>129691</v>
      </c>
      <c r="V119" s="889">
        <v>135076</v>
      </c>
      <c r="W119" s="889">
        <v>61</v>
      </c>
      <c r="X119" s="889">
        <v>135137</v>
      </c>
      <c r="Y119" s="889">
        <v>-1992863</v>
      </c>
      <c r="Z119" s="889">
        <v>-125964</v>
      </c>
      <c r="AA119" s="889">
        <v>-2118827</v>
      </c>
      <c r="AB119" s="889">
        <v>0</v>
      </c>
      <c r="AC119" s="889">
        <v>0</v>
      </c>
      <c r="AD119" s="889">
        <v>0</v>
      </c>
      <c r="AE119" s="889">
        <v>-50765</v>
      </c>
      <c r="AF119" s="889">
        <v>-2824</v>
      </c>
      <c r="AG119" s="889">
        <v>-53589</v>
      </c>
      <c r="AH119" s="889">
        <v>0</v>
      </c>
      <c r="AI119" s="889">
        <v>0</v>
      </c>
      <c r="AJ119" s="889">
        <v>0</v>
      </c>
      <c r="AK119" s="889">
        <v>0</v>
      </c>
      <c r="AL119" s="889">
        <v>0</v>
      </c>
      <c r="AM119" s="889">
        <v>0</v>
      </c>
      <c r="AN119" s="889">
        <v>0</v>
      </c>
      <c r="AO119" s="889">
        <v>0</v>
      </c>
      <c r="AP119" s="889">
        <v>0</v>
      </c>
      <c r="AQ119" s="889">
        <v>0</v>
      </c>
      <c r="AR119" s="889">
        <v>0</v>
      </c>
      <c r="AS119" s="889">
        <v>0</v>
      </c>
      <c r="AT119" s="889">
        <v>-50765</v>
      </c>
      <c r="AU119" s="889">
        <v>-2824</v>
      </c>
      <c r="AV119" s="889">
        <v>-53589</v>
      </c>
      <c r="AW119" s="889">
        <v>0</v>
      </c>
      <c r="AX119" s="889">
        <v>0</v>
      </c>
      <c r="AY119" s="889">
        <v>0</v>
      </c>
      <c r="AZ119" s="889">
        <v>974053</v>
      </c>
      <c r="BA119" s="889">
        <v>108927</v>
      </c>
      <c r="BB119" s="889">
        <v>1082980</v>
      </c>
      <c r="BC119" s="889">
        <v>-62594</v>
      </c>
      <c r="BD119" s="889">
        <v>-7302</v>
      </c>
      <c r="BE119" s="889">
        <v>-69896</v>
      </c>
      <c r="BF119" s="889">
        <v>-3063390</v>
      </c>
      <c r="BG119" s="889">
        <v>0</v>
      </c>
      <c r="BH119" s="889">
        <v>-3063390</v>
      </c>
      <c r="BI119" s="889">
        <v>-95914</v>
      </c>
      <c r="BJ119" s="889">
        <v>0</v>
      </c>
      <c r="BK119" s="889">
        <v>-95914</v>
      </c>
      <c r="BL119" s="889">
        <v>-73523</v>
      </c>
      <c r="BM119" s="889">
        <v>0</v>
      </c>
      <c r="BN119" s="889">
        <v>-73523</v>
      </c>
      <c r="BO119" s="889">
        <v>0</v>
      </c>
      <c r="BP119" s="889">
        <v>0</v>
      </c>
      <c r="BQ119" s="889">
        <v>0</v>
      </c>
      <c r="BR119" s="889">
        <v>0</v>
      </c>
      <c r="BS119" s="889">
        <v>0</v>
      </c>
      <c r="BT119" s="889">
        <v>0</v>
      </c>
      <c r="BU119" s="889">
        <v>0</v>
      </c>
      <c r="BV119" s="889">
        <v>0</v>
      </c>
      <c r="BW119" s="889">
        <v>0</v>
      </c>
      <c r="BX119" s="889">
        <v>0</v>
      </c>
      <c r="BY119" s="889">
        <v>0</v>
      </c>
      <c r="BZ119" s="889">
        <v>0</v>
      </c>
      <c r="CA119" s="889">
        <v>-5888</v>
      </c>
      <c r="CB119" s="889">
        <v>0</v>
      </c>
      <c r="CC119" s="889">
        <v>-5888</v>
      </c>
      <c r="CD119" s="889">
        <v>-4678</v>
      </c>
      <c r="CE119" s="889">
        <v>0</v>
      </c>
      <c r="CF119" s="889">
        <v>-4678</v>
      </c>
      <c r="CG119" s="889">
        <v>-4375562</v>
      </c>
      <c r="CH119" s="889">
        <v>-27163</v>
      </c>
      <c r="CI119" s="889">
        <v>-4402725</v>
      </c>
      <c r="CJ119" s="889">
        <v>0</v>
      </c>
      <c r="CK119" s="889">
        <v>0</v>
      </c>
      <c r="CL119" s="889">
        <v>0</v>
      </c>
      <c r="CM119" s="889">
        <v>0</v>
      </c>
      <c r="CN119" s="889">
        <v>-31703</v>
      </c>
      <c r="CO119" s="889">
        <v>-31703</v>
      </c>
      <c r="CP119" s="889">
        <v>-958758</v>
      </c>
      <c r="CQ119" s="889">
        <v>-180271</v>
      </c>
      <c r="CR119" s="889">
        <v>-1139029</v>
      </c>
      <c r="CS119" s="889">
        <v>223512</v>
      </c>
      <c r="CT119" s="889">
        <v>77179</v>
      </c>
      <c r="CU119" s="889">
        <v>300691</v>
      </c>
      <c r="CV119" s="889">
        <v>-735246</v>
      </c>
      <c r="CW119" s="889">
        <v>-134795</v>
      </c>
      <c r="CX119" s="889">
        <v>-870041</v>
      </c>
      <c r="CY119" s="889">
        <v>-56316</v>
      </c>
      <c r="CZ119" s="889">
        <v>0</v>
      </c>
      <c r="DA119" s="889">
        <v>-56316</v>
      </c>
      <c r="DB119" s="889">
        <v>-9134</v>
      </c>
      <c r="DC119" s="889">
        <v>0</v>
      </c>
      <c r="DD119" s="889">
        <v>-9134</v>
      </c>
      <c r="DE119" s="889">
        <v>-12974</v>
      </c>
      <c r="DF119" s="889">
        <v>0</v>
      </c>
      <c r="DG119" s="889">
        <v>-12974</v>
      </c>
      <c r="DH119" s="889">
        <v>0</v>
      </c>
      <c r="DI119" s="889">
        <v>0</v>
      </c>
      <c r="DJ119" s="889">
        <v>0</v>
      </c>
      <c r="DK119" s="889">
        <v>0</v>
      </c>
      <c r="DL119" s="889">
        <v>0</v>
      </c>
      <c r="DM119" s="889">
        <v>0</v>
      </c>
      <c r="DN119" s="889">
        <v>0</v>
      </c>
      <c r="DO119" s="889">
        <v>0</v>
      </c>
      <c r="DP119" s="889">
        <v>0</v>
      </c>
      <c r="DQ119" s="889">
        <v>0</v>
      </c>
      <c r="DR119" s="889">
        <v>0</v>
      </c>
      <c r="DS119" s="889">
        <v>0</v>
      </c>
      <c r="DT119" s="889">
        <v>0</v>
      </c>
      <c r="DU119" s="889">
        <v>0</v>
      </c>
      <c r="DV119" s="889">
        <v>0</v>
      </c>
      <c r="DW119" s="889">
        <v>0</v>
      </c>
      <c r="DX119" s="889">
        <v>0</v>
      </c>
      <c r="DY119" s="889">
        <v>0</v>
      </c>
      <c r="DZ119" s="889">
        <v>0</v>
      </c>
      <c r="EA119" s="889">
        <v>0</v>
      </c>
      <c r="EB119" s="889">
        <v>0</v>
      </c>
      <c r="EC119" s="889">
        <v>0</v>
      </c>
      <c r="ED119" s="889">
        <v>-146440</v>
      </c>
      <c r="EE119" s="889">
        <v>-146440</v>
      </c>
      <c r="EF119" s="889">
        <v>0</v>
      </c>
      <c r="EG119" s="889">
        <v>0</v>
      </c>
      <c r="EH119" s="889">
        <v>0</v>
      </c>
      <c r="EI119" s="889">
        <v>0</v>
      </c>
      <c r="EJ119" s="889">
        <v>0</v>
      </c>
      <c r="EK119" s="889">
        <v>0</v>
      </c>
      <c r="EL119" s="889">
        <v>-78424</v>
      </c>
      <c r="EM119" s="889">
        <v>-146440</v>
      </c>
      <c r="EN119" s="889">
        <v>-224864</v>
      </c>
      <c r="EO119" s="889">
        <v>0</v>
      </c>
      <c r="EP119" s="889">
        <v>0</v>
      </c>
      <c r="EQ119" s="889">
        <v>0</v>
      </c>
      <c r="ER119" s="889">
        <v>0</v>
      </c>
      <c r="ES119" s="889">
        <v>0</v>
      </c>
      <c r="ET119" s="889">
        <v>0</v>
      </c>
      <c r="EU119" s="889">
        <v>0</v>
      </c>
      <c r="EV119" s="889">
        <v>0</v>
      </c>
      <c r="EW119" s="889">
        <v>0</v>
      </c>
      <c r="EX119" s="889">
        <v>0</v>
      </c>
      <c r="EY119" s="889">
        <v>0</v>
      </c>
      <c r="EZ119" s="889">
        <v>0</v>
      </c>
      <c r="FA119" s="889">
        <v>0</v>
      </c>
      <c r="FB119" s="889">
        <v>0</v>
      </c>
      <c r="FC119" s="889">
        <v>0</v>
      </c>
      <c r="FD119" s="889">
        <v>0</v>
      </c>
      <c r="FE119" s="889">
        <v>0</v>
      </c>
      <c r="FF119" s="889">
        <v>0</v>
      </c>
      <c r="FG119" s="889">
        <v>0</v>
      </c>
      <c r="FH119" s="889">
        <v>0</v>
      </c>
      <c r="FI119" s="889">
        <v>0</v>
      </c>
      <c r="FJ119" s="889">
        <v>0</v>
      </c>
      <c r="FK119" s="889">
        <v>0</v>
      </c>
      <c r="FL119" s="889">
        <v>0</v>
      </c>
      <c r="FM119" s="889">
        <v>0</v>
      </c>
      <c r="FN119" s="889">
        <v>0</v>
      </c>
      <c r="FO119" s="889">
        <v>0</v>
      </c>
      <c r="FP119" s="889">
        <v>0</v>
      </c>
      <c r="FQ119" s="889">
        <v>0</v>
      </c>
      <c r="FR119" s="889">
        <v>0</v>
      </c>
      <c r="FS119" s="889">
        <v>0</v>
      </c>
      <c r="FT119" s="889">
        <v>0</v>
      </c>
      <c r="FU119" s="889">
        <v>0</v>
      </c>
      <c r="FV119" s="889">
        <v>0</v>
      </c>
      <c r="FW119" s="889">
        <v>0</v>
      </c>
      <c r="FX119" s="889">
        <v>0</v>
      </c>
      <c r="FY119" s="889">
        <v>-5078</v>
      </c>
      <c r="FZ119" s="889">
        <v>0</v>
      </c>
      <c r="GA119" s="889">
        <v>-5078</v>
      </c>
      <c r="GB119" s="889">
        <v>0</v>
      </c>
      <c r="GC119" s="889">
        <v>0</v>
      </c>
      <c r="GD119" s="889">
        <v>0</v>
      </c>
      <c r="GE119" s="889">
        <v>1588</v>
      </c>
      <c r="GF119" s="889">
        <v>0</v>
      </c>
      <c r="GG119" s="889">
        <v>1588</v>
      </c>
      <c r="GH119" s="889">
        <v>0</v>
      </c>
      <c r="GI119" s="889">
        <v>0</v>
      </c>
      <c r="GJ119" s="889">
        <v>0</v>
      </c>
      <c r="GK119" s="889">
        <v>-2402373</v>
      </c>
      <c r="GL119" s="889">
        <v>-107109</v>
      </c>
      <c r="GM119" s="889">
        <v>-2509482</v>
      </c>
      <c r="GN119" s="889">
        <v>492841</v>
      </c>
      <c r="GO119" s="889">
        <v>1864</v>
      </c>
      <c r="GP119" s="889">
        <v>494705</v>
      </c>
      <c r="GQ119" s="889">
        <v>-426</v>
      </c>
      <c r="GR119" s="889">
        <v>0</v>
      </c>
      <c r="GS119" s="889">
        <v>-426</v>
      </c>
      <c r="GT119" s="889">
        <v>-2360248</v>
      </c>
      <c r="GU119" s="889">
        <v>-241065</v>
      </c>
      <c r="GV119" s="889">
        <v>-2601313</v>
      </c>
      <c r="GW119" s="889">
        <v>0</v>
      </c>
      <c r="GX119" s="889">
        <v>0</v>
      </c>
      <c r="GY119" s="889">
        <v>0</v>
      </c>
      <c r="GZ119" s="889">
        <v>-4273696</v>
      </c>
      <c r="HA119" s="889">
        <v>-346310</v>
      </c>
      <c r="HB119" s="889">
        <v>-4620006</v>
      </c>
      <c r="HC119" s="889">
        <v>0</v>
      </c>
      <c r="HD119" s="889">
        <v>0</v>
      </c>
      <c r="HE119" s="889">
        <v>0</v>
      </c>
      <c r="HF119" s="889">
        <v>0</v>
      </c>
      <c r="HG119" s="889">
        <v>0</v>
      </c>
      <c r="HH119" s="889">
        <v>0</v>
      </c>
      <c r="HI119" s="889">
        <v>0</v>
      </c>
      <c r="HJ119" s="889">
        <v>0</v>
      </c>
      <c r="HK119" s="889">
        <v>0</v>
      </c>
      <c r="HL119" s="889">
        <v>44831685</v>
      </c>
      <c r="HM119" s="889">
        <v>4810490</v>
      </c>
      <c r="HN119" s="889">
        <v>49642175</v>
      </c>
      <c r="HO119" s="889">
        <v>135076</v>
      </c>
      <c r="HP119" s="889">
        <v>61</v>
      </c>
      <c r="HQ119" s="889">
        <v>135137</v>
      </c>
      <c r="HR119" s="889">
        <v>-4375562</v>
      </c>
      <c r="HS119" s="889">
        <v>-27163</v>
      </c>
      <c r="HT119" s="889">
        <v>-4402725</v>
      </c>
      <c r="HU119" s="889">
        <v>-735246</v>
      </c>
      <c r="HV119" s="889">
        <v>-134795</v>
      </c>
      <c r="HW119" s="889">
        <v>-870041</v>
      </c>
      <c r="HX119" s="889">
        <v>-78424</v>
      </c>
      <c r="HY119" s="889">
        <v>-146440</v>
      </c>
      <c r="HZ119" s="889">
        <v>-224864</v>
      </c>
      <c r="IA119" s="889">
        <v>-4273696</v>
      </c>
      <c r="IB119" s="889">
        <v>-346310</v>
      </c>
      <c r="IC119" s="889">
        <v>-4620006</v>
      </c>
      <c r="ID119" s="889">
        <v>0</v>
      </c>
      <c r="IE119" s="889">
        <v>0</v>
      </c>
      <c r="IF119" s="889">
        <v>0</v>
      </c>
      <c r="IG119" s="889">
        <v>-9327852</v>
      </c>
      <c r="IH119" s="889">
        <v>-654647</v>
      </c>
      <c r="II119" s="889">
        <v>-9982499</v>
      </c>
      <c r="IJ119" s="889">
        <v>35503833</v>
      </c>
      <c r="IK119" s="889">
        <v>4155843</v>
      </c>
      <c r="IL119" s="889">
        <v>39659676</v>
      </c>
      <c r="IM119" s="884" t="s">
        <v>701</v>
      </c>
      <c r="IN119" s="884" t="s">
        <v>700</v>
      </c>
      <c r="IO119" s="884" t="s">
        <v>1672</v>
      </c>
      <c r="IP119" s="884" t="s">
        <v>2345</v>
      </c>
      <c r="IQ119" s="884" t="s">
        <v>2466</v>
      </c>
    </row>
    <row r="120" spans="1:251" x14ac:dyDescent="0.2">
      <c r="A120" s="884" t="s">
        <v>3311</v>
      </c>
      <c r="B120" s="884" t="s">
        <v>293</v>
      </c>
      <c r="C120" s="884" t="s">
        <v>292</v>
      </c>
      <c r="D120" s="889">
        <v>81412313</v>
      </c>
      <c r="E120" s="889">
        <v>0</v>
      </c>
      <c r="F120" s="889">
        <v>81412313</v>
      </c>
      <c r="G120" s="889">
        <v>-2413469</v>
      </c>
      <c r="H120" s="889">
        <v>0</v>
      </c>
      <c r="I120" s="889">
        <v>-2413469</v>
      </c>
      <c r="J120" s="889">
        <v>0</v>
      </c>
      <c r="K120" s="889">
        <v>0</v>
      </c>
      <c r="L120" s="889">
        <v>0</v>
      </c>
      <c r="M120" s="889">
        <v>147480</v>
      </c>
      <c r="N120" s="889">
        <v>0</v>
      </c>
      <c r="O120" s="889">
        <v>147480</v>
      </c>
      <c r="P120" s="889">
        <v>0</v>
      </c>
      <c r="Q120" s="889">
        <v>0</v>
      </c>
      <c r="R120" s="889">
        <v>0</v>
      </c>
      <c r="S120" s="889">
        <v>116894</v>
      </c>
      <c r="T120" s="889">
        <v>0</v>
      </c>
      <c r="U120" s="889">
        <v>116894</v>
      </c>
      <c r="V120" s="889">
        <v>264374</v>
      </c>
      <c r="W120" s="889">
        <v>0</v>
      </c>
      <c r="X120" s="889">
        <v>264374</v>
      </c>
      <c r="Y120" s="889">
        <v>-9183281</v>
      </c>
      <c r="Z120" s="889">
        <v>0</v>
      </c>
      <c r="AA120" s="889">
        <v>-9183281</v>
      </c>
      <c r="AB120" s="889">
        <v>0</v>
      </c>
      <c r="AC120" s="889">
        <v>0</v>
      </c>
      <c r="AD120" s="889">
        <v>0</v>
      </c>
      <c r="AE120" s="889">
        <v>-145497</v>
      </c>
      <c r="AF120" s="889">
        <v>0</v>
      </c>
      <c r="AG120" s="889">
        <v>-145497</v>
      </c>
      <c r="AH120" s="889">
        <v>0</v>
      </c>
      <c r="AI120" s="889">
        <v>0</v>
      </c>
      <c r="AJ120" s="889">
        <v>0</v>
      </c>
      <c r="AK120" s="889">
        <v>0</v>
      </c>
      <c r="AL120" s="889">
        <v>0</v>
      </c>
      <c r="AM120" s="889">
        <v>0</v>
      </c>
      <c r="AN120" s="889">
        <v>1234</v>
      </c>
      <c r="AO120" s="889">
        <v>0</v>
      </c>
      <c r="AP120" s="889">
        <v>1234</v>
      </c>
      <c r="AQ120" s="889">
        <v>0</v>
      </c>
      <c r="AR120" s="889">
        <v>0</v>
      </c>
      <c r="AS120" s="889">
        <v>0</v>
      </c>
      <c r="AT120" s="889">
        <v>-146731</v>
      </c>
      <c r="AU120" s="889">
        <v>0</v>
      </c>
      <c r="AV120" s="889">
        <v>-146731</v>
      </c>
      <c r="AW120" s="889">
        <v>0</v>
      </c>
      <c r="AX120" s="889">
        <v>0</v>
      </c>
      <c r="AY120" s="889">
        <v>0</v>
      </c>
      <c r="AZ120" s="889">
        <v>1370237</v>
      </c>
      <c r="BA120" s="889">
        <v>0</v>
      </c>
      <c r="BB120" s="889">
        <v>1370237</v>
      </c>
      <c r="BC120" s="889">
        <v>-10520</v>
      </c>
      <c r="BD120" s="889">
        <v>0</v>
      </c>
      <c r="BE120" s="889">
        <v>-10520</v>
      </c>
      <c r="BF120" s="889">
        <v>-3756594</v>
      </c>
      <c r="BG120" s="889">
        <v>0</v>
      </c>
      <c r="BH120" s="889">
        <v>-3756594</v>
      </c>
      <c r="BI120" s="889">
        <v>514043</v>
      </c>
      <c r="BJ120" s="889">
        <v>0</v>
      </c>
      <c r="BK120" s="889">
        <v>514043</v>
      </c>
      <c r="BL120" s="889">
        <v>-165122</v>
      </c>
      <c r="BM120" s="889">
        <v>0</v>
      </c>
      <c r="BN120" s="889">
        <v>-165122</v>
      </c>
      <c r="BO120" s="889">
        <v>14786</v>
      </c>
      <c r="BP120" s="889">
        <v>0</v>
      </c>
      <c r="BQ120" s="889">
        <v>14786</v>
      </c>
      <c r="BR120" s="889">
        <v>-43744</v>
      </c>
      <c r="BS120" s="889">
        <v>0</v>
      </c>
      <c r="BT120" s="889">
        <v>-43744</v>
      </c>
      <c r="BU120" s="889">
        <v>966</v>
      </c>
      <c r="BV120" s="889">
        <v>0</v>
      </c>
      <c r="BW120" s="889">
        <v>966</v>
      </c>
      <c r="BX120" s="889">
        <v>0</v>
      </c>
      <c r="BY120" s="889">
        <v>0</v>
      </c>
      <c r="BZ120" s="889">
        <v>0</v>
      </c>
      <c r="CA120" s="889">
        <v>-19355</v>
      </c>
      <c r="CB120" s="889">
        <v>0</v>
      </c>
      <c r="CC120" s="889">
        <v>-19355</v>
      </c>
      <c r="CD120" s="889">
        <v>0</v>
      </c>
      <c r="CE120" s="889">
        <v>0</v>
      </c>
      <c r="CF120" s="889">
        <v>0</v>
      </c>
      <c r="CG120" s="889">
        <v>-11424081</v>
      </c>
      <c r="CH120" s="889">
        <v>0</v>
      </c>
      <c r="CI120" s="889">
        <v>-11424081</v>
      </c>
      <c r="CJ120" s="889">
        <v>-1762</v>
      </c>
      <c r="CK120" s="889">
        <v>0</v>
      </c>
      <c r="CL120" s="889">
        <v>-1762</v>
      </c>
      <c r="CM120" s="889">
        <v>-11308</v>
      </c>
      <c r="CN120" s="889">
        <v>0</v>
      </c>
      <c r="CO120" s="889">
        <v>-11308</v>
      </c>
      <c r="CP120" s="889">
        <v>-2066365</v>
      </c>
      <c r="CQ120" s="889">
        <v>0</v>
      </c>
      <c r="CR120" s="889">
        <v>-2066365</v>
      </c>
      <c r="CS120" s="889">
        <v>-379646</v>
      </c>
      <c r="CT120" s="889">
        <v>0</v>
      </c>
      <c r="CU120" s="889">
        <v>-379646</v>
      </c>
      <c r="CV120" s="889">
        <v>-2459081</v>
      </c>
      <c r="CW120" s="889">
        <v>0</v>
      </c>
      <c r="CX120" s="889">
        <v>-2459081</v>
      </c>
      <c r="CY120" s="889">
        <v>-38712</v>
      </c>
      <c r="CZ120" s="889">
        <v>0</v>
      </c>
      <c r="DA120" s="889">
        <v>-38712</v>
      </c>
      <c r="DB120" s="889">
        <v>-265</v>
      </c>
      <c r="DC120" s="889">
        <v>0</v>
      </c>
      <c r="DD120" s="889">
        <v>-265</v>
      </c>
      <c r="DE120" s="889">
        <v>0</v>
      </c>
      <c r="DF120" s="889">
        <v>0</v>
      </c>
      <c r="DG120" s="889">
        <v>0</v>
      </c>
      <c r="DH120" s="889">
        <v>0</v>
      </c>
      <c r="DI120" s="889">
        <v>0</v>
      </c>
      <c r="DJ120" s="889">
        <v>0</v>
      </c>
      <c r="DK120" s="889">
        <v>0</v>
      </c>
      <c r="DL120" s="889">
        <v>0</v>
      </c>
      <c r="DM120" s="889">
        <v>0</v>
      </c>
      <c r="DN120" s="889">
        <v>0</v>
      </c>
      <c r="DO120" s="889">
        <v>0</v>
      </c>
      <c r="DP120" s="889">
        <v>0</v>
      </c>
      <c r="DQ120" s="889">
        <v>0</v>
      </c>
      <c r="DR120" s="889">
        <v>0</v>
      </c>
      <c r="DS120" s="889">
        <v>0</v>
      </c>
      <c r="DT120" s="889">
        <v>0</v>
      </c>
      <c r="DU120" s="889">
        <v>0</v>
      </c>
      <c r="DV120" s="889">
        <v>0</v>
      </c>
      <c r="DW120" s="889">
        <v>-2819</v>
      </c>
      <c r="DX120" s="889">
        <v>0</v>
      </c>
      <c r="DY120" s="889">
        <v>-2819</v>
      </c>
      <c r="DZ120" s="889">
        <v>0</v>
      </c>
      <c r="EA120" s="889">
        <v>0</v>
      </c>
      <c r="EB120" s="889">
        <v>0</v>
      </c>
      <c r="EC120" s="889">
        <v>-26213</v>
      </c>
      <c r="ED120" s="889">
        <v>0</v>
      </c>
      <c r="EE120" s="889">
        <v>-26213</v>
      </c>
      <c r="EF120" s="889">
        <v>334</v>
      </c>
      <c r="EG120" s="889">
        <v>0</v>
      </c>
      <c r="EH120" s="889">
        <v>334</v>
      </c>
      <c r="EI120" s="889">
        <v>0</v>
      </c>
      <c r="EJ120" s="889">
        <v>0</v>
      </c>
      <c r="EK120" s="889">
        <v>0</v>
      </c>
      <c r="EL120" s="889">
        <v>-67675</v>
      </c>
      <c r="EM120" s="889">
        <v>0</v>
      </c>
      <c r="EN120" s="889">
        <v>-67675</v>
      </c>
      <c r="EO120" s="889">
        <v>0</v>
      </c>
      <c r="EP120" s="889">
        <v>0</v>
      </c>
      <c r="EQ120" s="889">
        <v>0</v>
      </c>
      <c r="ER120" s="889">
        <v>0</v>
      </c>
      <c r="ES120" s="889">
        <v>0</v>
      </c>
      <c r="ET120" s="889">
        <v>0</v>
      </c>
      <c r="EU120" s="889">
        <v>0</v>
      </c>
      <c r="EV120" s="889">
        <v>0</v>
      </c>
      <c r="EW120" s="889">
        <v>0</v>
      </c>
      <c r="EX120" s="889">
        <v>0</v>
      </c>
      <c r="EY120" s="889">
        <v>0</v>
      </c>
      <c r="EZ120" s="889">
        <v>0</v>
      </c>
      <c r="FA120" s="889">
        <v>0</v>
      </c>
      <c r="FB120" s="889">
        <v>0</v>
      </c>
      <c r="FC120" s="889">
        <v>0</v>
      </c>
      <c r="FD120" s="889">
        <v>0</v>
      </c>
      <c r="FE120" s="889">
        <v>0</v>
      </c>
      <c r="FF120" s="889">
        <v>0</v>
      </c>
      <c r="FG120" s="889">
        <v>0</v>
      </c>
      <c r="FH120" s="889">
        <v>0</v>
      </c>
      <c r="FI120" s="889">
        <v>0</v>
      </c>
      <c r="FJ120" s="889">
        <v>31528</v>
      </c>
      <c r="FK120" s="889">
        <v>0</v>
      </c>
      <c r="FL120" s="889">
        <v>31528</v>
      </c>
      <c r="FM120" s="889">
        <v>-43744</v>
      </c>
      <c r="FN120" s="889">
        <v>0</v>
      </c>
      <c r="FO120" s="889">
        <v>-43744</v>
      </c>
      <c r="FP120" s="889">
        <v>966</v>
      </c>
      <c r="FQ120" s="889">
        <v>0</v>
      </c>
      <c r="FR120" s="889">
        <v>966</v>
      </c>
      <c r="FS120" s="889">
        <v>0</v>
      </c>
      <c r="FT120" s="889">
        <v>0</v>
      </c>
      <c r="FU120" s="889">
        <v>0</v>
      </c>
      <c r="FV120" s="889">
        <v>0</v>
      </c>
      <c r="FW120" s="889">
        <v>0</v>
      </c>
      <c r="FX120" s="889">
        <v>0</v>
      </c>
      <c r="FY120" s="889">
        <v>-84561</v>
      </c>
      <c r="FZ120" s="889">
        <v>0</v>
      </c>
      <c r="GA120" s="889">
        <v>-84561</v>
      </c>
      <c r="GB120" s="889">
        <v>0</v>
      </c>
      <c r="GC120" s="889">
        <v>0</v>
      </c>
      <c r="GD120" s="889">
        <v>0</v>
      </c>
      <c r="GE120" s="889">
        <v>0</v>
      </c>
      <c r="GF120" s="889">
        <v>0</v>
      </c>
      <c r="GG120" s="889">
        <v>0</v>
      </c>
      <c r="GH120" s="889">
        <v>0</v>
      </c>
      <c r="GI120" s="889">
        <v>0</v>
      </c>
      <c r="GJ120" s="889">
        <v>0</v>
      </c>
      <c r="GK120" s="889">
        <v>-6423313</v>
      </c>
      <c r="GL120" s="889">
        <v>0</v>
      </c>
      <c r="GM120" s="889">
        <v>-6423313</v>
      </c>
      <c r="GN120" s="889">
        <v>434403</v>
      </c>
      <c r="GO120" s="889">
        <v>0</v>
      </c>
      <c r="GP120" s="889">
        <v>434403</v>
      </c>
      <c r="GQ120" s="889">
        <v>0</v>
      </c>
      <c r="GR120" s="889">
        <v>0</v>
      </c>
      <c r="GS120" s="889">
        <v>0</v>
      </c>
      <c r="GT120" s="889">
        <v>-833261</v>
      </c>
      <c r="GU120" s="889">
        <v>0</v>
      </c>
      <c r="GV120" s="889">
        <v>-833261</v>
      </c>
      <c r="GW120" s="889">
        <v>0</v>
      </c>
      <c r="GX120" s="889">
        <v>0</v>
      </c>
      <c r="GY120" s="889">
        <v>0</v>
      </c>
      <c r="GZ120" s="889">
        <v>-6917982</v>
      </c>
      <c r="HA120" s="889">
        <v>0</v>
      </c>
      <c r="HB120" s="889">
        <v>-6917982</v>
      </c>
      <c r="HC120" s="889">
        <v>0</v>
      </c>
      <c r="HD120" s="889">
        <v>0</v>
      </c>
      <c r="HE120" s="889">
        <v>0</v>
      </c>
      <c r="HF120" s="889">
        <v>0</v>
      </c>
      <c r="HG120" s="889">
        <v>0</v>
      </c>
      <c r="HH120" s="889">
        <v>0</v>
      </c>
      <c r="HI120" s="889">
        <v>0</v>
      </c>
      <c r="HJ120" s="889">
        <v>0</v>
      </c>
      <c r="HK120" s="889">
        <v>0</v>
      </c>
      <c r="HL120" s="889">
        <v>78998844</v>
      </c>
      <c r="HM120" s="889">
        <v>0</v>
      </c>
      <c r="HN120" s="889">
        <v>78998844</v>
      </c>
      <c r="HO120" s="889">
        <v>264374</v>
      </c>
      <c r="HP120" s="889">
        <v>0</v>
      </c>
      <c r="HQ120" s="889">
        <v>264374</v>
      </c>
      <c r="HR120" s="889">
        <v>-11424081</v>
      </c>
      <c r="HS120" s="889">
        <v>0</v>
      </c>
      <c r="HT120" s="889">
        <v>-11424081</v>
      </c>
      <c r="HU120" s="889">
        <v>-2459081</v>
      </c>
      <c r="HV120" s="889">
        <v>0</v>
      </c>
      <c r="HW120" s="889">
        <v>-2459081</v>
      </c>
      <c r="HX120" s="889">
        <v>-67675</v>
      </c>
      <c r="HY120" s="889">
        <v>0</v>
      </c>
      <c r="HZ120" s="889">
        <v>-67675</v>
      </c>
      <c r="IA120" s="889">
        <v>-6917982</v>
      </c>
      <c r="IB120" s="889">
        <v>0</v>
      </c>
      <c r="IC120" s="889">
        <v>-6917982</v>
      </c>
      <c r="ID120" s="889">
        <v>0</v>
      </c>
      <c r="IE120" s="889">
        <v>0</v>
      </c>
      <c r="IF120" s="889">
        <v>0</v>
      </c>
      <c r="IG120" s="889">
        <v>-20604445</v>
      </c>
      <c r="IH120" s="889">
        <v>0</v>
      </c>
      <c r="II120" s="889">
        <v>-20604445</v>
      </c>
      <c r="IJ120" s="889">
        <v>58394399</v>
      </c>
      <c r="IK120" s="889">
        <v>0</v>
      </c>
      <c r="IL120" s="889">
        <v>58394399</v>
      </c>
      <c r="IM120" s="884" t="s">
        <v>718</v>
      </c>
      <c r="IN120" s="884" t="s">
        <v>668</v>
      </c>
      <c r="IO120" s="884" t="s">
        <v>1672</v>
      </c>
      <c r="IP120" s="884" t="s">
        <v>2350</v>
      </c>
      <c r="IQ120" s="884" t="s">
        <v>2467</v>
      </c>
    </row>
    <row r="121" spans="1:251" x14ac:dyDescent="0.2">
      <c r="A121" s="884" t="s">
        <v>3311</v>
      </c>
      <c r="B121" s="884" t="s">
        <v>295</v>
      </c>
      <c r="C121" s="884" t="s">
        <v>294</v>
      </c>
      <c r="D121" s="889">
        <v>66994327</v>
      </c>
      <c r="E121" s="889">
        <v>0</v>
      </c>
      <c r="F121" s="889">
        <v>66994327</v>
      </c>
      <c r="G121" s="889">
        <v>-2418056</v>
      </c>
      <c r="H121" s="889">
        <v>0</v>
      </c>
      <c r="I121" s="889">
        <v>-2418056</v>
      </c>
      <c r="J121" s="889">
        <v>0</v>
      </c>
      <c r="K121" s="889">
        <v>0</v>
      </c>
      <c r="L121" s="889">
        <v>0</v>
      </c>
      <c r="M121" s="889">
        <v>-242863</v>
      </c>
      <c r="N121" s="889">
        <v>0</v>
      </c>
      <c r="O121" s="889">
        <v>-242863</v>
      </c>
      <c r="P121" s="889">
        <v>0</v>
      </c>
      <c r="Q121" s="889">
        <v>0</v>
      </c>
      <c r="R121" s="889">
        <v>0</v>
      </c>
      <c r="S121" s="889">
        <v>243516</v>
      </c>
      <c r="T121" s="889">
        <v>0</v>
      </c>
      <c r="U121" s="889">
        <v>243516</v>
      </c>
      <c r="V121" s="889">
        <v>653</v>
      </c>
      <c r="W121" s="889">
        <v>0</v>
      </c>
      <c r="X121" s="889">
        <v>653</v>
      </c>
      <c r="Y121" s="889">
        <v>-6897409</v>
      </c>
      <c r="Z121" s="889">
        <v>0</v>
      </c>
      <c r="AA121" s="889">
        <v>-6897409</v>
      </c>
      <c r="AB121" s="889">
        <v>-2632</v>
      </c>
      <c r="AC121" s="889">
        <v>0</v>
      </c>
      <c r="AD121" s="889">
        <v>-2632</v>
      </c>
      <c r="AE121" s="889">
        <v>-506687</v>
      </c>
      <c r="AF121" s="889">
        <v>0</v>
      </c>
      <c r="AG121" s="889">
        <v>-506687</v>
      </c>
      <c r="AH121" s="889">
        <v>0</v>
      </c>
      <c r="AI121" s="889">
        <v>0</v>
      </c>
      <c r="AJ121" s="889">
        <v>0</v>
      </c>
      <c r="AK121" s="889">
        <v>0</v>
      </c>
      <c r="AL121" s="889">
        <v>0</v>
      </c>
      <c r="AM121" s="889">
        <v>0</v>
      </c>
      <c r="AN121" s="889">
        <v>1366</v>
      </c>
      <c r="AO121" s="889">
        <v>0</v>
      </c>
      <c r="AP121" s="889">
        <v>1366</v>
      </c>
      <c r="AQ121" s="889">
        <v>0</v>
      </c>
      <c r="AR121" s="889">
        <v>0</v>
      </c>
      <c r="AS121" s="889">
        <v>0</v>
      </c>
      <c r="AT121" s="889">
        <v>-508053</v>
      </c>
      <c r="AU121" s="889">
        <v>0</v>
      </c>
      <c r="AV121" s="889">
        <v>-508053</v>
      </c>
      <c r="AW121" s="889">
        <v>-1604</v>
      </c>
      <c r="AX121" s="889">
        <v>0</v>
      </c>
      <c r="AY121" s="889">
        <v>-1604</v>
      </c>
      <c r="AZ121" s="889">
        <v>997954</v>
      </c>
      <c r="BA121" s="889">
        <v>0</v>
      </c>
      <c r="BB121" s="889">
        <v>997954</v>
      </c>
      <c r="BC121" s="889">
        <v>-7473</v>
      </c>
      <c r="BD121" s="889">
        <v>0</v>
      </c>
      <c r="BE121" s="889">
        <v>-7473</v>
      </c>
      <c r="BF121" s="889">
        <v>-5928723</v>
      </c>
      <c r="BG121" s="889">
        <v>0</v>
      </c>
      <c r="BH121" s="889">
        <v>-5928723</v>
      </c>
      <c r="BI121" s="889">
        <v>84278</v>
      </c>
      <c r="BJ121" s="889">
        <v>0</v>
      </c>
      <c r="BK121" s="889">
        <v>84278</v>
      </c>
      <c r="BL121" s="889">
        <v>-116099</v>
      </c>
      <c r="BM121" s="889">
        <v>0</v>
      </c>
      <c r="BN121" s="889">
        <v>-116099</v>
      </c>
      <c r="BO121" s="889">
        <v>0</v>
      </c>
      <c r="BP121" s="889">
        <v>0</v>
      </c>
      <c r="BQ121" s="889">
        <v>0</v>
      </c>
      <c r="BR121" s="889">
        <v>0</v>
      </c>
      <c r="BS121" s="889">
        <v>0</v>
      </c>
      <c r="BT121" s="889">
        <v>0</v>
      </c>
      <c r="BU121" s="889">
        <v>0</v>
      </c>
      <c r="BV121" s="889">
        <v>0</v>
      </c>
      <c r="BW121" s="889">
        <v>0</v>
      </c>
      <c r="BX121" s="889">
        <v>0</v>
      </c>
      <c r="BY121" s="889">
        <v>0</v>
      </c>
      <c r="BZ121" s="889">
        <v>0</v>
      </c>
      <c r="CA121" s="889">
        <v>0</v>
      </c>
      <c r="CB121" s="889">
        <v>0</v>
      </c>
      <c r="CC121" s="889">
        <v>0</v>
      </c>
      <c r="CD121" s="889">
        <v>0</v>
      </c>
      <c r="CE121" s="889">
        <v>0</v>
      </c>
      <c r="CF121" s="889">
        <v>0</v>
      </c>
      <c r="CG121" s="889">
        <v>-12374159</v>
      </c>
      <c r="CH121" s="889">
        <v>0</v>
      </c>
      <c r="CI121" s="889">
        <v>-12374159</v>
      </c>
      <c r="CJ121" s="889">
        <v>0</v>
      </c>
      <c r="CK121" s="889">
        <v>0</v>
      </c>
      <c r="CL121" s="889">
        <v>0</v>
      </c>
      <c r="CM121" s="889">
        <v>46882</v>
      </c>
      <c r="CN121" s="889">
        <v>0</v>
      </c>
      <c r="CO121" s="889">
        <v>46882</v>
      </c>
      <c r="CP121" s="889">
        <v>-904377</v>
      </c>
      <c r="CQ121" s="889">
        <v>0</v>
      </c>
      <c r="CR121" s="889">
        <v>-904377</v>
      </c>
      <c r="CS121" s="889">
        <v>-172496</v>
      </c>
      <c r="CT121" s="889">
        <v>0</v>
      </c>
      <c r="CU121" s="889">
        <v>-172496</v>
      </c>
      <c r="CV121" s="889">
        <v>-1029991</v>
      </c>
      <c r="CW121" s="889">
        <v>0</v>
      </c>
      <c r="CX121" s="889">
        <v>-1029991</v>
      </c>
      <c r="CY121" s="889">
        <v>-32487</v>
      </c>
      <c r="CZ121" s="889">
        <v>0</v>
      </c>
      <c r="DA121" s="889">
        <v>-32487</v>
      </c>
      <c r="DB121" s="889">
        <v>0</v>
      </c>
      <c r="DC121" s="889">
        <v>0</v>
      </c>
      <c r="DD121" s="889">
        <v>0</v>
      </c>
      <c r="DE121" s="889">
        <v>-17475</v>
      </c>
      <c r="DF121" s="889">
        <v>0</v>
      </c>
      <c r="DG121" s="889">
        <v>-17475</v>
      </c>
      <c r="DH121" s="889">
        <v>0</v>
      </c>
      <c r="DI121" s="889">
        <v>0</v>
      </c>
      <c r="DJ121" s="889">
        <v>0</v>
      </c>
      <c r="DK121" s="889">
        <v>0</v>
      </c>
      <c r="DL121" s="889">
        <v>0</v>
      </c>
      <c r="DM121" s="889">
        <v>0</v>
      </c>
      <c r="DN121" s="889">
        <v>0</v>
      </c>
      <c r="DO121" s="889">
        <v>0</v>
      </c>
      <c r="DP121" s="889">
        <v>0</v>
      </c>
      <c r="DQ121" s="889">
        <v>0</v>
      </c>
      <c r="DR121" s="889">
        <v>0</v>
      </c>
      <c r="DS121" s="889">
        <v>0</v>
      </c>
      <c r="DT121" s="889">
        <v>0</v>
      </c>
      <c r="DU121" s="889">
        <v>0</v>
      </c>
      <c r="DV121" s="889">
        <v>0</v>
      </c>
      <c r="DW121" s="889">
        <v>0</v>
      </c>
      <c r="DX121" s="889">
        <v>0</v>
      </c>
      <c r="DY121" s="889">
        <v>0</v>
      </c>
      <c r="DZ121" s="889">
        <v>0</v>
      </c>
      <c r="EA121" s="889">
        <v>0</v>
      </c>
      <c r="EB121" s="889">
        <v>0</v>
      </c>
      <c r="EC121" s="889">
        <v>0</v>
      </c>
      <c r="ED121" s="889">
        <v>0</v>
      </c>
      <c r="EE121" s="889">
        <v>0</v>
      </c>
      <c r="EF121" s="889">
        <v>0</v>
      </c>
      <c r="EG121" s="889">
        <v>0</v>
      </c>
      <c r="EH121" s="889">
        <v>0</v>
      </c>
      <c r="EI121" s="889">
        <v>0</v>
      </c>
      <c r="EJ121" s="889">
        <v>0</v>
      </c>
      <c r="EK121" s="889">
        <v>0</v>
      </c>
      <c r="EL121" s="889">
        <v>-49962</v>
      </c>
      <c r="EM121" s="889">
        <v>0</v>
      </c>
      <c r="EN121" s="889">
        <v>-49962</v>
      </c>
      <c r="EO121" s="889">
        <v>0</v>
      </c>
      <c r="EP121" s="889">
        <v>0</v>
      </c>
      <c r="EQ121" s="889">
        <v>0</v>
      </c>
      <c r="ER121" s="889">
        <v>0</v>
      </c>
      <c r="ES121" s="889">
        <v>0</v>
      </c>
      <c r="ET121" s="889">
        <v>0</v>
      </c>
      <c r="EU121" s="889">
        <v>0</v>
      </c>
      <c r="EV121" s="889">
        <v>0</v>
      </c>
      <c r="EW121" s="889">
        <v>0</v>
      </c>
      <c r="EX121" s="889">
        <v>0</v>
      </c>
      <c r="EY121" s="889">
        <v>0</v>
      </c>
      <c r="EZ121" s="889">
        <v>0</v>
      </c>
      <c r="FA121" s="889">
        <v>0</v>
      </c>
      <c r="FB121" s="889">
        <v>0</v>
      </c>
      <c r="FC121" s="889">
        <v>0</v>
      </c>
      <c r="FD121" s="889">
        <v>0</v>
      </c>
      <c r="FE121" s="889">
        <v>0</v>
      </c>
      <c r="FF121" s="889">
        <v>0</v>
      </c>
      <c r="FG121" s="889">
        <v>0</v>
      </c>
      <c r="FH121" s="889">
        <v>0</v>
      </c>
      <c r="FI121" s="889">
        <v>0</v>
      </c>
      <c r="FJ121" s="889">
        <v>0</v>
      </c>
      <c r="FK121" s="889">
        <v>0</v>
      </c>
      <c r="FL121" s="889">
        <v>0</v>
      </c>
      <c r="FM121" s="889">
        <v>0</v>
      </c>
      <c r="FN121" s="889">
        <v>0</v>
      </c>
      <c r="FO121" s="889">
        <v>0</v>
      </c>
      <c r="FP121" s="889">
        <v>0</v>
      </c>
      <c r="FQ121" s="889">
        <v>0</v>
      </c>
      <c r="FR121" s="889">
        <v>0</v>
      </c>
      <c r="FS121" s="889">
        <v>0</v>
      </c>
      <c r="FT121" s="889">
        <v>0</v>
      </c>
      <c r="FU121" s="889">
        <v>0</v>
      </c>
      <c r="FV121" s="889">
        <v>0</v>
      </c>
      <c r="FW121" s="889">
        <v>0</v>
      </c>
      <c r="FX121" s="889">
        <v>0</v>
      </c>
      <c r="FY121" s="889">
        <v>-46884</v>
      </c>
      <c r="FZ121" s="889">
        <v>0</v>
      </c>
      <c r="GA121" s="889">
        <v>-46884</v>
      </c>
      <c r="GB121" s="889">
        <v>2769</v>
      </c>
      <c r="GC121" s="889">
        <v>0</v>
      </c>
      <c r="GD121" s="889">
        <v>2769</v>
      </c>
      <c r="GE121" s="889">
        <v>-2811</v>
      </c>
      <c r="GF121" s="889">
        <v>0</v>
      </c>
      <c r="GG121" s="889">
        <v>-2811</v>
      </c>
      <c r="GH121" s="889">
        <v>0</v>
      </c>
      <c r="GI121" s="889">
        <v>0</v>
      </c>
      <c r="GJ121" s="889">
        <v>0</v>
      </c>
      <c r="GK121" s="889">
        <v>-6850628</v>
      </c>
      <c r="GL121" s="889">
        <v>0</v>
      </c>
      <c r="GM121" s="889">
        <v>-6850628</v>
      </c>
      <c r="GN121" s="889">
        <v>599963</v>
      </c>
      <c r="GO121" s="889">
        <v>0</v>
      </c>
      <c r="GP121" s="889">
        <v>599963</v>
      </c>
      <c r="GQ121" s="889">
        <v>4080</v>
      </c>
      <c r="GR121" s="889">
        <v>0</v>
      </c>
      <c r="GS121" s="889">
        <v>4080</v>
      </c>
      <c r="GT121" s="889">
        <v>-328803</v>
      </c>
      <c r="GU121" s="889">
        <v>0</v>
      </c>
      <c r="GV121" s="889">
        <v>-328803</v>
      </c>
      <c r="GW121" s="889">
        <v>0</v>
      </c>
      <c r="GX121" s="889">
        <v>0</v>
      </c>
      <c r="GY121" s="889">
        <v>0</v>
      </c>
      <c r="GZ121" s="889">
        <v>-6622314</v>
      </c>
      <c r="HA121" s="889">
        <v>0</v>
      </c>
      <c r="HB121" s="889">
        <v>-6622314</v>
      </c>
      <c r="HC121" s="889">
        <v>0</v>
      </c>
      <c r="HD121" s="889">
        <v>0</v>
      </c>
      <c r="HE121" s="889">
        <v>0</v>
      </c>
      <c r="HF121" s="889">
        <v>0</v>
      </c>
      <c r="HG121" s="889">
        <v>0</v>
      </c>
      <c r="HH121" s="889">
        <v>0</v>
      </c>
      <c r="HI121" s="889">
        <v>0</v>
      </c>
      <c r="HJ121" s="889">
        <v>0</v>
      </c>
      <c r="HK121" s="889">
        <v>0</v>
      </c>
      <c r="HL121" s="889">
        <v>64576271</v>
      </c>
      <c r="HM121" s="889">
        <v>0</v>
      </c>
      <c r="HN121" s="889">
        <v>64576271</v>
      </c>
      <c r="HO121" s="889">
        <v>653</v>
      </c>
      <c r="HP121" s="889">
        <v>0</v>
      </c>
      <c r="HQ121" s="889">
        <v>653</v>
      </c>
      <c r="HR121" s="889">
        <v>-12374159</v>
      </c>
      <c r="HS121" s="889">
        <v>0</v>
      </c>
      <c r="HT121" s="889">
        <v>-12374159</v>
      </c>
      <c r="HU121" s="889">
        <v>-1029991</v>
      </c>
      <c r="HV121" s="889">
        <v>0</v>
      </c>
      <c r="HW121" s="889">
        <v>-1029991</v>
      </c>
      <c r="HX121" s="889">
        <v>-49962</v>
      </c>
      <c r="HY121" s="889">
        <v>0</v>
      </c>
      <c r="HZ121" s="889">
        <v>-49962</v>
      </c>
      <c r="IA121" s="889">
        <v>-6622314</v>
      </c>
      <c r="IB121" s="889">
        <v>0</v>
      </c>
      <c r="IC121" s="889">
        <v>-6622314</v>
      </c>
      <c r="ID121" s="889">
        <v>0</v>
      </c>
      <c r="IE121" s="889">
        <v>0</v>
      </c>
      <c r="IF121" s="889">
        <v>0</v>
      </c>
      <c r="IG121" s="889">
        <v>-20075773</v>
      </c>
      <c r="IH121" s="889">
        <v>0</v>
      </c>
      <c r="II121" s="889">
        <v>-20075773</v>
      </c>
      <c r="IJ121" s="889">
        <v>44500498</v>
      </c>
      <c r="IK121" s="889">
        <v>0</v>
      </c>
      <c r="IL121" s="889">
        <v>44500498</v>
      </c>
      <c r="IM121" s="884" t="s">
        <v>686</v>
      </c>
      <c r="IN121" s="884" t="s">
        <v>670</v>
      </c>
      <c r="IO121" s="884" t="s">
        <v>1673</v>
      </c>
      <c r="IP121" s="884" t="s">
        <v>2343</v>
      </c>
      <c r="IQ121" s="884" t="s">
        <v>2468</v>
      </c>
    </row>
    <row r="122" spans="1:251" x14ac:dyDescent="0.2">
      <c r="A122" s="884" t="s">
        <v>3311</v>
      </c>
      <c r="B122" s="884" t="s">
        <v>297</v>
      </c>
      <c r="C122" s="884" t="s">
        <v>296</v>
      </c>
      <c r="D122" s="889">
        <v>35256372</v>
      </c>
      <c r="E122" s="889">
        <v>0</v>
      </c>
      <c r="F122" s="889">
        <v>35256372</v>
      </c>
      <c r="G122" s="889">
        <v>907631</v>
      </c>
      <c r="H122" s="889">
        <v>0</v>
      </c>
      <c r="I122" s="889">
        <v>907631</v>
      </c>
      <c r="J122" s="889">
        <v>0</v>
      </c>
      <c r="K122" s="889">
        <v>0</v>
      </c>
      <c r="L122" s="889">
        <v>0</v>
      </c>
      <c r="M122" s="889">
        <v>12843</v>
      </c>
      <c r="N122" s="889">
        <v>0</v>
      </c>
      <c r="O122" s="889">
        <v>12843</v>
      </c>
      <c r="P122" s="889">
        <v>0</v>
      </c>
      <c r="Q122" s="889">
        <v>0</v>
      </c>
      <c r="R122" s="889">
        <v>0</v>
      </c>
      <c r="S122" s="889">
        <v>-60435</v>
      </c>
      <c r="T122" s="889">
        <v>0</v>
      </c>
      <c r="U122" s="889">
        <v>-60435</v>
      </c>
      <c r="V122" s="889">
        <v>-47592</v>
      </c>
      <c r="W122" s="889">
        <v>0</v>
      </c>
      <c r="X122" s="889">
        <v>-47592</v>
      </c>
      <c r="Y122" s="889">
        <v>-2596633</v>
      </c>
      <c r="Z122" s="889">
        <v>0</v>
      </c>
      <c r="AA122" s="889">
        <v>-2596633</v>
      </c>
      <c r="AB122" s="889">
        <v>0</v>
      </c>
      <c r="AC122" s="889">
        <v>0</v>
      </c>
      <c r="AD122" s="889">
        <v>0</v>
      </c>
      <c r="AE122" s="889">
        <v>-123417</v>
      </c>
      <c r="AF122" s="889">
        <v>0</v>
      </c>
      <c r="AG122" s="889">
        <v>-123417</v>
      </c>
      <c r="AH122" s="889">
        <v>0</v>
      </c>
      <c r="AI122" s="889">
        <v>0</v>
      </c>
      <c r="AJ122" s="889">
        <v>0</v>
      </c>
      <c r="AK122" s="889">
        <v>0</v>
      </c>
      <c r="AL122" s="889">
        <v>0</v>
      </c>
      <c r="AM122" s="889">
        <v>0</v>
      </c>
      <c r="AN122" s="889">
        <v>-1989</v>
      </c>
      <c r="AO122" s="889">
        <v>0</v>
      </c>
      <c r="AP122" s="889">
        <v>-1989</v>
      </c>
      <c r="AQ122" s="889">
        <v>0</v>
      </c>
      <c r="AR122" s="889">
        <v>0</v>
      </c>
      <c r="AS122" s="889">
        <v>0</v>
      </c>
      <c r="AT122" s="889">
        <v>-121428</v>
      </c>
      <c r="AU122" s="889">
        <v>0</v>
      </c>
      <c r="AV122" s="889">
        <v>-121428</v>
      </c>
      <c r="AW122" s="889">
        <v>0</v>
      </c>
      <c r="AX122" s="889">
        <v>0</v>
      </c>
      <c r="AY122" s="889">
        <v>0</v>
      </c>
      <c r="AZ122" s="889">
        <v>645835</v>
      </c>
      <c r="BA122" s="889">
        <v>0</v>
      </c>
      <c r="BB122" s="889">
        <v>645835</v>
      </c>
      <c r="BC122" s="889">
        <v>21384</v>
      </c>
      <c r="BD122" s="889">
        <v>0</v>
      </c>
      <c r="BE122" s="889">
        <v>21384</v>
      </c>
      <c r="BF122" s="889">
        <v>-1874462</v>
      </c>
      <c r="BG122" s="889">
        <v>0</v>
      </c>
      <c r="BH122" s="889">
        <v>-1874462</v>
      </c>
      <c r="BI122" s="889">
        <v>-12439</v>
      </c>
      <c r="BJ122" s="889">
        <v>0</v>
      </c>
      <c r="BK122" s="889">
        <v>-12439</v>
      </c>
      <c r="BL122" s="889">
        <v>-5857</v>
      </c>
      <c r="BM122" s="889">
        <v>0</v>
      </c>
      <c r="BN122" s="889">
        <v>-5857</v>
      </c>
      <c r="BO122" s="889">
        <v>0</v>
      </c>
      <c r="BP122" s="889">
        <v>0</v>
      </c>
      <c r="BQ122" s="889">
        <v>0</v>
      </c>
      <c r="BR122" s="889">
        <v>-2483</v>
      </c>
      <c r="BS122" s="889">
        <v>0</v>
      </c>
      <c r="BT122" s="889">
        <v>-2483</v>
      </c>
      <c r="BU122" s="889">
        <v>0</v>
      </c>
      <c r="BV122" s="889">
        <v>0</v>
      </c>
      <c r="BW122" s="889">
        <v>0</v>
      </c>
      <c r="BX122" s="889">
        <v>0</v>
      </c>
      <c r="BY122" s="889">
        <v>0</v>
      </c>
      <c r="BZ122" s="889">
        <v>0</v>
      </c>
      <c r="CA122" s="889">
        <v>-3354</v>
      </c>
      <c r="CB122" s="889">
        <v>0</v>
      </c>
      <c r="CC122" s="889">
        <v>-3354</v>
      </c>
      <c r="CD122" s="889">
        <v>0</v>
      </c>
      <c r="CE122" s="889">
        <v>0</v>
      </c>
      <c r="CF122" s="889">
        <v>0</v>
      </c>
      <c r="CG122" s="889">
        <v>-3951426</v>
      </c>
      <c r="CH122" s="889">
        <v>0</v>
      </c>
      <c r="CI122" s="889">
        <v>-3951426</v>
      </c>
      <c r="CJ122" s="889">
        <v>0</v>
      </c>
      <c r="CK122" s="889">
        <v>0</v>
      </c>
      <c r="CL122" s="889">
        <v>0</v>
      </c>
      <c r="CM122" s="889">
        <v>0</v>
      </c>
      <c r="CN122" s="889">
        <v>0</v>
      </c>
      <c r="CO122" s="889">
        <v>0</v>
      </c>
      <c r="CP122" s="889">
        <v>-1685511</v>
      </c>
      <c r="CQ122" s="889">
        <v>0</v>
      </c>
      <c r="CR122" s="889">
        <v>-1685511</v>
      </c>
      <c r="CS122" s="889">
        <v>-136252</v>
      </c>
      <c r="CT122" s="889">
        <v>0</v>
      </c>
      <c r="CU122" s="889">
        <v>-136252</v>
      </c>
      <c r="CV122" s="889">
        <v>-1821763</v>
      </c>
      <c r="CW122" s="889">
        <v>0</v>
      </c>
      <c r="CX122" s="889">
        <v>-1821763</v>
      </c>
      <c r="CY122" s="889">
        <v>-163462</v>
      </c>
      <c r="CZ122" s="889">
        <v>0</v>
      </c>
      <c r="DA122" s="889">
        <v>-163462</v>
      </c>
      <c r="DB122" s="889">
        <v>-3494</v>
      </c>
      <c r="DC122" s="889">
        <v>0</v>
      </c>
      <c r="DD122" s="889">
        <v>-3494</v>
      </c>
      <c r="DE122" s="889">
        <v>-22437</v>
      </c>
      <c r="DF122" s="889">
        <v>0</v>
      </c>
      <c r="DG122" s="889">
        <v>-22437</v>
      </c>
      <c r="DH122" s="889">
        <v>2936</v>
      </c>
      <c r="DI122" s="889">
        <v>0</v>
      </c>
      <c r="DJ122" s="889">
        <v>2936</v>
      </c>
      <c r="DK122" s="889">
        <v>-1464</v>
      </c>
      <c r="DL122" s="889">
        <v>0</v>
      </c>
      <c r="DM122" s="889">
        <v>-1464</v>
      </c>
      <c r="DN122" s="889">
        <v>0</v>
      </c>
      <c r="DO122" s="889">
        <v>0</v>
      </c>
      <c r="DP122" s="889">
        <v>0</v>
      </c>
      <c r="DQ122" s="889">
        <v>0</v>
      </c>
      <c r="DR122" s="889">
        <v>0</v>
      </c>
      <c r="DS122" s="889">
        <v>0</v>
      </c>
      <c r="DT122" s="889">
        <v>0</v>
      </c>
      <c r="DU122" s="889">
        <v>0</v>
      </c>
      <c r="DV122" s="889">
        <v>0</v>
      </c>
      <c r="DW122" s="889">
        <v>0</v>
      </c>
      <c r="DX122" s="889">
        <v>0</v>
      </c>
      <c r="DY122" s="889">
        <v>0</v>
      </c>
      <c r="DZ122" s="889">
        <v>0</v>
      </c>
      <c r="EA122" s="889">
        <v>0</v>
      </c>
      <c r="EB122" s="889">
        <v>0</v>
      </c>
      <c r="EC122" s="889">
        <v>0</v>
      </c>
      <c r="ED122" s="889">
        <v>0</v>
      </c>
      <c r="EE122" s="889">
        <v>0</v>
      </c>
      <c r="EF122" s="889">
        <v>0</v>
      </c>
      <c r="EG122" s="889">
        <v>0</v>
      </c>
      <c r="EH122" s="889">
        <v>0</v>
      </c>
      <c r="EI122" s="889">
        <v>0</v>
      </c>
      <c r="EJ122" s="889">
        <v>0</v>
      </c>
      <c r="EK122" s="889">
        <v>0</v>
      </c>
      <c r="EL122" s="889">
        <v>-187921</v>
      </c>
      <c r="EM122" s="889">
        <v>0</v>
      </c>
      <c r="EN122" s="889">
        <v>-187921</v>
      </c>
      <c r="EO122" s="889">
        <v>0</v>
      </c>
      <c r="EP122" s="889">
        <v>0</v>
      </c>
      <c r="EQ122" s="889">
        <v>0</v>
      </c>
      <c r="ER122" s="889">
        <v>0</v>
      </c>
      <c r="ES122" s="889">
        <v>0</v>
      </c>
      <c r="ET122" s="889">
        <v>0</v>
      </c>
      <c r="EU122" s="889">
        <v>0</v>
      </c>
      <c r="EV122" s="889">
        <v>0</v>
      </c>
      <c r="EW122" s="889">
        <v>0</v>
      </c>
      <c r="EX122" s="889">
        <v>0</v>
      </c>
      <c r="EY122" s="889">
        <v>0</v>
      </c>
      <c r="EZ122" s="889">
        <v>0</v>
      </c>
      <c r="FA122" s="889">
        <v>0</v>
      </c>
      <c r="FB122" s="889">
        <v>0</v>
      </c>
      <c r="FC122" s="889">
        <v>0</v>
      </c>
      <c r="FD122" s="889">
        <v>0</v>
      </c>
      <c r="FE122" s="889">
        <v>0</v>
      </c>
      <c r="FF122" s="889">
        <v>0</v>
      </c>
      <c r="FG122" s="889">
        <v>0</v>
      </c>
      <c r="FH122" s="889">
        <v>0</v>
      </c>
      <c r="FI122" s="889">
        <v>0</v>
      </c>
      <c r="FJ122" s="889">
        <v>0</v>
      </c>
      <c r="FK122" s="889">
        <v>0</v>
      </c>
      <c r="FL122" s="889">
        <v>0</v>
      </c>
      <c r="FM122" s="889">
        <v>-2483</v>
      </c>
      <c r="FN122" s="889">
        <v>0</v>
      </c>
      <c r="FO122" s="889">
        <v>-2483</v>
      </c>
      <c r="FP122" s="889">
        <v>0</v>
      </c>
      <c r="FQ122" s="889">
        <v>0</v>
      </c>
      <c r="FR122" s="889">
        <v>0</v>
      </c>
      <c r="FS122" s="889">
        <v>0</v>
      </c>
      <c r="FT122" s="889">
        <v>0</v>
      </c>
      <c r="FU122" s="889">
        <v>0</v>
      </c>
      <c r="FV122" s="889">
        <v>0</v>
      </c>
      <c r="FW122" s="889">
        <v>0</v>
      </c>
      <c r="FX122" s="889">
        <v>0</v>
      </c>
      <c r="FY122" s="889">
        <v>-29113</v>
      </c>
      <c r="FZ122" s="889">
        <v>0</v>
      </c>
      <c r="GA122" s="889">
        <v>-29113</v>
      </c>
      <c r="GB122" s="889">
        <v>246</v>
      </c>
      <c r="GC122" s="889">
        <v>0</v>
      </c>
      <c r="GD122" s="889">
        <v>246</v>
      </c>
      <c r="GE122" s="889">
        <v>154</v>
      </c>
      <c r="GF122" s="889">
        <v>0</v>
      </c>
      <c r="GG122" s="889">
        <v>154</v>
      </c>
      <c r="GH122" s="889">
        <v>0</v>
      </c>
      <c r="GI122" s="889">
        <v>0</v>
      </c>
      <c r="GJ122" s="889">
        <v>0</v>
      </c>
      <c r="GK122" s="889">
        <v>-1404059</v>
      </c>
      <c r="GL122" s="889">
        <v>0</v>
      </c>
      <c r="GM122" s="889">
        <v>-1404059</v>
      </c>
      <c r="GN122" s="889">
        <v>89625</v>
      </c>
      <c r="GO122" s="889">
        <v>0</v>
      </c>
      <c r="GP122" s="889">
        <v>89625</v>
      </c>
      <c r="GQ122" s="889">
        <v>-2742</v>
      </c>
      <c r="GR122" s="889">
        <v>0</v>
      </c>
      <c r="GS122" s="889">
        <v>-2742</v>
      </c>
      <c r="GT122" s="889">
        <v>-1510569</v>
      </c>
      <c r="GU122" s="889">
        <v>0</v>
      </c>
      <c r="GV122" s="889">
        <v>-1510569</v>
      </c>
      <c r="GW122" s="889">
        <v>0</v>
      </c>
      <c r="GX122" s="889">
        <v>0</v>
      </c>
      <c r="GY122" s="889">
        <v>0</v>
      </c>
      <c r="GZ122" s="889">
        <v>-2858941</v>
      </c>
      <c r="HA122" s="889">
        <v>0</v>
      </c>
      <c r="HB122" s="889">
        <v>-2858941</v>
      </c>
      <c r="HC122" s="889">
        <v>0</v>
      </c>
      <c r="HD122" s="889">
        <v>0</v>
      </c>
      <c r="HE122" s="889">
        <v>0</v>
      </c>
      <c r="HF122" s="889">
        <v>0</v>
      </c>
      <c r="HG122" s="889">
        <v>0</v>
      </c>
      <c r="HH122" s="889">
        <v>0</v>
      </c>
      <c r="HI122" s="889">
        <v>0</v>
      </c>
      <c r="HJ122" s="889">
        <v>0</v>
      </c>
      <c r="HK122" s="889">
        <v>0</v>
      </c>
      <c r="HL122" s="889">
        <v>36164003</v>
      </c>
      <c r="HM122" s="889">
        <v>0</v>
      </c>
      <c r="HN122" s="889">
        <v>36164003</v>
      </c>
      <c r="HO122" s="889">
        <v>-47592</v>
      </c>
      <c r="HP122" s="889">
        <v>0</v>
      </c>
      <c r="HQ122" s="889">
        <v>-47592</v>
      </c>
      <c r="HR122" s="889">
        <v>-3951426</v>
      </c>
      <c r="HS122" s="889">
        <v>0</v>
      </c>
      <c r="HT122" s="889">
        <v>-3951426</v>
      </c>
      <c r="HU122" s="889">
        <v>-1821763</v>
      </c>
      <c r="HV122" s="889">
        <v>0</v>
      </c>
      <c r="HW122" s="889">
        <v>-1821763</v>
      </c>
      <c r="HX122" s="889">
        <v>-187921</v>
      </c>
      <c r="HY122" s="889">
        <v>0</v>
      </c>
      <c r="HZ122" s="889">
        <v>-187921</v>
      </c>
      <c r="IA122" s="889">
        <v>-2858941</v>
      </c>
      <c r="IB122" s="889">
        <v>0</v>
      </c>
      <c r="IC122" s="889">
        <v>-2858941</v>
      </c>
      <c r="ID122" s="889">
        <v>0</v>
      </c>
      <c r="IE122" s="889">
        <v>0</v>
      </c>
      <c r="IF122" s="889">
        <v>0</v>
      </c>
      <c r="IG122" s="889">
        <v>-8867643</v>
      </c>
      <c r="IH122" s="889">
        <v>0</v>
      </c>
      <c r="II122" s="889">
        <v>-8867643</v>
      </c>
      <c r="IJ122" s="889">
        <v>27296360</v>
      </c>
      <c r="IK122" s="889">
        <v>0</v>
      </c>
      <c r="IL122" s="889">
        <v>27296360</v>
      </c>
      <c r="IM122" s="884" t="s">
        <v>684</v>
      </c>
      <c r="IN122" s="884" t="s">
        <v>683</v>
      </c>
      <c r="IO122" s="884" t="s">
        <v>1672</v>
      </c>
      <c r="IP122" s="884" t="s">
        <v>2346</v>
      </c>
      <c r="IQ122" s="884" t="s">
        <v>2469</v>
      </c>
    </row>
    <row r="123" spans="1:251" x14ac:dyDescent="0.2">
      <c r="A123" s="884" t="s">
        <v>3311</v>
      </c>
      <c r="B123" s="884" t="s">
        <v>299</v>
      </c>
      <c r="C123" s="884" t="s">
        <v>298</v>
      </c>
      <c r="D123" s="889">
        <v>39475002</v>
      </c>
      <c r="E123" s="889">
        <v>218306</v>
      </c>
      <c r="F123" s="889">
        <v>39693308</v>
      </c>
      <c r="G123" s="889">
        <v>-1491550</v>
      </c>
      <c r="H123" s="889">
        <v>0</v>
      </c>
      <c r="I123" s="889">
        <v>-1491550</v>
      </c>
      <c r="J123" s="889">
        <v>0</v>
      </c>
      <c r="K123" s="889">
        <v>0</v>
      </c>
      <c r="L123" s="889">
        <v>0</v>
      </c>
      <c r="M123" s="889">
        <v>6908</v>
      </c>
      <c r="N123" s="889">
        <v>0</v>
      </c>
      <c r="O123" s="889">
        <v>6908</v>
      </c>
      <c r="P123" s="889">
        <v>0</v>
      </c>
      <c r="Q123" s="889">
        <v>0</v>
      </c>
      <c r="R123" s="889">
        <v>0</v>
      </c>
      <c r="S123" s="889">
        <v>351091</v>
      </c>
      <c r="T123" s="889">
        <v>0</v>
      </c>
      <c r="U123" s="889">
        <v>351091</v>
      </c>
      <c r="V123" s="889">
        <v>357999</v>
      </c>
      <c r="W123" s="889">
        <v>0</v>
      </c>
      <c r="X123" s="889">
        <v>357999</v>
      </c>
      <c r="Y123" s="889">
        <v>-3471671</v>
      </c>
      <c r="Z123" s="889">
        <v>-60632</v>
      </c>
      <c r="AA123" s="889">
        <v>-3532303</v>
      </c>
      <c r="AB123" s="889">
        <v>0</v>
      </c>
      <c r="AC123" s="889">
        <v>0</v>
      </c>
      <c r="AD123" s="889">
        <v>0</v>
      </c>
      <c r="AE123" s="889">
        <v>-52682</v>
      </c>
      <c r="AF123" s="889">
        <v>0</v>
      </c>
      <c r="AG123" s="889">
        <v>-52682</v>
      </c>
      <c r="AH123" s="889">
        <v>0</v>
      </c>
      <c r="AI123" s="889">
        <v>0</v>
      </c>
      <c r="AJ123" s="889">
        <v>0</v>
      </c>
      <c r="AK123" s="889">
        <v>0</v>
      </c>
      <c r="AL123" s="889">
        <v>0</v>
      </c>
      <c r="AM123" s="889">
        <v>0</v>
      </c>
      <c r="AN123" s="889">
        <v>0</v>
      </c>
      <c r="AO123" s="889">
        <v>0</v>
      </c>
      <c r="AP123" s="889">
        <v>0</v>
      </c>
      <c r="AQ123" s="889">
        <v>0</v>
      </c>
      <c r="AR123" s="889">
        <v>0</v>
      </c>
      <c r="AS123" s="889">
        <v>0</v>
      </c>
      <c r="AT123" s="889">
        <v>-52682</v>
      </c>
      <c r="AU123" s="889">
        <v>0</v>
      </c>
      <c r="AV123" s="889">
        <v>-52682</v>
      </c>
      <c r="AW123" s="889">
        <v>0</v>
      </c>
      <c r="AX123" s="889">
        <v>0</v>
      </c>
      <c r="AY123" s="889">
        <v>0</v>
      </c>
      <c r="AZ123" s="889">
        <v>788149</v>
      </c>
      <c r="BA123" s="889">
        <v>2142</v>
      </c>
      <c r="BB123" s="889">
        <v>790291</v>
      </c>
      <c r="BC123" s="889">
        <v>-18343</v>
      </c>
      <c r="BD123" s="889">
        <v>0</v>
      </c>
      <c r="BE123" s="889">
        <v>-18343</v>
      </c>
      <c r="BF123" s="889">
        <v>-2560128</v>
      </c>
      <c r="BG123" s="889">
        <v>0</v>
      </c>
      <c r="BH123" s="889">
        <v>-2560128</v>
      </c>
      <c r="BI123" s="889">
        <v>20035</v>
      </c>
      <c r="BJ123" s="889">
        <v>0</v>
      </c>
      <c r="BK123" s="889">
        <v>20035</v>
      </c>
      <c r="BL123" s="889">
        <v>-25723</v>
      </c>
      <c r="BM123" s="889">
        <v>0</v>
      </c>
      <c r="BN123" s="889">
        <v>-25723</v>
      </c>
      <c r="BO123" s="889">
        <v>0</v>
      </c>
      <c r="BP123" s="889">
        <v>0</v>
      </c>
      <c r="BQ123" s="889">
        <v>0</v>
      </c>
      <c r="BR123" s="889">
        <v>0</v>
      </c>
      <c r="BS123" s="889">
        <v>0</v>
      </c>
      <c r="BT123" s="889">
        <v>0</v>
      </c>
      <c r="BU123" s="889">
        <v>0</v>
      </c>
      <c r="BV123" s="889">
        <v>0</v>
      </c>
      <c r="BW123" s="889">
        <v>0</v>
      </c>
      <c r="BX123" s="889">
        <v>0</v>
      </c>
      <c r="BY123" s="889">
        <v>0</v>
      </c>
      <c r="BZ123" s="889">
        <v>0</v>
      </c>
      <c r="CA123" s="889">
        <v>0</v>
      </c>
      <c r="CB123" s="889">
        <v>0</v>
      </c>
      <c r="CC123" s="889">
        <v>0</v>
      </c>
      <c r="CD123" s="889">
        <v>-2645</v>
      </c>
      <c r="CE123" s="889">
        <v>0</v>
      </c>
      <c r="CF123" s="889">
        <v>-2645</v>
      </c>
      <c r="CG123" s="889">
        <v>-5323008</v>
      </c>
      <c r="CH123" s="889">
        <v>-58490</v>
      </c>
      <c r="CI123" s="889">
        <v>-5381498</v>
      </c>
      <c r="CJ123" s="889">
        <v>0</v>
      </c>
      <c r="CK123" s="889">
        <v>0</v>
      </c>
      <c r="CL123" s="889">
        <v>0</v>
      </c>
      <c r="CM123" s="889">
        <v>-2499</v>
      </c>
      <c r="CN123" s="889">
        <v>0</v>
      </c>
      <c r="CO123" s="889">
        <v>-2499</v>
      </c>
      <c r="CP123" s="889">
        <v>-635358</v>
      </c>
      <c r="CQ123" s="889">
        <v>-1434</v>
      </c>
      <c r="CR123" s="889">
        <v>-636792</v>
      </c>
      <c r="CS123" s="889">
        <v>20270</v>
      </c>
      <c r="CT123" s="889">
        <v>0</v>
      </c>
      <c r="CU123" s="889">
        <v>20270</v>
      </c>
      <c r="CV123" s="889">
        <v>-617587</v>
      </c>
      <c r="CW123" s="889">
        <v>-1434</v>
      </c>
      <c r="CX123" s="889">
        <v>-619021</v>
      </c>
      <c r="CY123" s="889">
        <v>-66013</v>
      </c>
      <c r="CZ123" s="889">
        <v>0</v>
      </c>
      <c r="DA123" s="889">
        <v>-66013</v>
      </c>
      <c r="DB123" s="889">
        <v>0</v>
      </c>
      <c r="DC123" s="889">
        <v>0</v>
      </c>
      <c r="DD123" s="889">
        <v>0</v>
      </c>
      <c r="DE123" s="889">
        <v>-32716</v>
      </c>
      <c r="DF123" s="889">
        <v>0</v>
      </c>
      <c r="DG123" s="889">
        <v>-32716</v>
      </c>
      <c r="DH123" s="889">
        <v>0</v>
      </c>
      <c r="DI123" s="889">
        <v>0</v>
      </c>
      <c r="DJ123" s="889">
        <v>0</v>
      </c>
      <c r="DK123" s="889">
        <v>-1695</v>
      </c>
      <c r="DL123" s="889">
        <v>0</v>
      </c>
      <c r="DM123" s="889">
        <v>-1695</v>
      </c>
      <c r="DN123" s="889">
        <v>0</v>
      </c>
      <c r="DO123" s="889">
        <v>0</v>
      </c>
      <c r="DP123" s="889">
        <v>0</v>
      </c>
      <c r="DQ123" s="889">
        <v>0</v>
      </c>
      <c r="DR123" s="889">
        <v>0</v>
      </c>
      <c r="DS123" s="889">
        <v>0</v>
      </c>
      <c r="DT123" s="889">
        <v>0</v>
      </c>
      <c r="DU123" s="889">
        <v>0</v>
      </c>
      <c r="DV123" s="889">
        <v>0</v>
      </c>
      <c r="DW123" s="889">
        <v>0</v>
      </c>
      <c r="DX123" s="889">
        <v>0</v>
      </c>
      <c r="DY123" s="889">
        <v>0</v>
      </c>
      <c r="DZ123" s="889">
        <v>0</v>
      </c>
      <c r="EA123" s="889">
        <v>0</v>
      </c>
      <c r="EB123" s="889">
        <v>0</v>
      </c>
      <c r="EC123" s="889">
        <v>0</v>
      </c>
      <c r="ED123" s="889">
        <v>0</v>
      </c>
      <c r="EE123" s="889">
        <v>0</v>
      </c>
      <c r="EF123" s="889">
        <v>0</v>
      </c>
      <c r="EG123" s="889">
        <v>0</v>
      </c>
      <c r="EH123" s="889">
        <v>0</v>
      </c>
      <c r="EI123" s="889">
        <v>0</v>
      </c>
      <c r="EJ123" s="889">
        <v>0</v>
      </c>
      <c r="EK123" s="889">
        <v>0</v>
      </c>
      <c r="EL123" s="889">
        <v>-100424</v>
      </c>
      <c r="EM123" s="889">
        <v>0</v>
      </c>
      <c r="EN123" s="889">
        <v>-100424</v>
      </c>
      <c r="EO123" s="889">
        <v>0</v>
      </c>
      <c r="EP123" s="889">
        <v>0</v>
      </c>
      <c r="EQ123" s="889">
        <v>0</v>
      </c>
      <c r="ER123" s="889">
        <v>0</v>
      </c>
      <c r="ES123" s="889">
        <v>0</v>
      </c>
      <c r="ET123" s="889">
        <v>0</v>
      </c>
      <c r="EU123" s="889">
        <v>0</v>
      </c>
      <c r="EV123" s="889">
        <v>0</v>
      </c>
      <c r="EW123" s="889">
        <v>0</v>
      </c>
      <c r="EX123" s="889">
        <v>0</v>
      </c>
      <c r="EY123" s="889">
        <v>0</v>
      </c>
      <c r="EZ123" s="889">
        <v>0</v>
      </c>
      <c r="FA123" s="889">
        <v>0</v>
      </c>
      <c r="FB123" s="889">
        <v>0</v>
      </c>
      <c r="FC123" s="889">
        <v>0</v>
      </c>
      <c r="FD123" s="889">
        <v>0</v>
      </c>
      <c r="FE123" s="889">
        <v>0</v>
      </c>
      <c r="FF123" s="889">
        <v>0</v>
      </c>
      <c r="FG123" s="889">
        <v>0</v>
      </c>
      <c r="FH123" s="889">
        <v>0</v>
      </c>
      <c r="FI123" s="889">
        <v>0</v>
      </c>
      <c r="FJ123" s="889">
        <v>0</v>
      </c>
      <c r="FK123" s="889">
        <v>0</v>
      </c>
      <c r="FL123" s="889">
        <v>0</v>
      </c>
      <c r="FM123" s="889">
        <v>0</v>
      </c>
      <c r="FN123" s="889">
        <v>0</v>
      </c>
      <c r="FO123" s="889">
        <v>0</v>
      </c>
      <c r="FP123" s="889">
        <v>0</v>
      </c>
      <c r="FQ123" s="889">
        <v>0</v>
      </c>
      <c r="FR123" s="889">
        <v>0</v>
      </c>
      <c r="FS123" s="889">
        <v>0</v>
      </c>
      <c r="FT123" s="889">
        <v>0</v>
      </c>
      <c r="FU123" s="889">
        <v>0</v>
      </c>
      <c r="FV123" s="889">
        <v>0</v>
      </c>
      <c r="FW123" s="889">
        <v>0</v>
      </c>
      <c r="FX123" s="889">
        <v>0</v>
      </c>
      <c r="FY123" s="889">
        <v>-9790</v>
      </c>
      <c r="FZ123" s="889">
        <v>0</v>
      </c>
      <c r="GA123" s="889">
        <v>-9790</v>
      </c>
      <c r="GB123" s="889">
        <v>523</v>
      </c>
      <c r="GC123" s="889">
        <v>0</v>
      </c>
      <c r="GD123" s="889">
        <v>523</v>
      </c>
      <c r="GE123" s="889">
        <v>0</v>
      </c>
      <c r="GF123" s="889">
        <v>0</v>
      </c>
      <c r="GG123" s="889">
        <v>0</v>
      </c>
      <c r="GH123" s="889">
        <v>0</v>
      </c>
      <c r="GI123" s="889">
        <v>0</v>
      </c>
      <c r="GJ123" s="889">
        <v>0</v>
      </c>
      <c r="GK123" s="889">
        <v>-963184</v>
      </c>
      <c r="GL123" s="889">
        <v>0</v>
      </c>
      <c r="GM123" s="889">
        <v>-963184</v>
      </c>
      <c r="GN123" s="889">
        <v>256562</v>
      </c>
      <c r="GO123" s="889">
        <v>0</v>
      </c>
      <c r="GP123" s="889">
        <v>256562</v>
      </c>
      <c r="GQ123" s="889">
        <v>0</v>
      </c>
      <c r="GR123" s="889">
        <v>0</v>
      </c>
      <c r="GS123" s="889">
        <v>0</v>
      </c>
      <c r="GT123" s="889">
        <v>-204890</v>
      </c>
      <c r="GU123" s="889">
        <v>0</v>
      </c>
      <c r="GV123" s="889">
        <v>-204890</v>
      </c>
      <c r="GW123" s="889">
        <v>0</v>
      </c>
      <c r="GX123" s="889">
        <v>0</v>
      </c>
      <c r="GY123" s="889">
        <v>0</v>
      </c>
      <c r="GZ123" s="889">
        <v>-920779</v>
      </c>
      <c r="HA123" s="889">
        <v>0</v>
      </c>
      <c r="HB123" s="889">
        <v>-920779</v>
      </c>
      <c r="HC123" s="889">
        <v>0</v>
      </c>
      <c r="HD123" s="889">
        <v>0</v>
      </c>
      <c r="HE123" s="889">
        <v>0</v>
      </c>
      <c r="HF123" s="889">
        <v>0</v>
      </c>
      <c r="HG123" s="889">
        <v>0</v>
      </c>
      <c r="HH123" s="889">
        <v>0</v>
      </c>
      <c r="HI123" s="889">
        <v>0</v>
      </c>
      <c r="HJ123" s="889">
        <v>0</v>
      </c>
      <c r="HK123" s="889">
        <v>0</v>
      </c>
      <c r="HL123" s="889">
        <v>37983452</v>
      </c>
      <c r="HM123" s="889">
        <v>218306</v>
      </c>
      <c r="HN123" s="889">
        <v>38201758</v>
      </c>
      <c r="HO123" s="889">
        <v>357999</v>
      </c>
      <c r="HP123" s="889">
        <v>0</v>
      </c>
      <c r="HQ123" s="889">
        <v>357999</v>
      </c>
      <c r="HR123" s="889">
        <v>-5323008</v>
      </c>
      <c r="HS123" s="889">
        <v>-58490</v>
      </c>
      <c r="HT123" s="889">
        <v>-5381498</v>
      </c>
      <c r="HU123" s="889">
        <v>-617587</v>
      </c>
      <c r="HV123" s="889">
        <v>-1434</v>
      </c>
      <c r="HW123" s="889">
        <v>-619021</v>
      </c>
      <c r="HX123" s="889">
        <v>-100424</v>
      </c>
      <c r="HY123" s="889">
        <v>0</v>
      </c>
      <c r="HZ123" s="889">
        <v>-100424</v>
      </c>
      <c r="IA123" s="889">
        <v>-920779</v>
      </c>
      <c r="IB123" s="889">
        <v>0</v>
      </c>
      <c r="IC123" s="889">
        <v>-920779</v>
      </c>
      <c r="ID123" s="889">
        <v>0</v>
      </c>
      <c r="IE123" s="889">
        <v>0</v>
      </c>
      <c r="IF123" s="889">
        <v>0</v>
      </c>
      <c r="IG123" s="889">
        <v>-6603799</v>
      </c>
      <c r="IH123" s="889">
        <v>-59924</v>
      </c>
      <c r="II123" s="889">
        <v>-6663723</v>
      </c>
      <c r="IJ123" s="889">
        <v>31379653</v>
      </c>
      <c r="IK123" s="889">
        <v>158382</v>
      </c>
      <c r="IL123" s="889">
        <v>31538035</v>
      </c>
      <c r="IM123" s="884" t="s">
        <v>669</v>
      </c>
      <c r="IN123" s="884" t="s">
        <v>709</v>
      </c>
      <c r="IO123" s="884" t="s">
        <v>669</v>
      </c>
      <c r="IP123" s="884" t="s">
        <v>782</v>
      </c>
      <c r="IQ123" s="884" t="s">
        <v>2470</v>
      </c>
    </row>
    <row r="124" spans="1:251" x14ac:dyDescent="0.2">
      <c r="A124" s="884" t="s">
        <v>3311</v>
      </c>
      <c r="B124" s="884" t="s">
        <v>301</v>
      </c>
      <c r="C124" s="884" t="s">
        <v>300</v>
      </c>
      <c r="D124" s="889">
        <v>28970723</v>
      </c>
      <c r="E124" s="889">
        <v>0</v>
      </c>
      <c r="F124" s="889">
        <v>28970723</v>
      </c>
      <c r="G124" s="889">
        <v>-3446</v>
      </c>
      <c r="H124" s="889">
        <v>0</v>
      </c>
      <c r="I124" s="889">
        <v>-3446</v>
      </c>
      <c r="J124" s="889">
        <v>0</v>
      </c>
      <c r="K124" s="889">
        <v>0</v>
      </c>
      <c r="L124" s="889">
        <v>0</v>
      </c>
      <c r="M124" s="889">
        <v>4228</v>
      </c>
      <c r="N124" s="889">
        <v>0</v>
      </c>
      <c r="O124" s="889">
        <v>4228</v>
      </c>
      <c r="P124" s="889">
        <v>0</v>
      </c>
      <c r="Q124" s="889">
        <v>0</v>
      </c>
      <c r="R124" s="889">
        <v>0</v>
      </c>
      <c r="S124" s="889">
        <v>39523</v>
      </c>
      <c r="T124" s="889">
        <v>0</v>
      </c>
      <c r="U124" s="889">
        <v>39523</v>
      </c>
      <c r="V124" s="889">
        <v>43751</v>
      </c>
      <c r="W124" s="889">
        <v>0</v>
      </c>
      <c r="X124" s="889">
        <v>43751</v>
      </c>
      <c r="Y124" s="889">
        <v>-4053486</v>
      </c>
      <c r="Z124" s="889">
        <v>0</v>
      </c>
      <c r="AA124" s="889">
        <v>-4053486</v>
      </c>
      <c r="AB124" s="889">
        <v>-13711</v>
      </c>
      <c r="AC124" s="889">
        <v>0</v>
      </c>
      <c r="AD124" s="889">
        <v>-13711</v>
      </c>
      <c r="AE124" s="889">
        <v>-140607</v>
      </c>
      <c r="AF124" s="889">
        <v>0</v>
      </c>
      <c r="AG124" s="889">
        <v>-140607</v>
      </c>
      <c r="AH124" s="889">
        <v>0</v>
      </c>
      <c r="AI124" s="889">
        <v>0</v>
      </c>
      <c r="AJ124" s="889">
        <v>0</v>
      </c>
      <c r="AK124" s="889">
        <v>0</v>
      </c>
      <c r="AL124" s="889">
        <v>0</v>
      </c>
      <c r="AM124" s="889">
        <v>0</v>
      </c>
      <c r="AN124" s="889">
        <v>-6662</v>
      </c>
      <c r="AO124" s="889">
        <v>0</v>
      </c>
      <c r="AP124" s="889">
        <v>-6662</v>
      </c>
      <c r="AQ124" s="889">
        <v>0</v>
      </c>
      <c r="AR124" s="889">
        <v>0</v>
      </c>
      <c r="AS124" s="889">
        <v>0</v>
      </c>
      <c r="AT124" s="889">
        <v>-133945</v>
      </c>
      <c r="AU124" s="889">
        <v>0</v>
      </c>
      <c r="AV124" s="889">
        <v>-133945</v>
      </c>
      <c r="AW124" s="889">
        <v>0</v>
      </c>
      <c r="AX124" s="889">
        <v>0</v>
      </c>
      <c r="AY124" s="889">
        <v>0</v>
      </c>
      <c r="AZ124" s="889">
        <v>515339</v>
      </c>
      <c r="BA124" s="889">
        <v>0</v>
      </c>
      <c r="BB124" s="889">
        <v>515339</v>
      </c>
      <c r="BC124" s="889">
        <v>49376</v>
      </c>
      <c r="BD124" s="889">
        <v>0</v>
      </c>
      <c r="BE124" s="889">
        <v>49376</v>
      </c>
      <c r="BF124" s="889">
        <v>-3271908</v>
      </c>
      <c r="BG124" s="889">
        <v>0</v>
      </c>
      <c r="BH124" s="889">
        <v>-3271908</v>
      </c>
      <c r="BI124" s="889">
        <v>1824</v>
      </c>
      <c r="BJ124" s="889">
        <v>0</v>
      </c>
      <c r="BK124" s="889">
        <v>1824</v>
      </c>
      <c r="BL124" s="889">
        <v>-41308</v>
      </c>
      <c r="BM124" s="889">
        <v>0</v>
      </c>
      <c r="BN124" s="889">
        <v>-41308</v>
      </c>
      <c r="BO124" s="889">
        <v>0</v>
      </c>
      <c r="BP124" s="889">
        <v>0</v>
      </c>
      <c r="BQ124" s="889">
        <v>0</v>
      </c>
      <c r="BR124" s="889">
        <v>0</v>
      </c>
      <c r="BS124" s="889">
        <v>0</v>
      </c>
      <c r="BT124" s="889">
        <v>0</v>
      </c>
      <c r="BU124" s="889">
        <v>0</v>
      </c>
      <c r="BV124" s="889">
        <v>0</v>
      </c>
      <c r="BW124" s="889">
        <v>0</v>
      </c>
      <c r="BX124" s="889">
        <v>0</v>
      </c>
      <c r="BY124" s="889">
        <v>0</v>
      </c>
      <c r="BZ124" s="889">
        <v>0</v>
      </c>
      <c r="CA124" s="889">
        <v>-16845</v>
      </c>
      <c r="CB124" s="889">
        <v>0</v>
      </c>
      <c r="CC124" s="889">
        <v>-16845</v>
      </c>
      <c r="CD124" s="889">
        <v>0</v>
      </c>
      <c r="CE124" s="889">
        <v>0</v>
      </c>
      <c r="CF124" s="889">
        <v>0</v>
      </c>
      <c r="CG124" s="889">
        <v>-6957615</v>
      </c>
      <c r="CH124" s="889">
        <v>0</v>
      </c>
      <c r="CI124" s="889">
        <v>-6957615</v>
      </c>
      <c r="CJ124" s="889">
        <v>0</v>
      </c>
      <c r="CK124" s="889">
        <v>0</v>
      </c>
      <c r="CL124" s="889">
        <v>0</v>
      </c>
      <c r="CM124" s="889">
        <v>0</v>
      </c>
      <c r="CN124" s="889">
        <v>0</v>
      </c>
      <c r="CO124" s="889">
        <v>0</v>
      </c>
      <c r="CP124" s="889">
        <v>-950158</v>
      </c>
      <c r="CQ124" s="889">
        <v>0</v>
      </c>
      <c r="CR124" s="889">
        <v>-950158</v>
      </c>
      <c r="CS124" s="889">
        <v>-70046</v>
      </c>
      <c r="CT124" s="889">
        <v>0</v>
      </c>
      <c r="CU124" s="889">
        <v>-70046</v>
      </c>
      <c r="CV124" s="889">
        <v>-1020204</v>
      </c>
      <c r="CW124" s="889">
        <v>0</v>
      </c>
      <c r="CX124" s="889">
        <v>-1020204</v>
      </c>
      <c r="CY124" s="889">
        <v>-121529</v>
      </c>
      <c r="CZ124" s="889">
        <v>0</v>
      </c>
      <c r="DA124" s="889">
        <v>-121529</v>
      </c>
      <c r="DB124" s="889">
        <v>-1391</v>
      </c>
      <c r="DC124" s="889">
        <v>0</v>
      </c>
      <c r="DD124" s="889">
        <v>-1391</v>
      </c>
      <c r="DE124" s="889">
        <v>-23278</v>
      </c>
      <c r="DF124" s="889">
        <v>0</v>
      </c>
      <c r="DG124" s="889">
        <v>-23278</v>
      </c>
      <c r="DH124" s="889">
        <v>0</v>
      </c>
      <c r="DI124" s="889">
        <v>0</v>
      </c>
      <c r="DJ124" s="889">
        <v>0</v>
      </c>
      <c r="DK124" s="889">
        <v>0</v>
      </c>
      <c r="DL124" s="889">
        <v>0</v>
      </c>
      <c r="DM124" s="889">
        <v>0</v>
      </c>
      <c r="DN124" s="889">
        <v>0</v>
      </c>
      <c r="DO124" s="889">
        <v>0</v>
      </c>
      <c r="DP124" s="889">
        <v>0</v>
      </c>
      <c r="DQ124" s="889">
        <v>0</v>
      </c>
      <c r="DR124" s="889">
        <v>0</v>
      </c>
      <c r="DS124" s="889">
        <v>0</v>
      </c>
      <c r="DT124" s="889">
        <v>0</v>
      </c>
      <c r="DU124" s="889">
        <v>0</v>
      </c>
      <c r="DV124" s="889">
        <v>0</v>
      </c>
      <c r="DW124" s="889">
        <v>0</v>
      </c>
      <c r="DX124" s="889">
        <v>0</v>
      </c>
      <c r="DY124" s="889">
        <v>0</v>
      </c>
      <c r="DZ124" s="889">
        <v>0</v>
      </c>
      <c r="EA124" s="889">
        <v>0</v>
      </c>
      <c r="EB124" s="889">
        <v>0</v>
      </c>
      <c r="EC124" s="889">
        <v>0</v>
      </c>
      <c r="ED124" s="889">
        <v>0</v>
      </c>
      <c r="EE124" s="889">
        <v>0</v>
      </c>
      <c r="EF124" s="889">
        <v>0</v>
      </c>
      <c r="EG124" s="889">
        <v>0</v>
      </c>
      <c r="EH124" s="889">
        <v>0</v>
      </c>
      <c r="EI124" s="889">
        <v>0</v>
      </c>
      <c r="EJ124" s="889">
        <v>0</v>
      </c>
      <c r="EK124" s="889">
        <v>0</v>
      </c>
      <c r="EL124" s="889">
        <v>-146198</v>
      </c>
      <c r="EM124" s="889">
        <v>0</v>
      </c>
      <c r="EN124" s="889">
        <v>-146198</v>
      </c>
      <c r="EO124" s="889">
        <v>0</v>
      </c>
      <c r="EP124" s="889">
        <v>0</v>
      </c>
      <c r="EQ124" s="889">
        <v>0</v>
      </c>
      <c r="ER124" s="889">
        <v>0</v>
      </c>
      <c r="ES124" s="889">
        <v>0</v>
      </c>
      <c r="ET124" s="889">
        <v>0</v>
      </c>
      <c r="EU124" s="889">
        <v>0</v>
      </c>
      <c r="EV124" s="889">
        <v>0</v>
      </c>
      <c r="EW124" s="889">
        <v>0</v>
      </c>
      <c r="EX124" s="889">
        <v>0</v>
      </c>
      <c r="EY124" s="889">
        <v>0</v>
      </c>
      <c r="EZ124" s="889">
        <v>0</v>
      </c>
      <c r="FA124" s="889">
        <v>0</v>
      </c>
      <c r="FB124" s="889">
        <v>0</v>
      </c>
      <c r="FC124" s="889">
        <v>0</v>
      </c>
      <c r="FD124" s="889">
        <v>0</v>
      </c>
      <c r="FE124" s="889">
        <v>0</v>
      </c>
      <c r="FF124" s="889">
        <v>0</v>
      </c>
      <c r="FG124" s="889">
        <v>0</v>
      </c>
      <c r="FH124" s="889">
        <v>0</v>
      </c>
      <c r="FI124" s="889">
        <v>0</v>
      </c>
      <c r="FJ124" s="889">
        <v>0</v>
      </c>
      <c r="FK124" s="889">
        <v>0</v>
      </c>
      <c r="FL124" s="889">
        <v>0</v>
      </c>
      <c r="FM124" s="889">
        <v>0</v>
      </c>
      <c r="FN124" s="889">
        <v>0</v>
      </c>
      <c r="FO124" s="889">
        <v>0</v>
      </c>
      <c r="FP124" s="889">
        <v>0</v>
      </c>
      <c r="FQ124" s="889">
        <v>0</v>
      </c>
      <c r="FR124" s="889">
        <v>0</v>
      </c>
      <c r="FS124" s="889">
        <v>-265</v>
      </c>
      <c r="FT124" s="889">
        <v>0</v>
      </c>
      <c r="FU124" s="889">
        <v>-265</v>
      </c>
      <c r="FV124" s="889">
        <v>0</v>
      </c>
      <c r="FW124" s="889">
        <v>0</v>
      </c>
      <c r="FX124" s="889">
        <v>0</v>
      </c>
      <c r="FY124" s="889">
        <v>0</v>
      </c>
      <c r="FZ124" s="889">
        <v>0</v>
      </c>
      <c r="GA124" s="889">
        <v>0</v>
      </c>
      <c r="GB124" s="889">
        <v>4204</v>
      </c>
      <c r="GC124" s="889">
        <v>0</v>
      </c>
      <c r="GD124" s="889">
        <v>4204</v>
      </c>
      <c r="GE124" s="889">
        <v>0</v>
      </c>
      <c r="GF124" s="889">
        <v>0</v>
      </c>
      <c r="GG124" s="889">
        <v>0</v>
      </c>
      <c r="GH124" s="889">
        <v>0</v>
      </c>
      <c r="GI124" s="889">
        <v>0</v>
      </c>
      <c r="GJ124" s="889">
        <v>0</v>
      </c>
      <c r="GK124" s="889">
        <v>-2040436</v>
      </c>
      <c r="GL124" s="889">
        <v>0</v>
      </c>
      <c r="GM124" s="889">
        <v>-2040436</v>
      </c>
      <c r="GN124" s="889">
        <v>136976</v>
      </c>
      <c r="GO124" s="889">
        <v>0</v>
      </c>
      <c r="GP124" s="889">
        <v>136976</v>
      </c>
      <c r="GQ124" s="889">
        <v>0</v>
      </c>
      <c r="GR124" s="889">
        <v>0</v>
      </c>
      <c r="GS124" s="889">
        <v>0</v>
      </c>
      <c r="GT124" s="889">
        <v>-1048072</v>
      </c>
      <c r="GU124" s="889">
        <v>0</v>
      </c>
      <c r="GV124" s="889">
        <v>-1048072</v>
      </c>
      <c r="GW124" s="889">
        <v>0</v>
      </c>
      <c r="GX124" s="889">
        <v>0</v>
      </c>
      <c r="GY124" s="889">
        <v>0</v>
      </c>
      <c r="GZ124" s="889">
        <v>-2947593</v>
      </c>
      <c r="HA124" s="889">
        <v>0</v>
      </c>
      <c r="HB124" s="889">
        <v>-2947593</v>
      </c>
      <c r="HC124" s="889">
        <v>0</v>
      </c>
      <c r="HD124" s="889">
        <v>0</v>
      </c>
      <c r="HE124" s="889">
        <v>0</v>
      </c>
      <c r="HF124" s="889">
        <v>0</v>
      </c>
      <c r="HG124" s="889">
        <v>0</v>
      </c>
      <c r="HH124" s="889">
        <v>0</v>
      </c>
      <c r="HI124" s="889">
        <v>0</v>
      </c>
      <c r="HJ124" s="889">
        <v>0</v>
      </c>
      <c r="HK124" s="889">
        <v>0</v>
      </c>
      <c r="HL124" s="889">
        <v>28967277</v>
      </c>
      <c r="HM124" s="889">
        <v>0</v>
      </c>
      <c r="HN124" s="889">
        <v>28967277</v>
      </c>
      <c r="HO124" s="889">
        <v>43751</v>
      </c>
      <c r="HP124" s="889">
        <v>0</v>
      </c>
      <c r="HQ124" s="889">
        <v>43751</v>
      </c>
      <c r="HR124" s="889">
        <v>-6957615</v>
      </c>
      <c r="HS124" s="889">
        <v>0</v>
      </c>
      <c r="HT124" s="889">
        <v>-6957615</v>
      </c>
      <c r="HU124" s="889">
        <v>-1020204</v>
      </c>
      <c r="HV124" s="889">
        <v>0</v>
      </c>
      <c r="HW124" s="889">
        <v>-1020204</v>
      </c>
      <c r="HX124" s="889">
        <v>-146198</v>
      </c>
      <c r="HY124" s="889">
        <v>0</v>
      </c>
      <c r="HZ124" s="889">
        <v>-146198</v>
      </c>
      <c r="IA124" s="889">
        <v>-2947593</v>
      </c>
      <c r="IB124" s="889">
        <v>0</v>
      </c>
      <c r="IC124" s="889">
        <v>-2947593</v>
      </c>
      <c r="ID124" s="889">
        <v>0</v>
      </c>
      <c r="IE124" s="889">
        <v>0</v>
      </c>
      <c r="IF124" s="889">
        <v>0</v>
      </c>
      <c r="IG124" s="889">
        <v>-11027859</v>
      </c>
      <c r="IH124" s="889">
        <v>0</v>
      </c>
      <c r="II124" s="889">
        <v>-11027859</v>
      </c>
      <c r="IJ124" s="889">
        <v>17939418</v>
      </c>
      <c r="IK124" s="889">
        <v>0</v>
      </c>
      <c r="IL124" s="889">
        <v>17939418</v>
      </c>
      <c r="IM124" s="884" t="s">
        <v>695</v>
      </c>
      <c r="IN124" s="884" t="s">
        <v>694</v>
      </c>
      <c r="IO124" s="884" t="s">
        <v>1672</v>
      </c>
      <c r="IP124" s="884" t="s">
        <v>2346</v>
      </c>
      <c r="IQ124" s="884" t="s">
        <v>2471</v>
      </c>
    </row>
    <row r="125" spans="1:251" x14ac:dyDescent="0.2">
      <c r="A125" s="884" t="s">
        <v>3311</v>
      </c>
      <c r="B125" s="884" t="s">
        <v>303</v>
      </c>
      <c r="C125" s="884" t="s">
        <v>302</v>
      </c>
      <c r="D125" s="889">
        <v>42011361</v>
      </c>
      <c r="E125" s="889">
        <v>0</v>
      </c>
      <c r="F125" s="889">
        <v>42011361</v>
      </c>
      <c r="G125" s="889">
        <v>-3002961</v>
      </c>
      <c r="H125" s="889">
        <v>0</v>
      </c>
      <c r="I125" s="889">
        <v>-3002961</v>
      </c>
      <c r="J125" s="889">
        <v>0</v>
      </c>
      <c r="K125" s="889">
        <v>0</v>
      </c>
      <c r="L125" s="889">
        <v>0</v>
      </c>
      <c r="M125" s="889">
        <v>298907</v>
      </c>
      <c r="N125" s="889">
        <v>0</v>
      </c>
      <c r="O125" s="889">
        <v>298907</v>
      </c>
      <c r="P125" s="889">
        <v>0</v>
      </c>
      <c r="Q125" s="889">
        <v>0</v>
      </c>
      <c r="R125" s="889">
        <v>0</v>
      </c>
      <c r="S125" s="889">
        <v>-504067</v>
      </c>
      <c r="T125" s="889">
        <v>0</v>
      </c>
      <c r="U125" s="889">
        <v>-504067</v>
      </c>
      <c r="V125" s="889">
        <v>-205160</v>
      </c>
      <c r="W125" s="889">
        <v>0</v>
      </c>
      <c r="X125" s="889">
        <v>-205160</v>
      </c>
      <c r="Y125" s="889">
        <v>-3866589</v>
      </c>
      <c r="Z125" s="889">
        <v>0</v>
      </c>
      <c r="AA125" s="889">
        <v>-3866589</v>
      </c>
      <c r="AB125" s="889">
        <v>0</v>
      </c>
      <c r="AC125" s="889">
        <v>0</v>
      </c>
      <c r="AD125" s="889">
        <v>0</v>
      </c>
      <c r="AE125" s="889">
        <v>-83463</v>
      </c>
      <c r="AF125" s="889">
        <v>0</v>
      </c>
      <c r="AG125" s="889">
        <v>-83463</v>
      </c>
      <c r="AH125" s="889">
        <v>0</v>
      </c>
      <c r="AI125" s="889">
        <v>0</v>
      </c>
      <c r="AJ125" s="889">
        <v>0</v>
      </c>
      <c r="AK125" s="889">
        <v>0</v>
      </c>
      <c r="AL125" s="889">
        <v>0</v>
      </c>
      <c r="AM125" s="889">
        <v>0</v>
      </c>
      <c r="AN125" s="889">
        <v>0</v>
      </c>
      <c r="AO125" s="889">
        <v>0</v>
      </c>
      <c r="AP125" s="889">
        <v>0</v>
      </c>
      <c r="AQ125" s="889">
        <v>0</v>
      </c>
      <c r="AR125" s="889">
        <v>0</v>
      </c>
      <c r="AS125" s="889">
        <v>0</v>
      </c>
      <c r="AT125" s="889">
        <v>-83463</v>
      </c>
      <c r="AU125" s="889">
        <v>0</v>
      </c>
      <c r="AV125" s="889">
        <v>-83463</v>
      </c>
      <c r="AW125" s="889">
        <v>0</v>
      </c>
      <c r="AX125" s="889">
        <v>0</v>
      </c>
      <c r="AY125" s="889">
        <v>0</v>
      </c>
      <c r="AZ125" s="889">
        <v>742969</v>
      </c>
      <c r="BA125" s="889">
        <v>0</v>
      </c>
      <c r="BB125" s="889">
        <v>742969</v>
      </c>
      <c r="BC125" s="889">
        <v>-65876</v>
      </c>
      <c r="BD125" s="889">
        <v>0</v>
      </c>
      <c r="BE125" s="889">
        <v>-65876</v>
      </c>
      <c r="BF125" s="889">
        <v>-2313361</v>
      </c>
      <c r="BG125" s="889">
        <v>0</v>
      </c>
      <c r="BH125" s="889">
        <v>-2313361</v>
      </c>
      <c r="BI125" s="889">
        <v>-11531</v>
      </c>
      <c r="BJ125" s="889">
        <v>0</v>
      </c>
      <c r="BK125" s="889">
        <v>-11531</v>
      </c>
      <c r="BL125" s="889">
        <v>-10127</v>
      </c>
      <c r="BM125" s="889">
        <v>0</v>
      </c>
      <c r="BN125" s="889">
        <v>-10127</v>
      </c>
      <c r="BO125" s="889">
        <v>0</v>
      </c>
      <c r="BP125" s="889">
        <v>0</v>
      </c>
      <c r="BQ125" s="889">
        <v>0</v>
      </c>
      <c r="BR125" s="889">
        <v>-1587</v>
      </c>
      <c r="BS125" s="889">
        <v>0</v>
      </c>
      <c r="BT125" s="889">
        <v>-1587</v>
      </c>
      <c r="BU125" s="889">
        <v>0</v>
      </c>
      <c r="BV125" s="889">
        <v>0</v>
      </c>
      <c r="BW125" s="889">
        <v>0</v>
      </c>
      <c r="BX125" s="889">
        <v>0</v>
      </c>
      <c r="BY125" s="889">
        <v>0</v>
      </c>
      <c r="BZ125" s="889">
        <v>0</v>
      </c>
      <c r="CA125" s="889">
        <v>-15104</v>
      </c>
      <c r="CB125" s="889">
        <v>0</v>
      </c>
      <c r="CC125" s="889">
        <v>-15104</v>
      </c>
      <c r="CD125" s="889">
        <v>0</v>
      </c>
      <c r="CE125" s="889">
        <v>0</v>
      </c>
      <c r="CF125" s="889">
        <v>0</v>
      </c>
      <c r="CG125" s="889">
        <v>-5624669</v>
      </c>
      <c r="CH125" s="889">
        <v>0</v>
      </c>
      <c r="CI125" s="889">
        <v>-5624669</v>
      </c>
      <c r="CJ125" s="889">
        <v>0</v>
      </c>
      <c r="CK125" s="889">
        <v>0</v>
      </c>
      <c r="CL125" s="889">
        <v>0</v>
      </c>
      <c r="CM125" s="889">
        <v>0</v>
      </c>
      <c r="CN125" s="889">
        <v>0</v>
      </c>
      <c r="CO125" s="889">
        <v>0</v>
      </c>
      <c r="CP125" s="889">
        <v>-1308830</v>
      </c>
      <c r="CQ125" s="889">
        <v>0</v>
      </c>
      <c r="CR125" s="889">
        <v>-1308830</v>
      </c>
      <c r="CS125" s="889">
        <v>-75120</v>
      </c>
      <c r="CT125" s="889">
        <v>0</v>
      </c>
      <c r="CU125" s="889">
        <v>-75120</v>
      </c>
      <c r="CV125" s="889">
        <v>-1383950</v>
      </c>
      <c r="CW125" s="889">
        <v>0</v>
      </c>
      <c r="CX125" s="889">
        <v>-1383950</v>
      </c>
      <c r="CY125" s="889">
        <v>-126653</v>
      </c>
      <c r="CZ125" s="889">
        <v>0</v>
      </c>
      <c r="DA125" s="889">
        <v>-126653</v>
      </c>
      <c r="DB125" s="889">
        <v>-5926</v>
      </c>
      <c r="DC125" s="889">
        <v>0</v>
      </c>
      <c r="DD125" s="889">
        <v>-5926</v>
      </c>
      <c r="DE125" s="889">
        <v>-67604</v>
      </c>
      <c r="DF125" s="889">
        <v>0</v>
      </c>
      <c r="DG125" s="889">
        <v>-67604</v>
      </c>
      <c r="DH125" s="889">
        <v>0</v>
      </c>
      <c r="DI125" s="889">
        <v>0</v>
      </c>
      <c r="DJ125" s="889">
        <v>0</v>
      </c>
      <c r="DK125" s="889">
        <v>-404</v>
      </c>
      <c r="DL125" s="889">
        <v>0</v>
      </c>
      <c r="DM125" s="889">
        <v>-404</v>
      </c>
      <c r="DN125" s="889">
        <v>0</v>
      </c>
      <c r="DO125" s="889">
        <v>0</v>
      </c>
      <c r="DP125" s="889">
        <v>0</v>
      </c>
      <c r="DQ125" s="889">
        <v>0</v>
      </c>
      <c r="DR125" s="889">
        <v>0</v>
      </c>
      <c r="DS125" s="889">
        <v>0</v>
      </c>
      <c r="DT125" s="889">
        <v>0</v>
      </c>
      <c r="DU125" s="889">
        <v>0</v>
      </c>
      <c r="DV125" s="889">
        <v>0</v>
      </c>
      <c r="DW125" s="889">
        <v>0</v>
      </c>
      <c r="DX125" s="889">
        <v>0</v>
      </c>
      <c r="DY125" s="889">
        <v>0</v>
      </c>
      <c r="DZ125" s="889">
        <v>0</v>
      </c>
      <c r="EA125" s="889">
        <v>0</v>
      </c>
      <c r="EB125" s="889">
        <v>0</v>
      </c>
      <c r="EC125" s="889">
        <v>0</v>
      </c>
      <c r="ED125" s="889">
        <v>0</v>
      </c>
      <c r="EE125" s="889">
        <v>0</v>
      </c>
      <c r="EF125" s="889">
        <v>0</v>
      </c>
      <c r="EG125" s="889">
        <v>0</v>
      </c>
      <c r="EH125" s="889">
        <v>0</v>
      </c>
      <c r="EI125" s="889">
        <v>0</v>
      </c>
      <c r="EJ125" s="889">
        <v>0</v>
      </c>
      <c r="EK125" s="889">
        <v>0</v>
      </c>
      <c r="EL125" s="889">
        <v>-200587</v>
      </c>
      <c r="EM125" s="889">
        <v>0</v>
      </c>
      <c r="EN125" s="889">
        <v>-200587</v>
      </c>
      <c r="EO125" s="889">
        <v>0</v>
      </c>
      <c r="EP125" s="889">
        <v>0</v>
      </c>
      <c r="EQ125" s="889">
        <v>0</v>
      </c>
      <c r="ER125" s="889">
        <v>0</v>
      </c>
      <c r="ES125" s="889">
        <v>0</v>
      </c>
      <c r="ET125" s="889">
        <v>0</v>
      </c>
      <c r="EU125" s="889">
        <v>0</v>
      </c>
      <c r="EV125" s="889">
        <v>0</v>
      </c>
      <c r="EW125" s="889">
        <v>0</v>
      </c>
      <c r="EX125" s="889">
        <v>0</v>
      </c>
      <c r="EY125" s="889">
        <v>0</v>
      </c>
      <c r="EZ125" s="889">
        <v>0</v>
      </c>
      <c r="FA125" s="889">
        <v>0</v>
      </c>
      <c r="FB125" s="889">
        <v>0</v>
      </c>
      <c r="FC125" s="889">
        <v>0</v>
      </c>
      <c r="FD125" s="889">
        <v>0</v>
      </c>
      <c r="FE125" s="889">
        <v>0</v>
      </c>
      <c r="FF125" s="889">
        <v>0</v>
      </c>
      <c r="FG125" s="889">
        <v>0</v>
      </c>
      <c r="FH125" s="889">
        <v>0</v>
      </c>
      <c r="FI125" s="889">
        <v>0</v>
      </c>
      <c r="FJ125" s="889">
        <v>0</v>
      </c>
      <c r="FK125" s="889">
        <v>0</v>
      </c>
      <c r="FL125" s="889">
        <v>0</v>
      </c>
      <c r="FM125" s="889">
        <v>-1587</v>
      </c>
      <c r="FN125" s="889">
        <v>0</v>
      </c>
      <c r="FO125" s="889">
        <v>-1587</v>
      </c>
      <c r="FP125" s="889">
        <v>0</v>
      </c>
      <c r="FQ125" s="889">
        <v>0</v>
      </c>
      <c r="FR125" s="889">
        <v>0</v>
      </c>
      <c r="FS125" s="889">
        <v>0</v>
      </c>
      <c r="FT125" s="889">
        <v>0</v>
      </c>
      <c r="FU125" s="889">
        <v>0</v>
      </c>
      <c r="FV125" s="889">
        <v>0</v>
      </c>
      <c r="FW125" s="889">
        <v>0</v>
      </c>
      <c r="FX125" s="889">
        <v>0</v>
      </c>
      <c r="FY125" s="889">
        <v>-9394</v>
      </c>
      <c r="FZ125" s="889">
        <v>0</v>
      </c>
      <c r="GA125" s="889">
        <v>-9394</v>
      </c>
      <c r="GB125" s="889">
        <v>0</v>
      </c>
      <c r="GC125" s="889">
        <v>0</v>
      </c>
      <c r="GD125" s="889">
        <v>0</v>
      </c>
      <c r="GE125" s="889">
        <v>0</v>
      </c>
      <c r="GF125" s="889">
        <v>0</v>
      </c>
      <c r="GG125" s="889">
        <v>0</v>
      </c>
      <c r="GH125" s="889">
        <v>0</v>
      </c>
      <c r="GI125" s="889">
        <v>0</v>
      </c>
      <c r="GJ125" s="889">
        <v>0</v>
      </c>
      <c r="GK125" s="889">
        <v>-1537827</v>
      </c>
      <c r="GL125" s="889">
        <v>0</v>
      </c>
      <c r="GM125" s="889">
        <v>-1537827</v>
      </c>
      <c r="GN125" s="889">
        <v>250641</v>
      </c>
      <c r="GO125" s="889">
        <v>0</v>
      </c>
      <c r="GP125" s="889">
        <v>250641</v>
      </c>
      <c r="GQ125" s="889">
        <v>-17959</v>
      </c>
      <c r="GR125" s="889">
        <v>0</v>
      </c>
      <c r="GS125" s="889">
        <v>-17959</v>
      </c>
      <c r="GT125" s="889">
        <v>-1822254</v>
      </c>
      <c r="GU125" s="889">
        <v>0</v>
      </c>
      <c r="GV125" s="889">
        <v>-1822254</v>
      </c>
      <c r="GW125" s="889">
        <v>0</v>
      </c>
      <c r="GX125" s="889">
        <v>0</v>
      </c>
      <c r="GY125" s="889">
        <v>0</v>
      </c>
      <c r="GZ125" s="889">
        <v>-3138380</v>
      </c>
      <c r="HA125" s="889">
        <v>0</v>
      </c>
      <c r="HB125" s="889">
        <v>-3138380</v>
      </c>
      <c r="HC125" s="889">
        <v>0</v>
      </c>
      <c r="HD125" s="889">
        <v>0</v>
      </c>
      <c r="HE125" s="889">
        <v>0</v>
      </c>
      <c r="HF125" s="889">
        <v>0</v>
      </c>
      <c r="HG125" s="889">
        <v>0</v>
      </c>
      <c r="HH125" s="889">
        <v>0</v>
      </c>
      <c r="HI125" s="889">
        <v>0</v>
      </c>
      <c r="HJ125" s="889">
        <v>0</v>
      </c>
      <c r="HK125" s="889">
        <v>0</v>
      </c>
      <c r="HL125" s="889">
        <v>39008400</v>
      </c>
      <c r="HM125" s="889">
        <v>0</v>
      </c>
      <c r="HN125" s="889">
        <v>39008400</v>
      </c>
      <c r="HO125" s="889">
        <v>-205160</v>
      </c>
      <c r="HP125" s="889">
        <v>0</v>
      </c>
      <c r="HQ125" s="889">
        <v>-205160</v>
      </c>
      <c r="HR125" s="889">
        <v>-5624669</v>
      </c>
      <c r="HS125" s="889">
        <v>0</v>
      </c>
      <c r="HT125" s="889">
        <v>-5624669</v>
      </c>
      <c r="HU125" s="889">
        <v>-1383950</v>
      </c>
      <c r="HV125" s="889">
        <v>0</v>
      </c>
      <c r="HW125" s="889">
        <v>-1383950</v>
      </c>
      <c r="HX125" s="889">
        <v>-200587</v>
      </c>
      <c r="HY125" s="889">
        <v>0</v>
      </c>
      <c r="HZ125" s="889">
        <v>-200587</v>
      </c>
      <c r="IA125" s="889">
        <v>-3138380</v>
      </c>
      <c r="IB125" s="889">
        <v>0</v>
      </c>
      <c r="IC125" s="889">
        <v>-3138380</v>
      </c>
      <c r="ID125" s="889">
        <v>0</v>
      </c>
      <c r="IE125" s="889">
        <v>0</v>
      </c>
      <c r="IF125" s="889">
        <v>0</v>
      </c>
      <c r="IG125" s="889">
        <v>-10552746</v>
      </c>
      <c r="IH125" s="889">
        <v>0</v>
      </c>
      <c r="II125" s="889">
        <v>-10552746</v>
      </c>
      <c r="IJ125" s="889">
        <v>28455654</v>
      </c>
      <c r="IK125" s="889">
        <v>0</v>
      </c>
      <c r="IL125" s="889">
        <v>28455654</v>
      </c>
      <c r="IM125" s="884" t="s">
        <v>684</v>
      </c>
      <c r="IN125" s="884" t="s">
        <v>683</v>
      </c>
      <c r="IO125" s="884" t="s">
        <v>1672</v>
      </c>
      <c r="IP125" s="884" t="s">
        <v>2346</v>
      </c>
      <c r="IQ125" s="884" t="s">
        <v>2472</v>
      </c>
    </row>
    <row r="126" spans="1:251" x14ac:dyDescent="0.2">
      <c r="A126" s="884" t="s">
        <v>3312</v>
      </c>
      <c r="B126" s="884" t="s">
        <v>305</v>
      </c>
      <c r="C126" s="884" t="s">
        <v>304</v>
      </c>
      <c r="D126" s="889">
        <v>100501474</v>
      </c>
      <c r="E126" s="889">
        <v>0</v>
      </c>
      <c r="F126" s="889">
        <v>100501474</v>
      </c>
      <c r="G126" s="889">
        <v>-3356804</v>
      </c>
      <c r="H126" s="889">
        <v>0</v>
      </c>
      <c r="I126" s="889">
        <v>-3356804</v>
      </c>
      <c r="J126" s="889">
        <v>0</v>
      </c>
      <c r="K126" s="889">
        <v>0</v>
      </c>
      <c r="L126" s="889">
        <v>0</v>
      </c>
      <c r="M126" s="889">
        <v>-89740</v>
      </c>
      <c r="N126" s="889">
        <v>0</v>
      </c>
      <c r="O126" s="889">
        <v>-89740</v>
      </c>
      <c r="P126" s="889">
        <v>0</v>
      </c>
      <c r="Q126" s="889">
        <v>0</v>
      </c>
      <c r="R126" s="889">
        <v>0</v>
      </c>
      <c r="S126" s="889">
        <v>191025</v>
      </c>
      <c r="T126" s="889">
        <v>0</v>
      </c>
      <c r="U126" s="889">
        <v>191025</v>
      </c>
      <c r="V126" s="889">
        <v>101285</v>
      </c>
      <c r="W126" s="889">
        <v>0</v>
      </c>
      <c r="X126" s="889">
        <v>101285</v>
      </c>
      <c r="Y126" s="889">
        <v>-8142637</v>
      </c>
      <c r="Z126" s="889">
        <v>0</v>
      </c>
      <c r="AA126" s="889">
        <v>-8142637</v>
      </c>
      <c r="AB126" s="889">
        <v>0</v>
      </c>
      <c r="AC126" s="889">
        <v>0</v>
      </c>
      <c r="AD126" s="889">
        <v>0</v>
      </c>
      <c r="AE126" s="889">
        <v>-162142</v>
      </c>
      <c r="AF126" s="889">
        <v>0</v>
      </c>
      <c r="AG126" s="889">
        <v>-162142</v>
      </c>
      <c r="AH126" s="889">
        <v>6</v>
      </c>
      <c r="AI126" s="889">
        <v>0</v>
      </c>
      <c r="AJ126" s="889">
        <v>6</v>
      </c>
      <c r="AK126" s="889">
        <v>0</v>
      </c>
      <c r="AL126" s="889">
        <v>0</v>
      </c>
      <c r="AM126" s="889">
        <v>0</v>
      </c>
      <c r="AN126" s="889">
        <v>-2038</v>
      </c>
      <c r="AO126" s="889">
        <v>0</v>
      </c>
      <c r="AP126" s="889">
        <v>-2038</v>
      </c>
      <c r="AQ126" s="889">
        <v>0</v>
      </c>
      <c r="AR126" s="889">
        <v>0</v>
      </c>
      <c r="AS126" s="889">
        <v>0</v>
      </c>
      <c r="AT126" s="889">
        <v>-160110</v>
      </c>
      <c r="AU126" s="889">
        <v>0</v>
      </c>
      <c r="AV126" s="889">
        <v>-160110</v>
      </c>
      <c r="AW126" s="889">
        <v>0</v>
      </c>
      <c r="AX126" s="889">
        <v>0</v>
      </c>
      <c r="AY126" s="889">
        <v>0</v>
      </c>
      <c r="AZ126" s="889">
        <v>1850478</v>
      </c>
      <c r="BA126" s="889">
        <v>0</v>
      </c>
      <c r="BB126" s="889">
        <v>1850478</v>
      </c>
      <c r="BC126" s="889">
        <v>-81466</v>
      </c>
      <c r="BD126" s="889">
        <v>0</v>
      </c>
      <c r="BE126" s="889">
        <v>-81466</v>
      </c>
      <c r="BF126" s="889">
        <v>-5767853</v>
      </c>
      <c r="BG126" s="889">
        <v>0</v>
      </c>
      <c r="BH126" s="889">
        <v>-5767853</v>
      </c>
      <c r="BI126" s="889">
        <v>6956</v>
      </c>
      <c r="BJ126" s="889">
        <v>0</v>
      </c>
      <c r="BK126" s="889">
        <v>6956</v>
      </c>
      <c r="BL126" s="889">
        <v>-408750</v>
      </c>
      <c r="BM126" s="889">
        <v>0</v>
      </c>
      <c r="BN126" s="889">
        <v>-408750</v>
      </c>
      <c r="BO126" s="889">
        <v>0</v>
      </c>
      <c r="BP126" s="889">
        <v>0</v>
      </c>
      <c r="BQ126" s="889">
        <v>0</v>
      </c>
      <c r="BR126" s="889">
        <v>0</v>
      </c>
      <c r="BS126" s="889">
        <v>0</v>
      </c>
      <c r="BT126" s="889">
        <v>0</v>
      </c>
      <c r="BU126" s="889">
        <v>0</v>
      </c>
      <c r="BV126" s="889">
        <v>0</v>
      </c>
      <c r="BW126" s="889">
        <v>0</v>
      </c>
      <c r="BX126" s="889">
        <v>0</v>
      </c>
      <c r="BY126" s="889">
        <v>0</v>
      </c>
      <c r="BZ126" s="889">
        <v>0</v>
      </c>
      <c r="CA126" s="889">
        <v>0</v>
      </c>
      <c r="CB126" s="889">
        <v>0</v>
      </c>
      <c r="CC126" s="889">
        <v>0</v>
      </c>
      <c r="CD126" s="889">
        <v>0</v>
      </c>
      <c r="CE126" s="889">
        <v>0</v>
      </c>
      <c r="CF126" s="889">
        <v>0</v>
      </c>
      <c r="CG126" s="889">
        <v>-12705414</v>
      </c>
      <c r="CH126" s="889">
        <v>0</v>
      </c>
      <c r="CI126" s="889">
        <v>-12705414</v>
      </c>
      <c r="CJ126" s="889">
        <v>-58966</v>
      </c>
      <c r="CK126" s="889">
        <v>0</v>
      </c>
      <c r="CL126" s="889">
        <v>-58966</v>
      </c>
      <c r="CM126" s="889">
        <v>47565</v>
      </c>
      <c r="CN126" s="889">
        <v>0</v>
      </c>
      <c r="CO126" s="889">
        <v>47565</v>
      </c>
      <c r="CP126" s="889">
        <v>-2909119</v>
      </c>
      <c r="CQ126" s="889">
        <v>0</v>
      </c>
      <c r="CR126" s="889">
        <v>-2909119</v>
      </c>
      <c r="CS126" s="889">
        <v>42535</v>
      </c>
      <c r="CT126" s="889">
        <v>0</v>
      </c>
      <c r="CU126" s="889">
        <v>42535</v>
      </c>
      <c r="CV126" s="889">
        <v>-2877985</v>
      </c>
      <c r="CW126" s="889">
        <v>0</v>
      </c>
      <c r="CX126" s="889">
        <v>-2877985</v>
      </c>
      <c r="CY126" s="889">
        <v>-209536</v>
      </c>
      <c r="CZ126" s="889">
        <v>0</v>
      </c>
      <c r="DA126" s="889">
        <v>-209536</v>
      </c>
      <c r="DB126" s="889">
        <v>-8398</v>
      </c>
      <c r="DC126" s="889">
        <v>0</v>
      </c>
      <c r="DD126" s="889">
        <v>-8398</v>
      </c>
      <c r="DE126" s="889">
        <v>-5408</v>
      </c>
      <c r="DF126" s="889">
        <v>0</v>
      </c>
      <c r="DG126" s="889">
        <v>-5408</v>
      </c>
      <c r="DH126" s="889">
        <v>0</v>
      </c>
      <c r="DI126" s="889">
        <v>0</v>
      </c>
      <c r="DJ126" s="889">
        <v>0</v>
      </c>
      <c r="DK126" s="889">
        <v>-93389</v>
      </c>
      <c r="DL126" s="889">
        <v>0</v>
      </c>
      <c r="DM126" s="889">
        <v>-93389</v>
      </c>
      <c r="DN126" s="889">
        <v>0</v>
      </c>
      <c r="DO126" s="889">
        <v>0</v>
      </c>
      <c r="DP126" s="889">
        <v>0</v>
      </c>
      <c r="DQ126" s="889">
        <v>0</v>
      </c>
      <c r="DR126" s="889">
        <v>0</v>
      </c>
      <c r="DS126" s="889">
        <v>0</v>
      </c>
      <c r="DT126" s="889">
        <v>0</v>
      </c>
      <c r="DU126" s="889">
        <v>0</v>
      </c>
      <c r="DV126" s="889">
        <v>0</v>
      </c>
      <c r="DW126" s="889">
        <v>0</v>
      </c>
      <c r="DX126" s="889">
        <v>0</v>
      </c>
      <c r="DY126" s="889">
        <v>0</v>
      </c>
      <c r="DZ126" s="889">
        <v>0</v>
      </c>
      <c r="EA126" s="889">
        <v>0</v>
      </c>
      <c r="EB126" s="889">
        <v>0</v>
      </c>
      <c r="EC126" s="889">
        <v>0</v>
      </c>
      <c r="ED126" s="889">
        <v>0</v>
      </c>
      <c r="EE126" s="889">
        <v>0</v>
      </c>
      <c r="EF126" s="889">
        <v>0</v>
      </c>
      <c r="EG126" s="889">
        <v>0</v>
      </c>
      <c r="EH126" s="889">
        <v>0</v>
      </c>
      <c r="EI126" s="889">
        <v>0</v>
      </c>
      <c r="EJ126" s="889">
        <v>0</v>
      </c>
      <c r="EK126" s="889">
        <v>0</v>
      </c>
      <c r="EL126" s="889">
        <v>-316731</v>
      </c>
      <c r="EM126" s="889">
        <v>0</v>
      </c>
      <c r="EN126" s="889">
        <v>-316731</v>
      </c>
      <c r="EO126" s="889">
        <v>0</v>
      </c>
      <c r="EP126" s="889">
        <v>0</v>
      </c>
      <c r="EQ126" s="889">
        <v>0</v>
      </c>
      <c r="ER126" s="889">
        <v>0</v>
      </c>
      <c r="ES126" s="889">
        <v>0</v>
      </c>
      <c r="ET126" s="889">
        <v>0</v>
      </c>
      <c r="EU126" s="889">
        <v>0</v>
      </c>
      <c r="EV126" s="889">
        <v>0</v>
      </c>
      <c r="EW126" s="889">
        <v>0</v>
      </c>
      <c r="EX126" s="889">
        <v>0</v>
      </c>
      <c r="EY126" s="889">
        <v>0</v>
      </c>
      <c r="EZ126" s="889">
        <v>0</v>
      </c>
      <c r="FA126" s="889">
        <v>0</v>
      </c>
      <c r="FB126" s="889">
        <v>0</v>
      </c>
      <c r="FC126" s="889">
        <v>0</v>
      </c>
      <c r="FD126" s="889">
        <v>0</v>
      </c>
      <c r="FE126" s="889">
        <v>0</v>
      </c>
      <c r="FF126" s="889">
        <v>0</v>
      </c>
      <c r="FG126" s="889">
        <v>0</v>
      </c>
      <c r="FH126" s="889">
        <v>0</v>
      </c>
      <c r="FI126" s="889">
        <v>0</v>
      </c>
      <c r="FJ126" s="889">
        <v>-357082</v>
      </c>
      <c r="FK126" s="889">
        <v>0</v>
      </c>
      <c r="FL126" s="889">
        <v>-357082</v>
      </c>
      <c r="FM126" s="889">
        <v>0</v>
      </c>
      <c r="FN126" s="889">
        <v>0</v>
      </c>
      <c r="FO126" s="889">
        <v>0</v>
      </c>
      <c r="FP126" s="889">
        <v>0</v>
      </c>
      <c r="FQ126" s="889">
        <v>0</v>
      </c>
      <c r="FR126" s="889">
        <v>0</v>
      </c>
      <c r="FS126" s="889">
        <v>0</v>
      </c>
      <c r="FT126" s="889">
        <v>0</v>
      </c>
      <c r="FU126" s="889">
        <v>0</v>
      </c>
      <c r="FV126" s="889">
        <v>0</v>
      </c>
      <c r="FW126" s="889">
        <v>0</v>
      </c>
      <c r="FX126" s="889">
        <v>0</v>
      </c>
      <c r="FY126" s="889">
        <v>0</v>
      </c>
      <c r="FZ126" s="889">
        <v>0</v>
      </c>
      <c r="GA126" s="889">
        <v>0</v>
      </c>
      <c r="GB126" s="889">
        <v>770</v>
      </c>
      <c r="GC126" s="889">
        <v>0</v>
      </c>
      <c r="GD126" s="889">
        <v>770</v>
      </c>
      <c r="GE126" s="889">
        <v>77</v>
      </c>
      <c r="GF126" s="889">
        <v>0</v>
      </c>
      <c r="GG126" s="889">
        <v>77</v>
      </c>
      <c r="GH126" s="889">
        <v>0</v>
      </c>
      <c r="GI126" s="889">
        <v>0</v>
      </c>
      <c r="GJ126" s="889">
        <v>0</v>
      </c>
      <c r="GK126" s="889">
        <v>-8571511</v>
      </c>
      <c r="GL126" s="889">
        <v>0</v>
      </c>
      <c r="GM126" s="889">
        <v>-8571511</v>
      </c>
      <c r="GN126" s="889">
        <v>616504</v>
      </c>
      <c r="GO126" s="889">
        <v>0</v>
      </c>
      <c r="GP126" s="889">
        <v>616504</v>
      </c>
      <c r="GQ126" s="889">
        <v>7581</v>
      </c>
      <c r="GR126" s="889">
        <v>0</v>
      </c>
      <c r="GS126" s="889">
        <v>7581</v>
      </c>
      <c r="GT126" s="889">
        <v>-2340612</v>
      </c>
      <c r="GU126" s="889">
        <v>0</v>
      </c>
      <c r="GV126" s="889">
        <v>-2340612</v>
      </c>
      <c r="GW126" s="889">
        <v>0</v>
      </c>
      <c r="GX126" s="889">
        <v>0</v>
      </c>
      <c r="GY126" s="889">
        <v>0</v>
      </c>
      <c r="GZ126" s="889">
        <v>-10644273</v>
      </c>
      <c r="HA126" s="889">
        <v>0</v>
      </c>
      <c r="HB126" s="889">
        <v>-10644273</v>
      </c>
      <c r="HC126" s="889">
        <v>0</v>
      </c>
      <c r="HD126" s="889">
        <v>0</v>
      </c>
      <c r="HE126" s="889">
        <v>0</v>
      </c>
      <c r="HF126" s="889">
        <v>0</v>
      </c>
      <c r="HG126" s="889">
        <v>0</v>
      </c>
      <c r="HH126" s="889">
        <v>0</v>
      </c>
      <c r="HI126" s="889">
        <v>0</v>
      </c>
      <c r="HJ126" s="889">
        <v>0</v>
      </c>
      <c r="HK126" s="889">
        <v>0</v>
      </c>
      <c r="HL126" s="889">
        <v>97144670</v>
      </c>
      <c r="HM126" s="889">
        <v>0</v>
      </c>
      <c r="HN126" s="889">
        <v>97144670</v>
      </c>
      <c r="HO126" s="889">
        <v>101285</v>
      </c>
      <c r="HP126" s="889">
        <v>0</v>
      </c>
      <c r="HQ126" s="889">
        <v>101285</v>
      </c>
      <c r="HR126" s="889">
        <v>-12705414</v>
      </c>
      <c r="HS126" s="889">
        <v>0</v>
      </c>
      <c r="HT126" s="889">
        <v>-12705414</v>
      </c>
      <c r="HU126" s="889">
        <v>-2877985</v>
      </c>
      <c r="HV126" s="889">
        <v>0</v>
      </c>
      <c r="HW126" s="889">
        <v>-2877985</v>
      </c>
      <c r="HX126" s="889">
        <v>-316731</v>
      </c>
      <c r="HY126" s="889">
        <v>0</v>
      </c>
      <c r="HZ126" s="889">
        <v>-316731</v>
      </c>
      <c r="IA126" s="889">
        <v>-10644273</v>
      </c>
      <c r="IB126" s="889">
        <v>0</v>
      </c>
      <c r="IC126" s="889">
        <v>-10644273</v>
      </c>
      <c r="ID126" s="889">
        <v>0</v>
      </c>
      <c r="IE126" s="889">
        <v>0</v>
      </c>
      <c r="IF126" s="889">
        <v>0</v>
      </c>
      <c r="IG126" s="889">
        <v>-26443118</v>
      </c>
      <c r="IH126" s="889">
        <v>0</v>
      </c>
      <c r="II126" s="889">
        <v>-26443118</v>
      </c>
      <c r="IJ126" s="889">
        <v>70701552</v>
      </c>
      <c r="IK126" s="889">
        <v>0</v>
      </c>
      <c r="IL126" s="889">
        <v>70701552</v>
      </c>
      <c r="IM126" s="884" t="s">
        <v>686</v>
      </c>
      <c r="IN126" s="884" t="s">
        <v>670</v>
      </c>
      <c r="IO126" s="884" t="s">
        <v>1673</v>
      </c>
      <c r="IP126" s="884" t="s">
        <v>2343</v>
      </c>
      <c r="IQ126" s="884" t="s">
        <v>2473</v>
      </c>
    </row>
    <row r="127" spans="1:251" x14ac:dyDescent="0.2">
      <c r="A127" s="884" t="s">
        <v>3312</v>
      </c>
      <c r="B127" s="884" t="s">
        <v>307</v>
      </c>
      <c r="C127" s="884" t="s">
        <v>306</v>
      </c>
      <c r="D127" s="889">
        <v>66779326</v>
      </c>
      <c r="E127" s="889">
        <v>939355</v>
      </c>
      <c r="F127" s="889">
        <v>67718681</v>
      </c>
      <c r="G127" s="889">
        <v>-729580</v>
      </c>
      <c r="H127" s="889">
        <v>-13869</v>
      </c>
      <c r="I127" s="889">
        <v>-743449</v>
      </c>
      <c r="J127" s="889">
        <v>0</v>
      </c>
      <c r="K127" s="889">
        <v>0</v>
      </c>
      <c r="L127" s="889">
        <v>0</v>
      </c>
      <c r="M127" s="889">
        <v>34073</v>
      </c>
      <c r="N127" s="889">
        <v>2706</v>
      </c>
      <c r="O127" s="889">
        <v>36779</v>
      </c>
      <c r="P127" s="889">
        <v>0</v>
      </c>
      <c r="Q127" s="889">
        <v>0</v>
      </c>
      <c r="R127" s="889">
        <v>0</v>
      </c>
      <c r="S127" s="889">
        <v>27883</v>
      </c>
      <c r="T127" s="889">
        <v>0</v>
      </c>
      <c r="U127" s="889">
        <v>27883</v>
      </c>
      <c r="V127" s="889">
        <v>61956</v>
      </c>
      <c r="W127" s="889">
        <v>2706</v>
      </c>
      <c r="X127" s="889">
        <v>64662</v>
      </c>
      <c r="Y127" s="889">
        <v>-10089098</v>
      </c>
      <c r="Z127" s="889">
        <v>-101383</v>
      </c>
      <c r="AA127" s="889">
        <v>-10190481</v>
      </c>
      <c r="AB127" s="889">
        <v>0</v>
      </c>
      <c r="AC127" s="889">
        <v>0</v>
      </c>
      <c r="AD127" s="889">
        <v>0</v>
      </c>
      <c r="AE127" s="889">
        <v>-211924</v>
      </c>
      <c r="AF127" s="889">
        <v>-5697</v>
      </c>
      <c r="AG127" s="889">
        <v>-217621</v>
      </c>
      <c r="AH127" s="889">
        <v>0</v>
      </c>
      <c r="AI127" s="889">
        <v>0</v>
      </c>
      <c r="AJ127" s="889">
        <v>0</v>
      </c>
      <c r="AK127" s="889">
        <v>0</v>
      </c>
      <c r="AL127" s="889">
        <v>0</v>
      </c>
      <c r="AM127" s="889">
        <v>0</v>
      </c>
      <c r="AN127" s="889">
        <v>2706</v>
      </c>
      <c r="AO127" s="889">
        <v>0</v>
      </c>
      <c r="AP127" s="889">
        <v>2706</v>
      </c>
      <c r="AQ127" s="889">
        <v>0</v>
      </c>
      <c r="AR127" s="889">
        <v>0</v>
      </c>
      <c r="AS127" s="889">
        <v>0</v>
      </c>
      <c r="AT127" s="889">
        <v>-214630</v>
      </c>
      <c r="AU127" s="889">
        <v>-5697</v>
      </c>
      <c r="AV127" s="889">
        <v>-220327</v>
      </c>
      <c r="AW127" s="889">
        <v>0</v>
      </c>
      <c r="AX127" s="889">
        <v>0</v>
      </c>
      <c r="AY127" s="889">
        <v>0</v>
      </c>
      <c r="AZ127" s="889">
        <v>1015991</v>
      </c>
      <c r="BA127" s="889">
        <v>14260</v>
      </c>
      <c r="BB127" s="889">
        <v>1030251</v>
      </c>
      <c r="BC127" s="889">
        <v>-9312</v>
      </c>
      <c r="BD127" s="889">
        <v>256</v>
      </c>
      <c r="BE127" s="889">
        <v>-9056</v>
      </c>
      <c r="BF127" s="889">
        <v>-4741449</v>
      </c>
      <c r="BG127" s="889">
        <v>-1756</v>
      </c>
      <c r="BH127" s="889">
        <v>-4743205</v>
      </c>
      <c r="BI127" s="889">
        <v>210859</v>
      </c>
      <c r="BJ127" s="889">
        <v>0</v>
      </c>
      <c r="BK127" s="889">
        <v>210859</v>
      </c>
      <c r="BL127" s="889">
        <v>-94454</v>
      </c>
      <c r="BM127" s="889">
        <v>0</v>
      </c>
      <c r="BN127" s="889">
        <v>-94454</v>
      </c>
      <c r="BO127" s="889">
        <v>0</v>
      </c>
      <c r="BP127" s="889">
        <v>0</v>
      </c>
      <c r="BQ127" s="889">
        <v>0</v>
      </c>
      <c r="BR127" s="889">
        <v>-92242</v>
      </c>
      <c r="BS127" s="889">
        <v>0</v>
      </c>
      <c r="BT127" s="889">
        <v>-92242</v>
      </c>
      <c r="BU127" s="889">
        <v>-873</v>
      </c>
      <c r="BV127" s="889">
        <v>0</v>
      </c>
      <c r="BW127" s="889">
        <v>-873</v>
      </c>
      <c r="BX127" s="889">
        <v>0</v>
      </c>
      <c r="BY127" s="889">
        <v>0</v>
      </c>
      <c r="BZ127" s="889">
        <v>0</v>
      </c>
      <c r="CA127" s="889">
        <v>-34418</v>
      </c>
      <c r="CB127" s="889">
        <v>0</v>
      </c>
      <c r="CC127" s="889">
        <v>-34418</v>
      </c>
      <c r="CD127" s="889">
        <v>0</v>
      </c>
      <c r="CE127" s="889">
        <v>0</v>
      </c>
      <c r="CF127" s="889">
        <v>0</v>
      </c>
      <c r="CG127" s="889">
        <v>-14046920</v>
      </c>
      <c r="CH127" s="889">
        <v>-94320</v>
      </c>
      <c r="CI127" s="889">
        <v>-14141240</v>
      </c>
      <c r="CJ127" s="889">
        <v>0</v>
      </c>
      <c r="CK127" s="889">
        <v>0</v>
      </c>
      <c r="CL127" s="889">
        <v>0</v>
      </c>
      <c r="CM127" s="889">
        <v>-282090</v>
      </c>
      <c r="CN127" s="889">
        <v>0</v>
      </c>
      <c r="CO127" s="889">
        <v>-282090</v>
      </c>
      <c r="CP127" s="889">
        <v>-2126685</v>
      </c>
      <c r="CQ127" s="889">
        <v>-15062</v>
      </c>
      <c r="CR127" s="889">
        <v>-2141747</v>
      </c>
      <c r="CS127" s="889">
        <v>-294897</v>
      </c>
      <c r="CT127" s="889">
        <v>-2041</v>
      </c>
      <c r="CU127" s="889">
        <v>-296938</v>
      </c>
      <c r="CV127" s="889">
        <v>-2703672</v>
      </c>
      <c r="CW127" s="889">
        <v>-17103</v>
      </c>
      <c r="CX127" s="889">
        <v>-2720775</v>
      </c>
      <c r="CY127" s="889">
        <v>-404701</v>
      </c>
      <c r="CZ127" s="889">
        <v>0</v>
      </c>
      <c r="DA127" s="889">
        <v>-404701</v>
      </c>
      <c r="DB127" s="889">
        <v>-1052</v>
      </c>
      <c r="DC127" s="889">
        <v>0</v>
      </c>
      <c r="DD127" s="889">
        <v>-1052</v>
      </c>
      <c r="DE127" s="889">
        <v>-142227</v>
      </c>
      <c r="DF127" s="889">
        <v>0</v>
      </c>
      <c r="DG127" s="889">
        <v>-142227</v>
      </c>
      <c r="DH127" s="889">
        <v>5118</v>
      </c>
      <c r="DI127" s="889">
        <v>0</v>
      </c>
      <c r="DJ127" s="889">
        <v>5118</v>
      </c>
      <c r="DK127" s="889">
        <v>-14544</v>
      </c>
      <c r="DL127" s="889">
        <v>0</v>
      </c>
      <c r="DM127" s="889">
        <v>-14544</v>
      </c>
      <c r="DN127" s="889">
        <v>0</v>
      </c>
      <c r="DO127" s="889">
        <v>0</v>
      </c>
      <c r="DP127" s="889">
        <v>0</v>
      </c>
      <c r="DQ127" s="889">
        <v>0</v>
      </c>
      <c r="DR127" s="889">
        <v>0</v>
      </c>
      <c r="DS127" s="889">
        <v>0</v>
      </c>
      <c r="DT127" s="889">
        <v>0</v>
      </c>
      <c r="DU127" s="889">
        <v>0</v>
      </c>
      <c r="DV127" s="889">
        <v>0</v>
      </c>
      <c r="DW127" s="889">
        <v>0</v>
      </c>
      <c r="DX127" s="889">
        <v>0</v>
      </c>
      <c r="DY127" s="889">
        <v>0</v>
      </c>
      <c r="DZ127" s="889">
        <v>0</v>
      </c>
      <c r="EA127" s="889">
        <v>0</v>
      </c>
      <c r="EB127" s="889">
        <v>0</v>
      </c>
      <c r="EC127" s="889">
        <v>0</v>
      </c>
      <c r="ED127" s="889">
        <v>-194359</v>
      </c>
      <c r="EE127" s="889">
        <v>-194359</v>
      </c>
      <c r="EF127" s="889">
        <v>0</v>
      </c>
      <c r="EG127" s="889">
        <v>-41003</v>
      </c>
      <c r="EH127" s="889">
        <v>-41003</v>
      </c>
      <c r="EI127" s="889">
        <v>-235362</v>
      </c>
      <c r="EJ127" s="889">
        <v>0</v>
      </c>
      <c r="EK127" s="889">
        <v>0</v>
      </c>
      <c r="EL127" s="889">
        <v>-557406</v>
      </c>
      <c r="EM127" s="889">
        <v>-235362</v>
      </c>
      <c r="EN127" s="889">
        <v>-792768</v>
      </c>
      <c r="EO127" s="889">
        <v>0</v>
      </c>
      <c r="EP127" s="889">
        <v>0</v>
      </c>
      <c r="EQ127" s="889">
        <v>0</v>
      </c>
      <c r="ER127" s="889">
        <v>0</v>
      </c>
      <c r="ES127" s="889">
        <v>0</v>
      </c>
      <c r="ET127" s="889">
        <v>0</v>
      </c>
      <c r="EU127" s="889">
        <v>0</v>
      </c>
      <c r="EV127" s="889">
        <v>0</v>
      </c>
      <c r="EW127" s="889">
        <v>0</v>
      </c>
      <c r="EX127" s="889">
        <v>0</v>
      </c>
      <c r="EY127" s="889">
        <v>0</v>
      </c>
      <c r="EZ127" s="889">
        <v>0</v>
      </c>
      <c r="FA127" s="889">
        <v>3630</v>
      </c>
      <c r="FB127" s="889">
        <v>0</v>
      </c>
      <c r="FC127" s="889">
        <v>3630</v>
      </c>
      <c r="FD127" s="889">
        <v>0</v>
      </c>
      <c r="FE127" s="889">
        <v>0</v>
      </c>
      <c r="FF127" s="889">
        <v>0</v>
      </c>
      <c r="FG127" s="889">
        <v>3630</v>
      </c>
      <c r="FH127" s="889">
        <v>0</v>
      </c>
      <c r="FI127" s="889">
        <v>3630</v>
      </c>
      <c r="FJ127" s="889">
        <v>2539</v>
      </c>
      <c r="FK127" s="889">
        <v>0</v>
      </c>
      <c r="FL127" s="889">
        <v>2539</v>
      </c>
      <c r="FM127" s="889">
        <v>-89426</v>
      </c>
      <c r="FN127" s="889">
        <v>0</v>
      </c>
      <c r="FO127" s="889">
        <v>-89426</v>
      </c>
      <c r="FP127" s="889">
        <v>-873</v>
      </c>
      <c r="FQ127" s="889">
        <v>0</v>
      </c>
      <c r="FR127" s="889">
        <v>-873</v>
      </c>
      <c r="FS127" s="889">
        <v>-1500</v>
      </c>
      <c r="FT127" s="889">
        <v>0</v>
      </c>
      <c r="FU127" s="889">
        <v>-1500</v>
      </c>
      <c r="FV127" s="889">
        <v>0</v>
      </c>
      <c r="FW127" s="889">
        <v>0</v>
      </c>
      <c r="FX127" s="889">
        <v>0</v>
      </c>
      <c r="FY127" s="889">
        <v>-328283</v>
      </c>
      <c r="FZ127" s="889">
        <v>0</v>
      </c>
      <c r="GA127" s="889">
        <v>-328283</v>
      </c>
      <c r="GB127" s="889">
        <v>-15927</v>
      </c>
      <c r="GC127" s="889">
        <v>0</v>
      </c>
      <c r="GD127" s="889">
        <v>-15927</v>
      </c>
      <c r="GE127" s="889">
        <v>0</v>
      </c>
      <c r="GF127" s="889">
        <v>0</v>
      </c>
      <c r="GG127" s="889">
        <v>0</v>
      </c>
      <c r="GH127" s="889">
        <v>0</v>
      </c>
      <c r="GI127" s="889">
        <v>0</v>
      </c>
      <c r="GJ127" s="889">
        <v>0</v>
      </c>
      <c r="GK127" s="889">
        <v>-5932082</v>
      </c>
      <c r="GL127" s="889">
        <v>-71973</v>
      </c>
      <c r="GM127" s="889">
        <v>-6004055</v>
      </c>
      <c r="GN127" s="889">
        <v>427242</v>
      </c>
      <c r="GO127" s="889">
        <v>0</v>
      </c>
      <c r="GP127" s="889">
        <v>427242</v>
      </c>
      <c r="GQ127" s="889">
        <v>0</v>
      </c>
      <c r="GR127" s="889">
        <v>0</v>
      </c>
      <c r="GS127" s="889">
        <v>0</v>
      </c>
      <c r="GT127" s="889">
        <v>-291613</v>
      </c>
      <c r="GU127" s="889">
        <v>-636</v>
      </c>
      <c r="GV127" s="889">
        <v>-292249</v>
      </c>
      <c r="GW127" s="889">
        <v>0</v>
      </c>
      <c r="GX127" s="889">
        <v>0</v>
      </c>
      <c r="GY127" s="889">
        <v>0</v>
      </c>
      <c r="GZ127" s="889">
        <v>-6226293</v>
      </c>
      <c r="HA127" s="889">
        <v>-72609</v>
      </c>
      <c r="HB127" s="889">
        <v>-6298902</v>
      </c>
      <c r="HC127" s="889">
        <v>0</v>
      </c>
      <c r="HD127" s="889">
        <v>0</v>
      </c>
      <c r="HE127" s="889">
        <v>0</v>
      </c>
      <c r="HF127" s="889">
        <v>-3064</v>
      </c>
      <c r="HG127" s="889">
        <v>0</v>
      </c>
      <c r="HH127" s="889">
        <v>-3064</v>
      </c>
      <c r="HI127" s="889">
        <v>-3064</v>
      </c>
      <c r="HJ127" s="889">
        <v>0</v>
      </c>
      <c r="HK127" s="889">
        <v>-3064</v>
      </c>
      <c r="HL127" s="889">
        <v>66049746</v>
      </c>
      <c r="HM127" s="889">
        <v>925486</v>
      </c>
      <c r="HN127" s="889">
        <v>66975232</v>
      </c>
      <c r="HO127" s="889">
        <v>61956</v>
      </c>
      <c r="HP127" s="889">
        <v>2706</v>
      </c>
      <c r="HQ127" s="889">
        <v>64662</v>
      </c>
      <c r="HR127" s="889">
        <v>-14046920</v>
      </c>
      <c r="HS127" s="889">
        <v>-94320</v>
      </c>
      <c r="HT127" s="889">
        <v>-14141240</v>
      </c>
      <c r="HU127" s="889">
        <v>-2703672</v>
      </c>
      <c r="HV127" s="889">
        <v>-17103</v>
      </c>
      <c r="HW127" s="889">
        <v>-2720775</v>
      </c>
      <c r="HX127" s="889">
        <v>-557406</v>
      </c>
      <c r="HY127" s="889">
        <v>-235362</v>
      </c>
      <c r="HZ127" s="889">
        <v>-792768</v>
      </c>
      <c r="IA127" s="889">
        <v>-6226293</v>
      </c>
      <c r="IB127" s="889">
        <v>-72609</v>
      </c>
      <c r="IC127" s="889">
        <v>-6298902</v>
      </c>
      <c r="ID127" s="889">
        <v>-3064</v>
      </c>
      <c r="IE127" s="889">
        <v>0</v>
      </c>
      <c r="IF127" s="889">
        <v>-3064</v>
      </c>
      <c r="IG127" s="889">
        <v>-23475399</v>
      </c>
      <c r="IH127" s="889">
        <v>-416688</v>
      </c>
      <c r="II127" s="889">
        <v>-23892087</v>
      </c>
      <c r="IJ127" s="889">
        <v>42574347</v>
      </c>
      <c r="IK127" s="889">
        <v>508798</v>
      </c>
      <c r="IL127" s="889">
        <v>43083145</v>
      </c>
      <c r="IM127" s="884" t="s">
        <v>669</v>
      </c>
      <c r="IN127" s="884" t="s">
        <v>671</v>
      </c>
      <c r="IO127" s="884" t="s">
        <v>669</v>
      </c>
      <c r="IP127" s="884" t="s">
        <v>2348</v>
      </c>
      <c r="IQ127" s="884" t="s">
        <v>2474</v>
      </c>
    </row>
    <row r="128" spans="1:251" x14ac:dyDescent="0.2">
      <c r="A128" s="884" t="s">
        <v>3311</v>
      </c>
      <c r="B128" s="884" t="s">
        <v>309</v>
      </c>
      <c r="C128" s="884" t="s">
        <v>308</v>
      </c>
      <c r="D128" s="889">
        <v>57886031</v>
      </c>
      <c r="E128" s="889">
        <v>0</v>
      </c>
      <c r="F128" s="889">
        <v>57886031</v>
      </c>
      <c r="G128" s="889">
        <v>-734443</v>
      </c>
      <c r="H128" s="889">
        <v>0</v>
      </c>
      <c r="I128" s="889">
        <v>-734443</v>
      </c>
      <c r="J128" s="889">
        <v>0</v>
      </c>
      <c r="K128" s="889">
        <v>0</v>
      </c>
      <c r="L128" s="889">
        <v>0</v>
      </c>
      <c r="M128" s="889">
        <v>41914</v>
      </c>
      <c r="N128" s="889">
        <v>0</v>
      </c>
      <c r="O128" s="889">
        <v>41914</v>
      </c>
      <c r="P128" s="889">
        <v>0</v>
      </c>
      <c r="Q128" s="889">
        <v>0</v>
      </c>
      <c r="R128" s="889">
        <v>0</v>
      </c>
      <c r="S128" s="889">
        <v>131779</v>
      </c>
      <c r="T128" s="889">
        <v>0</v>
      </c>
      <c r="U128" s="889">
        <v>131779</v>
      </c>
      <c r="V128" s="889">
        <v>173693</v>
      </c>
      <c r="W128" s="889">
        <v>0</v>
      </c>
      <c r="X128" s="889">
        <v>173693</v>
      </c>
      <c r="Y128" s="889">
        <v>-3450263</v>
      </c>
      <c r="Z128" s="889">
        <v>0</v>
      </c>
      <c r="AA128" s="889">
        <v>-3450263</v>
      </c>
      <c r="AB128" s="889">
        <v>0</v>
      </c>
      <c r="AC128" s="889">
        <v>0</v>
      </c>
      <c r="AD128" s="889">
        <v>0</v>
      </c>
      <c r="AE128" s="889">
        <v>-253581</v>
      </c>
      <c r="AF128" s="889">
        <v>0</v>
      </c>
      <c r="AG128" s="889">
        <v>-253581</v>
      </c>
      <c r="AH128" s="889">
        <v>0</v>
      </c>
      <c r="AI128" s="889">
        <v>0</v>
      </c>
      <c r="AJ128" s="889">
        <v>0</v>
      </c>
      <c r="AK128" s="889">
        <v>0</v>
      </c>
      <c r="AL128" s="889">
        <v>0</v>
      </c>
      <c r="AM128" s="889">
        <v>0</v>
      </c>
      <c r="AN128" s="889">
        <v>-6310</v>
      </c>
      <c r="AO128" s="889">
        <v>0</v>
      </c>
      <c r="AP128" s="889">
        <v>-6310</v>
      </c>
      <c r="AQ128" s="889">
        <v>0</v>
      </c>
      <c r="AR128" s="889">
        <v>0</v>
      </c>
      <c r="AS128" s="889">
        <v>0</v>
      </c>
      <c r="AT128" s="889">
        <v>-247271</v>
      </c>
      <c r="AU128" s="889">
        <v>0</v>
      </c>
      <c r="AV128" s="889">
        <v>-247271</v>
      </c>
      <c r="AW128" s="889">
        <v>0</v>
      </c>
      <c r="AX128" s="889">
        <v>0</v>
      </c>
      <c r="AY128" s="889">
        <v>0</v>
      </c>
      <c r="AZ128" s="889">
        <v>1105756</v>
      </c>
      <c r="BA128" s="889">
        <v>0</v>
      </c>
      <c r="BB128" s="889">
        <v>1105756</v>
      </c>
      <c r="BC128" s="889">
        <v>-19055</v>
      </c>
      <c r="BD128" s="889">
        <v>0</v>
      </c>
      <c r="BE128" s="889">
        <v>-19055</v>
      </c>
      <c r="BF128" s="889">
        <v>-4869957</v>
      </c>
      <c r="BG128" s="889">
        <v>0</v>
      </c>
      <c r="BH128" s="889">
        <v>-4869957</v>
      </c>
      <c r="BI128" s="889">
        <v>396184</v>
      </c>
      <c r="BJ128" s="889">
        <v>0</v>
      </c>
      <c r="BK128" s="889">
        <v>396184</v>
      </c>
      <c r="BL128" s="889">
        <v>-30085</v>
      </c>
      <c r="BM128" s="889">
        <v>0</v>
      </c>
      <c r="BN128" s="889">
        <v>-30085</v>
      </c>
      <c r="BO128" s="889">
        <v>0</v>
      </c>
      <c r="BP128" s="889">
        <v>0</v>
      </c>
      <c r="BQ128" s="889">
        <v>0</v>
      </c>
      <c r="BR128" s="889">
        <v>0</v>
      </c>
      <c r="BS128" s="889">
        <v>0</v>
      </c>
      <c r="BT128" s="889">
        <v>0</v>
      </c>
      <c r="BU128" s="889">
        <v>0</v>
      </c>
      <c r="BV128" s="889">
        <v>0</v>
      </c>
      <c r="BW128" s="889">
        <v>0</v>
      </c>
      <c r="BX128" s="889">
        <v>0</v>
      </c>
      <c r="BY128" s="889">
        <v>0</v>
      </c>
      <c r="BZ128" s="889">
        <v>0</v>
      </c>
      <c r="CA128" s="889">
        <v>0</v>
      </c>
      <c r="CB128" s="889">
        <v>0</v>
      </c>
      <c r="CC128" s="889">
        <v>0</v>
      </c>
      <c r="CD128" s="889">
        <v>0</v>
      </c>
      <c r="CE128" s="889">
        <v>0</v>
      </c>
      <c r="CF128" s="889">
        <v>0</v>
      </c>
      <c r="CG128" s="889">
        <v>-7121001</v>
      </c>
      <c r="CH128" s="889">
        <v>0</v>
      </c>
      <c r="CI128" s="889">
        <v>-7121001</v>
      </c>
      <c r="CJ128" s="889">
        <v>0</v>
      </c>
      <c r="CK128" s="889">
        <v>0</v>
      </c>
      <c r="CL128" s="889">
        <v>0</v>
      </c>
      <c r="CM128" s="889">
        <v>0</v>
      </c>
      <c r="CN128" s="889">
        <v>0</v>
      </c>
      <c r="CO128" s="889">
        <v>0</v>
      </c>
      <c r="CP128" s="889">
        <v>-1548532</v>
      </c>
      <c r="CQ128" s="889">
        <v>0</v>
      </c>
      <c r="CR128" s="889">
        <v>-1548532</v>
      </c>
      <c r="CS128" s="889">
        <v>-390804</v>
      </c>
      <c r="CT128" s="889">
        <v>0</v>
      </c>
      <c r="CU128" s="889">
        <v>-390804</v>
      </c>
      <c r="CV128" s="889">
        <v>-1939336</v>
      </c>
      <c r="CW128" s="889">
        <v>0</v>
      </c>
      <c r="CX128" s="889">
        <v>-1939336</v>
      </c>
      <c r="CY128" s="889">
        <v>-81129</v>
      </c>
      <c r="CZ128" s="889">
        <v>0</v>
      </c>
      <c r="DA128" s="889">
        <v>-81129</v>
      </c>
      <c r="DB128" s="889">
        <v>0</v>
      </c>
      <c r="DC128" s="889">
        <v>0</v>
      </c>
      <c r="DD128" s="889">
        <v>0</v>
      </c>
      <c r="DE128" s="889">
        <v>-30529</v>
      </c>
      <c r="DF128" s="889">
        <v>0</v>
      </c>
      <c r="DG128" s="889">
        <v>-30529</v>
      </c>
      <c r="DH128" s="889">
        <v>0</v>
      </c>
      <c r="DI128" s="889">
        <v>0</v>
      </c>
      <c r="DJ128" s="889">
        <v>0</v>
      </c>
      <c r="DK128" s="889">
        <v>0</v>
      </c>
      <c r="DL128" s="889">
        <v>0</v>
      </c>
      <c r="DM128" s="889">
        <v>0</v>
      </c>
      <c r="DN128" s="889">
        <v>0</v>
      </c>
      <c r="DO128" s="889">
        <v>0</v>
      </c>
      <c r="DP128" s="889">
        <v>0</v>
      </c>
      <c r="DQ128" s="889">
        <v>0</v>
      </c>
      <c r="DR128" s="889">
        <v>0</v>
      </c>
      <c r="DS128" s="889">
        <v>0</v>
      </c>
      <c r="DT128" s="889">
        <v>0</v>
      </c>
      <c r="DU128" s="889">
        <v>0</v>
      </c>
      <c r="DV128" s="889">
        <v>0</v>
      </c>
      <c r="DW128" s="889">
        <v>0</v>
      </c>
      <c r="DX128" s="889">
        <v>0</v>
      </c>
      <c r="DY128" s="889">
        <v>0</v>
      </c>
      <c r="DZ128" s="889">
        <v>0</v>
      </c>
      <c r="EA128" s="889">
        <v>0</v>
      </c>
      <c r="EB128" s="889">
        <v>0</v>
      </c>
      <c r="EC128" s="889">
        <v>0</v>
      </c>
      <c r="ED128" s="889">
        <v>0</v>
      </c>
      <c r="EE128" s="889">
        <v>0</v>
      </c>
      <c r="EF128" s="889">
        <v>0</v>
      </c>
      <c r="EG128" s="889">
        <v>0</v>
      </c>
      <c r="EH128" s="889">
        <v>0</v>
      </c>
      <c r="EI128" s="889">
        <v>0</v>
      </c>
      <c r="EJ128" s="889">
        <v>0</v>
      </c>
      <c r="EK128" s="889">
        <v>0</v>
      </c>
      <c r="EL128" s="889">
        <v>-111658</v>
      </c>
      <c r="EM128" s="889">
        <v>0</v>
      </c>
      <c r="EN128" s="889">
        <v>-111658</v>
      </c>
      <c r="EO128" s="889">
        <v>0</v>
      </c>
      <c r="EP128" s="889">
        <v>0</v>
      </c>
      <c r="EQ128" s="889">
        <v>0</v>
      </c>
      <c r="ER128" s="889">
        <v>0</v>
      </c>
      <c r="ES128" s="889">
        <v>0</v>
      </c>
      <c r="ET128" s="889">
        <v>0</v>
      </c>
      <c r="EU128" s="889">
        <v>0</v>
      </c>
      <c r="EV128" s="889">
        <v>0</v>
      </c>
      <c r="EW128" s="889">
        <v>0</v>
      </c>
      <c r="EX128" s="889">
        <v>0</v>
      </c>
      <c r="EY128" s="889">
        <v>0</v>
      </c>
      <c r="EZ128" s="889">
        <v>0</v>
      </c>
      <c r="FA128" s="889">
        <v>0</v>
      </c>
      <c r="FB128" s="889">
        <v>0</v>
      </c>
      <c r="FC128" s="889">
        <v>0</v>
      </c>
      <c r="FD128" s="889">
        <v>0</v>
      </c>
      <c r="FE128" s="889">
        <v>0</v>
      </c>
      <c r="FF128" s="889">
        <v>0</v>
      </c>
      <c r="FG128" s="889">
        <v>0</v>
      </c>
      <c r="FH128" s="889">
        <v>0</v>
      </c>
      <c r="FI128" s="889">
        <v>0</v>
      </c>
      <c r="FJ128" s="889">
        <v>0</v>
      </c>
      <c r="FK128" s="889">
        <v>0</v>
      </c>
      <c r="FL128" s="889">
        <v>0</v>
      </c>
      <c r="FM128" s="889">
        <v>0</v>
      </c>
      <c r="FN128" s="889">
        <v>0</v>
      </c>
      <c r="FO128" s="889">
        <v>0</v>
      </c>
      <c r="FP128" s="889">
        <v>0</v>
      </c>
      <c r="FQ128" s="889">
        <v>0</v>
      </c>
      <c r="FR128" s="889">
        <v>0</v>
      </c>
      <c r="FS128" s="889">
        <v>0</v>
      </c>
      <c r="FT128" s="889">
        <v>0</v>
      </c>
      <c r="FU128" s="889">
        <v>0</v>
      </c>
      <c r="FV128" s="889">
        <v>0</v>
      </c>
      <c r="FW128" s="889">
        <v>0</v>
      </c>
      <c r="FX128" s="889">
        <v>0</v>
      </c>
      <c r="FY128" s="889">
        <v>-45010</v>
      </c>
      <c r="FZ128" s="889">
        <v>0</v>
      </c>
      <c r="GA128" s="889">
        <v>-45010</v>
      </c>
      <c r="GB128" s="889">
        <v>-176</v>
      </c>
      <c r="GC128" s="889">
        <v>0</v>
      </c>
      <c r="GD128" s="889">
        <v>-176</v>
      </c>
      <c r="GE128" s="889">
        <v>1885</v>
      </c>
      <c r="GF128" s="889">
        <v>0</v>
      </c>
      <c r="GG128" s="889">
        <v>1885</v>
      </c>
      <c r="GH128" s="889">
        <v>0</v>
      </c>
      <c r="GI128" s="889">
        <v>0</v>
      </c>
      <c r="GJ128" s="889">
        <v>0</v>
      </c>
      <c r="GK128" s="889">
        <v>-3766208</v>
      </c>
      <c r="GL128" s="889">
        <v>0</v>
      </c>
      <c r="GM128" s="889">
        <v>-3766208</v>
      </c>
      <c r="GN128" s="889">
        <v>576323</v>
      </c>
      <c r="GO128" s="889">
        <v>0</v>
      </c>
      <c r="GP128" s="889">
        <v>576323</v>
      </c>
      <c r="GQ128" s="889">
        <v>-5393</v>
      </c>
      <c r="GR128" s="889">
        <v>0</v>
      </c>
      <c r="GS128" s="889">
        <v>-5393</v>
      </c>
      <c r="GT128" s="889">
        <v>-2741068</v>
      </c>
      <c r="GU128" s="889">
        <v>0</v>
      </c>
      <c r="GV128" s="889">
        <v>-2741068</v>
      </c>
      <c r="GW128" s="889">
        <v>0</v>
      </c>
      <c r="GX128" s="889">
        <v>0</v>
      </c>
      <c r="GY128" s="889">
        <v>0</v>
      </c>
      <c r="GZ128" s="889">
        <v>-5979647</v>
      </c>
      <c r="HA128" s="889">
        <v>0</v>
      </c>
      <c r="HB128" s="889">
        <v>-5979647</v>
      </c>
      <c r="HC128" s="889">
        <v>0</v>
      </c>
      <c r="HD128" s="889">
        <v>0</v>
      </c>
      <c r="HE128" s="889">
        <v>0</v>
      </c>
      <c r="HF128" s="889">
        <v>0</v>
      </c>
      <c r="HG128" s="889">
        <v>0</v>
      </c>
      <c r="HH128" s="889">
        <v>0</v>
      </c>
      <c r="HI128" s="889">
        <v>0</v>
      </c>
      <c r="HJ128" s="889">
        <v>0</v>
      </c>
      <c r="HK128" s="889">
        <v>0</v>
      </c>
      <c r="HL128" s="889">
        <v>57151588</v>
      </c>
      <c r="HM128" s="889">
        <v>0</v>
      </c>
      <c r="HN128" s="889">
        <v>57151588</v>
      </c>
      <c r="HO128" s="889">
        <v>173693</v>
      </c>
      <c r="HP128" s="889">
        <v>0</v>
      </c>
      <c r="HQ128" s="889">
        <v>173693</v>
      </c>
      <c r="HR128" s="889">
        <v>-7121001</v>
      </c>
      <c r="HS128" s="889">
        <v>0</v>
      </c>
      <c r="HT128" s="889">
        <v>-7121001</v>
      </c>
      <c r="HU128" s="889">
        <v>-1939336</v>
      </c>
      <c r="HV128" s="889">
        <v>0</v>
      </c>
      <c r="HW128" s="889">
        <v>-1939336</v>
      </c>
      <c r="HX128" s="889">
        <v>-111658</v>
      </c>
      <c r="HY128" s="889">
        <v>0</v>
      </c>
      <c r="HZ128" s="889">
        <v>-111658</v>
      </c>
      <c r="IA128" s="889">
        <v>-5979647</v>
      </c>
      <c r="IB128" s="889">
        <v>0</v>
      </c>
      <c r="IC128" s="889">
        <v>-5979647</v>
      </c>
      <c r="ID128" s="889">
        <v>0</v>
      </c>
      <c r="IE128" s="889">
        <v>0</v>
      </c>
      <c r="IF128" s="889">
        <v>0</v>
      </c>
      <c r="IG128" s="889">
        <v>-14977949</v>
      </c>
      <c r="IH128" s="889">
        <v>0</v>
      </c>
      <c r="II128" s="889">
        <v>-14977949</v>
      </c>
      <c r="IJ128" s="889">
        <v>42173639</v>
      </c>
      <c r="IK128" s="889">
        <v>0</v>
      </c>
      <c r="IL128" s="889">
        <v>42173639</v>
      </c>
      <c r="IM128" s="884" t="s">
        <v>692</v>
      </c>
      <c r="IN128" s="884" t="s">
        <v>676</v>
      </c>
      <c r="IO128" s="884" t="s">
        <v>1672</v>
      </c>
      <c r="IP128" s="884" t="s">
        <v>2345</v>
      </c>
      <c r="IQ128" s="884" t="s">
        <v>2475</v>
      </c>
    </row>
    <row r="129" spans="1:251" x14ac:dyDescent="0.2">
      <c r="A129" s="884" t="s">
        <v>3311</v>
      </c>
      <c r="B129" s="884" t="s">
        <v>311</v>
      </c>
      <c r="C129" s="884" t="s">
        <v>310</v>
      </c>
      <c r="D129" s="889">
        <v>35888103</v>
      </c>
      <c r="E129" s="889">
        <v>0</v>
      </c>
      <c r="F129" s="889">
        <v>35888103</v>
      </c>
      <c r="G129" s="889">
        <v>-433272</v>
      </c>
      <c r="H129" s="889">
        <v>0</v>
      </c>
      <c r="I129" s="889">
        <v>-433272</v>
      </c>
      <c r="J129" s="889">
        <v>0</v>
      </c>
      <c r="K129" s="889">
        <v>0</v>
      </c>
      <c r="L129" s="889">
        <v>0</v>
      </c>
      <c r="M129" s="889">
        <v>64300</v>
      </c>
      <c r="N129" s="889">
        <v>0</v>
      </c>
      <c r="O129" s="889">
        <v>64300</v>
      </c>
      <c r="P129" s="889">
        <v>0</v>
      </c>
      <c r="Q129" s="889">
        <v>0</v>
      </c>
      <c r="R129" s="889">
        <v>0</v>
      </c>
      <c r="S129" s="889">
        <v>26243</v>
      </c>
      <c r="T129" s="889">
        <v>0</v>
      </c>
      <c r="U129" s="889">
        <v>26243</v>
      </c>
      <c r="V129" s="889">
        <v>90543</v>
      </c>
      <c r="W129" s="889">
        <v>0</v>
      </c>
      <c r="X129" s="889">
        <v>90543</v>
      </c>
      <c r="Y129" s="889">
        <v>-5236832</v>
      </c>
      <c r="Z129" s="889">
        <v>0</v>
      </c>
      <c r="AA129" s="889">
        <v>-5236832</v>
      </c>
      <c r="AB129" s="889">
        <v>0</v>
      </c>
      <c r="AC129" s="889">
        <v>0</v>
      </c>
      <c r="AD129" s="889">
        <v>0</v>
      </c>
      <c r="AE129" s="889">
        <v>-104566</v>
      </c>
      <c r="AF129" s="889">
        <v>0</v>
      </c>
      <c r="AG129" s="889">
        <v>-104566</v>
      </c>
      <c r="AH129" s="889">
        <v>0</v>
      </c>
      <c r="AI129" s="889">
        <v>0</v>
      </c>
      <c r="AJ129" s="889">
        <v>0</v>
      </c>
      <c r="AK129" s="889">
        <v>0</v>
      </c>
      <c r="AL129" s="889">
        <v>0</v>
      </c>
      <c r="AM129" s="889">
        <v>0</v>
      </c>
      <c r="AN129" s="889">
        <v>-5274</v>
      </c>
      <c r="AO129" s="889">
        <v>0</v>
      </c>
      <c r="AP129" s="889">
        <v>-5274</v>
      </c>
      <c r="AQ129" s="889">
        <v>0</v>
      </c>
      <c r="AR129" s="889">
        <v>0</v>
      </c>
      <c r="AS129" s="889">
        <v>0</v>
      </c>
      <c r="AT129" s="889">
        <v>-99292</v>
      </c>
      <c r="AU129" s="889">
        <v>0</v>
      </c>
      <c r="AV129" s="889">
        <v>-99292</v>
      </c>
      <c r="AW129" s="889">
        <v>0</v>
      </c>
      <c r="AX129" s="889">
        <v>0</v>
      </c>
      <c r="AY129" s="889">
        <v>0</v>
      </c>
      <c r="AZ129" s="889">
        <v>572818</v>
      </c>
      <c r="BA129" s="889">
        <v>0</v>
      </c>
      <c r="BB129" s="889">
        <v>572818</v>
      </c>
      <c r="BC129" s="889">
        <v>-6914</v>
      </c>
      <c r="BD129" s="889">
        <v>0</v>
      </c>
      <c r="BE129" s="889">
        <v>-6914</v>
      </c>
      <c r="BF129" s="889">
        <v>-1359598</v>
      </c>
      <c r="BG129" s="889">
        <v>0</v>
      </c>
      <c r="BH129" s="889">
        <v>-1359598</v>
      </c>
      <c r="BI129" s="889">
        <v>-8182</v>
      </c>
      <c r="BJ129" s="889">
        <v>0</v>
      </c>
      <c r="BK129" s="889">
        <v>-8182</v>
      </c>
      <c r="BL129" s="889">
        <v>-84071</v>
      </c>
      <c r="BM129" s="889">
        <v>0</v>
      </c>
      <c r="BN129" s="889">
        <v>-84071</v>
      </c>
      <c r="BO129" s="889">
        <v>0</v>
      </c>
      <c r="BP129" s="889">
        <v>0</v>
      </c>
      <c r="BQ129" s="889">
        <v>0</v>
      </c>
      <c r="BR129" s="889">
        <v>-13440</v>
      </c>
      <c r="BS129" s="889">
        <v>0</v>
      </c>
      <c r="BT129" s="889">
        <v>-13440</v>
      </c>
      <c r="BU129" s="889">
        <v>0</v>
      </c>
      <c r="BV129" s="889">
        <v>0</v>
      </c>
      <c r="BW129" s="889">
        <v>0</v>
      </c>
      <c r="BX129" s="889">
        <v>0</v>
      </c>
      <c r="BY129" s="889">
        <v>0</v>
      </c>
      <c r="BZ129" s="889">
        <v>0</v>
      </c>
      <c r="CA129" s="889">
        <v>-32897</v>
      </c>
      <c r="CB129" s="889">
        <v>0</v>
      </c>
      <c r="CC129" s="889">
        <v>-32897</v>
      </c>
      <c r="CD129" s="889">
        <v>0</v>
      </c>
      <c r="CE129" s="889">
        <v>0</v>
      </c>
      <c r="CF129" s="889">
        <v>0</v>
      </c>
      <c r="CG129" s="889">
        <v>-6273682</v>
      </c>
      <c r="CH129" s="889">
        <v>0</v>
      </c>
      <c r="CI129" s="889">
        <v>-6273682</v>
      </c>
      <c r="CJ129" s="889">
        <v>-84062</v>
      </c>
      <c r="CK129" s="889">
        <v>0</v>
      </c>
      <c r="CL129" s="889">
        <v>-84062</v>
      </c>
      <c r="CM129" s="889">
        <v>-53762</v>
      </c>
      <c r="CN129" s="889">
        <v>0</v>
      </c>
      <c r="CO129" s="889">
        <v>-53762</v>
      </c>
      <c r="CP129" s="889">
        <v>-687536</v>
      </c>
      <c r="CQ129" s="889">
        <v>0</v>
      </c>
      <c r="CR129" s="889">
        <v>-687536</v>
      </c>
      <c r="CS129" s="889">
        <v>-14118</v>
      </c>
      <c r="CT129" s="889">
        <v>0</v>
      </c>
      <c r="CU129" s="889">
        <v>-14118</v>
      </c>
      <c r="CV129" s="889">
        <v>-839478</v>
      </c>
      <c r="CW129" s="889">
        <v>0</v>
      </c>
      <c r="CX129" s="889">
        <v>-839478</v>
      </c>
      <c r="CY129" s="889">
        <v>-46286</v>
      </c>
      <c r="CZ129" s="889">
        <v>0</v>
      </c>
      <c r="DA129" s="889">
        <v>-46286</v>
      </c>
      <c r="DB129" s="889">
        <v>1741</v>
      </c>
      <c r="DC129" s="889">
        <v>0</v>
      </c>
      <c r="DD129" s="889">
        <v>1741</v>
      </c>
      <c r="DE129" s="889">
        <v>-292258</v>
      </c>
      <c r="DF129" s="889">
        <v>0</v>
      </c>
      <c r="DG129" s="889">
        <v>-292258</v>
      </c>
      <c r="DH129" s="889">
        <v>-402</v>
      </c>
      <c r="DI129" s="889">
        <v>0</v>
      </c>
      <c r="DJ129" s="889">
        <v>-402</v>
      </c>
      <c r="DK129" s="889">
        <v>-456</v>
      </c>
      <c r="DL129" s="889">
        <v>0</v>
      </c>
      <c r="DM129" s="889">
        <v>-456</v>
      </c>
      <c r="DN129" s="889">
        <v>0</v>
      </c>
      <c r="DO129" s="889">
        <v>0</v>
      </c>
      <c r="DP129" s="889">
        <v>0</v>
      </c>
      <c r="DQ129" s="889">
        <v>-1235</v>
      </c>
      <c r="DR129" s="889">
        <v>0</v>
      </c>
      <c r="DS129" s="889">
        <v>-1235</v>
      </c>
      <c r="DT129" s="889">
        <v>0</v>
      </c>
      <c r="DU129" s="889">
        <v>0</v>
      </c>
      <c r="DV129" s="889">
        <v>0</v>
      </c>
      <c r="DW129" s="889">
        <v>0</v>
      </c>
      <c r="DX129" s="889">
        <v>0</v>
      </c>
      <c r="DY129" s="889">
        <v>0</v>
      </c>
      <c r="DZ129" s="889">
        <v>0</v>
      </c>
      <c r="EA129" s="889">
        <v>0</v>
      </c>
      <c r="EB129" s="889">
        <v>0</v>
      </c>
      <c r="EC129" s="889">
        <v>0</v>
      </c>
      <c r="ED129" s="889">
        <v>0</v>
      </c>
      <c r="EE129" s="889">
        <v>0</v>
      </c>
      <c r="EF129" s="889">
        <v>0</v>
      </c>
      <c r="EG129" s="889">
        <v>0</v>
      </c>
      <c r="EH129" s="889">
        <v>0</v>
      </c>
      <c r="EI129" s="889">
        <v>0</v>
      </c>
      <c r="EJ129" s="889">
        <v>0</v>
      </c>
      <c r="EK129" s="889">
        <v>0</v>
      </c>
      <c r="EL129" s="889">
        <v>-338896</v>
      </c>
      <c r="EM129" s="889">
        <v>0</v>
      </c>
      <c r="EN129" s="889">
        <v>-338896</v>
      </c>
      <c r="EO129" s="889">
        <v>0</v>
      </c>
      <c r="EP129" s="889">
        <v>0</v>
      </c>
      <c r="EQ129" s="889">
        <v>0</v>
      </c>
      <c r="ER129" s="889">
        <v>0</v>
      </c>
      <c r="ES129" s="889">
        <v>0</v>
      </c>
      <c r="ET129" s="889">
        <v>0</v>
      </c>
      <c r="EU129" s="889">
        <v>0</v>
      </c>
      <c r="EV129" s="889">
        <v>0</v>
      </c>
      <c r="EW129" s="889">
        <v>0</v>
      </c>
      <c r="EX129" s="889">
        <v>0</v>
      </c>
      <c r="EY129" s="889">
        <v>0</v>
      </c>
      <c r="EZ129" s="889">
        <v>0</v>
      </c>
      <c r="FA129" s="889">
        <v>0</v>
      </c>
      <c r="FB129" s="889">
        <v>0</v>
      </c>
      <c r="FC129" s="889">
        <v>0</v>
      </c>
      <c r="FD129" s="889">
        <v>0</v>
      </c>
      <c r="FE129" s="889">
        <v>0</v>
      </c>
      <c r="FF129" s="889">
        <v>0</v>
      </c>
      <c r="FG129" s="889">
        <v>0</v>
      </c>
      <c r="FH129" s="889">
        <v>0</v>
      </c>
      <c r="FI129" s="889">
        <v>0</v>
      </c>
      <c r="FJ129" s="889">
        <v>0</v>
      </c>
      <c r="FK129" s="889">
        <v>0</v>
      </c>
      <c r="FL129" s="889">
        <v>0</v>
      </c>
      <c r="FM129" s="889">
        <v>-13440</v>
      </c>
      <c r="FN129" s="889">
        <v>0</v>
      </c>
      <c r="FO129" s="889">
        <v>-13440</v>
      </c>
      <c r="FP129" s="889">
        <v>0</v>
      </c>
      <c r="FQ129" s="889">
        <v>0</v>
      </c>
      <c r="FR129" s="889">
        <v>0</v>
      </c>
      <c r="FS129" s="889">
        <v>0</v>
      </c>
      <c r="FT129" s="889">
        <v>0</v>
      </c>
      <c r="FU129" s="889">
        <v>0</v>
      </c>
      <c r="FV129" s="889">
        <v>0</v>
      </c>
      <c r="FW129" s="889">
        <v>0</v>
      </c>
      <c r="FX129" s="889">
        <v>0</v>
      </c>
      <c r="FY129" s="889">
        <v>-36008</v>
      </c>
      <c r="FZ129" s="889">
        <v>0</v>
      </c>
      <c r="GA129" s="889">
        <v>-36008</v>
      </c>
      <c r="GB129" s="889">
        <v>2685</v>
      </c>
      <c r="GC129" s="889">
        <v>0</v>
      </c>
      <c r="GD129" s="889">
        <v>2685</v>
      </c>
      <c r="GE129" s="889">
        <v>1345</v>
      </c>
      <c r="GF129" s="889">
        <v>0</v>
      </c>
      <c r="GG129" s="889">
        <v>1345</v>
      </c>
      <c r="GH129" s="889">
        <v>696</v>
      </c>
      <c r="GI129" s="889">
        <v>0</v>
      </c>
      <c r="GJ129" s="889">
        <v>696</v>
      </c>
      <c r="GK129" s="889">
        <v>-1822419</v>
      </c>
      <c r="GL129" s="889">
        <v>0</v>
      </c>
      <c r="GM129" s="889">
        <v>-1822419</v>
      </c>
      <c r="GN129" s="889">
        <v>52994</v>
      </c>
      <c r="GO129" s="889">
        <v>0</v>
      </c>
      <c r="GP129" s="889">
        <v>52994</v>
      </c>
      <c r="GQ129" s="889">
        <v>0</v>
      </c>
      <c r="GR129" s="889">
        <v>0</v>
      </c>
      <c r="GS129" s="889">
        <v>0</v>
      </c>
      <c r="GT129" s="889">
        <v>-842919</v>
      </c>
      <c r="GU129" s="889">
        <v>0</v>
      </c>
      <c r="GV129" s="889">
        <v>-842919</v>
      </c>
      <c r="GW129" s="889">
        <v>0</v>
      </c>
      <c r="GX129" s="889">
        <v>0</v>
      </c>
      <c r="GY129" s="889">
        <v>0</v>
      </c>
      <c r="GZ129" s="889">
        <v>-2657066</v>
      </c>
      <c r="HA129" s="889">
        <v>0</v>
      </c>
      <c r="HB129" s="889">
        <v>-2657066</v>
      </c>
      <c r="HC129" s="889">
        <v>0</v>
      </c>
      <c r="HD129" s="889">
        <v>0</v>
      </c>
      <c r="HE129" s="889">
        <v>0</v>
      </c>
      <c r="HF129" s="889">
        <v>0</v>
      </c>
      <c r="HG129" s="889">
        <v>0</v>
      </c>
      <c r="HH129" s="889">
        <v>0</v>
      </c>
      <c r="HI129" s="889">
        <v>0</v>
      </c>
      <c r="HJ129" s="889">
        <v>0</v>
      </c>
      <c r="HK129" s="889">
        <v>0</v>
      </c>
      <c r="HL129" s="889">
        <v>35454831</v>
      </c>
      <c r="HM129" s="889">
        <v>0</v>
      </c>
      <c r="HN129" s="889">
        <v>35454831</v>
      </c>
      <c r="HO129" s="889">
        <v>90543</v>
      </c>
      <c r="HP129" s="889">
        <v>0</v>
      </c>
      <c r="HQ129" s="889">
        <v>90543</v>
      </c>
      <c r="HR129" s="889">
        <v>-6273682</v>
      </c>
      <c r="HS129" s="889">
        <v>0</v>
      </c>
      <c r="HT129" s="889">
        <v>-6273682</v>
      </c>
      <c r="HU129" s="889">
        <v>-839478</v>
      </c>
      <c r="HV129" s="889">
        <v>0</v>
      </c>
      <c r="HW129" s="889">
        <v>-839478</v>
      </c>
      <c r="HX129" s="889">
        <v>-338896</v>
      </c>
      <c r="HY129" s="889">
        <v>0</v>
      </c>
      <c r="HZ129" s="889">
        <v>-338896</v>
      </c>
      <c r="IA129" s="889">
        <v>-2657066</v>
      </c>
      <c r="IB129" s="889">
        <v>0</v>
      </c>
      <c r="IC129" s="889">
        <v>-2657066</v>
      </c>
      <c r="ID129" s="889">
        <v>0</v>
      </c>
      <c r="IE129" s="889">
        <v>0</v>
      </c>
      <c r="IF129" s="889">
        <v>0</v>
      </c>
      <c r="IG129" s="889">
        <v>-10018579</v>
      </c>
      <c r="IH129" s="889">
        <v>0</v>
      </c>
      <c r="II129" s="889">
        <v>-10018579</v>
      </c>
      <c r="IJ129" s="889">
        <v>25436252</v>
      </c>
      <c r="IK129" s="889">
        <v>0</v>
      </c>
      <c r="IL129" s="889">
        <v>25436252</v>
      </c>
      <c r="IM129" s="884" t="s">
        <v>714</v>
      </c>
      <c r="IN129" s="884" t="s">
        <v>713</v>
      </c>
      <c r="IO129" s="884" t="s">
        <v>1672</v>
      </c>
      <c r="IP129" s="884" t="s">
        <v>2347</v>
      </c>
      <c r="IQ129" s="884" t="s">
        <v>2476</v>
      </c>
    </row>
    <row r="130" spans="1:251" x14ac:dyDescent="0.2">
      <c r="A130" s="884" t="s">
        <v>3311</v>
      </c>
      <c r="B130" s="884" t="s">
        <v>313</v>
      </c>
      <c r="C130" s="884" t="s">
        <v>312</v>
      </c>
      <c r="D130" s="889">
        <v>397568041</v>
      </c>
      <c r="E130" s="889">
        <v>0</v>
      </c>
      <c r="F130" s="889">
        <v>397568041</v>
      </c>
      <c r="G130" s="889">
        <v>-715260</v>
      </c>
      <c r="H130" s="889">
        <v>0</v>
      </c>
      <c r="I130" s="889">
        <v>-715260</v>
      </c>
      <c r="J130" s="889">
        <v>0</v>
      </c>
      <c r="K130" s="889">
        <v>0</v>
      </c>
      <c r="L130" s="889">
        <v>0</v>
      </c>
      <c r="M130" s="889">
        <v>-327760</v>
      </c>
      <c r="N130" s="889">
        <v>0</v>
      </c>
      <c r="O130" s="889">
        <v>-327760</v>
      </c>
      <c r="P130" s="889">
        <v>0</v>
      </c>
      <c r="Q130" s="889">
        <v>0</v>
      </c>
      <c r="R130" s="889">
        <v>0</v>
      </c>
      <c r="S130" s="889">
        <v>174147</v>
      </c>
      <c r="T130" s="889">
        <v>0</v>
      </c>
      <c r="U130" s="889">
        <v>174147</v>
      </c>
      <c r="V130" s="889">
        <v>-153613</v>
      </c>
      <c r="W130" s="889">
        <v>0</v>
      </c>
      <c r="X130" s="889">
        <v>-153613</v>
      </c>
      <c r="Y130" s="889">
        <v>-7999802</v>
      </c>
      <c r="Z130" s="889">
        <v>0</v>
      </c>
      <c r="AA130" s="889">
        <v>-7999802</v>
      </c>
      <c r="AB130" s="889">
        <v>0</v>
      </c>
      <c r="AC130" s="889">
        <v>0</v>
      </c>
      <c r="AD130" s="889">
        <v>0</v>
      </c>
      <c r="AE130" s="889">
        <v>-359019</v>
      </c>
      <c r="AF130" s="889">
        <v>0</v>
      </c>
      <c r="AG130" s="889">
        <v>-359019</v>
      </c>
      <c r="AH130" s="889">
        <v>0</v>
      </c>
      <c r="AI130" s="889">
        <v>0</v>
      </c>
      <c r="AJ130" s="889">
        <v>0</v>
      </c>
      <c r="AK130" s="889">
        <v>0</v>
      </c>
      <c r="AL130" s="889">
        <v>0</v>
      </c>
      <c r="AM130" s="889">
        <v>0</v>
      </c>
      <c r="AN130" s="889">
        <v>-853</v>
      </c>
      <c r="AO130" s="889">
        <v>0</v>
      </c>
      <c r="AP130" s="889">
        <v>-853</v>
      </c>
      <c r="AQ130" s="889">
        <v>0</v>
      </c>
      <c r="AR130" s="889">
        <v>0</v>
      </c>
      <c r="AS130" s="889">
        <v>0</v>
      </c>
      <c r="AT130" s="889">
        <v>-358166</v>
      </c>
      <c r="AU130" s="889">
        <v>0</v>
      </c>
      <c r="AV130" s="889">
        <v>-358166</v>
      </c>
      <c r="AW130" s="889">
        <v>0</v>
      </c>
      <c r="AX130" s="889">
        <v>0</v>
      </c>
      <c r="AY130" s="889">
        <v>0</v>
      </c>
      <c r="AZ130" s="889">
        <v>9397579</v>
      </c>
      <c r="BA130" s="889">
        <v>0</v>
      </c>
      <c r="BB130" s="889">
        <v>9397579</v>
      </c>
      <c r="BC130" s="889">
        <v>82710</v>
      </c>
      <c r="BD130" s="889">
        <v>0</v>
      </c>
      <c r="BE130" s="889">
        <v>82710</v>
      </c>
      <c r="BF130" s="889">
        <v>-10286871</v>
      </c>
      <c r="BG130" s="889">
        <v>0</v>
      </c>
      <c r="BH130" s="889">
        <v>-10286871</v>
      </c>
      <c r="BI130" s="889">
        <v>127306</v>
      </c>
      <c r="BJ130" s="889">
        <v>0</v>
      </c>
      <c r="BK130" s="889">
        <v>127306</v>
      </c>
      <c r="BL130" s="889">
        <v>-73171</v>
      </c>
      <c r="BM130" s="889">
        <v>0</v>
      </c>
      <c r="BN130" s="889">
        <v>-73171</v>
      </c>
      <c r="BO130" s="889">
        <v>-5419</v>
      </c>
      <c r="BP130" s="889">
        <v>0</v>
      </c>
      <c r="BQ130" s="889">
        <v>-5419</v>
      </c>
      <c r="BR130" s="889">
        <v>0</v>
      </c>
      <c r="BS130" s="889">
        <v>0</v>
      </c>
      <c r="BT130" s="889">
        <v>0</v>
      </c>
      <c r="BU130" s="889">
        <v>0</v>
      </c>
      <c r="BV130" s="889">
        <v>0</v>
      </c>
      <c r="BW130" s="889">
        <v>0</v>
      </c>
      <c r="BX130" s="889">
        <v>0</v>
      </c>
      <c r="BY130" s="889">
        <v>0</v>
      </c>
      <c r="BZ130" s="889">
        <v>0</v>
      </c>
      <c r="CA130" s="889">
        <v>-10676</v>
      </c>
      <c r="CB130" s="889">
        <v>0</v>
      </c>
      <c r="CC130" s="889">
        <v>-10676</v>
      </c>
      <c r="CD130" s="889">
        <v>-6554</v>
      </c>
      <c r="CE130" s="889">
        <v>0</v>
      </c>
      <c r="CF130" s="889">
        <v>-6554</v>
      </c>
      <c r="CG130" s="889">
        <v>-9133917</v>
      </c>
      <c r="CH130" s="889">
        <v>0</v>
      </c>
      <c r="CI130" s="889">
        <v>-9133917</v>
      </c>
      <c r="CJ130" s="889">
        <v>0</v>
      </c>
      <c r="CK130" s="889">
        <v>0</v>
      </c>
      <c r="CL130" s="889">
        <v>0</v>
      </c>
      <c r="CM130" s="889">
        <v>-79060</v>
      </c>
      <c r="CN130" s="889">
        <v>0</v>
      </c>
      <c r="CO130" s="889">
        <v>-79060</v>
      </c>
      <c r="CP130" s="889">
        <v>-14950664</v>
      </c>
      <c r="CQ130" s="889">
        <v>0</v>
      </c>
      <c r="CR130" s="889">
        <v>-14950664</v>
      </c>
      <c r="CS130" s="889">
        <v>765329</v>
      </c>
      <c r="CT130" s="889">
        <v>0</v>
      </c>
      <c r="CU130" s="889">
        <v>765329</v>
      </c>
      <c r="CV130" s="889">
        <v>-14264395</v>
      </c>
      <c r="CW130" s="889">
        <v>0</v>
      </c>
      <c r="CX130" s="889">
        <v>-14264395</v>
      </c>
      <c r="CY130" s="889">
        <v>-237485</v>
      </c>
      <c r="CZ130" s="889">
        <v>0</v>
      </c>
      <c r="DA130" s="889">
        <v>-237485</v>
      </c>
      <c r="DB130" s="889">
        <v>7099</v>
      </c>
      <c r="DC130" s="889">
        <v>0</v>
      </c>
      <c r="DD130" s="889">
        <v>7099</v>
      </c>
      <c r="DE130" s="889">
        <v>0</v>
      </c>
      <c r="DF130" s="889">
        <v>0</v>
      </c>
      <c r="DG130" s="889">
        <v>0</v>
      </c>
      <c r="DH130" s="889">
        <v>0</v>
      </c>
      <c r="DI130" s="889">
        <v>0</v>
      </c>
      <c r="DJ130" s="889">
        <v>0</v>
      </c>
      <c r="DK130" s="889">
        <v>0</v>
      </c>
      <c r="DL130" s="889">
        <v>0</v>
      </c>
      <c r="DM130" s="889">
        <v>0</v>
      </c>
      <c r="DN130" s="889">
        <v>0</v>
      </c>
      <c r="DO130" s="889">
        <v>0</v>
      </c>
      <c r="DP130" s="889">
        <v>0</v>
      </c>
      <c r="DQ130" s="889">
        <v>0</v>
      </c>
      <c r="DR130" s="889">
        <v>0</v>
      </c>
      <c r="DS130" s="889">
        <v>0</v>
      </c>
      <c r="DT130" s="889">
        <v>0</v>
      </c>
      <c r="DU130" s="889">
        <v>0</v>
      </c>
      <c r="DV130" s="889">
        <v>0</v>
      </c>
      <c r="DW130" s="889">
        <v>0</v>
      </c>
      <c r="DX130" s="889">
        <v>0</v>
      </c>
      <c r="DY130" s="889">
        <v>0</v>
      </c>
      <c r="DZ130" s="889">
        <v>0</v>
      </c>
      <c r="EA130" s="889">
        <v>0</v>
      </c>
      <c r="EB130" s="889">
        <v>0</v>
      </c>
      <c r="EC130" s="889">
        <v>0</v>
      </c>
      <c r="ED130" s="889">
        <v>0</v>
      </c>
      <c r="EE130" s="889">
        <v>0</v>
      </c>
      <c r="EF130" s="889">
        <v>0</v>
      </c>
      <c r="EG130" s="889">
        <v>0</v>
      </c>
      <c r="EH130" s="889">
        <v>0</v>
      </c>
      <c r="EI130" s="889">
        <v>0</v>
      </c>
      <c r="EJ130" s="889">
        <v>0</v>
      </c>
      <c r="EK130" s="889">
        <v>0</v>
      </c>
      <c r="EL130" s="889">
        <v>-230386</v>
      </c>
      <c r="EM130" s="889">
        <v>0</v>
      </c>
      <c r="EN130" s="889">
        <v>-230386</v>
      </c>
      <c r="EO130" s="889">
        <v>0</v>
      </c>
      <c r="EP130" s="889">
        <v>0</v>
      </c>
      <c r="EQ130" s="889">
        <v>0</v>
      </c>
      <c r="ER130" s="889">
        <v>0</v>
      </c>
      <c r="ES130" s="889">
        <v>0</v>
      </c>
      <c r="ET130" s="889">
        <v>0</v>
      </c>
      <c r="EU130" s="889">
        <v>0</v>
      </c>
      <c r="EV130" s="889">
        <v>0</v>
      </c>
      <c r="EW130" s="889">
        <v>0</v>
      </c>
      <c r="EX130" s="889">
        <v>0</v>
      </c>
      <c r="EY130" s="889">
        <v>0</v>
      </c>
      <c r="EZ130" s="889">
        <v>0</v>
      </c>
      <c r="FA130" s="889">
        <v>0</v>
      </c>
      <c r="FB130" s="889">
        <v>0</v>
      </c>
      <c r="FC130" s="889">
        <v>0</v>
      </c>
      <c r="FD130" s="889">
        <v>0</v>
      </c>
      <c r="FE130" s="889">
        <v>0</v>
      </c>
      <c r="FF130" s="889">
        <v>0</v>
      </c>
      <c r="FG130" s="889">
        <v>0</v>
      </c>
      <c r="FH130" s="889">
        <v>0</v>
      </c>
      <c r="FI130" s="889">
        <v>0</v>
      </c>
      <c r="FJ130" s="889">
        <v>0</v>
      </c>
      <c r="FK130" s="889">
        <v>0</v>
      </c>
      <c r="FL130" s="889">
        <v>0</v>
      </c>
      <c r="FM130" s="889">
        <v>0</v>
      </c>
      <c r="FN130" s="889">
        <v>0</v>
      </c>
      <c r="FO130" s="889">
        <v>0</v>
      </c>
      <c r="FP130" s="889">
        <v>0</v>
      </c>
      <c r="FQ130" s="889">
        <v>0</v>
      </c>
      <c r="FR130" s="889">
        <v>0</v>
      </c>
      <c r="FS130" s="889">
        <v>0</v>
      </c>
      <c r="FT130" s="889">
        <v>0</v>
      </c>
      <c r="FU130" s="889">
        <v>0</v>
      </c>
      <c r="FV130" s="889">
        <v>0</v>
      </c>
      <c r="FW130" s="889">
        <v>0</v>
      </c>
      <c r="FX130" s="889">
        <v>0</v>
      </c>
      <c r="FY130" s="889">
        <v>0</v>
      </c>
      <c r="FZ130" s="889">
        <v>0</v>
      </c>
      <c r="GA130" s="889">
        <v>0</v>
      </c>
      <c r="GB130" s="889">
        <v>3516</v>
      </c>
      <c r="GC130" s="889">
        <v>0</v>
      </c>
      <c r="GD130" s="889">
        <v>3516</v>
      </c>
      <c r="GE130" s="889">
        <v>0</v>
      </c>
      <c r="GF130" s="889">
        <v>0</v>
      </c>
      <c r="GG130" s="889">
        <v>0</v>
      </c>
      <c r="GH130" s="889">
        <v>0</v>
      </c>
      <c r="GI130" s="889">
        <v>0</v>
      </c>
      <c r="GJ130" s="889">
        <v>0</v>
      </c>
      <c r="GK130" s="889">
        <v>-9703803</v>
      </c>
      <c r="GL130" s="889">
        <v>0</v>
      </c>
      <c r="GM130" s="889">
        <v>-9703803</v>
      </c>
      <c r="GN130" s="889">
        <v>1167948</v>
      </c>
      <c r="GO130" s="889">
        <v>0</v>
      </c>
      <c r="GP130" s="889">
        <v>1167948</v>
      </c>
      <c r="GQ130" s="889">
        <v>-4798</v>
      </c>
      <c r="GR130" s="889">
        <v>0</v>
      </c>
      <c r="GS130" s="889">
        <v>-4798</v>
      </c>
      <c r="GT130" s="889">
        <v>-11811015</v>
      </c>
      <c r="GU130" s="889">
        <v>0</v>
      </c>
      <c r="GV130" s="889">
        <v>-11811015</v>
      </c>
      <c r="GW130" s="889">
        <v>0</v>
      </c>
      <c r="GX130" s="889">
        <v>0</v>
      </c>
      <c r="GY130" s="889">
        <v>0</v>
      </c>
      <c r="GZ130" s="889">
        <v>-20348152</v>
      </c>
      <c r="HA130" s="889">
        <v>0</v>
      </c>
      <c r="HB130" s="889">
        <v>-20348152</v>
      </c>
      <c r="HC130" s="889">
        <v>0</v>
      </c>
      <c r="HD130" s="889">
        <v>0</v>
      </c>
      <c r="HE130" s="889">
        <v>0</v>
      </c>
      <c r="HF130" s="889">
        <v>0</v>
      </c>
      <c r="HG130" s="889">
        <v>0</v>
      </c>
      <c r="HH130" s="889">
        <v>0</v>
      </c>
      <c r="HI130" s="889">
        <v>0</v>
      </c>
      <c r="HJ130" s="889">
        <v>0</v>
      </c>
      <c r="HK130" s="889">
        <v>0</v>
      </c>
      <c r="HL130" s="889">
        <v>396852781</v>
      </c>
      <c r="HM130" s="889">
        <v>0</v>
      </c>
      <c r="HN130" s="889">
        <v>396852781</v>
      </c>
      <c r="HO130" s="889">
        <v>-153613</v>
      </c>
      <c r="HP130" s="889">
        <v>0</v>
      </c>
      <c r="HQ130" s="889">
        <v>-153613</v>
      </c>
      <c r="HR130" s="889">
        <v>-9133917</v>
      </c>
      <c r="HS130" s="889">
        <v>0</v>
      </c>
      <c r="HT130" s="889">
        <v>-9133917</v>
      </c>
      <c r="HU130" s="889">
        <v>-14264395</v>
      </c>
      <c r="HV130" s="889">
        <v>0</v>
      </c>
      <c r="HW130" s="889">
        <v>-14264395</v>
      </c>
      <c r="HX130" s="889">
        <v>-230386</v>
      </c>
      <c r="HY130" s="889">
        <v>0</v>
      </c>
      <c r="HZ130" s="889">
        <v>-230386</v>
      </c>
      <c r="IA130" s="889">
        <v>-20348152</v>
      </c>
      <c r="IB130" s="889">
        <v>0</v>
      </c>
      <c r="IC130" s="889">
        <v>-20348152</v>
      </c>
      <c r="ID130" s="889">
        <v>0</v>
      </c>
      <c r="IE130" s="889">
        <v>0</v>
      </c>
      <c r="IF130" s="889">
        <v>0</v>
      </c>
      <c r="IG130" s="889">
        <v>-44130463</v>
      </c>
      <c r="IH130" s="889">
        <v>0</v>
      </c>
      <c r="II130" s="889">
        <v>-44130463</v>
      </c>
      <c r="IJ130" s="889">
        <v>352722318</v>
      </c>
      <c r="IK130" s="889">
        <v>0</v>
      </c>
      <c r="IL130" s="889">
        <v>352722318</v>
      </c>
      <c r="IM130" s="884" t="s">
        <v>686</v>
      </c>
      <c r="IN130" s="884" t="s">
        <v>670</v>
      </c>
      <c r="IO130" s="884" t="s">
        <v>1673</v>
      </c>
      <c r="IP130" s="884" t="s">
        <v>2343</v>
      </c>
      <c r="IQ130" s="884" t="s">
        <v>2477</v>
      </c>
    </row>
    <row r="131" spans="1:251" x14ac:dyDescent="0.2">
      <c r="A131" s="884" t="s">
        <v>3311</v>
      </c>
      <c r="B131" s="884" t="s">
        <v>315</v>
      </c>
      <c r="C131" s="884" t="s">
        <v>314</v>
      </c>
      <c r="D131" s="889">
        <v>44894097</v>
      </c>
      <c r="E131" s="889">
        <v>1349909</v>
      </c>
      <c r="F131" s="889">
        <v>46244006</v>
      </c>
      <c r="G131" s="889">
        <v>230934</v>
      </c>
      <c r="H131" s="889">
        <v>0</v>
      </c>
      <c r="I131" s="889">
        <v>230934</v>
      </c>
      <c r="J131" s="889">
        <v>0</v>
      </c>
      <c r="K131" s="889">
        <v>0</v>
      </c>
      <c r="L131" s="889">
        <v>0</v>
      </c>
      <c r="M131" s="889">
        <v>7580</v>
      </c>
      <c r="N131" s="889">
        <v>0</v>
      </c>
      <c r="O131" s="889">
        <v>7580</v>
      </c>
      <c r="P131" s="889">
        <v>0</v>
      </c>
      <c r="Q131" s="889">
        <v>0</v>
      </c>
      <c r="R131" s="889">
        <v>0</v>
      </c>
      <c r="S131" s="889">
        <v>-4234</v>
      </c>
      <c r="T131" s="889">
        <v>0</v>
      </c>
      <c r="U131" s="889">
        <v>-4234</v>
      </c>
      <c r="V131" s="889">
        <v>3346</v>
      </c>
      <c r="W131" s="889">
        <v>0</v>
      </c>
      <c r="X131" s="889">
        <v>3346</v>
      </c>
      <c r="Y131" s="889">
        <v>-4724352</v>
      </c>
      <c r="Z131" s="889">
        <v>-6412</v>
      </c>
      <c r="AA131" s="889">
        <v>-4730764</v>
      </c>
      <c r="AB131" s="889">
        <v>-4985</v>
      </c>
      <c r="AC131" s="889">
        <v>0</v>
      </c>
      <c r="AD131" s="889">
        <v>-4985</v>
      </c>
      <c r="AE131" s="889">
        <v>-85657</v>
      </c>
      <c r="AF131" s="889">
        <v>-4466</v>
      </c>
      <c r="AG131" s="889">
        <v>-90123</v>
      </c>
      <c r="AH131" s="889">
        <v>0</v>
      </c>
      <c r="AI131" s="889">
        <v>0</v>
      </c>
      <c r="AJ131" s="889">
        <v>0</v>
      </c>
      <c r="AK131" s="889">
        <v>0</v>
      </c>
      <c r="AL131" s="889">
        <v>0</v>
      </c>
      <c r="AM131" s="889">
        <v>0</v>
      </c>
      <c r="AN131" s="889">
        <v>-85657</v>
      </c>
      <c r="AO131" s="889">
        <v>-4466</v>
      </c>
      <c r="AP131" s="889">
        <v>-90123</v>
      </c>
      <c r="AQ131" s="889">
        <v>-85657</v>
      </c>
      <c r="AR131" s="889">
        <v>-4466</v>
      </c>
      <c r="AS131" s="889">
        <v>-90123</v>
      </c>
      <c r="AT131" s="889">
        <v>0</v>
      </c>
      <c r="AU131" s="889">
        <v>0</v>
      </c>
      <c r="AV131" s="889">
        <v>0</v>
      </c>
      <c r="AW131" s="889">
        <v>0</v>
      </c>
      <c r="AX131" s="889">
        <v>0</v>
      </c>
      <c r="AY131" s="889">
        <v>0</v>
      </c>
      <c r="AZ131" s="889">
        <v>813429</v>
      </c>
      <c r="BA131" s="889">
        <v>29491</v>
      </c>
      <c r="BB131" s="889">
        <v>842920</v>
      </c>
      <c r="BC131" s="889">
        <v>10609</v>
      </c>
      <c r="BD131" s="889">
        <v>92</v>
      </c>
      <c r="BE131" s="889">
        <v>10701</v>
      </c>
      <c r="BF131" s="889">
        <v>-2647668</v>
      </c>
      <c r="BG131" s="889">
        <v>0</v>
      </c>
      <c r="BH131" s="889">
        <v>-2647668</v>
      </c>
      <c r="BI131" s="889">
        <v>75692</v>
      </c>
      <c r="BJ131" s="889">
        <v>0</v>
      </c>
      <c r="BK131" s="889">
        <v>75692</v>
      </c>
      <c r="BL131" s="889">
        <v>-4669</v>
      </c>
      <c r="BM131" s="889">
        <v>0</v>
      </c>
      <c r="BN131" s="889">
        <v>-4669</v>
      </c>
      <c r="BO131" s="889">
        <v>8400</v>
      </c>
      <c r="BP131" s="889">
        <v>0</v>
      </c>
      <c r="BQ131" s="889">
        <v>8400</v>
      </c>
      <c r="BR131" s="889">
        <v>-7011</v>
      </c>
      <c r="BS131" s="889">
        <v>0</v>
      </c>
      <c r="BT131" s="889">
        <v>-7011</v>
      </c>
      <c r="BU131" s="889">
        <v>1136</v>
      </c>
      <c r="BV131" s="889">
        <v>0</v>
      </c>
      <c r="BW131" s="889">
        <v>1136</v>
      </c>
      <c r="BX131" s="889">
        <v>0</v>
      </c>
      <c r="BY131" s="889">
        <v>0</v>
      </c>
      <c r="BZ131" s="889">
        <v>0</v>
      </c>
      <c r="CA131" s="889">
        <v>-7603</v>
      </c>
      <c r="CB131" s="889">
        <v>0</v>
      </c>
      <c r="CC131" s="889">
        <v>-7603</v>
      </c>
      <c r="CD131" s="889">
        <v>-386</v>
      </c>
      <c r="CE131" s="889">
        <v>0</v>
      </c>
      <c r="CF131" s="889">
        <v>-386</v>
      </c>
      <c r="CG131" s="889">
        <v>-6568080</v>
      </c>
      <c r="CH131" s="889">
        <v>18705</v>
      </c>
      <c r="CI131" s="889">
        <v>-6549375</v>
      </c>
      <c r="CJ131" s="889">
        <v>0</v>
      </c>
      <c r="CK131" s="889">
        <v>0</v>
      </c>
      <c r="CL131" s="889">
        <v>0</v>
      </c>
      <c r="CM131" s="889">
        <v>-235596</v>
      </c>
      <c r="CN131" s="889">
        <v>0</v>
      </c>
      <c r="CO131" s="889">
        <v>-235596</v>
      </c>
      <c r="CP131" s="889">
        <v>-706739</v>
      </c>
      <c r="CQ131" s="889">
        <v>-7862</v>
      </c>
      <c r="CR131" s="889">
        <v>-714601</v>
      </c>
      <c r="CS131" s="889">
        <v>-101038</v>
      </c>
      <c r="CT131" s="889">
        <v>-4952</v>
      </c>
      <c r="CU131" s="889">
        <v>-105990</v>
      </c>
      <c r="CV131" s="889">
        <v>-1043373</v>
      </c>
      <c r="CW131" s="889">
        <v>-12814</v>
      </c>
      <c r="CX131" s="889">
        <v>-1056187</v>
      </c>
      <c r="CY131" s="889">
        <v>-67861</v>
      </c>
      <c r="CZ131" s="889">
        <v>0</v>
      </c>
      <c r="DA131" s="889">
        <v>-67861</v>
      </c>
      <c r="DB131" s="889">
        <v>-264</v>
      </c>
      <c r="DC131" s="889">
        <v>0</v>
      </c>
      <c r="DD131" s="889">
        <v>-264</v>
      </c>
      <c r="DE131" s="889">
        <v>-78169</v>
      </c>
      <c r="DF131" s="889">
        <v>0</v>
      </c>
      <c r="DG131" s="889">
        <v>-78169</v>
      </c>
      <c r="DH131" s="889">
        <v>-6373</v>
      </c>
      <c r="DI131" s="889">
        <v>0</v>
      </c>
      <c r="DJ131" s="889">
        <v>-6373</v>
      </c>
      <c r="DK131" s="889">
        <v>-1167</v>
      </c>
      <c r="DL131" s="889">
        <v>0</v>
      </c>
      <c r="DM131" s="889">
        <v>-1167</v>
      </c>
      <c r="DN131" s="889">
        <v>2100</v>
      </c>
      <c r="DO131" s="889">
        <v>0</v>
      </c>
      <c r="DP131" s="889">
        <v>2100</v>
      </c>
      <c r="DQ131" s="889">
        <v>0</v>
      </c>
      <c r="DR131" s="889">
        <v>0</v>
      </c>
      <c r="DS131" s="889">
        <v>0</v>
      </c>
      <c r="DT131" s="889">
        <v>0</v>
      </c>
      <c r="DU131" s="889">
        <v>0</v>
      </c>
      <c r="DV131" s="889">
        <v>0</v>
      </c>
      <c r="DW131" s="889">
        <v>0</v>
      </c>
      <c r="DX131" s="889">
        <v>0</v>
      </c>
      <c r="DY131" s="889">
        <v>0</v>
      </c>
      <c r="DZ131" s="889">
        <v>0</v>
      </c>
      <c r="EA131" s="889">
        <v>0</v>
      </c>
      <c r="EB131" s="889">
        <v>0</v>
      </c>
      <c r="EC131" s="889">
        <v>-6661</v>
      </c>
      <c r="ED131" s="889">
        <v>-23890</v>
      </c>
      <c r="EE131" s="889">
        <v>-30551</v>
      </c>
      <c r="EF131" s="889">
        <v>0</v>
      </c>
      <c r="EG131" s="889">
        <v>18779</v>
      </c>
      <c r="EH131" s="889">
        <v>18779</v>
      </c>
      <c r="EI131" s="889">
        <v>-5110</v>
      </c>
      <c r="EJ131" s="889">
        <v>0</v>
      </c>
      <c r="EK131" s="889">
        <v>0</v>
      </c>
      <c r="EL131" s="889">
        <v>-158395</v>
      </c>
      <c r="EM131" s="889">
        <v>-5111</v>
      </c>
      <c r="EN131" s="889">
        <v>-163506</v>
      </c>
      <c r="EO131" s="889">
        <v>0</v>
      </c>
      <c r="EP131" s="889">
        <v>0</v>
      </c>
      <c r="EQ131" s="889">
        <v>0</v>
      </c>
      <c r="ER131" s="889">
        <v>0</v>
      </c>
      <c r="ES131" s="889">
        <v>0</v>
      </c>
      <c r="ET131" s="889">
        <v>0</v>
      </c>
      <c r="EU131" s="889">
        <v>0</v>
      </c>
      <c r="EV131" s="889">
        <v>0</v>
      </c>
      <c r="EW131" s="889">
        <v>0</v>
      </c>
      <c r="EX131" s="889">
        <v>0</v>
      </c>
      <c r="EY131" s="889">
        <v>0</v>
      </c>
      <c r="EZ131" s="889">
        <v>0</v>
      </c>
      <c r="FA131" s="889">
        <v>0</v>
      </c>
      <c r="FB131" s="889">
        <v>0</v>
      </c>
      <c r="FC131" s="889">
        <v>0</v>
      </c>
      <c r="FD131" s="889">
        <v>0</v>
      </c>
      <c r="FE131" s="889">
        <v>0</v>
      </c>
      <c r="FF131" s="889">
        <v>0</v>
      </c>
      <c r="FG131" s="889">
        <v>0</v>
      </c>
      <c r="FH131" s="889">
        <v>0</v>
      </c>
      <c r="FI131" s="889">
        <v>0</v>
      </c>
      <c r="FJ131" s="889">
        <v>0</v>
      </c>
      <c r="FK131" s="889">
        <v>0</v>
      </c>
      <c r="FL131" s="889">
        <v>0</v>
      </c>
      <c r="FM131" s="889">
        <v>-5411</v>
      </c>
      <c r="FN131" s="889">
        <v>0</v>
      </c>
      <c r="FO131" s="889">
        <v>-5411</v>
      </c>
      <c r="FP131" s="889">
        <v>0</v>
      </c>
      <c r="FQ131" s="889">
        <v>0</v>
      </c>
      <c r="FR131" s="889">
        <v>0</v>
      </c>
      <c r="FS131" s="889">
        <v>0</v>
      </c>
      <c r="FT131" s="889">
        <v>0</v>
      </c>
      <c r="FU131" s="889">
        <v>0</v>
      </c>
      <c r="FV131" s="889">
        <v>0</v>
      </c>
      <c r="FW131" s="889">
        <v>0</v>
      </c>
      <c r="FX131" s="889">
        <v>0</v>
      </c>
      <c r="FY131" s="889">
        <v>-63543</v>
      </c>
      <c r="FZ131" s="889">
        <v>0</v>
      </c>
      <c r="GA131" s="889">
        <v>-63543</v>
      </c>
      <c r="GB131" s="889">
        <v>3908</v>
      </c>
      <c r="GC131" s="889">
        <v>0</v>
      </c>
      <c r="GD131" s="889">
        <v>3908</v>
      </c>
      <c r="GE131" s="889">
        <v>173</v>
      </c>
      <c r="GF131" s="889">
        <v>0</v>
      </c>
      <c r="GG131" s="889">
        <v>173</v>
      </c>
      <c r="GH131" s="889">
        <v>2000</v>
      </c>
      <c r="GI131" s="889">
        <v>0</v>
      </c>
      <c r="GJ131" s="889">
        <v>2000</v>
      </c>
      <c r="GK131" s="889">
        <v>-1706608</v>
      </c>
      <c r="GL131" s="889">
        <v>0</v>
      </c>
      <c r="GM131" s="889">
        <v>-1706608</v>
      </c>
      <c r="GN131" s="889">
        <v>417322</v>
      </c>
      <c r="GO131" s="889">
        <v>0</v>
      </c>
      <c r="GP131" s="889">
        <v>417322</v>
      </c>
      <c r="GQ131" s="889">
        <v>-3869</v>
      </c>
      <c r="GR131" s="889">
        <v>0</v>
      </c>
      <c r="GS131" s="889">
        <v>-3869</v>
      </c>
      <c r="GT131" s="889">
        <v>-2226595</v>
      </c>
      <c r="GU131" s="889">
        <v>0</v>
      </c>
      <c r="GV131" s="889">
        <v>-2226595</v>
      </c>
      <c r="GW131" s="889">
        <v>0</v>
      </c>
      <c r="GX131" s="889">
        <v>0</v>
      </c>
      <c r="GY131" s="889">
        <v>0</v>
      </c>
      <c r="GZ131" s="889">
        <v>-3582623</v>
      </c>
      <c r="HA131" s="889">
        <v>0</v>
      </c>
      <c r="HB131" s="889">
        <v>-3582623</v>
      </c>
      <c r="HC131" s="889">
        <v>0</v>
      </c>
      <c r="HD131" s="889">
        <v>0</v>
      </c>
      <c r="HE131" s="889">
        <v>0</v>
      </c>
      <c r="HF131" s="889">
        <v>0</v>
      </c>
      <c r="HG131" s="889">
        <v>0</v>
      </c>
      <c r="HH131" s="889">
        <v>0</v>
      </c>
      <c r="HI131" s="889">
        <v>0</v>
      </c>
      <c r="HJ131" s="889">
        <v>0</v>
      </c>
      <c r="HK131" s="889">
        <v>0</v>
      </c>
      <c r="HL131" s="889">
        <v>45125031</v>
      </c>
      <c r="HM131" s="889">
        <v>1349909</v>
      </c>
      <c r="HN131" s="889">
        <v>46474940</v>
      </c>
      <c r="HO131" s="889">
        <v>3346</v>
      </c>
      <c r="HP131" s="889">
        <v>0</v>
      </c>
      <c r="HQ131" s="889">
        <v>3346</v>
      </c>
      <c r="HR131" s="889">
        <v>-6568080</v>
      </c>
      <c r="HS131" s="889">
        <v>18705</v>
      </c>
      <c r="HT131" s="889">
        <v>-6549375</v>
      </c>
      <c r="HU131" s="889">
        <v>-1043373</v>
      </c>
      <c r="HV131" s="889">
        <v>-12814</v>
      </c>
      <c r="HW131" s="889">
        <v>-1056187</v>
      </c>
      <c r="HX131" s="889">
        <v>-158395</v>
      </c>
      <c r="HY131" s="889">
        <v>-5111</v>
      </c>
      <c r="HZ131" s="889">
        <v>-163506</v>
      </c>
      <c r="IA131" s="889">
        <v>-3582623</v>
      </c>
      <c r="IB131" s="889">
        <v>0</v>
      </c>
      <c r="IC131" s="889">
        <v>-3582623</v>
      </c>
      <c r="ID131" s="889">
        <v>0</v>
      </c>
      <c r="IE131" s="889">
        <v>0</v>
      </c>
      <c r="IF131" s="889">
        <v>0</v>
      </c>
      <c r="IG131" s="889">
        <v>-11349125</v>
      </c>
      <c r="IH131" s="889">
        <v>780</v>
      </c>
      <c r="II131" s="889">
        <v>-11348345</v>
      </c>
      <c r="IJ131" s="889">
        <v>33775906</v>
      </c>
      <c r="IK131" s="889">
        <v>1350689</v>
      </c>
      <c r="IL131" s="889">
        <v>35126595</v>
      </c>
      <c r="IM131" s="884" t="s">
        <v>722</v>
      </c>
      <c r="IN131" s="884" t="s">
        <v>719</v>
      </c>
      <c r="IO131" s="884" t="s">
        <v>1672</v>
      </c>
      <c r="IP131" s="884" t="s">
        <v>2347</v>
      </c>
      <c r="IQ131" s="884" t="s">
        <v>2478</v>
      </c>
    </row>
    <row r="132" spans="1:251" x14ac:dyDescent="0.2">
      <c r="A132" s="884" t="s">
        <v>3311</v>
      </c>
      <c r="B132" s="884" t="s">
        <v>317</v>
      </c>
      <c r="C132" s="884" t="s">
        <v>316</v>
      </c>
      <c r="D132" s="889">
        <v>57610448</v>
      </c>
      <c r="E132" s="889">
        <v>0</v>
      </c>
      <c r="F132" s="889">
        <v>57610448</v>
      </c>
      <c r="G132" s="889">
        <v>-1064331</v>
      </c>
      <c r="H132" s="889">
        <v>0</v>
      </c>
      <c r="I132" s="889">
        <v>-1064331</v>
      </c>
      <c r="J132" s="889">
        <v>0</v>
      </c>
      <c r="K132" s="889">
        <v>0</v>
      </c>
      <c r="L132" s="889">
        <v>0</v>
      </c>
      <c r="M132" s="889">
        <v>35984</v>
      </c>
      <c r="N132" s="889">
        <v>0</v>
      </c>
      <c r="O132" s="889">
        <v>35984</v>
      </c>
      <c r="P132" s="889">
        <v>0</v>
      </c>
      <c r="Q132" s="889">
        <v>0</v>
      </c>
      <c r="R132" s="889">
        <v>0</v>
      </c>
      <c r="S132" s="889">
        <v>148233</v>
      </c>
      <c r="T132" s="889">
        <v>0</v>
      </c>
      <c r="U132" s="889">
        <v>148233</v>
      </c>
      <c r="V132" s="889">
        <v>184217</v>
      </c>
      <c r="W132" s="889">
        <v>0</v>
      </c>
      <c r="X132" s="889">
        <v>184217</v>
      </c>
      <c r="Y132" s="889">
        <v>-6267109</v>
      </c>
      <c r="Z132" s="889">
        <v>0</v>
      </c>
      <c r="AA132" s="889">
        <v>-6267109</v>
      </c>
      <c r="AB132" s="889">
        <v>0</v>
      </c>
      <c r="AC132" s="889">
        <v>0</v>
      </c>
      <c r="AD132" s="889">
        <v>0</v>
      </c>
      <c r="AE132" s="889">
        <v>-302203</v>
      </c>
      <c r="AF132" s="889">
        <v>0</v>
      </c>
      <c r="AG132" s="889">
        <v>-302203</v>
      </c>
      <c r="AH132" s="889">
        <v>-2639</v>
      </c>
      <c r="AI132" s="889">
        <v>0</v>
      </c>
      <c r="AJ132" s="889">
        <v>-2639</v>
      </c>
      <c r="AK132" s="889">
        <v>0</v>
      </c>
      <c r="AL132" s="889">
        <v>0</v>
      </c>
      <c r="AM132" s="889">
        <v>0</v>
      </c>
      <c r="AN132" s="889">
        <v>-11126</v>
      </c>
      <c r="AO132" s="889">
        <v>0</v>
      </c>
      <c r="AP132" s="889">
        <v>-11126</v>
      </c>
      <c r="AQ132" s="889">
        <v>0</v>
      </c>
      <c r="AR132" s="889">
        <v>0</v>
      </c>
      <c r="AS132" s="889">
        <v>0</v>
      </c>
      <c r="AT132" s="889">
        <v>-288438</v>
      </c>
      <c r="AU132" s="889">
        <v>0</v>
      </c>
      <c r="AV132" s="889">
        <v>-288438</v>
      </c>
      <c r="AW132" s="889">
        <v>0</v>
      </c>
      <c r="AX132" s="889">
        <v>0</v>
      </c>
      <c r="AY132" s="889">
        <v>0</v>
      </c>
      <c r="AZ132" s="889">
        <v>912936</v>
      </c>
      <c r="BA132" s="889">
        <v>0</v>
      </c>
      <c r="BB132" s="889">
        <v>912936</v>
      </c>
      <c r="BC132" s="889">
        <v>-27999</v>
      </c>
      <c r="BD132" s="889">
        <v>0</v>
      </c>
      <c r="BE132" s="889">
        <v>-27999</v>
      </c>
      <c r="BF132" s="889">
        <v>-3999458</v>
      </c>
      <c r="BG132" s="889">
        <v>0</v>
      </c>
      <c r="BH132" s="889">
        <v>-3999458</v>
      </c>
      <c r="BI132" s="889">
        <v>-3694</v>
      </c>
      <c r="BJ132" s="889">
        <v>0</v>
      </c>
      <c r="BK132" s="889">
        <v>-3694</v>
      </c>
      <c r="BL132" s="889">
        <v>-73421</v>
      </c>
      <c r="BM132" s="889">
        <v>0</v>
      </c>
      <c r="BN132" s="889">
        <v>-73421</v>
      </c>
      <c r="BO132" s="889">
        <v>2355</v>
      </c>
      <c r="BP132" s="889">
        <v>0</v>
      </c>
      <c r="BQ132" s="889">
        <v>2355</v>
      </c>
      <c r="BR132" s="889">
        <v>-7373</v>
      </c>
      <c r="BS132" s="889">
        <v>0</v>
      </c>
      <c r="BT132" s="889">
        <v>-7373</v>
      </c>
      <c r="BU132" s="889">
        <v>0</v>
      </c>
      <c r="BV132" s="889">
        <v>0</v>
      </c>
      <c r="BW132" s="889">
        <v>0</v>
      </c>
      <c r="BX132" s="889">
        <v>0</v>
      </c>
      <c r="BY132" s="889">
        <v>0</v>
      </c>
      <c r="BZ132" s="889">
        <v>0</v>
      </c>
      <c r="CA132" s="889">
        <v>-7136</v>
      </c>
      <c r="CB132" s="889">
        <v>0</v>
      </c>
      <c r="CC132" s="889">
        <v>-7136</v>
      </c>
      <c r="CD132" s="889">
        <v>599</v>
      </c>
      <c r="CE132" s="889">
        <v>0</v>
      </c>
      <c r="CF132" s="889">
        <v>599</v>
      </c>
      <c r="CG132" s="889">
        <v>-9772503</v>
      </c>
      <c r="CH132" s="889">
        <v>0</v>
      </c>
      <c r="CI132" s="889">
        <v>-9772503</v>
      </c>
      <c r="CJ132" s="889">
        <v>-1168</v>
      </c>
      <c r="CK132" s="889">
        <v>0</v>
      </c>
      <c r="CL132" s="889">
        <v>-1168</v>
      </c>
      <c r="CM132" s="889">
        <v>-912</v>
      </c>
      <c r="CN132" s="889">
        <v>0</v>
      </c>
      <c r="CO132" s="889">
        <v>-912</v>
      </c>
      <c r="CP132" s="889">
        <v>-736461</v>
      </c>
      <c r="CQ132" s="889">
        <v>0</v>
      </c>
      <c r="CR132" s="889">
        <v>-736461</v>
      </c>
      <c r="CS132" s="889">
        <v>105814</v>
      </c>
      <c r="CT132" s="889">
        <v>0</v>
      </c>
      <c r="CU132" s="889">
        <v>105814</v>
      </c>
      <c r="CV132" s="889">
        <v>-632727</v>
      </c>
      <c r="CW132" s="889">
        <v>0</v>
      </c>
      <c r="CX132" s="889">
        <v>-632727</v>
      </c>
      <c r="CY132" s="889">
        <v>-70567</v>
      </c>
      <c r="CZ132" s="889">
        <v>0</v>
      </c>
      <c r="DA132" s="889">
        <v>-70567</v>
      </c>
      <c r="DB132" s="889">
        <v>-613</v>
      </c>
      <c r="DC132" s="889">
        <v>0</v>
      </c>
      <c r="DD132" s="889">
        <v>-613</v>
      </c>
      <c r="DE132" s="889">
        <v>-537659</v>
      </c>
      <c r="DF132" s="889">
        <v>0</v>
      </c>
      <c r="DG132" s="889">
        <v>-537659</v>
      </c>
      <c r="DH132" s="889">
        <v>0</v>
      </c>
      <c r="DI132" s="889">
        <v>0</v>
      </c>
      <c r="DJ132" s="889">
        <v>0</v>
      </c>
      <c r="DK132" s="889">
        <v>-2125</v>
      </c>
      <c r="DL132" s="889">
        <v>0</v>
      </c>
      <c r="DM132" s="889">
        <v>-2125</v>
      </c>
      <c r="DN132" s="889">
        <v>0</v>
      </c>
      <c r="DO132" s="889">
        <v>0</v>
      </c>
      <c r="DP132" s="889">
        <v>0</v>
      </c>
      <c r="DQ132" s="889">
        <v>0</v>
      </c>
      <c r="DR132" s="889">
        <v>0</v>
      </c>
      <c r="DS132" s="889">
        <v>0</v>
      </c>
      <c r="DT132" s="889">
        <v>0</v>
      </c>
      <c r="DU132" s="889">
        <v>0</v>
      </c>
      <c r="DV132" s="889">
        <v>0</v>
      </c>
      <c r="DW132" s="889">
        <v>0</v>
      </c>
      <c r="DX132" s="889">
        <v>0</v>
      </c>
      <c r="DY132" s="889">
        <v>0</v>
      </c>
      <c r="DZ132" s="889">
        <v>0</v>
      </c>
      <c r="EA132" s="889">
        <v>0</v>
      </c>
      <c r="EB132" s="889">
        <v>0</v>
      </c>
      <c r="EC132" s="889">
        <v>0</v>
      </c>
      <c r="ED132" s="889">
        <v>0</v>
      </c>
      <c r="EE132" s="889">
        <v>0</v>
      </c>
      <c r="EF132" s="889">
        <v>0</v>
      </c>
      <c r="EG132" s="889">
        <v>0</v>
      </c>
      <c r="EH132" s="889">
        <v>0</v>
      </c>
      <c r="EI132" s="889">
        <v>0</v>
      </c>
      <c r="EJ132" s="889">
        <v>0</v>
      </c>
      <c r="EK132" s="889">
        <v>0</v>
      </c>
      <c r="EL132" s="889">
        <v>-610964</v>
      </c>
      <c r="EM132" s="889">
        <v>0</v>
      </c>
      <c r="EN132" s="889">
        <v>-610964</v>
      </c>
      <c r="EO132" s="889">
        <v>0</v>
      </c>
      <c r="EP132" s="889">
        <v>0</v>
      </c>
      <c r="EQ132" s="889">
        <v>0</v>
      </c>
      <c r="ER132" s="889">
        <v>0</v>
      </c>
      <c r="ES132" s="889">
        <v>0</v>
      </c>
      <c r="ET132" s="889">
        <v>0</v>
      </c>
      <c r="EU132" s="889">
        <v>0</v>
      </c>
      <c r="EV132" s="889">
        <v>0</v>
      </c>
      <c r="EW132" s="889">
        <v>0</v>
      </c>
      <c r="EX132" s="889">
        <v>0</v>
      </c>
      <c r="EY132" s="889">
        <v>0</v>
      </c>
      <c r="EZ132" s="889">
        <v>0</v>
      </c>
      <c r="FA132" s="889">
        <v>0</v>
      </c>
      <c r="FB132" s="889">
        <v>0</v>
      </c>
      <c r="FC132" s="889">
        <v>0</v>
      </c>
      <c r="FD132" s="889">
        <v>0</v>
      </c>
      <c r="FE132" s="889">
        <v>0</v>
      </c>
      <c r="FF132" s="889">
        <v>0</v>
      </c>
      <c r="FG132" s="889">
        <v>0</v>
      </c>
      <c r="FH132" s="889">
        <v>0</v>
      </c>
      <c r="FI132" s="889">
        <v>0</v>
      </c>
      <c r="FJ132" s="889">
        <v>0</v>
      </c>
      <c r="FK132" s="889">
        <v>0</v>
      </c>
      <c r="FL132" s="889">
        <v>0</v>
      </c>
      <c r="FM132" s="889">
        <v>-7373</v>
      </c>
      <c r="FN132" s="889">
        <v>0</v>
      </c>
      <c r="FO132" s="889">
        <v>-7373</v>
      </c>
      <c r="FP132" s="889">
        <v>0</v>
      </c>
      <c r="FQ132" s="889">
        <v>0</v>
      </c>
      <c r="FR132" s="889">
        <v>0</v>
      </c>
      <c r="FS132" s="889">
        <v>0</v>
      </c>
      <c r="FT132" s="889">
        <v>0</v>
      </c>
      <c r="FU132" s="889">
        <v>0</v>
      </c>
      <c r="FV132" s="889">
        <v>0</v>
      </c>
      <c r="FW132" s="889">
        <v>0</v>
      </c>
      <c r="FX132" s="889">
        <v>0</v>
      </c>
      <c r="FY132" s="889">
        <v>-68808</v>
      </c>
      <c r="FZ132" s="889">
        <v>0</v>
      </c>
      <c r="GA132" s="889">
        <v>-68808</v>
      </c>
      <c r="GB132" s="889">
        <v>5066</v>
      </c>
      <c r="GC132" s="889">
        <v>0</v>
      </c>
      <c r="GD132" s="889">
        <v>5066</v>
      </c>
      <c r="GE132" s="889">
        <v>0</v>
      </c>
      <c r="GF132" s="889">
        <v>0</v>
      </c>
      <c r="GG132" s="889">
        <v>0</v>
      </c>
      <c r="GH132" s="889">
        <v>0</v>
      </c>
      <c r="GI132" s="889">
        <v>0</v>
      </c>
      <c r="GJ132" s="889">
        <v>0</v>
      </c>
      <c r="GK132" s="889">
        <v>-3363638</v>
      </c>
      <c r="GL132" s="889">
        <v>0</v>
      </c>
      <c r="GM132" s="889">
        <v>-3363638</v>
      </c>
      <c r="GN132" s="889">
        <v>-41926</v>
      </c>
      <c r="GO132" s="889">
        <v>0</v>
      </c>
      <c r="GP132" s="889">
        <v>-41926</v>
      </c>
      <c r="GQ132" s="889">
        <v>0</v>
      </c>
      <c r="GR132" s="889">
        <v>0</v>
      </c>
      <c r="GS132" s="889">
        <v>0</v>
      </c>
      <c r="GT132" s="889">
        <v>-670610</v>
      </c>
      <c r="GU132" s="889">
        <v>0</v>
      </c>
      <c r="GV132" s="889">
        <v>-670610</v>
      </c>
      <c r="GW132" s="889">
        <v>0</v>
      </c>
      <c r="GX132" s="889">
        <v>0</v>
      </c>
      <c r="GY132" s="889">
        <v>0</v>
      </c>
      <c r="GZ132" s="889">
        <v>-4147289</v>
      </c>
      <c r="HA132" s="889">
        <v>0</v>
      </c>
      <c r="HB132" s="889">
        <v>-4147289</v>
      </c>
      <c r="HC132" s="889">
        <v>0</v>
      </c>
      <c r="HD132" s="889">
        <v>0</v>
      </c>
      <c r="HE132" s="889">
        <v>0</v>
      </c>
      <c r="HF132" s="889">
        <v>0</v>
      </c>
      <c r="HG132" s="889">
        <v>0</v>
      </c>
      <c r="HH132" s="889">
        <v>0</v>
      </c>
      <c r="HI132" s="889">
        <v>0</v>
      </c>
      <c r="HJ132" s="889">
        <v>0</v>
      </c>
      <c r="HK132" s="889">
        <v>0</v>
      </c>
      <c r="HL132" s="889">
        <v>56546117</v>
      </c>
      <c r="HM132" s="889">
        <v>0</v>
      </c>
      <c r="HN132" s="889">
        <v>56546117</v>
      </c>
      <c r="HO132" s="889">
        <v>184217</v>
      </c>
      <c r="HP132" s="889">
        <v>0</v>
      </c>
      <c r="HQ132" s="889">
        <v>184217</v>
      </c>
      <c r="HR132" s="889">
        <v>-9772503</v>
      </c>
      <c r="HS132" s="889">
        <v>0</v>
      </c>
      <c r="HT132" s="889">
        <v>-9772503</v>
      </c>
      <c r="HU132" s="889">
        <v>-632727</v>
      </c>
      <c r="HV132" s="889">
        <v>0</v>
      </c>
      <c r="HW132" s="889">
        <v>-632727</v>
      </c>
      <c r="HX132" s="889">
        <v>-610964</v>
      </c>
      <c r="HY132" s="889">
        <v>0</v>
      </c>
      <c r="HZ132" s="889">
        <v>-610964</v>
      </c>
      <c r="IA132" s="889">
        <v>-4147289</v>
      </c>
      <c r="IB132" s="889">
        <v>0</v>
      </c>
      <c r="IC132" s="889">
        <v>-4147289</v>
      </c>
      <c r="ID132" s="889">
        <v>0</v>
      </c>
      <c r="IE132" s="889">
        <v>0</v>
      </c>
      <c r="IF132" s="889">
        <v>0</v>
      </c>
      <c r="IG132" s="889">
        <v>-14979266</v>
      </c>
      <c r="IH132" s="889">
        <v>0</v>
      </c>
      <c r="II132" s="889">
        <v>-14979266</v>
      </c>
      <c r="IJ132" s="889">
        <v>41566851</v>
      </c>
      <c r="IK132" s="889">
        <v>0</v>
      </c>
      <c r="IL132" s="889">
        <v>41566851</v>
      </c>
      <c r="IM132" s="884" t="s">
        <v>677</v>
      </c>
      <c r="IN132" s="884" t="s">
        <v>676</v>
      </c>
      <c r="IO132" s="884" t="s">
        <v>1672</v>
      </c>
      <c r="IP132" s="884" t="s">
        <v>2346</v>
      </c>
      <c r="IQ132" s="884" t="s">
        <v>2479</v>
      </c>
    </row>
    <row r="133" spans="1:251" x14ac:dyDescent="0.2">
      <c r="A133" s="884" t="s">
        <v>3311</v>
      </c>
      <c r="B133" s="884" t="s">
        <v>319</v>
      </c>
      <c r="C133" s="884" t="s">
        <v>318</v>
      </c>
      <c r="D133" s="889">
        <v>220336546</v>
      </c>
      <c r="E133" s="889">
        <v>0</v>
      </c>
      <c r="F133" s="889">
        <v>220336546</v>
      </c>
      <c r="G133" s="889">
        <v>-12143786</v>
      </c>
      <c r="H133" s="889">
        <v>0</v>
      </c>
      <c r="I133" s="889">
        <v>-12143786</v>
      </c>
      <c r="J133" s="889">
        <v>0</v>
      </c>
      <c r="K133" s="889">
        <v>0</v>
      </c>
      <c r="L133" s="889">
        <v>0</v>
      </c>
      <c r="M133" s="889">
        <v>397291</v>
      </c>
      <c r="N133" s="889">
        <v>0</v>
      </c>
      <c r="O133" s="889">
        <v>397291</v>
      </c>
      <c r="P133" s="889">
        <v>0</v>
      </c>
      <c r="Q133" s="889">
        <v>0</v>
      </c>
      <c r="R133" s="889">
        <v>0</v>
      </c>
      <c r="S133" s="889">
        <v>1563703</v>
      </c>
      <c r="T133" s="889">
        <v>0</v>
      </c>
      <c r="U133" s="889">
        <v>1563703</v>
      </c>
      <c r="V133" s="889">
        <v>1960994</v>
      </c>
      <c r="W133" s="889">
        <v>0</v>
      </c>
      <c r="X133" s="889">
        <v>1960994</v>
      </c>
      <c r="Y133" s="889">
        <v>-6810481</v>
      </c>
      <c r="Z133" s="889">
        <v>0</v>
      </c>
      <c r="AA133" s="889">
        <v>-6810481</v>
      </c>
      <c r="AB133" s="889">
        <v>-3418</v>
      </c>
      <c r="AC133" s="889">
        <v>0</v>
      </c>
      <c r="AD133" s="889">
        <v>-3418</v>
      </c>
      <c r="AE133" s="889">
        <v>-659277</v>
      </c>
      <c r="AF133" s="889">
        <v>0</v>
      </c>
      <c r="AG133" s="889">
        <v>-659277</v>
      </c>
      <c r="AH133" s="889">
        <v>0</v>
      </c>
      <c r="AI133" s="889">
        <v>0</v>
      </c>
      <c r="AJ133" s="889">
        <v>0</v>
      </c>
      <c r="AK133" s="889">
        <v>0</v>
      </c>
      <c r="AL133" s="889">
        <v>0</v>
      </c>
      <c r="AM133" s="889">
        <v>0</v>
      </c>
      <c r="AN133" s="889">
        <v>-18071</v>
      </c>
      <c r="AO133" s="889">
        <v>0</v>
      </c>
      <c r="AP133" s="889">
        <v>-18071</v>
      </c>
      <c r="AQ133" s="889">
        <v>0</v>
      </c>
      <c r="AR133" s="889">
        <v>0</v>
      </c>
      <c r="AS133" s="889">
        <v>0</v>
      </c>
      <c r="AT133" s="889">
        <v>-641206</v>
      </c>
      <c r="AU133" s="889">
        <v>0</v>
      </c>
      <c r="AV133" s="889">
        <v>-641206</v>
      </c>
      <c r="AW133" s="889">
        <v>0</v>
      </c>
      <c r="AX133" s="889">
        <v>0</v>
      </c>
      <c r="AY133" s="889">
        <v>0</v>
      </c>
      <c r="AZ133" s="889">
        <v>4806480</v>
      </c>
      <c r="BA133" s="889">
        <v>0</v>
      </c>
      <c r="BB133" s="889">
        <v>4806480</v>
      </c>
      <c r="BC133" s="889">
        <v>-322361</v>
      </c>
      <c r="BD133" s="889">
        <v>0</v>
      </c>
      <c r="BE133" s="889">
        <v>-322361</v>
      </c>
      <c r="BF133" s="889">
        <v>-6749027</v>
      </c>
      <c r="BG133" s="889">
        <v>0</v>
      </c>
      <c r="BH133" s="889">
        <v>-6749027</v>
      </c>
      <c r="BI133" s="889">
        <v>233300</v>
      </c>
      <c r="BJ133" s="889">
        <v>0</v>
      </c>
      <c r="BK133" s="889">
        <v>233300</v>
      </c>
      <c r="BL133" s="889">
        <v>-82821</v>
      </c>
      <c r="BM133" s="889">
        <v>0</v>
      </c>
      <c r="BN133" s="889">
        <v>-82821</v>
      </c>
      <c r="BO133" s="889">
        <v>-40874</v>
      </c>
      <c r="BP133" s="889">
        <v>0</v>
      </c>
      <c r="BQ133" s="889">
        <v>-40874</v>
      </c>
      <c r="BR133" s="889">
        <v>0</v>
      </c>
      <c r="BS133" s="889">
        <v>0</v>
      </c>
      <c r="BT133" s="889">
        <v>0</v>
      </c>
      <c r="BU133" s="889">
        <v>0</v>
      </c>
      <c r="BV133" s="889">
        <v>0</v>
      </c>
      <c r="BW133" s="889">
        <v>0</v>
      </c>
      <c r="BX133" s="889">
        <v>0</v>
      </c>
      <c r="BY133" s="889">
        <v>0</v>
      </c>
      <c r="BZ133" s="889">
        <v>0</v>
      </c>
      <c r="CA133" s="889">
        <v>0</v>
      </c>
      <c r="CB133" s="889">
        <v>0</v>
      </c>
      <c r="CC133" s="889">
        <v>0</v>
      </c>
      <c r="CD133" s="889">
        <v>0</v>
      </c>
      <c r="CE133" s="889">
        <v>0</v>
      </c>
      <c r="CF133" s="889">
        <v>0</v>
      </c>
      <c r="CG133" s="889">
        <v>-9625061</v>
      </c>
      <c r="CH133" s="889">
        <v>0</v>
      </c>
      <c r="CI133" s="889">
        <v>-9625061</v>
      </c>
      <c r="CJ133" s="889">
        <v>-198923</v>
      </c>
      <c r="CK133" s="889">
        <v>0</v>
      </c>
      <c r="CL133" s="889">
        <v>-198923</v>
      </c>
      <c r="CM133" s="889">
        <v>19815</v>
      </c>
      <c r="CN133" s="889">
        <v>0</v>
      </c>
      <c r="CO133" s="889">
        <v>19815</v>
      </c>
      <c r="CP133" s="889">
        <v>-9113724</v>
      </c>
      <c r="CQ133" s="889">
        <v>0</v>
      </c>
      <c r="CR133" s="889">
        <v>-9113724</v>
      </c>
      <c r="CS133" s="889">
        <v>739049</v>
      </c>
      <c r="CT133" s="889">
        <v>0</v>
      </c>
      <c r="CU133" s="889">
        <v>739049</v>
      </c>
      <c r="CV133" s="889">
        <v>-8553783</v>
      </c>
      <c r="CW133" s="889">
        <v>0</v>
      </c>
      <c r="CX133" s="889">
        <v>-8553783</v>
      </c>
      <c r="CY133" s="889">
        <v>-232859</v>
      </c>
      <c r="CZ133" s="889">
        <v>0</v>
      </c>
      <c r="DA133" s="889">
        <v>-232859</v>
      </c>
      <c r="DB133" s="889">
        <v>-16378</v>
      </c>
      <c r="DC133" s="889">
        <v>0</v>
      </c>
      <c r="DD133" s="889">
        <v>-16378</v>
      </c>
      <c r="DE133" s="889">
        <v>-753411</v>
      </c>
      <c r="DF133" s="889">
        <v>0</v>
      </c>
      <c r="DG133" s="889">
        <v>-753411</v>
      </c>
      <c r="DH133" s="889">
        <v>-505397</v>
      </c>
      <c r="DI133" s="889">
        <v>0</v>
      </c>
      <c r="DJ133" s="889">
        <v>-505397</v>
      </c>
      <c r="DK133" s="889">
        <v>-2176</v>
      </c>
      <c r="DL133" s="889">
        <v>0</v>
      </c>
      <c r="DM133" s="889">
        <v>-2176</v>
      </c>
      <c r="DN133" s="889">
        <v>0</v>
      </c>
      <c r="DO133" s="889">
        <v>0</v>
      </c>
      <c r="DP133" s="889">
        <v>0</v>
      </c>
      <c r="DQ133" s="889">
        <v>0</v>
      </c>
      <c r="DR133" s="889">
        <v>0</v>
      </c>
      <c r="DS133" s="889">
        <v>0</v>
      </c>
      <c r="DT133" s="889">
        <v>0</v>
      </c>
      <c r="DU133" s="889">
        <v>0</v>
      </c>
      <c r="DV133" s="889">
        <v>0</v>
      </c>
      <c r="DW133" s="889">
        <v>0</v>
      </c>
      <c r="DX133" s="889">
        <v>0</v>
      </c>
      <c r="DY133" s="889">
        <v>0</v>
      </c>
      <c r="DZ133" s="889">
        <v>0</v>
      </c>
      <c r="EA133" s="889">
        <v>0</v>
      </c>
      <c r="EB133" s="889">
        <v>0</v>
      </c>
      <c r="EC133" s="889">
        <v>0</v>
      </c>
      <c r="ED133" s="889">
        <v>0</v>
      </c>
      <c r="EE133" s="889">
        <v>0</v>
      </c>
      <c r="EF133" s="889">
        <v>0</v>
      </c>
      <c r="EG133" s="889">
        <v>0</v>
      </c>
      <c r="EH133" s="889">
        <v>0</v>
      </c>
      <c r="EI133" s="889">
        <v>0</v>
      </c>
      <c r="EJ133" s="889">
        <v>0</v>
      </c>
      <c r="EK133" s="889">
        <v>0</v>
      </c>
      <c r="EL133" s="889">
        <v>-1510221</v>
      </c>
      <c r="EM133" s="889">
        <v>0</v>
      </c>
      <c r="EN133" s="889">
        <v>-1510221</v>
      </c>
      <c r="EO133" s="889">
        <v>0</v>
      </c>
      <c r="EP133" s="889">
        <v>0</v>
      </c>
      <c r="EQ133" s="889">
        <v>0</v>
      </c>
      <c r="ER133" s="889">
        <v>0</v>
      </c>
      <c r="ES133" s="889">
        <v>0</v>
      </c>
      <c r="ET133" s="889">
        <v>0</v>
      </c>
      <c r="EU133" s="889">
        <v>7454</v>
      </c>
      <c r="EV133" s="889">
        <v>0</v>
      </c>
      <c r="EW133" s="889">
        <v>7454</v>
      </c>
      <c r="EX133" s="889">
        <v>0</v>
      </c>
      <c r="EY133" s="889">
        <v>0</v>
      </c>
      <c r="EZ133" s="889">
        <v>0</v>
      </c>
      <c r="FA133" s="889">
        <v>0</v>
      </c>
      <c r="FB133" s="889">
        <v>0</v>
      </c>
      <c r="FC133" s="889">
        <v>0</v>
      </c>
      <c r="FD133" s="889">
        <v>0</v>
      </c>
      <c r="FE133" s="889">
        <v>0</v>
      </c>
      <c r="FF133" s="889">
        <v>0</v>
      </c>
      <c r="FG133" s="889">
        <v>0</v>
      </c>
      <c r="FH133" s="889">
        <v>0</v>
      </c>
      <c r="FI133" s="889">
        <v>0</v>
      </c>
      <c r="FJ133" s="889">
        <v>0</v>
      </c>
      <c r="FK133" s="889">
        <v>0</v>
      </c>
      <c r="FL133" s="889">
        <v>0</v>
      </c>
      <c r="FM133" s="889">
        <v>0</v>
      </c>
      <c r="FN133" s="889">
        <v>0</v>
      </c>
      <c r="FO133" s="889">
        <v>0</v>
      </c>
      <c r="FP133" s="889">
        <v>0</v>
      </c>
      <c r="FQ133" s="889">
        <v>0</v>
      </c>
      <c r="FR133" s="889">
        <v>0</v>
      </c>
      <c r="FS133" s="889">
        <v>0</v>
      </c>
      <c r="FT133" s="889">
        <v>0</v>
      </c>
      <c r="FU133" s="889">
        <v>0</v>
      </c>
      <c r="FV133" s="889">
        <v>0</v>
      </c>
      <c r="FW133" s="889">
        <v>0</v>
      </c>
      <c r="FX133" s="889">
        <v>0</v>
      </c>
      <c r="FY133" s="889">
        <v>-118540</v>
      </c>
      <c r="FZ133" s="889">
        <v>0</v>
      </c>
      <c r="GA133" s="889">
        <v>-118540</v>
      </c>
      <c r="GB133" s="889">
        <v>36</v>
      </c>
      <c r="GC133" s="889">
        <v>0</v>
      </c>
      <c r="GD133" s="889">
        <v>36</v>
      </c>
      <c r="GE133" s="889">
        <v>6297</v>
      </c>
      <c r="GF133" s="889">
        <v>0</v>
      </c>
      <c r="GG133" s="889">
        <v>6297</v>
      </c>
      <c r="GH133" s="889">
        <v>1227</v>
      </c>
      <c r="GI133" s="889">
        <v>0</v>
      </c>
      <c r="GJ133" s="889">
        <v>1227</v>
      </c>
      <c r="GK133" s="889">
        <v>-10470697</v>
      </c>
      <c r="GL133" s="889">
        <v>0</v>
      </c>
      <c r="GM133" s="889">
        <v>-10470697</v>
      </c>
      <c r="GN133" s="889">
        <v>841321</v>
      </c>
      <c r="GO133" s="889">
        <v>0</v>
      </c>
      <c r="GP133" s="889">
        <v>841321</v>
      </c>
      <c r="GQ133" s="889">
        <v>-1717</v>
      </c>
      <c r="GR133" s="889">
        <v>0</v>
      </c>
      <c r="GS133" s="889">
        <v>-1717</v>
      </c>
      <c r="GT133" s="889">
        <v>-10159799</v>
      </c>
      <c r="GU133" s="889">
        <v>0</v>
      </c>
      <c r="GV133" s="889">
        <v>-10159799</v>
      </c>
      <c r="GW133" s="889">
        <v>0</v>
      </c>
      <c r="GX133" s="889">
        <v>0</v>
      </c>
      <c r="GY133" s="889">
        <v>0</v>
      </c>
      <c r="GZ133" s="889">
        <v>-19894418</v>
      </c>
      <c r="HA133" s="889">
        <v>0</v>
      </c>
      <c r="HB133" s="889">
        <v>-19894418</v>
      </c>
      <c r="HC133" s="889">
        <v>0</v>
      </c>
      <c r="HD133" s="889">
        <v>0</v>
      </c>
      <c r="HE133" s="889">
        <v>0</v>
      </c>
      <c r="HF133" s="889">
        <v>0</v>
      </c>
      <c r="HG133" s="889">
        <v>0</v>
      </c>
      <c r="HH133" s="889">
        <v>0</v>
      </c>
      <c r="HI133" s="889">
        <v>0</v>
      </c>
      <c r="HJ133" s="889">
        <v>0</v>
      </c>
      <c r="HK133" s="889">
        <v>0</v>
      </c>
      <c r="HL133" s="889">
        <v>208192760</v>
      </c>
      <c r="HM133" s="889">
        <v>0</v>
      </c>
      <c r="HN133" s="889">
        <v>208192760</v>
      </c>
      <c r="HO133" s="889">
        <v>1960994</v>
      </c>
      <c r="HP133" s="889">
        <v>0</v>
      </c>
      <c r="HQ133" s="889">
        <v>1960994</v>
      </c>
      <c r="HR133" s="889">
        <v>-9625061</v>
      </c>
      <c r="HS133" s="889">
        <v>0</v>
      </c>
      <c r="HT133" s="889">
        <v>-9625061</v>
      </c>
      <c r="HU133" s="889">
        <v>-8553783</v>
      </c>
      <c r="HV133" s="889">
        <v>0</v>
      </c>
      <c r="HW133" s="889">
        <v>-8553783</v>
      </c>
      <c r="HX133" s="889">
        <v>-1510221</v>
      </c>
      <c r="HY133" s="889">
        <v>0</v>
      </c>
      <c r="HZ133" s="889">
        <v>-1510221</v>
      </c>
      <c r="IA133" s="889">
        <v>-19894418</v>
      </c>
      <c r="IB133" s="889">
        <v>0</v>
      </c>
      <c r="IC133" s="889">
        <v>-19894418</v>
      </c>
      <c r="ID133" s="889">
        <v>0</v>
      </c>
      <c r="IE133" s="889">
        <v>0</v>
      </c>
      <c r="IF133" s="889">
        <v>0</v>
      </c>
      <c r="IG133" s="889">
        <v>-37622489</v>
      </c>
      <c r="IH133" s="889">
        <v>0</v>
      </c>
      <c r="II133" s="889">
        <v>-37622489</v>
      </c>
      <c r="IJ133" s="889">
        <v>170570271</v>
      </c>
      <c r="IK133" s="889">
        <v>0</v>
      </c>
      <c r="IL133" s="889">
        <v>170570271</v>
      </c>
      <c r="IM133" s="884" t="s">
        <v>686</v>
      </c>
      <c r="IN133" s="884" t="s">
        <v>670</v>
      </c>
      <c r="IO133" s="884" t="s">
        <v>1673</v>
      </c>
      <c r="IP133" s="884" t="s">
        <v>2343</v>
      </c>
      <c r="IQ133" s="884" t="s">
        <v>2480</v>
      </c>
    </row>
    <row r="134" spans="1:251" x14ac:dyDescent="0.2">
      <c r="A134" s="884" t="s">
        <v>3311</v>
      </c>
      <c r="B134" s="884" t="s">
        <v>321</v>
      </c>
      <c r="C134" s="884" t="s">
        <v>320</v>
      </c>
      <c r="D134" s="889">
        <v>73612160</v>
      </c>
      <c r="E134" s="889">
        <v>2563027</v>
      </c>
      <c r="F134" s="889">
        <v>76175187</v>
      </c>
      <c r="G134" s="889">
        <v>-2056408</v>
      </c>
      <c r="H134" s="889">
        <v>-96332</v>
      </c>
      <c r="I134" s="889">
        <v>-2152740</v>
      </c>
      <c r="J134" s="889">
        <v>0</v>
      </c>
      <c r="K134" s="889">
        <v>0</v>
      </c>
      <c r="L134" s="889">
        <v>0</v>
      </c>
      <c r="M134" s="889">
        <v>101839</v>
      </c>
      <c r="N134" s="889">
        <v>0</v>
      </c>
      <c r="O134" s="889">
        <v>101839</v>
      </c>
      <c r="P134" s="889">
        <v>0</v>
      </c>
      <c r="Q134" s="889">
        <v>0</v>
      </c>
      <c r="R134" s="889">
        <v>0</v>
      </c>
      <c r="S134" s="889">
        <v>303644</v>
      </c>
      <c r="T134" s="889">
        <v>-208</v>
      </c>
      <c r="U134" s="889">
        <v>303436</v>
      </c>
      <c r="V134" s="889">
        <v>405483</v>
      </c>
      <c r="W134" s="889">
        <v>-208</v>
      </c>
      <c r="X134" s="889">
        <v>405275</v>
      </c>
      <c r="Y134" s="889">
        <v>-6597274</v>
      </c>
      <c r="Z134" s="889">
        <v>-7722</v>
      </c>
      <c r="AA134" s="889">
        <v>-6604996</v>
      </c>
      <c r="AB134" s="889">
        <v>-46023</v>
      </c>
      <c r="AC134" s="889">
        <v>0</v>
      </c>
      <c r="AD134" s="889">
        <v>-46023</v>
      </c>
      <c r="AE134" s="889">
        <v>-262254</v>
      </c>
      <c r="AF134" s="889">
        <v>0</v>
      </c>
      <c r="AG134" s="889">
        <v>-262254</v>
      </c>
      <c r="AH134" s="889">
        <v>0</v>
      </c>
      <c r="AI134" s="889">
        <v>0</v>
      </c>
      <c r="AJ134" s="889">
        <v>0</v>
      </c>
      <c r="AK134" s="889">
        <v>0</v>
      </c>
      <c r="AL134" s="889">
        <v>0</v>
      </c>
      <c r="AM134" s="889">
        <v>0</v>
      </c>
      <c r="AN134" s="889">
        <v>-309</v>
      </c>
      <c r="AO134" s="889">
        <v>0</v>
      </c>
      <c r="AP134" s="889">
        <v>-309</v>
      </c>
      <c r="AQ134" s="889">
        <v>0</v>
      </c>
      <c r="AR134" s="889">
        <v>0</v>
      </c>
      <c r="AS134" s="889">
        <v>0</v>
      </c>
      <c r="AT134" s="889">
        <v>-261945</v>
      </c>
      <c r="AU134" s="889">
        <v>0</v>
      </c>
      <c r="AV134" s="889">
        <v>-261945</v>
      </c>
      <c r="AW134" s="889">
        <v>-10361</v>
      </c>
      <c r="AX134" s="889">
        <v>0</v>
      </c>
      <c r="AY134" s="889">
        <v>-10361</v>
      </c>
      <c r="AZ134" s="889">
        <v>1247127</v>
      </c>
      <c r="BA134" s="889">
        <v>61881</v>
      </c>
      <c r="BB134" s="889">
        <v>1309008</v>
      </c>
      <c r="BC134" s="889">
        <v>-11547</v>
      </c>
      <c r="BD134" s="889">
        <v>-2640</v>
      </c>
      <c r="BE134" s="889">
        <v>-14187</v>
      </c>
      <c r="BF134" s="889">
        <v>-3476854</v>
      </c>
      <c r="BG134" s="889">
        <v>-48829</v>
      </c>
      <c r="BH134" s="889">
        <v>-3525683</v>
      </c>
      <c r="BI134" s="889">
        <v>120839</v>
      </c>
      <c r="BJ134" s="889">
        <v>249044</v>
      </c>
      <c r="BK134" s="889">
        <v>369883</v>
      </c>
      <c r="BL134" s="889">
        <v>-212090</v>
      </c>
      <c r="BM134" s="889">
        <v>-308</v>
      </c>
      <c r="BN134" s="889">
        <v>-212398</v>
      </c>
      <c r="BO134" s="889">
        <v>4383</v>
      </c>
      <c r="BP134" s="889">
        <v>0</v>
      </c>
      <c r="BQ134" s="889">
        <v>4383</v>
      </c>
      <c r="BR134" s="889">
        <v>-31426</v>
      </c>
      <c r="BS134" s="889">
        <v>0</v>
      </c>
      <c r="BT134" s="889">
        <v>-31426</v>
      </c>
      <c r="BU134" s="889">
        <v>0</v>
      </c>
      <c r="BV134" s="889">
        <v>0</v>
      </c>
      <c r="BW134" s="889">
        <v>0</v>
      </c>
      <c r="BX134" s="889">
        <v>0</v>
      </c>
      <c r="BY134" s="889">
        <v>0</v>
      </c>
      <c r="BZ134" s="889">
        <v>0</v>
      </c>
      <c r="CA134" s="889">
        <v>-9577</v>
      </c>
      <c r="CB134" s="889">
        <v>0</v>
      </c>
      <c r="CC134" s="889">
        <v>-9577</v>
      </c>
      <c r="CD134" s="889">
        <v>0</v>
      </c>
      <c r="CE134" s="889">
        <v>0</v>
      </c>
      <c r="CF134" s="889">
        <v>0</v>
      </c>
      <c r="CG134" s="889">
        <v>-9228673</v>
      </c>
      <c r="CH134" s="889">
        <v>251426</v>
      </c>
      <c r="CI134" s="889">
        <v>-8977247</v>
      </c>
      <c r="CJ134" s="889">
        <v>-5119</v>
      </c>
      <c r="CK134" s="889">
        <v>0</v>
      </c>
      <c r="CL134" s="889">
        <v>-5119</v>
      </c>
      <c r="CM134" s="889">
        <v>-184</v>
      </c>
      <c r="CN134" s="889">
        <v>0</v>
      </c>
      <c r="CO134" s="889">
        <v>-184</v>
      </c>
      <c r="CP134" s="889">
        <v>-1836105</v>
      </c>
      <c r="CQ134" s="889">
        <v>-107339</v>
      </c>
      <c r="CR134" s="889">
        <v>-1943444</v>
      </c>
      <c r="CS134" s="889">
        <v>240801</v>
      </c>
      <c r="CT134" s="889">
        <v>-6</v>
      </c>
      <c r="CU134" s="889">
        <v>240795</v>
      </c>
      <c r="CV134" s="889">
        <v>-1600607</v>
      </c>
      <c r="CW134" s="889">
        <v>-107345</v>
      </c>
      <c r="CX134" s="889">
        <v>-1707952</v>
      </c>
      <c r="CY134" s="889">
        <v>-9628</v>
      </c>
      <c r="CZ134" s="889">
        <v>-1565</v>
      </c>
      <c r="DA134" s="889">
        <v>-11193</v>
      </c>
      <c r="DB134" s="889">
        <v>-126</v>
      </c>
      <c r="DC134" s="889">
        <v>0</v>
      </c>
      <c r="DD134" s="889">
        <v>-126</v>
      </c>
      <c r="DE134" s="889">
        <v>-14089</v>
      </c>
      <c r="DF134" s="889">
        <v>0</v>
      </c>
      <c r="DG134" s="889">
        <v>-14089</v>
      </c>
      <c r="DH134" s="889">
        <v>-1656</v>
      </c>
      <c r="DI134" s="889">
        <v>0</v>
      </c>
      <c r="DJ134" s="889">
        <v>-1656</v>
      </c>
      <c r="DK134" s="889">
        <v>0</v>
      </c>
      <c r="DL134" s="889">
        <v>0</v>
      </c>
      <c r="DM134" s="889">
        <v>0</v>
      </c>
      <c r="DN134" s="889">
        <v>0</v>
      </c>
      <c r="DO134" s="889">
        <v>0</v>
      </c>
      <c r="DP134" s="889">
        <v>0</v>
      </c>
      <c r="DQ134" s="889">
        <v>0</v>
      </c>
      <c r="DR134" s="889">
        <v>0</v>
      </c>
      <c r="DS134" s="889">
        <v>0</v>
      </c>
      <c r="DT134" s="889">
        <v>0</v>
      </c>
      <c r="DU134" s="889">
        <v>0</v>
      </c>
      <c r="DV134" s="889">
        <v>0</v>
      </c>
      <c r="DW134" s="889">
        <v>0</v>
      </c>
      <c r="DX134" s="889">
        <v>0</v>
      </c>
      <c r="DY134" s="889">
        <v>0</v>
      </c>
      <c r="DZ134" s="889">
        <v>0</v>
      </c>
      <c r="EA134" s="889">
        <v>0</v>
      </c>
      <c r="EB134" s="889">
        <v>0</v>
      </c>
      <c r="EC134" s="889">
        <v>0</v>
      </c>
      <c r="ED134" s="889">
        <v>-32504</v>
      </c>
      <c r="EE134" s="889">
        <v>-32504</v>
      </c>
      <c r="EF134" s="889">
        <v>0</v>
      </c>
      <c r="EG134" s="889">
        <v>71508</v>
      </c>
      <c r="EH134" s="889">
        <v>71508</v>
      </c>
      <c r="EI134" s="889">
        <v>-39004</v>
      </c>
      <c r="EJ134" s="889">
        <v>0</v>
      </c>
      <c r="EK134" s="889">
        <v>0</v>
      </c>
      <c r="EL134" s="889">
        <v>-25499</v>
      </c>
      <c r="EM134" s="889">
        <v>37439</v>
      </c>
      <c r="EN134" s="889">
        <v>11940</v>
      </c>
      <c r="EO134" s="889">
        <v>0</v>
      </c>
      <c r="EP134" s="889">
        <v>0</v>
      </c>
      <c r="EQ134" s="889">
        <v>0</v>
      </c>
      <c r="ER134" s="889">
        <v>0</v>
      </c>
      <c r="ES134" s="889">
        <v>0</v>
      </c>
      <c r="ET134" s="889">
        <v>0</v>
      </c>
      <c r="EU134" s="889">
        <v>0</v>
      </c>
      <c r="EV134" s="889">
        <v>0</v>
      </c>
      <c r="EW134" s="889">
        <v>0</v>
      </c>
      <c r="EX134" s="889">
        <v>0</v>
      </c>
      <c r="EY134" s="889">
        <v>0</v>
      </c>
      <c r="EZ134" s="889">
        <v>0</v>
      </c>
      <c r="FA134" s="889">
        <v>0</v>
      </c>
      <c r="FB134" s="889">
        <v>0</v>
      </c>
      <c r="FC134" s="889">
        <v>0</v>
      </c>
      <c r="FD134" s="889">
        <v>0</v>
      </c>
      <c r="FE134" s="889">
        <v>0</v>
      </c>
      <c r="FF134" s="889">
        <v>0</v>
      </c>
      <c r="FG134" s="889">
        <v>0</v>
      </c>
      <c r="FH134" s="889">
        <v>0</v>
      </c>
      <c r="FI134" s="889">
        <v>0</v>
      </c>
      <c r="FJ134" s="889">
        <v>0</v>
      </c>
      <c r="FK134" s="889">
        <v>0</v>
      </c>
      <c r="FL134" s="889">
        <v>0</v>
      </c>
      <c r="FM134" s="889">
        <v>-31426</v>
      </c>
      <c r="FN134" s="889">
        <v>0</v>
      </c>
      <c r="FO134" s="889">
        <v>-31426</v>
      </c>
      <c r="FP134" s="889">
        <v>6588</v>
      </c>
      <c r="FQ134" s="889">
        <v>0</v>
      </c>
      <c r="FR134" s="889">
        <v>6588</v>
      </c>
      <c r="FS134" s="889">
        <v>0</v>
      </c>
      <c r="FT134" s="889">
        <v>0</v>
      </c>
      <c r="FU134" s="889">
        <v>0</v>
      </c>
      <c r="FV134" s="889">
        <v>0</v>
      </c>
      <c r="FW134" s="889">
        <v>0</v>
      </c>
      <c r="FX134" s="889">
        <v>0</v>
      </c>
      <c r="FY134" s="889">
        <v>0</v>
      </c>
      <c r="FZ134" s="889">
        <v>0</v>
      </c>
      <c r="GA134" s="889">
        <v>0</v>
      </c>
      <c r="GB134" s="889">
        <v>0</v>
      </c>
      <c r="GC134" s="889">
        <v>0</v>
      </c>
      <c r="GD134" s="889">
        <v>0</v>
      </c>
      <c r="GE134" s="889">
        <v>3132</v>
      </c>
      <c r="GF134" s="889">
        <v>0</v>
      </c>
      <c r="GG134" s="889">
        <v>3132</v>
      </c>
      <c r="GH134" s="889">
        <v>0</v>
      </c>
      <c r="GI134" s="889">
        <v>0</v>
      </c>
      <c r="GJ134" s="889">
        <v>0</v>
      </c>
      <c r="GK134" s="889">
        <v>-3239257</v>
      </c>
      <c r="GL134" s="889">
        <v>-38</v>
      </c>
      <c r="GM134" s="889">
        <v>-3239295</v>
      </c>
      <c r="GN134" s="889">
        <v>168724</v>
      </c>
      <c r="GO134" s="889">
        <v>0</v>
      </c>
      <c r="GP134" s="889">
        <v>168724</v>
      </c>
      <c r="GQ134" s="889">
        <v>11377</v>
      </c>
      <c r="GR134" s="889">
        <v>0</v>
      </c>
      <c r="GS134" s="889">
        <v>11377</v>
      </c>
      <c r="GT134" s="889">
        <v>-664437</v>
      </c>
      <c r="GU134" s="889">
        <v>0</v>
      </c>
      <c r="GV134" s="889">
        <v>-664437</v>
      </c>
      <c r="GW134" s="889">
        <v>0</v>
      </c>
      <c r="GX134" s="889">
        <v>0</v>
      </c>
      <c r="GY134" s="889">
        <v>0</v>
      </c>
      <c r="GZ134" s="889">
        <v>-3745299</v>
      </c>
      <c r="HA134" s="889">
        <v>-38</v>
      </c>
      <c r="HB134" s="889">
        <v>-3745337</v>
      </c>
      <c r="HC134" s="889">
        <v>0</v>
      </c>
      <c r="HD134" s="889">
        <v>0</v>
      </c>
      <c r="HE134" s="889">
        <v>0</v>
      </c>
      <c r="HF134" s="889">
        <v>0</v>
      </c>
      <c r="HG134" s="889">
        <v>0</v>
      </c>
      <c r="HH134" s="889">
        <v>0</v>
      </c>
      <c r="HI134" s="889">
        <v>0</v>
      </c>
      <c r="HJ134" s="889">
        <v>0</v>
      </c>
      <c r="HK134" s="889">
        <v>0</v>
      </c>
      <c r="HL134" s="889">
        <v>71555752</v>
      </c>
      <c r="HM134" s="889">
        <v>2466695</v>
      </c>
      <c r="HN134" s="889">
        <v>74022447</v>
      </c>
      <c r="HO134" s="889">
        <v>405483</v>
      </c>
      <c r="HP134" s="889">
        <v>-208</v>
      </c>
      <c r="HQ134" s="889">
        <v>405275</v>
      </c>
      <c r="HR134" s="889">
        <v>-9228673</v>
      </c>
      <c r="HS134" s="889">
        <v>251426</v>
      </c>
      <c r="HT134" s="889">
        <v>-8977247</v>
      </c>
      <c r="HU134" s="889">
        <v>-1600607</v>
      </c>
      <c r="HV134" s="889">
        <v>-107345</v>
      </c>
      <c r="HW134" s="889">
        <v>-1707952</v>
      </c>
      <c r="HX134" s="889">
        <v>-25499</v>
      </c>
      <c r="HY134" s="889">
        <v>37439</v>
      </c>
      <c r="HZ134" s="889">
        <v>11940</v>
      </c>
      <c r="IA134" s="889">
        <v>-3745299</v>
      </c>
      <c r="IB134" s="889">
        <v>-38</v>
      </c>
      <c r="IC134" s="889">
        <v>-3745337</v>
      </c>
      <c r="ID134" s="889">
        <v>0</v>
      </c>
      <c r="IE134" s="889">
        <v>0</v>
      </c>
      <c r="IF134" s="889">
        <v>0</v>
      </c>
      <c r="IG134" s="889">
        <v>-14194595</v>
      </c>
      <c r="IH134" s="889">
        <v>181274</v>
      </c>
      <c r="II134" s="889">
        <v>-14013321</v>
      </c>
      <c r="IJ134" s="889">
        <v>57361157</v>
      </c>
      <c r="IK134" s="889">
        <v>2647969</v>
      </c>
      <c r="IL134" s="889">
        <v>60009126</v>
      </c>
      <c r="IM134" s="884" t="s">
        <v>716</v>
      </c>
      <c r="IN134" s="884" t="s">
        <v>715</v>
      </c>
      <c r="IO134" s="884" t="s">
        <v>1672</v>
      </c>
      <c r="IP134" s="884" t="s">
        <v>2345</v>
      </c>
      <c r="IQ134" s="884" t="s">
        <v>2481</v>
      </c>
    </row>
    <row r="135" spans="1:251" x14ac:dyDescent="0.2">
      <c r="A135" s="884" t="s">
        <v>3312</v>
      </c>
      <c r="B135" s="884" t="s">
        <v>323</v>
      </c>
      <c r="C135" s="884" t="s">
        <v>322</v>
      </c>
      <c r="D135" s="889">
        <v>29508818</v>
      </c>
      <c r="E135" s="889">
        <v>0</v>
      </c>
      <c r="F135" s="889">
        <v>29508818</v>
      </c>
      <c r="G135" s="889">
        <v>129089</v>
      </c>
      <c r="H135" s="889">
        <v>0</v>
      </c>
      <c r="I135" s="889">
        <v>129089</v>
      </c>
      <c r="J135" s="889">
        <v>0</v>
      </c>
      <c r="K135" s="889">
        <v>0</v>
      </c>
      <c r="L135" s="889">
        <v>0</v>
      </c>
      <c r="M135" s="889">
        <v>6626</v>
      </c>
      <c r="N135" s="889">
        <v>0</v>
      </c>
      <c r="O135" s="889">
        <v>6626</v>
      </c>
      <c r="P135" s="889">
        <v>0</v>
      </c>
      <c r="Q135" s="889">
        <v>0</v>
      </c>
      <c r="R135" s="889">
        <v>0</v>
      </c>
      <c r="S135" s="889">
        <v>76108</v>
      </c>
      <c r="T135" s="889">
        <v>0</v>
      </c>
      <c r="U135" s="889">
        <v>76108</v>
      </c>
      <c r="V135" s="889">
        <v>82734</v>
      </c>
      <c r="W135" s="889">
        <v>0</v>
      </c>
      <c r="X135" s="889">
        <v>82734</v>
      </c>
      <c r="Y135" s="889">
        <v>-4679919</v>
      </c>
      <c r="Z135" s="889">
        <v>0</v>
      </c>
      <c r="AA135" s="889">
        <v>-4679919</v>
      </c>
      <c r="AB135" s="889">
        <v>-8590</v>
      </c>
      <c r="AC135" s="889">
        <v>0</v>
      </c>
      <c r="AD135" s="889">
        <v>-8590</v>
      </c>
      <c r="AE135" s="889">
        <v>-174731</v>
      </c>
      <c r="AF135" s="889">
        <v>0</v>
      </c>
      <c r="AG135" s="889">
        <v>-174731</v>
      </c>
      <c r="AH135" s="889">
        <v>2516</v>
      </c>
      <c r="AI135" s="889">
        <v>0</v>
      </c>
      <c r="AJ135" s="889">
        <v>2516</v>
      </c>
      <c r="AK135" s="889">
        <v>0</v>
      </c>
      <c r="AL135" s="889">
        <v>0</v>
      </c>
      <c r="AM135" s="889">
        <v>0</v>
      </c>
      <c r="AN135" s="889">
        <v>-11142</v>
      </c>
      <c r="AO135" s="889">
        <v>0</v>
      </c>
      <c r="AP135" s="889">
        <v>-11142</v>
      </c>
      <c r="AQ135" s="889">
        <v>0</v>
      </c>
      <c r="AR135" s="889">
        <v>0</v>
      </c>
      <c r="AS135" s="889">
        <v>0</v>
      </c>
      <c r="AT135" s="889">
        <v>-166105</v>
      </c>
      <c r="AU135" s="889">
        <v>0</v>
      </c>
      <c r="AV135" s="889">
        <v>-166105</v>
      </c>
      <c r="AW135" s="889">
        <v>-1384</v>
      </c>
      <c r="AX135" s="889">
        <v>0</v>
      </c>
      <c r="AY135" s="889">
        <v>-1384</v>
      </c>
      <c r="AZ135" s="889">
        <v>501287</v>
      </c>
      <c r="BA135" s="889">
        <v>0</v>
      </c>
      <c r="BB135" s="889">
        <v>501287</v>
      </c>
      <c r="BC135" s="889">
        <v>8439</v>
      </c>
      <c r="BD135" s="889">
        <v>0</v>
      </c>
      <c r="BE135" s="889">
        <v>8439</v>
      </c>
      <c r="BF135" s="889">
        <v>-1708120</v>
      </c>
      <c r="BG135" s="889">
        <v>0</v>
      </c>
      <c r="BH135" s="889">
        <v>-1708120</v>
      </c>
      <c r="BI135" s="889">
        <v>-10309</v>
      </c>
      <c r="BJ135" s="889">
        <v>0</v>
      </c>
      <c r="BK135" s="889">
        <v>-10309</v>
      </c>
      <c r="BL135" s="889">
        <v>-55391</v>
      </c>
      <c r="BM135" s="889">
        <v>0</v>
      </c>
      <c r="BN135" s="889">
        <v>-55391</v>
      </c>
      <c r="BO135" s="889">
        <v>0</v>
      </c>
      <c r="BP135" s="889">
        <v>0</v>
      </c>
      <c r="BQ135" s="889">
        <v>0</v>
      </c>
      <c r="BR135" s="889">
        <v>0</v>
      </c>
      <c r="BS135" s="889">
        <v>0</v>
      </c>
      <c r="BT135" s="889">
        <v>0</v>
      </c>
      <c r="BU135" s="889">
        <v>0</v>
      </c>
      <c r="BV135" s="889">
        <v>0</v>
      </c>
      <c r="BW135" s="889">
        <v>0</v>
      </c>
      <c r="BX135" s="889">
        <v>0</v>
      </c>
      <c r="BY135" s="889">
        <v>0</v>
      </c>
      <c r="BZ135" s="889">
        <v>0</v>
      </c>
      <c r="CA135" s="889">
        <v>0</v>
      </c>
      <c r="CB135" s="889">
        <v>0</v>
      </c>
      <c r="CC135" s="889">
        <v>0</v>
      </c>
      <c r="CD135" s="889">
        <v>0</v>
      </c>
      <c r="CE135" s="889">
        <v>0</v>
      </c>
      <c r="CF135" s="889">
        <v>0</v>
      </c>
      <c r="CG135" s="889">
        <v>-6118744</v>
      </c>
      <c r="CH135" s="889">
        <v>0</v>
      </c>
      <c r="CI135" s="889">
        <v>-6118744</v>
      </c>
      <c r="CJ135" s="889">
        <v>0</v>
      </c>
      <c r="CK135" s="889">
        <v>0</v>
      </c>
      <c r="CL135" s="889">
        <v>0</v>
      </c>
      <c r="CM135" s="889">
        <v>-71561</v>
      </c>
      <c r="CN135" s="889">
        <v>0</v>
      </c>
      <c r="CO135" s="889">
        <v>-71561</v>
      </c>
      <c r="CP135" s="889">
        <v>-997661</v>
      </c>
      <c r="CQ135" s="889">
        <v>0</v>
      </c>
      <c r="CR135" s="889">
        <v>-997661</v>
      </c>
      <c r="CS135" s="889">
        <v>-138275</v>
      </c>
      <c r="CT135" s="889">
        <v>0</v>
      </c>
      <c r="CU135" s="889">
        <v>-138275</v>
      </c>
      <c r="CV135" s="889">
        <v>-1207497</v>
      </c>
      <c r="CW135" s="889">
        <v>0</v>
      </c>
      <c r="CX135" s="889">
        <v>-1207497</v>
      </c>
      <c r="CY135" s="889">
        <v>-118157</v>
      </c>
      <c r="CZ135" s="889">
        <v>0</v>
      </c>
      <c r="DA135" s="889">
        <v>-118157</v>
      </c>
      <c r="DB135" s="889">
        <v>0</v>
      </c>
      <c r="DC135" s="889">
        <v>0</v>
      </c>
      <c r="DD135" s="889">
        <v>0</v>
      </c>
      <c r="DE135" s="889">
        <v>-69097</v>
      </c>
      <c r="DF135" s="889">
        <v>0</v>
      </c>
      <c r="DG135" s="889">
        <v>-69097</v>
      </c>
      <c r="DH135" s="889">
        <v>0</v>
      </c>
      <c r="DI135" s="889">
        <v>0</v>
      </c>
      <c r="DJ135" s="889">
        <v>0</v>
      </c>
      <c r="DK135" s="889">
        <v>0</v>
      </c>
      <c r="DL135" s="889">
        <v>0</v>
      </c>
      <c r="DM135" s="889">
        <v>0</v>
      </c>
      <c r="DN135" s="889">
        <v>0</v>
      </c>
      <c r="DO135" s="889">
        <v>0</v>
      </c>
      <c r="DP135" s="889">
        <v>0</v>
      </c>
      <c r="DQ135" s="889">
        <v>0</v>
      </c>
      <c r="DR135" s="889">
        <v>0</v>
      </c>
      <c r="DS135" s="889">
        <v>0</v>
      </c>
      <c r="DT135" s="889">
        <v>0</v>
      </c>
      <c r="DU135" s="889">
        <v>0</v>
      </c>
      <c r="DV135" s="889">
        <v>0</v>
      </c>
      <c r="DW135" s="889">
        <v>0</v>
      </c>
      <c r="DX135" s="889">
        <v>0</v>
      </c>
      <c r="DY135" s="889">
        <v>0</v>
      </c>
      <c r="DZ135" s="889">
        <v>0</v>
      </c>
      <c r="EA135" s="889">
        <v>0</v>
      </c>
      <c r="EB135" s="889">
        <v>0</v>
      </c>
      <c r="EC135" s="889">
        <v>0</v>
      </c>
      <c r="ED135" s="889">
        <v>0</v>
      </c>
      <c r="EE135" s="889">
        <v>0</v>
      </c>
      <c r="EF135" s="889">
        <v>0</v>
      </c>
      <c r="EG135" s="889">
        <v>0</v>
      </c>
      <c r="EH135" s="889">
        <v>0</v>
      </c>
      <c r="EI135" s="889">
        <v>0</v>
      </c>
      <c r="EJ135" s="889">
        <v>0</v>
      </c>
      <c r="EK135" s="889">
        <v>0</v>
      </c>
      <c r="EL135" s="889">
        <v>-187254</v>
      </c>
      <c r="EM135" s="889">
        <v>0</v>
      </c>
      <c r="EN135" s="889">
        <v>-187254</v>
      </c>
      <c r="EO135" s="889">
        <v>0</v>
      </c>
      <c r="EP135" s="889">
        <v>0</v>
      </c>
      <c r="EQ135" s="889">
        <v>0</v>
      </c>
      <c r="ER135" s="889">
        <v>4860</v>
      </c>
      <c r="ES135" s="889">
        <v>0</v>
      </c>
      <c r="ET135" s="889">
        <v>4860</v>
      </c>
      <c r="EU135" s="889">
        <v>0</v>
      </c>
      <c r="EV135" s="889">
        <v>0</v>
      </c>
      <c r="EW135" s="889">
        <v>0</v>
      </c>
      <c r="EX135" s="889">
        <v>0</v>
      </c>
      <c r="EY135" s="889">
        <v>0</v>
      </c>
      <c r="EZ135" s="889">
        <v>0</v>
      </c>
      <c r="FA135" s="889">
        <v>0</v>
      </c>
      <c r="FB135" s="889">
        <v>0</v>
      </c>
      <c r="FC135" s="889">
        <v>0</v>
      </c>
      <c r="FD135" s="889">
        <v>0</v>
      </c>
      <c r="FE135" s="889">
        <v>0</v>
      </c>
      <c r="FF135" s="889">
        <v>0</v>
      </c>
      <c r="FG135" s="889">
        <v>0</v>
      </c>
      <c r="FH135" s="889">
        <v>0</v>
      </c>
      <c r="FI135" s="889">
        <v>0</v>
      </c>
      <c r="FJ135" s="889">
        <v>0</v>
      </c>
      <c r="FK135" s="889">
        <v>0</v>
      </c>
      <c r="FL135" s="889">
        <v>0</v>
      </c>
      <c r="FM135" s="889">
        <v>0</v>
      </c>
      <c r="FN135" s="889">
        <v>0</v>
      </c>
      <c r="FO135" s="889">
        <v>0</v>
      </c>
      <c r="FP135" s="889">
        <v>0</v>
      </c>
      <c r="FQ135" s="889">
        <v>0</v>
      </c>
      <c r="FR135" s="889">
        <v>0</v>
      </c>
      <c r="FS135" s="889">
        <v>0</v>
      </c>
      <c r="FT135" s="889">
        <v>0</v>
      </c>
      <c r="FU135" s="889">
        <v>0</v>
      </c>
      <c r="FV135" s="889">
        <v>0</v>
      </c>
      <c r="FW135" s="889">
        <v>0</v>
      </c>
      <c r="FX135" s="889">
        <v>0</v>
      </c>
      <c r="FY135" s="889">
        <v>0</v>
      </c>
      <c r="FZ135" s="889">
        <v>0</v>
      </c>
      <c r="GA135" s="889">
        <v>0</v>
      </c>
      <c r="GB135" s="889">
        <v>0</v>
      </c>
      <c r="GC135" s="889">
        <v>0</v>
      </c>
      <c r="GD135" s="889">
        <v>0</v>
      </c>
      <c r="GE135" s="889">
        <v>0</v>
      </c>
      <c r="GF135" s="889">
        <v>0</v>
      </c>
      <c r="GG135" s="889">
        <v>0</v>
      </c>
      <c r="GH135" s="889">
        <v>-464</v>
      </c>
      <c r="GI135" s="889">
        <v>0</v>
      </c>
      <c r="GJ135" s="889">
        <v>-464</v>
      </c>
      <c r="GK135" s="889">
        <v>-998803</v>
      </c>
      <c r="GL135" s="889">
        <v>0</v>
      </c>
      <c r="GM135" s="889">
        <v>-998803</v>
      </c>
      <c r="GN135" s="889">
        <v>113940</v>
      </c>
      <c r="GO135" s="889">
        <v>0</v>
      </c>
      <c r="GP135" s="889">
        <v>113940</v>
      </c>
      <c r="GQ135" s="889">
        <v>0</v>
      </c>
      <c r="GR135" s="889">
        <v>0</v>
      </c>
      <c r="GS135" s="889">
        <v>0</v>
      </c>
      <c r="GT135" s="889">
        <v>-1339883</v>
      </c>
      <c r="GU135" s="889">
        <v>0</v>
      </c>
      <c r="GV135" s="889">
        <v>-1339883</v>
      </c>
      <c r="GW135" s="889">
        <v>0</v>
      </c>
      <c r="GX135" s="889">
        <v>0</v>
      </c>
      <c r="GY135" s="889">
        <v>0</v>
      </c>
      <c r="GZ135" s="889">
        <v>-2220350</v>
      </c>
      <c r="HA135" s="889">
        <v>0</v>
      </c>
      <c r="HB135" s="889">
        <v>-2220350</v>
      </c>
      <c r="HC135" s="889">
        <v>0</v>
      </c>
      <c r="HD135" s="889">
        <v>0</v>
      </c>
      <c r="HE135" s="889">
        <v>0</v>
      </c>
      <c r="HF135" s="889">
        <v>0</v>
      </c>
      <c r="HG135" s="889">
        <v>0</v>
      </c>
      <c r="HH135" s="889">
        <v>0</v>
      </c>
      <c r="HI135" s="889">
        <v>0</v>
      </c>
      <c r="HJ135" s="889">
        <v>0</v>
      </c>
      <c r="HK135" s="889">
        <v>0</v>
      </c>
      <c r="HL135" s="889">
        <v>29637907</v>
      </c>
      <c r="HM135" s="889">
        <v>0</v>
      </c>
      <c r="HN135" s="889">
        <v>29637907</v>
      </c>
      <c r="HO135" s="889">
        <v>82734</v>
      </c>
      <c r="HP135" s="889">
        <v>0</v>
      </c>
      <c r="HQ135" s="889">
        <v>82734</v>
      </c>
      <c r="HR135" s="889">
        <v>-6118744</v>
      </c>
      <c r="HS135" s="889">
        <v>0</v>
      </c>
      <c r="HT135" s="889">
        <v>-6118744</v>
      </c>
      <c r="HU135" s="889">
        <v>-1207497</v>
      </c>
      <c r="HV135" s="889">
        <v>0</v>
      </c>
      <c r="HW135" s="889">
        <v>-1207497</v>
      </c>
      <c r="HX135" s="889">
        <v>-187254</v>
      </c>
      <c r="HY135" s="889">
        <v>0</v>
      </c>
      <c r="HZ135" s="889">
        <v>-187254</v>
      </c>
      <c r="IA135" s="889">
        <v>-2220350</v>
      </c>
      <c r="IB135" s="889">
        <v>0</v>
      </c>
      <c r="IC135" s="889">
        <v>-2220350</v>
      </c>
      <c r="ID135" s="889">
        <v>0</v>
      </c>
      <c r="IE135" s="889">
        <v>0</v>
      </c>
      <c r="IF135" s="889">
        <v>0</v>
      </c>
      <c r="IG135" s="889">
        <v>-9651111</v>
      </c>
      <c r="IH135" s="889">
        <v>0</v>
      </c>
      <c r="II135" s="889">
        <v>-9651111</v>
      </c>
      <c r="IJ135" s="889">
        <v>19986796</v>
      </c>
      <c r="IK135" s="889">
        <v>0</v>
      </c>
      <c r="IL135" s="889">
        <v>19986796</v>
      </c>
      <c r="IM135" s="884" t="s">
        <v>674</v>
      </c>
      <c r="IN135" s="884" t="s">
        <v>673</v>
      </c>
      <c r="IO135" s="884" t="s">
        <v>1672</v>
      </c>
      <c r="IP135" s="884" t="s">
        <v>2349</v>
      </c>
      <c r="IQ135" s="884" t="s">
        <v>2482</v>
      </c>
    </row>
    <row r="136" spans="1:251" x14ac:dyDescent="0.2">
      <c r="A136" s="884" t="s">
        <v>3311</v>
      </c>
      <c r="B136" s="884" t="s">
        <v>325</v>
      </c>
      <c r="C136" s="884" t="s">
        <v>324</v>
      </c>
      <c r="D136" s="889">
        <v>66581206</v>
      </c>
      <c r="E136" s="889">
        <v>1445651</v>
      </c>
      <c r="F136" s="889">
        <v>68026857</v>
      </c>
      <c r="G136" s="889">
        <v>-2050149</v>
      </c>
      <c r="H136" s="889">
        <v>-182785</v>
      </c>
      <c r="I136" s="889">
        <v>-2232934</v>
      </c>
      <c r="J136" s="889">
        <v>0</v>
      </c>
      <c r="K136" s="889">
        <v>0</v>
      </c>
      <c r="L136" s="889">
        <v>0</v>
      </c>
      <c r="M136" s="889">
        <v>47206</v>
      </c>
      <c r="N136" s="889">
        <v>0</v>
      </c>
      <c r="O136" s="889">
        <v>47206</v>
      </c>
      <c r="P136" s="889">
        <v>0</v>
      </c>
      <c r="Q136" s="889">
        <v>0</v>
      </c>
      <c r="R136" s="889">
        <v>0</v>
      </c>
      <c r="S136" s="889">
        <v>55646</v>
      </c>
      <c r="T136" s="889">
        <v>0</v>
      </c>
      <c r="U136" s="889">
        <v>55646</v>
      </c>
      <c r="V136" s="889">
        <v>102852</v>
      </c>
      <c r="W136" s="889">
        <v>0</v>
      </c>
      <c r="X136" s="889">
        <v>102852</v>
      </c>
      <c r="Y136" s="889">
        <v>-4771061</v>
      </c>
      <c r="Z136" s="889">
        <v>-13703</v>
      </c>
      <c r="AA136" s="889">
        <v>-4784764</v>
      </c>
      <c r="AB136" s="889">
        <v>-25006</v>
      </c>
      <c r="AC136" s="889">
        <v>0</v>
      </c>
      <c r="AD136" s="889">
        <v>-25006</v>
      </c>
      <c r="AE136" s="889">
        <v>-74411</v>
      </c>
      <c r="AF136" s="889">
        <v>-3177</v>
      </c>
      <c r="AG136" s="889">
        <v>-77588</v>
      </c>
      <c r="AH136" s="889">
        <v>0</v>
      </c>
      <c r="AI136" s="889">
        <v>0</v>
      </c>
      <c r="AJ136" s="889">
        <v>0</v>
      </c>
      <c r="AK136" s="889">
        <v>0</v>
      </c>
      <c r="AL136" s="889">
        <v>0</v>
      </c>
      <c r="AM136" s="889">
        <v>0</v>
      </c>
      <c r="AN136" s="889">
        <v>0</v>
      </c>
      <c r="AO136" s="889">
        <v>0</v>
      </c>
      <c r="AP136" s="889">
        <v>0</v>
      </c>
      <c r="AQ136" s="889">
        <v>0</v>
      </c>
      <c r="AR136" s="889">
        <v>0</v>
      </c>
      <c r="AS136" s="889">
        <v>0</v>
      </c>
      <c r="AT136" s="889">
        <v>-74411</v>
      </c>
      <c r="AU136" s="889">
        <v>-3177</v>
      </c>
      <c r="AV136" s="889">
        <v>-77588</v>
      </c>
      <c r="AW136" s="889">
        <v>-8255</v>
      </c>
      <c r="AX136" s="889">
        <v>0</v>
      </c>
      <c r="AY136" s="889">
        <v>-8255</v>
      </c>
      <c r="AZ136" s="889">
        <v>1278721</v>
      </c>
      <c r="BA136" s="889">
        <v>30204</v>
      </c>
      <c r="BB136" s="889">
        <v>1308925</v>
      </c>
      <c r="BC136" s="889">
        <v>11049</v>
      </c>
      <c r="BD136" s="889">
        <v>-1708</v>
      </c>
      <c r="BE136" s="889">
        <v>9341</v>
      </c>
      <c r="BF136" s="889">
        <v>-4929940</v>
      </c>
      <c r="BG136" s="889">
        <v>0</v>
      </c>
      <c r="BH136" s="889">
        <v>-4929940</v>
      </c>
      <c r="BI136" s="889">
        <v>106519</v>
      </c>
      <c r="BJ136" s="889">
        <v>0</v>
      </c>
      <c r="BK136" s="889">
        <v>106519</v>
      </c>
      <c r="BL136" s="889">
        <v>-108134</v>
      </c>
      <c r="BM136" s="889">
        <v>0</v>
      </c>
      <c r="BN136" s="889">
        <v>-108134</v>
      </c>
      <c r="BO136" s="889">
        <v>0</v>
      </c>
      <c r="BP136" s="889">
        <v>0</v>
      </c>
      <c r="BQ136" s="889">
        <v>0</v>
      </c>
      <c r="BR136" s="889">
        <v>0</v>
      </c>
      <c r="BS136" s="889">
        <v>0</v>
      </c>
      <c r="BT136" s="889">
        <v>0</v>
      </c>
      <c r="BU136" s="889">
        <v>0</v>
      </c>
      <c r="BV136" s="889">
        <v>0</v>
      </c>
      <c r="BW136" s="889">
        <v>0</v>
      </c>
      <c r="BX136" s="889">
        <v>0</v>
      </c>
      <c r="BY136" s="889">
        <v>0</v>
      </c>
      <c r="BZ136" s="889">
        <v>0</v>
      </c>
      <c r="CA136" s="889">
        <v>-9574</v>
      </c>
      <c r="CB136" s="889">
        <v>0</v>
      </c>
      <c r="CC136" s="889">
        <v>-9574</v>
      </c>
      <c r="CD136" s="889">
        <v>0</v>
      </c>
      <c r="CE136" s="889">
        <v>0</v>
      </c>
      <c r="CF136" s="889">
        <v>0</v>
      </c>
      <c r="CG136" s="889">
        <v>-8496831</v>
      </c>
      <c r="CH136" s="889">
        <v>11616</v>
      </c>
      <c r="CI136" s="889">
        <v>-8485215</v>
      </c>
      <c r="CJ136" s="889">
        <v>0</v>
      </c>
      <c r="CK136" s="889">
        <v>0</v>
      </c>
      <c r="CL136" s="889">
        <v>0</v>
      </c>
      <c r="CM136" s="889">
        <v>1673</v>
      </c>
      <c r="CN136" s="889">
        <v>0</v>
      </c>
      <c r="CO136" s="889">
        <v>1673</v>
      </c>
      <c r="CP136" s="889">
        <v>-1961415</v>
      </c>
      <c r="CQ136" s="889">
        <v>-3733</v>
      </c>
      <c r="CR136" s="889">
        <v>-1965148</v>
      </c>
      <c r="CS136" s="889">
        <v>272798</v>
      </c>
      <c r="CT136" s="889">
        <v>-5517</v>
      </c>
      <c r="CU136" s="889">
        <v>267281</v>
      </c>
      <c r="CV136" s="889">
        <v>-1686944</v>
      </c>
      <c r="CW136" s="889">
        <v>-9250</v>
      </c>
      <c r="CX136" s="889">
        <v>-1696194</v>
      </c>
      <c r="CY136" s="889">
        <v>-152144</v>
      </c>
      <c r="CZ136" s="889">
        <v>0</v>
      </c>
      <c r="DA136" s="889">
        <v>-152144</v>
      </c>
      <c r="DB136" s="889">
        <v>-9046</v>
      </c>
      <c r="DC136" s="889">
        <v>0</v>
      </c>
      <c r="DD136" s="889">
        <v>-9046</v>
      </c>
      <c r="DE136" s="889">
        <v>-63555</v>
      </c>
      <c r="DF136" s="889">
        <v>0</v>
      </c>
      <c r="DG136" s="889">
        <v>-63555</v>
      </c>
      <c r="DH136" s="889">
        <v>-10859</v>
      </c>
      <c r="DI136" s="889">
        <v>0</v>
      </c>
      <c r="DJ136" s="889">
        <v>-10859</v>
      </c>
      <c r="DK136" s="889">
        <v>0</v>
      </c>
      <c r="DL136" s="889">
        <v>0</v>
      </c>
      <c r="DM136" s="889">
        <v>0</v>
      </c>
      <c r="DN136" s="889">
        <v>0</v>
      </c>
      <c r="DO136" s="889">
        <v>0</v>
      </c>
      <c r="DP136" s="889">
        <v>0</v>
      </c>
      <c r="DQ136" s="889">
        <v>0</v>
      </c>
      <c r="DR136" s="889">
        <v>0</v>
      </c>
      <c r="DS136" s="889">
        <v>0</v>
      </c>
      <c r="DT136" s="889">
        <v>0</v>
      </c>
      <c r="DU136" s="889">
        <v>0</v>
      </c>
      <c r="DV136" s="889">
        <v>0</v>
      </c>
      <c r="DW136" s="889">
        <v>0</v>
      </c>
      <c r="DX136" s="889">
        <v>0</v>
      </c>
      <c r="DY136" s="889">
        <v>0</v>
      </c>
      <c r="DZ136" s="889">
        <v>0</v>
      </c>
      <c r="EA136" s="889">
        <v>0</v>
      </c>
      <c r="EB136" s="889">
        <v>0</v>
      </c>
      <c r="EC136" s="889">
        <v>0</v>
      </c>
      <c r="ED136" s="889">
        <v>-279752</v>
      </c>
      <c r="EE136" s="889">
        <v>-279752</v>
      </c>
      <c r="EF136" s="889">
        <v>0</v>
      </c>
      <c r="EG136" s="889">
        <v>0</v>
      </c>
      <c r="EH136" s="889">
        <v>0</v>
      </c>
      <c r="EI136" s="889">
        <v>-279752</v>
      </c>
      <c r="EJ136" s="889">
        <v>0</v>
      </c>
      <c r="EK136" s="889">
        <v>0</v>
      </c>
      <c r="EL136" s="889">
        <v>-235604</v>
      </c>
      <c r="EM136" s="889">
        <v>-279752</v>
      </c>
      <c r="EN136" s="889">
        <v>-515356</v>
      </c>
      <c r="EO136" s="889">
        <v>0</v>
      </c>
      <c r="EP136" s="889">
        <v>0</v>
      </c>
      <c r="EQ136" s="889">
        <v>0</v>
      </c>
      <c r="ER136" s="889">
        <v>0</v>
      </c>
      <c r="ES136" s="889">
        <v>0</v>
      </c>
      <c r="ET136" s="889">
        <v>0</v>
      </c>
      <c r="EU136" s="889">
        <v>0</v>
      </c>
      <c r="EV136" s="889">
        <v>0</v>
      </c>
      <c r="EW136" s="889">
        <v>0</v>
      </c>
      <c r="EX136" s="889">
        <v>0</v>
      </c>
      <c r="EY136" s="889">
        <v>0</v>
      </c>
      <c r="EZ136" s="889">
        <v>0</v>
      </c>
      <c r="FA136" s="889">
        <v>0</v>
      </c>
      <c r="FB136" s="889">
        <v>0</v>
      </c>
      <c r="FC136" s="889">
        <v>0</v>
      </c>
      <c r="FD136" s="889">
        <v>0</v>
      </c>
      <c r="FE136" s="889">
        <v>0</v>
      </c>
      <c r="FF136" s="889">
        <v>0</v>
      </c>
      <c r="FG136" s="889">
        <v>0</v>
      </c>
      <c r="FH136" s="889">
        <v>0</v>
      </c>
      <c r="FI136" s="889">
        <v>0</v>
      </c>
      <c r="FJ136" s="889">
        <v>0</v>
      </c>
      <c r="FK136" s="889">
        <v>0</v>
      </c>
      <c r="FL136" s="889">
        <v>0</v>
      </c>
      <c r="FM136" s="889">
        <v>0</v>
      </c>
      <c r="FN136" s="889">
        <v>0</v>
      </c>
      <c r="FO136" s="889">
        <v>0</v>
      </c>
      <c r="FP136" s="889">
        <v>0</v>
      </c>
      <c r="FQ136" s="889">
        <v>0</v>
      </c>
      <c r="FR136" s="889">
        <v>0</v>
      </c>
      <c r="FS136" s="889">
        <v>0</v>
      </c>
      <c r="FT136" s="889">
        <v>0</v>
      </c>
      <c r="FU136" s="889">
        <v>0</v>
      </c>
      <c r="FV136" s="889">
        <v>0</v>
      </c>
      <c r="FW136" s="889">
        <v>0</v>
      </c>
      <c r="FX136" s="889">
        <v>0</v>
      </c>
      <c r="FY136" s="889">
        <v>-10524</v>
      </c>
      <c r="FZ136" s="889">
        <v>0</v>
      </c>
      <c r="GA136" s="889">
        <v>-10524</v>
      </c>
      <c r="GB136" s="889">
        <v>0</v>
      </c>
      <c r="GC136" s="889">
        <v>0</v>
      </c>
      <c r="GD136" s="889">
        <v>0</v>
      </c>
      <c r="GE136" s="889">
        <v>853</v>
      </c>
      <c r="GF136" s="889">
        <v>0</v>
      </c>
      <c r="GG136" s="889">
        <v>853</v>
      </c>
      <c r="GH136" s="889">
        <v>0</v>
      </c>
      <c r="GI136" s="889">
        <v>0</v>
      </c>
      <c r="GJ136" s="889">
        <v>0</v>
      </c>
      <c r="GK136" s="889">
        <v>-4365362</v>
      </c>
      <c r="GL136" s="889">
        <v>-139008</v>
      </c>
      <c r="GM136" s="889">
        <v>-4504370</v>
      </c>
      <c r="GN136" s="889">
        <v>466278</v>
      </c>
      <c r="GO136" s="889">
        <v>14605</v>
      </c>
      <c r="GP136" s="889">
        <v>480883</v>
      </c>
      <c r="GQ136" s="889">
        <v>20242</v>
      </c>
      <c r="GR136" s="889">
        <v>0</v>
      </c>
      <c r="GS136" s="889">
        <v>20242</v>
      </c>
      <c r="GT136" s="889">
        <v>-3127811</v>
      </c>
      <c r="GU136" s="889">
        <v>-66109</v>
      </c>
      <c r="GV136" s="889">
        <v>-3193920</v>
      </c>
      <c r="GW136" s="889">
        <v>0</v>
      </c>
      <c r="GX136" s="889">
        <v>0</v>
      </c>
      <c r="GY136" s="889">
        <v>0</v>
      </c>
      <c r="GZ136" s="889">
        <v>-7016324</v>
      </c>
      <c r="HA136" s="889">
        <v>-190512</v>
      </c>
      <c r="HB136" s="889">
        <v>-7206836</v>
      </c>
      <c r="HC136" s="889">
        <v>0</v>
      </c>
      <c r="HD136" s="889">
        <v>0</v>
      </c>
      <c r="HE136" s="889">
        <v>0</v>
      </c>
      <c r="HF136" s="889">
        <v>0</v>
      </c>
      <c r="HG136" s="889">
        <v>0</v>
      </c>
      <c r="HH136" s="889">
        <v>0</v>
      </c>
      <c r="HI136" s="889">
        <v>0</v>
      </c>
      <c r="HJ136" s="889">
        <v>0</v>
      </c>
      <c r="HK136" s="889">
        <v>0</v>
      </c>
      <c r="HL136" s="889">
        <v>64531057</v>
      </c>
      <c r="HM136" s="889">
        <v>1262866</v>
      </c>
      <c r="HN136" s="889">
        <v>65793923</v>
      </c>
      <c r="HO136" s="889">
        <v>102852</v>
      </c>
      <c r="HP136" s="889">
        <v>0</v>
      </c>
      <c r="HQ136" s="889">
        <v>102852</v>
      </c>
      <c r="HR136" s="889">
        <v>-8496831</v>
      </c>
      <c r="HS136" s="889">
        <v>11616</v>
      </c>
      <c r="HT136" s="889">
        <v>-8485215</v>
      </c>
      <c r="HU136" s="889">
        <v>-1686944</v>
      </c>
      <c r="HV136" s="889">
        <v>-9250</v>
      </c>
      <c r="HW136" s="889">
        <v>-1696194</v>
      </c>
      <c r="HX136" s="889">
        <v>-235604</v>
      </c>
      <c r="HY136" s="889">
        <v>-279752</v>
      </c>
      <c r="HZ136" s="889">
        <v>-515356</v>
      </c>
      <c r="IA136" s="889">
        <v>-7016324</v>
      </c>
      <c r="IB136" s="889">
        <v>-190512</v>
      </c>
      <c r="IC136" s="889">
        <v>-7206836</v>
      </c>
      <c r="ID136" s="889">
        <v>0</v>
      </c>
      <c r="IE136" s="889">
        <v>0</v>
      </c>
      <c r="IF136" s="889">
        <v>0</v>
      </c>
      <c r="IG136" s="889">
        <v>-17332851</v>
      </c>
      <c r="IH136" s="889">
        <v>-467898</v>
      </c>
      <c r="II136" s="889">
        <v>-17800749</v>
      </c>
      <c r="IJ136" s="889">
        <v>47198206</v>
      </c>
      <c r="IK136" s="889">
        <v>794968</v>
      </c>
      <c r="IL136" s="889">
        <v>47993174</v>
      </c>
      <c r="IM136" s="884" t="s">
        <v>696</v>
      </c>
      <c r="IN136" s="884" t="s">
        <v>676</v>
      </c>
      <c r="IO136" s="884" t="s">
        <v>1672</v>
      </c>
      <c r="IP136" s="884" t="s">
        <v>2345</v>
      </c>
      <c r="IQ136" s="884" t="s">
        <v>2483</v>
      </c>
    </row>
    <row r="137" spans="1:251" x14ac:dyDescent="0.2">
      <c r="A137" s="884" t="s">
        <v>3311</v>
      </c>
      <c r="B137" s="884" t="s">
        <v>326</v>
      </c>
      <c r="C137" s="884" t="s">
        <v>833</v>
      </c>
      <c r="D137" s="889">
        <v>55810134</v>
      </c>
      <c r="E137" s="889">
        <v>0</v>
      </c>
      <c r="F137" s="889">
        <v>55810134</v>
      </c>
      <c r="G137" s="889">
        <v>-3162945</v>
      </c>
      <c r="H137" s="889">
        <v>0</v>
      </c>
      <c r="I137" s="889">
        <v>-3162945</v>
      </c>
      <c r="J137" s="889">
        <v>0</v>
      </c>
      <c r="K137" s="889">
        <v>0</v>
      </c>
      <c r="L137" s="889">
        <v>0</v>
      </c>
      <c r="M137" s="889">
        <v>386935</v>
      </c>
      <c r="N137" s="889">
        <v>0</v>
      </c>
      <c r="O137" s="889">
        <v>386935</v>
      </c>
      <c r="P137" s="889">
        <v>0</v>
      </c>
      <c r="Q137" s="889">
        <v>0</v>
      </c>
      <c r="R137" s="889">
        <v>0</v>
      </c>
      <c r="S137" s="889">
        <v>-77540</v>
      </c>
      <c r="T137" s="889">
        <v>0</v>
      </c>
      <c r="U137" s="889">
        <v>-77540</v>
      </c>
      <c r="V137" s="889">
        <v>309395</v>
      </c>
      <c r="W137" s="889">
        <v>0</v>
      </c>
      <c r="X137" s="889">
        <v>309395</v>
      </c>
      <c r="Y137" s="889">
        <v>-9658153</v>
      </c>
      <c r="Z137" s="889">
        <v>0</v>
      </c>
      <c r="AA137" s="889">
        <v>-9658153</v>
      </c>
      <c r="AB137" s="889">
        <v>-54343</v>
      </c>
      <c r="AC137" s="889">
        <v>0</v>
      </c>
      <c r="AD137" s="889">
        <v>-54343</v>
      </c>
      <c r="AE137" s="889">
        <v>-262294</v>
      </c>
      <c r="AF137" s="889">
        <v>0</v>
      </c>
      <c r="AG137" s="889">
        <v>-262294</v>
      </c>
      <c r="AH137" s="889">
        <v>-641</v>
      </c>
      <c r="AI137" s="889">
        <v>0</v>
      </c>
      <c r="AJ137" s="889">
        <v>-641</v>
      </c>
      <c r="AK137" s="889">
        <v>0</v>
      </c>
      <c r="AL137" s="889">
        <v>0</v>
      </c>
      <c r="AM137" s="889">
        <v>0</v>
      </c>
      <c r="AN137" s="889">
        <v>-3398</v>
      </c>
      <c r="AO137" s="889">
        <v>0</v>
      </c>
      <c r="AP137" s="889">
        <v>-3398</v>
      </c>
      <c r="AQ137" s="889">
        <v>0</v>
      </c>
      <c r="AR137" s="889">
        <v>0</v>
      </c>
      <c r="AS137" s="889">
        <v>0</v>
      </c>
      <c r="AT137" s="889">
        <v>-258255</v>
      </c>
      <c r="AU137" s="889">
        <v>0</v>
      </c>
      <c r="AV137" s="889">
        <v>-258255</v>
      </c>
      <c r="AW137" s="889">
        <v>-6238</v>
      </c>
      <c r="AX137" s="889">
        <v>0</v>
      </c>
      <c r="AY137" s="889">
        <v>-6238</v>
      </c>
      <c r="AZ137" s="889">
        <v>838975</v>
      </c>
      <c r="BA137" s="889">
        <v>0</v>
      </c>
      <c r="BB137" s="889">
        <v>838975</v>
      </c>
      <c r="BC137" s="889">
        <v>51108</v>
      </c>
      <c r="BD137" s="889">
        <v>0</v>
      </c>
      <c r="BE137" s="889">
        <v>51108</v>
      </c>
      <c r="BF137" s="889">
        <v>-3657459</v>
      </c>
      <c r="BG137" s="889">
        <v>0</v>
      </c>
      <c r="BH137" s="889">
        <v>-3657459</v>
      </c>
      <c r="BI137" s="889">
        <v>127117</v>
      </c>
      <c r="BJ137" s="889">
        <v>0</v>
      </c>
      <c r="BK137" s="889">
        <v>127117</v>
      </c>
      <c r="BL137" s="889">
        <v>-117525</v>
      </c>
      <c r="BM137" s="889">
        <v>0</v>
      </c>
      <c r="BN137" s="889">
        <v>-117525</v>
      </c>
      <c r="BO137" s="889">
        <v>164</v>
      </c>
      <c r="BP137" s="889">
        <v>0</v>
      </c>
      <c r="BQ137" s="889">
        <v>164</v>
      </c>
      <c r="BR137" s="889">
        <v>-636</v>
      </c>
      <c r="BS137" s="889">
        <v>0</v>
      </c>
      <c r="BT137" s="889">
        <v>-636</v>
      </c>
      <c r="BU137" s="889">
        <v>0</v>
      </c>
      <c r="BV137" s="889">
        <v>0</v>
      </c>
      <c r="BW137" s="889">
        <v>0</v>
      </c>
      <c r="BX137" s="889">
        <v>-979</v>
      </c>
      <c r="BY137" s="889">
        <v>0</v>
      </c>
      <c r="BZ137" s="889">
        <v>-979</v>
      </c>
      <c r="CA137" s="889">
        <v>-54419</v>
      </c>
      <c r="CB137" s="889">
        <v>0</v>
      </c>
      <c r="CC137" s="889">
        <v>-54419</v>
      </c>
      <c r="CD137" s="889">
        <v>-3550</v>
      </c>
      <c r="CE137" s="889">
        <v>0</v>
      </c>
      <c r="CF137" s="889">
        <v>-3550</v>
      </c>
      <c r="CG137" s="889">
        <v>-12737651</v>
      </c>
      <c r="CH137" s="889">
        <v>0</v>
      </c>
      <c r="CI137" s="889">
        <v>-12737651</v>
      </c>
      <c r="CJ137" s="889">
        <v>0</v>
      </c>
      <c r="CK137" s="889">
        <v>0</v>
      </c>
      <c r="CL137" s="889">
        <v>0</v>
      </c>
      <c r="CM137" s="889">
        <v>828</v>
      </c>
      <c r="CN137" s="889">
        <v>0</v>
      </c>
      <c r="CO137" s="889">
        <v>828</v>
      </c>
      <c r="CP137" s="889">
        <v>-1217765</v>
      </c>
      <c r="CQ137" s="889">
        <v>0</v>
      </c>
      <c r="CR137" s="889">
        <v>-1217765</v>
      </c>
      <c r="CS137" s="889">
        <v>-311759</v>
      </c>
      <c r="CT137" s="889">
        <v>0</v>
      </c>
      <c r="CU137" s="889">
        <v>-311759</v>
      </c>
      <c r="CV137" s="889">
        <v>-1528696</v>
      </c>
      <c r="CW137" s="889">
        <v>0</v>
      </c>
      <c r="CX137" s="889">
        <v>-1528696</v>
      </c>
      <c r="CY137" s="889">
        <v>-178729</v>
      </c>
      <c r="CZ137" s="889">
        <v>0</v>
      </c>
      <c r="DA137" s="889">
        <v>-178729</v>
      </c>
      <c r="DB137" s="889">
        <v>-4205</v>
      </c>
      <c r="DC137" s="889">
        <v>0</v>
      </c>
      <c r="DD137" s="889">
        <v>-4205</v>
      </c>
      <c r="DE137" s="889">
        <v>-21549</v>
      </c>
      <c r="DF137" s="889">
        <v>0</v>
      </c>
      <c r="DG137" s="889">
        <v>-21549</v>
      </c>
      <c r="DH137" s="889">
        <v>-4905</v>
      </c>
      <c r="DI137" s="889">
        <v>0</v>
      </c>
      <c r="DJ137" s="889">
        <v>-4905</v>
      </c>
      <c r="DK137" s="889">
        <v>-973</v>
      </c>
      <c r="DL137" s="889">
        <v>0</v>
      </c>
      <c r="DM137" s="889">
        <v>-973</v>
      </c>
      <c r="DN137" s="889">
        <v>0</v>
      </c>
      <c r="DO137" s="889">
        <v>0</v>
      </c>
      <c r="DP137" s="889">
        <v>0</v>
      </c>
      <c r="DQ137" s="889">
        <v>0</v>
      </c>
      <c r="DR137" s="889">
        <v>0</v>
      </c>
      <c r="DS137" s="889">
        <v>0</v>
      </c>
      <c r="DT137" s="889">
        <v>0</v>
      </c>
      <c r="DU137" s="889">
        <v>0</v>
      </c>
      <c r="DV137" s="889">
        <v>0</v>
      </c>
      <c r="DW137" s="889">
        <v>0</v>
      </c>
      <c r="DX137" s="889">
        <v>0</v>
      </c>
      <c r="DY137" s="889">
        <v>0</v>
      </c>
      <c r="DZ137" s="889">
        <v>0</v>
      </c>
      <c r="EA137" s="889">
        <v>0</v>
      </c>
      <c r="EB137" s="889">
        <v>0</v>
      </c>
      <c r="EC137" s="889">
        <v>0</v>
      </c>
      <c r="ED137" s="889">
        <v>0</v>
      </c>
      <c r="EE137" s="889">
        <v>0</v>
      </c>
      <c r="EF137" s="889">
        <v>0</v>
      </c>
      <c r="EG137" s="889">
        <v>0</v>
      </c>
      <c r="EH137" s="889">
        <v>0</v>
      </c>
      <c r="EI137" s="889">
        <v>0</v>
      </c>
      <c r="EJ137" s="889">
        <v>0</v>
      </c>
      <c r="EK137" s="889">
        <v>0</v>
      </c>
      <c r="EL137" s="889">
        <v>-210361</v>
      </c>
      <c r="EM137" s="889">
        <v>0</v>
      </c>
      <c r="EN137" s="889">
        <v>-210361</v>
      </c>
      <c r="EO137" s="889">
        <v>0</v>
      </c>
      <c r="EP137" s="889">
        <v>0</v>
      </c>
      <c r="EQ137" s="889">
        <v>0</v>
      </c>
      <c r="ER137" s="889">
        <v>0</v>
      </c>
      <c r="ES137" s="889">
        <v>0</v>
      </c>
      <c r="ET137" s="889">
        <v>0</v>
      </c>
      <c r="EU137" s="889">
        <v>0</v>
      </c>
      <c r="EV137" s="889">
        <v>0</v>
      </c>
      <c r="EW137" s="889">
        <v>0</v>
      </c>
      <c r="EX137" s="889">
        <v>0</v>
      </c>
      <c r="EY137" s="889">
        <v>0</v>
      </c>
      <c r="EZ137" s="889">
        <v>0</v>
      </c>
      <c r="FA137" s="889">
        <v>0</v>
      </c>
      <c r="FB137" s="889">
        <v>0</v>
      </c>
      <c r="FC137" s="889">
        <v>0</v>
      </c>
      <c r="FD137" s="889">
        <v>0</v>
      </c>
      <c r="FE137" s="889">
        <v>0</v>
      </c>
      <c r="FF137" s="889">
        <v>0</v>
      </c>
      <c r="FG137" s="889">
        <v>0</v>
      </c>
      <c r="FH137" s="889">
        <v>0</v>
      </c>
      <c r="FI137" s="889">
        <v>0</v>
      </c>
      <c r="FJ137" s="889">
        <v>0</v>
      </c>
      <c r="FK137" s="889">
        <v>0</v>
      </c>
      <c r="FL137" s="889">
        <v>0</v>
      </c>
      <c r="FM137" s="889">
        <v>0</v>
      </c>
      <c r="FN137" s="889">
        <v>0</v>
      </c>
      <c r="FO137" s="889">
        <v>0</v>
      </c>
      <c r="FP137" s="889">
        <v>0</v>
      </c>
      <c r="FQ137" s="889">
        <v>0</v>
      </c>
      <c r="FR137" s="889">
        <v>0</v>
      </c>
      <c r="FS137" s="889">
        <v>-1500</v>
      </c>
      <c r="FT137" s="889">
        <v>0</v>
      </c>
      <c r="FU137" s="889">
        <v>-1500</v>
      </c>
      <c r="FV137" s="889">
        <v>0</v>
      </c>
      <c r="FW137" s="889">
        <v>0</v>
      </c>
      <c r="FX137" s="889">
        <v>0</v>
      </c>
      <c r="FY137" s="889">
        <v>-48330</v>
      </c>
      <c r="FZ137" s="889">
        <v>0</v>
      </c>
      <c r="GA137" s="889">
        <v>-48330</v>
      </c>
      <c r="GB137" s="889">
        <v>0</v>
      </c>
      <c r="GC137" s="889">
        <v>0</v>
      </c>
      <c r="GD137" s="889">
        <v>0</v>
      </c>
      <c r="GE137" s="889">
        <v>5982</v>
      </c>
      <c r="GF137" s="889">
        <v>0</v>
      </c>
      <c r="GG137" s="889">
        <v>5982</v>
      </c>
      <c r="GH137" s="889">
        <v>0</v>
      </c>
      <c r="GI137" s="889">
        <v>0</v>
      </c>
      <c r="GJ137" s="889">
        <v>0</v>
      </c>
      <c r="GK137" s="889">
        <v>-5245043</v>
      </c>
      <c r="GL137" s="889">
        <v>0</v>
      </c>
      <c r="GM137" s="889">
        <v>-5245043</v>
      </c>
      <c r="GN137" s="889">
        <v>5640</v>
      </c>
      <c r="GO137" s="889">
        <v>0</v>
      </c>
      <c r="GP137" s="889">
        <v>5640</v>
      </c>
      <c r="GQ137" s="889">
        <v>0</v>
      </c>
      <c r="GR137" s="889">
        <v>0</v>
      </c>
      <c r="GS137" s="889">
        <v>0</v>
      </c>
      <c r="GT137" s="889">
        <v>-655606</v>
      </c>
      <c r="GU137" s="889">
        <v>0</v>
      </c>
      <c r="GV137" s="889">
        <v>-655606</v>
      </c>
      <c r="GW137" s="889">
        <v>0</v>
      </c>
      <c r="GX137" s="889">
        <v>0</v>
      </c>
      <c r="GY137" s="889">
        <v>0</v>
      </c>
      <c r="GZ137" s="889">
        <v>-5938857</v>
      </c>
      <c r="HA137" s="889">
        <v>0</v>
      </c>
      <c r="HB137" s="889">
        <v>-5938857</v>
      </c>
      <c r="HC137" s="889">
        <v>0</v>
      </c>
      <c r="HD137" s="889">
        <v>0</v>
      </c>
      <c r="HE137" s="889">
        <v>0</v>
      </c>
      <c r="HF137" s="889">
        <v>0</v>
      </c>
      <c r="HG137" s="889">
        <v>0</v>
      </c>
      <c r="HH137" s="889">
        <v>0</v>
      </c>
      <c r="HI137" s="889">
        <v>0</v>
      </c>
      <c r="HJ137" s="889">
        <v>0</v>
      </c>
      <c r="HK137" s="889">
        <v>0</v>
      </c>
      <c r="HL137" s="889">
        <v>52647189</v>
      </c>
      <c r="HM137" s="889">
        <v>0</v>
      </c>
      <c r="HN137" s="889">
        <v>52647189</v>
      </c>
      <c r="HO137" s="889">
        <v>309395</v>
      </c>
      <c r="HP137" s="889">
        <v>0</v>
      </c>
      <c r="HQ137" s="889">
        <v>309395</v>
      </c>
      <c r="HR137" s="889">
        <v>-12737651</v>
      </c>
      <c r="HS137" s="889">
        <v>0</v>
      </c>
      <c r="HT137" s="889">
        <v>-12737651</v>
      </c>
      <c r="HU137" s="889">
        <v>-1528696</v>
      </c>
      <c r="HV137" s="889">
        <v>0</v>
      </c>
      <c r="HW137" s="889">
        <v>-1528696</v>
      </c>
      <c r="HX137" s="889">
        <v>-210361</v>
      </c>
      <c r="HY137" s="889">
        <v>0</v>
      </c>
      <c r="HZ137" s="889">
        <v>-210361</v>
      </c>
      <c r="IA137" s="889">
        <v>-5938857</v>
      </c>
      <c r="IB137" s="889">
        <v>0</v>
      </c>
      <c r="IC137" s="889">
        <v>-5938857</v>
      </c>
      <c r="ID137" s="889">
        <v>0</v>
      </c>
      <c r="IE137" s="889">
        <v>0</v>
      </c>
      <c r="IF137" s="889">
        <v>0</v>
      </c>
      <c r="IG137" s="889">
        <v>-20106170</v>
      </c>
      <c r="IH137" s="889">
        <v>0</v>
      </c>
      <c r="II137" s="889">
        <v>-20106170</v>
      </c>
      <c r="IJ137" s="889">
        <v>32541019</v>
      </c>
      <c r="IK137" s="889">
        <v>0</v>
      </c>
      <c r="IL137" s="889">
        <v>32541019</v>
      </c>
      <c r="IM137" s="884" t="s">
        <v>669</v>
      </c>
      <c r="IN137" s="884" t="s">
        <v>676</v>
      </c>
      <c r="IO137" s="884" t="s">
        <v>669</v>
      </c>
      <c r="IP137" s="884" t="s">
        <v>2346</v>
      </c>
      <c r="IQ137" s="884" t="s">
        <v>2484</v>
      </c>
    </row>
    <row r="138" spans="1:251" x14ac:dyDescent="0.2">
      <c r="A138" s="884" t="s">
        <v>3312</v>
      </c>
      <c r="B138" s="884" t="s">
        <v>328</v>
      </c>
      <c r="C138" s="884" t="s">
        <v>327</v>
      </c>
      <c r="D138" s="889">
        <v>2356509</v>
      </c>
      <c r="E138" s="889">
        <v>0</v>
      </c>
      <c r="F138" s="889">
        <v>2356509</v>
      </c>
      <c r="G138" s="889">
        <v>-115713</v>
      </c>
      <c r="H138" s="889">
        <v>0</v>
      </c>
      <c r="I138" s="889">
        <v>-115713</v>
      </c>
      <c r="J138" s="889">
        <v>0</v>
      </c>
      <c r="K138" s="889">
        <v>0</v>
      </c>
      <c r="L138" s="889">
        <v>0</v>
      </c>
      <c r="M138" s="889">
        <v>0</v>
      </c>
      <c r="N138" s="889">
        <v>0</v>
      </c>
      <c r="O138" s="889">
        <v>0</v>
      </c>
      <c r="P138" s="889">
        <v>0</v>
      </c>
      <c r="Q138" s="889">
        <v>0</v>
      </c>
      <c r="R138" s="889">
        <v>0</v>
      </c>
      <c r="S138" s="889">
        <v>0</v>
      </c>
      <c r="T138" s="889">
        <v>0</v>
      </c>
      <c r="U138" s="889">
        <v>0</v>
      </c>
      <c r="V138" s="889">
        <v>0</v>
      </c>
      <c r="W138" s="889">
        <v>0</v>
      </c>
      <c r="X138" s="889">
        <v>0</v>
      </c>
      <c r="Y138" s="889">
        <v>-728785</v>
      </c>
      <c r="Z138" s="889">
        <v>0</v>
      </c>
      <c r="AA138" s="889">
        <v>-728785</v>
      </c>
      <c r="AB138" s="889">
        <v>-1221</v>
      </c>
      <c r="AC138" s="889">
        <v>0</v>
      </c>
      <c r="AD138" s="889">
        <v>-1221</v>
      </c>
      <c r="AE138" s="889">
        <v>-52779</v>
      </c>
      <c r="AF138" s="889">
        <v>0</v>
      </c>
      <c r="AG138" s="889">
        <v>-52779</v>
      </c>
      <c r="AH138" s="889">
        <v>0</v>
      </c>
      <c r="AI138" s="889">
        <v>0</v>
      </c>
      <c r="AJ138" s="889">
        <v>0</v>
      </c>
      <c r="AK138" s="889">
        <v>0</v>
      </c>
      <c r="AL138" s="889">
        <v>0</v>
      </c>
      <c r="AM138" s="889">
        <v>0</v>
      </c>
      <c r="AN138" s="889">
        <v>0</v>
      </c>
      <c r="AO138" s="889">
        <v>0</v>
      </c>
      <c r="AP138" s="889">
        <v>0</v>
      </c>
      <c r="AQ138" s="889">
        <v>0</v>
      </c>
      <c r="AR138" s="889">
        <v>0</v>
      </c>
      <c r="AS138" s="889">
        <v>0</v>
      </c>
      <c r="AT138" s="889">
        <v>-52779</v>
      </c>
      <c r="AU138" s="889">
        <v>0</v>
      </c>
      <c r="AV138" s="889">
        <v>-52779</v>
      </c>
      <c r="AW138" s="889">
        <v>0</v>
      </c>
      <c r="AX138" s="889">
        <v>0</v>
      </c>
      <c r="AY138" s="889">
        <v>0</v>
      </c>
      <c r="AZ138" s="889">
        <v>18069</v>
      </c>
      <c r="BA138" s="889">
        <v>0</v>
      </c>
      <c r="BB138" s="889">
        <v>18069</v>
      </c>
      <c r="BC138" s="889">
        <v>-4318</v>
      </c>
      <c r="BD138" s="889">
        <v>0</v>
      </c>
      <c r="BE138" s="889">
        <v>-4318</v>
      </c>
      <c r="BF138" s="889">
        <v>-48384</v>
      </c>
      <c r="BG138" s="889">
        <v>0</v>
      </c>
      <c r="BH138" s="889">
        <v>-48384</v>
      </c>
      <c r="BI138" s="889">
        <v>0</v>
      </c>
      <c r="BJ138" s="889">
        <v>0</v>
      </c>
      <c r="BK138" s="889">
        <v>0</v>
      </c>
      <c r="BL138" s="889">
        <v>-6287</v>
      </c>
      <c r="BM138" s="889">
        <v>0</v>
      </c>
      <c r="BN138" s="889">
        <v>-6287</v>
      </c>
      <c r="BO138" s="889">
        <v>0</v>
      </c>
      <c r="BP138" s="889">
        <v>0</v>
      </c>
      <c r="BQ138" s="889">
        <v>0</v>
      </c>
      <c r="BR138" s="889">
        <v>-2304</v>
      </c>
      <c r="BS138" s="889">
        <v>0</v>
      </c>
      <c r="BT138" s="889">
        <v>-2304</v>
      </c>
      <c r="BU138" s="889">
        <v>0</v>
      </c>
      <c r="BV138" s="889">
        <v>0</v>
      </c>
      <c r="BW138" s="889">
        <v>0</v>
      </c>
      <c r="BX138" s="889">
        <v>0</v>
      </c>
      <c r="BY138" s="889">
        <v>0</v>
      </c>
      <c r="BZ138" s="889">
        <v>0</v>
      </c>
      <c r="CA138" s="889">
        <v>-5581</v>
      </c>
      <c r="CB138" s="889">
        <v>0</v>
      </c>
      <c r="CC138" s="889">
        <v>-5581</v>
      </c>
      <c r="CD138" s="889">
        <v>-284</v>
      </c>
      <c r="CE138" s="889">
        <v>0</v>
      </c>
      <c r="CF138" s="889">
        <v>-284</v>
      </c>
      <c r="CG138" s="889">
        <v>-830653</v>
      </c>
      <c r="CH138" s="889">
        <v>0</v>
      </c>
      <c r="CI138" s="889">
        <v>-830653</v>
      </c>
      <c r="CJ138" s="889">
        <v>0</v>
      </c>
      <c r="CK138" s="889">
        <v>0</v>
      </c>
      <c r="CL138" s="889">
        <v>0</v>
      </c>
      <c r="CM138" s="889">
        <v>0</v>
      </c>
      <c r="CN138" s="889">
        <v>0</v>
      </c>
      <c r="CO138" s="889">
        <v>0</v>
      </c>
      <c r="CP138" s="889">
        <v>-23232</v>
      </c>
      <c r="CQ138" s="889">
        <v>0</v>
      </c>
      <c r="CR138" s="889">
        <v>-23232</v>
      </c>
      <c r="CS138" s="889">
        <v>1890</v>
      </c>
      <c r="CT138" s="889">
        <v>0</v>
      </c>
      <c r="CU138" s="889">
        <v>1890</v>
      </c>
      <c r="CV138" s="889">
        <v>-21342</v>
      </c>
      <c r="CW138" s="889">
        <v>0</v>
      </c>
      <c r="CX138" s="889">
        <v>-21342</v>
      </c>
      <c r="CY138" s="889">
        <v>-2844</v>
      </c>
      <c r="CZ138" s="889">
        <v>0</v>
      </c>
      <c r="DA138" s="889">
        <v>-2844</v>
      </c>
      <c r="DB138" s="889">
        <v>0</v>
      </c>
      <c r="DC138" s="889">
        <v>0</v>
      </c>
      <c r="DD138" s="889">
        <v>0</v>
      </c>
      <c r="DE138" s="889">
        <v>-4788</v>
      </c>
      <c r="DF138" s="889">
        <v>0</v>
      </c>
      <c r="DG138" s="889">
        <v>-4788</v>
      </c>
      <c r="DH138" s="889">
        <v>0</v>
      </c>
      <c r="DI138" s="889">
        <v>0</v>
      </c>
      <c r="DJ138" s="889">
        <v>0</v>
      </c>
      <c r="DK138" s="889">
        <v>-1280</v>
      </c>
      <c r="DL138" s="889">
        <v>0</v>
      </c>
      <c r="DM138" s="889">
        <v>-1280</v>
      </c>
      <c r="DN138" s="889">
        <v>0</v>
      </c>
      <c r="DO138" s="889">
        <v>0</v>
      </c>
      <c r="DP138" s="889">
        <v>0</v>
      </c>
      <c r="DQ138" s="889">
        <v>0</v>
      </c>
      <c r="DR138" s="889">
        <v>0</v>
      </c>
      <c r="DS138" s="889">
        <v>0</v>
      </c>
      <c r="DT138" s="889">
        <v>0</v>
      </c>
      <c r="DU138" s="889">
        <v>0</v>
      </c>
      <c r="DV138" s="889">
        <v>0</v>
      </c>
      <c r="DW138" s="889">
        <v>0</v>
      </c>
      <c r="DX138" s="889">
        <v>0</v>
      </c>
      <c r="DY138" s="889">
        <v>0</v>
      </c>
      <c r="DZ138" s="889">
        <v>0</v>
      </c>
      <c r="EA138" s="889">
        <v>0</v>
      </c>
      <c r="EB138" s="889">
        <v>0</v>
      </c>
      <c r="EC138" s="889">
        <v>0</v>
      </c>
      <c r="ED138" s="889">
        <v>0</v>
      </c>
      <c r="EE138" s="889">
        <v>0</v>
      </c>
      <c r="EF138" s="889">
        <v>0</v>
      </c>
      <c r="EG138" s="889">
        <v>0</v>
      </c>
      <c r="EH138" s="889">
        <v>0</v>
      </c>
      <c r="EI138" s="889">
        <v>0</v>
      </c>
      <c r="EJ138" s="889">
        <v>0</v>
      </c>
      <c r="EK138" s="889">
        <v>0</v>
      </c>
      <c r="EL138" s="889">
        <v>-8912</v>
      </c>
      <c r="EM138" s="889">
        <v>0</v>
      </c>
      <c r="EN138" s="889">
        <v>-8912</v>
      </c>
      <c r="EO138" s="889">
        <v>0</v>
      </c>
      <c r="EP138" s="889">
        <v>0</v>
      </c>
      <c r="EQ138" s="889">
        <v>0</v>
      </c>
      <c r="ER138" s="889">
        <v>0</v>
      </c>
      <c r="ES138" s="889">
        <v>0</v>
      </c>
      <c r="ET138" s="889">
        <v>0</v>
      </c>
      <c r="EU138" s="889">
        <v>0</v>
      </c>
      <c r="EV138" s="889">
        <v>0</v>
      </c>
      <c r="EW138" s="889">
        <v>0</v>
      </c>
      <c r="EX138" s="889">
        <v>0</v>
      </c>
      <c r="EY138" s="889">
        <v>0</v>
      </c>
      <c r="EZ138" s="889">
        <v>0</v>
      </c>
      <c r="FA138" s="889">
        <v>0</v>
      </c>
      <c r="FB138" s="889">
        <v>0</v>
      </c>
      <c r="FC138" s="889">
        <v>0</v>
      </c>
      <c r="FD138" s="889">
        <v>0</v>
      </c>
      <c r="FE138" s="889">
        <v>0</v>
      </c>
      <c r="FF138" s="889">
        <v>0</v>
      </c>
      <c r="FG138" s="889">
        <v>0</v>
      </c>
      <c r="FH138" s="889">
        <v>0</v>
      </c>
      <c r="FI138" s="889">
        <v>0</v>
      </c>
      <c r="FJ138" s="889">
        <v>0</v>
      </c>
      <c r="FK138" s="889">
        <v>0</v>
      </c>
      <c r="FL138" s="889">
        <v>0</v>
      </c>
      <c r="FM138" s="889">
        <v>-2304</v>
      </c>
      <c r="FN138" s="889">
        <v>0</v>
      </c>
      <c r="FO138" s="889">
        <v>-2304</v>
      </c>
      <c r="FP138" s="889">
        <v>0</v>
      </c>
      <c r="FQ138" s="889">
        <v>0</v>
      </c>
      <c r="FR138" s="889">
        <v>0</v>
      </c>
      <c r="FS138" s="889">
        <v>0</v>
      </c>
      <c r="FT138" s="889">
        <v>0</v>
      </c>
      <c r="FU138" s="889">
        <v>0</v>
      </c>
      <c r="FV138" s="889">
        <v>0</v>
      </c>
      <c r="FW138" s="889">
        <v>0</v>
      </c>
      <c r="FX138" s="889">
        <v>0</v>
      </c>
      <c r="FY138" s="889">
        <v>0</v>
      </c>
      <c r="FZ138" s="889">
        <v>0</v>
      </c>
      <c r="GA138" s="889">
        <v>0</v>
      </c>
      <c r="GB138" s="889">
        <v>15143</v>
      </c>
      <c r="GC138" s="889">
        <v>0</v>
      </c>
      <c r="GD138" s="889">
        <v>15143</v>
      </c>
      <c r="GE138" s="889">
        <v>0</v>
      </c>
      <c r="GF138" s="889">
        <v>0</v>
      </c>
      <c r="GG138" s="889">
        <v>0</v>
      </c>
      <c r="GH138" s="889">
        <v>0</v>
      </c>
      <c r="GI138" s="889">
        <v>0</v>
      </c>
      <c r="GJ138" s="889">
        <v>0</v>
      </c>
      <c r="GK138" s="889">
        <v>-288596</v>
      </c>
      <c r="GL138" s="889">
        <v>0</v>
      </c>
      <c r="GM138" s="889">
        <v>-288596</v>
      </c>
      <c r="GN138" s="889">
        <v>38059</v>
      </c>
      <c r="GO138" s="889">
        <v>0</v>
      </c>
      <c r="GP138" s="889">
        <v>38059</v>
      </c>
      <c r="GQ138" s="889">
        <v>0</v>
      </c>
      <c r="GR138" s="889">
        <v>0</v>
      </c>
      <c r="GS138" s="889">
        <v>0</v>
      </c>
      <c r="GT138" s="889">
        <v>-28483</v>
      </c>
      <c r="GU138" s="889">
        <v>0</v>
      </c>
      <c r="GV138" s="889">
        <v>-28483</v>
      </c>
      <c r="GW138" s="889">
        <v>0</v>
      </c>
      <c r="GX138" s="889">
        <v>0</v>
      </c>
      <c r="GY138" s="889">
        <v>0</v>
      </c>
      <c r="GZ138" s="889">
        <v>-266181</v>
      </c>
      <c r="HA138" s="889">
        <v>0</v>
      </c>
      <c r="HB138" s="889">
        <v>-266181</v>
      </c>
      <c r="HC138" s="889">
        <v>0</v>
      </c>
      <c r="HD138" s="889">
        <v>0</v>
      </c>
      <c r="HE138" s="889">
        <v>0</v>
      </c>
      <c r="HF138" s="889">
        <v>0</v>
      </c>
      <c r="HG138" s="889">
        <v>0</v>
      </c>
      <c r="HH138" s="889">
        <v>0</v>
      </c>
      <c r="HI138" s="889">
        <v>0</v>
      </c>
      <c r="HJ138" s="889">
        <v>0</v>
      </c>
      <c r="HK138" s="889">
        <v>0</v>
      </c>
      <c r="HL138" s="889">
        <v>2240796</v>
      </c>
      <c r="HM138" s="889">
        <v>0</v>
      </c>
      <c r="HN138" s="889">
        <v>2240796</v>
      </c>
      <c r="HO138" s="889">
        <v>0</v>
      </c>
      <c r="HP138" s="889">
        <v>0</v>
      </c>
      <c r="HQ138" s="889">
        <v>0</v>
      </c>
      <c r="HR138" s="889">
        <v>-830653</v>
      </c>
      <c r="HS138" s="889">
        <v>0</v>
      </c>
      <c r="HT138" s="889">
        <v>-830653</v>
      </c>
      <c r="HU138" s="889">
        <v>-21342</v>
      </c>
      <c r="HV138" s="889">
        <v>0</v>
      </c>
      <c r="HW138" s="889">
        <v>-21342</v>
      </c>
      <c r="HX138" s="889">
        <v>-8912</v>
      </c>
      <c r="HY138" s="889">
        <v>0</v>
      </c>
      <c r="HZ138" s="889">
        <v>-8912</v>
      </c>
      <c r="IA138" s="889">
        <v>-266181</v>
      </c>
      <c r="IB138" s="889">
        <v>0</v>
      </c>
      <c r="IC138" s="889">
        <v>-266181</v>
      </c>
      <c r="ID138" s="889">
        <v>0</v>
      </c>
      <c r="IE138" s="889">
        <v>0</v>
      </c>
      <c r="IF138" s="889">
        <v>0</v>
      </c>
      <c r="IG138" s="889">
        <v>-1127088</v>
      </c>
      <c r="IH138" s="889">
        <v>0</v>
      </c>
      <c r="II138" s="889">
        <v>-1127088</v>
      </c>
      <c r="IJ138" s="889">
        <v>1113708</v>
      </c>
      <c r="IK138" s="889">
        <v>0</v>
      </c>
      <c r="IL138" s="889">
        <v>1113708</v>
      </c>
      <c r="IM138" s="884" t="s">
        <v>669</v>
      </c>
      <c r="IN138" s="884" t="s">
        <v>676</v>
      </c>
      <c r="IO138" s="884" t="s">
        <v>669</v>
      </c>
      <c r="IP138" s="884" t="s">
        <v>2344</v>
      </c>
      <c r="IQ138" s="884" t="s">
        <v>2485</v>
      </c>
    </row>
    <row r="139" spans="1:251" x14ac:dyDescent="0.2">
      <c r="A139" s="884" t="s">
        <v>3311</v>
      </c>
      <c r="B139" s="884" t="s">
        <v>330</v>
      </c>
      <c r="C139" s="884" t="s">
        <v>329</v>
      </c>
      <c r="D139" s="889">
        <v>353593627</v>
      </c>
      <c r="E139" s="889">
        <v>0</v>
      </c>
      <c r="F139" s="889">
        <v>353593627</v>
      </c>
      <c r="G139" s="889">
        <v>-13497912</v>
      </c>
      <c r="H139" s="889">
        <v>0</v>
      </c>
      <c r="I139" s="889">
        <v>-13497912</v>
      </c>
      <c r="J139" s="889">
        <v>0</v>
      </c>
      <c r="K139" s="889">
        <v>0</v>
      </c>
      <c r="L139" s="889">
        <v>0</v>
      </c>
      <c r="M139" s="889">
        <v>1027492</v>
      </c>
      <c r="N139" s="889">
        <v>0</v>
      </c>
      <c r="O139" s="889">
        <v>1027492</v>
      </c>
      <c r="P139" s="889">
        <v>0</v>
      </c>
      <c r="Q139" s="889">
        <v>0</v>
      </c>
      <c r="R139" s="889">
        <v>0</v>
      </c>
      <c r="S139" s="889">
        <v>-437924</v>
      </c>
      <c r="T139" s="889">
        <v>0</v>
      </c>
      <c r="U139" s="889">
        <v>-437924</v>
      </c>
      <c r="V139" s="889">
        <v>589568</v>
      </c>
      <c r="W139" s="889">
        <v>0</v>
      </c>
      <c r="X139" s="889">
        <v>589568</v>
      </c>
      <c r="Y139" s="889">
        <v>-7993019</v>
      </c>
      <c r="Z139" s="889">
        <v>0</v>
      </c>
      <c r="AA139" s="889">
        <v>-7993019</v>
      </c>
      <c r="AB139" s="889">
        <v>-5468</v>
      </c>
      <c r="AC139" s="889">
        <v>0</v>
      </c>
      <c r="AD139" s="889">
        <v>-5468</v>
      </c>
      <c r="AE139" s="889">
        <v>-710514</v>
      </c>
      <c r="AF139" s="889">
        <v>0</v>
      </c>
      <c r="AG139" s="889">
        <v>-710514</v>
      </c>
      <c r="AH139" s="889">
        <v>-334</v>
      </c>
      <c r="AI139" s="889">
        <v>0</v>
      </c>
      <c r="AJ139" s="889">
        <v>-334</v>
      </c>
      <c r="AK139" s="889">
        <v>0</v>
      </c>
      <c r="AL139" s="889">
        <v>0</v>
      </c>
      <c r="AM139" s="889">
        <v>0</v>
      </c>
      <c r="AN139" s="889">
        <v>-17113</v>
      </c>
      <c r="AO139" s="889">
        <v>0</v>
      </c>
      <c r="AP139" s="889">
        <v>-17113</v>
      </c>
      <c r="AQ139" s="889">
        <v>0</v>
      </c>
      <c r="AR139" s="889">
        <v>0</v>
      </c>
      <c r="AS139" s="889">
        <v>0</v>
      </c>
      <c r="AT139" s="889">
        <v>-693067</v>
      </c>
      <c r="AU139" s="889">
        <v>0</v>
      </c>
      <c r="AV139" s="889">
        <v>-693067</v>
      </c>
      <c r="AW139" s="889">
        <v>-5109</v>
      </c>
      <c r="AX139" s="889">
        <v>0</v>
      </c>
      <c r="AY139" s="889">
        <v>-5109</v>
      </c>
      <c r="AZ139" s="889">
        <v>7687238</v>
      </c>
      <c r="BA139" s="889">
        <v>0</v>
      </c>
      <c r="BB139" s="889">
        <v>7687238</v>
      </c>
      <c r="BC139" s="889">
        <v>0</v>
      </c>
      <c r="BD139" s="889">
        <v>0</v>
      </c>
      <c r="BE139" s="889">
        <v>0</v>
      </c>
      <c r="BF139" s="889">
        <v>-26080186</v>
      </c>
      <c r="BG139" s="889">
        <v>0</v>
      </c>
      <c r="BH139" s="889">
        <v>-26080186</v>
      </c>
      <c r="BI139" s="889">
        <v>913842</v>
      </c>
      <c r="BJ139" s="889">
        <v>0</v>
      </c>
      <c r="BK139" s="889">
        <v>913842</v>
      </c>
      <c r="BL139" s="889">
        <v>0</v>
      </c>
      <c r="BM139" s="889">
        <v>0</v>
      </c>
      <c r="BN139" s="889">
        <v>0</v>
      </c>
      <c r="BO139" s="889">
        <v>0</v>
      </c>
      <c r="BP139" s="889">
        <v>0</v>
      </c>
      <c r="BQ139" s="889">
        <v>0</v>
      </c>
      <c r="BR139" s="889">
        <v>0</v>
      </c>
      <c r="BS139" s="889">
        <v>0</v>
      </c>
      <c r="BT139" s="889">
        <v>0</v>
      </c>
      <c r="BU139" s="889">
        <v>0</v>
      </c>
      <c r="BV139" s="889">
        <v>0</v>
      </c>
      <c r="BW139" s="889">
        <v>0</v>
      </c>
      <c r="BX139" s="889">
        <v>0</v>
      </c>
      <c r="BY139" s="889">
        <v>0</v>
      </c>
      <c r="BZ139" s="889">
        <v>0</v>
      </c>
      <c r="CA139" s="889">
        <v>0</v>
      </c>
      <c r="CB139" s="889">
        <v>0</v>
      </c>
      <c r="CC139" s="889">
        <v>0</v>
      </c>
      <c r="CD139" s="889">
        <v>0</v>
      </c>
      <c r="CE139" s="889">
        <v>0</v>
      </c>
      <c r="CF139" s="889">
        <v>0</v>
      </c>
      <c r="CG139" s="889">
        <v>-26182639</v>
      </c>
      <c r="CH139" s="889">
        <v>0</v>
      </c>
      <c r="CI139" s="889">
        <v>-26182639</v>
      </c>
      <c r="CJ139" s="889">
        <v>0</v>
      </c>
      <c r="CK139" s="889">
        <v>0</v>
      </c>
      <c r="CL139" s="889">
        <v>0</v>
      </c>
      <c r="CM139" s="889">
        <v>0</v>
      </c>
      <c r="CN139" s="889">
        <v>0</v>
      </c>
      <c r="CO139" s="889">
        <v>0</v>
      </c>
      <c r="CP139" s="889">
        <v>-12994297</v>
      </c>
      <c r="CQ139" s="889">
        <v>0</v>
      </c>
      <c r="CR139" s="889">
        <v>-12994297</v>
      </c>
      <c r="CS139" s="889">
        <v>-349747</v>
      </c>
      <c r="CT139" s="889">
        <v>0</v>
      </c>
      <c r="CU139" s="889">
        <v>-349747</v>
      </c>
      <c r="CV139" s="889">
        <v>-13344044</v>
      </c>
      <c r="CW139" s="889">
        <v>0</v>
      </c>
      <c r="CX139" s="889">
        <v>-13344044</v>
      </c>
      <c r="CY139" s="889">
        <v>-855407</v>
      </c>
      <c r="CZ139" s="889">
        <v>0</v>
      </c>
      <c r="DA139" s="889">
        <v>-855407</v>
      </c>
      <c r="DB139" s="889">
        <v>38287</v>
      </c>
      <c r="DC139" s="889">
        <v>0</v>
      </c>
      <c r="DD139" s="889">
        <v>38287</v>
      </c>
      <c r="DE139" s="889">
        <v>-339044</v>
      </c>
      <c r="DF139" s="889">
        <v>0</v>
      </c>
      <c r="DG139" s="889">
        <v>-339044</v>
      </c>
      <c r="DH139" s="889">
        <v>-2624</v>
      </c>
      <c r="DI139" s="889">
        <v>0</v>
      </c>
      <c r="DJ139" s="889">
        <v>-2624</v>
      </c>
      <c r="DK139" s="889">
        <v>-7885</v>
      </c>
      <c r="DL139" s="889">
        <v>0</v>
      </c>
      <c r="DM139" s="889">
        <v>-7885</v>
      </c>
      <c r="DN139" s="889">
        <v>0</v>
      </c>
      <c r="DO139" s="889">
        <v>0</v>
      </c>
      <c r="DP139" s="889">
        <v>0</v>
      </c>
      <c r="DQ139" s="889">
        <v>0</v>
      </c>
      <c r="DR139" s="889">
        <v>0</v>
      </c>
      <c r="DS139" s="889">
        <v>0</v>
      </c>
      <c r="DT139" s="889">
        <v>0</v>
      </c>
      <c r="DU139" s="889">
        <v>0</v>
      </c>
      <c r="DV139" s="889">
        <v>0</v>
      </c>
      <c r="DW139" s="889">
        <v>0</v>
      </c>
      <c r="DX139" s="889">
        <v>0</v>
      </c>
      <c r="DY139" s="889">
        <v>0</v>
      </c>
      <c r="DZ139" s="889">
        <v>0</v>
      </c>
      <c r="EA139" s="889">
        <v>0</v>
      </c>
      <c r="EB139" s="889">
        <v>0</v>
      </c>
      <c r="EC139" s="889">
        <v>0</v>
      </c>
      <c r="ED139" s="889">
        <v>0</v>
      </c>
      <c r="EE139" s="889">
        <v>0</v>
      </c>
      <c r="EF139" s="889">
        <v>0</v>
      </c>
      <c r="EG139" s="889">
        <v>0</v>
      </c>
      <c r="EH139" s="889">
        <v>0</v>
      </c>
      <c r="EI139" s="889">
        <v>0</v>
      </c>
      <c r="EJ139" s="889">
        <v>0</v>
      </c>
      <c r="EK139" s="889">
        <v>0</v>
      </c>
      <c r="EL139" s="889">
        <v>-1166673</v>
      </c>
      <c r="EM139" s="889">
        <v>0</v>
      </c>
      <c r="EN139" s="889">
        <v>-1166673</v>
      </c>
      <c r="EO139" s="889">
        <v>0</v>
      </c>
      <c r="EP139" s="889">
        <v>0</v>
      </c>
      <c r="EQ139" s="889">
        <v>0</v>
      </c>
      <c r="ER139" s="889">
        <v>0</v>
      </c>
      <c r="ES139" s="889">
        <v>0</v>
      </c>
      <c r="ET139" s="889">
        <v>0</v>
      </c>
      <c r="EU139" s="889">
        <v>4000</v>
      </c>
      <c r="EV139" s="889">
        <v>0</v>
      </c>
      <c r="EW139" s="889">
        <v>4000</v>
      </c>
      <c r="EX139" s="889">
        <v>0</v>
      </c>
      <c r="EY139" s="889">
        <v>0</v>
      </c>
      <c r="EZ139" s="889">
        <v>0</v>
      </c>
      <c r="FA139" s="889">
        <v>0</v>
      </c>
      <c r="FB139" s="889">
        <v>0</v>
      </c>
      <c r="FC139" s="889">
        <v>0</v>
      </c>
      <c r="FD139" s="889">
        <v>0</v>
      </c>
      <c r="FE139" s="889">
        <v>0</v>
      </c>
      <c r="FF139" s="889">
        <v>0</v>
      </c>
      <c r="FG139" s="889">
        <v>0</v>
      </c>
      <c r="FH139" s="889">
        <v>0</v>
      </c>
      <c r="FI139" s="889">
        <v>0</v>
      </c>
      <c r="FJ139" s="889">
        <v>0</v>
      </c>
      <c r="FK139" s="889">
        <v>0</v>
      </c>
      <c r="FL139" s="889">
        <v>0</v>
      </c>
      <c r="FM139" s="889">
        <v>0</v>
      </c>
      <c r="FN139" s="889">
        <v>0</v>
      </c>
      <c r="FO139" s="889">
        <v>0</v>
      </c>
      <c r="FP139" s="889">
        <v>0</v>
      </c>
      <c r="FQ139" s="889">
        <v>0</v>
      </c>
      <c r="FR139" s="889">
        <v>0</v>
      </c>
      <c r="FS139" s="889">
        <v>0</v>
      </c>
      <c r="FT139" s="889">
        <v>0</v>
      </c>
      <c r="FU139" s="889">
        <v>0</v>
      </c>
      <c r="FV139" s="889">
        <v>0</v>
      </c>
      <c r="FW139" s="889">
        <v>0</v>
      </c>
      <c r="FX139" s="889">
        <v>0</v>
      </c>
      <c r="FY139" s="889">
        <v>-83181</v>
      </c>
      <c r="FZ139" s="889">
        <v>0</v>
      </c>
      <c r="GA139" s="889">
        <v>-83181</v>
      </c>
      <c r="GB139" s="889">
        <v>17373</v>
      </c>
      <c r="GC139" s="889">
        <v>0</v>
      </c>
      <c r="GD139" s="889">
        <v>17373</v>
      </c>
      <c r="GE139" s="889">
        <v>0</v>
      </c>
      <c r="GF139" s="889">
        <v>0</v>
      </c>
      <c r="GG139" s="889">
        <v>0</v>
      </c>
      <c r="GH139" s="889">
        <v>-7000</v>
      </c>
      <c r="GI139" s="889">
        <v>0</v>
      </c>
      <c r="GJ139" s="889">
        <v>-7000</v>
      </c>
      <c r="GK139" s="889">
        <v>-20817203</v>
      </c>
      <c r="GL139" s="889">
        <v>0</v>
      </c>
      <c r="GM139" s="889">
        <v>-20817203</v>
      </c>
      <c r="GN139" s="889">
        <v>702568</v>
      </c>
      <c r="GO139" s="889">
        <v>0</v>
      </c>
      <c r="GP139" s="889">
        <v>702568</v>
      </c>
      <c r="GQ139" s="889">
        <v>-28556</v>
      </c>
      <c r="GR139" s="889">
        <v>0</v>
      </c>
      <c r="GS139" s="889">
        <v>-28556</v>
      </c>
      <c r="GT139" s="889">
        <v>-16184318</v>
      </c>
      <c r="GU139" s="889">
        <v>0</v>
      </c>
      <c r="GV139" s="889">
        <v>-16184318</v>
      </c>
      <c r="GW139" s="889">
        <v>0</v>
      </c>
      <c r="GX139" s="889">
        <v>0</v>
      </c>
      <c r="GY139" s="889">
        <v>0</v>
      </c>
      <c r="GZ139" s="889">
        <v>-36396317</v>
      </c>
      <c r="HA139" s="889">
        <v>0</v>
      </c>
      <c r="HB139" s="889">
        <v>-36396317</v>
      </c>
      <c r="HC139" s="889">
        <v>0</v>
      </c>
      <c r="HD139" s="889">
        <v>0</v>
      </c>
      <c r="HE139" s="889">
        <v>0</v>
      </c>
      <c r="HF139" s="889">
        <v>0</v>
      </c>
      <c r="HG139" s="889">
        <v>0</v>
      </c>
      <c r="HH139" s="889">
        <v>0</v>
      </c>
      <c r="HI139" s="889">
        <v>0</v>
      </c>
      <c r="HJ139" s="889">
        <v>0</v>
      </c>
      <c r="HK139" s="889">
        <v>0</v>
      </c>
      <c r="HL139" s="889">
        <v>340095715</v>
      </c>
      <c r="HM139" s="889">
        <v>0</v>
      </c>
      <c r="HN139" s="889">
        <v>340095715</v>
      </c>
      <c r="HO139" s="889">
        <v>589568</v>
      </c>
      <c r="HP139" s="889">
        <v>0</v>
      </c>
      <c r="HQ139" s="889">
        <v>589568</v>
      </c>
      <c r="HR139" s="889">
        <v>-26182639</v>
      </c>
      <c r="HS139" s="889">
        <v>0</v>
      </c>
      <c r="HT139" s="889">
        <v>-26182639</v>
      </c>
      <c r="HU139" s="889">
        <v>-13344044</v>
      </c>
      <c r="HV139" s="889">
        <v>0</v>
      </c>
      <c r="HW139" s="889">
        <v>-13344044</v>
      </c>
      <c r="HX139" s="889">
        <v>-1166673</v>
      </c>
      <c r="HY139" s="889">
        <v>0</v>
      </c>
      <c r="HZ139" s="889">
        <v>-1166673</v>
      </c>
      <c r="IA139" s="889">
        <v>-36396317</v>
      </c>
      <c r="IB139" s="889">
        <v>0</v>
      </c>
      <c r="IC139" s="889">
        <v>-36396317</v>
      </c>
      <c r="ID139" s="889">
        <v>0</v>
      </c>
      <c r="IE139" s="889">
        <v>0</v>
      </c>
      <c r="IF139" s="889">
        <v>0</v>
      </c>
      <c r="IG139" s="889">
        <v>-76500105</v>
      </c>
      <c r="IH139" s="889">
        <v>0</v>
      </c>
      <c r="II139" s="889">
        <v>-76500105</v>
      </c>
      <c r="IJ139" s="889">
        <v>263595610</v>
      </c>
      <c r="IK139" s="889">
        <v>0</v>
      </c>
      <c r="IL139" s="889">
        <v>263595610</v>
      </c>
      <c r="IM139" s="884" t="s">
        <v>686</v>
      </c>
      <c r="IN139" s="884" t="s">
        <v>670</v>
      </c>
      <c r="IO139" s="884" t="s">
        <v>1675</v>
      </c>
      <c r="IP139" s="884" t="s">
        <v>2343</v>
      </c>
      <c r="IQ139" s="884" t="s">
        <v>2486</v>
      </c>
    </row>
    <row r="140" spans="1:251" x14ac:dyDescent="0.2">
      <c r="A140" s="884" t="s">
        <v>3312</v>
      </c>
      <c r="B140" s="884" t="s">
        <v>332</v>
      </c>
      <c r="C140" s="884" t="s">
        <v>331</v>
      </c>
      <c r="D140" s="889">
        <v>378392151</v>
      </c>
      <c r="E140" s="889">
        <v>0</v>
      </c>
      <c r="F140" s="889">
        <v>378392151</v>
      </c>
      <c r="G140" s="889">
        <v>-11349554</v>
      </c>
      <c r="H140" s="889">
        <v>0</v>
      </c>
      <c r="I140" s="889">
        <v>-11349554</v>
      </c>
      <c r="J140" s="889">
        <v>0</v>
      </c>
      <c r="K140" s="889">
        <v>0</v>
      </c>
      <c r="L140" s="889">
        <v>0</v>
      </c>
      <c r="M140" s="889">
        <v>921790</v>
      </c>
      <c r="N140" s="889">
        <v>0</v>
      </c>
      <c r="O140" s="889">
        <v>921790</v>
      </c>
      <c r="P140" s="889">
        <v>0</v>
      </c>
      <c r="Q140" s="889">
        <v>0</v>
      </c>
      <c r="R140" s="889">
        <v>0</v>
      </c>
      <c r="S140" s="889">
        <v>197040</v>
      </c>
      <c r="T140" s="889">
        <v>0</v>
      </c>
      <c r="U140" s="889">
        <v>197040</v>
      </c>
      <c r="V140" s="889">
        <v>1118830</v>
      </c>
      <c r="W140" s="889">
        <v>0</v>
      </c>
      <c r="X140" s="889">
        <v>1118830</v>
      </c>
      <c r="Y140" s="889">
        <v>-4748824</v>
      </c>
      <c r="Z140" s="889">
        <v>0</v>
      </c>
      <c r="AA140" s="889">
        <v>-4748824</v>
      </c>
      <c r="AB140" s="889">
        <v>0</v>
      </c>
      <c r="AC140" s="889">
        <v>0</v>
      </c>
      <c r="AD140" s="889">
        <v>0</v>
      </c>
      <c r="AE140" s="889">
        <v>-589870</v>
      </c>
      <c r="AF140" s="889">
        <v>0</v>
      </c>
      <c r="AG140" s="889">
        <v>-589870</v>
      </c>
      <c r="AH140" s="889">
        <v>59</v>
      </c>
      <c r="AI140" s="889">
        <v>0</v>
      </c>
      <c r="AJ140" s="889">
        <v>59</v>
      </c>
      <c r="AK140" s="889">
        <v>0</v>
      </c>
      <c r="AL140" s="889">
        <v>0</v>
      </c>
      <c r="AM140" s="889">
        <v>0</v>
      </c>
      <c r="AN140" s="889">
        <v>-4532</v>
      </c>
      <c r="AO140" s="889">
        <v>0</v>
      </c>
      <c r="AP140" s="889">
        <v>-4532</v>
      </c>
      <c r="AQ140" s="889">
        <v>0</v>
      </c>
      <c r="AR140" s="889">
        <v>0</v>
      </c>
      <c r="AS140" s="889">
        <v>0</v>
      </c>
      <c r="AT140" s="889">
        <v>-585397</v>
      </c>
      <c r="AU140" s="889">
        <v>0</v>
      </c>
      <c r="AV140" s="889">
        <v>-585397</v>
      </c>
      <c r="AW140" s="889">
        <v>0</v>
      </c>
      <c r="AX140" s="889">
        <v>0</v>
      </c>
      <c r="AY140" s="889">
        <v>0</v>
      </c>
      <c r="AZ140" s="889">
        <v>8714098</v>
      </c>
      <c r="BA140" s="889">
        <v>0</v>
      </c>
      <c r="BB140" s="889">
        <v>8714098</v>
      </c>
      <c r="BC140" s="889">
        <v>-248669</v>
      </c>
      <c r="BD140" s="889">
        <v>0</v>
      </c>
      <c r="BE140" s="889">
        <v>-248669</v>
      </c>
      <c r="BF140" s="889">
        <v>-24860028</v>
      </c>
      <c r="BG140" s="889">
        <v>0</v>
      </c>
      <c r="BH140" s="889">
        <v>-24860028</v>
      </c>
      <c r="BI140" s="889">
        <v>-28293</v>
      </c>
      <c r="BJ140" s="889">
        <v>0</v>
      </c>
      <c r="BK140" s="889">
        <v>-28293</v>
      </c>
      <c r="BL140" s="889">
        <v>0</v>
      </c>
      <c r="BM140" s="889">
        <v>0</v>
      </c>
      <c r="BN140" s="889">
        <v>0</v>
      </c>
      <c r="BO140" s="889">
        <v>0</v>
      </c>
      <c r="BP140" s="889">
        <v>0</v>
      </c>
      <c r="BQ140" s="889">
        <v>0</v>
      </c>
      <c r="BR140" s="889">
        <v>0</v>
      </c>
      <c r="BS140" s="889">
        <v>0</v>
      </c>
      <c r="BT140" s="889">
        <v>0</v>
      </c>
      <c r="BU140" s="889">
        <v>0</v>
      </c>
      <c r="BV140" s="889">
        <v>0</v>
      </c>
      <c r="BW140" s="889">
        <v>0</v>
      </c>
      <c r="BX140" s="889">
        <v>0</v>
      </c>
      <c r="BY140" s="889">
        <v>0</v>
      </c>
      <c r="BZ140" s="889">
        <v>0</v>
      </c>
      <c r="CA140" s="889">
        <v>0</v>
      </c>
      <c r="CB140" s="889">
        <v>0</v>
      </c>
      <c r="CC140" s="889">
        <v>0</v>
      </c>
      <c r="CD140" s="889">
        <v>0</v>
      </c>
      <c r="CE140" s="889">
        <v>0</v>
      </c>
      <c r="CF140" s="889">
        <v>0</v>
      </c>
      <c r="CG140" s="889">
        <v>-21761586</v>
      </c>
      <c r="CH140" s="889">
        <v>0</v>
      </c>
      <c r="CI140" s="889">
        <v>-21761586</v>
      </c>
      <c r="CJ140" s="889">
        <v>0</v>
      </c>
      <c r="CK140" s="889">
        <v>0</v>
      </c>
      <c r="CL140" s="889">
        <v>0</v>
      </c>
      <c r="CM140" s="889">
        <v>0</v>
      </c>
      <c r="CN140" s="889">
        <v>0</v>
      </c>
      <c r="CO140" s="889">
        <v>0</v>
      </c>
      <c r="CP140" s="889">
        <v>-13779882</v>
      </c>
      <c r="CQ140" s="889">
        <v>0</v>
      </c>
      <c r="CR140" s="889">
        <v>-13779882</v>
      </c>
      <c r="CS140" s="889">
        <v>-2379364</v>
      </c>
      <c r="CT140" s="889">
        <v>0</v>
      </c>
      <c r="CU140" s="889">
        <v>-2379364</v>
      </c>
      <c r="CV140" s="889">
        <v>-16159246</v>
      </c>
      <c r="CW140" s="889">
        <v>0</v>
      </c>
      <c r="CX140" s="889">
        <v>-16159246</v>
      </c>
      <c r="CY140" s="889">
        <v>-137342</v>
      </c>
      <c r="CZ140" s="889">
        <v>0</v>
      </c>
      <c r="DA140" s="889">
        <v>-137342</v>
      </c>
      <c r="DB140" s="889">
        <v>-19135</v>
      </c>
      <c r="DC140" s="889">
        <v>0</v>
      </c>
      <c r="DD140" s="889">
        <v>-19135</v>
      </c>
      <c r="DE140" s="889">
        <v>-152670</v>
      </c>
      <c r="DF140" s="889">
        <v>0</v>
      </c>
      <c r="DG140" s="889">
        <v>-152670</v>
      </c>
      <c r="DH140" s="889">
        <v>-49206</v>
      </c>
      <c r="DI140" s="889">
        <v>0</v>
      </c>
      <c r="DJ140" s="889">
        <v>-49206</v>
      </c>
      <c r="DK140" s="889">
        <v>0</v>
      </c>
      <c r="DL140" s="889">
        <v>0</v>
      </c>
      <c r="DM140" s="889">
        <v>0</v>
      </c>
      <c r="DN140" s="889">
        <v>0</v>
      </c>
      <c r="DO140" s="889">
        <v>0</v>
      </c>
      <c r="DP140" s="889">
        <v>0</v>
      </c>
      <c r="DQ140" s="889">
        <v>0</v>
      </c>
      <c r="DR140" s="889">
        <v>0</v>
      </c>
      <c r="DS140" s="889">
        <v>0</v>
      </c>
      <c r="DT140" s="889">
        <v>0</v>
      </c>
      <c r="DU140" s="889">
        <v>0</v>
      </c>
      <c r="DV140" s="889">
        <v>0</v>
      </c>
      <c r="DW140" s="889">
        <v>0</v>
      </c>
      <c r="DX140" s="889">
        <v>0</v>
      </c>
      <c r="DY140" s="889">
        <v>0</v>
      </c>
      <c r="DZ140" s="889">
        <v>0</v>
      </c>
      <c r="EA140" s="889">
        <v>0</v>
      </c>
      <c r="EB140" s="889">
        <v>0</v>
      </c>
      <c r="EC140" s="889">
        <v>0</v>
      </c>
      <c r="ED140" s="889">
        <v>0</v>
      </c>
      <c r="EE140" s="889">
        <v>0</v>
      </c>
      <c r="EF140" s="889">
        <v>0</v>
      </c>
      <c r="EG140" s="889">
        <v>0</v>
      </c>
      <c r="EH140" s="889">
        <v>0</v>
      </c>
      <c r="EI140" s="889">
        <v>0</v>
      </c>
      <c r="EJ140" s="889">
        <v>0</v>
      </c>
      <c r="EK140" s="889">
        <v>0</v>
      </c>
      <c r="EL140" s="889">
        <v>-358353</v>
      </c>
      <c r="EM140" s="889">
        <v>0</v>
      </c>
      <c r="EN140" s="889">
        <v>-358353</v>
      </c>
      <c r="EO140" s="889">
        <v>0</v>
      </c>
      <c r="EP140" s="889">
        <v>0</v>
      </c>
      <c r="EQ140" s="889">
        <v>0</v>
      </c>
      <c r="ER140" s="889">
        <v>0</v>
      </c>
      <c r="ES140" s="889">
        <v>0</v>
      </c>
      <c r="ET140" s="889">
        <v>0</v>
      </c>
      <c r="EU140" s="889">
        <v>0</v>
      </c>
      <c r="EV140" s="889">
        <v>0</v>
      </c>
      <c r="EW140" s="889">
        <v>0</v>
      </c>
      <c r="EX140" s="889">
        <v>0</v>
      </c>
      <c r="EY140" s="889">
        <v>0</v>
      </c>
      <c r="EZ140" s="889">
        <v>0</v>
      </c>
      <c r="FA140" s="889">
        <v>0</v>
      </c>
      <c r="FB140" s="889">
        <v>0</v>
      </c>
      <c r="FC140" s="889">
        <v>0</v>
      </c>
      <c r="FD140" s="889">
        <v>0</v>
      </c>
      <c r="FE140" s="889">
        <v>0</v>
      </c>
      <c r="FF140" s="889">
        <v>0</v>
      </c>
      <c r="FG140" s="889">
        <v>0</v>
      </c>
      <c r="FH140" s="889">
        <v>0</v>
      </c>
      <c r="FI140" s="889">
        <v>0</v>
      </c>
      <c r="FJ140" s="889">
        <v>-63438</v>
      </c>
      <c r="FK140" s="889">
        <v>0</v>
      </c>
      <c r="FL140" s="889">
        <v>-63438</v>
      </c>
      <c r="FM140" s="889">
        <v>0</v>
      </c>
      <c r="FN140" s="889">
        <v>0</v>
      </c>
      <c r="FO140" s="889">
        <v>0</v>
      </c>
      <c r="FP140" s="889">
        <v>0</v>
      </c>
      <c r="FQ140" s="889">
        <v>0</v>
      </c>
      <c r="FR140" s="889">
        <v>0</v>
      </c>
      <c r="FS140" s="889">
        <v>0</v>
      </c>
      <c r="FT140" s="889">
        <v>0</v>
      </c>
      <c r="FU140" s="889">
        <v>0</v>
      </c>
      <c r="FV140" s="889">
        <v>0</v>
      </c>
      <c r="FW140" s="889">
        <v>0</v>
      </c>
      <c r="FX140" s="889">
        <v>0</v>
      </c>
      <c r="FY140" s="889">
        <v>0</v>
      </c>
      <c r="FZ140" s="889">
        <v>0</v>
      </c>
      <c r="GA140" s="889">
        <v>0</v>
      </c>
      <c r="GB140" s="889">
        <v>6228</v>
      </c>
      <c r="GC140" s="889">
        <v>0</v>
      </c>
      <c r="GD140" s="889">
        <v>6228</v>
      </c>
      <c r="GE140" s="889">
        <v>34139</v>
      </c>
      <c r="GF140" s="889">
        <v>0</v>
      </c>
      <c r="GG140" s="889">
        <v>34139</v>
      </c>
      <c r="GH140" s="889">
        <v>0</v>
      </c>
      <c r="GI140" s="889">
        <v>0</v>
      </c>
      <c r="GJ140" s="889">
        <v>0</v>
      </c>
      <c r="GK140" s="889">
        <v>-38469338</v>
      </c>
      <c r="GL140" s="889">
        <v>0</v>
      </c>
      <c r="GM140" s="889">
        <v>-38469338</v>
      </c>
      <c r="GN140" s="889">
        <v>-795976</v>
      </c>
      <c r="GO140" s="889">
        <v>0</v>
      </c>
      <c r="GP140" s="889">
        <v>-795976</v>
      </c>
      <c r="GQ140" s="889">
        <v>-30990</v>
      </c>
      <c r="GR140" s="889">
        <v>0</v>
      </c>
      <c r="GS140" s="889">
        <v>-30990</v>
      </c>
      <c r="GT140" s="889">
        <v>-9772183</v>
      </c>
      <c r="GU140" s="889">
        <v>0</v>
      </c>
      <c r="GV140" s="889">
        <v>-9772183</v>
      </c>
      <c r="GW140" s="889">
        <v>0</v>
      </c>
      <c r="GX140" s="889">
        <v>0</v>
      </c>
      <c r="GY140" s="889">
        <v>0</v>
      </c>
      <c r="GZ140" s="889">
        <v>-49091558</v>
      </c>
      <c r="HA140" s="889">
        <v>0</v>
      </c>
      <c r="HB140" s="889">
        <v>-49091558</v>
      </c>
      <c r="HC140" s="889">
        <v>-13009</v>
      </c>
      <c r="HD140" s="889">
        <v>0</v>
      </c>
      <c r="HE140" s="889">
        <v>-13009</v>
      </c>
      <c r="HF140" s="889">
        <v>-538217</v>
      </c>
      <c r="HG140" s="889">
        <v>0</v>
      </c>
      <c r="HH140" s="889">
        <v>-538217</v>
      </c>
      <c r="HI140" s="889">
        <v>-551226</v>
      </c>
      <c r="HJ140" s="889">
        <v>0</v>
      </c>
      <c r="HK140" s="889">
        <v>-551226</v>
      </c>
      <c r="HL140" s="889">
        <v>367042597</v>
      </c>
      <c r="HM140" s="889">
        <v>0</v>
      </c>
      <c r="HN140" s="889">
        <v>367042597</v>
      </c>
      <c r="HO140" s="889">
        <v>1118830</v>
      </c>
      <c r="HP140" s="889">
        <v>0</v>
      </c>
      <c r="HQ140" s="889">
        <v>1118830</v>
      </c>
      <c r="HR140" s="889">
        <v>-21761586</v>
      </c>
      <c r="HS140" s="889">
        <v>0</v>
      </c>
      <c r="HT140" s="889">
        <v>-21761586</v>
      </c>
      <c r="HU140" s="889">
        <v>-16159246</v>
      </c>
      <c r="HV140" s="889">
        <v>0</v>
      </c>
      <c r="HW140" s="889">
        <v>-16159246</v>
      </c>
      <c r="HX140" s="889">
        <v>-358353</v>
      </c>
      <c r="HY140" s="889">
        <v>0</v>
      </c>
      <c r="HZ140" s="889">
        <v>-358353</v>
      </c>
      <c r="IA140" s="889">
        <v>-49091558</v>
      </c>
      <c r="IB140" s="889">
        <v>0</v>
      </c>
      <c r="IC140" s="889">
        <v>-49091558</v>
      </c>
      <c r="ID140" s="889">
        <v>-551226</v>
      </c>
      <c r="IE140" s="889">
        <v>0</v>
      </c>
      <c r="IF140" s="889">
        <v>-551226</v>
      </c>
      <c r="IG140" s="889">
        <v>-86803139</v>
      </c>
      <c r="IH140" s="889">
        <v>0</v>
      </c>
      <c r="II140" s="889">
        <v>-86803139</v>
      </c>
      <c r="IJ140" s="889">
        <v>280239458</v>
      </c>
      <c r="IK140" s="889">
        <v>0</v>
      </c>
      <c r="IL140" s="889">
        <v>280239458</v>
      </c>
      <c r="IM140" s="884" t="s">
        <v>686</v>
      </c>
      <c r="IN140" s="884" t="s">
        <v>670</v>
      </c>
      <c r="IO140" s="884" t="s">
        <v>1675</v>
      </c>
      <c r="IP140" s="884" t="s">
        <v>2343</v>
      </c>
      <c r="IQ140" s="884" t="s">
        <v>2487</v>
      </c>
    </row>
    <row r="141" spans="1:251" x14ac:dyDescent="0.2">
      <c r="A141" s="884" t="s">
        <v>3311</v>
      </c>
      <c r="B141" s="884" t="s">
        <v>333</v>
      </c>
      <c r="C141" s="884" t="s">
        <v>1038</v>
      </c>
      <c r="D141" s="889">
        <v>61681459</v>
      </c>
      <c r="E141" s="889">
        <v>101434</v>
      </c>
      <c r="F141" s="889">
        <v>61782893</v>
      </c>
      <c r="G141" s="889">
        <v>-1508143</v>
      </c>
      <c r="H141" s="889">
        <v>0</v>
      </c>
      <c r="I141" s="889">
        <v>-1508143</v>
      </c>
      <c r="J141" s="889">
        <v>0</v>
      </c>
      <c r="K141" s="889">
        <v>0</v>
      </c>
      <c r="L141" s="889">
        <v>0</v>
      </c>
      <c r="M141" s="889">
        <v>11293</v>
      </c>
      <c r="N141" s="889">
        <v>0</v>
      </c>
      <c r="O141" s="889">
        <v>11293</v>
      </c>
      <c r="P141" s="889">
        <v>0</v>
      </c>
      <c r="Q141" s="889">
        <v>0</v>
      </c>
      <c r="R141" s="889">
        <v>0</v>
      </c>
      <c r="S141" s="889">
        <v>-5348</v>
      </c>
      <c r="T141" s="889">
        <v>0</v>
      </c>
      <c r="U141" s="889">
        <v>-5348</v>
      </c>
      <c r="V141" s="889">
        <v>5945</v>
      </c>
      <c r="W141" s="889">
        <v>0</v>
      </c>
      <c r="X141" s="889">
        <v>5945</v>
      </c>
      <c r="Y141" s="889">
        <v>-7466238</v>
      </c>
      <c r="Z141" s="889">
        <v>-12773</v>
      </c>
      <c r="AA141" s="889">
        <v>-7479011</v>
      </c>
      <c r="AB141" s="889">
        <v>-49623</v>
      </c>
      <c r="AC141" s="889">
        <v>0</v>
      </c>
      <c r="AD141" s="889">
        <v>-49623</v>
      </c>
      <c r="AE141" s="889">
        <v>-192498</v>
      </c>
      <c r="AF141" s="889">
        <v>92</v>
      </c>
      <c r="AG141" s="889">
        <v>-192406</v>
      </c>
      <c r="AH141" s="889">
        <v>0</v>
      </c>
      <c r="AI141" s="889">
        <v>0</v>
      </c>
      <c r="AJ141" s="889">
        <v>0</v>
      </c>
      <c r="AK141" s="889">
        <v>0</v>
      </c>
      <c r="AL141" s="889">
        <v>0</v>
      </c>
      <c r="AM141" s="889">
        <v>0</v>
      </c>
      <c r="AN141" s="889">
        <v>-60</v>
      </c>
      <c r="AO141" s="889">
        <v>0</v>
      </c>
      <c r="AP141" s="889">
        <v>-60</v>
      </c>
      <c r="AQ141" s="889">
        <v>0</v>
      </c>
      <c r="AR141" s="889">
        <v>0</v>
      </c>
      <c r="AS141" s="889">
        <v>0</v>
      </c>
      <c r="AT141" s="889">
        <v>-192438</v>
      </c>
      <c r="AU141" s="889">
        <v>92</v>
      </c>
      <c r="AV141" s="889">
        <v>-192346</v>
      </c>
      <c r="AW141" s="889">
        <v>0</v>
      </c>
      <c r="AX141" s="889">
        <v>0</v>
      </c>
      <c r="AY141" s="889">
        <v>0</v>
      </c>
      <c r="AZ141" s="889">
        <v>1042199</v>
      </c>
      <c r="BA141" s="889">
        <v>622</v>
      </c>
      <c r="BB141" s="889">
        <v>1042821</v>
      </c>
      <c r="BC141" s="889">
        <v>-46352</v>
      </c>
      <c r="BD141" s="889">
        <v>53</v>
      </c>
      <c r="BE141" s="889">
        <v>-46299</v>
      </c>
      <c r="BF141" s="889">
        <v>-3260322</v>
      </c>
      <c r="BG141" s="889">
        <v>-14541</v>
      </c>
      <c r="BH141" s="889">
        <v>-3274863</v>
      </c>
      <c r="BI141" s="889">
        <v>9506</v>
      </c>
      <c r="BJ141" s="889">
        <v>0</v>
      </c>
      <c r="BK141" s="889">
        <v>9506</v>
      </c>
      <c r="BL141" s="889">
        <v>-38803</v>
      </c>
      <c r="BM141" s="889">
        <v>0</v>
      </c>
      <c r="BN141" s="889">
        <v>-38803</v>
      </c>
      <c r="BO141" s="889">
        <v>0</v>
      </c>
      <c r="BP141" s="889">
        <v>0</v>
      </c>
      <c r="BQ141" s="889">
        <v>0</v>
      </c>
      <c r="BR141" s="889">
        <v>-55169</v>
      </c>
      <c r="BS141" s="889">
        <v>0</v>
      </c>
      <c r="BT141" s="889">
        <v>-55169</v>
      </c>
      <c r="BU141" s="889">
        <v>1742</v>
      </c>
      <c r="BV141" s="889">
        <v>0</v>
      </c>
      <c r="BW141" s="889">
        <v>1742</v>
      </c>
      <c r="BX141" s="889">
        <v>0</v>
      </c>
      <c r="BY141" s="889">
        <v>0</v>
      </c>
      <c r="BZ141" s="889">
        <v>0</v>
      </c>
      <c r="CA141" s="889">
        <v>-25644</v>
      </c>
      <c r="CB141" s="889">
        <v>0</v>
      </c>
      <c r="CC141" s="889">
        <v>-25644</v>
      </c>
      <c r="CD141" s="889">
        <v>7173</v>
      </c>
      <c r="CE141" s="889">
        <v>0</v>
      </c>
      <c r="CF141" s="889">
        <v>7173</v>
      </c>
      <c r="CG141" s="889">
        <v>-10024406</v>
      </c>
      <c r="CH141" s="889">
        <v>-26547</v>
      </c>
      <c r="CI141" s="889">
        <v>-10050953</v>
      </c>
      <c r="CJ141" s="889">
        <v>-38812</v>
      </c>
      <c r="CK141" s="889">
        <v>0</v>
      </c>
      <c r="CL141" s="889">
        <v>-38812</v>
      </c>
      <c r="CM141" s="889">
        <v>0</v>
      </c>
      <c r="CN141" s="889">
        <v>0</v>
      </c>
      <c r="CO141" s="889">
        <v>0</v>
      </c>
      <c r="CP141" s="889">
        <v>-916902</v>
      </c>
      <c r="CQ141" s="889">
        <v>-447</v>
      </c>
      <c r="CR141" s="889">
        <v>-917349</v>
      </c>
      <c r="CS141" s="889">
        <v>-35876</v>
      </c>
      <c r="CT141" s="889">
        <v>-699</v>
      </c>
      <c r="CU141" s="889">
        <v>-36575</v>
      </c>
      <c r="CV141" s="889">
        <v>-991590</v>
      </c>
      <c r="CW141" s="889">
        <v>-1146</v>
      </c>
      <c r="CX141" s="889">
        <v>-992736</v>
      </c>
      <c r="CY141" s="889">
        <v>-130844</v>
      </c>
      <c r="CZ141" s="889">
        <v>0</v>
      </c>
      <c r="DA141" s="889">
        <v>-130844</v>
      </c>
      <c r="DB141" s="889">
        <v>294</v>
      </c>
      <c r="DC141" s="889">
        <v>0</v>
      </c>
      <c r="DD141" s="889">
        <v>294</v>
      </c>
      <c r="DE141" s="889">
        <v>-607695</v>
      </c>
      <c r="DF141" s="889">
        <v>0</v>
      </c>
      <c r="DG141" s="889">
        <v>-607695</v>
      </c>
      <c r="DH141" s="889">
        <v>5592</v>
      </c>
      <c r="DI141" s="889">
        <v>0</v>
      </c>
      <c r="DJ141" s="889">
        <v>5592</v>
      </c>
      <c r="DK141" s="889">
        <v>-9701</v>
      </c>
      <c r="DL141" s="889">
        <v>0</v>
      </c>
      <c r="DM141" s="889">
        <v>-9701</v>
      </c>
      <c r="DN141" s="889">
        <v>0</v>
      </c>
      <c r="DO141" s="889">
        <v>0</v>
      </c>
      <c r="DP141" s="889">
        <v>0</v>
      </c>
      <c r="DQ141" s="889">
        <v>0</v>
      </c>
      <c r="DR141" s="889">
        <v>0</v>
      </c>
      <c r="DS141" s="889">
        <v>0</v>
      </c>
      <c r="DT141" s="889">
        <v>0</v>
      </c>
      <c r="DU141" s="889">
        <v>0</v>
      </c>
      <c r="DV141" s="889">
        <v>0</v>
      </c>
      <c r="DW141" s="889">
        <v>-3701</v>
      </c>
      <c r="DX141" s="889">
        <v>0</v>
      </c>
      <c r="DY141" s="889">
        <v>-3701</v>
      </c>
      <c r="DZ141" s="889">
        <v>0</v>
      </c>
      <c r="EA141" s="889">
        <v>0</v>
      </c>
      <c r="EB141" s="889">
        <v>0</v>
      </c>
      <c r="EC141" s="889">
        <v>0</v>
      </c>
      <c r="ED141" s="889">
        <v>-35313</v>
      </c>
      <c r="EE141" s="889">
        <v>-35313</v>
      </c>
      <c r="EF141" s="889">
        <v>0</v>
      </c>
      <c r="EG141" s="889">
        <v>1391</v>
      </c>
      <c r="EH141" s="889">
        <v>1391</v>
      </c>
      <c r="EI141" s="889">
        <v>-33922</v>
      </c>
      <c r="EJ141" s="889">
        <v>0</v>
      </c>
      <c r="EK141" s="889">
        <v>0</v>
      </c>
      <c r="EL141" s="889">
        <v>-746055</v>
      </c>
      <c r="EM141" s="889">
        <v>-33922</v>
      </c>
      <c r="EN141" s="889">
        <v>-779977</v>
      </c>
      <c r="EO141" s="889">
        <v>0</v>
      </c>
      <c r="EP141" s="889">
        <v>0</v>
      </c>
      <c r="EQ141" s="889">
        <v>0</v>
      </c>
      <c r="ER141" s="889">
        <v>0</v>
      </c>
      <c r="ES141" s="889">
        <v>0</v>
      </c>
      <c r="ET141" s="889">
        <v>0</v>
      </c>
      <c r="EU141" s="889">
        <v>0</v>
      </c>
      <c r="EV141" s="889">
        <v>0</v>
      </c>
      <c r="EW141" s="889">
        <v>0</v>
      </c>
      <c r="EX141" s="889">
        <v>0</v>
      </c>
      <c r="EY141" s="889">
        <v>0</v>
      </c>
      <c r="EZ141" s="889">
        <v>0</v>
      </c>
      <c r="FA141" s="889">
        <v>0</v>
      </c>
      <c r="FB141" s="889">
        <v>0</v>
      </c>
      <c r="FC141" s="889">
        <v>0</v>
      </c>
      <c r="FD141" s="889">
        <v>0</v>
      </c>
      <c r="FE141" s="889">
        <v>0</v>
      </c>
      <c r="FF141" s="889">
        <v>0</v>
      </c>
      <c r="FG141" s="889">
        <v>0</v>
      </c>
      <c r="FH141" s="889">
        <v>0</v>
      </c>
      <c r="FI141" s="889">
        <v>0</v>
      </c>
      <c r="FJ141" s="889">
        <v>0</v>
      </c>
      <c r="FK141" s="889">
        <v>0</v>
      </c>
      <c r="FL141" s="889">
        <v>0</v>
      </c>
      <c r="FM141" s="889">
        <v>-55169</v>
      </c>
      <c r="FN141" s="889">
        <v>0</v>
      </c>
      <c r="FO141" s="889">
        <v>-55169</v>
      </c>
      <c r="FP141" s="889">
        <v>1742</v>
      </c>
      <c r="FQ141" s="889">
        <v>0</v>
      </c>
      <c r="FR141" s="889">
        <v>1742</v>
      </c>
      <c r="FS141" s="889">
        <v>-3000</v>
      </c>
      <c r="FT141" s="889">
        <v>0</v>
      </c>
      <c r="FU141" s="889">
        <v>-3000</v>
      </c>
      <c r="FV141" s="889">
        <v>0</v>
      </c>
      <c r="FW141" s="889">
        <v>0</v>
      </c>
      <c r="FX141" s="889">
        <v>0</v>
      </c>
      <c r="FY141" s="889">
        <v>-66695</v>
      </c>
      <c r="FZ141" s="889">
        <v>0</v>
      </c>
      <c r="GA141" s="889">
        <v>-66695</v>
      </c>
      <c r="GB141" s="889">
        <v>159</v>
      </c>
      <c r="GC141" s="889">
        <v>0</v>
      </c>
      <c r="GD141" s="889">
        <v>159</v>
      </c>
      <c r="GE141" s="889">
        <v>14755</v>
      </c>
      <c r="GF141" s="889">
        <v>0</v>
      </c>
      <c r="GG141" s="889">
        <v>14755</v>
      </c>
      <c r="GH141" s="889">
        <v>0</v>
      </c>
      <c r="GI141" s="889">
        <v>0</v>
      </c>
      <c r="GJ141" s="889">
        <v>0</v>
      </c>
      <c r="GK141" s="889">
        <v>-4506012</v>
      </c>
      <c r="GL141" s="889">
        <v>0</v>
      </c>
      <c r="GM141" s="889">
        <v>-4506012</v>
      </c>
      <c r="GN141" s="889">
        <v>153819</v>
      </c>
      <c r="GO141" s="889">
        <v>0</v>
      </c>
      <c r="GP141" s="889">
        <v>153819</v>
      </c>
      <c r="GQ141" s="889">
        <v>6700</v>
      </c>
      <c r="GR141" s="889">
        <v>0</v>
      </c>
      <c r="GS141" s="889">
        <v>6700</v>
      </c>
      <c r="GT141" s="889">
        <v>199177</v>
      </c>
      <c r="GU141" s="889">
        <v>0</v>
      </c>
      <c r="GV141" s="889">
        <v>199177</v>
      </c>
      <c r="GW141" s="889">
        <v>0</v>
      </c>
      <c r="GX141" s="889">
        <v>0</v>
      </c>
      <c r="GY141" s="889">
        <v>0</v>
      </c>
      <c r="GZ141" s="889">
        <v>-4254524</v>
      </c>
      <c r="HA141" s="889">
        <v>0</v>
      </c>
      <c r="HB141" s="889">
        <v>-4254524</v>
      </c>
      <c r="HC141" s="889">
        <v>-4711</v>
      </c>
      <c r="HD141" s="889">
        <v>0</v>
      </c>
      <c r="HE141" s="889">
        <v>-4711</v>
      </c>
      <c r="HF141" s="889">
        <v>0</v>
      </c>
      <c r="HG141" s="889">
        <v>0</v>
      </c>
      <c r="HH141" s="889">
        <v>0</v>
      </c>
      <c r="HI141" s="889">
        <v>-4711</v>
      </c>
      <c r="HJ141" s="889">
        <v>0</v>
      </c>
      <c r="HK141" s="889">
        <v>-4711</v>
      </c>
      <c r="HL141" s="889">
        <v>60173316</v>
      </c>
      <c r="HM141" s="889">
        <v>101434</v>
      </c>
      <c r="HN141" s="889">
        <v>60274750</v>
      </c>
      <c r="HO141" s="889">
        <v>5945</v>
      </c>
      <c r="HP141" s="889">
        <v>0</v>
      </c>
      <c r="HQ141" s="889">
        <v>5945</v>
      </c>
      <c r="HR141" s="889">
        <v>-10024406</v>
      </c>
      <c r="HS141" s="889">
        <v>-26547</v>
      </c>
      <c r="HT141" s="889">
        <v>-10050953</v>
      </c>
      <c r="HU141" s="889">
        <v>-991590</v>
      </c>
      <c r="HV141" s="889">
        <v>-1146</v>
      </c>
      <c r="HW141" s="889">
        <v>-992736</v>
      </c>
      <c r="HX141" s="889">
        <v>-746055</v>
      </c>
      <c r="HY141" s="889">
        <v>-33922</v>
      </c>
      <c r="HZ141" s="889">
        <v>-779977</v>
      </c>
      <c r="IA141" s="889">
        <v>-4254524</v>
      </c>
      <c r="IB141" s="889">
        <v>0</v>
      </c>
      <c r="IC141" s="889">
        <v>-4254524</v>
      </c>
      <c r="ID141" s="889">
        <v>-4711</v>
      </c>
      <c r="IE141" s="889">
        <v>0</v>
      </c>
      <c r="IF141" s="889">
        <v>-4711</v>
      </c>
      <c r="IG141" s="889">
        <v>-16015341</v>
      </c>
      <c r="IH141" s="889">
        <v>-61615</v>
      </c>
      <c r="II141" s="889">
        <v>-16076956</v>
      </c>
      <c r="IJ141" s="889">
        <v>44157975</v>
      </c>
      <c r="IK141" s="889">
        <v>39819</v>
      </c>
      <c r="IL141" s="889">
        <v>44197794</v>
      </c>
      <c r="IM141" s="884" t="s">
        <v>710</v>
      </c>
      <c r="IN141" s="884" t="s">
        <v>676</v>
      </c>
      <c r="IO141" s="884" t="s">
        <v>1672</v>
      </c>
      <c r="IP141" s="884" t="s">
        <v>2345</v>
      </c>
      <c r="IQ141" s="884" t="s">
        <v>2488</v>
      </c>
    </row>
    <row r="142" spans="1:251" x14ac:dyDescent="0.2">
      <c r="A142" s="884" t="s">
        <v>3311</v>
      </c>
      <c r="B142" s="884" t="s">
        <v>335</v>
      </c>
      <c r="C142" s="884" t="s">
        <v>334</v>
      </c>
      <c r="D142" s="889">
        <v>108519937</v>
      </c>
      <c r="E142" s="889">
        <v>4820519</v>
      </c>
      <c r="F142" s="889">
        <v>113340456</v>
      </c>
      <c r="G142" s="889">
        <v>-2320875</v>
      </c>
      <c r="H142" s="889">
        <v>42651</v>
      </c>
      <c r="I142" s="889">
        <v>-2278224</v>
      </c>
      <c r="J142" s="889">
        <v>0</v>
      </c>
      <c r="K142" s="889">
        <v>0</v>
      </c>
      <c r="L142" s="889">
        <v>0</v>
      </c>
      <c r="M142" s="889">
        <v>80198</v>
      </c>
      <c r="N142" s="889">
        <v>0</v>
      </c>
      <c r="O142" s="889">
        <v>80198</v>
      </c>
      <c r="P142" s="889">
        <v>0</v>
      </c>
      <c r="Q142" s="889">
        <v>0</v>
      </c>
      <c r="R142" s="889">
        <v>0</v>
      </c>
      <c r="S142" s="889">
        <v>337665</v>
      </c>
      <c r="T142" s="889">
        <v>0</v>
      </c>
      <c r="U142" s="889">
        <v>337665</v>
      </c>
      <c r="V142" s="889">
        <v>417863</v>
      </c>
      <c r="W142" s="889">
        <v>0</v>
      </c>
      <c r="X142" s="889">
        <v>417863</v>
      </c>
      <c r="Y142" s="889">
        <v>-10091914</v>
      </c>
      <c r="Z142" s="889">
        <v>-19830</v>
      </c>
      <c r="AA142" s="889">
        <v>-10111744</v>
      </c>
      <c r="AB142" s="889">
        <v>0</v>
      </c>
      <c r="AC142" s="889">
        <v>0</v>
      </c>
      <c r="AD142" s="889">
        <v>0</v>
      </c>
      <c r="AE142" s="889">
        <v>-250930</v>
      </c>
      <c r="AF142" s="889">
        <v>0</v>
      </c>
      <c r="AG142" s="889">
        <v>-250930</v>
      </c>
      <c r="AH142" s="889">
        <v>8808</v>
      </c>
      <c r="AI142" s="889">
        <v>0</v>
      </c>
      <c r="AJ142" s="889">
        <v>8808</v>
      </c>
      <c r="AK142" s="889">
        <v>0</v>
      </c>
      <c r="AL142" s="889">
        <v>0</v>
      </c>
      <c r="AM142" s="889">
        <v>0</v>
      </c>
      <c r="AN142" s="889">
        <v>8898</v>
      </c>
      <c r="AO142" s="889">
        <v>0</v>
      </c>
      <c r="AP142" s="889">
        <v>8898</v>
      </c>
      <c r="AQ142" s="889">
        <v>0</v>
      </c>
      <c r="AR142" s="889">
        <v>0</v>
      </c>
      <c r="AS142" s="889">
        <v>0</v>
      </c>
      <c r="AT142" s="889">
        <v>-268636</v>
      </c>
      <c r="AU142" s="889">
        <v>0</v>
      </c>
      <c r="AV142" s="889">
        <v>-268636</v>
      </c>
      <c r="AW142" s="889">
        <v>0</v>
      </c>
      <c r="AX142" s="889">
        <v>0</v>
      </c>
      <c r="AY142" s="889">
        <v>0</v>
      </c>
      <c r="AZ142" s="889">
        <v>1954942</v>
      </c>
      <c r="BA142" s="889">
        <v>120538</v>
      </c>
      <c r="BB142" s="889">
        <v>2075480</v>
      </c>
      <c r="BC142" s="889">
        <v>-66927</v>
      </c>
      <c r="BD142" s="889">
        <v>2051</v>
      </c>
      <c r="BE142" s="889">
        <v>-64876</v>
      </c>
      <c r="BF142" s="889">
        <v>-9104202</v>
      </c>
      <c r="BG142" s="889">
        <v>-81920</v>
      </c>
      <c r="BH142" s="889">
        <v>-9186122</v>
      </c>
      <c r="BI142" s="889">
        <v>-53191</v>
      </c>
      <c r="BJ142" s="889">
        <v>0</v>
      </c>
      <c r="BK142" s="889">
        <v>-53191</v>
      </c>
      <c r="BL142" s="889">
        <v>0</v>
      </c>
      <c r="BM142" s="889">
        <v>0</v>
      </c>
      <c r="BN142" s="889">
        <v>0</v>
      </c>
      <c r="BO142" s="889">
        <v>0</v>
      </c>
      <c r="BP142" s="889">
        <v>0</v>
      </c>
      <c r="BQ142" s="889">
        <v>0</v>
      </c>
      <c r="BR142" s="889">
        <v>0</v>
      </c>
      <c r="BS142" s="889">
        <v>0</v>
      </c>
      <c r="BT142" s="889">
        <v>0</v>
      </c>
      <c r="BU142" s="889">
        <v>0</v>
      </c>
      <c r="BV142" s="889">
        <v>0</v>
      </c>
      <c r="BW142" s="889">
        <v>0</v>
      </c>
      <c r="BX142" s="889">
        <v>0</v>
      </c>
      <c r="BY142" s="889">
        <v>0</v>
      </c>
      <c r="BZ142" s="889">
        <v>0</v>
      </c>
      <c r="CA142" s="889">
        <v>-9882</v>
      </c>
      <c r="CB142" s="889">
        <v>0</v>
      </c>
      <c r="CC142" s="889">
        <v>-9882</v>
      </c>
      <c r="CD142" s="889">
        <v>0</v>
      </c>
      <c r="CE142" s="889">
        <v>0</v>
      </c>
      <c r="CF142" s="889">
        <v>0</v>
      </c>
      <c r="CG142" s="889">
        <v>-17622103</v>
      </c>
      <c r="CH142" s="889">
        <v>20838</v>
      </c>
      <c r="CI142" s="889">
        <v>-17601265</v>
      </c>
      <c r="CJ142" s="889">
        <v>0</v>
      </c>
      <c r="CK142" s="889">
        <v>0</v>
      </c>
      <c r="CL142" s="889">
        <v>0</v>
      </c>
      <c r="CM142" s="889">
        <v>0</v>
      </c>
      <c r="CN142" s="889">
        <v>0</v>
      </c>
      <c r="CO142" s="889">
        <v>0</v>
      </c>
      <c r="CP142" s="889">
        <v>-2897162</v>
      </c>
      <c r="CQ142" s="889">
        <v>-265675</v>
      </c>
      <c r="CR142" s="889">
        <v>-3162837</v>
      </c>
      <c r="CS142" s="889">
        <v>-295318</v>
      </c>
      <c r="CT142" s="889">
        <v>143540</v>
      </c>
      <c r="CU142" s="889">
        <v>-151778</v>
      </c>
      <c r="CV142" s="889">
        <v>-3192480</v>
      </c>
      <c r="CW142" s="889">
        <v>-122135</v>
      </c>
      <c r="CX142" s="889">
        <v>-3314615</v>
      </c>
      <c r="CY142" s="889">
        <v>-2842</v>
      </c>
      <c r="CZ142" s="889">
        <v>0</v>
      </c>
      <c r="DA142" s="889">
        <v>-2842</v>
      </c>
      <c r="DB142" s="889">
        <v>0</v>
      </c>
      <c r="DC142" s="889">
        <v>0</v>
      </c>
      <c r="DD142" s="889">
        <v>0</v>
      </c>
      <c r="DE142" s="889">
        <v>-1326068</v>
      </c>
      <c r="DF142" s="889">
        <v>0</v>
      </c>
      <c r="DG142" s="889">
        <v>-1326068</v>
      </c>
      <c r="DH142" s="889">
        <v>-1633</v>
      </c>
      <c r="DI142" s="889">
        <v>0</v>
      </c>
      <c r="DJ142" s="889">
        <v>-1633</v>
      </c>
      <c r="DK142" s="889">
        <v>0</v>
      </c>
      <c r="DL142" s="889">
        <v>0</v>
      </c>
      <c r="DM142" s="889">
        <v>0</v>
      </c>
      <c r="DN142" s="889">
        <v>0</v>
      </c>
      <c r="DO142" s="889">
        <v>0</v>
      </c>
      <c r="DP142" s="889">
        <v>0</v>
      </c>
      <c r="DQ142" s="889">
        <v>0</v>
      </c>
      <c r="DR142" s="889">
        <v>0</v>
      </c>
      <c r="DS142" s="889">
        <v>0</v>
      </c>
      <c r="DT142" s="889">
        <v>0</v>
      </c>
      <c r="DU142" s="889">
        <v>0</v>
      </c>
      <c r="DV142" s="889">
        <v>0</v>
      </c>
      <c r="DW142" s="889">
        <v>0</v>
      </c>
      <c r="DX142" s="889">
        <v>0</v>
      </c>
      <c r="DY142" s="889">
        <v>0</v>
      </c>
      <c r="DZ142" s="889">
        <v>0</v>
      </c>
      <c r="EA142" s="889">
        <v>0</v>
      </c>
      <c r="EB142" s="889">
        <v>0</v>
      </c>
      <c r="EC142" s="889">
        <v>0</v>
      </c>
      <c r="ED142" s="889">
        <v>-196939</v>
      </c>
      <c r="EE142" s="889">
        <v>-196939</v>
      </c>
      <c r="EF142" s="889">
        <v>0</v>
      </c>
      <c r="EG142" s="889">
        <v>-160480</v>
      </c>
      <c r="EH142" s="889">
        <v>-160480</v>
      </c>
      <c r="EI142" s="889">
        <v>-81920</v>
      </c>
      <c r="EJ142" s="889">
        <v>0</v>
      </c>
      <c r="EK142" s="889">
        <v>0</v>
      </c>
      <c r="EL142" s="889">
        <v>-1330543</v>
      </c>
      <c r="EM142" s="889">
        <v>-357419</v>
      </c>
      <c r="EN142" s="889">
        <v>-1687962</v>
      </c>
      <c r="EO142" s="889">
        <v>0</v>
      </c>
      <c r="EP142" s="889">
        <v>0</v>
      </c>
      <c r="EQ142" s="889">
        <v>0</v>
      </c>
      <c r="ER142" s="889">
        <v>0</v>
      </c>
      <c r="ES142" s="889">
        <v>0</v>
      </c>
      <c r="ET142" s="889">
        <v>0</v>
      </c>
      <c r="EU142" s="889">
        <v>-19968</v>
      </c>
      <c r="EV142" s="889">
        <v>0</v>
      </c>
      <c r="EW142" s="889">
        <v>-19968</v>
      </c>
      <c r="EX142" s="889">
        <v>0</v>
      </c>
      <c r="EY142" s="889">
        <v>0</v>
      </c>
      <c r="EZ142" s="889">
        <v>0</v>
      </c>
      <c r="FA142" s="889">
        <v>0</v>
      </c>
      <c r="FB142" s="889">
        <v>0</v>
      </c>
      <c r="FC142" s="889">
        <v>0</v>
      </c>
      <c r="FD142" s="889">
        <v>0</v>
      </c>
      <c r="FE142" s="889">
        <v>0</v>
      </c>
      <c r="FF142" s="889">
        <v>0</v>
      </c>
      <c r="FG142" s="889">
        <v>0</v>
      </c>
      <c r="FH142" s="889">
        <v>0</v>
      </c>
      <c r="FI142" s="889">
        <v>0</v>
      </c>
      <c r="FJ142" s="889">
        <v>0</v>
      </c>
      <c r="FK142" s="889">
        <v>0</v>
      </c>
      <c r="FL142" s="889">
        <v>0</v>
      </c>
      <c r="FM142" s="889">
        <v>0</v>
      </c>
      <c r="FN142" s="889">
        <v>0</v>
      </c>
      <c r="FO142" s="889">
        <v>0</v>
      </c>
      <c r="FP142" s="889">
        <v>0</v>
      </c>
      <c r="FQ142" s="889">
        <v>0</v>
      </c>
      <c r="FR142" s="889">
        <v>0</v>
      </c>
      <c r="FS142" s="889">
        <v>-3000</v>
      </c>
      <c r="FT142" s="889">
        <v>0</v>
      </c>
      <c r="FU142" s="889">
        <v>-3000</v>
      </c>
      <c r="FV142" s="889">
        <v>0</v>
      </c>
      <c r="FW142" s="889">
        <v>0</v>
      </c>
      <c r="FX142" s="889">
        <v>0</v>
      </c>
      <c r="FY142" s="889">
        <v>-12778</v>
      </c>
      <c r="FZ142" s="889">
        <v>0</v>
      </c>
      <c r="GA142" s="889">
        <v>-12778</v>
      </c>
      <c r="GB142" s="889">
        <v>3276</v>
      </c>
      <c r="GC142" s="889">
        <v>0</v>
      </c>
      <c r="GD142" s="889">
        <v>3276</v>
      </c>
      <c r="GE142" s="889">
        <v>1633</v>
      </c>
      <c r="GF142" s="889">
        <v>0</v>
      </c>
      <c r="GG142" s="889">
        <v>1633</v>
      </c>
      <c r="GH142" s="889">
        <v>0</v>
      </c>
      <c r="GI142" s="889">
        <v>0</v>
      </c>
      <c r="GJ142" s="889">
        <v>0</v>
      </c>
      <c r="GK142" s="889">
        <v>-4558583</v>
      </c>
      <c r="GL142" s="889">
        <v>-182995</v>
      </c>
      <c r="GM142" s="889">
        <v>-4741578</v>
      </c>
      <c r="GN142" s="889">
        <v>839286</v>
      </c>
      <c r="GO142" s="889">
        <v>0</v>
      </c>
      <c r="GP142" s="889">
        <v>839286</v>
      </c>
      <c r="GQ142" s="889">
        <v>-21669</v>
      </c>
      <c r="GR142" s="889">
        <v>0</v>
      </c>
      <c r="GS142" s="889">
        <v>-21669</v>
      </c>
      <c r="GT142" s="889">
        <v>-430891</v>
      </c>
      <c r="GU142" s="889">
        <v>-13124</v>
      </c>
      <c r="GV142" s="889">
        <v>-444015</v>
      </c>
      <c r="GW142" s="889">
        <v>0</v>
      </c>
      <c r="GX142" s="889">
        <v>0</v>
      </c>
      <c r="GY142" s="889">
        <v>0</v>
      </c>
      <c r="GZ142" s="889">
        <v>-4202694</v>
      </c>
      <c r="HA142" s="889">
        <v>-196119</v>
      </c>
      <c r="HB142" s="889">
        <v>-4398812</v>
      </c>
      <c r="HC142" s="889">
        <v>0</v>
      </c>
      <c r="HD142" s="889">
        <v>0</v>
      </c>
      <c r="HE142" s="889">
        <v>0</v>
      </c>
      <c r="HF142" s="889">
        <v>0</v>
      </c>
      <c r="HG142" s="889">
        <v>0</v>
      </c>
      <c r="HH142" s="889">
        <v>0</v>
      </c>
      <c r="HI142" s="889">
        <v>0</v>
      </c>
      <c r="HJ142" s="889">
        <v>0</v>
      </c>
      <c r="HK142" s="889">
        <v>0</v>
      </c>
      <c r="HL142" s="889">
        <v>106199062</v>
      </c>
      <c r="HM142" s="889">
        <v>4863170</v>
      </c>
      <c r="HN142" s="889">
        <v>111062232</v>
      </c>
      <c r="HO142" s="889">
        <v>417863</v>
      </c>
      <c r="HP142" s="889">
        <v>0</v>
      </c>
      <c r="HQ142" s="889">
        <v>417863</v>
      </c>
      <c r="HR142" s="889">
        <v>-17622103</v>
      </c>
      <c r="HS142" s="889">
        <v>20838</v>
      </c>
      <c r="HT142" s="889">
        <v>-17601265</v>
      </c>
      <c r="HU142" s="889">
        <v>-3192480</v>
      </c>
      <c r="HV142" s="889">
        <v>-122135</v>
      </c>
      <c r="HW142" s="889">
        <v>-3314615</v>
      </c>
      <c r="HX142" s="889">
        <v>-1330543</v>
      </c>
      <c r="HY142" s="889">
        <v>-357419</v>
      </c>
      <c r="HZ142" s="889">
        <v>-1687962</v>
      </c>
      <c r="IA142" s="889">
        <v>-4202694</v>
      </c>
      <c r="IB142" s="889">
        <v>-196119</v>
      </c>
      <c r="IC142" s="889">
        <v>-4398813</v>
      </c>
      <c r="ID142" s="889">
        <v>0</v>
      </c>
      <c r="IE142" s="889">
        <v>0</v>
      </c>
      <c r="IF142" s="889">
        <v>0</v>
      </c>
      <c r="IG142" s="889">
        <v>-25929957</v>
      </c>
      <c r="IH142" s="889">
        <v>-654835</v>
      </c>
      <c r="II142" s="889">
        <v>-26584792</v>
      </c>
      <c r="IJ142" s="889">
        <v>80269105</v>
      </c>
      <c r="IK142" s="889">
        <v>4208335</v>
      </c>
      <c r="IL142" s="889">
        <v>84477440</v>
      </c>
      <c r="IM142" s="884" t="s">
        <v>669</v>
      </c>
      <c r="IN142" s="884" t="s">
        <v>723</v>
      </c>
      <c r="IO142" s="884" t="s">
        <v>669</v>
      </c>
      <c r="IP142" s="884" t="s">
        <v>2350</v>
      </c>
      <c r="IQ142" s="884" t="s">
        <v>2489</v>
      </c>
    </row>
    <row r="143" spans="1:251" x14ac:dyDescent="0.2">
      <c r="A143" s="884" t="s">
        <v>3311</v>
      </c>
      <c r="B143" s="884" t="s">
        <v>337</v>
      </c>
      <c r="C143" s="884" t="s">
        <v>336</v>
      </c>
      <c r="D143" s="889">
        <v>100548860</v>
      </c>
      <c r="E143" s="889">
        <v>0</v>
      </c>
      <c r="F143" s="889">
        <v>100548860</v>
      </c>
      <c r="G143" s="889">
        <v>-3983246</v>
      </c>
      <c r="H143" s="889">
        <v>0</v>
      </c>
      <c r="I143" s="889">
        <v>-3983246</v>
      </c>
      <c r="J143" s="889">
        <v>0</v>
      </c>
      <c r="K143" s="889">
        <v>0</v>
      </c>
      <c r="L143" s="889">
        <v>0</v>
      </c>
      <c r="M143" s="889">
        <v>54306</v>
      </c>
      <c r="N143" s="889">
        <v>0</v>
      </c>
      <c r="O143" s="889">
        <v>54306</v>
      </c>
      <c r="P143" s="889">
        <v>0</v>
      </c>
      <c r="Q143" s="889">
        <v>0</v>
      </c>
      <c r="R143" s="889">
        <v>0</v>
      </c>
      <c r="S143" s="889">
        <v>406924</v>
      </c>
      <c r="T143" s="889">
        <v>0</v>
      </c>
      <c r="U143" s="889">
        <v>406924</v>
      </c>
      <c r="V143" s="889">
        <v>461230</v>
      </c>
      <c r="W143" s="889">
        <v>0</v>
      </c>
      <c r="X143" s="889">
        <v>461230</v>
      </c>
      <c r="Y143" s="889">
        <v>-4420671</v>
      </c>
      <c r="Z143" s="889">
        <v>0</v>
      </c>
      <c r="AA143" s="889">
        <v>-4420671</v>
      </c>
      <c r="AB143" s="889">
        <v>-22852</v>
      </c>
      <c r="AC143" s="889">
        <v>0</v>
      </c>
      <c r="AD143" s="889">
        <v>-22852</v>
      </c>
      <c r="AE143" s="889">
        <v>-203003</v>
      </c>
      <c r="AF143" s="889">
        <v>0</v>
      </c>
      <c r="AG143" s="889">
        <v>-203003</v>
      </c>
      <c r="AH143" s="889">
        <v>0</v>
      </c>
      <c r="AI143" s="889">
        <v>0</v>
      </c>
      <c r="AJ143" s="889">
        <v>0</v>
      </c>
      <c r="AK143" s="889">
        <v>0</v>
      </c>
      <c r="AL143" s="889">
        <v>0</v>
      </c>
      <c r="AM143" s="889">
        <v>0</v>
      </c>
      <c r="AN143" s="889">
        <v>1776</v>
      </c>
      <c r="AO143" s="889">
        <v>0</v>
      </c>
      <c r="AP143" s="889">
        <v>1776</v>
      </c>
      <c r="AQ143" s="889">
        <v>0</v>
      </c>
      <c r="AR143" s="889">
        <v>0</v>
      </c>
      <c r="AS143" s="889">
        <v>0</v>
      </c>
      <c r="AT143" s="889">
        <v>-204779</v>
      </c>
      <c r="AU143" s="889">
        <v>0</v>
      </c>
      <c r="AV143" s="889">
        <v>-204779</v>
      </c>
      <c r="AW143" s="889">
        <v>-12083</v>
      </c>
      <c r="AX143" s="889">
        <v>0</v>
      </c>
      <c r="AY143" s="889">
        <v>-12083</v>
      </c>
      <c r="AZ143" s="889">
        <v>2093600</v>
      </c>
      <c r="BA143" s="889">
        <v>0</v>
      </c>
      <c r="BB143" s="889">
        <v>2093600</v>
      </c>
      <c r="BC143" s="889">
        <v>-42202</v>
      </c>
      <c r="BD143" s="889">
        <v>0</v>
      </c>
      <c r="BE143" s="889">
        <v>-42202</v>
      </c>
      <c r="BF143" s="889">
        <v>-8553394</v>
      </c>
      <c r="BG143" s="889">
        <v>0</v>
      </c>
      <c r="BH143" s="889">
        <v>-8553394</v>
      </c>
      <c r="BI143" s="889">
        <v>48355</v>
      </c>
      <c r="BJ143" s="889">
        <v>0</v>
      </c>
      <c r="BK143" s="889">
        <v>48355</v>
      </c>
      <c r="BL143" s="889">
        <v>-134410</v>
      </c>
      <c r="BM143" s="889">
        <v>0</v>
      </c>
      <c r="BN143" s="889">
        <v>-134410</v>
      </c>
      <c r="BO143" s="889">
        <v>8025</v>
      </c>
      <c r="BP143" s="889">
        <v>0</v>
      </c>
      <c r="BQ143" s="889">
        <v>8025</v>
      </c>
      <c r="BR143" s="889">
        <v>0</v>
      </c>
      <c r="BS143" s="889">
        <v>0</v>
      </c>
      <c r="BT143" s="889">
        <v>0</v>
      </c>
      <c r="BU143" s="889">
        <v>0</v>
      </c>
      <c r="BV143" s="889">
        <v>0</v>
      </c>
      <c r="BW143" s="889">
        <v>0</v>
      </c>
      <c r="BX143" s="889">
        <v>0</v>
      </c>
      <c r="BY143" s="889">
        <v>0</v>
      </c>
      <c r="BZ143" s="889">
        <v>0</v>
      </c>
      <c r="CA143" s="889">
        <v>0</v>
      </c>
      <c r="CB143" s="889">
        <v>0</v>
      </c>
      <c r="CC143" s="889">
        <v>0</v>
      </c>
      <c r="CD143" s="889">
        <v>0</v>
      </c>
      <c r="CE143" s="889">
        <v>0</v>
      </c>
      <c r="CF143" s="889">
        <v>0</v>
      </c>
      <c r="CG143" s="889">
        <v>-11203700</v>
      </c>
      <c r="CH143" s="889">
        <v>0</v>
      </c>
      <c r="CI143" s="889">
        <v>-11203700</v>
      </c>
      <c r="CJ143" s="889">
        <v>0</v>
      </c>
      <c r="CK143" s="889">
        <v>0</v>
      </c>
      <c r="CL143" s="889">
        <v>0</v>
      </c>
      <c r="CM143" s="889">
        <v>0</v>
      </c>
      <c r="CN143" s="889">
        <v>0</v>
      </c>
      <c r="CO143" s="889">
        <v>0</v>
      </c>
      <c r="CP143" s="889">
        <v>-4005703</v>
      </c>
      <c r="CQ143" s="889">
        <v>0</v>
      </c>
      <c r="CR143" s="889">
        <v>-4005703</v>
      </c>
      <c r="CS143" s="889">
        <v>-128810</v>
      </c>
      <c r="CT143" s="889">
        <v>0</v>
      </c>
      <c r="CU143" s="889">
        <v>-128810</v>
      </c>
      <c r="CV143" s="889">
        <v>-4134513</v>
      </c>
      <c r="CW143" s="889">
        <v>0</v>
      </c>
      <c r="CX143" s="889">
        <v>-4134513</v>
      </c>
      <c r="CY143" s="889">
        <v>-72776</v>
      </c>
      <c r="CZ143" s="889">
        <v>0</v>
      </c>
      <c r="DA143" s="889">
        <v>-72776</v>
      </c>
      <c r="DB143" s="889">
        <v>0</v>
      </c>
      <c r="DC143" s="889">
        <v>0</v>
      </c>
      <c r="DD143" s="889">
        <v>0</v>
      </c>
      <c r="DE143" s="889">
        <v>-324233</v>
      </c>
      <c r="DF143" s="889">
        <v>0</v>
      </c>
      <c r="DG143" s="889">
        <v>-324233</v>
      </c>
      <c r="DH143" s="889">
        <v>-7485</v>
      </c>
      <c r="DI143" s="889">
        <v>0</v>
      </c>
      <c r="DJ143" s="889">
        <v>-7485</v>
      </c>
      <c r="DK143" s="889">
        <v>0</v>
      </c>
      <c r="DL143" s="889">
        <v>0</v>
      </c>
      <c r="DM143" s="889">
        <v>0</v>
      </c>
      <c r="DN143" s="889">
        <v>0</v>
      </c>
      <c r="DO143" s="889">
        <v>0</v>
      </c>
      <c r="DP143" s="889">
        <v>0</v>
      </c>
      <c r="DQ143" s="889">
        <v>0</v>
      </c>
      <c r="DR143" s="889">
        <v>0</v>
      </c>
      <c r="DS143" s="889">
        <v>0</v>
      </c>
      <c r="DT143" s="889">
        <v>0</v>
      </c>
      <c r="DU143" s="889">
        <v>0</v>
      </c>
      <c r="DV143" s="889">
        <v>0</v>
      </c>
      <c r="DW143" s="889">
        <v>0</v>
      </c>
      <c r="DX143" s="889">
        <v>0</v>
      </c>
      <c r="DY143" s="889">
        <v>0</v>
      </c>
      <c r="DZ143" s="889">
        <v>0</v>
      </c>
      <c r="EA143" s="889">
        <v>0</v>
      </c>
      <c r="EB143" s="889">
        <v>0</v>
      </c>
      <c r="EC143" s="889">
        <v>0</v>
      </c>
      <c r="ED143" s="889">
        <v>0</v>
      </c>
      <c r="EE143" s="889">
        <v>0</v>
      </c>
      <c r="EF143" s="889">
        <v>0</v>
      </c>
      <c r="EG143" s="889">
        <v>0</v>
      </c>
      <c r="EH143" s="889">
        <v>0</v>
      </c>
      <c r="EI143" s="889">
        <v>0</v>
      </c>
      <c r="EJ143" s="889">
        <v>0</v>
      </c>
      <c r="EK143" s="889">
        <v>0</v>
      </c>
      <c r="EL143" s="889">
        <v>-404494</v>
      </c>
      <c r="EM143" s="889">
        <v>0</v>
      </c>
      <c r="EN143" s="889">
        <v>-404494</v>
      </c>
      <c r="EO143" s="889">
        <v>0</v>
      </c>
      <c r="EP143" s="889">
        <v>0</v>
      </c>
      <c r="EQ143" s="889">
        <v>0</v>
      </c>
      <c r="ER143" s="889">
        <v>0</v>
      </c>
      <c r="ES143" s="889">
        <v>0</v>
      </c>
      <c r="ET143" s="889">
        <v>0</v>
      </c>
      <c r="EU143" s="889">
        <v>229</v>
      </c>
      <c r="EV143" s="889">
        <v>0</v>
      </c>
      <c r="EW143" s="889">
        <v>229</v>
      </c>
      <c r="EX143" s="889">
        <v>0</v>
      </c>
      <c r="EY143" s="889">
        <v>0</v>
      </c>
      <c r="EZ143" s="889">
        <v>0</v>
      </c>
      <c r="FA143" s="889">
        <v>0</v>
      </c>
      <c r="FB143" s="889">
        <v>0</v>
      </c>
      <c r="FC143" s="889">
        <v>0</v>
      </c>
      <c r="FD143" s="889">
        <v>0</v>
      </c>
      <c r="FE143" s="889">
        <v>0</v>
      </c>
      <c r="FF143" s="889">
        <v>0</v>
      </c>
      <c r="FG143" s="889">
        <v>0</v>
      </c>
      <c r="FH143" s="889">
        <v>0</v>
      </c>
      <c r="FI143" s="889">
        <v>0</v>
      </c>
      <c r="FJ143" s="889">
        <v>17</v>
      </c>
      <c r="FK143" s="889">
        <v>0</v>
      </c>
      <c r="FL143" s="889">
        <v>17</v>
      </c>
      <c r="FM143" s="889">
        <v>0</v>
      </c>
      <c r="FN143" s="889">
        <v>0</v>
      </c>
      <c r="FO143" s="889">
        <v>0</v>
      </c>
      <c r="FP143" s="889">
        <v>0</v>
      </c>
      <c r="FQ143" s="889">
        <v>0</v>
      </c>
      <c r="FR143" s="889">
        <v>0</v>
      </c>
      <c r="FS143" s="889">
        <v>0</v>
      </c>
      <c r="FT143" s="889">
        <v>0</v>
      </c>
      <c r="FU143" s="889">
        <v>0</v>
      </c>
      <c r="FV143" s="889">
        <v>0</v>
      </c>
      <c r="FW143" s="889">
        <v>0</v>
      </c>
      <c r="FX143" s="889">
        <v>0</v>
      </c>
      <c r="FY143" s="889">
        <v>-3766</v>
      </c>
      <c r="FZ143" s="889">
        <v>0</v>
      </c>
      <c r="GA143" s="889">
        <v>-3766</v>
      </c>
      <c r="GB143" s="889">
        <v>6446</v>
      </c>
      <c r="GC143" s="889">
        <v>0</v>
      </c>
      <c r="GD143" s="889">
        <v>6446</v>
      </c>
      <c r="GE143" s="889">
        <v>0</v>
      </c>
      <c r="GF143" s="889">
        <v>0</v>
      </c>
      <c r="GG143" s="889">
        <v>0</v>
      </c>
      <c r="GH143" s="889">
        <v>0</v>
      </c>
      <c r="GI143" s="889">
        <v>0</v>
      </c>
      <c r="GJ143" s="889">
        <v>0</v>
      </c>
      <c r="GK143" s="889">
        <v>-7334843</v>
      </c>
      <c r="GL143" s="889">
        <v>0</v>
      </c>
      <c r="GM143" s="889">
        <v>-7334843</v>
      </c>
      <c r="GN143" s="889">
        <v>27224</v>
      </c>
      <c r="GO143" s="889">
        <v>0</v>
      </c>
      <c r="GP143" s="889">
        <v>27224</v>
      </c>
      <c r="GQ143" s="889">
        <v>7431</v>
      </c>
      <c r="GR143" s="889">
        <v>0</v>
      </c>
      <c r="GS143" s="889">
        <v>7431</v>
      </c>
      <c r="GT143" s="889">
        <v>-4303004</v>
      </c>
      <c r="GU143" s="889">
        <v>0</v>
      </c>
      <c r="GV143" s="889">
        <v>-4303004</v>
      </c>
      <c r="GW143" s="889">
        <v>0</v>
      </c>
      <c r="GX143" s="889">
        <v>0</v>
      </c>
      <c r="GY143" s="889">
        <v>0</v>
      </c>
      <c r="GZ143" s="889">
        <v>-11600266</v>
      </c>
      <c r="HA143" s="889">
        <v>0</v>
      </c>
      <c r="HB143" s="889">
        <v>-11600266</v>
      </c>
      <c r="HC143" s="889">
        <v>0</v>
      </c>
      <c r="HD143" s="889">
        <v>0</v>
      </c>
      <c r="HE143" s="889">
        <v>0</v>
      </c>
      <c r="HF143" s="889">
        <v>0</v>
      </c>
      <c r="HG143" s="889">
        <v>0</v>
      </c>
      <c r="HH143" s="889">
        <v>0</v>
      </c>
      <c r="HI143" s="889">
        <v>0</v>
      </c>
      <c r="HJ143" s="889">
        <v>0</v>
      </c>
      <c r="HK143" s="889">
        <v>0</v>
      </c>
      <c r="HL143" s="889">
        <v>96565614</v>
      </c>
      <c r="HM143" s="889">
        <v>0</v>
      </c>
      <c r="HN143" s="889">
        <v>96565614</v>
      </c>
      <c r="HO143" s="889">
        <v>461230</v>
      </c>
      <c r="HP143" s="889">
        <v>0</v>
      </c>
      <c r="HQ143" s="889">
        <v>461230</v>
      </c>
      <c r="HR143" s="889">
        <v>-11203700</v>
      </c>
      <c r="HS143" s="889">
        <v>0</v>
      </c>
      <c r="HT143" s="889">
        <v>-11203700</v>
      </c>
      <c r="HU143" s="889">
        <v>-4134513</v>
      </c>
      <c r="HV143" s="889">
        <v>0</v>
      </c>
      <c r="HW143" s="889">
        <v>-4134513</v>
      </c>
      <c r="HX143" s="889">
        <v>-404494</v>
      </c>
      <c r="HY143" s="889">
        <v>0</v>
      </c>
      <c r="HZ143" s="889">
        <v>-404494</v>
      </c>
      <c r="IA143" s="889">
        <v>-11600266</v>
      </c>
      <c r="IB143" s="889">
        <v>0</v>
      </c>
      <c r="IC143" s="889">
        <v>-11600266</v>
      </c>
      <c r="ID143" s="889">
        <v>0</v>
      </c>
      <c r="IE143" s="889">
        <v>0</v>
      </c>
      <c r="IF143" s="889">
        <v>0</v>
      </c>
      <c r="IG143" s="889">
        <v>-26881743</v>
      </c>
      <c r="IH143" s="889">
        <v>0</v>
      </c>
      <c r="II143" s="889">
        <v>-26881743</v>
      </c>
      <c r="IJ143" s="889">
        <v>69683871</v>
      </c>
      <c r="IK143" s="889">
        <v>0</v>
      </c>
      <c r="IL143" s="889">
        <v>69683871</v>
      </c>
      <c r="IM143" s="884" t="s">
        <v>686</v>
      </c>
      <c r="IN143" s="884" t="s">
        <v>670</v>
      </c>
      <c r="IO143" s="884" t="s">
        <v>1673</v>
      </c>
      <c r="IP143" s="884" t="s">
        <v>2343</v>
      </c>
      <c r="IQ143" s="884" t="s">
        <v>2490</v>
      </c>
    </row>
    <row r="144" spans="1:251" x14ac:dyDescent="0.2">
      <c r="A144" s="884" t="s">
        <v>3312</v>
      </c>
      <c r="B144" s="884" t="s">
        <v>339</v>
      </c>
      <c r="C144" s="884" t="s">
        <v>338</v>
      </c>
      <c r="D144" s="889">
        <v>141088060</v>
      </c>
      <c r="E144" s="889">
        <v>771911</v>
      </c>
      <c r="F144" s="889">
        <v>141859971</v>
      </c>
      <c r="G144" s="889">
        <v>-2726312</v>
      </c>
      <c r="H144" s="889">
        <v>43973</v>
      </c>
      <c r="I144" s="889">
        <v>-2682339</v>
      </c>
      <c r="J144" s="889">
        <v>0</v>
      </c>
      <c r="K144" s="889">
        <v>0</v>
      </c>
      <c r="L144" s="889">
        <v>0</v>
      </c>
      <c r="M144" s="889">
        <v>6853</v>
      </c>
      <c r="N144" s="889">
        <v>0</v>
      </c>
      <c r="O144" s="889">
        <v>6853</v>
      </c>
      <c r="P144" s="889">
        <v>0</v>
      </c>
      <c r="Q144" s="889">
        <v>0</v>
      </c>
      <c r="R144" s="889">
        <v>0</v>
      </c>
      <c r="S144" s="889">
        <v>1263941</v>
      </c>
      <c r="T144" s="889">
        <v>0</v>
      </c>
      <c r="U144" s="889">
        <v>1263941</v>
      </c>
      <c r="V144" s="889">
        <v>1270794</v>
      </c>
      <c r="W144" s="889">
        <v>0</v>
      </c>
      <c r="X144" s="889">
        <v>1270794</v>
      </c>
      <c r="Y144" s="889">
        <v>-21993235</v>
      </c>
      <c r="Z144" s="889">
        <v>0</v>
      </c>
      <c r="AA144" s="889">
        <v>-21993235</v>
      </c>
      <c r="AB144" s="889">
        <v>-52428</v>
      </c>
      <c r="AC144" s="889">
        <v>0</v>
      </c>
      <c r="AD144" s="889">
        <v>-52428</v>
      </c>
      <c r="AE144" s="889">
        <v>-847592</v>
      </c>
      <c r="AF144" s="889">
        <v>0</v>
      </c>
      <c r="AG144" s="889">
        <v>-847592</v>
      </c>
      <c r="AH144" s="889">
        <v>0</v>
      </c>
      <c r="AI144" s="889">
        <v>0</v>
      </c>
      <c r="AJ144" s="889">
        <v>0</v>
      </c>
      <c r="AK144" s="889">
        <v>0</v>
      </c>
      <c r="AL144" s="889">
        <v>0</v>
      </c>
      <c r="AM144" s="889">
        <v>0</v>
      </c>
      <c r="AN144" s="889">
        <v>8354</v>
      </c>
      <c r="AO144" s="889">
        <v>0</v>
      </c>
      <c r="AP144" s="889">
        <v>8354</v>
      </c>
      <c r="AQ144" s="889">
        <v>0</v>
      </c>
      <c r="AR144" s="889">
        <v>0</v>
      </c>
      <c r="AS144" s="889">
        <v>0</v>
      </c>
      <c r="AT144" s="889">
        <v>-855946</v>
      </c>
      <c r="AU144" s="889">
        <v>0</v>
      </c>
      <c r="AV144" s="889">
        <v>-855946</v>
      </c>
      <c r="AW144" s="889">
        <v>-46658</v>
      </c>
      <c r="AX144" s="889">
        <v>0</v>
      </c>
      <c r="AY144" s="889">
        <v>-46658</v>
      </c>
      <c r="AZ144" s="889">
        <v>2279254</v>
      </c>
      <c r="BA144" s="889">
        <v>20110</v>
      </c>
      <c r="BB144" s="889">
        <v>2299364</v>
      </c>
      <c r="BC144" s="889">
        <v>-28827</v>
      </c>
      <c r="BD144" s="889">
        <v>1144</v>
      </c>
      <c r="BE144" s="889">
        <v>-27683</v>
      </c>
      <c r="BF144" s="889">
        <v>-9134223</v>
      </c>
      <c r="BG144" s="889">
        <v>0</v>
      </c>
      <c r="BH144" s="889">
        <v>-9134223</v>
      </c>
      <c r="BI144" s="889">
        <v>410415</v>
      </c>
      <c r="BJ144" s="889">
        <v>0</v>
      </c>
      <c r="BK144" s="889">
        <v>410415</v>
      </c>
      <c r="BL144" s="889">
        <v>-153784</v>
      </c>
      <c r="BM144" s="889">
        <v>0</v>
      </c>
      <c r="BN144" s="889">
        <v>-153784</v>
      </c>
      <c r="BO144" s="889">
        <v>-13124</v>
      </c>
      <c r="BP144" s="889">
        <v>0</v>
      </c>
      <c r="BQ144" s="889">
        <v>-13124</v>
      </c>
      <c r="BR144" s="889">
        <v>-4192</v>
      </c>
      <c r="BS144" s="889">
        <v>0</v>
      </c>
      <c r="BT144" s="889">
        <v>-4192</v>
      </c>
      <c r="BU144" s="889">
        <v>0</v>
      </c>
      <c r="BV144" s="889">
        <v>0</v>
      </c>
      <c r="BW144" s="889">
        <v>0</v>
      </c>
      <c r="BX144" s="889">
        <v>-30452</v>
      </c>
      <c r="BY144" s="889">
        <v>0</v>
      </c>
      <c r="BZ144" s="889">
        <v>-30452</v>
      </c>
      <c r="CA144" s="889">
        <v>-4506</v>
      </c>
      <c r="CB144" s="889">
        <v>0</v>
      </c>
      <c r="CC144" s="889">
        <v>-4506</v>
      </c>
      <c r="CD144" s="889">
        <v>-3330</v>
      </c>
      <c r="CE144" s="889">
        <v>0</v>
      </c>
      <c r="CF144" s="889">
        <v>-3330</v>
      </c>
      <c r="CG144" s="889">
        <v>-29523596</v>
      </c>
      <c r="CH144" s="889">
        <v>21254</v>
      </c>
      <c r="CI144" s="889">
        <v>-29502342</v>
      </c>
      <c r="CJ144" s="889">
        <v>-14264</v>
      </c>
      <c r="CK144" s="889">
        <v>-5992</v>
      </c>
      <c r="CL144" s="889">
        <v>-20256</v>
      </c>
      <c r="CM144" s="889">
        <v>2676</v>
      </c>
      <c r="CN144" s="889">
        <v>0</v>
      </c>
      <c r="CO144" s="889">
        <v>2676</v>
      </c>
      <c r="CP144" s="889">
        <v>-4436270</v>
      </c>
      <c r="CQ144" s="889">
        <v>0</v>
      </c>
      <c r="CR144" s="889">
        <v>-4436270</v>
      </c>
      <c r="CS144" s="889">
        <v>-264242</v>
      </c>
      <c r="CT144" s="889">
        <v>6324</v>
      </c>
      <c r="CU144" s="889">
        <v>-257918</v>
      </c>
      <c r="CV144" s="889">
        <v>-4712100</v>
      </c>
      <c r="CW144" s="889">
        <v>332</v>
      </c>
      <c r="CX144" s="889">
        <v>-4711768</v>
      </c>
      <c r="CY144" s="889">
        <v>-266805</v>
      </c>
      <c r="CZ144" s="889">
        <v>0</v>
      </c>
      <c r="DA144" s="889">
        <v>-266805</v>
      </c>
      <c r="DB144" s="889">
        <v>5409</v>
      </c>
      <c r="DC144" s="889">
        <v>0</v>
      </c>
      <c r="DD144" s="889">
        <v>5409</v>
      </c>
      <c r="DE144" s="889">
        <v>-111708</v>
      </c>
      <c r="DF144" s="889">
        <v>0</v>
      </c>
      <c r="DG144" s="889">
        <v>-111708</v>
      </c>
      <c r="DH144" s="889">
        <v>-6223</v>
      </c>
      <c r="DI144" s="889">
        <v>0</v>
      </c>
      <c r="DJ144" s="889">
        <v>-6223</v>
      </c>
      <c r="DK144" s="889">
        <v>0</v>
      </c>
      <c r="DL144" s="889">
        <v>0</v>
      </c>
      <c r="DM144" s="889">
        <v>0</v>
      </c>
      <c r="DN144" s="889">
        <v>0</v>
      </c>
      <c r="DO144" s="889">
        <v>0</v>
      </c>
      <c r="DP144" s="889">
        <v>0</v>
      </c>
      <c r="DQ144" s="889">
        <v>0</v>
      </c>
      <c r="DR144" s="889">
        <v>0</v>
      </c>
      <c r="DS144" s="889">
        <v>0</v>
      </c>
      <c r="DT144" s="889">
        <v>0</v>
      </c>
      <c r="DU144" s="889">
        <v>0</v>
      </c>
      <c r="DV144" s="889">
        <v>0</v>
      </c>
      <c r="DW144" s="889">
        <v>-70891</v>
      </c>
      <c r="DX144" s="889">
        <v>0</v>
      </c>
      <c r="DY144" s="889">
        <v>-70891</v>
      </c>
      <c r="DZ144" s="889">
        <v>-286</v>
      </c>
      <c r="EA144" s="889">
        <v>0</v>
      </c>
      <c r="EB144" s="889">
        <v>-286</v>
      </c>
      <c r="EC144" s="889">
        <v>0</v>
      </c>
      <c r="ED144" s="889">
        <v>-220000</v>
      </c>
      <c r="EE144" s="889">
        <v>-220000</v>
      </c>
      <c r="EF144" s="889">
        <v>0</v>
      </c>
      <c r="EG144" s="889">
        <v>-73850</v>
      </c>
      <c r="EH144" s="889">
        <v>-73850</v>
      </c>
      <c r="EI144" s="889">
        <v>-293850</v>
      </c>
      <c r="EJ144" s="889">
        <v>0</v>
      </c>
      <c r="EK144" s="889">
        <v>0</v>
      </c>
      <c r="EL144" s="889">
        <v>-450504</v>
      </c>
      <c r="EM144" s="889">
        <v>-293850</v>
      </c>
      <c r="EN144" s="889">
        <v>-744354</v>
      </c>
      <c r="EO144" s="889">
        <v>0</v>
      </c>
      <c r="EP144" s="889">
        <v>0</v>
      </c>
      <c r="EQ144" s="889">
        <v>0</v>
      </c>
      <c r="ER144" s="889">
        <v>0</v>
      </c>
      <c r="ES144" s="889">
        <v>0</v>
      </c>
      <c r="ET144" s="889">
        <v>0</v>
      </c>
      <c r="EU144" s="889">
        <v>0</v>
      </c>
      <c r="EV144" s="889">
        <v>0</v>
      </c>
      <c r="EW144" s="889">
        <v>0</v>
      </c>
      <c r="EX144" s="889">
        <v>0</v>
      </c>
      <c r="EY144" s="889">
        <v>0</v>
      </c>
      <c r="EZ144" s="889">
        <v>0</v>
      </c>
      <c r="FA144" s="889">
        <v>281</v>
      </c>
      <c r="FB144" s="889">
        <v>0</v>
      </c>
      <c r="FC144" s="889">
        <v>281</v>
      </c>
      <c r="FD144" s="889">
        <v>0</v>
      </c>
      <c r="FE144" s="889">
        <v>0</v>
      </c>
      <c r="FF144" s="889">
        <v>0</v>
      </c>
      <c r="FG144" s="889">
        <v>281</v>
      </c>
      <c r="FH144" s="889">
        <v>0</v>
      </c>
      <c r="FI144" s="889">
        <v>281</v>
      </c>
      <c r="FJ144" s="889">
        <v>0</v>
      </c>
      <c r="FK144" s="889">
        <v>0</v>
      </c>
      <c r="FL144" s="889">
        <v>0</v>
      </c>
      <c r="FM144" s="889">
        <v>0</v>
      </c>
      <c r="FN144" s="889">
        <v>0</v>
      </c>
      <c r="FO144" s="889">
        <v>0</v>
      </c>
      <c r="FP144" s="889">
        <v>0</v>
      </c>
      <c r="FQ144" s="889">
        <v>0</v>
      </c>
      <c r="FR144" s="889">
        <v>0</v>
      </c>
      <c r="FS144" s="889">
        <v>-1500</v>
      </c>
      <c r="FT144" s="889">
        <v>0</v>
      </c>
      <c r="FU144" s="889">
        <v>-1500</v>
      </c>
      <c r="FV144" s="889">
        <v>0</v>
      </c>
      <c r="FW144" s="889">
        <v>0</v>
      </c>
      <c r="FX144" s="889">
        <v>0</v>
      </c>
      <c r="FY144" s="889">
        <v>-96065</v>
      </c>
      <c r="FZ144" s="889">
        <v>0</v>
      </c>
      <c r="GA144" s="889">
        <v>-96065</v>
      </c>
      <c r="GB144" s="889">
        <v>775</v>
      </c>
      <c r="GC144" s="889">
        <v>0</v>
      </c>
      <c r="GD144" s="889">
        <v>775</v>
      </c>
      <c r="GE144" s="889">
        <v>9228</v>
      </c>
      <c r="GF144" s="889">
        <v>0</v>
      </c>
      <c r="GG144" s="889">
        <v>9228</v>
      </c>
      <c r="GH144" s="889">
        <v>3162</v>
      </c>
      <c r="GI144" s="889">
        <v>0</v>
      </c>
      <c r="GJ144" s="889">
        <v>3162</v>
      </c>
      <c r="GK144" s="889">
        <v>-8203706</v>
      </c>
      <c r="GL144" s="889">
        <v>0</v>
      </c>
      <c r="GM144" s="889">
        <v>-8203706</v>
      </c>
      <c r="GN144" s="889">
        <v>169293</v>
      </c>
      <c r="GO144" s="889">
        <v>0</v>
      </c>
      <c r="GP144" s="889">
        <v>169293</v>
      </c>
      <c r="GQ144" s="889">
        <v>4148</v>
      </c>
      <c r="GR144" s="889">
        <v>0</v>
      </c>
      <c r="GS144" s="889">
        <v>4148</v>
      </c>
      <c r="GT144" s="889">
        <v>-6410011</v>
      </c>
      <c r="GU144" s="889">
        <v>-124457</v>
      </c>
      <c r="GV144" s="889">
        <v>-6534468</v>
      </c>
      <c r="GW144" s="889">
        <v>0</v>
      </c>
      <c r="GX144" s="889">
        <v>0</v>
      </c>
      <c r="GY144" s="889">
        <v>0</v>
      </c>
      <c r="GZ144" s="889">
        <v>-14524395</v>
      </c>
      <c r="HA144" s="889">
        <v>-124457</v>
      </c>
      <c r="HB144" s="889">
        <v>-14648852</v>
      </c>
      <c r="HC144" s="889">
        <v>0</v>
      </c>
      <c r="HD144" s="889">
        <v>0</v>
      </c>
      <c r="HE144" s="889">
        <v>0</v>
      </c>
      <c r="HF144" s="889">
        <v>0</v>
      </c>
      <c r="HG144" s="889">
        <v>0</v>
      </c>
      <c r="HH144" s="889">
        <v>0</v>
      </c>
      <c r="HI144" s="889">
        <v>0</v>
      </c>
      <c r="HJ144" s="889">
        <v>0</v>
      </c>
      <c r="HK144" s="889">
        <v>0</v>
      </c>
      <c r="HL144" s="889">
        <v>138361748</v>
      </c>
      <c r="HM144" s="889">
        <v>815884</v>
      </c>
      <c r="HN144" s="889">
        <v>139177632</v>
      </c>
      <c r="HO144" s="889">
        <v>1270794</v>
      </c>
      <c r="HP144" s="889">
        <v>0</v>
      </c>
      <c r="HQ144" s="889">
        <v>1270794</v>
      </c>
      <c r="HR144" s="889">
        <v>-29523596</v>
      </c>
      <c r="HS144" s="889">
        <v>21254</v>
      </c>
      <c r="HT144" s="889">
        <v>-29502342</v>
      </c>
      <c r="HU144" s="889">
        <v>-4712100</v>
      </c>
      <c r="HV144" s="889">
        <v>332</v>
      </c>
      <c r="HW144" s="889">
        <v>-4711768</v>
      </c>
      <c r="HX144" s="889">
        <v>-450504</v>
      </c>
      <c r="HY144" s="889">
        <v>-293850</v>
      </c>
      <c r="HZ144" s="889">
        <v>-744354</v>
      </c>
      <c r="IA144" s="889">
        <v>-14524395</v>
      </c>
      <c r="IB144" s="889">
        <v>-124457</v>
      </c>
      <c r="IC144" s="889">
        <v>-14648852</v>
      </c>
      <c r="ID144" s="889">
        <v>0</v>
      </c>
      <c r="IE144" s="889">
        <v>0</v>
      </c>
      <c r="IF144" s="889">
        <v>0</v>
      </c>
      <c r="IG144" s="889">
        <v>-47939801</v>
      </c>
      <c r="IH144" s="889">
        <v>-396721</v>
      </c>
      <c r="II144" s="889">
        <v>-48336522</v>
      </c>
      <c r="IJ144" s="889">
        <v>90421947</v>
      </c>
      <c r="IK144" s="889">
        <v>419163</v>
      </c>
      <c r="IL144" s="889">
        <v>90841110</v>
      </c>
      <c r="IM144" s="884" t="s">
        <v>679</v>
      </c>
      <c r="IN144" s="884" t="s">
        <v>699</v>
      </c>
      <c r="IO144" s="884" t="s">
        <v>1674</v>
      </c>
      <c r="IP144" s="884" t="s">
        <v>2350</v>
      </c>
      <c r="IQ144" s="884" t="s">
        <v>2491</v>
      </c>
    </row>
    <row r="145" spans="1:251" x14ac:dyDescent="0.2">
      <c r="A145" s="884" t="s">
        <v>3311</v>
      </c>
      <c r="B145" s="884" t="s">
        <v>341</v>
      </c>
      <c r="C145" s="884" t="s">
        <v>340</v>
      </c>
      <c r="D145" s="889">
        <v>56797849</v>
      </c>
      <c r="E145" s="889">
        <v>0</v>
      </c>
      <c r="F145" s="889">
        <v>56797849</v>
      </c>
      <c r="G145" s="889">
        <v>-786004</v>
      </c>
      <c r="H145" s="889">
        <v>0</v>
      </c>
      <c r="I145" s="889">
        <v>-786004</v>
      </c>
      <c r="J145" s="889">
        <v>0</v>
      </c>
      <c r="K145" s="889">
        <v>0</v>
      </c>
      <c r="L145" s="889">
        <v>0</v>
      </c>
      <c r="M145" s="889">
        <v>282600</v>
      </c>
      <c r="N145" s="889">
        <v>0</v>
      </c>
      <c r="O145" s="889">
        <v>282600</v>
      </c>
      <c r="P145" s="889">
        <v>0</v>
      </c>
      <c r="Q145" s="889">
        <v>0</v>
      </c>
      <c r="R145" s="889">
        <v>0</v>
      </c>
      <c r="S145" s="889">
        <v>130201</v>
      </c>
      <c r="T145" s="889">
        <v>0</v>
      </c>
      <c r="U145" s="889">
        <v>130201</v>
      </c>
      <c r="V145" s="889">
        <v>412801</v>
      </c>
      <c r="W145" s="889">
        <v>0</v>
      </c>
      <c r="X145" s="889">
        <v>412801</v>
      </c>
      <c r="Y145" s="889">
        <v>-3454360</v>
      </c>
      <c r="Z145" s="889">
        <v>0</v>
      </c>
      <c r="AA145" s="889">
        <v>-3454360</v>
      </c>
      <c r="AB145" s="889">
        <v>-15181</v>
      </c>
      <c r="AC145" s="889">
        <v>0</v>
      </c>
      <c r="AD145" s="889">
        <v>-15181</v>
      </c>
      <c r="AE145" s="889">
        <v>101551</v>
      </c>
      <c r="AF145" s="889">
        <v>0</v>
      </c>
      <c r="AG145" s="889">
        <v>101551</v>
      </c>
      <c r="AH145" s="889">
        <v>0</v>
      </c>
      <c r="AI145" s="889">
        <v>0</v>
      </c>
      <c r="AJ145" s="889">
        <v>0</v>
      </c>
      <c r="AK145" s="889">
        <v>0</v>
      </c>
      <c r="AL145" s="889">
        <v>0</v>
      </c>
      <c r="AM145" s="889">
        <v>0</v>
      </c>
      <c r="AN145" s="889">
        <v>2750</v>
      </c>
      <c r="AO145" s="889">
        <v>0</v>
      </c>
      <c r="AP145" s="889">
        <v>2750</v>
      </c>
      <c r="AQ145" s="889">
        <v>0</v>
      </c>
      <c r="AR145" s="889">
        <v>0</v>
      </c>
      <c r="AS145" s="889">
        <v>0</v>
      </c>
      <c r="AT145" s="889">
        <v>98801</v>
      </c>
      <c r="AU145" s="889">
        <v>0</v>
      </c>
      <c r="AV145" s="889">
        <v>98801</v>
      </c>
      <c r="AW145" s="889">
        <v>-10148</v>
      </c>
      <c r="AX145" s="889">
        <v>0</v>
      </c>
      <c r="AY145" s="889">
        <v>-10148</v>
      </c>
      <c r="AZ145" s="889">
        <v>1131054</v>
      </c>
      <c r="BA145" s="889">
        <v>0</v>
      </c>
      <c r="BB145" s="889">
        <v>1131054</v>
      </c>
      <c r="BC145" s="889">
        <v>36895</v>
      </c>
      <c r="BD145" s="889">
        <v>0</v>
      </c>
      <c r="BE145" s="889">
        <v>36895</v>
      </c>
      <c r="BF145" s="889">
        <v>-2293420</v>
      </c>
      <c r="BG145" s="889">
        <v>0</v>
      </c>
      <c r="BH145" s="889">
        <v>-2293420</v>
      </c>
      <c r="BI145" s="889">
        <v>110178</v>
      </c>
      <c r="BJ145" s="889">
        <v>0</v>
      </c>
      <c r="BK145" s="889">
        <v>110178</v>
      </c>
      <c r="BL145" s="889">
        <v>-10737</v>
      </c>
      <c r="BM145" s="889">
        <v>0</v>
      </c>
      <c r="BN145" s="889">
        <v>-10737</v>
      </c>
      <c r="BO145" s="889">
        <v>0</v>
      </c>
      <c r="BP145" s="889">
        <v>0</v>
      </c>
      <c r="BQ145" s="889">
        <v>0</v>
      </c>
      <c r="BR145" s="889">
        <v>0</v>
      </c>
      <c r="BS145" s="889">
        <v>0</v>
      </c>
      <c r="BT145" s="889">
        <v>0</v>
      </c>
      <c r="BU145" s="889">
        <v>0</v>
      </c>
      <c r="BV145" s="889">
        <v>0</v>
      </c>
      <c r="BW145" s="889">
        <v>0</v>
      </c>
      <c r="BX145" s="889">
        <v>0</v>
      </c>
      <c r="BY145" s="889">
        <v>0</v>
      </c>
      <c r="BZ145" s="889">
        <v>0</v>
      </c>
      <c r="CA145" s="889">
        <v>0</v>
      </c>
      <c r="CB145" s="889">
        <v>0</v>
      </c>
      <c r="CC145" s="889">
        <v>0</v>
      </c>
      <c r="CD145" s="889">
        <v>0</v>
      </c>
      <c r="CE145" s="889">
        <v>0</v>
      </c>
      <c r="CF145" s="889">
        <v>0</v>
      </c>
      <c r="CG145" s="889">
        <v>-4378839</v>
      </c>
      <c r="CH145" s="889">
        <v>0</v>
      </c>
      <c r="CI145" s="889">
        <v>-4378839</v>
      </c>
      <c r="CJ145" s="889">
        <v>0</v>
      </c>
      <c r="CK145" s="889">
        <v>0</v>
      </c>
      <c r="CL145" s="889">
        <v>0</v>
      </c>
      <c r="CM145" s="889">
        <v>0</v>
      </c>
      <c r="CN145" s="889">
        <v>0</v>
      </c>
      <c r="CO145" s="889">
        <v>0</v>
      </c>
      <c r="CP145" s="889">
        <v>-1219744</v>
      </c>
      <c r="CQ145" s="889">
        <v>0</v>
      </c>
      <c r="CR145" s="889">
        <v>-1219744</v>
      </c>
      <c r="CS145" s="889">
        <v>-145710</v>
      </c>
      <c r="CT145" s="889">
        <v>0</v>
      </c>
      <c r="CU145" s="889">
        <v>-145710</v>
      </c>
      <c r="CV145" s="889">
        <v>-1365454</v>
      </c>
      <c r="CW145" s="889">
        <v>0</v>
      </c>
      <c r="CX145" s="889">
        <v>-1365454</v>
      </c>
      <c r="CY145" s="889">
        <v>-27618</v>
      </c>
      <c r="CZ145" s="889">
        <v>0</v>
      </c>
      <c r="DA145" s="889">
        <v>-27618</v>
      </c>
      <c r="DB145" s="889">
        <v>8276</v>
      </c>
      <c r="DC145" s="889">
        <v>0</v>
      </c>
      <c r="DD145" s="889">
        <v>8276</v>
      </c>
      <c r="DE145" s="889">
        <v>-787937</v>
      </c>
      <c r="DF145" s="889">
        <v>0</v>
      </c>
      <c r="DG145" s="889">
        <v>-787937</v>
      </c>
      <c r="DH145" s="889">
        <v>0</v>
      </c>
      <c r="DI145" s="889">
        <v>0</v>
      </c>
      <c r="DJ145" s="889">
        <v>0</v>
      </c>
      <c r="DK145" s="889">
        <v>0</v>
      </c>
      <c r="DL145" s="889">
        <v>0</v>
      </c>
      <c r="DM145" s="889">
        <v>0</v>
      </c>
      <c r="DN145" s="889">
        <v>0</v>
      </c>
      <c r="DO145" s="889">
        <v>0</v>
      </c>
      <c r="DP145" s="889">
        <v>0</v>
      </c>
      <c r="DQ145" s="889">
        <v>0</v>
      </c>
      <c r="DR145" s="889">
        <v>0</v>
      </c>
      <c r="DS145" s="889">
        <v>0</v>
      </c>
      <c r="DT145" s="889">
        <v>0</v>
      </c>
      <c r="DU145" s="889">
        <v>0</v>
      </c>
      <c r="DV145" s="889">
        <v>0</v>
      </c>
      <c r="DW145" s="889">
        <v>0</v>
      </c>
      <c r="DX145" s="889">
        <v>0</v>
      </c>
      <c r="DY145" s="889">
        <v>0</v>
      </c>
      <c r="DZ145" s="889">
        <v>0</v>
      </c>
      <c r="EA145" s="889">
        <v>0</v>
      </c>
      <c r="EB145" s="889">
        <v>0</v>
      </c>
      <c r="EC145" s="889">
        <v>0</v>
      </c>
      <c r="ED145" s="889">
        <v>0</v>
      </c>
      <c r="EE145" s="889">
        <v>0</v>
      </c>
      <c r="EF145" s="889">
        <v>0</v>
      </c>
      <c r="EG145" s="889">
        <v>0</v>
      </c>
      <c r="EH145" s="889">
        <v>0</v>
      </c>
      <c r="EI145" s="889">
        <v>0</v>
      </c>
      <c r="EJ145" s="889">
        <v>0</v>
      </c>
      <c r="EK145" s="889">
        <v>0</v>
      </c>
      <c r="EL145" s="889">
        <v>-807279</v>
      </c>
      <c r="EM145" s="889">
        <v>0</v>
      </c>
      <c r="EN145" s="889">
        <v>-807279</v>
      </c>
      <c r="EO145" s="889">
        <v>0</v>
      </c>
      <c r="EP145" s="889">
        <v>0</v>
      </c>
      <c r="EQ145" s="889">
        <v>0</v>
      </c>
      <c r="ER145" s="889">
        <v>0</v>
      </c>
      <c r="ES145" s="889">
        <v>0</v>
      </c>
      <c r="ET145" s="889">
        <v>0</v>
      </c>
      <c r="EU145" s="889">
        <v>0</v>
      </c>
      <c r="EV145" s="889">
        <v>0</v>
      </c>
      <c r="EW145" s="889">
        <v>0</v>
      </c>
      <c r="EX145" s="889">
        <v>0</v>
      </c>
      <c r="EY145" s="889">
        <v>0</v>
      </c>
      <c r="EZ145" s="889">
        <v>0</v>
      </c>
      <c r="FA145" s="889">
        <v>0</v>
      </c>
      <c r="FB145" s="889">
        <v>0</v>
      </c>
      <c r="FC145" s="889">
        <v>0</v>
      </c>
      <c r="FD145" s="889">
        <v>0</v>
      </c>
      <c r="FE145" s="889">
        <v>0</v>
      </c>
      <c r="FF145" s="889">
        <v>0</v>
      </c>
      <c r="FG145" s="889">
        <v>0</v>
      </c>
      <c r="FH145" s="889">
        <v>0</v>
      </c>
      <c r="FI145" s="889">
        <v>0</v>
      </c>
      <c r="FJ145" s="889">
        <v>0</v>
      </c>
      <c r="FK145" s="889">
        <v>0</v>
      </c>
      <c r="FL145" s="889">
        <v>0</v>
      </c>
      <c r="FM145" s="889">
        <v>0</v>
      </c>
      <c r="FN145" s="889">
        <v>0</v>
      </c>
      <c r="FO145" s="889">
        <v>0</v>
      </c>
      <c r="FP145" s="889">
        <v>0</v>
      </c>
      <c r="FQ145" s="889">
        <v>0</v>
      </c>
      <c r="FR145" s="889">
        <v>0</v>
      </c>
      <c r="FS145" s="889">
        <v>0</v>
      </c>
      <c r="FT145" s="889">
        <v>0</v>
      </c>
      <c r="FU145" s="889">
        <v>0</v>
      </c>
      <c r="FV145" s="889">
        <v>0</v>
      </c>
      <c r="FW145" s="889">
        <v>0</v>
      </c>
      <c r="FX145" s="889">
        <v>0</v>
      </c>
      <c r="FY145" s="889">
        <v>0</v>
      </c>
      <c r="FZ145" s="889">
        <v>0</v>
      </c>
      <c r="GA145" s="889">
        <v>0</v>
      </c>
      <c r="GB145" s="889">
        <v>0</v>
      </c>
      <c r="GC145" s="889">
        <v>0</v>
      </c>
      <c r="GD145" s="889">
        <v>0</v>
      </c>
      <c r="GE145" s="889">
        <v>43797</v>
      </c>
      <c r="GF145" s="889">
        <v>0</v>
      </c>
      <c r="GG145" s="889">
        <v>43797</v>
      </c>
      <c r="GH145" s="889">
        <v>0</v>
      </c>
      <c r="GI145" s="889">
        <v>0</v>
      </c>
      <c r="GJ145" s="889">
        <v>0</v>
      </c>
      <c r="GK145" s="889">
        <v>-1456013</v>
      </c>
      <c r="GL145" s="889">
        <v>0</v>
      </c>
      <c r="GM145" s="889">
        <v>-1456013</v>
      </c>
      <c r="GN145" s="889">
        <v>46088</v>
      </c>
      <c r="GO145" s="889">
        <v>0</v>
      </c>
      <c r="GP145" s="889">
        <v>46088</v>
      </c>
      <c r="GQ145" s="889">
        <v>-48447</v>
      </c>
      <c r="GR145" s="889">
        <v>0</v>
      </c>
      <c r="GS145" s="889">
        <v>-48447</v>
      </c>
      <c r="GT145" s="889">
        <v>-2891716</v>
      </c>
      <c r="GU145" s="889">
        <v>0</v>
      </c>
      <c r="GV145" s="889">
        <v>-2891716</v>
      </c>
      <c r="GW145" s="889">
        <v>0</v>
      </c>
      <c r="GX145" s="889">
        <v>0</v>
      </c>
      <c r="GY145" s="889">
        <v>0</v>
      </c>
      <c r="GZ145" s="889">
        <v>-4306291</v>
      </c>
      <c r="HA145" s="889">
        <v>0</v>
      </c>
      <c r="HB145" s="889">
        <v>-4306291</v>
      </c>
      <c r="HC145" s="889">
        <v>0</v>
      </c>
      <c r="HD145" s="889">
        <v>0</v>
      </c>
      <c r="HE145" s="889">
        <v>0</v>
      </c>
      <c r="HF145" s="889">
        <v>0</v>
      </c>
      <c r="HG145" s="889">
        <v>0</v>
      </c>
      <c r="HH145" s="889">
        <v>0</v>
      </c>
      <c r="HI145" s="889">
        <v>0</v>
      </c>
      <c r="HJ145" s="889">
        <v>0</v>
      </c>
      <c r="HK145" s="889">
        <v>0</v>
      </c>
      <c r="HL145" s="889">
        <v>56011845</v>
      </c>
      <c r="HM145" s="889">
        <v>0</v>
      </c>
      <c r="HN145" s="889">
        <v>56011845</v>
      </c>
      <c r="HO145" s="889">
        <v>412801</v>
      </c>
      <c r="HP145" s="889">
        <v>0</v>
      </c>
      <c r="HQ145" s="889">
        <v>412801</v>
      </c>
      <c r="HR145" s="889">
        <v>-4378839</v>
      </c>
      <c r="HS145" s="889">
        <v>0</v>
      </c>
      <c r="HT145" s="889">
        <v>-4378839</v>
      </c>
      <c r="HU145" s="889">
        <v>-1365454</v>
      </c>
      <c r="HV145" s="889">
        <v>0</v>
      </c>
      <c r="HW145" s="889">
        <v>-1365454</v>
      </c>
      <c r="HX145" s="889">
        <v>-807279</v>
      </c>
      <c r="HY145" s="889">
        <v>0</v>
      </c>
      <c r="HZ145" s="889">
        <v>-807279</v>
      </c>
      <c r="IA145" s="889">
        <v>-4306291</v>
      </c>
      <c r="IB145" s="889">
        <v>0</v>
      </c>
      <c r="IC145" s="889">
        <v>-4306291</v>
      </c>
      <c r="ID145" s="889">
        <v>0</v>
      </c>
      <c r="IE145" s="889">
        <v>0</v>
      </c>
      <c r="IF145" s="889">
        <v>0</v>
      </c>
      <c r="IG145" s="889">
        <v>-10445062</v>
      </c>
      <c r="IH145" s="889">
        <v>0</v>
      </c>
      <c r="II145" s="889">
        <v>-10445062</v>
      </c>
      <c r="IJ145" s="889">
        <v>45566783</v>
      </c>
      <c r="IK145" s="889">
        <v>0</v>
      </c>
      <c r="IL145" s="889">
        <v>45566783</v>
      </c>
      <c r="IM145" s="884" t="s">
        <v>679</v>
      </c>
      <c r="IN145" s="884" t="s">
        <v>682</v>
      </c>
      <c r="IO145" s="884" t="s">
        <v>1674</v>
      </c>
      <c r="IP145" s="884" t="s">
        <v>2349</v>
      </c>
      <c r="IQ145" s="884" t="s">
        <v>2492</v>
      </c>
    </row>
    <row r="146" spans="1:251" x14ac:dyDescent="0.2">
      <c r="A146" s="884" t="s">
        <v>3311</v>
      </c>
      <c r="B146" s="884" t="s">
        <v>343</v>
      </c>
      <c r="C146" s="884" t="s">
        <v>342</v>
      </c>
      <c r="D146" s="889">
        <v>215188723</v>
      </c>
      <c r="E146" s="889">
        <v>1834361</v>
      </c>
      <c r="F146" s="889">
        <v>217023084</v>
      </c>
      <c r="G146" s="889">
        <v>-4395197</v>
      </c>
      <c r="H146" s="889">
        <v>5090</v>
      </c>
      <c r="I146" s="889">
        <v>-4390107</v>
      </c>
      <c r="J146" s="889">
        <v>0</v>
      </c>
      <c r="K146" s="889">
        <v>0</v>
      </c>
      <c r="L146" s="889">
        <v>0</v>
      </c>
      <c r="M146" s="889">
        <v>947229</v>
      </c>
      <c r="N146" s="889">
        <v>0</v>
      </c>
      <c r="O146" s="889">
        <v>947229</v>
      </c>
      <c r="P146" s="889">
        <v>0</v>
      </c>
      <c r="Q146" s="889">
        <v>0</v>
      </c>
      <c r="R146" s="889">
        <v>0</v>
      </c>
      <c r="S146" s="889">
        <v>-200533</v>
      </c>
      <c r="T146" s="889">
        <v>0</v>
      </c>
      <c r="U146" s="889">
        <v>-200533</v>
      </c>
      <c r="V146" s="889">
        <v>746696</v>
      </c>
      <c r="W146" s="889">
        <v>0</v>
      </c>
      <c r="X146" s="889">
        <v>746696</v>
      </c>
      <c r="Y146" s="889">
        <v>-10180140</v>
      </c>
      <c r="Z146" s="889">
        <v>-5240</v>
      </c>
      <c r="AA146" s="889">
        <v>-10185380</v>
      </c>
      <c r="AB146" s="889">
        <v>0</v>
      </c>
      <c r="AC146" s="889">
        <v>0</v>
      </c>
      <c r="AD146" s="889">
        <v>0</v>
      </c>
      <c r="AE146" s="889">
        <v>-438852</v>
      </c>
      <c r="AF146" s="889">
        <v>-2397</v>
      </c>
      <c r="AG146" s="889">
        <v>-441249</v>
      </c>
      <c r="AH146" s="889">
        <v>954</v>
      </c>
      <c r="AI146" s="889">
        <v>0</v>
      </c>
      <c r="AJ146" s="889">
        <v>954</v>
      </c>
      <c r="AK146" s="889">
        <v>0</v>
      </c>
      <c r="AL146" s="889">
        <v>0</v>
      </c>
      <c r="AM146" s="889">
        <v>0</v>
      </c>
      <c r="AN146" s="889">
        <v>4969</v>
      </c>
      <c r="AO146" s="889">
        <v>0</v>
      </c>
      <c r="AP146" s="889">
        <v>4969</v>
      </c>
      <c r="AQ146" s="889">
        <v>0</v>
      </c>
      <c r="AR146" s="889">
        <v>0</v>
      </c>
      <c r="AS146" s="889">
        <v>0</v>
      </c>
      <c r="AT146" s="889">
        <v>-444775</v>
      </c>
      <c r="AU146" s="889">
        <v>-2397</v>
      </c>
      <c r="AV146" s="889">
        <v>-447172</v>
      </c>
      <c r="AW146" s="889">
        <v>0</v>
      </c>
      <c r="AX146" s="889">
        <v>0</v>
      </c>
      <c r="AY146" s="889">
        <v>0</v>
      </c>
      <c r="AZ146" s="889">
        <v>4467203</v>
      </c>
      <c r="BA146" s="889">
        <v>44577</v>
      </c>
      <c r="BB146" s="889">
        <v>4511780</v>
      </c>
      <c r="BC146" s="889">
        <v>-92725</v>
      </c>
      <c r="BD146" s="889">
        <v>0</v>
      </c>
      <c r="BE146" s="889">
        <v>-92725</v>
      </c>
      <c r="BF146" s="889">
        <v>-20944205</v>
      </c>
      <c r="BG146" s="889">
        <v>0</v>
      </c>
      <c r="BH146" s="889">
        <v>-20944205</v>
      </c>
      <c r="BI146" s="889">
        <v>-16276</v>
      </c>
      <c r="BJ146" s="889">
        <v>0</v>
      </c>
      <c r="BK146" s="889">
        <v>-16276</v>
      </c>
      <c r="BL146" s="889">
        <v>-8090</v>
      </c>
      <c r="BM146" s="889">
        <v>0</v>
      </c>
      <c r="BN146" s="889">
        <v>-8090</v>
      </c>
      <c r="BO146" s="889">
        <v>0</v>
      </c>
      <c r="BP146" s="889">
        <v>0</v>
      </c>
      <c r="BQ146" s="889">
        <v>0</v>
      </c>
      <c r="BR146" s="889">
        <v>0</v>
      </c>
      <c r="BS146" s="889">
        <v>0</v>
      </c>
      <c r="BT146" s="889">
        <v>0</v>
      </c>
      <c r="BU146" s="889">
        <v>0</v>
      </c>
      <c r="BV146" s="889">
        <v>0</v>
      </c>
      <c r="BW146" s="889">
        <v>0</v>
      </c>
      <c r="BX146" s="889">
        <v>0</v>
      </c>
      <c r="BY146" s="889">
        <v>0</v>
      </c>
      <c r="BZ146" s="889">
        <v>0</v>
      </c>
      <c r="CA146" s="889">
        <v>-3174</v>
      </c>
      <c r="CB146" s="889">
        <v>0</v>
      </c>
      <c r="CC146" s="889">
        <v>-3174</v>
      </c>
      <c r="CD146" s="889">
        <v>0</v>
      </c>
      <c r="CE146" s="889">
        <v>0</v>
      </c>
      <c r="CF146" s="889">
        <v>0</v>
      </c>
      <c r="CG146" s="889">
        <v>-27216259</v>
      </c>
      <c r="CH146" s="889">
        <v>36940</v>
      </c>
      <c r="CI146" s="889">
        <v>-27179319</v>
      </c>
      <c r="CJ146" s="889">
        <v>0</v>
      </c>
      <c r="CK146" s="889">
        <v>0</v>
      </c>
      <c r="CL146" s="889">
        <v>0</v>
      </c>
      <c r="CM146" s="889">
        <v>0</v>
      </c>
      <c r="CN146" s="889">
        <v>0</v>
      </c>
      <c r="CO146" s="889">
        <v>0</v>
      </c>
      <c r="CP146" s="889">
        <v>-8348244</v>
      </c>
      <c r="CQ146" s="889">
        <v>0</v>
      </c>
      <c r="CR146" s="889">
        <v>-8348244</v>
      </c>
      <c r="CS146" s="889">
        <v>-714195</v>
      </c>
      <c r="CT146" s="889">
        <v>0</v>
      </c>
      <c r="CU146" s="889">
        <v>-714195</v>
      </c>
      <c r="CV146" s="889">
        <v>-9062439</v>
      </c>
      <c r="CW146" s="889">
        <v>0</v>
      </c>
      <c r="CX146" s="889">
        <v>-9062439</v>
      </c>
      <c r="CY146" s="889">
        <v>-262685</v>
      </c>
      <c r="CZ146" s="889">
        <v>0</v>
      </c>
      <c r="DA146" s="889">
        <v>-262685</v>
      </c>
      <c r="DB146" s="889">
        <v>-39028</v>
      </c>
      <c r="DC146" s="889">
        <v>0</v>
      </c>
      <c r="DD146" s="889">
        <v>-39028</v>
      </c>
      <c r="DE146" s="889">
        <v>-414459</v>
      </c>
      <c r="DF146" s="889">
        <v>0</v>
      </c>
      <c r="DG146" s="889">
        <v>-414459</v>
      </c>
      <c r="DH146" s="889">
        <v>9485</v>
      </c>
      <c r="DI146" s="889">
        <v>0</v>
      </c>
      <c r="DJ146" s="889">
        <v>9485</v>
      </c>
      <c r="DK146" s="889">
        <v>0</v>
      </c>
      <c r="DL146" s="889">
        <v>0</v>
      </c>
      <c r="DM146" s="889">
        <v>0</v>
      </c>
      <c r="DN146" s="889">
        <v>0</v>
      </c>
      <c r="DO146" s="889">
        <v>0</v>
      </c>
      <c r="DP146" s="889">
        <v>0</v>
      </c>
      <c r="DQ146" s="889">
        <v>0</v>
      </c>
      <c r="DR146" s="889">
        <v>0</v>
      </c>
      <c r="DS146" s="889">
        <v>0</v>
      </c>
      <c r="DT146" s="889">
        <v>0</v>
      </c>
      <c r="DU146" s="889">
        <v>0</v>
      </c>
      <c r="DV146" s="889">
        <v>0</v>
      </c>
      <c r="DW146" s="889">
        <v>0</v>
      </c>
      <c r="DX146" s="889">
        <v>0</v>
      </c>
      <c r="DY146" s="889">
        <v>0</v>
      </c>
      <c r="DZ146" s="889">
        <v>0</v>
      </c>
      <c r="EA146" s="889">
        <v>0</v>
      </c>
      <c r="EB146" s="889">
        <v>0</v>
      </c>
      <c r="EC146" s="889">
        <v>-960</v>
      </c>
      <c r="ED146" s="889">
        <v>0</v>
      </c>
      <c r="EE146" s="889">
        <v>-960</v>
      </c>
      <c r="EF146" s="889">
        <v>0</v>
      </c>
      <c r="EG146" s="889">
        <v>0</v>
      </c>
      <c r="EH146" s="889">
        <v>0</v>
      </c>
      <c r="EI146" s="889">
        <v>0</v>
      </c>
      <c r="EJ146" s="889">
        <v>0</v>
      </c>
      <c r="EK146" s="889">
        <v>0</v>
      </c>
      <c r="EL146" s="889">
        <v>-707647</v>
      </c>
      <c r="EM146" s="889">
        <v>0</v>
      </c>
      <c r="EN146" s="889">
        <v>-707647</v>
      </c>
      <c r="EO146" s="889">
        <v>0</v>
      </c>
      <c r="EP146" s="889">
        <v>0</v>
      </c>
      <c r="EQ146" s="889">
        <v>0</v>
      </c>
      <c r="ER146" s="889">
        <v>0</v>
      </c>
      <c r="ES146" s="889">
        <v>0</v>
      </c>
      <c r="ET146" s="889">
        <v>0</v>
      </c>
      <c r="EU146" s="889">
        <v>2500</v>
      </c>
      <c r="EV146" s="889">
        <v>0</v>
      </c>
      <c r="EW146" s="889">
        <v>2500</v>
      </c>
      <c r="EX146" s="889">
        <v>0</v>
      </c>
      <c r="EY146" s="889">
        <v>0</v>
      </c>
      <c r="EZ146" s="889">
        <v>0</v>
      </c>
      <c r="FA146" s="889">
        <v>0</v>
      </c>
      <c r="FB146" s="889">
        <v>0</v>
      </c>
      <c r="FC146" s="889">
        <v>0</v>
      </c>
      <c r="FD146" s="889">
        <v>0</v>
      </c>
      <c r="FE146" s="889">
        <v>0</v>
      </c>
      <c r="FF146" s="889">
        <v>0</v>
      </c>
      <c r="FG146" s="889">
        <v>0</v>
      </c>
      <c r="FH146" s="889">
        <v>0</v>
      </c>
      <c r="FI146" s="889">
        <v>0</v>
      </c>
      <c r="FJ146" s="889">
        <v>0</v>
      </c>
      <c r="FK146" s="889">
        <v>0</v>
      </c>
      <c r="FL146" s="889">
        <v>0</v>
      </c>
      <c r="FM146" s="889">
        <v>0</v>
      </c>
      <c r="FN146" s="889">
        <v>0</v>
      </c>
      <c r="FO146" s="889">
        <v>0</v>
      </c>
      <c r="FP146" s="889">
        <v>0</v>
      </c>
      <c r="FQ146" s="889">
        <v>0</v>
      </c>
      <c r="FR146" s="889">
        <v>0</v>
      </c>
      <c r="FS146" s="889">
        <v>0</v>
      </c>
      <c r="FT146" s="889">
        <v>0</v>
      </c>
      <c r="FU146" s="889">
        <v>0</v>
      </c>
      <c r="FV146" s="889">
        <v>0</v>
      </c>
      <c r="FW146" s="889">
        <v>0</v>
      </c>
      <c r="FX146" s="889">
        <v>0</v>
      </c>
      <c r="FY146" s="889">
        <v>-581768</v>
      </c>
      <c r="FZ146" s="889">
        <v>0</v>
      </c>
      <c r="GA146" s="889">
        <v>-581768</v>
      </c>
      <c r="GB146" s="889">
        <v>5137</v>
      </c>
      <c r="GC146" s="889">
        <v>0</v>
      </c>
      <c r="GD146" s="889">
        <v>5137</v>
      </c>
      <c r="GE146" s="889">
        <v>-21082</v>
      </c>
      <c r="GF146" s="889">
        <v>0</v>
      </c>
      <c r="GG146" s="889">
        <v>-21082</v>
      </c>
      <c r="GH146" s="889">
        <v>0</v>
      </c>
      <c r="GI146" s="889">
        <v>0</v>
      </c>
      <c r="GJ146" s="889">
        <v>0</v>
      </c>
      <c r="GK146" s="889">
        <v>-10678955</v>
      </c>
      <c r="GL146" s="889">
        <v>-26108</v>
      </c>
      <c r="GM146" s="889">
        <v>-10705063</v>
      </c>
      <c r="GN146" s="889">
        <v>685621</v>
      </c>
      <c r="GO146" s="889">
        <v>0</v>
      </c>
      <c r="GP146" s="889">
        <v>685621</v>
      </c>
      <c r="GQ146" s="889">
        <v>3598</v>
      </c>
      <c r="GR146" s="889">
        <v>0</v>
      </c>
      <c r="GS146" s="889">
        <v>3598</v>
      </c>
      <c r="GT146" s="889">
        <v>-8642725</v>
      </c>
      <c r="GU146" s="889">
        <v>-46278</v>
      </c>
      <c r="GV146" s="889">
        <v>-8689003</v>
      </c>
      <c r="GW146" s="889">
        <v>0</v>
      </c>
      <c r="GX146" s="889">
        <v>0</v>
      </c>
      <c r="GY146" s="889">
        <v>0</v>
      </c>
      <c r="GZ146" s="889">
        <v>-19227674</v>
      </c>
      <c r="HA146" s="889">
        <v>-72386</v>
      </c>
      <c r="HB146" s="889">
        <v>-19300060</v>
      </c>
      <c r="HC146" s="889">
        <v>-3373</v>
      </c>
      <c r="HD146" s="889">
        <v>0</v>
      </c>
      <c r="HE146" s="889">
        <v>-3373</v>
      </c>
      <c r="HF146" s="889">
        <v>-1056</v>
      </c>
      <c r="HG146" s="889">
        <v>0</v>
      </c>
      <c r="HH146" s="889">
        <v>-1056</v>
      </c>
      <c r="HI146" s="889">
        <v>-4429</v>
      </c>
      <c r="HJ146" s="889">
        <v>0</v>
      </c>
      <c r="HK146" s="889">
        <v>-4429</v>
      </c>
      <c r="HL146" s="889">
        <v>210793526</v>
      </c>
      <c r="HM146" s="889">
        <v>1839451</v>
      </c>
      <c r="HN146" s="889">
        <v>212632977</v>
      </c>
      <c r="HO146" s="889">
        <v>746696</v>
      </c>
      <c r="HP146" s="889">
        <v>0</v>
      </c>
      <c r="HQ146" s="889">
        <v>746696</v>
      </c>
      <c r="HR146" s="889">
        <v>-27216259</v>
      </c>
      <c r="HS146" s="889">
        <v>36940</v>
      </c>
      <c r="HT146" s="889">
        <v>-27179319</v>
      </c>
      <c r="HU146" s="889">
        <v>-9062439</v>
      </c>
      <c r="HV146" s="889">
        <v>0</v>
      </c>
      <c r="HW146" s="889">
        <v>-9062439</v>
      </c>
      <c r="HX146" s="889">
        <v>-707647</v>
      </c>
      <c r="HY146" s="889">
        <v>0</v>
      </c>
      <c r="HZ146" s="889">
        <v>-707647</v>
      </c>
      <c r="IA146" s="889">
        <v>-19227674</v>
      </c>
      <c r="IB146" s="889">
        <v>-72386</v>
      </c>
      <c r="IC146" s="889">
        <v>-19300060</v>
      </c>
      <c r="ID146" s="889">
        <v>-4429</v>
      </c>
      <c r="IE146" s="889">
        <v>0</v>
      </c>
      <c r="IF146" s="889">
        <v>-4429</v>
      </c>
      <c r="IG146" s="889">
        <v>-55471752</v>
      </c>
      <c r="IH146" s="889">
        <v>-35446</v>
      </c>
      <c r="II146" s="889">
        <v>-55507198</v>
      </c>
      <c r="IJ146" s="889">
        <v>155321774</v>
      </c>
      <c r="IK146" s="889">
        <v>1804005</v>
      </c>
      <c r="IL146" s="889">
        <v>157125779</v>
      </c>
      <c r="IM146" s="884" t="s">
        <v>686</v>
      </c>
      <c r="IN146" s="884" t="s">
        <v>670</v>
      </c>
      <c r="IO146" s="884" t="s">
        <v>1675</v>
      </c>
      <c r="IP146" s="884" t="s">
        <v>2343</v>
      </c>
      <c r="IQ146" s="884" t="s">
        <v>2493</v>
      </c>
    </row>
    <row r="147" spans="1:251" x14ac:dyDescent="0.2">
      <c r="A147" s="884" t="s">
        <v>3311</v>
      </c>
      <c r="B147" s="884" t="s">
        <v>345</v>
      </c>
      <c r="C147" s="884" t="s">
        <v>344</v>
      </c>
      <c r="D147" s="889">
        <v>80121837</v>
      </c>
      <c r="E147" s="889">
        <v>0</v>
      </c>
      <c r="F147" s="889">
        <v>80121837</v>
      </c>
      <c r="G147" s="889">
        <v>-545721</v>
      </c>
      <c r="H147" s="889">
        <v>0</v>
      </c>
      <c r="I147" s="889">
        <v>-545721</v>
      </c>
      <c r="J147" s="889">
        <v>0</v>
      </c>
      <c r="K147" s="889">
        <v>0</v>
      </c>
      <c r="L147" s="889">
        <v>0</v>
      </c>
      <c r="M147" s="889">
        <v>21350</v>
      </c>
      <c r="N147" s="889">
        <v>0</v>
      </c>
      <c r="O147" s="889">
        <v>21350</v>
      </c>
      <c r="P147" s="889">
        <v>0</v>
      </c>
      <c r="Q147" s="889">
        <v>0</v>
      </c>
      <c r="R147" s="889">
        <v>0</v>
      </c>
      <c r="S147" s="889">
        <v>-85644</v>
      </c>
      <c r="T147" s="889">
        <v>0</v>
      </c>
      <c r="U147" s="889">
        <v>-85644</v>
      </c>
      <c r="V147" s="889">
        <v>-64294</v>
      </c>
      <c r="W147" s="889">
        <v>0</v>
      </c>
      <c r="X147" s="889">
        <v>-64294</v>
      </c>
      <c r="Y147" s="889">
        <v>-5740349</v>
      </c>
      <c r="Z147" s="889">
        <v>0</v>
      </c>
      <c r="AA147" s="889">
        <v>-5740349</v>
      </c>
      <c r="AB147" s="889">
        <v>-28281</v>
      </c>
      <c r="AC147" s="889">
        <v>0</v>
      </c>
      <c r="AD147" s="889">
        <v>-28281</v>
      </c>
      <c r="AE147" s="889">
        <v>-86865</v>
      </c>
      <c r="AF147" s="889">
        <v>0</v>
      </c>
      <c r="AG147" s="889">
        <v>-86865</v>
      </c>
      <c r="AH147" s="889">
        <v>0</v>
      </c>
      <c r="AI147" s="889">
        <v>0</v>
      </c>
      <c r="AJ147" s="889">
        <v>0</v>
      </c>
      <c r="AK147" s="889">
        <v>0</v>
      </c>
      <c r="AL147" s="889">
        <v>0</v>
      </c>
      <c r="AM147" s="889">
        <v>0</v>
      </c>
      <c r="AN147" s="889">
        <v>-3654</v>
      </c>
      <c r="AO147" s="889">
        <v>0</v>
      </c>
      <c r="AP147" s="889">
        <v>-3654</v>
      </c>
      <c r="AQ147" s="889">
        <v>0</v>
      </c>
      <c r="AR147" s="889">
        <v>0</v>
      </c>
      <c r="AS147" s="889">
        <v>0</v>
      </c>
      <c r="AT147" s="889">
        <v>-83211</v>
      </c>
      <c r="AU147" s="889">
        <v>0</v>
      </c>
      <c r="AV147" s="889">
        <v>-83211</v>
      </c>
      <c r="AW147" s="889">
        <v>-55</v>
      </c>
      <c r="AX147" s="889">
        <v>0</v>
      </c>
      <c r="AY147" s="889">
        <v>-55</v>
      </c>
      <c r="AZ147" s="889">
        <v>1645636</v>
      </c>
      <c r="BA147" s="889">
        <v>0</v>
      </c>
      <c r="BB147" s="889">
        <v>1645636</v>
      </c>
      <c r="BC147" s="889">
        <v>-7139</v>
      </c>
      <c r="BD147" s="889">
        <v>0</v>
      </c>
      <c r="BE147" s="889">
        <v>-7139</v>
      </c>
      <c r="BF147" s="889">
        <v>-4839532</v>
      </c>
      <c r="BG147" s="889">
        <v>0</v>
      </c>
      <c r="BH147" s="889">
        <v>-4839532</v>
      </c>
      <c r="BI147" s="889">
        <v>-657238</v>
      </c>
      <c r="BJ147" s="889">
        <v>0</v>
      </c>
      <c r="BK147" s="889">
        <v>-657238</v>
      </c>
      <c r="BL147" s="889">
        <v>-48640</v>
      </c>
      <c r="BM147" s="889">
        <v>0</v>
      </c>
      <c r="BN147" s="889">
        <v>-48640</v>
      </c>
      <c r="BO147" s="889">
        <v>-1</v>
      </c>
      <c r="BP147" s="889">
        <v>0</v>
      </c>
      <c r="BQ147" s="889">
        <v>-1</v>
      </c>
      <c r="BR147" s="889">
        <v>-20409</v>
      </c>
      <c r="BS147" s="889">
        <v>0</v>
      </c>
      <c r="BT147" s="889">
        <v>-20409</v>
      </c>
      <c r="BU147" s="889">
        <v>1086</v>
      </c>
      <c r="BV147" s="889">
        <v>0</v>
      </c>
      <c r="BW147" s="889">
        <v>1086</v>
      </c>
      <c r="BX147" s="889">
        <v>42949</v>
      </c>
      <c r="BY147" s="889">
        <v>0</v>
      </c>
      <c r="BZ147" s="889">
        <v>42949</v>
      </c>
      <c r="CA147" s="889">
        <v>-24870</v>
      </c>
      <c r="CB147" s="889">
        <v>0</v>
      </c>
      <c r="CC147" s="889">
        <v>-24870</v>
      </c>
      <c r="CD147" s="889">
        <v>0</v>
      </c>
      <c r="CE147" s="889">
        <v>0</v>
      </c>
      <c r="CF147" s="889">
        <v>0</v>
      </c>
      <c r="CG147" s="889">
        <v>-9735372</v>
      </c>
      <c r="CH147" s="889">
        <v>0</v>
      </c>
      <c r="CI147" s="889">
        <v>-9735372</v>
      </c>
      <c r="CJ147" s="889">
        <v>0</v>
      </c>
      <c r="CK147" s="889">
        <v>0</v>
      </c>
      <c r="CL147" s="889">
        <v>0</v>
      </c>
      <c r="CM147" s="889">
        <v>0</v>
      </c>
      <c r="CN147" s="889">
        <v>0</v>
      </c>
      <c r="CO147" s="889">
        <v>0</v>
      </c>
      <c r="CP147" s="889">
        <v>-1308828</v>
      </c>
      <c r="CQ147" s="889">
        <v>0</v>
      </c>
      <c r="CR147" s="889">
        <v>-1308828</v>
      </c>
      <c r="CS147" s="889">
        <v>-159620</v>
      </c>
      <c r="CT147" s="889">
        <v>0</v>
      </c>
      <c r="CU147" s="889">
        <v>-159620</v>
      </c>
      <c r="CV147" s="889">
        <v>-1468448</v>
      </c>
      <c r="CW147" s="889">
        <v>0</v>
      </c>
      <c r="CX147" s="889">
        <v>-1468448</v>
      </c>
      <c r="CY147" s="889">
        <v>-129290</v>
      </c>
      <c r="CZ147" s="889">
        <v>0</v>
      </c>
      <c r="DA147" s="889">
        <v>-129290</v>
      </c>
      <c r="DB147" s="889">
        <v>-12634</v>
      </c>
      <c r="DC147" s="889">
        <v>0</v>
      </c>
      <c r="DD147" s="889">
        <v>-12634</v>
      </c>
      <c r="DE147" s="889">
        <v>-123470</v>
      </c>
      <c r="DF147" s="889">
        <v>0</v>
      </c>
      <c r="DG147" s="889">
        <v>-123470</v>
      </c>
      <c r="DH147" s="889">
        <v>-18610</v>
      </c>
      <c r="DI147" s="889">
        <v>0</v>
      </c>
      <c r="DJ147" s="889">
        <v>-18610</v>
      </c>
      <c r="DK147" s="889">
        <v>-2993</v>
      </c>
      <c r="DL147" s="889">
        <v>0</v>
      </c>
      <c r="DM147" s="889">
        <v>-2993</v>
      </c>
      <c r="DN147" s="889">
        <v>0</v>
      </c>
      <c r="DO147" s="889">
        <v>0</v>
      </c>
      <c r="DP147" s="889">
        <v>0</v>
      </c>
      <c r="DQ147" s="889">
        <v>0</v>
      </c>
      <c r="DR147" s="889">
        <v>0</v>
      </c>
      <c r="DS147" s="889">
        <v>0</v>
      </c>
      <c r="DT147" s="889">
        <v>0</v>
      </c>
      <c r="DU147" s="889">
        <v>0</v>
      </c>
      <c r="DV147" s="889">
        <v>0</v>
      </c>
      <c r="DW147" s="889">
        <v>0</v>
      </c>
      <c r="DX147" s="889">
        <v>0</v>
      </c>
      <c r="DY147" s="889">
        <v>0</v>
      </c>
      <c r="DZ147" s="889">
        <v>0</v>
      </c>
      <c r="EA147" s="889">
        <v>0</v>
      </c>
      <c r="EB147" s="889">
        <v>0</v>
      </c>
      <c r="EC147" s="889">
        <v>0</v>
      </c>
      <c r="ED147" s="889">
        <v>0</v>
      </c>
      <c r="EE147" s="889">
        <v>0</v>
      </c>
      <c r="EF147" s="889">
        <v>0</v>
      </c>
      <c r="EG147" s="889">
        <v>0</v>
      </c>
      <c r="EH147" s="889">
        <v>0</v>
      </c>
      <c r="EI147" s="889">
        <v>0</v>
      </c>
      <c r="EJ147" s="889">
        <v>0</v>
      </c>
      <c r="EK147" s="889">
        <v>0</v>
      </c>
      <c r="EL147" s="889">
        <v>-286997</v>
      </c>
      <c r="EM147" s="889">
        <v>0</v>
      </c>
      <c r="EN147" s="889">
        <v>-286997</v>
      </c>
      <c r="EO147" s="889">
        <v>0</v>
      </c>
      <c r="EP147" s="889">
        <v>0</v>
      </c>
      <c r="EQ147" s="889">
        <v>0</v>
      </c>
      <c r="ER147" s="889">
        <v>0</v>
      </c>
      <c r="ES147" s="889">
        <v>0</v>
      </c>
      <c r="ET147" s="889">
        <v>0</v>
      </c>
      <c r="EU147" s="889">
        <v>0</v>
      </c>
      <c r="EV147" s="889">
        <v>0</v>
      </c>
      <c r="EW147" s="889">
        <v>0</v>
      </c>
      <c r="EX147" s="889">
        <v>0</v>
      </c>
      <c r="EY147" s="889">
        <v>0</v>
      </c>
      <c r="EZ147" s="889">
        <v>0</v>
      </c>
      <c r="FA147" s="889">
        <v>0</v>
      </c>
      <c r="FB147" s="889">
        <v>0</v>
      </c>
      <c r="FC147" s="889">
        <v>0</v>
      </c>
      <c r="FD147" s="889">
        <v>0</v>
      </c>
      <c r="FE147" s="889">
        <v>0</v>
      </c>
      <c r="FF147" s="889">
        <v>0</v>
      </c>
      <c r="FG147" s="889">
        <v>0</v>
      </c>
      <c r="FH147" s="889">
        <v>0</v>
      </c>
      <c r="FI147" s="889">
        <v>0</v>
      </c>
      <c r="FJ147" s="889">
        <v>0</v>
      </c>
      <c r="FK147" s="889">
        <v>0</v>
      </c>
      <c r="FL147" s="889">
        <v>0</v>
      </c>
      <c r="FM147" s="889">
        <v>-23253</v>
      </c>
      <c r="FN147" s="889">
        <v>0</v>
      </c>
      <c r="FO147" s="889">
        <v>-23253</v>
      </c>
      <c r="FP147" s="889">
        <v>1086</v>
      </c>
      <c r="FQ147" s="889">
        <v>0</v>
      </c>
      <c r="FR147" s="889">
        <v>1086</v>
      </c>
      <c r="FS147" s="889">
        <v>0</v>
      </c>
      <c r="FT147" s="889">
        <v>0</v>
      </c>
      <c r="FU147" s="889">
        <v>0</v>
      </c>
      <c r="FV147" s="889">
        <v>0</v>
      </c>
      <c r="FW147" s="889">
        <v>0</v>
      </c>
      <c r="FX147" s="889">
        <v>0</v>
      </c>
      <c r="FY147" s="889">
        <v>-43840</v>
      </c>
      <c r="FZ147" s="889">
        <v>0</v>
      </c>
      <c r="GA147" s="889">
        <v>-43840</v>
      </c>
      <c r="GB147" s="889">
        <v>0</v>
      </c>
      <c r="GC147" s="889">
        <v>0</v>
      </c>
      <c r="GD147" s="889">
        <v>0</v>
      </c>
      <c r="GE147" s="889">
        <v>449</v>
      </c>
      <c r="GF147" s="889">
        <v>0</v>
      </c>
      <c r="GG147" s="889">
        <v>449</v>
      </c>
      <c r="GH147" s="889">
        <v>0</v>
      </c>
      <c r="GI147" s="889">
        <v>0</v>
      </c>
      <c r="GJ147" s="889">
        <v>0</v>
      </c>
      <c r="GK147" s="889">
        <v>-3527427</v>
      </c>
      <c r="GL147" s="889">
        <v>0</v>
      </c>
      <c r="GM147" s="889">
        <v>-3527427</v>
      </c>
      <c r="GN147" s="889">
        <v>108220</v>
      </c>
      <c r="GO147" s="889">
        <v>0</v>
      </c>
      <c r="GP147" s="889">
        <v>108220</v>
      </c>
      <c r="GQ147" s="889">
        <v>0</v>
      </c>
      <c r="GR147" s="889">
        <v>0</v>
      </c>
      <c r="GS147" s="889">
        <v>0</v>
      </c>
      <c r="GT147" s="889">
        <v>-2528203</v>
      </c>
      <c r="GU147" s="889">
        <v>0</v>
      </c>
      <c r="GV147" s="889">
        <v>-2528203</v>
      </c>
      <c r="GW147" s="889">
        <v>0</v>
      </c>
      <c r="GX147" s="889">
        <v>0</v>
      </c>
      <c r="GY147" s="889">
        <v>0</v>
      </c>
      <c r="GZ147" s="889">
        <v>-6012968</v>
      </c>
      <c r="HA147" s="889">
        <v>0</v>
      </c>
      <c r="HB147" s="889">
        <v>-6012968</v>
      </c>
      <c r="HC147" s="889">
        <v>0</v>
      </c>
      <c r="HD147" s="889">
        <v>0</v>
      </c>
      <c r="HE147" s="889">
        <v>0</v>
      </c>
      <c r="HF147" s="889">
        <v>-54321</v>
      </c>
      <c r="HG147" s="889">
        <v>0</v>
      </c>
      <c r="HH147" s="889">
        <v>-54321</v>
      </c>
      <c r="HI147" s="889">
        <v>-54321</v>
      </c>
      <c r="HJ147" s="889">
        <v>0</v>
      </c>
      <c r="HK147" s="889">
        <v>-54321</v>
      </c>
      <c r="HL147" s="889">
        <v>79576116</v>
      </c>
      <c r="HM147" s="889">
        <v>0</v>
      </c>
      <c r="HN147" s="889">
        <v>79576116</v>
      </c>
      <c r="HO147" s="889">
        <v>-64294</v>
      </c>
      <c r="HP147" s="889">
        <v>0</v>
      </c>
      <c r="HQ147" s="889">
        <v>-64294</v>
      </c>
      <c r="HR147" s="889">
        <v>-9735372</v>
      </c>
      <c r="HS147" s="889">
        <v>0</v>
      </c>
      <c r="HT147" s="889">
        <v>-9735372</v>
      </c>
      <c r="HU147" s="889">
        <v>-1468448</v>
      </c>
      <c r="HV147" s="889">
        <v>0</v>
      </c>
      <c r="HW147" s="889">
        <v>-1468448</v>
      </c>
      <c r="HX147" s="889">
        <v>-286997</v>
      </c>
      <c r="HY147" s="889">
        <v>0</v>
      </c>
      <c r="HZ147" s="889">
        <v>-286997</v>
      </c>
      <c r="IA147" s="889">
        <v>-6012968</v>
      </c>
      <c r="IB147" s="889">
        <v>0</v>
      </c>
      <c r="IC147" s="889">
        <v>-6012968</v>
      </c>
      <c r="ID147" s="889">
        <v>-54321</v>
      </c>
      <c r="IE147" s="889">
        <v>0</v>
      </c>
      <c r="IF147" s="889">
        <v>-54321</v>
      </c>
      <c r="IG147" s="889">
        <v>-17622400</v>
      </c>
      <c r="IH147" s="889">
        <v>0</v>
      </c>
      <c r="II147" s="889">
        <v>-17622400</v>
      </c>
      <c r="IJ147" s="889">
        <v>61953716</v>
      </c>
      <c r="IK147" s="889">
        <v>0</v>
      </c>
      <c r="IL147" s="889">
        <v>61953716</v>
      </c>
      <c r="IM147" s="884" t="s">
        <v>674</v>
      </c>
      <c r="IN147" s="884" t="s">
        <v>673</v>
      </c>
      <c r="IO147" s="884" t="s">
        <v>1672</v>
      </c>
      <c r="IP147" s="884" t="s">
        <v>2349</v>
      </c>
      <c r="IQ147" s="884" t="s">
        <v>2494</v>
      </c>
    </row>
    <row r="148" spans="1:251" x14ac:dyDescent="0.2">
      <c r="A148" s="884" t="s">
        <v>3311</v>
      </c>
      <c r="B148" s="884" t="s">
        <v>347</v>
      </c>
      <c r="C148" s="884" t="s">
        <v>346</v>
      </c>
      <c r="D148" s="889">
        <v>454695459</v>
      </c>
      <c r="E148" s="889">
        <v>4796138</v>
      </c>
      <c r="F148" s="889">
        <v>459491597</v>
      </c>
      <c r="G148" s="889">
        <v>-12897131</v>
      </c>
      <c r="H148" s="889">
        <v>-217329</v>
      </c>
      <c r="I148" s="889">
        <v>-13114460</v>
      </c>
      <c r="J148" s="889">
        <v>0</v>
      </c>
      <c r="K148" s="889">
        <v>0</v>
      </c>
      <c r="L148" s="889">
        <v>0</v>
      </c>
      <c r="M148" s="889">
        <v>-1466825</v>
      </c>
      <c r="N148" s="889">
        <v>0</v>
      </c>
      <c r="O148" s="889">
        <v>-1466825</v>
      </c>
      <c r="P148" s="889">
        <v>0</v>
      </c>
      <c r="Q148" s="889">
        <v>0</v>
      </c>
      <c r="R148" s="889">
        <v>0</v>
      </c>
      <c r="S148" s="889">
        <v>2462597</v>
      </c>
      <c r="T148" s="889">
        <v>0</v>
      </c>
      <c r="U148" s="889">
        <v>2462597</v>
      </c>
      <c r="V148" s="889">
        <v>995772</v>
      </c>
      <c r="W148" s="889">
        <v>0</v>
      </c>
      <c r="X148" s="889">
        <v>995772</v>
      </c>
      <c r="Y148" s="889">
        <v>-31740637</v>
      </c>
      <c r="Z148" s="889">
        <v>0</v>
      </c>
      <c r="AA148" s="889">
        <v>-31740637</v>
      </c>
      <c r="AB148" s="889">
        <v>0</v>
      </c>
      <c r="AC148" s="889">
        <v>0</v>
      </c>
      <c r="AD148" s="889">
        <v>0</v>
      </c>
      <c r="AE148" s="889">
        <v>-1756205</v>
      </c>
      <c r="AF148" s="889">
        <v>0</v>
      </c>
      <c r="AG148" s="889">
        <v>-1756205</v>
      </c>
      <c r="AH148" s="889">
        <v>-2531</v>
      </c>
      <c r="AI148" s="889">
        <v>0</v>
      </c>
      <c r="AJ148" s="889">
        <v>-2531</v>
      </c>
      <c r="AK148" s="889">
        <v>0</v>
      </c>
      <c r="AL148" s="889">
        <v>0</v>
      </c>
      <c r="AM148" s="889">
        <v>0</v>
      </c>
      <c r="AN148" s="889">
        <v>-5238</v>
      </c>
      <c r="AO148" s="889">
        <v>0</v>
      </c>
      <c r="AP148" s="889">
        <v>-5238</v>
      </c>
      <c r="AQ148" s="889">
        <v>0</v>
      </c>
      <c r="AR148" s="889">
        <v>0</v>
      </c>
      <c r="AS148" s="889">
        <v>0</v>
      </c>
      <c r="AT148" s="889">
        <v>-1748436</v>
      </c>
      <c r="AU148" s="889">
        <v>0</v>
      </c>
      <c r="AV148" s="889">
        <v>-1748436</v>
      </c>
      <c r="AW148" s="889">
        <v>0</v>
      </c>
      <c r="AX148" s="889">
        <v>0</v>
      </c>
      <c r="AY148" s="889">
        <v>0</v>
      </c>
      <c r="AZ148" s="889">
        <v>8864398</v>
      </c>
      <c r="BA148" s="889">
        <v>121270</v>
      </c>
      <c r="BB148" s="889">
        <v>8985668</v>
      </c>
      <c r="BC148" s="889">
        <v>-366280</v>
      </c>
      <c r="BD148" s="889">
        <v>-5695</v>
      </c>
      <c r="BE148" s="889">
        <v>-371975</v>
      </c>
      <c r="BF148" s="889">
        <v>-28042844</v>
      </c>
      <c r="BG148" s="889">
        <v>0</v>
      </c>
      <c r="BH148" s="889">
        <v>-28042844</v>
      </c>
      <c r="BI148" s="889">
        <v>890949</v>
      </c>
      <c r="BJ148" s="889">
        <v>0</v>
      </c>
      <c r="BK148" s="889">
        <v>890949</v>
      </c>
      <c r="BL148" s="889">
        <v>-323371</v>
      </c>
      <c r="BM148" s="889">
        <v>0</v>
      </c>
      <c r="BN148" s="889">
        <v>-323371</v>
      </c>
      <c r="BO148" s="889">
        <v>0</v>
      </c>
      <c r="BP148" s="889">
        <v>0</v>
      </c>
      <c r="BQ148" s="889">
        <v>0</v>
      </c>
      <c r="BR148" s="889">
        <v>-7023</v>
      </c>
      <c r="BS148" s="889">
        <v>0</v>
      </c>
      <c r="BT148" s="889">
        <v>-7023</v>
      </c>
      <c r="BU148" s="889">
        <v>0</v>
      </c>
      <c r="BV148" s="889">
        <v>0</v>
      </c>
      <c r="BW148" s="889">
        <v>0</v>
      </c>
      <c r="BX148" s="889">
        <v>0</v>
      </c>
      <c r="BY148" s="889">
        <v>0</v>
      </c>
      <c r="BZ148" s="889">
        <v>0</v>
      </c>
      <c r="CA148" s="889">
        <v>-22016</v>
      </c>
      <c r="CB148" s="889">
        <v>0</v>
      </c>
      <c r="CC148" s="889">
        <v>-22016</v>
      </c>
      <c r="CD148" s="889">
        <v>504</v>
      </c>
      <c r="CE148" s="889">
        <v>0</v>
      </c>
      <c r="CF148" s="889">
        <v>504</v>
      </c>
      <c r="CG148" s="889">
        <v>-52502525</v>
      </c>
      <c r="CH148" s="889">
        <v>115575</v>
      </c>
      <c r="CI148" s="889">
        <v>-52386950</v>
      </c>
      <c r="CJ148" s="889">
        <v>-46739</v>
      </c>
      <c r="CK148" s="889">
        <v>0</v>
      </c>
      <c r="CL148" s="889">
        <v>-46739</v>
      </c>
      <c r="CM148" s="889">
        <v>-351056</v>
      </c>
      <c r="CN148" s="889">
        <v>0</v>
      </c>
      <c r="CO148" s="889">
        <v>-351056</v>
      </c>
      <c r="CP148" s="889">
        <v>-22853397</v>
      </c>
      <c r="CQ148" s="889">
        <v>-44818</v>
      </c>
      <c r="CR148" s="889">
        <v>-22898215</v>
      </c>
      <c r="CS148" s="889">
        <v>887864</v>
      </c>
      <c r="CT148" s="889">
        <v>43976</v>
      </c>
      <c r="CU148" s="889">
        <v>931840</v>
      </c>
      <c r="CV148" s="889">
        <v>-22363328</v>
      </c>
      <c r="CW148" s="889">
        <v>-842</v>
      </c>
      <c r="CX148" s="889">
        <v>-22364170</v>
      </c>
      <c r="CY148" s="889">
        <v>-68875</v>
      </c>
      <c r="CZ148" s="889">
        <v>0</v>
      </c>
      <c r="DA148" s="889">
        <v>-68875</v>
      </c>
      <c r="DB148" s="889">
        <v>0</v>
      </c>
      <c r="DC148" s="889">
        <v>0</v>
      </c>
      <c r="DD148" s="889">
        <v>0</v>
      </c>
      <c r="DE148" s="889">
        <v>-388088</v>
      </c>
      <c r="DF148" s="889">
        <v>0</v>
      </c>
      <c r="DG148" s="889">
        <v>-388088</v>
      </c>
      <c r="DH148" s="889">
        <v>28973</v>
      </c>
      <c r="DI148" s="889">
        <v>0</v>
      </c>
      <c r="DJ148" s="889">
        <v>28973</v>
      </c>
      <c r="DK148" s="889">
        <v>-66932</v>
      </c>
      <c r="DL148" s="889">
        <v>0</v>
      </c>
      <c r="DM148" s="889">
        <v>-66932</v>
      </c>
      <c r="DN148" s="889">
        <v>0</v>
      </c>
      <c r="DO148" s="889">
        <v>0</v>
      </c>
      <c r="DP148" s="889">
        <v>0</v>
      </c>
      <c r="DQ148" s="889">
        <v>-2354</v>
      </c>
      <c r="DR148" s="889">
        <v>0</v>
      </c>
      <c r="DS148" s="889">
        <v>-2354</v>
      </c>
      <c r="DT148" s="889">
        <v>467</v>
      </c>
      <c r="DU148" s="889">
        <v>0</v>
      </c>
      <c r="DV148" s="889">
        <v>467</v>
      </c>
      <c r="DW148" s="889">
        <v>0</v>
      </c>
      <c r="DX148" s="889">
        <v>0</v>
      </c>
      <c r="DY148" s="889">
        <v>0</v>
      </c>
      <c r="DZ148" s="889">
        <v>0</v>
      </c>
      <c r="EA148" s="889">
        <v>0</v>
      </c>
      <c r="EB148" s="889">
        <v>0</v>
      </c>
      <c r="EC148" s="889">
        <v>-601236</v>
      </c>
      <c r="ED148" s="889">
        <v>-12633</v>
      </c>
      <c r="EE148" s="889">
        <v>-613869</v>
      </c>
      <c r="EF148" s="889">
        <v>-98963</v>
      </c>
      <c r="EG148" s="889">
        <v>9272</v>
      </c>
      <c r="EH148" s="889">
        <v>-89691</v>
      </c>
      <c r="EI148" s="889">
        <v>-3361</v>
      </c>
      <c r="EJ148" s="889">
        <v>0</v>
      </c>
      <c r="EK148" s="889">
        <v>0</v>
      </c>
      <c r="EL148" s="889">
        <v>-1197008</v>
      </c>
      <c r="EM148" s="889">
        <v>-3361</v>
      </c>
      <c r="EN148" s="889">
        <v>-1200369</v>
      </c>
      <c r="EO148" s="889">
        <v>0</v>
      </c>
      <c r="EP148" s="889">
        <v>0</v>
      </c>
      <c r="EQ148" s="889">
        <v>0</v>
      </c>
      <c r="ER148" s="889">
        <v>0</v>
      </c>
      <c r="ES148" s="889">
        <v>0</v>
      </c>
      <c r="ET148" s="889">
        <v>0</v>
      </c>
      <c r="EU148" s="889">
        <v>0</v>
      </c>
      <c r="EV148" s="889">
        <v>0</v>
      </c>
      <c r="EW148" s="889">
        <v>0</v>
      </c>
      <c r="EX148" s="889">
        <v>0</v>
      </c>
      <c r="EY148" s="889">
        <v>0</v>
      </c>
      <c r="EZ148" s="889">
        <v>0</v>
      </c>
      <c r="FA148" s="889">
        <v>0</v>
      </c>
      <c r="FB148" s="889">
        <v>0</v>
      </c>
      <c r="FC148" s="889">
        <v>0</v>
      </c>
      <c r="FD148" s="889">
        <v>0</v>
      </c>
      <c r="FE148" s="889">
        <v>0</v>
      </c>
      <c r="FF148" s="889">
        <v>0</v>
      </c>
      <c r="FG148" s="889">
        <v>0</v>
      </c>
      <c r="FH148" s="889">
        <v>0</v>
      </c>
      <c r="FI148" s="889">
        <v>0</v>
      </c>
      <c r="FJ148" s="889">
        <v>0</v>
      </c>
      <c r="FK148" s="889">
        <v>0</v>
      </c>
      <c r="FL148" s="889">
        <v>0</v>
      </c>
      <c r="FM148" s="889">
        <v>-6389</v>
      </c>
      <c r="FN148" s="889">
        <v>0</v>
      </c>
      <c r="FO148" s="889">
        <v>-6389</v>
      </c>
      <c r="FP148" s="889">
        <v>0</v>
      </c>
      <c r="FQ148" s="889">
        <v>0</v>
      </c>
      <c r="FR148" s="889">
        <v>0</v>
      </c>
      <c r="FS148" s="889">
        <v>-1500</v>
      </c>
      <c r="FT148" s="889">
        <v>0</v>
      </c>
      <c r="FU148" s="889">
        <v>-1500</v>
      </c>
      <c r="FV148" s="889">
        <v>0</v>
      </c>
      <c r="FW148" s="889">
        <v>0</v>
      </c>
      <c r="FX148" s="889">
        <v>0</v>
      </c>
      <c r="FY148" s="889">
        <v>-124626</v>
      </c>
      <c r="FZ148" s="889">
        <v>0</v>
      </c>
      <c r="GA148" s="889">
        <v>-124626</v>
      </c>
      <c r="GB148" s="889">
        <v>4686</v>
      </c>
      <c r="GC148" s="889">
        <v>0</v>
      </c>
      <c r="GD148" s="889">
        <v>4686</v>
      </c>
      <c r="GE148" s="889">
        <v>55985</v>
      </c>
      <c r="GF148" s="889">
        <v>0</v>
      </c>
      <c r="GG148" s="889">
        <v>55985</v>
      </c>
      <c r="GH148" s="889">
        <v>0</v>
      </c>
      <c r="GI148" s="889">
        <v>0</v>
      </c>
      <c r="GJ148" s="889">
        <v>0</v>
      </c>
      <c r="GK148" s="889">
        <v>-18143682</v>
      </c>
      <c r="GL148" s="889">
        <v>-9980</v>
      </c>
      <c r="GM148" s="889">
        <v>-18153662</v>
      </c>
      <c r="GN148" s="889">
        <v>1939443</v>
      </c>
      <c r="GO148" s="889">
        <v>0</v>
      </c>
      <c r="GP148" s="889">
        <v>1939443</v>
      </c>
      <c r="GQ148" s="889">
        <v>18413</v>
      </c>
      <c r="GR148" s="889">
        <v>0</v>
      </c>
      <c r="GS148" s="889">
        <v>18413</v>
      </c>
      <c r="GT148" s="889">
        <v>-8594481</v>
      </c>
      <c r="GU148" s="889">
        <v>-197800</v>
      </c>
      <c r="GV148" s="889">
        <v>-8792281</v>
      </c>
      <c r="GW148" s="889">
        <v>-244480</v>
      </c>
      <c r="GX148" s="889">
        <v>0</v>
      </c>
      <c r="GY148" s="889">
        <v>-244480</v>
      </c>
      <c r="GZ148" s="889">
        <v>-25096631</v>
      </c>
      <c r="HA148" s="889">
        <v>-207780</v>
      </c>
      <c r="HB148" s="889">
        <v>-25304411</v>
      </c>
      <c r="HC148" s="889">
        <v>0</v>
      </c>
      <c r="HD148" s="889">
        <v>0</v>
      </c>
      <c r="HE148" s="889">
        <v>0</v>
      </c>
      <c r="HF148" s="889">
        <v>0</v>
      </c>
      <c r="HG148" s="889">
        <v>0</v>
      </c>
      <c r="HH148" s="889">
        <v>0</v>
      </c>
      <c r="HI148" s="889">
        <v>0</v>
      </c>
      <c r="HJ148" s="889">
        <v>0</v>
      </c>
      <c r="HK148" s="889">
        <v>0</v>
      </c>
      <c r="HL148" s="889">
        <v>441798328</v>
      </c>
      <c r="HM148" s="889">
        <v>4578809</v>
      </c>
      <c r="HN148" s="889">
        <v>446377137</v>
      </c>
      <c r="HO148" s="889">
        <v>995772</v>
      </c>
      <c r="HP148" s="889">
        <v>0</v>
      </c>
      <c r="HQ148" s="889">
        <v>995772</v>
      </c>
      <c r="HR148" s="889">
        <v>-52502525</v>
      </c>
      <c r="HS148" s="889">
        <v>115575</v>
      </c>
      <c r="HT148" s="889">
        <v>-52386950</v>
      </c>
      <c r="HU148" s="889">
        <v>-22363328</v>
      </c>
      <c r="HV148" s="889">
        <v>-842</v>
      </c>
      <c r="HW148" s="889">
        <v>-22364170</v>
      </c>
      <c r="HX148" s="889">
        <v>-1197008</v>
      </c>
      <c r="HY148" s="889">
        <v>-3361</v>
      </c>
      <c r="HZ148" s="889">
        <v>-1200369</v>
      </c>
      <c r="IA148" s="889">
        <v>-25096631</v>
      </c>
      <c r="IB148" s="889">
        <v>-207780</v>
      </c>
      <c r="IC148" s="889">
        <v>-25304411</v>
      </c>
      <c r="ID148" s="889">
        <v>0</v>
      </c>
      <c r="IE148" s="889">
        <v>0</v>
      </c>
      <c r="IF148" s="889">
        <v>0</v>
      </c>
      <c r="IG148" s="889">
        <v>-100163720</v>
      </c>
      <c r="IH148" s="889">
        <v>-96408</v>
      </c>
      <c r="II148" s="889">
        <v>-100260128</v>
      </c>
      <c r="IJ148" s="889">
        <v>341634608</v>
      </c>
      <c r="IK148" s="889">
        <v>4482401</v>
      </c>
      <c r="IL148" s="889">
        <v>346117009</v>
      </c>
      <c r="IM148" s="884" t="s">
        <v>679</v>
      </c>
      <c r="IN148" s="884" t="s">
        <v>699</v>
      </c>
      <c r="IO148" s="884" t="s">
        <v>1674</v>
      </c>
      <c r="IP148" s="884" t="s">
        <v>2350</v>
      </c>
      <c r="IQ148" s="884" t="s">
        <v>2495</v>
      </c>
    </row>
    <row r="149" spans="1:251" x14ac:dyDescent="0.2">
      <c r="A149" s="884" t="s">
        <v>3311</v>
      </c>
      <c r="B149" s="884" t="s">
        <v>349</v>
      </c>
      <c r="C149" s="884" t="s">
        <v>348</v>
      </c>
      <c r="D149" s="889">
        <v>146263117</v>
      </c>
      <c r="E149" s="889">
        <v>4770282</v>
      </c>
      <c r="F149" s="889">
        <v>151033399</v>
      </c>
      <c r="G149" s="889">
        <v>-3360245</v>
      </c>
      <c r="H149" s="889">
        <v>-314269</v>
      </c>
      <c r="I149" s="889">
        <v>-3674514</v>
      </c>
      <c r="J149" s="889">
        <v>0</v>
      </c>
      <c r="K149" s="889">
        <v>0</v>
      </c>
      <c r="L149" s="889">
        <v>0</v>
      </c>
      <c r="M149" s="889">
        <v>134130</v>
      </c>
      <c r="N149" s="889">
        <v>37637</v>
      </c>
      <c r="O149" s="889">
        <v>171767</v>
      </c>
      <c r="P149" s="889">
        <v>0</v>
      </c>
      <c r="Q149" s="889">
        <v>0</v>
      </c>
      <c r="R149" s="889">
        <v>0</v>
      </c>
      <c r="S149" s="889">
        <v>161356</v>
      </c>
      <c r="T149" s="889">
        <v>0</v>
      </c>
      <c r="U149" s="889">
        <v>161356</v>
      </c>
      <c r="V149" s="889">
        <v>295486</v>
      </c>
      <c r="W149" s="889">
        <v>37637</v>
      </c>
      <c r="X149" s="889">
        <v>333123</v>
      </c>
      <c r="Y149" s="889">
        <v>-17254789</v>
      </c>
      <c r="Z149" s="889">
        <v>-631519</v>
      </c>
      <c r="AA149" s="889">
        <v>-17886308</v>
      </c>
      <c r="AB149" s="889">
        <v>-79334</v>
      </c>
      <c r="AC149" s="889">
        <v>-4092</v>
      </c>
      <c r="AD149" s="889">
        <v>-83426</v>
      </c>
      <c r="AE149" s="889">
        <v>-416410</v>
      </c>
      <c r="AF149" s="889">
        <v>-13920</v>
      </c>
      <c r="AG149" s="889">
        <v>-430330</v>
      </c>
      <c r="AH149" s="889">
        <v>-1440</v>
      </c>
      <c r="AI149" s="889">
        <v>0</v>
      </c>
      <c r="AJ149" s="889">
        <v>-1440</v>
      </c>
      <c r="AK149" s="889">
        <v>0</v>
      </c>
      <c r="AL149" s="889">
        <v>0</v>
      </c>
      <c r="AM149" s="889">
        <v>0</v>
      </c>
      <c r="AN149" s="889">
        <v>-15605</v>
      </c>
      <c r="AO149" s="889">
        <v>0</v>
      </c>
      <c r="AP149" s="889">
        <v>-15605</v>
      </c>
      <c r="AQ149" s="889">
        <v>0</v>
      </c>
      <c r="AR149" s="889">
        <v>0</v>
      </c>
      <c r="AS149" s="889">
        <v>0</v>
      </c>
      <c r="AT149" s="889">
        <v>-399365</v>
      </c>
      <c r="AU149" s="889">
        <v>-13920</v>
      </c>
      <c r="AV149" s="889">
        <v>-413285</v>
      </c>
      <c r="AW149" s="889">
        <v>-13036</v>
      </c>
      <c r="AX149" s="889">
        <v>0</v>
      </c>
      <c r="AY149" s="889">
        <v>-13036</v>
      </c>
      <c r="AZ149" s="889">
        <v>2641463</v>
      </c>
      <c r="BA149" s="889">
        <v>78588</v>
      </c>
      <c r="BB149" s="889">
        <v>2720051</v>
      </c>
      <c r="BC149" s="889">
        <v>-73624</v>
      </c>
      <c r="BD149" s="889">
        <v>-7549</v>
      </c>
      <c r="BE149" s="889">
        <v>-81173</v>
      </c>
      <c r="BF149" s="889">
        <v>-12442083</v>
      </c>
      <c r="BG149" s="889">
        <v>-829512</v>
      </c>
      <c r="BH149" s="889">
        <v>-13271595</v>
      </c>
      <c r="BI149" s="889">
        <v>483725</v>
      </c>
      <c r="BJ149" s="889">
        <v>175314</v>
      </c>
      <c r="BK149" s="889">
        <v>659039</v>
      </c>
      <c r="BL149" s="889">
        <v>-39875</v>
      </c>
      <c r="BM149" s="889">
        <v>-18432</v>
      </c>
      <c r="BN149" s="889">
        <v>-58307</v>
      </c>
      <c r="BO149" s="889">
        <v>10000</v>
      </c>
      <c r="BP149" s="889">
        <v>0</v>
      </c>
      <c r="BQ149" s="889">
        <v>10000</v>
      </c>
      <c r="BR149" s="889">
        <v>0</v>
      </c>
      <c r="BS149" s="889">
        <v>0</v>
      </c>
      <c r="BT149" s="889">
        <v>0</v>
      </c>
      <c r="BU149" s="889">
        <v>0</v>
      </c>
      <c r="BV149" s="889">
        <v>0</v>
      </c>
      <c r="BW149" s="889">
        <v>0</v>
      </c>
      <c r="BX149" s="889">
        <v>0</v>
      </c>
      <c r="BY149" s="889">
        <v>0</v>
      </c>
      <c r="BZ149" s="889">
        <v>0</v>
      </c>
      <c r="CA149" s="889">
        <v>-18841</v>
      </c>
      <c r="CB149" s="889">
        <v>0</v>
      </c>
      <c r="CC149" s="889">
        <v>-18841</v>
      </c>
      <c r="CD149" s="889">
        <v>6948</v>
      </c>
      <c r="CE149" s="889">
        <v>0</v>
      </c>
      <c r="CF149" s="889">
        <v>6948</v>
      </c>
      <c r="CG149" s="889">
        <v>-27103486</v>
      </c>
      <c r="CH149" s="889">
        <v>-1247030</v>
      </c>
      <c r="CI149" s="889">
        <v>-28350516</v>
      </c>
      <c r="CJ149" s="889">
        <v>0</v>
      </c>
      <c r="CK149" s="889">
        <v>0</v>
      </c>
      <c r="CL149" s="889">
        <v>0</v>
      </c>
      <c r="CM149" s="889">
        <v>0</v>
      </c>
      <c r="CN149" s="889">
        <v>0</v>
      </c>
      <c r="CO149" s="889">
        <v>0</v>
      </c>
      <c r="CP149" s="889">
        <v>-4859614</v>
      </c>
      <c r="CQ149" s="889">
        <v>-82198</v>
      </c>
      <c r="CR149" s="889">
        <v>-4941812</v>
      </c>
      <c r="CS149" s="889">
        <v>-302362</v>
      </c>
      <c r="CT149" s="889">
        <v>-91856</v>
      </c>
      <c r="CU149" s="889">
        <v>-394218</v>
      </c>
      <c r="CV149" s="889">
        <v>-5161976</v>
      </c>
      <c r="CW149" s="889">
        <v>-174054</v>
      </c>
      <c r="CX149" s="889">
        <v>-5336030</v>
      </c>
      <c r="CY149" s="889">
        <v>-403410</v>
      </c>
      <c r="CZ149" s="889">
        <v>-79593</v>
      </c>
      <c r="DA149" s="889">
        <v>-483003</v>
      </c>
      <c r="DB149" s="889">
        <v>-3587</v>
      </c>
      <c r="DC149" s="889">
        <v>-866</v>
      </c>
      <c r="DD149" s="889">
        <v>-4453</v>
      </c>
      <c r="DE149" s="889">
        <v>-182755</v>
      </c>
      <c r="DF149" s="889">
        <v>0</v>
      </c>
      <c r="DG149" s="889">
        <v>-182755</v>
      </c>
      <c r="DH149" s="889">
        <v>-22838</v>
      </c>
      <c r="DI149" s="889">
        <v>0</v>
      </c>
      <c r="DJ149" s="889">
        <v>-22838</v>
      </c>
      <c r="DK149" s="889">
        <v>0</v>
      </c>
      <c r="DL149" s="889">
        <v>0</v>
      </c>
      <c r="DM149" s="889">
        <v>0</v>
      </c>
      <c r="DN149" s="889">
        <v>0</v>
      </c>
      <c r="DO149" s="889">
        <v>0</v>
      </c>
      <c r="DP149" s="889">
        <v>0</v>
      </c>
      <c r="DQ149" s="889">
        <v>0</v>
      </c>
      <c r="DR149" s="889">
        <v>0</v>
      </c>
      <c r="DS149" s="889">
        <v>0</v>
      </c>
      <c r="DT149" s="889">
        <v>0</v>
      </c>
      <c r="DU149" s="889">
        <v>0</v>
      </c>
      <c r="DV149" s="889">
        <v>0</v>
      </c>
      <c r="DW149" s="889">
        <v>0</v>
      </c>
      <c r="DX149" s="889">
        <v>0</v>
      </c>
      <c r="DY149" s="889">
        <v>0</v>
      </c>
      <c r="DZ149" s="889">
        <v>0</v>
      </c>
      <c r="EA149" s="889">
        <v>0</v>
      </c>
      <c r="EB149" s="889">
        <v>0</v>
      </c>
      <c r="EC149" s="889">
        <v>-17664</v>
      </c>
      <c r="ED149" s="889">
        <v>-663658</v>
      </c>
      <c r="EE149" s="889">
        <v>-681322</v>
      </c>
      <c r="EF149" s="889">
        <v>0</v>
      </c>
      <c r="EG149" s="889">
        <v>-35850</v>
      </c>
      <c r="EH149" s="889">
        <v>-35850</v>
      </c>
      <c r="EI149" s="889">
        <v>-699508</v>
      </c>
      <c r="EJ149" s="889">
        <v>0</v>
      </c>
      <c r="EK149" s="889">
        <v>0</v>
      </c>
      <c r="EL149" s="889">
        <v>-630254</v>
      </c>
      <c r="EM149" s="889">
        <v>-779967</v>
      </c>
      <c r="EN149" s="889">
        <v>-1410221</v>
      </c>
      <c r="EO149" s="889">
        <v>0</v>
      </c>
      <c r="EP149" s="889">
        <v>0</v>
      </c>
      <c r="EQ149" s="889">
        <v>0</v>
      </c>
      <c r="ER149" s="889">
        <v>0</v>
      </c>
      <c r="ES149" s="889">
        <v>0</v>
      </c>
      <c r="ET149" s="889">
        <v>0</v>
      </c>
      <c r="EU149" s="889">
        <v>0</v>
      </c>
      <c r="EV149" s="889">
        <v>0</v>
      </c>
      <c r="EW149" s="889">
        <v>0</v>
      </c>
      <c r="EX149" s="889">
        <v>0</v>
      </c>
      <c r="EY149" s="889">
        <v>0</v>
      </c>
      <c r="EZ149" s="889">
        <v>0</v>
      </c>
      <c r="FA149" s="889">
        <v>0</v>
      </c>
      <c r="FB149" s="889">
        <v>0</v>
      </c>
      <c r="FC149" s="889">
        <v>0</v>
      </c>
      <c r="FD149" s="889">
        <v>0</v>
      </c>
      <c r="FE149" s="889">
        <v>0</v>
      </c>
      <c r="FF149" s="889">
        <v>0</v>
      </c>
      <c r="FG149" s="889">
        <v>0</v>
      </c>
      <c r="FH149" s="889">
        <v>0</v>
      </c>
      <c r="FI149" s="889">
        <v>0</v>
      </c>
      <c r="FJ149" s="889">
        <v>0</v>
      </c>
      <c r="FK149" s="889">
        <v>0</v>
      </c>
      <c r="FL149" s="889">
        <v>0</v>
      </c>
      <c r="FM149" s="889">
        <v>0</v>
      </c>
      <c r="FN149" s="889">
        <v>0</v>
      </c>
      <c r="FO149" s="889">
        <v>0</v>
      </c>
      <c r="FP149" s="889">
        <v>0</v>
      </c>
      <c r="FQ149" s="889">
        <v>0</v>
      </c>
      <c r="FR149" s="889">
        <v>0</v>
      </c>
      <c r="FS149" s="889">
        <v>0</v>
      </c>
      <c r="FT149" s="889">
        <v>0</v>
      </c>
      <c r="FU149" s="889">
        <v>0</v>
      </c>
      <c r="FV149" s="889">
        <v>0</v>
      </c>
      <c r="FW149" s="889">
        <v>0</v>
      </c>
      <c r="FX149" s="889">
        <v>0</v>
      </c>
      <c r="FY149" s="889">
        <v>-44056</v>
      </c>
      <c r="FZ149" s="889">
        <v>0</v>
      </c>
      <c r="GA149" s="889">
        <v>-44056</v>
      </c>
      <c r="GB149" s="889">
        <v>10165</v>
      </c>
      <c r="GC149" s="889">
        <v>0</v>
      </c>
      <c r="GD149" s="889">
        <v>10165</v>
      </c>
      <c r="GE149" s="889">
        <v>22736</v>
      </c>
      <c r="GF149" s="889">
        <v>1057</v>
      </c>
      <c r="GG149" s="889">
        <v>23793</v>
      </c>
      <c r="GH149" s="889">
        <v>0</v>
      </c>
      <c r="GI149" s="889">
        <v>0</v>
      </c>
      <c r="GJ149" s="889">
        <v>0</v>
      </c>
      <c r="GK149" s="889">
        <v>-6879858</v>
      </c>
      <c r="GL149" s="889">
        <v>-112284</v>
      </c>
      <c r="GM149" s="889">
        <v>-6992142</v>
      </c>
      <c r="GN149" s="889">
        <v>388484</v>
      </c>
      <c r="GO149" s="889">
        <v>-75981</v>
      </c>
      <c r="GP149" s="889">
        <v>312503</v>
      </c>
      <c r="GQ149" s="889">
        <v>21792</v>
      </c>
      <c r="GR149" s="889">
        <v>0</v>
      </c>
      <c r="GS149" s="889">
        <v>21792</v>
      </c>
      <c r="GT149" s="889">
        <v>-7752743</v>
      </c>
      <c r="GU149" s="889">
        <v>-289571</v>
      </c>
      <c r="GV149" s="889">
        <v>-8042314</v>
      </c>
      <c r="GW149" s="889">
        <v>0</v>
      </c>
      <c r="GX149" s="889">
        <v>0</v>
      </c>
      <c r="GY149" s="889">
        <v>0</v>
      </c>
      <c r="GZ149" s="889">
        <v>-14233480</v>
      </c>
      <c r="HA149" s="889">
        <v>-476779</v>
      </c>
      <c r="HB149" s="889">
        <v>-14710259</v>
      </c>
      <c r="HC149" s="889">
        <v>0</v>
      </c>
      <c r="HD149" s="889">
        <v>0</v>
      </c>
      <c r="HE149" s="889">
        <v>0</v>
      </c>
      <c r="HF149" s="889">
        <v>0</v>
      </c>
      <c r="HG149" s="889">
        <v>0</v>
      </c>
      <c r="HH149" s="889">
        <v>0</v>
      </c>
      <c r="HI149" s="889">
        <v>0</v>
      </c>
      <c r="HJ149" s="889">
        <v>0</v>
      </c>
      <c r="HK149" s="889">
        <v>0</v>
      </c>
      <c r="HL149" s="889">
        <v>142902872</v>
      </c>
      <c r="HM149" s="889">
        <v>4456013</v>
      </c>
      <c r="HN149" s="889">
        <v>147358885</v>
      </c>
      <c r="HO149" s="889">
        <v>295486</v>
      </c>
      <c r="HP149" s="889">
        <v>37637</v>
      </c>
      <c r="HQ149" s="889">
        <v>333123</v>
      </c>
      <c r="HR149" s="889">
        <v>-27103486</v>
      </c>
      <c r="HS149" s="889">
        <v>-1247030</v>
      </c>
      <c r="HT149" s="889">
        <v>-28350516</v>
      </c>
      <c r="HU149" s="889">
        <v>-5161976</v>
      </c>
      <c r="HV149" s="889">
        <v>-174054</v>
      </c>
      <c r="HW149" s="889">
        <v>-5336030</v>
      </c>
      <c r="HX149" s="889">
        <v>-630254</v>
      </c>
      <c r="HY149" s="889">
        <v>-779967</v>
      </c>
      <c r="HZ149" s="889">
        <v>-1410221</v>
      </c>
      <c r="IA149" s="889">
        <v>-14233480</v>
      </c>
      <c r="IB149" s="889">
        <v>-476779</v>
      </c>
      <c r="IC149" s="889">
        <v>-14710259</v>
      </c>
      <c r="ID149" s="889">
        <v>0</v>
      </c>
      <c r="IE149" s="889">
        <v>0</v>
      </c>
      <c r="IF149" s="889">
        <v>0</v>
      </c>
      <c r="IG149" s="889">
        <v>-46833710</v>
      </c>
      <c r="IH149" s="889">
        <v>-2640193</v>
      </c>
      <c r="II149" s="889">
        <v>-49473903</v>
      </c>
      <c r="IJ149" s="889">
        <v>96069162</v>
      </c>
      <c r="IK149" s="889">
        <v>1815820</v>
      </c>
      <c r="IL149" s="889">
        <v>97884982</v>
      </c>
      <c r="IM149" s="884" t="s">
        <v>669</v>
      </c>
      <c r="IN149" s="884" t="s">
        <v>719</v>
      </c>
      <c r="IO149" s="884" t="s">
        <v>669</v>
      </c>
      <c r="IP149" s="884" t="s">
        <v>2347</v>
      </c>
      <c r="IQ149" s="884" t="s">
        <v>2496</v>
      </c>
    </row>
    <row r="150" spans="1:251" x14ac:dyDescent="0.2">
      <c r="A150" s="884" t="s">
        <v>3311</v>
      </c>
      <c r="B150" s="884" t="s">
        <v>351</v>
      </c>
      <c r="C150" s="884" t="s">
        <v>350</v>
      </c>
      <c r="D150" s="889">
        <v>32399045</v>
      </c>
      <c r="E150" s="889">
        <v>3403759</v>
      </c>
      <c r="F150" s="889">
        <v>35802804</v>
      </c>
      <c r="G150" s="889">
        <v>-789376</v>
      </c>
      <c r="H150" s="889">
        <v>-319146</v>
      </c>
      <c r="I150" s="889">
        <v>-1108522</v>
      </c>
      <c r="J150" s="889">
        <v>0</v>
      </c>
      <c r="K150" s="889">
        <v>0</v>
      </c>
      <c r="L150" s="889">
        <v>0</v>
      </c>
      <c r="M150" s="889">
        <v>64386</v>
      </c>
      <c r="N150" s="889">
        <v>3855</v>
      </c>
      <c r="O150" s="889">
        <v>68241</v>
      </c>
      <c r="P150" s="889">
        <v>0</v>
      </c>
      <c r="Q150" s="889">
        <v>0</v>
      </c>
      <c r="R150" s="889">
        <v>0</v>
      </c>
      <c r="S150" s="889">
        <v>-30307</v>
      </c>
      <c r="T150" s="889">
        <v>328</v>
      </c>
      <c r="U150" s="889">
        <v>-29979</v>
      </c>
      <c r="V150" s="889">
        <v>34079</v>
      </c>
      <c r="W150" s="889">
        <v>4183</v>
      </c>
      <c r="X150" s="889">
        <v>38262</v>
      </c>
      <c r="Y150" s="889">
        <v>-4348105</v>
      </c>
      <c r="Z150" s="889">
        <v>-389170</v>
      </c>
      <c r="AA150" s="889">
        <v>-4737275</v>
      </c>
      <c r="AB150" s="889">
        <v>0</v>
      </c>
      <c r="AC150" s="889">
        <v>0</v>
      </c>
      <c r="AD150" s="889">
        <v>0</v>
      </c>
      <c r="AE150" s="889">
        <v>-248378</v>
      </c>
      <c r="AF150" s="889">
        <v>-11670</v>
      </c>
      <c r="AG150" s="889">
        <v>-260048</v>
      </c>
      <c r="AH150" s="889">
        <v>-8421</v>
      </c>
      <c r="AI150" s="889">
        <v>0</v>
      </c>
      <c r="AJ150" s="889">
        <v>-8421</v>
      </c>
      <c r="AK150" s="889">
        <v>0</v>
      </c>
      <c r="AL150" s="889">
        <v>0</v>
      </c>
      <c r="AM150" s="889">
        <v>0</v>
      </c>
      <c r="AN150" s="889">
        <v>-9617</v>
      </c>
      <c r="AO150" s="889">
        <v>0</v>
      </c>
      <c r="AP150" s="889">
        <v>-9617</v>
      </c>
      <c r="AQ150" s="889">
        <v>0</v>
      </c>
      <c r="AR150" s="889">
        <v>0</v>
      </c>
      <c r="AS150" s="889">
        <v>0</v>
      </c>
      <c r="AT150" s="889">
        <v>-230340</v>
      </c>
      <c r="AU150" s="889">
        <v>-11670</v>
      </c>
      <c r="AV150" s="889">
        <v>-242010</v>
      </c>
      <c r="AW150" s="889">
        <v>0</v>
      </c>
      <c r="AX150" s="889">
        <v>0</v>
      </c>
      <c r="AY150" s="889">
        <v>0</v>
      </c>
      <c r="AZ150" s="889">
        <v>493611</v>
      </c>
      <c r="BA150" s="889">
        <v>52602</v>
      </c>
      <c r="BB150" s="889">
        <v>546213</v>
      </c>
      <c r="BC150" s="889">
        <v>-12369</v>
      </c>
      <c r="BD150" s="889">
        <v>-7494</v>
      </c>
      <c r="BE150" s="889">
        <v>-19863</v>
      </c>
      <c r="BF150" s="889">
        <v>-3138146</v>
      </c>
      <c r="BG150" s="889">
        <v>-64025</v>
      </c>
      <c r="BH150" s="889">
        <v>-3202171</v>
      </c>
      <c r="BI150" s="889">
        <v>-49336</v>
      </c>
      <c r="BJ150" s="889">
        <v>0</v>
      </c>
      <c r="BK150" s="889">
        <v>-49336</v>
      </c>
      <c r="BL150" s="889">
        <v>-106322</v>
      </c>
      <c r="BM150" s="889">
        <v>0</v>
      </c>
      <c r="BN150" s="889">
        <v>-106322</v>
      </c>
      <c r="BO150" s="889">
        <v>0</v>
      </c>
      <c r="BP150" s="889">
        <v>0</v>
      </c>
      <c r="BQ150" s="889">
        <v>0</v>
      </c>
      <c r="BR150" s="889">
        <v>-11673</v>
      </c>
      <c r="BS150" s="889">
        <v>0</v>
      </c>
      <c r="BT150" s="889">
        <v>-11673</v>
      </c>
      <c r="BU150" s="889">
        <v>0</v>
      </c>
      <c r="BV150" s="889">
        <v>0</v>
      </c>
      <c r="BW150" s="889">
        <v>0</v>
      </c>
      <c r="BX150" s="889">
        <v>0</v>
      </c>
      <c r="BY150" s="889">
        <v>0</v>
      </c>
      <c r="BZ150" s="889">
        <v>0</v>
      </c>
      <c r="CA150" s="889">
        <v>-12189</v>
      </c>
      <c r="CB150" s="889">
        <v>0</v>
      </c>
      <c r="CC150" s="889">
        <v>-12189</v>
      </c>
      <c r="CD150" s="889">
        <v>1472</v>
      </c>
      <c r="CE150" s="889">
        <v>0</v>
      </c>
      <c r="CF150" s="889">
        <v>1472</v>
      </c>
      <c r="CG150" s="889">
        <v>-7431435</v>
      </c>
      <c r="CH150" s="889">
        <v>-419757</v>
      </c>
      <c r="CI150" s="889">
        <v>-7851192</v>
      </c>
      <c r="CJ150" s="889">
        <v>0</v>
      </c>
      <c r="CK150" s="889">
        <v>0</v>
      </c>
      <c r="CL150" s="889">
        <v>0</v>
      </c>
      <c r="CM150" s="889">
        <v>0</v>
      </c>
      <c r="CN150" s="889">
        <v>0</v>
      </c>
      <c r="CO150" s="889">
        <v>0</v>
      </c>
      <c r="CP150" s="889">
        <v>-682411</v>
      </c>
      <c r="CQ150" s="889">
        <v>-218733</v>
      </c>
      <c r="CR150" s="889">
        <v>-901144</v>
      </c>
      <c r="CS150" s="889">
        <v>-114098</v>
      </c>
      <c r="CT150" s="889">
        <v>-21132</v>
      </c>
      <c r="CU150" s="889">
        <v>-135230</v>
      </c>
      <c r="CV150" s="889">
        <v>-796509</v>
      </c>
      <c r="CW150" s="889">
        <v>-239865</v>
      </c>
      <c r="CX150" s="889">
        <v>-1036374</v>
      </c>
      <c r="CY150" s="889">
        <v>-162026</v>
      </c>
      <c r="CZ150" s="889">
        <v>-9130</v>
      </c>
      <c r="DA150" s="889">
        <v>-171156</v>
      </c>
      <c r="DB150" s="889">
        <v>-1840</v>
      </c>
      <c r="DC150" s="889">
        <v>0</v>
      </c>
      <c r="DD150" s="889">
        <v>-1840</v>
      </c>
      <c r="DE150" s="889">
        <v>-1572</v>
      </c>
      <c r="DF150" s="889">
        <v>0</v>
      </c>
      <c r="DG150" s="889">
        <v>-1572</v>
      </c>
      <c r="DH150" s="889">
        <v>0</v>
      </c>
      <c r="DI150" s="889">
        <v>0</v>
      </c>
      <c r="DJ150" s="889">
        <v>0</v>
      </c>
      <c r="DK150" s="889">
        <v>-3020</v>
      </c>
      <c r="DL150" s="889">
        <v>0</v>
      </c>
      <c r="DM150" s="889">
        <v>-3020</v>
      </c>
      <c r="DN150" s="889">
        <v>0</v>
      </c>
      <c r="DO150" s="889">
        <v>0</v>
      </c>
      <c r="DP150" s="889">
        <v>0</v>
      </c>
      <c r="DQ150" s="889">
        <v>0</v>
      </c>
      <c r="DR150" s="889">
        <v>0</v>
      </c>
      <c r="DS150" s="889">
        <v>0</v>
      </c>
      <c r="DT150" s="889">
        <v>0</v>
      </c>
      <c r="DU150" s="889">
        <v>0</v>
      </c>
      <c r="DV150" s="889">
        <v>0</v>
      </c>
      <c r="DW150" s="889">
        <v>0</v>
      </c>
      <c r="DX150" s="889">
        <v>0</v>
      </c>
      <c r="DY150" s="889">
        <v>0</v>
      </c>
      <c r="DZ150" s="889">
        <v>0</v>
      </c>
      <c r="EA150" s="889">
        <v>0</v>
      </c>
      <c r="EB150" s="889">
        <v>0</v>
      </c>
      <c r="EC150" s="889">
        <v>0</v>
      </c>
      <c r="ED150" s="889">
        <v>-519698</v>
      </c>
      <c r="EE150" s="889">
        <v>-519698</v>
      </c>
      <c r="EF150" s="889">
        <v>0</v>
      </c>
      <c r="EG150" s="889">
        <v>23680</v>
      </c>
      <c r="EH150" s="889">
        <v>23680</v>
      </c>
      <c r="EI150" s="889">
        <v>-496018</v>
      </c>
      <c r="EJ150" s="889">
        <v>0</v>
      </c>
      <c r="EK150" s="889">
        <v>0</v>
      </c>
      <c r="EL150" s="889">
        <v>-168458</v>
      </c>
      <c r="EM150" s="889">
        <v>-505148</v>
      </c>
      <c r="EN150" s="889">
        <v>-673606</v>
      </c>
      <c r="EO150" s="889">
        <v>0</v>
      </c>
      <c r="EP150" s="889">
        <v>0</v>
      </c>
      <c r="EQ150" s="889">
        <v>0</v>
      </c>
      <c r="ER150" s="889">
        <v>0</v>
      </c>
      <c r="ES150" s="889">
        <v>0</v>
      </c>
      <c r="ET150" s="889">
        <v>0</v>
      </c>
      <c r="EU150" s="889">
        <v>0</v>
      </c>
      <c r="EV150" s="889">
        <v>0</v>
      </c>
      <c r="EW150" s="889">
        <v>0</v>
      </c>
      <c r="EX150" s="889">
        <v>0</v>
      </c>
      <c r="EY150" s="889">
        <v>0</v>
      </c>
      <c r="EZ150" s="889">
        <v>0</v>
      </c>
      <c r="FA150" s="889">
        <v>0</v>
      </c>
      <c r="FB150" s="889">
        <v>0</v>
      </c>
      <c r="FC150" s="889">
        <v>0</v>
      </c>
      <c r="FD150" s="889">
        <v>0</v>
      </c>
      <c r="FE150" s="889">
        <v>0</v>
      </c>
      <c r="FF150" s="889">
        <v>0</v>
      </c>
      <c r="FG150" s="889">
        <v>0</v>
      </c>
      <c r="FH150" s="889">
        <v>0</v>
      </c>
      <c r="FI150" s="889">
        <v>0</v>
      </c>
      <c r="FJ150" s="889">
        <v>0</v>
      </c>
      <c r="FK150" s="889">
        <v>0</v>
      </c>
      <c r="FL150" s="889">
        <v>0</v>
      </c>
      <c r="FM150" s="889">
        <v>-11674</v>
      </c>
      <c r="FN150" s="889">
        <v>0</v>
      </c>
      <c r="FO150" s="889">
        <v>-11674</v>
      </c>
      <c r="FP150" s="889">
        <v>-999</v>
      </c>
      <c r="FQ150" s="889">
        <v>0</v>
      </c>
      <c r="FR150" s="889">
        <v>-999</v>
      </c>
      <c r="FS150" s="889">
        <v>0</v>
      </c>
      <c r="FT150" s="889">
        <v>0</v>
      </c>
      <c r="FU150" s="889">
        <v>0</v>
      </c>
      <c r="FV150" s="889">
        <v>0</v>
      </c>
      <c r="FW150" s="889">
        <v>0</v>
      </c>
      <c r="FX150" s="889">
        <v>0</v>
      </c>
      <c r="FY150" s="889">
        <v>-11017</v>
      </c>
      <c r="FZ150" s="889">
        <v>0</v>
      </c>
      <c r="GA150" s="889">
        <v>-11017</v>
      </c>
      <c r="GB150" s="889">
        <v>5311</v>
      </c>
      <c r="GC150" s="889">
        <v>0</v>
      </c>
      <c r="GD150" s="889">
        <v>5311</v>
      </c>
      <c r="GE150" s="889">
        <v>21</v>
      </c>
      <c r="GF150" s="889">
        <v>0</v>
      </c>
      <c r="GG150" s="889">
        <v>21</v>
      </c>
      <c r="GH150" s="889">
        <v>0</v>
      </c>
      <c r="GI150" s="889">
        <v>0</v>
      </c>
      <c r="GJ150" s="889">
        <v>0</v>
      </c>
      <c r="GK150" s="889">
        <v>-2007459</v>
      </c>
      <c r="GL150" s="889">
        <v>-62984</v>
      </c>
      <c r="GM150" s="889">
        <v>-2070443</v>
      </c>
      <c r="GN150" s="889">
        <v>-45829</v>
      </c>
      <c r="GO150" s="889">
        <v>57139</v>
      </c>
      <c r="GP150" s="889">
        <v>11310</v>
      </c>
      <c r="GQ150" s="889">
        <v>-5877</v>
      </c>
      <c r="GR150" s="889">
        <v>0</v>
      </c>
      <c r="GS150" s="889">
        <v>-5877</v>
      </c>
      <c r="GT150" s="889">
        <v>-97094</v>
      </c>
      <c r="GU150" s="889">
        <v>229974</v>
      </c>
      <c r="GV150" s="889">
        <v>132880</v>
      </c>
      <c r="GW150" s="889">
        <v>0</v>
      </c>
      <c r="GX150" s="889">
        <v>0</v>
      </c>
      <c r="GY150" s="889">
        <v>0</v>
      </c>
      <c r="GZ150" s="889">
        <v>-2174617</v>
      </c>
      <c r="HA150" s="889">
        <v>224129</v>
      </c>
      <c r="HB150" s="889">
        <v>-1950488</v>
      </c>
      <c r="HC150" s="889">
        <v>0</v>
      </c>
      <c r="HD150" s="889">
        <v>0</v>
      </c>
      <c r="HE150" s="889">
        <v>0</v>
      </c>
      <c r="HF150" s="889">
        <v>0</v>
      </c>
      <c r="HG150" s="889">
        <v>0</v>
      </c>
      <c r="HH150" s="889">
        <v>0</v>
      </c>
      <c r="HI150" s="889">
        <v>0</v>
      </c>
      <c r="HJ150" s="889">
        <v>0</v>
      </c>
      <c r="HK150" s="889">
        <v>0</v>
      </c>
      <c r="HL150" s="889">
        <v>31609669</v>
      </c>
      <c r="HM150" s="889">
        <v>3084613</v>
      </c>
      <c r="HN150" s="889">
        <v>34694282</v>
      </c>
      <c r="HO150" s="889">
        <v>34079</v>
      </c>
      <c r="HP150" s="889">
        <v>4183</v>
      </c>
      <c r="HQ150" s="889">
        <v>38262</v>
      </c>
      <c r="HR150" s="889">
        <v>-7431435</v>
      </c>
      <c r="HS150" s="889">
        <v>-419757</v>
      </c>
      <c r="HT150" s="889">
        <v>-7851192</v>
      </c>
      <c r="HU150" s="889">
        <v>-796509</v>
      </c>
      <c r="HV150" s="889">
        <v>-239865</v>
      </c>
      <c r="HW150" s="889">
        <v>-1036374</v>
      </c>
      <c r="HX150" s="889">
        <v>-168458</v>
      </c>
      <c r="HY150" s="889">
        <v>-505148</v>
      </c>
      <c r="HZ150" s="889">
        <v>-673606</v>
      </c>
      <c r="IA150" s="889">
        <v>-2174617</v>
      </c>
      <c r="IB150" s="889">
        <v>224129</v>
      </c>
      <c r="IC150" s="889">
        <v>-1950488</v>
      </c>
      <c r="ID150" s="889">
        <v>0</v>
      </c>
      <c r="IE150" s="889">
        <v>0</v>
      </c>
      <c r="IF150" s="889">
        <v>0</v>
      </c>
      <c r="IG150" s="889">
        <v>-10536940</v>
      </c>
      <c r="IH150" s="889">
        <v>-936458</v>
      </c>
      <c r="II150" s="889">
        <v>-11473398</v>
      </c>
      <c r="IJ150" s="889">
        <v>21072729</v>
      </c>
      <c r="IK150" s="889">
        <v>2148155</v>
      </c>
      <c r="IL150" s="889">
        <v>23220884</v>
      </c>
      <c r="IM150" s="884" t="s">
        <v>695</v>
      </c>
      <c r="IN150" s="884" t="s">
        <v>694</v>
      </c>
      <c r="IO150" s="884" t="s">
        <v>1672</v>
      </c>
      <c r="IP150" s="884" t="s">
        <v>2346</v>
      </c>
      <c r="IQ150" s="884" t="s">
        <v>2497</v>
      </c>
    </row>
    <row r="151" spans="1:251" x14ac:dyDescent="0.2">
      <c r="A151" s="884" t="s">
        <v>3312</v>
      </c>
      <c r="B151" s="884" t="s">
        <v>353</v>
      </c>
      <c r="C151" s="884" t="s">
        <v>352</v>
      </c>
      <c r="D151" s="889">
        <v>87364338</v>
      </c>
      <c r="E151" s="889">
        <v>0</v>
      </c>
      <c r="F151" s="889">
        <v>87364338</v>
      </c>
      <c r="G151" s="889">
        <v>-3277350</v>
      </c>
      <c r="H151" s="889">
        <v>0</v>
      </c>
      <c r="I151" s="889">
        <v>-3277350</v>
      </c>
      <c r="J151" s="889">
        <v>0</v>
      </c>
      <c r="K151" s="889">
        <v>0</v>
      </c>
      <c r="L151" s="889">
        <v>0</v>
      </c>
      <c r="M151" s="889">
        <v>212656</v>
      </c>
      <c r="N151" s="889">
        <v>0</v>
      </c>
      <c r="O151" s="889">
        <v>212656</v>
      </c>
      <c r="P151" s="889">
        <v>0</v>
      </c>
      <c r="Q151" s="889">
        <v>0</v>
      </c>
      <c r="R151" s="889">
        <v>0</v>
      </c>
      <c r="S151" s="889">
        <v>62667</v>
      </c>
      <c r="T151" s="889">
        <v>0</v>
      </c>
      <c r="U151" s="889">
        <v>62667</v>
      </c>
      <c r="V151" s="889">
        <v>275323</v>
      </c>
      <c r="W151" s="889">
        <v>0</v>
      </c>
      <c r="X151" s="889">
        <v>275323</v>
      </c>
      <c r="Y151" s="889">
        <v>-8696931</v>
      </c>
      <c r="Z151" s="889">
        <v>0</v>
      </c>
      <c r="AA151" s="889">
        <v>-8696931</v>
      </c>
      <c r="AB151" s="889">
        <v>0</v>
      </c>
      <c r="AC151" s="889">
        <v>0</v>
      </c>
      <c r="AD151" s="889">
        <v>0</v>
      </c>
      <c r="AE151" s="889">
        <v>-410349</v>
      </c>
      <c r="AF151" s="889">
        <v>0</v>
      </c>
      <c r="AG151" s="889">
        <v>-410349</v>
      </c>
      <c r="AH151" s="889">
        <v>-6377</v>
      </c>
      <c r="AI151" s="889">
        <v>0</v>
      </c>
      <c r="AJ151" s="889">
        <v>-6377</v>
      </c>
      <c r="AK151" s="889">
        <v>0</v>
      </c>
      <c r="AL151" s="889">
        <v>0</v>
      </c>
      <c r="AM151" s="889">
        <v>0</v>
      </c>
      <c r="AN151" s="889">
        <v>-13120</v>
      </c>
      <c r="AO151" s="889">
        <v>0</v>
      </c>
      <c r="AP151" s="889">
        <v>-13120</v>
      </c>
      <c r="AQ151" s="889">
        <v>0</v>
      </c>
      <c r="AR151" s="889">
        <v>0</v>
      </c>
      <c r="AS151" s="889">
        <v>0</v>
      </c>
      <c r="AT151" s="889">
        <v>-390852</v>
      </c>
      <c r="AU151" s="889">
        <v>0</v>
      </c>
      <c r="AV151" s="889">
        <v>-390852</v>
      </c>
      <c r="AW151" s="889">
        <v>0</v>
      </c>
      <c r="AX151" s="889">
        <v>0</v>
      </c>
      <c r="AY151" s="889">
        <v>0</v>
      </c>
      <c r="AZ151" s="889">
        <v>1531390</v>
      </c>
      <c r="BA151" s="889">
        <v>0</v>
      </c>
      <c r="BB151" s="889">
        <v>1531390</v>
      </c>
      <c r="BC151" s="889">
        <v>-74710</v>
      </c>
      <c r="BD151" s="889">
        <v>0</v>
      </c>
      <c r="BE151" s="889">
        <v>-74710</v>
      </c>
      <c r="BF151" s="889">
        <v>-9676102</v>
      </c>
      <c r="BG151" s="889">
        <v>0</v>
      </c>
      <c r="BH151" s="889">
        <v>-9676102</v>
      </c>
      <c r="BI151" s="889">
        <v>670530</v>
      </c>
      <c r="BJ151" s="889">
        <v>0</v>
      </c>
      <c r="BK151" s="889">
        <v>670530</v>
      </c>
      <c r="BL151" s="889">
        <v>0</v>
      </c>
      <c r="BM151" s="889">
        <v>0</v>
      </c>
      <c r="BN151" s="889">
        <v>0</v>
      </c>
      <c r="BO151" s="889">
        <v>0</v>
      </c>
      <c r="BP151" s="889">
        <v>0</v>
      </c>
      <c r="BQ151" s="889">
        <v>0</v>
      </c>
      <c r="BR151" s="889">
        <v>0</v>
      </c>
      <c r="BS151" s="889">
        <v>0</v>
      </c>
      <c r="BT151" s="889">
        <v>0</v>
      </c>
      <c r="BU151" s="889">
        <v>0</v>
      </c>
      <c r="BV151" s="889">
        <v>0</v>
      </c>
      <c r="BW151" s="889">
        <v>0</v>
      </c>
      <c r="BX151" s="889">
        <v>0</v>
      </c>
      <c r="BY151" s="889">
        <v>0</v>
      </c>
      <c r="BZ151" s="889">
        <v>0</v>
      </c>
      <c r="CA151" s="889">
        <v>-5914</v>
      </c>
      <c r="CB151" s="889">
        <v>0</v>
      </c>
      <c r="CC151" s="889">
        <v>-5914</v>
      </c>
      <c r="CD151" s="889">
        <v>250</v>
      </c>
      <c r="CE151" s="889">
        <v>0</v>
      </c>
      <c r="CF151" s="889">
        <v>250</v>
      </c>
      <c r="CG151" s="889">
        <v>-16661836</v>
      </c>
      <c r="CH151" s="889">
        <v>0</v>
      </c>
      <c r="CI151" s="889">
        <v>-16661836</v>
      </c>
      <c r="CJ151" s="889">
        <v>0</v>
      </c>
      <c r="CK151" s="889">
        <v>0</v>
      </c>
      <c r="CL151" s="889">
        <v>0</v>
      </c>
      <c r="CM151" s="889">
        <v>0</v>
      </c>
      <c r="CN151" s="889">
        <v>0</v>
      </c>
      <c r="CO151" s="889">
        <v>0</v>
      </c>
      <c r="CP151" s="889">
        <v>-1322662</v>
      </c>
      <c r="CQ151" s="889">
        <v>0</v>
      </c>
      <c r="CR151" s="889">
        <v>-1322662</v>
      </c>
      <c r="CS151" s="889">
        <v>-251480</v>
      </c>
      <c r="CT151" s="889">
        <v>0</v>
      </c>
      <c r="CU151" s="889">
        <v>-251480</v>
      </c>
      <c r="CV151" s="889">
        <v>-1574142</v>
      </c>
      <c r="CW151" s="889">
        <v>0</v>
      </c>
      <c r="CX151" s="889">
        <v>-1574142</v>
      </c>
      <c r="CY151" s="889">
        <v>-544979</v>
      </c>
      <c r="CZ151" s="889">
        <v>0</v>
      </c>
      <c r="DA151" s="889">
        <v>-544979</v>
      </c>
      <c r="DB151" s="889">
        <v>4845</v>
      </c>
      <c r="DC151" s="889">
        <v>0</v>
      </c>
      <c r="DD151" s="889">
        <v>4845</v>
      </c>
      <c r="DE151" s="889">
        <v>0</v>
      </c>
      <c r="DF151" s="889">
        <v>0</v>
      </c>
      <c r="DG151" s="889">
        <v>0</v>
      </c>
      <c r="DH151" s="889">
        <v>0</v>
      </c>
      <c r="DI151" s="889">
        <v>0</v>
      </c>
      <c r="DJ151" s="889">
        <v>0</v>
      </c>
      <c r="DK151" s="889">
        <v>0</v>
      </c>
      <c r="DL151" s="889">
        <v>0</v>
      </c>
      <c r="DM151" s="889">
        <v>0</v>
      </c>
      <c r="DN151" s="889">
        <v>0</v>
      </c>
      <c r="DO151" s="889">
        <v>0</v>
      </c>
      <c r="DP151" s="889">
        <v>0</v>
      </c>
      <c r="DQ151" s="889">
        <v>0</v>
      </c>
      <c r="DR151" s="889">
        <v>0</v>
      </c>
      <c r="DS151" s="889">
        <v>0</v>
      </c>
      <c r="DT151" s="889">
        <v>0</v>
      </c>
      <c r="DU151" s="889">
        <v>0</v>
      </c>
      <c r="DV151" s="889">
        <v>0</v>
      </c>
      <c r="DW151" s="889">
        <v>0</v>
      </c>
      <c r="DX151" s="889">
        <v>0</v>
      </c>
      <c r="DY151" s="889">
        <v>0</v>
      </c>
      <c r="DZ151" s="889">
        <v>0</v>
      </c>
      <c r="EA151" s="889">
        <v>0</v>
      </c>
      <c r="EB151" s="889">
        <v>0</v>
      </c>
      <c r="EC151" s="889">
        <v>0</v>
      </c>
      <c r="ED151" s="889">
        <v>0</v>
      </c>
      <c r="EE151" s="889">
        <v>0</v>
      </c>
      <c r="EF151" s="889">
        <v>-2110</v>
      </c>
      <c r="EG151" s="889">
        <v>0</v>
      </c>
      <c r="EH151" s="889">
        <v>-2110</v>
      </c>
      <c r="EI151" s="889">
        <v>0</v>
      </c>
      <c r="EJ151" s="889">
        <v>0</v>
      </c>
      <c r="EK151" s="889">
        <v>0</v>
      </c>
      <c r="EL151" s="889">
        <v>-542244</v>
      </c>
      <c r="EM151" s="889">
        <v>0</v>
      </c>
      <c r="EN151" s="889">
        <v>-542244</v>
      </c>
      <c r="EO151" s="889">
        <v>0</v>
      </c>
      <c r="EP151" s="889">
        <v>0</v>
      </c>
      <c r="EQ151" s="889">
        <v>0</v>
      </c>
      <c r="ER151" s="889">
        <v>0</v>
      </c>
      <c r="ES151" s="889">
        <v>0</v>
      </c>
      <c r="ET151" s="889">
        <v>0</v>
      </c>
      <c r="EU151" s="889">
        <v>0</v>
      </c>
      <c r="EV151" s="889">
        <v>0</v>
      </c>
      <c r="EW151" s="889">
        <v>0</v>
      </c>
      <c r="EX151" s="889">
        <v>0</v>
      </c>
      <c r="EY151" s="889">
        <v>0</v>
      </c>
      <c r="EZ151" s="889">
        <v>0</v>
      </c>
      <c r="FA151" s="889">
        <v>0</v>
      </c>
      <c r="FB151" s="889">
        <v>0</v>
      </c>
      <c r="FC151" s="889">
        <v>0</v>
      </c>
      <c r="FD151" s="889">
        <v>0</v>
      </c>
      <c r="FE151" s="889">
        <v>0</v>
      </c>
      <c r="FF151" s="889">
        <v>0</v>
      </c>
      <c r="FG151" s="889">
        <v>0</v>
      </c>
      <c r="FH151" s="889">
        <v>0</v>
      </c>
      <c r="FI151" s="889">
        <v>0</v>
      </c>
      <c r="FJ151" s="889">
        <v>0</v>
      </c>
      <c r="FK151" s="889">
        <v>0</v>
      </c>
      <c r="FL151" s="889">
        <v>0</v>
      </c>
      <c r="FM151" s="889">
        <v>0</v>
      </c>
      <c r="FN151" s="889">
        <v>0</v>
      </c>
      <c r="FO151" s="889">
        <v>0</v>
      </c>
      <c r="FP151" s="889">
        <v>0</v>
      </c>
      <c r="FQ151" s="889">
        <v>0</v>
      </c>
      <c r="FR151" s="889">
        <v>0</v>
      </c>
      <c r="FS151" s="889">
        <v>0</v>
      </c>
      <c r="FT151" s="889">
        <v>0</v>
      </c>
      <c r="FU151" s="889">
        <v>0</v>
      </c>
      <c r="FV151" s="889">
        <v>0</v>
      </c>
      <c r="FW151" s="889">
        <v>0</v>
      </c>
      <c r="FX151" s="889">
        <v>0</v>
      </c>
      <c r="FY151" s="889">
        <v>-123420</v>
      </c>
      <c r="FZ151" s="889">
        <v>0</v>
      </c>
      <c r="GA151" s="889">
        <v>-123420</v>
      </c>
      <c r="GB151" s="889">
        <v>18073</v>
      </c>
      <c r="GC151" s="889">
        <v>0</v>
      </c>
      <c r="GD151" s="889">
        <v>18073</v>
      </c>
      <c r="GE151" s="889">
        <v>5883</v>
      </c>
      <c r="GF151" s="889">
        <v>0</v>
      </c>
      <c r="GG151" s="889">
        <v>5883</v>
      </c>
      <c r="GH151" s="889">
        <v>0</v>
      </c>
      <c r="GI151" s="889">
        <v>0</v>
      </c>
      <c r="GJ151" s="889">
        <v>0</v>
      </c>
      <c r="GK151" s="889">
        <v>-5153616</v>
      </c>
      <c r="GL151" s="889">
        <v>0</v>
      </c>
      <c r="GM151" s="889">
        <v>-5153616</v>
      </c>
      <c r="GN151" s="889">
        <v>241778</v>
      </c>
      <c r="GO151" s="889">
        <v>0</v>
      </c>
      <c r="GP151" s="889">
        <v>241778</v>
      </c>
      <c r="GQ151" s="889">
        <v>-67</v>
      </c>
      <c r="GR151" s="889">
        <v>0</v>
      </c>
      <c r="GS151" s="889">
        <v>-67</v>
      </c>
      <c r="GT151" s="889">
        <v>-2696336</v>
      </c>
      <c r="GU151" s="889">
        <v>0</v>
      </c>
      <c r="GV151" s="889">
        <v>-2696336</v>
      </c>
      <c r="GW151" s="889">
        <v>0</v>
      </c>
      <c r="GX151" s="889">
        <v>0</v>
      </c>
      <c r="GY151" s="889">
        <v>0</v>
      </c>
      <c r="GZ151" s="889">
        <v>-7707705</v>
      </c>
      <c r="HA151" s="889">
        <v>0</v>
      </c>
      <c r="HB151" s="889">
        <v>-7707705</v>
      </c>
      <c r="HC151" s="889">
        <v>0</v>
      </c>
      <c r="HD151" s="889">
        <v>0</v>
      </c>
      <c r="HE151" s="889">
        <v>0</v>
      </c>
      <c r="HF151" s="889">
        <v>0</v>
      </c>
      <c r="HG151" s="889">
        <v>0</v>
      </c>
      <c r="HH151" s="889">
        <v>0</v>
      </c>
      <c r="HI151" s="889">
        <v>0</v>
      </c>
      <c r="HJ151" s="889">
        <v>0</v>
      </c>
      <c r="HK151" s="889">
        <v>0</v>
      </c>
      <c r="HL151" s="889">
        <v>84086988</v>
      </c>
      <c r="HM151" s="889">
        <v>0</v>
      </c>
      <c r="HN151" s="889">
        <v>84086988</v>
      </c>
      <c r="HO151" s="889">
        <v>275323</v>
      </c>
      <c r="HP151" s="889">
        <v>0</v>
      </c>
      <c r="HQ151" s="889">
        <v>275323</v>
      </c>
      <c r="HR151" s="889">
        <v>-16661836</v>
      </c>
      <c r="HS151" s="889">
        <v>0</v>
      </c>
      <c r="HT151" s="889">
        <v>-16661836</v>
      </c>
      <c r="HU151" s="889">
        <v>-1574142</v>
      </c>
      <c r="HV151" s="889">
        <v>0</v>
      </c>
      <c r="HW151" s="889">
        <v>-1574142</v>
      </c>
      <c r="HX151" s="889">
        <v>-542244</v>
      </c>
      <c r="HY151" s="889">
        <v>0</v>
      </c>
      <c r="HZ151" s="889">
        <v>-542244</v>
      </c>
      <c r="IA151" s="889">
        <v>-7707705</v>
      </c>
      <c r="IB151" s="889">
        <v>0</v>
      </c>
      <c r="IC151" s="889">
        <v>-7707705</v>
      </c>
      <c r="ID151" s="889">
        <v>0</v>
      </c>
      <c r="IE151" s="889">
        <v>0</v>
      </c>
      <c r="IF151" s="889">
        <v>0</v>
      </c>
      <c r="IG151" s="889">
        <v>-26210604</v>
      </c>
      <c r="IH151" s="889">
        <v>0</v>
      </c>
      <c r="II151" s="889">
        <v>-26210604</v>
      </c>
      <c r="IJ151" s="889">
        <v>57876384</v>
      </c>
      <c r="IK151" s="889">
        <v>0</v>
      </c>
      <c r="IL151" s="889">
        <v>57876384</v>
      </c>
      <c r="IM151" s="884" t="s">
        <v>686</v>
      </c>
      <c r="IN151" s="884" t="s">
        <v>670</v>
      </c>
      <c r="IO151" s="884" t="s">
        <v>1675</v>
      </c>
      <c r="IP151" s="884" t="s">
        <v>2343</v>
      </c>
      <c r="IQ151" s="884" t="s">
        <v>2498</v>
      </c>
    </row>
    <row r="152" spans="1:251" x14ac:dyDescent="0.2">
      <c r="A152" s="884" t="s">
        <v>3311</v>
      </c>
      <c r="B152" s="884" t="s">
        <v>355</v>
      </c>
      <c r="C152" s="884" t="s">
        <v>354</v>
      </c>
      <c r="D152" s="889">
        <v>45779137</v>
      </c>
      <c r="E152" s="889">
        <v>0</v>
      </c>
      <c r="F152" s="889">
        <v>45779137</v>
      </c>
      <c r="G152" s="889">
        <v>-1132810</v>
      </c>
      <c r="H152" s="889">
        <v>0</v>
      </c>
      <c r="I152" s="889">
        <v>-1132810</v>
      </c>
      <c r="J152" s="889">
        <v>0</v>
      </c>
      <c r="K152" s="889">
        <v>0</v>
      </c>
      <c r="L152" s="889">
        <v>0</v>
      </c>
      <c r="M152" s="889">
        <v>105834</v>
      </c>
      <c r="N152" s="889">
        <v>0</v>
      </c>
      <c r="O152" s="889">
        <v>105834</v>
      </c>
      <c r="P152" s="889">
        <v>0</v>
      </c>
      <c r="Q152" s="889">
        <v>0</v>
      </c>
      <c r="R152" s="889">
        <v>0</v>
      </c>
      <c r="S152" s="889">
        <v>-15302</v>
      </c>
      <c r="T152" s="889">
        <v>0</v>
      </c>
      <c r="U152" s="889">
        <v>-15302</v>
      </c>
      <c r="V152" s="889">
        <v>90532</v>
      </c>
      <c r="W152" s="889">
        <v>0</v>
      </c>
      <c r="X152" s="889">
        <v>90532</v>
      </c>
      <c r="Y152" s="889">
        <v>-3921290</v>
      </c>
      <c r="Z152" s="889">
        <v>0</v>
      </c>
      <c r="AA152" s="889">
        <v>-3921290</v>
      </c>
      <c r="AB152" s="889">
        <v>-24310</v>
      </c>
      <c r="AC152" s="889">
        <v>0</v>
      </c>
      <c r="AD152" s="889">
        <v>-24310</v>
      </c>
      <c r="AE152" s="889">
        <v>-205914</v>
      </c>
      <c r="AF152" s="889">
        <v>0</v>
      </c>
      <c r="AG152" s="889">
        <v>-205914</v>
      </c>
      <c r="AH152" s="889">
        <v>0</v>
      </c>
      <c r="AI152" s="889">
        <v>0</v>
      </c>
      <c r="AJ152" s="889">
        <v>0</v>
      </c>
      <c r="AK152" s="889">
        <v>0</v>
      </c>
      <c r="AL152" s="889">
        <v>0</v>
      </c>
      <c r="AM152" s="889">
        <v>0</v>
      </c>
      <c r="AN152" s="889">
        <v>-2473</v>
      </c>
      <c r="AO152" s="889">
        <v>0</v>
      </c>
      <c r="AP152" s="889">
        <v>-2473</v>
      </c>
      <c r="AQ152" s="889">
        <v>0</v>
      </c>
      <c r="AR152" s="889">
        <v>0</v>
      </c>
      <c r="AS152" s="889">
        <v>0</v>
      </c>
      <c r="AT152" s="889">
        <v>-203441</v>
      </c>
      <c r="AU152" s="889">
        <v>0</v>
      </c>
      <c r="AV152" s="889">
        <v>-203441</v>
      </c>
      <c r="AW152" s="889">
        <v>2853</v>
      </c>
      <c r="AX152" s="889">
        <v>0</v>
      </c>
      <c r="AY152" s="889">
        <v>2853</v>
      </c>
      <c r="AZ152" s="889">
        <v>844343</v>
      </c>
      <c r="BA152" s="889">
        <v>0</v>
      </c>
      <c r="BB152" s="889">
        <v>844343</v>
      </c>
      <c r="BC152" s="889">
        <v>763</v>
      </c>
      <c r="BD152" s="889">
        <v>0</v>
      </c>
      <c r="BE152" s="889">
        <v>763</v>
      </c>
      <c r="BF152" s="889">
        <v>-2318511</v>
      </c>
      <c r="BG152" s="889">
        <v>0</v>
      </c>
      <c r="BH152" s="889">
        <v>-2318511</v>
      </c>
      <c r="BI152" s="889">
        <v>-206720</v>
      </c>
      <c r="BJ152" s="889">
        <v>0</v>
      </c>
      <c r="BK152" s="889">
        <v>-206720</v>
      </c>
      <c r="BL152" s="889">
        <v>-56023</v>
      </c>
      <c r="BM152" s="889">
        <v>0</v>
      </c>
      <c r="BN152" s="889">
        <v>-56023</v>
      </c>
      <c r="BO152" s="889">
        <v>0</v>
      </c>
      <c r="BP152" s="889">
        <v>0</v>
      </c>
      <c r="BQ152" s="889">
        <v>0</v>
      </c>
      <c r="BR152" s="889">
        <v>-1869</v>
      </c>
      <c r="BS152" s="889">
        <v>0</v>
      </c>
      <c r="BT152" s="889">
        <v>-1869</v>
      </c>
      <c r="BU152" s="889">
        <v>0</v>
      </c>
      <c r="BV152" s="889">
        <v>0</v>
      </c>
      <c r="BW152" s="889">
        <v>0</v>
      </c>
      <c r="BX152" s="889">
        <v>0</v>
      </c>
      <c r="BY152" s="889">
        <v>0</v>
      </c>
      <c r="BZ152" s="889">
        <v>0</v>
      </c>
      <c r="CA152" s="889">
        <v>-7949</v>
      </c>
      <c r="CB152" s="889">
        <v>0</v>
      </c>
      <c r="CC152" s="889">
        <v>-7949</v>
      </c>
      <c r="CD152" s="889">
        <v>0</v>
      </c>
      <c r="CE152" s="889">
        <v>0</v>
      </c>
      <c r="CF152" s="889">
        <v>0</v>
      </c>
      <c r="CG152" s="889">
        <v>-5873170</v>
      </c>
      <c r="CH152" s="889">
        <v>0</v>
      </c>
      <c r="CI152" s="889">
        <v>-5873170</v>
      </c>
      <c r="CJ152" s="889">
        <v>-15324</v>
      </c>
      <c r="CK152" s="889">
        <v>0</v>
      </c>
      <c r="CL152" s="889">
        <v>-15324</v>
      </c>
      <c r="CM152" s="889">
        <v>-12958</v>
      </c>
      <c r="CN152" s="889">
        <v>0</v>
      </c>
      <c r="CO152" s="889">
        <v>-12958</v>
      </c>
      <c r="CP152" s="889">
        <v>-902554</v>
      </c>
      <c r="CQ152" s="889">
        <v>0</v>
      </c>
      <c r="CR152" s="889">
        <v>-902554</v>
      </c>
      <c r="CS152" s="889">
        <v>41405</v>
      </c>
      <c r="CT152" s="889">
        <v>0</v>
      </c>
      <c r="CU152" s="889">
        <v>41405</v>
      </c>
      <c r="CV152" s="889">
        <v>-889431</v>
      </c>
      <c r="CW152" s="889">
        <v>0</v>
      </c>
      <c r="CX152" s="889">
        <v>-889431</v>
      </c>
      <c r="CY152" s="889">
        <v>-8832</v>
      </c>
      <c r="CZ152" s="889">
        <v>0</v>
      </c>
      <c r="DA152" s="889">
        <v>-8832</v>
      </c>
      <c r="DB152" s="889">
        <v>0</v>
      </c>
      <c r="DC152" s="889">
        <v>0</v>
      </c>
      <c r="DD152" s="889">
        <v>0</v>
      </c>
      <c r="DE152" s="889">
        <v>0</v>
      </c>
      <c r="DF152" s="889">
        <v>0</v>
      </c>
      <c r="DG152" s="889">
        <v>0</v>
      </c>
      <c r="DH152" s="889">
        <v>0</v>
      </c>
      <c r="DI152" s="889">
        <v>0</v>
      </c>
      <c r="DJ152" s="889">
        <v>0</v>
      </c>
      <c r="DK152" s="889">
        <v>0</v>
      </c>
      <c r="DL152" s="889">
        <v>0</v>
      </c>
      <c r="DM152" s="889">
        <v>0</v>
      </c>
      <c r="DN152" s="889">
        <v>0</v>
      </c>
      <c r="DO152" s="889">
        <v>0</v>
      </c>
      <c r="DP152" s="889">
        <v>0</v>
      </c>
      <c r="DQ152" s="889">
        <v>0</v>
      </c>
      <c r="DR152" s="889">
        <v>0</v>
      </c>
      <c r="DS152" s="889">
        <v>0</v>
      </c>
      <c r="DT152" s="889">
        <v>0</v>
      </c>
      <c r="DU152" s="889">
        <v>0</v>
      </c>
      <c r="DV152" s="889">
        <v>0</v>
      </c>
      <c r="DW152" s="889">
        <v>0</v>
      </c>
      <c r="DX152" s="889">
        <v>0</v>
      </c>
      <c r="DY152" s="889">
        <v>0</v>
      </c>
      <c r="DZ152" s="889">
        <v>0</v>
      </c>
      <c r="EA152" s="889">
        <v>0</v>
      </c>
      <c r="EB152" s="889">
        <v>0</v>
      </c>
      <c r="EC152" s="889">
        <v>0</v>
      </c>
      <c r="ED152" s="889">
        <v>0</v>
      </c>
      <c r="EE152" s="889">
        <v>0</v>
      </c>
      <c r="EF152" s="889">
        <v>0</v>
      </c>
      <c r="EG152" s="889">
        <v>0</v>
      </c>
      <c r="EH152" s="889">
        <v>0</v>
      </c>
      <c r="EI152" s="889">
        <v>0</v>
      </c>
      <c r="EJ152" s="889">
        <v>0</v>
      </c>
      <c r="EK152" s="889">
        <v>0</v>
      </c>
      <c r="EL152" s="889">
        <v>-8832</v>
      </c>
      <c r="EM152" s="889">
        <v>0</v>
      </c>
      <c r="EN152" s="889">
        <v>-8832</v>
      </c>
      <c r="EO152" s="889">
        <v>0</v>
      </c>
      <c r="EP152" s="889">
        <v>0</v>
      </c>
      <c r="EQ152" s="889">
        <v>0</v>
      </c>
      <c r="ER152" s="889">
        <v>0</v>
      </c>
      <c r="ES152" s="889">
        <v>0</v>
      </c>
      <c r="ET152" s="889">
        <v>0</v>
      </c>
      <c r="EU152" s="889">
        <v>0</v>
      </c>
      <c r="EV152" s="889">
        <v>0</v>
      </c>
      <c r="EW152" s="889">
        <v>0</v>
      </c>
      <c r="EX152" s="889">
        <v>0</v>
      </c>
      <c r="EY152" s="889">
        <v>0</v>
      </c>
      <c r="EZ152" s="889">
        <v>0</v>
      </c>
      <c r="FA152" s="889">
        <v>0</v>
      </c>
      <c r="FB152" s="889">
        <v>0</v>
      </c>
      <c r="FC152" s="889">
        <v>0</v>
      </c>
      <c r="FD152" s="889">
        <v>0</v>
      </c>
      <c r="FE152" s="889">
        <v>0</v>
      </c>
      <c r="FF152" s="889">
        <v>0</v>
      </c>
      <c r="FG152" s="889">
        <v>0</v>
      </c>
      <c r="FH152" s="889">
        <v>0</v>
      </c>
      <c r="FI152" s="889">
        <v>0</v>
      </c>
      <c r="FJ152" s="889">
        <v>0</v>
      </c>
      <c r="FK152" s="889">
        <v>0</v>
      </c>
      <c r="FL152" s="889">
        <v>0</v>
      </c>
      <c r="FM152" s="889">
        <v>-1869</v>
      </c>
      <c r="FN152" s="889">
        <v>0</v>
      </c>
      <c r="FO152" s="889">
        <v>-1869</v>
      </c>
      <c r="FP152" s="889">
        <v>0</v>
      </c>
      <c r="FQ152" s="889">
        <v>0</v>
      </c>
      <c r="FR152" s="889">
        <v>0</v>
      </c>
      <c r="FS152" s="889">
        <v>0</v>
      </c>
      <c r="FT152" s="889">
        <v>0</v>
      </c>
      <c r="FU152" s="889">
        <v>0</v>
      </c>
      <c r="FV152" s="889">
        <v>0</v>
      </c>
      <c r="FW152" s="889">
        <v>0</v>
      </c>
      <c r="FX152" s="889">
        <v>0</v>
      </c>
      <c r="FY152" s="889">
        <v>-38551</v>
      </c>
      <c r="FZ152" s="889">
        <v>0</v>
      </c>
      <c r="GA152" s="889">
        <v>-38551</v>
      </c>
      <c r="GB152" s="889">
        <v>14829</v>
      </c>
      <c r="GC152" s="889">
        <v>0</v>
      </c>
      <c r="GD152" s="889">
        <v>14829</v>
      </c>
      <c r="GE152" s="889">
        <v>667</v>
      </c>
      <c r="GF152" s="889">
        <v>0</v>
      </c>
      <c r="GG152" s="889">
        <v>667</v>
      </c>
      <c r="GH152" s="889">
        <v>2000</v>
      </c>
      <c r="GI152" s="889">
        <v>0</v>
      </c>
      <c r="GJ152" s="889">
        <v>2000</v>
      </c>
      <c r="GK152" s="889">
        <v>-2057037</v>
      </c>
      <c r="GL152" s="889">
        <v>0</v>
      </c>
      <c r="GM152" s="889">
        <v>-2057037</v>
      </c>
      <c r="GN152" s="889">
        <v>213572</v>
      </c>
      <c r="GO152" s="889">
        <v>0</v>
      </c>
      <c r="GP152" s="889">
        <v>213572</v>
      </c>
      <c r="GQ152" s="889">
        <v>0</v>
      </c>
      <c r="GR152" s="889">
        <v>0</v>
      </c>
      <c r="GS152" s="889">
        <v>0</v>
      </c>
      <c r="GT152" s="889">
        <v>-1877428</v>
      </c>
      <c r="GU152" s="889">
        <v>0</v>
      </c>
      <c r="GV152" s="889">
        <v>-1877428</v>
      </c>
      <c r="GW152" s="889">
        <v>0</v>
      </c>
      <c r="GX152" s="889">
        <v>0</v>
      </c>
      <c r="GY152" s="889">
        <v>0</v>
      </c>
      <c r="GZ152" s="889">
        <v>-3743817</v>
      </c>
      <c r="HA152" s="889">
        <v>0</v>
      </c>
      <c r="HB152" s="889">
        <v>-3743817</v>
      </c>
      <c r="HC152" s="889">
        <v>0</v>
      </c>
      <c r="HD152" s="889">
        <v>0</v>
      </c>
      <c r="HE152" s="889">
        <v>0</v>
      </c>
      <c r="HF152" s="889">
        <v>0</v>
      </c>
      <c r="HG152" s="889">
        <v>0</v>
      </c>
      <c r="HH152" s="889">
        <v>0</v>
      </c>
      <c r="HI152" s="889">
        <v>0</v>
      </c>
      <c r="HJ152" s="889">
        <v>0</v>
      </c>
      <c r="HK152" s="889">
        <v>0</v>
      </c>
      <c r="HL152" s="889">
        <v>44646327</v>
      </c>
      <c r="HM152" s="889">
        <v>0</v>
      </c>
      <c r="HN152" s="889">
        <v>44646327</v>
      </c>
      <c r="HO152" s="889">
        <v>90532</v>
      </c>
      <c r="HP152" s="889">
        <v>0</v>
      </c>
      <c r="HQ152" s="889">
        <v>90532</v>
      </c>
      <c r="HR152" s="889">
        <v>-5873170</v>
      </c>
      <c r="HS152" s="889">
        <v>0</v>
      </c>
      <c r="HT152" s="889">
        <v>-5873170</v>
      </c>
      <c r="HU152" s="889">
        <v>-889431</v>
      </c>
      <c r="HV152" s="889">
        <v>0</v>
      </c>
      <c r="HW152" s="889">
        <v>-889431</v>
      </c>
      <c r="HX152" s="889">
        <v>-8832</v>
      </c>
      <c r="HY152" s="889">
        <v>0</v>
      </c>
      <c r="HZ152" s="889">
        <v>-8832</v>
      </c>
      <c r="IA152" s="889">
        <v>-3743817</v>
      </c>
      <c r="IB152" s="889">
        <v>0</v>
      </c>
      <c r="IC152" s="889">
        <v>-3743817</v>
      </c>
      <c r="ID152" s="889">
        <v>0</v>
      </c>
      <c r="IE152" s="889">
        <v>0</v>
      </c>
      <c r="IF152" s="889">
        <v>0</v>
      </c>
      <c r="IG152" s="889">
        <v>-10424718</v>
      </c>
      <c r="IH152" s="889">
        <v>0</v>
      </c>
      <c r="II152" s="889">
        <v>-10424718</v>
      </c>
      <c r="IJ152" s="889">
        <v>34221609</v>
      </c>
      <c r="IK152" s="889">
        <v>0</v>
      </c>
      <c r="IL152" s="889">
        <v>34221609</v>
      </c>
      <c r="IM152" s="884" t="s">
        <v>707</v>
      </c>
      <c r="IN152" s="884" t="s">
        <v>706</v>
      </c>
      <c r="IO152" s="884" t="s">
        <v>1672</v>
      </c>
      <c r="IP152" s="884" t="s">
        <v>2348</v>
      </c>
      <c r="IQ152" s="884" t="s">
        <v>2499</v>
      </c>
    </row>
    <row r="153" spans="1:251" x14ac:dyDescent="0.2">
      <c r="A153" s="884" t="s">
        <v>3312</v>
      </c>
      <c r="B153" s="884" t="s">
        <v>357</v>
      </c>
      <c r="C153" s="884" t="s">
        <v>356</v>
      </c>
      <c r="D153" s="889">
        <v>55556218</v>
      </c>
      <c r="E153" s="889">
        <v>0</v>
      </c>
      <c r="F153" s="889">
        <v>55556218</v>
      </c>
      <c r="G153" s="889">
        <v>-1313534</v>
      </c>
      <c r="H153" s="889">
        <v>0</v>
      </c>
      <c r="I153" s="889">
        <v>-1313534</v>
      </c>
      <c r="J153" s="889">
        <v>0</v>
      </c>
      <c r="K153" s="889">
        <v>0</v>
      </c>
      <c r="L153" s="889">
        <v>0</v>
      </c>
      <c r="M153" s="889">
        <v>910</v>
      </c>
      <c r="N153" s="889">
        <v>0</v>
      </c>
      <c r="O153" s="889">
        <v>910</v>
      </c>
      <c r="P153" s="889">
        <v>0</v>
      </c>
      <c r="Q153" s="889">
        <v>0</v>
      </c>
      <c r="R153" s="889">
        <v>0</v>
      </c>
      <c r="S153" s="889">
        <v>5026</v>
      </c>
      <c r="T153" s="889">
        <v>0</v>
      </c>
      <c r="U153" s="889">
        <v>5026</v>
      </c>
      <c r="V153" s="889">
        <v>5936</v>
      </c>
      <c r="W153" s="889">
        <v>0</v>
      </c>
      <c r="X153" s="889">
        <v>5936</v>
      </c>
      <c r="Y153" s="889">
        <v>-3816747</v>
      </c>
      <c r="Z153" s="889">
        <v>0</v>
      </c>
      <c r="AA153" s="889">
        <v>-3816747</v>
      </c>
      <c r="AB153" s="889">
        <v>-18351</v>
      </c>
      <c r="AC153" s="889">
        <v>0</v>
      </c>
      <c r="AD153" s="889">
        <v>-18351</v>
      </c>
      <c r="AE153" s="889">
        <v>-69951</v>
      </c>
      <c r="AF153" s="889">
        <v>0</v>
      </c>
      <c r="AG153" s="889">
        <v>-69951</v>
      </c>
      <c r="AH153" s="889">
        <v>0</v>
      </c>
      <c r="AI153" s="889">
        <v>0</v>
      </c>
      <c r="AJ153" s="889">
        <v>0</v>
      </c>
      <c r="AK153" s="889">
        <v>0</v>
      </c>
      <c r="AL153" s="889">
        <v>0</v>
      </c>
      <c r="AM153" s="889">
        <v>0</v>
      </c>
      <c r="AN153" s="889">
        <v>0</v>
      </c>
      <c r="AO153" s="889">
        <v>0</v>
      </c>
      <c r="AP153" s="889">
        <v>0</v>
      </c>
      <c r="AQ153" s="889">
        <v>0</v>
      </c>
      <c r="AR153" s="889">
        <v>0</v>
      </c>
      <c r="AS153" s="889">
        <v>0</v>
      </c>
      <c r="AT153" s="889">
        <v>-69951</v>
      </c>
      <c r="AU153" s="889">
        <v>0</v>
      </c>
      <c r="AV153" s="889">
        <v>-69951</v>
      </c>
      <c r="AW153" s="889">
        <v>-3943</v>
      </c>
      <c r="AX153" s="889">
        <v>0</v>
      </c>
      <c r="AY153" s="889">
        <v>-3943</v>
      </c>
      <c r="AZ153" s="889">
        <v>1080884</v>
      </c>
      <c r="BA153" s="889">
        <v>0</v>
      </c>
      <c r="BB153" s="889">
        <v>1080884</v>
      </c>
      <c r="BC153" s="889">
        <v>-28022</v>
      </c>
      <c r="BD153" s="889">
        <v>0</v>
      </c>
      <c r="BE153" s="889">
        <v>-28022</v>
      </c>
      <c r="BF153" s="889">
        <v>-5210951</v>
      </c>
      <c r="BG153" s="889">
        <v>0</v>
      </c>
      <c r="BH153" s="889">
        <v>-5210951</v>
      </c>
      <c r="BI153" s="889">
        <v>297233</v>
      </c>
      <c r="BJ153" s="889">
        <v>0</v>
      </c>
      <c r="BK153" s="889">
        <v>297233</v>
      </c>
      <c r="BL153" s="889">
        <v>-79517</v>
      </c>
      <c r="BM153" s="889">
        <v>0</v>
      </c>
      <c r="BN153" s="889">
        <v>-79517</v>
      </c>
      <c r="BO153" s="889">
        <v>1720</v>
      </c>
      <c r="BP153" s="889">
        <v>0</v>
      </c>
      <c r="BQ153" s="889">
        <v>1720</v>
      </c>
      <c r="BR153" s="889">
        <v>0</v>
      </c>
      <c r="BS153" s="889">
        <v>0</v>
      </c>
      <c r="BT153" s="889">
        <v>0</v>
      </c>
      <c r="BU153" s="889">
        <v>0</v>
      </c>
      <c r="BV153" s="889">
        <v>0</v>
      </c>
      <c r="BW153" s="889">
        <v>0</v>
      </c>
      <c r="BX153" s="889">
        <v>0</v>
      </c>
      <c r="BY153" s="889">
        <v>0</v>
      </c>
      <c r="BZ153" s="889">
        <v>0</v>
      </c>
      <c r="CA153" s="889">
        <v>-11858</v>
      </c>
      <c r="CB153" s="889">
        <v>0</v>
      </c>
      <c r="CC153" s="889">
        <v>-11858</v>
      </c>
      <c r="CD153" s="889">
        <v>0</v>
      </c>
      <c r="CE153" s="889">
        <v>0</v>
      </c>
      <c r="CF153" s="889">
        <v>0</v>
      </c>
      <c r="CG153" s="889">
        <v>-7837209</v>
      </c>
      <c r="CH153" s="889">
        <v>0</v>
      </c>
      <c r="CI153" s="889">
        <v>-7837209</v>
      </c>
      <c r="CJ153" s="889">
        <v>0</v>
      </c>
      <c r="CK153" s="889">
        <v>0</v>
      </c>
      <c r="CL153" s="889">
        <v>0</v>
      </c>
      <c r="CM153" s="889">
        <v>0</v>
      </c>
      <c r="CN153" s="889">
        <v>0</v>
      </c>
      <c r="CO153" s="889">
        <v>0</v>
      </c>
      <c r="CP153" s="889">
        <v>-2502572</v>
      </c>
      <c r="CQ153" s="889">
        <v>0</v>
      </c>
      <c r="CR153" s="889">
        <v>-2502572</v>
      </c>
      <c r="CS153" s="889">
        <v>114426</v>
      </c>
      <c r="CT153" s="889">
        <v>0</v>
      </c>
      <c r="CU153" s="889">
        <v>114426</v>
      </c>
      <c r="CV153" s="889">
        <v>-2388146</v>
      </c>
      <c r="CW153" s="889">
        <v>0</v>
      </c>
      <c r="CX153" s="889">
        <v>-2388146</v>
      </c>
      <c r="CY153" s="889">
        <v>-24930</v>
      </c>
      <c r="CZ153" s="889">
        <v>0</v>
      </c>
      <c r="DA153" s="889">
        <v>-24930</v>
      </c>
      <c r="DB153" s="889">
        <v>0</v>
      </c>
      <c r="DC153" s="889">
        <v>0</v>
      </c>
      <c r="DD153" s="889">
        <v>0</v>
      </c>
      <c r="DE153" s="889">
        <v>-45564</v>
      </c>
      <c r="DF153" s="889">
        <v>0</v>
      </c>
      <c r="DG153" s="889">
        <v>-45564</v>
      </c>
      <c r="DH153" s="889">
        <v>-3609</v>
      </c>
      <c r="DI153" s="889">
        <v>0</v>
      </c>
      <c r="DJ153" s="889">
        <v>-3609</v>
      </c>
      <c r="DK153" s="889">
        <v>-4595</v>
      </c>
      <c r="DL153" s="889">
        <v>0</v>
      </c>
      <c r="DM153" s="889">
        <v>-4595</v>
      </c>
      <c r="DN153" s="889">
        <v>0</v>
      </c>
      <c r="DO153" s="889">
        <v>0</v>
      </c>
      <c r="DP153" s="889">
        <v>0</v>
      </c>
      <c r="DQ153" s="889">
        <v>0</v>
      </c>
      <c r="DR153" s="889">
        <v>0</v>
      </c>
      <c r="DS153" s="889">
        <v>0</v>
      </c>
      <c r="DT153" s="889">
        <v>0</v>
      </c>
      <c r="DU153" s="889">
        <v>0</v>
      </c>
      <c r="DV153" s="889">
        <v>0</v>
      </c>
      <c r="DW153" s="889">
        <v>0</v>
      </c>
      <c r="DX153" s="889">
        <v>0</v>
      </c>
      <c r="DY153" s="889">
        <v>0</v>
      </c>
      <c r="DZ153" s="889">
        <v>0</v>
      </c>
      <c r="EA153" s="889">
        <v>0</v>
      </c>
      <c r="EB153" s="889">
        <v>0</v>
      </c>
      <c r="EC153" s="889">
        <v>-42242</v>
      </c>
      <c r="ED153" s="889">
        <v>0</v>
      </c>
      <c r="EE153" s="889">
        <v>-42242</v>
      </c>
      <c r="EF153" s="889">
        <v>-3267</v>
      </c>
      <c r="EG153" s="889">
        <v>0</v>
      </c>
      <c r="EH153" s="889">
        <v>-3267</v>
      </c>
      <c r="EI153" s="889">
        <v>0</v>
      </c>
      <c r="EJ153" s="889">
        <v>0</v>
      </c>
      <c r="EK153" s="889">
        <v>0</v>
      </c>
      <c r="EL153" s="889">
        <v>-124207</v>
      </c>
      <c r="EM153" s="889">
        <v>0</v>
      </c>
      <c r="EN153" s="889">
        <v>-124207</v>
      </c>
      <c r="EO153" s="889">
        <v>0</v>
      </c>
      <c r="EP153" s="889">
        <v>0</v>
      </c>
      <c r="EQ153" s="889">
        <v>0</v>
      </c>
      <c r="ER153" s="889">
        <v>0</v>
      </c>
      <c r="ES153" s="889">
        <v>0</v>
      </c>
      <c r="ET153" s="889">
        <v>0</v>
      </c>
      <c r="EU153" s="889">
        <v>0</v>
      </c>
      <c r="EV153" s="889">
        <v>0</v>
      </c>
      <c r="EW153" s="889">
        <v>0</v>
      </c>
      <c r="EX153" s="889">
        <v>0</v>
      </c>
      <c r="EY153" s="889">
        <v>0</v>
      </c>
      <c r="EZ153" s="889">
        <v>0</v>
      </c>
      <c r="FA153" s="889">
        <v>0</v>
      </c>
      <c r="FB153" s="889">
        <v>0</v>
      </c>
      <c r="FC153" s="889">
        <v>0</v>
      </c>
      <c r="FD153" s="889">
        <v>0</v>
      </c>
      <c r="FE153" s="889">
        <v>0</v>
      </c>
      <c r="FF153" s="889">
        <v>0</v>
      </c>
      <c r="FG153" s="889">
        <v>0</v>
      </c>
      <c r="FH153" s="889">
        <v>0</v>
      </c>
      <c r="FI153" s="889">
        <v>0</v>
      </c>
      <c r="FJ153" s="889">
        <v>0</v>
      </c>
      <c r="FK153" s="889">
        <v>0</v>
      </c>
      <c r="FL153" s="889">
        <v>0</v>
      </c>
      <c r="FM153" s="889">
        <v>0</v>
      </c>
      <c r="FN153" s="889">
        <v>0</v>
      </c>
      <c r="FO153" s="889">
        <v>0</v>
      </c>
      <c r="FP153" s="889">
        <v>0</v>
      </c>
      <c r="FQ153" s="889">
        <v>0</v>
      </c>
      <c r="FR153" s="889">
        <v>0</v>
      </c>
      <c r="FS153" s="889">
        <v>0</v>
      </c>
      <c r="FT153" s="889">
        <v>0</v>
      </c>
      <c r="FU153" s="889">
        <v>0</v>
      </c>
      <c r="FV153" s="889">
        <v>0</v>
      </c>
      <c r="FW153" s="889">
        <v>0</v>
      </c>
      <c r="FX153" s="889">
        <v>0</v>
      </c>
      <c r="FY153" s="889">
        <v>-3632</v>
      </c>
      <c r="FZ153" s="889">
        <v>0</v>
      </c>
      <c r="GA153" s="889">
        <v>-3632</v>
      </c>
      <c r="GB153" s="889">
        <v>0</v>
      </c>
      <c r="GC153" s="889">
        <v>0</v>
      </c>
      <c r="GD153" s="889">
        <v>0</v>
      </c>
      <c r="GE153" s="889">
        <v>0</v>
      </c>
      <c r="GF153" s="889">
        <v>0</v>
      </c>
      <c r="GG153" s="889">
        <v>0</v>
      </c>
      <c r="GH153" s="889">
        <v>0</v>
      </c>
      <c r="GI153" s="889">
        <v>0</v>
      </c>
      <c r="GJ153" s="889">
        <v>0</v>
      </c>
      <c r="GK153" s="889">
        <v>-2840236</v>
      </c>
      <c r="GL153" s="889">
        <v>0</v>
      </c>
      <c r="GM153" s="889">
        <v>-2840236</v>
      </c>
      <c r="GN153" s="889">
        <v>73611</v>
      </c>
      <c r="GO153" s="889">
        <v>0</v>
      </c>
      <c r="GP153" s="889">
        <v>73611</v>
      </c>
      <c r="GQ153" s="889">
        <v>9613</v>
      </c>
      <c r="GR153" s="889">
        <v>0</v>
      </c>
      <c r="GS153" s="889">
        <v>9613</v>
      </c>
      <c r="GT153" s="889">
        <v>-852032</v>
      </c>
      <c r="GU153" s="889">
        <v>0</v>
      </c>
      <c r="GV153" s="889">
        <v>-852032</v>
      </c>
      <c r="GW153" s="889">
        <v>0</v>
      </c>
      <c r="GX153" s="889">
        <v>0</v>
      </c>
      <c r="GY153" s="889">
        <v>0</v>
      </c>
      <c r="GZ153" s="889">
        <v>-3612676</v>
      </c>
      <c r="HA153" s="889">
        <v>0</v>
      </c>
      <c r="HB153" s="889">
        <v>-3612676</v>
      </c>
      <c r="HC153" s="889">
        <v>0</v>
      </c>
      <c r="HD153" s="889">
        <v>0</v>
      </c>
      <c r="HE153" s="889">
        <v>0</v>
      </c>
      <c r="HF153" s="889">
        <v>0</v>
      </c>
      <c r="HG153" s="889">
        <v>0</v>
      </c>
      <c r="HH153" s="889">
        <v>0</v>
      </c>
      <c r="HI153" s="889">
        <v>0</v>
      </c>
      <c r="HJ153" s="889">
        <v>0</v>
      </c>
      <c r="HK153" s="889">
        <v>0</v>
      </c>
      <c r="HL153" s="889">
        <v>54242684</v>
      </c>
      <c r="HM153" s="889">
        <v>0</v>
      </c>
      <c r="HN153" s="889">
        <v>54242684</v>
      </c>
      <c r="HO153" s="889">
        <v>5936</v>
      </c>
      <c r="HP153" s="889">
        <v>0</v>
      </c>
      <c r="HQ153" s="889">
        <v>5936</v>
      </c>
      <c r="HR153" s="889">
        <v>-7837209</v>
      </c>
      <c r="HS153" s="889">
        <v>0</v>
      </c>
      <c r="HT153" s="889">
        <v>-7837209</v>
      </c>
      <c r="HU153" s="889">
        <v>-2388146</v>
      </c>
      <c r="HV153" s="889">
        <v>0</v>
      </c>
      <c r="HW153" s="889">
        <v>-2388146</v>
      </c>
      <c r="HX153" s="889">
        <v>-124207</v>
      </c>
      <c r="HY153" s="889">
        <v>0</v>
      </c>
      <c r="HZ153" s="889">
        <v>-124207</v>
      </c>
      <c r="IA153" s="889">
        <v>-3612676</v>
      </c>
      <c r="IB153" s="889">
        <v>0</v>
      </c>
      <c r="IC153" s="889">
        <v>-3612676</v>
      </c>
      <c r="ID153" s="889">
        <v>0</v>
      </c>
      <c r="IE153" s="889">
        <v>0</v>
      </c>
      <c r="IF153" s="889">
        <v>0</v>
      </c>
      <c r="IG153" s="889">
        <v>-13956302</v>
      </c>
      <c r="IH153" s="889">
        <v>0</v>
      </c>
      <c r="II153" s="889">
        <v>-13956302</v>
      </c>
      <c r="IJ153" s="889">
        <v>40286382</v>
      </c>
      <c r="IK153" s="889">
        <v>0</v>
      </c>
      <c r="IL153" s="889">
        <v>40286382</v>
      </c>
      <c r="IM153" s="884" t="s">
        <v>690</v>
      </c>
      <c r="IN153" s="884" t="s">
        <v>676</v>
      </c>
      <c r="IO153" s="884" t="s">
        <v>1672</v>
      </c>
      <c r="IP153" s="884" t="s">
        <v>2347</v>
      </c>
      <c r="IQ153" s="884" t="s">
        <v>2500</v>
      </c>
    </row>
    <row r="154" spans="1:251" x14ac:dyDescent="0.2">
      <c r="A154" s="884" t="s">
        <v>3311</v>
      </c>
      <c r="B154" s="884" t="s">
        <v>359</v>
      </c>
      <c r="C154" s="884" t="s">
        <v>358</v>
      </c>
      <c r="D154" s="889">
        <v>230776603</v>
      </c>
      <c r="E154" s="889">
        <v>34500268</v>
      </c>
      <c r="F154" s="889">
        <v>265276871</v>
      </c>
      <c r="G154" s="889">
        <v>-14333135</v>
      </c>
      <c r="H154" s="889">
        <v>-1281878</v>
      </c>
      <c r="I154" s="889">
        <v>-15615013</v>
      </c>
      <c r="J154" s="889">
        <v>0</v>
      </c>
      <c r="K154" s="889">
        <v>0</v>
      </c>
      <c r="L154" s="889">
        <v>0</v>
      </c>
      <c r="M154" s="889">
        <v>536251</v>
      </c>
      <c r="N154" s="889">
        <v>104423</v>
      </c>
      <c r="O154" s="889">
        <v>640674</v>
      </c>
      <c r="P154" s="889">
        <v>0</v>
      </c>
      <c r="Q154" s="889">
        <v>0</v>
      </c>
      <c r="R154" s="889">
        <v>0</v>
      </c>
      <c r="S154" s="889">
        <v>1070145</v>
      </c>
      <c r="T154" s="889">
        <v>202355</v>
      </c>
      <c r="U154" s="889">
        <v>1272500</v>
      </c>
      <c r="V154" s="889">
        <v>1606396</v>
      </c>
      <c r="W154" s="889">
        <v>306778</v>
      </c>
      <c r="X154" s="889">
        <v>1913174</v>
      </c>
      <c r="Y154" s="889">
        <v>-17585705</v>
      </c>
      <c r="Z154" s="889">
        <v>-1251480</v>
      </c>
      <c r="AA154" s="889">
        <v>-18837185</v>
      </c>
      <c r="AB154" s="889">
        <v>-66029</v>
      </c>
      <c r="AC154" s="889">
        <v>-8511</v>
      </c>
      <c r="AD154" s="889">
        <v>-74540</v>
      </c>
      <c r="AE154" s="889">
        <v>-710243</v>
      </c>
      <c r="AF154" s="889">
        <v>-52964</v>
      </c>
      <c r="AG154" s="889">
        <v>-763207</v>
      </c>
      <c r="AH154" s="889">
        <v>-3854</v>
      </c>
      <c r="AI154" s="889">
        <v>0</v>
      </c>
      <c r="AJ154" s="889">
        <v>-3854</v>
      </c>
      <c r="AK154" s="889">
        <v>0</v>
      </c>
      <c r="AL154" s="889">
        <v>0</v>
      </c>
      <c r="AM154" s="889">
        <v>0</v>
      </c>
      <c r="AN154" s="889">
        <v>-12385</v>
      </c>
      <c r="AO154" s="889">
        <v>65</v>
      </c>
      <c r="AP154" s="889">
        <v>-12320</v>
      </c>
      <c r="AQ154" s="889">
        <v>0</v>
      </c>
      <c r="AR154" s="889">
        <v>0</v>
      </c>
      <c r="AS154" s="889">
        <v>0</v>
      </c>
      <c r="AT154" s="889">
        <v>-694004</v>
      </c>
      <c r="AU154" s="889">
        <v>-53029</v>
      </c>
      <c r="AV154" s="889">
        <v>-747033</v>
      </c>
      <c r="AW154" s="889">
        <v>0</v>
      </c>
      <c r="AX154" s="889">
        <v>0</v>
      </c>
      <c r="AY154" s="889">
        <v>0</v>
      </c>
      <c r="AZ154" s="889">
        <v>4590361</v>
      </c>
      <c r="BA154" s="889">
        <v>710174</v>
      </c>
      <c r="BB154" s="889">
        <v>5300535</v>
      </c>
      <c r="BC154" s="889">
        <v>-112488</v>
      </c>
      <c r="BD154" s="889">
        <v>30398</v>
      </c>
      <c r="BE154" s="889">
        <v>-82090</v>
      </c>
      <c r="BF154" s="889">
        <v>-19747821</v>
      </c>
      <c r="BG154" s="889">
        <v>-1247564</v>
      </c>
      <c r="BH154" s="889">
        <v>-20995385</v>
      </c>
      <c r="BI154" s="889">
        <v>684896</v>
      </c>
      <c r="BJ154" s="889">
        <v>11671</v>
      </c>
      <c r="BK154" s="889">
        <v>696567</v>
      </c>
      <c r="BL154" s="889">
        <v>0</v>
      </c>
      <c r="BM154" s="889">
        <v>0</v>
      </c>
      <c r="BN154" s="889">
        <v>0</v>
      </c>
      <c r="BO154" s="889">
        <v>0</v>
      </c>
      <c r="BP154" s="889">
        <v>0</v>
      </c>
      <c r="BQ154" s="889">
        <v>0</v>
      </c>
      <c r="BR154" s="889">
        <v>0</v>
      </c>
      <c r="BS154" s="889">
        <v>0</v>
      </c>
      <c r="BT154" s="889">
        <v>0</v>
      </c>
      <c r="BU154" s="889">
        <v>0</v>
      </c>
      <c r="BV154" s="889">
        <v>0</v>
      </c>
      <c r="BW154" s="889">
        <v>0</v>
      </c>
      <c r="BX154" s="889">
        <v>0</v>
      </c>
      <c r="BY154" s="889">
        <v>0</v>
      </c>
      <c r="BZ154" s="889">
        <v>0</v>
      </c>
      <c r="CA154" s="889">
        <v>0</v>
      </c>
      <c r="CB154" s="889">
        <v>0</v>
      </c>
      <c r="CC154" s="889">
        <v>0</v>
      </c>
      <c r="CD154" s="889">
        <v>0</v>
      </c>
      <c r="CE154" s="889">
        <v>0</v>
      </c>
      <c r="CF154" s="889">
        <v>0</v>
      </c>
      <c r="CG154" s="889">
        <v>-32881000</v>
      </c>
      <c r="CH154" s="889">
        <v>-1799765</v>
      </c>
      <c r="CI154" s="889">
        <v>-34680765</v>
      </c>
      <c r="CJ154" s="889">
        <v>0</v>
      </c>
      <c r="CK154" s="889">
        <v>0</v>
      </c>
      <c r="CL154" s="889">
        <v>0</v>
      </c>
      <c r="CM154" s="889">
        <v>0</v>
      </c>
      <c r="CN154" s="889">
        <v>0</v>
      </c>
      <c r="CO154" s="889">
        <v>0</v>
      </c>
      <c r="CP154" s="889">
        <v>-7312095</v>
      </c>
      <c r="CQ154" s="889">
        <v>-6349675</v>
      </c>
      <c r="CR154" s="889">
        <v>-13661770</v>
      </c>
      <c r="CS154" s="889">
        <v>787193</v>
      </c>
      <c r="CT154" s="889">
        <v>2274781</v>
      </c>
      <c r="CU154" s="889">
        <v>3061974</v>
      </c>
      <c r="CV154" s="889">
        <v>-6524902</v>
      </c>
      <c r="CW154" s="889">
        <v>-4074894</v>
      </c>
      <c r="CX154" s="889">
        <v>-10599796</v>
      </c>
      <c r="CY154" s="889">
        <v>-35956</v>
      </c>
      <c r="CZ154" s="889">
        <v>0</v>
      </c>
      <c r="DA154" s="889">
        <v>-35956</v>
      </c>
      <c r="DB154" s="889">
        <v>-9797</v>
      </c>
      <c r="DC154" s="889">
        <v>0</v>
      </c>
      <c r="DD154" s="889">
        <v>-9797</v>
      </c>
      <c r="DE154" s="889">
        <v>-25336</v>
      </c>
      <c r="DF154" s="889">
        <v>0</v>
      </c>
      <c r="DG154" s="889">
        <v>-25336</v>
      </c>
      <c r="DH154" s="889">
        <v>-5015</v>
      </c>
      <c r="DI154" s="889">
        <v>0</v>
      </c>
      <c r="DJ154" s="889">
        <v>-5015</v>
      </c>
      <c r="DK154" s="889">
        <v>0</v>
      </c>
      <c r="DL154" s="889">
        <v>0</v>
      </c>
      <c r="DM154" s="889">
        <v>0</v>
      </c>
      <c r="DN154" s="889">
        <v>0</v>
      </c>
      <c r="DO154" s="889">
        <v>0</v>
      </c>
      <c r="DP154" s="889">
        <v>0</v>
      </c>
      <c r="DQ154" s="889">
        <v>0</v>
      </c>
      <c r="DR154" s="889">
        <v>0</v>
      </c>
      <c r="DS154" s="889">
        <v>0</v>
      </c>
      <c r="DT154" s="889">
        <v>0</v>
      </c>
      <c r="DU154" s="889">
        <v>0</v>
      </c>
      <c r="DV154" s="889">
        <v>0</v>
      </c>
      <c r="DW154" s="889">
        <v>0</v>
      </c>
      <c r="DX154" s="889">
        <v>0</v>
      </c>
      <c r="DY154" s="889">
        <v>0</v>
      </c>
      <c r="DZ154" s="889">
        <v>0</v>
      </c>
      <c r="EA154" s="889">
        <v>0</v>
      </c>
      <c r="EB154" s="889">
        <v>0</v>
      </c>
      <c r="EC154" s="889">
        <v>0</v>
      </c>
      <c r="ED154" s="889">
        <v>-21977</v>
      </c>
      <c r="EE154" s="889">
        <v>-21977</v>
      </c>
      <c r="EF154" s="889">
        <v>0</v>
      </c>
      <c r="EG154" s="889">
        <v>38940</v>
      </c>
      <c r="EH154" s="889">
        <v>38940</v>
      </c>
      <c r="EI154" s="889">
        <v>-16963</v>
      </c>
      <c r="EJ154" s="889">
        <v>0</v>
      </c>
      <c r="EK154" s="889">
        <v>0</v>
      </c>
      <c r="EL154" s="889">
        <v>-76104</v>
      </c>
      <c r="EM154" s="889">
        <v>16963</v>
      </c>
      <c r="EN154" s="889">
        <v>-59141</v>
      </c>
      <c r="EO154" s="889">
        <v>0</v>
      </c>
      <c r="EP154" s="889">
        <v>0</v>
      </c>
      <c r="EQ154" s="889">
        <v>0</v>
      </c>
      <c r="ER154" s="889">
        <v>0</v>
      </c>
      <c r="ES154" s="889">
        <v>0</v>
      </c>
      <c r="ET154" s="889">
        <v>0</v>
      </c>
      <c r="EU154" s="889">
        <v>0</v>
      </c>
      <c r="EV154" s="889">
        <v>0</v>
      </c>
      <c r="EW154" s="889">
        <v>0</v>
      </c>
      <c r="EX154" s="889">
        <v>0</v>
      </c>
      <c r="EY154" s="889">
        <v>0</v>
      </c>
      <c r="EZ154" s="889">
        <v>0</v>
      </c>
      <c r="FA154" s="889">
        <v>0</v>
      </c>
      <c r="FB154" s="889">
        <v>0</v>
      </c>
      <c r="FC154" s="889">
        <v>0</v>
      </c>
      <c r="FD154" s="889">
        <v>0</v>
      </c>
      <c r="FE154" s="889">
        <v>0</v>
      </c>
      <c r="FF154" s="889">
        <v>0</v>
      </c>
      <c r="FG154" s="889">
        <v>0</v>
      </c>
      <c r="FH154" s="889">
        <v>0</v>
      </c>
      <c r="FI154" s="889">
        <v>0</v>
      </c>
      <c r="FJ154" s="889">
        <v>0</v>
      </c>
      <c r="FK154" s="889">
        <v>0</v>
      </c>
      <c r="FL154" s="889">
        <v>0</v>
      </c>
      <c r="FM154" s="889">
        <v>0</v>
      </c>
      <c r="FN154" s="889">
        <v>0</v>
      </c>
      <c r="FO154" s="889">
        <v>0</v>
      </c>
      <c r="FP154" s="889">
        <v>0</v>
      </c>
      <c r="FQ154" s="889">
        <v>0</v>
      </c>
      <c r="FR154" s="889">
        <v>0</v>
      </c>
      <c r="FS154" s="889">
        <v>0</v>
      </c>
      <c r="FT154" s="889">
        <v>0</v>
      </c>
      <c r="FU154" s="889">
        <v>0</v>
      </c>
      <c r="FV154" s="889">
        <v>0</v>
      </c>
      <c r="FW154" s="889">
        <v>0</v>
      </c>
      <c r="FX154" s="889">
        <v>0</v>
      </c>
      <c r="FY154" s="889">
        <v>-168247</v>
      </c>
      <c r="FZ154" s="889">
        <v>-8965</v>
      </c>
      <c r="GA154" s="889">
        <v>-177212</v>
      </c>
      <c r="GB154" s="889">
        <v>15514</v>
      </c>
      <c r="GC154" s="889">
        <v>338</v>
      </c>
      <c r="GD154" s="889">
        <v>15852</v>
      </c>
      <c r="GE154" s="889">
        <v>2131</v>
      </c>
      <c r="GF154" s="889">
        <v>466</v>
      </c>
      <c r="GG154" s="889">
        <v>2597</v>
      </c>
      <c r="GH154" s="889">
        <v>658</v>
      </c>
      <c r="GI154" s="889">
        <v>0</v>
      </c>
      <c r="GJ154" s="889">
        <v>658</v>
      </c>
      <c r="GK154" s="889">
        <v>-22135190</v>
      </c>
      <c r="GL154" s="889">
        <v>-2998886</v>
      </c>
      <c r="GM154" s="889">
        <v>-25134076</v>
      </c>
      <c r="GN154" s="889">
        <v>2238494</v>
      </c>
      <c r="GO154" s="889">
        <v>429572</v>
      </c>
      <c r="GP154" s="889">
        <v>2668066</v>
      </c>
      <c r="GQ154" s="889">
        <v>11021</v>
      </c>
      <c r="GR154" s="889">
        <v>0</v>
      </c>
      <c r="GS154" s="889">
        <v>11021</v>
      </c>
      <c r="GT154" s="889">
        <v>-8443347</v>
      </c>
      <c r="GU154" s="889">
        <v>-3187127</v>
      </c>
      <c r="GV154" s="889">
        <v>-11630474</v>
      </c>
      <c r="GW154" s="889">
        <v>0</v>
      </c>
      <c r="GX154" s="889">
        <v>0</v>
      </c>
      <c r="GY154" s="889">
        <v>0</v>
      </c>
      <c r="GZ154" s="889">
        <v>-28478966</v>
      </c>
      <c r="HA154" s="889">
        <v>-5764602</v>
      </c>
      <c r="HB154" s="889">
        <v>-34243568</v>
      </c>
      <c r="HC154" s="889">
        <v>0</v>
      </c>
      <c r="HD154" s="889">
        <v>0</v>
      </c>
      <c r="HE154" s="889">
        <v>0</v>
      </c>
      <c r="HF154" s="889">
        <v>0</v>
      </c>
      <c r="HG154" s="889">
        <v>0</v>
      </c>
      <c r="HH154" s="889">
        <v>0</v>
      </c>
      <c r="HI154" s="889">
        <v>0</v>
      </c>
      <c r="HJ154" s="889">
        <v>0</v>
      </c>
      <c r="HK154" s="889">
        <v>0</v>
      </c>
      <c r="HL154" s="889">
        <v>216443468</v>
      </c>
      <c r="HM154" s="889">
        <v>33218390</v>
      </c>
      <c r="HN154" s="889">
        <v>249661858</v>
      </c>
      <c r="HO154" s="889">
        <v>1606396</v>
      </c>
      <c r="HP154" s="889">
        <v>306778</v>
      </c>
      <c r="HQ154" s="889">
        <v>1913174</v>
      </c>
      <c r="HR154" s="889">
        <v>-32881000</v>
      </c>
      <c r="HS154" s="889">
        <v>-1799765</v>
      </c>
      <c r="HT154" s="889">
        <v>-34680765</v>
      </c>
      <c r="HU154" s="889">
        <v>-6524902</v>
      </c>
      <c r="HV154" s="889">
        <v>-4074894</v>
      </c>
      <c r="HW154" s="889">
        <v>-10599796</v>
      </c>
      <c r="HX154" s="889">
        <v>-76104</v>
      </c>
      <c r="HY154" s="889">
        <v>16963</v>
      </c>
      <c r="HZ154" s="889">
        <v>-59141</v>
      </c>
      <c r="IA154" s="889">
        <v>-28478966</v>
      </c>
      <c r="IB154" s="889">
        <v>-5764602</v>
      </c>
      <c r="IC154" s="889">
        <v>-34243568</v>
      </c>
      <c r="ID154" s="889">
        <v>0</v>
      </c>
      <c r="IE154" s="889">
        <v>0</v>
      </c>
      <c r="IF154" s="889">
        <v>0</v>
      </c>
      <c r="IG154" s="889">
        <v>-66354576</v>
      </c>
      <c r="IH154" s="889">
        <v>-11315520</v>
      </c>
      <c r="II154" s="889">
        <v>-77670096</v>
      </c>
      <c r="IJ154" s="889">
        <v>150088892</v>
      </c>
      <c r="IK154" s="889">
        <v>21902870</v>
      </c>
      <c r="IL154" s="889">
        <v>171991762</v>
      </c>
      <c r="IM154" s="884" t="s">
        <v>679</v>
      </c>
      <c r="IN154" s="884" t="s">
        <v>682</v>
      </c>
      <c r="IO154" s="884" t="s">
        <v>1674</v>
      </c>
      <c r="IP154" s="884" t="s">
        <v>2349</v>
      </c>
      <c r="IQ154" s="884" t="s">
        <v>2501</v>
      </c>
    </row>
    <row r="155" spans="1:251" x14ac:dyDescent="0.2">
      <c r="A155" s="884" t="s">
        <v>3311</v>
      </c>
      <c r="B155" s="884" t="s">
        <v>361</v>
      </c>
      <c r="C155" s="884" t="s">
        <v>360</v>
      </c>
      <c r="D155" s="889">
        <v>79420523</v>
      </c>
      <c r="E155" s="889">
        <v>4443351</v>
      </c>
      <c r="F155" s="889">
        <v>83863874</v>
      </c>
      <c r="G155" s="889">
        <v>-1882816</v>
      </c>
      <c r="H155" s="889">
        <v>3358</v>
      </c>
      <c r="I155" s="889">
        <v>-1879458</v>
      </c>
      <c r="J155" s="889">
        <v>0</v>
      </c>
      <c r="K155" s="889">
        <v>0</v>
      </c>
      <c r="L155" s="889">
        <v>0</v>
      </c>
      <c r="M155" s="889">
        <v>8193</v>
      </c>
      <c r="N155" s="889">
        <v>0</v>
      </c>
      <c r="O155" s="889">
        <v>8193</v>
      </c>
      <c r="P155" s="889">
        <v>0</v>
      </c>
      <c r="Q155" s="889">
        <v>0</v>
      </c>
      <c r="R155" s="889">
        <v>0</v>
      </c>
      <c r="S155" s="889">
        <v>-153364</v>
      </c>
      <c r="T155" s="889">
        <v>0</v>
      </c>
      <c r="U155" s="889">
        <v>-153364</v>
      </c>
      <c r="V155" s="889">
        <v>-145171</v>
      </c>
      <c r="W155" s="889">
        <v>0</v>
      </c>
      <c r="X155" s="889">
        <v>-145171</v>
      </c>
      <c r="Y155" s="889">
        <v>-6606561</v>
      </c>
      <c r="Z155" s="889">
        <v>-23716</v>
      </c>
      <c r="AA155" s="889">
        <v>-6630277</v>
      </c>
      <c r="AB155" s="889">
        <v>0</v>
      </c>
      <c r="AC155" s="889">
        <v>0</v>
      </c>
      <c r="AD155" s="889">
        <v>0</v>
      </c>
      <c r="AE155" s="889">
        <v>-353449</v>
      </c>
      <c r="AF155" s="889">
        <v>0</v>
      </c>
      <c r="AG155" s="889">
        <v>-353449</v>
      </c>
      <c r="AH155" s="889">
        <v>0</v>
      </c>
      <c r="AI155" s="889">
        <v>0</v>
      </c>
      <c r="AJ155" s="889">
        <v>0</v>
      </c>
      <c r="AK155" s="889">
        <v>0</v>
      </c>
      <c r="AL155" s="889">
        <v>0</v>
      </c>
      <c r="AM155" s="889">
        <v>0</v>
      </c>
      <c r="AN155" s="889">
        <v>821</v>
      </c>
      <c r="AO155" s="889">
        <v>0</v>
      </c>
      <c r="AP155" s="889">
        <v>821</v>
      </c>
      <c r="AQ155" s="889">
        <v>0</v>
      </c>
      <c r="AR155" s="889">
        <v>0</v>
      </c>
      <c r="AS155" s="889">
        <v>0</v>
      </c>
      <c r="AT155" s="889">
        <v>-354270</v>
      </c>
      <c r="AU155" s="889">
        <v>0</v>
      </c>
      <c r="AV155" s="889">
        <v>-354270</v>
      </c>
      <c r="AW155" s="889">
        <v>-2813</v>
      </c>
      <c r="AX155" s="889">
        <v>0</v>
      </c>
      <c r="AY155" s="889">
        <v>-2813</v>
      </c>
      <c r="AZ155" s="889">
        <v>1501470</v>
      </c>
      <c r="BA155" s="889">
        <v>104678</v>
      </c>
      <c r="BB155" s="889">
        <v>1606148</v>
      </c>
      <c r="BC155" s="889">
        <v>35242</v>
      </c>
      <c r="BD155" s="889">
        <v>82</v>
      </c>
      <c r="BE155" s="889">
        <v>35324</v>
      </c>
      <c r="BF155" s="889">
        <v>-5982837</v>
      </c>
      <c r="BG155" s="889">
        <v>0</v>
      </c>
      <c r="BH155" s="889">
        <v>-5982837</v>
      </c>
      <c r="BI155" s="889">
        <v>70705</v>
      </c>
      <c r="BJ155" s="889">
        <v>0</v>
      </c>
      <c r="BK155" s="889">
        <v>70705</v>
      </c>
      <c r="BL155" s="889">
        <v>-69755</v>
      </c>
      <c r="BM155" s="889">
        <v>0</v>
      </c>
      <c r="BN155" s="889">
        <v>-69755</v>
      </c>
      <c r="BO155" s="889">
        <v>0</v>
      </c>
      <c r="BP155" s="889">
        <v>0</v>
      </c>
      <c r="BQ155" s="889">
        <v>0</v>
      </c>
      <c r="BR155" s="889">
        <v>0</v>
      </c>
      <c r="BS155" s="889">
        <v>0</v>
      </c>
      <c r="BT155" s="889">
        <v>0</v>
      </c>
      <c r="BU155" s="889">
        <v>0</v>
      </c>
      <c r="BV155" s="889">
        <v>0</v>
      </c>
      <c r="BW155" s="889">
        <v>0</v>
      </c>
      <c r="BX155" s="889">
        <v>0</v>
      </c>
      <c r="BY155" s="889">
        <v>0</v>
      </c>
      <c r="BZ155" s="889">
        <v>0</v>
      </c>
      <c r="CA155" s="889">
        <v>-2406</v>
      </c>
      <c r="CB155" s="889">
        <v>0</v>
      </c>
      <c r="CC155" s="889">
        <v>-2406</v>
      </c>
      <c r="CD155" s="889">
        <v>-4813</v>
      </c>
      <c r="CE155" s="889">
        <v>0</v>
      </c>
      <c r="CF155" s="889">
        <v>-4813</v>
      </c>
      <c r="CG155" s="889">
        <v>-11412404</v>
      </c>
      <c r="CH155" s="889">
        <v>81044</v>
      </c>
      <c r="CI155" s="889">
        <v>-11331360</v>
      </c>
      <c r="CJ155" s="889">
        <v>0</v>
      </c>
      <c r="CK155" s="889">
        <v>-10355</v>
      </c>
      <c r="CL155" s="889">
        <v>-10355</v>
      </c>
      <c r="CM155" s="889">
        <v>-20156</v>
      </c>
      <c r="CN155" s="889">
        <v>0</v>
      </c>
      <c r="CO155" s="889">
        <v>-20156</v>
      </c>
      <c r="CP155" s="889">
        <v>-2526741</v>
      </c>
      <c r="CQ155" s="889">
        <v>-411168</v>
      </c>
      <c r="CR155" s="889">
        <v>-2937909</v>
      </c>
      <c r="CS155" s="889">
        <v>-763613</v>
      </c>
      <c r="CT155" s="889">
        <v>247613</v>
      </c>
      <c r="CU155" s="889">
        <v>-516000</v>
      </c>
      <c r="CV155" s="889">
        <v>-3310510</v>
      </c>
      <c r="CW155" s="889">
        <v>-173910</v>
      </c>
      <c r="CX155" s="889">
        <v>-3484420</v>
      </c>
      <c r="CY155" s="889">
        <v>-52857</v>
      </c>
      <c r="CZ155" s="889">
        <v>0</v>
      </c>
      <c r="DA155" s="889">
        <v>-52857</v>
      </c>
      <c r="DB155" s="889">
        <v>-72</v>
      </c>
      <c r="DC155" s="889">
        <v>0</v>
      </c>
      <c r="DD155" s="889">
        <v>-72</v>
      </c>
      <c r="DE155" s="889">
        <v>-63676</v>
      </c>
      <c r="DF155" s="889">
        <v>0</v>
      </c>
      <c r="DG155" s="889">
        <v>-63676</v>
      </c>
      <c r="DH155" s="889">
        <v>0</v>
      </c>
      <c r="DI155" s="889">
        <v>0</v>
      </c>
      <c r="DJ155" s="889">
        <v>0</v>
      </c>
      <c r="DK155" s="889">
        <v>0</v>
      </c>
      <c r="DL155" s="889">
        <v>0</v>
      </c>
      <c r="DM155" s="889">
        <v>0</v>
      </c>
      <c r="DN155" s="889">
        <v>0</v>
      </c>
      <c r="DO155" s="889">
        <v>0</v>
      </c>
      <c r="DP155" s="889">
        <v>0</v>
      </c>
      <c r="DQ155" s="889">
        <v>0</v>
      </c>
      <c r="DR155" s="889">
        <v>0</v>
      </c>
      <c r="DS155" s="889">
        <v>0</v>
      </c>
      <c r="DT155" s="889">
        <v>0</v>
      </c>
      <c r="DU155" s="889">
        <v>0</v>
      </c>
      <c r="DV155" s="889">
        <v>0</v>
      </c>
      <c r="DW155" s="889">
        <v>0</v>
      </c>
      <c r="DX155" s="889">
        <v>0</v>
      </c>
      <c r="DY155" s="889">
        <v>0</v>
      </c>
      <c r="DZ155" s="889">
        <v>0</v>
      </c>
      <c r="EA155" s="889">
        <v>0</v>
      </c>
      <c r="EB155" s="889">
        <v>0</v>
      </c>
      <c r="EC155" s="889">
        <v>0</v>
      </c>
      <c r="ED155" s="889">
        <v>0</v>
      </c>
      <c r="EE155" s="889">
        <v>0</v>
      </c>
      <c r="EF155" s="889">
        <v>0</v>
      </c>
      <c r="EG155" s="889">
        <v>0</v>
      </c>
      <c r="EH155" s="889">
        <v>0</v>
      </c>
      <c r="EI155" s="889">
        <v>0</v>
      </c>
      <c r="EJ155" s="889">
        <v>0</v>
      </c>
      <c r="EK155" s="889">
        <v>0</v>
      </c>
      <c r="EL155" s="889">
        <v>-116605</v>
      </c>
      <c r="EM155" s="889">
        <v>0</v>
      </c>
      <c r="EN155" s="889">
        <v>-116605</v>
      </c>
      <c r="EO155" s="889">
        <v>0</v>
      </c>
      <c r="EP155" s="889">
        <v>0</v>
      </c>
      <c r="EQ155" s="889">
        <v>0</v>
      </c>
      <c r="ER155" s="889">
        <v>0</v>
      </c>
      <c r="ES155" s="889">
        <v>0</v>
      </c>
      <c r="ET155" s="889">
        <v>0</v>
      </c>
      <c r="EU155" s="889">
        <v>0</v>
      </c>
      <c r="EV155" s="889">
        <v>0</v>
      </c>
      <c r="EW155" s="889">
        <v>0</v>
      </c>
      <c r="EX155" s="889">
        <v>0</v>
      </c>
      <c r="EY155" s="889">
        <v>0</v>
      </c>
      <c r="EZ155" s="889">
        <v>0</v>
      </c>
      <c r="FA155" s="889">
        <v>0</v>
      </c>
      <c r="FB155" s="889">
        <v>0</v>
      </c>
      <c r="FC155" s="889">
        <v>0</v>
      </c>
      <c r="FD155" s="889">
        <v>0</v>
      </c>
      <c r="FE155" s="889">
        <v>0</v>
      </c>
      <c r="FF155" s="889">
        <v>0</v>
      </c>
      <c r="FG155" s="889">
        <v>0</v>
      </c>
      <c r="FH155" s="889">
        <v>0</v>
      </c>
      <c r="FI155" s="889">
        <v>0</v>
      </c>
      <c r="FJ155" s="889">
        <v>0</v>
      </c>
      <c r="FK155" s="889">
        <v>0</v>
      </c>
      <c r="FL155" s="889">
        <v>0</v>
      </c>
      <c r="FM155" s="889">
        <v>0</v>
      </c>
      <c r="FN155" s="889">
        <v>0</v>
      </c>
      <c r="FO155" s="889">
        <v>0</v>
      </c>
      <c r="FP155" s="889">
        <v>0</v>
      </c>
      <c r="FQ155" s="889">
        <v>0</v>
      </c>
      <c r="FR155" s="889">
        <v>0</v>
      </c>
      <c r="FS155" s="889">
        <v>0</v>
      </c>
      <c r="FT155" s="889">
        <v>0</v>
      </c>
      <c r="FU155" s="889">
        <v>0</v>
      </c>
      <c r="FV155" s="889">
        <v>0</v>
      </c>
      <c r="FW155" s="889">
        <v>0</v>
      </c>
      <c r="FX155" s="889">
        <v>0</v>
      </c>
      <c r="FY155" s="889">
        <v>-38014</v>
      </c>
      <c r="FZ155" s="889">
        <v>0</v>
      </c>
      <c r="GA155" s="889">
        <v>-38014</v>
      </c>
      <c r="GB155" s="889">
        <v>1715</v>
      </c>
      <c r="GC155" s="889">
        <v>0</v>
      </c>
      <c r="GD155" s="889">
        <v>1715</v>
      </c>
      <c r="GE155" s="889">
        <v>0</v>
      </c>
      <c r="GF155" s="889">
        <v>0</v>
      </c>
      <c r="GG155" s="889">
        <v>0</v>
      </c>
      <c r="GH155" s="889">
        <v>0</v>
      </c>
      <c r="GI155" s="889">
        <v>0</v>
      </c>
      <c r="GJ155" s="889">
        <v>0</v>
      </c>
      <c r="GK155" s="889">
        <v>-4583243</v>
      </c>
      <c r="GL155" s="889">
        <v>-224315</v>
      </c>
      <c r="GM155" s="889">
        <v>-4807558</v>
      </c>
      <c r="GN155" s="889">
        <v>167229</v>
      </c>
      <c r="GO155" s="889">
        <v>-1904</v>
      </c>
      <c r="GP155" s="889">
        <v>165325</v>
      </c>
      <c r="GQ155" s="889">
        <v>0</v>
      </c>
      <c r="GR155" s="889">
        <v>0</v>
      </c>
      <c r="GS155" s="889">
        <v>0</v>
      </c>
      <c r="GT155" s="889">
        <v>-3162331</v>
      </c>
      <c r="GU155" s="889">
        <v>0</v>
      </c>
      <c r="GV155" s="889">
        <v>-3162331</v>
      </c>
      <c r="GW155" s="889">
        <v>0</v>
      </c>
      <c r="GX155" s="889">
        <v>0</v>
      </c>
      <c r="GY155" s="889">
        <v>0</v>
      </c>
      <c r="GZ155" s="889">
        <v>-7614644</v>
      </c>
      <c r="HA155" s="889">
        <v>-226219</v>
      </c>
      <c r="HB155" s="889">
        <v>-7840863</v>
      </c>
      <c r="HC155" s="889">
        <v>0</v>
      </c>
      <c r="HD155" s="889">
        <v>0</v>
      </c>
      <c r="HE155" s="889">
        <v>0</v>
      </c>
      <c r="HF155" s="889">
        <v>0</v>
      </c>
      <c r="HG155" s="889">
        <v>0</v>
      </c>
      <c r="HH155" s="889">
        <v>0</v>
      </c>
      <c r="HI155" s="889">
        <v>0</v>
      </c>
      <c r="HJ155" s="889">
        <v>0</v>
      </c>
      <c r="HK155" s="889">
        <v>0</v>
      </c>
      <c r="HL155" s="889">
        <v>77537707</v>
      </c>
      <c r="HM155" s="889">
        <v>4446709</v>
      </c>
      <c r="HN155" s="889">
        <v>81984416</v>
      </c>
      <c r="HO155" s="889">
        <v>-145171</v>
      </c>
      <c r="HP155" s="889">
        <v>0</v>
      </c>
      <c r="HQ155" s="889">
        <v>-145171</v>
      </c>
      <c r="HR155" s="889">
        <v>-11412404</v>
      </c>
      <c r="HS155" s="889">
        <v>81044</v>
      </c>
      <c r="HT155" s="889">
        <v>-11331360</v>
      </c>
      <c r="HU155" s="889">
        <v>-3310510</v>
      </c>
      <c r="HV155" s="889">
        <v>-173910</v>
      </c>
      <c r="HW155" s="889">
        <v>-3484420</v>
      </c>
      <c r="HX155" s="889">
        <v>-116605</v>
      </c>
      <c r="HY155" s="889">
        <v>0</v>
      </c>
      <c r="HZ155" s="889">
        <v>-116605</v>
      </c>
      <c r="IA155" s="889">
        <v>-7614644</v>
      </c>
      <c r="IB155" s="889">
        <v>-226219</v>
      </c>
      <c r="IC155" s="889">
        <v>-7840863</v>
      </c>
      <c r="ID155" s="889">
        <v>0</v>
      </c>
      <c r="IE155" s="889">
        <v>0</v>
      </c>
      <c r="IF155" s="889">
        <v>0</v>
      </c>
      <c r="IG155" s="889">
        <v>-22599334</v>
      </c>
      <c r="IH155" s="889">
        <v>-319085</v>
      </c>
      <c r="II155" s="889">
        <v>-22918419</v>
      </c>
      <c r="IJ155" s="889">
        <v>54938373</v>
      </c>
      <c r="IK155" s="889">
        <v>4127624</v>
      </c>
      <c r="IL155" s="889">
        <v>59065997</v>
      </c>
      <c r="IM155" s="884" t="s">
        <v>669</v>
      </c>
      <c r="IN155" s="884" t="s">
        <v>724</v>
      </c>
      <c r="IO155" s="884" t="s">
        <v>669</v>
      </c>
      <c r="IP155" s="884" t="s">
        <v>2345</v>
      </c>
      <c r="IQ155" s="884" t="s">
        <v>2502</v>
      </c>
    </row>
    <row r="156" spans="1:251" x14ac:dyDescent="0.2">
      <c r="A156" s="884" t="s">
        <v>3311</v>
      </c>
      <c r="B156" s="884" t="s">
        <v>363</v>
      </c>
      <c r="C156" s="884" t="s">
        <v>362</v>
      </c>
      <c r="D156" s="889">
        <v>73923795</v>
      </c>
      <c r="E156" s="889">
        <v>408413</v>
      </c>
      <c r="F156" s="889">
        <v>74332208</v>
      </c>
      <c r="G156" s="889">
        <v>-1998762</v>
      </c>
      <c r="H156" s="889">
        <v>86813</v>
      </c>
      <c r="I156" s="889">
        <v>-1911949</v>
      </c>
      <c r="J156" s="889">
        <v>0</v>
      </c>
      <c r="K156" s="889">
        <v>0</v>
      </c>
      <c r="L156" s="889">
        <v>0</v>
      </c>
      <c r="M156" s="889">
        <v>-3536</v>
      </c>
      <c r="N156" s="889">
        <v>0</v>
      </c>
      <c r="O156" s="889">
        <v>-3536</v>
      </c>
      <c r="P156" s="889">
        <v>0</v>
      </c>
      <c r="Q156" s="889">
        <v>0</v>
      </c>
      <c r="R156" s="889">
        <v>0</v>
      </c>
      <c r="S156" s="889">
        <v>249757</v>
      </c>
      <c r="T156" s="889">
        <v>0</v>
      </c>
      <c r="U156" s="889">
        <v>249757</v>
      </c>
      <c r="V156" s="889">
        <v>246221</v>
      </c>
      <c r="W156" s="889">
        <v>0</v>
      </c>
      <c r="X156" s="889">
        <v>246221</v>
      </c>
      <c r="Y156" s="889">
        <v>-5612115</v>
      </c>
      <c r="Z156" s="889">
        <v>-33761</v>
      </c>
      <c r="AA156" s="889">
        <v>-5645876</v>
      </c>
      <c r="AB156" s="889">
        <v>0</v>
      </c>
      <c r="AC156" s="889">
        <v>0</v>
      </c>
      <c r="AD156" s="889">
        <v>0</v>
      </c>
      <c r="AE156" s="889">
        <v>-275270</v>
      </c>
      <c r="AF156" s="889">
        <v>-4077</v>
      </c>
      <c r="AG156" s="889">
        <v>-279347</v>
      </c>
      <c r="AH156" s="889">
        <v>0</v>
      </c>
      <c r="AI156" s="889">
        <v>0</v>
      </c>
      <c r="AJ156" s="889">
        <v>0</v>
      </c>
      <c r="AK156" s="889">
        <v>0</v>
      </c>
      <c r="AL156" s="889">
        <v>0</v>
      </c>
      <c r="AM156" s="889">
        <v>0</v>
      </c>
      <c r="AN156" s="889">
        <v>0</v>
      </c>
      <c r="AO156" s="889">
        <v>0</v>
      </c>
      <c r="AP156" s="889">
        <v>0</v>
      </c>
      <c r="AQ156" s="889">
        <v>0</v>
      </c>
      <c r="AR156" s="889">
        <v>0</v>
      </c>
      <c r="AS156" s="889">
        <v>0</v>
      </c>
      <c r="AT156" s="889">
        <v>-275270</v>
      </c>
      <c r="AU156" s="889">
        <v>-4077</v>
      </c>
      <c r="AV156" s="889">
        <v>-279347</v>
      </c>
      <c r="AW156" s="889">
        <v>0</v>
      </c>
      <c r="AX156" s="889">
        <v>0</v>
      </c>
      <c r="AY156" s="889">
        <v>0</v>
      </c>
      <c r="AZ156" s="889">
        <v>1346351</v>
      </c>
      <c r="BA156" s="889">
        <v>0</v>
      </c>
      <c r="BB156" s="889">
        <v>1346351</v>
      </c>
      <c r="BC156" s="889">
        <v>-58733</v>
      </c>
      <c r="BD156" s="889">
        <v>0</v>
      </c>
      <c r="BE156" s="889">
        <v>-58733</v>
      </c>
      <c r="BF156" s="889">
        <v>-5184523</v>
      </c>
      <c r="BG156" s="889">
        <v>0</v>
      </c>
      <c r="BH156" s="889">
        <v>-5184523</v>
      </c>
      <c r="BI156" s="889">
        <v>4908</v>
      </c>
      <c r="BJ156" s="889">
        <v>0</v>
      </c>
      <c r="BK156" s="889">
        <v>4908</v>
      </c>
      <c r="BL156" s="889">
        <v>-125733</v>
      </c>
      <c r="BM156" s="889">
        <v>0</v>
      </c>
      <c r="BN156" s="889">
        <v>-125733</v>
      </c>
      <c r="BO156" s="889">
        <v>0</v>
      </c>
      <c r="BP156" s="889">
        <v>0</v>
      </c>
      <c r="BQ156" s="889">
        <v>0</v>
      </c>
      <c r="BR156" s="889">
        <v>-1459</v>
      </c>
      <c r="BS156" s="889">
        <v>0</v>
      </c>
      <c r="BT156" s="889">
        <v>-1459</v>
      </c>
      <c r="BU156" s="889">
        <v>0</v>
      </c>
      <c r="BV156" s="889">
        <v>0</v>
      </c>
      <c r="BW156" s="889">
        <v>0</v>
      </c>
      <c r="BX156" s="889">
        <v>0</v>
      </c>
      <c r="BY156" s="889">
        <v>0</v>
      </c>
      <c r="BZ156" s="889">
        <v>0</v>
      </c>
      <c r="CA156" s="889">
        <v>-5043</v>
      </c>
      <c r="CB156" s="889">
        <v>0</v>
      </c>
      <c r="CC156" s="889">
        <v>-5043</v>
      </c>
      <c r="CD156" s="889">
        <v>-256</v>
      </c>
      <c r="CE156" s="889">
        <v>0</v>
      </c>
      <c r="CF156" s="889">
        <v>-256</v>
      </c>
      <c r="CG156" s="889">
        <v>-9911873</v>
      </c>
      <c r="CH156" s="889">
        <v>-37838</v>
      </c>
      <c r="CI156" s="889">
        <v>-9949711</v>
      </c>
      <c r="CJ156" s="889">
        <v>0</v>
      </c>
      <c r="CK156" s="889">
        <v>0</v>
      </c>
      <c r="CL156" s="889">
        <v>0</v>
      </c>
      <c r="CM156" s="889">
        <v>57</v>
      </c>
      <c r="CN156" s="889">
        <v>0</v>
      </c>
      <c r="CO156" s="889">
        <v>57</v>
      </c>
      <c r="CP156" s="889">
        <v>-2104361</v>
      </c>
      <c r="CQ156" s="889">
        <v>-1196</v>
      </c>
      <c r="CR156" s="889">
        <v>-2105557</v>
      </c>
      <c r="CS156" s="889">
        <v>-25443</v>
      </c>
      <c r="CT156" s="889">
        <v>-47032</v>
      </c>
      <c r="CU156" s="889">
        <v>-72475</v>
      </c>
      <c r="CV156" s="889">
        <v>-2129747</v>
      </c>
      <c r="CW156" s="889">
        <v>-48228</v>
      </c>
      <c r="CX156" s="889">
        <v>-2177975</v>
      </c>
      <c r="CY156" s="889">
        <v>-150545</v>
      </c>
      <c r="CZ156" s="889">
        <v>0</v>
      </c>
      <c r="DA156" s="889">
        <v>-150545</v>
      </c>
      <c r="DB156" s="889">
        <v>-5866</v>
      </c>
      <c r="DC156" s="889">
        <v>0</v>
      </c>
      <c r="DD156" s="889">
        <v>-5866</v>
      </c>
      <c r="DE156" s="889">
        <v>-8053</v>
      </c>
      <c r="DF156" s="889">
        <v>0</v>
      </c>
      <c r="DG156" s="889">
        <v>-8053</v>
      </c>
      <c r="DH156" s="889">
        <v>0</v>
      </c>
      <c r="DI156" s="889">
        <v>0</v>
      </c>
      <c r="DJ156" s="889">
        <v>0</v>
      </c>
      <c r="DK156" s="889">
        <v>-8038</v>
      </c>
      <c r="DL156" s="889">
        <v>0</v>
      </c>
      <c r="DM156" s="889">
        <v>-8038</v>
      </c>
      <c r="DN156" s="889">
        <v>0</v>
      </c>
      <c r="DO156" s="889">
        <v>0</v>
      </c>
      <c r="DP156" s="889">
        <v>0</v>
      </c>
      <c r="DQ156" s="889">
        <v>-1459</v>
      </c>
      <c r="DR156" s="889">
        <v>0</v>
      </c>
      <c r="DS156" s="889">
        <v>-1459</v>
      </c>
      <c r="DT156" s="889">
        <v>0</v>
      </c>
      <c r="DU156" s="889">
        <v>0</v>
      </c>
      <c r="DV156" s="889">
        <v>0</v>
      </c>
      <c r="DW156" s="889">
        <v>0</v>
      </c>
      <c r="DX156" s="889">
        <v>0</v>
      </c>
      <c r="DY156" s="889">
        <v>0</v>
      </c>
      <c r="DZ156" s="889">
        <v>0</v>
      </c>
      <c r="EA156" s="889">
        <v>0</v>
      </c>
      <c r="EB156" s="889">
        <v>0</v>
      </c>
      <c r="EC156" s="889">
        <v>0</v>
      </c>
      <c r="ED156" s="889">
        <v>-63982</v>
      </c>
      <c r="EE156" s="889">
        <v>-63982</v>
      </c>
      <c r="EF156" s="889">
        <v>0</v>
      </c>
      <c r="EG156" s="889">
        <v>-763</v>
      </c>
      <c r="EH156" s="889">
        <v>-763</v>
      </c>
      <c r="EI156" s="889">
        <v>-64745</v>
      </c>
      <c r="EJ156" s="889">
        <v>0</v>
      </c>
      <c r="EK156" s="889">
        <v>0</v>
      </c>
      <c r="EL156" s="889">
        <v>-173961</v>
      </c>
      <c r="EM156" s="889">
        <v>-64745</v>
      </c>
      <c r="EN156" s="889">
        <v>-238706</v>
      </c>
      <c r="EO156" s="889">
        <v>0</v>
      </c>
      <c r="EP156" s="889">
        <v>0</v>
      </c>
      <c r="EQ156" s="889">
        <v>0</v>
      </c>
      <c r="ER156" s="889">
        <v>0</v>
      </c>
      <c r="ES156" s="889">
        <v>0</v>
      </c>
      <c r="ET156" s="889">
        <v>0</v>
      </c>
      <c r="EU156" s="889">
        <v>0</v>
      </c>
      <c r="EV156" s="889">
        <v>0</v>
      </c>
      <c r="EW156" s="889">
        <v>0</v>
      </c>
      <c r="EX156" s="889">
        <v>0</v>
      </c>
      <c r="EY156" s="889">
        <v>0</v>
      </c>
      <c r="EZ156" s="889">
        <v>0</v>
      </c>
      <c r="FA156" s="889">
        <v>0</v>
      </c>
      <c r="FB156" s="889">
        <v>0</v>
      </c>
      <c r="FC156" s="889">
        <v>0</v>
      </c>
      <c r="FD156" s="889">
        <v>0</v>
      </c>
      <c r="FE156" s="889">
        <v>0</v>
      </c>
      <c r="FF156" s="889">
        <v>0</v>
      </c>
      <c r="FG156" s="889">
        <v>0</v>
      </c>
      <c r="FH156" s="889">
        <v>0</v>
      </c>
      <c r="FI156" s="889">
        <v>0</v>
      </c>
      <c r="FJ156" s="889">
        <v>0</v>
      </c>
      <c r="FK156" s="889">
        <v>0</v>
      </c>
      <c r="FL156" s="889">
        <v>0</v>
      </c>
      <c r="FM156" s="889">
        <v>0</v>
      </c>
      <c r="FN156" s="889">
        <v>0</v>
      </c>
      <c r="FO156" s="889">
        <v>0</v>
      </c>
      <c r="FP156" s="889">
        <v>0</v>
      </c>
      <c r="FQ156" s="889">
        <v>0</v>
      </c>
      <c r="FR156" s="889">
        <v>0</v>
      </c>
      <c r="FS156" s="889">
        <v>-1500</v>
      </c>
      <c r="FT156" s="889">
        <v>0</v>
      </c>
      <c r="FU156" s="889">
        <v>-1500</v>
      </c>
      <c r="FV156" s="889">
        <v>0</v>
      </c>
      <c r="FW156" s="889">
        <v>0</v>
      </c>
      <c r="FX156" s="889">
        <v>0</v>
      </c>
      <c r="FY156" s="889">
        <v>-28338</v>
      </c>
      <c r="FZ156" s="889">
        <v>0</v>
      </c>
      <c r="GA156" s="889">
        <v>-28338</v>
      </c>
      <c r="GB156" s="889">
        <v>7244</v>
      </c>
      <c r="GC156" s="889">
        <v>0</v>
      </c>
      <c r="GD156" s="889">
        <v>7244</v>
      </c>
      <c r="GE156" s="889">
        <v>0</v>
      </c>
      <c r="GF156" s="889">
        <v>0</v>
      </c>
      <c r="GG156" s="889">
        <v>0</v>
      </c>
      <c r="GH156" s="889">
        <v>0</v>
      </c>
      <c r="GI156" s="889">
        <v>0</v>
      </c>
      <c r="GJ156" s="889">
        <v>0</v>
      </c>
      <c r="GK156" s="889">
        <v>-5669880</v>
      </c>
      <c r="GL156" s="889">
        <v>0</v>
      </c>
      <c r="GM156" s="889">
        <v>-5669880</v>
      </c>
      <c r="GN156" s="889">
        <v>445968</v>
      </c>
      <c r="GO156" s="889">
        <v>0</v>
      </c>
      <c r="GP156" s="889">
        <v>445968</v>
      </c>
      <c r="GQ156" s="889">
        <v>0</v>
      </c>
      <c r="GR156" s="889">
        <v>0</v>
      </c>
      <c r="GS156" s="889">
        <v>0</v>
      </c>
      <c r="GT156" s="889">
        <v>-419842</v>
      </c>
      <c r="GU156" s="889">
        <v>0</v>
      </c>
      <c r="GV156" s="889">
        <v>-419842</v>
      </c>
      <c r="GW156" s="889">
        <v>0</v>
      </c>
      <c r="GX156" s="889">
        <v>0</v>
      </c>
      <c r="GY156" s="889">
        <v>0</v>
      </c>
      <c r="GZ156" s="889">
        <v>-5666348</v>
      </c>
      <c r="HA156" s="889">
        <v>0</v>
      </c>
      <c r="HB156" s="889">
        <v>-5666348</v>
      </c>
      <c r="HC156" s="889">
        <v>0</v>
      </c>
      <c r="HD156" s="889">
        <v>0</v>
      </c>
      <c r="HE156" s="889">
        <v>0</v>
      </c>
      <c r="HF156" s="889">
        <v>0</v>
      </c>
      <c r="HG156" s="889">
        <v>0</v>
      </c>
      <c r="HH156" s="889">
        <v>0</v>
      </c>
      <c r="HI156" s="889">
        <v>0</v>
      </c>
      <c r="HJ156" s="889">
        <v>0</v>
      </c>
      <c r="HK156" s="889">
        <v>0</v>
      </c>
      <c r="HL156" s="889">
        <v>71925033</v>
      </c>
      <c r="HM156" s="889">
        <v>495226</v>
      </c>
      <c r="HN156" s="889">
        <v>72420259</v>
      </c>
      <c r="HO156" s="889">
        <v>246221</v>
      </c>
      <c r="HP156" s="889">
        <v>0</v>
      </c>
      <c r="HQ156" s="889">
        <v>246221</v>
      </c>
      <c r="HR156" s="889">
        <v>-9911873</v>
      </c>
      <c r="HS156" s="889">
        <v>-37838</v>
      </c>
      <c r="HT156" s="889">
        <v>-9949711</v>
      </c>
      <c r="HU156" s="889">
        <v>-2129747</v>
      </c>
      <c r="HV156" s="889">
        <v>-48228</v>
      </c>
      <c r="HW156" s="889">
        <v>-2177975</v>
      </c>
      <c r="HX156" s="889">
        <v>-173961</v>
      </c>
      <c r="HY156" s="889">
        <v>-64745</v>
      </c>
      <c r="HZ156" s="889">
        <v>-238706</v>
      </c>
      <c r="IA156" s="889">
        <v>-5666348</v>
      </c>
      <c r="IB156" s="889">
        <v>0</v>
      </c>
      <c r="IC156" s="889">
        <v>-5666348</v>
      </c>
      <c r="ID156" s="889">
        <v>0</v>
      </c>
      <c r="IE156" s="889">
        <v>0</v>
      </c>
      <c r="IF156" s="889">
        <v>0</v>
      </c>
      <c r="IG156" s="889">
        <v>-17635708</v>
      </c>
      <c r="IH156" s="889">
        <v>-150811</v>
      </c>
      <c r="II156" s="889">
        <v>-17786519</v>
      </c>
      <c r="IJ156" s="889">
        <v>54289325</v>
      </c>
      <c r="IK156" s="889">
        <v>344415</v>
      </c>
      <c r="IL156" s="889">
        <v>54633740</v>
      </c>
      <c r="IM156" s="884" t="s">
        <v>703</v>
      </c>
      <c r="IN156" s="884" t="s">
        <v>702</v>
      </c>
      <c r="IO156" s="884" t="s">
        <v>1672</v>
      </c>
      <c r="IP156" s="884" t="s">
        <v>2346</v>
      </c>
      <c r="IQ156" s="884" t="s">
        <v>2503</v>
      </c>
    </row>
    <row r="157" spans="1:251" x14ac:dyDescent="0.2">
      <c r="A157" s="884" t="s">
        <v>3311</v>
      </c>
      <c r="B157" s="884" t="s">
        <v>365</v>
      </c>
      <c r="C157" s="884" t="s">
        <v>364</v>
      </c>
      <c r="D157" s="889">
        <v>20342703</v>
      </c>
      <c r="E157" s="889">
        <v>0</v>
      </c>
      <c r="F157" s="889">
        <v>20342703</v>
      </c>
      <c r="G157" s="889">
        <v>-401591</v>
      </c>
      <c r="H157" s="889">
        <v>0</v>
      </c>
      <c r="I157" s="889">
        <v>-401591</v>
      </c>
      <c r="J157" s="889">
        <v>0</v>
      </c>
      <c r="K157" s="889">
        <v>0</v>
      </c>
      <c r="L157" s="889">
        <v>0</v>
      </c>
      <c r="M157" s="889">
        <v>6570</v>
      </c>
      <c r="N157" s="889">
        <v>0</v>
      </c>
      <c r="O157" s="889">
        <v>6570</v>
      </c>
      <c r="P157" s="889">
        <v>0</v>
      </c>
      <c r="Q157" s="889">
        <v>0</v>
      </c>
      <c r="R157" s="889">
        <v>0</v>
      </c>
      <c r="S157" s="889">
        <v>83560</v>
      </c>
      <c r="T157" s="889">
        <v>0</v>
      </c>
      <c r="U157" s="889">
        <v>83560</v>
      </c>
      <c r="V157" s="889">
        <v>90130</v>
      </c>
      <c r="W157" s="889">
        <v>0</v>
      </c>
      <c r="X157" s="889">
        <v>90130</v>
      </c>
      <c r="Y157" s="889">
        <v>-3482364</v>
      </c>
      <c r="Z157" s="889">
        <v>0</v>
      </c>
      <c r="AA157" s="889">
        <v>-3482364</v>
      </c>
      <c r="AB157" s="889">
        <v>-44825</v>
      </c>
      <c r="AC157" s="889">
        <v>0</v>
      </c>
      <c r="AD157" s="889">
        <v>-44825</v>
      </c>
      <c r="AE157" s="889">
        <v>-99018</v>
      </c>
      <c r="AF157" s="889">
        <v>0</v>
      </c>
      <c r="AG157" s="889">
        <v>-99018</v>
      </c>
      <c r="AH157" s="889">
        <v>0</v>
      </c>
      <c r="AI157" s="889">
        <v>0</v>
      </c>
      <c r="AJ157" s="889">
        <v>0</v>
      </c>
      <c r="AK157" s="889">
        <v>0</v>
      </c>
      <c r="AL157" s="889">
        <v>0</v>
      </c>
      <c r="AM157" s="889">
        <v>0</v>
      </c>
      <c r="AN157" s="889">
        <v>-219</v>
      </c>
      <c r="AO157" s="889">
        <v>0</v>
      </c>
      <c r="AP157" s="889">
        <v>-219</v>
      </c>
      <c r="AQ157" s="889">
        <v>0</v>
      </c>
      <c r="AR157" s="889">
        <v>0</v>
      </c>
      <c r="AS157" s="889">
        <v>0</v>
      </c>
      <c r="AT157" s="889">
        <v>-98799</v>
      </c>
      <c r="AU157" s="889">
        <v>0</v>
      </c>
      <c r="AV157" s="889">
        <v>-98799</v>
      </c>
      <c r="AW157" s="889">
        <v>0</v>
      </c>
      <c r="AX157" s="889">
        <v>0</v>
      </c>
      <c r="AY157" s="889">
        <v>0</v>
      </c>
      <c r="AZ157" s="889">
        <v>287703</v>
      </c>
      <c r="BA157" s="889">
        <v>0</v>
      </c>
      <c r="BB157" s="889">
        <v>287703</v>
      </c>
      <c r="BC157" s="889">
        <v>3157</v>
      </c>
      <c r="BD157" s="889">
        <v>0</v>
      </c>
      <c r="BE157" s="889">
        <v>3157</v>
      </c>
      <c r="BF157" s="889">
        <v>-925941</v>
      </c>
      <c r="BG157" s="889">
        <v>0</v>
      </c>
      <c r="BH157" s="889">
        <v>-925941</v>
      </c>
      <c r="BI157" s="889">
        <v>-927</v>
      </c>
      <c r="BJ157" s="889">
        <v>0</v>
      </c>
      <c r="BK157" s="889">
        <v>-927</v>
      </c>
      <c r="BL157" s="889">
        <v>-65208</v>
      </c>
      <c r="BM157" s="889">
        <v>0</v>
      </c>
      <c r="BN157" s="889">
        <v>-65208</v>
      </c>
      <c r="BO157" s="889">
        <v>0</v>
      </c>
      <c r="BP157" s="889">
        <v>0</v>
      </c>
      <c r="BQ157" s="889">
        <v>0</v>
      </c>
      <c r="BR157" s="889">
        <v>-9101</v>
      </c>
      <c r="BS157" s="889">
        <v>0</v>
      </c>
      <c r="BT157" s="889">
        <v>-9101</v>
      </c>
      <c r="BU157" s="889">
        <v>-8629</v>
      </c>
      <c r="BV157" s="889">
        <v>0</v>
      </c>
      <c r="BW157" s="889">
        <v>-8629</v>
      </c>
      <c r="BX157" s="889">
        <v>0</v>
      </c>
      <c r="BY157" s="889">
        <v>0</v>
      </c>
      <c r="BZ157" s="889">
        <v>0</v>
      </c>
      <c r="CA157" s="889">
        <v>-13169</v>
      </c>
      <c r="CB157" s="889">
        <v>0</v>
      </c>
      <c r="CC157" s="889">
        <v>-13169</v>
      </c>
      <c r="CD157" s="889">
        <v>-26337</v>
      </c>
      <c r="CE157" s="889">
        <v>0</v>
      </c>
      <c r="CF157" s="889">
        <v>-26337</v>
      </c>
      <c r="CG157" s="889">
        <v>-4339834</v>
      </c>
      <c r="CH157" s="889">
        <v>0</v>
      </c>
      <c r="CI157" s="889">
        <v>-4339834</v>
      </c>
      <c r="CJ157" s="889">
        <v>0</v>
      </c>
      <c r="CK157" s="889">
        <v>0</v>
      </c>
      <c r="CL157" s="889">
        <v>0</v>
      </c>
      <c r="CM157" s="889">
        <v>87</v>
      </c>
      <c r="CN157" s="889">
        <v>0</v>
      </c>
      <c r="CO157" s="889">
        <v>87</v>
      </c>
      <c r="CP157" s="889">
        <v>-499203</v>
      </c>
      <c r="CQ157" s="889">
        <v>0</v>
      </c>
      <c r="CR157" s="889">
        <v>-499203</v>
      </c>
      <c r="CS157" s="889">
        <v>-37581</v>
      </c>
      <c r="CT157" s="889">
        <v>0</v>
      </c>
      <c r="CU157" s="889">
        <v>-37581</v>
      </c>
      <c r="CV157" s="889">
        <v>-536697</v>
      </c>
      <c r="CW157" s="889">
        <v>0</v>
      </c>
      <c r="CX157" s="889">
        <v>-536697</v>
      </c>
      <c r="CY157" s="889">
        <v>-31802</v>
      </c>
      <c r="CZ157" s="889">
        <v>0</v>
      </c>
      <c r="DA157" s="889">
        <v>-31802</v>
      </c>
      <c r="DB157" s="889">
        <v>302</v>
      </c>
      <c r="DC157" s="889">
        <v>0</v>
      </c>
      <c r="DD157" s="889">
        <v>302</v>
      </c>
      <c r="DE157" s="889">
        <v>-6335</v>
      </c>
      <c r="DF157" s="889">
        <v>0</v>
      </c>
      <c r="DG157" s="889">
        <v>-6335</v>
      </c>
      <c r="DH157" s="889">
        <v>0</v>
      </c>
      <c r="DI157" s="889">
        <v>0</v>
      </c>
      <c r="DJ157" s="889">
        <v>0</v>
      </c>
      <c r="DK157" s="889">
        <v>-589</v>
      </c>
      <c r="DL157" s="889">
        <v>0</v>
      </c>
      <c r="DM157" s="889">
        <v>-589</v>
      </c>
      <c r="DN157" s="889">
        <v>0</v>
      </c>
      <c r="DO157" s="889">
        <v>0</v>
      </c>
      <c r="DP157" s="889">
        <v>0</v>
      </c>
      <c r="DQ157" s="889">
        <v>0</v>
      </c>
      <c r="DR157" s="889">
        <v>0</v>
      </c>
      <c r="DS157" s="889">
        <v>0</v>
      </c>
      <c r="DT157" s="889">
        <v>0</v>
      </c>
      <c r="DU157" s="889">
        <v>0</v>
      </c>
      <c r="DV157" s="889">
        <v>0</v>
      </c>
      <c r="DW157" s="889">
        <v>0</v>
      </c>
      <c r="DX157" s="889">
        <v>0</v>
      </c>
      <c r="DY157" s="889">
        <v>0</v>
      </c>
      <c r="DZ157" s="889">
        <v>0</v>
      </c>
      <c r="EA157" s="889">
        <v>0</v>
      </c>
      <c r="EB157" s="889">
        <v>0</v>
      </c>
      <c r="EC157" s="889">
        <v>0</v>
      </c>
      <c r="ED157" s="889">
        <v>0</v>
      </c>
      <c r="EE157" s="889">
        <v>0</v>
      </c>
      <c r="EF157" s="889">
        <v>0</v>
      </c>
      <c r="EG157" s="889">
        <v>0</v>
      </c>
      <c r="EH157" s="889">
        <v>0</v>
      </c>
      <c r="EI157" s="889">
        <v>0</v>
      </c>
      <c r="EJ157" s="889">
        <v>0</v>
      </c>
      <c r="EK157" s="889">
        <v>0</v>
      </c>
      <c r="EL157" s="889">
        <v>-38424</v>
      </c>
      <c r="EM157" s="889">
        <v>0</v>
      </c>
      <c r="EN157" s="889">
        <v>-38424</v>
      </c>
      <c r="EO157" s="889">
        <v>0</v>
      </c>
      <c r="EP157" s="889">
        <v>0</v>
      </c>
      <c r="EQ157" s="889">
        <v>0</v>
      </c>
      <c r="ER157" s="889">
        <v>0</v>
      </c>
      <c r="ES157" s="889">
        <v>0</v>
      </c>
      <c r="ET157" s="889">
        <v>0</v>
      </c>
      <c r="EU157" s="889">
        <v>0</v>
      </c>
      <c r="EV157" s="889">
        <v>0</v>
      </c>
      <c r="EW157" s="889">
        <v>0</v>
      </c>
      <c r="EX157" s="889">
        <v>0</v>
      </c>
      <c r="EY157" s="889">
        <v>0</v>
      </c>
      <c r="EZ157" s="889">
        <v>0</v>
      </c>
      <c r="FA157" s="889">
        <v>0</v>
      </c>
      <c r="FB157" s="889">
        <v>0</v>
      </c>
      <c r="FC157" s="889">
        <v>0</v>
      </c>
      <c r="FD157" s="889">
        <v>0</v>
      </c>
      <c r="FE157" s="889">
        <v>0</v>
      </c>
      <c r="FF157" s="889">
        <v>0</v>
      </c>
      <c r="FG157" s="889">
        <v>0</v>
      </c>
      <c r="FH157" s="889">
        <v>0</v>
      </c>
      <c r="FI157" s="889">
        <v>0</v>
      </c>
      <c r="FJ157" s="889">
        <v>0</v>
      </c>
      <c r="FK157" s="889">
        <v>0</v>
      </c>
      <c r="FL157" s="889">
        <v>0</v>
      </c>
      <c r="FM157" s="889">
        <v>-9101</v>
      </c>
      <c r="FN157" s="889">
        <v>0</v>
      </c>
      <c r="FO157" s="889">
        <v>-9101</v>
      </c>
      <c r="FP157" s="889">
        <v>8190</v>
      </c>
      <c r="FQ157" s="889">
        <v>0</v>
      </c>
      <c r="FR157" s="889">
        <v>8190</v>
      </c>
      <c r="FS157" s="889">
        <v>0</v>
      </c>
      <c r="FT157" s="889">
        <v>0</v>
      </c>
      <c r="FU157" s="889">
        <v>0</v>
      </c>
      <c r="FV157" s="889">
        <v>0</v>
      </c>
      <c r="FW157" s="889">
        <v>0</v>
      </c>
      <c r="FX157" s="889">
        <v>0</v>
      </c>
      <c r="FY157" s="889">
        <v>-16674</v>
      </c>
      <c r="FZ157" s="889">
        <v>0</v>
      </c>
      <c r="GA157" s="889">
        <v>-16674</v>
      </c>
      <c r="GB157" s="889">
        <v>0</v>
      </c>
      <c r="GC157" s="889">
        <v>0</v>
      </c>
      <c r="GD157" s="889">
        <v>0</v>
      </c>
      <c r="GE157" s="889">
        <v>0</v>
      </c>
      <c r="GF157" s="889">
        <v>0</v>
      </c>
      <c r="GG157" s="889">
        <v>0</v>
      </c>
      <c r="GH157" s="889">
        <v>0</v>
      </c>
      <c r="GI157" s="889">
        <v>0</v>
      </c>
      <c r="GJ157" s="889">
        <v>0</v>
      </c>
      <c r="GK157" s="889">
        <v>-1227111</v>
      </c>
      <c r="GL157" s="889">
        <v>0</v>
      </c>
      <c r="GM157" s="889">
        <v>-1227111</v>
      </c>
      <c r="GN157" s="889">
        <v>0</v>
      </c>
      <c r="GO157" s="889">
        <v>0</v>
      </c>
      <c r="GP157" s="889">
        <v>0</v>
      </c>
      <c r="GQ157" s="889">
        <v>0</v>
      </c>
      <c r="GR157" s="889">
        <v>0</v>
      </c>
      <c r="GS157" s="889">
        <v>0</v>
      </c>
      <c r="GT157" s="889">
        <v>-878329</v>
      </c>
      <c r="GU157" s="889">
        <v>0</v>
      </c>
      <c r="GV157" s="889">
        <v>-878329</v>
      </c>
      <c r="GW157" s="889">
        <v>0</v>
      </c>
      <c r="GX157" s="889">
        <v>0</v>
      </c>
      <c r="GY157" s="889">
        <v>0</v>
      </c>
      <c r="GZ157" s="889">
        <v>-2123025</v>
      </c>
      <c r="HA157" s="889">
        <v>0</v>
      </c>
      <c r="HB157" s="889">
        <v>-2123025</v>
      </c>
      <c r="HC157" s="889">
        <v>0</v>
      </c>
      <c r="HD157" s="889">
        <v>0</v>
      </c>
      <c r="HE157" s="889">
        <v>0</v>
      </c>
      <c r="HF157" s="889">
        <v>0</v>
      </c>
      <c r="HG157" s="889">
        <v>0</v>
      </c>
      <c r="HH157" s="889">
        <v>0</v>
      </c>
      <c r="HI157" s="889">
        <v>0</v>
      </c>
      <c r="HJ157" s="889">
        <v>0</v>
      </c>
      <c r="HK157" s="889">
        <v>0</v>
      </c>
      <c r="HL157" s="889">
        <v>19941112</v>
      </c>
      <c r="HM157" s="889">
        <v>0</v>
      </c>
      <c r="HN157" s="889">
        <v>19941112</v>
      </c>
      <c r="HO157" s="889">
        <v>90130</v>
      </c>
      <c r="HP157" s="889">
        <v>0</v>
      </c>
      <c r="HQ157" s="889">
        <v>90130</v>
      </c>
      <c r="HR157" s="889">
        <v>-4339834</v>
      </c>
      <c r="HS157" s="889">
        <v>0</v>
      </c>
      <c r="HT157" s="889">
        <v>-4339834</v>
      </c>
      <c r="HU157" s="889">
        <v>-536697</v>
      </c>
      <c r="HV157" s="889">
        <v>0</v>
      </c>
      <c r="HW157" s="889">
        <v>-536697</v>
      </c>
      <c r="HX157" s="889">
        <v>-38424</v>
      </c>
      <c r="HY157" s="889">
        <v>0</v>
      </c>
      <c r="HZ157" s="889">
        <v>-38424</v>
      </c>
      <c r="IA157" s="889">
        <v>-2123025</v>
      </c>
      <c r="IB157" s="889">
        <v>0</v>
      </c>
      <c r="IC157" s="889">
        <v>-2123025</v>
      </c>
      <c r="ID157" s="889">
        <v>0</v>
      </c>
      <c r="IE157" s="889">
        <v>0</v>
      </c>
      <c r="IF157" s="889">
        <v>0</v>
      </c>
      <c r="IG157" s="889">
        <v>-6947850</v>
      </c>
      <c r="IH157" s="889">
        <v>0</v>
      </c>
      <c r="II157" s="889">
        <v>-6947850</v>
      </c>
      <c r="IJ157" s="889">
        <v>12993262</v>
      </c>
      <c r="IK157" s="889">
        <v>0</v>
      </c>
      <c r="IL157" s="889">
        <v>12993262</v>
      </c>
      <c r="IM157" s="884" t="s">
        <v>701</v>
      </c>
      <c r="IN157" s="884" t="s">
        <v>700</v>
      </c>
      <c r="IO157" s="884" t="s">
        <v>1672</v>
      </c>
      <c r="IP157" s="884" t="s">
        <v>2345</v>
      </c>
      <c r="IQ157" s="884" t="s">
        <v>2504</v>
      </c>
    </row>
    <row r="158" spans="1:251" x14ac:dyDescent="0.2">
      <c r="A158" s="884" t="s">
        <v>3311</v>
      </c>
      <c r="B158" s="884" t="s">
        <v>367</v>
      </c>
      <c r="C158" s="884" t="s">
        <v>366</v>
      </c>
      <c r="D158" s="889">
        <v>23801468</v>
      </c>
      <c r="E158" s="889">
        <v>0</v>
      </c>
      <c r="F158" s="889">
        <v>23801468</v>
      </c>
      <c r="G158" s="889">
        <v>56454</v>
      </c>
      <c r="H158" s="889">
        <v>0</v>
      </c>
      <c r="I158" s="889">
        <v>56454</v>
      </c>
      <c r="J158" s="889">
        <v>0</v>
      </c>
      <c r="K158" s="889">
        <v>0</v>
      </c>
      <c r="L158" s="889">
        <v>0</v>
      </c>
      <c r="M158" s="889">
        <v>9310</v>
      </c>
      <c r="N158" s="889">
        <v>0</v>
      </c>
      <c r="O158" s="889">
        <v>9310</v>
      </c>
      <c r="P158" s="889">
        <v>0</v>
      </c>
      <c r="Q158" s="889">
        <v>0</v>
      </c>
      <c r="R158" s="889">
        <v>0</v>
      </c>
      <c r="S158" s="889">
        <v>3520</v>
      </c>
      <c r="T158" s="889">
        <v>0</v>
      </c>
      <c r="U158" s="889">
        <v>3520</v>
      </c>
      <c r="V158" s="889">
        <v>12830</v>
      </c>
      <c r="W158" s="889">
        <v>0</v>
      </c>
      <c r="X158" s="889">
        <v>12830</v>
      </c>
      <c r="Y158" s="889">
        <v>-4262764</v>
      </c>
      <c r="Z158" s="889">
        <v>0</v>
      </c>
      <c r="AA158" s="889">
        <v>-4262764</v>
      </c>
      <c r="AB158" s="889">
        <v>0</v>
      </c>
      <c r="AC158" s="889">
        <v>0</v>
      </c>
      <c r="AD158" s="889">
        <v>0</v>
      </c>
      <c r="AE158" s="889">
        <v>-121839</v>
      </c>
      <c r="AF158" s="889">
        <v>0</v>
      </c>
      <c r="AG158" s="889">
        <v>-121839</v>
      </c>
      <c r="AH158" s="889">
        <v>630</v>
      </c>
      <c r="AI158" s="889">
        <v>0</v>
      </c>
      <c r="AJ158" s="889">
        <v>630</v>
      </c>
      <c r="AK158" s="889">
        <v>0</v>
      </c>
      <c r="AL158" s="889">
        <v>0</v>
      </c>
      <c r="AM158" s="889">
        <v>0</v>
      </c>
      <c r="AN158" s="889">
        <v>9084</v>
      </c>
      <c r="AO158" s="889">
        <v>0</v>
      </c>
      <c r="AP158" s="889">
        <v>9084</v>
      </c>
      <c r="AQ158" s="889">
        <v>0</v>
      </c>
      <c r="AR158" s="889">
        <v>0</v>
      </c>
      <c r="AS158" s="889">
        <v>0</v>
      </c>
      <c r="AT158" s="889">
        <v>-131553</v>
      </c>
      <c r="AU158" s="889">
        <v>0</v>
      </c>
      <c r="AV158" s="889">
        <v>-131553</v>
      </c>
      <c r="AW158" s="889">
        <v>0</v>
      </c>
      <c r="AX158" s="889">
        <v>0</v>
      </c>
      <c r="AY158" s="889">
        <v>0</v>
      </c>
      <c r="AZ158" s="889">
        <v>356751</v>
      </c>
      <c r="BA158" s="889">
        <v>0</v>
      </c>
      <c r="BB158" s="889">
        <v>356751</v>
      </c>
      <c r="BC158" s="889">
        <v>2303</v>
      </c>
      <c r="BD158" s="889">
        <v>0</v>
      </c>
      <c r="BE158" s="889">
        <v>2303</v>
      </c>
      <c r="BF158" s="889">
        <v>-2129290</v>
      </c>
      <c r="BG158" s="889">
        <v>0</v>
      </c>
      <c r="BH158" s="889">
        <v>-2129290</v>
      </c>
      <c r="BI158" s="889">
        <v>15605</v>
      </c>
      <c r="BJ158" s="889">
        <v>0</v>
      </c>
      <c r="BK158" s="889">
        <v>15605</v>
      </c>
      <c r="BL158" s="889">
        <v>-167495</v>
      </c>
      <c r="BM158" s="889">
        <v>0</v>
      </c>
      <c r="BN158" s="889">
        <v>-167495</v>
      </c>
      <c r="BO158" s="889">
        <v>0</v>
      </c>
      <c r="BP158" s="889">
        <v>0</v>
      </c>
      <c r="BQ158" s="889">
        <v>0</v>
      </c>
      <c r="BR158" s="889">
        <v>-24973</v>
      </c>
      <c r="BS158" s="889">
        <v>0</v>
      </c>
      <c r="BT158" s="889">
        <v>-24973</v>
      </c>
      <c r="BU158" s="889">
        <v>11557</v>
      </c>
      <c r="BV158" s="889">
        <v>0</v>
      </c>
      <c r="BW158" s="889">
        <v>11557</v>
      </c>
      <c r="BX158" s="889">
        <v>0</v>
      </c>
      <c r="BY158" s="889">
        <v>0</v>
      </c>
      <c r="BZ158" s="889">
        <v>0</v>
      </c>
      <c r="CA158" s="889">
        <v>-10316</v>
      </c>
      <c r="CB158" s="889">
        <v>0</v>
      </c>
      <c r="CC158" s="889">
        <v>-10316</v>
      </c>
      <c r="CD158" s="889">
        <v>0</v>
      </c>
      <c r="CE158" s="889">
        <v>0</v>
      </c>
      <c r="CF158" s="889">
        <v>0</v>
      </c>
      <c r="CG158" s="889">
        <v>-6330461</v>
      </c>
      <c r="CH158" s="889">
        <v>0</v>
      </c>
      <c r="CI158" s="889">
        <v>-6330461</v>
      </c>
      <c r="CJ158" s="889">
        <v>0</v>
      </c>
      <c r="CK158" s="889">
        <v>0</v>
      </c>
      <c r="CL158" s="889">
        <v>0</v>
      </c>
      <c r="CM158" s="889">
        <v>0</v>
      </c>
      <c r="CN158" s="889">
        <v>0</v>
      </c>
      <c r="CO158" s="889">
        <v>0</v>
      </c>
      <c r="CP158" s="889">
        <v>-487088</v>
      </c>
      <c r="CQ158" s="889">
        <v>0</v>
      </c>
      <c r="CR158" s="889">
        <v>-487088</v>
      </c>
      <c r="CS158" s="889">
        <v>-35329</v>
      </c>
      <c r="CT158" s="889">
        <v>0</v>
      </c>
      <c r="CU158" s="889">
        <v>-35329</v>
      </c>
      <c r="CV158" s="889">
        <v>-522417</v>
      </c>
      <c r="CW158" s="889">
        <v>0</v>
      </c>
      <c r="CX158" s="889">
        <v>-522417</v>
      </c>
      <c r="CY158" s="889">
        <v>-85283</v>
      </c>
      <c r="CZ158" s="889">
        <v>0</v>
      </c>
      <c r="DA158" s="889">
        <v>-85283</v>
      </c>
      <c r="DB158" s="889">
        <v>77822</v>
      </c>
      <c r="DC158" s="889">
        <v>0</v>
      </c>
      <c r="DD158" s="889">
        <v>77822</v>
      </c>
      <c r="DE158" s="889">
        <v>-21153</v>
      </c>
      <c r="DF158" s="889">
        <v>0</v>
      </c>
      <c r="DG158" s="889">
        <v>-21153</v>
      </c>
      <c r="DH158" s="889">
        <v>-222429</v>
      </c>
      <c r="DI158" s="889">
        <v>0</v>
      </c>
      <c r="DJ158" s="889">
        <v>-222429</v>
      </c>
      <c r="DK158" s="889">
        <v>-39146</v>
      </c>
      <c r="DL158" s="889">
        <v>0</v>
      </c>
      <c r="DM158" s="889">
        <v>-39146</v>
      </c>
      <c r="DN158" s="889">
        <v>147525</v>
      </c>
      <c r="DO158" s="889">
        <v>0</v>
      </c>
      <c r="DP158" s="889">
        <v>147525</v>
      </c>
      <c r="DQ158" s="889">
        <v>-519</v>
      </c>
      <c r="DR158" s="889">
        <v>0</v>
      </c>
      <c r="DS158" s="889">
        <v>-519</v>
      </c>
      <c r="DT158" s="889">
        <v>0</v>
      </c>
      <c r="DU158" s="889">
        <v>0</v>
      </c>
      <c r="DV158" s="889">
        <v>0</v>
      </c>
      <c r="DW158" s="889">
        <v>0</v>
      </c>
      <c r="DX158" s="889">
        <v>0</v>
      </c>
      <c r="DY158" s="889">
        <v>0</v>
      </c>
      <c r="DZ158" s="889">
        <v>0</v>
      </c>
      <c r="EA158" s="889">
        <v>0</v>
      </c>
      <c r="EB158" s="889">
        <v>0</v>
      </c>
      <c r="EC158" s="889">
        <v>0</v>
      </c>
      <c r="ED158" s="889">
        <v>0</v>
      </c>
      <c r="EE158" s="889">
        <v>0</v>
      </c>
      <c r="EF158" s="889">
        <v>0</v>
      </c>
      <c r="EG158" s="889">
        <v>0</v>
      </c>
      <c r="EH158" s="889">
        <v>0</v>
      </c>
      <c r="EI158" s="889">
        <v>0</v>
      </c>
      <c r="EJ158" s="889">
        <v>0</v>
      </c>
      <c r="EK158" s="889">
        <v>0</v>
      </c>
      <c r="EL158" s="889">
        <v>-143183</v>
      </c>
      <c r="EM158" s="889">
        <v>0</v>
      </c>
      <c r="EN158" s="889">
        <v>-143183</v>
      </c>
      <c r="EO158" s="889">
        <v>0</v>
      </c>
      <c r="EP158" s="889">
        <v>0</v>
      </c>
      <c r="EQ158" s="889">
        <v>0</v>
      </c>
      <c r="ER158" s="889">
        <v>0</v>
      </c>
      <c r="ES158" s="889">
        <v>0</v>
      </c>
      <c r="ET158" s="889">
        <v>0</v>
      </c>
      <c r="EU158" s="889">
        <v>0</v>
      </c>
      <c r="EV158" s="889">
        <v>0</v>
      </c>
      <c r="EW158" s="889">
        <v>0</v>
      </c>
      <c r="EX158" s="889">
        <v>0</v>
      </c>
      <c r="EY158" s="889">
        <v>0</v>
      </c>
      <c r="EZ158" s="889">
        <v>0</v>
      </c>
      <c r="FA158" s="889">
        <v>0</v>
      </c>
      <c r="FB158" s="889">
        <v>0</v>
      </c>
      <c r="FC158" s="889">
        <v>0</v>
      </c>
      <c r="FD158" s="889">
        <v>0</v>
      </c>
      <c r="FE158" s="889">
        <v>0</v>
      </c>
      <c r="FF158" s="889">
        <v>0</v>
      </c>
      <c r="FG158" s="889">
        <v>0</v>
      </c>
      <c r="FH158" s="889">
        <v>0</v>
      </c>
      <c r="FI158" s="889">
        <v>0</v>
      </c>
      <c r="FJ158" s="889">
        <v>0</v>
      </c>
      <c r="FK158" s="889">
        <v>0</v>
      </c>
      <c r="FL158" s="889">
        <v>0</v>
      </c>
      <c r="FM158" s="889">
        <v>-24973</v>
      </c>
      <c r="FN158" s="889">
        <v>0</v>
      </c>
      <c r="FO158" s="889">
        <v>-24973</v>
      </c>
      <c r="FP158" s="889">
        <v>2389</v>
      </c>
      <c r="FQ158" s="889">
        <v>0</v>
      </c>
      <c r="FR158" s="889">
        <v>2389</v>
      </c>
      <c r="FS158" s="889">
        <v>0</v>
      </c>
      <c r="FT158" s="889">
        <v>0</v>
      </c>
      <c r="FU158" s="889">
        <v>0</v>
      </c>
      <c r="FV158" s="889">
        <v>0</v>
      </c>
      <c r="FW158" s="889">
        <v>0</v>
      </c>
      <c r="FX158" s="889">
        <v>0</v>
      </c>
      <c r="FY158" s="889">
        <v>-37233</v>
      </c>
      <c r="FZ158" s="889">
        <v>0</v>
      </c>
      <c r="GA158" s="889">
        <v>-37233</v>
      </c>
      <c r="GB158" s="889">
        <v>-1023</v>
      </c>
      <c r="GC158" s="889">
        <v>0</v>
      </c>
      <c r="GD158" s="889">
        <v>-1023</v>
      </c>
      <c r="GE158" s="889">
        <v>0</v>
      </c>
      <c r="GF158" s="889">
        <v>0</v>
      </c>
      <c r="GG158" s="889">
        <v>0</v>
      </c>
      <c r="GH158" s="889">
        <v>0</v>
      </c>
      <c r="GI158" s="889">
        <v>0</v>
      </c>
      <c r="GJ158" s="889">
        <v>0</v>
      </c>
      <c r="GK158" s="889">
        <v>-1770526</v>
      </c>
      <c r="GL158" s="889">
        <v>0</v>
      </c>
      <c r="GM158" s="889">
        <v>-1770526</v>
      </c>
      <c r="GN158" s="889">
        <v>41595</v>
      </c>
      <c r="GO158" s="889">
        <v>0</v>
      </c>
      <c r="GP158" s="889">
        <v>41595</v>
      </c>
      <c r="GQ158" s="889">
        <v>0</v>
      </c>
      <c r="GR158" s="889">
        <v>0</v>
      </c>
      <c r="GS158" s="889">
        <v>0</v>
      </c>
      <c r="GT158" s="889">
        <v>-362106</v>
      </c>
      <c r="GU158" s="889">
        <v>0</v>
      </c>
      <c r="GV158" s="889">
        <v>-362106</v>
      </c>
      <c r="GW158" s="889">
        <v>0</v>
      </c>
      <c r="GX158" s="889">
        <v>0</v>
      </c>
      <c r="GY158" s="889">
        <v>0</v>
      </c>
      <c r="GZ158" s="889">
        <v>-2151877</v>
      </c>
      <c r="HA158" s="889">
        <v>0</v>
      </c>
      <c r="HB158" s="889">
        <v>-2151877</v>
      </c>
      <c r="HC158" s="889">
        <v>0</v>
      </c>
      <c r="HD158" s="889">
        <v>0</v>
      </c>
      <c r="HE158" s="889">
        <v>0</v>
      </c>
      <c r="HF158" s="889">
        <v>0</v>
      </c>
      <c r="HG158" s="889">
        <v>0</v>
      </c>
      <c r="HH158" s="889">
        <v>0</v>
      </c>
      <c r="HI158" s="889">
        <v>0</v>
      </c>
      <c r="HJ158" s="889">
        <v>0</v>
      </c>
      <c r="HK158" s="889">
        <v>0</v>
      </c>
      <c r="HL158" s="889">
        <v>23857922</v>
      </c>
      <c r="HM158" s="889">
        <v>0</v>
      </c>
      <c r="HN158" s="889">
        <v>23857922</v>
      </c>
      <c r="HO158" s="889">
        <v>12830</v>
      </c>
      <c r="HP158" s="889">
        <v>0</v>
      </c>
      <c r="HQ158" s="889">
        <v>12830</v>
      </c>
      <c r="HR158" s="889">
        <v>-6330461</v>
      </c>
      <c r="HS158" s="889">
        <v>0</v>
      </c>
      <c r="HT158" s="889">
        <v>-6330461</v>
      </c>
      <c r="HU158" s="889">
        <v>-522417</v>
      </c>
      <c r="HV158" s="889">
        <v>0</v>
      </c>
      <c r="HW158" s="889">
        <v>-522417</v>
      </c>
      <c r="HX158" s="889">
        <v>-143183</v>
      </c>
      <c r="HY158" s="889">
        <v>0</v>
      </c>
      <c r="HZ158" s="889">
        <v>-143183</v>
      </c>
      <c r="IA158" s="889">
        <v>-2151877</v>
      </c>
      <c r="IB158" s="889">
        <v>0</v>
      </c>
      <c r="IC158" s="889">
        <v>-2151877</v>
      </c>
      <c r="ID158" s="889">
        <v>0</v>
      </c>
      <c r="IE158" s="889">
        <v>0</v>
      </c>
      <c r="IF158" s="889">
        <v>0</v>
      </c>
      <c r="IG158" s="889">
        <v>-9135108</v>
      </c>
      <c r="IH158" s="889">
        <v>0</v>
      </c>
      <c r="II158" s="889">
        <v>-9135108</v>
      </c>
      <c r="IJ158" s="889">
        <v>14722814</v>
      </c>
      <c r="IK158" s="889">
        <v>0</v>
      </c>
      <c r="IL158" s="889">
        <v>14722814</v>
      </c>
      <c r="IM158" s="884" t="s">
        <v>672</v>
      </c>
      <c r="IN158" s="884" t="s">
        <v>671</v>
      </c>
      <c r="IO158" s="884" t="s">
        <v>1672</v>
      </c>
      <c r="IP158" s="884" t="s">
        <v>2348</v>
      </c>
      <c r="IQ158" s="884" t="s">
        <v>2505</v>
      </c>
    </row>
    <row r="159" spans="1:251" x14ac:dyDescent="0.2">
      <c r="A159" s="884" t="s">
        <v>3311</v>
      </c>
      <c r="B159" s="884" t="s">
        <v>369</v>
      </c>
      <c r="C159" s="884" t="s">
        <v>368</v>
      </c>
      <c r="D159" s="889">
        <v>433017965</v>
      </c>
      <c r="E159" s="889">
        <v>15125515</v>
      </c>
      <c r="F159" s="889">
        <v>448143480</v>
      </c>
      <c r="G159" s="889">
        <v>-4711152</v>
      </c>
      <c r="H159" s="889">
        <v>-317168</v>
      </c>
      <c r="I159" s="889">
        <v>-5028320</v>
      </c>
      <c r="J159" s="889">
        <v>0</v>
      </c>
      <c r="K159" s="889">
        <v>0</v>
      </c>
      <c r="L159" s="889">
        <v>0</v>
      </c>
      <c r="M159" s="889">
        <v>84193</v>
      </c>
      <c r="N159" s="889">
        <v>307</v>
      </c>
      <c r="O159" s="889">
        <v>84500</v>
      </c>
      <c r="P159" s="889">
        <v>0</v>
      </c>
      <c r="Q159" s="889">
        <v>0</v>
      </c>
      <c r="R159" s="889">
        <v>0</v>
      </c>
      <c r="S159" s="889">
        <v>2269495</v>
      </c>
      <c r="T159" s="889">
        <v>-1327</v>
      </c>
      <c r="U159" s="889">
        <v>2268168</v>
      </c>
      <c r="V159" s="889">
        <v>2353688</v>
      </c>
      <c r="W159" s="889">
        <v>-1020</v>
      </c>
      <c r="X159" s="889">
        <v>2352668</v>
      </c>
      <c r="Y159" s="889">
        <v>-22622510</v>
      </c>
      <c r="Z159" s="889">
        <v>-248205</v>
      </c>
      <c r="AA159" s="889">
        <v>-22870715</v>
      </c>
      <c r="AB159" s="889">
        <v>-6801</v>
      </c>
      <c r="AC159" s="889">
        <v>0</v>
      </c>
      <c r="AD159" s="889">
        <v>-6801</v>
      </c>
      <c r="AE159" s="889">
        <v>-1300911</v>
      </c>
      <c r="AF159" s="889">
        <v>-35825</v>
      </c>
      <c r="AG159" s="889">
        <v>-1336736</v>
      </c>
      <c r="AH159" s="889">
        <v>-589</v>
      </c>
      <c r="AI159" s="889">
        <v>0</v>
      </c>
      <c r="AJ159" s="889">
        <v>-589</v>
      </c>
      <c r="AK159" s="889">
        <v>0</v>
      </c>
      <c r="AL159" s="889">
        <v>0</v>
      </c>
      <c r="AM159" s="889">
        <v>0</v>
      </c>
      <c r="AN159" s="889">
        <v>-4860</v>
      </c>
      <c r="AO159" s="889">
        <v>0</v>
      </c>
      <c r="AP159" s="889">
        <v>-4860</v>
      </c>
      <c r="AQ159" s="889">
        <v>0</v>
      </c>
      <c r="AR159" s="889">
        <v>0</v>
      </c>
      <c r="AS159" s="889">
        <v>0</v>
      </c>
      <c r="AT159" s="889">
        <v>-1295462</v>
      </c>
      <c r="AU159" s="889">
        <v>-35825</v>
      </c>
      <c r="AV159" s="889">
        <v>-1331287</v>
      </c>
      <c r="AW159" s="889">
        <v>-1289</v>
      </c>
      <c r="AX159" s="889">
        <v>0</v>
      </c>
      <c r="AY159" s="889">
        <v>-1289</v>
      </c>
      <c r="AZ159" s="889">
        <v>8924712</v>
      </c>
      <c r="BA159" s="889">
        <v>331297</v>
      </c>
      <c r="BB159" s="889">
        <v>9256009</v>
      </c>
      <c r="BC159" s="889">
        <v>-113701</v>
      </c>
      <c r="BD159" s="889">
        <v>-4379</v>
      </c>
      <c r="BE159" s="889">
        <v>-118080</v>
      </c>
      <c r="BF159" s="889">
        <v>-32675007</v>
      </c>
      <c r="BG159" s="889">
        <v>-247648</v>
      </c>
      <c r="BH159" s="889">
        <v>-32922655</v>
      </c>
      <c r="BI159" s="889">
        <v>717333</v>
      </c>
      <c r="BJ159" s="889">
        <v>0</v>
      </c>
      <c r="BK159" s="889">
        <v>717333</v>
      </c>
      <c r="BL159" s="889">
        <v>-118202</v>
      </c>
      <c r="BM159" s="889">
        <v>0</v>
      </c>
      <c r="BN159" s="889">
        <v>-118202</v>
      </c>
      <c r="BO159" s="889">
        <v>0</v>
      </c>
      <c r="BP159" s="889">
        <v>0</v>
      </c>
      <c r="BQ159" s="889">
        <v>0</v>
      </c>
      <c r="BR159" s="889">
        <v>0</v>
      </c>
      <c r="BS159" s="889">
        <v>0</v>
      </c>
      <c r="BT159" s="889">
        <v>0</v>
      </c>
      <c r="BU159" s="889">
        <v>0</v>
      </c>
      <c r="BV159" s="889">
        <v>0</v>
      </c>
      <c r="BW159" s="889">
        <v>0</v>
      </c>
      <c r="BX159" s="889">
        <v>0</v>
      </c>
      <c r="BY159" s="889">
        <v>0</v>
      </c>
      <c r="BZ159" s="889">
        <v>0</v>
      </c>
      <c r="CA159" s="889">
        <v>0</v>
      </c>
      <c r="CB159" s="889">
        <v>0</v>
      </c>
      <c r="CC159" s="889">
        <v>0</v>
      </c>
      <c r="CD159" s="889">
        <v>0</v>
      </c>
      <c r="CE159" s="889">
        <v>0</v>
      </c>
      <c r="CF159" s="889">
        <v>0</v>
      </c>
      <c r="CG159" s="889">
        <v>-47188286</v>
      </c>
      <c r="CH159" s="889">
        <v>-204760</v>
      </c>
      <c r="CI159" s="889">
        <v>-47393046</v>
      </c>
      <c r="CJ159" s="889">
        <v>0</v>
      </c>
      <c r="CK159" s="889">
        <v>0</v>
      </c>
      <c r="CL159" s="889">
        <v>0</v>
      </c>
      <c r="CM159" s="889">
        <v>0</v>
      </c>
      <c r="CN159" s="889">
        <v>0</v>
      </c>
      <c r="CO159" s="889">
        <v>0</v>
      </c>
      <c r="CP159" s="889">
        <v>-24723617</v>
      </c>
      <c r="CQ159" s="889">
        <v>-321065</v>
      </c>
      <c r="CR159" s="889">
        <v>-25044682</v>
      </c>
      <c r="CS159" s="889">
        <v>-77726</v>
      </c>
      <c r="CT159" s="889">
        <v>-31998</v>
      </c>
      <c r="CU159" s="889">
        <v>-109724</v>
      </c>
      <c r="CV159" s="889">
        <v>-24801343</v>
      </c>
      <c r="CW159" s="889">
        <v>-353063</v>
      </c>
      <c r="CX159" s="889">
        <v>-25154406</v>
      </c>
      <c r="CY159" s="889">
        <v>-925386</v>
      </c>
      <c r="CZ159" s="889">
        <v>0</v>
      </c>
      <c r="DA159" s="889">
        <v>-925386</v>
      </c>
      <c r="DB159" s="889">
        <v>-39736</v>
      </c>
      <c r="DC159" s="889">
        <v>0</v>
      </c>
      <c r="DD159" s="889">
        <v>-39736</v>
      </c>
      <c r="DE159" s="889">
        <v>-8084</v>
      </c>
      <c r="DF159" s="889">
        <v>0</v>
      </c>
      <c r="DG159" s="889">
        <v>-8084</v>
      </c>
      <c r="DH159" s="889">
        <v>-27667</v>
      </c>
      <c r="DI159" s="889">
        <v>0</v>
      </c>
      <c r="DJ159" s="889">
        <v>-27667</v>
      </c>
      <c r="DK159" s="889">
        <v>0</v>
      </c>
      <c r="DL159" s="889">
        <v>0</v>
      </c>
      <c r="DM159" s="889">
        <v>0</v>
      </c>
      <c r="DN159" s="889">
        <v>0</v>
      </c>
      <c r="DO159" s="889">
        <v>0</v>
      </c>
      <c r="DP159" s="889">
        <v>0</v>
      </c>
      <c r="DQ159" s="889">
        <v>0</v>
      </c>
      <c r="DR159" s="889">
        <v>0</v>
      </c>
      <c r="DS159" s="889">
        <v>0</v>
      </c>
      <c r="DT159" s="889">
        <v>0</v>
      </c>
      <c r="DU159" s="889">
        <v>0</v>
      </c>
      <c r="DV159" s="889">
        <v>0</v>
      </c>
      <c r="DW159" s="889">
        <v>0</v>
      </c>
      <c r="DX159" s="889">
        <v>0</v>
      </c>
      <c r="DY159" s="889">
        <v>0</v>
      </c>
      <c r="DZ159" s="889">
        <v>0</v>
      </c>
      <c r="EA159" s="889">
        <v>0</v>
      </c>
      <c r="EB159" s="889">
        <v>0</v>
      </c>
      <c r="EC159" s="889">
        <v>0</v>
      </c>
      <c r="ED159" s="889">
        <v>-483310</v>
      </c>
      <c r="EE159" s="889">
        <v>-483310</v>
      </c>
      <c r="EF159" s="889">
        <v>0</v>
      </c>
      <c r="EG159" s="889">
        <v>42023</v>
      </c>
      <c r="EH159" s="889">
        <v>42023</v>
      </c>
      <c r="EI159" s="889">
        <v>-441287</v>
      </c>
      <c r="EJ159" s="889">
        <v>0</v>
      </c>
      <c r="EK159" s="889">
        <v>0</v>
      </c>
      <c r="EL159" s="889">
        <v>-1000873</v>
      </c>
      <c r="EM159" s="889">
        <v>-441287</v>
      </c>
      <c r="EN159" s="889">
        <v>-1442160</v>
      </c>
      <c r="EO159" s="889">
        <v>0</v>
      </c>
      <c r="EP159" s="889">
        <v>0</v>
      </c>
      <c r="EQ159" s="889">
        <v>0</v>
      </c>
      <c r="ER159" s="889">
        <v>731</v>
      </c>
      <c r="ES159" s="889">
        <v>0</v>
      </c>
      <c r="ET159" s="889">
        <v>731</v>
      </c>
      <c r="EU159" s="889">
        <v>0</v>
      </c>
      <c r="EV159" s="889">
        <v>0</v>
      </c>
      <c r="EW159" s="889">
        <v>0</v>
      </c>
      <c r="EX159" s="889">
        <v>0</v>
      </c>
      <c r="EY159" s="889">
        <v>0</v>
      </c>
      <c r="EZ159" s="889">
        <v>0</v>
      </c>
      <c r="FA159" s="889">
        <v>0</v>
      </c>
      <c r="FB159" s="889">
        <v>0</v>
      </c>
      <c r="FC159" s="889">
        <v>0</v>
      </c>
      <c r="FD159" s="889">
        <v>0</v>
      </c>
      <c r="FE159" s="889">
        <v>0</v>
      </c>
      <c r="FF159" s="889">
        <v>0</v>
      </c>
      <c r="FG159" s="889">
        <v>0</v>
      </c>
      <c r="FH159" s="889">
        <v>0</v>
      </c>
      <c r="FI159" s="889">
        <v>0</v>
      </c>
      <c r="FJ159" s="889">
        <v>0</v>
      </c>
      <c r="FK159" s="889">
        <v>0</v>
      </c>
      <c r="FL159" s="889">
        <v>0</v>
      </c>
      <c r="FM159" s="889">
        <v>0</v>
      </c>
      <c r="FN159" s="889">
        <v>0</v>
      </c>
      <c r="FO159" s="889">
        <v>0</v>
      </c>
      <c r="FP159" s="889">
        <v>0</v>
      </c>
      <c r="FQ159" s="889">
        <v>0</v>
      </c>
      <c r="FR159" s="889">
        <v>0</v>
      </c>
      <c r="FS159" s="889">
        <v>0</v>
      </c>
      <c r="FT159" s="889">
        <v>0</v>
      </c>
      <c r="FU159" s="889">
        <v>0</v>
      </c>
      <c r="FV159" s="889">
        <v>0</v>
      </c>
      <c r="FW159" s="889">
        <v>0</v>
      </c>
      <c r="FX159" s="889">
        <v>0</v>
      </c>
      <c r="FY159" s="889">
        <v>-168003</v>
      </c>
      <c r="FZ159" s="889">
        <v>0</v>
      </c>
      <c r="GA159" s="889">
        <v>-168003</v>
      </c>
      <c r="GB159" s="889">
        <v>6407</v>
      </c>
      <c r="GC159" s="889">
        <v>0</v>
      </c>
      <c r="GD159" s="889">
        <v>6407</v>
      </c>
      <c r="GE159" s="889">
        <v>-24712</v>
      </c>
      <c r="GF159" s="889">
        <v>0</v>
      </c>
      <c r="GG159" s="889">
        <v>-24712</v>
      </c>
      <c r="GH159" s="889">
        <v>0</v>
      </c>
      <c r="GI159" s="889">
        <v>0</v>
      </c>
      <c r="GJ159" s="889">
        <v>0</v>
      </c>
      <c r="GK159" s="889">
        <v>-25762539</v>
      </c>
      <c r="GL159" s="889">
        <v>-155984</v>
      </c>
      <c r="GM159" s="889">
        <v>-25918523</v>
      </c>
      <c r="GN159" s="889">
        <v>1311329</v>
      </c>
      <c r="GO159" s="889">
        <v>17624</v>
      </c>
      <c r="GP159" s="889">
        <v>1328953</v>
      </c>
      <c r="GQ159" s="889">
        <v>-1063</v>
      </c>
      <c r="GR159" s="889">
        <v>0</v>
      </c>
      <c r="GS159" s="889">
        <v>-1063</v>
      </c>
      <c r="GT159" s="889">
        <v>-23037516</v>
      </c>
      <c r="GU159" s="889">
        <v>-953104</v>
      </c>
      <c r="GV159" s="889">
        <v>-23990620</v>
      </c>
      <c r="GW159" s="889">
        <v>0</v>
      </c>
      <c r="GX159" s="889">
        <v>0</v>
      </c>
      <c r="GY159" s="889">
        <v>0</v>
      </c>
      <c r="GZ159" s="889">
        <v>-47675366</v>
      </c>
      <c r="HA159" s="889">
        <v>-1091464</v>
      </c>
      <c r="HB159" s="889">
        <v>-48766830</v>
      </c>
      <c r="HC159" s="889">
        <v>0</v>
      </c>
      <c r="HD159" s="889">
        <v>0</v>
      </c>
      <c r="HE159" s="889">
        <v>0</v>
      </c>
      <c r="HF159" s="889">
        <v>0</v>
      </c>
      <c r="HG159" s="889">
        <v>0</v>
      </c>
      <c r="HH159" s="889">
        <v>0</v>
      </c>
      <c r="HI159" s="889">
        <v>0</v>
      </c>
      <c r="HJ159" s="889">
        <v>0</v>
      </c>
      <c r="HK159" s="889">
        <v>0</v>
      </c>
      <c r="HL159" s="889">
        <v>428306813</v>
      </c>
      <c r="HM159" s="889">
        <v>14808347</v>
      </c>
      <c r="HN159" s="889">
        <v>443115160</v>
      </c>
      <c r="HO159" s="889">
        <v>2353688</v>
      </c>
      <c r="HP159" s="889">
        <v>-1020</v>
      </c>
      <c r="HQ159" s="889">
        <v>2352668</v>
      </c>
      <c r="HR159" s="889">
        <v>-47188286</v>
      </c>
      <c r="HS159" s="889">
        <v>-204760</v>
      </c>
      <c r="HT159" s="889">
        <v>-47393046</v>
      </c>
      <c r="HU159" s="889">
        <v>-24801343</v>
      </c>
      <c r="HV159" s="889">
        <v>-353063</v>
      </c>
      <c r="HW159" s="889">
        <v>-25154406</v>
      </c>
      <c r="HX159" s="889">
        <v>-1000873</v>
      </c>
      <c r="HY159" s="889">
        <v>-441287</v>
      </c>
      <c r="HZ159" s="889">
        <v>-1442160</v>
      </c>
      <c r="IA159" s="889">
        <v>-47675366</v>
      </c>
      <c r="IB159" s="889">
        <v>-1091464</v>
      </c>
      <c r="IC159" s="889">
        <v>-48766830</v>
      </c>
      <c r="ID159" s="889">
        <v>0</v>
      </c>
      <c r="IE159" s="889">
        <v>0</v>
      </c>
      <c r="IF159" s="889">
        <v>0</v>
      </c>
      <c r="IG159" s="889">
        <v>-118312180</v>
      </c>
      <c r="IH159" s="889">
        <v>-2091594</v>
      </c>
      <c r="II159" s="889">
        <v>-120403774</v>
      </c>
      <c r="IJ159" s="889">
        <v>309994633</v>
      </c>
      <c r="IK159" s="889">
        <v>12716753</v>
      </c>
      <c r="IL159" s="889">
        <v>322711386</v>
      </c>
      <c r="IM159" s="884" t="s">
        <v>679</v>
      </c>
      <c r="IN159" s="884" t="s">
        <v>685</v>
      </c>
      <c r="IO159" s="884" t="s">
        <v>1674</v>
      </c>
      <c r="IP159" s="884" t="s">
        <v>2349</v>
      </c>
      <c r="IQ159" s="884" t="s">
        <v>2506</v>
      </c>
    </row>
    <row r="160" spans="1:251" x14ac:dyDescent="0.2">
      <c r="A160" s="884" t="s">
        <v>3311</v>
      </c>
      <c r="B160" s="884" t="s">
        <v>371</v>
      </c>
      <c r="C160" s="884" t="s">
        <v>370</v>
      </c>
      <c r="D160" s="889">
        <v>37548229</v>
      </c>
      <c r="E160" s="889">
        <v>0</v>
      </c>
      <c r="F160" s="889">
        <v>37548229</v>
      </c>
      <c r="G160" s="889">
        <v>-1481053</v>
      </c>
      <c r="H160" s="889">
        <v>0</v>
      </c>
      <c r="I160" s="889">
        <v>-1481053</v>
      </c>
      <c r="J160" s="889">
        <v>0</v>
      </c>
      <c r="K160" s="889">
        <v>0</v>
      </c>
      <c r="L160" s="889">
        <v>0</v>
      </c>
      <c r="M160" s="889">
        <v>49097</v>
      </c>
      <c r="N160" s="889">
        <v>0</v>
      </c>
      <c r="O160" s="889">
        <v>49097</v>
      </c>
      <c r="P160" s="889">
        <v>0</v>
      </c>
      <c r="Q160" s="889">
        <v>0</v>
      </c>
      <c r="R160" s="889">
        <v>0</v>
      </c>
      <c r="S160" s="889">
        <v>-36827</v>
      </c>
      <c r="T160" s="889">
        <v>0</v>
      </c>
      <c r="U160" s="889">
        <v>-36827</v>
      </c>
      <c r="V160" s="889">
        <v>12270</v>
      </c>
      <c r="W160" s="889">
        <v>0</v>
      </c>
      <c r="X160" s="889">
        <v>12270</v>
      </c>
      <c r="Y160" s="889">
        <v>-3700466</v>
      </c>
      <c r="Z160" s="889">
        <v>0</v>
      </c>
      <c r="AA160" s="889">
        <v>-3700466</v>
      </c>
      <c r="AB160" s="889">
        <v>-211460</v>
      </c>
      <c r="AC160" s="889">
        <v>0</v>
      </c>
      <c r="AD160" s="889">
        <v>-211460</v>
      </c>
      <c r="AE160" s="889">
        <v>-162236</v>
      </c>
      <c r="AF160" s="889">
        <v>0</v>
      </c>
      <c r="AG160" s="889">
        <v>-162236</v>
      </c>
      <c r="AH160" s="889">
        <v>0</v>
      </c>
      <c r="AI160" s="889">
        <v>0</v>
      </c>
      <c r="AJ160" s="889">
        <v>0</v>
      </c>
      <c r="AK160" s="889">
        <v>0</v>
      </c>
      <c r="AL160" s="889">
        <v>0</v>
      </c>
      <c r="AM160" s="889">
        <v>0</v>
      </c>
      <c r="AN160" s="889">
        <v>0</v>
      </c>
      <c r="AO160" s="889">
        <v>0</v>
      </c>
      <c r="AP160" s="889">
        <v>0</v>
      </c>
      <c r="AQ160" s="889">
        <v>0</v>
      </c>
      <c r="AR160" s="889">
        <v>0</v>
      </c>
      <c r="AS160" s="889">
        <v>0</v>
      </c>
      <c r="AT160" s="889">
        <v>-162236</v>
      </c>
      <c r="AU160" s="889">
        <v>0</v>
      </c>
      <c r="AV160" s="889">
        <v>-162236</v>
      </c>
      <c r="AW160" s="889">
        <v>-4206</v>
      </c>
      <c r="AX160" s="889">
        <v>0</v>
      </c>
      <c r="AY160" s="889">
        <v>-4206</v>
      </c>
      <c r="AZ160" s="889">
        <v>670865</v>
      </c>
      <c r="BA160" s="889">
        <v>0</v>
      </c>
      <c r="BB160" s="889">
        <v>670865</v>
      </c>
      <c r="BC160" s="889">
        <v>-7936</v>
      </c>
      <c r="BD160" s="889">
        <v>0</v>
      </c>
      <c r="BE160" s="889">
        <v>-7936</v>
      </c>
      <c r="BF160" s="889">
        <v>-2260973</v>
      </c>
      <c r="BG160" s="889">
        <v>0</v>
      </c>
      <c r="BH160" s="889">
        <v>-2260973</v>
      </c>
      <c r="BI160" s="889">
        <v>117519</v>
      </c>
      <c r="BJ160" s="889">
        <v>0</v>
      </c>
      <c r="BK160" s="889">
        <v>117519</v>
      </c>
      <c r="BL160" s="889">
        <v>-15360</v>
      </c>
      <c r="BM160" s="889">
        <v>0</v>
      </c>
      <c r="BN160" s="889">
        <v>-15360</v>
      </c>
      <c r="BO160" s="889">
        <v>0</v>
      </c>
      <c r="BP160" s="889">
        <v>0</v>
      </c>
      <c r="BQ160" s="889">
        <v>0</v>
      </c>
      <c r="BR160" s="889">
        <v>0</v>
      </c>
      <c r="BS160" s="889">
        <v>0</v>
      </c>
      <c r="BT160" s="889">
        <v>0</v>
      </c>
      <c r="BU160" s="889">
        <v>0</v>
      </c>
      <c r="BV160" s="889">
        <v>0</v>
      </c>
      <c r="BW160" s="889">
        <v>0</v>
      </c>
      <c r="BX160" s="889">
        <v>0</v>
      </c>
      <c r="BY160" s="889">
        <v>0</v>
      </c>
      <c r="BZ160" s="889">
        <v>0</v>
      </c>
      <c r="CA160" s="889">
        <v>-21760</v>
      </c>
      <c r="CB160" s="889">
        <v>0</v>
      </c>
      <c r="CC160" s="889">
        <v>-21760</v>
      </c>
      <c r="CD160" s="889">
        <v>0</v>
      </c>
      <c r="CE160" s="889">
        <v>0</v>
      </c>
      <c r="CF160" s="889">
        <v>0</v>
      </c>
      <c r="CG160" s="889">
        <v>-5380347</v>
      </c>
      <c r="CH160" s="889">
        <v>0</v>
      </c>
      <c r="CI160" s="889">
        <v>-5380347</v>
      </c>
      <c r="CJ160" s="889">
        <v>0</v>
      </c>
      <c r="CK160" s="889">
        <v>0</v>
      </c>
      <c r="CL160" s="889">
        <v>0</v>
      </c>
      <c r="CM160" s="889">
        <v>846</v>
      </c>
      <c r="CN160" s="889">
        <v>0</v>
      </c>
      <c r="CO160" s="889">
        <v>846</v>
      </c>
      <c r="CP160" s="889">
        <v>-712650</v>
      </c>
      <c r="CQ160" s="889">
        <v>0</v>
      </c>
      <c r="CR160" s="889">
        <v>-712650</v>
      </c>
      <c r="CS160" s="889">
        <v>-10085</v>
      </c>
      <c r="CT160" s="889">
        <v>0</v>
      </c>
      <c r="CU160" s="889">
        <v>-10085</v>
      </c>
      <c r="CV160" s="889">
        <v>-721889</v>
      </c>
      <c r="CW160" s="889">
        <v>0</v>
      </c>
      <c r="CX160" s="889">
        <v>-721889</v>
      </c>
      <c r="CY160" s="889">
        <v>-88919</v>
      </c>
      <c r="CZ160" s="889">
        <v>0</v>
      </c>
      <c r="DA160" s="889">
        <v>-88919</v>
      </c>
      <c r="DB160" s="889">
        <v>-85074</v>
      </c>
      <c r="DC160" s="889">
        <v>0</v>
      </c>
      <c r="DD160" s="889">
        <v>-85074</v>
      </c>
      <c r="DE160" s="889">
        <v>-24863</v>
      </c>
      <c r="DF160" s="889">
        <v>0</v>
      </c>
      <c r="DG160" s="889">
        <v>-24863</v>
      </c>
      <c r="DH160" s="889">
        <v>0</v>
      </c>
      <c r="DI160" s="889">
        <v>0</v>
      </c>
      <c r="DJ160" s="889">
        <v>0</v>
      </c>
      <c r="DK160" s="889">
        <v>0</v>
      </c>
      <c r="DL160" s="889">
        <v>0</v>
      </c>
      <c r="DM160" s="889">
        <v>0</v>
      </c>
      <c r="DN160" s="889">
        <v>0</v>
      </c>
      <c r="DO160" s="889">
        <v>0</v>
      </c>
      <c r="DP160" s="889">
        <v>0</v>
      </c>
      <c r="DQ160" s="889">
        <v>0</v>
      </c>
      <c r="DR160" s="889">
        <v>0</v>
      </c>
      <c r="DS160" s="889">
        <v>0</v>
      </c>
      <c r="DT160" s="889">
        <v>0</v>
      </c>
      <c r="DU160" s="889">
        <v>0</v>
      </c>
      <c r="DV160" s="889">
        <v>0</v>
      </c>
      <c r="DW160" s="889">
        <v>0</v>
      </c>
      <c r="DX160" s="889">
        <v>0</v>
      </c>
      <c r="DY160" s="889">
        <v>0</v>
      </c>
      <c r="DZ160" s="889">
        <v>0</v>
      </c>
      <c r="EA160" s="889">
        <v>0</v>
      </c>
      <c r="EB160" s="889">
        <v>0</v>
      </c>
      <c r="EC160" s="889">
        <v>0</v>
      </c>
      <c r="ED160" s="889">
        <v>0</v>
      </c>
      <c r="EE160" s="889">
        <v>0</v>
      </c>
      <c r="EF160" s="889">
        <v>0</v>
      </c>
      <c r="EG160" s="889">
        <v>0</v>
      </c>
      <c r="EH160" s="889">
        <v>0</v>
      </c>
      <c r="EI160" s="889">
        <v>0</v>
      </c>
      <c r="EJ160" s="889">
        <v>0</v>
      </c>
      <c r="EK160" s="889">
        <v>0</v>
      </c>
      <c r="EL160" s="889">
        <v>-198856</v>
      </c>
      <c r="EM160" s="889">
        <v>0</v>
      </c>
      <c r="EN160" s="889">
        <v>-198856</v>
      </c>
      <c r="EO160" s="889">
        <v>0</v>
      </c>
      <c r="EP160" s="889">
        <v>0</v>
      </c>
      <c r="EQ160" s="889">
        <v>0</v>
      </c>
      <c r="ER160" s="889">
        <v>0</v>
      </c>
      <c r="ES160" s="889">
        <v>0</v>
      </c>
      <c r="ET160" s="889">
        <v>0</v>
      </c>
      <c r="EU160" s="889">
        <v>2544</v>
      </c>
      <c r="EV160" s="889">
        <v>0</v>
      </c>
      <c r="EW160" s="889">
        <v>2544</v>
      </c>
      <c r="EX160" s="889">
        <v>0</v>
      </c>
      <c r="EY160" s="889">
        <v>0</v>
      </c>
      <c r="EZ160" s="889">
        <v>0</v>
      </c>
      <c r="FA160" s="889">
        <v>0</v>
      </c>
      <c r="FB160" s="889">
        <v>0</v>
      </c>
      <c r="FC160" s="889">
        <v>0</v>
      </c>
      <c r="FD160" s="889">
        <v>0</v>
      </c>
      <c r="FE160" s="889">
        <v>0</v>
      </c>
      <c r="FF160" s="889">
        <v>0</v>
      </c>
      <c r="FG160" s="889">
        <v>0</v>
      </c>
      <c r="FH160" s="889">
        <v>0</v>
      </c>
      <c r="FI160" s="889">
        <v>0</v>
      </c>
      <c r="FJ160" s="889">
        <v>0</v>
      </c>
      <c r="FK160" s="889">
        <v>0</v>
      </c>
      <c r="FL160" s="889">
        <v>0</v>
      </c>
      <c r="FM160" s="889">
        <v>0</v>
      </c>
      <c r="FN160" s="889">
        <v>0</v>
      </c>
      <c r="FO160" s="889">
        <v>0</v>
      </c>
      <c r="FP160" s="889">
        <v>0</v>
      </c>
      <c r="FQ160" s="889">
        <v>0</v>
      </c>
      <c r="FR160" s="889">
        <v>0</v>
      </c>
      <c r="FS160" s="889">
        <v>0</v>
      </c>
      <c r="FT160" s="889">
        <v>0</v>
      </c>
      <c r="FU160" s="889">
        <v>0</v>
      </c>
      <c r="FV160" s="889">
        <v>0</v>
      </c>
      <c r="FW160" s="889">
        <v>0</v>
      </c>
      <c r="FX160" s="889">
        <v>0</v>
      </c>
      <c r="FY160" s="889">
        <v>-12083</v>
      </c>
      <c r="FZ160" s="889">
        <v>0</v>
      </c>
      <c r="GA160" s="889">
        <v>-12083</v>
      </c>
      <c r="GB160" s="889">
        <v>0</v>
      </c>
      <c r="GC160" s="889">
        <v>0</v>
      </c>
      <c r="GD160" s="889">
        <v>0</v>
      </c>
      <c r="GE160" s="889">
        <v>0</v>
      </c>
      <c r="GF160" s="889">
        <v>0</v>
      </c>
      <c r="GG160" s="889">
        <v>0</v>
      </c>
      <c r="GH160" s="889">
        <v>0</v>
      </c>
      <c r="GI160" s="889">
        <v>0</v>
      </c>
      <c r="GJ160" s="889">
        <v>0</v>
      </c>
      <c r="GK160" s="889">
        <v>-2362868</v>
      </c>
      <c r="GL160" s="889">
        <v>0</v>
      </c>
      <c r="GM160" s="889">
        <v>-2362868</v>
      </c>
      <c r="GN160" s="889">
        <v>733631</v>
      </c>
      <c r="GO160" s="889">
        <v>0</v>
      </c>
      <c r="GP160" s="889">
        <v>733631</v>
      </c>
      <c r="GQ160" s="889">
        <v>1870</v>
      </c>
      <c r="GR160" s="889">
        <v>0</v>
      </c>
      <c r="GS160" s="889">
        <v>1870</v>
      </c>
      <c r="GT160" s="889">
        <v>-1578239</v>
      </c>
      <c r="GU160" s="889">
        <v>0</v>
      </c>
      <c r="GV160" s="889">
        <v>-1578239</v>
      </c>
      <c r="GW160" s="889">
        <v>0</v>
      </c>
      <c r="GX160" s="889">
        <v>0</v>
      </c>
      <c r="GY160" s="889">
        <v>0</v>
      </c>
      <c r="GZ160" s="889">
        <v>-3215145</v>
      </c>
      <c r="HA160" s="889">
        <v>0</v>
      </c>
      <c r="HB160" s="889">
        <v>-3215145</v>
      </c>
      <c r="HC160" s="889">
        <v>-27533</v>
      </c>
      <c r="HD160" s="889">
        <v>0</v>
      </c>
      <c r="HE160" s="889">
        <v>-27533</v>
      </c>
      <c r="HF160" s="889">
        <v>-5019</v>
      </c>
      <c r="HG160" s="889">
        <v>0</v>
      </c>
      <c r="HH160" s="889">
        <v>-5019</v>
      </c>
      <c r="HI160" s="889">
        <v>-32552</v>
      </c>
      <c r="HJ160" s="889">
        <v>0</v>
      </c>
      <c r="HK160" s="889">
        <v>-32552</v>
      </c>
      <c r="HL160" s="889">
        <v>36067176</v>
      </c>
      <c r="HM160" s="889">
        <v>0</v>
      </c>
      <c r="HN160" s="889">
        <v>36067176</v>
      </c>
      <c r="HO160" s="889">
        <v>12270</v>
      </c>
      <c r="HP160" s="889">
        <v>0</v>
      </c>
      <c r="HQ160" s="889">
        <v>12270</v>
      </c>
      <c r="HR160" s="889">
        <v>-5380347</v>
      </c>
      <c r="HS160" s="889">
        <v>0</v>
      </c>
      <c r="HT160" s="889">
        <v>-5380347</v>
      </c>
      <c r="HU160" s="889">
        <v>-721889</v>
      </c>
      <c r="HV160" s="889">
        <v>0</v>
      </c>
      <c r="HW160" s="889">
        <v>-721889</v>
      </c>
      <c r="HX160" s="889">
        <v>-198856</v>
      </c>
      <c r="HY160" s="889">
        <v>0</v>
      </c>
      <c r="HZ160" s="889">
        <v>-198856</v>
      </c>
      <c r="IA160" s="889">
        <v>-3215145</v>
      </c>
      <c r="IB160" s="889">
        <v>0</v>
      </c>
      <c r="IC160" s="889">
        <v>-3215145</v>
      </c>
      <c r="ID160" s="889">
        <v>-32552</v>
      </c>
      <c r="IE160" s="889">
        <v>0</v>
      </c>
      <c r="IF160" s="889">
        <v>-32552</v>
      </c>
      <c r="IG160" s="889">
        <v>-9536519</v>
      </c>
      <c r="IH160" s="889">
        <v>0</v>
      </c>
      <c r="II160" s="889">
        <v>-9536519</v>
      </c>
      <c r="IJ160" s="889">
        <v>26530657</v>
      </c>
      <c r="IK160" s="889">
        <v>0</v>
      </c>
      <c r="IL160" s="889">
        <v>26530657</v>
      </c>
      <c r="IM160" s="884" t="s">
        <v>721</v>
      </c>
      <c r="IN160" s="884" t="s">
        <v>720</v>
      </c>
      <c r="IO160" s="884" t="s">
        <v>1672</v>
      </c>
      <c r="IP160" s="884" t="s">
        <v>2347</v>
      </c>
      <c r="IQ160" s="884" t="s">
        <v>2507</v>
      </c>
    </row>
    <row r="161" spans="1:251" x14ac:dyDescent="0.2">
      <c r="A161" s="884" t="s">
        <v>3311</v>
      </c>
      <c r="B161" s="884" t="s">
        <v>373</v>
      </c>
      <c r="C161" s="884" t="s">
        <v>372</v>
      </c>
      <c r="D161" s="889">
        <v>113264801</v>
      </c>
      <c r="E161" s="889">
        <v>13287</v>
      </c>
      <c r="F161" s="889">
        <v>113278088</v>
      </c>
      <c r="G161" s="889">
        <v>-3455339</v>
      </c>
      <c r="H161" s="889">
        <v>0</v>
      </c>
      <c r="I161" s="889">
        <v>-3455339</v>
      </c>
      <c r="J161" s="889">
        <v>0</v>
      </c>
      <c r="K161" s="889">
        <v>0</v>
      </c>
      <c r="L161" s="889">
        <v>0</v>
      </c>
      <c r="M161" s="889">
        <v>-29297</v>
      </c>
      <c r="N161" s="889">
        <v>0</v>
      </c>
      <c r="O161" s="889">
        <v>-29297</v>
      </c>
      <c r="P161" s="889">
        <v>0</v>
      </c>
      <c r="Q161" s="889">
        <v>0</v>
      </c>
      <c r="R161" s="889">
        <v>0</v>
      </c>
      <c r="S161" s="889">
        <v>339181</v>
      </c>
      <c r="T161" s="889">
        <v>0</v>
      </c>
      <c r="U161" s="889">
        <v>339181</v>
      </c>
      <c r="V161" s="889">
        <v>309884</v>
      </c>
      <c r="W161" s="889">
        <v>0</v>
      </c>
      <c r="X161" s="889">
        <v>309884</v>
      </c>
      <c r="Y161" s="889">
        <v>-8064315</v>
      </c>
      <c r="Z161" s="889">
        <v>-5863</v>
      </c>
      <c r="AA161" s="889">
        <v>-8070178</v>
      </c>
      <c r="AB161" s="889">
        <v>-52329</v>
      </c>
      <c r="AC161" s="889">
        <v>0</v>
      </c>
      <c r="AD161" s="889">
        <v>-52329</v>
      </c>
      <c r="AE161" s="889">
        <v>-172869</v>
      </c>
      <c r="AF161" s="889">
        <v>0</v>
      </c>
      <c r="AG161" s="889">
        <v>-172869</v>
      </c>
      <c r="AH161" s="889">
        <v>-4536</v>
      </c>
      <c r="AI161" s="889">
        <v>0</v>
      </c>
      <c r="AJ161" s="889">
        <v>-4536</v>
      </c>
      <c r="AK161" s="889">
        <v>0</v>
      </c>
      <c r="AL161" s="889">
        <v>0</v>
      </c>
      <c r="AM161" s="889">
        <v>0</v>
      </c>
      <c r="AN161" s="889">
        <v>-6266</v>
      </c>
      <c r="AO161" s="889">
        <v>0</v>
      </c>
      <c r="AP161" s="889">
        <v>-6266</v>
      </c>
      <c r="AQ161" s="889">
        <v>0</v>
      </c>
      <c r="AR161" s="889">
        <v>0</v>
      </c>
      <c r="AS161" s="889">
        <v>0</v>
      </c>
      <c r="AT161" s="889">
        <v>-162067</v>
      </c>
      <c r="AU161" s="889">
        <v>0</v>
      </c>
      <c r="AV161" s="889">
        <v>-162067</v>
      </c>
      <c r="AW161" s="889">
        <v>-18277</v>
      </c>
      <c r="AX161" s="889">
        <v>0</v>
      </c>
      <c r="AY161" s="889">
        <v>-18277</v>
      </c>
      <c r="AZ161" s="889">
        <v>2229169</v>
      </c>
      <c r="BA161" s="889">
        <v>0</v>
      </c>
      <c r="BB161" s="889">
        <v>2229169</v>
      </c>
      <c r="BC161" s="889">
        <v>168037</v>
      </c>
      <c r="BD161" s="889">
        <v>0</v>
      </c>
      <c r="BE161" s="889">
        <v>168037</v>
      </c>
      <c r="BF161" s="889">
        <v>-9458019</v>
      </c>
      <c r="BG161" s="889">
        <v>-5939</v>
      </c>
      <c r="BH161" s="889">
        <v>-9463958</v>
      </c>
      <c r="BI161" s="889">
        <v>49711</v>
      </c>
      <c r="BJ161" s="889">
        <v>0</v>
      </c>
      <c r="BK161" s="889">
        <v>49711</v>
      </c>
      <c r="BL161" s="889">
        <v>-115129</v>
      </c>
      <c r="BM161" s="889">
        <v>0</v>
      </c>
      <c r="BN161" s="889">
        <v>-115129</v>
      </c>
      <c r="BO161" s="889">
        <v>0</v>
      </c>
      <c r="BP161" s="889">
        <v>0</v>
      </c>
      <c r="BQ161" s="889">
        <v>0</v>
      </c>
      <c r="BR161" s="889">
        <v>-1062</v>
      </c>
      <c r="BS161" s="889">
        <v>0</v>
      </c>
      <c r="BT161" s="889">
        <v>-1062</v>
      </c>
      <c r="BU161" s="889">
        <v>0</v>
      </c>
      <c r="BV161" s="889">
        <v>0</v>
      </c>
      <c r="BW161" s="889">
        <v>0</v>
      </c>
      <c r="BX161" s="889">
        <v>0</v>
      </c>
      <c r="BY161" s="889">
        <v>0</v>
      </c>
      <c r="BZ161" s="889">
        <v>0</v>
      </c>
      <c r="CA161" s="889">
        <v>-27814</v>
      </c>
      <c r="CB161" s="889">
        <v>0</v>
      </c>
      <c r="CC161" s="889">
        <v>-27814</v>
      </c>
      <c r="CD161" s="889">
        <v>1178</v>
      </c>
      <c r="CE161" s="889">
        <v>0</v>
      </c>
      <c r="CF161" s="889">
        <v>1178</v>
      </c>
      <c r="CG161" s="889">
        <v>-15391113</v>
      </c>
      <c r="CH161" s="889">
        <v>-11802</v>
      </c>
      <c r="CI161" s="889">
        <v>-15402915</v>
      </c>
      <c r="CJ161" s="889">
        <v>0</v>
      </c>
      <c r="CK161" s="889">
        <v>0</v>
      </c>
      <c r="CL161" s="889">
        <v>0</v>
      </c>
      <c r="CM161" s="889">
        <v>0</v>
      </c>
      <c r="CN161" s="889">
        <v>0</v>
      </c>
      <c r="CO161" s="889">
        <v>0</v>
      </c>
      <c r="CP161" s="889">
        <v>-2369197</v>
      </c>
      <c r="CQ161" s="889">
        <v>0</v>
      </c>
      <c r="CR161" s="889">
        <v>-2369197</v>
      </c>
      <c r="CS161" s="889">
        <v>-11581</v>
      </c>
      <c r="CT161" s="889">
        <v>0</v>
      </c>
      <c r="CU161" s="889">
        <v>-11581</v>
      </c>
      <c r="CV161" s="889">
        <v>-2380778</v>
      </c>
      <c r="CW161" s="889">
        <v>0</v>
      </c>
      <c r="CX161" s="889">
        <v>-2380778</v>
      </c>
      <c r="CY161" s="889">
        <v>-69760</v>
      </c>
      <c r="CZ161" s="889">
        <v>-1485</v>
      </c>
      <c r="DA161" s="889">
        <v>-71245</v>
      </c>
      <c r="DB161" s="889">
        <v>1949</v>
      </c>
      <c r="DC161" s="889">
        <v>0</v>
      </c>
      <c r="DD161" s="889">
        <v>1949</v>
      </c>
      <c r="DE161" s="889">
        <v>-86289</v>
      </c>
      <c r="DF161" s="889">
        <v>0</v>
      </c>
      <c r="DG161" s="889">
        <v>-86289</v>
      </c>
      <c r="DH161" s="889">
        <v>5347</v>
      </c>
      <c r="DI161" s="889">
        <v>0</v>
      </c>
      <c r="DJ161" s="889">
        <v>5347</v>
      </c>
      <c r="DK161" s="889">
        <v>0</v>
      </c>
      <c r="DL161" s="889">
        <v>0</v>
      </c>
      <c r="DM161" s="889">
        <v>0</v>
      </c>
      <c r="DN161" s="889">
        <v>0</v>
      </c>
      <c r="DO161" s="889">
        <v>0</v>
      </c>
      <c r="DP161" s="889">
        <v>0</v>
      </c>
      <c r="DQ161" s="889">
        <v>0</v>
      </c>
      <c r="DR161" s="889">
        <v>0</v>
      </c>
      <c r="DS161" s="889">
        <v>0</v>
      </c>
      <c r="DT161" s="889">
        <v>0</v>
      </c>
      <c r="DU161" s="889">
        <v>0</v>
      </c>
      <c r="DV161" s="889">
        <v>0</v>
      </c>
      <c r="DW161" s="889">
        <v>0</v>
      </c>
      <c r="DX161" s="889">
        <v>0</v>
      </c>
      <c r="DY161" s="889">
        <v>0</v>
      </c>
      <c r="DZ161" s="889">
        <v>0</v>
      </c>
      <c r="EA161" s="889">
        <v>0</v>
      </c>
      <c r="EB161" s="889">
        <v>0</v>
      </c>
      <c r="EC161" s="889">
        <v>0</v>
      </c>
      <c r="ED161" s="889">
        <v>0</v>
      </c>
      <c r="EE161" s="889">
        <v>0</v>
      </c>
      <c r="EF161" s="889">
        <v>0</v>
      </c>
      <c r="EG161" s="889">
        <v>0</v>
      </c>
      <c r="EH161" s="889">
        <v>0</v>
      </c>
      <c r="EI161" s="889">
        <v>0</v>
      </c>
      <c r="EJ161" s="889">
        <v>0</v>
      </c>
      <c r="EK161" s="889">
        <v>0</v>
      </c>
      <c r="EL161" s="889">
        <v>-148753</v>
      </c>
      <c r="EM161" s="889">
        <v>-1485</v>
      </c>
      <c r="EN161" s="889">
        <v>-150238</v>
      </c>
      <c r="EO161" s="889">
        <v>0</v>
      </c>
      <c r="EP161" s="889">
        <v>0</v>
      </c>
      <c r="EQ161" s="889">
        <v>0</v>
      </c>
      <c r="ER161" s="889">
        <v>0</v>
      </c>
      <c r="ES161" s="889">
        <v>0</v>
      </c>
      <c r="ET161" s="889">
        <v>0</v>
      </c>
      <c r="EU161" s="889">
        <v>0</v>
      </c>
      <c r="EV161" s="889">
        <v>0</v>
      </c>
      <c r="EW161" s="889">
        <v>0</v>
      </c>
      <c r="EX161" s="889">
        <v>0</v>
      </c>
      <c r="EY161" s="889">
        <v>0</v>
      </c>
      <c r="EZ161" s="889">
        <v>0</v>
      </c>
      <c r="FA161" s="889">
        <v>0</v>
      </c>
      <c r="FB161" s="889">
        <v>0</v>
      </c>
      <c r="FC161" s="889">
        <v>0</v>
      </c>
      <c r="FD161" s="889">
        <v>0</v>
      </c>
      <c r="FE161" s="889">
        <v>0</v>
      </c>
      <c r="FF161" s="889">
        <v>0</v>
      </c>
      <c r="FG161" s="889">
        <v>0</v>
      </c>
      <c r="FH161" s="889">
        <v>0</v>
      </c>
      <c r="FI161" s="889">
        <v>0</v>
      </c>
      <c r="FJ161" s="889">
        <v>0</v>
      </c>
      <c r="FK161" s="889">
        <v>0</v>
      </c>
      <c r="FL161" s="889">
        <v>0</v>
      </c>
      <c r="FM161" s="889">
        <v>-1062</v>
      </c>
      <c r="FN161" s="889">
        <v>0</v>
      </c>
      <c r="FO161" s="889">
        <v>-1062</v>
      </c>
      <c r="FP161" s="889">
        <v>0</v>
      </c>
      <c r="FQ161" s="889">
        <v>0</v>
      </c>
      <c r="FR161" s="889">
        <v>0</v>
      </c>
      <c r="FS161" s="889">
        <v>-1500</v>
      </c>
      <c r="FT161" s="889">
        <v>0</v>
      </c>
      <c r="FU161" s="889">
        <v>-1500</v>
      </c>
      <c r="FV161" s="889">
        <v>0</v>
      </c>
      <c r="FW161" s="889">
        <v>0</v>
      </c>
      <c r="FX161" s="889">
        <v>0</v>
      </c>
      <c r="FY161" s="889">
        <v>-2430</v>
      </c>
      <c r="FZ161" s="889">
        <v>0</v>
      </c>
      <c r="GA161" s="889">
        <v>-2430</v>
      </c>
      <c r="GB161" s="889">
        <v>0</v>
      </c>
      <c r="GC161" s="889">
        <v>0</v>
      </c>
      <c r="GD161" s="889">
        <v>0</v>
      </c>
      <c r="GE161" s="889">
        <v>0</v>
      </c>
      <c r="GF161" s="889">
        <v>0</v>
      </c>
      <c r="GG161" s="889">
        <v>0</v>
      </c>
      <c r="GH161" s="889">
        <v>-2000</v>
      </c>
      <c r="GI161" s="889">
        <v>0</v>
      </c>
      <c r="GJ161" s="889">
        <v>-2000</v>
      </c>
      <c r="GK161" s="889">
        <v>-4893128</v>
      </c>
      <c r="GL161" s="889">
        <v>0</v>
      </c>
      <c r="GM161" s="889">
        <v>-4893128</v>
      </c>
      <c r="GN161" s="889">
        <v>462204</v>
      </c>
      <c r="GO161" s="889">
        <v>0</v>
      </c>
      <c r="GP161" s="889">
        <v>462204</v>
      </c>
      <c r="GQ161" s="889">
        <v>-36681</v>
      </c>
      <c r="GR161" s="889">
        <v>0</v>
      </c>
      <c r="GS161" s="889">
        <v>-36681</v>
      </c>
      <c r="GT161" s="889">
        <v>-254935</v>
      </c>
      <c r="GU161" s="889">
        <v>0</v>
      </c>
      <c r="GV161" s="889">
        <v>-254935</v>
      </c>
      <c r="GW161" s="889">
        <v>0</v>
      </c>
      <c r="GX161" s="889">
        <v>0</v>
      </c>
      <c r="GY161" s="889">
        <v>0</v>
      </c>
      <c r="GZ161" s="889">
        <v>-4729532</v>
      </c>
      <c r="HA161" s="889">
        <v>0</v>
      </c>
      <c r="HB161" s="889">
        <v>-4729532</v>
      </c>
      <c r="HC161" s="889">
        <v>0</v>
      </c>
      <c r="HD161" s="889">
        <v>0</v>
      </c>
      <c r="HE161" s="889">
        <v>0</v>
      </c>
      <c r="HF161" s="889">
        <v>0</v>
      </c>
      <c r="HG161" s="889">
        <v>0</v>
      </c>
      <c r="HH161" s="889">
        <v>0</v>
      </c>
      <c r="HI161" s="889">
        <v>0</v>
      </c>
      <c r="HJ161" s="889">
        <v>0</v>
      </c>
      <c r="HK161" s="889">
        <v>0</v>
      </c>
      <c r="HL161" s="889">
        <v>109809462</v>
      </c>
      <c r="HM161" s="889">
        <v>13287</v>
      </c>
      <c r="HN161" s="889">
        <v>109822749</v>
      </c>
      <c r="HO161" s="889">
        <v>309884</v>
      </c>
      <c r="HP161" s="889">
        <v>0</v>
      </c>
      <c r="HQ161" s="889">
        <v>309884</v>
      </c>
      <c r="HR161" s="889">
        <v>-15391113</v>
      </c>
      <c r="HS161" s="889">
        <v>-11802</v>
      </c>
      <c r="HT161" s="889">
        <v>-15402915</v>
      </c>
      <c r="HU161" s="889">
        <v>-2380778</v>
      </c>
      <c r="HV161" s="889">
        <v>0</v>
      </c>
      <c r="HW161" s="889">
        <v>-2380778</v>
      </c>
      <c r="HX161" s="889">
        <v>-148753</v>
      </c>
      <c r="HY161" s="889">
        <v>-1485</v>
      </c>
      <c r="HZ161" s="889">
        <v>-150238</v>
      </c>
      <c r="IA161" s="889">
        <v>-4729532</v>
      </c>
      <c r="IB161" s="889">
        <v>0</v>
      </c>
      <c r="IC161" s="889">
        <v>-4729532</v>
      </c>
      <c r="ID161" s="889">
        <v>0</v>
      </c>
      <c r="IE161" s="889">
        <v>0</v>
      </c>
      <c r="IF161" s="889">
        <v>0</v>
      </c>
      <c r="IG161" s="889">
        <v>-22340292</v>
      </c>
      <c r="IH161" s="889">
        <v>-13287</v>
      </c>
      <c r="II161" s="889">
        <v>-22353579</v>
      </c>
      <c r="IJ161" s="889">
        <v>87469170</v>
      </c>
      <c r="IK161" s="889">
        <v>0</v>
      </c>
      <c r="IL161" s="889">
        <v>87469170</v>
      </c>
      <c r="IM161" s="884" t="s">
        <v>669</v>
      </c>
      <c r="IN161" s="884" t="s">
        <v>702</v>
      </c>
      <c r="IO161" s="884" t="s">
        <v>669</v>
      </c>
      <c r="IP161" s="884" t="s">
        <v>2346</v>
      </c>
      <c r="IQ161" s="884" t="s">
        <v>2508</v>
      </c>
    </row>
    <row r="162" spans="1:251" x14ac:dyDescent="0.2">
      <c r="A162" s="884" t="s">
        <v>3311</v>
      </c>
      <c r="B162" s="884" t="s">
        <v>375</v>
      </c>
      <c r="C162" s="884" t="s">
        <v>374</v>
      </c>
      <c r="D162" s="889">
        <v>19800721</v>
      </c>
      <c r="E162" s="889">
        <v>0</v>
      </c>
      <c r="F162" s="889">
        <v>19800721</v>
      </c>
      <c r="G162" s="889">
        <v>-8786</v>
      </c>
      <c r="H162" s="889">
        <v>0</v>
      </c>
      <c r="I162" s="889">
        <v>-8786</v>
      </c>
      <c r="J162" s="889">
        <v>0</v>
      </c>
      <c r="K162" s="889">
        <v>0</v>
      </c>
      <c r="L162" s="889">
        <v>0</v>
      </c>
      <c r="M162" s="889">
        <v>13140</v>
      </c>
      <c r="N162" s="889">
        <v>0</v>
      </c>
      <c r="O162" s="889">
        <v>13140</v>
      </c>
      <c r="P162" s="889">
        <v>0</v>
      </c>
      <c r="Q162" s="889">
        <v>0</v>
      </c>
      <c r="R162" s="889">
        <v>0</v>
      </c>
      <c r="S162" s="889">
        <v>2362</v>
      </c>
      <c r="T162" s="889">
        <v>0</v>
      </c>
      <c r="U162" s="889">
        <v>2362</v>
      </c>
      <c r="V162" s="889">
        <v>15502</v>
      </c>
      <c r="W162" s="889">
        <v>0</v>
      </c>
      <c r="X162" s="889">
        <v>15502</v>
      </c>
      <c r="Y162" s="889">
        <v>-2432208</v>
      </c>
      <c r="Z162" s="889">
        <v>0</v>
      </c>
      <c r="AA162" s="889">
        <v>-2432208</v>
      </c>
      <c r="AB162" s="889">
        <v>0</v>
      </c>
      <c r="AC162" s="889">
        <v>0</v>
      </c>
      <c r="AD162" s="889">
        <v>0</v>
      </c>
      <c r="AE162" s="889">
        <v>-55281</v>
      </c>
      <c r="AF162" s="889">
        <v>0</v>
      </c>
      <c r="AG162" s="889">
        <v>-55281</v>
      </c>
      <c r="AH162" s="889">
        <v>0</v>
      </c>
      <c r="AI162" s="889">
        <v>0</v>
      </c>
      <c r="AJ162" s="889">
        <v>0</v>
      </c>
      <c r="AK162" s="889">
        <v>0</v>
      </c>
      <c r="AL162" s="889">
        <v>0</v>
      </c>
      <c r="AM162" s="889">
        <v>0</v>
      </c>
      <c r="AN162" s="889">
        <v>4074</v>
      </c>
      <c r="AO162" s="889">
        <v>0</v>
      </c>
      <c r="AP162" s="889">
        <v>4074</v>
      </c>
      <c r="AQ162" s="889">
        <v>0</v>
      </c>
      <c r="AR162" s="889">
        <v>0</v>
      </c>
      <c r="AS162" s="889">
        <v>0</v>
      </c>
      <c r="AT162" s="889">
        <v>-59355</v>
      </c>
      <c r="AU162" s="889">
        <v>0</v>
      </c>
      <c r="AV162" s="889">
        <v>-59355</v>
      </c>
      <c r="AW162" s="889">
        <v>0</v>
      </c>
      <c r="AX162" s="889">
        <v>0</v>
      </c>
      <c r="AY162" s="889">
        <v>0</v>
      </c>
      <c r="AZ162" s="889">
        <v>326508</v>
      </c>
      <c r="BA162" s="889">
        <v>0</v>
      </c>
      <c r="BB162" s="889">
        <v>326508</v>
      </c>
      <c r="BC162" s="889">
        <v>1459</v>
      </c>
      <c r="BD162" s="889">
        <v>0</v>
      </c>
      <c r="BE162" s="889">
        <v>1459</v>
      </c>
      <c r="BF162" s="889">
        <v>-1521730</v>
      </c>
      <c r="BG162" s="889">
        <v>0</v>
      </c>
      <c r="BH162" s="889">
        <v>-1521730</v>
      </c>
      <c r="BI162" s="889">
        <v>-77958</v>
      </c>
      <c r="BJ162" s="889">
        <v>0</v>
      </c>
      <c r="BK162" s="889">
        <v>-77958</v>
      </c>
      <c r="BL162" s="889">
        <v>-43661</v>
      </c>
      <c r="BM162" s="889">
        <v>0</v>
      </c>
      <c r="BN162" s="889">
        <v>-43661</v>
      </c>
      <c r="BO162" s="889">
        <v>0</v>
      </c>
      <c r="BP162" s="889">
        <v>0</v>
      </c>
      <c r="BQ162" s="889">
        <v>0</v>
      </c>
      <c r="BR162" s="889">
        <v>-17132</v>
      </c>
      <c r="BS162" s="889">
        <v>0</v>
      </c>
      <c r="BT162" s="889">
        <v>-17132</v>
      </c>
      <c r="BU162" s="889">
        <v>0</v>
      </c>
      <c r="BV162" s="889">
        <v>0</v>
      </c>
      <c r="BW162" s="889">
        <v>0</v>
      </c>
      <c r="BX162" s="889">
        <v>0</v>
      </c>
      <c r="BY162" s="889">
        <v>0</v>
      </c>
      <c r="BZ162" s="889">
        <v>0</v>
      </c>
      <c r="CA162" s="889">
        <v>-1562</v>
      </c>
      <c r="CB162" s="889">
        <v>0</v>
      </c>
      <c r="CC162" s="889">
        <v>-1562</v>
      </c>
      <c r="CD162" s="889">
        <v>0</v>
      </c>
      <c r="CE162" s="889">
        <v>0</v>
      </c>
      <c r="CF162" s="889">
        <v>0</v>
      </c>
      <c r="CG162" s="889">
        <v>-3821565</v>
      </c>
      <c r="CH162" s="889">
        <v>0</v>
      </c>
      <c r="CI162" s="889">
        <v>-3821565</v>
      </c>
      <c r="CJ162" s="889">
        <v>0</v>
      </c>
      <c r="CK162" s="889">
        <v>0</v>
      </c>
      <c r="CL162" s="889">
        <v>0</v>
      </c>
      <c r="CM162" s="889">
        <v>0</v>
      </c>
      <c r="CN162" s="889">
        <v>0</v>
      </c>
      <c r="CO162" s="889">
        <v>0</v>
      </c>
      <c r="CP162" s="889">
        <v>-292439</v>
      </c>
      <c r="CQ162" s="889">
        <v>0</v>
      </c>
      <c r="CR162" s="889">
        <v>-292439</v>
      </c>
      <c r="CS162" s="889">
        <v>-30342</v>
      </c>
      <c r="CT162" s="889">
        <v>0</v>
      </c>
      <c r="CU162" s="889">
        <v>-30342</v>
      </c>
      <c r="CV162" s="889">
        <v>-322781</v>
      </c>
      <c r="CW162" s="889">
        <v>0</v>
      </c>
      <c r="CX162" s="889">
        <v>-322781</v>
      </c>
      <c r="CY162" s="889">
        <v>-22337</v>
      </c>
      <c r="CZ162" s="889">
        <v>0</v>
      </c>
      <c r="DA162" s="889">
        <v>-22337</v>
      </c>
      <c r="DB162" s="889">
        <v>-7317</v>
      </c>
      <c r="DC162" s="889">
        <v>0</v>
      </c>
      <c r="DD162" s="889">
        <v>-7317</v>
      </c>
      <c r="DE162" s="889">
        <v>-3633</v>
      </c>
      <c r="DF162" s="889">
        <v>0</v>
      </c>
      <c r="DG162" s="889">
        <v>-3633</v>
      </c>
      <c r="DH162" s="889">
        <v>0</v>
      </c>
      <c r="DI162" s="889">
        <v>0</v>
      </c>
      <c r="DJ162" s="889">
        <v>0</v>
      </c>
      <c r="DK162" s="889">
        <v>-156</v>
      </c>
      <c r="DL162" s="889">
        <v>0</v>
      </c>
      <c r="DM162" s="889">
        <v>-156</v>
      </c>
      <c r="DN162" s="889">
        <v>0</v>
      </c>
      <c r="DO162" s="889">
        <v>0</v>
      </c>
      <c r="DP162" s="889">
        <v>0</v>
      </c>
      <c r="DQ162" s="889">
        <v>0</v>
      </c>
      <c r="DR162" s="889">
        <v>0</v>
      </c>
      <c r="DS162" s="889">
        <v>0</v>
      </c>
      <c r="DT162" s="889">
        <v>0</v>
      </c>
      <c r="DU162" s="889">
        <v>0</v>
      </c>
      <c r="DV162" s="889">
        <v>0</v>
      </c>
      <c r="DW162" s="889">
        <v>0</v>
      </c>
      <c r="DX162" s="889">
        <v>0</v>
      </c>
      <c r="DY162" s="889">
        <v>0</v>
      </c>
      <c r="DZ162" s="889">
        <v>0</v>
      </c>
      <c r="EA162" s="889">
        <v>0</v>
      </c>
      <c r="EB162" s="889">
        <v>0</v>
      </c>
      <c r="EC162" s="889">
        <v>0</v>
      </c>
      <c r="ED162" s="889">
        <v>0</v>
      </c>
      <c r="EE162" s="889">
        <v>0</v>
      </c>
      <c r="EF162" s="889">
        <v>0</v>
      </c>
      <c r="EG162" s="889">
        <v>0</v>
      </c>
      <c r="EH162" s="889">
        <v>0</v>
      </c>
      <c r="EI162" s="889">
        <v>0</v>
      </c>
      <c r="EJ162" s="889">
        <v>0</v>
      </c>
      <c r="EK162" s="889">
        <v>0</v>
      </c>
      <c r="EL162" s="889">
        <v>-33443</v>
      </c>
      <c r="EM162" s="889">
        <v>0</v>
      </c>
      <c r="EN162" s="889">
        <v>-33443</v>
      </c>
      <c r="EO162" s="889">
        <v>0</v>
      </c>
      <c r="EP162" s="889">
        <v>0</v>
      </c>
      <c r="EQ162" s="889">
        <v>0</v>
      </c>
      <c r="ER162" s="889">
        <v>0</v>
      </c>
      <c r="ES162" s="889">
        <v>0</v>
      </c>
      <c r="ET162" s="889">
        <v>0</v>
      </c>
      <c r="EU162" s="889">
        <v>0</v>
      </c>
      <c r="EV162" s="889">
        <v>0</v>
      </c>
      <c r="EW162" s="889">
        <v>0</v>
      </c>
      <c r="EX162" s="889">
        <v>0</v>
      </c>
      <c r="EY162" s="889">
        <v>0</v>
      </c>
      <c r="EZ162" s="889">
        <v>0</v>
      </c>
      <c r="FA162" s="889">
        <v>-32899</v>
      </c>
      <c r="FB162" s="889">
        <v>0</v>
      </c>
      <c r="FC162" s="889">
        <v>-32899</v>
      </c>
      <c r="FD162" s="889">
        <v>0</v>
      </c>
      <c r="FE162" s="889">
        <v>0</v>
      </c>
      <c r="FF162" s="889">
        <v>0</v>
      </c>
      <c r="FG162" s="889">
        <v>-32899</v>
      </c>
      <c r="FH162" s="889">
        <v>0</v>
      </c>
      <c r="FI162" s="889">
        <v>-32899</v>
      </c>
      <c r="FJ162" s="889">
        <v>0</v>
      </c>
      <c r="FK162" s="889">
        <v>0</v>
      </c>
      <c r="FL162" s="889">
        <v>0</v>
      </c>
      <c r="FM162" s="889">
        <v>-17132</v>
      </c>
      <c r="FN162" s="889">
        <v>0</v>
      </c>
      <c r="FO162" s="889">
        <v>-17132</v>
      </c>
      <c r="FP162" s="889">
        <v>0</v>
      </c>
      <c r="FQ162" s="889">
        <v>0</v>
      </c>
      <c r="FR162" s="889">
        <v>0</v>
      </c>
      <c r="FS162" s="889">
        <v>0</v>
      </c>
      <c r="FT162" s="889">
        <v>0</v>
      </c>
      <c r="FU162" s="889">
        <v>0</v>
      </c>
      <c r="FV162" s="889">
        <v>0</v>
      </c>
      <c r="FW162" s="889">
        <v>0</v>
      </c>
      <c r="FX162" s="889">
        <v>0</v>
      </c>
      <c r="FY162" s="889">
        <v>-28027</v>
      </c>
      <c r="FZ162" s="889">
        <v>0</v>
      </c>
      <c r="GA162" s="889">
        <v>-28027</v>
      </c>
      <c r="GB162" s="889">
        <v>4934</v>
      </c>
      <c r="GC162" s="889">
        <v>0</v>
      </c>
      <c r="GD162" s="889">
        <v>4934</v>
      </c>
      <c r="GE162" s="889">
        <v>2087</v>
      </c>
      <c r="GF162" s="889">
        <v>0</v>
      </c>
      <c r="GG162" s="889">
        <v>2087</v>
      </c>
      <c r="GH162" s="889">
        <v>0</v>
      </c>
      <c r="GI162" s="889">
        <v>0</v>
      </c>
      <c r="GJ162" s="889">
        <v>0</v>
      </c>
      <c r="GK162" s="889">
        <v>-1247300</v>
      </c>
      <c r="GL162" s="889">
        <v>0</v>
      </c>
      <c r="GM162" s="889">
        <v>-1247300</v>
      </c>
      <c r="GN162" s="889">
        <v>20080</v>
      </c>
      <c r="GO162" s="889">
        <v>0</v>
      </c>
      <c r="GP162" s="889">
        <v>20080</v>
      </c>
      <c r="GQ162" s="889">
        <v>4649</v>
      </c>
      <c r="GR162" s="889">
        <v>0</v>
      </c>
      <c r="GS162" s="889">
        <v>4649</v>
      </c>
      <c r="GT162" s="889">
        <v>-994609</v>
      </c>
      <c r="GU162" s="889">
        <v>0</v>
      </c>
      <c r="GV162" s="889">
        <v>-994609</v>
      </c>
      <c r="GW162" s="889">
        <v>0</v>
      </c>
      <c r="GX162" s="889">
        <v>0</v>
      </c>
      <c r="GY162" s="889">
        <v>0</v>
      </c>
      <c r="GZ162" s="889">
        <v>-2288217</v>
      </c>
      <c r="HA162" s="889">
        <v>0</v>
      </c>
      <c r="HB162" s="889">
        <v>-2288217</v>
      </c>
      <c r="HC162" s="889">
        <v>0</v>
      </c>
      <c r="HD162" s="889">
        <v>0</v>
      </c>
      <c r="HE162" s="889">
        <v>0</v>
      </c>
      <c r="HF162" s="889">
        <v>0</v>
      </c>
      <c r="HG162" s="889">
        <v>0</v>
      </c>
      <c r="HH162" s="889">
        <v>0</v>
      </c>
      <c r="HI162" s="889">
        <v>0</v>
      </c>
      <c r="HJ162" s="889">
        <v>0</v>
      </c>
      <c r="HK162" s="889">
        <v>0</v>
      </c>
      <c r="HL162" s="889">
        <v>19791935</v>
      </c>
      <c r="HM162" s="889">
        <v>0</v>
      </c>
      <c r="HN162" s="889">
        <v>19791935</v>
      </c>
      <c r="HO162" s="889">
        <v>15502</v>
      </c>
      <c r="HP162" s="889">
        <v>0</v>
      </c>
      <c r="HQ162" s="889">
        <v>15502</v>
      </c>
      <c r="HR162" s="889">
        <v>-3821565</v>
      </c>
      <c r="HS162" s="889">
        <v>0</v>
      </c>
      <c r="HT162" s="889">
        <v>-3821565</v>
      </c>
      <c r="HU162" s="889">
        <v>-322781</v>
      </c>
      <c r="HV162" s="889">
        <v>0</v>
      </c>
      <c r="HW162" s="889">
        <v>-322781</v>
      </c>
      <c r="HX162" s="889">
        <v>-33443</v>
      </c>
      <c r="HY162" s="889">
        <v>0</v>
      </c>
      <c r="HZ162" s="889">
        <v>-33443</v>
      </c>
      <c r="IA162" s="889">
        <v>-2288217</v>
      </c>
      <c r="IB162" s="889">
        <v>0</v>
      </c>
      <c r="IC162" s="889">
        <v>-2288217</v>
      </c>
      <c r="ID162" s="889">
        <v>0</v>
      </c>
      <c r="IE162" s="889">
        <v>0</v>
      </c>
      <c r="IF162" s="889">
        <v>0</v>
      </c>
      <c r="IG162" s="889">
        <v>-6450504</v>
      </c>
      <c r="IH162" s="889">
        <v>0</v>
      </c>
      <c r="II162" s="889">
        <v>-6450504</v>
      </c>
      <c r="IJ162" s="889">
        <v>13341431</v>
      </c>
      <c r="IK162" s="889">
        <v>0</v>
      </c>
      <c r="IL162" s="889">
        <v>13341431</v>
      </c>
      <c r="IM162" s="884" t="s">
        <v>722</v>
      </c>
      <c r="IN162" s="884" t="s">
        <v>719</v>
      </c>
      <c r="IO162" s="884" t="s">
        <v>1672</v>
      </c>
      <c r="IP162" s="884" t="s">
        <v>2347</v>
      </c>
      <c r="IQ162" s="884" t="s">
        <v>2509</v>
      </c>
    </row>
    <row r="163" spans="1:251" x14ac:dyDescent="0.2">
      <c r="A163" s="884" t="s">
        <v>3311</v>
      </c>
      <c r="B163" s="884" t="s">
        <v>377</v>
      </c>
      <c r="C163" s="884" t="s">
        <v>376</v>
      </c>
      <c r="D163" s="889">
        <v>48839313</v>
      </c>
      <c r="E163" s="889">
        <v>0</v>
      </c>
      <c r="F163" s="889">
        <v>48839313</v>
      </c>
      <c r="G163" s="889">
        <v>-903643</v>
      </c>
      <c r="H163" s="889">
        <v>0</v>
      </c>
      <c r="I163" s="889">
        <v>-903643</v>
      </c>
      <c r="J163" s="889">
        <v>0</v>
      </c>
      <c r="K163" s="889">
        <v>0</v>
      </c>
      <c r="L163" s="889">
        <v>0</v>
      </c>
      <c r="M163" s="889">
        <v>192605</v>
      </c>
      <c r="N163" s="889">
        <v>0</v>
      </c>
      <c r="O163" s="889">
        <v>192605</v>
      </c>
      <c r="P163" s="889">
        <v>0</v>
      </c>
      <c r="Q163" s="889">
        <v>0</v>
      </c>
      <c r="R163" s="889">
        <v>0</v>
      </c>
      <c r="S163" s="889">
        <v>-475238</v>
      </c>
      <c r="T163" s="889">
        <v>0</v>
      </c>
      <c r="U163" s="889">
        <v>-475238</v>
      </c>
      <c r="V163" s="889">
        <v>-282633</v>
      </c>
      <c r="W163" s="889">
        <v>0</v>
      </c>
      <c r="X163" s="889">
        <v>-282633</v>
      </c>
      <c r="Y163" s="889">
        <v>-6161375</v>
      </c>
      <c r="Z163" s="889">
        <v>0</v>
      </c>
      <c r="AA163" s="889">
        <v>-6161375</v>
      </c>
      <c r="AB163" s="889">
        <v>0</v>
      </c>
      <c r="AC163" s="889">
        <v>0</v>
      </c>
      <c r="AD163" s="889">
        <v>0</v>
      </c>
      <c r="AE163" s="889">
        <v>-363572</v>
      </c>
      <c r="AF163" s="889">
        <v>0</v>
      </c>
      <c r="AG163" s="889">
        <v>-363572</v>
      </c>
      <c r="AH163" s="889">
        <v>0</v>
      </c>
      <c r="AI163" s="889">
        <v>0</v>
      </c>
      <c r="AJ163" s="889">
        <v>0</v>
      </c>
      <c r="AK163" s="889">
        <v>0</v>
      </c>
      <c r="AL163" s="889">
        <v>0</v>
      </c>
      <c r="AM163" s="889">
        <v>0</v>
      </c>
      <c r="AN163" s="889">
        <v>-705</v>
      </c>
      <c r="AO163" s="889">
        <v>0</v>
      </c>
      <c r="AP163" s="889">
        <v>-705</v>
      </c>
      <c r="AQ163" s="889">
        <v>0</v>
      </c>
      <c r="AR163" s="889">
        <v>0</v>
      </c>
      <c r="AS163" s="889">
        <v>0</v>
      </c>
      <c r="AT163" s="889">
        <v>-362867</v>
      </c>
      <c r="AU163" s="889">
        <v>0</v>
      </c>
      <c r="AV163" s="889">
        <v>-362867</v>
      </c>
      <c r="AW163" s="889">
        <v>0</v>
      </c>
      <c r="AX163" s="889">
        <v>0</v>
      </c>
      <c r="AY163" s="889">
        <v>0</v>
      </c>
      <c r="AZ163" s="889">
        <v>799211</v>
      </c>
      <c r="BA163" s="889">
        <v>0</v>
      </c>
      <c r="BB163" s="889">
        <v>799211</v>
      </c>
      <c r="BC163" s="889">
        <v>-30621</v>
      </c>
      <c r="BD163" s="889">
        <v>0</v>
      </c>
      <c r="BE163" s="889">
        <v>-30621</v>
      </c>
      <c r="BF163" s="889">
        <v>-3632293</v>
      </c>
      <c r="BG163" s="889">
        <v>0</v>
      </c>
      <c r="BH163" s="889">
        <v>-3632293</v>
      </c>
      <c r="BI163" s="889">
        <v>135506</v>
      </c>
      <c r="BJ163" s="889">
        <v>0</v>
      </c>
      <c r="BK163" s="889">
        <v>135506</v>
      </c>
      <c r="BL163" s="889">
        <v>-51984</v>
      </c>
      <c r="BM163" s="889">
        <v>0</v>
      </c>
      <c r="BN163" s="889">
        <v>-51984</v>
      </c>
      <c r="BO163" s="889">
        <v>0</v>
      </c>
      <c r="BP163" s="889">
        <v>0</v>
      </c>
      <c r="BQ163" s="889">
        <v>0</v>
      </c>
      <c r="BR163" s="889">
        <v>-14758</v>
      </c>
      <c r="BS163" s="889">
        <v>0</v>
      </c>
      <c r="BT163" s="889">
        <v>-14758</v>
      </c>
      <c r="BU163" s="889">
        <v>0</v>
      </c>
      <c r="BV163" s="889">
        <v>0</v>
      </c>
      <c r="BW163" s="889">
        <v>0</v>
      </c>
      <c r="BX163" s="889">
        <v>0</v>
      </c>
      <c r="BY163" s="889">
        <v>0</v>
      </c>
      <c r="BZ163" s="889">
        <v>0</v>
      </c>
      <c r="CA163" s="889">
        <v>-8294</v>
      </c>
      <c r="CB163" s="889">
        <v>0</v>
      </c>
      <c r="CC163" s="889">
        <v>-8294</v>
      </c>
      <c r="CD163" s="889">
        <v>0</v>
      </c>
      <c r="CE163" s="889">
        <v>0</v>
      </c>
      <c r="CF163" s="889">
        <v>0</v>
      </c>
      <c r="CG163" s="889">
        <v>-9328180</v>
      </c>
      <c r="CH163" s="889">
        <v>0</v>
      </c>
      <c r="CI163" s="889">
        <v>-9328180</v>
      </c>
      <c r="CJ163" s="889">
        <v>0</v>
      </c>
      <c r="CK163" s="889">
        <v>0</v>
      </c>
      <c r="CL163" s="889">
        <v>0</v>
      </c>
      <c r="CM163" s="889">
        <v>-6</v>
      </c>
      <c r="CN163" s="889">
        <v>0</v>
      </c>
      <c r="CO163" s="889">
        <v>-6</v>
      </c>
      <c r="CP163" s="889">
        <v>-1023447</v>
      </c>
      <c r="CQ163" s="889">
        <v>0</v>
      </c>
      <c r="CR163" s="889">
        <v>-1023447</v>
      </c>
      <c r="CS163" s="889">
        <v>-248151</v>
      </c>
      <c r="CT163" s="889">
        <v>0</v>
      </c>
      <c r="CU163" s="889">
        <v>-248151</v>
      </c>
      <c r="CV163" s="889">
        <v>-1271604</v>
      </c>
      <c r="CW163" s="889">
        <v>0</v>
      </c>
      <c r="CX163" s="889">
        <v>-1271604</v>
      </c>
      <c r="CY163" s="889">
        <v>-145765</v>
      </c>
      <c r="CZ163" s="889">
        <v>0</v>
      </c>
      <c r="DA163" s="889">
        <v>-145765</v>
      </c>
      <c r="DB163" s="889">
        <v>-1020</v>
      </c>
      <c r="DC163" s="889">
        <v>0</v>
      </c>
      <c r="DD163" s="889">
        <v>-1020</v>
      </c>
      <c r="DE163" s="889">
        <v>-20995</v>
      </c>
      <c r="DF163" s="889">
        <v>0</v>
      </c>
      <c r="DG163" s="889">
        <v>-20995</v>
      </c>
      <c r="DH163" s="889">
        <v>0</v>
      </c>
      <c r="DI163" s="889">
        <v>0</v>
      </c>
      <c r="DJ163" s="889">
        <v>0</v>
      </c>
      <c r="DK163" s="889">
        <v>-4011</v>
      </c>
      <c r="DL163" s="889">
        <v>0</v>
      </c>
      <c r="DM163" s="889">
        <v>-4011</v>
      </c>
      <c r="DN163" s="889">
        <v>0</v>
      </c>
      <c r="DO163" s="889">
        <v>0</v>
      </c>
      <c r="DP163" s="889">
        <v>0</v>
      </c>
      <c r="DQ163" s="889">
        <v>0</v>
      </c>
      <c r="DR163" s="889">
        <v>0</v>
      </c>
      <c r="DS163" s="889">
        <v>0</v>
      </c>
      <c r="DT163" s="889">
        <v>0</v>
      </c>
      <c r="DU163" s="889">
        <v>0</v>
      </c>
      <c r="DV163" s="889">
        <v>0</v>
      </c>
      <c r="DW163" s="889">
        <v>-3705</v>
      </c>
      <c r="DX163" s="889">
        <v>0</v>
      </c>
      <c r="DY163" s="889">
        <v>-3705</v>
      </c>
      <c r="DZ163" s="889">
        <v>0</v>
      </c>
      <c r="EA163" s="889">
        <v>0</v>
      </c>
      <c r="EB163" s="889">
        <v>0</v>
      </c>
      <c r="EC163" s="889">
        <v>0</v>
      </c>
      <c r="ED163" s="889">
        <v>0</v>
      </c>
      <c r="EE163" s="889">
        <v>0</v>
      </c>
      <c r="EF163" s="889">
        <v>0</v>
      </c>
      <c r="EG163" s="889">
        <v>0</v>
      </c>
      <c r="EH163" s="889">
        <v>0</v>
      </c>
      <c r="EI163" s="889">
        <v>0</v>
      </c>
      <c r="EJ163" s="889">
        <v>0</v>
      </c>
      <c r="EK163" s="889">
        <v>0</v>
      </c>
      <c r="EL163" s="889">
        <v>-175496</v>
      </c>
      <c r="EM163" s="889">
        <v>0</v>
      </c>
      <c r="EN163" s="889">
        <v>-175496</v>
      </c>
      <c r="EO163" s="889">
        <v>0</v>
      </c>
      <c r="EP163" s="889">
        <v>0</v>
      </c>
      <c r="EQ163" s="889">
        <v>0</v>
      </c>
      <c r="ER163" s="889">
        <v>0</v>
      </c>
      <c r="ES163" s="889">
        <v>0</v>
      </c>
      <c r="ET163" s="889">
        <v>0</v>
      </c>
      <c r="EU163" s="889">
        <v>0</v>
      </c>
      <c r="EV163" s="889">
        <v>0</v>
      </c>
      <c r="EW163" s="889">
        <v>0</v>
      </c>
      <c r="EX163" s="889">
        <v>0</v>
      </c>
      <c r="EY163" s="889">
        <v>0</v>
      </c>
      <c r="EZ163" s="889">
        <v>0</v>
      </c>
      <c r="FA163" s="889">
        <v>0</v>
      </c>
      <c r="FB163" s="889">
        <v>0</v>
      </c>
      <c r="FC163" s="889">
        <v>0</v>
      </c>
      <c r="FD163" s="889">
        <v>0</v>
      </c>
      <c r="FE163" s="889">
        <v>0</v>
      </c>
      <c r="FF163" s="889">
        <v>0</v>
      </c>
      <c r="FG163" s="889">
        <v>0</v>
      </c>
      <c r="FH163" s="889">
        <v>0</v>
      </c>
      <c r="FI163" s="889">
        <v>0</v>
      </c>
      <c r="FJ163" s="889">
        <v>0</v>
      </c>
      <c r="FK163" s="889">
        <v>0</v>
      </c>
      <c r="FL163" s="889">
        <v>0</v>
      </c>
      <c r="FM163" s="889">
        <v>-14758</v>
      </c>
      <c r="FN163" s="889">
        <v>0</v>
      </c>
      <c r="FO163" s="889">
        <v>-14758</v>
      </c>
      <c r="FP163" s="889">
        <v>0</v>
      </c>
      <c r="FQ163" s="889">
        <v>0</v>
      </c>
      <c r="FR163" s="889">
        <v>0</v>
      </c>
      <c r="FS163" s="889">
        <v>0</v>
      </c>
      <c r="FT163" s="889">
        <v>0</v>
      </c>
      <c r="FU163" s="889">
        <v>0</v>
      </c>
      <c r="FV163" s="889">
        <v>0</v>
      </c>
      <c r="FW163" s="889">
        <v>0</v>
      </c>
      <c r="FX163" s="889">
        <v>0</v>
      </c>
      <c r="FY163" s="889">
        <v>-89226</v>
      </c>
      <c r="FZ163" s="889">
        <v>0</v>
      </c>
      <c r="GA163" s="889">
        <v>-89226</v>
      </c>
      <c r="GB163" s="889">
        <v>133</v>
      </c>
      <c r="GC163" s="889">
        <v>0</v>
      </c>
      <c r="GD163" s="889">
        <v>133</v>
      </c>
      <c r="GE163" s="889">
        <v>723</v>
      </c>
      <c r="GF163" s="889">
        <v>0</v>
      </c>
      <c r="GG163" s="889">
        <v>723</v>
      </c>
      <c r="GH163" s="889">
        <v>0</v>
      </c>
      <c r="GI163" s="889">
        <v>0</v>
      </c>
      <c r="GJ163" s="889">
        <v>0</v>
      </c>
      <c r="GK163" s="889">
        <v>-2195720</v>
      </c>
      <c r="GL163" s="889">
        <v>0</v>
      </c>
      <c r="GM163" s="889">
        <v>-2195720</v>
      </c>
      <c r="GN163" s="889">
        <v>277049</v>
      </c>
      <c r="GO163" s="889">
        <v>0</v>
      </c>
      <c r="GP163" s="889">
        <v>277049</v>
      </c>
      <c r="GQ163" s="889">
        <v>-1007</v>
      </c>
      <c r="GR163" s="889">
        <v>0</v>
      </c>
      <c r="GS163" s="889">
        <v>-1007</v>
      </c>
      <c r="GT163" s="889">
        <v>-1946832</v>
      </c>
      <c r="GU163" s="889">
        <v>0</v>
      </c>
      <c r="GV163" s="889">
        <v>-1946832</v>
      </c>
      <c r="GW163" s="889">
        <v>0</v>
      </c>
      <c r="GX163" s="889">
        <v>0</v>
      </c>
      <c r="GY163" s="889">
        <v>0</v>
      </c>
      <c r="GZ163" s="889">
        <v>-3969638</v>
      </c>
      <c r="HA163" s="889">
        <v>0</v>
      </c>
      <c r="HB163" s="889">
        <v>-3969638</v>
      </c>
      <c r="HC163" s="889">
        <v>0</v>
      </c>
      <c r="HD163" s="889">
        <v>0</v>
      </c>
      <c r="HE163" s="889">
        <v>0</v>
      </c>
      <c r="HF163" s="889">
        <v>0</v>
      </c>
      <c r="HG163" s="889">
        <v>0</v>
      </c>
      <c r="HH163" s="889">
        <v>0</v>
      </c>
      <c r="HI163" s="889">
        <v>0</v>
      </c>
      <c r="HJ163" s="889">
        <v>0</v>
      </c>
      <c r="HK163" s="889">
        <v>0</v>
      </c>
      <c r="HL163" s="889">
        <v>47935670</v>
      </c>
      <c r="HM163" s="889">
        <v>0</v>
      </c>
      <c r="HN163" s="889">
        <v>47935670</v>
      </c>
      <c r="HO163" s="889">
        <v>-282633</v>
      </c>
      <c r="HP163" s="889">
        <v>0</v>
      </c>
      <c r="HQ163" s="889">
        <v>-282633</v>
      </c>
      <c r="HR163" s="889">
        <v>-9328180</v>
      </c>
      <c r="HS163" s="889">
        <v>0</v>
      </c>
      <c r="HT163" s="889">
        <v>-9328180</v>
      </c>
      <c r="HU163" s="889">
        <v>-1271604</v>
      </c>
      <c r="HV163" s="889">
        <v>0</v>
      </c>
      <c r="HW163" s="889">
        <v>-1271604</v>
      </c>
      <c r="HX163" s="889">
        <v>-175496</v>
      </c>
      <c r="HY163" s="889">
        <v>0</v>
      </c>
      <c r="HZ163" s="889">
        <v>-175496</v>
      </c>
      <c r="IA163" s="889">
        <v>-3969638</v>
      </c>
      <c r="IB163" s="889">
        <v>0</v>
      </c>
      <c r="IC163" s="889">
        <v>-3969638</v>
      </c>
      <c r="ID163" s="889">
        <v>0</v>
      </c>
      <c r="IE163" s="889">
        <v>0</v>
      </c>
      <c r="IF163" s="889">
        <v>0</v>
      </c>
      <c r="IG163" s="889">
        <v>-15027551</v>
      </c>
      <c r="IH163" s="889">
        <v>0</v>
      </c>
      <c r="II163" s="889">
        <v>-15027551</v>
      </c>
      <c r="IJ163" s="889">
        <v>32908119</v>
      </c>
      <c r="IK163" s="889">
        <v>0</v>
      </c>
      <c r="IL163" s="889">
        <v>32908119</v>
      </c>
      <c r="IM163" s="884" t="s">
        <v>688</v>
      </c>
      <c r="IN163" s="884" t="s">
        <v>687</v>
      </c>
      <c r="IO163" s="884" t="s">
        <v>1672</v>
      </c>
      <c r="IP163" s="884" t="s">
        <v>2344</v>
      </c>
      <c r="IQ163" s="884" t="s">
        <v>2510</v>
      </c>
    </row>
    <row r="164" spans="1:251" x14ac:dyDescent="0.2">
      <c r="A164" s="884" t="s">
        <v>3311</v>
      </c>
      <c r="B164" s="884" t="s">
        <v>379</v>
      </c>
      <c r="C164" s="884" t="s">
        <v>378</v>
      </c>
      <c r="D164" s="889">
        <v>103283091</v>
      </c>
      <c r="E164" s="889">
        <v>0</v>
      </c>
      <c r="F164" s="889">
        <v>103283091</v>
      </c>
      <c r="G164" s="889">
        <v>-3924460</v>
      </c>
      <c r="H164" s="889">
        <v>0</v>
      </c>
      <c r="I164" s="889">
        <v>-3924460</v>
      </c>
      <c r="J164" s="889">
        <v>0</v>
      </c>
      <c r="K164" s="889">
        <v>0</v>
      </c>
      <c r="L164" s="889">
        <v>0</v>
      </c>
      <c r="M164" s="889">
        <v>273188</v>
      </c>
      <c r="N164" s="889">
        <v>0</v>
      </c>
      <c r="O164" s="889">
        <v>273188</v>
      </c>
      <c r="P164" s="889">
        <v>0</v>
      </c>
      <c r="Q164" s="889">
        <v>0</v>
      </c>
      <c r="R164" s="889">
        <v>0</v>
      </c>
      <c r="S164" s="889">
        <v>159409</v>
      </c>
      <c r="T164" s="889">
        <v>0</v>
      </c>
      <c r="U164" s="889">
        <v>159409</v>
      </c>
      <c r="V164" s="889">
        <v>432597</v>
      </c>
      <c r="W164" s="889">
        <v>0</v>
      </c>
      <c r="X164" s="889">
        <v>432597</v>
      </c>
      <c r="Y164" s="889">
        <v>-5483120</v>
      </c>
      <c r="Z164" s="889">
        <v>0</v>
      </c>
      <c r="AA164" s="889">
        <v>-5483120</v>
      </c>
      <c r="AB164" s="889">
        <v>0</v>
      </c>
      <c r="AC164" s="889">
        <v>0</v>
      </c>
      <c r="AD164" s="889">
        <v>0</v>
      </c>
      <c r="AE164" s="889">
        <v>-304925</v>
      </c>
      <c r="AF164" s="889">
        <v>0</v>
      </c>
      <c r="AG164" s="889">
        <v>-304925</v>
      </c>
      <c r="AH164" s="889">
        <v>0</v>
      </c>
      <c r="AI164" s="889">
        <v>0</v>
      </c>
      <c r="AJ164" s="889">
        <v>0</v>
      </c>
      <c r="AK164" s="889">
        <v>0</v>
      </c>
      <c r="AL164" s="889">
        <v>0</v>
      </c>
      <c r="AM164" s="889">
        <v>0</v>
      </c>
      <c r="AN164" s="889">
        <v>-1605</v>
      </c>
      <c r="AO164" s="889">
        <v>0</v>
      </c>
      <c r="AP164" s="889">
        <v>-1605</v>
      </c>
      <c r="AQ164" s="889">
        <v>0</v>
      </c>
      <c r="AR164" s="889">
        <v>0</v>
      </c>
      <c r="AS164" s="889">
        <v>0</v>
      </c>
      <c r="AT164" s="889">
        <v>-303320</v>
      </c>
      <c r="AU164" s="889">
        <v>0</v>
      </c>
      <c r="AV164" s="889">
        <v>-303320</v>
      </c>
      <c r="AW164" s="889">
        <v>0</v>
      </c>
      <c r="AX164" s="889">
        <v>0</v>
      </c>
      <c r="AY164" s="889">
        <v>0</v>
      </c>
      <c r="AZ164" s="889">
        <v>2087263</v>
      </c>
      <c r="BA164" s="889">
        <v>0</v>
      </c>
      <c r="BB164" s="889">
        <v>2087263</v>
      </c>
      <c r="BC164" s="889">
        <v>-102832</v>
      </c>
      <c r="BD164" s="889">
        <v>0</v>
      </c>
      <c r="BE164" s="889">
        <v>-102832</v>
      </c>
      <c r="BF164" s="889">
        <v>-6715398</v>
      </c>
      <c r="BG164" s="889">
        <v>0</v>
      </c>
      <c r="BH164" s="889">
        <v>-6715398</v>
      </c>
      <c r="BI164" s="889">
        <v>264496</v>
      </c>
      <c r="BJ164" s="889">
        <v>0</v>
      </c>
      <c r="BK164" s="889">
        <v>264496</v>
      </c>
      <c r="BL164" s="889">
        <v>-105800</v>
      </c>
      <c r="BM164" s="889">
        <v>0</v>
      </c>
      <c r="BN164" s="889">
        <v>-105800</v>
      </c>
      <c r="BO164" s="889">
        <v>0</v>
      </c>
      <c r="BP164" s="889">
        <v>0</v>
      </c>
      <c r="BQ164" s="889">
        <v>0</v>
      </c>
      <c r="BR164" s="889">
        <v>0</v>
      </c>
      <c r="BS164" s="889">
        <v>0</v>
      </c>
      <c r="BT164" s="889">
        <v>0</v>
      </c>
      <c r="BU164" s="889">
        <v>0</v>
      </c>
      <c r="BV164" s="889">
        <v>0</v>
      </c>
      <c r="BW164" s="889">
        <v>0</v>
      </c>
      <c r="BX164" s="889">
        <v>0</v>
      </c>
      <c r="BY164" s="889">
        <v>0</v>
      </c>
      <c r="BZ164" s="889">
        <v>0</v>
      </c>
      <c r="CA164" s="889">
        <v>0</v>
      </c>
      <c r="CB164" s="889">
        <v>0</v>
      </c>
      <c r="CC164" s="889">
        <v>0</v>
      </c>
      <c r="CD164" s="889">
        <v>0</v>
      </c>
      <c r="CE164" s="889">
        <v>0</v>
      </c>
      <c r="CF164" s="889">
        <v>0</v>
      </c>
      <c r="CG164" s="889">
        <v>-10360316</v>
      </c>
      <c r="CH164" s="889">
        <v>0</v>
      </c>
      <c r="CI164" s="889">
        <v>-10360316</v>
      </c>
      <c r="CJ164" s="889">
        <v>-2609</v>
      </c>
      <c r="CK164" s="889">
        <v>0</v>
      </c>
      <c r="CL164" s="889">
        <v>-2609</v>
      </c>
      <c r="CM164" s="889">
        <v>0</v>
      </c>
      <c r="CN164" s="889">
        <v>0</v>
      </c>
      <c r="CO164" s="889">
        <v>0</v>
      </c>
      <c r="CP164" s="889">
        <v>-2258249</v>
      </c>
      <c r="CQ164" s="889">
        <v>0</v>
      </c>
      <c r="CR164" s="889">
        <v>-2258249</v>
      </c>
      <c r="CS164" s="889">
        <v>21236</v>
      </c>
      <c r="CT164" s="889">
        <v>0</v>
      </c>
      <c r="CU164" s="889">
        <v>21236</v>
      </c>
      <c r="CV164" s="889">
        <v>-2239622</v>
      </c>
      <c r="CW164" s="889">
        <v>0</v>
      </c>
      <c r="CX164" s="889">
        <v>-2239622</v>
      </c>
      <c r="CY164" s="889">
        <v>-166391</v>
      </c>
      <c r="CZ164" s="889">
        <v>0</v>
      </c>
      <c r="DA164" s="889">
        <v>-166391</v>
      </c>
      <c r="DB164" s="889">
        <v>-2536</v>
      </c>
      <c r="DC164" s="889">
        <v>0</v>
      </c>
      <c r="DD164" s="889">
        <v>-2536</v>
      </c>
      <c r="DE164" s="889">
        <v>-46928</v>
      </c>
      <c r="DF164" s="889">
        <v>0</v>
      </c>
      <c r="DG164" s="889">
        <v>-46928</v>
      </c>
      <c r="DH164" s="889">
        <v>-6951</v>
      </c>
      <c r="DI164" s="889">
        <v>0</v>
      </c>
      <c r="DJ164" s="889">
        <v>-6951</v>
      </c>
      <c r="DK164" s="889">
        <v>0</v>
      </c>
      <c r="DL164" s="889">
        <v>0</v>
      </c>
      <c r="DM164" s="889">
        <v>0</v>
      </c>
      <c r="DN164" s="889">
        <v>0</v>
      </c>
      <c r="DO164" s="889">
        <v>0</v>
      </c>
      <c r="DP164" s="889">
        <v>0</v>
      </c>
      <c r="DQ164" s="889">
        <v>0</v>
      </c>
      <c r="DR164" s="889">
        <v>0</v>
      </c>
      <c r="DS164" s="889">
        <v>0</v>
      </c>
      <c r="DT164" s="889">
        <v>0</v>
      </c>
      <c r="DU164" s="889">
        <v>0</v>
      </c>
      <c r="DV164" s="889">
        <v>0</v>
      </c>
      <c r="DW164" s="889">
        <v>0</v>
      </c>
      <c r="DX164" s="889">
        <v>0</v>
      </c>
      <c r="DY164" s="889">
        <v>0</v>
      </c>
      <c r="DZ164" s="889">
        <v>0</v>
      </c>
      <c r="EA164" s="889">
        <v>0</v>
      </c>
      <c r="EB164" s="889">
        <v>0</v>
      </c>
      <c r="EC164" s="889">
        <v>-10180</v>
      </c>
      <c r="ED164" s="889">
        <v>0</v>
      </c>
      <c r="EE164" s="889">
        <v>-10180</v>
      </c>
      <c r="EF164" s="889">
        <v>0</v>
      </c>
      <c r="EG164" s="889">
        <v>0</v>
      </c>
      <c r="EH164" s="889">
        <v>0</v>
      </c>
      <c r="EI164" s="889">
        <v>0</v>
      </c>
      <c r="EJ164" s="889">
        <v>0</v>
      </c>
      <c r="EK164" s="889">
        <v>0</v>
      </c>
      <c r="EL164" s="889">
        <v>-232986</v>
      </c>
      <c r="EM164" s="889">
        <v>0</v>
      </c>
      <c r="EN164" s="889">
        <v>-232986</v>
      </c>
      <c r="EO164" s="889">
        <v>0</v>
      </c>
      <c r="EP164" s="889">
        <v>0</v>
      </c>
      <c r="EQ164" s="889">
        <v>0</v>
      </c>
      <c r="ER164" s="889">
        <v>0</v>
      </c>
      <c r="ES164" s="889">
        <v>0</v>
      </c>
      <c r="ET164" s="889">
        <v>0</v>
      </c>
      <c r="EU164" s="889">
        <v>-586</v>
      </c>
      <c r="EV164" s="889">
        <v>0</v>
      </c>
      <c r="EW164" s="889">
        <v>-586</v>
      </c>
      <c r="EX164" s="889">
        <v>0</v>
      </c>
      <c r="EY164" s="889">
        <v>0</v>
      </c>
      <c r="EZ164" s="889">
        <v>0</v>
      </c>
      <c r="FA164" s="889">
        <v>0</v>
      </c>
      <c r="FB164" s="889">
        <v>0</v>
      </c>
      <c r="FC164" s="889">
        <v>0</v>
      </c>
      <c r="FD164" s="889">
        <v>0</v>
      </c>
      <c r="FE164" s="889">
        <v>0</v>
      </c>
      <c r="FF164" s="889">
        <v>0</v>
      </c>
      <c r="FG164" s="889">
        <v>0</v>
      </c>
      <c r="FH164" s="889">
        <v>0</v>
      </c>
      <c r="FI164" s="889">
        <v>0</v>
      </c>
      <c r="FJ164" s="889">
        <v>-33826</v>
      </c>
      <c r="FK164" s="889">
        <v>0</v>
      </c>
      <c r="FL164" s="889">
        <v>-33826</v>
      </c>
      <c r="FM164" s="889">
        <v>0</v>
      </c>
      <c r="FN164" s="889">
        <v>0</v>
      </c>
      <c r="FO164" s="889">
        <v>0</v>
      </c>
      <c r="FP164" s="889">
        <v>0</v>
      </c>
      <c r="FQ164" s="889">
        <v>0</v>
      </c>
      <c r="FR164" s="889">
        <v>0</v>
      </c>
      <c r="FS164" s="889">
        <v>0</v>
      </c>
      <c r="FT164" s="889">
        <v>0</v>
      </c>
      <c r="FU164" s="889">
        <v>0</v>
      </c>
      <c r="FV164" s="889">
        <v>0</v>
      </c>
      <c r="FW164" s="889">
        <v>0</v>
      </c>
      <c r="FX164" s="889">
        <v>0</v>
      </c>
      <c r="FY164" s="889">
        <v>0</v>
      </c>
      <c r="FZ164" s="889">
        <v>0</v>
      </c>
      <c r="GA164" s="889">
        <v>0</v>
      </c>
      <c r="GB164" s="889">
        <v>11668</v>
      </c>
      <c r="GC164" s="889">
        <v>0</v>
      </c>
      <c r="GD164" s="889">
        <v>11668</v>
      </c>
      <c r="GE164" s="889">
        <v>5147</v>
      </c>
      <c r="GF164" s="889">
        <v>0</v>
      </c>
      <c r="GG164" s="889">
        <v>5147</v>
      </c>
      <c r="GH164" s="889">
        <v>40</v>
      </c>
      <c r="GI164" s="889">
        <v>0</v>
      </c>
      <c r="GJ164" s="889">
        <v>40</v>
      </c>
      <c r="GK164" s="889">
        <v>-5763322</v>
      </c>
      <c r="GL164" s="889">
        <v>0</v>
      </c>
      <c r="GM164" s="889">
        <v>-5763322</v>
      </c>
      <c r="GN164" s="889">
        <v>539622</v>
      </c>
      <c r="GO164" s="889">
        <v>0</v>
      </c>
      <c r="GP164" s="889">
        <v>539622</v>
      </c>
      <c r="GQ164" s="889">
        <v>-11994</v>
      </c>
      <c r="GR164" s="889">
        <v>0</v>
      </c>
      <c r="GS164" s="889">
        <v>-11994</v>
      </c>
      <c r="GT164" s="889">
        <v>-4492869</v>
      </c>
      <c r="GU164" s="889">
        <v>0</v>
      </c>
      <c r="GV164" s="889">
        <v>-4492869</v>
      </c>
      <c r="GW164" s="889">
        <v>0</v>
      </c>
      <c r="GX164" s="889">
        <v>0</v>
      </c>
      <c r="GY164" s="889">
        <v>0</v>
      </c>
      <c r="GZ164" s="889">
        <v>-9746120</v>
      </c>
      <c r="HA164" s="889">
        <v>0</v>
      </c>
      <c r="HB164" s="889">
        <v>-9746120</v>
      </c>
      <c r="HC164" s="889">
        <v>0</v>
      </c>
      <c r="HD164" s="889">
        <v>0</v>
      </c>
      <c r="HE164" s="889">
        <v>0</v>
      </c>
      <c r="HF164" s="889">
        <v>5393</v>
      </c>
      <c r="HG164" s="889">
        <v>0</v>
      </c>
      <c r="HH164" s="889">
        <v>5393</v>
      </c>
      <c r="HI164" s="889">
        <v>5393</v>
      </c>
      <c r="HJ164" s="889">
        <v>0</v>
      </c>
      <c r="HK164" s="889">
        <v>5393</v>
      </c>
      <c r="HL164" s="889">
        <v>99358631</v>
      </c>
      <c r="HM164" s="889">
        <v>0</v>
      </c>
      <c r="HN164" s="889">
        <v>99358631</v>
      </c>
      <c r="HO164" s="889">
        <v>432597</v>
      </c>
      <c r="HP164" s="889">
        <v>0</v>
      </c>
      <c r="HQ164" s="889">
        <v>432597</v>
      </c>
      <c r="HR164" s="889">
        <v>-10360316</v>
      </c>
      <c r="HS164" s="889">
        <v>0</v>
      </c>
      <c r="HT164" s="889">
        <v>-10360316</v>
      </c>
      <c r="HU164" s="889">
        <v>-2239622</v>
      </c>
      <c r="HV164" s="889">
        <v>0</v>
      </c>
      <c r="HW164" s="889">
        <v>-2239622</v>
      </c>
      <c r="HX164" s="889">
        <v>-232986</v>
      </c>
      <c r="HY164" s="889">
        <v>0</v>
      </c>
      <c r="HZ164" s="889">
        <v>-232986</v>
      </c>
      <c r="IA164" s="889">
        <v>-9746120</v>
      </c>
      <c r="IB164" s="889">
        <v>0</v>
      </c>
      <c r="IC164" s="889">
        <v>-9746120</v>
      </c>
      <c r="ID164" s="889">
        <v>5393</v>
      </c>
      <c r="IE164" s="889">
        <v>0</v>
      </c>
      <c r="IF164" s="889">
        <v>5393</v>
      </c>
      <c r="IG164" s="889">
        <v>-22141054</v>
      </c>
      <c r="IH164" s="889">
        <v>0</v>
      </c>
      <c r="II164" s="889">
        <v>-22141054</v>
      </c>
      <c r="IJ164" s="889">
        <v>77217577</v>
      </c>
      <c r="IK164" s="889">
        <v>0</v>
      </c>
      <c r="IL164" s="889">
        <v>77217577</v>
      </c>
      <c r="IM164" s="884" t="s">
        <v>686</v>
      </c>
      <c r="IN164" s="884" t="s">
        <v>670</v>
      </c>
      <c r="IO164" s="884" t="s">
        <v>1673</v>
      </c>
      <c r="IP164" s="884" t="s">
        <v>2343</v>
      </c>
      <c r="IQ164" s="884" t="s">
        <v>2511</v>
      </c>
    </row>
    <row r="165" spans="1:251" x14ac:dyDescent="0.2">
      <c r="A165" s="884" t="s">
        <v>3311</v>
      </c>
      <c r="B165" s="884" t="s">
        <v>381</v>
      </c>
      <c r="C165" s="884" t="s">
        <v>380</v>
      </c>
      <c r="D165" s="889">
        <v>23407448</v>
      </c>
      <c r="E165" s="889">
        <v>0</v>
      </c>
      <c r="F165" s="889">
        <v>23407448</v>
      </c>
      <c r="G165" s="889">
        <v>-293372</v>
      </c>
      <c r="H165" s="889">
        <v>0</v>
      </c>
      <c r="I165" s="889">
        <v>-293372</v>
      </c>
      <c r="J165" s="889">
        <v>0</v>
      </c>
      <c r="K165" s="889">
        <v>0</v>
      </c>
      <c r="L165" s="889">
        <v>0</v>
      </c>
      <c r="M165" s="889">
        <v>35213</v>
      </c>
      <c r="N165" s="889">
        <v>0</v>
      </c>
      <c r="O165" s="889">
        <v>35213</v>
      </c>
      <c r="P165" s="889">
        <v>0</v>
      </c>
      <c r="Q165" s="889">
        <v>0</v>
      </c>
      <c r="R165" s="889">
        <v>0</v>
      </c>
      <c r="S165" s="889">
        <v>-9429</v>
      </c>
      <c r="T165" s="889">
        <v>0</v>
      </c>
      <c r="U165" s="889">
        <v>-9429</v>
      </c>
      <c r="V165" s="889">
        <v>25784</v>
      </c>
      <c r="W165" s="889">
        <v>0</v>
      </c>
      <c r="X165" s="889">
        <v>25784</v>
      </c>
      <c r="Y165" s="889">
        <v>-4477390</v>
      </c>
      <c r="Z165" s="889">
        <v>0</v>
      </c>
      <c r="AA165" s="889">
        <v>-4477390</v>
      </c>
      <c r="AB165" s="889">
        <v>0</v>
      </c>
      <c r="AC165" s="889">
        <v>0</v>
      </c>
      <c r="AD165" s="889">
        <v>0</v>
      </c>
      <c r="AE165" s="889">
        <v>-191651</v>
      </c>
      <c r="AF165" s="889">
        <v>0</v>
      </c>
      <c r="AG165" s="889">
        <v>-191651</v>
      </c>
      <c r="AH165" s="889">
        <v>0</v>
      </c>
      <c r="AI165" s="889">
        <v>0</v>
      </c>
      <c r="AJ165" s="889">
        <v>0</v>
      </c>
      <c r="AK165" s="889">
        <v>0</v>
      </c>
      <c r="AL165" s="889">
        <v>0</v>
      </c>
      <c r="AM165" s="889">
        <v>0</v>
      </c>
      <c r="AN165" s="889">
        <v>1810</v>
      </c>
      <c r="AO165" s="889">
        <v>0</v>
      </c>
      <c r="AP165" s="889">
        <v>1810</v>
      </c>
      <c r="AQ165" s="889">
        <v>0</v>
      </c>
      <c r="AR165" s="889">
        <v>0</v>
      </c>
      <c r="AS165" s="889">
        <v>0</v>
      </c>
      <c r="AT165" s="889">
        <v>-193461</v>
      </c>
      <c r="AU165" s="889">
        <v>0</v>
      </c>
      <c r="AV165" s="889">
        <v>-193461</v>
      </c>
      <c r="AW165" s="889">
        <v>0</v>
      </c>
      <c r="AX165" s="889">
        <v>0</v>
      </c>
      <c r="AY165" s="889">
        <v>0</v>
      </c>
      <c r="AZ165" s="889">
        <v>308228</v>
      </c>
      <c r="BA165" s="889">
        <v>0</v>
      </c>
      <c r="BB165" s="889">
        <v>308228</v>
      </c>
      <c r="BC165" s="889">
        <v>-7127</v>
      </c>
      <c r="BD165" s="889">
        <v>0</v>
      </c>
      <c r="BE165" s="889">
        <v>-7127</v>
      </c>
      <c r="BF165" s="889">
        <v>-1645846</v>
      </c>
      <c r="BG165" s="889">
        <v>0</v>
      </c>
      <c r="BH165" s="889">
        <v>-1645846</v>
      </c>
      <c r="BI165" s="889">
        <v>22647</v>
      </c>
      <c r="BJ165" s="889">
        <v>0</v>
      </c>
      <c r="BK165" s="889">
        <v>22647</v>
      </c>
      <c r="BL165" s="889">
        <v>-35594</v>
      </c>
      <c r="BM165" s="889">
        <v>0</v>
      </c>
      <c r="BN165" s="889">
        <v>-35594</v>
      </c>
      <c r="BO165" s="889">
        <v>0</v>
      </c>
      <c r="BP165" s="889">
        <v>0</v>
      </c>
      <c r="BQ165" s="889">
        <v>0</v>
      </c>
      <c r="BR165" s="889">
        <v>-29620</v>
      </c>
      <c r="BS165" s="889">
        <v>0</v>
      </c>
      <c r="BT165" s="889">
        <v>-29620</v>
      </c>
      <c r="BU165" s="889">
        <v>0</v>
      </c>
      <c r="BV165" s="889">
        <v>0</v>
      </c>
      <c r="BW165" s="889">
        <v>0</v>
      </c>
      <c r="BX165" s="889">
        <v>0</v>
      </c>
      <c r="BY165" s="889">
        <v>0</v>
      </c>
      <c r="BZ165" s="889">
        <v>0</v>
      </c>
      <c r="CA165" s="889">
        <v>-10477</v>
      </c>
      <c r="CB165" s="889">
        <v>0</v>
      </c>
      <c r="CC165" s="889">
        <v>-10477</v>
      </c>
      <c r="CD165" s="889">
        <v>0</v>
      </c>
      <c r="CE165" s="889">
        <v>0</v>
      </c>
      <c r="CF165" s="889">
        <v>0</v>
      </c>
      <c r="CG165" s="889">
        <v>-6066830</v>
      </c>
      <c r="CH165" s="889">
        <v>0</v>
      </c>
      <c r="CI165" s="889">
        <v>-6066830</v>
      </c>
      <c r="CJ165" s="889">
        <v>0</v>
      </c>
      <c r="CK165" s="889">
        <v>0</v>
      </c>
      <c r="CL165" s="889">
        <v>0</v>
      </c>
      <c r="CM165" s="889">
        <v>0</v>
      </c>
      <c r="CN165" s="889">
        <v>0</v>
      </c>
      <c r="CO165" s="889">
        <v>0</v>
      </c>
      <c r="CP165" s="889">
        <v>-431926</v>
      </c>
      <c r="CQ165" s="889">
        <v>0</v>
      </c>
      <c r="CR165" s="889">
        <v>-431926</v>
      </c>
      <c r="CS165" s="889">
        <v>-23855</v>
      </c>
      <c r="CT165" s="889">
        <v>0</v>
      </c>
      <c r="CU165" s="889">
        <v>-23855</v>
      </c>
      <c r="CV165" s="889">
        <v>-455781</v>
      </c>
      <c r="CW165" s="889">
        <v>0</v>
      </c>
      <c r="CX165" s="889">
        <v>-455781</v>
      </c>
      <c r="CY165" s="889">
        <v>-91987</v>
      </c>
      <c r="CZ165" s="889">
        <v>0</v>
      </c>
      <c r="DA165" s="889">
        <v>-91987</v>
      </c>
      <c r="DB165" s="889">
        <v>170</v>
      </c>
      <c r="DC165" s="889">
        <v>0</v>
      </c>
      <c r="DD165" s="889">
        <v>170</v>
      </c>
      <c r="DE165" s="889">
        <v>-11477</v>
      </c>
      <c r="DF165" s="889">
        <v>0</v>
      </c>
      <c r="DG165" s="889">
        <v>-11477</v>
      </c>
      <c r="DH165" s="889">
        <v>0</v>
      </c>
      <c r="DI165" s="889">
        <v>0</v>
      </c>
      <c r="DJ165" s="889">
        <v>0</v>
      </c>
      <c r="DK165" s="889">
        <v>-3954</v>
      </c>
      <c r="DL165" s="889">
        <v>0</v>
      </c>
      <c r="DM165" s="889">
        <v>-3954</v>
      </c>
      <c r="DN165" s="889">
        <v>0</v>
      </c>
      <c r="DO165" s="889">
        <v>0</v>
      </c>
      <c r="DP165" s="889">
        <v>0</v>
      </c>
      <c r="DQ165" s="889">
        <v>0</v>
      </c>
      <c r="DR165" s="889">
        <v>0</v>
      </c>
      <c r="DS165" s="889">
        <v>0</v>
      </c>
      <c r="DT165" s="889">
        <v>0</v>
      </c>
      <c r="DU165" s="889">
        <v>0</v>
      </c>
      <c r="DV165" s="889">
        <v>0</v>
      </c>
      <c r="DW165" s="889">
        <v>0</v>
      </c>
      <c r="DX165" s="889">
        <v>0</v>
      </c>
      <c r="DY165" s="889">
        <v>0</v>
      </c>
      <c r="DZ165" s="889">
        <v>0</v>
      </c>
      <c r="EA165" s="889">
        <v>0</v>
      </c>
      <c r="EB165" s="889">
        <v>0</v>
      </c>
      <c r="EC165" s="889">
        <v>0</v>
      </c>
      <c r="ED165" s="889">
        <v>0</v>
      </c>
      <c r="EE165" s="889">
        <v>0</v>
      </c>
      <c r="EF165" s="889">
        <v>0</v>
      </c>
      <c r="EG165" s="889">
        <v>0</v>
      </c>
      <c r="EH165" s="889">
        <v>0</v>
      </c>
      <c r="EI165" s="889">
        <v>0</v>
      </c>
      <c r="EJ165" s="889">
        <v>0</v>
      </c>
      <c r="EK165" s="889">
        <v>0</v>
      </c>
      <c r="EL165" s="889">
        <v>-107248</v>
      </c>
      <c r="EM165" s="889">
        <v>0</v>
      </c>
      <c r="EN165" s="889">
        <v>-107248</v>
      </c>
      <c r="EO165" s="889">
        <v>0</v>
      </c>
      <c r="EP165" s="889">
        <v>0</v>
      </c>
      <c r="EQ165" s="889">
        <v>0</v>
      </c>
      <c r="ER165" s="889">
        <v>0</v>
      </c>
      <c r="ES165" s="889">
        <v>0</v>
      </c>
      <c r="ET165" s="889">
        <v>0</v>
      </c>
      <c r="EU165" s="889">
        <v>9195</v>
      </c>
      <c r="EV165" s="889">
        <v>0</v>
      </c>
      <c r="EW165" s="889">
        <v>9195</v>
      </c>
      <c r="EX165" s="889">
        <v>0</v>
      </c>
      <c r="EY165" s="889">
        <v>0</v>
      </c>
      <c r="EZ165" s="889">
        <v>0</v>
      </c>
      <c r="FA165" s="889">
        <v>0</v>
      </c>
      <c r="FB165" s="889">
        <v>0</v>
      </c>
      <c r="FC165" s="889">
        <v>0</v>
      </c>
      <c r="FD165" s="889">
        <v>0</v>
      </c>
      <c r="FE165" s="889">
        <v>0</v>
      </c>
      <c r="FF165" s="889">
        <v>0</v>
      </c>
      <c r="FG165" s="889">
        <v>0</v>
      </c>
      <c r="FH165" s="889">
        <v>0</v>
      </c>
      <c r="FI165" s="889">
        <v>0</v>
      </c>
      <c r="FJ165" s="889">
        <v>-1215</v>
      </c>
      <c r="FK165" s="889">
        <v>0</v>
      </c>
      <c r="FL165" s="889">
        <v>-1215</v>
      </c>
      <c r="FM165" s="889">
        <v>-29620</v>
      </c>
      <c r="FN165" s="889">
        <v>0</v>
      </c>
      <c r="FO165" s="889">
        <v>-29620</v>
      </c>
      <c r="FP165" s="889">
        <v>-1024</v>
      </c>
      <c r="FQ165" s="889">
        <v>0</v>
      </c>
      <c r="FR165" s="889">
        <v>-1024</v>
      </c>
      <c r="FS165" s="889">
        <v>0</v>
      </c>
      <c r="FT165" s="889">
        <v>0</v>
      </c>
      <c r="FU165" s="889">
        <v>0</v>
      </c>
      <c r="FV165" s="889">
        <v>0</v>
      </c>
      <c r="FW165" s="889">
        <v>0</v>
      </c>
      <c r="FX165" s="889">
        <v>0</v>
      </c>
      <c r="FY165" s="889">
        <v>-12737</v>
      </c>
      <c r="FZ165" s="889">
        <v>0</v>
      </c>
      <c r="GA165" s="889">
        <v>-12737</v>
      </c>
      <c r="GB165" s="889">
        <v>0</v>
      </c>
      <c r="GC165" s="889">
        <v>0</v>
      </c>
      <c r="GD165" s="889">
        <v>0</v>
      </c>
      <c r="GE165" s="889">
        <v>0</v>
      </c>
      <c r="GF165" s="889">
        <v>0</v>
      </c>
      <c r="GG165" s="889">
        <v>0</v>
      </c>
      <c r="GH165" s="889">
        <v>356</v>
      </c>
      <c r="GI165" s="889">
        <v>0</v>
      </c>
      <c r="GJ165" s="889">
        <v>356</v>
      </c>
      <c r="GK165" s="889">
        <v>-1619295</v>
      </c>
      <c r="GL165" s="889">
        <v>0</v>
      </c>
      <c r="GM165" s="889">
        <v>-1619295</v>
      </c>
      <c r="GN165" s="889">
        <v>81571</v>
      </c>
      <c r="GO165" s="889">
        <v>0</v>
      </c>
      <c r="GP165" s="889">
        <v>81571</v>
      </c>
      <c r="GQ165" s="889">
        <v>33</v>
      </c>
      <c r="GR165" s="889">
        <v>0</v>
      </c>
      <c r="GS165" s="889">
        <v>33</v>
      </c>
      <c r="GT165" s="889">
        <v>-88033</v>
      </c>
      <c r="GU165" s="889">
        <v>0</v>
      </c>
      <c r="GV165" s="889">
        <v>-88033</v>
      </c>
      <c r="GW165" s="889">
        <v>0</v>
      </c>
      <c r="GX165" s="889">
        <v>0</v>
      </c>
      <c r="GY165" s="889">
        <v>0</v>
      </c>
      <c r="GZ165" s="889">
        <v>-1660769</v>
      </c>
      <c r="HA165" s="889">
        <v>0</v>
      </c>
      <c r="HB165" s="889">
        <v>-1660769</v>
      </c>
      <c r="HC165" s="889">
        <v>0</v>
      </c>
      <c r="HD165" s="889">
        <v>0</v>
      </c>
      <c r="HE165" s="889">
        <v>0</v>
      </c>
      <c r="HF165" s="889">
        <v>0</v>
      </c>
      <c r="HG165" s="889">
        <v>0</v>
      </c>
      <c r="HH165" s="889">
        <v>0</v>
      </c>
      <c r="HI165" s="889">
        <v>0</v>
      </c>
      <c r="HJ165" s="889">
        <v>0</v>
      </c>
      <c r="HK165" s="889">
        <v>0</v>
      </c>
      <c r="HL165" s="889">
        <v>23114076</v>
      </c>
      <c r="HM165" s="889">
        <v>0</v>
      </c>
      <c r="HN165" s="889">
        <v>23114076</v>
      </c>
      <c r="HO165" s="889">
        <v>25784</v>
      </c>
      <c r="HP165" s="889">
        <v>0</v>
      </c>
      <c r="HQ165" s="889">
        <v>25784</v>
      </c>
      <c r="HR165" s="889">
        <v>-6066830</v>
      </c>
      <c r="HS165" s="889">
        <v>0</v>
      </c>
      <c r="HT165" s="889">
        <v>-6066830</v>
      </c>
      <c r="HU165" s="889">
        <v>-455781</v>
      </c>
      <c r="HV165" s="889">
        <v>0</v>
      </c>
      <c r="HW165" s="889">
        <v>-455781</v>
      </c>
      <c r="HX165" s="889">
        <v>-107248</v>
      </c>
      <c r="HY165" s="889">
        <v>0</v>
      </c>
      <c r="HZ165" s="889">
        <v>-107248</v>
      </c>
      <c r="IA165" s="889">
        <v>-1660769</v>
      </c>
      <c r="IB165" s="889">
        <v>0</v>
      </c>
      <c r="IC165" s="889">
        <v>-1660769</v>
      </c>
      <c r="ID165" s="889">
        <v>0</v>
      </c>
      <c r="IE165" s="889">
        <v>0</v>
      </c>
      <c r="IF165" s="889">
        <v>0</v>
      </c>
      <c r="IG165" s="889">
        <v>-8264844</v>
      </c>
      <c r="IH165" s="889">
        <v>0</v>
      </c>
      <c r="II165" s="889">
        <v>-8264844</v>
      </c>
      <c r="IJ165" s="889">
        <v>14849232</v>
      </c>
      <c r="IK165" s="889">
        <v>0</v>
      </c>
      <c r="IL165" s="889">
        <v>14849232</v>
      </c>
      <c r="IM165" s="884" t="s">
        <v>691</v>
      </c>
      <c r="IN165" s="884" t="s">
        <v>687</v>
      </c>
      <c r="IO165" s="884" t="s">
        <v>1672</v>
      </c>
      <c r="IP165" s="884" t="s">
        <v>2344</v>
      </c>
      <c r="IQ165" s="884" t="s">
        <v>2512</v>
      </c>
    </row>
    <row r="166" spans="1:251" x14ac:dyDescent="0.2">
      <c r="A166" s="884" t="s">
        <v>3311</v>
      </c>
      <c r="B166" s="884" t="s">
        <v>383</v>
      </c>
      <c r="C166" s="884" t="s">
        <v>382</v>
      </c>
      <c r="D166" s="889">
        <v>34861574</v>
      </c>
      <c r="E166" s="889">
        <v>0</v>
      </c>
      <c r="F166" s="889">
        <v>34861574</v>
      </c>
      <c r="G166" s="889">
        <v>-184125</v>
      </c>
      <c r="H166" s="889">
        <v>0</v>
      </c>
      <c r="I166" s="889">
        <v>-184125</v>
      </c>
      <c r="J166" s="889">
        <v>0</v>
      </c>
      <c r="K166" s="889">
        <v>0</v>
      </c>
      <c r="L166" s="889">
        <v>0</v>
      </c>
      <c r="M166" s="889">
        <v>3014</v>
      </c>
      <c r="N166" s="889">
        <v>0</v>
      </c>
      <c r="O166" s="889">
        <v>3014</v>
      </c>
      <c r="P166" s="889">
        <v>0</v>
      </c>
      <c r="Q166" s="889">
        <v>0</v>
      </c>
      <c r="R166" s="889">
        <v>0</v>
      </c>
      <c r="S166" s="889">
        <v>-112</v>
      </c>
      <c r="T166" s="889">
        <v>0</v>
      </c>
      <c r="U166" s="889">
        <v>-112</v>
      </c>
      <c r="V166" s="889">
        <v>2902</v>
      </c>
      <c r="W166" s="889">
        <v>0</v>
      </c>
      <c r="X166" s="889">
        <v>2902</v>
      </c>
      <c r="Y166" s="889">
        <v>-4231376</v>
      </c>
      <c r="Z166" s="889">
        <v>0</v>
      </c>
      <c r="AA166" s="889">
        <v>-4231376</v>
      </c>
      <c r="AB166" s="889">
        <v>-23001</v>
      </c>
      <c r="AC166" s="889">
        <v>0</v>
      </c>
      <c r="AD166" s="889">
        <v>-23001</v>
      </c>
      <c r="AE166" s="889">
        <v>-89740</v>
      </c>
      <c r="AF166" s="889">
        <v>0</v>
      </c>
      <c r="AG166" s="889">
        <v>-89740</v>
      </c>
      <c r="AH166" s="889">
        <v>0</v>
      </c>
      <c r="AI166" s="889">
        <v>0</v>
      </c>
      <c r="AJ166" s="889">
        <v>0</v>
      </c>
      <c r="AK166" s="889">
        <v>0</v>
      </c>
      <c r="AL166" s="889">
        <v>0</v>
      </c>
      <c r="AM166" s="889">
        <v>0</v>
      </c>
      <c r="AN166" s="889">
        <v>217</v>
      </c>
      <c r="AO166" s="889">
        <v>0</v>
      </c>
      <c r="AP166" s="889">
        <v>217</v>
      </c>
      <c r="AQ166" s="889">
        <v>0</v>
      </c>
      <c r="AR166" s="889">
        <v>0</v>
      </c>
      <c r="AS166" s="889">
        <v>0</v>
      </c>
      <c r="AT166" s="889">
        <v>-89957</v>
      </c>
      <c r="AU166" s="889">
        <v>0</v>
      </c>
      <c r="AV166" s="889">
        <v>-89957</v>
      </c>
      <c r="AW166" s="889">
        <v>-1452</v>
      </c>
      <c r="AX166" s="889">
        <v>0</v>
      </c>
      <c r="AY166" s="889">
        <v>-1452</v>
      </c>
      <c r="AZ166" s="889">
        <v>584981</v>
      </c>
      <c r="BA166" s="889">
        <v>0</v>
      </c>
      <c r="BB166" s="889">
        <v>584981</v>
      </c>
      <c r="BC166" s="889">
        <v>4867</v>
      </c>
      <c r="BD166" s="889">
        <v>0</v>
      </c>
      <c r="BE166" s="889">
        <v>4867</v>
      </c>
      <c r="BF166" s="889">
        <v>-1956015</v>
      </c>
      <c r="BG166" s="889">
        <v>0</v>
      </c>
      <c r="BH166" s="889">
        <v>-1956015</v>
      </c>
      <c r="BI166" s="889">
        <v>-11829</v>
      </c>
      <c r="BJ166" s="889">
        <v>0</v>
      </c>
      <c r="BK166" s="889">
        <v>-11829</v>
      </c>
      <c r="BL166" s="889">
        <v>-80456</v>
      </c>
      <c r="BM166" s="889">
        <v>0</v>
      </c>
      <c r="BN166" s="889">
        <v>-80456</v>
      </c>
      <c r="BO166" s="889">
        <v>0</v>
      </c>
      <c r="BP166" s="889">
        <v>0</v>
      </c>
      <c r="BQ166" s="889">
        <v>0</v>
      </c>
      <c r="BR166" s="889">
        <v>-50215</v>
      </c>
      <c r="BS166" s="889">
        <v>0</v>
      </c>
      <c r="BT166" s="889">
        <v>-50215</v>
      </c>
      <c r="BU166" s="889">
        <v>726</v>
      </c>
      <c r="BV166" s="889">
        <v>0</v>
      </c>
      <c r="BW166" s="889">
        <v>726</v>
      </c>
      <c r="BX166" s="889">
        <v>0</v>
      </c>
      <c r="BY166" s="889">
        <v>0</v>
      </c>
      <c r="BZ166" s="889">
        <v>0</v>
      </c>
      <c r="CA166" s="889">
        <v>-3246</v>
      </c>
      <c r="CB166" s="889">
        <v>0</v>
      </c>
      <c r="CC166" s="889">
        <v>-3246</v>
      </c>
      <c r="CD166" s="889">
        <v>0</v>
      </c>
      <c r="CE166" s="889">
        <v>0</v>
      </c>
      <c r="CF166" s="889">
        <v>0</v>
      </c>
      <c r="CG166" s="889">
        <v>-5832303</v>
      </c>
      <c r="CH166" s="889">
        <v>0</v>
      </c>
      <c r="CI166" s="889">
        <v>-5832303</v>
      </c>
      <c r="CJ166" s="889">
        <v>0</v>
      </c>
      <c r="CK166" s="889">
        <v>0</v>
      </c>
      <c r="CL166" s="889">
        <v>0</v>
      </c>
      <c r="CM166" s="889">
        <v>0</v>
      </c>
      <c r="CN166" s="889">
        <v>0</v>
      </c>
      <c r="CO166" s="889">
        <v>0</v>
      </c>
      <c r="CP166" s="889">
        <v>-686007</v>
      </c>
      <c r="CQ166" s="889">
        <v>0</v>
      </c>
      <c r="CR166" s="889">
        <v>-686007</v>
      </c>
      <c r="CS166" s="889">
        <v>-51828</v>
      </c>
      <c r="CT166" s="889">
        <v>0</v>
      </c>
      <c r="CU166" s="889">
        <v>-51828</v>
      </c>
      <c r="CV166" s="889">
        <v>-737835</v>
      </c>
      <c r="CW166" s="889">
        <v>0</v>
      </c>
      <c r="CX166" s="889">
        <v>-737835</v>
      </c>
      <c r="CY166" s="889">
        <v>-162247</v>
      </c>
      <c r="CZ166" s="889">
        <v>0</v>
      </c>
      <c r="DA166" s="889">
        <v>-162247</v>
      </c>
      <c r="DB166" s="889">
        <v>3232</v>
      </c>
      <c r="DC166" s="889">
        <v>0</v>
      </c>
      <c r="DD166" s="889">
        <v>3232</v>
      </c>
      <c r="DE166" s="889">
        <v>-27102</v>
      </c>
      <c r="DF166" s="889">
        <v>0</v>
      </c>
      <c r="DG166" s="889">
        <v>-27102</v>
      </c>
      <c r="DH166" s="889">
        <v>-8086</v>
      </c>
      <c r="DI166" s="889">
        <v>0</v>
      </c>
      <c r="DJ166" s="889">
        <v>-8086</v>
      </c>
      <c r="DK166" s="889">
        <v>-17257</v>
      </c>
      <c r="DL166" s="889">
        <v>0</v>
      </c>
      <c r="DM166" s="889">
        <v>-17257</v>
      </c>
      <c r="DN166" s="889">
        <v>0</v>
      </c>
      <c r="DO166" s="889">
        <v>0</v>
      </c>
      <c r="DP166" s="889">
        <v>0</v>
      </c>
      <c r="DQ166" s="889">
        <v>0</v>
      </c>
      <c r="DR166" s="889">
        <v>0</v>
      </c>
      <c r="DS166" s="889">
        <v>0</v>
      </c>
      <c r="DT166" s="889">
        <v>0</v>
      </c>
      <c r="DU166" s="889">
        <v>0</v>
      </c>
      <c r="DV166" s="889">
        <v>0</v>
      </c>
      <c r="DW166" s="889">
        <v>-9769</v>
      </c>
      <c r="DX166" s="889">
        <v>0</v>
      </c>
      <c r="DY166" s="889">
        <v>-9769</v>
      </c>
      <c r="DZ166" s="889">
        <v>0</v>
      </c>
      <c r="EA166" s="889">
        <v>0</v>
      </c>
      <c r="EB166" s="889">
        <v>0</v>
      </c>
      <c r="EC166" s="889">
        <v>0</v>
      </c>
      <c r="ED166" s="889">
        <v>0</v>
      </c>
      <c r="EE166" s="889">
        <v>0</v>
      </c>
      <c r="EF166" s="889">
        <v>0</v>
      </c>
      <c r="EG166" s="889">
        <v>0</v>
      </c>
      <c r="EH166" s="889">
        <v>0</v>
      </c>
      <c r="EI166" s="889">
        <v>0</v>
      </c>
      <c r="EJ166" s="889">
        <v>0</v>
      </c>
      <c r="EK166" s="889">
        <v>0</v>
      </c>
      <c r="EL166" s="889">
        <v>-221229</v>
      </c>
      <c r="EM166" s="889">
        <v>0</v>
      </c>
      <c r="EN166" s="889">
        <v>-221229</v>
      </c>
      <c r="EO166" s="889">
        <v>0</v>
      </c>
      <c r="EP166" s="889">
        <v>0</v>
      </c>
      <c r="EQ166" s="889">
        <v>0</v>
      </c>
      <c r="ER166" s="889">
        <v>0</v>
      </c>
      <c r="ES166" s="889">
        <v>0</v>
      </c>
      <c r="ET166" s="889">
        <v>0</v>
      </c>
      <c r="EU166" s="889">
        <v>0</v>
      </c>
      <c r="EV166" s="889">
        <v>0</v>
      </c>
      <c r="EW166" s="889">
        <v>0</v>
      </c>
      <c r="EX166" s="889">
        <v>0</v>
      </c>
      <c r="EY166" s="889">
        <v>0</v>
      </c>
      <c r="EZ166" s="889">
        <v>0</v>
      </c>
      <c r="FA166" s="889">
        <v>0</v>
      </c>
      <c r="FB166" s="889">
        <v>0</v>
      </c>
      <c r="FC166" s="889">
        <v>0</v>
      </c>
      <c r="FD166" s="889">
        <v>0</v>
      </c>
      <c r="FE166" s="889">
        <v>0</v>
      </c>
      <c r="FF166" s="889">
        <v>0</v>
      </c>
      <c r="FG166" s="889">
        <v>0</v>
      </c>
      <c r="FH166" s="889">
        <v>0</v>
      </c>
      <c r="FI166" s="889">
        <v>0</v>
      </c>
      <c r="FJ166" s="889">
        <v>0</v>
      </c>
      <c r="FK166" s="889">
        <v>0</v>
      </c>
      <c r="FL166" s="889">
        <v>0</v>
      </c>
      <c r="FM166" s="889">
        <v>-50215</v>
      </c>
      <c r="FN166" s="889">
        <v>0</v>
      </c>
      <c r="FO166" s="889">
        <v>-50215</v>
      </c>
      <c r="FP166" s="889">
        <v>726</v>
      </c>
      <c r="FQ166" s="889">
        <v>0</v>
      </c>
      <c r="FR166" s="889">
        <v>726</v>
      </c>
      <c r="FS166" s="889">
        <v>0</v>
      </c>
      <c r="FT166" s="889">
        <v>0</v>
      </c>
      <c r="FU166" s="889">
        <v>0</v>
      </c>
      <c r="FV166" s="889">
        <v>0</v>
      </c>
      <c r="FW166" s="889">
        <v>0</v>
      </c>
      <c r="FX166" s="889">
        <v>0</v>
      </c>
      <c r="FY166" s="889">
        <v>-43148</v>
      </c>
      <c r="FZ166" s="889">
        <v>0</v>
      </c>
      <c r="GA166" s="889">
        <v>-43148</v>
      </c>
      <c r="GB166" s="889">
        <v>14</v>
      </c>
      <c r="GC166" s="889">
        <v>0</v>
      </c>
      <c r="GD166" s="889">
        <v>14</v>
      </c>
      <c r="GE166" s="889">
        <v>556</v>
      </c>
      <c r="GF166" s="889">
        <v>0</v>
      </c>
      <c r="GG166" s="889">
        <v>556</v>
      </c>
      <c r="GH166" s="889">
        <v>0</v>
      </c>
      <c r="GI166" s="889">
        <v>0</v>
      </c>
      <c r="GJ166" s="889">
        <v>0</v>
      </c>
      <c r="GK166" s="889">
        <v>-1487609</v>
      </c>
      <c r="GL166" s="889">
        <v>0</v>
      </c>
      <c r="GM166" s="889">
        <v>-1487609</v>
      </c>
      <c r="GN166" s="889">
        <v>56520</v>
      </c>
      <c r="GO166" s="889">
        <v>0</v>
      </c>
      <c r="GP166" s="889">
        <v>56520</v>
      </c>
      <c r="GQ166" s="889">
        <v>-297</v>
      </c>
      <c r="GR166" s="889">
        <v>0</v>
      </c>
      <c r="GS166" s="889">
        <v>-297</v>
      </c>
      <c r="GT166" s="889">
        <v>-1759096</v>
      </c>
      <c r="GU166" s="889">
        <v>0</v>
      </c>
      <c r="GV166" s="889">
        <v>-1759096</v>
      </c>
      <c r="GW166" s="889">
        <v>0</v>
      </c>
      <c r="GX166" s="889">
        <v>0</v>
      </c>
      <c r="GY166" s="889">
        <v>0</v>
      </c>
      <c r="GZ166" s="889">
        <v>-3282549</v>
      </c>
      <c r="HA166" s="889">
        <v>0</v>
      </c>
      <c r="HB166" s="889">
        <v>-3282549</v>
      </c>
      <c r="HC166" s="889">
        <v>0</v>
      </c>
      <c r="HD166" s="889">
        <v>0</v>
      </c>
      <c r="HE166" s="889">
        <v>0</v>
      </c>
      <c r="HF166" s="889">
        <v>0</v>
      </c>
      <c r="HG166" s="889">
        <v>0</v>
      </c>
      <c r="HH166" s="889">
        <v>0</v>
      </c>
      <c r="HI166" s="889">
        <v>0</v>
      </c>
      <c r="HJ166" s="889">
        <v>0</v>
      </c>
      <c r="HK166" s="889">
        <v>0</v>
      </c>
      <c r="HL166" s="889">
        <v>34677449</v>
      </c>
      <c r="HM166" s="889">
        <v>0</v>
      </c>
      <c r="HN166" s="889">
        <v>34677449</v>
      </c>
      <c r="HO166" s="889">
        <v>2902</v>
      </c>
      <c r="HP166" s="889">
        <v>0</v>
      </c>
      <c r="HQ166" s="889">
        <v>2902</v>
      </c>
      <c r="HR166" s="889">
        <v>-5832303</v>
      </c>
      <c r="HS166" s="889">
        <v>0</v>
      </c>
      <c r="HT166" s="889">
        <v>-5832303</v>
      </c>
      <c r="HU166" s="889">
        <v>-737835</v>
      </c>
      <c r="HV166" s="889">
        <v>0</v>
      </c>
      <c r="HW166" s="889">
        <v>-737835</v>
      </c>
      <c r="HX166" s="889">
        <v>-221229</v>
      </c>
      <c r="HY166" s="889">
        <v>0</v>
      </c>
      <c r="HZ166" s="889">
        <v>-221229</v>
      </c>
      <c r="IA166" s="889">
        <v>-3282549</v>
      </c>
      <c r="IB166" s="889">
        <v>0</v>
      </c>
      <c r="IC166" s="889">
        <v>-3282549</v>
      </c>
      <c r="ID166" s="889">
        <v>0</v>
      </c>
      <c r="IE166" s="889">
        <v>0</v>
      </c>
      <c r="IF166" s="889">
        <v>0</v>
      </c>
      <c r="IG166" s="889">
        <v>-10071014</v>
      </c>
      <c r="IH166" s="889">
        <v>0</v>
      </c>
      <c r="II166" s="889">
        <v>-10071014</v>
      </c>
      <c r="IJ166" s="889">
        <v>24606435</v>
      </c>
      <c r="IK166" s="889">
        <v>0</v>
      </c>
      <c r="IL166" s="889">
        <v>24606435</v>
      </c>
      <c r="IM166" s="884" t="s">
        <v>696</v>
      </c>
      <c r="IN166" s="884" t="s">
        <v>676</v>
      </c>
      <c r="IO166" s="884" t="s">
        <v>1672</v>
      </c>
      <c r="IP166" s="884" t="s">
        <v>2345</v>
      </c>
      <c r="IQ166" s="884" t="s">
        <v>2513</v>
      </c>
    </row>
    <row r="167" spans="1:251" x14ac:dyDescent="0.2">
      <c r="A167" s="884" t="s">
        <v>3311</v>
      </c>
      <c r="B167" s="884" t="s">
        <v>385</v>
      </c>
      <c r="C167" s="884" t="s">
        <v>384</v>
      </c>
      <c r="D167" s="889">
        <v>62322784</v>
      </c>
      <c r="E167" s="889">
        <v>0</v>
      </c>
      <c r="F167" s="889">
        <v>62322784</v>
      </c>
      <c r="G167" s="889">
        <v>-2307700</v>
      </c>
      <c r="H167" s="889">
        <v>0</v>
      </c>
      <c r="I167" s="889">
        <v>-2307700</v>
      </c>
      <c r="J167" s="889">
        <v>0</v>
      </c>
      <c r="K167" s="889">
        <v>0</v>
      </c>
      <c r="L167" s="889">
        <v>0</v>
      </c>
      <c r="M167" s="889">
        <v>103741</v>
      </c>
      <c r="N167" s="889">
        <v>0</v>
      </c>
      <c r="O167" s="889">
        <v>103741</v>
      </c>
      <c r="P167" s="889">
        <v>0</v>
      </c>
      <c r="Q167" s="889">
        <v>0</v>
      </c>
      <c r="R167" s="889">
        <v>0</v>
      </c>
      <c r="S167" s="889">
        <v>335652</v>
      </c>
      <c r="T167" s="889">
        <v>0</v>
      </c>
      <c r="U167" s="889">
        <v>335652</v>
      </c>
      <c r="V167" s="889">
        <v>439393</v>
      </c>
      <c r="W167" s="889">
        <v>0</v>
      </c>
      <c r="X167" s="889">
        <v>439393</v>
      </c>
      <c r="Y167" s="889">
        <v>-5332686</v>
      </c>
      <c r="Z167" s="889">
        <v>0</v>
      </c>
      <c r="AA167" s="889">
        <v>-5332686</v>
      </c>
      <c r="AB167" s="889">
        <v>0</v>
      </c>
      <c r="AC167" s="889">
        <v>0</v>
      </c>
      <c r="AD167" s="889">
        <v>0</v>
      </c>
      <c r="AE167" s="889">
        <v>-108665</v>
      </c>
      <c r="AF167" s="889">
        <v>0</v>
      </c>
      <c r="AG167" s="889">
        <v>-108665</v>
      </c>
      <c r="AH167" s="889">
        <v>98</v>
      </c>
      <c r="AI167" s="889">
        <v>0</v>
      </c>
      <c r="AJ167" s="889">
        <v>98</v>
      </c>
      <c r="AK167" s="889">
        <v>0</v>
      </c>
      <c r="AL167" s="889">
        <v>0</v>
      </c>
      <c r="AM167" s="889">
        <v>0</v>
      </c>
      <c r="AN167" s="889">
        <v>13336</v>
      </c>
      <c r="AO167" s="889">
        <v>0</v>
      </c>
      <c r="AP167" s="889">
        <v>13336</v>
      </c>
      <c r="AQ167" s="889">
        <v>0</v>
      </c>
      <c r="AR167" s="889">
        <v>0</v>
      </c>
      <c r="AS167" s="889">
        <v>0</v>
      </c>
      <c r="AT167" s="889">
        <v>-122099</v>
      </c>
      <c r="AU167" s="889">
        <v>0</v>
      </c>
      <c r="AV167" s="889">
        <v>-122099</v>
      </c>
      <c r="AW167" s="889">
        <v>0</v>
      </c>
      <c r="AX167" s="889">
        <v>0</v>
      </c>
      <c r="AY167" s="889">
        <v>0</v>
      </c>
      <c r="AZ167" s="889">
        <v>1069181</v>
      </c>
      <c r="BA167" s="889">
        <v>0</v>
      </c>
      <c r="BB167" s="889">
        <v>1069181</v>
      </c>
      <c r="BC167" s="889">
        <v>-60928</v>
      </c>
      <c r="BD167" s="889">
        <v>0</v>
      </c>
      <c r="BE167" s="889">
        <v>-60928</v>
      </c>
      <c r="BF167" s="889">
        <v>-5003506</v>
      </c>
      <c r="BG167" s="889">
        <v>0</v>
      </c>
      <c r="BH167" s="889">
        <v>-5003506</v>
      </c>
      <c r="BI167" s="889">
        <v>512036</v>
      </c>
      <c r="BJ167" s="889">
        <v>0</v>
      </c>
      <c r="BK167" s="889">
        <v>512036</v>
      </c>
      <c r="BL167" s="889">
        <v>-59197</v>
      </c>
      <c r="BM167" s="889">
        <v>0</v>
      </c>
      <c r="BN167" s="889">
        <v>-59197</v>
      </c>
      <c r="BO167" s="889">
        <v>0</v>
      </c>
      <c r="BP167" s="889">
        <v>0</v>
      </c>
      <c r="BQ167" s="889">
        <v>0</v>
      </c>
      <c r="BR167" s="889">
        <v>-2458</v>
      </c>
      <c r="BS167" s="889">
        <v>0</v>
      </c>
      <c r="BT167" s="889">
        <v>-2458</v>
      </c>
      <c r="BU167" s="889">
        <v>8354</v>
      </c>
      <c r="BV167" s="889">
        <v>0</v>
      </c>
      <c r="BW167" s="889">
        <v>8354</v>
      </c>
      <c r="BX167" s="889">
        <v>0</v>
      </c>
      <c r="BY167" s="889">
        <v>0</v>
      </c>
      <c r="BZ167" s="889">
        <v>0</v>
      </c>
      <c r="CA167" s="889">
        <v>-11837</v>
      </c>
      <c r="CB167" s="889">
        <v>0</v>
      </c>
      <c r="CC167" s="889">
        <v>-11837</v>
      </c>
      <c r="CD167" s="889">
        <v>-32</v>
      </c>
      <c r="CE167" s="889">
        <v>0</v>
      </c>
      <c r="CF167" s="889">
        <v>-32</v>
      </c>
      <c r="CG167" s="889">
        <v>-8989738</v>
      </c>
      <c r="CH167" s="889">
        <v>0</v>
      </c>
      <c r="CI167" s="889">
        <v>-8989738</v>
      </c>
      <c r="CJ167" s="889">
        <v>0</v>
      </c>
      <c r="CK167" s="889">
        <v>0</v>
      </c>
      <c r="CL167" s="889">
        <v>0</v>
      </c>
      <c r="CM167" s="889">
        <v>0</v>
      </c>
      <c r="CN167" s="889">
        <v>0</v>
      </c>
      <c r="CO167" s="889">
        <v>0</v>
      </c>
      <c r="CP167" s="889">
        <v>-929250</v>
      </c>
      <c r="CQ167" s="889">
        <v>0</v>
      </c>
      <c r="CR167" s="889">
        <v>-929250</v>
      </c>
      <c r="CS167" s="889">
        <v>20209</v>
      </c>
      <c r="CT167" s="889">
        <v>0</v>
      </c>
      <c r="CU167" s="889">
        <v>20209</v>
      </c>
      <c r="CV167" s="889">
        <v>-909041</v>
      </c>
      <c r="CW167" s="889">
        <v>0</v>
      </c>
      <c r="CX167" s="889">
        <v>-909041</v>
      </c>
      <c r="CY167" s="889">
        <v>-106753</v>
      </c>
      <c r="CZ167" s="889">
        <v>0</v>
      </c>
      <c r="DA167" s="889">
        <v>-106753</v>
      </c>
      <c r="DB167" s="889">
        <v>-1407</v>
      </c>
      <c r="DC167" s="889">
        <v>0</v>
      </c>
      <c r="DD167" s="889">
        <v>-1407</v>
      </c>
      <c r="DE167" s="889">
        <v>-724398</v>
      </c>
      <c r="DF167" s="889">
        <v>0</v>
      </c>
      <c r="DG167" s="889">
        <v>-724398</v>
      </c>
      <c r="DH167" s="889">
        <v>-11017</v>
      </c>
      <c r="DI167" s="889">
        <v>0</v>
      </c>
      <c r="DJ167" s="889">
        <v>-11017</v>
      </c>
      <c r="DK167" s="889">
        <v>-5361</v>
      </c>
      <c r="DL167" s="889">
        <v>0</v>
      </c>
      <c r="DM167" s="889">
        <v>-5361</v>
      </c>
      <c r="DN167" s="889">
        <v>0</v>
      </c>
      <c r="DO167" s="889">
        <v>0</v>
      </c>
      <c r="DP167" s="889">
        <v>0</v>
      </c>
      <c r="DQ167" s="889">
        <v>0</v>
      </c>
      <c r="DR167" s="889">
        <v>0</v>
      </c>
      <c r="DS167" s="889">
        <v>0</v>
      </c>
      <c r="DT167" s="889">
        <v>0</v>
      </c>
      <c r="DU167" s="889">
        <v>0</v>
      </c>
      <c r="DV167" s="889">
        <v>0</v>
      </c>
      <c r="DW167" s="889">
        <v>-11652</v>
      </c>
      <c r="DX167" s="889">
        <v>0</v>
      </c>
      <c r="DY167" s="889">
        <v>-11652</v>
      </c>
      <c r="DZ167" s="889">
        <v>0</v>
      </c>
      <c r="EA167" s="889">
        <v>0</v>
      </c>
      <c r="EB167" s="889">
        <v>0</v>
      </c>
      <c r="EC167" s="889">
        <v>0</v>
      </c>
      <c r="ED167" s="889">
        <v>0</v>
      </c>
      <c r="EE167" s="889">
        <v>0</v>
      </c>
      <c r="EF167" s="889">
        <v>0</v>
      </c>
      <c r="EG167" s="889">
        <v>0</v>
      </c>
      <c r="EH167" s="889">
        <v>0</v>
      </c>
      <c r="EI167" s="889">
        <v>0</v>
      </c>
      <c r="EJ167" s="889">
        <v>0</v>
      </c>
      <c r="EK167" s="889">
        <v>0</v>
      </c>
      <c r="EL167" s="889">
        <v>-860588</v>
      </c>
      <c r="EM167" s="889">
        <v>0</v>
      </c>
      <c r="EN167" s="889">
        <v>-860588</v>
      </c>
      <c r="EO167" s="889">
        <v>0</v>
      </c>
      <c r="EP167" s="889">
        <v>0</v>
      </c>
      <c r="EQ167" s="889">
        <v>0</v>
      </c>
      <c r="ER167" s="889">
        <v>0</v>
      </c>
      <c r="ES167" s="889">
        <v>0</v>
      </c>
      <c r="ET167" s="889">
        <v>0</v>
      </c>
      <c r="EU167" s="889">
        <v>0</v>
      </c>
      <c r="EV167" s="889">
        <v>0</v>
      </c>
      <c r="EW167" s="889">
        <v>0</v>
      </c>
      <c r="EX167" s="889">
        <v>0</v>
      </c>
      <c r="EY167" s="889">
        <v>0</v>
      </c>
      <c r="EZ167" s="889">
        <v>0</v>
      </c>
      <c r="FA167" s="889">
        <v>0</v>
      </c>
      <c r="FB167" s="889">
        <v>0</v>
      </c>
      <c r="FC167" s="889">
        <v>0</v>
      </c>
      <c r="FD167" s="889">
        <v>0</v>
      </c>
      <c r="FE167" s="889">
        <v>0</v>
      </c>
      <c r="FF167" s="889">
        <v>0</v>
      </c>
      <c r="FG167" s="889">
        <v>0</v>
      </c>
      <c r="FH167" s="889">
        <v>0</v>
      </c>
      <c r="FI167" s="889">
        <v>0</v>
      </c>
      <c r="FJ167" s="889">
        <v>0</v>
      </c>
      <c r="FK167" s="889">
        <v>0</v>
      </c>
      <c r="FL167" s="889">
        <v>0</v>
      </c>
      <c r="FM167" s="889">
        <v>-2458</v>
      </c>
      <c r="FN167" s="889">
        <v>0</v>
      </c>
      <c r="FO167" s="889">
        <v>-2458</v>
      </c>
      <c r="FP167" s="889">
        <v>-3995</v>
      </c>
      <c r="FQ167" s="889">
        <v>0</v>
      </c>
      <c r="FR167" s="889">
        <v>-3995</v>
      </c>
      <c r="FS167" s="889">
        <v>0</v>
      </c>
      <c r="FT167" s="889">
        <v>0</v>
      </c>
      <c r="FU167" s="889">
        <v>0</v>
      </c>
      <c r="FV167" s="889">
        <v>0</v>
      </c>
      <c r="FW167" s="889">
        <v>0</v>
      </c>
      <c r="FX167" s="889">
        <v>0</v>
      </c>
      <c r="FY167" s="889">
        <v>-67834</v>
      </c>
      <c r="FZ167" s="889">
        <v>0</v>
      </c>
      <c r="GA167" s="889">
        <v>-67834</v>
      </c>
      <c r="GB167" s="889">
        <v>682</v>
      </c>
      <c r="GC167" s="889">
        <v>0</v>
      </c>
      <c r="GD167" s="889">
        <v>682</v>
      </c>
      <c r="GE167" s="889">
        <v>0</v>
      </c>
      <c r="GF167" s="889">
        <v>0</v>
      </c>
      <c r="GG167" s="889">
        <v>0</v>
      </c>
      <c r="GH167" s="889">
        <v>0</v>
      </c>
      <c r="GI167" s="889">
        <v>0</v>
      </c>
      <c r="GJ167" s="889">
        <v>0</v>
      </c>
      <c r="GK167" s="889">
        <v>-2524336</v>
      </c>
      <c r="GL167" s="889">
        <v>0</v>
      </c>
      <c r="GM167" s="889">
        <v>-2524336</v>
      </c>
      <c r="GN167" s="889">
        <v>0</v>
      </c>
      <c r="GO167" s="889">
        <v>0</v>
      </c>
      <c r="GP167" s="889">
        <v>0</v>
      </c>
      <c r="GQ167" s="889">
        <v>-3403</v>
      </c>
      <c r="GR167" s="889">
        <v>0</v>
      </c>
      <c r="GS167" s="889">
        <v>-3403</v>
      </c>
      <c r="GT167" s="889">
        <v>-3148521</v>
      </c>
      <c r="GU167" s="889">
        <v>0</v>
      </c>
      <c r="GV167" s="889">
        <v>-3148521</v>
      </c>
      <c r="GW167" s="889">
        <v>0</v>
      </c>
      <c r="GX167" s="889">
        <v>0</v>
      </c>
      <c r="GY167" s="889">
        <v>0</v>
      </c>
      <c r="GZ167" s="889">
        <v>-5749865</v>
      </c>
      <c r="HA167" s="889">
        <v>0</v>
      </c>
      <c r="HB167" s="889">
        <v>-5749865</v>
      </c>
      <c r="HC167" s="889">
        <v>0</v>
      </c>
      <c r="HD167" s="889">
        <v>0</v>
      </c>
      <c r="HE167" s="889">
        <v>0</v>
      </c>
      <c r="HF167" s="889">
        <v>0</v>
      </c>
      <c r="HG167" s="889">
        <v>0</v>
      </c>
      <c r="HH167" s="889">
        <v>0</v>
      </c>
      <c r="HI167" s="889">
        <v>0</v>
      </c>
      <c r="HJ167" s="889">
        <v>0</v>
      </c>
      <c r="HK167" s="889">
        <v>0</v>
      </c>
      <c r="HL167" s="889">
        <v>60015084</v>
      </c>
      <c r="HM167" s="889">
        <v>0</v>
      </c>
      <c r="HN167" s="889">
        <v>60015084</v>
      </c>
      <c r="HO167" s="889">
        <v>439393</v>
      </c>
      <c r="HP167" s="889">
        <v>0</v>
      </c>
      <c r="HQ167" s="889">
        <v>439393</v>
      </c>
      <c r="HR167" s="889">
        <v>-8989738</v>
      </c>
      <c r="HS167" s="889">
        <v>0</v>
      </c>
      <c r="HT167" s="889">
        <v>-8989738</v>
      </c>
      <c r="HU167" s="889">
        <v>-909041</v>
      </c>
      <c r="HV167" s="889">
        <v>0</v>
      </c>
      <c r="HW167" s="889">
        <v>-909041</v>
      </c>
      <c r="HX167" s="889">
        <v>-860588</v>
      </c>
      <c r="HY167" s="889">
        <v>0</v>
      </c>
      <c r="HZ167" s="889">
        <v>-860588</v>
      </c>
      <c r="IA167" s="889">
        <v>-5749865</v>
      </c>
      <c r="IB167" s="889">
        <v>0</v>
      </c>
      <c r="IC167" s="889">
        <v>-5749865</v>
      </c>
      <c r="ID167" s="889">
        <v>0</v>
      </c>
      <c r="IE167" s="889">
        <v>0</v>
      </c>
      <c r="IF167" s="889">
        <v>0</v>
      </c>
      <c r="IG167" s="889">
        <v>-16069839</v>
      </c>
      <c r="IH167" s="889">
        <v>0</v>
      </c>
      <c r="II167" s="889">
        <v>-16069839</v>
      </c>
      <c r="IJ167" s="889">
        <v>43945245</v>
      </c>
      <c r="IK167" s="889">
        <v>0</v>
      </c>
      <c r="IL167" s="889">
        <v>43945245</v>
      </c>
      <c r="IM167" s="884" t="s">
        <v>677</v>
      </c>
      <c r="IN167" s="884" t="s">
        <v>676</v>
      </c>
      <c r="IO167" s="884" t="s">
        <v>1672</v>
      </c>
      <c r="IP167" s="884" t="s">
        <v>2346</v>
      </c>
      <c r="IQ167" s="884" t="s">
        <v>2514</v>
      </c>
    </row>
    <row r="168" spans="1:251" x14ac:dyDescent="0.2">
      <c r="A168" s="884" t="s">
        <v>3311</v>
      </c>
      <c r="B168" s="884" t="s">
        <v>387</v>
      </c>
      <c r="C168" s="884" t="s">
        <v>386</v>
      </c>
      <c r="D168" s="889">
        <v>46274220</v>
      </c>
      <c r="E168" s="889">
        <v>4099084</v>
      </c>
      <c r="F168" s="889">
        <v>50373304</v>
      </c>
      <c r="G168" s="889">
        <v>-2742132</v>
      </c>
      <c r="H168" s="889">
        <v>31199</v>
      </c>
      <c r="I168" s="889">
        <v>-2710933</v>
      </c>
      <c r="J168" s="889">
        <v>0</v>
      </c>
      <c r="K168" s="889">
        <v>0</v>
      </c>
      <c r="L168" s="889">
        <v>0</v>
      </c>
      <c r="M168" s="889">
        <v>83682</v>
      </c>
      <c r="N168" s="889">
        <v>212</v>
      </c>
      <c r="O168" s="889">
        <v>83894</v>
      </c>
      <c r="P168" s="889">
        <v>0</v>
      </c>
      <c r="Q168" s="889">
        <v>0</v>
      </c>
      <c r="R168" s="889">
        <v>0</v>
      </c>
      <c r="S168" s="889">
        <v>803414</v>
      </c>
      <c r="T168" s="889">
        <v>-3455</v>
      </c>
      <c r="U168" s="889">
        <v>799959</v>
      </c>
      <c r="V168" s="889">
        <v>887096</v>
      </c>
      <c r="W168" s="889">
        <v>-3243</v>
      </c>
      <c r="X168" s="889">
        <v>883853</v>
      </c>
      <c r="Y168" s="889">
        <v>-4408951</v>
      </c>
      <c r="Z168" s="889">
        <v>-337388</v>
      </c>
      <c r="AA168" s="889">
        <v>-4746339</v>
      </c>
      <c r="AB168" s="889">
        <v>-14189</v>
      </c>
      <c r="AC168" s="889">
        <v>-331</v>
      </c>
      <c r="AD168" s="889">
        <v>-14520</v>
      </c>
      <c r="AE168" s="889">
        <v>-162179</v>
      </c>
      <c r="AF168" s="889">
        <v>-8367</v>
      </c>
      <c r="AG168" s="889">
        <v>-170546</v>
      </c>
      <c r="AH168" s="889">
        <v>0</v>
      </c>
      <c r="AI168" s="889">
        <v>0</v>
      </c>
      <c r="AJ168" s="889">
        <v>0</v>
      </c>
      <c r="AK168" s="889">
        <v>0</v>
      </c>
      <c r="AL168" s="889">
        <v>0</v>
      </c>
      <c r="AM168" s="889">
        <v>0</v>
      </c>
      <c r="AN168" s="889">
        <v>165</v>
      </c>
      <c r="AO168" s="889">
        <v>-605</v>
      </c>
      <c r="AP168" s="889">
        <v>-440</v>
      </c>
      <c r="AQ168" s="889">
        <v>0</v>
      </c>
      <c r="AR168" s="889">
        <v>0</v>
      </c>
      <c r="AS168" s="889">
        <v>0</v>
      </c>
      <c r="AT168" s="889">
        <v>-162344</v>
      </c>
      <c r="AU168" s="889">
        <v>-7762</v>
      </c>
      <c r="AV168" s="889">
        <v>-170106</v>
      </c>
      <c r="AW168" s="889">
        <v>-5422</v>
      </c>
      <c r="AX168" s="889">
        <v>0</v>
      </c>
      <c r="AY168" s="889">
        <v>-5422</v>
      </c>
      <c r="AZ168" s="889">
        <v>827476</v>
      </c>
      <c r="BA168" s="889">
        <v>62488</v>
      </c>
      <c r="BB168" s="889">
        <v>889964</v>
      </c>
      <c r="BC168" s="889">
        <v>-71476</v>
      </c>
      <c r="BD168" s="889">
        <v>1886</v>
      </c>
      <c r="BE168" s="889">
        <v>-69590</v>
      </c>
      <c r="BF168" s="889">
        <v>-6196914</v>
      </c>
      <c r="BG168" s="889">
        <v>-82812</v>
      </c>
      <c r="BH168" s="889">
        <v>-6279726</v>
      </c>
      <c r="BI168" s="889">
        <v>-32605</v>
      </c>
      <c r="BJ168" s="889">
        <v>-416</v>
      </c>
      <c r="BK168" s="889">
        <v>-33021</v>
      </c>
      <c r="BL168" s="889">
        <v>-59576</v>
      </c>
      <c r="BM168" s="889">
        <v>0</v>
      </c>
      <c r="BN168" s="889">
        <v>-59576</v>
      </c>
      <c r="BO168" s="889">
        <v>0</v>
      </c>
      <c r="BP168" s="889">
        <v>0</v>
      </c>
      <c r="BQ168" s="889">
        <v>0</v>
      </c>
      <c r="BR168" s="889">
        <v>0</v>
      </c>
      <c r="BS168" s="889">
        <v>0</v>
      </c>
      <c r="BT168" s="889">
        <v>0</v>
      </c>
      <c r="BU168" s="889">
        <v>0</v>
      </c>
      <c r="BV168" s="889">
        <v>0</v>
      </c>
      <c r="BW168" s="889">
        <v>0</v>
      </c>
      <c r="BX168" s="889">
        <v>0</v>
      </c>
      <c r="BY168" s="889">
        <v>0</v>
      </c>
      <c r="BZ168" s="889">
        <v>0</v>
      </c>
      <c r="CA168" s="889">
        <v>0</v>
      </c>
      <c r="CB168" s="889">
        <v>0</v>
      </c>
      <c r="CC168" s="889">
        <v>0</v>
      </c>
      <c r="CD168" s="889">
        <v>0</v>
      </c>
      <c r="CE168" s="889">
        <v>0</v>
      </c>
      <c r="CF168" s="889">
        <v>0</v>
      </c>
      <c r="CG168" s="889">
        <v>-10104225</v>
      </c>
      <c r="CH168" s="889">
        <v>-364609</v>
      </c>
      <c r="CI168" s="889">
        <v>-10468834</v>
      </c>
      <c r="CJ168" s="889">
        <v>0</v>
      </c>
      <c r="CK168" s="889">
        <v>0</v>
      </c>
      <c r="CL168" s="889">
        <v>0</v>
      </c>
      <c r="CM168" s="889">
        <v>-8306</v>
      </c>
      <c r="CN168" s="889">
        <v>-1723</v>
      </c>
      <c r="CO168" s="889">
        <v>-10029</v>
      </c>
      <c r="CP168" s="889">
        <v>-1198930</v>
      </c>
      <c r="CQ168" s="889">
        <v>-374891</v>
      </c>
      <c r="CR168" s="889">
        <v>-1573821</v>
      </c>
      <c r="CS168" s="889">
        <v>-13761</v>
      </c>
      <c r="CT168" s="889">
        <v>21103</v>
      </c>
      <c r="CU168" s="889">
        <v>7342</v>
      </c>
      <c r="CV168" s="889">
        <v>-1220997</v>
      </c>
      <c r="CW168" s="889">
        <v>-355511</v>
      </c>
      <c r="CX168" s="889">
        <v>-1576508</v>
      </c>
      <c r="CY168" s="889">
        <v>0</v>
      </c>
      <c r="CZ168" s="889">
        <v>0</v>
      </c>
      <c r="DA168" s="889">
        <v>0</v>
      </c>
      <c r="DB168" s="889">
        <v>0</v>
      </c>
      <c r="DC168" s="889">
        <v>0</v>
      </c>
      <c r="DD168" s="889">
        <v>0</v>
      </c>
      <c r="DE168" s="889">
        <v>-34680</v>
      </c>
      <c r="DF168" s="889">
        <v>0</v>
      </c>
      <c r="DG168" s="889">
        <v>-34680</v>
      </c>
      <c r="DH168" s="889">
        <v>43378</v>
      </c>
      <c r="DI168" s="889">
        <v>0</v>
      </c>
      <c r="DJ168" s="889">
        <v>43378</v>
      </c>
      <c r="DK168" s="889">
        <v>0</v>
      </c>
      <c r="DL168" s="889">
        <v>0</v>
      </c>
      <c r="DM168" s="889">
        <v>0</v>
      </c>
      <c r="DN168" s="889">
        <v>0</v>
      </c>
      <c r="DO168" s="889">
        <v>0</v>
      </c>
      <c r="DP168" s="889">
        <v>0</v>
      </c>
      <c r="DQ168" s="889">
        <v>0</v>
      </c>
      <c r="DR168" s="889">
        <v>0</v>
      </c>
      <c r="DS168" s="889">
        <v>0</v>
      </c>
      <c r="DT168" s="889">
        <v>0</v>
      </c>
      <c r="DU168" s="889">
        <v>0</v>
      </c>
      <c r="DV168" s="889">
        <v>0</v>
      </c>
      <c r="DW168" s="889">
        <v>0</v>
      </c>
      <c r="DX168" s="889">
        <v>0</v>
      </c>
      <c r="DY168" s="889">
        <v>0</v>
      </c>
      <c r="DZ168" s="889">
        <v>0</v>
      </c>
      <c r="EA168" s="889">
        <v>0</v>
      </c>
      <c r="EB168" s="889">
        <v>0</v>
      </c>
      <c r="EC168" s="889">
        <v>0</v>
      </c>
      <c r="ED168" s="889">
        <v>-168874</v>
      </c>
      <c r="EE168" s="889">
        <v>-168874</v>
      </c>
      <c r="EF168" s="889">
        <v>0</v>
      </c>
      <c r="EG168" s="889">
        <v>392</v>
      </c>
      <c r="EH168" s="889">
        <v>392</v>
      </c>
      <c r="EI168" s="889">
        <v>-168482</v>
      </c>
      <c r="EJ168" s="889">
        <v>0</v>
      </c>
      <c r="EK168" s="889">
        <v>0</v>
      </c>
      <c r="EL168" s="889">
        <v>8698</v>
      </c>
      <c r="EM168" s="889">
        <v>-168482</v>
      </c>
      <c r="EN168" s="889">
        <v>-159784</v>
      </c>
      <c r="EO168" s="889">
        <v>0</v>
      </c>
      <c r="EP168" s="889">
        <v>0</v>
      </c>
      <c r="EQ168" s="889">
        <v>0</v>
      </c>
      <c r="ER168" s="889">
        <v>0</v>
      </c>
      <c r="ES168" s="889">
        <v>0</v>
      </c>
      <c r="ET168" s="889">
        <v>0</v>
      </c>
      <c r="EU168" s="889">
        <v>0</v>
      </c>
      <c r="EV168" s="889">
        <v>0</v>
      </c>
      <c r="EW168" s="889">
        <v>0</v>
      </c>
      <c r="EX168" s="889">
        <v>0</v>
      </c>
      <c r="EY168" s="889">
        <v>0</v>
      </c>
      <c r="EZ168" s="889">
        <v>0</v>
      </c>
      <c r="FA168" s="889">
        <v>0</v>
      </c>
      <c r="FB168" s="889">
        <v>0</v>
      </c>
      <c r="FC168" s="889">
        <v>0</v>
      </c>
      <c r="FD168" s="889">
        <v>0</v>
      </c>
      <c r="FE168" s="889">
        <v>0</v>
      </c>
      <c r="FF168" s="889">
        <v>0</v>
      </c>
      <c r="FG168" s="889">
        <v>0</v>
      </c>
      <c r="FH168" s="889">
        <v>0</v>
      </c>
      <c r="FI168" s="889">
        <v>0</v>
      </c>
      <c r="FJ168" s="889">
        <v>0</v>
      </c>
      <c r="FK168" s="889">
        <v>0</v>
      </c>
      <c r="FL168" s="889">
        <v>0</v>
      </c>
      <c r="FM168" s="889">
        <v>0</v>
      </c>
      <c r="FN168" s="889">
        <v>0</v>
      </c>
      <c r="FO168" s="889">
        <v>0</v>
      </c>
      <c r="FP168" s="889">
        <v>0</v>
      </c>
      <c r="FQ168" s="889">
        <v>0</v>
      </c>
      <c r="FR168" s="889">
        <v>0</v>
      </c>
      <c r="FS168" s="889">
        <v>0</v>
      </c>
      <c r="FT168" s="889">
        <v>0</v>
      </c>
      <c r="FU168" s="889">
        <v>0</v>
      </c>
      <c r="FV168" s="889">
        <v>0</v>
      </c>
      <c r="FW168" s="889">
        <v>0</v>
      </c>
      <c r="FX168" s="889">
        <v>0</v>
      </c>
      <c r="FY168" s="889">
        <v>-6001</v>
      </c>
      <c r="FZ168" s="889">
        <v>0</v>
      </c>
      <c r="GA168" s="889">
        <v>-6001</v>
      </c>
      <c r="GB168" s="889">
        <v>0</v>
      </c>
      <c r="GC168" s="889">
        <v>0</v>
      </c>
      <c r="GD168" s="889">
        <v>0</v>
      </c>
      <c r="GE168" s="889">
        <v>0</v>
      </c>
      <c r="GF168" s="889">
        <v>0</v>
      </c>
      <c r="GG168" s="889">
        <v>0</v>
      </c>
      <c r="GH168" s="889">
        <v>0</v>
      </c>
      <c r="GI168" s="889">
        <v>0</v>
      </c>
      <c r="GJ168" s="889">
        <v>0</v>
      </c>
      <c r="GK168" s="889">
        <v>-1913453</v>
      </c>
      <c r="GL168" s="889">
        <v>-267117</v>
      </c>
      <c r="GM168" s="889">
        <v>-2180570</v>
      </c>
      <c r="GN168" s="889">
        <v>227462</v>
      </c>
      <c r="GO168" s="889">
        <v>70723</v>
      </c>
      <c r="GP168" s="889">
        <v>298185</v>
      </c>
      <c r="GQ168" s="889">
        <v>435</v>
      </c>
      <c r="GR168" s="889">
        <v>0</v>
      </c>
      <c r="GS168" s="889">
        <v>435</v>
      </c>
      <c r="GT168" s="889">
        <v>-118165</v>
      </c>
      <c r="GU168" s="889">
        <v>-16388</v>
      </c>
      <c r="GV168" s="889">
        <v>-134553</v>
      </c>
      <c r="GW168" s="889">
        <v>0</v>
      </c>
      <c r="GX168" s="889">
        <v>0</v>
      </c>
      <c r="GY168" s="889">
        <v>0</v>
      </c>
      <c r="GZ168" s="889">
        <v>-1809722</v>
      </c>
      <c r="HA168" s="889">
        <v>-212782</v>
      </c>
      <c r="HB168" s="889">
        <v>-2022504</v>
      </c>
      <c r="HC168" s="889">
        <v>0</v>
      </c>
      <c r="HD168" s="889">
        <v>0</v>
      </c>
      <c r="HE168" s="889">
        <v>0</v>
      </c>
      <c r="HF168" s="889">
        <v>0</v>
      </c>
      <c r="HG168" s="889">
        <v>0</v>
      </c>
      <c r="HH168" s="889">
        <v>0</v>
      </c>
      <c r="HI168" s="889">
        <v>0</v>
      </c>
      <c r="HJ168" s="889">
        <v>0</v>
      </c>
      <c r="HK168" s="889">
        <v>0</v>
      </c>
      <c r="HL168" s="889">
        <v>43532088</v>
      </c>
      <c r="HM168" s="889">
        <v>4130283</v>
      </c>
      <c r="HN168" s="889">
        <v>47662371</v>
      </c>
      <c r="HO168" s="889">
        <v>887096</v>
      </c>
      <c r="HP168" s="889">
        <v>-3243</v>
      </c>
      <c r="HQ168" s="889">
        <v>883853</v>
      </c>
      <c r="HR168" s="889">
        <v>-10104225</v>
      </c>
      <c r="HS168" s="889">
        <v>-364609</v>
      </c>
      <c r="HT168" s="889">
        <v>-10468834</v>
      </c>
      <c r="HU168" s="889">
        <v>-1220997</v>
      </c>
      <c r="HV168" s="889">
        <v>-355511</v>
      </c>
      <c r="HW168" s="889">
        <v>-1576508</v>
      </c>
      <c r="HX168" s="889">
        <v>8698</v>
      </c>
      <c r="HY168" s="889">
        <v>-168482</v>
      </c>
      <c r="HZ168" s="889">
        <v>-159784</v>
      </c>
      <c r="IA168" s="889">
        <v>-1809722</v>
      </c>
      <c r="IB168" s="889">
        <v>-212782</v>
      </c>
      <c r="IC168" s="889">
        <v>-2022504</v>
      </c>
      <c r="ID168" s="889">
        <v>0</v>
      </c>
      <c r="IE168" s="889">
        <v>0</v>
      </c>
      <c r="IF168" s="889">
        <v>0</v>
      </c>
      <c r="IG168" s="889">
        <v>-12239150</v>
      </c>
      <c r="IH168" s="889">
        <v>-1104627</v>
      </c>
      <c r="II168" s="889">
        <v>-13343777</v>
      </c>
      <c r="IJ168" s="889">
        <v>31292938</v>
      </c>
      <c r="IK168" s="889">
        <v>3025656</v>
      </c>
      <c r="IL168" s="889">
        <v>34318594</v>
      </c>
      <c r="IM168" s="884" t="s">
        <v>669</v>
      </c>
      <c r="IN168" s="884" t="s">
        <v>709</v>
      </c>
      <c r="IO168" s="884" t="s">
        <v>669</v>
      </c>
      <c r="IP168" s="884" t="s">
        <v>782</v>
      </c>
      <c r="IQ168" s="884" t="s">
        <v>2515</v>
      </c>
    </row>
    <row r="169" spans="1:251" x14ac:dyDescent="0.2">
      <c r="A169" s="884" t="s">
        <v>3311</v>
      </c>
      <c r="B169" s="884" t="s">
        <v>389</v>
      </c>
      <c r="C169" s="884" t="s">
        <v>388</v>
      </c>
      <c r="D169" s="889">
        <v>214140358</v>
      </c>
      <c r="E169" s="889">
        <v>0</v>
      </c>
      <c r="F169" s="889">
        <v>214140358</v>
      </c>
      <c r="G169" s="889">
        <v>-5333259</v>
      </c>
      <c r="H169" s="889">
        <v>0</v>
      </c>
      <c r="I169" s="889">
        <v>-5333259</v>
      </c>
      <c r="J169" s="889">
        <v>0</v>
      </c>
      <c r="K169" s="889">
        <v>0</v>
      </c>
      <c r="L169" s="889">
        <v>0</v>
      </c>
      <c r="M169" s="889">
        <v>108944</v>
      </c>
      <c r="N169" s="889">
        <v>0</v>
      </c>
      <c r="O169" s="889">
        <v>108944</v>
      </c>
      <c r="P169" s="889">
        <v>0</v>
      </c>
      <c r="Q169" s="889">
        <v>0</v>
      </c>
      <c r="R169" s="889">
        <v>0</v>
      </c>
      <c r="S169" s="889">
        <v>-220322</v>
      </c>
      <c r="T169" s="889">
        <v>0</v>
      </c>
      <c r="U169" s="889">
        <v>-220322</v>
      </c>
      <c r="V169" s="889">
        <v>-111378</v>
      </c>
      <c r="W169" s="889">
        <v>0</v>
      </c>
      <c r="X169" s="889">
        <v>-111378</v>
      </c>
      <c r="Y169" s="889">
        <v>-8024469</v>
      </c>
      <c r="Z169" s="889">
        <v>0</v>
      </c>
      <c r="AA169" s="889">
        <v>-8024469</v>
      </c>
      <c r="AB169" s="889">
        <v>-52132</v>
      </c>
      <c r="AC169" s="889">
        <v>0</v>
      </c>
      <c r="AD169" s="889">
        <v>-52132</v>
      </c>
      <c r="AE169" s="889">
        <v>-129848</v>
      </c>
      <c r="AF169" s="889">
        <v>0</v>
      </c>
      <c r="AG169" s="889">
        <v>-129848</v>
      </c>
      <c r="AH169" s="889">
        <v>0</v>
      </c>
      <c r="AI169" s="889">
        <v>0</v>
      </c>
      <c r="AJ169" s="889">
        <v>0</v>
      </c>
      <c r="AK169" s="889">
        <v>0</v>
      </c>
      <c r="AL169" s="889">
        <v>0</v>
      </c>
      <c r="AM169" s="889">
        <v>0</v>
      </c>
      <c r="AN169" s="889">
        <v>-186</v>
      </c>
      <c r="AO169" s="889">
        <v>0</v>
      </c>
      <c r="AP169" s="889">
        <v>-186</v>
      </c>
      <c r="AQ169" s="889">
        <v>0</v>
      </c>
      <c r="AR169" s="889">
        <v>0</v>
      </c>
      <c r="AS169" s="889">
        <v>0</v>
      </c>
      <c r="AT169" s="889">
        <v>-129662</v>
      </c>
      <c r="AU169" s="889">
        <v>0</v>
      </c>
      <c r="AV169" s="889">
        <v>-129662</v>
      </c>
      <c r="AW169" s="889">
        <v>103</v>
      </c>
      <c r="AX169" s="889">
        <v>0</v>
      </c>
      <c r="AY169" s="889">
        <v>103</v>
      </c>
      <c r="AZ169" s="889">
        <v>4703564</v>
      </c>
      <c r="BA169" s="889">
        <v>0</v>
      </c>
      <c r="BB169" s="889">
        <v>4703564</v>
      </c>
      <c r="BC169" s="889">
        <v>-23376</v>
      </c>
      <c r="BD169" s="889">
        <v>0</v>
      </c>
      <c r="BE169" s="889">
        <v>-23376</v>
      </c>
      <c r="BF169" s="889">
        <v>-12252835</v>
      </c>
      <c r="BG169" s="889">
        <v>0</v>
      </c>
      <c r="BH169" s="889">
        <v>-12252835</v>
      </c>
      <c r="BI169" s="889">
        <v>34831</v>
      </c>
      <c r="BJ169" s="889">
        <v>0</v>
      </c>
      <c r="BK169" s="889">
        <v>34831</v>
      </c>
      <c r="BL169" s="889">
        <v>-56033</v>
      </c>
      <c r="BM169" s="889">
        <v>0</v>
      </c>
      <c r="BN169" s="889">
        <v>-56033</v>
      </c>
      <c r="BO169" s="889">
        <v>0</v>
      </c>
      <c r="BP169" s="889">
        <v>0</v>
      </c>
      <c r="BQ169" s="889">
        <v>0</v>
      </c>
      <c r="BR169" s="889">
        <v>-15177</v>
      </c>
      <c r="BS169" s="889">
        <v>0</v>
      </c>
      <c r="BT169" s="889">
        <v>-15177</v>
      </c>
      <c r="BU169" s="889">
        <v>0</v>
      </c>
      <c r="BV169" s="889">
        <v>0</v>
      </c>
      <c r="BW169" s="889">
        <v>0</v>
      </c>
      <c r="BX169" s="889">
        <v>0</v>
      </c>
      <c r="BY169" s="889">
        <v>0</v>
      </c>
      <c r="BZ169" s="889">
        <v>0</v>
      </c>
      <c r="CA169" s="889">
        <v>-10470</v>
      </c>
      <c r="CB169" s="889">
        <v>0</v>
      </c>
      <c r="CC169" s="889">
        <v>-10470</v>
      </c>
      <c r="CD169" s="889">
        <v>0</v>
      </c>
      <c r="CE169" s="889">
        <v>0</v>
      </c>
      <c r="CF169" s="889">
        <v>0</v>
      </c>
      <c r="CG169" s="889">
        <v>-15773813</v>
      </c>
      <c r="CH169" s="889">
        <v>0</v>
      </c>
      <c r="CI169" s="889">
        <v>-15773813</v>
      </c>
      <c r="CJ169" s="889">
        <v>0</v>
      </c>
      <c r="CK169" s="889">
        <v>0</v>
      </c>
      <c r="CL169" s="889">
        <v>0</v>
      </c>
      <c r="CM169" s="889">
        <v>0</v>
      </c>
      <c r="CN169" s="889">
        <v>0</v>
      </c>
      <c r="CO169" s="889">
        <v>0</v>
      </c>
      <c r="CP169" s="889">
        <v>-7872584</v>
      </c>
      <c r="CQ169" s="889">
        <v>0</v>
      </c>
      <c r="CR169" s="889">
        <v>-7872584</v>
      </c>
      <c r="CS169" s="889">
        <v>571244</v>
      </c>
      <c r="CT169" s="889">
        <v>0</v>
      </c>
      <c r="CU169" s="889">
        <v>571244</v>
      </c>
      <c r="CV169" s="889">
        <v>-7301340</v>
      </c>
      <c r="CW169" s="889">
        <v>0</v>
      </c>
      <c r="CX169" s="889">
        <v>-7301340</v>
      </c>
      <c r="CY169" s="889">
        <v>0</v>
      </c>
      <c r="CZ169" s="889">
        <v>0</v>
      </c>
      <c r="DA169" s="889">
        <v>0</v>
      </c>
      <c r="DB169" s="889">
        <v>0</v>
      </c>
      <c r="DC169" s="889">
        <v>0</v>
      </c>
      <c r="DD169" s="889">
        <v>0</v>
      </c>
      <c r="DE169" s="889">
        <v>-588220</v>
      </c>
      <c r="DF169" s="889">
        <v>0</v>
      </c>
      <c r="DG169" s="889">
        <v>-588220</v>
      </c>
      <c r="DH169" s="889">
        <v>-4225</v>
      </c>
      <c r="DI169" s="889">
        <v>0</v>
      </c>
      <c r="DJ169" s="889">
        <v>-4225</v>
      </c>
      <c r="DK169" s="889">
        <v>-6925</v>
      </c>
      <c r="DL169" s="889">
        <v>0</v>
      </c>
      <c r="DM169" s="889">
        <v>-6925</v>
      </c>
      <c r="DN169" s="889">
        <v>0</v>
      </c>
      <c r="DO169" s="889">
        <v>0</v>
      </c>
      <c r="DP169" s="889">
        <v>0</v>
      </c>
      <c r="DQ169" s="889">
        <v>0</v>
      </c>
      <c r="DR169" s="889">
        <v>0</v>
      </c>
      <c r="DS169" s="889">
        <v>0</v>
      </c>
      <c r="DT169" s="889">
        <v>0</v>
      </c>
      <c r="DU169" s="889">
        <v>0</v>
      </c>
      <c r="DV169" s="889">
        <v>0</v>
      </c>
      <c r="DW169" s="889">
        <v>0</v>
      </c>
      <c r="DX169" s="889">
        <v>0</v>
      </c>
      <c r="DY169" s="889">
        <v>0</v>
      </c>
      <c r="DZ169" s="889">
        <v>0</v>
      </c>
      <c r="EA169" s="889">
        <v>0</v>
      </c>
      <c r="EB169" s="889">
        <v>0</v>
      </c>
      <c r="EC169" s="889">
        <v>-1956</v>
      </c>
      <c r="ED169" s="889">
        <v>0</v>
      </c>
      <c r="EE169" s="889">
        <v>-1956</v>
      </c>
      <c r="EF169" s="889">
        <v>-2068</v>
      </c>
      <c r="EG169" s="889">
        <v>0</v>
      </c>
      <c r="EH169" s="889">
        <v>-2068</v>
      </c>
      <c r="EI169" s="889">
        <v>0</v>
      </c>
      <c r="EJ169" s="889">
        <v>0</v>
      </c>
      <c r="EK169" s="889">
        <v>0</v>
      </c>
      <c r="EL169" s="889">
        <v>-603394</v>
      </c>
      <c r="EM169" s="889">
        <v>0</v>
      </c>
      <c r="EN169" s="889">
        <v>-603394</v>
      </c>
      <c r="EO169" s="889">
        <v>0</v>
      </c>
      <c r="EP169" s="889">
        <v>0</v>
      </c>
      <c r="EQ169" s="889">
        <v>0</v>
      </c>
      <c r="ER169" s="889">
        <v>0</v>
      </c>
      <c r="ES169" s="889">
        <v>0</v>
      </c>
      <c r="ET169" s="889">
        <v>0</v>
      </c>
      <c r="EU169" s="889">
        <v>0</v>
      </c>
      <c r="EV169" s="889">
        <v>0</v>
      </c>
      <c r="EW169" s="889">
        <v>0</v>
      </c>
      <c r="EX169" s="889">
        <v>0</v>
      </c>
      <c r="EY169" s="889">
        <v>0</v>
      </c>
      <c r="EZ169" s="889">
        <v>0</v>
      </c>
      <c r="FA169" s="889">
        <v>0</v>
      </c>
      <c r="FB169" s="889">
        <v>0</v>
      </c>
      <c r="FC169" s="889">
        <v>0</v>
      </c>
      <c r="FD169" s="889">
        <v>0</v>
      </c>
      <c r="FE169" s="889">
        <v>0</v>
      </c>
      <c r="FF169" s="889">
        <v>0</v>
      </c>
      <c r="FG169" s="889">
        <v>0</v>
      </c>
      <c r="FH169" s="889">
        <v>0</v>
      </c>
      <c r="FI169" s="889">
        <v>0</v>
      </c>
      <c r="FJ169" s="889">
        <v>0</v>
      </c>
      <c r="FK169" s="889">
        <v>0</v>
      </c>
      <c r="FL169" s="889">
        <v>0</v>
      </c>
      <c r="FM169" s="889">
        <v>-15176</v>
      </c>
      <c r="FN169" s="889">
        <v>0</v>
      </c>
      <c r="FO169" s="889">
        <v>-15176</v>
      </c>
      <c r="FP169" s="889">
        <v>0</v>
      </c>
      <c r="FQ169" s="889">
        <v>0</v>
      </c>
      <c r="FR169" s="889">
        <v>0</v>
      </c>
      <c r="FS169" s="889">
        <v>0</v>
      </c>
      <c r="FT169" s="889">
        <v>0</v>
      </c>
      <c r="FU169" s="889">
        <v>0</v>
      </c>
      <c r="FV169" s="889">
        <v>0</v>
      </c>
      <c r="FW169" s="889">
        <v>0</v>
      </c>
      <c r="FX169" s="889">
        <v>0</v>
      </c>
      <c r="FY169" s="889">
        <v>-69248</v>
      </c>
      <c r="FZ169" s="889">
        <v>0</v>
      </c>
      <c r="GA169" s="889">
        <v>-69248</v>
      </c>
      <c r="GB169" s="889">
        <v>106</v>
      </c>
      <c r="GC169" s="889">
        <v>0</v>
      </c>
      <c r="GD169" s="889">
        <v>106</v>
      </c>
      <c r="GE169" s="889">
        <v>671</v>
      </c>
      <c r="GF169" s="889">
        <v>0</v>
      </c>
      <c r="GG169" s="889">
        <v>671</v>
      </c>
      <c r="GH169" s="889">
        <v>0</v>
      </c>
      <c r="GI169" s="889">
        <v>0</v>
      </c>
      <c r="GJ169" s="889">
        <v>0</v>
      </c>
      <c r="GK169" s="889">
        <v>-5750588</v>
      </c>
      <c r="GL169" s="889">
        <v>0</v>
      </c>
      <c r="GM169" s="889">
        <v>-5750588</v>
      </c>
      <c r="GN169" s="889">
        <v>-86875</v>
      </c>
      <c r="GO169" s="889">
        <v>0</v>
      </c>
      <c r="GP169" s="889">
        <v>-86875</v>
      </c>
      <c r="GQ169" s="889">
        <v>0</v>
      </c>
      <c r="GR169" s="889">
        <v>0</v>
      </c>
      <c r="GS169" s="889">
        <v>0</v>
      </c>
      <c r="GT169" s="889">
        <v>-1239183</v>
      </c>
      <c r="GU169" s="889">
        <v>0</v>
      </c>
      <c r="GV169" s="889">
        <v>-1239183</v>
      </c>
      <c r="GW169" s="889">
        <v>0</v>
      </c>
      <c r="GX169" s="889">
        <v>0</v>
      </c>
      <c r="GY169" s="889">
        <v>0</v>
      </c>
      <c r="GZ169" s="889">
        <v>-7160293</v>
      </c>
      <c r="HA169" s="889">
        <v>0</v>
      </c>
      <c r="HB169" s="889">
        <v>-7160293</v>
      </c>
      <c r="HC169" s="889">
        <v>0</v>
      </c>
      <c r="HD169" s="889">
        <v>0</v>
      </c>
      <c r="HE169" s="889">
        <v>0</v>
      </c>
      <c r="HF169" s="889">
        <v>0</v>
      </c>
      <c r="HG169" s="889">
        <v>0</v>
      </c>
      <c r="HH169" s="889">
        <v>0</v>
      </c>
      <c r="HI169" s="889">
        <v>0</v>
      </c>
      <c r="HJ169" s="889">
        <v>0</v>
      </c>
      <c r="HK169" s="889">
        <v>0</v>
      </c>
      <c r="HL169" s="889">
        <v>208807099</v>
      </c>
      <c r="HM169" s="889">
        <v>0</v>
      </c>
      <c r="HN169" s="889">
        <v>208807099</v>
      </c>
      <c r="HO169" s="889">
        <v>-111378</v>
      </c>
      <c r="HP169" s="889">
        <v>0</v>
      </c>
      <c r="HQ169" s="889">
        <v>-111378</v>
      </c>
      <c r="HR169" s="889">
        <v>-15773813</v>
      </c>
      <c r="HS169" s="889">
        <v>0</v>
      </c>
      <c r="HT169" s="889">
        <v>-15773813</v>
      </c>
      <c r="HU169" s="889">
        <v>-7301340</v>
      </c>
      <c r="HV169" s="889">
        <v>0</v>
      </c>
      <c r="HW169" s="889">
        <v>-7301340</v>
      </c>
      <c r="HX169" s="889">
        <v>-603394</v>
      </c>
      <c r="HY169" s="889">
        <v>0</v>
      </c>
      <c r="HZ169" s="889">
        <v>-603394</v>
      </c>
      <c r="IA169" s="889">
        <v>-7160293</v>
      </c>
      <c r="IB169" s="889">
        <v>0</v>
      </c>
      <c r="IC169" s="889">
        <v>-7160293</v>
      </c>
      <c r="ID169" s="889">
        <v>0</v>
      </c>
      <c r="IE169" s="889">
        <v>0</v>
      </c>
      <c r="IF169" s="889">
        <v>0</v>
      </c>
      <c r="IG169" s="889">
        <v>-30950218</v>
      </c>
      <c r="IH169" s="889">
        <v>0</v>
      </c>
      <c r="II169" s="889">
        <v>-30950218</v>
      </c>
      <c r="IJ169" s="889">
        <v>177856881</v>
      </c>
      <c r="IK169" s="889">
        <v>0</v>
      </c>
      <c r="IL169" s="889">
        <v>177856881</v>
      </c>
      <c r="IM169" s="884" t="s">
        <v>669</v>
      </c>
      <c r="IN169" s="884" t="s">
        <v>675</v>
      </c>
      <c r="IO169" s="884" t="s">
        <v>669</v>
      </c>
      <c r="IP169" s="884" t="s">
        <v>2346</v>
      </c>
      <c r="IQ169" s="884" t="s">
        <v>2516</v>
      </c>
    </row>
    <row r="170" spans="1:251" x14ac:dyDescent="0.2">
      <c r="A170" s="884" t="s">
        <v>3311</v>
      </c>
      <c r="B170" s="884" t="s">
        <v>391</v>
      </c>
      <c r="C170" s="884" t="s">
        <v>390</v>
      </c>
      <c r="D170" s="889">
        <v>50561226</v>
      </c>
      <c r="E170" s="889">
        <v>0</v>
      </c>
      <c r="F170" s="889">
        <v>50561226</v>
      </c>
      <c r="G170" s="889">
        <v>-1382406</v>
      </c>
      <c r="H170" s="889">
        <v>0</v>
      </c>
      <c r="I170" s="889">
        <v>-1382406</v>
      </c>
      <c r="J170" s="889">
        <v>0</v>
      </c>
      <c r="K170" s="889">
        <v>0</v>
      </c>
      <c r="L170" s="889">
        <v>0</v>
      </c>
      <c r="M170" s="889">
        <v>86242</v>
      </c>
      <c r="N170" s="889">
        <v>0</v>
      </c>
      <c r="O170" s="889">
        <v>86242</v>
      </c>
      <c r="P170" s="889">
        <v>0</v>
      </c>
      <c r="Q170" s="889">
        <v>0</v>
      </c>
      <c r="R170" s="889">
        <v>0</v>
      </c>
      <c r="S170" s="889">
        <v>-24654</v>
      </c>
      <c r="T170" s="889">
        <v>0</v>
      </c>
      <c r="U170" s="889">
        <v>-24654</v>
      </c>
      <c r="V170" s="889">
        <v>61588</v>
      </c>
      <c r="W170" s="889">
        <v>0</v>
      </c>
      <c r="X170" s="889">
        <v>61588</v>
      </c>
      <c r="Y170" s="889">
        <v>-3582548</v>
      </c>
      <c r="Z170" s="889">
        <v>0</v>
      </c>
      <c r="AA170" s="889">
        <v>-3582548</v>
      </c>
      <c r="AB170" s="889">
        <v>-18139</v>
      </c>
      <c r="AC170" s="889">
        <v>0</v>
      </c>
      <c r="AD170" s="889">
        <v>-18139</v>
      </c>
      <c r="AE170" s="889">
        <v>-139826</v>
      </c>
      <c r="AF170" s="889">
        <v>0</v>
      </c>
      <c r="AG170" s="889">
        <v>-139826</v>
      </c>
      <c r="AH170" s="889">
        <v>-4691</v>
      </c>
      <c r="AI170" s="889">
        <v>0</v>
      </c>
      <c r="AJ170" s="889">
        <v>-4691</v>
      </c>
      <c r="AK170" s="889">
        <v>0</v>
      </c>
      <c r="AL170" s="889">
        <v>0</v>
      </c>
      <c r="AM170" s="889">
        <v>0</v>
      </c>
      <c r="AN170" s="889">
        <v>-22183</v>
      </c>
      <c r="AO170" s="889">
        <v>0</v>
      </c>
      <c r="AP170" s="889">
        <v>-22183</v>
      </c>
      <c r="AQ170" s="889">
        <v>0</v>
      </c>
      <c r="AR170" s="889">
        <v>0</v>
      </c>
      <c r="AS170" s="889">
        <v>0</v>
      </c>
      <c r="AT170" s="889">
        <v>-112952</v>
      </c>
      <c r="AU170" s="889">
        <v>0</v>
      </c>
      <c r="AV170" s="889">
        <v>-112952</v>
      </c>
      <c r="AW170" s="889">
        <v>0</v>
      </c>
      <c r="AX170" s="889">
        <v>0</v>
      </c>
      <c r="AY170" s="889">
        <v>0</v>
      </c>
      <c r="AZ170" s="889">
        <v>971685</v>
      </c>
      <c r="BA170" s="889">
        <v>0</v>
      </c>
      <c r="BB170" s="889">
        <v>971685</v>
      </c>
      <c r="BC170" s="889">
        <v>-38420</v>
      </c>
      <c r="BD170" s="889">
        <v>0</v>
      </c>
      <c r="BE170" s="889">
        <v>-38420</v>
      </c>
      <c r="BF170" s="889">
        <v>-2742879</v>
      </c>
      <c r="BG170" s="889">
        <v>0</v>
      </c>
      <c r="BH170" s="889">
        <v>-2742879</v>
      </c>
      <c r="BI170" s="889">
        <v>117032</v>
      </c>
      <c r="BJ170" s="889">
        <v>0</v>
      </c>
      <c r="BK170" s="889">
        <v>117032</v>
      </c>
      <c r="BL170" s="889">
        <v>-34490</v>
      </c>
      <c r="BM170" s="889">
        <v>0</v>
      </c>
      <c r="BN170" s="889">
        <v>-34490</v>
      </c>
      <c r="BO170" s="889">
        <v>0</v>
      </c>
      <c r="BP170" s="889">
        <v>0</v>
      </c>
      <c r="BQ170" s="889">
        <v>0</v>
      </c>
      <c r="BR170" s="889">
        <v>-2611</v>
      </c>
      <c r="BS170" s="889">
        <v>0</v>
      </c>
      <c r="BT170" s="889">
        <v>-2611</v>
      </c>
      <c r="BU170" s="889">
        <v>1556</v>
      </c>
      <c r="BV170" s="889">
        <v>0</v>
      </c>
      <c r="BW170" s="889">
        <v>1556</v>
      </c>
      <c r="BX170" s="889">
        <v>0</v>
      </c>
      <c r="BY170" s="889">
        <v>0</v>
      </c>
      <c r="BZ170" s="889">
        <v>0</v>
      </c>
      <c r="CA170" s="889">
        <v>-12737</v>
      </c>
      <c r="CB170" s="889">
        <v>0</v>
      </c>
      <c r="CC170" s="889">
        <v>-12737</v>
      </c>
      <c r="CD170" s="889">
        <v>0</v>
      </c>
      <c r="CE170" s="889">
        <v>0</v>
      </c>
      <c r="CF170" s="889">
        <v>0</v>
      </c>
      <c r="CG170" s="889">
        <v>-5463238</v>
      </c>
      <c r="CH170" s="889">
        <v>0</v>
      </c>
      <c r="CI170" s="889">
        <v>-5463238</v>
      </c>
      <c r="CJ170" s="889">
        <v>-17027</v>
      </c>
      <c r="CK170" s="889">
        <v>0</v>
      </c>
      <c r="CL170" s="889">
        <v>-17027</v>
      </c>
      <c r="CM170" s="889">
        <v>-15</v>
      </c>
      <c r="CN170" s="889">
        <v>0</v>
      </c>
      <c r="CO170" s="889">
        <v>-15</v>
      </c>
      <c r="CP170" s="889">
        <v>-2144968</v>
      </c>
      <c r="CQ170" s="889">
        <v>0</v>
      </c>
      <c r="CR170" s="889">
        <v>-2144968</v>
      </c>
      <c r="CS170" s="889">
        <v>49832</v>
      </c>
      <c r="CT170" s="889">
        <v>0</v>
      </c>
      <c r="CU170" s="889">
        <v>49832</v>
      </c>
      <c r="CV170" s="889">
        <v>-2112178</v>
      </c>
      <c r="CW170" s="889">
        <v>0</v>
      </c>
      <c r="CX170" s="889">
        <v>-2112178</v>
      </c>
      <c r="CY170" s="889">
        <v>-9350</v>
      </c>
      <c r="CZ170" s="889">
        <v>0</v>
      </c>
      <c r="DA170" s="889">
        <v>-9350</v>
      </c>
      <c r="DB170" s="889">
        <v>-3156</v>
      </c>
      <c r="DC170" s="889">
        <v>0</v>
      </c>
      <c r="DD170" s="889">
        <v>-3156</v>
      </c>
      <c r="DE170" s="889">
        <v>-3413</v>
      </c>
      <c r="DF170" s="889">
        <v>0</v>
      </c>
      <c r="DG170" s="889">
        <v>-3413</v>
      </c>
      <c r="DH170" s="889">
        <v>7532</v>
      </c>
      <c r="DI170" s="889">
        <v>0</v>
      </c>
      <c r="DJ170" s="889">
        <v>7532</v>
      </c>
      <c r="DK170" s="889">
        <v>0</v>
      </c>
      <c r="DL170" s="889">
        <v>0</v>
      </c>
      <c r="DM170" s="889">
        <v>0</v>
      </c>
      <c r="DN170" s="889">
        <v>0</v>
      </c>
      <c r="DO170" s="889">
        <v>0</v>
      </c>
      <c r="DP170" s="889">
        <v>0</v>
      </c>
      <c r="DQ170" s="889">
        <v>-1664</v>
      </c>
      <c r="DR170" s="889">
        <v>0</v>
      </c>
      <c r="DS170" s="889">
        <v>-1664</v>
      </c>
      <c r="DT170" s="889">
        <v>1556</v>
      </c>
      <c r="DU170" s="889">
        <v>0</v>
      </c>
      <c r="DV170" s="889">
        <v>1556</v>
      </c>
      <c r="DW170" s="889">
        <v>-6009</v>
      </c>
      <c r="DX170" s="889">
        <v>0</v>
      </c>
      <c r="DY170" s="889">
        <v>-6009</v>
      </c>
      <c r="DZ170" s="889">
        <v>-2709</v>
      </c>
      <c r="EA170" s="889">
        <v>0</v>
      </c>
      <c r="EB170" s="889">
        <v>-2709</v>
      </c>
      <c r="EC170" s="889">
        <v>-206</v>
      </c>
      <c r="ED170" s="889">
        <v>0</v>
      </c>
      <c r="EE170" s="889">
        <v>-206</v>
      </c>
      <c r="EF170" s="889">
        <v>0</v>
      </c>
      <c r="EG170" s="889">
        <v>0</v>
      </c>
      <c r="EH170" s="889">
        <v>0</v>
      </c>
      <c r="EI170" s="889">
        <v>0</v>
      </c>
      <c r="EJ170" s="889">
        <v>0</v>
      </c>
      <c r="EK170" s="889">
        <v>0</v>
      </c>
      <c r="EL170" s="889">
        <v>-17419</v>
      </c>
      <c r="EM170" s="889">
        <v>0</v>
      </c>
      <c r="EN170" s="889">
        <v>-17419</v>
      </c>
      <c r="EO170" s="889">
        <v>0</v>
      </c>
      <c r="EP170" s="889">
        <v>0</v>
      </c>
      <c r="EQ170" s="889">
        <v>0</v>
      </c>
      <c r="ER170" s="889">
        <v>0</v>
      </c>
      <c r="ES170" s="889">
        <v>0</v>
      </c>
      <c r="ET170" s="889">
        <v>0</v>
      </c>
      <c r="EU170" s="889">
        <v>0</v>
      </c>
      <c r="EV170" s="889">
        <v>0</v>
      </c>
      <c r="EW170" s="889">
        <v>0</v>
      </c>
      <c r="EX170" s="889">
        <v>0</v>
      </c>
      <c r="EY170" s="889">
        <v>0</v>
      </c>
      <c r="EZ170" s="889">
        <v>0</v>
      </c>
      <c r="FA170" s="889">
        <v>0</v>
      </c>
      <c r="FB170" s="889">
        <v>0</v>
      </c>
      <c r="FC170" s="889">
        <v>0</v>
      </c>
      <c r="FD170" s="889">
        <v>0</v>
      </c>
      <c r="FE170" s="889">
        <v>0</v>
      </c>
      <c r="FF170" s="889">
        <v>0</v>
      </c>
      <c r="FG170" s="889">
        <v>0</v>
      </c>
      <c r="FH170" s="889">
        <v>0</v>
      </c>
      <c r="FI170" s="889">
        <v>0</v>
      </c>
      <c r="FJ170" s="889">
        <v>-969</v>
      </c>
      <c r="FK170" s="889">
        <v>0</v>
      </c>
      <c r="FL170" s="889">
        <v>-969</v>
      </c>
      <c r="FM170" s="889">
        <v>-4242</v>
      </c>
      <c r="FN170" s="889">
        <v>0</v>
      </c>
      <c r="FO170" s="889">
        <v>-4242</v>
      </c>
      <c r="FP170" s="889">
        <v>-3941</v>
      </c>
      <c r="FQ170" s="889">
        <v>0</v>
      </c>
      <c r="FR170" s="889">
        <v>-3941</v>
      </c>
      <c r="FS170" s="889">
        <v>0</v>
      </c>
      <c r="FT170" s="889">
        <v>0</v>
      </c>
      <c r="FU170" s="889">
        <v>0</v>
      </c>
      <c r="FV170" s="889">
        <v>0</v>
      </c>
      <c r="FW170" s="889">
        <v>0</v>
      </c>
      <c r="FX170" s="889">
        <v>0</v>
      </c>
      <c r="FY170" s="889">
        <v>-35577</v>
      </c>
      <c r="FZ170" s="889">
        <v>0</v>
      </c>
      <c r="GA170" s="889">
        <v>-35577</v>
      </c>
      <c r="GB170" s="889">
        <v>19351</v>
      </c>
      <c r="GC170" s="889">
        <v>0</v>
      </c>
      <c r="GD170" s="889">
        <v>19351</v>
      </c>
      <c r="GE170" s="889">
        <v>1502</v>
      </c>
      <c r="GF170" s="889">
        <v>0</v>
      </c>
      <c r="GG170" s="889">
        <v>1502</v>
      </c>
      <c r="GH170" s="889">
        <v>0</v>
      </c>
      <c r="GI170" s="889">
        <v>0</v>
      </c>
      <c r="GJ170" s="889">
        <v>0</v>
      </c>
      <c r="GK170" s="889">
        <v>-3054534</v>
      </c>
      <c r="GL170" s="889">
        <v>0</v>
      </c>
      <c r="GM170" s="889">
        <v>-3054534</v>
      </c>
      <c r="GN170" s="889">
        <v>102115</v>
      </c>
      <c r="GO170" s="889">
        <v>0</v>
      </c>
      <c r="GP170" s="889">
        <v>102115</v>
      </c>
      <c r="GQ170" s="889">
        <v>5360</v>
      </c>
      <c r="GR170" s="889">
        <v>0</v>
      </c>
      <c r="GS170" s="889">
        <v>5360</v>
      </c>
      <c r="GT170" s="889">
        <v>-2000327</v>
      </c>
      <c r="GU170" s="889">
        <v>0</v>
      </c>
      <c r="GV170" s="889">
        <v>-2000327</v>
      </c>
      <c r="GW170" s="889">
        <v>0</v>
      </c>
      <c r="GX170" s="889">
        <v>0</v>
      </c>
      <c r="GY170" s="889">
        <v>0</v>
      </c>
      <c r="GZ170" s="889">
        <v>-4971263</v>
      </c>
      <c r="HA170" s="889">
        <v>0</v>
      </c>
      <c r="HB170" s="889">
        <v>-4971263</v>
      </c>
      <c r="HC170" s="889">
        <v>-207</v>
      </c>
      <c r="HD170" s="889">
        <v>0</v>
      </c>
      <c r="HE170" s="889">
        <v>-207</v>
      </c>
      <c r="HF170" s="889">
        <v>0</v>
      </c>
      <c r="HG170" s="889">
        <v>0</v>
      </c>
      <c r="HH170" s="889">
        <v>0</v>
      </c>
      <c r="HI170" s="889">
        <v>-207</v>
      </c>
      <c r="HJ170" s="889">
        <v>0</v>
      </c>
      <c r="HK170" s="889">
        <v>-207</v>
      </c>
      <c r="HL170" s="889">
        <v>49178820</v>
      </c>
      <c r="HM170" s="889">
        <v>0</v>
      </c>
      <c r="HN170" s="889">
        <v>49178820</v>
      </c>
      <c r="HO170" s="889">
        <v>61588</v>
      </c>
      <c r="HP170" s="889">
        <v>0</v>
      </c>
      <c r="HQ170" s="889">
        <v>61588</v>
      </c>
      <c r="HR170" s="889">
        <v>-5463238</v>
      </c>
      <c r="HS170" s="889">
        <v>0</v>
      </c>
      <c r="HT170" s="889">
        <v>-5463238</v>
      </c>
      <c r="HU170" s="889">
        <v>-2112178</v>
      </c>
      <c r="HV170" s="889">
        <v>0</v>
      </c>
      <c r="HW170" s="889">
        <v>-2112178</v>
      </c>
      <c r="HX170" s="889">
        <v>-17419</v>
      </c>
      <c r="HY170" s="889">
        <v>0</v>
      </c>
      <c r="HZ170" s="889">
        <v>-17419</v>
      </c>
      <c r="IA170" s="889">
        <v>-4971263</v>
      </c>
      <c r="IB170" s="889">
        <v>0</v>
      </c>
      <c r="IC170" s="889">
        <v>-4971263</v>
      </c>
      <c r="ID170" s="889">
        <v>-207</v>
      </c>
      <c r="IE170" s="889">
        <v>0</v>
      </c>
      <c r="IF170" s="889">
        <v>-207</v>
      </c>
      <c r="IG170" s="889">
        <v>-12502717</v>
      </c>
      <c r="IH170" s="889">
        <v>0</v>
      </c>
      <c r="II170" s="889">
        <v>-12502717</v>
      </c>
      <c r="IJ170" s="889">
        <v>36676103</v>
      </c>
      <c r="IK170" s="889">
        <v>0</v>
      </c>
      <c r="IL170" s="889">
        <v>36676103</v>
      </c>
      <c r="IM170" s="884" t="s">
        <v>681</v>
      </c>
      <c r="IN170" s="884" t="s">
        <v>676</v>
      </c>
      <c r="IO170" s="884" t="s">
        <v>1672</v>
      </c>
      <c r="IP170" s="884" t="s">
        <v>2346</v>
      </c>
      <c r="IQ170" s="884" t="s">
        <v>2517</v>
      </c>
    </row>
    <row r="171" spans="1:251" x14ac:dyDescent="0.2">
      <c r="A171" s="884" t="s">
        <v>3311</v>
      </c>
      <c r="B171" s="884" t="s">
        <v>393</v>
      </c>
      <c r="C171" s="884" t="s">
        <v>392</v>
      </c>
      <c r="D171" s="889">
        <v>85788143</v>
      </c>
      <c r="E171" s="889">
        <v>0</v>
      </c>
      <c r="F171" s="889">
        <v>85788143</v>
      </c>
      <c r="G171" s="889">
        <v>-2158680</v>
      </c>
      <c r="H171" s="889">
        <v>0</v>
      </c>
      <c r="I171" s="889">
        <v>-2158680</v>
      </c>
      <c r="J171" s="889">
        <v>0</v>
      </c>
      <c r="K171" s="889">
        <v>0</v>
      </c>
      <c r="L171" s="889">
        <v>0</v>
      </c>
      <c r="M171" s="889">
        <v>250145</v>
      </c>
      <c r="N171" s="889">
        <v>0</v>
      </c>
      <c r="O171" s="889">
        <v>250145</v>
      </c>
      <c r="P171" s="889">
        <v>0</v>
      </c>
      <c r="Q171" s="889">
        <v>0</v>
      </c>
      <c r="R171" s="889">
        <v>0</v>
      </c>
      <c r="S171" s="889">
        <v>-42013</v>
      </c>
      <c r="T171" s="889">
        <v>0</v>
      </c>
      <c r="U171" s="889">
        <v>-42013</v>
      </c>
      <c r="V171" s="889">
        <v>208132</v>
      </c>
      <c r="W171" s="889">
        <v>0</v>
      </c>
      <c r="X171" s="889">
        <v>208132</v>
      </c>
      <c r="Y171" s="889">
        <v>-9148288</v>
      </c>
      <c r="Z171" s="889">
        <v>0</v>
      </c>
      <c r="AA171" s="889">
        <v>-9148288</v>
      </c>
      <c r="AB171" s="889">
        <v>-36559</v>
      </c>
      <c r="AC171" s="889">
        <v>0</v>
      </c>
      <c r="AD171" s="889">
        <v>-36559</v>
      </c>
      <c r="AE171" s="889">
        <v>-270371</v>
      </c>
      <c r="AF171" s="889">
        <v>0</v>
      </c>
      <c r="AG171" s="889">
        <v>-270371</v>
      </c>
      <c r="AH171" s="889">
        <v>-3032</v>
      </c>
      <c r="AI171" s="889">
        <v>0</v>
      </c>
      <c r="AJ171" s="889">
        <v>-3032</v>
      </c>
      <c r="AK171" s="889">
        <v>0</v>
      </c>
      <c r="AL171" s="889">
        <v>0</v>
      </c>
      <c r="AM171" s="889">
        <v>0</v>
      </c>
      <c r="AN171" s="889">
        <v>-13530</v>
      </c>
      <c r="AO171" s="889">
        <v>0</v>
      </c>
      <c r="AP171" s="889">
        <v>-13530</v>
      </c>
      <c r="AQ171" s="889">
        <v>0</v>
      </c>
      <c r="AR171" s="889">
        <v>0</v>
      </c>
      <c r="AS171" s="889">
        <v>0</v>
      </c>
      <c r="AT171" s="889">
        <v>-253809</v>
      </c>
      <c r="AU171" s="889">
        <v>0</v>
      </c>
      <c r="AV171" s="889">
        <v>-253809</v>
      </c>
      <c r="AW171" s="889">
        <v>-3102</v>
      </c>
      <c r="AX171" s="889">
        <v>0</v>
      </c>
      <c r="AY171" s="889">
        <v>-3102</v>
      </c>
      <c r="AZ171" s="889">
        <v>1483636</v>
      </c>
      <c r="BA171" s="889">
        <v>0</v>
      </c>
      <c r="BB171" s="889">
        <v>1483636</v>
      </c>
      <c r="BC171" s="889">
        <v>-22729</v>
      </c>
      <c r="BD171" s="889">
        <v>0</v>
      </c>
      <c r="BE171" s="889">
        <v>-22729</v>
      </c>
      <c r="BF171" s="889">
        <v>-4114878</v>
      </c>
      <c r="BG171" s="889">
        <v>0</v>
      </c>
      <c r="BH171" s="889">
        <v>-4114878</v>
      </c>
      <c r="BI171" s="889">
        <v>353224</v>
      </c>
      <c r="BJ171" s="889">
        <v>0</v>
      </c>
      <c r="BK171" s="889">
        <v>353224</v>
      </c>
      <c r="BL171" s="889">
        <v>-69714</v>
      </c>
      <c r="BM171" s="889">
        <v>0</v>
      </c>
      <c r="BN171" s="889">
        <v>-69714</v>
      </c>
      <c r="BO171" s="889">
        <v>0</v>
      </c>
      <c r="BP171" s="889">
        <v>0</v>
      </c>
      <c r="BQ171" s="889">
        <v>0</v>
      </c>
      <c r="BR171" s="889">
        <v>-11981</v>
      </c>
      <c r="BS171" s="889">
        <v>0</v>
      </c>
      <c r="BT171" s="889">
        <v>-11981</v>
      </c>
      <c r="BU171" s="889">
        <v>0</v>
      </c>
      <c r="BV171" s="889">
        <v>0</v>
      </c>
      <c r="BW171" s="889">
        <v>0</v>
      </c>
      <c r="BX171" s="889">
        <v>0</v>
      </c>
      <c r="BY171" s="889">
        <v>0</v>
      </c>
      <c r="BZ171" s="889">
        <v>0</v>
      </c>
      <c r="CA171" s="889">
        <v>-44749</v>
      </c>
      <c r="CB171" s="889">
        <v>0</v>
      </c>
      <c r="CC171" s="889">
        <v>-44749</v>
      </c>
      <c r="CD171" s="889">
        <v>0</v>
      </c>
      <c r="CE171" s="889">
        <v>0</v>
      </c>
      <c r="CF171" s="889">
        <v>0</v>
      </c>
      <c r="CG171" s="889">
        <v>-11845850</v>
      </c>
      <c r="CH171" s="889">
        <v>0</v>
      </c>
      <c r="CI171" s="889">
        <v>-11845850</v>
      </c>
      <c r="CJ171" s="889">
        <v>-126470</v>
      </c>
      <c r="CK171" s="889">
        <v>0</v>
      </c>
      <c r="CL171" s="889">
        <v>-126470</v>
      </c>
      <c r="CM171" s="889">
        <v>5182</v>
      </c>
      <c r="CN171" s="889">
        <v>0</v>
      </c>
      <c r="CO171" s="889">
        <v>5182</v>
      </c>
      <c r="CP171" s="889">
        <v>-1339096</v>
      </c>
      <c r="CQ171" s="889">
        <v>0</v>
      </c>
      <c r="CR171" s="889">
        <v>-1339096</v>
      </c>
      <c r="CS171" s="889">
        <v>-64191</v>
      </c>
      <c r="CT171" s="889">
        <v>0</v>
      </c>
      <c r="CU171" s="889">
        <v>-64191</v>
      </c>
      <c r="CV171" s="889">
        <v>-1524575</v>
      </c>
      <c r="CW171" s="889">
        <v>0</v>
      </c>
      <c r="CX171" s="889">
        <v>-1524575</v>
      </c>
      <c r="CY171" s="889">
        <v>-106026</v>
      </c>
      <c r="CZ171" s="889">
        <v>0</v>
      </c>
      <c r="DA171" s="889">
        <v>-106026</v>
      </c>
      <c r="DB171" s="889">
        <v>1926</v>
      </c>
      <c r="DC171" s="889">
        <v>0</v>
      </c>
      <c r="DD171" s="889">
        <v>1926</v>
      </c>
      <c r="DE171" s="889">
        <v>-3649</v>
      </c>
      <c r="DF171" s="889">
        <v>0</v>
      </c>
      <c r="DG171" s="889">
        <v>-3649</v>
      </c>
      <c r="DH171" s="889">
        <v>0</v>
      </c>
      <c r="DI171" s="889">
        <v>0</v>
      </c>
      <c r="DJ171" s="889">
        <v>0</v>
      </c>
      <c r="DK171" s="889">
        <v>0</v>
      </c>
      <c r="DL171" s="889">
        <v>0</v>
      </c>
      <c r="DM171" s="889">
        <v>0</v>
      </c>
      <c r="DN171" s="889">
        <v>0</v>
      </c>
      <c r="DO171" s="889">
        <v>0</v>
      </c>
      <c r="DP171" s="889">
        <v>0</v>
      </c>
      <c r="DQ171" s="889">
        <v>0</v>
      </c>
      <c r="DR171" s="889">
        <v>0</v>
      </c>
      <c r="DS171" s="889">
        <v>0</v>
      </c>
      <c r="DT171" s="889">
        <v>0</v>
      </c>
      <c r="DU171" s="889">
        <v>0</v>
      </c>
      <c r="DV171" s="889">
        <v>0</v>
      </c>
      <c r="DW171" s="889">
        <v>0</v>
      </c>
      <c r="DX171" s="889">
        <v>0</v>
      </c>
      <c r="DY171" s="889">
        <v>0</v>
      </c>
      <c r="DZ171" s="889">
        <v>0</v>
      </c>
      <c r="EA171" s="889">
        <v>0</v>
      </c>
      <c r="EB171" s="889">
        <v>0</v>
      </c>
      <c r="EC171" s="889">
        <v>0</v>
      </c>
      <c r="ED171" s="889">
        <v>0</v>
      </c>
      <c r="EE171" s="889">
        <v>0</v>
      </c>
      <c r="EF171" s="889">
        <v>0</v>
      </c>
      <c r="EG171" s="889">
        <v>0</v>
      </c>
      <c r="EH171" s="889">
        <v>0</v>
      </c>
      <c r="EI171" s="889">
        <v>0</v>
      </c>
      <c r="EJ171" s="889">
        <v>0</v>
      </c>
      <c r="EK171" s="889">
        <v>0</v>
      </c>
      <c r="EL171" s="889">
        <v>-107749</v>
      </c>
      <c r="EM171" s="889">
        <v>0</v>
      </c>
      <c r="EN171" s="889">
        <v>-107749</v>
      </c>
      <c r="EO171" s="889">
        <v>0</v>
      </c>
      <c r="EP171" s="889">
        <v>0</v>
      </c>
      <c r="EQ171" s="889">
        <v>0</v>
      </c>
      <c r="ER171" s="889">
        <v>0</v>
      </c>
      <c r="ES171" s="889">
        <v>0</v>
      </c>
      <c r="ET171" s="889">
        <v>0</v>
      </c>
      <c r="EU171" s="889">
        <v>2500</v>
      </c>
      <c r="EV171" s="889">
        <v>0</v>
      </c>
      <c r="EW171" s="889">
        <v>2500</v>
      </c>
      <c r="EX171" s="889">
        <v>0</v>
      </c>
      <c r="EY171" s="889">
        <v>0</v>
      </c>
      <c r="EZ171" s="889">
        <v>0</v>
      </c>
      <c r="FA171" s="889">
        <v>0</v>
      </c>
      <c r="FB171" s="889">
        <v>0</v>
      </c>
      <c r="FC171" s="889">
        <v>0</v>
      </c>
      <c r="FD171" s="889">
        <v>0</v>
      </c>
      <c r="FE171" s="889">
        <v>0</v>
      </c>
      <c r="FF171" s="889">
        <v>0</v>
      </c>
      <c r="FG171" s="889">
        <v>0</v>
      </c>
      <c r="FH171" s="889">
        <v>0</v>
      </c>
      <c r="FI171" s="889">
        <v>0</v>
      </c>
      <c r="FJ171" s="889">
        <v>0</v>
      </c>
      <c r="FK171" s="889">
        <v>0</v>
      </c>
      <c r="FL171" s="889">
        <v>0</v>
      </c>
      <c r="FM171" s="889">
        <v>-11981</v>
      </c>
      <c r="FN171" s="889">
        <v>0</v>
      </c>
      <c r="FO171" s="889">
        <v>-11981</v>
      </c>
      <c r="FP171" s="889">
        <v>0</v>
      </c>
      <c r="FQ171" s="889">
        <v>0</v>
      </c>
      <c r="FR171" s="889">
        <v>0</v>
      </c>
      <c r="FS171" s="889">
        <v>-1081</v>
      </c>
      <c r="FT171" s="889">
        <v>0</v>
      </c>
      <c r="FU171" s="889">
        <v>-1081</v>
      </c>
      <c r="FV171" s="889">
        <v>0</v>
      </c>
      <c r="FW171" s="889">
        <v>0</v>
      </c>
      <c r="FX171" s="889">
        <v>0</v>
      </c>
      <c r="FY171" s="889">
        <v>-19970</v>
      </c>
      <c r="FZ171" s="889">
        <v>0</v>
      </c>
      <c r="GA171" s="889">
        <v>-19970</v>
      </c>
      <c r="GB171" s="889">
        <v>-2802</v>
      </c>
      <c r="GC171" s="889">
        <v>0</v>
      </c>
      <c r="GD171" s="889">
        <v>-2802</v>
      </c>
      <c r="GE171" s="889">
        <v>2012</v>
      </c>
      <c r="GF171" s="889">
        <v>0</v>
      </c>
      <c r="GG171" s="889">
        <v>2012</v>
      </c>
      <c r="GH171" s="889">
        <v>0</v>
      </c>
      <c r="GI171" s="889">
        <v>0</v>
      </c>
      <c r="GJ171" s="889">
        <v>0</v>
      </c>
      <c r="GK171" s="889">
        <v>-5023595</v>
      </c>
      <c r="GL171" s="889">
        <v>0</v>
      </c>
      <c r="GM171" s="889">
        <v>-5023595</v>
      </c>
      <c r="GN171" s="889">
        <v>111005</v>
      </c>
      <c r="GO171" s="889">
        <v>0</v>
      </c>
      <c r="GP171" s="889">
        <v>111005</v>
      </c>
      <c r="GQ171" s="889">
        <v>-13379</v>
      </c>
      <c r="GR171" s="889">
        <v>0</v>
      </c>
      <c r="GS171" s="889">
        <v>-13379</v>
      </c>
      <c r="GT171" s="889">
        <v>-4337383</v>
      </c>
      <c r="GU171" s="889">
        <v>0</v>
      </c>
      <c r="GV171" s="889">
        <v>-4337383</v>
      </c>
      <c r="GW171" s="889">
        <v>0</v>
      </c>
      <c r="GX171" s="889">
        <v>0</v>
      </c>
      <c r="GY171" s="889">
        <v>0</v>
      </c>
      <c r="GZ171" s="889">
        <v>-9294674</v>
      </c>
      <c r="HA171" s="889">
        <v>0</v>
      </c>
      <c r="HB171" s="889">
        <v>-9294674</v>
      </c>
      <c r="HC171" s="889">
        <v>0</v>
      </c>
      <c r="HD171" s="889">
        <v>0</v>
      </c>
      <c r="HE171" s="889">
        <v>0</v>
      </c>
      <c r="HF171" s="889">
        <v>617</v>
      </c>
      <c r="HG171" s="889">
        <v>0</v>
      </c>
      <c r="HH171" s="889">
        <v>617</v>
      </c>
      <c r="HI171" s="889">
        <v>617</v>
      </c>
      <c r="HJ171" s="889">
        <v>0</v>
      </c>
      <c r="HK171" s="889">
        <v>617</v>
      </c>
      <c r="HL171" s="889">
        <v>83629463</v>
      </c>
      <c r="HM171" s="889">
        <v>0</v>
      </c>
      <c r="HN171" s="889">
        <v>83629463</v>
      </c>
      <c r="HO171" s="889">
        <v>208132</v>
      </c>
      <c r="HP171" s="889">
        <v>0</v>
      </c>
      <c r="HQ171" s="889">
        <v>208132</v>
      </c>
      <c r="HR171" s="889">
        <v>-11845850</v>
      </c>
      <c r="HS171" s="889">
        <v>0</v>
      </c>
      <c r="HT171" s="889">
        <v>-11845850</v>
      </c>
      <c r="HU171" s="889">
        <v>-1524575</v>
      </c>
      <c r="HV171" s="889">
        <v>0</v>
      </c>
      <c r="HW171" s="889">
        <v>-1524575</v>
      </c>
      <c r="HX171" s="889">
        <v>-107749</v>
      </c>
      <c r="HY171" s="889">
        <v>0</v>
      </c>
      <c r="HZ171" s="889">
        <v>-107749</v>
      </c>
      <c r="IA171" s="889">
        <v>-9294674</v>
      </c>
      <c r="IB171" s="889">
        <v>0</v>
      </c>
      <c r="IC171" s="889">
        <v>-9294674</v>
      </c>
      <c r="ID171" s="889">
        <v>617</v>
      </c>
      <c r="IE171" s="889">
        <v>0</v>
      </c>
      <c r="IF171" s="889">
        <v>617</v>
      </c>
      <c r="IG171" s="889">
        <v>-22564099</v>
      </c>
      <c r="IH171" s="889">
        <v>0</v>
      </c>
      <c r="II171" s="889">
        <v>-22564099</v>
      </c>
      <c r="IJ171" s="889">
        <v>61065364</v>
      </c>
      <c r="IK171" s="889">
        <v>0</v>
      </c>
      <c r="IL171" s="889">
        <v>61065364</v>
      </c>
      <c r="IM171" s="884" t="s">
        <v>684</v>
      </c>
      <c r="IN171" s="884" t="s">
        <v>683</v>
      </c>
      <c r="IO171" s="884" t="s">
        <v>1672</v>
      </c>
      <c r="IP171" s="884" t="s">
        <v>2346</v>
      </c>
      <c r="IQ171" s="884" t="s">
        <v>2518</v>
      </c>
    </row>
    <row r="172" spans="1:251" x14ac:dyDescent="0.2">
      <c r="A172" s="884" t="s">
        <v>3311</v>
      </c>
      <c r="B172" s="884" t="s">
        <v>395</v>
      </c>
      <c r="C172" s="884" t="s">
        <v>394</v>
      </c>
      <c r="D172" s="889">
        <v>53371414</v>
      </c>
      <c r="E172" s="889">
        <v>0</v>
      </c>
      <c r="F172" s="889">
        <v>53371414</v>
      </c>
      <c r="G172" s="889">
        <v>-2913</v>
      </c>
      <c r="H172" s="889">
        <v>0</v>
      </c>
      <c r="I172" s="889">
        <v>-2913</v>
      </c>
      <c r="J172" s="889">
        <v>0</v>
      </c>
      <c r="K172" s="889">
        <v>0</v>
      </c>
      <c r="L172" s="889">
        <v>0</v>
      </c>
      <c r="M172" s="889">
        <v>400569</v>
      </c>
      <c r="N172" s="889">
        <v>0</v>
      </c>
      <c r="O172" s="889">
        <v>400569</v>
      </c>
      <c r="P172" s="889">
        <v>0</v>
      </c>
      <c r="Q172" s="889">
        <v>0</v>
      </c>
      <c r="R172" s="889">
        <v>0</v>
      </c>
      <c r="S172" s="889">
        <v>12409</v>
      </c>
      <c r="T172" s="889">
        <v>0</v>
      </c>
      <c r="U172" s="889">
        <v>12409</v>
      </c>
      <c r="V172" s="889">
        <v>412978</v>
      </c>
      <c r="W172" s="889">
        <v>0</v>
      </c>
      <c r="X172" s="889">
        <v>412978</v>
      </c>
      <c r="Y172" s="889">
        <v>-5205097</v>
      </c>
      <c r="Z172" s="889">
        <v>0</v>
      </c>
      <c r="AA172" s="889">
        <v>-5205097</v>
      </c>
      <c r="AB172" s="889">
        <v>0</v>
      </c>
      <c r="AC172" s="889">
        <v>0</v>
      </c>
      <c r="AD172" s="889">
        <v>0</v>
      </c>
      <c r="AE172" s="889">
        <v>-70329</v>
      </c>
      <c r="AF172" s="889">
        <v>0</v>
      </c>
      <c r="AG172" s="889">
        <v>-70329</v>
      </c>
      <c r="AH172" s="889">
        <v>-409</v>
      </c>
      <c r="AI172" s="889">
        <v>0</v>
      </c>
      <c r="AJ172" s="889">
        <v>-409</v>
      </c>
      <c r="AK172" s="889">
        <v>0</v>
      </c>
      <c r="AL172" s="889">
        <v>0</v>
      </c>
      <c r="AM172" s="889">
        <v>0</v>
      </c>
      <c r="AN172" s="889">
        <v>-4015</v>
      </c>
      <c r="AO172" s="889">
        <v>0</v>
      </c>
      <c r="AP172" s="889">
        <v>-4015</v>
      </c>
      <c r="AQ172" s="889">
        <v>0</v>
      </c>
      <c r="AR172" s="889">
        <v>0</v>
      </c>
      <c r="AS172" s="889">
        <v>0</v>
      </c>
      <c r="AT172" s="889">
        <v>-65905</v>
      </c>
      <c r="AU172" s="889">
        <v>0</v>
      </c>
      <c r="AV172" s="889">
        <v>-65905</v>
      </c>
      <c r="AW172" s="889">
        <v>0</v>
      </c>
      <c r="AX172" s="889">
        <v>0</v>
      </c>
      <c r="AY172" s="889">
        <v>0</v>
      </c>
      <c r="AZ172" s="889">
        <v>977683</v>
      </c>
      <c r="BA172" s="889">
        <v>0</v>
      </c>
      <c r="BB172" s="889">
        <v>977683</v>
      </c>
      <c r="BC172" s="889">
        <v>-12132</v>
      </c>
      <c r="BD172" s="889">
        <v>0</v>
      </c>
      <c r="BE172" s="889">
        <v>-12132</v>
      </c>
      <c r="BF172" s="889">
        <v>-2521416</v>
      </c>
      <c r="BG172" s="889">
        <v>0</v>
      </c>
      <c r="BH172" s="889">
        <v>-2521416</v>
      </c>
      <c r="BI172" s="889">
        <v>-47596</v>
      </c>
      <c r="BJ172" s="889">
        <v>0</v>
      </c>
      <c r="BK172" s="889">
        <v>-47596</v>
      </c>
      <c r="BL172" s="889">
        <v>-78418</v>
      </c>
      <c r="BM172" s="889">
        <v>0</v>
      </c>
      <c r="BN172" s="889">
        <v>-78418</v>
      </c>
      <c r="BO172" s="889">
        <v>62</v>
      </c>
      <c r="BP172" s="889">
        <v>0</v>
      </c>
      <c r="BQ172" s="889">
        <v>62</v>
      </c>
      <c r="BR172" s="889">
        <v>-17849</v>
      </c>
      <c r="BS172" s="889">
        <v>0</v>
      </c>
      <c r="BT172" s="889">
        <v>-17849</v>
      </c>
      <c r="BU172" s="889">
        <v>400</v>
      </c>
      <c r="BV172" s="889">
        <v>0</v>
      </c>
      <c r="BW172" s="889">
        <v>400</v>
      </c>
      <c r="BX172" s="889">
        <v>0</v>
      </c>
      <c r="BY172" s="889">
        <v>0</v>
      </c>
      <c r="BZ172" s="889">
        <v>0</v>
      </c>
      <c r="CA172" s="889">
        <v>-22401</v>
      </c>
      <c r="CB172" s="889">
        <v>0</v>
      </c>
      <c r="CC172" s="889">
        <v>-22401</v>
      </c>
      <c r="CD172" s="889">
        <v>0</v>
      </c>
      <c r="CE172" s="889">
        <v>0</v>
      </c>
      <c r="CF172" s="889">
        <v>0</v>
      </c>
      <c r="CG172" s="889">
        <v>-6997093</v>
      </c>
      <c r="CH172" s="889">
        <v>0</v>
      </c>
      <c r="CI172" s="889">
        <v>-6997093</v>
      </c>
      <c r="CJ172" s="889">
        <v>-11077</v>
      </c>
      <c r="CK172" s="889">
        <v>0</v>
      </c>
      <c r="CL172" s="889">
        <v>-11077</v>
      </c>
      <c r="CM172" s="889">
        <v>-7633</v>
      </c>
      <c r="CN172" s="889">
        <v>0</v>
      </c>
      <c r="CO172" s="889">
        <v>-7633</v>
      </c>
      <c r="CP172" s="889">
        <v>-1213118</v>
      </c>
      <c r="CQ172" s="889">
        <v>0</v>
      </c>
      <c r="CR172" s="889">
        <v>-1213118</v>
      </c>
      <c r="CS172" s="889">
        <v>21908</v>
      </c>
      <c r="CT172" s="889">
        <v>0</v>
      </c>
      <c r="CU172" s="889">
        <v>21908</v>
      </c>
      <c r="CV172" s="889">
        <v>-1209920</v>
      </c>
      <c r="CW172" s="889">
        <v>0</v>
      </c>
      <c r="CX172" s="889">
        <v>-1209920</v>
      </c>
      <c r="CY172" s="889">
        <v>-56992</v>
      </c>
      <c r="CZ172" s="889">
        <v>0</v>
      </c>
      <c r="DA172" s="889">
        <v>-56992</v>
      </c>
      <c r="DB172" s="889">
        <v>-1121</v>
      </c>
      <c r="DC172" s="889">
        <v>0</v>
      </c>
      <c r="DD172" s="889">
        <v>-1121</v>
      </c>
      <c r="DE172" s="889">
        <v>-404346</v>
      </c>
      <c r="DF172" s="889">
        <v>0</v>
      </c>
      <c r="DG172" s="889">
        <v>-404346</v>
      </c>
      <c r="DH172" s="889">
        <v>-6967</v>
      </c>
      <c r="DI172" s="889">
        <v>0</v>
      </c>
      <c r="DJ172" s="889">
        <v>-6967</v>
      </c>
      <c r="DK172" s="889">
        <v>0</v>
      </c>
      <c r="DL172" s="889">
        <v>0</v>
      </c>
      <c r="DM172" s="889">
        <v>0</v>
      </c>
      <c r="DN172" s="889">
        <v>0</v>
      </c>
      <c r="DO172" s="889">
        <v>0</v>
      </c>
      <c r="DP172" s="889">
        <v>0</v>
      </c>
      <c r="DQ172" s="889">
        <v>0</v>
      </c>
      <c r="DR172" s="889">
        <v>0</v>
      </c>
      <c r="DS172" s="889">
        <v>0</v>
      </c>
      <c r="DT172" s="889">
        <v>0</v>
      </c>
      <c r="DU172" s="889">
        <v>0</v>
      </c>
      <c r="DV172" s="889">
        <v>0</v>
      </c>
      <c r="DW172" s="889">
        <v>0</v>
      </c>
      <c r="DX172" s="889">
        <v>0</v>
      </c>
      <c r="DY172" s="889">
        <v>0</v>
      </c>
      <c r="DZ172" s="889">
        <v>0</v>
      </c>
      <c r="EA172" s="889">
        <v>0</v>
      </c>
      <c r="EB172" s="889">
        <v>0</v>
      </c>
      <c r="EC172" s="889">
        <v>0</v>
      </c>
      <c r="ED172" s="889">
        <v>0</v>
      </c>
      <c r="EE172" s="889">
        <v>0</v>
      </c>
      <c r="EF172" s="889">
        <v>0</v>
      </c>
      <c r="EG172" s="889">
        <v>0</v>
      </c>
      <c r="EH172" s="889">
        <v>0</v>
      </c>
      <c r="EI172" s="889">
        <v>0</v>
      </c>
      <c r="EJ172" s="889">
        <v>0</v>
      </c>
      <c r="EK172" s="889">
        <v>0</v>
      </c>
      <c r="EL172" s="889">
        <v>-469426</v>
      </c>
      <c r="EM172" s="889">
        <v>0</v>
      </c>
      <c r="EN172" s="889">
        <v>-469426</v>
      </c>
      <c r="EO172" s="889">
        <v>0</v>
      </c>
      <c r="EP172" s="889">
        <v>0</v>
      </c>
      <c r="EQ172" s="889">
        <v>0</v>
      </c>
      <c r="ER172" s="889">
        <v>0</v>
      </c>
      <c r="ES172" s="889">
        <v>0</v>
      </c>
      <c r="ET172" s="889">
        <v>0</v>
      </c>
      <c r="EU172" s="889">
        <v>0</v>
      </c>
      <c r="EV172" s="889">
        <v>0</v>
      </c>
      <c r="EW172" s="889">
        <v>0</v>
      </c>
      <c r="EX172" s="889">
        <v>0</v>
      </c>
      <c r="EY172" s="889">
        <v>0</v>
      </c>
      <c r="EZ172" s="889">
        <v>0</v>
      </c>
      <c r="FA172" s="889">
        <v>0</v>
      </c>
      <c r="FB172" s="889">
        <v>0</v>
      </c>
      <c r="FC172" s="889">
        <v>0</v>
      </c>
      <c r="FD172" s="889">
        <v>0</v>
      </c>
      <c r="FE172" s="889">
        <v>0</v>
      </c>
      <c r="FF172" s="889">
        <v>0</v>
      </c>
      <c r="FG172" s="889">
        <v>0</v>
      </c>
      <c r="FH172" s="889">
        <v>0</v>
      </c>
      <c r="FI172" s="889">
        <v>0</v>
      </c>
      <c r="FJ172" s="889">
        <v>-111037</v>
      </c>
      <c r="FK172" s="889">
        <v>0</v>
      </c>
      <c r="FL172" s="889">
        <v>-111037</v>
      </c>
      <c r="FM172" s="889">
        <v>-17849</v>
      </c>
      <c r="FN172" s="889">
        <v>0</v>
      </c>
      <c r="FO172" s="889">
        <v>-17849</v>
      </c>
      <c r="FP172" s="889">
        <v>400</v>
      </c>
      <c r="FQ172" s="889">
        <v>0</v>
      </c>
      <c r="FR172" s="889">
        <v>400</v>
      </c>
      <c r="FS172" s="889">
        <v>-1500</v>
      </c>
      <c r="FT172" s="889">
        <v>0</v>
      </c>
      <c r="FU172" s="889">
        <v>-1500</v>
      </c>
      <c r="FV172" s="889">
        <v>0</v>
      </c>
      <c r="FW172" s="889">
        <v>0</v>
      </c>
      <c r="FX172" s="889">
        <v>0</v>
      </c>
      <c r="FY172" s="889">
        <v>0</v>
      </c>
      <c r="FZ172" s="889">
        <v>0</v>
      </c>
      <c r="GA172" s="889">
        <v>0</v>
      </c>
      <c r="GB172" s="889">
        <v>2736</v>
      </c>
      <c r="GC172" s="889">
        <v>0</v>
      </c>
      <c r="GD172" s="889">
        <v>2736</v>
      </c>
      <c r="GE172" s="889">
        <v>9474</v>
      </c>
      <c r="GF172" s="889">
        <v>0</v>
      </c>
      <c r="GG172" s="889">
        <v>9474</v>
      </c>
      <c r="GH172" s="889">
        <v>0</v>
      </c>
      <c r="GI172" s="889">
        <v>0</v>
      </c>
      <c r="GJ172" s="889">
        <v>0</v>
      </c>
      <c r="GK172" s="889">
        <v>-2259279</v>
      </c>
      <c r="GL172" s="889">
        <v>0</v>
      </c>
      <c r="GM172" s="889">
        <v>-2259279</v>
      </c>
      <c r="GN172" s="889">
        <v>206490</v>
      </c>
      <c r="GO172" s="889">
        <v>0</v>
      </c>
      <c r="GP172" s="889">
        <v>206490</v>
      </c>
      <c r="GQ172" s="889">
        <v>7428</v>
      </c>
      <c r="GR172" s="889">
        <v>0</v>
      </c>
      <c r="GS172" s="889">
        <v>7428</v>
      </c>
      <c r="GT172" s="889">
        <v>-1839298</v>
      </c>
      <c r="GU172" s="889">
        <v>0</v>
      </c>
      <c r="GV172" s="889">
        <v>-1839298</v>
      </c>
      <c r="GW172" s="889">
        <v>0</v>
      </c>
      <c r="GX172" s="889">
        <v>0</v>
      </c>
      <c r="GY172" s="889">
        <v>0</v>
      </c>
      <c r="GZ172" s="889">
        <v>-4002435</v>
      </c>
      <c r="HA172" s="889">
        <v>0</v>
      </c>
      <c r="HB172" s="889">
        <v>-4002435</v>
      </c>
      <c r="HC172" s="889">
        <v>-42936</v>
      </c>
      <c r="HD172" s="889">
        <v>0</v>
      </c>
      <c r="HE172" s="889">
        <v>-42936</v>
      </c>
      <c r="HF172" s="889">
        <v>0</v>
      </c>
      <c r="HG172" s="889">
        <v>0</v>
      </c>
      <c r="HH172" s="889">
        <v>0</v>
      </c>
      <c r="HI172" s="889">
        <v>-42936</v>
      </c>
      <c r="HJ172" s="889">
        <v>0</v>
      </c>
      <c r="HK172" s="889">
        <v>-42936</v>
      </c>
      <c r="HL172" s="889">
        <v>53368501</v>
      </c>
      <c r="HM172" s="889">
        <v>0</v>
      </c>
      <c r="HN172" s="889">
        <v>53368501</v>
      </c>
      <c r="HO172" s="889">
        <v>412978</v>
      </c>
      <c r="HP172" s="889">
        <v>0</v>
      </c>
      <c r="HQ172" s="889">
        <v>412978</v>
      </c>
      <c r="HR172" s="889">
        <v>-6997093</v>
      </c>
      <c r="HS172" s="889">
        <v>0</v>
      </c>
      <c r="HT172" s="889">
        <v>-6997093</v>
      </c>
      <c r="HU172" s="889">
        <v>-1209920</v>
      </c>
      <c r="HV172" s="889">
        <v>0</v>
      </c>
      <c r="HW172" s="889">
        <v>-1209920</v>
      </c>
      <c r="HX172" s="889">
        <v>-469426</v>
      </c>
      <c r="HY172" s="889">
        <v>0</v>
      </c>
      <c r="HZ172" s="889">
        <v>-469426</v>
      </c>
      <c r="IA172" s="889">
        <v>-4002435</v>
      </c>
      <c r="IB172" s="889">
        <v>0</v>
      </c>
      <c r="IC172" s="889">
        <v>-4002435</v>
      </c>
      <c r="ID172" s="889">
        <v>-42936</v>
      </c>
      <c r="IE172" s="889">
        <v>0</v>
      </c>
      <c r="IF172" s="889">
        <v>-42936</v>
      </c>
      <c r="IG172" s="889">
        <v>-12308832</v>
      </c>
      <c r="IH172" s="889">
        <v>0</v>
      </c>
      <c r="II172" s="889">
        <v>-12308832</v>
      </c>
      <c r="IJ172" s="889">
        <v>41059669</v>
      </c>
      <c r="IK172" s="889">
        <v>0</v>
      </c>
      <c r="IL172" s="889">
        <v>41059669</v>
      </c>
      <c r="IM172" s="884" t="s">
        <v>721</v>
      </c>
      <c r="IN172" s="884" t="s">
        <v>720</v>
      </c>
      <c r="IO172" s="884" t="s">
        <v>1672</v>
      </c>
      <c r="IP172" s="884" t="s">
        <v>2347</v>
      </c>
      <c r="IQ172" s="884" t="s">
        <v>2519</v>
      </c>
    </row>
    <row r="173" spans="1:251" x14ac:dyDescent="0.2">
      <c r="A173" s="884" t="s">
        <v>3311</v>
      </c>
      <c r="B173" s="884" t="s">
        <v>396</v>
      </c>
      <c r="C173" s="884" t="s">
        <v>815</v>
      </c>
      <c r="D173" s="889">
        <v>166712447</v>
      </c>
      <c r="E173" s="889">
        <v>11484521</v>
      </c>
      <c r="F173" s="889">
        <v>178196968</v>
      </c>
      <c r="G173" s="889">
        <v>-6463912</v>
      </c>
      <c r="H173" s="889">
        <v>-1187969</v>
      </c>
      <c r="I173" s="889">
        <v>-7651881</v>
      </c>
      <c r="J173" s="889">
        <v>0</v>
      </c>
      <c r="K173" s="889">
        <v>0</v>
      </c>
      <c r="L173" s="889">
        <v>0</v>
      </c>
      <c r="M173" s="889">
        <v>29778</v>
      </c>
      <c r="N173" s="889">
        <v>872276</v>
      </c>
      <c r="O173" s="889">
        <v>902054</v>
      </c>
      <c r="P173" s="889">
        <v>0</v>
      </c>
      <c r="Q173" s="889">
        <v>0</v>
      </c>
      <c r="R173" s="889">
        <v>0</v>
      </c>
      <c r="S173" s="889">
        <v>775937</v>
      </c>
      <c r="T173" s="889">
        <v>16450</v>
      </c>
      <c r="U173" s="889">
        <v>792387</v>
      </c>
      <c r="V173" s="889">
        <v>805715</v>
      </c>
      <c r="W173" s="889">
        <v>888726</v>
      </c>
      <c r="X173" s="889">
        <v>1694441</v>
      </c>
      <c r="Y173" s="889">
        <v>-10107597</v>
      </c>
      <c r="Z173" s="889">
        <v>-372294</v>
      </c>
      <c r="AA173" s="889">
        <v>-10479891</v>
      </c>
      <c r="AB173" s="889">
        <v>-45199</v>
      </c>
      <c r="AC173" s="889">
        <v>-5762</v>
      </c>
      <c r="AD173" s="889">
        <v>-50961</v>
      </c>
      <c r="AE173" s="889">
        <v>-68244</v>
      </c>
      <c r="AF173" s="889">
        <v>-30054</v>
      </c>
      <c r="AG173" s="889">
        <v>-98298</v>
      </c>
      <c r="AH173" s="889">
        <v>2858</v>
      </c>
      <c r="AI173" s="889">
        <v>0</v>
      </c>
      <c r="AJ173" s="889">
        <v>2858</v>
      </c>
      <c r="AK173" s="889">
        <v>0</v>
      </c>
      <c r="AL173" s="889">
        <v>0</v>
      </c>
      <c r="AM173" s="889">
        <v>0</v>
      </c>
      <c r="AN173" s="889">
        <v>14143</v>
      </c>
      <c r="AO173" s="889">
        <v>-772</v>
      </c>
      <c r="AP173" s="889">
        <v>13371</v>
      </c>
      <c r="AQ173" s="889">
        <v>0</v>
      </c>
      <c r="AR173" s="889">
        <v>0</v>
      </c>
      <c r="AS173" s="889">
        <v>0</v>
      </c>
      <c r="AT173" s="889">
        <v>-85245</v>
      </c>
      <c r="AU173" s="889">
        <v>-29282</v>
      </c>
      <c r="AV173" s="889">
        <v>-114527</v>
      </c>
      <c r="AW173" s="889">
        <v>10592</v>
      </c>
      <c r="AX173" s="889">
        <v>-5130</v>
      </c>
      <c r="AY173" s="889">
        <v>5462</v>
      </c>
      <c r="AZ173" s="889">
        <v>3672035</v>
      </c>
      <c r="BA173" s="889">
        <v>0</v>
      </c>
      <c r="BB173" s="889">
        <v>3672035</v>
      </c>
      <c r="BC173" s="889">
        <v>-77848</v>
      </c>
      <c r="BD173" s="889">
        <v>0</v>
      </c>
      <c r="BE173" s="889">
        <v>-77848</v>
      </c>
      <c r="BF173" s="889">
        <v>-14728964</v>
      </c>
      <c r="BG173" s="889">
        <v>-1053555</v>
      </c>
      <c r="BH173" s="889">
        <v>-15782519</v>
      </c>
      <c r="BI173" s="889">
        <v>-159215</v>
      </c>
      <c r="BJ173" s="889">
        <v>5538</v>
      </c>
      <c r="BK173" s="889">
        <v>-153677</v>
      </c>
      <c r="BL173" s="889">
        <v>-133997</v>
      </c>
      <c r="BM173" s="889">
        <v>0</v>
      </c>
      <c r="BN173" s="889">
        <v>-133997</v>
      </c>
      <c r="BO173" s="889">
        <v>0</v>
      </c>
      <c r="BP173" s="889">
        <v>0</v>
      </c>
      <c r="BQ173" s="889">
        <v>0</v>
      </c>
      <c r="BR173" s="889">
        <v>0</v>
      </c>
      <c r="BS173" s="889">
        <v>0</v>
      </c>
      <c r="BT173" s="889">
        <v>0</v>
      </c>
      <c r="BU173" s="889">
        <v>0</v>
      </c>
      <c r="BV173" s="889">
        <v>0</v>
      </c>
      <c r="BW173" s="889">
        <v>0</v>
      </c>
      <c r="BX173" s="889">
        <v>-299</v>
      </c>
      <c r="BY173" s="889">
        <v>0</v>
      </c>
      <c r="BZ173" s="889">
        <v>-299</v>
      </c>
      <c r="CA173" s="889">
        <v>-4288</v>
      </c>
      <c r="CB173" s="889">
        <v>0</v>
      </c>
      <c r="CC173" s="889">
        <v>-4288</v>
      </c>
      <c r="CD173" s="889">
        <v>0</v>
      </c>
      <c r="CE173" s="889">
        <v>0</v>
      </c>
      <c r="CF173" s="889">
        <v>0</v>
      </c>
      <c r="CG173" s="889">
        <v>-21608417</v>
      </c>
      <c r="CH173" s="889">
        <v>-1450365</v>
      </c>
      <c r="CI173" s="889">
        <v>-23058782</v>
      </c>
      <c r="CJ173" s="889">
        <v>0</v>
      </c>
      <c r="CK173" s="889">
        <v>0</v>
      </c>
      <c r="CL173" s="889">
        <v>0</v>
      </c>
      <c r="CM173" s="889">
        <v>0</v>
      </c>
      <c r="CN173" s="889">
        <v>0</v>
      </c>
      <c r="CO173" s="889">
        <v>0</v>
      </c>
      <c r="CP173" s="889">
        <v>-8468202</v>
      </c>
      <c r="CQ173" s="889">
        <v>-574263</v>
      </c>
      <c r="CR173" s="889">
        <v>-9042465</v>
      </c>
      <c r="CS173" s="889">
        <v>-419078</v>
      </c>
      <c r="CT173" s="889">
        <v>58516</v>
      </c>
      <c r="CU173" s="889">
        <v>-360562</v>
      </c>
      <c r="CV173" s="889">
        <v>-8887280</v>
      </c>
      <c r="CW173" s="889">
        <v>-515747</v>
      </c>
      <c r="CX173" s="889">
        <v>-9403027</v>
      </c>
      <c r="CY173" s="889">
        <v>-151322</v>
      </c>
      <c r="CZ173" s="889">
        <v>-968</v>
      </c>
      <c r="DA173" s="889">
        <v>-152290</v>
      </c>
      <c r="DB173" s="889">
        <v>-28873</v>
      </c>
      <c r="DC173" s="889">
        <v>0</v>
      </c>
      <c r="DD173" s="889">
        <v>-28873</v>
      </c>
      <c r="DE173" s="889">
        <v>-715120</v>
      </c>
      <c r="DF173" s="889">
        <v>0</v>
      </c>
      <c r="DG173" s="889">
        <v>-715120</v>
      </c>
      <c r="DH173" s="889">
        <v>-38127</v>
      </c>
      <c r="DI173" s="889">
        <v>0</v>
      </c>
      <c r="DJ173" s="889">
        <v>-38127</v>
      </c>
      <c r="DK173" s="889">
        <v>-30382</v>
      </c>
      <c r="DL173" s="889">
        <v>0</v>
      </c>
      <c r="DM173" s="889">
        <v>-30382</v>
      </c>
      <c r="DN173" s="889">
        <v>3761</v>
      </c>
      <c r="DO173" s="889">
        <v>0</v>
      </c>
      <c r="DP173" s="889">
        <v>3761</v>
      </c>
      <c r="DQ173" s="889">
        <v>0</v>
      </c>
      <c r="DR173" s="889">
        <v>0</v>
      </c>
      <c r="DS173" s="889">
        <v>0</v>
      </c>
      <c r="DT173" s="889">
        <v>0</v>
      </c>
      <c r="DU173" s="889">
        <v>0</v>
      </c>
      <c r="DV173" s="889">
        <v>0</v>
      </c>
      <c r="DW173" s="889">
        <v>0</v>
      </c>
      <c r="DX173" s="889">
        <v>0</v>
      </c>
      <c r="DY173" s="889">
        <v>0</v>
      </c>
      <c r="DZ173" s="889">
        <v>0</v>
      </c>
      <c r="EA173" s="889">
        <v>0</v>
      </c>
      <c r="EB173" s="889">
        <v>0</v>
      </c>
      <c r="EC173" s="889">
        <v>0</v>
      </c>
      <c r="ED173" s="889">
        <v>0</v>
      </c>
      <c r="EE173" s="889">
        <v>0</v>
      </c>
      <c r="EF173" s="889">
        <v>0</v>
      </c>
      <c r="EG173" s="889">
        <v>0</v>
      </c>
      <c r="EH173" s="889">
        <v>0</v>
      </c>
      <c r="EI173" s="889">
        <v>0</v>
      </c>
      <c r="EJ173" s="889">
        <v>0</v>
      </c>
      <c r="EK173" s="889">
        <v>0</v>
      </c>
      <c r="EL173" s="889">
        <v>-960063</v>
      </c>
      <c r="EM173" s="889">
        <v>-968</v>
      </c>
      <c r="EN173" s="889">
        <v>-961031</v>
      </c>
      <c r="EO173" s="889">
        <v>0</v>
      </c>
      <c r="EP173" s="889">
        <v>0</v>
      </c>
      <c r="EQ173" s="889">
        <v>0</v>
      </c>
      <c r="ER173" s="889">
        <v>0</v>
      </c>
      <c r="ES173" s="889">
        <v>0</v>
      </c>
      <c r="ET173" s="889">
        <v>0</v>
      </c>
      <c r="EU173" s="889">
        <v>0</v>
      </c>
      <c r="EV173" s="889">
        <v>0</v>
      </c>
      <c r="EW173" s="889">
        <v>0</v>
      </c>
      <c r="EX173" s="889">
        <v>0</v>
      </c>
      <c r="EY173" s="889">
        <v>0</v>
      </c>
      <c r="EZ173" s="889">
        <v>0</v>
      </c>
      <c r="FA173" s="889">
        <v>0</v>
      </c>
      <c r="FB173" s="889">
        <v>0</v>
      </c>
      <c r="FC173" s="889">
        <v>0</v>
      </c>
      <c r="FD173" s="889">
        <v>0</v>
      </c>
      <c r="FE173" s="889">
        <v>0</v>
      </c>
      <c r="FF173" s="889">
        <v>0</v>
      </c>
      <c r="FG173" s="889">
        <v>0</v>
      </c>
      <c r="FH173" s="889">
        <v>0</v>
      </c>
      <c r="FI173" s="889">
        <v>0</v>
      </c>
      <c r="FJ173" s="889">
        <v>0</v>
      </c>
      <c r="FK173" s="889">
        <v>0</v>
      </c>
      <c r="FL173" s="889">
        <v>0</v>
      </c>
      <c r="FM173" s="889">
        <v>0</v>
      </c>
      <c r="FN173" s="889">
        <v>0</v>
      </c>
      <c r="FO173" s="889">
        <v>0</v>
      </c>
      <c r="FP173" s="889">
        <v>0</v>
      </c>
      <c r="FQ173" s="889">
        <v>0</v>
      </c>
      <c r="FR173" s="889">
        <v>0</v>
      </c>
      <c r="FS173" s="889">
        <v>0</v>
      </c>
      <c r="FT173" s="889">
        <v>0</v>
      </c>
      <c r="FU173" s="889">
        <v>0</v>
      </c>
      <c r="FV173" s="889">
        <v>0</v>
      </c>
      <c r="FW173" s="889">
        <v>0</v>
      </c>
      <c r="FX173" s="889">
        <v>0</v>
      </c>
      <c r="FY173" s="889">
        <v>-66713</v>
      </c>
      <c r="FZ173" s="889">
        <v>-1402</v>
      </c>
      <c r="GA173" s="889">
        <v>-68115</v>
      </c>
      <c r="GB173" s="889">
        <v>2018</v>
      </c>
      <c r="GC173" s="889">
        <v>3868</v>
      </c>
      <c r="GD173" s="889">
        <v>5886</v>
      </c>
      <c r="GE173" s="889">
        <v>12908</v>
      </c>
      <c r="GF173" s="889">
        <v>0</v>
      </c>
      <c r="GG173" s="889">
        <v>12908</v>
      </c>
      <c r="GH173" s="889">
        <v>0</v>
      </c>
      <c r="GI173" s="889">
        <v>0</v>
      </c>
      <c r="GJ173" s="889">
        <v>0</v>
      </c>
      <c r="GK173" s="889">
        <v>-12195570</v>
      </c>
      <c r="GL173" s="889">
        <v>-529736</v>
      </c>
      <c r="GM173" s="889">
        <v>-12725306</v>
      </c>
      <c r="GN173" s="889">
        <v>651427</v>
      </c>
      <c r="GO173" s="889">
        <v>166537</v>
      </c>
      <c r="GP173" s="889">
        <v>817964</v>
      </c>
      <c r="GQ173" s="889">
        <v>1920</v>
      </c>
      <c r="GR173" s="889">
        <v>0</v>
      </c>
      <c r="GS173" s="889">
        <v>1920</v>
      </c>
      <c r="GT173" s="889">
        <v>-7321917</v>
      </c>
      <c r="GU173" s="889">
        <v>-773270</v>
      </c>
      <c r="GV173" s="889">
        <v>-8095187</v>
      </c>
      <c r="GW173" s="889">
        <v>0</v>
      </c>
      <c r="GX173" s="889">
        <v>0</v>
      </c>
      <c r="GY173" s="889">
        <v>0</v>
      </c>
      <c r="GZ173" s="889">
        <v>-18915927</v>
      </c>
      <c r="HA173" s="889">
        <v>-1134003</v>
      </c>
      <c r="HB173" s="889">
        <v>-20049930</v>
      </c>
      <c r="HC173" s="889">
        <v>0</v>
      </c>
      <c r="HD173" s="889">
        <v>0</v>
      </c>
      <c r="HE173" s="889">
        <v>0</v>
      </c>
      <c r="HF173" s="889">
        <v>0</v>
      </c>
      <c r="HG173" s="889">
        <v>0</v>
      </c>
      <c r="HH173" s="889">
        <v>0</v>
      </c>
      <c r="HI173" s="889">
        <v>0</v>
      </c>
      <c r="HJ173" s="889">
        <v>0</v>
      </c>
      <c r="HK173" s="889">
        <v>0</v>
      </c>
      <c r="HL173" s="889">
        <v>160248535</v>
      </c>
      <c r="HM173" s="889">
        <v>10296552</v>
      </c>
      <c r="HN173" s="889">
        <v>170545087</v>
      </c>
      <c r="HO173" s="889">
        <v>805715</v>
      </c>
      <c r="HP173" s="889">
        <v>888726</v>
      </c>
      <c r="HQ173" s="889">
        <v>1694441</v>
      </c>
      <c r="HR173" s="889">
        <v>-21608417</v>
      </c>
      <c r="HS173" s="889">
        <v>-1450365</v>
      </c>
      <c r="HT173" s="889">
        <v>-23058782</v>
      </c>
      <c r="HU173" s="889">
        <v>-8887280</v>
      </c>
      <c r="HV173" s="889">
        <v>-515747</v>
      </c>
      <c r="HW173" s="889">
        <v>-9403027</v>
      </c>
      <c r="HX173" s="889">
        <v>-960063</v>
      </c>
      <c r="HY173" s="889">
        <v>-968</v>
      </c>
      <c r="HZ173" s="889">
        <v>-961031</v>
      </c>
      <c r="IA173" s="889">
        <v>-18915927</v>
      </c>
      <c r="IB173" s="889">
        <v>-1134003</v>
      </c>
      <c r="IC173" s="889">
        <v>-20049930</v>
      </c>
      <c r="ID173" s="889">
        <v>0</v>
      </c>
      <c r="IE173" s="889">
        <v>0</v>
      </c>
      <c r="IF173" s="889">
        <v>0</v>
      </c>
      <c r="IG173" s="889">
        <v>-49565972</v>
      </c>
      <c r="IH173" s="889">
        <v>-2212357</v>
      </c>
      <c r="II173" s="889">
        <v>-51778329</v>
      </c>
      <c r="IJ173" s="889">
        <v>110682563</v>
      </c>
      <c r="IK173" s="889">
        <v>8084195</v>
      </c>
      <c r="IL173" s="889">
        <v>118766758</v>
      </c>
      <c r="IM173" s="884" t="s">
        <v>679</v>
      </c>
      <c r="IN173" s="884" t="s">
        <v>708</v>
      </c>
      <c r="IO173" s="884" t="s">
        <v>1674</v>
      </c>
      <c r="IP173" s="884" t="s">
        <v>782</v>
      </c>
      <c r="IQ173" s="884" t="s">
        <v>2520</v>
      </c>
    </row>
    <row r="174" spans="1:251" x14ac:dyDescent="0.2">
      <c r="A174" s="884" t="s">
        <v>3311</v>
      </c>
      <c r="B174" s="884" t="s">
        <v>398</v>
      </c>
      <c r="C174" s="884" t="s">
        <v>397</v>
      </c>
      <c r="D174" s="889">
        <v>45071714</v>
      </c>
      <c r="E174" s="889">
        <v>0</v>
      </c>
      <c r="F174" s="889">
        <v>45071714</v>
      </c>
      <c r="G174" s="889">
        <v>-1852724</v>
      </c>
      <c r="H174" s="889">
        <v>0</v>
      </c>
      <c r="I174" s="889">
        <v>-1852724</v>
      </c>
      <c r="J174" s="889">
        <v>0</v>
      </c>
      <c r="K174" s="889">
        <v>0</v>
      </c>
      <c r="L174" s="889">
        <v>0</v>
      </c>
      <c r="M174" s="889">
        <v>-78484</v>
      </c>
      <c r="N174" s="889">
        <v>0</v>
      </c>
      <c r="O174" s="889">
        <v>-78484</v>
      </c>
      <c r="P174" s="889">
        <v>0</v>
      </c>
      <c r="Q174" s="889">
        <v>0</v>
      </c>
      <c r="R174" s="889">
        <v>0</v>
      </c>
      <c r="S174" s="889">
        <v>28465</v>
      </c>
      <c r="T174" s="889">
        <v>0</v>
      </c>
      <c r="U174" s="889">
        <v>28465</v>
      </c>
      <c r="V174" s="889">
        <v>-50019</v>
      </c>
      <c r="W174" s="889">
        <v>0</v>
      </c>
      <c r="X174" s="889">
        <v>-50019</v>
      </c>
      <c r="Y174" s="889">
        <v>-4296955</v>
      </c>
      <c r="Z174" s="889">
        <v>0</v>
      </c>
      <c r="AA174" s="889">
        <v>-4296955</v>
      </c>
      <c r="AB174" s="889">
        <v>0</v>
      </c>
      <c r="AC174" s="889">
        <v>0</v>
      </c>
      <c r="AD174" s="889">
        <v>0</v>
      </c>
      <c r="AE174" s="889">
        <v>-150765</v>
      </c>
      <c r="AF174" s="889">
        <v>0</v>
      </c>
      <c r="AG174" s="889">
        <v>-150765</v>
      </c>
      <c r="AH174" s="889">
        <v>0</v>
      </c>
      <c r="AI174" s="889">
        <v>0</v>
      </c>
      <c r="AJ174" s="889">
        <v>0</v>
      </c>
      <c r="AK174" s="889">
        <v>0</v>
      </c>
      <c r="AL174" s="889">
        <v>0</v>
      </c>
      <c r="AM174" s="889">
        <v>0</v>
      </c>
      <c r="AN174" s="889">
        <v>0</v>
      </c>
      <c r="AO174" s="889">
        <v>0</v>
      </c>
      <c r="AP174" s="889">
        <v>0</v>
      </c>
      <c r="AQ174" s="889">
        <v>0</v>
      </c>
      <c r="AR174" s="889">
        <v>0</v>
      </c>
      <c r="AS174" s="889">
        <v>0</v>
      </c>
      <c r="AT174" s="889">
        <v>-150765</v>
      </c>
      <c r="AU174" s="889">
        <v>0</v>
      </c>
      <c r="AV174" s="889">
        <v>-150765</v>
      </c>
      <c r="AW174" s="889">
        <v>0</v>
      </c>
      <c r="AX174" s="889">
        <v>0</v>
      </c>
      <c r="AY174" s="889">
        <v>0</v>
      </c>
      <c r="AZ174" s="889">
        <v>934105</v>
      </c>
      <c r="BA174" s="889">
        <v>0</v>
      </c>
      <c r="BB174" s="889">
        <v>934105</v>
      </c>
      <c r="BC174" s="889">
        <v>0</v>
      </c>
      <c r="BD174" s="889">
        <v>0</v>
      </c>
      <c r="BE174" s="889">
        <v>0</v>
      </c>
      <c r="BF174" s="889">
        <v>-4149776</v>
      </c>
      <c r="BG174" s="889">
        <v>0</v>
      </c>
      <c r="BH174" s="889">
        <v>-4149776</v>
      </c>
      <c r="BI174" s="889">
        <v>217645</v>
      </c>
      <c r="BJ174" s="889">
        <v>0</v>
      </c>
      <c r="BK174" s="889">
        <v>217645</v>
      </c>
      <c r="BL174" s="889">
        <v>-33075</v>
      </c>
      <c r="BM174" s="889">
        <v>0</v>
      </c>
      <c r="BN174" s="889">
        <v>-33075</v>
      </c>
      <c r="BO174" s="889">
        <v>0</v>
      </c>
      <c r="BP174" s="889">
        <v>0</v>
      </c>
      <c r="BQ174" s="889">
        <v>0</v>
      </c>
      <c r="BR174" s="889">
        <v>0</v>
      </c>
      <c r="BS174" s="889">
        <v>0</v>
      </c>
      <c r="BT174" s="889">
        <v>0</v>
      </c>
      <c r="BU174" s="889">
        <v>0</v>
      </c>
      <c r="BV174" s="889">
        <v>0</v>
      </c>
      <c r="BW174" s="889">
        <v>0</v>
      </c>
      <c r="BX174" s="889">
        <v>0</v>
      </c>
      <c r="BY174" s="889">
        <v>0</v>
      </c>
      <c r="BZ174" s="889">
        <v>0</v>
      </c>
      <c r="CA174" s="889">
        <v>-7078</v>
      </c>
      <c r="CB174" s="889">
        <v>0</v>
      </c>
      <c r="CC174" s="889">
        <v>-7078</v>
      </c>
      <c r="CD174" s="889">
        <v>0</v>
      </c>
      <c r="CE174" s="889">
        <v>0</v>
      </c>
      <c r="CF174" s="889">
        <v>0</v>
      </c>
      <c r="CG174" s="889">
        <v>-7485899</v>
      </c>
      <c r="CH174" s="889">
        <v>0</v>
      </c>
      <c r="CI174" s="889">
        <v>-7485899</v>
      </c>
      <c r="CJ174" s="889">
        <v>-9371</v>
      </c>
      <c r="CK174" s="889">
        <v>0</v>
      </c>
      <c r="CL174" s="889">
        <v>-9371</v>
      </c>
      <c r="CM174" s="889">
        <v>-10898</v>
      </c>
      <c r="CN174" s="889">
        <v>0</v>
      </c>
      <c r="CO174" s="889">
        <v>-10898</v>
      </c>
      <c r="CP174" s="889">
        <v>-1033587</v>
      </c>
      <c r="CQ174" s="889">
        <v>0</v>
      </c>
      <c r="CR174" s="889">
        <v>-1033587</v>
      </c>
      <c r="CS174" s="889">
        <v>-107252</v>
      </c>
      <c r="CT174" s="889">
        <v>0</v>
      </c>
      <c r="CU174" s="889">
        <v>-107252</v>
      </c>
      <c r="CV174" s="889">
        <v>-1161108</v>
      </c>
      <c r="CW174" s="889">
        <v>0</v>
      </c>
      <c r="CX174" s="889">
        <v>-1161108</v>
      </c>
      <c r="CY174" s="889">
        <v>-19840</v>
      </c>
      <c r="CZ174" s="889">
        <v>0</v>
      </c>
      <c r="DA174" s="889">
        <v>-19840</v>
      </c>
      <c r="DB174" s="889">
        <v>0</v>
      </c>
      <c r="DC174" s="889">
        <v>0</v>
      </c>
      <c r="DD174" s="889">
        <v>0</v>
      </c>
      <c r="DE174" s="889">
        <v>-27414</v>
      </c>
      <c r="DF174" s="889">
        <v>0</v>
      </c>
      <c r="DG174" s="889">
        <v>-27414</v>
      </c>
      <c r="DH174" s="889">
        <v>7585</v>
      </c>
      <c r="DI174" s="889">
        <v>0</v>
      </c>
      <c r="DJ174" s="889">
        <v>7585</v>
      </c>
      <c r="DK174" s="889">
        <v>-234</v>
      </c>
      <c r="DL174" s="889">
        <v>0</v>
      </c>
      <c r="DM174" s="889">
        <v>-234</v>
      </c>
      <c r="DN174" s="889">
        <v>0</v>
      </c>
      <c r="DO174" s="889">
        <v>0</v>
      </c>
      <c r="DP174" s="889">
        <v>0</v>
      </c>
      <c r="DQ174" s="889">
        <v>0</v>
      </c>
      <c r="DR174" s="889">
        <v>0</v>
      </c>
      <c r="DS174" s="889">
        <v>0</v>
      </c>
      <c r="DT174" s="889">
        <v>0</v>
      </c>
      <c r="DU174" s="889">
        <v>0</v>
      </c>
      <c r="DV174" s="889">
        <v>0</v>
      </c>
      <c r="DW174" s="889">
        <v>0</v>
      </c>
      <c r="DX174" s="889">
        <v>0</v>
      </c>
      <c r="DY174" s="889">
        <v>0</v>
      </c>
      <c r="DZ174" s="889">
        <v>0</v>
      </c>
      <c r="EA174" s="889">
        <v>0</v>
      </c>
      <c r="EB174" s="889">
        <v>0</v>
      </c>
      <c r="EC174" s="889">
        <v>0</v>
      </c>
      <c r="ED174" s="889">
        <v>0</v>
      </c>
      <c r="EE174" s="889">
        <v>0</v>
      </c>
      <c r="EF174" s="889">
        <v>0</v>
      </c>
      <c r="EG174" s="889">
        <v>0</v>
      </c>
      <c r="EH174" s="889">
        <v>0</v>
      </c>
      <c r="EI174" s="889">
        <v>0</v>
      </c>
      <c r="EJ174" s="889">
        <v>0</v>
      </c>
      <c r="EK174" s="889">
        <v>0</v>
      </c>
      <c r="EL174" s="889">
        <v>-39903</v>
      </c>
      <c r="EM174" s="889">
        <v>0</v>
      </c>
      <c r="EN174" s="889">
        <v>-39903</v>
      </c>
      <c r="EO174" s="889">
        <v>0</v>
      </c>
      <c r="EP174" s="889">
        <v>0</v>
      </c>
      <c r="EQ174" s="889">
        <v>0</v>
      </c>
      <c r="ER174" s="889">
        <v>0</v>
      </c>
      <c r="ES174" s="889">
        <v>0</v>
      </c>
      <c r="ET174" s="889">
        <v>0</v>
      </c>
      <c r="EU174" s="889">
        <v>0</v>
      </c>
      <c r="EV174" s="889">
        <v>0</v>
      </c>
      <c r="EW174" s="889">
        <v>0</v>
      </c>
      <c r="EX174" s="889">
        <v>0</v>
      </c>
      <c r="EY174" s="889">
        <v>0</v>
      </c>
      <c r="EZ174" s="889">
        <v>0</v>
      </c>
      <c r="FA174" s="889">
        <v>0</v>
      </c>
      <c r="FB174" s="889">
        <v>0</v>
      </c>
      <c r="FC174" s="889">
        <v>0</v>
      </c>
      <c r="FD174" s="889">
        <v>0</v>
      </c>
      <c r="FE174" s="889">
        <v>0</v>
      </c>
      <c r="FF174" s="889">
        <v>0</v>
      </c>
      <c r="FG174" s="889">
        <v>0</v>
      </c>
      <c r="FH174" s="889">
        <v>0</v>
      </c>
      <c r="FI174" s="889">
        <v>0</v>
      </c>
      <c r="FJ174" s="889">
        <v>0</v>
      </c>
      <c r="FK174" s="889">
        <v>0</v>
      </c>
      <c r="FL174" s="889">
        <v>0</v>
      </c>
      <c r="FM174" s="889">
        <v>-19673</v>
      </c>
      <c r="FN174" s="889">
        <v>0</v>
      </c>
      <c r="FO174" s="889">
        <v>-19673</v>
      </c>
      <c r="FP174" s="889">
        <v>0</v>
      </c>
      <c r="FQ174" s="889">
        <v>0</v>
      </c>
      <c r="FR174" s="889">
        <v>0</v>
      </c>
      <c r="FS174" s="889">
        <v>0</v>
      </c>
      <c r="FT174" s="889">
        <v>0</v>
      </c>
      <c r="FU174" s="889">
        <v>0</v>
      </c>
      <c r="FV174" s="889">
        <v>0</v>
      </c>
      <c r="FW174" s="889">
        <v>0</v>
      </c>
      <c r="FX174" s="889">
        <v>0</v>
      </c>
      <c r="FY174" s="889">
        <v>-11294</v>
      </c>
      <c r="FZ174" s="889">
        <v>0</v>
      </c>
      <c r="GA174" s="889">
        <v>-11294</v>
      </c>
      <c r="GB174" s="889">
        <v>-8385</v>
      </c>
      <c r="GC174" s="889">
        <v>0</v>
      </c>
      <c r="GD174" s="889">
        <v>-8385</v>
      </c>
      <c r="GE174" s="889">
        <v>0</v>
      </c>
      <c r="GF174" s="889">
        <v>0</v>
      </c>
      <c r="GG174" s="889">
        <v>0</v>
      </c>
      <c r="GH174" s="889">
        <v>-5838</v>
      </c>
      <c r="GI174" s="889">
        <v>0</v>
      </c>
      <c r="GJ174" s="889">
        <v>-5838</v>
      </c>
      <c r="GK174" s="889">
        <v>-1856671</v>
      </c>
      <c r="GL174" s="889">
        <v>0</v>
      </c>
      <c r="GM174" s="889">
        <v>-1856671</v>
      </c>
      <c r="GN174" s="889">
        <v>219524</v>
      </c>
      <c r="GO174" s="889">
        <v>0</v>
      </c>
      <c r="GP174" s="889">
        <v>219524</v>
      </c>
      <c r="GQ174" s="889">
        <v>-3489</v>
      </c>
      <c r="GR174" s="889">
        <v>0</v>
      </c>
      <c r="GS174" s="889">
        <v>-3489</v>
      </c>
      <c r="GT174" s="889">
        <v>-86163</v>
      </c>
      <c r="GU174" s="889">
        <v>0</v>
      </c>
      <c r="GV174" s="889">
        <v>-86163</v>
      </c>
      <c r="GW174" s="889">
        <v>0</v>
      </c>
      <c r="GX174" s="889">
        <v>0</v>
      </c>
      <c r="GY174" s="889">
        <v>0</v>
      </c>
      <c r="GZ174" s="889">
        <v>-1771989</v>
      </c>
      <c r="HA174" s="889">
        <v>0</v>
      </c>
      <c r="HB174" s="889">
        <v>-1771989</v>
      </c>
      <c r="HC174" s="889">
        <v>0</v>
      </c>
      <c r="HD174" s="889">
        <v>0</v>
      </c>
      <c r="HE174" s="889">
        <v>0</v>
      </c>
      <c r="HF174" s="889">
        <v>0</v>
      </c>
      <c r="HG174" s="889">
        <v>0</v>
      </c>
      <c r="HH174" s="889">
        <v>0</v>
      </c>
      <c r="HI174" s="889">
        <v>0</v>
      </c>
      <c r="HJ174" s="889">
        <v>0</v>
      </c>
      <c r="HK174" s="889">
        <v>0</v>
      </c>
      <c r="HL174" s="889">
        <v>43218990</v>
      </c>
      <c r="HM174" s="889">
        <v>0</v>
      </c>
      <c r="HN174" s="889">
        <v>43218990</v>
      </c>
      <c r="HO174" s="889">
        <v>-50019</v>
      </c>
      <c r="HP174" s="889">
        <v>0</v>
      </c>
      <c r="HQ174" s="889">
        <v>-50019</v>
      </c>
      <c r="HR174" s="889">
        <v>-7485899</v>
      </c>
      <c r="HS174" s="889">
        <v>0</v>
      </c>
      <c r="HT174" s="889">
        <v>-7485899</v>
      </c>
      <c r="HU174" s="889">
        <v>-1161108</v>
      </c>
      <c r="HV174" s="889">
        <v>0</v>
      </c>
      <c r="HW174" s="889">
        <v>-1161108</v>
      </c>
      <c r="HX174" s="889">
        <v>-39903</v>
      </c>
      <c r="HY174" s="889">
        <v>0</v>
      </c>
      <c r="HZ174" s="889">
        <v>-39903</v>
      </c>
      <c r="IA174" s="889">
        <v>-1771989</v>
      </c>
      <c r="IB174" s="889">
        <v>0</v>
      </c>
      <c r="IC174" s="889">
        <v>-1771989</v>
      </c>
      <c r="ID174" s="889">
        <v>0</v>
      </c>
      <c r="IE174" s="889">
        <v>0</v>
      </c>
      <c r="IF174" s="889">
        <v>0</v>
      </c>
      <c r="IG174" s="889">
        <v>-10508918</v>
      </c>
      <c r="IH174" s="889">
        <v>0</v>
      </c>
      <c r="II174" s="889">
        <v>-10508918</v>
      </c>
      <c r="IJ174" s="889">
        <v>32710072</v>
      </c>
      <c r="IK174" s="889">
        <v>0</v>
      </c>
      <c r="IL174" s="889">
        <v>32710072</v>
      </c>
      <c r="IM174" s="884" t="s">
        <v>707</v>
      </c>
      <c r="IN174" s="884" t="s">
        <v>706</v>
      </c>
      <c r="IO174" s="884" t="s">
        <v>1672</v>
      </c>
      <c r="IP174" s="884" t="s">
        <v>2348</v>
      </c>
      <c r="IQ174" s="884" t="s">
        <v>2521</v>
      </c>
    </row>
    <row r="175" spans="1:251" x14ac:dyDescent="0.2">
      <c r="A175" s="884" t="s">
        <v>3311</v>
      </c>
      <c r="B175" s="884" t="s">
        <v>400</v>
      </c>
      <c r="C175" s="884" t="s">
        <v>399</v>
      </c>
      <c r="D175" s="889">
        <v>201180434</v>
      </c>
      <c r="E175" s="889">
        <v>4289878</v>
      </c>
      <c r="F175" s="889">
        <v>205470312</v>
      </c>
      <c r="G175" s="889">
        <v>-5076251</v>
      </c>
      <c r="H175" s="889">
        <v>61602</v>
      </c>
      <c r="I175" s="889">
        <v>-5014649</v>
      </c>
      <c r="J175" s="889">
        <v>0</v>
      </c>
      <c r="K175" s="889">
        <v>0</v>
      </c>
      <c r="L175" s="889">
        <v>0</v>
      </c>
      <c r="M175" s="889">
        <v>469652</v>
      </c>
      <c r="N175" s="889">
        <v>0</v>
      </c>
      <c r="O175" s="889">
        <v>469652</v>
      </c>
      <c r="P175" s="889">
        <v>0</v>
      </c>
      <c r="Q175" s="889">
        <v>0</v>
      </c>
      <c r="R175" s="889">
        <v>0</v>
      </c>
      <c r="S175" s="889">
        <v>436353</v>
      </c>
      <c r="T175" s="889">
        <v>47221</v>
      </c>
      <c r="U175" s="889">
        <v>483574</v>
      </c>
      <c r="V175" s="889">
        <v>906005</v>
      </c>
      <c r="W175" s="889">
        <v>47221</v>
      </c>
      <c r="X175" s="889">
        <v>953226</v>
      </c>
      <c r="Y175" s="889">
        <v>-10709733</v>
      </c>
      <c r="Z175" s="889">
        <v>-21047</v>
      </c>
      <c r="AA175" s="889">
        <v>-10730780</v>
      </c>
      <c r="AB175" s="889">
        <v>0</v>
      </c>
      <c r="AC175" s="889">
        <v>0</v>
      </c>
      <c r="AD175" s="889">
        <v>0</v>
      </c>
      <c r="AE175" s="889">
        <v>-254025</v>
      </c>
      <c r="AF175" s="889">
        <v>0</v>
      </c>
      <c r="AG175" s="889">
        <v>-254025</v>
      </c>
      <c r="AH175" s="889">
        <v>-254</v>
      </c>
      <c r="AI175" s="889">
        <v>0</v>
      </c>
      <c r="AJ175" s="889">
        <v>-254</v>
      </c>
      <c r="AK175" s="889">
        <v>0</v>
      </c>
      <c r="AL175" s="889">
        <v>0</v>
      </c>
      <c r="AM175" s="889">
        <v>0</v>
      </c>
      <c r="AN175" s="889">
        <v>-768</v>
      </c>
      <c r="AO175" s="889">
        <v>0</v>
      </c>
      <c r="AP175" s="889">
        <v>-768</v>
      </c>
      <c r="AQ175" s="889">
        <v>0</v>
      </c>
      <c r="AR175" s="889">
        <v>0</v>
      </c>
      <c r="AS175" s="889">
        <v>0</v>
      </c>
      <c r="AT175" s="889">
        <v>-253003</v>
      </c>
      <c r="AU175" s="889">
        <v>0</v>
      </c>
      <c r="AV175" s="889">
        <v>-253003</v>
      </c>
      <c r="AW175" s="889">
        <v>0</v>
      </c>
      <c r="AX175" s="889">
        <v>0</v>
      </c>
      <c r="AY175" s="889">
        <v>0</v>
      </c>
      <c r="AZ175" s="889">
        <v>4315379</v>
      </c>
      <c r="BA175" s="889">
        <v>107446</v>
      </c>
      <c r="BB175" s="889">
        <v>4422825</v>
      </c>
      <c r="BC175" s="889">
        <v>-152909</v>
      </c>
      <c r="BD175" s="889">
        <v>702</v>
      </c>
      <c r="BE175" s="889">
        <v>-152207</v>
      </c>
      <c r="BF175" s="889">
        <v>-16191842</v>
      </c>
      <c r="BG175" s="889">
        <v>-145408</v>
      </c>
      <c r="BH175" s="889">
        <v>-16337250</v>
      </c>
      <c r="BI175" s="889">
        <v>-79833</v>
      </c>
      <c r="BJ175" s="889">
        <v>2510</v>
      </c>
      <c r="BK175" s="889">
        <v>-77323</v>
      </c>
      <c r="BL175" s="889">
        <v>0</v>
      </c>
      <c r="BM175" s="889">
        <v>0</v>
      </c>
      <c r="BN175" s="889">
        <v>0</v>
      </c>
      <c r="BO175" s="889">
        <v>0</v>
      </c>
      <c r="BP175" s="889">
        <v>0</v>
      </c>
      <c r="BQ175" s="889">
        <v>0</v>
      </c>
      <c r="BR175" s="889">
        <v>0</v>
      </c>
      <c r="BS175" s="889">
        <v>0</v>
      </c>
      <c r="BT175" s="889">
        <v>0</v>
      </c>
      <c r="BU175" s="889">
        <v>0</v>
      </c>
      <c r="BV175" s="889">
        <v>0</v>
      </c>
      <c r="BW175" s="889">
        <v>0</v>
      </c>
      <c r="BX175" s="889">
        <v>0</v>
      </c>
      <c r="BY175" s="889">
        <v>0</v>
      </c>
      <c r="BZ175" s="889">
        <v>0</v>
      </c>
      <c r="CA175" s="889">
        <v>0</v>
      </c>
      <c r="CB175" s="889">
        <v>0</v>
      </c>
      <c r="CC175" s="889">
        <v>0</v>
      </c>
      <c r="CD175" s="889">
        <v>0</v>
      </c>
      <c r="CE175" s="889">
        <v>0</v>
      </c>
      <c r="CF175" s="889">
        <v>0</v>
      </c>
      <c r="CG175" s="889">
        <v>-23072963</v>
      </c>
      <c r="CH175" s="889">
        <v>-55797</v>
      </c>
      <c r="CI175" s="889">
        <v>-23128760</v>
      </c>
      <c r="CJ175" s="889">
        <v>0</v>
      </c>
      <c r="CK175" s="889">
        <v>0</v>
      </c>
      <c r="CL175" s="889">
        <v>0</v>
      </c>
      <c r="CM175" s="889">
        <v>0</v>
      </c>
      <c r="CN175" s="889">
        <v>0</v>
      </c>
      <c r="CO175" s="889">
        <v>0</v>
      </c>
      <c r="CP175" s="889">
        <v>-6949498</v>
      </c>
      <c r="CQ175" s="889">
        <v>-2095837</v>
      </c>
      <c r="CR175" s="889">
        <v>-9045335</v>
      </c>
      <c r="CS175" s="889">
        <v>-220219</v>
      </c>
      <c r="CT175" s="889">
        <v>-141100</v>
      </c>
      <c r="CU175" s="889">
        <v>-361319</v>
      </c>
      <c r="CV175" s="889">
        <v>-7169717</v>
      </c>
      <c r="CW175" s="889">
        <v>-2236937</v>
      </c>
      <c r="CX175" s="889">
        <v>-9406654</v>
      </c>
      <c r="CY175" s="889">
        <v>0</v>
      </c>
      <c r="CZ175" s="889">
        <v>0</v>
      </c>
      <c r="DA175" s="889">
        <v>0</v>
      </c>
      <c r="DB175" s="889">
        <v>0</v>
      </c>
      <c r="DC175" s="889">
        <v>0</v>
      </c>
      <c r="DD175" s="889">
        <v>0</v>
      </c>
      <c r="DE175" s="889">
        <v>0</v>
      </c>
      <c r="DF175" s="889">
        <v>0</v>
      </c>
      <c r="DG175" s="889">
        <v>0</v>
      </c>
      <c r="DH175" s="889">
        <v>0</v>
      </c>
      <c r="DI175" s="889">
        <v>0</v>
      </c>
      <c r="DJ175" s="889">
        <v>0</v>
      </c>
      <c r="DK175" s="889">
        <v>0</v>
      </c>
      <c r="DL175" s="889">
        <v>0</v>
      </c>
      <c r="DM175" s="889">
        <v>0</v>
      </c>
      <c r="DN175" s="889">
        <v>0</v>
      </c>
      <c r="DO175" s="889">
        <v>0</v>
      </c>
      <c r="DP175" s="889">
        <v>0</v>
      </c>
      <c r="DQ175" s="889">
        <v>0</v>
      </c>
      <c r="DR175" s="889">
        <v>0</v>
      </c>
      <c r="DS175" s="889">
        <v>0</v>
      </c>
      <c r="DT175" s="889">
        <v>0</v>
      </c>
      <c r="DU175" s="889">
        <v>0</v>
      </c>
      <c r="DV175" s="889">
        <v>0</v>
      </c>
      <c r="DW175" s="889">
        <v>0</v>
      </c>
      <c r="DX175" s="889">
        <v>0</v>
      </c>
      <c r="DY175" s="889">
        <v>0</v>
      </c>
      <c r="DZ175" s="889">
        <v>0</v>
      </c>
      <c r="EA175" s="889">
        <v>0</v>
      </c>
      <c r="EB175" s="889">
        <v>0</v>
      </c>
      <c r="EC175" s="889">
        <v>0</v>
      </c>
      <c r="ED175" s="889">
        <v>-59930</v>
      </c>
      <c r="EE175" s="889">
        <v>-59930</v>
      </c>
      <c r="EF175" s="889">
        <v>0</v>
      </c>
      <c r="EG175" s="889">
        <v>-170051</v>
      </c>
      <c r="EH175" s="889">
        <v>-170051</v>
      </c>
      <c r="EI175" s="889">
        <v>-229981</v>
      </c>
      <c r="EJ175" s="889">
        <v>0</v>
      </c>
      <c r="EK175" s="889">
        <v>0</v>
      </c>
      <c r="EL175" s="889">
        <v>0</v>
      </c>
      <c r="EM175" s="889">
        <v>-229981</v>
      </c>
      <c r="EN175" s="889">
        <v>-229981</v>
      </c>
      <c r="EO175" s="889">
        <v>0</v>
      </c>
      <c r="EP175" s="889">
        <v>0</v>
      </c>
      <c r="EQ175" s="889">
        <v>0</v>
      </c>
      <c r="ER175" s="889">
        <v>0</v>
      </c>
      <c r="ES175" s="889">
        <v>0</v>
      </c>
      <c r="ET175" s="889">
        <v>0</v>
      </c>
      <c r="EU175" s="889">
        <v>0</v>
      </c>
      <c r="EV175" s="889">
        <v>0</v>
      </c>
      <c r="EW175" s="889">
        <v>0</v>
      </c>
      <c r="EX175" s="889">
        <v>0</v>
      </c>
      <c r="EY175" s="889">
        <v>0</v>
      </c>
      <c r="EZ175" s="889">
        <v>0</v>
      </c>
      <c r="FA175" s="889">
        <v>0</v>
      </c>
      <c r="FB175" s="889">
        <v>0</v>
      </c>
      <c r="FC175" s="889">
        <v>0</v>
      </c>
      <c r="FD175" s="889">
        <v>0</v>
      </c>
      <c r="FE175" s="889">
        <v>0</v>
      </c>
      <c r="FF175" s="889">
        <v>0</v>
      </c>
      <c r="FG175" s="889">
        <v>0</v>
      </c>
      <c r="FH175" s="889">
        <v>0</v>
      </c>
      <c r="FI175" s="889">
        <v>0</v>
      </c>
      <c r="FJ175" s="889">
        <v>0</v>
      </c>
      <c r="FK175" s="889">
        <v>0</v>
      </c>
      <c r="FL175" s="889">
        <v>0</v>
      </c>
      <c r="FM175" s="889">
        <v>0</v>
      </c>
      <c r="FN175" s="889">
        <v>0</v>
      </c>
      <c r="FO175" s="889">
        <v>0</v>
      </c>
      <c r="FP175" s="889">
        <v>0</v>
      </c>
      <c r="FQ175" s="889">
        <v>0</v>
      </c>
      <c r="FR175" s="889">
        <v>0</v>
      </c>
      <c r="FS175" s="889">
        <v>0</v>
      </c>
      <c r="FT175" s="889">
        <v>-125</v>
      </c>
      <c r="FU175" s="889">
        <v>-125</v>
      </c>
      <c r="FV175" s="889">
        <v>0</v>
      </c>
      <c r="FW175" s="889">
        <v>0</v>
      </c>
      <c r="FX175" s="889">
        <v>0</v>
      </c>
      <c r="FY175" s="889">
        <v>-125727</v>
      </c>
      <c r="FZ175" s="889">
        <v>0</v>
      </c>
      <c r="GA175" s="889">
        <v>-125727</v>
      </c>
      <c r="GB175" s="889">
        <v>1421</v>
      </c>
      <c r="GC175" s="889">
        <v>0</v>
      </c>
      <c r="GD175" s="889">
        <v>1421</v>
      </c>
      <c r="GE175" s="889">
        <v>473</v>
      </c>
      <c r="GF175" s="889">
        <v>0</v>
      </c>
      <c r="GG175" s="889">
        <v>473</v>
      </c>
      <c r="GH175" s="889">
        <v>0</v>
      </c>
      <c r="GI175" s="889">
        <v>0</v>
      </c>
      <c r="GJ175" s="889">
        <v>0</v>
      </c>
      <c r="GK175" s="889">
        <v>-19826014</v>
      </c>
      <c r="GL175" s="889">
        <v>-618786</v>
      </c>
      <c r="GM175" s="889">
        <v>-20444800</v>
      </c>
      <c r="GN175" s="889">
        <v>730264</v>
      </c>
      <c r="GO175" s="889">
        <v>54364</v>
      </c>
      <c r="GP175" s="889">
        <v>784628</v>
      </c>
      <c r="GQ175" s="889">
        <v>-250</v>
      </c>
      <c r="GR175" s="889">
        <v>0</v>
      </c>
      <c r="GS175" s="889">
        <v>-250</v>
      </c>
      <c r="GT175" s="889">
        <v>-1981298</v>
      </c>
      <c r="GU175" s="889">
        <v>-10353</v>
      </c>
      <c r="GV175" s="889">
        <v>-1991651</v>
      </c>
      <c r="GW175" s="889">
        <v>0</v>
      </c>
      <c r="GX175" s="889">
        <v>0</v>
      </c>
      <c r="GY175" s="889">
        <v>0</v>
      </c>
      <c r="GZ175" s="889">
        <v>-21201131</v>
      </c>
      <c r="HA175" s="889">
        <v>-574900</v>
      </c>
      <c r="HB175" s="889">
        <v>-21776031</v>
      </c>
      <c r="HC175" s="889">
        <v>0</v>
      </c>
      <c r="HD175" s="889">
        <v>0</v>
      </c>
      <c r="HE175" s="889">
        <v>0</v>
      </c>
      <c r="HF175" s="889">
        <v>0</v>
      </c>
      <c r="HG175" s="889">
        <v>0</v>
      </c>
      <c r="HH175" s="889">
        <v>0</v>
      </c>
      <c r="HI175" s="889">
        <v>0</v>
      </c>
      <c r="HJ175" s="889">
        <v>0</v>
      </c>
      <c r="HK175" s="889">
        <v>0</v>
      </c>
      <c r="HL175" s="889">
        <v>196104183</v>
      </c>
      <c r="HM175" s="889">
        <v>4351480</v>
      </c>
      <c r="HN175" s="889">
        <v>200455663</v>
      </c>
      <c r="HO175" s="889">
        <v>906005</v>
      </c>
      <c r="HP175" s="889">
        <v>47221</v>
      </c>
      <c r="HQ175" s="889">
        <v>953226</v>
      </c>
      <c r="HR175" s="889">
        <v>-23072963</v>
      </c>
      <c r="HS175" s="889">
        <v>-55797</v>
      </c>
      <c r="HT175" s="889">
        <v>-23128760</v>
      </c>
      <c r="HU175" s="889">
        <v>-7169717</v>
      </c>
      <c r="HV175" s="889">
        <v>-2236937</v>
      </c>
      <c r="HW175" s="889">
        <v>-9406654</v>
      </c>
      <c r="HX175" s="889">
        <v>0</v>
      </c>
      <c r="HY175" s="889">
        <v>-229981</v>
      </c>
      <c r="HZ175" s="889">
        <v>-229981</v>
      </c>
      <c r="IA175" s="889">
        <v>-21201131</v>
      </c>
      <c r="IB175" s="889">
        <v>-574900</v>
      </c>
      <c r="IC175" s="889">
        <v>-21776031</v>
      </c>
      <c r="ID175" s="889">
        <v>0</v>
      </c>
      <c r="IE175" s="889">
        <v>0</v>
      </c>
      <c r="IF175" s="889">
        <v>0</v>
      </c>
      <c r="IG175" s="889">
        <v>-50537806</v>
      </c>
      <c r="IH175" s="889">
        <v>-3050394</v>
      </c>
      <c r="II175" s="889">
        <v>-53588200</v>
      </c>
      <c r="IJ175" s="889">
        <v>145566377</v>
      </c>
      <c r="IK175" s="889">
        <v>1301086</v>
      </c>
      <c r="IL175" s="889">
        <v>146867463</v>
      </c>
      <c r="IM175" s="884" t="s">
        <v>686</v>
      </c>
      <c r="IN175" s="884" t="s">
        <v>670</v>
      </c>
      <c r="IO175" s="884" t="s">
        <v>1673</v>
      </c>
      <c r="IP175" s="884" t="s">
        <v>2343</v>
      </c>
      <c r="IQ175" s="884" t="s">
        <v>2522</v>
      </c>
    </row>
    <row r="176" spans="1:251" x14ac:dyDescent="0.2">
      <c r="A176" s="884" t="s">
        <v>3311</v>
      </c>
      <c r="B176" s="884" t="s">
        <v>402</v>
      </c>
      <c r="C176" s="884" t="s">
        <v>401</v>
      </c>
      <c r="D176" s="889">
        <v>46804669</v>
      </c>
      <c r="E176" s="889">
        <v>0</v>
      </c>
      <c r="F176" s="889">
        <v>46804669</v>
      </c>
      <c r="G176" s="889">
        <v>-2020545</v>
      </c>
      <c r="H176" s="889">
        <v>0</v>
      </c>
      <c r="I176" s="889">
        <v>-2020545</v>
      </c>
      <c r="J176" s="889">
        <v>0</v>
      </c>
      <c r="K176" s="889">
        <v>0</v>
      </c>
      <c r="L176" s="889">
        <v>0</v>
      </c>
      <c r="M176" s="889">
        <v>-941505</v>
      </c>
      <c r="N176" s="889">
        <v>0</v>
      </c>
      <c r="O176" s="889">
        <v>-941505</v>
      </c>
      <c r="P176" s="889">
        <v>0</v>
      </c>
      <c r="Q176" s="889">
        <v>0</v>
      </c>
      <c r="R176" s="889">
        <v>0</v>
      </c>
      <c r="S176" s="889">
        <v>103588</v>
      </c>
      <c r="T176" s="889">
        <v>0</v>
      </c>
      <c r="U176" s="889">
        <v>103588</v>
      </c>
      <c r="V176" s="889">
        <v>-837917</v>
      </c>
      <c r="W176" s="889">
        <v>0</v>
      </c>
      <c r="X176" s="889">
        <v>-837917</v>
      </c>
      <c r="Y176" s="889">
        <v>-9576396</v>
      </c>
      <c r="Z176" s="889">
        <v>0</v>
      </c>
      <c r="AA176" s="889">
        <v>-9576396</v>
      </c>
      <c r="AB176" s="889">
        <v>-78454</v>
      </c>
      <c r="AC176" s="889">
        <v>0</v>
      </c>
      <c r="AD176" s="889">
        <v>-78454</v>
      </c>
      <c r="AE176" s="889">
        <v>-378464</v>
      </c>
      <c r="AF176" s="889">
        <v>0</v>
      </c>
      <c r="AG176" s="889">
        <v>-378464</v>
      </c>
      <c r="AH176" s="889">
        <v>0</v>
      </c>
      <c r="AI176" s="889">
        <v>0</v>
      </c>
      <c r="AJ176" s="889">
        <v>0</v>
      </c>
      <c r="AK176" s="889">
        <v>0</v>
      </c>
      <c r="AL176" s="889">
        <v>0</v>
      </c>
      <c r="AM176" s="889">
        <v>0</v>
      </c>
      <c r="AN176" s="889">
        <v>-771</v>
      </c>
      <c r="AO176" s="889">
        <v>0</v>
      </c>
      <c r="AP176" s="889">
        <v>-771</v>
      </c>
      <c r="AQ176" s="889">
        <v>0</v>
      </c>
      <c r="AR176" s="889">
        <v>0</v>
      </c>
      <c r="AS176" s="889">
        <v>0</v>
      </c>
      <c r="AT176" s="889">
        <v>-377693</v>
      </c>
      <c r="AU176" s="889">
        <v>0</v>
      </c>
      <c r="AV176" s="889">
        <v>-377693</v>
      </c>
      <c r="AW176" s="889">
        <v>0</v>
      </c>
      <c r="AX176" s="889">
        <v>0</v>
      </c>
      <c r="AY176" s="889">
        <v>0</v>
      </c>
      <c r="AZ176" s="889">
        <v>661433</v>
      </c>
      <c r="BA176" s="889">
        <v>0</v>
      </c>
      <c r="BB176" s="889">
        <v>661433</v>
      </c>
      <c r="BC176" s="889">
        <v>-45574</v>
      </c>
      <c r="BD176" s="889">
        <v>0</v>
      </c>
      <c r="BE176" s="889">
        <v>-45574</v>
      </c>
      <c r="BF176" s="889">
        <v>-3296152</v>
      </c>
      <c r="BG176" s="889">
        <v>0</v>
      </c>
      <c r="BH176" s="889">
        <v>-3296152</v>
      </c>
      <c r="BI176" s="889">
        <v>9504</v>
      </c>
      <c r="BJ176" s="889">
        <v>0</v>
      </c>
      <c r="BK176" s="889">
        <v>9504</v>
      </c>
      <c r="BL176" s="889">
        <v>-126753</v>
      </c>
      <c r="BM176" s="889">
        <v>0</v>
      </c>
      <c r="BN176" s="889">
        <v>-126753</v>
      </c>
      <c r="BO176" s="889">
        <v>16960</v>
      </c>
      <c r="BP176" s="889">
        <v>0</v>
      </c>
      <c r="BQ176" s="889">
        <v>16960</v>
      </c>
      <c r="BR176" s="889">
        <v>-29544</v>
      </c>
      <c r="BS176" s="889">
        <v>0</v>
      </c>
      <c r="BT176" s="889">
        <v>-29544</v>
      </c>
      <c r="BU176" s="889">
        <v>0</v>
      </c>
      <c r="BV176" s="889">
        <v>0</v>
      </c>
      <c r="BW176" s="889">
        <v>0</v>
      </c>
      <c r="BX176" s="889">
        <v>0</v>
      </c>
      <c r="BY176" s="889">
        <v>0</v>
      </c>
      <c r="BZ176" s="889">
        <v>0</v>
      </c>
      <c r="CA176" s="889">
        <v>-48279</v>
      </c>
      <c r="CB176" s="889">
        <v>0</v>
      </c>
      <c r="CC176" s="889">
        <v>-48279</v>
      </c>
      <c r="CD176" s="889">
        <v>0</v>
      </c>
      <c r="CE176" s="889">
        <v>0</v>
      </c>
      <c r="CF176" s="889">
        <v>0</v>
      </c>
      <c r="CG176" s="889">
        <v>-12813265</v>
      </c>
      <c r="CH176" s="889">
        <v>0</v>
      </c>
      <c r="CI176" s="889">
        <v>-12813265</v>
      </c>
      <c r="CJ176" s="889">
        <v>-2535</v>
      </c>
      <c r="CK176" s="889">
        <v>0</v>
      </c>
      <c r="CL176" s="889">
        <v>-2535</v>
      </c>
      <c r="CM176" s="889">
        <v>1493</v>
      </c>
      <c r="CN176" s="889">
        <v>0</v>
      </c>
      <c r="CO176" s="889">
        <v>1493</v>
      </c>
      <c r="CP176" s="889">
        <v>-753664</v>
      </c>
      <c r="CQ176" s="889">
        <v>0</v>
      </c>
      <c r="CR176" s="889">
        <v>-753664</v>
      </c>
      <c r="CS176" s="889">
        <v>-76090</v>
      </c>
      <c r="CT176" s="889">
        <v>0</v>
      </c>
      <c r="CU176" s="889">
        <v>-76090</v>
      </c>
      <c r="CV176" s="889">
        <v>-830796</v>
      </c>
      <c r="CW176" s="889">
        <v>0</v>
      </c>
      <c r="CX176" s="889">
        <v>-830796</v>
      </c>
      <c r="CY176" s="889">
        <v>-130082</v>
      </c>
      <c r="CZ176" s="889">
        <v>0</v>
      </c>
      <c r="DA176" s="889">
        <v>-130082</v>
      </c>
      <c r="DB176" s="889">
        <v>11</v>
      </c>
      <c r="DC176" s="889">
        <v>0</v>
      </c>
      <c r="DD176" s="889">
        <v>11</v>
      </c>
      <c r="DE176" s="889">
        <v>-37301</v>
      </c>
      <c r="DF176" s="889">
        <v>0</v>
      </c>
      <c r="DG176" s="889">
        <v>-37301</v>
      </c>
      <c r="DH176" s="889">
        <v>0</v>
      </c>
      <c r="DI176" s="889">
        <v>0</v>
      </c>
      <c r="DJ176" s="889">
        <v>0</v>
      </c>
      <c r="DK176" s="889">
        <v>-9332</v>
      </c>
      <c r="DL176" s="889">
        <v>0</v>
      </c>
      <c r="DM176" s="889">
        <v>-9332</v>
      </c>
      <c r="DN176" s="889">
        <v>897</v>
      </c>
      <c r="DO176" s="889">
        <v>0</v>
      </c>
      <c r="DP176" s="889">
        <v>897</v>
      </c>
      <c r="DQ176" s="889">
        <v>0</v>
      </c>
      <c r="DR176" s="889">
        <v>0</v>
      </c>
      <c r="DS176" s="889">
        <v>0</v>
      </c>
      <c r="DT176" s="889">
        <v>0</v>
      </c>
      <c r="DU176" s="889">
        <v>0</v>
      </c>
      <c r="DV176" s="889">
        <v>0</v>
      </c>
      <c r="DW176" s="889">
        <v>-8932</v>
      </c>
      <c r="DX176" s="889">
        <v>0</v>
      </c>
      <c r="DY176" s="889">
        <v>-8932</v>
      </c>
      <c r="DZ176" s="889">
        <v>0</v>
      </c>
      <c r="EA176" s="889">
        <v>0</v>
      </c>
      <c r="EB176" s="889">
        <v>0</v>
      </c>
      <c r="EC176" s="889">
        <v>-43520</v>
      </c>
      <c r="ED176" s="889">
        <v>0</v>
      </c>
      <c r="EE176" s="889">
        <v>-43520</v>
      </c>
      <c r="EF176" s="889">
        <v>-49207</v>
      </c>
      <c r="EG176" s="889">
        <v>0</v>
      </c>
      <c r="EH176" s="889">
        <v>-49207</v>
      </c>
      <c r="EI176" s="889">
        <v>0</v>
      </c>
      <c r="EJ176" s="889">
        <v>0</v>
      </c>
      <c r="EK176" s="889">
        <v>0</v>
      </c>
      <c r="EL176" s="889">
        <v>-277466</v>
      </c>
      <c r="EM176" s="889">
        <v>0</v>
      </c>
      <c r="EN176" s="889">
        <v>-277466</v>
      </c>
      <c r="EO176" s="889">
        <v>0</v>
      </c>
      <c r="EP176" s="889">
        <v>0</v>
      </c>
      <c r="EQ176" s="889">
        <v>0</v>
      </c>
      <c r="ER176" s="889">
        <v>0</v>
      </c>
      <c r="ES176" s="889">
        <v>0</v>
      </c>
      <c r="ET176" s="889">
        <v>0</v>
      </c>
      <c r="EU176" s="889">
        <v>0</v>
      </c>
      <c r="EV176" s="889">
        <v>0</v>
      </c>
      <c r="EW176" s="889">
        <v>0</v>
      </c>
      <c r="EX176" s="889">
        <v>0</v>
      </c>
      <c r="EY176" s="889">
        <v>0</v>
      </c>
      <c r="EZ176" s="889">
        <v>0</v>
      </c>
      <c r="FA176" s="889">
        <v>0</v>
      </c>
      <c r="FB176" s="889">
        <v>0</v>
      </c>
      <c r="FC176" s="889">
        <v>0</v>
      </c>
      <c r="FD176" s="889">
        <v>0</v>
      </c>
      <c r="FE176" s="889">
        <v>0</v>
      </c>
      <c r="FF176" s="889">
        <v>0</v>
      </c>
      <c r="FG176" s="889">
        <v>0</v>
      </c>
      <c r="FH176" s="889">
        <v>0</v>
      </c>
      <c r="FI176" s="889">
        <v>0</v>
      </c>
      <c r="FJ176" s="889">
        <v>0</v>
      </c>
      <c r="FK176" s="889">
        <v>0</v>
      </c>
      <c r="FL176" s="889">
        <v>0</v>
      </c>
      <c r="FM176" s="889">
        <v>-29544</v>
      </c>
      <c r="FN176" s="889">
        <v>0</v>
      </c>
      <c r="FO176" s="889">
        <v>-29544</v>
      </c>
      <c r="FP176" s="889">
        <v>0</v>
      </c>
      <c r="FQ176" s="889">
        <v>0</v>
      </c>
      <c r="FR176" s="889">
        <v>0</v>
      </c>
      <c r="FS176" s="889">
        <v>0</v>
      </c>
      <c r="FT176" s="889">
        <v>0</v>
      </c>
      <c r="FU176" s="889">
        <v>0</v>
      </c>
      <c r="FV176" s="889">
        <v>4</v>
      </c>
      <c r="FW176" s="889">
        <v>0</v>
      </c>
      <c r="FX176" s="889">
        <v>4</v>
      </c>
      <c r="FY176" s="889">
        <v>-44671</v>
      </c>
      <c r="FZ176" s="889">
        <v>0</v>
      </c>
      <c r="GA176" s="889">
        <v>-44671</v>
      </c>
      <c r="GB176" s="889">
        <v>0</v>
      </c>
      <c r="GC176" s="889">
        <v>0</v>
      </c>
      <c r="GD176" s="889">
        <v>0</v>
      </c>
      <c r="GE176" s="889">
        <v>5973</v>
      </c>
      <c r="GF176" s="889">
        <v>0</v>
      </c>
      <c r="GG176" s="889">
        <v>5973</v>
      </c>
      <c r="GH176" s="889">
        <v>0</v>
      </c>
      <c r="GI176" s="889">
        <v>0</v>
      </c>
      <c r="GJ176" s="889">
        <v>0</v>
      </c>
      <c r="GK176" s="889">
        <v>-4529009</v>
      </c>
      <c r="GL176" s="889">
        <v>0</v>
      </c>
      <c r="GM176" s="889">
        <v>-4529009</v>
      </c>
      <c r="GN176" s="889">
        <v>293461</v>
      </c>
      <c r="GO176" s="889">
        <v>0</v>
      </c>
      <c r="GP176" s="889">
        <v>293461</v>
      </c>
      <c r="GQ176" s="889">
        <v>612</v>
      </c>
      <c r="GR176" s="889">
        <v>0</v>
      </c>
      <c r="GS176" s="889">
        <v>612</v>
      </c>
      <c r="GT176" s="889">
        <v>-1799585</v>
      </c>
      <c r="GU176" s="889">
        <v>0</v>
      </c>
      <c r="GV176" s="889">
        <v>-1799585</v>
      </c>
      <c r="GW176" s="889">
        <v>0</v>
      </c>
      <c r="GX176" s="889">
        <v>0</v>
      </c>
      <c r="GY176" s="889">
        <v>0</v>
      </c>
      <c r="GZ176" s="889">
        <v>-6102759</v>
      </c>
      <c r="HA176" s="889">
        <v>0</v>
      </c>
      <c r="HB176" s="889">
        <v>-6102759</v>
      </c>
      <c r="HC176" s="889">
        <v>0</v>
      </c>
      <c r="HD176" s="889">
        <v>0</v>
      </c>
      <c r="HE176" s="889">
        <v>0</v>
      </c>
      <c r="HF176" s="889">
        <v>0</v>
      </c>
      <c r="HG176" s="889">
        <v>0</v>
      </c>
      <c r="HH176" s="889">
        <v>0</v>
      </c>
      <c r="HI176" s="889">
        <v>0</v>
      </c>
      <c r="HJ176" s="889">
        <v>0</v>
      </c>
      <c r="HK176" s="889">
        <v>0</v>
      </c>
      <c r="HL176" s="889">
        <v>44784124</v>
      </c>
      <c r="HM176" s="889">
        <v>0</v>
      </c>
      <c r="HN176" s="889">
        <v>44784124</v>
      </c>
      <c r="HO176" s="889">
        <v>-837917</v>
      </c>
      <c r="HP176" s="889">
        <v>0</v>
      </c>
      <c r="HQ176" s="889">
        <v>-837917</v>
      </c>
      <c r="HR176" s="889">
        <v>-12813265</v>
      </c>
      <c r="HS176" s="889">
        <v>0</v>
      </c>
      <c r="HT176" s="889">
        <v>-12813265</v>
      </c>
      <c r="HU176" s="889">
        <v>-830796</v>
      </c>
      <c r="HV176" s="889">
        <v>0</v>
      </c>
      <c r="HW176" s="889">
        <v>-830796</v>
      </c>
      <c r="HX176" s="889">
        <v>-277466</v>
      </c>
      <c r="HY176" s="889">
        <v>0</v>
      </c>
      <c r="HZ176" s="889">
        <v>-277466</v>
      </c>
      <c r="IA176" s="889">
        <v>-6102759</v>
      </c>
      <c r="IB176" s="889">
        <v>0</v>
      </c>
      <c r="IC176" s="889">
        <v>-6102759</v>
      </c>
      <c r="ID176" s="889">
        <v>0</v>
      </c>
      <c r="IE176" s="889">
        <v>0</v>
      </c>
      <c r="IF176" s="889">
        <v>0</v>
      </c>
      <c r="IG176" s="889">
        <v>-20862203</v>
      </c>
      <c r="IH176" s="889">
        <v>0</v>
      </c>
      <c r="II176" s="889">
        <v>-20862203</v>
      </c>
      <c r="IJ176" s="889">
        <v>23921921</v>
      </c>
      <c r="IK176" s="889">
        <v>0</v>
      </c>
      <c r="IL176" s="889">
        <v>23921921</v>
      </c>
      <c r="IM176" s="884" t="s">
        <v>691</v>
      </c>
      <c r="IN176" s="884" t="s">
        <v>687</v>
      </c>
      <c r="IO176" s="884" t="s">
        <v>1672</v>
      </c>
      <c r="IP176" s="884" t="s">
        <v>2344</v>
      </c>
      <c r="IQ176" s="884" t="s">
        <v>2523</v>
      </c>
    </row>
    <row r="177" spans="1:251" x14ac:dyDescent="0.2">
      <c r="A177" s="884" t="s">
        <v>3311</v>
      </c>
      <c r="B177" s="884" t="s">
        <v>404</v>
      </c>
      <c r="C177" s="884" t="s">
        <v>403</v>
      </c>
      <c r="D177" s="889">
        <v>23707007</v>
      </c>
      <c r="E177" s="889">
        <v>0</v>
      </c>
      <c r="F177" s="889">
        <v>23707007</v>
      </c>
      <c r="G177" s="889">
        <v>-387027</v>
      </c>
      <c r="H177" s="889">
        <v>0</v>
      </c>
      <c r="I177" s="889">
        <v>-387027</v>
      </c>
      <c r="J177" s="889">
        <v>0</v>
      </c>
      <c r="K177" s="889">
        <v>0</v>
      </c>
      <c r="L177" s="889">
        <v>0</v>
      </c>
      <c r="M177" s="889">
        <v>40756</v>
      </c>
      <c r="N177" s="889">
        <v>0</v>
      </c>
      <c r="O177" s="889">
        <v>40756</v>
      </c>
      <c r="P177" s="889">
        <v>0</v>
      </c>
      <c r="Q177" s="889">
        <v>0</v>
      </c>
      <c r="R177" s="889">
        <v>0</v>
      </c>
      <c r="S177" s="889">
        <v>13594</v>
      </c>
      <c r="T177" s="889">
        <v>0</v>
      </c>
      <c r="U177" s="889">
        <v>13594</v>
      </c>
      <c r="V177" s="889">
        <v>54350</v>
      </c>
      <c r="W177" s="889">
        <v>0</v>
      </c>
      <c r="X177" s="889">
        <v>54350</v>
      </c>
      <c r="Y177" s="889">
        <v>-3821745</v>
      </c>
      <c r="Z177" s="889">
        <v>0</v>
      </c>
      <c r="AA177" s="889">
        <v>-3821745</v>
      </c>
      <c r="AB177" s="889">
        <v>0</v>
      </c>
      <c r="AC177" s="889">
        <v>0</v>
      </c>
      <c r="AD177" s="889">
        <v>0</v>
      </c>
      <c r="AE177" s="889">
        <v>-121966</v>
      </c>
      <c r="AF177" s="889">
        <v>0</v>
      </c>
      <c r="AG177" s="889">
        <v>-121966</v>
      </c>
      <c r="AH177" s="889">
        <v>0</v>
      </c>
      <c r="AI177" s="889">
        <v>0</v>
      </c>
      <c r="AJ177" s="889">
        <v>0</v>
      </c>
      <c r="AK177" s="889">
        <v>0</v>
      </c>
      <c r="AL177" s="889">
        <v>0</v>
      </c>
      <c r="AM177" s="889">
        <v>0</v>
      </c>
      <c r="AN177" s="889">
        <v>0</v>
      </c>
      <c r="AO177" s="889">
        <v>0</v>
      </c>
      <c r="AP177" s="889">
        <v>0</v>
      </c>
      <c r="AQ177" s="889">
        <v>0</v>
      </c>
      <c r="AR177" s="889">
        <v>0</v>
      </c>
      <c r="AS177" s="889">
        <v>0</v>
      </c>
      <c r="AT177" s="889">
        <v>-121966</v>
      </c>
      <c r="AU177" s="889">
        <v>0</v>
      </c>
      <c r="AV177" s="889">
        <v>-121966</v>
      </c>
      <c r="AW177" s="889">
        <v>-1283</v>
      </c>
      <c r="AX177" s="889">
        <v>0</v>
      </c>
      <c r="AY177" s="889">
        <v>-1283</v>
      </c>
      <c r="AZ177" s="889">
        <v>341424</v>
      </c>
      <c r="BA177" s="889">
        <v>0</v>
      </c>
      <c r="BB177" s="889">
        <v>341424</v>
      </c>
      <c r="BC177" s="889">
        <v>-11302</v>
      </c>
      <c r="BD177" s="889">
        <v>0</v>
      </c>
      <c r="BE177" s="889">
        <v>-11302</v>
      </c>
      <c r="BF177" s="889">
        <v>-1196454</v>
      </c>
      <c r="BG177" s="889">
        <v>0</v>
      </c>
      <c r="BH177" s="889">
        <v>-1196454</v>
      </c>
      <c r="BI177" s="889">
        <v>77163</v>
      </c>
      <c r="BJ177" s="889">
        <v>0</v>
      </c>
      <c r="BK177" s="889">
        <v>77163</v>
      </c>
      <c r="BL177" s="889">
        <v>-36270</v>
      </c>
      <c r="BM177" s="889">
        <v>0</v>
      </c>
      <c r="BN177" s="889">
        <v>-36270</v>
      </c>
      <c r="BO177" s="889">
        <v>-3457</v>
      </c>
      <c r="BP177" s="889">
        <v>0</v>
      </c>
      <c r="BQ177" s="889">
        <v>-3457</v>
      </c>
      <c r="BR177" s="889">
        <v>-614</v>
      </c>
      <c r="BS177" s="889">
        <v>0</v>
      </c>
      <c r="BT177" s="889">
        <v>-614</v>
      </c>
      <c r="BU177" s="889">
        <v>0</v>
      </c>
      <c r="BV177" s="889">
        <v>0</v>
      </c>
      <c r="BW177" s="889">
        <v>0</v>
      </c>
      <c r="BX177" s="889">
        <v>0</v>
      </c>
      <c r="BY177" s="889">
        <v>0</v>
      </c>
      <c r="BZ177" s="889">
        <v>0</v>
      </c>
      <c r="CA177" s="889">
        <v>-2790</v>
      </c>
      <c r="CB177" s="889">
        <v>0</v>
      </c>
      <c r="CC177" s="889">
        <v>-2790</v>
      </c>
      <c r="CD177" s="889">
        <v>0</v>
      </c>
      <c r="CE177" s="889">
        <v>0</v>
      </c>
      <c r="CF177" s="889">
        <v>0</v>
      </c>
      <c r="CG177" s="889">
        <v>-4776011</v>
      </c>
      <c r="CH177" s="889">
        <v>0</v>
      </c>
      <c r="CI177" s="889">
        <v>-4776011</v>
      </c>
      <c r="CJ177" s="889">
        <v>0</v>
      </c>
      <c r="CK177" s="889">
        <v>0</v>
      </c>
      <c r="CL177" s="889">
        <v>0</v>
      </c>
      <c r="CM177" s="889">
        <v>0</v>
      </c>
      <c r="CN177" s="889">
        <v>0</v>
      </c>
      <c r="CO177" s="889">
        <v>0</v>
      </c>
      <c r="CP177" s="889">
        <v>-323430</v>
      </c>
      <c r="CQ177" s="889">
        <v>0</v>
      </c>
      <c r="CR177" s="889">
        <v>-323430</v>
      </c>
      <c r="CS177" s="889">
        <v>53986</v>
      </c>
      <c r="CT177" s="889">
        <v>0</v>
      </c>
      <c r="CU177" s="889">
        <v>53986</v>
      </c>
      <c r="CV177" s="889">
        <v>-269444</v>
      </c>
      <c r="CW177" s="889">
        <v>0</v>
      </c>
      <c r="CX177" s="889">
        <v>-269444</v>
      </c>
      <c r="CY177" s="889">
        <v>-37742</v>
      </c>
      <c r="CZ177" s="889">
        <v>0</v>
      </c>
      <c r="DA177" s="889">
        <v>-37742</v>
      </c>
      <c r="DB177" s="889">
        <v>-3000</v>
      </c>
      <c r="DC177" s="889">
        <v>0</v>
      </c>
      <c r="DD177" s="889">
        <v>-3000</v>
      </c>
      <c r="DE177" s="889">
        <v>-7212</v>
      </c>
      <c r="DF177" s="889">
        <v>0</v>
      </c>
      <c r="DG177" s="889">
        <v>-7212</v>
      </c>
      <c r="DH177" s="889">
        <v>0</v>
      </c>
      <c r="DI177" s="889">
        <v>0</v>
      </c>
      <c r="DJ177" s="889">
        <v>0</v>
      </c>
      <c r="DK177" s="889">
        <v>-236</v>
      </c>
      <c r="DL177" s="889">
        <v>0</v>
      </c>
      <c r="DM177" s="889">
        <v>-236</v>
      </c>
      <c r="DN177" s="889">
        <v>0</v>
      </c>
      <c r="DO177" s="889">
        <v>0</v>
      </c>
      <c r="DP177" s="889">
        <v>0</v>
      </c>
      <c r="DQ177" s="889">
        <v>0</v>
      </c>
      <c r="DR177" s="889">
        <v>0</v>
      </c>
      <c r="DS177" s="889">
        <v>0</v>
      </c>
      <c r="DT177" s="889">
        <v>0</v>
      </c>
      <c r="DU177" s="889">
        <v>0</v>
      </c>
      <c r="DV177" s="889">
        <v>0</v>
      </c>
      <c r="DW177" s="889">
        <v>0</v>
      </c>
      <c r="DX177" s="889">
        <v>0</v>
      </c>
      <c r="DY177" s="889">
        <v>0</v>
      </c>
      <c r="DZ177" s="889">
        <v>0</v>
      </c>
      <c r="EA177" s="889">
        <v>0</v>
      </c>
      <c r="EB177" s="889">
        <v>0</v>
      </c>
      <c r="EC177" s="889">
        <v>0</v>
      </c>
      <c r="ED177" s="889">
        <v>0</v>
      </c>
      <c r="EE177" s="889">
        <v>0</v>
      </c>
      <c r="EF177" s="889">
        <v>0</v>
      </c>
      <c r="EG177" s="889">
        <v>0</v>
      </c>
      <c r="EH177" s="889">
        <v>0</v>
      </c>
      <c r="EI177" s="889">
        <v>0</v>
      </c>
      <c r="EJ177" s="889">
        <v>0</v>
      </c>
      <c r="EK177" s="889">
        <v>0</v>
      </c>
      <c r="EL177" s="889">
        <v>-48190</v>
      </c>
      <c r="EM177" s="889">
        <v>0</v>
      </c>
      <c r="EN177" s="889">
        <v>-48190</v>
      </c>
      <c r="EO177" s="889">
        <v>0</v>
      </c>
      <c r="EP177" s="889">
        <v>0</v>
      </c>
      <c r="EQ177" s="889">
        <v>0</v>
      </c>
      <c r="ER177" s="889">
        <v>0</v>
      </c>
      <c r="ES177" s="889">
        <v>0</v>
      </c>
      <c r="ET177" s="889">
        <v>0</v>
      </c>
      <c r="EU177" s="889">
        <v>0</v>
      </c>
      <c r="EV177" s="889">
        <v>0</v>
      </c>
      <c r="EW177" s="889">
        <v>0</v>
      </c>
      <c r="EX177" s="889">
        <v>0</v>
      </c>
      <c r="EY177" s="889">
        <v>0</v>
      </c>
      <c r="EZ177" s="889">
        <v>0</v>
      </c>
      <c r="FA177" s="889">
        <v>0</v>
      </c>
      <c r="FB177" s="889">
        <v>0</v>
      </c>
      <c r="FC177" s="889">
        <v>0</v>
      </c>
      <c r="FD177" s="889">
        <v>0</v>
      </c>
      <c r="FE177" s="889">
        <v>0</v>
      </c>
      <c r="FF177" s="889">
        <v>0</v>
      </c>
      <c r="FG177" s="889">
        <v>0</v>
      </c>
      <c r="FH177" s="889">
        <v>0</v>
      </c>
      <c r="FI177" s="889">
        <v>0</v>
      </c>
      <c r="FJ177" s="889">
        <v>0</v>
      </c>
      <c r="FK177" s="889">
        <v>0</v>
      </c>
      <c r="FL177" s="889">
        <v>0</v>
      </c>
      <c r="FM177" s="889">
        <v>-614</v>
      </c>
      <c r="FN177" s="889">
        <v>0</v>
      </c>
      <c r="FO177" s="889">
        <v>-614</v>
      </c>
      <c r="FP177" s="889">
        <v>0</v>
      </c>
      <c r="FQ177" s="889">
        <v>0</v>
      </c>
      <c r="FR177" s="889">
        <v>0</v>
      </c>
      <c r="FS177" s="889">
        <v>0</v>
      </c>
      <c r="FT177" s="889">
        <v>0</v>
      </c>
      <c r="FU177" s="889">
        <v>0</v>
      </c>
      <c r="FV177" s="889">
        <v>0</v>
      </c>
      <c r="FW177" s="889">
        <v>0</v>
      </c>
      <c r="FX177" s="889">
        <v>0</v>
      </c>
      <c r="FY177" s="889">
        <v>-22958</v>
      </c>
      <c r="FZ177" s="889">
        <v>0</v>
      </c>
      <c r="GA177" s="889">
        <v>-22958</v>
      </c>
      <c r="GB177" s="889">
        <v>0</v>
      </c>
      <c r="GC177" s="889">
        <v>0</v>
      </c>
      <c r="GD177" s="889">
        <v>0</v>
      </c>
      <c r="GE177" s="889">
        <v>3263</v>
      </c>
      <c r="GF177" s="889">
        <v>0</v>
      </c>
      <c r="GG177" s="889">
        <v>3263</v>
      </c>
      <c r="GH177" s="889">
        <v>0</v>
      </c>
      <c r="GI177" s="889">
        <v>0</v>
      </c>
      <c r="GJ177" s="889">
        <v>0</v>
      </c>
      <c r="GK177" s="889">
        <v>-1335094</v>
      </c>
      <c r="GL177" s="889">
        <v>0</v>
      </c>
      <c r="GM177" s="889">
        <v>-1335094</v>
      </c>
      <c r="GN177" s="889">
        <v>119312</v>
      </c>
      <c r="GO177" s="889">
        <v>0</v>
      </c>
      <c r="GP177" s="889">
        <v>119312</v>
      </c>
      <c r="GQ177" s="889">
        <v>-53</v>
      </c>
      <c r="GR177" s="889">
        <v>0</v>
      </c>
      <c r="GS177" s="889">
        <v>-53</v>
      </c>
      <c r="GT177" s="889">
        <v>-1143774</v>
      </c>
      <c r="GU177" s="889">
        <v>0</v>
      </c>
      <c r="GV177" s="889">
        <v>-1143774</v>
      </c>
      <c r="GW177" s="889">
        <v>0</v>
      </c>
      <c r="GX177" s="889">
        <v>0</v>
      </c>
      <c r="GY177" s="889">
        <v>0</v>
      </c>
      <c r="GZ177" s="889">
        <v>-2379918</v>
      </c>
      <c r="HA177" s="889">
        <v>0</v>
      </c>
      <c r="HB177" s="889">
        <v>-2379918</v>
      </c>
      <c r="HC177" s="889">
        <v>0</v>
      </c>
      <c r="HD177" s="889">
        <v>0</v>
      </c>
      <c r="HE177" s="889">
        <v>0</v>
      </c>
      <c r="HF177" s="889">
        <v>0</v>
      </c>
      <c r="HG177" s="889">
        <v>0</v>
      </c>
      <c r="HH177" s="889">
        <v>0</v>
      </c>
      <c r="HI177" s="889">
        <v>0</v>
      </c>
      <c r="HJ177" s="889">
        <v>0</v>
      </c>
      <c r="HK177" s="889">
        <v>0</v>
      </c>
      <c r="HL177" s="889">
        <v>23319980</v>
      </c>
      <c r="HM177" s="889">
        <v>0</v>
      </c>
      <c r="HN177" s="889">
        <v>23319980</v>
      </c>
      <c r="HO177" s="889">
        <v>54350</v>
      </c>
      <c r="HP177" s="889">
        <v>0</v>
      </c>
      <c r="HQ177" s="889">
        <v>54350</v>
      </c>
      <c r="HR177" s="889">
        <v>-4776011</v>
      </c>
      <c r="HS177" s="889">
        <v>0</v>
      </c>
      <c r="HT177" s="889">
        <v>-4776011</v>
      </c>
      <c r="HU177" s="889">
        <v>-269444</v>
      </c>
      <c r="HV177" s="889">
        <v>0</v>
      </c>
      <c r="HW177" s="889">
        <v>-269444</v>
      </c>
      <c r="HX177" s="889">
        <v>-48190</v>
      </c>
      <c r="HY177" s="889">
        <v>0</v>
      </c>
      <c r="HZ177" s="889">
        <v>-48190</v>
      </c>
      <c r="IA177" s="889">
        <v>-2379918</v>
      </c>
      <c r="IB177" s="889">
        <v>0</v>
      </c>
      <c r="IC177" s="889">
        <v>-2379918</v>
      </c>
      <c r="ID177" s="889">
        <v>0</v>
      </c>
      <c r="IE177" s="889">
        <v>0</v>
      </c>
      <c r="IF177" s="889">
        <v>0</v>
      </c>
      <c r="IG177" s="889">
        <v>-7419213</v>
      </c>
      <c r="IH177" s="889">
        <v>0</v>
      </c>
      <c r="II177" s="889">
        <v>-7419213</v>
      </c>
      <c r="IJ177" s="889">
        <v>15900767</v>
      </c>
      <c r="IK177" s="889">
        <v>0</v>
      </c>
      <c r="IL177" s="889">
        <v>15900767</v>
      </c>
      <c r="IM177" s="884" t="s">
        <v>714</v>
      </c>
      <c r="IN177" s="884" t="s">
        <v>713</v>
      </c>
      <c r="IO177" s="884" t="s">
        <v>1672</v>
      </c>
      <c r="IP177" s="884" t="s">
        <v>2347</v>
      </c>
      <c r="IQ177" s="884" t="s">
        <v>2524</v>
      </c>
    </row>
    <row r="178" spans="1:251" x14ac:dyDescent="0.2">
      <c r="A178" s="884" t="s">
        <v>3311</v>
      </c>
      <c r="B178" s="884" t="s">
        <v>406</v>
      </c>
      <c r="C178" s="884" t="s">
        <v>405</v>
      </c>
      <c r="D178" s="889">
        <v>76168513</v>
      </c>
      <c r="E178" s="889">
        <v>300526</v>
      </c>
      <c r="F178" s="889">
        <v>76469039</v>
      </c>
      <c r="G178" s="889">
        <v>-1963795</v>
      </c>
      <c r="H178" s="889">
        <v>0</v>
      </c>
      <c r="I178" s="889">
        <v>-1963795</v>
      </c>
      <c r="J178" s="889">
        <v>0</v>
      </c>
      <c r="K178" s="889">
        <v>0</v>
      </c>
      <c r="L178" s="889">
        <v>0</v>
      </c>
      <c r="M178" s="889">
        <v>123681</v>
      </c>
      <c r="N178" s="889">
        <v>0</v>
      </c>
      <c r="O178" s="889">
        <v>123681</v>
      </c>
      <c r="P178" s="889">
        <v>0</v>
      </c>
      <c r="Q178" s="889">
        <v>0</v>
      </c>
      <c r="R178" s="889">
        <v>0</v>
      </c>
      <c r="S178" s="889">
        <v>119875</v>
      </c>
      <c r="T178" s="889">
        <v>0</v>
      </c>
      <c r="U178" s="889">
        <v>119875</v>
      </c>
      <c r="V178" s="889">
        <v>243556</v>
      </c>
      <c r="W178" s="889">
        <v>0</v>
      </c>
      <c r="X178" s="889">
        <v>243556</v>
      </c>
      <c r="Y178" s="889">
        <v>-6184630</v>
      </c>
      <c r="Z178" s="889">
        <v>0</v>
      </c>
      <c r="AA178" s="889">
        <v>-6184630</v>
      </c>
      <c r="AB178" s="889">
        <v>-15507</v>
      </c>
      <c r="AC178" s="889">
        <v>0</v>
      </c>
      <c r="AD178" s="889">
        <v>-15507</v>
      </c>
      <c r="AE178" s="889">
        <v>-166294</v>
      </c>
      <c r="AF178" s="889">
        <v>0</v>
      </c>
      <c r="AG178" s="889">
        <v>-166294</v>
      </c>
      <c r="AH178" s="889">
        <v>0</v>
      </c>
      <c r="AI178" s="889">
        <v>0</v>
      </c>
      <c r="AJ178" s="889">
        <v>0</v>
      </c>
      <c r="AK178" s="889">
        <v>0</v>
      </c>
      <c r="AL178" s="889">
        <v>0</v>
      </c>
      <c r="AM178" s="889">
        <v>0</v>
      </c>
      <c r="AN178" s="889">
        <v>-476</v>
      </c>
      <c r="AO178" s="889">
        <v>0</v>
      </c>
      <c r="AP178" s="889">
        <v>-476</v>
      </c>
      <c r="AQ178" s="889">
        <v>0</v>
      </c>
      <c r="AR178" s="889">
        <v>0</v>
      </c>
      <c r="AS178" s="889">
        <v>0</v>
      </c>
      <c r="AT178" s="889">
        <v>-165818</v>
      </c>
      <c r="AU178" s="889">
        <v>0</v>
      </c>
      <c r="AV178" s="889">
        <v>-165818</v>
      </c>
      <c r="AW178" s="889">
        <v>3493</v>
      </c>
      <c r="AX178" s="889">
        <v>0</v>
      </c>
      <c r="AY178" s="889">
        <v>3493</v>
      </c>
      <c r="AZ178" s="889">
        <v>1483976</v>
      </c>
      <c r="BA178" s="889">
        <v>0</v>
      </c>
      <c r="BB178" s="889">
        <v>1483976</v>
      </c>
      <c r="BC178" s="889">
        <v>106873</v>
      </c>
      <c r="BD178" s="889">
        <v>0</v>
      </c>
      <c r="BE178" s="889">
        <v>106873</v>
      </c>
      <c r="BF178" s="889">
        <v>-4256819</v>
      </c>
      <c r="BG178" s="889">
        <v>0</v>
      </c>
      <c r="BH178" s="889">
        <v>-4256819</v>
      </c>
      <c r="BI178" s="889">
        <v>55480</v>
      </c>
      <c r="BJ178" s="889">
        <v>0</v>
      </c>
      <c r="BK178" s="889">
        <v>55480</v>
      </c>
      <c r="BL178" s="889">
        <v>-70963</v>
      </c>
      <c r="BM178" s="889">
        <v>0</v>
      </c>
      <c r="BN178" s="889">
        <v>-70963</v>
      </c>
      <c r="BO178" s="889">
        <v>0</v>
      </c>
      <c r="BP178" s="889">
        <v>0</v>
      </c>
      <c r="BQ178" s="889">
        <v>0</v>
      </c>
      <c r="BR178" s="889">
        <v>0</v>
      </c>
      <c r="BS178" s="889">
        <v>0</v>
      </c>
      <c r="BT178" s="889">
        <v>0</v>
      </c>
      <c r="BU178" s="889">
        <v>0</v>
      </c>
      <c r="BV178" s="889">
        <v>0</v>
      </c>
      <c r="BW178" s="889">
        <v>0</v>
      </c>
      <c r="BX178" s="889">
        <v>0</v>
      </c>
      <c r="BY178" s="889">
        <v>0</v>
      </c>
      <c r="BZ178" s="889">
        <v>0</v>
      </c>
      <c r="CA178" s="889">
        <v>-20609</v>
      </c>
      <c r="CB178" s="889">
        <v>0</v>
      </c>
      <c r="CC178" s="889">
        <v>-20609</v>
      </c>
      <c r="CD178" s="889">
        <v>0</v>
      </c>
      <c r="CE178" s="889">
        <v>0</v>
      </c>
      <c r="CF178" s="889">
        <v>0</v>
      </c>
      <c r="CG178" s="889">
        <v>-9052986</v>
      </c>
      <c r="CH178" s="889">
        <v>0</v>
      </c>
      <c r="CI178" s="889">
        <v>-9052986</v>
      </c>
      <c r="CJ178" s="889">
        <v>-424645</v>
      </c>
      <c r="CK178" s="889">
        <v>0</v>
      </c>
      <c r="CL178" s="889">
        <v>-424645</v>
      </c>
      <c r="CM178" s="889">
        <v>359</v>
      </c>
      <c r="CN178" s="889">
        <v>0</v>
      </c>
      <c r="CO178" s="889">
        <v>359</v>
      </c>
      <c r="CP178" s="889">
        <v>-2052802</v>
      </c>
      <c r="CQ178" s="889">
        <v>-16384</v>
      </c>
      <c r="CR178" s="889">
        <v>-2069186</v>
      </c>
      <c r="CS178" s="889">
        <v>37292</v>
      </c>
      <c r="CT178" s="889">
        <v>0</v>
      </c>
      <c r="CU178" s="889">
        <v>37292</v>
      </c>
      <c r="CV178" s="889">
        <v>-2439796</v>
      </c>
      <c r="CW178" s="889">
        <v>-16384</v>
      </c>
      <c r="CX178" s="889">
        <v>-2456180</v>
      </c>
      <c r="CY178" s="889">
        <v>-163660</v>
      </c>
      <c r="CZ178" s="889">
        <v>0</v>
      </c>
      <c r="DA178" s="889">
        <v>-163660</v>
      </c>
      <c r="DB178" s="889">
        <v>-1173</v>
      </c>
      <c r="DC178" s="889">
        <v>0</v>
      </c>
      <c r="DD178" s="889">
        <v>-1173</v>
      </c>
      <c r="DE178" s="889">
        <v>-216966</v>
      </c>
      <c r="DF178" s="889">
        <v>0</v>
      </c>
      <c r="DG178" s="889">
        <v>-216966</v>
      </c>
      <c r="DH178" s="889">
        <v>2584</v>
      </c>
      <c r="DI178" s="889">
        <v>0</v>
      </c>
      <c r="DJ178" s="889">
        <v>2584</v>
      </c>
      <c r="DK178" s="889">
        <v>-6916</v>
      </c>
      <c r="DL178" s="889">
        <v>0</v>
      </c>
      <c r="DM178" s="889">
        <v>-6916</v>
      </c>
      <c r="DN178" s="889">
        <v>0</v>
      </c>
      <c r="DO178" s="889">
        <v>0</v>
      </c>
      <c r="DP178" s="889">
        <v>0</v>
      </c>
      <c r="DQ178" s="889">
        <v>0</v>
      </c>
      <c r="DR178" s="889">
        <v>0</v>
      </c>
      <c r="DS178" s="889">
        <v>0</v>
      </c>
      <c r="DT178" s="889">
        <v>0</v>
      </c>
      <c r="DU178" s="889">
        <v>0</v>
      </c>
      <c r="DV178" s="889">
        <v>0</v>
      </c>
      <c r="DW178" s="889">
        <v>0</v>
      </c>
      <c r="DX178" s="889">
        <v>0</v>
      </c>
      <c r="DY178" s="889">
        <v>0</v>
      </c>
      <c r="DZ178" s="889">
        <v>0</v>
      </c>
      <c r="EA178" s="889">
        <v>0</v>
      </c>
      <c r="EB178" s="889">
        <v>0</v>
      </c>
      <c r="EC178" s="889">
        <v>0</v>
      </c>
      <c r="ED178" s="889">
        <v>-180659</v>
      </c>
      <c r="EE178" s="889">
        <v>-180659</v>
      </c>
      <c r="EF178" s="889">
        <v>0</v>
      </c>
      <c r="EG178" s="889">
        <v>98655</v>
      </c>
      <c r="EH178" s="889">
        <v>98655</v>
      </c>
      <c r="EI178" s="889">
        <v>-82004</v>
      </c>
      <c r="EJ178" s="889">
        <v>0</v>
      </c>
      <c r="EK178" s="889">
        <v>0</v>
      </c>
      <c r="EL178" s="889">
        <v>-386131</v>
      </c>
      <c r="EM178" s="889">
        <v>-82004</v>
      </c>
      <c r="EN178" s="889">
        <v>-468135</v>
      </c>
      <c r="EO178" s="889">
        <v>0</v>
      </c>
      <c r="EP178" s="889">
        <v>0</v>
      </c>
      <c r="EQ178" s="889">
        <v>0</v>
      </c>
      <c r="ER178" s="889">
        <v>0</v>
      </c>
      <c r="ES178" s="889">
        <v>0</v>
      </c>
      <c r="ET178" s="889">
        <v>0</v>
      </c>
      <c r="EU178" s="889">
        <v>0</v>
      </c>
      <c r="EV178" s="889">
        <v>0</v>
      </c>
      <c r="EW178" s="889">
        <v>0</v>
      </c>
      <c r="EX178" s="889">
        <v>0</v>
      </c>
      <c r="EY178" s="889">
        <v>0</v>
      </c>
      <c r="EZ178" s="889">
        <v>0</v>
      </c>
      <c r="FA178" s="889">
        <v>0</v>
      </c>
      <c r="FB178" s="889">
        <v>0</v>
      </c>
      <c r="FC178" s="889">
        <v>0</v>
      </c>
      <c r="FD178" s="889">
        <v>0</v>
      </c>
      <c r="FE178" s="889">
        <v>0</v>
      </c>
      <c r="FF178" s="889">
        <v>0</v>
      </c>
      <c r="FG178" s="889">
        <v>0</v>
      </c>
      <c r="FH178" s="889">
        <v>0</v>
      </c>
      <c r="FI178" s="889">
        <v>0</v>
      </c>
      <c r="FJ178" s="889">
        <v>1708</v>
      </c>
      <c r="FK178" s="889">
        <v>0</v>
      </c>
      <c r="FL178" s="889">
        <v>1708</v>
      </c>
      <c r="FM178" s="889">
        <v>0</v>
      </c>
      <c r="FN178" s="889">
        <v>0</v>
      </c>
      <c r="FO178" s="889">
        <v>0</v>
      </c>
      <c r="FP178" s="889">
        <v>0</v>
      </c>
      <c r="FQ178" s="889">
        <v>0</v>
      </c>
      <c r="FR178" s="889">
        <v>0</v>
      </c>
      <c r="FS178" s="889">
        <v>0</v>
      </c>
      <c r="FT178" s="889">
        <v>0</v>
      </c>
      <c r="FU178" s="889">
        <v>0</v>
      </c>
      <c r="FV178" s="889">
        <v>0</v>
      </c>
      <c r="FW178" s="889">
        <v>0</v>
      </c>
      <c r="FX178" s="889">
        <v>0</v>
      </c>
      <c r="FY178" s="889">
        <v>-54553</v>
      </c>
      <c r="FZ178" s="889">
        <v>0</v>
      </c>
      <c r="GA178" s="889">
        <v>-54553</v>
      </c>
      <c r="GB178" s="889">
        <v>0</v>
      </c>
      <c r="GC178" s="889">
        <v>0</v>
      </c>
      <c r="GD178" s="889">
        <v>0</v>
      </c>
      <c r="GE178" s="889">
        <v>74</v>
      </c>
      <c r="GF178" s="889">
        <v>0</v>
      </c>
      <c r="GG178" s="889">
        <v>74</v>
      </c>
      <c r="GH178" s="889">
        <v>334</v>
      </c>
      <c r="GI178" s="889">
        <v>0</v>
      </c>
      <c r="GJ178" s="889">
        <v>334</v>
      </c>
      <c r="GK178" s="889">
        <v>-3622662</v>
      </c>
      <c r="GL178" s="889">
        <v>0</v>
      </c>
      <c r="GM178" s="889">
        <v>-3622662</v>
      </c>
      <c r="GN178" s="889">
        <v>-109662</v>
      </c>
      <c r="GO178" s="889">
        <v>0</v>
      </c>
      <c r="GP178" s="889">
        <v>-109662</v>
      </c>
      <c r="GQ178" s="889">
        <v>0</v>
      </c>
      <c r="GR178" s="889">
        <v>0</v>
      </c>
      <c r="GS178" s="889">
        <v>0</v>
      </c>
      <c r="GT178" s="889">
        <v>-4558976</v>
      </c>
      <c r="GU178" s="889">
        <v>0</v>
      </c>
      <c r="GV178" s="889">
        <v>-4558976</v>
      </c>
      <c r="GW178" s="889">
        <v>0</v>
      </c>
      <c r="GX178" s="889">
        <v>0</v>
      </c>
      <c r="GY178" s="889">
        <v>0</v>
      </c>
      <c r="GZ178" s="889">
        <v>-8343737</v>
      </c>
      <c r="HA178" s="889">
        <v>0</v>
      </c>
      <c r="HB178" s="889">
        <v>-8343737</v>
      </c>
      <c r="HC178" s="889">
        <v>0</v>
      </c>
      <c r="HD178" s="889">
        <v>0</v>
      </c>
      <c r="HE178" s="889">
        <v>0</v>
      </c>
      <c r="HF178" s="889">
        <v>0</v>
      </c>
      <c r="HG178" s="889">
        <v>0</v>
      </c>
      <c r="HH178" s="889">
        <v>0</v>
      </c>
      <c r="HI178" s="889">
        <v>0</v>
      </c>
      <c r="HJ178" s="889">
        <v>0</v>
      </c>
      <c r="HK178" s="889">
        <v>0</v>
      </c>
      <c r="HL178" s="889">
        <v>74204718</v>
      </c>
      <c r="HM178" s="889">
        <v>300526</v>
      </c>
      <c r="HN178" s="889">
        <v>74505244</v>
      </c>
      <c r="HO178" s="889">
        <v>243556</v>
      </c>
      <c r="HP178" s="889">
        <v>0</v>
      </c>
      <c r="HQ178" s="889">
        <v>243556</v>
      </c>
      <c r="HR178" s="889">
        <v>-9052986</v>
      </c>
      <c r="HS178" s="889">
        <v>0</v>
      </c>
      <c r="HT178" s="889">
        <v>-9052986</v>
      </c>
      <c r="HU178" s="889">
        <v>-2439796</v>
      </c>
      <c r="HV178" s="889">
        <v>-16384</v>
      </c>
      <c r="HW178" s="889">
        <v>-2456180</v>
      </c>
      <c r="HX178" s="889">
        <v>-386131</v>
      </c>
      <c r="HY178" s="889">
        <v>-82004</v>
      </c>
      <c r="HZ178" s="889">
        <v>-468135</v>
      </c>
      <c r="IA178" s="889">
        <v>-8343737</v>
      </c>
      <c r="IB178" s="889">
        <v>0</v>
      </c>
      <c r="IC178" s="889">
        <v>-8343737</v>
      </c>
      <c r="ID178" s="889">
        <v>0</v>
      </c>
      <c r="IE178" s="889">
        <v>0</v>
      </c>
      <c r="IF178" s="889">
        <v>0</v>
      </c>
      <c r="IG178" s="889">
        <v>-19979094</v>
      </c>
      <c r="IH178" s="889">
        <v>-98388</v>
      </c>
      <c r="II178" s="889">
        <v>-20077482</v>
      </c>
      <c r="IJ178" s="889">
        <v>54225624</v>
      </c>
      <c r="IK178" s="889">
        <v>202138</v>
      </c>
      <c r="IL178" s="889">
        <v>54427762</v>
      </c>
      <c r="IM178" s="884" t="s">
        <v>669</v>
      </c>
      <c r="IN178" s="884" t="s">
        <v>723</v>
      </c>
      <c r="IO178" s="884" t="s">
        <v>669</v>
      </c>
      <c r="IP178" s="884" t="s">
        <v>2350</v>
      </c>
      <c r="IQ178" s="884" t="s">
        <v>2525</v>
      </c>
    </row>
    <row r="179" spans="1:251" x14ac:dyDescent="0.2">
      <c r="A179" s="884" t="s">
        <v>3311</v>
      </c>
      <c r="B179" s="884" t="s">
        <v>408</v>
      </c>
      <c r="C179" s="884" t="s">
        <v>407</v>
      </c>
      <c r="D179" s="889">
        <v>50862875</v>
      </c>
      <c r="E179" s="889">
        <v>0</v>
      </c>
      <c r="F179" s="889">
        <v>50862875</v>
      </c>
      <c r="G179" s="889">
        <v>-1808446</v>
      </c>
      <c r="H179" s="889">
        <v>0</v>
      </c>
      <c r="I179" s="889">
        <v>-1808446</v>
      </c>
      <c r="J179" s="889">
        <v>0</v>
      </c>
      <c r="K179" s="889">
        <v>0</v>
      </c>
      <c r="L179" s="889">
        <v>0</v>
      </c>
      <c r="M179" s="889">
        <v>122875</v>
      </c>
      <c r="N179" s="889">
        <v>0</v>
      </c>
      <c r="O179" s="889">
        <v>122875</v>
      </c>
      <c r="P179" s="889">
        <v>0</v>
      </c>
      <c r="Q179" s="889">
        <v>0</v>
      </c>
      <c r="R179" s="889">
        <v>0</v>
      </c>
      <c r="S179" s="889">
        <v>183944</v>
      </c>
      <c r="T179" s="889">
        <v>0</v>
      </c>
      <c r="U179" s="889">
        <v>183944</v>
      </c>
      <c r="V179" s="889">
        <v>306819</v>
      </c>
      <c r="W179" s="889">
        <v>0</v>
      </c>
      <c r="X179" s="889">
        <v>306819</v>
      </c>
      <c r="Y179" s="889">
        <v>-5691640</v>
      </c>
      <c r="Z179" s="889">
        <v>0</v>
      </c>
      <c r="AA179" s="889">
        <v>-5691640</v>
      </c>
      <c r="AB179" s="889">
        <v>0</v>
      </c>
      <c r="AC179" s="889">
        <v>0</v>
      </c>
      <c r="AD179" s="889">
        <v>0</v>
      </c>
      <c r="AE179" s="889">
        <v>-467197</v>
      </c>
      <c r="AF179" s="889">
        <v>0</v>
      </c>
      <c r="AG179" s="889">
        <v>-467197</v>
      </c>
      <c r="AH179" s="889">
        <v>-675</v>
      </c>
      <c r="AI179" s="889">
        <v>0</v>
      </c>
      <c r="AJ179" s="889">
        <v>-675</v>
      </c>
      <c r="AK179" s="889">
        <v>0</v>
      </c>
      <c r="AL179" s="889">
        <v>0</v>
      </c>
      <c r="AM179" s="889">
        <v>0</v>
      </c>
      <c r="AN179" s="889">
        <v>-17084</v>
      </c>
      <c r="AO179" s="889">
        <v>0</v>
      </c>
      <c r="AP179" s="889">
        <v>-17084</v>
      </c>
      <c r="AQ179" s="889">
        <v>0</v>
      </c>
      <c r="AR179" s="889">
        <v>0</v>
      </c>
      <c r="AS179" s="889">
        <v>0</v>
      </c>
      <c r="AT179" s="889">
        <v>-449438</v>
      </c>
      <c r="AU179" s="889">
        <v>0</v>
      </c>
      <c r="AV179" s="889">
        <v>-449438</v>
      </c>
      <c r="AW179" s="889">
        <v>0</v>
      </c>
      <c r="AX179" s="889">
        <v>0</v>
      </c>
      <c r="AY179" s="889">
        <v>0</v>
      </c>
      <c r="AZ179" s="889">
        <v>748026</v>
      </c>
      <c r="BA179" s="889">
        <v>0</v>
      </c>
      <c r="BB179" s="889">
        <v>748026</v>
      </c>
      <c r="BC179" s="889">
        <v>-11366</v>
      </c>
      <c r="BD179" s="889">
        <v>0</v>
      </c>
      <c r="BE179" s="889">
        <v>-11366</v>
      </c>
      <c r="BF179" s="889">
        <v>-3309144</v>
      </c>
      <c r="BG179" s="889">
        <v>0</v>
      </c>
      <c r="BH179" s="889">
        <v>-3309144</v>
      </c>
      <c r="BI179" s="889">
        <v>37085</v>
      </c>
      <c r="BJ179" s="889">
        <v>0</v>
      </c>
      <c r="BK179" s="889">
        <v>37085</v>
      </c>
      <c r="BL179" s="889">
        <v>-50718</v>
      </c>
      <c r="BM179" s="889">
        <v>0</v>
      </c>
      <c r="BN179" s="889">
        <v>-50718</v>
      </c>
      <c r="BO179" s="889">
        <v>0</v>
      </c>
      <c r="BP179" s="889">
        <v>0</v>
      </c>
      <c r="BQ179" s="889">
        <v>0</v>
      </c>
      <c r="BR179" s="889">
        <v>0</v>
      </c>
      <c r="BS179" s="889">
        <v>0</v>
      </c>
      <c r="BT179" s="889">
        <v>0</v>
      </c>
      <c r="BU179" s="889">
        <v>0</v>
      </c>
      <c r="BV179" s="889">
        <v>0</v>
      </c>
      <c r="BW179" s="889">
        <v>0</v>
      </c>
      <c r="BX179" s="889">
        <v>0</v>
      </c>
      <c r="BY179" s="889">
        <v>0</v>
      </c>
      <c r="BZ179" s="889">
        <v>0</v>
      </c>
      <c r="CA179" s="889">
        <v>-15654</v>
      </c>
      <c r="CB179" s="889">
        <v>0</v>
      </c>
      <c r="CC179" s="889">
        <v>-15654</v>
      </c>
      <c r="CD179" s="889">
        <v>1101</v>
      </c>
      <c r="CE179" s="889">
        <v>0</v>
      </c>
      <c r="CF179" s="889">
        <v>1101</v>
      </c>
      <c r="CG179" s="889">
        <v>-8759507</v>
      </c>
      <c r="CH179" s="889">
        <v>0</v>
      </c>
      <c r="CI179" s="889">
        <v>-8759507</v>
      </c>
      <c r="CJ179" s="889">
        <v>-3629</v>
      </c>
      <c r="CK179" s="889">
        <v>0</v>
      </c>
      <c r="CL179" s="889">
        <v>-3629</v>
      </c>
      <c r="CM179" s="889">
        <v>-3629</v>
      </c>
      <c r="CN179" s="889">
        <v>0</v>
      </c>
      <c r="CO179" s="889">
        <v>-3629</v>
      </c>
      <c r="CP179" s="889">
        <v>-1477658</v>
      </c>
      <c r="CQ179" s="889">
        <v>0</v>
      </c>
      <c r="CR179" s="889">
        <v>-1477658</v>
      </c>
      <c r="CS179" s="889">
        <v>-87138</v>
      </c>
      <c r="CT179" s="889">
        <v>0</v>
      </c>
      <c r="CU179" s="889">
        <v>-87138</v>
      </c>
      <c r="CV179" s="889">
        <v>-1572054</v>
      </c>
      <c r="CW179" s="889">
        <v>0</v>
      </c>
      <c r="CX179" s="889">
        <v>-1572054</v>
      </c>
      <c r="CY179" s="889">
        <v>-196507</v>
      </c>
      <c r="CZ179" s="889">
        <v>0</v>
      </c>
      <c r="DA179" s="889">
        <v>-196507</v>
      </c>
      <c r="DB179" s="889">
        <v>1894</v>
      </c>
      <c r="DC179" s="889">
        <v>0</v>
      </c>
      <c r="DD179" s="889">
        <v>1894</v>
      </c>
      <c r="DE179" s="889">
        <v>-151850</v>
      </c>
      <c r="DF179" s="889">
        <v>0</v>
      </c>
      <c r="DG179" s="889">
        <v>-151850</v>
      </c>
      <c r="DH179" s="889">
        <v>0</v>
      </c>
      <c r="DI179" s="889">
        <v>0</v>
      </c>
      <c r="DJ179" s="889">
        <v>0</v>
      </c>
      <c r="DK179" s="889">
        <v>-11088</v>
      </c>
      <c r="DL179" s="889">
        <v>0</v>
      </c>
      <c r="DM179" s="889">
        <v>-11088</v>
      </c>
      <c r="DN179" s="889">
        <v>0</v>
      </c>
      <c r="DO179" s="889">
        <v>0</v>
      </c>
      <c r="DP179" s="889">
        <v>0</v>
      </c>
      <c r="DQ179" s="889">
        <v>0</v>
      </c>
      <c r="DR179" s="889">
        <v>0</v>
      </c>
      <c r="DS179" s="889">
        <v>0</v>
      </c>
      <c r="DT179" s="889">
        <v>0</v>
      </c>
      <c r="DU179" s="889">
        <v>0</v>
      </c>
      <c r="DV179" s="889">
        <v>0</v>
      </c>
      <c r="DW179" s="889">
        <v>-1218</v>
      </c>
      <c r="DX179" s="889">
        <v>0</v>
      </c>
      <c r="DY179" s="889">
        <v>-1218</v>
      </c>
      <c r="DZ179" s="889">
        <v>0</v>
      </c>
      <c r="EA179" s="889">
        <v>0</v>
      </c>
      <c r="EB179" s="889">
        <v>0</v>
      </c>
      <c r="EC179" s="889">
        <v>0</v>
      </c>
      <c r="ED179" s="889">
        <v>0</v>
      </c>
      <c r="EE179" s="889">
        <v>0</v>
      </c>
      <c r="EF179" s="889">
        <v>0</v>
      </c>
      <c r="EG179" s="889">
        <v>0</v>
      </c>
      <c r="EH179" s="889">
        <v>0</v>
      </c>
      <c r="EI179" s="889">
        <v>0</v>
      </c>
      <c r="EJ179" s="889">
        <v>0</v>
      </c>
      <c r="EK179" s="889">
        <v>0</v>
      </c>
      <c r="EL179" s="889">
        <v>-358769</v>
      </c>
      <c r="EM179" s="889">
        <v>0</v>
      </c>
      <c r="EN179" s="889">
        <v>-358769</v>
      </c>
      <c r="EO179" s="889">
        <v>0</v>
      </c>
      <c r="EP179" s="889">
        <v>0</v>
      </c>
      <c r="EQ179" s="889">
        <v>0</v>
      </c>
      <c r="ER179" s="889">
        <v>0</v>
      </c>
      <c r="ES179" s="889">
        <v>0</v>
      </c>
      <c r="ET179" s="889">
        <v>0</v>
      </c>
      <c r="EU179" s="889">
        <v>0</v>
      </c>
      <c r="EV179" s="889">
        <v>0</v>
      </c>
      <c r="EW179" s="889">
        <v>0</v>
      </c>
      <c r="EX179" s="889">
        <v>0</v>
      </c>
      <c r="EY179" s="889">
        <v>0</v>
      </c>
      <c r="EZ179" s="889">
        <v>0</v>
      </c>
      <c r="FA179" s="889">
        <v>0</v>
      </c>
      <c r="FB179" s="889">
        <v>0</v>
      </c>
      <c r="FC179" s="889">
        <v>0</v>
      </c>
      <c r="FD179" s="889">
        <v>0</v>
      </c>
      <c r="FE179" s="889">
        <v>0</v>
      </c>
      <c r="FF179" s="889">
        <v>0</v>
      </c>
      <c r="FG179" s="889">
        <v>0</v>
      </c>
      <c r="FH179" s="889">
        <v>0</v>
      </c>
      <c r="FI179" s="889">
        <v>0</v>
      </c>
      <c r="FJ179" s="889">
        <v>0</v>
      </c>
      <c r="FK179" s="889">
        <v>0</v>
      </c>
      <c r="FL179" s="889">
        <v>0</v>
      </c>
      <c r="FM179" s="889">
        <v>-15269</v>
      </c>
      <c r="FN179" s="889">
        <v>0</v>
      </c>
      <c r="FO179" s="889">
        <v>-15269</v>
      </c>
      <c r="FP179" s="889">
        <v>0</v>
      </c>
      <c r="FQ179" s="889">
        <v>0</v>
      </c>
      <c r="FR179" s="889">
        <v>0</v>
      </c>
      <c r="FS179" s="889">
        <v>0</v>
      </c>
      <c r="FT179" s="889">
        <v>0</v>
      </c>
      <c r="FU179" s="889">
        <v>0</v>
      </c>
      <c r="FV179" s="889">
        <v>0</v>
      </c>
      <c r="FW179" s="889">
        <v>0</v>
      </c>
      <c r="FX179" s="889">
        <v>0</v>
      </c>
      <c r="FY179" s="889">
        <v>-20507</v>
      </c>
      <c r="FZ179" s="889">
        <v>0</v>
      </c>
      <c r="GA179" s="889">
        <v>-20507</v>
      </c>
      <c r="GB179" s="889">
        <v>0</v>
      </c>
      <c r="GC179" s="889">
        <v>0</v>
      </c>
      <c r="GD179" s="889">
        <v>0</v>
      </c>
      <c r="GE179" s="889">
        <v>1392</v>
      </c>
      <c r="GF179" s="889">
        <v>0</v>
      </c>
      <c r="GG179" s="889">
        <v>1392</v>
      </c>
      <c r="GH179" s="889">
        <v>-438</v>
      </c>
      <c r="GI179" s="889">
        <v>0</v>
      </c>
      <c r="GJ179" s="889">
        <v>-438</v>
      </c>
      <c r="GK179" s="889">
        <v>-4247100</v>
      </c>
      <c r="GL179" s="889">
        <v>0</v>
      </c>
      <c r="GM179" s="889">
        <v>-4247100</v>
      </c>
      <c r="GN179" s="889">
        <v>460862</v>
      </c>
      <c r="GO179" s="889">
        <v>0</v>
      </c>
      <c r="GP179" s="889">
        <v>460862</v>
      </c>
      <c r="GQ179" s="889">
        <v>0</v>
      </c>
      <c r="GR179" s="889">
        <v>0</v>
      </c>
      <c r="GS179" s="889">
        <v>0</v>
      </c>
      <c r="GT179" s="889">
        <v>-1214265</v>
      </c>
      <c r="GU179" s="889">
        <v>0</v>
      </c>
      <c r="GV179" s="889">
        <v>-1214265</v>
      </c>
      <c r="GW179" s="889">
        <v>0</v>
      </c>
      <c r="GX179" s="889">
        <v>0</v>
      </c>
      <c r="GY179" s="889">
        <v>0</v>
      </c>
      <c r="GZ179" s="889">
        <v>-5035325</v>
      </c>
      <c r="HA179" s="889">
        <v>0</v>
      </c>
      <c r="HB179" s="889">
        <v>-5035325</v>
      </c>
      <c r="HC179" s="889">
        <v>0</v>
      </c>
      <c r="HD179" s="889">
        <v>0</v>
      </c>
      <c r="HE179" s="889">
        <v>0</v>
      </c>
      <c r="HF179" s="889">
        <v>0</v>
      </c>
      <c r="HG179" s="889">
        <v>0</v>
      </c>
      <c r="HH179" s="889">
        <v>0</v>
      </c>
      <c r="HI179" s="889">
        <v>0</v>
      </c>
      <c r="HJ179" s="889">
        <v>0</v>
      </c>
      <c r="HK179" s="889">
        <v>0</v>
      </c>
      <c r="HL179" s="889">
        <v>49054429</v>
      </c>
      <c r="HM179" s="889">
        <v>0</v>
      </c>
      <c r="HN179" s="889">
        <v>49054429</v>
      </c>
      <c r="HO179" s="889">
        <v>306819</v>
      </c>
      <c r="HP179" s="889">
        <v>0</v>
      </c>
      <c r="HQ179" s="889">
        <v>306819</v>
      </c>
      <c r="HR179" s="889">
        <v>-8759507</v>
      </c>
      <c r="HS179" s="889">
        <v>0</v>
      </c>
      <c r="HT179" s="889">
        <v>-8759507</v>
      </c>
      <c r="HU179" s="889">
        <v>-1572054</v>
      </c>
      <c r="HV179" s="889">
        <v>0</v>
      </c>
      <c r="HW179" s="889">
        <v>-1572054</v>
      </c>
      <c r="HX179" s="889">
        <v>-358769</v>
      </c>
      <c r="HY179" s="889">
        <v>0</v>
      </c>
      <c r="HZ179" s="889">
        <v>-358769</v>
      </c>
      <c r="IA179" s="889">
        <v>-5035325</v>
      </c>
      <c r="IB179" s="889">
        <v>0</v>
      </c>
      <c r="IC179" s="889">
        <v>-5035325</v>
      </c>
      <c r="ID179" s="889">
        <v>0</v>
      </c>
      <c r="IE179" s="889">
        <v>0</v>
      </c>
      <c r="IF179" s="889">
        <v>0</v>
      </c>
      <c r="IG179" s="889">
        <v>-15418836</v>
      </c>
      <c r="IH179" s="889">
        <v>0</v>
      </c>
      <c r="II179" s="889">
        <v>-15418836</v>
      </c>
      <c r="IJ179" s="889">
        <v>33635593</v>
      </c>
      <c r="IK179" s="889">
        <v>0</v>
      </c>
      <c r="IL179" s="889">
        <v>33635593</v>
      </c>
      <c r="IM179" s="884" t="s">
        <v>692</v>
      </c>
      <c r="IN179" s="884" t="s">
        <v>676</v>
      </c>
      <c r="IO179" s="884" t="s">
        <v>1672</v>
      </c>
      <c r="IP179" s="884" t="s">
        <v>2345</v>
      </c>
      <c r="IQ179" s="884" t="s">
        <v>2526</v>
      </c>
    </row>
    <row r="180" spans="1:251" x14ac:dyDescent="0.2">
      <c r="A180" s="884" t="s">
        <v>3312</v>
      </c>
      <c r="B180" s="884" t="s">
        <v>410</v>
      </c>
      <c r="C180" s="884" t="s">
        <v>409</v>
      </c>
      <c r="D180" s="889">
        <v>38208858</v>
      </c>
      <c r="E180" s="889">
        <v>0</v>
      </c>
      <c r="F180" s="889">
        <v>38208858</v>
      </c>
      <c r="G180" s="889">
        <v>-259396</v>
      </c>
      <c r="H180" s="889">
        <v>0</v>
      </c>
      <c r="I180" s="889">
        <v>-259396</v>
      </c>
      <c r="J180" s="889">
        <v>0</v>
      </c>
      <c r="K180" s="889">
        <v>0</v>
      </c>
      <c r="L180" s="889">
        <v>0</v>
      </c>
      <c r="M180" s="889">
        <v>17392</v>
      </c>
      <c r="N180" s="889">
        <v>0</v>
      </c>
      <c r="O180" s="889">
        <v>17392</v>
      </c>
      <c r="P180" s="889">
        <v>0</v>
      </c>
      <c r="Q180" s="889">
        <v>0</v>
      </c>
      <c r="R180" s="889">
        <v>0</v>
      </c>
      <c r="S180" s="889">
        <v>29595</v>
      </c>
      <c r="T180" s="889">
        <v>0</v>
      </c>
      <c r="U180" s="889">
        <v>29595</v>
      </c>
      <c r="V180" s="889">
        <v>46987</v>
      </c>
      <c r="W180" s="889">
        <v>0</v>
      </c>
      <c r="X180" s="889">
        <v>46987</v>
      </c>
      <c r="Y180" s="889">
        <v>-4554241</v>
      </c>
      <c r="Z180" s="889">
        <v>0</v>
      </c>
      <c r="AA180" s="889">
        <v>-4554241</v>
      </c>
      <c r="AB180" s="889">
        <v>-29908</v>
      </c>
      <c r="AC180" s="889">
        <v>0</v>
      </c>
      <c r="AD180" s="889">
        <v>-29908</v>
      </c>
      <c r="AE180" s="889">
        <v>-150525</v>
      </c>
      <c r="AF180" s="889">
        <v>0</v>
      </c>
      <c r="AG180" s="889">
        <v>-150525</v>
      </c>
      <c r="AH180" s="889">
        <v>0</v>
      </c>
      <c r="AI180" s="889">
        <v>0</v>
      </c>
      <c r="AJ180" s="889">
        <v>0</v>
      </c>
      <c r="AK180" s="889">
        <v>0</v>
      </c>
      <c r="AL180" s="889">
        <v>0</v>
      </c>
      <c r="AM180" s="889">
        <v>0</v>
      </c>
      <c r="AN180" s="889">
        <v>-382</v>
      </c>
      <c r="AO180" s="889">
        <v>0</v>
      </c>
      <c r="AP180" s="889">
        <v>-382</v>
      </c>
      <c r="AQ180" s="889">
        <v>0</v>
      </c>
      <c r="AR180" s="889">
        <v>0</v>
      </c>
      <c r="AS180" s="889">
        <v>0</v>
      </c>
      <c r="AT180" s="889">
        <v>-150143</v>
      </c>
      <c r="AU180" s="889">
        <v>0</v>
      </c>
      <c r="AV180" s="889">
        <v>-150143</v>
      </c>
      <c r="AW180" s="889">
        <v>-1555</v>
      </c>
      <c r="AX180" s="889">
        <v>0</v>
      </c>
      <c r="AY180" s="889">
        <v>-1555</v>
      </c>
      <c r="AZ180" s="889">
        <v>675018</v>
      </c>
      <c r="BA180" s="889">
        <v>0</v>
      </c>
      <c r="BB180" s="889">
        <v>675018</v>
      </c>
      <c r="BC180" s="889">
        <v>21312</v>
      </c>
      <c r="BD180" s="889">
        <v>0</v>
      </c>
      <c r="BE180" s="889">
        <v>21312</v>
      </c>
      <c r="BF180" s="889">
        <v>-2255182</v>
      </c>
      <c r="BG180" s="889">
        <v>0</v>
      </c>
      <c r="BH180" s="889">
        <v>-2255182</v>
      </c>
      <c r="BI180" s="889">
        <v>3693</v>
      </c>
      <c r="BJ180" s="889">
        <v>0</v>
      </c>
      <c r="BK180" s="889">
        <v>3693</v>
      </c>
      <c r="BL180" s="889">
        <v>-34767</v>
      </c>
      <c r="BM180" s="889">
        <v>0</v>
      </c>
      <c r="BN180" s="889">
        <v>-34767</v>
      </c>
      <c r="BO180" s="889">
        <v>0</v>
      </c>
      <c r="BP180" s="889">
        <v>0</v>
      </c>
      <c r="BQ180" s="889">
        <v>0</v>
      </c>
      <c r="BR180" s="889">
        <v>-16978</v>
      </c>
      <c r="BS180" s="889">
        <v>0</v>
      </c>
      <c r="BT180" s="889">
        <v>-16978</v>
      </c>
      <c r="BU180" s="889">
        <v>0</v>
      </c>
      <c r="BV180" s="889">
        <v>0</v>
      </c>
      <c r="BW180" s="889">
        <v>0</v>
      </c>
      <c r="BX180" s="889">
        <v>0</v>
      </c>
      <c r="BY180" s="889">
        <v>0</v>
      </c>
      <c r="BZ180" s="889">
        <v>0</v>
      </c>
      <c r="CA180" s="889">
        <v>-2724</v>
      </c>
      <c r="CB180" s="889">
        <v>0</v>
      </c>
      <c r="CC180" s="889">
        <v>-2724</v>
      </c>
      <c r="CD180" s="889">
        <v>0</v>
      </c>
      <c r="CE180" s="889">
        <v>0</v>
      </c>
      <c r="CF180" s="889">
        <v>0</v>
      </c>
      <c r="CG180" s="889">
        <v>-6314394</v>
      </c>
      <c r="CH180" s="889">
        <v>0</v>
      </c>
      <c r="CI180" s="889">
        <v>-6314394</v>
      </c>
      <c r="CJ180" s="889">
        <v>0</v>
      </c>
      <c r="CK180" s="889">
        <v>0</v>
      </c>
      <c r="CL180" s="889">
        <v>0</v>
      </c>
      <c r="CM180" s="889">
        <v>0</v>
      </c>
      <c r="CN180" s="889">
        <v>0</v>
      </c>
      <c r="CO180" s="889">
        <v>0</v>
      </c>
      <c r="CP180" s="889">
        <v>-1051049</v>
      </c>
      <c r="CQ180" s="889">
        <v>0</v>
      </c>
      <c r="CR180" s="889">
        <v>-1051049</v>
      </c>
      <c r="CS180" s="889">
        <v>101418</v>
      </c>
      <c r="CT180" s="889">
        <v>0</v>
      </c>
      <c r="CU180" s="889">
        <v>101418</v>
      </c>
      <c r="CV180" s="889">
        <v>-949631</v>
      </c>
      <c r="CW180" s="889">
        <v>0</v>
      </c>
      <c r="CX180" s="889">
        <v>-949631</v>
      </c>
      <c r="CY180" s="889">
        <v>-147306</v>
      </c>
      <c r="CZ180" s="889">
        <v>0</v>
      </c>
      <c r="DA180" s="889">
        <v>-147306</v>
      </c>
      <c r="DB180" s="889">
        <v>2790</v>
      </c>
      <c r="DC180" s="889">
        <v>0</v>
      </c>
      <c r="DD180" s="889">
        <v>2790</v>
      </c>
      <c r="DE180" s="889">
        <v>-11702</v>
      </c>
      <c r="DF180" s="889">
        <v>0</v>
      </c>
      <c r="DG180" s="889">
        <v>-11702</v>
      </c>
      <c r="DH180" s="889">
        <v>0</v>
      </c>
      <c r="DI180" s="889">
        <v>0</v>
      </c>
      <c r="DJ180" s="889">
        <v>0</v>
      </c>
      <c r="DK180" s="889">
        <v>-100</v>
      </c>
      <c r="DL180" s="889">
        <v>0</v>
      </c>
      <c r="DM180" s="889">
        <v>-100</v>
      </c>
      <c r="DN180" s="889">
        <v>0</v>
      </c>
      <c r="DO180" s="889">
        <v>0</v>
      </c>
      <c r="DP180" s="889">
        <v>0</v>
      </c>
      <c r="DQ180" s="889">
        <v>0</v>
      </c>
      <c r="DR180" s="889">
        <v>0</v>
      </c>
      <c r="DS180" s="889">
        <v>0</v>
      </c>
      <c r="DT180" s="889">
        <v>0</v>
      </c>
      <c r="DU180" s="889">
        <v>0</v>
      </c>
      <c r="DV180" s="889">
        <v>0</v>
      </c>
      <c r="DW180" s="889">
        <v>0</v>
      </c>
      <c r="DX180" s="889">
        <v>0</v>
      </c>
      <c r="DY180" s="889">
        <v>0</v>
      </c>
      <c r="DZ180" s="889">
        <v>0</v>
      </c>
      <c r="EA180" s="889">
        <v>0</v>
      </c>
      <c r="EB180" s="889">
        <v>0</v>
      </c>
      <c r="EC180" s="889">
        <v>-25778</v>
      </c>
      <c r="ED180" s="889">
        <v>0</v>
      </c>
      <c r="EE180" s="889">
        <v>-25778</v>
      </c>
      <c r="EF180" s="889">
        <v>0</v>
      </c>
      <c r="EG180" s="889">
        <v>0</v>
      </c>
      <c r="EH180" s="889">
        <v>0</v>
      </c>
      <c r="EI180" s="889">
        <v>0</v>
      </c>
      <c r="EJ180" s="889">
        <v>0</v>
      </c>
      <c r="EK180" s="889">
        <v>0</v>
      </c>
      <c r="EL180" s="889">
        <v>-182096</v>
      </c>
      <c r="EM180" s="889">
        <v>0</v>
      </c>
      <c r="EN180" s="889">
        <v>-182096</v>
      </c>
      <c r="EO180" s="889">
        <v>0</v>
      </c>
      <c r="EP180" s="889">
        <v>0</v>
      </c>
      <c r="EQ180" s="889">
        <v>0</v>
      </c>
      <c r="ER180" s="889">
        <v>0</v>
      </c>
      <c r="ES180" s="889">
        <v>0</v>
      </c>
      <c r="ET180" s="889">
        <v>0</v>
      </c>
      <c r="EU180" s="889">
        <v>0</v>
      </c>
      <c r="EV180" s="889">
        <v>0</v>
      </c>
      <c r="EW180" s="889">
        <v>0</v>
      </c>
      <c r="EX180" s="889">
        <v>0</v>
      </c>
      <c r="EY180" s="889">
        <v>0</v>
      </c>
      <c r="EZ180" s="889">
        <v>0</v>
      </c>
      <c r="FA180" s="889">
        <v>0</v>
      </c>
      <c r="FB180" s="889">
        <v>0</v>
      </c>
      <c r="FC180" s="889">
        <v>0</v>
      </c>
      <c r="FD180" s="889">
        <v>0</v>
      </c>
      <c r="FE180" s="889">
        <v>0</v>
      </c>
      <c r="FF180" s="889">
        <v>0</v>
      </c>
      <c r="FG180" s="889">
        <v>0</v>
      </c>
      <c r="FH180" s="889">
        <v>0</v>
      </c>
      <c r="FI180" s="889">
        <v>0</v>
      </c>
      <c r="FJ180" s="889">
        <v>0</v>
      </c>
      <c r="FK180" s="889">
        <v>0</v>
      </c>
      <c r="FL180" s="889">
        <v>0</v>
      </c>
      <c r="FM180" s="889">
        <v>-16978</v>
      </c>
      <c r="FN180" s="889">
        <v>0</v>
      </c>
      <c r="FO180" s="889">
        <v>-16978</v>
      </c>
      <c r="FP180" s="889">
        <v>0</v>
      </c>
      <c r="FQ180" s="889">
        <v>0</v>
      </c>
      <c r="FR180" s="889">
        <v>0</v>
      </c>
      <c r="FS180" s="889">
        <v>0</v>
      </c>
      <c r="FT180" s="889">
        <v>0</v>
      </c>
      <c r="FU180" s="889">
        <v>0</v>
      </c>
      <c r="FV180" s="889">
        <v>0</v>
      </c>
      <c r="FW180" s="889">
        <v>0</v>
      </c>
      <c r="FX180" s="889">
        <v>0</v>
      </c>
      <c r="FY180" s="889">
        <v>-71615</v>
      </c>
      <c r="FZ180" s="889">
        <v>0</v>
      </c>
      <c r="GA180" s="889">
        <v>-71615</v>
      </c>
      <c r="GB180" s="889">
        <v>0</v>
      </c>
      <c r="GC180" s="889">
        <v>0</v>
      </c>
      <c r="GD180" s="889">
        <v>0</v>
      </c>
      <c r="GE180" s="889">
        <v>16</v>
      </c>
      <c r="GF180" s="889">
        <v>0</v>
      </c>
      <c r="GG180" s="889">
        <v>16</v>
      </c>
      <c r="GH180" s="889">
        <v>0</v>
      </c>
      <c r="GI180" s="889">
        <v>0</v>
      </c>
      <c r="GJ180" s="889">
        <v>0</v>
      </c>
      <c r="GK180" s="889">
        <v>-1691974</v>
      </c>
      <c r="GL180" s="889">
        <v>0</v>
      </c>
      <c r="GM180" s="889">
        <v>-1691974</v>
      </c>
      <c r="GN180" s="889">
        <v>-15116</v>
      </c>
      <c r="GO180" s="889">
        <v>0</v>
      </c>
      <c r="GP180" s="889">
        <v>-15116</v>
      </c>
      <c r="GQ180" s="889">
        <v>-1956</v>
      </c>
      <c r="GR180" s="889">
        <v>0</v>
      </c>
      <c r="GS180" s="889">
        <v>-1956</v>
      </c>
      <c r="GT180" s="889">
        <v>-1567214</v>
      </c>
      <c r="GU180" s="889">
        <v>0</v>
      </c>
      <c r="GV180" s="889">
        <v>-1567214</v>
      </c>
      <c r="GW180" s="889">
        <v>0</v>
      </c>
      <c r="GX180" s="889">
        <v>0</v>
      </c>
      <c r="GY180" s="889">
        <v>0</v>
      </c>
      <c r="GZ180" s="889">
        <v>-3364837</v>
      </c>
      <c r="HA180" s="889">
        <v>0</v>
      </c>
      <c r="HB180" s="889">
        <v>-3364837</v>
      </c>
      <c r="HC180" s="889">
        <v>0</v>
      </c>
      <c r="HD180" s="889">
        <v>0</v>
      </c>
      <c r="HE180" s="889">
        <v>0</v>
      </c>
      <c r="HF180" s="889">
        <v>0</v>
      </c>
      <c r="HG180" s="889">
        <v>0</v>
      </c>
      <c r="HH180" s="889">
        <v>0</v>
      </c>
      <c r="HI180" s="889">
        <v>0</v>
      </c>
      <c r="HJ180" s="889">
        <v>0</v>
      </c>
      <c r="HK180" s="889">
        <v>0</v>
      </c>
      <c r="HL180" s="889">
        <v>37949462</v>
      </c>
      <c r="HM180" s="889">
        <v>0</v>
      </c>
      <c r="HN180" s="889">
        <v>37949462</v>
      </c>
      <c r="HO180" s="889">
        <v>46987</v>
      </c>
      <c r="HP180" s="889">
        <v>0</v>
      </c>
      <c r="HQ180" s="889">
        <v>46987</v>
      </c>
      <c r="HR180" s="889">
        <v>-6314394</v>
      </c>
      <c r="HS180" s="889">
        <v>0</v>
      </c>
      <c r="HT180" s="889">
        <v>-6314394</v>
      </c>
      <c r="HU180" s="889">
        <v>-949631</v>
      </c>
      <c r="HV180" s="889">
        <v>0</v>
      </c>
      <c r="HW180" s="889">
        <v>-949631</v>
      </c>
      <c r="HX180" s="889">
        <v>-182096</v>
      </c>
      <c r="HY180" s="889">
        <v>0</v>
      </c>
      <c r="HZ180" s="889">
        <v>-182096</v>
      </c>
      <c r="IA180" s="889">
        <v>-3364837</v>
      </c>
      <c r="IB180" s="889">
        <v>0</v>
      </c>
      <c r="IC180" s="889">
        <v>-3364837</v>
      </c>
      <c r="ID180" s="889">
        <v>0</v>
      </c>
      <c r="IE180" s="889">
        <v>0</v>
      </c>
      <c r="IF180" s="889">
        <v>0</v>
      </c>
      <c r="IG180" s="889">
        <v>-10763971</v>
      </c>
      <c r="IH180" s="889">
        <v>0</v>
      </c>
      <c r="II180" s="889">
        <v>-10763971</v>
      </c>
      <c r="IJ180" s="889">
        <v>27185491</v>
      </c>
      <c r="IK180" s="889">
        <v>0</v>
      </c>
      <c r="IL180" s="889">
        <v>27185491</v>
      </c>
      <c r="IM180" s="884" t="s">
        <v>690</v>
      </c>
      <c r="IN180" s="884" t="s">
        <v>676</v>
      </c>
      <c r="IO180" s="884" t="s">
        <v>1672</v>
      </c>
      <c r="IP180" s="884" t="s">
        <v>2347</v>
      </c>
      <c r="IQ180" s="884" t="s">
        <v>2527</v>
      </c>
    </row>
    <row r="181" spans="1:251" x14ac:dyDescent="0.2">
      <c r="A181" s="884" t="s">
        <v>3311</v>
      </c>
      <c r="B181" s="884" t="s">
        <v>412</v>
      </c>
      <c r="C181" s="884" t="s">
        <v>411</v>
      </c>
      <c r="D181" s="889">
        <v>98211324</v>
      </c>
      <c r="E181" s="889">
        <v>3390791</v>
      </c>
      <c r="F181" s="889">
        <v>101602115</v>
      </c>
      <c r="G181" s="889">
        <v>-1908544</v>
      </c>
      <c r="H181" s="889">
        <v>-121</v>
      </c>
      <c r="I181" s="889">
        <v>-1908665</v>
      </c>
      <c r="J181" s="889">
        <v>0</v>
      </c>
      <c r="K181" s="889">
        <v>0</v>
      </c>
      <c r="L181" s="889">
        <v>0</v>
      </c>
      <c r="M181" s="889">
        <v>-123331</v>
      </c>
      <c r="N181" s="889">
        <v>0</v>
      </c>
      <c r="O181" s="889">
        <v>-123331</v>
      </c>
      <c r="P181" s="889">
        <v>0</v>
      </c>
      <c r="Q181" s="889">
        <v>0</v>
      </c>
      <c r="R181" s="889">
        <v>0</v>
      </c>
      <c r="S181" s="889">
        <v>69470</v>
      </c>
      <c r="T181" s="889">
        <v>0</v>
      </c>
      <c r="U181" s="889">
        <v>69470</v>
      </c>
      <c r="V181" s="889">
        <v>-53861</v>
      </c>
      <c r="W181" s="889">
        <v>0</v>
      </c>
      <c r="X181" s="889">
        <v>-53861</v>
      </c>
      <c r="Y181" s="889">
        <v>-6829409</v>
      </c>
      <c r="Z181" s="889">
        <v>-6685</v>
      </c>
      <c r="AA181" s="889">
        <v>-6836094</v>
      </c>
      <c r="AB181" s="889">
        <v>-9747</v>
      </c>
      <c r="AC181" s="889">
        <v>0</v>
      </c>
      <c r="AD181" s="889">
        <v>-9747</v>
      </c>
      <c r="AE181" s="889">
        <v>-291297</v>
      </c>
      <c r="AF181" s="889">
        <v>0</v>
      </c>
      <c r="AG181" s="889">
        <v>-291297</v>
      </c>
      <c r="AH181" s="889">
        <v>0</v>
      </c>
      <c r="AI181" s="889">
        <v>0</v>
      </c>
      <c r="AJ181" s="889">
        <v>0</v>
      </c>
      <c r="AK181" s="889">
        <v>0</v>
      </c>
      <c r="AL181" s="889">
        <v>0</v>
      </c>
      <c r="AM181" s="889">
        <v>0</v>
      </c>
      <c r="AN181" s="889">
        <v>0</v>
      </c>
      <c r="AO181" s="889">
        <v>0</v>
      </c>
      <c r="AP181" s="889">
        <v>0</v>
      </c>
      <c r="AQ181" s="889">
        <v>0</v>
      </c>
      <c r="AR181" s="889">
        <v>0</v>
      </c>
      <c r="AS181" s="889">
        <v>0</v>
      </c>
      <c r="AT181" s="889">
        <v>-291297</v>
      </c>
      <c r="AU181" s="889">
        <v>0</v>
      </c>
      <c r="AV181" s="889">
        <v>-291297</v>
      </c>
      <c r="AW181" s="889">
        <v>-1670</v>
      </c>
      <c r="AX181" s="889">
        <v>0</v>
      </c>
      <c r="AY181" s="889">
        <v>-1670</v>
      </c>
      <c r="AZ181" s="889">
        <v>2026046</v>
      </c>
      <c r="BA181" s="889">
        <v>82166</v>
      </c>
      <c r="BB181" s="889">
        <v>2108212</v>
      </c>
      <c r="BC181" s="889">
        <v>6439</v>
      </c>
      <c r="BD181" s="889">
        <v>108</v>
      </c>
      <c r="BE181" s="889">
        <v>6547</v>
      </c>
      <c r="BF181" s="889">
        <v>-2733034</v>
      </c>
      <c r="BG181" s="889">
        <v>0</v>
      </c>
      <c r="BH181" s="889">
        <v>-2733034</v>
      </c>
      <c r="BI181" s="889">
        <v>113764</v>
      </c>
      <c r="BJ181" s="889">
        <v>0</v>
      </c>
      <c r="BK181" s="889">
        <v>113764</v>
      </c>
      <c r="BL181" s="889">
        <v>-49408</v>
      </c>
      <c r="BM181" s="889">
        <v>0</v>
      </c>
      <c r="BN181" s="889">
        <v>-49408</v>
      </c>
      <c r="BO181" s="889">
        <v>0</v>
      </c>
      <c r="BP181" s="889">
        <v>0</v>
      </c>
      <c r="BQ181" s="889">
        <v>0</v>
      </c>
      <c r="BR181" s="889">
        <v>-7514</v>
      </c>
      <c r="BS181" s="889">
        <v>0</v>
      </c>
      <c r="BT181" s="889">
        <v>-7514</v>
      </c>
      <c r="BU181" s="889">
        <v>0</v>
      </c>
      <c r="BV181" s="889">
        <v>0</v>
      </c>
      <c r="BW181" s="889">
        <v>0</v>
      </c>
      <c r="BX181" s="889">
        <v>0</v>
      </c>
      <c r="BY181" s="889">
        <v>0</v>
      </c>
      <c r="BZ181" s="889">
        <v>0</v>
      </c>
      <c r="CA181" s="889">
        <v>-22131</v>
      </c>
      <c r="CB181" s="889">
        <v>0</v>
      </c>
      <c r="CC181" s="889">
        <v>-22131</v>
      </c>
      <c r="CD181" s="889">
        <v>0</v>
      </c>
      <c r="CE181" s="889">
        <v>0</v>
      </c>
      <c r="CF181" s="889">
        <v>0</v>
      </c>
      <c r="CG181" s="889">
        <v>-7786544</v>
      </c>
      <c r="CH181" s="889">
        <v>75589</v>
      </c>
      <c r="CI181" s="889">
        <v>-7710955</v>
      </c>
      <c r="CJ181" s="889">
        <v>0</v>
      </c>
      <c r="CK181" s="889">
        <v>0</v>
      </c>
      <c r="CL181" s="889">
        <v>0</v>
      </c>
      <c r="CM181" s="889">
        <v>-101883</v>
      </c>
      <c r="CN181" s="889">
        <v>0</v>
      </c>
      <c r="CO181" s="889">
        <v>-101883</v>
      </c>
      <c r="CP181" s="889">
        <v>-1045166</v>
      </c>
      <c r="CQ181" s="889">
        <v>-1407420</v>
      </c>
      <c r="CR181" s="889">
        <v>-2452586</v>
      </c>
      <c r="CS181" s="889">
        <v>-146732</v>
      </c>
      <c r="CT181" s="889">
        <v>78848</v>
      </c>
      <c r="CU181" s="889">
        <v>-67884</v>
      </c>
      <c r="CV181" s="889">
        <v>-1293781</v>
      </c>
      <c r="CW181" s="889">
        <v>-1328572</v>
      </c>
      <c r="CX181" s="889">
        <v>-2622353</v>
      </c>
      <c r="CY181" s="889">
        <v>-93808</v>
      </c>
      <c r="CZ181" s="889">
        <v>0</v>
      </c>
      <c r="DA181" s="889">
        <v>-93808</v>
      </c>
      <c r="DB181" s="889">
        <v>1794</v>
      </c>
      <c r="DC181" s="889">
        <v>0</v>
      </c>
      <c r="DD181" s="889">
        <v>1794</v>
      </c>
      <c r="DE181" s="889">
        <v>-100301</v>
      </c>
      <c r="DF181" s="889">
        <v>0</v>
      </c>
      <c r="DG181" s="889">
        <v>-100301</v>
      </c>
      <c r="DH181" s="889">
        <v>-593</v>
      </c>
      <c r="DI181" s="889">
        <v>0</v>
      </c>
      <c r="DJ181" s="889">
        <v>-593</v>
      </c>
      <c r="DK181" s="889">
        <v>-11550</v>
      </c>
      <c r="DL181" s="889">
        <v>0</v>
      </c>
      <c r="DM181" s="889">
        <v>-11550</v>
      </c>
      <c r="DN181" s="889">
        <v>0</v>
      </c>
      <c r="DO181" s="889">
        <v>0</v>
      </c>
      <c r="DP181" s="889">
        <v>0</v>
      </c>
      <c r="DQ181" s="889">
        <v>0</v>
      </c>
      <c r="DR181" s="889">
        <v>0</v>
      </c>
      <c r="DS181" s="889">
        <v>0</v>
      </c>
      <c r="DT181" s="889">
        <v>0</v>
      </c>
      <c r="DU181" s="889">
        <v>0</v>
      </c>
      <c r="DV181" s="889">
        <v>0</v>
      </c>
      <c r="DW181" s="889">
        <v>0</v>
      </c>
      <c r="DX181" s="889">
        <v>0</v>
      </c>
      <c r="DY181" s="889">
        <v>0</v>
      </c>
      <c r="DZ181" s="889">
        <v>0</v>
      </c>
      <c r="EA181" s="889">
        <v>0</v>
      </c>
      <c r="EB181" s="889">
        <v>0</v>
      </c>
      <c r="EC181" s="889">
        <v>0</v>
      </c>
      <c r="ED181" s="889">
        <v>-36989</v>
      </c>
      <c r="EE181" s="889">
        <v>-36989</v>
      </c>
      <c r="EF181" s="889">
        <v>0</v>
      </c>
      <c r="EG181" s="889">
        <v>-268095</v>
      </c>
      <c r="EH181" s="889">
        <v>-268095</v>
      </c>
      <c r="EI181" s="889">
        <v>-305084</v>
      </c>
      <c r="EJ181" s="889">
        <v>0</v>
      </c>
      <c r="EK181" s="889">
        <v>0</v>
      </c>
      <c r="EL181" s="889">
        <v>-204458</v>
      </c>
      <c r="EM181" s="889">
        <v>-305084</v>
      </c>
      <c r="EN181" s="889">
        <v>-509542</v>
      </c>
      <c r="EO181" s="889">
        <v>0</v>
      </c>
      <c r="EP181" s="889">
        <v>0</v>
      </c>
      <c r="EQ181" s="889">
        <v>0</v>
      </c>
      <c r="ER181" s="889">
        <v>0</v>
      </c>
      <c r="ES181" s="889">
        <v>0</v>
      </c>
      <c r="ET181" s="889">
        <v>0</v>
      </c>
      <c r="EU181" s="889">
        <v>0</v>
      </c>
      <c r="EV181" s="889">
        <v>0</v>
      </c>
      <c r="EW181" s="889">
        <v>0</v>
      </c>
      <c r="EX181" s="889">
        <v>0</v>
      </c>
      <c r="EY181" s="889">
        <v>0</v>
      </c>
      <c r="EZ181" s="889">
        <v>0</v>
      </c>
      <c r="FA181" s="889">
        <v>0</v>
      </c>
      <c r="FB181" s="889">
        <v>0</v>
      </c>
      <c r="FC181" s="889">
        <v>0</v>
      </c>
      <c r="FD181" s="889">
        <v>0</v>
      </c>
      <c r="FE181" s="889">
        <v>0</v>
      </c>
      <c r="FF181" s="889">
        <v>0</v>
      </c>
      <c r="FG181" s="889">
        <v>0</v>
      </c>
      <c r="FH181" s="889">
        <v>0</v>
      </c>
      <c r="FI181" s="889">
        <v>0</v>
      </c>
      <c r="FJ181" s="889">
        <v>16739</v>
      </c>
      <c r="FK181" s="889">
        <v>0</v>
      </c>
      <c r="FL181" s="889">
        <v>16739</v>
      </c>
      <c r="FM181" s="889">
        <v>-7514</v>
      </c>
      <c r="FN181" s="889">
        <v>0</v>
      </c>
      <c r="FO181" s="889">
        <v>-7514</v>
      </c>
      <c r="FP181" s="889">
        <v>0</v>
      </c>
      <c r="FQ181" s="889">
        <v>0</v>
      </c>
      <c r="FR181" s="889">
        <v>0</v>
      </c>
      <c r="FS181" s="889">
        <v>0</v>
      </c>
      <c r="FT181" s="889">
        <v>0</v>
      </c>
      <c r="FU181" s="889">
        <v>0</v>
      </c>
      <c r="FV181" s="889">
        <v>0</v>
      </c>
      <c r="FW181" s="889">
        <v>0</v>
      </c>
      <c r="FX181" s="889">
        <v>0</v>
      </c>
      <c r="FY181" s="889">
        <v>-55923</v>
      </c>
      <c r="FZ181" s="889">
        <v>0</v>
      </c>
      <c r="GA181" s="889">
        <v>-55923</v>
      </c>
      <c r="GB181" s="889">
        <v>0</v>
      </c>
      <c r="GC181" s="889">
        <v>0</v>
      </c>
      <c r="GD181" s="889">
        <v>0</v>
      </c>
      <c r="GE181" s="889">
        <v>0</v>
      </c>
      <c r="GF181" s="889">
        <v>0</v>
      </c>
      <c r="GG181" s="889">
        <v>0</v>
      </c>
      <c r="GH181" s="889">
        <v>0</v>
      </c>
      <c r="GI181" s="889">
        <v>0</v>
      </c>
      <c r="GJ181" s="889">
        <v>0</v>
      </c>
      <c r="GK181" s="889">
        <v>-3175564</v>
      </c>
      <c r="GL181" s="889">
        <v>-66163</v>
      </c>
      <c r="GM181" s="889">
        <v>-3241727</v>
      </c>
      <c r="GN181" s="889">
        <v>-281368</v>
      </c>
      <c r="GO181" s="889">
        <v>0</v>
      </c>
      <c r="GP181" s="889">
        <v>-281368</v>
      </c>
      <c r="GQ181" s="889">
        <v>0</v>
      </c>
      <c r="GR181" s="889">
        <v>0</v>
      </c>
      <c r="GS181" s="889">
        <v>0</v>
      </c>
      <c r="GT181" s="889">
        <v>-5846346</v>
      </c>
      <c r="GU181" s="889">
        <v>-62278</v>
      </c>
      <c r="GV181" s="889">
        <v>-5908624</v>
      </c>
      <c r="GW181" s="889">
        <v>0</v>
      </c>
      <c r="GX181" s="889">
        <v>0</v>
      </c>
      <c r="GY181" s="889">
        <v>0</v>
      </c>
      <c r="GZ181" s="889">
        <v>-9349976</v>
      </c>
      <c r="HA181" s="889">
        <v>-128441</v>
      </c>
      <c r="HB181" s="889">
        <v>-9478417</v>
      </c>
      <c r="HC181" s="889">
        <v>0</v>
      </c>
      <c r="HD181" s="889">
        <v>0</v>
      </c>
      <c r="HE181" s="889">
        <v>0</v>
      </c>
      <c r="HF181" s="889">
        <v>0</v>
      </c>
      <c r="HG181" s="889">
        <v>0</v>
      </c>
      <c r="HH181" s="889">
        <v>0</v>
      </c>
      <c r="HI181" s="889">
        <v>0</v>
      </c>
      <c r="HJ181" s="889">
        <v>0</v>
      </c>
      <c r="HK181" s="889">
        <v>0</v>
      </c>
      <c r="HL181" s="889">
        <v>96302780</v>
      </c>
      <c r="HM181" s="889">
        <v>3390670</v>
      </c>
      <c r="HN181" s="889">
        <v>99693450</v>
      </c>
      <c r="HO181" s="889">
        <v>-53861</v>
      </c>
      <c r="HP181" s="889">
        <v>0</v>
      </c>
      <c r="HQ181" s="889">
        <v>-53861</v>
      </c>
      <c r="HR181" s="889">
        <v>-7786544</v>
      </c>
      <c r="HS181" s="889">
        <v>75589</v>
      </c>
      <c r="HT181" s="889">
        <v>-7710955</v>
      </c>
      <c r="HU181" s="889">
        <v>-1293781</v>
      </c>
      <c r="HV181" s="889">
        <v>-1328572</v>
      </c>
      <c r="HW181" s="889">
        <v>-2622353</v>
      </c>
      <c r="HX181" s="889">
        <v>-204458</v>
      </c>
      <c r="HY181" s="889">
        <v>-305084</v>
      </c>
      <c r="HZ181" s="889">
        <v>-509542</v>
      </c>
      <c r="IA181" s="889">
        <v>-9349976</v>
      </c>
      <c r="IB181" s="889">
        <v>-128441</v>
      </c>
      <c r="IC181" s="889">
        <v>-9478417</v>
      </c>
      <c r="ID181" s="889">
        <v>0</v>
      </c>
      <c r="IE181" s="889">
        <v>0</v>
      </c>
      <c r="IF181" s="889">
        <v>0</v>
      </c>
      <c r="IG181" s="889">
        <v>-18688620</v>
      </c>
      <c r="IH181" s="889">
        <v>-1686508</v>
      </c>
      <c r="II181" s="889">
        <v>-20375128</v>
      </c>
      <c r="IJ181" s="889">
        <v>77614160</v>
      </c>
      <c r="IK181" s="889">
        <v>1704162</v>
      </c>
      <c r="IL181" s="889">
        <v>79318322</v>
      </c>
      <c r="IM181" s="884" t="s">
        <v>669</v>
      </c>
      <c r="IN181" s="884" t="s">
        <v>723</v>
      </c>
      <c r="IO181" s="884" t="s">
        <v>669</v>
      </c>
      <c r="IP181" s="884" t="s">
        <v>2350</v>
      </c>
      <c r="IQ181" s="884" t="s">
        <v>2528</v>
      </c>
    </row>
    <row r="182" spans="1:251" x14ac:dyDescent="0.2">
      <c r="A182" s="884" t="s">
        <v>3311</v>
      </c>
      <c r="B182" s="884" t="s">
        <v>414</v>
      </c>
      <c r="C182" s="884" t="s">
        <v>413</v>
      </c>
      <c r="D182" s="889">
        <v>42191472</v>
      </c>
      <c r="E182" s="889">
        <v>405104</v>
      </c>
      <c r="F182" s="889">
        <v>42596576</v>
      </c>
      <c r="G182" s="889">
        <v>-647184</v>
      </c>
      <c r="H182" s="889">
        <v>0</v>
      </c>
      <c r="I182" s="889">
        <v>-647184</v>
      </c>
      <c r="J182" s="889">
        <v>0</v>
      </c>
      <c r="K182" s="889">
        <v>0</v>
      </c>
      <c r="L182" s="889">
        <v>0</v>
      </c>
      <c r="M182" s="889">
        <v>155989</v>
      </c>
      <c r="N182" s="889">
        <v>0</v>
      </c>
      <c r="O182" s="889">
        <v>155989</v>
      </c>
      <c r="P182" s="889">
        <v>0</v>
      </c>
      <c r="Q182" s="889">
        <v>0</v>
      </c>
      <c r="R182" s="889">
        <v>0</v>
      </c>
      <c r="S182" s="889">
        <v>80257</v>
      </c>
      <c r="T182" s="889">
        <v>0</v>
      </c>
      <c r="U182" s="889">
        <v>80257</v>
      </c>
      <c r="V182" s="889">
        <v>236246</v>
      </c>
      <c r="W182" s="889">
        <v>0</v>
      </c>
      <c r="X182" s="889">
        <v>236246</v>
      </c>
      <c r="Y182" s="889">
        <v>-9335200</v>
      </c>
      <c r="Z182" s="889">
        <v>-62874</v>
      </c>
      <c r="AA182" s="889">
        <v>-9398074</v>
      </c>
      <c r="AB182" s="889">
        <v>0</v>
      </c>
      <c r="AC182" s="889">
        <v>0</v>
      </c>
      <c r="AD182" s="889">
        <v>0</v>
      </c>
      <c r="AE182" s="889">
        <v>-325474</v>
      </c>
      <c r="AF182" s="889">
        <v>76</v>
      </c>
      <c r="AG182" s="889">
        <v>-325398</v>
      </c>
      <c r="AH182" s="889">
        <v>-1525</v>
      </c>
      <c r="AI182" s="889">
        <v>0</v>
      </c>
      <c r="AJ182" s="889">
        <v>-1525</v>
      </c>
      <c r="AK182" s="889">
        <v>0</v>
      </c>
      <c r="AL182" s="889">
        <v>0</v>
      </c>
      <c r="AM182" s="889">
        <v>0</v>
      </c>
      <c r="AN182" s="889">
        <v>-12146</v>
      </c>
      <c r="AO182" s="889">
        <v>0</v>
      </c>
      <c r="AP182" s="889">
        <v>-12146</v>
      </c>
      <c r="AQ182" s="889">
        <v>0</v>
      </c>
      <c r="AR182" s="889">
        <v>0</v>
      </c>
      <c r="AS182" s="889">
        <v>0</v>
      </c>
      <c r="AT182" s="889">
        <v>-311803</v>
      </c>
      <c r="AU182" s="889">
        <v>76</v>
      </c>
      <c r="AV182" s="889">
        <v>-311727</v>
      </c>
      <c r="AW182" s="889">
        <v>0</v>
      </c>
      <c r="AX182" s="889">
        <v>0</v>
      </c>
      <c r="AY182" s="889">
        <v>0</v>
      </c>
      <c r="AZ182" s="889">
        <v>549342</v>
      </c>
      <c r="BA182" s="889">
        <v>5353</v>
      </c>
      <c r="BB182" s="889">
        <v>554695</v>
      </c>
      <c r="BC182" s="889">
        <v>-23048</v>
      </c>
      <c r="BD182" s="889">
        <v>14</v>
      </c>
      <c r="BE182" s="889">
        <v>-23034</v>
      </c>
      <c r="BF182" s="889">
        <v>-2648381</v>
      </c>
      <c r="BG182" s="889">
        <v>0</v>
      </c>
      <c r="BH182" s="889">
        <v>-2648381</v>
      </c>
      <c r="BI182" s="889">
        <v>91626</v>
      </c>
      <c r="BJ182" s="889">
        <v>0</v>
      </c>
      <c r="BK182" s="889">
        <v>91626</v>
      </c>
      <c r="BL182" s="889">
        <v>-41370</v>
      </c>
      <c r="BM182" s="889">
        <v>0</v>
      </c>
      <c r="BN182" s="889">
        <v>-41370</v>
      </c>
      <c r="BO182" s="889">
        <v>0</v>
      </c>
      <c r="BP182" s="889">
        <v>0</v>
      </c>
      <c r="BQ182" s="889">
        <v>0</v>
      </c>
      <c r="BR182" s="889">
        <v>-71437</v>
      </c>
      <c r="BS182" s="889">
        <v>0</v>
      </c>
      <c r="BT182" s="889">
        <v>-71437</v>
      </c>
      <c r="BU182" s="889">
        <v>6314</v>
      </c>
      <c r="BV182" s="889">
        <v>0</v>
      </c>
      <c r="BW182" s="889">
        <v>6314</v>
      </c>
      <c r="BX182" s="889">
        <v>0</v>
      </c>
      <c r="BY182" s="889">
        <v>0</v>
      </c>
      <c r="BZ182" s="889">
        <v>0</v>
      </c>
      <c r="CA182" s="889">
        <v>-48886</v>
      </c>
      <c r="CB182" s="889">
        <v>0</v>
      </c>
      <c r="CC182" s="889">
        <v>-48886</v>
      </c>
      <c r="CD182" s="889">
        <v>16933</v>
      </c>
      <c r="CE182" s="889">
        <v>0</v>
      </c>
      <c r="CF182" s="889">
        <v>16933</v>
      </c>
      <c r="CG182" s="889">
        <v>-11829581</v>
      </c>
      <c r="CH182" s="889">
        <v>-57431</v>
      </c>
      <c r="CI182" s="889">
        <v>-11887012</v>
      </c>
      <c r="CJ182" s="889">
        <v>0</v>
      </c>
      <c r="CK182" s="889">
        <v>0</v>
      </c>
      <c r="CL182" s="889">
        <v>0</v>
      </c>
      <c r="CM182" s="889">
        <v>0</v>
      </c>
      <c r="CN182" s="889">
        <v>0</v>
      </c>
      <c r="CO182" s="889">
        <v>0</v>
      </c>
      <c r="CP182" s="889">
        <v>-426449</v>
      </c>
      <c r="CQ182" s="889">
        <v>-54380</v>
      </c>
      <c r="CR182" s="889">
        <v>-480829</v>
      </c>
      <c r="CS182" s="889">
        <v>-5667</v>
      </c>
      <c r="CT182" s="889">
        <v>-469</v>
      </c>
      <c r="CU182" s="889">
        <v>-6136</v>
      </c>
      <c r="CV182" s="889">
        <v>-432116</v>
      </c>
      <c r="CW182" s="889">
        <v>-54849</v>
      </c>
      <c r="CX182" s="889">
        <v>-486965</v>
      </c>
      <c r="CY182" s="889">
        <v>-5784</v>
      </c>
      <c r="CZ182" s="889">
        <v>0</v>
      </c>
      <c r="DA182" s="889">
        <v>-5784</v>
      </c>
      <c r="DB182" s="889">
        <v>0</v>
      </c>
      <c r="DC182" s="889">
        <v>0</v>
      </c>
      <c r="DD182" s="889">
        <v>0</v>
      </c>
      <c r="DE182" s="889">
        <v>-1730</v>
      </c>
      <c r="DF182" s="889">
        <v>0</v>
      </c>
      <c r="DG182" s="889">
        <v>-1730</v>
      </c>
      <c r="DH182" s="889">
        <v>0</v>
      </c>
      <c r="DI182" s="889">
        <v>0</v>
      </c>
      <c r="DJ182" s="889">
        <v>0</v>
      </c>
      <c r="DK182" s="889">
        <v>0</v>
      </c>
      <c r="DL182" s="889">
        <v>0</v>
      </c>
      <c r="DM182" s="889">
        <v>0</v>
      </c>
      <c r="DN182" s="889">
        <v>0</v>
      </c>
      <c r="DO182" s="889">
        <v>0</v>
      </c>
      <c r="DP182" s="889">
        <v>0</v>
      </c>
      <c r="DQ182" s="889">
        <v>0</v>
      </c>
      <c r="DR182" s="889">
        <v>0</v>
      </c>
      <c r="DS182" s="889">
        <v>0</v>
      </c>
      <c r="DT182" s="889">
        <v>0</v>
      </c>
      <c r="DU182" s="889">
        <v>0</v>
      </c>
      <c r="DV182" s="889">
        <v>0</v>
      </c>
      <c r="DW182" s="889">
        <v>0</v>
      </c>
      <c r="DX182" s="889">
        <v>0</v>
      </c>
      <c r="DY182" s="889">
        <v>0</v>
      </c>
      <c r="DZ182" s="889">
        <v>0</v>
      </c>
      <c r="EA182" s="889">
        <v>0</v>
      </c>
      <c r="EB182" s="889">
        <v>0</v>
      </c>
      <c r="EC182" s="889">
        <v>0</v>
      </c>
      <c r="ED182" s="889">
        <v>-196542</v>
      </c>
      <c r="EE182" s="889">
        <v>-196542</v>
      </c>
      <c r="EF182" s="889">
        <v>0</v>
      </c>
      <c r="EG182" s="889">
        <v>111</v>
      </c>
      <c r="EH182" s="889">
        <v>111</v>
      </c>
      <c r="EI182" s="889">
        <v>-196431</v>
      </c>
      <c r="EJ182" s="889">
        <v>0</v>
      </c>
      <c r="EK182" s="889">
        <v>0</v>
      </c>
      <c r="EL182" s="889">
        <v>-7514</v>
      </c>
      <c r="EM182" s="889">
        <v>-196431</v>
      </c>
      <c r="EN182" s="889">
        <v>-203945</v>
      </c>
      <c r="EO182" s="889">
        <v>0</v>
      </c>
      <c r="EP182" s="889">
        <v>0</v>
      </c>
      <c r="EQ182" s="889">
        <v>0</v>
      </c>
      <c r="ER182" s="889">
        <v>0</v>
      </c>
      <c r="ES182" s="889">
        <v>0</v>
      </c>
      <c r="ET182" s="889">
        <v>0</v>
      </c>
      <c r="EU182" s="889">
        <v>0</v>
      </c>
      <c r="EV182" s="889">
        <v>0</v>
      </c>
      <c r="EW182" s="889">
        <v>0</v>
      </c>
      <c r="EX182" s="889">
        <v>0</v>
      </c>
      <c r="EY182" s="889">
        <v>0</v>
      </c>
      <c r="EZ182" s="889">
        <v>0</v>
      </c>
      <c r="FA182" s="889">
        <v>0</v>
      </c>
      <c r="FB182" s="889">
        <v>0</v>
      </c>
      <c r="FC182" s="889">
        <v>0</v>
      </c>
      <c r="FD182" s="889">
        <v>0</v>
      </c>
      <c r="FE182" s="889">
        <v>0</v>
      </c>
      <c r="FF182" s="889">
        <v>0</v>
      </c>
      <c r="FG182" s="889">
        <v>0</v>
      </c>
      <c r="FH182" s="889">
        <v>0</v>
      </c>
      <c r="FI182" s="889">
        <v>0</v>
      </c>
      <c r="FJ182" s="889">
        <v>0</v>
      </c>
      <c r="FK182" s="889">
        <v>0</v>
      </c>
      <c r="FL182" s="889">
        <v>0</v>
      </c>
      <c r="FM182" s="889">
        <v>-70106</v>
      </c>
      <c r="FN182" s="889">
        <v>0</v>
      </c>
      <c r="FO182" s="889">
        <v>-70106</v>
      </c>
      <c r="FP182" s="889">
        <v>6314</v>
      </c>
      <c r="FQ182" s="889">
        <v>0</v>
      </c>
      <c r="FR182" s="889">
        <v>6314</v>
      </c>
      <c r="FS182" s="889">
        <v>0</v>
      </c>
      <c r="FT182" s="889">
        <v>0</v>
      </c>
      <c r="FU182" s="889">
        <v>0</v>
      </c>
      <c r="FV182" s="889">
        <v>0</v>
      </c>
      <c r="FW182" s="889">
        <v>0</v>
      </c>
      <c r="FX182" s="889">
        <v>0</v>
      </c>
      <c r="FY182" s="889">
        <v>-91044</v>
      </c>
      <c r="FZ182" s="889">
        <v>0</v>
      </c>
      <c r="GA182" s="889">
        <v>-91044</v>
      </c>
      <c r="GB182" s="889">
        <v>6190</v>
      </c>
      <c r="GC182" s="889">
        <v>0</v>
      </c>
      <c r="GD182" s="889">
        <v>6190</v>
      </c>
      <c r="GE182" s="889">
        <v>12220</v>
      </c>
      <c r="GF182" s="889">
        <v>0</v>
      </c>
      <c r="GG182" s="889">
        <v>12220</v>
      </c>
      <c r="GH182" s="889">
        <v>2000</v>
      </c>
      <c r="GI182" s="889">
        <v>0</v>
      </c>
      <c r="GJ182" s="889">
        <v>2000</v>
      </c>
      <c r="GK182" s="889">
        <v>-5396118</v>
      </c>
      <c r="GL182" s="889">
        <v>0</v>
      </c>
      <c r="GM182" s="889">
        <v>-5396118</v>
      </c>
      <c r="GN182" s="889">
        <v>287511</v>
      </c>
      <c r="GO182" s="889">
        <v>0</v>
      </c>
      <c r="GP182" s="889">
        <v>287511</v>
      </c>
      <c r="GQ182" s="889">
        <v>0</v>
      </c>
      <c r="GR182" s="889">
        <v>0</v>
      </c>
      <c r="GS182" s="889">
        <v>0</v>
      </c>
      <c r="GT182" s="889">
        <v>-249923</v>
      </c>
      <c r="GU182" s="889">
        <v>-1527</v>
      </c>
      <c r="GV182" s="889">
        <v>-251450</v>
      </c>
      <c r="GW182" s="889">
        <v>0</v>
      </c>
      <c r="GX182" s="889">
        <v>0</v>
      </c>
      <c r="GY182" s="889">
        <v>0</v>
      </c>
      <c r="GZ182" s="889">
        <v>-5492956</v>
      </c>
      <c r="HA182" s="889">
        <v>-1527</v>
      </c>
      <c r="HB182" s="889">
        <v>-5494483</v>
      </c>
      <c r="HC182" s="889">
        <v>0</v>
      </c>
      <c r="HD182" s="889">
        <v>0</v>
      </c>
      <c r="HE182" s="889">
        <v>0</v>
      </c>
      <c r="HF182" s="889">
        <v>0</v>
      </c>
      <c r="HG182" s="889">
        <v>0</v>
      </c>
      <c r="HH182" s="889">
        <v>0</v>
      </c>
      <c r="HI182" s="889">
        <v>0</v>
      </c>
      <c r="HJ182" s="889">
        <v>0</v>
      </c>
      <c r="HK182" s="889">
        <v>0</v>
      </c>
      <c r="HL182" s="889">
        <v>41544288</v>
      </c>
      <c r="HM182" s="889">
        <v>405104</v>
      </c>
      <c r="HN182" s="889">
        <v>41949392</v>
      </c>
      <c r="HO182" s="889">
        <v>236246</v>
      </c>
      <c r="HP182" s="889">
        <v>0</v>
      </c>
      <c r="HQ182" s="889">
        <v>236246</v>
      </c>
      <c r="HR182" s="889">
        <v>-11829581</v>
      </c>
      <c r="HS182" s="889">
        <v>-57431</v>
      </c>
      <c r="HT182" s="889">
        <v>-11887012</v>
      </c>
      <c r="HU182" s="889">
        <v>-432116</v>
      </c>
      <c r="HV182" s="889">
        <v>-54849</v>
      </c>
      <c r="HW182" s="889">
        <v>-486965</v>
      </c>
      <c r="HX182" s="889">
        <v>-7514</v>
      </c>
      <c r="HY182" s="889">
        <v>-196431</v>
      </c>
      <c r="HZ182" s="889">
        <v>-203945</v>
      </c>
      <c r="IA182" s="889">
        <v>-5492956</v>
      </c>
      <c r="IB182" s="889">
        <v>-1527</v>
      </c>
      <c r="IC182" s="889">
        <v>-5494483</v>
      </c>
      <c r="ID182" s="889">
        <v>0</v>
      </c>
      <c r="IE182" s="889">
        <v>0</v>
      </c>
      <c r="IF182" s="889">
        <v>0</v>
      </c>
      <c r="IG182" s="889">
        <v>-17525921</v>
      </c>
      <c r="IH182" s="889">
        <v>-310238</v>
      </c>
      <c r="II182" s="889">
        <v>-17836159</v>
      </c>
      <c r="IJ182" s="889">
        <v>24018367</v>
      </c>
      <c r="IK182" s="889">
        <v>94866</v>
      </c>
      <c r="IL182" s="889">
        <v>24113233</v>
      </c>
      <c r="IM182" s="884" t="s">
        <v>710</v>
      </c>
      <c r="IN182" s="884" t="s">
        <v>676</v>
      </c>
      <c r="IO182" s="884" t="s">
        <v>1672</v>
      </c>
      <c r="IP182" s="884" t="s">
        <v>2345</v>
      </c>
      <c r="IQ182" s="884" t="s">
        <v>2529</v>
      </c>
    </row>
    <row r="183" spans="1:251" x14ac:dyDescent="0.2">
      <c r="A183" s="884" t="s">
        <v>3311</v>
      </c>
      <c r="B183" s="884" t="s">
        <v>2822</v>
      </c>
      <c r="C183" s="884" t="s">
        <v>2823</v>
      </c>
      <c r="D183" s="889">
        <v>168340413</v>
      </c>
      <c r="E183" s="889">
        <v>0</v>
      </c>
      <c r="F183" s="889">
        <v>168340413</v>
      </c>
      <c r="G183" s="889">
        <v>-5749262</v>
      </c>
      <c r="H183" s="889">
        <v>0</v>
      </c>
      <c r="I183" s="889">
        <v>-5749262</v>
      </c>
      <c r="J183" s="889">
        <v>0</v>
      </c>
      <c r="K183" s="889">
        <v>0</v>
      </c>
      <c r="L183" s="889">
        <v>0</v>
      </c>
      <c r="M183" s="889">
        <v>29826</v>
      </c>
      <c r="N183" s="889">
        <v>0</v>
      </c>
      <c r="O183" s="889">
        <v>29826</v>
      </c>
      <c r="P183" s="889">
        <v>0</v>
      </c>
      <c r="Q183" s="889">
        <v>0</v>
      </c>
      <c r="R183" s="889">
        <v>0</v>
      </c>
      <c r="S183" s="889">
        <v>-121971</v>
      </c>
      <c r="T183" s="889">
        <v>0</v>
      </c>
      <c r="U183" s="889">
        <v>-121971</v>
      </c>
      <c r="V183" s="889">
        <v>-92145</v>
      </c>
      <c r="W183" s="889">
        <v>0</v>
      </c>
      <c r="X183" s="889">
        <v>-92145</v>
      </c>
      <c r="Y183" s="889">
        <v>-13024454</v>
      </c>
      <c r="Z183" s="889">
        <v>0</v>
      </c>
      <c r="AA183" s="889">
        <v>-13024454</v>
      </c>
      <c r="AB183" s="889">
        <v>-8091</v>
      </c>
      <c r="AC183" s="889">
        <v>0</v>
      </c>
      <c r="AD183" s="889">
        <v>-8091</v>
      </c>
      <c r="AE183" s="889">
        <v>-304188</v>
      </c>
      <c r="AF183" s="889">
        <v>0</v>
      </c>
      <c r="AG183" s="889">
        <v>-304188</v>
      </c>
      <c r="AH183" s="889">
        <v>0</v>
      </c>
      <c r="AI183" s="889">
        <v>0</v>
      </c>
      <c r="AJ183" s="889">
        <v>0</v>
      </c>
      <c r="AK183" s="889">
        <v>0</v>
      </c>
      <c r="AL183" s="889">
        <v>0</v>
      </c>
      <c r="AM183" s="889">
        <v>0</v>
      </c>
      <c r="AN183" s="889">
        <v>-6518</v>
      </c>
      <c r="AO183" s="889">
        <v>0</v>
      </c>
      <c r="AP183" s="889">
        <v>-6518</v>
      </c>
      <c r="AQ183" s="889">
        <v>0</v>
      </c>
      <c r="AR183" s="889">
        <v>0</v>
      </c>
      <c r="AS183" s="889">
        <v>0</v>
      </c>
      <c r="AT183" s="889">
        <v>-297670</v>
      </c>
      <c r="AU183" s="889">
        <v>0</v>
      </c>
      <c r="AV183" s="889">
        <v>-297670</v>
      </c>
      <c r="AW183" s="889">
        <v>220</v>
      </c>
      <c r="AX183" s="889">
        <v>0</v>
      </c>
      <c r="AY183" s="889">
        <v>220</v>
      </c>
      <c r="AZ183" s="889">
        <v>3324902</v>
      </c>
      <c r="BA183" s="889">
        <v>0</v>
      </c>
      <c r="BB183" s="889">
        <v>3324902</v>
      </c>
      <c r="BC183" s="889">
        <v>-82655</v>
      </c>
      <c r="BD183" s="889">
        <v>0</v>
      </c>
      <c r="BE183" s="889">
        <v>-82655</v>
      </c>
      <c r="BF183" s="889">
        <v>-8548662</v>
      </c>
      <c r="BG183" s="889">
        <v>0</v>
      </c>
      <c r="BH183" s="889">
        <v>-8548662</v>
      </c>
      <c r="BI183" s="889">
        <v>3508</v>
      </c>
      <c r="BJ183" s="889">
        <v>0</v>
      </c>
      <c r="BK183" s="889">
        <v>3508</v>
      </c>
      <c r="BL183" s="889">
        <v>-150999</v>
      </c>
      <c r="BM183" s="889">
        <v>0</v>
      </c>
      <c r="BN183" s="889">
        <v>-150999</v>
      </c>
      <c r="BO183" s="889">
        <v>0</v>
      </c>
      <c r="BP183" s="889">
        <v>0</v>
      </c>
      <c r="BQ183" s="889">
        <v>0</v>
      </c>
      <c r="BR183" s="889">
        <v>-7866</v>
      </c>
      <c r="BS183" s="889">
        <v>0</v>
      </c>
      <c r="BT183" s="889">
        <v>-7866</v>
      </c>
      <c r="BU183" s="889">
        <v>-1639</v>
      </c>
      <c r="BV183" s="889">
        <v>0</v>
      </c>
      <c r="BW183" s="889">
        <v>-1639</v>
      </c>
      <c r="BX183" s="889">
        <v>0</v>
      </c>
      <c r="BY183" s="889">
        <v>0</v>
      </c>
      <c r="BZ183" s="889">
        <v>0</v>
      </c>
      <c r="CA183" s="889">
        <v>-23052</v>
      </c>
      <c r="CB183" s="889">
        <v>0</v>
      </c>
      <c r="CC183" s="889">
        <v>-23052</v>
      </c>
      <c r="CD183" s="889">
        <v>-8490</v>
      </c>
      <c r="CE183" s="889">
        <v>0</v>
      </c>
      <c r="CF183" s="889">
        <v>-8490</v>
      </c>
      <c r="CG183" s="889">
        <v>-18823595</v>
      </c>
      <c r="CH183" s="889">
        <v>0</v>
      </c>
      <c r="CI183" s="889">
        <v>-18823595</v>
      </c>
      <c r="CJ183" s="889">
        <v>-11543</v>
      </c>
      <c r="CK183" s="889">
        <v>0</v>
      </c>
      <c r="CL183" s="889">
        <v>-11543</v>
      </c>
      <c r="CM183" s="889">
        <v>162884</v>
      </c>
      <c r="CN183" s="889">
        <v>0</v>
      </c>
      <c r="CO183" s="889">
        <v>162884</v>
      </c>
      <c r="CP183" s="889">
        <v>-3085358</v>
      </c>
      <c r="CQ183" s="889">
        <v>0</v>
      </c>
      <c r="CR183" s="889">
        <v>-3085358</v>
      </c>
      <c r="CS183" s="889">
        <v>-383944</v>
      </c>
      <c r="CT183" s="889">
        <v>0</v>
      </c>
      <c r="CU183" s="889">
        <v>-383944</v>
      </c>
      <c r="CV183" s="889">
        <v>-3317961</v>
      </c>
      <c r="CW183" s="889">
        <v>0</v>
      </c>
      <c r="CX183" s="889">
        <v>-3317961</v>
      </c>
      <c r="CY183" s="889">
        <v>-35894</v>
      </c>
      <c r="CZ183" s="889">
        <v>0</v>
      </c>
      <c r="DA183" s="889">
        <v>-35894</v>
      </c>
      <c r="DB183" s="889">
        <v>-18040</v>
      </c>
      <c r="DC183" s="889">
        <v>0</v>
      </c>
      <c r="DD183" s="889">
        <v>-18040</v>
      </c>
      <c r="DE183" s="889">
        <v>-40517</v>
      </c>
      <c r="DF183" s="889">
        <v>0</v>
      </c>
      <c r="DG183" s="889">
        <v>-40517</v>
      </c>
      <c r="DH183" s="889">
        <v>-1408</v>
      </c>
      <c r="DI183" s="889">
        <v>0</v>
      </c>
      <c r="DJ183" s="889">
        <v>-1408</v>
      </c>
      <c r="DK183" s="889">
        <v>-8581</v>
      </c>
      <c r="DL183" s="889">
        <v>0</v>
      </c>
      <c r="DM183" s="889">
        <v>-8581</v>
      </c>
      <c r="DN183" s="889">
        <v>0</v>
      </c>
      <c r="DO183" s="889">
        <v>0</v>
      </c>
      <c r="DP183" s="889">
        <v>0</v>
      </c>
      <c r="DQ183" s="889">
        <v>0</v>
      </c>
      <c r="DR183" s="889">
        <v>0</v>
      </c>
      <c r="DS183" s="889">
        <v>0</v>
      </c>
      <c r="DT183" s="889">
        <v>0</v>
      </c>
      <c r="DU183" s="889">
        <v>0</v>
      </c>
      <c r="DV183" s="889">
        <v>0</v>
      </c>
      <c r="DW183" s="889">
        <v>-6775</v>
      </c>
      <c r="DX183" s="889">
        <v>0</v>
      </c>
      <c r="DY183" s="889">
        <v>-6775</v>
      </c>
      <c r="DZ183" s="889">
        <v>-2928</v>
      </c>
      <c r="EA183" s="889">
        <v>0</v>
      </c>
      <c r="EB183" s="889">
        <v>-2928</v>
      </c>
      <c r="EC183" s="889">
        <v>0</v>
      </c>
      <c r="ED183" s="889">
        <v>0</v>
      </c>
      <c r="EE183" s="889">
        <v>0</v>
      </c>
      <c r="EF183" s="889">
        <v>0</v>
      </c>
      <c r="EG183" s="889">
        <v>0</v>
      </c>
      <c r="EH183" s="889">
        <v>0</v>
      </c>
      <c r="EI183" s="889">
        <v>0</v>
      </c>
      <c r="EJ183" s="889">
        <v>0</v>
      </c>
      <c r="EK183" s="889">
        <v>0</v>
      </c>
      <c r="EL183" s="889">
        <v>-114143</v>
      </c>
      <c r="EM183" s="889">
        <v>0</v>
      </c>
      <c r="EN183" s="889">
        <v>-114143</v>
      </c>
      <c r="EO183" s="889">
        <v>0</v>
      </c>
      <c r="EP183" s="889">
        <v>0</v>
      </c>
      <c r="EQ183" s="889">
        <v>0</v>
      </c>
      <c r="ER183" s="889">
        <v>0</v>
      </c>
      <c r="ES183" s="889">
        <v>0</v>
      </c>
      <c r="ET183" s="889">
        <v>0</v>
      </c>
      <c r="EU183" s="889">
        <v>0</v>
      </c>
      <c r="EV183" s="889">
        <v>0</v>
      </c>
      <c r="EW183" s="889">
        <v>0</v>
      </c>
      <c r="EX183" s="889">
        <v>0</v>
      </c>
      <c r="EY183" s="889">
        <v>0</v>
      </c>
      <c r="EZ183" s="889">
        <v>0</v>
      </c>
      <c r="FA183" s="889">
        <v>0</v>
      </c>
      <c r="FB183" s="889">
        <v>0</v>
      </c>
      <c r="FC183" s="889">
        <v>0</v>
      </c>
      <c r="FD183" s="889">
        <v>0</v>
      </c>
      <c r="FE183" s="889">
        <v>0</v>
      </c>
      <c r="FF183" s="889">
        <v>0</v>
      </c>
      <c r="FG183" s="889">
        <v>0</v>
      </c>
      <c r="FH183" s="889">
        <v>0</v>
      </c>
      <c r="FI183" s="889">
        <v>0</v>
      </c>
      <c r="FJ183" s="889">
        <v>0</v>
      </c>
      <c r="FK183" s="889">
        <v>0</v>
      </c>
      <c r="FL183" s="889">
        <v>0</v>
      </c>
      <c r="FM183" s="889">
        <v>-7865</v>
      </c>
      <c r="FN183" s="889">
        <v>0</v>
      </c>
      <c r="FO183" s="889">
        <v>-7865</v>
      </c>
      <c r="FP183" s="889">
        <v>-1639</v>
      </c>
      <c r="FQ183" s="889">
        <v>0</v>
      </c>
      <c r="FR183" s="889">
        <v>-1639</v>
      </c>
      <c r="FS183" s="889">
        <v>-1247</v>
      </c>
      <c r="FT183" s="889">
        <v>0</v>
      </c>
      <c r="FU183" s="889">
        <v>-1247</v>
      </c>
      <c r="FV183" s="889">
        <v>-1039</v>
      </c>
      <c r="FW183" s="889">
        <v>0</v>
      </c>
      <c r="FX183" s="889">
        <v>-1039</v>
      </c>
      <c r="FY183" s="889">
        <v>-54618</v>
      </c>
      <c r="FZ183" s="889">
        <v>0</v>
      </c>
      <c r="GA183" s="889">
        <v>-54618</v>
      </c>
      <c r="GB183" s="889">
        <v>0</v>
      </c>
      <c r="GC183" s="889">
        <v>0</v>
      </c>
      <c r="GD183" s="889">
        <v>0</v>
      </c>
      <c r="GE183" s="889">
        <v>725</v>
      </c>
      <c r="GF183" s="889">
        <v>0</v>
      </c>
      <c r="GG183" s="889">
        <v>725</v>
      </c>
      <c r="GH183" s="889">
        <v>104</v>
      </c>
      <c r="GI183" s="889">
        <v>0</v>
      </c>
      <c r="GJ183" s="889">
        <v>104</v>
      </c>
      <c r="GK183" s="889">
        <v>-3426070</v>
      </c>
      <c r="GL183" s="889">
        <v>0</v>
      </c>
      <c r="GM183" s="889">
        <v>-3426070</v>
      </c>
      <c r="GN183" s="889">
        <v>-2072179</v>
      </c>
      <c r="GO183" s="889">
        <v>0</v>
      </c>
      <c r="GP183" s="889">
        <v>-2072179</v>
      </c>
      <c r="GQ183" s="889">
        <v>-577</v>
      </c>
      <c r="GR183" s="889">
        <v>0</v>
      </c>
      <c r="GS183" s="889">
        <v>-577</v>
      </c>
      <c r="GT183" s="889">
        <v>-5504701</v>
      </c>
      <c r="GU183" s="889">
        <v>0</v>
      </c>
      <c r="GV183" s="889">
        <v>-5504701</v>
      </c>
      <c r="GW183" s="889">
        <v>0</v>
      </c>
      <c r="GX183" s="889">
        <v>0</v>
      </c>
      <c r="GY183" s="889">
        <v>0</v>
      </c>
      <c r="GZ183" s="889">
        <v>-11069106</v>
      </c>
      <c r="HA183" s="889">
        <v>0</v>
      </c>
      <c r="HB183" s="889">
        <v>-11069106</v>
      </c>
      <c r="HC183" s="889">
        <v>0</v>
      </c>
      <c r="HD183" s="889">
        <v>0</v>
      </c>
      <c r="HE183" s="889">
        <v>0</v>
      </c>
      <c r="HF183" s="889">
        <v>0</v>
      </c>
      <c r="HG183" s="889">
        <v>0</v>
      </c>
      <c r="HH183" s="889">
        <v>0</v>
      </c>
      <c r="HI183" s="889">
        <v>0</v>
      </c>
      <c r="HJ183" s="889">
        <v>0</v>
      </c>
      <c r="HK183" s="889">
        <v>0</v>
      </c>
      <c r="HL183" s="889">
        <v>162591151</v>
      </c>
      <c r="HM183" s="889">
        <v>0</v>
      </c>
      <c r="HN183" s="889">
        <v>162591151</v>
      </c>
      <c r="HO183" s="889">
        <v>-92145</v>
      </c>
      <c r="HP183" s="889">
        <v>0</v>
      </c>
      <c r="HQ183" s="889">
        <v>-92145</v>
      </c>
      <c r="HR183" s="889">
        <v>-18823595</v>
      </c>
      <c r="HS183" s="889">
        <v>0</v>
      </c>
      <c r="HT183" s="889">
        <v>-18823595</v>
      </c>
      <c r="HU183" s="889">
        <v>-3317961</v>
      </c>
      <c r="HV183" s="889">
        <v>0</v>
      </c>
      <c r="HW183" s="889">
        <v>-3317961</v>
      </c>
      <c r="HX183" s="889">
        <v>-114143</v>
      </c>
      <c r="HY183" s="889">
        <v>0</v>
      </c>
      <c r="HZ183" s="889">
        <v>-114143</v>
      </c>
      <c r="IA183" s="889">
        <v>-11069106</v>
      </c>
      <c r="IB183" s="889">
        <v>0</v>
      </c>
      <c r="IC183" s="889">
        <v>-11069106</v>
      </c>
      <c r="ID183" s="889">
        <v>0</v>
      </c>
      <c r="IE183" s="889">
        <v>0</v>
      </c>
      <c r="IF183" s="889">
        <v>0</v>
      </c>
      <c r="IG183" s="889">
        <v>-33416950</v>
      </c>
      <c r="IH183" s="889">
        <v>0</v>
      </c>
      <c r="II183" s="889">
        <v>-33416950</v>
      </c>
      <c r="IJ183" s="889">
        <v>129174201</v>
      </c>
      <c r="IK183" s="889">
        <v>0</v>
      </c>
      <c r="IL183" s="889">
        <v>129174201</v>
      </c>
      <c r="IM183" s="884" t="s">
        <v>693</v>
      </c>
      <c r="IN183" s="884" t="s">
        <v>2825</v>
      </c>
      <c r="IO183" s="884" t="s">
        <v>669</v>
      </c>
      <c r="IP183" s="884" t="s">
        <v>2347</v>
      </c>
      <c r="IQ183" s="884" t="s">
        <v>2826</v>
      </c>
    </row>
    <row r="184" spans="1:251" x14ac:dyDescent="0.2">
      <c r="A184" s="884" t="s">
        <v>3312</v>
      </c>
      <c r="B184" s="884" t="s">
        <v>416</v>
      </c>
      <c r="C184" s="884" t="s">
        <v>415</v>
      </c>
      <c r="D184" s="889">
        <v>80403158</v>
      </c>
      <c r="E184" s="889">
        <v>1587387</v>
      </c>
      <c r="F184" s="889">
        <v>81990545</v>
      </c>
      <c r="G184" s="889">
        <v>-1430894</v>
      </c>
      <c r="H184" s="889">
        <v>713</v>
      </c>
      <c r="I184" s="889">
        <v>-1430181</v>
      </c>
      <c r="J184" s="889">
        <v>0</v>
      </c>
      <c r="K184" s="889">
        <v>0</v>
      </c>
      <c r="L184" s="889">
        <v>0</v>
      </c>
      <c r="M184" s="889">
        <v>83351</v>
      </c>
      <c r="N184" s="889">
        <v>0</v>
      </c>
      <c r="O184" s="889">
        <v>83351</v>
      </c>
      <c r="P184" s="889">
        <v>0</v>
      </c>
      <c r="Q184" s="889">
        <v>0</v>
      </c>
      <c r="R184" s="889">
        <v>0</v>
      </c>
      <c r="S184" s="889">
        <v>-87352</v>
      </c>
      <c r="T184" s="889">
        <v>0</v>
      </c>
      <c r="U184" s="889">
        <v>-87352</v>
      </c>
      <c r="V184" s="889">
        <v>-4001</v>
      </c>
      <c r="W184" s="889">
        <v>0</v>
      </c>
      <c r="X184" s="889">
        <v>-4001</v>
      </c>
      <c r="Y184" s="889">
        <v>-7772675</v>
      </c>
      <c r="Z184" s="889">
        <v>-153567</v>
      </c>
      <c r="AA184" s="889">
        <v>-7926242</v>
      </c>
      <c r="AB184" s="889">
        <v>-23498</v>
      </c>
      <c r="AC184" s="889">
        <v>-1158</v>
      </c>
      <c r="AD184" s="889">
        <v>-24656</v>
      </c>
      <c r="AE184" s="889">
        <v>-426193</v>
      </c>
      <c r="AF184" s="889">
        <v>-4798</v>
      </c>
      <c r="AG184" s="889">
        <v>-430991</v>
      </c>
      <c r="AH184" s="889">
        <v>-409</v>
      </c>
      <c r="AI184" s="889">
        <v>0</v>
      </c>
      <c r="AJ184" s="889">
        <v>-409</v>
      </c>
      <c r="AK184" s="889">
        <v>0</v>
      </c>
      <c r="AL184" s="889">
        <v>0</v>
      </c>
      <c r="AM184" s="889">
        <v>0</v>
      </c>
      <c r="AN184" s="889">
        <v>-8778</v>
      </c>
      <c r="AO184" s="889">
        <v>0</v>
      </c>
      <c r="AP184" s="889">
        <v>-8778</v>
      </c>
      <c r="AQ184" s="889">
        <v>0</v>
      </c>
      <c r="AR184" s="889">
        <v>0</v>
      </c>
      <c r="AS184" s="889">
        <v>0</v>
      </c>
      <c r="AT184" s="889">
        <v>-417006</v>
      </c>
      <c r="AU184" s="889">
        <v>-4798</v>
      </c>
      <c r="AV184" s="889">
        <v>-421804</v>
      </c>
      <c r="AW184" s="889">
        <v>5176</v>
      </c>
      <c r="AX184" s="889">
        <v>0</v>
      </c>
      <c r="AY184" s="889">
        <v>5176</v>
      </c>
      <c r="AZ184" s="889">
        <v>1426398</v>
      </c>
      <c r="BA184" s="889">
        <v>28842</v>
      </c>
      <c r="BB184" s="889">
        <v>1455240</v>
      </c>
      <c r="BC184" s="889">
        <v>803</v>
      </c>
      <c r="BD184" s="889">
        <v>122</v>
      </c>
      <c r="BE184" s="889">
        <v>925</v>
      </c>
      <c r="BF184" s="889">
        <v>-6213458</v>
      </c>
      <c r="BG184" s="889">
        <v>-354406</v>
      </c>
      <c r="BH184" s="889">
        <v>-6567864</v>
      </c>
      <c r="BI184" s="889">
        <v>154480</v>
      </c>
      <c r="BJ184" s="889">
        <v>0</v>
      </c>
      <c r="BK184" s="889">
        <v>154480</v>
      </c>
      <c r="BL184" s="889">
        <v>-117227</v>
      </c>
      <c r="BM184" s="889">
        <v>0</v>
      </c>
      <c r="BN184" s="889">
        <v>-117227</v>
      </c>
      <c r="BO184" s="889">
        <v>-20857</v>
      </c>
      <c r="BP184" s="889">
        <v>0</v>
      </c>
      <c r="BQ184" s="889">
        <v>-20857</v>
      </c>
      <c r="BR184" s="889">
        <v>-5376</v>
      </c>
      <c r="BS184" s="889">
        <v>0</v>
      </c>
      <c r="BT184" s="889">
        <v>-5376</v>
      </c>
      <c r="BU184" s="889">
        <v>0</v>
      </c>
      <c r="BV184" s="889">
        <v>0</v>
      </c>
      <c r="BW184" s="889">
        <v>0</v>
      </c>
      <c r="BX184" s="889">
        <v>0</v>
      </c>
      <c r="BY184" s="889">
        <v>0</v>
      </c>
      <c r="BZ184" s="889">
        <v>0</v>
      </c>
      <c r="CA184" s="889">
        <v>-18619</v>
      </c>
      <c r="CB184" s="889">
        <v>0</v>
      </c>
      <c r="CC184" s="889">
        <v>-18619</v>
      </c>
      <c r="CD184" s="889">
        <v>0</v>
      </c>
      <c r="CE184" s="889">
        <v>0</v>
      </c>
      <c r="CF184" s="889">
        <v>0</v>
      </c>
      <c r="CG184" s="889">
        <v>-12992724</v>
      </c>
      <c r="CH184" s="889">
        <v>-483807</v>
      </c>
      <c r="CI184" s="889">
        <v>-13476531</v>
      </c>
      <c r="CJ184" s="889">
        <v>0</v>
      </c>
      <c r="CK184" s="889">
        <v>0</v>
      </c>
      <c r="CL184" s="889">
        <v>0</v>
      </c>
      <c r="CM184" s="889">
        <v>-134405</v>
      </c>
      <c r="CN184" s="889">
        <v>0</v>
      </c>
      <c r="CO184" s="889">
        <v>-134405</v>
      </c>
      <c r="CP184" s="889">
        <v>-1327575</v>
      </c>
      <c r="CQ184" s="889">
        <v>-7311</v>
      </c>
      <c r="CR184" s="889">
        <v>-1334886</v>
      </c>
      <c r="CS184" s="889">
        <v>202956</v>
      </c>
      <c r="CT184" s="889">
        <v>3274</v>
      </c>
      <c r="CU184" s="889">
        <v>206230</v>
      </c>
      <c r="CV184" s="889">
        <v>-1259024</v>
      </c>
      <c r="CW184" s="889">
        <v>-4037</v>
      </c>
      <c r="CX184" s="889">
        <v>-1263061</v>
      </c>
      <c r="CY184" s="889">
        <v>-86431</v>
      </c>
      <c r="CZ184" s="889">
        <v>0</v>
      </c>
      <c r="DA184" s="889">
        <v>-86431</v>
      </c>
      <c r="DB184" s="889">
        <v>0</v>
      </c>
      <c r="DC184" s="889">
        <v>0</v>
      </c>
      <c r="DD184" s="889">
        <v>0</v>
      </c>
      <c r="DE184" s="889">
        <v>-279724</v>
      </c>
      <c r="DF184" s="889">
        <v>0</v>
      </c>
      <c r="DG184" s="889">
        <v>-279724</v>
      </c>
      <c r="DH184" s="889">
        <v>-8857</v>
      </c>
      <c r="DI184" s="889">
        <v>0</v>
      </c>
      <c r="DJ184" s="889">
        <v>-8857</v>
      </c>
      <c r="DK184" s="889">
        <v>0</v>
      </c>
      <c r="DL184" s="889">
        <v>0</v>
      </c>
      <c r="DM184" s="889">
        <v>0</v>
      </c>
      <c r="DN184" s="889">
        <v>0</v>
      </c>
      <c r="DO184" s="889">
        <v>0</v>
      </c>
      <c r="DP184" s="889">
        <v>0</v>
      </c>
      <c r="DQ184" s="889">
        <v>0</v>
      </c>
      <c r="DR184" s="889">
        <v>0</v>
      </c>
      <c r="DS184" s="889">
        <v>0</v>
      </c>
      <c r="DT184" s="889">
        <v>0</v>
      </c>
      <c r="DU184" s="889">
        <v>0</v>
      </c>
      <c r="DV184" s="889">
        <v>0</v>
      </c>
      <c r="DW184" s="889">
        <v>0</v>
      </c>
      <c r="DX184" s="889">
        <v>0</v>
      </c>
      <c r="DY184" s="889">
        <v>0</v>
      </c>
      <c r="DZ184" s="889">
        <v>0</v>
      </c>
      <c r="EA184" s="889">
        <v>0</v>
      </c>
      <c r="EB184" s="889">
        <v>0</v>
      </c>
      <c r="EC184" s="889">
        <v>0</v>
      </c>
      <c r="ED184" s="889">
        <v>-60928</v>
      </c>
      <c r="EE184" s="889">
        <v>-60928</v>
      </c>
      <c r="EF184" s="889">
        <v>0</v>
      </c>
      <c r="EG184" s="889">
        <v>0</v>
      </c>
      <c r="EH184" s="889">
        <v>0</v>
      </c>
      <c r="EI184" s="889">
        <v>0</v>
      </c>
      <c r="EJ184" s="889">
        <v>0</v>
      </c>
      <c r="EK184" s="889">
        <v>0</v>
      </c>
      <c r="EL184" s="889">
        <v>-375012</v>
      </c>
      <c r="EM184" s="889">
        <v>-60928</v>
      </c>
      <c r="EN184" s="889">
        <v>-435940</v>
      </c>
      <c r="EO184" s="889">
        <v>0</v>
      </c>
      <c r="EP184" s="889">
        <v>0</v>
      </c>
      <c r="EQ184" s="889">
        <v>0</v>
      </c>
      <c r="ER184" s="889">
        <v>0</v>
      </c>
      <c r="ES184" s="889">
        <v>0</v>
      </c>
      <c r="ET184" s="889">
        <v>0</v>
      </c>
      <c r="EU184" s="889">
        <v>0</v>
      </c>
      <c r="EV184" s="889">
        <v>0</v>
      </c>
      <c r="EW184" s="889">
        <v>0</v>
      </c>
      <c r="EX184" s="889">
        <v>0</v>
      </c>
      <c r="EY184" s="889">
        <v>0</v>
      </c>
      <c r="EZ184" s="889">
        <v>0</v>
      </c>
      <c r="FA184" s="889">
        <v>0</v>
      </c>
      <c r="FB184" s="889">
        <v>0</v>
      </c>
      <c r="FC184" s="889">
        <v>0</v>
      </c>
      <c r="FD184" s="889">
        <v>0</v>
      </c>
      <c r="FE184" s="889">
        <v>0</v>
      </c>
      <c r="FF184" s="889">
        <v>0</v>
      </c>
      <c r="FG184" s="889">
        <v>0</v>
      </c>
      <c r="FH184" s="889">
        <v>0</v>
      </c>
      <c r="FI184" s="889">
        <v>0</v>
      </c>
      <c r="FJ184" s="889">
        <v>0</v>
      </c>
      <c r="FK184" s="889">
        <v>0</v>
      </c>
      <c r="FL184" s="889">
        <v>0</v>
      </c>
      <c r="FM184" s="889">
        <v>-5376</v>
      </c>
      <c r="FN184" s="889">
        <v>0</v>
      </c>
      <c r="FO184" s="889">
        <v>-5376</v>
      </c>
      <c r="FP184" s="889">
        <v>0</v>
      </c>
      <c r="FQ184" s="889">
        <v>0</v>
      </c>
      <c r="FR184" s="889">
        <v>0</v>
      </c>
      <c r="FS184" s="889">
        <v>0</v>
      </c>
      <c r="FT184" s="889">
        <v>0</v>
      </c>
      <c r="FU184" s="889">
        <v>0</v>
      </c>
      <c r="FV184" s="889">
        <v>0</v>
      </c>
      <c r="FW184" s="889">
        <v>0</v>
      </c>
      <c r="FX184" s="889">
        <v>0</v>
      </c>
      <c r="FY184" s="889">
        <v>-19602</v>
      </c>
      <c r="FZ184" s="889">
        <v>0</v>
      </c>
      <c r="GA184" s="889">
        <v>-19602</v>
      </c>
      <c r="GB184" s="889">
        <v>603</v>
      </c>
      <c r="GC184" s="889">
        <v>0</v>
      </c>
      <c r="GD184" s="889">
        <v>603</v>
      </c>
      <c r="GE184" s="889">
        <v>2947</v>
      </c>
      <c r="GF184" s="889">
        <v>0</v>
      </c>
      <c r="GG184" s="889">
        <v>2947</v>
      </c>
      <c r="GH184" s="889">
        <v>0</v>
      </c>
      <c r="GI184" s="889">
        <v>0</v>
      </c>
      <c r="GJ184" s="889">
        <v>0</v>
      </c>
      <c r="GK184" s="889">
        <v>-5024918</v>
      </c>
      <c r="GL184" s="889">
        <v>-64578</v>
      </c>
      <c r="GM184" s="889">
        <v>-5089496</v>
      </c>
      <c r="GN184" s="889">
        <v>163590</v>
      </c>
      <c r="GO184" s="889">
        <v>-12927</v>
      </c>
      <c r="GP184" s="889">
        <v>150663</v>
      </c>
      <c r="GQ184" s="889">
        <v>-7614</v>
      </c>
      <c r="GR184" s="889">
        <v>-296</v>
      </c>
      <c r="GS184" s="889">
        <v>-7910</v>
      </c>
      <c r="GT184" s="889">
        <v>-3751492</v>
      </c>
      <c r="GU184" s="889">
        <v>-98855</v>
      </c>
      <c r="GV184" s="889">
        <v>-3850347</v>
      </c>
      <c r="GW184" s="889">
        <v>0</v>
      </c>
      <c r="GX184" s="889">
        <v>0</v>
      </c>
      <c r="GY184" s="889">
        <v>0</v>
      </c>
      <c r="GZ184" s="889">
        <v>-8641862</v>
      </c>
      <c r="HA184" s="889">
        <v>-176656</v>
      </c>
      <c r="HB184" s="889">
        <v>-8818518</v>
      </c>
      <c r="HC184" s="889">
        <v>0</v>
      </c>
      <c r="HD184" s="889">
        <v>0</v>
      </c>
      <c r="HE184" s="889">
        <v>0</v>
      </c>
      <c r="HF184" s="889">
        <v>0</v>
      </c>
      <c r="HG184" s="889">
        <v>0</v>
      </c>
      <c r="HH184" s="889">
        <v>0</v>
      </c>
      <c r="HI184" s="889">
        <v>0</v>
      </c>
      <c r="HJ184" s="889">
        <v>0</v>
      </c>
      <c r="HK184" s="889">
        <v>0</v>
      </c>
      <c r="HL184" s="889">
        <v>78972264</v>
      </c>
      <c r="HM184" s="889">
        <v>1588100</v>
      </c>
      <c r="HN184" s="889">
        <v>80560364</v>
      </c>
      <c r="HO184" s="889">
        <v>-4001</v>
      </c>
      <c r="HP184" s="889">
        <v>0</v>
      </c>
      <c r="HQ184" s="889">
        <v>-4001</v>
      </c>
      <c r="HR184" s="889">
        <v>-12992724</v>
      </c>
      <c r="HS184" s="889">
        <v>-483807</v>
      </c>
      <c r="HT184" s="889">
        <v>-13476531</v>
      </c>
      <c r="HU184" s="889">
        <v>-1259024</v>
      </c>
      <c r="HV184" s="889">
        <v>-4037</v>
      </c>
      <c r="HW184" s="889">
        <v>-1263061</v>
      </c>
      <c r="HX184" s="889">
        <v>-375012</v>
      </c>
      <c r="HY184" s="889">
        <v>-60928</v>
      </c>
      <c r="HZ184" s="889">
        <v>-435940</v>
      </c>
      <c r="IA184" s="889">
        <v>-8641862</v>
      </c>
      <c r="IB184" s="889">
        <v>-176656</v>
      </c>
      <c r="IC184" s="889">
        <v>-8818518</v>
      </c>
      <c r="ID184" s="889">
        <v>0</v>
      </c>
      <c r="IE184" s="889">
        <v>0</v>
      </c>
      <c r="IF184" s="889">
        <v>0</v>
      </c>
      <c r="IG184" s="889">
        <v>-23272623</v>
      </c>
      <c r="IH184" s="889">
        <v>-725428</v>
      </c>
      <c r="II184" s="889">
        <v>-23998051</v>
      </c>
      <c r="IJ184" s="889">
        <v>55699641</v>
      </c>
      <c r="IK184" s="889">
        <v>862672</v>
      </c>
      <c r="IL184" s="889">
        <v>56562313</v>
      </c>
      <c r="IM184" s="884" t="s">
        <v>669</v>
      </c>
      <c r="IN184" s="884" t="s">
        <v>712</v>
      </c>
      <c r="IO184" s="884" t="s">
        <v>669</v>
      </c>
      <c r="IP184" s="884" t="s">
        <v>2344</v>
      </c>
      <c r="IQ184" s="884" t="s">
        <v>2530</v>
      </c>
    </row>
    <row r="185" spans="1:251" x14ac:dyDescent="0.2">
      <c r="A185" s="884" t="s">
        <v>3311</v>
      </c>
      <c r="B185" s="884" t="s">
        <v>418</v>
      </c>
      <c r="C185" s="884" t="s">
        <v>417</v>
      </c>
      <c r="D185" s="889">
        <v>74255255</v>
      </c>
      <c r="E185" s="889">
        <v>796297</v>
      </c>
      <c r="F185" s="889">
        <v>75051552</v>
      </c>
      <c r="G185" s="889">
        <v>-2460442</v>
      </c>
      <c r="H185" s="889">
        <v>0</v>
      </c>
      <c r="I185" s="889">
        <v>-2460442</v>
      </c>
      <c r="J185" s="889">
        <v>0</v>
      </c>
      <c r="K185" s="889">
        <v>0</v>
      </c>
      <c r="L185" s="889">
        <v>0</v>
      </c>
      <c r="M185" s="889">
        <v>119523</v>
      </c>
      <c r="N185" s="889">
        <v>0</v>
      </c>
      <c r="O185" s="889">
        <v>119523</v>
      </c>
      <c r="P185" s="889">
        <v>0</v>
      </c>
      <c r="Q185" s="889">
        <v>0</v>
      </c>
      <c r="R185" s="889">
        <v>0</v>
      </c>
      <c r="S185" s="889">
        <v>271592</v>
      </c>
      <c r="T185" s="889">
        <v>0</v>
      </c>
      <c r="U185" s="889">
        <v>271592</v>
      </c>
      <c r="V185" s="889">
        <v>391115</v>
      </c>
      <c r="W185" s="889">
        <v>0</v>
      </c>
      <c r="X185" s="889">
        <v>391115</v>
      </c>
      <c r="Y185" s="889">
        <v>-7487387</v>
      </c>
      <c r="Z185" s="889">
        <v>-19877</v>
      </c>
      <c r="AA185" s="889">
        <v>-7507264</v>
      </c>
      <c r="AB185" s="889">
        <v>-35869</v>
      </c>
      <c r="AC185" s="889">
        <v>0</v>
      </c>
      <c r="AD185" s="889">
        <v>-35869</v>
      </c>
      <c r="AE185" s="889">
        <v>-150294</v>
      </c>
      <c r="AF185" s="889">
        <v>0</v>
      </c>
      <c r="AG185" s="889">
        <v>-150294</v>
      </c>
      <c r="AH185" s="889">
        <v>0</v>
      </c>
      <c r="AI185" s="889">
        <v>0</v>
      </c>
      <c r="AJ185" s="889">
        <v>0</v>
      </c>
      <c r="AK185" s="889">
        <v>0</v>
      </c>
      <c r="AL185" s="889">
        <v>0</v>
      </c>
      <c r="AM185" s="889">
        <v>0</v>
      </c>
      <c r="AN185" s="889">
        <v>-1499</v>
      </c>
      <c r="AO185" s="889">
        <v>0</v>
      </c>
      <c r="AP185" s="889">
        <v>-1499</v>
      </c>
      <c r="AQ185" s="889">
        <v>-1228</v>
      </c>
      <c r="AR185" s="889">
        <v>0</v>
      </c>
      <c r="AS185" s="889">
        <v>-1228</v>
      </c>
      <c r="AT185" s="889">
        <v>-148795</v>
      </c>
      <c r="AU185" s="889">
        <v>0</v>
      </c>
      <c r="AV185" s="889">
        <v>-148795</v>
      </c>
      <c r="AW185" s="889">
        <v>-14524</v>
      </c>
      <c r="AX185" s="889">
        <v>0</v>
      </c>
      <c r="AY185" s="889">
        <v>-14524</v>
      </c>
      <c r="AZ185" s="889">
        <v>1388004</v>
      </c>
      <c r="BA185" s="889">
        <v>19063</v>
      </c>
      <c r="BB185" s="889">
        <v>1407067</v>
      </c>
      <c r="BC185" s="889">
        <v>-36954</v>
      </c>
      <c r="BD185" s="889">
        <v>0</v>
      </c>
      <c r="BE185" s="889">
        <v>-36954</v>
      </c>
      <c r="BF185" s="889">
        <v>-4305789</v>
      </c>
      <c r="BG185" s="889">
        <v>0</v>
      </c>
      <c r="BH185" s="889">
        <v>-4305789</v>
      </c>
      <c r="BI185" s="889">
        <v>-5889</v>
      </c>
      <c r="BJ185" s="889">
        <v>0</v>
      </c>
      <c r="BK185" s="889">
        <v>-5889</v>
      </c>
      <c r="BL185" s="889">
        <v>-68555</v>
      </c>
      <c r="BM185" s="889">
        <v>0</v>
      </c>
      <c r="BN185" s="889">
        <v>-68555</v>
      </c>
      <c r="BO185" s="889">
        <v>0</v>
      </c>
      <c r="BP185" s="889">
        <v>0</v>
      </c>
      <c r="BQ185" s="889">
        <v>0</v>
      </c>
      <c r="BR185" s="889">
        <v>0</v>
      </c>
      <c r="BS185" s="889">
        <v>0</v>
      </c>
      <c r="BT185" s="889">
        <v>0</v>
      </c>
      <c r="BU185" s="889">
        <v>0</v>
      </c>
      <c r="BV185" s="889">
        <v>0</v>
      </c>
      <c r="BW185" s="889">
        <v>0</v>
      </c>
      <c r="BX185" s="889">
        <v>0</v>
      </c>
      <c r="BY185" s="889">
        <v>0</v>
      </c>
      <c r="BZ185" s="889">
        <v>0</v>
      </c>
      <c r="CA185" s="889">
        <v>-21056</v>
      </c>
      <c r="CB185" s="889">
        <v>0</v>
      </c>
      <c r="CC185" s="889">
        <v>-21056</v>
      </c>
      <c r="CD185" s="889">
        <v>-4327</v>
      </c>
      <c r="CE185" s="889">
        <v>0</v>
      </c>
      <c r="CF185" s="889">
        <v>-4327</v>
      </c>
      <c r="CG185" s="889">
        <v>-10692247</v>
      </c>
      <c r="CH185" s="889">
        <v>-814</v>
      </c>
      <c r="CI185" s="889">
        <v>-10693061</v>
      </c>
      <c r="CJ185" s="889">
        <v>0</v>
      </c>
      <c r="CK185" s="889">
        <v>0</v>
      </c>
      <c r="CL185" s="889">
        <v>0</v>
      </c>
      <c r="CM185" s="889">
        <v>0</v>
      </c>
      <c r="CN185" s="889">
        <v>0</v>
      </c>
      <c r="CO185" s="889">
        <v>0</v>
      </c>
      <c r="CP185" s="889">
        <v>-2088067</v>
      </c>
      <c r="CQ185" s="889">
        <v>-7005</v>
      </c>
      <c r="CR185" s="889">
        <v>-2095072</v>
      </c>
      <c r="CS185" s="889">
        <v>196654</v>
      </c>
      <c r="CT185" s="889">
        <v>0</v>
      </c>
      <c r="CU185" s="889">
        <v>196654</v>
      </c>
      <c r="CV185" s="889">
        <v>-1891413</v>
      </c>
      <c r="CW185" s="889">
        <v>-7005</v>
      </c>
      <c r="CX185" s="889">
        <v>-1898418</v>
      </c>
      <c r="CY185" s="889">
        <v>-300180</v>
      </c>
      <c r="CZ185" s="889">
        <v>0</v>
      </c>
      <c r="DA185" s="889">
        <v>-300180</v>
      </c>
      <c r="DB185" s="889">
        <v>-3882</v>
      </c>
      <c r="DC185" s="889">
        <v>0</v>
      </c>
      <c r="DD185" s="889">
        <v>-3882</v>
      </c>
      <c r="DE185" s="889">
        <v>-61163</v>
      </c>
      <c r="DF185" s="889">
        <v>0</v>
      </c>
      <c r="DG185" s="889">
        <v>-61163</v>
      </c>
      <c r="DH185" s="889">
        <v>-2764</v>
      </c>
      <c r="DI185" s="889">
        <v>0</v>
      </c>
      <c r="DJ185" s="889">
        <v>-2764</v>
      </c>
      <c r="DK185" s="889">
        <v>-17139</v>
      </c>
      <c r="DL185" s="889">
        <v>0</v>
      </c>
      <c r="DM185" s="889">
        <v>-17139</v>
      </c>
      <c r="DN185" s="889">
        <v>0</v>
      </c>
      <c r="DO185" s="889">
        <v>0</v>
      </c>
      <c r="DP185" s="889">
        <v>0</v>
      </c>
      <c r="DQ185" s="889">
        <v>0</v>
      </c>
      <c r="DR185" s="889">
        <v>0</v>
      </c>
      <c r="DS185" s="889">
        <v>0</v>
      </c>
      <c r="DT185" s="889">
        <v>0</v>
      </c>
      <c r="DU185" s="889">
        <v>0</v>
      </c>
      <c r="DV185" s="889">
        <v>0</v>
      </c>
      <c r="DW185" s="889">
        <v>0</v>
      </c>
      <c r="DX185" s="889">
        <v>0</v>
      </c>
      <c r="DY185" s="889">
        <v>0</v>
      </c>
      <c r="DZ185" s="889">
        <v>0</v>
      </c>
      <c r="EA185" s="889">
        <v>0</v>
      </c>
      <c r="EB185" s="889">
        <v>0</v>
      </c>
      <c r="EC185" s="889">
        <v>0</v>
      </c>
      <c r="ED185" s="889">
        <v>0</v>
      </c>
      <c r="EE185" s="889">
        <v>0</v>
      </c>
      <c r="EF185" s="889">
        <v>-9453</v>
      </c>
      <c r="EG185" s="889">
        <v>0</v>
      </c>
      <c r="EH185" s="889">
        <v>-9453</v>
      </c>
      <c r="EI185" s="889">
        <v>0</v>
      </c>
      <c r="EJ185" s="889">
        <v>0</v>
      </c>
      <c r="EK185" s="889">
        <v>0</v>
      </c>
      <c r="EL185" s="889">
        <v>-394581</v>
      </c>
      <c r="EM185" s="889">
        <v>0</v>
      </c>
      <c r="EN185" s="889">
        <v>-394581</v>
      </c>
      <c r="EO185" s="889">
        <v>0</v>
      </c>
      <c r="EP185" s="889">
        <v>0</v>
      </c>
      <c r="EQ185" s="889">
        <v>0</v>
      </c>
      <c r="ER185" s="889">
        <v>0</v>
      </c>
      <c r="ES185" s="889">
        <v>0</v>
      </c>
      <c r="ET185" s="889">
        <v>0</v>
      </c>
      <c r="EU185" s="889">
        <v>0</v>
      </c>
      <c r="EV185" s="889">
        <v>0</v>
      </c>
      <c r="EW185" s="889">
        <v>0</v>
      </c>
      <c r="EX185" s="889">
        <v>0</v>
      </c>
      <c r="EY185" s="889">
        <v>0</v>
      </c>
      <c r="EZ185" s="889">
        <v>0</v>
      </c>
      <c r="FA185" s="889">
        <v>0</v>
      </c>
      <c r="FB185" s="889">
        <v>0</v>
      </c>
      <c r="FC185" s="889">
        <v>0</v>
      </c>
      <c r="FD185" s="889">
        <v>0</v>
      </c>
      <c r="FE185" s="889">
        <v>0</v>
      </c>
      <c r="FF185" s="889">
        <v>0</v>
      </c>
      <c r="FG185" s="889">
        <v>0</v>
      </c>
      <c r="FH185" s="889">
        <v>0</v>
      </c>
      <c r="FI185" s="889">
        <v>0</v>
      </c>
      <c r="FJ185" s="889">
        <v>-20012</v>
      </c>
      <c r="FK185" s="889">
        <v>-168</v>
      </c>
      <c r="FL185" s="889">
        <v>-20180</v>
      </c>
      <c r="FM185" s="889">
        <v>0</v>
      </c>
      <c r="FN185" s="889">
        <v>0</v>
      </c>
      <c r="FO185" s="889">
        <v>0</v>
      </c>
      <c r="FP185" s="889">
        <v>0</v>
      </c>
      <c r="FQ185" s="889">
        <v>0</v>
      </c>
      <c r="FR185" s="889">
        <v>0</v>
      </c>
      <c r="FS185" s="889">
        <v>0</v>
      </c>
      <c r="FT185" s="889">
        <v>0</v>
      </c>
      <c r="FU185" s="889">
        <v>0</v>
      </c>
      <c r="FV185" s="889">
        <v>0</v>
      </c>
      <c r="FW185" s="889">
        <v>0</v>
      </c>
      <c r="FX185" s="889">
        <v>0</v>
      </c>
      <c r="FY185" s="889">
        <v>-17986</v>
      </c>
      <c r="FZ185" s="889">
        <v>0</v>
      </c>
      <c r="GA185" s="889">
        <v>-17986</v>
      </c>
      <c r="GB185" s="889">
        <v>8340</v>
      </c>
      <c r="GC185" s="889">
        <v>0</v>
      </c>
      <c r="GD185" s="889">
        <v>8340</v>
      </c>
      <c r="GE185" s="889">
        <v>5629</v>
      </c>
      <c r="GF185" s="889">
        <v>0</v>
      </c>
      <c r="GG185" s="889">
        <v>5629</v>
      </c>
      <c r="GH185" s="889">
        <v>0</v>
      </c>
      <c r="GI185" s="889">
        <v>0</v>
      </c>
      <c r="GJ185" s="889">
        <v>0</v>
      </c>
      <c r="GK185" s="889">
        <v>-2576417</v>
      </c>
      <c r="GL185" s="889">
        <v>0</v>
      </c>
      <c r="GM185" s="889">
        <v>-2576417</v>
      </c>
      <c r="GN185" s="889">
        <v>754926</v>
      </c>
      <c r="GO185" s="889">
        <v>0</v>
      </c>
      <c r="GP185" s="889">
        <v>754926</v>
      </c>
      <c r="GQ185" s="889">
        <v>0</v>
      </c>
      <c r="GR185" s="889">
        <v>0</v>
      </c>
      <c r="GS185" s="889">
        <v>0</v>
      </c>
      <c r="GT185" s="889">
        <v>-3146305</v>
      </c>
      <c r="GU185" s="889">
        <v>0</v>
      </c>
      <c r="GV185" s="889">
        <v>-3146305</v>
      </c>
      <c r="GW185" s="889">
        <v>0</v>
      </c>
      <c r="GX185" s="889">
        <v>0</v>
      </c>
      <c r="GY185" s="889">
        <v>0</v>
      </c>
      <c r="GZ185" s="889">
        <v>-4991825</v>
      </c>
      <c r="HA185" s="889">
        <v>-168</v>
      </c>
      <c r="HB185" s="889">
        <v>-4991993</v>
      </c>
      <c r="HC185" s="889">
        <v>0</v>
      </c>
      <c r="HD185" s="889">
        <v>0</v>
      </c>
      <c r="HE185" s="889">
        <v>0</v>
      </c>
      <c r="HF185" s="889">
        <v>-667</v>
      </c>
      <c r="HG185" s="889">
        <v>0</v>
      </c>
      <c r="HH185" s="889">
        <v>-667</v>
      </c>
      <c r="HI185" s="889">
        <v>-667</v>
      </c>
      <c r="HJ185" s="889">
        <v>0</v>
      </c>
      <c r="HK185" s="889">
        <v>-667</v>
      </c>
      <c r="HL185" s="889">
        <v>71794813</v>
      </c>
      <c r="HM185" s="889">
        <v>796297</v>
      </c>
      <c r="HN185" s="889">
        <v>72591110</v>
      </c>
      <c r="HO185" s="889">
        <v>391115</v>
      </c>
      <c r="HP185" s="889">
        <v>0</v>
      </c>
      <c r="HQ185" s="889">
        <v>391115</v>
      </c>
      <c r="HR185" s="889">
        <v>-10692247</v>
      </c>
      <c r="HS185" s="889">
        <v>-814</v>
      </c>
      <c r="HT185" s="889">
        <v>-10693061</v>
      </c>
      <c r="HU185" s="889">
        <v>-1891413</v>
      </c>
      <c r="HV185" s="889">
        <v>-7005</v>
      </c>
      <c r="HW185" s="889">
        <v>-1898418</v>
      </c>
      <c r="HX185" s="889">
        <v>-394581</v>
      </c>
      <c r="HY185" s="889">
        <v>0</v>
      </c>
      <c r="HZ185" s="889">
        <v>-394581</v>
      </c>
      <c r="IA185" s="889">
        <v>-4991825</v>
      </c>
      <c r="IB185" s="889">
        <v>-168</v>
      </c>
      <c r="IC185" s="889">
        <v>-4991993</v>
      </c>
      <c r="ID185" s="889">
        <v>-667</v>
      </c>
      <c r="IE185" s="889">
        <v>0</v>
      </c>
      <c r="IF185" s="889">
        <v>-667</v>
      </c>
      <c r="IG185" s="889">
        <v>-17579618</v>
      </c>
      <c r="IH185" s="889">
        <v>-7987</v>
      </c>
      <c r="II185" s="889">
        <v>-17587605</v>
      </c>
      <c r="IJ185" s="889">
        <v>54215195</v>
      </c>
      <c r="IK185" s="889">
        <v>788310</v>
      </c>
      <c r="IL185" s="889">
        <v>55003505</v>
      </c>
      <c r="IM185" s="884" t="s">
        <v>679</v>
      </c>
      <c r="IN185" s="884" t="s">
        <v>708</v>
      </c>
      <c r="IO185" s="884" t="s">
        <v>1674</v>
      </c>
      <c r="IP185" s="884" t="s">
        <v>782</v>
      </c>
      <c r="IQ185" s="884" t="s">
        <v>2531</v>
      </c>
    </row>
    <row r="186" spans="1:251" x14ac:dyDescent="0.2">
      <c r="A186" s="884" t="s">
        <v>3311</v>
      </c>
      <c r="B186" s="884" t="s">
        <v>420</v>
      </c>
      <c r="C186" s="884" t="s">
        <v>419</v>
      </c>
      <c r="D186" s="889">
        <v>61407714</v>
      </c>
      <c r="E186" s="889">
        <v>0</v>
      </c>
      <c r="F186" s="889">
        <v>61407714</v>
      </c>
      <c r="G186" s="889">
        <v>171011</v>
      </c>
      <c r="H186" s="889">
        <v>0</v>
      </c>
      <c r="I186" s="889">
        <v>171011</v>
      </c>
      <c r="J186" s="889">
        <v>0</v>
      </c>
      <c r="K186" s="889">
        <v>0</v>
      </c>
      <c r="L186" s="889">
        <v>0</v>
      </c>
      <c r="M186" s="889">
        <v>28457</v>
      </c>
      <c r="N186" s="889">
        <v>0</v>
      </c>
      <c r="O186" s="889">
        <v>28457</v>
      </c>
      <c r="P186" s="889">
        <v>0</v>
      </c>
      <c r="Q186" s="889">
        <v>0</v>
      </c>
      <c r="R186" s="889">
        <v>0</v>
      </c>
      <c r="S186" s="889">
        <v>-262</v>
      </c>
      <c r="T186" s="889">
        <v>0</v>
      </c>
      <c r="U186" s="889">
        <v>-262</v>
      </c>
      <c r="V186" s="889">
        <v>28195</v>
      </c>
      <c r="W186" s="889">
        <v>0</v>
      </c>
      <c r="X186" s="889">
        <v>28195</v>
      </c>
      <c r="Y186" s="889">
        <v>-2837723</v>
      </c>
      <c r="Z186" s="889">
        <v>0</v>
      </c>
      <c r="AA186" s="889">
        <v>-2837723</v>
      </c>
      <c r="AB186" s="889">
        <v>0</v>
      </c>
      <c r="AC186" s="889">
        <v>0</v>
      </c>
      <c r="AD186" s="889">
        <v>0</v>
      </c>
      <c r="AE186" s="889">
        <v>-56400</v>
      </c>
      <c r="AF186" s="889">
        <v>0</v>
      </c>
      <c r="AG186" s="889">
        <v>-56400</v>
      </c>
      <c r="AH186" s="889">
        <v>0</v>
      </c>
      <c r="AI186" s="889">
        <v>0</v>
      </c>
      <c r="AJ186" s="889">
        <v>0</v>
      </c>
      <c r="AK186" s="889">
        <v>0</v>
      </c>
      <c r="AL186" s="889">
        <v>0</v>
      </c>
      <c r="AM186" s="889">
        <v>0</v>
      </c>
      <c r="AN186" s="889">
        <v>0</v>
      </c>
      <c r="AO186" s="889">
        <v>0</v>
      </c>
      <c r="AP186" s="889">
        <v>0</v>
      </c>
      <c r="AQ186" s="889">
        <v>0</v>
      </c>
      <c r="AR186" s="889">
        <v>0</v>
      </c>
      <c r="AS186" s="889">
        <v>0</v>
      </c>
      <c r="AT186" s="889">
        <v>-56400</v>
      </c>
      <c r="AU186" s="889">
        <v>0</v>
      </c>
      <c r="AV186" s="889">
        <v>-56400</v>
      </c>
      <c r="AW186" s="889">
        <v>0</v>
      </c>
      <c r="AX186" s="889">
        <v>0</v>
      </c>
      <c r="AY186" s="889">
        <v>0</v>
      </c>
      <c r="AZ186" s="889">
        <v>1348534</v>
      </c>
      <c r="BA186" s="889">
        <v>0</v>
      </c>
      <c r="BB186" s="889">
        <v>1348534</v>
      </c>
      <c r="BC186" s="889">
        <v>-6886</v>
      </c>
      <c r="BD186" s="889">
        <v>0</v>
      </c>
      <c r="BE186" s="889">
        <v>-6886</v>
      </c>
      <c r="BF186" s="889">
        <v>-1057073</v>
      </c>
      <c r="BG186" s="889">
        <v>0</v>
      </c>
      <c r="BH186" s="889">
        <v>-1057073</v>
      </c>
      <c r="BI186" s="889">
        <v>-46268</v>
      </c>
      <c r="BJ186" s="889">
        <v>0</v>
      </c>
      <c r="BK186" s="889">
        <v>-46268</v>
      </c>
      <c r="BL186" s="889">
        <v>-33065</v>
      </c>
      <c r="BM186" s="889">
        <v>0</v>
      </c>
      <c r="BN186" s="889">
        <v>-33065</v>
      </c>
      <c r="BO186" s="889">
        <v>0</v>
      </c>
      <c r="BP186" s="889">
        <v>0</v>
      </c>
      <c r="BQ186" s="889">
        <v>0</v>
      </c>
      <c r="BR186" s="889">
        <v>-13164</v>
      </c>
      <c r="BS186" s="889">
        <v>0</v>
      </c>
      <c r="BT186" s="889">
        <v>-13164</v>
      </c>
      <c r="BU186" s="889">
        <v>1823</v>
      </c>
      <c r="BV186" s="889">
        <v>0</v>
      </c>
      <c r="BW186" s="889">
        <v>1823</v>
      </c>
      <c r="BX186" s="889">
        <v>0</v>
      </c>
      <c r="BY186" s="889">
        <v>0</v>
      </c>
      <c r="BZ186" s="889">
        <v>0</v>
      </c>
      <c r="CA186" s="889">
        <v>0</v>
      </c>
      <c r="CB186" s="889">
        <v>0</v>
      </c>
      <c r="CC186" s="889">
        <v>0</v>
      </c>
      <c r="CD186" s="889">
        <v>0</v>
      </c>
      <c r="CE186" s="889">
        <v>0</v>
      </c>
      <c r="CF186" s="889">
        <v>0</v>
      </c>
      <c r="CG186" s="889">
        <v>-2700222</v>
      </c>
      <c r="CH186" s="889">
        <v>0</v>
      </c>
      <c r="CI186" s="889">
        <v>-2700222</v>
      </c>
      <c r="CJ186" s="889">
        <v>-46625</v>
      </c>
      <c r="CK186" s="889">
        <v>0</v>
      </c>
      <c r="CL186" s="889">
        <v>-46625</v>
      </c>
      <c r="CM186" s="889">
        <v>-334994</v>
      </c>
      <c r="CN186" s="889">
        <v>0</v>
      </c>
      <c r="CO186" s="889">
        <v>-334994</v>
      </c>
      <c r="CP186" s="889">
        <v>-889971</v>
      </c>
      <c r="CQ186" s="889">
        <v>0</v>
      </c>
      <c r="CR186" s="889">
        <v>-889971</v>
      </c>
      <c r="CS186" s="889">
        <v>77646</v>
      </c>
      <c r="CT186" s="889">
        <v>0</v>
      </c>
      <c r="CU186" s="889">
        <v>77646</v>
      </c>
      <c r="CV186" s="889">
        <v>-1193944</v>
      </c>
      <c r="CW186" s="889">
        <v>0</v>
      </c>
      <c r="CX186" s="889">
        <v>-1193944</v>
      </c>
      <c r="CY186" s="889">
        <v>-13614</v>
      </c>
      <c r="CZ186" s="889">
        <v>0</v>
      </c>
      <c r="DA186" s="889">
        <v>-13614</v>
      </c>
      <c r="DB186" s="889">
        <v>176</v>
      </c>
      <c r="DC186" s="889">
        <v>0</v>
      </c>
      <c r="DD186" s="889">
        <v>176</v>
      </c>
      <c r="DE186" s="889">
        <v>-20103</v>
      </c>
      <c r="DF186" s="889">
        <v>0</v>
      </c>
      <c r="DG186" s="889">
        <v>-20103</v>
      </c>
      <c r="DH186" s="889">
        <v>0</v>
      </c>
      <c r="DI186" s="889">
        <v>0</v>
      </c>
      <c r="DJ186" s="889">
        <v>0</v>
      </c>
      <c r="DK186" s="889">
        <v>-799</v>
      </c>
      <c r="DL186" s="889">
        <v>0</v>
      </c>
      <c r="DM186" s="889">
        <v>-799</v>
      </c>
      <c r="DN186" s="889">
        <v>0</v>
      </c>
      <c r="DO186" s="889">
        <v>0</v>
      </c>
      <c r="DP186" s="889">
        <v>0</v>
      </c>
      <c r="DQ186" s="889">
        <v>0</v>
      </c>
      <c r="DR186" s="889">
        <v>0</v>
      </c>
      <c r="DS186" s="889">
        <v>0</v>
      </c>
      <c r="DT186" s="889">
        <v>0</v>
      </c>
      <c r="DU186" s="889">
        <v>0</v>
      </c>
      <c r="DV186" s="889">
        <v>0</v>
      </c>
      <c r="DW186" s="889">
        <v>0</v>
      </c>
      <c r="DX186" s="889">
        <v>0</v>
      </c>
      <c r="DY186" s="889">
        <v>0</v>
      </c>
      <c r="DZ186" s="889">
        <v>0</v>
      </c>
      <c r="EA186" s="889">
        <v>0</v>
      </c>
      <c r="EB186" s="889">
        <v>0</v>
      </c>
      <c r="EC186" s="889">
        <v>0</v>
      </c>
      <c r="ED186" s="889">
        <v>0</v>
      </c>
      <c r="EE186" s="889">
        <v>0</v>
      </c>
      <c r="EF186" s="889">
        <v>0</v>
      </c>
      <c r="EG186" s="889">
        <v>0</v>
      </c>
      <c r="EH186" s="889">
        <v>0</v>
      </c>
      <c r="EI186" s="889">
        <v>0</v>
      </c>
      <c r="EJ186" s="889">
        <v>0</v>
      </c>
      <c r="EK186" s="889">
        <v>0</v>
      </c>
      <c r="EL186" s="889">
        <v>-34340</v>
      </c>
      <c r="EM186" s="889">
        <v>0</v>
      </c>
      <c r="EN186" s="889">
        <v>-34340</v>
      </c>
      <c r="EO186" s="889">
        <v>0</v>
      </c>
      <c r="EP186" s="889">
        <v>0</v>
      </c>
      <c r="EQ186" s="889">
        <v>0</v>
      </c>
      <c r="ER186" s="889">
        <v>0</v>
      </c>
      <c r="ES186" s="889">
        <v>0</v>
      </c>
      <c r="ET186" s="889">
        <v>0</v>
      </c>
      <c r="EU186" s="889">
        <v>0</v>
      </c>
      <c r="EV186" s="889">
        <v>0</v>
      </c>
      <c r="EW186" s="889">
        <v>0</v>
      </c>
      <c r="EX186" s="889">
        <v>0</v>
      </c>
      <c r="EY186" s="889">
        <v>0</v>
      </c>
      <c r="EZ186" s="889">
        <v>0</v>
      </c>
      <c r="FA186" s="889">
        <v>0</v>
      </c>
      <c r="FB186" s="889">
        <v>0</v>
      </c>
      <c r="FC186" s="889">
        <v>0</v>
      </c>
      <c r="FD186" s="889">
        <v>0</v>
      </c>
      <c r="FE186" s="889">
        <v>0</v>
      </c>
      <c r="FF186" s="889">
        <v>0</v>
      </c>
      <c r="FG186" s="889">
        <v>0</v>
      </c>
      <c r="FH186" s="889">
        <v>0</v>
      </c>
      <c r="FI186" s="889">
        <v>0</v>
      </c>
      <c r="FJ186" s="889">
        <v>0</v>
      </c>
      <c r="FK186" s="889">
        <v>0</v>
      </c>
      <c r="FL186" s="889">
        <v>0</v>
      </c>
      <c r="FM186" s="889">
        <v>-13164</v>
      </c>
      <c r="FN186" s="889">
        <v>0</v>
      </c>
      <c r="FO186" s="889">
        <v>-13164</v>
      </c>
      <c r="FP186" s="889">
        <v>1823</v>
      </c>
      <c r="FQ186" s="889">
        <v>0</v>
      </c>
      <c r="FR186" s="889">
        <v>1823</v>
      </c>
      <c r="FS186" s="889">
        <v>0</v>
      </c>
      <c r="FT186" s="889">
        <v>0</v>
      </c>
      <c r="FU186" s="889">
        <v>0</v>
      </c>
      <c r="FV186" s="889">
        <v>0</v>
      </c>
      <c r="FW186" s="889">
        <v>0</v>
      </c>
      <c r="FX186" s="889">
        <v>0</v>
      </c>
      <c r="FY186" s="889">
        <v>-22234</v>
      </c>
      <c r="FZ186" s="889">
        <v>0</v>
      </c>
      <c r="GA186" s="889">
        <v>-22234</v>
      </c>
      <c r="GB186" s="889">
        <v>0</v>
      </c>
      <c r="GC186" s="889">
        <v>0</v>
      </c>
      <c r="GD186" s="889">
        <v>0</v>
      </c>
      <c r="GE186" s="889">
        <v>4449</v>
      </c>
      <c r="GF186" s="889">
        <v>0</v>
      </c>
      <c r="GG186" s="889">
        <v>4449</v>
      </c>
      <c r="GH186" s="889">
        <v>0</v>
      </c>
      <c r="GI186" s="889">
        <v>0</v>
      </c>
      <c r="GJ186" s="889">
        <v>0</v>
      </c>
      <c r="GK186" s="889">
        <v>-1468154</v>
      </c>
      <c r="GL186" s="889">
        <v>0</v>
      </c>
      <c r="GM186" s="889">
        <v>-1468154</v>
      </c>
      <c r="GN186" s="889">
        <v>-18639</v>
      </c>
      <c r="GO186" s="889">
        <v>0</v>
      </c>
      <c r="GP186" s="889">
        <v>-18639</v>
      </c>
      <c r="GQ186" s="889">
        <v>1979</v>
      </c>
      <c r="GR186" s="889">
        <v>0</v>
      </c>
      <c r="GS186" s="889">
        <v>1979</v>
      </c>
      <c r="GT186" s="889">
        <v>-2385329</v>
      </c>
      <c r="GU186" s="889">
        <v>0</v>
      </c>
      <c r="GV186" s="889">
        <v>-2385329</v>
      </c>
      <c r="GW186" s="889">
        <v>0</v>
      </c>
      <c r="GX186" s="889">
        <v>0</v>
      </c>
      <c r="GY186" s="889">
        <v>0</v>
      </c>
      <c r="GZ186" s="889">
        <v>-3899269</v>
      </c>
      <c r="HA186" s="889">
        <v>0</v>
      </c>
      <c r="HB186" s="889">
        <v>-3899269</v>
      </c>
      <c r="HC186" s="889">
        <v>0</v>
      </c>
      <c r="HD186" s="889">
        <v>0</v>
      </c>
      <c r="HE186" s="889">
        <v>0</v>
      </c>
      <c r="HF186" s="889">
        <v>0</v>
      </c>
      <c r="HG186" s="889">
        <v>0</v>
      </c>
      <c r="HH186" s="889">
        <v>0</v>
      </c>
      <c r="HI186" s="889">
        <v>0</v>
      </c>
      <c r="HJ186" s="889">
        <v>0</v>
      </c>
      <c r="HK186" s="889">
        <v>0</v>
      </c>
      <c r="HL186" s="889">
        <v>61578725</v>
      </c>
      <c r="HM186" s="889">
        <v>0</v>
      </c>
      <c r="HN186" s="889">
        <v>61578725</v>
      </c>
      <c r="HO186" s="889">
        <v>28195</v>
      </c>
      <c r="HP186" s="889">
        <v>0</v>
      </c>
      <c r="HQ186" s="889">
        <v>28195</v>
      </c>
      <c r="HR186" s="889">
        <v>-2700222</v>
      </c>
      <c r="HS186" s="889">
        <v>0</v>
      </c>
      <c r="HT186" s="889">
        <v>-2700222</v>
      </c>
      <c r="HU186" s="889">
        <v>-1193944</v>
      </c>
      <c r="HV186" s="889">
        <v>0</v>
      </c>
      <c r="HW186" s="889">
        <v>-1193944</v>
      </c>
      <c r="HX186" s="889">
        <v>-34340</v>
      </c>
      <c r="HY186" s="889">
        <v>0</v>
      </c>
      <c r="HZ186" s="889">
        <v>-34340</v>
      </c>
      <c r="IA186" s="889">
        <v>-3899269</v>
      </c>
      <c r="IB186" s="889">
        <v>0</v>
      </c>
      <c r="IC186" s="889">
        <v>-3899269</v>
      </c>
      <c r="ID186" s="889">
        <v>0</v>
      </c>
      <c r="IE186" s="889">
        <v>0</v>
      </c>
      <c r="IF186" s="889">
        <v>0</v>
      </c>
      <c r="IG186" s="889">
        <v>-7799580</v>
      </c>
      <c r="IH186" s="889">
        <v>0</v>
      </c>
      <c r="II186" s="889">
        <v>-7799580</v>
      </c>
      <c r="IJ186" s="889">
        <v>53779145</v>
      </c>
      <c r="IK186" s="889">
        <v>0</v>
      </c>
      <c r="IL186" s="889">
        <v>53779145</v>
      </c>
      <c r="IM186" s="884" t="s">
        <v>697</v>
      </c>
      <c r="IN186" s="884" t="s">
        <v>676</v>
      </c>
      <c r="IO186" s="884" t="s">
        <v>1672</v>
      </c>
      <c r="IP186" s="884" t="s">
        <v>2348</v>
      </c>
      <c r="IQ186" s="884" t="s">
        <v>2532</v>
      </c>
    </row>
    <row r="187" spans="1:251" x14ac:dyDescent="0.2">
      <c r="A187" s="884" t="s">
        <v>3311</v>
      </c>
      <c r="B187" s="884" t="s">
        <v>422</v>
      </c>
      <c r="C187" s="884" t="s">
        <v>421</v>
      </c>
      <c r="D187" s="889">
        <v>86162197</v>
      </c>
      <c r="E187" s="889">
        <v>984118</v>
      </c>
      <c r="F187" s="889">
        <v>87146315</v>
      </c>
      <c r="G187" s="889">
        <v>-856984</v>
      </c>
      <c r="H187" s="889">
        <v>0</v>
      </c>
      <c r="I187" s="889">
        <v>-856984</v>
      </c>
      <c r="J187" s="889">
        <v>0</v>
      </c>
      <c r="K187" s="889">
        <v>0</v>
      </c>
      <c r="L187" s="889">
        <v>0</v>
      </c>
      <c r="M187" s="889">
        <v>8447</v>
      </c>
      <c r="N187" s="889">
        <v>0</v>
      </c>
      <c r="O187" s="889">
        <v>8447</v>
      </c>
      <c r="P187" s="889">
        <v>0</v>
      </c>
      <c r="Q187" s="889">
        <v>0</v>
      </c>
      <c r="R187" s="889">
        <v>0</v>
      </c>
      <c r="S187" s="889">
        <v>4189</v>
      </c>
      <c r="T187" s="889">
        <v>0</v>
      </c>
      <c r="U187" s="889">
        <v>4189</v>
      </c>
      <c r="V187" s="889">
        <v>12636</v>
      </c>
      <c r="W187" s="889">
        <v>0</v>
      </c>
      <c r="X187" s="889">
        <v>12636</v>
      </c>
      <c r="Y187" s="889">
        <v>-4044595</v>
      </c>
      <c r="Z187" s="889">
        <v>-22131</v>
      </c>
      <c r="AA187" s="889">
        <v>-4066726</v>
      </c>
      <c r="AB187" s="889">
        <v>-7136</v>
      </c>
      <c r="AC187" s="889">
        <v>0</v>
      </c>
      <c r="AD187" s="889">
        <v>-7136</v>
      </c>
      <c r="AE187" s="889">
        <v>-52301</v>
      </c>
      <c r="AF187" s="889">
        <v>0</v>
      </c>
      <c r="AG187" s="889">
        <v>-52301</v>
      </c>
      <c r="AH187" s="889">
        <v>0</v>
      </c>
      <c r="AI187" s="889">
        <v>0</v>
      </c>
      <c r="AJ187" s="889">
        <v>0</v>
      </c>
      <c r="AK187" s="889">
        <v>0</v>
      </c>
      <c r="AL187" s="889">
        <v>0</v>
      </c>
      <c r="AM187" s="889">
        <v>0</v>
      </c>
      <c r="AN187" s="889">
        <v>-5095</v>
      </c>
      <c r="AO187" s="889">
        <v>0</v>
      </c>
      <c r="AP187" s="889">
        <v>-5095</v>
      </c>
      <c r="AQ187" s="889">
        <v>-5095</v>
      </c>
      <c r="AR187" s="889">
        <v>0</v>
      </c>
      <c r="AS187" s="889">
        <v>-5095</v>
      </c>
      <c r="AT187" s="889">
        <v>-47206</v>
      </c>
      <c r="AU187" s="889">
        <v>0</v>
      </c>
      <c r="AV187" s="889">
        <v>-47206</v>
      </c>
      <c r="AW187" s="889">
        <v>-47206</v>
      </c>
      <c r="AX187" s="889">
        <v>0</v>
      </c>
      <c r="AY187" s="889">
        <v>-47206</v>
      </c>
      <c r="AZ187" s="889">
        <v>1896905</v>
      </c>
      <c r="BA187" s="889">
        <v>0</v>
      </c>
      <c r="BB187" s="889">
        <v>1896905</v>
      </c>
      <c r="BC187" s="889">
        <v>-16168</v>
      </c>
      <c r="BD187" s="889">
        <v>0</v>
      </c>
      <c r="BE187" s="889">
        <v>-16168</v>
      </c>
      <c r="BF187" s="889">
        <v>-2112830</v>
      </c>
      <c r="BG187" s="889">
        <v>0</v>
      </c>
      <c r="BH187" s="889">
        <v>-2112830</v>
      </c>
      <c r="BI187" s="889">
        <v>-53819</v>
      </c>
      <c r="BJ187" s="889">
        <v>0</v>
      </c>
      <c r="BK187" s="889">
        <v>-53819</v>
      </c>
      <c r="BL187" s="889">
        <v>-24146</v>
      </c>
      <c r="BM187" s="889">
        <v>0</v>
      </c>
      <c r="BN187" s="889">
        <v>-24146</v>
      </c>
      <c r="BO187" s="889">
        <v>0</v>
      </c>
      <c r="BP187" s="889">
        <v>0</v>
      </c>
      <c r="BQ187" s="889">
        <v>0</v>
      </c>
      <c r="BR187" s="889">
        <v>-3910</v>
      </c>
      <c r="BS187" s="889">
        <v>0</v>
      </c>
      <c r="BT187" s="889">
        <v>-3910</v>
      </c>
      <c r="BU187" s="889">
        <v>240</v>
      </c>
      <c r="BV187" s="889">
        <v>0</v>
      </c>
      <c r="BW187" s="889">
        <v>240</v>
      </c>
      <c r="BX187" s="889">
        <v>0</v>
      </c>
      <c r="BY187" s="889">
        <v>0</v>
      </c>
      <c r="BZ187" s="889">
        <v>0</v>
      </c>
      <c r="CA187" s="889">
        <v>-6041</v>
      </c>
      <c r="CB187" s="889">
        <v>0</v>
      </c>
      <c r="CC187" s="889">
        <v>-6041</v>
      </c>
      <c r="CD187" s="889">
        <v>-307</v>
      </c>
      <c r="CE187" s="889">
        <v>0</v>
      </c>
      <c r="CF187" s="889">
        <v>-307</v>
      </c>
      <c r="CG187" s="889">
        <v>-4416972</v>
      </c>
      <c r="CH187" s="889">
        <v>-22131</v>
      </c>
      <c r="CI187" s="889">
        <v>-4439103</v>
      </c>
      <c r="CJ187" s="889">
        <v>-222726</v>
      </c>
      <c r="CK187" s="889">
        <v>0</v>
      </c>
      <c r="CL187" s="889">
        <v>-222726</v>
      </c>
      <c r="CM187" s="889">
        <v>-552327</v>
      </c>
      <c r="CN187" s="889">
        <v>0</v>
      </c>
      <c r="CO187" s="889">
        <v>-552327</v>
      </c>
      <c r="CP187" s="889">
        <v>-1937624</v>
      </c>
      <c r="CQ187" s="889">
        <v>-3301</v>
      </c>
      <c r="CR187" s="889">
        <v>-1940925</v>
      </c>
      <c r="CS187" s="889">
        <v>-117197</v>
      </c>
      <c r="CT187" s="889">
        <v>0</v>
      </c>
      <c r="CU187" s="889">
        <v>-117197</v>
      </c>
      <c r="CV187" s="889">
        <v>-2829874</v>
      </c>
      <c r="CW187" s="889">
        <v>-3301</v>
      </c>
      <c r="CX187" s="889">
        <v>-2833175</v>
      </c>
      <c r="CY187" s="889">
        <v>-98178</v>
      </c>
      <c r="CZ187" s="889">
        <v>0</v>
      </c>
      <c r="DA187" s="889">
        <v>-98178</v>
      </c>
      <c r="DB187" s="889">
        <v>-1050</v>
      </c>
      <c r="DC187" s="889">
        <v>0</v>
      </c>
      <c r="DD187" s="889">
        <v>-1050</v>
      </c>
      <c r="DE187" s="889">
        <v>-46931</v>
      </c>
      <c r="DF187" s="889">
        <v>0</v>
      </c>
      <c r="DG187" s="889">
        <v>-46931</v>
      </c>
      <c r="DH187" s="889">
        <v>-2643</v>
      </c>
      <c r="DI187" s="889">
        <v>0</v>
      </c>
      <c r="DJ187" s="889">
        <v>-2643</v>
      </c>
      <c r="DK187" s="889">
        <v>-1464</v>
      </c>
      <c r="DL187" s="889">
        <v>0</v>
      </c>
      <c r="DM187" s="889">
        <v>-1464</v>
      </c>
      <c r="DN187" s="889">
        <v>0</v>
      </c>
      <c r="DO187" s="889">
        <v>0</v>
      </c>
      <c r="DP187" s="889">
        <v>0</v>
      </c>
      <c r="DQ187" s="889">
        <v>0</v>
      </c>
      <c r="DR187" s="889">
        <v>0</v>
      </c>
      <c r="DS187" s="889">
        <v>0</v>
      </c>
      <c r="DT187" s="889">
        <v>0</v>
      </c>
      <c r="DU187" s="889">
        <v>0</v>
      </c>
      <c r="DV187" s="889">
        <v>0</v>
      </c>
      <c r="DW187" s="889">
        <v>0</v>
      </c>
      <c r="DX187" s="889">
        <v>0</v>
      </c>
      <c r="DY187" s="889">
        <v>0</v>
      </c>
      <c r="DZ187" s="889">
        <v>0</v>
      </c>
      <c r="EA187" s="889">
        <v>0</v>
      </c>
      <c r="EB187" s="889">
        <v>0</v>
      </c>
      <c r="EC187" s="889">
        <v>0</v>
      </c>
      <c r="ED187" s="889">
        <v>0</v>
      </c>
      <c r="EE187" s="889">
        <v>0</v>
      </c>
      <c r="EF187" s="889">
        <v>0</v>
      </c>
      <c r="EG187" s="889">
        <v>0</v>
      </c>
      <c r="EH187" s="889">
        <v>0</v>
      </c>
      <c r="EI187" s="889">
        <v>0</v>
      </c>
      <c r="EJ187" s="889">
        <v>0</v>
      </c>
      <c r="EK187" s="889">
        <v>0</v>
      </c>
      <c r="EL187" s="889">
        <v>-150266</v>
      </c>
      <c r="EM187" s="889">
        <v>0</v>
      </c>
      <c r="EN187" s="889">
        <v>-150266</v>
      </c>
      <c r="EO187" s="889">
        <v>0</v>
      </c>
      <c r="EP187" s="889">
        <v>0</v>
      </c>
      <c r="EQ187" s="889">
        <v>0</v>
      </c>
      <c r="ER187" s="889">
        <v>0</v>
      </c>
      <c r="ES187" s="889">
        <v>0</v>
      </c>
      <c r="ET187" s="889">
        <v>0</v>
      </c>
      <c r="EU187" s="889">
        <v>0</v>
      </c>
      <c r="EV187" s="889">
        <v>0</v>
      </c>
      <c r="EW187" s="889">
        <v>0</v>
      </c>
      <c r="EX187" s="889">
        <v>0</v>
      </c>
      <c r="EY187" s="889">
        <v>0</v>
      </c>
      <c r="EZ187" s="889">
        <v>0</v>
      </c>
      <c r="FA187" s="889">
        <v>0</v>
      </c>
      <c r="FB187" s="889">
        <v>0</v>
      </c>
      <c r="FC187" s="889">
        <v>0</v>
      </c>
      <c r="FD187" s="889">
        <v>0</v>
      </c>
      <c r="FE187" s="889">
        <v>0</v>
      </c>
      <c r="FF187" s="889">
        <v>0</v>
      </c>
      <c r="FG187" s="889">
        <v>0</v>
      </c>
      <c r="FH187" s="889">
        <v>0</v>
      </c>
      <c r="FI187" s="889">
        <v>0</v>
      </c>
      <c r="FJ187" s="889">
        <v>0</v>
      </c>
      <c r="FK187" s="889">
        <v>0</v>
      </c>
      <c r="FL187" s="889">
        <v>0</v>
      </c>
      <c r="FM187" s="889">
        <v>-3910</v>
      </c>
      <c r="FN187" s="889">
        <v>0</v>
      </c>
      <c r="FO187" s="889">
        <v>-3910</v>
      </c>
      <c r="FP187" s="889">
        <v>240</v>
      </c>
      <c r="FQ187" s="889">
        <v>0</v>
      </c>
      <c r="FR187" s="889">
        <v>240</v>
      </c>
      <c r="FS187" s="889">
        <v>-1500</v>
      </c>
      <c r="FT187" s="889">
        <v>0</v>
      </c>
      <c r="FU187" s="889">
        <v>-1500</v>
      </c>
      <c r="FV187" s="889">
        <v>0</v>
      </c>
      <c r="FW187" s="889">
        <v>0</v>
      </c>
      <c r="FX187" s="889">
        <v>0</v>
      </c>
      <c r="FY187" s="889">
        <v>-74005</v>
      </c>
      <c r="FZ187" s="889">
        <v>0</v>
      </c>
      <c r="GA187" s="889">
        <v>-74005</v>
      </c>
      <c r="GB187" s="889">
        <v>0</v>
      </c>
      <c r="GC187" s="889">
        <v>0</v>
      </c>
      <c r="GD187" s="889">
        <v>0</v>
      </c>
      <c r="GE187" s="889">
        <v>3198</v>
      </c>
      <c r="GF187" s="889">
        <v>0</v>
      </c>
      <c r="GG187" s="889">
        <v>3198</v>
      </c>
      <c r="GH187" s="889">
        <v>1000</v>
      </c>
      <c r="GI187" s="889">
        <v>0</v>
      </c>
      <c r="GJ187" s="889">
        <v>1000</v>
      </c>
      <c r="GK187" s="889">
        <v>-1395751</v>
      </c>
      <c r="GL187" s="889">
        <v>0</v>
      </c>
      <c r="GM187" s="889">
        <v>-1395751</v>
      </c>
      <c r="GN187" s="889">
        <v>509033</v>
      </c>
      <c r="GO187" s="889">
        <v>0</v>
      </c>
      <c r="GP187" s="889">
        <v>509033</v>
      </c>
      <c r="GQ187" s="889">
        <v>-1081</v>
      </c>
      <c r="GR187" s="889">
        <v>0</v>
      </c>
      <c r="GS187" s="889">
        <v>-1081</v>
      </c>
      <c r="GT187" s="889">
        <v>-1563867</v>
      </c>
      <c r="GU187" s="889">
        <v>0</v>
      </c>
      <c r="GV187" s="889">
        <v>-1563867</v>
      </c>
      <c r="GW187" s="889">
        <v>0</v>
      </c>
      <c r="GX187" s="889">
        <v>0</v>
      </c>
      <c r="GY187" s="889">
        <v>0</v>
      </c>
      <c r="GZ187" s="889">
        <v>-2526643</v>
      </c>
      <c r="HA187" s="889">
        <v>0</v>
      </c>
      <c r="HB187" s="889">
        <v>-2526643</v>
      </c>
      <c r="HC187" s="889">
        <v>0</v>
      </c>
      <c r="HD187" s="889">
        <v>0</v>
      </c>
      <c r="HE187" s="889">
        <v>0</v>
      </c>
      <c r="HF187" s="889">
        <v>0</v>
      </c>
      <c r="HG187" s="889">
        <v>0</v>
      </c>
      <c r="HH187" s="889">
        <v>0</v>
      </c>
      <c r="HI187" s="889">
        <v>0</v>
      </c>
      <c r="HJ187" s="889">
        <v>0</v>
      </c>
      <c r="HK187" s="889">
        <v>0</v>
      </c>
      <c r="HL187" s="889">
        <v>85305213</v>
      </c>
      <c r="HM187" s="889">
        <v>984118</v>
      </c>
      <c r="HN187" s="889">
        <v>86289331</v>
      </c>
      <c r="HO187" s="889">
        <v>12636</v>
      </c>
      <c r="HP187" s="889">
        <v>0</v>
      </c>
      <c r="HQ187" s="889">
        <v>12636</v>
      </c>
      <c r="HR187" s="889">
        <v>-4416972</v>
      </c>
      <c r="HS187" s="889">
        <v>-22131</v>
      </c>
      <c r="HT187" s="889">
        <v>-4439103</v>
      </c>
      <c r="HU187" s="889">
        <v>-2829874</v>
      </c>
      <c r="HV187" s="889">
        <v>-3301</v>
      </c>
      <c r="HW187" s="889">
        <v>-2833175</v>
      </c>
      <c r="HX187" s="889">
        <v>-150266</v>
      </c>
      <c r="HY187" s="889">
        <v>0</v>
      </c>
      <c r="HZ187" s="889">
        <v>-150266</v>
      </c>
      <c r="IA187" s="889">
        <v>-2526643</v>
      </c>
      <c r="IB187" s="889">
        <v>0</v>
      </c>
      <c r="IC187" s="889">
        <v>-2526643</v>
      </c>
      <c r="ID187" s="889">
        <v>0</v>
      </c>
      <c r="IE187" s="889">
        <v>0</v>
      </c>
      <c r="IF187" s="889">
        <v>0</v>
      </c>
      <c r="IG187" s="889">
        <v>-9911119</v>
      </c>
      <c r="IH187" s="889">
        <v>-25432</v>
      </c>
      <c r="II187" s="889">
        <v>-9936551</v>
      </c>
      <c r="IJ187" s="889">
        <v>75394094</v>
      </c>
      <c r="IK187" s="889">
        <v>958686</v>
      </c>
      <c r="IL187" s="889">
        <v>76352780</v>
      </c>
      <c r="IM187" s="884" t="s">
        <v>722</v>
      </c>
      <c r="IN187" s="884" t="s">
        <v>719</v>
      </c>
      <c r="IO187" s="884" t="s">
        <v>1672</v>
      </c>
      <c r="IP187" s="884" t="s">
        <v>2347</v>
      </c>
      <c r="IQ187" s="884" t="s">
        <v>2533</v>
      </c>
    </row>
    <row r="188" spans="1:251" x14ac:dyDescent="0.2">
      <c r="A188" s="884" t="s">
        <v>3311</v>
      </c>
      <c r="B188" s="884" t="s">
        <v>424</v>
      </c>
      <c r="C188" s="884" t="s">
        <v>423</v>
      </c>
      <c r="D188" s="889">
        <v>118328131</v>
      </c>
      <c r="E188" s="889">
        <v>424075</v>
      </c>
      <c r="F188" s="889">
        <v>118752206</v>
      </c>
      <c r="G188" s="889">
        <v>-611167</v>
      </c>
      <c r="H188" s="889">
        <v>-12391</v>
      </c>
      <c r="I188" s="889">
        <v>-623558</v>
      </c>
      <c r="J188" s="889">
        <v>0</v>
      </c>
      <c r="K188" s="889">
        <v>0</v>
      </c>
      <c r="L188" s="889">
        <v>0</v>
      </c>
      <c r="M188" s="889">
        <v>61082</v>
      </c>
      <c r="N188" s="889">
        <v>0</v>
      </c>
      <c r="O188" s="889">
        <v>61082</v>
      </c>
      <c r="P188" s="889">
        <v>0</v>
      </c>
      <c r="Q188" s="889">
        <v>0</v>
      </c>
      <c r="R188" s="889">
        <v>0</v>
      </c>
      <c r="S188" s="889">
        <v>288975</v>
      </c>
      <c r="T188" s="889">
        <v>0</v>
      </c>
      <c r="U188" s="889">
        <v>288975</v>
      </c>
      <c r="V188" s="889">
        <v>350057</v>
      </c>
      <c r="W188" s="889">
        <v>0</v>
      </c>
      <c r="X188" s="889">
        <v>350057</v>
      </c>
      <c r="Y188" s="889">
        <v>-16943228</v>
      </c>
      <c r="Z188" s="889">
        <v>-89927</v>
      </c>
      <c r="AA188" s="889">
        <v>-17033155</v>
      </c>
      <c r="AB188" s="889">
        <v>-84866</v>
      </c>
      <c r="AC188" s="889">
        <v>-7875</v>
      </c>
      <c r="AD188" s="889">
        <v>-92741</v>
      </c>
      <c r="AE188" s="889">
        <v>-704143</v>
      </c>
      <c r="AF188" s="889">
        <v>-4599</v>
      </c>
      <c r="AG188" s="889">
        <v>-708742</v>
      </c>
      <c r="AH188" s="889">
        <v>94</v>
      </c>
      <c r="AI188" s="889">
        <v>0</v>
      </c>
      <c r="AJ188" s="889">
        <v>94</v>
      </c>
      <c r="AK188" s="889">
        <v>0</v>
      </c>
      <c r="AL188" s="889">
        <v>0</v>
      </c>
      <c r="AM188" s="889">
        <v>0</v>
      </c>
      <c r="AN188" s="889">
        <v>5293</v>
      </c>
      <c r="AO188" s="889">
        <v>0</v>
      </c>
      <c r="AP188" s="889">
        <v>5293</v>
      </c>
      <c r="AQ188" s="889">
        <v>-448</v>
      </c>
      <c r="AR188" s="889">
        <v>0</v>
      </c>
      <c r="AS188" s="889">
        <v>-448</v>
      </c>
      <c r="AT188" s="889">
        <v>-709530</v>
      </c>
      <c r="AU188" s="889">
        <v>-4599</v>
      </c>
      <c r="AV188" s="889">
        <v>-714129</v>
      </c>
      <c r="AW188" s="889">
        <v>-27471</v>
      </c>
      <c r="AX188" s="889">
        <v>0</v>
      </c>
      <c r="AY188" s="889">
        <v>-27471</v>
      </c>
      <c r="AZ188" s="889">
        <v>1887586</v>
      </c>
      <c r="BA188" s="889">
        <v>5204</v>
      </c>
      <c r="BB188" s="889">
        <v>1892790</v>
      </c>
      <c r="BC188" s="889">
        <v>39911</v>
      </c>
      <c r="BD188" s="889">
        <v>-343</v>
      </c>
      <c r="BE188" s="889">
        <v>39568</v>
      </c>
      <c r="BF188" s="889">
        <v>-8155675</v>
      </c>
      <c r="BG188" s="889">
        <v>-7127</v>
      </c>
      <c r="BH188" s="889">
        <v>-8162802</v>
      </c>
      <c r="BI188" s="889">
        <v>-1007672</v>
      </c>
      <c r="BJ188" s="889">
        <v>0</v>
      </c>
      <c r="BK188" s="889">
        <v>-1007672</v>
      </c>
      <c r="BL188" s="889">
        <v>-158394</v>
      </c>
      <c r="BM188" s="889">
        <v>0</v>
      </c>
      <c r="BN188" s="889">
        <v>-158394</v>
      </c>
      <c r="BO188" s="889">
        <v>0</v>
      </c>
      <c r="BP188" s="889">
        <v>0</v>
      </c>
      <c r="BQ188" s="889">
        <v>0</v>
      </c>
      <c r="BR188" s="889">
        <v>-63201</v>
      </c>
      <c r="BS188" s="889">
        <v>0</v>
      </c>
      <c r="BT188" s="889">
        <v>-63201</v>
      </c>
      <c r="BU188" s="889">
        <v>-316</v>
      </c>
      <c r="BV188" s="889">
        <v>0</v>
      </c>
      <c r="BW188" s="889">
        <v>-316</v>
      </c>
      <c r="BX188" s="889">
        <v>0</v>
      </c>
      <c r="BY188" s="889">
        <v>0</v>
      </c>
      <c r="BZ188" s="889">
        <v>0</v>
      </c>
      <c r="CA188" s="889">
        <v>-92887</v>
      </c>
      <c r="CB188" s="889">
        <v>0</v>
      </c>
      <c r="CC188" s="889">
        <v>-92887</v>
      </c>
      <c r="CD188" s="889">
        <v>695</v>
      </c>
      <c r="CE188" s="889">
        <v>0</v>
      </c>
      <c r="CF188" s="889">
        <v>695</v>
      </c>
      <c r="CG188" s="889">
        <v>-25197324</v>
      </c>
      <c r="CH188" s="889">
        <v>-96792</v>
      </c>
      <c r="CI188" s="889">
        <v>-25294116</v>
      </c>
      <c r="CJ188" s="889">
        <v>0</v>
      </c>
      <c r="CK188" s="889">
        <v>0</v>
      </c>
      <c r="CL188" s="889">
        <v>0</v>
      </c>
      <c r="CM188" s="889">
        <v>-237600</v>
      </c>
      <c r="CN188" s="889">
        <v>0</v>
      </c>
      <c r="CO188" s="889">
        <v>-237600</v>
      </c>
      <c r="CP188" s="889">
        <v>-2720090</v>
      </c>
      <c r="CQ188" s="889">
        <v>-12672</v>
      </c>
      <c r="CR188" s="889">
        <v>-2732762</v>
      </c>
      <c r="CS188" s="889">
        <v>-6021</v>
      </c>
      <c r="CT188" s="889">
        <v>1799</v>
      </c>
      <c r="CU188" s="889">
        <v>-4222</v>
      </c>
      <c r="CV188" s="889">
        <v>-2963711</v>
      </c>
      <c r="CW188" s="889">
        <v>-10873</v>
      </c>
      <c r="CX188" s="889">
        <v>-2974584</v>
      </c>
      <c r="CY188" s="889">
        <v>-588538</v>
      </c>
      <c r="CZ188" s="889">
        <v>-1782</v>
      </c>
      <c r="DA188" s="889">
        <v>-590320</v>
      </c>
      <c r="DB188" s="889">
        <v>-7699</v>
      </c>
      <c r="DC188" s="889">
        <v>0</v>
      </c>
      <c r="DD188" s="889">
        <v>-7699</v>
      </c>
      <c r="DE188" s="889">
        <v>-515394</v>
      </c>
      <c r="DF188" s="889">
        <v>0</v>
      </c>
      <c r="DG188" s="889">
        <v>-515394</v>
      </c>
      <c r="DH188" s="889">
        <v>5451</v>
      </c>
      <c r="DI188" s="889">
        <v>0</v>
      </c>
      <c r="DJ188" s="889">
        <v>5451</v>
      </c>
      <c r="DK188" s="889">
        <v>-19917</v>
      </c>
      <c r="DL188" s="889">
        <v>0</v>
      </c>
      <c r="DM188" s="889">
        <v>-19917</v>
      </c>
      <c r="DN188" s="889">
        <v>-172</v>
      </c>
      <c r="DO188" s="889">
        <v>0</v>
      </c>
      <c r="DP188" s="889">
        <v>-172</v>
      </c>
      <c r="DQ188" s="889">
        <v>0</v>
      </c>
      <c r="DR188" s="889">
        <v>0</v>
      </c>
      <c r="DS188" s="889">
        <v>0</v>
      </c>
      <c r="DT188" s="889">
        <v>0</v>
      </c>
      <c r="DU188" s="889">
        <v>0</v>
      </c>
      <c r="DV188" s="889">
        <v>0</v>
      </c>
      <c r="DW188" s="889">
        <v>-19966</v>
      </c>
      <c r="DX188" s="889">
        <v>0</v>
      </c>
      <c r="DY188" s="889">
        <v>-19966</v>
      </c>
      <c r="DZ188" s="889">
        <v>-11681</v>
      </c>
      <c r="EA188" s="889">
        <v>0</v>
      </c>
      <c r="EB188" s="889">
        <v>-11681</v>
      </c>
      <c r="EC188" s="889">
        <v>0</v>
      </c>
      <c r="ED188" s="889">
        <v>-36046</v>
      </c>
      <c r="EE188" s="889">
        <v>-36046</v>
      </c>
      <c r="EF188" s="889">
        <v>-169541</v>
      </c>
      <c r="EG188" s="889">
        <v>-18801</v>
      </c>
      <c r="EH188" s="889">
        <v>-188342</v>
      </c>
      <c r="EI188" s="889">
        <v>-54847</v>
      </c>
      <c r="EJ188" s="889">
        <v>0</v>
      </c>
      <c r="EK188" s="889">
        <v>0</v>
      </c>
      <c r="EL188" s="889">
        <v>-1327457</v>
      </c>
      <c r="EM188" s="889">
        <v>-56629</v>
      </c>
      <c r="EN188" s="889">
        <v>-1384086</v>
      </c>
      <c r="EO188" s="889">
        <v>0</v>
      </c>
      <c r="EP188" s="889">
        <v>0</v>
      </c>
      <c r="EQ188" s="889">
        <v>0</v>
      </c>
      <c r="ER188" s="889">
        <v>0</v>
      </c>
      <c r="ES188" s="889">
        <v>0</v>
      </c>
      <c r="ET188" s="889">
        <v>0</v>
      </c>
      <c r="EU188" s="889">
        <v>0</v>
      </c>
      <c r="EV188" s="889">
        <v>0</v>
      </c>
      <c r="EW188" s="889">
        <v>0</v>
      </c>
      <c r="EX188" s="889">
        <v>0</v>
      </c>
      <c r="EY188" s="889">
        <v>0</v>
      </c>
      <c r="EZ188" s="889">
        <v>0</v>
      </c>
      <c r="FA188" s="889">
        <v>0</v>
      </c>
      <c r="FB188" s="889">
        <v>0</v>
      </c>
      <c r="FC188" s="889">
        <v>0</v>
      </c>
      <c r="FD188" s="889">
        <v>0</v>
      </c>
      <c r="FE188" s="889">
        <v>0</v>
      </c>
      <c r="FF188" s="889">
        <v>0</v>
      </c>
      <c r="FG188" s="889">
        <v>0</v>
      </c>
      <c r="FH188" s="889">
        <v>0</v>
      </c>
      <c r="FI188" s="889">
        <v>0</v>
      </c>
      <c r="FJ188" s="889">
        <v>0</v>
      </c>
      <c r="FK188" s="889">
        <v>0</v>
      </c>
      <c r="FL188" s="889">
        <v>0</v>
      </c>
      <c r="FM188" s="889">
        <v>-63201</v>
      </c>
      <c r="FN188" s="889">
        <v>0</v>
      </c>
      <c r="FO188" s="889">
        <v>-63201</v>
      </c>
      <c r="FP188" s="889">
        <v>-316</v>
      </c>
      <c r="FQ188" s="889">
        <v>0</v>
      </c>
      <c r="FR188" s="889">
        <v>-316</v>
      </c>
      <c r="FS188" s="889">
        <v>-1500</v>
      </c>
      <c r="FT188" s="889">
        <v>0</v>
      </c>
      <c r="FU188" s="889">
        <v>-1500</v>
      </c>
      <c r="FV188" s="889">
        <v>0</v>
      </c>
      <c r="FW188" s="889">
        <v>0</v>
      </c>
      <c r="FX188" s="889">
        <v>0</v>
      </c>
      <c r="FY188" s="889">
        <v>-207686</v>
      </c>
      <c r="FZ188" s="889">
        <v>0</v>
      </c>
      <c r="GA188" s="889">
        <v>-207686</v>
      </c>
      <c r="GB188" s="889">
        <v>5467</v>
      </c>
      <c r="GC188" s="889">
        <v>0</v>
      </c>
      <c r="GD188" s="889">
        <v>5467</v>
      </c>
      <c r="GE188" s="889">
        <v>314</v>
      </c>
      <c r="GF188" s="889">
        <v>0</v>
      </c>
      <c r="GG188" s="889">
        <v>314</v>
      </c>
      <c r="GH188" s="889">
        <v>493</v>
      </c>
      <c r="GI188" s="889">
        <v>0</v>
      </c>
      <c r="GJ188" s="889">
        <v>493</v>
      </c>
      <c r="GK188" s="889">
        <v>-8637146</v>
      </c>
      <c r="GL188" s="889">
        <v>0</v>
      </c>
      <c r="GM188" s="889">
        <v>-8637146</v>
      </c>
      <c r="GN188" s="889">
        <v>234888</v>
      </c>
      <c r="GO188" s="889">
        <v>15376</v>
      </c>
      <c r="GP188" s="889">
        <v>250264</v>
      </c>
      <c r="GQ188" s="889">
        <v>-6415</v>
      </c>
      <c r="GR188" s="889">
        <v>0</v>
      </c>
      <c r="GS188" s="889">
        <v>-6415</v>
      </c>
      <c r="GT188" s="889">
        <v>-4265167</v>
      </c>
      <c r="GU188" s="889">
        <v>-11345</v>
      </c>
      <c r="GV188" s="889">
        <v>-4276512</v>
      </c>
      <c r="GW188" s="889">
        <v>0</v>
      </c>
      <c r="GX188" s="889">
        <v>0</v>
      </c>
      <c r="GY188" s="889">
        <v>0</v>
      </c>
      <c r="GZ188" s="889">
        <v>-12940269</v>
      </c>
      <c r="HA188" s="889">
        <v>4031</v>
      </c>
      <c r="HB188" s="889">
        <v>-12936238</v>
      </c>
      <c r="HC188" s="889">
        <v>0</v>
      </c>
      <c r="HD188" s="889">
        <v>0</v>
      </c>
      <c r="HE188" s="889">
        <v>0</v>
      </c>
      <c r="HF188" s="889">
        <v>0</v>
      </c>
      <c r="HG188" s="889">
        <v>0</v>
      </c>
      <c r="HH188" s="889">
        <v>0</v>
      </c>
      <c r="HI188" s="889">
        <v>0</v>
      </c>
      <c r="HJ188" s="889">
        <v>0</v>
      </c>
      <c r="HK188" s="889">
        <v>0</v>
      </c>
      <c r="HL188" s="889">
        <v>117716964</v>
      </c>
      <c r="HM188" s="889">
        <v>411684</v>
      </c>
      <c r="HN188" s="889">
        <v>118128648</v>
      </c>
      <c r="HO188" s="889">
        <v>350057</v>
      </c>
      <c r="HP188" s="889">
        <v>0</v>
      </c>
      <c r="HQ188" s="889">
        <v>350057</v>
      </c>
      <c r="HR188" s="889">
        <v>-25197324</v>
      </c>
      <c r="HS188" s="889">
        <v>-96792</v>
      </c>
      <c r="HT188" s="889">
        <v>-25294116</v>
      </c>
      <c r="HU188" s="889">
        <v>-2963711</v>
      </c>
      <c r="HV188" s="889">
        <v>-10873</v>
      </c>
      <c r="HW188" s="889">
        <v>-2974584</v>
      </c>
      <c r="HX188" s="889">
        <v>-1327457</v>
      </c>
      <c r="HY188" s="889">
        <v>-56629</v>
      </c>
      <c r="HZ188" s="889">
        <v>-1384086</v>
      </c>
      <c r="IA188" s="889">
        <v>-12940269</v>
      </c>
      <c r="IB188" s="889">
        <v>4031</v>
      </c>
      <c r="IC188" s="889">
        <v>-12936238</v>
      </c>
      <c r="ID188" s="889">
        <v>0</v>
      </c>
      <c r="IE188" s="889">
        <v>0</v>
      </c>
      <c r="IF188" s="889">
        <v>0</v>
      </c>
      <c r="IG188" s="889">
        <v>-42078704</v>
      </c>
      <c r="IH188" s="889">
        <v>-160263</v>
      </c>
      <c r="II188" s="889">
        <v>-42238967</v>
      </c>
      <c r="IJ188" s="889">
        <v>75638260</v>
      </c>
      <c r="IK188" s="889">
        <v>251421</v>
      </c>
      <c r="IL188" s="889">
        <v>75889681</v>
      </c>
      <c r="IM188" s="884" t="s">
        <v>669</v>
      </c>
      <c r="IN188" s="884" t="s">
        <v>676</v>
      </c>
      <c r="IO188" s="884" t="s">
        <v>669</v>
      </c>
      <c r="IP188" s="884" t="s">
        <v>782</v>
      </c>
      <c r="IQ188" s="884" t="s">
        <v>2534</v>
      </c>
    </row>
    <row r="189" spans="1:251" x14ac:dyDescent="0.2">
      <c r="A189" s="884" t="s">
        <v>3311</v>
      </c>
      <c r="B189" s="884" t="s">
        <v>426</v>
      </c>
      <c r="C189" s="884" t="s">
        <v>425</v>
      </c>
      <c r="D189" s="889">
        <v>97364449</v>
      </c>
      <c r="E189" s="889">
        <v>0</v>
      </c>
      <c r="F189" s="889">
        <v>97364449</v>
      </c>
      <c r="G189" s="889">
        <v>-2852217</v>
      </c>
      <c r="H189" s="889">
        <v>0</v>
      </c>
      <c r="I189" s="889">
        <v>-2852217</v>
      </c>
      <c r="J189" s="889">
        <v>0</v>
      </c>
      <c r="K189" s="889">
        <v>0</v>
      </c>
      <c r="L189" s="889">
        <v>0</v>
      </c>
      <c r="M189" s="889">
        <v>30820</v>
      </c>
      <c r="N189" s="889">
        <v>0</v>
      </c>
      <c r="O189" s="889">
        <v>30820</v>
      </c>
      <c r="P189" s="889">
        <v>0</v>
      </c>
      <c r="Q189" s="889">
        <v>0</v>
      </c>
      <c r="R189" s="889">
        <v>0</v>
      </c>
      <c r="S189" s="889">
        <v>330031</v>
      </c>
      <c r="T189" s="889">
        <v>0</v>
      </c>
      <c r="U189" s="889">
        <v>330031</v>
      </c>
      <c r="V189" s="889">
        <v>360851</v>
      </c>
      <c r="W189" s="889">
        <v>0</v>
      </c>
      <c r="X189" s="889">
        <v>360851</v>
      </c>
      <c r="Y189" s="889">
        <v>-6413806</v>
      </c>
      <c r="Z189" s="889">
        <v>0</v>
      </c>
      <c r="AA189" s="889">
        <v>-6413806</v>
      </c>
      <c r="AB189" s="889">
        <v>-46583</v>
      </c>
      <c r="AC189" s="889">
        <v>0</v>
      </c>
      <c r="AD189" s="889">
        <v>-46583</v>
      </c>
      <c r="AE189" s="889">
        <v>10836</v>
      </c>
      <c r="AF189" s="889">
        <v>0</v>
      </c>
      <c r="AG189" s="889">
        <v>10836</v>
      </c>
      <c r="AH189" s="889">
        <v>0</v>
      </c>
      <c r="AI189" s="889">
        <v>0</v>
      </c>
      <c r="AJ189" s="889">
        <v>0</v>
      </c>
      <c r="AK189" s="889">
        <v>0</v>
      </c>
      <c r="AL189" s="889">
        <v>0</v>
      </c>
      <c r="AM189" s="889">
        <v>0</v>
      </c>
      <c r="AN189" s="889">
        <v>3121</v>
      </c>
      <c r="AO189" s="889">
        <v>0</v>
      </c>
      <c r="AP189" s="889">
        <v>3121</v>
      </c>
      <c r="AQ189" s="889">
        <v>-2814</v>
      </c>
      <c r="AR189" s="889">
        <v>0</v>
      </c>
      <c r="AS189" s="889">
        <v>-2814</v>
      </c>
      <c r="AT189" s="889">
        <v>7715</v>
      </c>
      <c r="AU189" s="889">
        <v>0</v>
      </c>
      <c r="AV189" s="889">
        <v>7715</v>
      </c>
      <c r="AW189" s="889">
        <v>-44979</v>
      </c>
      <c r="AX189" s="889">
        <v>0</v>
      </c>
      <c r="AY189" s="889">
        <v>-44979</v>
      </c>
      <c r="AZ189" s="889">
        <v>1867183</v>
      </c>
      <c r="BA189" s="889">
        <v>0</v>
      </c>
      <c r="BB189" s="889">
        <v>1867183</v>
      </c>
      <c r="BC189" s="889">
        <v>15013</v>
      </c>
      <c r="BD189" s="889">
        <v>0</v>
      </c>
      <c r="BE189" s="889">
        <v>15013</v>
      </c>
      <c r="BF189" s="889">
        <v>-7593332</v>
      </c>
      <c r="BG189" s="889">
        <v>0</v>
      </c>
      <c r="BH189" s="889">
        <v>-7593332</v>
      </c>
      <c r="BI189" s="889">
        <v>96824</v>
      </c>
      <c r="BJ189" s="889">
        <v>0</v>
      </c>
      <c r="BK189" s="889">
        <v>96824</v>
      </c>
      <c r="BL189" s="889">
        <v>-25682</v>
      </c>
      <c r="BM189" s="889">
        <v>0</v>
      </c>
      <c r="BN189" s="889">
        <v>-25682</v>
      </c>
      <c r="BO189" s="889">
        <v>0</v>
      </c>
      <c r="BP189" s="889">
        <v>0</v>
      </c>
      <c r="BQ189" s="889">
        <v>0</v>
      </c>
      <c r="BR189" s="889">
        <v>0</v>
      </c>
      <c r="BS189" s="889">
        <v>0</v>
      </c>
      <c r="BT189" s="889">
        <v>0</v>
      </c>
      <c r="BU189" s="889">
        <v>0</v>
      </c>
      <c r="BV189" s="889">
        <v>0</v>
      </c>
      <c r="BW189" s="889">
        <v>0</v>
      </c>
      <c r="BX189" s="889">
        <v>0</v>
      </c>
      <c r="BY189" s="889">
        <v>0</v>
      </c>
      <c r="BZ189" s="889">
        <v>0</v>
      </c>
      <c r="CA189" s="889">
        <v>-6196</v>
      </c>
      <c r="CB189" s="889">
        <v>0</v>
      </c>
      <c r="CC189" s="889">
        <v>-6196</v>
      </c>
      <c r="CD189" s="889">
        <v>0</v>
      </c>
      <c r="CE189" s="889">
        <v>0</v>
      </c>
      <c r="CF189" s="889">
        <v>0</v>
      </c>
      <c r="CG189" s="889">
        <v>-12049160</v>
      </c>
      <c r="CH189" s="889">
        <v>0</v>
      </c>
      <c r="CI189" s="889">
        <v>-12049160</v>
      </c>
      <c r="CJ189" s="889">
        <v>-2433</v>
      </c>
      <c r="CK189" s="889">
        <v>0</v>
      </c>
      <c r="CL189" s="889">
        <v>-2433</v>
      </c>
      <c r="CM189" s="889">
        <v>0</v>
      </c>
      <c r="CN189" s="889">
        <v>0</v>
      </c>
      <c r="CO189" s="889">
        <v>0</v>
      </c>
      <c r="CP189" s="889">
        <v>-4595120</v>
      </c>
      <c r="CQ189" s="889">
        <v>0</v>
      </c>
      <c r="CR189" s="889">
        <v>-4595120</v>
      </c>
      <c r="CS189" s="889">
        <v>-220411</v>
      </c>
      <c r="CT189" s="889">
        <v>0</v>
      </c>
      <c r="CU189" s="889">
        <v>-220411</v>
      </c>
      <c r="CV189" s="889">
        <v>-4817964</v>
      </c>
      <c r="CW189" s="889">
        <v>0</v>
      </c>
      <c r="CX189" s="889">
        <v>-4817964</v>
      </c>
      <c r="CY189" s="889">
        <v>-108087</v>
      </c>
      <c r="CZ189" s="889">
        <v>0</v>
      </c>
      <c r="DA189" s="889">
        <v>-108087</v>
      </c>
      <c r="DB189" s="889">
        <v>-9395</v>
      </c>
      <c r="DC189" s="889">
        <v>0</v>
      </c>
      <c r="DD189" s="889">
        <v>-9395</v>
      </c>
      <c r="DE189" s="889">
        <v>-34438</v>
      </c>
      <c r="DF189" s="889">
        <v>0</v>
      </c>
      <c r="DG189" s="889">
        <v>-34438</v>
      </c>
      <c r="DH189" s="889">
        <v>0</v>
      </c>
      <c r="DI189" s="889">
        <v>0</v>
      </c>
      <c r="DJ189" s="889">
        <v>0</v>
      </c>
      <c r="DK189" s="889">
        <v>0</v>
      </c>
      <c r="DL189" s="889">
        <v>0</v>
      </c>
      <c r="DM189" s="889">
        <v>0</v>
      </c>
      <c r="DN189" s="889">
        <v>0</v>
      </c>
      <c r="DO189" s="889">
        <v>0</v>
      </c>
      <c r="DP189" s="889">
        <v>0</v>
      </c>
      <c r="DQ189" s="889">
        <v>0</v>
      </c>
      <c r="DR189" s="889">
        <v>0</v>
      </c>
      <c r="DS189" s="889">
        <v>0</v>
      </c>
      <c r="DT189" s="889">
        <v>0</v>
      </c>
      <c r="DU189" s="889">
        <v>0</v>
      </c>
      <c r="DV189" s="889">
        <v>0</v>
      </c>
      <c r="DW189" s="889">
        <v>0</v>
      </c>
      <c r="DX189" s="889">
        <v>0</v>
      </c>
      <c r="DY189" s="889">
        <v>0</v>
      </c>
      <c r="DZ189" s="889">
        <v>0</v>
      </c>
      <c r="EA189" s="889">
        <v>0</v>
      </c>
      <c r="EB189" s="889">
        <v>0</v>
      </c>
      <c r="EC189" s="889">
        <v>0</v>
      </c>
      <c r="ED189" s="889">
        <v>0</v>
      </c>
      <c r="EE189" s="889">
        <v>0</v>
      </c>
      <c r="EF189" s="889">
        <v>0</v>
      </c>
      <c r="EG189" s="889">
        <v>0</v>
      </c>
      <c r="EH189" s="889">
        <v>0</v>
      </c>
      <c r="EI189" s="889">
        <v>0</v>
      </c>
      <c r="EJ189" s="889">
        <v>0</v>
      </c>
      <c r="EK189" s="889">
        <v>0</v>
      </c>
      <c r="EL189" s="889">
        <v>-151920</v>
      </c>
      <c r="EM189" s="889">
        <v>0</v>
      </c>
      <c r="EN189" s="889">
        <v>-151920</v>
      </c>
      <c r="EO189" s="889">
        <v>0</v>
      </c>
      <c r="EP189" s="889">
        <v>0</v>
      </c>
      <c r="EQ189" s="889">
        <v>0</v>
      </c>
      <c r="ER189" s="889">
        <v>0</v>
      </c>
      <c r="ES189" s="889">
        <v>0</v>
      </c>
      <c r="ET189" s="889">
        <v>0</v>
      </c>
      <c r="EU189" s="889">
        <v>0</v>
      </c>
      <c r="EV189" s="889">
        <v>0</v>
      </c>
      <c r="EW189" s="889">
        <v>0</v>
      </c>
      <c r="EX189" s="889">
        <v>0</v>
      </c>
      <c r="EY189" s="889">
        <v>0</v>
      </c>
      <c r="EZ189" s="889">
        <v>0</v>
      </c>
      <c r="FA189" s="889">
        <v>0</v>
      </c>
      <c r="FB189" s="889">
        <v>0</v>
      </c>
      <c r="FC189" s="889">
        <v>0</v>
      </c>
      <c r="FD189" s="889">
        <v>0</v>
      </c>
      <c r="FE189" s="889">
        <v>0</v>
      </c>
      <c r="FF189" s="889">
        <v>0</v>
      </c>
      <c r="FG189" s="889">
        <v>0</v>
      </c>
      <c r="FH189" s="889">
        <v>0</v>
      </c>
      <c r="FI189" s="889">
        <v>0</v>
      </c>
      <c r="FJ189" s="889">
        <v>0</v>
      </c>
      <c r="FK189" s="889">
        <v>0</v>
      </c>
      <c r="FL189" s="889">
        <v>0</v>
      </c>
      <c r="FM189" s="889">
        <v>0</v>
      </c>
      <c r="FN189" s="889">
        <v>0</v>
      </c>
      <c r="FO189" s="889">
        <v>0</v>
      </c>
      <c r="FP189" s="889">
        <v>0</v>
      </c>
      <c r="FQ189" s="889">
        <v>0</v>
      </c>
      <c r="FR189" s="889">
        <v>0</v>
      </c>
      <c r="FS189" s="889">
        <v>-2499</v>
      </c>
      <c r="FT189" s="889">
        <v>0</v>
      </c>
      <c r="FU189" s="889">
        <v>-2499</v>
      </c>
      <c r="FV189" s="889">
        <v>-1500</v>
      </c>
      <c r="FW189" s="889">
        <v>0</v>
      </c>
      <c r="FX189" s="889">
        <v>-1500</v>
      </c>
      <c r="FY189" s="889">
        <v>-53197</v>
      </c>
      <c r="FZ189" s="889">
        <v>0</v>
      </c>
      <c r="GA189" s="889">
        <v>-53197</v>
      </c>
      <c r="GB189" s="889">
        <v>393</v>
      </c>
      <c r="GC189" s="889">
        <v>0</v>
      </c>
      <c r="GD189" s="889">
        <v>393</v>
      </c>
      <c r="GE189" s="889">
        <v>8356</v>
      </c>
      <c r="GF189" s="889">
        <v>0</v>
      </c>
      <c r="GG189" s="889">
        <v>8356</v>
      </c>
      <c r="GH189" s="889">
        <v>0</v>
      </c>
      <c r="GI189" s="889">
        <v>0</v>
      </c>
      <c r="GJ189" s="889">
        <v>0</v>
      </c>
      <c r="GK189" s="889">
        <v>-8538964</v>
      </c>
      <c r="GL189" s="889">
        <v>0</v>
      </c>
      <c r="GM189" s="889">
        <v>-8538964</v>
      </c>
      <c r="GN189" s="889">
        <v>441065</v>
      </c>
      <c r="GO189" s="889">
        <v>0</v>
      </c>
      <c r="GP189" s="889">
        <v>441065</v>
      </c>
      <c r="GQ189" s="889">
        <v>0</v>
      </c>
      <c r="GR189" s="889">
        <v>0</v>
      </c>
      <c r="GS189" s="889">
        <v>0</v>
      </c>
      <c r="GT189" s="889">
        <v>-377375</v>
      </c>
      <c r="GU189" s="889">
        <v>0</v>
      </c>
      <c r="GV189" s="889">
        <v>-377375</v>
      </c>
      <c r="GW189" s="889">
        <v>0</v>
      </c>
      <c r="GX189" s="889">
        <v>0</v>
      </c>
      <c r="GY189" s="889">
        <v>0</v>
      </c>
      <c r="GZ189" s="889">
        <v>-8523721</v>
      </c>
      <c r="HA189" s="889">
        <v>0</v>
      </c>
      <c r="HB189" s="889">
        <v>-8523721</v>
      </c>
      <c r="HC189" s="889">
        <v>0</v>
      </c>
      <c r="HD189" s="889">
        <v>0</v>
      </c>
      <c r="HE189" s="889">
        <v>0</v>
      </c>
      <c r="HF189" s="889">
        <v>0</v>
      </c>
      <c r="HG189" s="889">
        <v>0</v>
      </c>
      <c r="HH189" s="889">
        <v>0</v>
      </c>
      <c r="HI189" s="889">
        <v>0</v>
      </c>
      <c r="HJ189" s="889">
        <v>0</v>
      </c>
      <c r="HK189" s="889">
        <v>0</v>
      </c>
      <c r="HL189" s="889">
        <v>94512232</v>
      </c>
      <c r="HM189" s="889">
        <v>0</v>
      </c>
      <c r="HN189" s="889">
        <v>94512232</v>
      </c>
      <c r="HO189" s="889">
        <v>360851</v>
      </c>
      <c r="HP189" s="889">
        <v>0</v>
      </c>
      <c r="HQ189" s="889">
        <v>360851</v>
      </c>
      <c r="HR189" s="889">
        <v>-12049160</v>
      </c>
      <c r="HS189" s="889">
        <v>0</v>
      </c>
      <c r="HT189" s="889">
        <v>-12049160</v>
      </c>
      <c r="HU189" s="889">
        <v>-4817964</v>
      </c>
      <c r="HV189" s="889">
        <v>0</v>
      </c>
      <c r="HW189" s="889">
        <v>-4817964</v>
      </c>
      <c r="HX189" s="889">
        <v>-151920</v>
      </c>
      <c r="HY189" s="889">
        <v>0</v>
      </c>
      <c r="HZ189" s="889">
        <v>-151920</v>
      </c>
      <c r="IA189" s="889">
        <v>-8523721</v>
      </c>
      <c r="IB189" s="889">
        <v>0</v>
      </c>
      <c r="IC189" s="889">
        <v>-8523721</v>
      </c>
      <c r="ID189" s="889">
        <v>0</v>
      </c>
      <c r="IE189" s="889">
        <v>0</v>
      </c>
      <c r="IF189" s="889">
        <v>0</v>
      </c>
      <c r="IG189" s="889">
        <v>-25181914</v>
      </c>
      <c r="IH189" s="889">
        <v>0</v>
      </c>
      <c r="II189" s="889">
        <v>-25181914</v>
      </c>
      <c r="IJ189" s="889">
        <v>69330318</v>
      </c>
      <c r="IK189" s="889">
        <v>0</v>
      </c>
      <c r="IL189" s="889">
        <v>69330318</v>
      </c>
      <c r="IM189" s="884" t="s">
        <v>710</v>
      </c>
      <c r="IN189" s="884" t="s">
        <v>676</v>
      </c>
      <c r="IO189" s="884" t="s">
        <v>1672</v>
      </c>
      <c r="IP189" s="884" t="s">
        <v>2345</v>
      </c>
      <c r="IQ189" s="884" t="s">
        <v>2535</v>
      </c>
    </row>
    <row r="190" spans="1:251" x14ac:dyDescent="0.2">
      <c r="A190" s="884" t="s">
        <v>3311</v>
      </c>
      <c r="B190" s="884" t="s">
        <v>428</v>
      </c>
      <c r="C190" s="884" t="s">
        <v>427</v>
      </c>
      <c r="D190" s="889">
        <v>164336468</v>
      </c>
      <c r="E190" s="889">
        <v>12527815</v>
      </c>
      <c r="F190" s="889">
        <v>176864283</v>
      </c>
      <c r="G190" s="889">
        <v>-6297684</v>
      </c>
      <c r="H190" s="889">
        <v>-155498</v>
      </c>
      <c r="I190" s="889">
        <v>-6453182</v>
      </c>
      <c r="J190" s="889">
        <v>0</v>
      </c>
      <c r="K190" s="889">
        <v>0</v>
      </c>
      <c r="L190" s="889">
        <v>0</v>
      </c>
      <c r="M190" s="889">
        <v>197673</v>
      </c>
      <c r="N190" s="889">
        <v>2112</v>
      </c>
      <c r="O190" s="889">
        <v>199785</v>
      </c>
      <c r="P190" s="889">
        <v>0</v>
      </c>
      <c r="Q190" s="889">
        <v>0</v>
      </c>
      <c r="R190" s="889">
        <v>0</v>
      </c>
      <c r="S190" s="889">
        <v>435744</v>
      </c>
      <c r="T190" s="889">
        <v>1556</v>
      </c>
      <c r="U190" s="889">
        <v>437300</v>
      </c>
      <c r="V190" s="889">
        <v>633417</v>
      </c>
      <c r="W190" s="889">
        <v>3668</v>
      </c>
      <c r="X190" s="889">
        <v>637085</v>
      </c>
      <c r="Y190" s="889">
        <v>-9892195</v>
      </c>
      <c r="Z190" s="889">
        <v>-612731</v>
      </c>
      <c r="AA190" s="889">
        <v>-10504926</v>
      </c>
      <c r="AB190" s="889">
        <v>-93381</v>
      </c>
      <c r="AC190" s="889">
        <v>-6409</v>
      </c>
      <c r="AD190" s="889">
        <v>-99790</v>
      </c>
      <c r="AE190" s="889">
        <v>-121482</v>
      </c>
      <c r="AF190" s="889">
        <v>-41204</v>
      </c>
      <c r="AG190" s="889">
        <v>-162686</v>
      </c>
      <c r="AH190" s="889">
        <v>-1510</v>
      </c>
      <c r="AI190" s="889">
        <v>0</v>
      </c>
      <c r="AJ190" s="889">
        <v>-1510</v>
      </c>
      <c r="AK190" s="889">
        <v>0</v>
      </c>
      <c r="AL190" s="889">
        <v>0</v>
      </c>
      <c r="AM190" s="889">
        <v>0</v>
      </c>
      <c r="AN190" s="889">
        <v>-11407</v>
      </c>
      <c r="AO190" s="889">
        <v>0</v>
      </c>
      <c r="AP190" s="889">
        <v>-11407</v>
      </c>
      <c r="AQ190" s="889">
        <v>-319</v>
      </c>
      <c r="AR190" s="889">
        <v>0</v>
      </c>
      <c r="AS190" s="889">
        <v>-319</v>
      </c>
      <c r="AT190" s="889">
        <v>-108565</v>
      </c>
      <c r="AU190" s="889">
        <v>-41204</v>
      </c>
      <c r="AV190" s="889">
        <v>-149769</v>
      </c>
      <c r="AW190" s="889">
        <v>5073</v>
      </c>
      <c r="AX190" s="889">
        <v>-1222</v>
      </c>
      <c r="AY190" s="889">
        <v>3851</v>
      </c>
      <c r="AZ190" s="889">
        <v>3431518</v>
      </c>
      <c r="BA190" s="889">
        <v>180606</v>
      </c>
      <c r="BB190" s="889">
        <v>3612124</v>
      </c>
      <c r="BC190" s="889">
        <v>-66965</v>
      </c>
      <c r="BD190" s="889">
        <v>-3524</v>
      </c>
      <c r="BE190" s="889">
        <v>-70489</v>
      </c>
      <c r="BF190" s="889">
        <v>-16182184</v>
      </c>
      <c r="BG190" s="889">
        <v>-836785</v>
      </c>
      <c r="BH190" s="889">
        <v>-17018969</v>
      </c>
      <c r="BI190" s="889">
        <v>383466</v>
      </c>
      <c r="BJ190" s="889">
        <v>0</v>
      </c>
      <c r="BK190" s="889">
        <v>383466</v>
      </c>
      <c r="BL190" s="889">
        <v>-68318</v>
      </c>
      <c r="BM190" s="889">
        <v>0</v>
      </c>
      <c r="BN190" s="889">
        <v>-68318</v>
      </c>
      <c r="BO190" s="889">
        <v>0</v>
      </c>
      <c r="BP190" s="889">
        <v>0</v>
      </c>
      <c r="BQ190" s="889">
        <v>0</v>
      </c>
      <c r="BR190" s="889">
        <v>0</v>
      </c>
      <c r="BS190" s="889">
        <v>0</v>
      </c>
      <c r="BT190" s="889">
        <v>0</v>
      </c>
      <c r="BU190" s="889">
        <v>0</v>
      </c>
      <c r="BV190" s="889">
        <v>0</v>
      </c>
      <c r="BW190" s="889">
        <v>0</v>
      </c>
      <c r="BX190" s="889">
        <v>0</v>
      </c>
      <c r="BY190" s="889">
        <v>0</v>
      </c>
      <c r="BZ190" s="889">
        <v>0</v>
      </c>
      <c r="CA190" s="889">
        <v>0</v>
      </c>
      <c r="CB190" s="889">
        <v>0</v>
      </c>
      <c r="CC190" s="889">
        <v>0</v>
      </c>
      <c r="CD190" s="889">
        <v>0</v>
      </c>
      <c r="CE190" s="889">
        <v>0</v>
      </c>
      <c r="CF190" s="889">
        <v>0</v>
      </c>
      <c r="CG190" s="889">
        <v>-22516160</v>
      </c>
      <c r="CH190" s="889">
        <v>-1313638</v>
      </c>
      <c r="CI190" s="889">
        <v>-23829798</v>
      </c>
      <c r="CJ190" s="889">
        <v>-34304</v>
      </c>
      <c r="CK190" s="889">
        <v>0</v>
      </c>
      <c r="CL190" s="889">
        <v>-34304</v>
      </c>
      <c r="CM190" s="889">
        <v>-206353</v>
      </c>
      <c r="CN190" s="889">
        <v>0</v>
      </c>
      <c r="CO190" s="889">
        <v>-206353</v>
      </c>
      <c r="CP190" s="889">
        <v>-6355867</v>
      </c>
      <c r="CQ190" s="889">
        <v>-468928</v>
      </c>
      <c r="CR190" s="889">
        <v>-6824795</v>
      </c>
      <c r="CS190" s="889">
        <v>549919</v>
      </c>
      <c r="CT190" s="889">
        <v>-151665</v>
      </c>
      <c r="CU190" s="889">
        <v>398254</v>
      </c>
      <c r="CV190" s="889">
        <v>-6046605</v>
      </c>
      <c r="CW190" s="889">
        <v>-620593</v>
      </c>
      <c r="CX190" s="889">
        <v>-6667198</v>
      </c>
      <c r="CY190" s="889">
        <v>-174077</v>
      </c>
      <c r="CZ190" s="889">
        <v>-37225</v>
      </c>
      <c r="DA190" s="889">
        <v>-211302</v>
      </c>
      <c r="DB190" s="889">
        <v>-11665</v>
      </c>
      <c r="DC190" s="889">
        <v>-1587</v>
      </c>
      <c r="DD190" s="889">
        <v>-13252</v>
      </c>
      <c r="DE190" s="889">
        <v>-200232</v>
      </c>
      <c r="DF190" s="889">
        <v>-5512</v>
      </c>
      <c r="DG190" s="889">
        <v>-205744</v>
      </c>
      <c r="DH190" s="889">
        <v>30770</v>
      </c>
      <c r="DI190" s="889">
        <v>0</v>
      </c>
      <c r="DJ190" s="889">
        <v>30770</v>
      </c>
      <c r="DK190" s="889">
        <v>-870</v>
      </c>
      <c r="DL190" s="889">
        <v>0</v>
      </c>
      <c r="DM190" s="889">
        <v>-870</v>
      </c>
      <c r="DN190" s="889">
        <v>0</v>
      </c>
      <c r="DO190" s="889">
        <v>0</v>
      </c>
      <c r="DP190" s="889">
        <v>0</v>
      </c>
      <c r="DQ190" s="889">
        <v>0</v>
      </c>
      <c r="DR190" s="889">
        <v>0</v>
      </c>
      <c r="DS190" s="889">
        <v>0</v>
      </c>
      <c r="DT190" s="889">
        <v>0</v>
      </c>
      <c r="DU190" s="889">
        <v>0</v>
      </c>
      <c r="DV190" s="889">
        <v>0</v>
      </c>
      <c r="DW190" s="889">
        <v>0</v>
      </c>
      <c r="DX190" s="889">
        <v>0</v>
      </c>
      <c r="DY190" s="889">
        <v>0</v>
      </c>
      <c r="DZ190" s="889">
        <v>0</v>
      </c>
      <c r="EA190" s="889">
        <v>0</v>
      </c>
      <c r="EB190" s="889">
        <v>0</v>
      </c>
      <c r="EC190" s="889">
        <v>0</v>
      </c>
      <c r="ED190" s="889">
        <v>0</v>
      </c>
      <c r="EE190" s="889">
        <v>0</v>
      </c>
      <c r="EF190" s="889">
        <v>0</v>
      </c>
      <c r="EG190" s="889">
        <v>0</v>
      </c>
      <c r="EH190" s="889">
        <v>0</v>
      </c>
      <c r="EI190" s="889">
        <v>0</v>
      </c>
      <c r="EJ190" s="889">
        <v>0</v>
      </c>
      <c r="EK190" s="889">
        <v>0</v>
      </c>
      <c r="EL190" s="889">
        <v>-356074</v>
      </c>
      <c r="EM190" s="889">
        <v>-44324</v>
      </c>
      <c r="EN190" s="889">
        <v>-400398</v>
      </c>
      <c r="EO190" s="889">
        <v>0</v>
      </c>
      <c r="EP190" s="889">
        <v>0</v>
      </c>
      <c r="EQ190" s="889">
        <v>0</v>
      </c>
      <c r="ER190" s="889">
        <v>0</v>
      </c>
      <c r="ES190" s="889">
        <v>0</v>
      </c>
      <c r="ET190" s="889">
        <v>0</v>
      </c>
      <c r="EU190" s="889">
        <v>0</v>
      </c>
      <c r="EV190" s="889">
        <v>0</v>
      </c>
      <c r="EW190" s="889">
        <v>0</v>
      </c>
      <c r="EX190" s="889">
        <v>0</v>
      </c>
      <c r="EY190" s="889">
        <v>0</v>
      </c>
      <c r="EZ190" s="889">
        <v>0</v>
      </c>
      <c r="FA190" s="889">
        <v>0</v>
      </c>
      <c r="FB190" s="889">
        <v>0</v>
      </c>
      <c r="FC190" s="889">
        <v>0</v>
      </c>
      <c r="FD190" s="889">
        <v>0</v>
      </c>
      <c r="FE190" s="889">
        <v>0</v>
      </c>
      <c r="FF190" s="889">
        <v>0</v>
      </c>
      <c r="FG190" s="889">
        <v>0</v>
      </c>
      <c r="FH190" s="889">
        <v>0</v>
      </c>
      <c r="FI190" s="889">
        <v>0</v>
      </c>
      <c r="FJ190" s="889">
        <v>0</v>
      </c>
      <c r="FK190" s="889">
        <v>0</v>
      </c>
      <c r="FL190" s="889">
        <v>0</v>
      </c>
      <c r="FM190" s="889">
        <v>0</v>
      </c>
      <c r="FN190" s="889">
        <v>0</v>
      </c>
      <c r="FO190" s="889">
        <v>0</v>
      </c>
      <c r="FP190" s="889">
        <v>0</v>
      </c>
      <c r="FQ190" s="889">
        <v>0</v>
      </c>
      <c r="FR190" s="889">
        <v>0</v>
      </c>
      <c r="FS190" s="889">
        <v>0</v>
      </c>
      <c r="FT190" s="889">
        <v>0</v>
      </c>
      <c r="FU190" s="889">
        <v>0</v>
      </c>
      <c r="FV190" s="889">
        <v>0</v>
      </c>
      <c r="FW190" s="889">
        <v>0</v>
      </c>
      <c r="FX190" s="889">
        <v>0</v>
      </c>
      <c r="FY190" s="889">
        <v>-147027</v>
      </c>
      <c r="FZ190" s="889">
        <v>-2227</v>
      </c>
      <c r="GA190" s="889">
        <v>-149254</v>
      </c>
      <c r="GB190" s="889">
        <v>-2698</v>
      </c>
      <c r="GC190" s="889">
        <v>0</v>
      </c>
      <c r="GD190" s="889">
        <v>-2698</v>
      </c>
      <c r="GE190" s="889">
        <v>0</v>
      </c>
      <c r="GF190" s="889">
        <v>0</v>
      </c>
      <c r="GG190" s="889">
        <v>0</v>
      </c>
      <c r="GH190" s="889">
        <v>0</v>
      </c>
      <c r="GI190" s="889">
        <v>0</v>
      </c>
      <c r="GJ190" s="889">
        <v>0</v>
      </c>
      <c r="GK190" s="889">
        <v>-10449393</v>
      </c>
      <c r="GL190" s="889">
        <v>-1024043</v>
      </c>
      <c r="GM190" s="889">
        <v>-11473436</v>
      </c>
      <c r="GN190" s="889">
        <v>2193960</v>
      </c>
      <c r="GO190" s="889">
        <v>34520</v>
      </c>
      <c r="GP190" s="889">
        <v>2228480</v>
      </c>
      <c r="GQ190" s="889">
        <v>33440</v>
      </c>
      <c r="GR190" s="889">
        <v>0</v>
      </c>
      <c r="GS190" s="889">
        <v>33440</v>
      </c>
      <c r="GT190" s="889">
        <v>-8114692</v>
      </c>
      <c r="GU190" s="889">
        <v>-516863</v>
      </c>
      <c r="GV190" s="889">
        <v>-8631555</v>
      </c>
      <c r="GW190" s="889">
        <v>0</v>
      </c>
      <c r="GX190" s="889">
        <v>-320000</v>
      </c>
      <c r="GY190" s="889">
        <v>-320000</v>
      </c>
      <c r="GZ190" s="889">
        <v>-16486410</v>
      </c>
      <c r="HA190" s="889">
        <v>-1828613</v>
      </c>
      <c r="HB190" s="889">
        <v>-18315023</v>
      </c>
      <c r="HC190" s="889">
        <v>0</v>
      </c>
      <c r="HD190" s="889">
        <v>0</v>
      </c>
      <c r="HE190" s="889">
        <v>0</v>
      </c>
      <c r="HF190" s="889">
        <v>0</v>
      </c>
      <c r="HG190" s="889">
        <v>0</v>
      </c>
      <c r="HH190" s="889">
        <v>0</v>
      </c>
      <c r="HI190" s="889">
        <v>0</v>
      </c>
      <c r="HJ190" s="889">
        <v>0</v>
      </c>
      <c r="HK190" s="889">
        <v>0</v>
      </c>
      <c r="HL190" s="889">
        <v>158038784</v>
      </c>
      <c r="HM190" s="889">
        <v>12372317</v>
      </c>
      <c r="HN190" s="889">
        <v>170411101</v>
      </c>
      <c r="HO190" s="889">
        <v>633417</v>
      </c>
      <c r="HP190" s="889">
        <v>3668</v>
      </c>
      <c r="HQ190" s="889">
        <v>637085</v>
      </c>
      <c r="HR190" s="889">
        <v>-22516160</v>
      </c>
      <c r="HS190" s="889">
        <v>-1313638</v>
      </c>
      <c r="HT190" s="889">
        <v>-23829798</v>
      </c>
      <c r="HU190" s="889">
        <v>-6046605</v>
      </c>
      <c r="HV190" s="889">
        <v>-620593</v>
      </c>
      <c r="HW190" s="889">
        <v>-6667198</v>
      </c>
      <c r="HX190" s="889">
        <v>-356074</v>
      </c>
      <c r="HY190" s="889">
        <v>-44324</v>
      </c>
      <c r="HZ190" s="889">
        <v>-400398</v>
      </c>
      <c r="IA190" s="889">
        <v>-16486410</v>
      </c>
      <c r="IB190" s="889">
        <v>-1828613</v>
      </c>
      <c r="IC190" s="889">
        <v>-18315023</v>
      </c>
      <c r="ID190" s="889">
        <v>0</v>
      </c>
      <c r="IE190" s="889">
        <v>0</v>
      </c>
      <c r="IF190" s="889">
        <v>0</v>
      </c>
      <c r="IG190" s="889">
        <v>-44771832</v>
      </c>
      <c r="IH190" s="889">
        <v>-3803500</v>
      </c>
      <c r="II190" s="889">
        <v>-48575332</v>
      </c>
      <c r="IJ190" s="889">
        <v>113266952</v>
      </c>
      <c r="IK190" s="889">
        <v>8568817</v>
      </c>
      <c r="IL190" s="889">
        <v>121835769</v>
      </c>
      <c r="IM190" s="884" t="s">
        <v>669</v>
      </c>
      <c r="IN190" s="884" t="s">
        <v>720</v>
      </c>
      <c r="IO190" s="884" t="s">
        <v>669</v>
      </c>
      <c r="IP190" s="884" t="s">
        <v>2347</v>
      </c>
      <c r="IQ190" s="884" t="s">
        <v>2536</v>
      </c>
    </row>
    <row r="191" spans="1:251" x14ac:dyDescent="0.2">
      <c r="A191" s="884" t="s">
        <v>3311</v>
      </c>
      <c r="B191" s="884" t="s">
        <v>430</v>
      </c>
      <c r="C191" s="884" t="s">
        <v>429</v>
      </c>
      <c r="D191" s="889">
        <v>43622777</v>
      </c>
      <c r="E191" s="889">
        <v>0</v>
      </c>
      <c r="F191" s="889">
        <v>43622777</v>
      </c>
      <c r="G191" s="889">
        <v>-1985437</v>
      </c>
      <c r="H191" s="889">
        <v>0</v>
      </c>
      <c r="I191" s="889">
        <v>-1985437</v>
      </c>
      <c r="J191" s="889">
        <v>0</v>
      </c>
      <c r="K191" s="889">
        <v>0</v>
      </c>
      <c r="L191" s="889">
        <v>0</v>
      </c>
      <c r="M191" s="889">
        <v>-3985</v>
      </c>
      <c r="N191" s="889">
        <v>0</v>
      </c>
      <c r="O191" s="889">
        <v>-3985</v>
      </c>
      <c r="P191" s="889">
        <v>0</v>
      </c>
      <c r="Q191" s="889">
        <v>0</v>
      </c>
      <c r="R191" s="889">
        <v>0</v>
      </c>
      <c r="S191" s="889">
        <v>-9875</v>
      </c>
      <c r="T191" s="889">
        <v>0</v>
      </c>
      <c r="U191" s="889">
        <v>-9875</v>
      </c>
      <c r="V191" s="889">
        <v>-13860</v>
      </c>
      <c r="W191" s="889">
        <v>0</v>
      </c>
      <c r="X191" s="889">
        <v>-13860</v>
      </c>
      <c r="Y191" s="889">
        <v>-3859027</v>
      </c>
      <c r="Z191" s="889">
        <v>0</v>
      </c>
      <c r="AA191" s="889">
        <v>-3859027</v>
      </c>
      <c r="AB191" s="889">
        <v>0</v>
      </c>
      <c r="AC191" s="889">
        <v>0</v>
      </c>
      <c r="AD191" s="889">
        <v>0</v>
      </c>
      <c r="AE191" s="889">
        <v>-102958</v>
      </c>
      <c r="AF191" s="889">
        <v>0</v>
      </c>
      <c r="AG191" s="889">
        <v>-102958</v>
      </c>
      <c r="AH191" s="889">
        <v>-306</v>
      </c>
      <c r="AI191" s="889">
        <v>0</v>
      </c>
      <c r="AJ191" s="889">
        <v>-306</v>
      </c>
      <c r="AK191" s="889">
        <v>0</v>
      </c>
      <c r="AL191" s="889">
        <v>0</v>
      </c>
      <c r="AM191" s="889">
        <v>0</v>
      </c>
      <c r="AN191" s="889">
        <v>0</v>
      </c>
      <c r="AO191" s="889">
        <v>0</v>
      </c>
      <c r="AP191" s="889">
        <v>0</v>
      </c>
      <c r="AQ191" s="889">
        <v>0</v>
      </c>
      <c r="AR191" s="889">
        <v>0</v>
      </c>
      <c r="AS191" s="889">
        <v>0</v>
      </c>
      <c r="AT191" s="889">
        <v>-102651</v>
      </c>
      <c r="AU191" s="889">
        <v>0</v>
      </c>
      <c r="AV191" s="889">
        <v>-102651</v>
      </c>
      <c r="AW191" s="889">
        <v>0</v>
      </c>
      <c r="AX191" s="889">
        <v>0</v>
      </c>
      <c r="AY191" s="889">
        <v>0</v>
      </c>
      <c r="AZ191" s="889">
        <v>761697</v>
      </c>
      <c r="BA191" s="889">
        <v>0</v>
      </c>
      <c r="BB191" s="889">
        <v>761697</v>
      </c>
      <c r="BC191" s="889">
        <v>-47438</v>
      </c>
      <c r="BD191" s="889">
        <v>0</v>
      </c>
      <c r="BE191" s="889">
        <v>-47438</v>
      </c>
      <c r="BF191" s="889">
        <v>-2389205</v>
      </c>
      <c r="BG191" s="889">
        <v>0</v>
      </c>
      <c r="BH191" s="889">
        <v>-2389205</v>
      </c>
      <c r="BI191" s="889">
        <v>33687</v>
      </c>
      <c r="BJ191" s="889">
        <v>0</v>
      </c>
      <c r="BK191" s="889">
        <v>33687</v>
      </c>
      <c r="BL191" s="889">
        <v>-17490</v>
      </c>
      <c r="BM191" s="889">
        <v>0</v>
      </c>
      <c r="BN191" s="889">
        <v>-17490</v>
      </c>
      <c r="BO191" s="889">
        <v>0</v>
      </c>
      <c r="BP191" s="889">
        <v>0</v>
      </c>
      <c r="BQ191" s="889">
        <v>0</v>
      </c>
      <c r="BR191" s="889">
        <v>0</v>
      </c>
      <c r="BS191" s="889">
        <v>0</v>
      </c>
      <c r="BT191" s="889">
        <v>0</v>
      </c>
      <c r="BU191" s="889">
        <v>0</v>
      </c>
      <c r="BV191" s="889">
        <v>0</v>
      </c>
      <c r="BW191" s="889">
        <v>0</v>
      </c>
      <c r="BX191" s="889">
        <v>0</v>
      </c>
      <c r="BY191" s="889">
        <v>0</v>
      </c>
      <c r="BZ191" s="889">
        <v>0</v>
      </c>
      <c r="CA191" s="889">
        <v>-1715</v>
      </c>
      <c r="CB191" s="889">
        <v>0</v>
      </c>
      <c r="CC191" s="889">
        <v>-1715</v>
      </c>
      <c r="CD191" s="889">
        <v>-3430</v>
      </c>
      <c r="CE191" s="889">
        <v>0</v>
      </c>
      <c r="CF191" s="889">
        <v>-3430</v>
      </c>
      <c r="CG191" s="889">
        <v>-5625879</v>
      </c>
      <c r="CH191" s="889">
        <v>0</v>
      </c>
      <c r="CI191" s="889">
        <v>-5625879</v>
      </c>
      <c r="CJ191" s="889">
        <v>-59879</v>
      </c>
      <c r="CK191" s="889">
        <v>0</v>
      </c>
      <c r="CL191" s="889">
        <v>-59879</v>
      </c>
      <c r="CM191" s="889">
        <v>0</v>
      </c>
      <c r="CN191" s="889">
        <v>0</v>
      </c>
      <c r="CO191" s="889">
        <v>0</v>
      </c>
      <c r="CP191" s="889">
        <v>-1050861</v>
      </c>
      <c r="CQ191" s="889">
        <v>0</v>
      </c>
      <c r="CR191" s="889">
        <v>-1050861</v>
      </c>
      <c r="CS191" s="889">
        <v>110703</v>
      </c>
      <c r="CT191" s="889">
        <v>0</v>
      </c>
      <c r="CU191" s="889">
        <v>110703</v>
      </c>
      <c r="CV191" s="889">
        <v>-1000037</v>
      </c>
      <c r="CW191" s="889">
        <v>0</v>
      </c>
      <c r="CX191" s="889">
        <v>-1000037</v>
      </c>
      <c r="CY191" s="889">
        <v>-13302</v>
      </c>
      <c r="CZ191" s="889">
        <v>0</v>
      </c>
      <c r="DA191" s="889">
        <v>-13302</v>
      </c>
      <c r="DB191" s="889">
        <v>0</v>
      </c>
      <c r="DC191" s="889">
        <v>0</v>
      </c>
      <c r="DD191" s="889">
        <v>0</v>
      </c>
      <c r="DE191" s="889">
        <v>-17216</v>
      </c>
      <c r="DF191" s="889">
        <v>0</v>
      </c>
      <c r="DG191" s="889">
        <v>-17216</v>
      </c>
      <c r="DH191" s="889">
        <v>-585</v>
      </c>
      <c r="DI191" s="889">
        <v>0</v>
      </c>
      <c r="DJ191" s="889">
        <v>-585</v>
      </c>
      <c r="DK191" s="889">
        <v>0</v>
      </c>
      <c r="DL191" s="889">
        <v>0</v>
      </c>
      <c r="DM191" s="889">
        <v>0</v>
      </c>
      <c r="DN191" s="889">
        <v>0</v>
      </c>
      <c r="DO191" s="889">
        <v>0</v>
      </c>
      <c r="DP191" s="889">
        <v>0</v>
      </c>
      <c r="DQ191" s="889">
        <v>0</v>
      </c>
      <c r="DR191" s="889">
        <v>0</v>
      </c>
      <c r="DS191" s="889">
        <v>0</v>
      </c>
      <c r="DT191" s="889">
        <v>0</v>
      </c>
      <c r="DU191" s="889">
        <v>0</v>
      </c>
      <c r="DV191" s="889">
        <v>0</v>
      </c>
      <c r="DW191" s="889">
        <v>0</v>
      </c>
      <c r="DX191" s="889">
        <v>0</v>
      </c>
      <c r="DY191" s="889">
        <v>0</v>
      </c>
      <c r="DZ191" s="889">
        <v>0</v>
      </c>
      <c r="EA191" s="889">
        <v>0</v>
      </c>
      <c r="EB191" s="889">
        <v>0</v>
      </c>
      <c r="EC191" s="889">
        <v>0</v>
      </c>
      <c r="ED191" s="889">
        <v>0</v>
      </c>
      <c r="EE191" s="889">
        <v>0</v>
      </c>
      <c r="EF191" s="889">
        <v>0</v>
      </c>
      <c r="EG191" s="889">
        <v>0</v>
      </c>
      <c r="EH191" s="889">
        <v>0</v>
      </c>
      <c r="EI191" s="889">
        <v>0</v>
      </c>
      <c r="EJ191" s="889">
        <v>0</v>
      </c>
      <c r="EK191" s="889">
        <v>0</v>
      </c>
      <c r="EL191" s="889">
        <v>-31102</v>
      </c>
      <c r="EM191" s="889">
        <v>0</v>
      </c>
      <c r="EN191" s="889">
        <v>-31102</v>
      </c>
      <c r="EO191" s="889">
        <v>0</v>
      </c>
      <c r="EP191" s="889">
        <v>0</v>
      </c>
      <c r="EQ191" s="889">
        <v>0</v>
      </c>
      <c r="ER191" s="889">
        <v>0</v>
      </c>
      <c r="ES191" s="889">
        <v>0</v>
      </c>
      <c r="ET191" s="889">
        <v>0</v>
      </c>
      <c r="EU191" s="889">
        <v>0</v>
      </c>
      <c r="EV191" s="889">
        <v>0</v>
      </c>
      <c r="EW191" s="889">
        <v>0</v>
      </c>
      <c r="EX191" s="889">
        <v>0</v>
      </c>
      <c r="EY191" s="889">
        <v>0</v>
      </c>
      <c r="EZ191" s="889">
        <v>0</v>
      </c>
      <c r="FA191" s="889">
        <v>0</v>
      </c>
      <c r="FB191" s="889">
        <v>0</v>
      </c>
      <c r="FC191" s="889">
        <v>0</v>
      </c>
      <c r="FD191" s="889">
        <v>0</v>
      </c>
      <c r="FE191" s="889">
        <v>0</v>
      </c>
      <c r="FF191" s="889">
        <v>0</v>
      </c>
      <c r="FG191" s="889">
        <v>0</v>
      </c>
      <c r="FH191" s="889">
        <v>0</v>
      </c>
      <c r="FI191" s="889">
        <v>0</v>
      </c>
      <c r="FJ191" s="889">
        <v>0</v>
      </c>
      <c r="FK191" s="889">
        <v>0</v>
      </c>
      <c r="FL191" s="889">
        <v>0</v>
      </c>
      <c r="FM191" s="889">
        <v>0</v>
      </c>
      <c r="FN191" s="889">
        <v>0</v>
      </c>
      <c r="FO191" s="889">
        <v>0</v>
      </c>
      <c r="FP191" s="889">
        <v>0</v>
      </c>
      <c r="FQ191" s="889">
        <v>0</v>
      </c>
      <c r="FR191" s="889">
        <v>0</v>
      </c>
      <c r="FS191" s="889">
        <v>0</v>
      </c>
      <c r="FT191" s="889">
        <v>0</v>
      </c>
      <c r="FU191" s="889">
        <v>0</v>
      </c>
      <c r="FV191" s="889">
        <v>0</v>
      </c>
      <c r="FW191" s="889">
        <v>0</v>
      </c>
      <c r="FX191" s="889">
        <v>0</v>
      </c>
      <c r="FY191" s="889">
        <v>-14690</v>
      </c>
      <c r="FZ191" s="889">
        <v>0</v>
      </c>
      <c r="GA191" s="889">
        <v>-14690</v>
      </c>
      <c r="GB191" s="889">
        <v>0</v>
      </c>
      <c r="GC191" s="889">
        <v>0</v>
      </c>
      <c r="GD191" s="889">
        <v>0</v>
      </c>
      <c r="GE191" s="889">
        <v>854</v>
      </c>
      <c r="GF191" s="889">
        <v>0</v>
      </c>
      <c r="GG191" s="889">
        <v>854</v>
      </c>
      <c r="GH191" s="889">
        <v>0</v>
      </c>
      <c r="GI191" s="889">
        <v>0</v>
      </c>
      <c r="GJ191" s="889">
        <v>0</v>
      </c>
      <c r="GK191" s="889">
        <v>-1768563</v>
      </c>
      <c r="GL191" s="889">
        <v>0</v>
      </c>
      <c r="GM191" s="889">
        <v>-1768563</v>
      </c>
      <c r="GN191" s="889">
        <v>122643</v>
      </c>
      <c r="GO191" s="889">
        <v>0</v>
      </c>
      <c r="GP191" s="889">
        <v>122643</v>
      </c>
      <c r="GQ191" s="889">
        <v>5360</v>
      </c>
      <c r="GR191" s="889">
        <v>0</v>
      </c>
      <c r="GS191" s="889">
        <v>5360</v>
      </c>
      <c r="GT191" s="889">
        <v>-2195358</v>
      </c>
      <c r="GU191" s="889">
        <v>0</v>
      </c>
      <c r="GV191" s="889">
        <v>-2195358</v>
      </c>
      <c r="GW191" s="889">
        <v>0</v>
      </c>
      <c r="GX191" s="889">
        <v>0</v>
      </c>
      <c r="GY191" s="889">
        <v>0</v>
      </c>
      <c r="GZ191" s="889">
        <v>-3849754</v>
      </c>
      <c r="HA191" s="889">
        <v>0</v>
      </c>
      <c r="HB191" s="889">
        <v>-3849754</v>
      </c>
      <c r="HC191" s="889">
        <v>0</v>
      </c>
      <c r="HD191" s="889">
        <v>0</v>
      </c>
      <c r="HE191" s="889">
        <v>0</v>
      </c>
      <c r="HF191" s="889">
        <v>0</v>
      </c>
      <c r="HG191" s="889">
        <v>0</v>
      </c>
      <c r="HH191" s="889">
        <v>0</v>
      </c>
      <c r="HI191" s="889">
        <v>0</v>
      </c>
      <c r="HJ191" s="889">
        <v>0</v>
      </c>
      <c r="HK191" s="889">
        <v>0</v>
      </c>
      <c r="HL191" s="889">
        <v>41637341</v>
      </c>
      <c r="HM191" s="889">
        <v>0</v>
      </c>
      <c r="HN191" s="889">
        <v>41637341</v>
      </c>
      <c r="HO191" s="889">
        <v>-13860</v>
      </c>
      <c r="HP191" s="889">
        <v>0</v>
      </c>
      <c r="HQ191" s="889">
        <v>-13860</v>
      </c>
      <c r="HR191" s="889">
        <v>-5625879</v>
      </c>
      <c r="HS191" s="889">
        <v>0</v>
      </c>
      <c r="HT191" s="889">
        <v>-5625879</v>
      </c>
      <c r="HU191" s="889">
        <v>-1000037</v>
      </c>
      <c r="HV191" s="889">
        <v>0</v>
      </c>
      <c r="HW191" s="889">
        <v>-1000037</v>
      </c>
      <c r="HX191" s="889">
        <v>-31102</v>
      </c>
      <c r="HY191" s="889">
        <v>0</v>
      </c>
      <c r="HZ191" s="889">
        <v>-31102</v>
      </c>
      <c r="IA191" s="889">
        <v>-3849754</v>
      </c>
      <c r="IB191" s="889">
        <v>0</v>
      </c>
      <c r="IC191" s="889">
        <v>-3849754</v>
      </c>
      <c r="ID191" s="889">
        <v>0</v>
      </c>
      <c r="IE191" s="889">
        <v>0</v>
      </c>
      <c r="IF191" s="889">
        <v>0</v>
      </c>
      <c r="IG191" s="889">
        <v>-10520632</v>
      </c>
      <c r="IH191" s="889">
        <v>0</v>
      </c>
      <c r="II191" s="889">
        <v>-10520632</v>
      </c>
      <c r="IJ191" s="889">
        <v>31116709</v>
      </c>
      <c r="IK191" s="889">
        <v>0</v>
      </c>
      <c r="IL191" s="889">
        <v>31116709</v>
      </c>
      <c r="IM191" s="884" t="s">
        <v>697</v>
      </c>
      <c r="IN191" s="884" t="s">
        <v>676</v>
      </c>
      <c r="IO191" s="884" t="s">
        <v>1672</v>
      </c>
      <c r="IP191" s="884" t="s">
        <v>2348</v>
      </c>
      <c r="IQ191" s="884" t="s">
        <v>2537</v>
      </c>
    </row>
    <row r="192" spans="1:251" x14ac:dyDescent="0.2">
      <c r="A192" s="884" t="s">
        <v>3311</v>
      </c>
      <c r="B192" s="884" t="s">
        <v>432</v>
      </c>
      <c r="C192" s="884" t="s">
        <v>431</v>
      </c>
      <c r="D192" s="889">
        <v>17097423</v>
      </c>
      <c r="E192" s="889">
        <v>0</v>
      </c>
      <c r="F192" s="889">
        <v>17097423</v>
      </c>
      <c r="G192" s="889">
        <v>-74414</v>
      </c>
      <c r="H192" s="889">
        <v>0</v>
      </c>
      <c r="I192" s="889">
        <v>-74414</v>
      </c>
      <c r="J192" s="889">
        <v>0</v>
      </c>
      <c r="K192" s="889">
        <v>0</v>
      </c>
      <c r="L192" s="889">
        <v>0</v>
      </c>
      <c r="M192" s="889">
        <v>-12473</v>
      </c>
      <c r="N192" s="889">
        <v>0</v>
      </c>
      <c r="O192" s="889">
        <v>-12473</v>
      </c>
      <c r="P192" s="889">
        <v>0</v>
      </c>
      <c r="Q192" s="889">
        <v>0</v>
      </c>
      <c r="R192" s="889">
        <v>0</v>
      </c>
      <c r="S192" s="889">
        <v>233</v>
      </c>
      <c r="T192" s="889">
        <v>0</v>
      </c>
      <c r="U192" s="889">
        <v>233</v>
      </c>
      <c r="V192" s="889">
        <v>-12240</v>
      </c>
      <c r="W192" s="889">
        <v>0</v>
      </c>
      <c r="X192" s="889">
        <v>-12240</v>
      </c>
      <c r="Y192" s="889">
        <v>-2072464</v>
      </c>
      <c r="Z192" s="889">
        <v>0</v>
      </c>
      <c r="AA192" s="889">
        <v>-2072464</v>
      </c>
      <c r="AB192" s="889">
        <v>-2645</v>
      </c>
      <c r="AC192" s="889">
        <v>0</v>
      </c>
      <c r="AD192" s="889">
        <v>-2645</v>
      </c>
      <c r="AE192" s="889">
        <v>-56427</v>
      </c>
      <c r="AF192" s="889">
        <v>0</v>
      </c>
      <c r="AG192" s="889">
        <v>-56427</v>
      </c>
      <c r="AH192" s="889">
        <v>0</v>
      </c>
      <c r="AI192" s="889">
        <v>0</v>
      </c>
      <c r="AJ192" s="889">
        <v>0</v>
      </c>
      <c r="AK192" s="889">
        <v>0</v>
      </c>
      <c r="AL192" s="889">
        <v>0</v>
      </c>
      <c r="AM192" s="889">
        <v>0</v>
      </c>
      <c r="AN192" s="889">
        <v>-1640</v>
      </c>
      <c r="AO192" s="889">
        <v>0</v>
      </c>
      <c r="AP192" s="889">
        <v>-1640</v>
      </c>
      <c r="AQ192" s="889">
        <v>0</v>
      </c>
      <c r="AR192" s="889">
        <v>0</v>
      </c>
      <c r="AS192" s="889">
        <v>0</v>
      </c>
      <c r="AT192" s="889">
        <v>-54787</v>
      </c>
      <c r="AU192" s="889">
        <v>0</v>
      </c>
      <c r="AV192" s="889">
        <v>-54787</v>
      </c>
      <c r="AW192" s="889">
        <v>0</v>
      </c>
      <c r="AX192" s="889">
        <v>0</v>
      </c>
      <c r="AY192" s="889">
        <v>0</v>
      </c>
      <c r="AZ192" s="889">
        <v>281821</v>
      </c>
      <c r="BA192" s="889">
        <v>0</v>
      </c>
      <c r="BB192" s="889">
        <v>281821</v>
      </c>
      <c r="BC192" s="889">
        <v>3072</v>
      </c>
      <c r="BD192" s="889">
        <v>0</v>
      </c>
      <c r="BE192" s="889">
        <v>3072</v>
      </c>
      <c r="BF192" s="889">
        <v>-1985864</v>
      </c>
      <c r="BG192" s="889">
        <v>0</v>
      </c>
      <c r="BH192" s="889">
        <v>-1985864</v>
      </c>
      <c r="BI192" s="889">
        <v>43792</v>
      </c>
      <c r="BJ192" s="889">
        <v>0</v>
      </c>
      <c r="BK192" s="889">
        <v>43792</v>
      </c>
      <c r="BL192" s="889">
        <v>0</v>
      </c>
      <c r="BM192" s="889">
        <v>0</v>
      </c>
      <c r="BN192" s="889">
        <v>0</v>
      </c>
      <c r="BO192" s="889">
        <v>0</v>
      </c>
      <c r="BP192" s="889">
        <v>0</v>
      </c>
      <c r="BQ192" s="889">
        <v>0</v>
      </c>
      <c r="BR192" s="889">
        <v>0</v>
      </c>
      <c r="BS192" s="889">
        <v>0</v>
      </c>
      <c r="BT192" s="889">
        <v>0</v>
      </c>
      <c r="BU192" s="889">
        <v>0</v>
      </c>
      <c r="BV192" s="889">
        <v>0</v>
      </c>
      <c r="BW192" s="889">
        <v>0</v>
      </c>
      <c r="BX192" s="889">
        <v>0</v>
      </c>
      <c r="BY192" s="889">
        <v>0</v>
      </c>
      <c r="BZ192" s="889">
        <v>0</v>
      </c>
      <c r="CA192" s="889">
        <v>-5465</v>
      </c>
      <c r="CB192" s="889">
        <v>0</v>
      </c>
      <c r="CC192" s="889">
        <v>-5465</v>
      </c>
      <c r="CD192" s="889">
        <v>-10928</v>
      </c>
      <c r="CE192" s="889">
        <v>0</v>
      </c>
      <c r="CF192" s="889">
        <v>-10928</v>
      </c>
      <c r="CG192" s="889">
        <v>-3802463</v>
      </c>
      <c r="CH192" s="889">
        <v>0</v>
      </c>
      <c r="CI192" s="889">
        <v>-3802463</v>
      </c>
      <c r="CJ192" s="889">
        <v>0</v>
      </c>
      <c r="CK192" s="889">
        <v>0</v>
      </c>
      <c r="CL192" s="889">
        <v>0</v>
      </c>
      <c r="CM192" s="889">
        <v>0</v>
      </c>
      <c r="CN192" s="889">
        <v>0</v>
      </c>
      <c r="CO192" s="889">
        <v>0</v>
      </c>
      <c r="CP192" s="889">
        <v>-152759</v>
      </c>
      <c r="CQ192" s="889">
        <v>0</v>
      </c>
      <c r="CR192" s="889">
        <v>-152759</v>
      </c>
      <c r="CS192" s="889">
        <v>-125539</v>
      </c>
      <c r="CT192" s="889">
        <v>0</v>
      </c>
      <c r="CU192" s="889">
        <v>-125539</v>
      </c>
      <c r="CV192" s="889">
        <v>-278298</v>
      </c>
      <c r="CW192" s="889">
        <v>0</v>
      </c>
      <c r="CX192" s="889">
        <v>-278298</v>
      </c>
      <c r="CY192" s="889">
        <v>-104893</v>
      </c>
      <c r="CZ192" s="889">
        <v>0</v>
      </c>
      <c r="DA192" s="889">
        <v>-104893</v>
      </c>
      <c r="DB192" s="889">
        <v>4647</v>
      </c>
      <c r="DC192" s="889">
        <v>0</v>
      </c>
      <c r="DD192" s="889">
        <v>4647</v>
      </c>
      <c r="DE192" s="889">
        <v>-14052</v>
      </c>
      <c r="DF192" s="889">
        <v>0</v>
      </c>
      <c r="DG192" s="889">
        <v>-14052</v>
      </c>
      <c r="DH192" s="889">
        <v>0</v>
      </c>
      <c r="DI192" s="889">
        <v>0</v>
      </c>
      <c r="DJ192" s="889">
        <v>0</v>
      </c>
      <c r="DK192" s="889">
        <v>0</v>
      </c>
      <c r="DL192" s="889">
        <v>0</v>
      </c>
      <c r="DM192" s="889">
        <v>0</v>
      </c>
      <c r="DN192" s="889">
        <v>0</v>
      </c>
      <c r="DO192" s="889">
        <v>0</v>
      </c>
      <c r="DP192" s="889">
        <v>0</v>
      </c>
      <c r="DQ192" s="889">
        <v>0</v>
      </c>
      <c r="DR192" s="889">
        <v>0</v>
      </c>
      <c r="DS192" s="889">
        <v>0</v>
      </c>
      <c r="DT192" s="889">
        <v>0</v>
      </c>
      <c r="DU192" s="889">
        <v>0</v>
      </c>
      <c r="DV192" s="889">
        <v>0</v>
      </c>
      <c r="DW192" s="889">
        <v>0</v>
      </c>
      <c r="DX192" s="889">
        <v>0</v>
      </c>
      <c r="DY192" s="889">
        <v>0</v>
      </c>
      <c r="DZ192" s="889">
        <v>0</v>
      </c>
      <c r="EA192" s="889">
        <v>0</v>
      </c>
      <c r="EB192" s="889">
        <v>0</v>
      </c>
      <c r="EC192" s="889">
        <v>0</v>
      </c>
      <c r="ED192" s="889">
        <v>0</v>
      </c>
      <c r="EE192" s="889">
        <v>0</v>
      </c>
      <c r="EF192" s="889">
        <v>0</v>
      </c>
      <c r="EG192" s="889">
        <v>0</v>
      </c>
      <c r="EH192" s="889">
        <v>0</v>
      </c>
      <c r="EI192" s="889">
        <v>0</v>
      </c>
      <c r="EJ192" s="889">
        <v>0</v>
      </c>
      <c r="EK192" s="889">
        <v>0</v>
      </c>
      <c r="EL192" s="889">
        <v>-114298</v>
      </c>
      <c r="EM192" s="889">
        <v>0</v>
      </c>
      <c r="EN192" s="889">
        <v>-114298</v>
      </c>
      <c r="EO192" s="889">
        <v>0</v>
      </c>
      <c r="EP192" s="889">
        <v>0</v>
      </c>
      <c r="EQ192" s="889">
        <v>0</v>
      </c>
      <c r="ER192" s="889">
        <v>0</v>
      </c>
      <c r="ES192" s="889">
        <v>0</v>
      </c>
      <c r="ET192" s="889">
        <v>0</v>
      </c>
      <c r="EU192" s="889">
        <v>0</v>
      </c>
      <c r="EV192" s="889">
        <v>0</v>
      </c>
      <c r="EW192" s="889">
        <v>0</v>
      </c>
      <c r="EX192" s="889">
        <v>0</v>
      </c>
      <c r="EY192" s="889">
        <v>0</v>
      </c>
      <c r="EZ192" s="889">
        <v>0</v>
      </c>
      <c r="FA192" s="889">
        <v>0</v>
      </c>
      <c r="FB192" s="889">
        <v>0</v>
      </c>
      <c r="FC192" s="889">
        <v>0</v>
      </c>
      <c r="FD192" s="889">
        <v>0</v>
      </c>
      <c r="FE192" s="889">
        <v>0</v>
      </c>
      <c r="FF192" s="889">
        <v>0</v>
      </c>
      <c r="FG192" s="889">
        <v>0</v>
      </c>
      <c r="FH192" s="889">
        <v>0</v>
      </c>
      <c r="FI192" s="889">
        <v>0</v>
      </c>
      <c r="FJ192" s="889">
        <v>0</v>
      </c>
      <c r="FK192" s="889">
        <v>0</v>
      </c>
      <c r="FL192" s="889">
        <v>0</v>
      </c>
      <c r="FM192" s="889">
        <v>0</v>
      </c>
      <c r="FN192" s="889">
        <v>0</v>
      </c>
      <c r="FO192" s="889">
        <v>0</v>
      </c>
      <c r="FP192" s="889">
        <v>0</v>
      </c>
      <c r="FQ192" s="889">
        <v>0</v>
      </c>
      <c r="FR192" s="889">
        <v>0</v>
      </c>
      <c r="FS192" s="889">
        <v>0</v>
      </c>
      <c r="FT192" s="889">
        <v>0</v>
      </c>
      <c r="FU192" s="889">
        <v>0</v>
      </c>
      <c r="FV192" s="889">
        <v>0</v>
      </c>
      <c r="FW192" s="889">
        <v>0</v>
      </c>
      <c r="FX192" s="889">
        <v>0</v>
      </c>
      <c r="FY192" s="889">
        <v>-5822</v>
      </c>
      <c r="FZ192" s="889">
        <v>0</v>
      </c>
      <c r="GA192" s="889">
        <v>-5822</v>
      </c>
      <c r="GB192" s="889">
        <v>0</v>
      </c>
      <c r="GC192" s="889">
        <v>0</v>
      </c>
      <c r="GD192" s="889">
        <v>0</v>
      </c>
      <c r="GE192" s="889">
        <v>0</v>
      </c>
      <c r="GF192" s="889">
        <v>0</v>
      </c>
      <c r="GG192" s="889">
        <v>0</v>
      </c>
      <c r="GH192" s="889">
        <v>0</v>
      </c>
      <c r="GI192" s="889">
        <v>0</v>
      </c>
      <c r="GJ192" s="889">
        <v>0</v>
      </c>
      <c r="GK192" s="889">
        <v>-697647</v>
      </c>
      <c r="GL192" s="889">
        <v>0</v>
      </c>
      <c r="GM192" s="889">
        <v>-697647</v>
      </c>
      <c r="GN192" s="889">
        <v>10047</v>
      </c>
      <c r="GO192" s="889">
        <v>0</v>
      </c>
      <c r="GP192" s="889">
        <v>10047</v>
      </c>
      <c r="GQ192" s="889">
        <v>-9195</v>
      </c>
      <c r="GR192" s="889">
        <v>0</v>
      </c>
      <c r="GS192" s="889">
        <v>-9195</v>
      </c>
      <c r="GT192" s="889">
        <v>-947305</v>
      </c>
      <c r="GU192" s="889">
        <v>0</v>
      </c>
      <c r="GV192" s="889">
        <v>-947305</v>
      </c>
      <c r="GW192" s="889">
        <v>0</v>
      </c>
      <c r="GX192" s="889">
        <v>0</v>
      </c>
      <c r="GY192" s="889">
        <v>0</v>
      </c>
      <c r="GZ192" s="889">
        <v>-1649922</v>
      </c>
      <c r="HA192" s="889">
        <v>0</v>
      </c>
      <c r="HB192" s="889">
        <v>-1649922</v>
      </c>
      <c r="HC192" s="889">
        <v>0</v>
      </c>
      <c r="HD192" s="889">
        <v>0</v>
      </c>
      <c r="HE192" s="889">
        <v>0</v>
      </c>
      <c r="HF192" s="889">
        <v>0</v>
      </c>
      <c r="HG192" s="889">
        <v>0</v>
      </c>
      <c r="HH192" s="889">
        <v>0</v>
      </c>
      <c r="HI192" s="889">
        <v>0</v>
      </c>
      <c r="HJ192" s="889">
        <v>0</v>
      </c>
      <c r="HK192" s="889">
        <v>0</v>
      </c>
      <c r="HL192" s="889">
        <v>17023009</v>
      </c>
      <c r="HM192" s="889">
        <v>0</v>
      </c>
      <c r="HN192" s="889">
        <v>17023009</v>
      </c>
      <c r="HO192" s="889">
        <v>-12240</v>
      </c>
      <c r="HP192" s="889">
        <v>0</v>
      </c>
      <c r="HQ192" s="889">
        <v>-12240</v>
      </c>
      <c r="HR192" s="889">
        <v>-3802463</v>
      </c>
      <c r="HS192" s="889">
        <v>0</v>
      </c>
      <c r="HT192" s="889">
        <v>-3802463</v>
      </c>
      <c r="HU192" s="889">
        <v>-278298</v>
      </c>
      <c r="HV192" s="889">
        <v>0</v>
      </c>
      <c r="HW192" s="889">
        <v>-278298</v>
      </c>
      <c r="HX192" s="889">
        <v>-114298</v>
      </c>
      <c r="HY192" s="889">
        <v>0</v>
      </c>
      <c r="HZ192" s="889">
        <v>-114298</v>
      </c>
      <c r="IA192" s="889">
        <v>-1649922</v>
      </c>
      <c r="IB192" s="889">
        <v>0</v>
      </c>
      <c r="IC192" s="889">
        <v>-1649922</v>
      </c>
      <c r="ID192" s="889">
        <v>0</v>
      </c>
      <c r="IE192" s="889">
        <v>0</v>
      </c>
      <c r="IF192" s="889">
        <v>0</v>
      </c>
      <c r="IG192" s="889">
        <v>-5857221</v>
      </c>
      <c r="IH192" s="889">
        <v>0</v>
      </c>
      <c r="II192" s="889">
        <v>-5857221</v>
      </c>
      <c r="IJ192" s="889">
        <v>11165788</v>
      </c>
      <c r="IK192" s="889">
        <v>0</v>
      </c>
      <c r="IL192" s="889">
        <v>11165788</v>
      </c>
      <c r="IM192" s="884" t="s">
        <v>722</v>
      </c>
      <c r="IN192" s="884" t="s">
        <v>719</v>
      </c>
      <c r="IO192" s="884" t="s">
        <v>1672</v>
      </c>
      <c r="IP192" s="884" t="s">
        <v>2347</v>
      </c>
      <c r="IQ192" s="884" t="s">
        <v>2538</v>
      </c>
    </row>
    <row r="193" spans="1:251" x14ac:dyDescent="0.2">
      <c r="A193" s="884" t="s">
        <v>3311</v>
      </c>
      <c r="B193" s="884" t="s">
        <v>434</v>
      </c>
      <c r="C193" s="884" t="s">
        <v>433</v>
      </c>
      <c r="D193" s="889">
        <v>77551657</v>
      </c>
      <c r="E193" s="889">
        <v>0</v>
      </c>
      <c r="F193" s="889">
        <v>77551657</v>
      </c>
      <c r="G193" s="889">
        <v>-1611136</v>
      </c>
      <c r="H193" s="889">
        <v>0</v>
      </c>
      <c r="I193" s="889">
        <v>-1611136</v>
      </c>
      <c r="J193" s="889">
        <v>0</v>
      </c>
      <c r="K193" s="889">
        <v>0</v>
      </c>
      <c r="L193" s="889">
        <v>0</v>
      </c>
      <c r="M193" s="889">
        <v>27006</v>
      </c>
      <c r="N193" s="889">
        <v>0</v>
      </c>
      <c r="O193" s="889">
        <v>27006</v>
      </c>
      <c r="P193" s="889">
        <v>0</v>
      </c>
      <c r="Q193" s="889">
        <v>0</v>
      </c>
      <c r="R193" s="889">
        <v>0</v>
      </c>
      <c r="S193" s="889">
        <v>18397</v>
      </c>
      <c r="T193" s="889">
        <v>0</v>
      </c>
      <c r="U193" s="889">
        <v>18397</v>
      </c>
      <c r="V193" s="889">
        <v>45403</v>
      </c>
      <c r="W193" s="889">
        <v>0</v>
      </c>
      <c r="X193" s="889">
        <v>45403</v>
      </c>
      <c r="Y193" s="889">
        <v>-11345235</v>
      </c>
      <c r="Z193" s="889">
        <v>0</v>
      </c>
      <c r="AA193" s="889">
        <v>-11345235</v>
      </c>
      <c r="AB193" s="889">
        <v>0</v>
      </c>
      <c r="AC193" s="889">
        <v>0</v>
      </c>
      <c r="AD193" s="889">
        <v>0</v>
      </c>
      <c r="AE193" s="889">
        <v>-333534</v>
      </c>
      <c r="AF193" s="889">
        <v>0</v>
      </c>
      <c r="AG193" s="889">
        <v>-333534</v>
      </c>
      <c r="AH193" s="889">
        <v>0</v>
      </c>
      <c r="AI193" s="889">
        <v>0</v>
      </c>
      <c r="AJ193" s="889">
        <v>0</v>
      </c>
      <c r="AK193" s="889">
        <v>0</v>
      </c>
      <c r="AL193" s="889">
        <v>0</v>
      </c>
      <c r="AM193" s="889">
        <v>0</v>
      </c>
      <c r="AN193" s="889">
        <v>819</v>
      </c>
      <c r="AO193" s="889">
        <v>0</v>
      </c>
      <c r="AP193" s="889">
        <v>819</v>
      </c>
      <c r="AQ193" s="889">
        <v>0</v>
      </c>
      <c r="AR193" s="889">
        <v>0</v>
      </c>
      <c r="AS193" s="889">
        <v>0</v>
      </c>
      <c r="AT193" s="889">
        <v>-334353</v>
      </c>
      <c r="AU193" s="889">
        <v>0</v>
      </c>
      <c r="AV193" s="889">
        <v>-334353</v>
      </c>
      <c r="AW193" s="889">
        <v>1480</v>
      </c>
      <c r="AX193" s="889">
        <v>0</v>
      </c>
      <c r="AY193" s="889">
        <v>1480</v>
      </c>
      <c r="AZ193" s="889">
        <v>1312337</v>
      </c>
      <c r="BA193" s="889">
        <v>0</v>
      </c>
      <c r="BB193" s="889">
        <v>1312337</v>
      </c>
      <c r="BC193" s="889">
        <v>-34593</v>
      </c>
      <c r="BD193" s="889">
        <v>0</v>
      </c>
      <c r="BE193" s="889">
        <v>-34593</v>
      </c>
      <c r="BF193" s="889">
        <v>-6695250</v>
      </c>
      <c r="BG193" s="889">
        <v>0</v>
      </c>
      <c r="BH193" s="889">
        <v>-6695250</v>
      </c>
      <c r="BI193" s="889">
        <v>11484</v>
      </c>
      <c r="BJ193" s="889">
        <v>0</v>
      </c>
      <c r="BK193" s="889">
        <v>11484</v>
      </c>
      <c r="BL193" s="889">
        <v>-101110</v>
      </c>
      <c r="BM193" s="889">
        <v>0</v>
      </c>
      <c r="BN193" s="889">
        <v>-101110</v>
      </c>
      <c r="BO193" s="889">
        <v>0</v>
      </c>
      <c r="BP193" s="889">
        <v>0</v>
      </c>
      <c r="BQ193" s="889">
        <v>0</v>
      </c>
      <c r="BR193" s="889">
        <v>-973</v>
      </c>
      <c r="BS193" s="889">
        <v>0</v>
      </c>
      <c r="BT193" s="889">
        <v>-973</v>
      </c>
      <c r="BU193" s="889">
        <v>0</v>
      </c>
      <c r="BV193" s="889">
        <v>0</v>
      </c>
      <c r="BW193" s="889">
        <v>0</v>
      </c>
      <c r="BX193" s="889">
        <v>0</v>
      </c>
      <c r="BY193" s="889">
        <v>0</v>
      </c>
      <c r="BZ193" s="889">
        <v>0</v>
      </c>
      <c r="CA193" s="889">
        <v>-10739</v>
      </c>
      <c r="CB193" s="889">
        <v>0</v>
      </c>
      <c r="CC193" s="889">
        <v>-10739</v>
      </c>
      <c r="CD193" s="889">
        <v>-545</v>
      </c>
      <c r="CE193" s="889">
        <v>0</v>
      </c>
      <c r="CF193" s="889">
        <v>-545</v>
      </c>
      <c r="CG193" s="889">
        <v>-17198158</v>
      </c>
      <c r="CH193" s="889">
        <v>0</v>
      </c>
      <c r="CI193" s="889">
        <v>-17198158</v>
      </c>
      <c r="CJ193" s="889">
        <v>0</v>
      </c>
      <c r="CK193" s="889">
        <v>0</v>
      </c>
      <c r="CL193" s="889">
        <v>0</v>
      </c>
      <c r="CM193" s="889">
        <v>-15423</v>
      </c>
      <c r="CN193" s="889">
        <v>0</v>
      </c>
      <c r="CO193" s="889">
        <v>-15423</v>
      </c>
      <c r="CP193" s="889">
        <v>-1634797</v>
      </c>
      <c r="CQ193" s="889">
        <v>0</v>
      </c>
      <c r="CR193" s="889">
        <v>-1634797</v>
      </c>
      <c r="CS193" s="889">
        <v>-150685</v>
      </c>
      <c r="CT193" s="889">
        <v>0</v>
      </c>
      <c r="CU193" s="889">
        <v>-150685</v>
      </c>
      <c r="CV193" s="889">
        <v>-1800905</v>
      </c>
      <c r="CW193" s="889">
        <v>0</v>
      </c>
      <c r="CX193" s="889">
        <v>-1800905</v>
      </c>
      <c r="CY193" s="889">
        <v>-145578</v>
      </c>
      <c r="CZ193" s="889">
        <v>0</v>
      </c>
      <c r="DA193" s="889">
        <v>-145578</v>
      </c>
      <c r="DB193" s="889">
        <v>-18809</v>
      </c>
      <c r="DC193" s="889">
        <v>0</v>
      </c>
      <c r="DD193" s="889">
        <v>-18809</v>
      </c>
      <c r="DE193" s="889">
        <v>-38595</v>
      </c>
      <c r="DF193" s="889">
        <v>0</v>
      </c>
      <c r="DG193" s="889">
        <v>-38595</v>
      </c>
      <c r="DH193" s="889">
        <v>3431</v>
      </c>
      <c r="DI193" s="889">
        <v>0</v>
      </c>
      <c r="DJ193" s="889">
        <v>3431</v>
      </c>
      <c r="DK193" s="889">
        <v>-4357</v>
      </c>
      <c r="DL193" s="889">
        <v>0</v>
      </c>
      <c r="DM193" s="889">
        <v>-4357</v>
      </c>
      <c r="DN193" s="889">
        <v>-11497</v>
      </c>
      <c r="DO193" s="889">
        <v>0</v>
      </c>
      <c r="DP193" s="889">
        <v>-11497</v>
      </c>
      <c r="DQ193" s="889">
        <v>-973</v>
      </c>
      <c r="DR193" s="889">
        <v>0</v>
      </c>
      <c r="DS193" s="889">
        <v>-973</v>
      </c>
      <c r="DT193" s="889">
        <v>0</v>
      </c>
      <c r="DU193" s="889">
        <v>0</v>
      </c>
      <c r="DV193" s="889">
        <v>0</v>
      </c>
      <c r="DW193" s="889">
        <v>0</v>
      </c>
      <c r="DX193" s="889">
        <v>0</v>
      </c>
      <c r="DY193" s="889">
        <v>0</v>
      </c>
      <c r="DZ193" s="889">
        <v>0</v>
      </c>
      <c r="EA193" s="889">
        <v>0</v>
      </c>
      <c r="EB193" s="889">
        <v>0</v>
      </c>
      <c r="EC193" s="889">
        <v>0</v>
      </c>
      <c r="ED193" s="889">
        <v>0</v>
      </c>
      <c r="EE193" s="889">
        <v>0</v>
      </c>
      <c r="EF193" s="889">
        <v>0</v>
      </c>
      <c r="EG193" s="889">
        <v>0</v>
      </c>
      <c r="EH193" s="889">
        <v>0</v>
      </c>
      <c r="EI193" s="889">
        <v>0</v>
      </c>
      <c r="EJ193" s="889">
        <v>0</v>
      </c>
      <c r="EK193" s="889">
        <v>0</v>
      </c>
      <c r="EL193" s="889">
        <v>-216378</v>
      </c>
      <c r="EM193" s="889">
        <v>0</v>
      </c>
      <c r="EN193" s="889">
        <v>-216378</v>
      </c>
      <c r="EO193" s="889">
        <v>0</v>
      </c>
      <c r="EP193" s="889">
        <v>0</v>
      </c>
      <c r="EQ193" s="889">
        <v>0</v>
      </c>
      <c r="ER193" s="889">
        <v>0</v>
      </c>
      <c r="ES193" s="889">
        <v>0</v>
      </c>
      <c r="ET193" s="889">
        <v>0</v>
      </c>
      <c r="EU193" s="889">
        <v>1500</v>
      </c>
      <c r="EV193" s="889">
        <v>0</v>
      </c>
      <c r="EW193" s="889">
        <v>1500</v>
      </c>
      <c r="EX193" s="889">
        <v>0</v>
      </c>
      <c r="EY193" s="889">
        <v>0</v>
      </c>
      <c r="EZ193" s="889">
        <v>0</v>
      </c>
      <c r="FA193" s="889">
        <v>0</v>
      </c>
      <c r="FB193" s="889">
        <v>0</v>
      </c>
      <c r="FC193" s="889">
        <v>0</v>
      </c>
      <c r="FD193" s="889">
        <v>0</v>
      </c>
      <c r="FE193" s="889">
        <v>0</v>
      </c>
      <c r="FF193" s="889">
        <v>0</v>
      </c>
      <c r="FG193" s="889">
        <v>0</v>
      </c>
      <c r="FH193" s="889">
        <v>0</v>
      </c>
      <c r="FI193" s="889">
        <v>0</v>
      </c>
      <c r="FJ193" s="889">
        <v>0</v>
      </c>
      <c r="FK193" s="889">
        <v>0</v>
      </c>
      <c r="FL193" s="889">
        <v>0</v>
      </c>
      <c r="FM193" s="889">
        <v>0</v>
      </c>
      <c r="FN193" s="889">
        <v>0</v>
      </c>
      <c r="FO193" s="889">
        <v>0</v>
      </c>
      <c r="FP193" s="889">
        <v>0</v>
      </c>
      <c r="FQ193" s="889">
        <v>0</v>
      </c>
      <c r="FR193" s="889">
        <v>0</v>
      </c>
      <c r="FS193" s="889">
        <v>0</v>
      </c>
      <c r="FT193" s="889">
        <v>0</v>
      </c>
      <c r="FU193" s="889">
        <v>0</v>
      </c>
      <c r="FV193" s="889">
        <v>0</v>
      </c>
      <c r="FW193" s="889">
        <v>0</v>
      </c>
      <c r="FX193" s="889">
        <v>0</v>
      </c>
      <c r="FY193" s="889">
        <v>-7081</v>
      </c>
      <c r="FZ193" s="889">
        <v>0</v>
      </c>
      <c r="GA193" s="889">
        <v>-7081</v>
      </c>
      <c r="GB193" s="889">
        <v>91</v>
      </c>
      <c r="GC193" s="889">
        <v>0</v>
      </c>
      <c r="GD193" s="889">
        <v>91</v>
      </c>
      <c r="GE193" s="889">
        <v>194</v>
      </c>
      <c r="GF193" s="889">
        <v>0</v>
      </c>
      <c r="GG193" s="889">
        <v>194</v>
      </c>
      <c r="GH193" s="889">
        <v>-589</v>
      </c>
      <c r="GI193" s="889">
        <v>0</v>
      </c>
      <c r="GJ193" s="889">
        <v>-589</v>
      </c>
      <c r="GK193" s="889">
        <v>-3708583</v>
      </c>
      <c r="GL193" s="889">
        <v>0</v>
      </c>
      <c r="GM193" s="889">
        <v>-3708583</v>
      </c>
      <c r="GN193" s="889">
        <v>241266</v>
      </c>
      <c r="GO193" s="889">
        <v>0</v>
      </c>
      <c r="GP193" s="889">
        <v>241266</v>
      </c>
      <c r="GQ193" s="889">
        <v>11627</v>
      </c>
      <c r="GR193" s="889">
        <v>0</v>
      </c>
      <c r="GS193" s="889">
        <v>11627</v>
      </c>
      <c r="GT193" s="889">
        <v>-4079897</v>
      </c>
      <c r="GU193" s="889">
        <v>0</v>
      </c>
      <c r="GV193" s="889">
        <v>-4079897</v>
      </c>
      <c r="GW193" s="889">
        <v>0</v>
      </c>
      <c r="GX193" s="889">
        <v>0</v>
      </c>
      <c r="GY193" s="889">
        <v>0</v>
      </c>
      <c r="GZ193" s="889">
        <v>-7541472</v>
      </c>
      <c r="HA193" s="889">
        <v>0</v>
      </c>
      <c r="HB193" s="889">
        <v>-7541472</v>
      </c>
      <c r="HC193" s="889">
        <v>-60752</v>
      </c>
      <c r="HD193" s="889">
        <v>0</v>
      </c>
      <c r="HE193" s="889">
        <v>-60752</v>
      </c>
      <c r="HF193" s="889">
        <v>2483</v>
      </c>
      <c r="HG193" s="889">
        <v>0</v>
      </c>
      <c r="HH193" s="889">
        <v>2483</v>
      </c>
      <c r="HI193" s="889">
        <v>-58269</v>
      </c>
      <c r="HJ193" s="889">
        <v>0</v>
      </c>
      <c r="HK193" s="889">
        <v>-58269</v>
      </c>
      <c r="HL193" s="889">
        <v>75940521</v>
      </c>
      <c r="HM193" s="889">
        <v>0</v>
      </c>
      <c r="HN193" s="889">
        <v>75940521</v>
      </c>
      <c r="HO193" s="889">
        <v>45403</v>
      </c>
      <c r="HP193" s="889">
        <v>0</v>
      </c>
      <c r="HQ193" s="889">
        <v>45403</v>
      </c>
      <c r="HR193" s="889">
        <v>-17198158</v>
      </c>
      <c r="HS193" s="889">
        <v>0</v>
      </c>
      <c r="HT193" s="889">
        <v>-17198158</v>
      </c>
      <c r="HU193" s="889">
        <v>-1800905</v>
      </c>
      <c r="HV193" s="889">
        <v>0</v>
      </c>
      <c r="HW193" s="889">
        <v>-1800905</v>
      </c>
      <c r="HX193" s="889">
        <v>-216378</v>
      </c>
      <c r="HY193" s="889">
        <v>0</v>
      </c>
      <c r="HZ193" s="889">
        <v>-216378</v>
      </c>
      <c r="IA193" s="889">
        <v>-7541472</v>
      </c>
      <c r="IB193" s="889">
        <v>0</v>
      </c>
      <c r="IC193" s="889">
        <v>-7541472</v>
      </c>
      <c r="ID193" s="889">
        <v>-58269</v>
      </c>
      <c r="IE193" s="889">
        <v>0</v>
      </c>
      <c r="IF193" s="889">
        <v>-58269</v>
      </c>
      <c r="IG193" s="889">
        <v>-26769779</v>
      </c>
      <c r="IH193" s="889">
        <v>0</v>
      </c>
      <c r="II193" s="889">
        <v>-26769779</v>
      </c>
      <c r="IJ193" s="889">
        <v>49170742</v>
      </c>
      <c r="IK193" s="889">
        <v>0</v>
      </c>
      <c r="IL193" s="889">
        <v>49170742</v>
      </c>
      <c r="IM193" s="884" t="s">
        <v>679</v>
      </c>
      <c r="IN193" s="884" t="s">
        <v>685</v>
      </c>
      <c r="IO193" s="884" t="s">
        <v>1674</v>
      </c>
      <c r="IP193" s="884" t="s">
        <v>2349</v>
      </c>
      <c r="IQ193" s="884" t="s">
        <v>2539</v>
      </c>
    </row>
    <row r="194" spans="1:251" x14ac:dyDescent="0.2">
      <c r="A194" s="884" t="s">
        <v>3311</v>
      </c>
      <c r="B194" s="884" t="s">
        <v>436</v>
      </c>
      <c r="C194" s="884" t="s">
        <v>435</v>
      </c>
      <c r="D194" s="889">
        <v>139192481</v>
      </c>
      <c r="E194" s="889">
        <v>0</v>
      </c>
      <c r="F194" s="889">
        <v>139192481</v>
      </c>
      <c r="G194" s="889">
        <v>-5065591</v>
      </c>
      <c r="H194" s="889">
        <v>0</v>
      </c>
      <c r="I194" s="889">
        <v>-5065591</v>
      </c>
      <c r="J194" s="889">
        <v>0</v>
      </c>
      <c r="K194" s="889">
        <v>0</v>
      </c>
      <c r="L194" s="889">
        <v>0</v>
      </c>
      <c r="M194" s="889">
        <v>55475</v>
      </c>
      <c r="N194" s="889">
        <v>0</v>
      </c>
      <c r="O194" s="889">
        <v>55475</v>
      </c>
      <c r="P194" s="889">
        <v>0</v>
      </c>
      <c r="Q194" s="889">
        <v>0</v>
      </c>
      <c r="R194" s="889">
        <v>0</v>
      </c>
      <c r="S194" s="889">
        <v>150474</v>
      </c>
      <c r="T194" s="889">
        <v>0</v>
      </c>
      <c r="U194" s="889">
        <v>150474</v>
      </c>
      <c r="V194" s="889">
        <v>205949</v>
      </c>
      <c r="W194" s="889">
        <v>0</v>
      </c>
      <c r="X194" s="889">
        <v>205949</v>
      </c>
      <c r="Y194" s="889">
        <v>-2607308</v>
      </c>
      <c r="Z194" s="889">
        <v>0</v>
      </c>
      <c r="AA194" s="889">
        <v>-2607308</v>
      </c>
      <c r="AB194" s="889">
        <v>0</v>
      </c>
      <c r="AC194" s="889">
        <v>0</v>
      </c>
      <c r="AD194" s="889">
        <v>0</v>
      </c>
      <c r="AE194" s="889">
        <v>-233039</v>
      </c>
      <c r="AF194" s="889">
        <v>0</v>
      </c>
      <c r="AG194" s="889">
        <v>-233039</v>
      </c>
      <c r="AH194" s="889">
        <v>0</v>
      </c>
      <c r="AI194" s="889">
        <v>0</v>
      </c>
      <c r="AJ194" s="889">
        <v>0</v>
      </c>
      <c r="AK194" s="889">
        <v>0</v>
      </c>
      <c r="AL194" s="889">
        <v>0</v>
      </c>
      <c r="AM194" s="889">
        <v>0</v>
      </c>
      <c r="AN194" s="889">
        <v>-3953</v>
      </c>
      <c r="AO194" s="889">
        <v>0</v>
      </c>
      <c r="AP194" s="889">
        <v>-3953</v>
      </c>
      <c r="AQ194" s="889">
        <v>0</v>
      </c>
      <c r="AR194" s="889">
        <v>0</v>
      </c>
      <c r="AS194" s="889">
        <v>0</v>
      </c>
      <c r="AT194" s="889">
        <v>-229086</v>
      </c>
      <c r="AU194" s="889">
        <v>0</v>
      </c>
      <c r="AV194" s="889">
        <v>-229086</v>
      </c>
      <c r="AW194" s="889">
        <v>0</v>
      </c>
      <c r="AX194" s="889">
        <v>0</v>
      </c>
      <c r="AY194" s="889">
        <v>0</v>
      </c>
      <c r="AZ194" s="889">
        <v>3105825</v>
      </c>
      <c r="BA194" s="889">
        <v>0</v>
      </c>
      <c r="BB194" s="889">
        <v>3105825</v>
      </c>
      <c r="BC194" s="889">
        <v>-124555</v>
      </c>
      <c r="BD194" s="889">
        <v>0</v>
      </c>
      <c r="BE194" s="889">
        <v>-124555</v>
      </c>
      <c r="BF194" s="889">
        <v>-29214257</v>
      </c>
      <c r="BG194" s="889">
        <v>0</v>
      </c>
      <c r="BH194" s="889">
        <v>-29214257</v>
      </c>
      <c r="BI194" s="889">
        <v>795212</v>
      </c>
      <c r="BJ194" s="889">
        <v>0</v>
      </c>
      <c r="BK194" s="889">
        <v>795212</v>
      </c>
      <c r="BL194" s="889">
        <v>-102093</v>
      </c>
      <c r="BM194" s="889">
        <v>0</v>
      </c>
      <c r="BN194" s="889">
        <v>-102093</v>
      </c>
      <c r="BO194" s="889">
        <v>2440</v>
      </c>
      <c r="BP194" s="889">
        <v>0</v>
      </c>
      <c r="BQ194" s="889">
        <v>2440</v>
      </c>
      <c r="BR194" s="889">
        <v>0</v>
      </c>
      <c r="BS194" s="889">
        <v>0</v>
      </c>
      <c r="BT194" s="889">
        <v>0</v>
      </c>
      <c r="BU194" s="889">
        <v>0</v>
      </c>
      <c r="BV194" s="889">
        <v>0</v>
      </c>
      <c r="BW194" s="889">
        <v>0</v>
      </c>
      <c r="BX194" s="889">
        <v>0</v>
      </c>
      <c r="BY194" s="889">
        <v>0</v>
      </c>
      <c r="BZ194" s="889">
        <v>0</v>
      </c>
      <c r="CA194" s="889">
        <v>-17485</v>
      </c>
      <c r="CB194" s="889">
        <v>0</v>
      </c>
      <c r="CC194" s="889">
        <v>-17485</v>
      </c>
      <c r="CD194" s="889">
        <v>8550</v>
      </c>
      <c r="CE194" s="889">
        <v>0</v>
      </c>
      <c r="CF194" s="889">
        <v>8550</v>
      </c>
      <c r="CG194" s="889">
        <v>-28386710</v>
      </c>
      <c r="CH194" s="889">
        <v>0</v>
      </c>
      <c r="CI194" s="889">
        <v>-28386710</v>
      </c>
      <c r="CJ194" s="889">
        <v>0</v>
      </c>
      <c r="CK194" s="889">
        <v>0</v>
      </c>
      <c r="CL194" s="889">
        <v>0</v>
      </c>
      <c r="CM194" s="889">
        <v>0</v>
      </c>
      <c r="CN194" s="889">
        <v>0</v>
      </c>
      <c r="CO194" s="889">
        <v>0</v>
      </c>
      <c r="CP194" s="889">
        <v>-3343124</v>
      </c>
      <c r="CQ194" s="889">
        <v>0</v>
      </c>
      <c r="CR194" s="889">
        <v>-3343124</v>
      </c>
      <c r="CS194" s="889">
        <v>-763489</v>
      </c>
      <c r="CT194" s="889">
        <v>0</v>
      </c>
      <c r="CU194" s="889">
        <v>-763489</v>
      </c>
      <c r="CV194" s="889">
        <v>-4106613</v>
      </c>
      <c r="CW194" s="889">
        <v>0</v>
      </c>
      <c r="CX194" s="889">
        <v>-4106613</v>
      </c>
      <c r="CY194" s="889">
        <v>-23174</v>
      </c>
      <c r="CZ194" s="889">
        <v>0</v>
      </c>
      <c r="DA194" s="889">
        <v>-23174</v>
      </c>
      <c r="DB194" s="889">
        <v>13677</v>
      </c>
      <c r="DC194" s="889">
        <v>0</v>
      </c>
      <c r="DD194" s="889">
        <v>13677</v>
      </c>
      <c r="DE194" s="889">
        <v>0</v>
      </c>
      <c r="DF194" s="889">
        <v>0</v>
      </c>
      <c r="DG194" s="889">
        <v>0</v>
      </c>
      <c r="DH194" s="889">
        <v>0</v>
      </c>
      <c r="DI194" s="889">
        <v>0</v>
      </c>
      <c r="DJ194" s="889">
        <v>0</v>
      </c>
      <c r="DK194" s="889">
        <v>0</v>
      </c>
      <c r="DL194" s="889">
        <v>0</v>
      </c>
      <c r="DM194" s="889">
        <v>0</v>
      </c>
      <c r="DN194" s="889">
        <v>0</v>
      </c>
      <c r="DO194" s="889">
        <v>0</v>
      </c>
      <c r="DP194" s="889">
        <v>0</v>
      </c>
      <c r="DQ194" s="889">
        <v>0</v>
      </c>
      <c r="DR194" s="889">
        <v>0</v>
      </c>
      <c r="DS194" s="889">
        <v>0</v>
      </c>
      <c r="DT194" s="889">
        <v>0</v>
      </c>
      <c r="DU194" s="889">
        <v>0</v>
      </c>
      <c r="DV194" s="889">
        <v>0</v>
      </c>
      <c r="DW194" s="889">
        <v>0</v>
      </c>
      <c r="DX194" s="889">
        <v>0</v>
      </c>
      <c r="DY194" s="889">
        <v>0</v>
      </c>
      <c r="DZ194" s="889">
        <v>0</v>
      </c>
      <c r="EA194" s="889">
        <v>0</v>
      </c>
      <c r="EB194" s="889">
        <v>0</v>
      </c>
      <c r="EC194" s="889">
        <v>0</v>
      </c>
      <c r="ED194" s="889">
        <v>0</v>
      </c>
      <c r="EE194" s="889">
        <v>0</v>
      </c>
      <c r="EF194" s="889">
        <v>0</v>
      </c>
      <c r="EG194" s="889">
        <v>0</v>
      </c>
      <c r="EH194" s="889">
        <v>0</v>
      </c>
      <c r="EI194" s="889">
        <v>0</v>
      </c>
      <c r="EJ194" s="889">
        <v>0</v>
      </c>
      <c r="EK194" s="889">
        <v>0</v>
      </c>
      <c r="EL194" s="889">
        <v>-9497</v>
      </c>
      <c r="EM194" s="889">
        <v>0</v>
      </c>
      <c r="EN194" s="889">
        <v>-9497</v>
      </c>
      <c r="EO194" s="889">
        <v>0</v>
      </c>
      <c r="EP194" s="889">
        <v>0</v>
      </c>
      <c r="EQ194" s="889">
        <v>0</v>
      </c>
      <c r="ER194" s="889">
        <v>0</v>
      </c>
      <c r="ES194" s="889">
        <v>0</v>
      </c>
      <c r="ET194" s="889">
        <v>0</v>
      </c>
      <c r="EU194" s="889">
        <v>2500</v>
      </c>
      <c r="EV194" s="889">
        <v>0</v>
      </c>
      <c r="EW194" s="889">
        <v>2500</v>
      </c>
      <c r="EX194" s="889">
        <v>0</v>
      </c>
      <c r="EY194" s="889">
        <v>0</v>
      </c>
      <c r="EZ194" s="889">
        <v>0</v>
      </c>
      <c r="FA194" s="889">
        <v>0</v>
      </c>
      <c r="FB194" s="889">
        <v>0</v>
      </c>
      <c r="FC194" s="889">
        <v>0</v>
      </c>
      <c r="FD194" s="889">
        <v>0</v>
      </c>
      <c r="FE194" s="889">
        <v>0</v>
      </c>
      <c r="FF194" s="889">
        <v>0</v>
      </c>
      <c r="FG194" s="889">
        <v>0</v>
      </c>
      <c r="FH194" s="889">
        <v>0</v>
      </c>
      <c r="FI194" s="889">
        <v>0</v>
      </c>
      <c r="FJ194" s="889">
        <v>0</v>
      </c>
      <c r="FK194" s="889">
        <v>0</v>
      </c>
      <c r="FL194" s="889">
        <v>0</v>
      </c>
      <c r="FM194" s="889">
        <v>0</v>
      </c>
      <c r="FN194" s="889">
        <v>0</v>
      </c>
      <c r="FO194" s="889">
        <v>0</v>
      </c>
      <c r="FP194" s="889">
        <v>0</v>
      </c>
      <c r="FQ194" s="889">
        <v>0</v>
      </c>
      <c r="FR194" s="889">
        <v>0</v>
      </c>
      <c r="FS194" s="889">
        <v>-1500</v>
      </c>
      <c r="FT194" s="889">
        <v>0</v>
      </c>
      <c r="FU194" s="889">
        <v>-1500</v>
      </c>
      <c r="FV194" s="889">
        <v>0</v>
      </c>
      <c r="FW194" s="889">
        <v>0</v>
      </c>
      <c r="FX194" s="889">
        <v>0</v>
      </c>
      <c r="FY194" s="889">
        <v>-12868</v>
      </c>
      <c r="FZ194" s="889">
        <v>0</v>
      </c>
      <c r="GA194" s="889">
        <v>-12868</v>
      </c>
      <c r="GB194" s="889">
        <v>0</v>
      </c>
      <c r="GC194" s="889">
        <v>0</v>
      </c>
      <c r="GD194" s="889">
        <v>0</v>
      </c>
      <c r="GE194" s="889">
        <v>8959</v>
      </c>
      <c r="GF194" s="889">
        <v>0</v>
      </c>
      <c r="GG194" s="889">
        <v>8959</v>
      </c>
      <c r="GH194" s="889">
        <v>-1000</v>
      </c>
      <c r="GI194" s="889">
        <v>0</v>
      </c>
      <c r="GJ194" s="889">
        <v>-1000</v>
      </c>
      <c r="GK194" s="889">
        <v>-9999946</v>
      </c>
      <c r="GL194" s="889">
        <v>0</v>
      </c>
      <c r="GM194" s="889">
        <v>-9999946</v>
      </c>
      <c r="GN194" s="889">
        <v>818061</v>
      </c>
      <c r="GO194" s="889">
        <v>0</v>
      </c>
      <c r="GP194" s="889">
        <v>818061</v>
      </c>
      <c r="GQ194" s="889">
        <v>2659</v>
      </c>
      <c r="GR194" s="889">
        <v>0</v>
      </c>
      <c r="GS194" s="889">
        <v>2659</v>
      </c>
      <c r="GT194" s="889">
        <v>-7555437</v>
      </c>
      <c r="GU194" s="889">
        <v>0</v>
      </c>
      <c r="GV194" s="889">
        <v>-7555437</v>
      </c>
      <c r="GW194" s="889">
        <v>0</v>
      </c>
      <c r="GX194" s="889">
        <v>0</v>
      </c>
      <c r="GY194" s="889">
        <v>0</v>
      </c>
      <c r="GZ194" s="889">
        <v>-16738572</v>
      </c>
      <c r="HA194" s="889">
        <v>0</v>
      </c>
      <c r="HB194" s="889">
        <v>-16738572</v>
      </c>
      <c r="HC194" s="889">
        <v>0</v>
      </c>
      <c r="HD194" s="889">
        <v>0</v>
      </c>
      <c r="HE194" s="889">
        <v>0</v>
      </c>
      <c r="HF194" s="889">
        <v>0</v>
      </c>
      <c r="HG194" s="889">
        <v>0</v>
      </c>
      <c r="HH194" s="889">
        <v>0</v>
      </c>
      <c r="HI194" s="889">
        <v>0</v>
      </c>
      <c r="HJ194" s="889">
        <v>0</v>
      </c>
      <c r="HK194" s="889">
        <v>0</v>
      </c>
      <c r="HL194" s="889">
        <v>134126890</v>
      </c>
      <c r="HM194" s="889">
        <v>0</v>
      </c>
      <c r="HN194" s="889">
        <v>134126890</v>
      </c>
      <c r="HO194" s="889">
        <v>205949</v>
      </c>
      <c r="HP194" s="889">
        <v>0</v>
      </c>
      <c r="HQ194" s="889">
        <v>205949</v>
      </c>
      <c r="HR194" s="889">
        <v>-28386710</v>
      </c>
      <c r="HS194" s="889">
        <v>0</v>
      </c>
      <c r="HT194" s="889">
        <v>-28386710</v>
      </c>
      <c r="HU194" s="889">
        <v>-4106613</v>
      </c>
      <c r="HV194" s="889">
        <v>0</v>
      </c>
      <c r="HW194" s="889">
        <v>-4106613</v>
      </c>
      <c r="HX194" s="889">
        <v>-9497</v>
      </c>
      <c r="HY194" s="889">
        <v>0</v>
      </c>
      <c r="HZ194" s="889">
        <v>-9497</v>
      </c>
      <c r="IA194" s="889">
        <v>-16738572</v>
      </c>
      <c r="IB194" s="889">
        <v>0</v>
      </c>
      <c r="IC194" s="889">
        <v>-16738572</v>
      </c>
      <c r="ID194" s="889">
        <v>0</v>
      </c>
      <c r="IE194" s="889">
        <v>0</v>
      </c>
      <c r="IF194" s="889">
        <v>0</v>
      </c>
      <c r="IG194" s="889">
        <v>-49035443</v>
      </c>
      <c r="IH194" s="889">
        <v>0</v>
      </c>
      <c r="II194" s="889">
        <v>-49035443</v>
      </c>
      <c r="IJ194" s="889">
        <v>85091447</v>
      </c>
      <c r="IK194" s="889">
        <v>0</v>
      </c>
      <c r="IL194" s="889">
        <v>85091447</v>
      </c>
      <c r="IM194" s="884" t="s">
        <v>689</v>
      </c>
      <c r="IN194" s="884" t="s">
        <v>676</v>
      </c>
      <c r="IO194" s="884" t="s">
        <v>1672</v>
      </c>
      <c r="IP194" s="884" t="s">
        <v>2346</v>
      </c>
      <c r="IQ194" s="884" t="s">
        <v>2540</v>
      </c>
    </row>
    <row r="195" spans="1:251" x14ac:dyDescent="0.2">
      <c r="A195" s="884" t="s">
        <v>3311</v>
      </c>
      <c r="B195" s="884" t="s">
        <v>438</v>
      </c>
      <c r="C195" s="884" t="s">
        <v>437</v>
      </c>
      <c r="D195" s="889">
        <v>24613868</v>
      </c>
      <c r="E195" s="889">
        <v>0</v>
      </c>
      <c r="F195" s="889">
        <v>24613868</v>
      </c>
      <c r="G195" s="889">
        <v>0</v>
      </c>
      <c r="H195" s="889">
        <v>0</v>
      </c>
      <c r="I195" s="889">
        <v>0</v>
      </c>
      <c r="J195" s="889">
        <v>0</v>
      </c>
      <c r="K195" s="889">
        <v>0</v>
      </c>
      <c r="L195" s="889">
        <v>0</v>
      </c>
      <c r="M195" s="889">
        <v>-152320</v>
      </c>
      <c r="N195" s="889">
        <v>0</v>
      </c>
      <c r="O195" s="889">
        <v>-152320</v>
      </c>
      <c r="P195" s="889">
        <v>0</v>
      </c>
      <c r="Q195" s="889">
        <v>0</v>
      </c>
      <c r="R195" s="889">
        <v>0</v>
      </c>
      <c r="S195" s="889">
        <v>89094</v>
      </c>
      <c r="T195" s="889">
        <v>0</v>
      </c>
      <c r="U195" s="889">
        <v>89094</v>
      </c>
      <c r="V195" s="889">
        <v>-63226</v>
      </c>
      <c r="W195" s="889">
        <v>0</v>
      </c>
      <c r="X195" s="889">
        <v>-63226</v>
      </c>
      <c r="Y195" s="889">
        <v>-4540595</v>
      </c>
      <c r="Z195" s="889">
        <v>0</v>
      </c>
      <c r="AA195" s="889">
        <v>-4540595</v>
      </c>
      <c r="AB195" s="889">
        <v>-11021</v>
      </c>
      <c r="AC195" s="889">
        <v>0</v>
      </c>
      <c r="AD195" s="889">
        <v>-11021</v>
      </c>
      <c r="AE195" s="889">
        <v>-99587</v>
      </c>
      <c r="AF195" s="889">
        <v>0</v>
      </c>
      <c r="AG195" s="889">
        <v>-99587</v>
      </c>
      <c r="AH195" s="889">
        <v>0</v>
      </c>
      <c r="AI195" s="889">
        <v>0</v>
      </c>
      <c r="AJ195" s="889">
        <v>0</v>
      </c>
      <c r="AK195" s="889">
        <v>0</v>
      </c>
      <c r="AL195" s="889">
        <v>0</v>
      </c>
      <c r="AM195" s="889">
        <v>0</v>
      </c>
      <c r="AN195" s="889">
        <v>-1281</v>
      </c>
      <c r="AO195" s="889">
        <v>0</v>
      </c>
      <c r="AP195" s="889">
        <v>-1281</v>
      </c>
      <c r="AQ195" s="889">
        <v>0</v>
      </c>
      <c r="AR195" s="889">
        <v>0</v>
      </c>
      <c r="AS195" s="889">
        <v>0</v>
      </c>
      <c r="AT195" s="889">
        <v>-98306</v>
      </c>
      <c r="AU195" s="889">
        <v>0</v>
      </c>
      <c r="AV195" s="889">
        <v>-98306</v>
      </c>
      <c r="AW195" s="889">
        <v>-4648</v>
      </c>
      <c r="AX195" s="889">
        <v>0</v>
      </c>
      <c r="AY195" s="889">
        <v>-4648</v>
      </c>
      <c r="AZ195" s="889">
        <v>414863</v>
      </c>
      <c r="BA195" s="889">
        <v>0</v>
      </c>
      <c r="BB195" s="889">
        <v>414863</v>
      </c>
      <c r="BC195" s="889">
        <v>57987</v>
      </c>
      <c r="BD195" s="889">
        <v>0</v>
      </c>
      <c r="BE195" s="889">
        <v>57987</v>
      </c>
      <c r="BF195" s="889">
        <v>-1905972</v>
      </c>
      <c r="BG195" s="889">
        <v>0</v>
      </c>
      <c r="BH195" s="889">
        <v>-1905972</v>
      </c>
      <c r="BI195" s="889">
        <v>0</v>
      </c>
      <c r="BJ195" s="889">
        <v>0</v>
      </c>
      <c r="BK195" s="889">
        <v>0</v>
      </c>
      <c r="BL195" s="889">
        <v>-799</v>
      </c>
      <c r="BM195" s="889">
        <v>0</v>
      </c>
      <c r="BN195" s="889">
        <v>-799</v>
      </c>
      <c r="BO195" s="889">
        <v>0</v>
      </c>
      <c r="BP195" s="889">
        <v>0</v>
      </c>
      <c r="BQ195" s="889">
        <v>0</v>
      </c>
      <c r="BR195" s="889">
        <v>0</v>
      </c>
      <c r="BS195" s="889">
        <v>0</v>
      </c>
      <c r="BT195" s="889">
        <v>0</v>
      </c>
      <c r="BU195" s="889">
        <v>0</v>
      </c>
      <c r="BV195" s="889">
        <v>0</v>
      </c>
      <c r="BW195" s="889">
        <v>0</v>
      </c>
      <c r="BX195" s="889">
        <v>0</v>
      </c>
      <c r="BY195" s="889">
        <v>0</v>
      </c>
      <c r="BZ195" s="889">
        <v>0</v>
      </c>
      <c r="CA195" s="889">
        <v>-9216</v>
      </c>
      <c r="CB195" s="889">
        <v>0</v>
      </c>
      <c r="CC195" s="889">
        <v>-9216</v>
      </c>
      <c r="CD195" s="889">
        <v>0</v>
      </c>
      <c r="CE195" s="889">
        <v>0</v>
      </c>
      <c r="CF195" s="889">
        <v>0</v>
      </c>
      <c r="CG195" s="889">
        <v>-6083319</v>
      </c>
      <c r="CH195" s="889">
        <v>0</v>
      </c>
      <c r="CI195" s="889">
        <v>-6083319</v>
      </c>
      <c r="CJ195" s="889">
        <v>0</v>
      </c>
      <c r="CK195" s="889">
        <v>0</v>
      </c>
      <c r="CL195" s="889">
        <v>0</v>
      </c>
      <c r="CM195" s="889">
        <v>0</v>
      </c>
      <c r="CN195" s="889">
        <v>0</v>
      </c>
      <c r="CO195" s="889">
        <v>0</v>
      </c>
      <c r="CP195" s="889">
        <v>-653168</v>
      </c>
      <c r="CQ195" s="889">
        <v>0</v>
      </c>
      <c r="CR195" s="889">
        <v>-653168</v>
      </c>
      <c r="CS195" s="889">
        <v>0</v>
      </c>
      <c r="CT195" s="889">
        <v>0</v>
      </c>
      <c r="CU195" s="889">
        <v>0</v>
      </c>
      <c r="CV195" s="889">
        <v>-653168</v>
      </c>
      <c r="CW195" s="889">
        <v>0</v>
      </c>
      <c r="CX195" s="889">
        <v>-653168</v>
      </c>
      <c r="CY195" s="889">
        <v>-254504</v>
      </c>
      <c r="CZ195" s="889">
        <v>0</v>
      </c>
      <c r="DA195" s="889">
        <v>-254504</v>
      </c>
      <c r="DB195" s="889">
        <v>0</v>
      </c>
      <c r="DC195" s="889">
        <v>0</v>
      </c>
      <c r="DD195" s="889">
        <v>0</v>
      </c>
      <c r="DE195" s="889">
        <v>-57163</v>
      </c>
      <c r="DF195" s="889">
        <v>0</v>
      </c>
      <c r="DG195" s="889">
        <v>-57163</v>
      </c>
      <c r="DH195" s="889">
        <v>0</v>
      </c>
      <c r="DI195" s="889">
        <v>0</v>
      </c>
      <c r="DJ195" s="889">
        <v>0</v>
      </c>
      <c r="DK195" s="889">
        <v>0</v>
      </c>
      <c r="DL195" s="889">
        <v>0</v>
      </c>
      <c r="DM195" s="889">
        <v>0</v>
      </c>
      <c r="DN195" s="889">
        <v>0</v>
      </c>
      <c r="DO195" s="889">
        <v>0</v>
      </c>
      <c r="DP195" s="889">
        <v>0</v>
      </c>
      <c r="DQ195" s="889">
        <v>0</v>
      </c>
      <c r="DR195" s="889">
        <v>0</v>
      </c>
      <c r="DS195" s="889">
        <v>0</v>
      </c>
      <c r="DT195" s="889">
        <v>0</v>
      </c>
      <c r="DU195" s="889">
        <v>0</v>
      </c>
      <c r="DV195" s="889">
        <v>0</v>
      </c>
      <c r="DW195" s="889">
        <v>0</v>
      </c>
      <c r="DX195" s="889">
        <v>0</v>
      </c>
      <c r="DY195" s="889">
        <v>0</v>
      </c>
      <c r="DZ195" s="889">
        <v>0</v>
      </c>
      <c r="EA195" s="889">
        <v>0</v>
      </c>
      <c r="EB195" s="889">
        <v>0</v>
      </c>
      <c r="EC195" s="889">
        <v>0</v>
      </c>
      <c r="ED195" s="889">
        <v>0</v>
      </c>
      <c r="EE195" s="889">
        <v>0</v>
      </c>
      <c r="EF195" s="889">
        <v>0</v>
      </c>
      <c r="EG195" s="889">
        <v>0</v>
      </c>
      <c r="EH195" s="889">
        <v>0</v>
      </c>
      <c r="EI195" s="889">
        <v>0</v>
      </c>
      <c r="EJ195" s="889">
        <v>0</v>
      </c>
      <c r="EK195" s="889">
        <v>0</v>
      </c>
      <c r="EL195" s="889">
        <v>-311667</v>
      </c>
      <c r="EM195" s="889">
        <v>0</v>
      </c>
      <c r="EN195" s="889">
        <v>-311667</v>
      </c>
      <c r="EO195" s="889">
        <v>0</v>
      </c>
      <c r="EP195" s="889">
        <v>0</v>
      </c>
      <c r="EQ195" s="889">
        <v>0</v>
      </c>
      <c r="ER195" s="889">
        <v>0</v>
      </c>
      <c r="ES195" s="889">
        <v>0</v>
      </c>
      <c r="ET195" s="889">
        <v>0</v>
      </c>
      <c r="EU195" s="889">
        <v>0</v>
      </c>
      <c r="EV195" s="889">
        <v>0</v>
      </c>
      <c r="EW195" s="889">
        <v>0</v>
      </c>
      <c r="EX195" s="889">
        <v>0</v>
      </c>
      <c r="EY195" s="889">
        <v>0</v>
      </c>
      <c r="EZ195" s="889">
        <v>0</v>
      </c>
      <c r="FA195" s="889">
        <v>0</v>
      </c>
      <c r="FB195" s="889">
        <v>0</v>
      </c>
      <c r="FC195" s="889">
        <v>0</v>
      </c>
      <c r="FD195" s="889">
        <v>0</v>
      </c>
      <c r="FE195" s="889">
        <v>0</v>
      </c>
      <c r="FF195" s="889">
        <v>0</v>
      </c>
      <c r="FG195" s="889">
        <v>0</v>
      </c>
      <c r="FH195" s="889">
        <v>0</v>
      </c>
      <c r="FI195" s="889">
        <v>0</v>
      </c>
      <c r="FJ195" s="889">
        <v>0</v>
      </c>
      <c r="FK195" s="889">
        <v>0</v>
      </c>
      <c r="FL195" s="889">
        <v>0</v>
      </c>
      <c r="FM195" s="889">
        <v>0</v>
      </c>
      <c r="FN195" s="889">
        <v>0</v>
      </c>
      <c r="FO195" s="889">
        <v>0</v>
      </c>
      <c r="FP195" s="889">
        <v>0</v>
      </c>
      <c r="FQ195" s="889">
        <v>0</v>
      </c>
      <c r="FR195" s="889">
        <v>0</v>
      </c>
      <c r="FS195" s="889">
        <v>0</v>
      </c>
      <c r="FT195" s="889">
        <v>0</v>
      </c>
      <c r="FU195" s="889">
        <v>0</v>
      </c>
      <c r="FV195" s="889">
        <v>0</v>
      </c>
      <c r="FW195" s="889">
        <v>0</v>
      </c>
      <c r="FX195" s="889">
        <v>0</v>
      </c>
      <c r="FY195" s="889">
        <v>0</v>
      </c>
      <c r="FZ195" s="889">
        <v>0</v>
      </c>
      <c r="GA195" s="889">
        <v>0</v>
      </c>
      <c r="GB195" s="889">
        <v>0</v>
      </c>
      <c r="GC195" s="889">
        <v>0</v>
      </c>
      <c r="GD195" s="889">
        <v>0</v>
      </c>
      <c r="GE195" s="889">
        <v>0</v>
      </c>
      <c r="GF195" s="889">
        <v>0</v>
      </c>
      <c r="GG195" s="889">
        <v>0</v>
      </c>
      <c r="GH195" s="889">
        <v>0</v>
      </c>
      <c r="GI195" s="889">
        <v>0</v>
      </c>
      <c r="GJ195" s="889">
        <v>0</v>
      </c>
      <c r="GK195" s="889">
        <v>-1328821</v>
      </c>
      <c r="GL195" s="889">
        <v>0</v>
      </c>
      <c r="GM195" s="889">
        <v>-1328821</v>
      </c>
      <c r="GN195" s="889">
        <v>0</v>
      </c>
      <c r="GO195" s="889">
        <v>0</v>
      </c>
      <c r="GP195" s="889">
        <v>0</v>
      </c>
      <c r="GQ195" s="889">
        <v>0</v>
      </c>
      <c r="GR195" s="889">
        <v>0</v>
      </c>
      <c r="GS195" s="889">
        <v>0</v>
      </c>
      <c r="GT195" s="889">
        <v>-1165538</v>
      </c>
      <c r="GU195" s="889">
        <v>0</v>
      </c>
      <c r="GV195" s="889">
        <v>-1165538</v>
      </c>
      <c r="GW195" s="889">
        <v>0</v>
      </c>
      <c r="GX195" s="889">
        <v>0</v>
      </c>
      <c r="GY195" s="889">
        <v>0</v>
      </c>
      <c r="GZ195" s="889">
        <v>-2494359</v>
      </c>
      <c r="HA195" s="889">
        <v>0</v>
      </c>
      <c r="HB195" s="889">
        <v>-2494359</v>
      </c>
      <c r="HC195" s="889">
        <v>0</v>
      </c>
      <c r="HD195" s="889">
        <v>0</v>
      </c>
      <c r="HE195" s="889">
        <v>0</v>
      </c>
      <c r="HF195" s="889">
        <v>0</v>
      </c>
      <c r="HG195" s="889">
        <v>0</v>
      </c>
      <c r="HH195" s="889">
        <v>0</v>
      </c>
      <c r="HI195" s="889">
        <v>0</v>
      </c>
      <c r="HJ195" s="889">
        <v>0</v>
      </c>
      <c r="HK195" s="889">
        <v>0</v>
      </c>
      <c r="HL195" s="889">
        <v>24613868</v>
      </c>
      <c r="HM195" s="889">
        <v>0</v>
      </c>
      <c r="HN195" s="889">
        <v>24613868</v>
      </c>
      <c r="HO195" s="889">
        <v>-63226</v>
      </c>
      <c r="HP195" s="889">
        <v>0</v>
      </c>
      <c r="HQ195" s="889">
        <v>-63226</v>
      </c>
      <c r="HR195" s="889">
        <v>-6083319</v>
      </c>
      <c r="HS195" s="889">
        <v>0</v>
      </c>
      <c r="HT195" s="889">
        <v>-6083319</v>
      </c>
      <c r="HU195" s="889">
        <v>-653168</v>
      </c>
      <c r="HV195" s="889">
        <v>0</v>
      </c>
      <c r="HW195" s="889">
        <v>-653168</v>
      </c>
      <c r="HX195" s="889">
        <v>-311667</v>
      </c>
      <c r="HY195" s="889">
        <v>0</v>
      </c>
      <c r="HZ195" s="889">
        <v>-311667</v>
      </c>
      <c r="IA195" s="889">
        <v>-2494359</v>
      </c>
      <c r="IB195" s="889">
        <v>0</v>
      </c>
      <c r="IC195" s="889">
        <v>-2494359</v>
      </c>
      <c r="ID195" s="889">
        <v>0</v>
      </c>
      <c r="IE195" s="889">
        <v>0</v>
      </c>
      <c r="IF195" s="889">
        <v>0</v>
      </c>
      <c r="IG195" s="889">
        <v>-9605739</v>
      </c>
      <c r="IH195" s="889">
        <v>0</v>
      </c>
      <c r="II195" s="889">
        <v>-9605739</v>
      </c>
      <c r="IJ195" s="889">
        <v>15008129</v>
      </c>
      <c r="IK195" s="889">
        <v>0</v>
      </c>
      <c r="IL195" s="889">
        <v>15008129</v>
      </c>
      <c r="IM195" s="884" t="s">
        <v>674</v>
      </c>
      <c r="IN195" s="884" t="s">
        <v>673</v>
      </c>
      <c r="IO195" s="884" t="s">
        <v>1672</v>
      </c>
      <c r="IP195" s="884" t="s">
        <v>2349</v>
      </c>
      <c r="IQ195" s="884" t="s">
        <v>2541</v>
      </c>
    </row>
    <row r="196" spans="1:251" x14ac:dyDescent="0.2">
      <c r="A196" s="884" t="s">
        <v>3311</v>
      </c>
      <c r="B196" s="884" t="s">
        <v>440</v>
      </c>
      <c r="C196" s="884" t="s">
        <v>439</v>
      </c>
      <c r="D196" s="889">
        <v>121124327</v>
      </c>
      <c r="E196" s="889">
        <v>0</v>
      </c>
      <c r="F196" s="889">
        <v>121124327</v>
      </c>
      <c r="G196" s="889">
        <v>2281904</v>
      </c>
      <c r="H196" s="889">
        <v>0</v>
      </c>
      <c r="I196" s="889">
        <v>2281904</v>
      </c>
      <c r="J196" s="889">
        <v>0</v>
      </c>
      <c r="K196" s="889">
        <v>0</v>
      </c>
      <c r="L196" s="889">
        <v>0</v>
      </c>
      <c r="M196" s="889">
        <v>56062</v>
      </c>
      <c r="N196" s="889">
        <v>0</v>
      </c>
      <c r="O196" s="889">
        <v>56062</v>
      </c>
      <c r="P196" s="889">
        <v>0</v>
      </c>
      <c r="Q196" s="889">
        <v>0</v>
      </c>
      <c r="R196" s="889">
        <v>0</v>
      </c>
      <c r="S196" s="889">
        <v>64658</v>
      </c>
      <c r="T196" s="889">
        <v>0</v>
      </c>
      <c r="U196" s="889">
        <v>64658</v>
      </c>
      <c r="V196" s="889">
        <v>120720</v>
      </c>
      <c r="W196" s="889">
        <v>0</v>
      </c>
      <c r="X196" s="889">
        <v>120720</v>
      </c>
      <c r="Y196" s="889">
        <v>-7427017</v>
      </c>
      <c r="Z196" s="889">
        <v>0</v>
      </c>
      <c r="AA196" s="889">
        <v>-7427017</v>
      </c>
      <c r="AB196" s="889">
        <v>-19604</v>
      </c>
      <c r="AC196" s="889">
        <v>0</v>
      </c>
      <c r="AD196" s="889">
        <v>-19604</v>
      </c>
      <c r="AE196" s="889">
        <v>-322637</v>
      </c>
      <c r="AF196" s="889">
        <v>0</v>
      </c>
      <c r="AG196" s="889">
        <v>-322637</v>
      </c>
      <c r="AH196" s="889">
        <v>0</v>
      </c>
      <c r="AI196" s="889">
        <v>0</v>
      </c>
      <c r="AJ196" s="889">
        <v>0</v>
      </c>
      <c r="AK196" s="889">
        <v>0</v>
      </c>
      <c r="AL196" s="889">
        <v>0</v>
      </c>
      <c r="AM196" s="889">
        <v>0</v>
      </c>
      <c r="AN196" s="889">
        <v>-572</v>
      </c>
      <c r="AO196" s="889">
        <v>0</v>
      </c>
      <c r="AP196" s="889">
        <v>-572</v>
      </c>
      <c r="AQ196" s="889">
        <v>0</v>
      </c>
      <c r="AR196" s="889">
        <v>0</v>
      </c>
      <c r="AS196" s="889">
        <v>0</v>
      </c>
      <c r="AT196" s="889">
        <v>-322065</v>
      </c>
      <c r="AU196" s="889">
        <v>0</v>
      </c>
      <c r="AV196" s="889">
        <v>-322065</v>
      </c>
      <c r="AW196" s="889">
        <v>-8757</v>
      </c>
      <c r="AX196" s="889">
        <v>0</v>
      </c>
      <c r="AY196" s="889">
        <v>-8757</v>
      </c>
      <c r="AZ196" s="889">
        <v>2448865</v>
      </c>
      <c r="BA196" s="889">
        <v>0</v>
      </c>
      <c r="BB196" s="889">
        <v>2448865</v>
      </c>
      <c r="BC196" s="889">
        <v>54828</v>
      </c>
      <c r="BD196" s="889">
        <v>0</v>
      </c>
      <c r="BE196" s="889">
        <v>54828</v>
      </c>
      <c r="BF196" s="889">
        <v>-6881409</v>
      </c>
      <c r="BG196" s="889">
        <v>0</v>
      </c>
      <c r="BH196" s="889">
        <v>-6881409</v>
      </c>
      <c r="BI196" s="889">
        <v>-28500</v>
      </c>
      <c r="BJ196" s="889">
        <v>0</v>
      </c>
      <c r="BK196" s="889">
        <v>-28500</v>
      </c>
      <c r="BL196" s="889">
        <v>-84432</v>
      </c>
      <c r="BM196" s="889">
        <v>0</v>
      </c>
      <c r="BN196" s="889">
        <v>-84432</v>
      </c>
      <c r="BO196" s="889">
        <v>7139</v>
      </c>
      <c r="BP196" s="889">
        <v>0</v>
      </c>
      <c r="BQ196" s="889">
        <v>7139</v>
      </c>
      <c r="BR196" s="889">
        <v>-13094</v>
      </c>
      <c r="BS196" s="889">
        <v>0</v>
      </c>
      <c r="BT196" s="889">
        <v>-13094</v>
      </c>
      <c r="BU196" s="889">
        <v>0</v>
      </c>
      <c r="BV196" s="889">
        <v>0</v>
      </c>
      <c r="BW196" s="889">
        <v>0</v>
      </c>
      <c r="BX196" s="889">
        <v>0</v>
      </c>
      <c r="BY196" s="889">
        <v>0</v>
      </c>
      <c r="BZ196" s="889">
        <v>0</v>
      </c>
      <c r="CA196" s="889">
        <v>-12650</v>
      </c>
      <c r="CB196" s="889">
        <v>0</v>
      </c>
      <c r="CC196" s="889">
        <v>-12650</v>
      </c>
      <c r="CD196" s="889">
        <v>998</v>
      </c>
      <c r="CE196" s="889">
        <v>0</v>
      </c>
      <c r="CF196" s="889">
        <v>998</v>
      </c>
      <c r="CG196" s="889">
        <v>-12257909</v>
      </c>
      <c r="CH196" s="889">
        <v>0</v>
      </c>
      <c r="CI196" s="889">
        <v>-12257909</v>
      </c>
      <c r="CJ196" s="889">
        <v>-2006</v>
      </c>
      <c r="CK196" s="889">
        <v>0</v>
      </c>
      <c r="CL196" s="889">
        <v>-2006</v>
      </c>
      <c r="CM196" s="889">
        <v>-3979</v>
      </c>
      <c r="CN196" s="889">
        <v>0</v>
      </c>
      <c r="CO196" s="889">
        <v>-3979</v>
      </c>
      <c r="CP196" s="889">
        <v>-2978864</v>
      </c>
      <c r="CQ196" s="889">
        <v>0</v>
      </c>
      <c r="CR196" s="889">
        <v>-2978864</v>
      </c>
      <c r="CS196" s="889">
        <v>653</v>
      </c>
      <c r="CT196" s="889">
        <v>0</v>
      </c>
      <c r="CU196" s="889">
        <v>653</v>
      </c>
      <c r="CV196" s="889">
        <v>-2984196</v>
      </c>
      <c r="CW196" s="889">
        <v>0</v>
      </c>
      <c r="CX196" s="889">
        <v>-2984196</v>
      </c>
      <c r="CY196" s="889">
        <v>-131203</v>
      </c>
      <c r="CZ196" s="889">
        <v>0</v>
      </c>
      <c r="DA196" s="889">
        <v>-131203</v>
      </c>
      <c r="DB196" s="889">
        <v>17948</v>
      </c>
      <c r="DC196" s="889">
        <v>0</v>
      </c>
      <c r="DD196" s="889">
        <v>17948</v>
      </c>
      <c r="DE196" s="889">
        <v>0</v>
      </c>
      <c r="DF196" s="889">
        <v>0</v>
      </c>
      <c r="DG196" s="889">
        <v>0</v>
      </c>
      <c r="DH196" s="889">
        <v>0</v>
      </c>
      <c r="DI196" s="889">
        <v>0</v>
      </c>
      <c r="DJ196" s="889">
        <v>0</v>
      </c>
      <c r="DK196" s="889">
        <v>-5172</v>
      </c>
      <c r="DL196" s="889">
        <v>0</v>
      </c>
      <c r="DM196" s="889">
        <v>-5172</v>
      </c>
      <c r="DN196" s="889">
        <v>0</v>
      </c>
      <c r="DO196" s="889">
        <v>0</v>
      </c>
      <c r="DP196" s="889">
        <v>0</v>
      </c>
      <c r="DQ196" s="889">
        <v>0</v>
      </c>
      <c r="DR196" s="889">
        <v>0</v>
      </c>
      <c r="DS196" s="889">
        <v>0</v>
      </c>
      <c r="DT196" s="889">
        <v>0</v>
      </c>
      <c r="DU196" s="889">
        <v>0</v>
      </c>
      <c r="DV196" s="889">
        <v>0</v>
      </c>
      <c r="DW196" s="889">
        <v>0</v>
      </c>
      <c r="DX196" s="889">
        <v>0</v>
      </c>
      <c r="DY196" s="889">
        <v>0</v>
      </c>
      <c r="DZ196" s="889">
        <v>0</v>
      </c>
      <c r="EA196" s="889">
        <v>0</v>
      </c>
      <c r="EB196" s="889">
        <v>0</v>
      </c>
      <c r="EC196" s="889">
        <v>0</v>
      </c>
      <c r="ED196" s="889">
        <v>0</v>
      </c>
      <c r="EE196" s="889">
        <v>0</v>
      </c>
      <c r="EF196" s="889">
        <v>0</v>
      </c>
      <c r="EG196" s="889">
        <v>0</v>
      </c>
      <c r="EH196" s="889">
        <v>0</v>
      </c>
      <c r="EI196" s="889">
        <v>0</v>
      </c>
      <c r="EJ196" s="889">
        <v>0</v>
      </c>
      <c r="EK196" s="889">
        <v>0</v>
      </c>
      <c r="EL196" s="889">
        <v>-118427</v>
      </c>
      <c r="EM196" s="889">
        <v>0</v>
      </c>
      <c r="EN196" s="889">
        <v>-118427</v>
      </c>
      <c r="EO196" s="889">
        <v>0</v>
      </c>
      <c r="EP196" s="889">
        <v>0</v>
      </c>
      <c r="EQ196" s="889">
        <v>0</v>
      </c>
      <c r="ER196" s="889">
        <v>0</v>
      </c>
      <c r="ES196" s="889">
        <v>0</v>
      </c>
      <c r="ET196" s="889">
        <v>0</v>
      </c>
      <c r="EU196" s="889">
        <v>0</v>
      </c>
      <c r="EV196" s="889">
        <v>0</v>
      </c>
      <c r="EW196" s="889">
        <v>0</v>
      </c>
      <c r="EX196" s="889">
        <v>0</v>
      </c>
      <c r="EY196" s="889">
        <v>0</v>
      </c>
      <c r="EZ196" s="889">
        <v>0</v>
      </c>
      <c r="FA196" s="889">
        <v>0</v>
      </c>
      <c r="FB196" s="889">
        <v>0</v>
      </c>
      <c r="FC196" s="889">
        <v>0</v>
      </c>
      <c r="FD196" s="889">
        <v>0</v>
      </c>
      <c r="FE196" s="889">
        <v>0</v>
      </c>
      <c r="FF196" s="889">
        <v>0</v>
      </c>
      <c r="FG196" s="889">
        <v>0</v>
      </c>
      <c r="FH196" s="889">
        <v>0</v>
      </c>
      <c r="FI196" s="889">
        <v>0</v>
      </c>
      <c r="FJ196" s="889">
        <v>0</v>
      </c>
      <c r="FK196" s="889">
        <v>0</v>
      </c>
      <c r="FL196" s="889">
        <v>0</v>
      </c>
      <c r="FM196" s="889">
        <v>-10172</v>
      </c>
      <c r="FN196" s="889">
        <v>0</v>
      </c>
      <c r="FO196" s="889">
        <v>-10172</v>
      </c>
      <c r="FP196" s="889">
        <v>0</v>
      </c>
      <c r="FQ196" s="889">
        <v>0</v>
      </c>
      <c r="FR196" s="889">
        <v>0</v>
      </c>
      <c r="FS196" s="889">
        <v>0</v>
      </c>
      <c r="FT196" s="889">
        <v>0</v>
      </c>
      <c r="FU196" s="889">
        <v>0</v>
      </c>
      <c r="FV196" s="889">
        <v>0</v>
      </c>
      <c r="FW196" s="889">
        <v>0</v>
      </c>
      <c r="FX196" s="889">
        <v>0</v>
      </c>
      <c r="FY196" s="889">
        <v>-13404</v>
      </c>
      <c r="FZ196" s="889">
        <v>0</v>
      </c>
      <c r="GA196" s="889">
        <v>-13404</v>
      </c>
      <c r="GB196" s="889">
        <v>1332</v>
      </c>
      <c r="GC196" s="889">
        <v>0</v>
      </c>
      <c r="GD196" s="889">
        <v>1332</v>
      </c>
      <c r="GE196" s="889">
        <v>929</v>
      </c>
      <c r="GF196" s="889">
        <v>0</v>
      </c>
      <c r="GG196" s="889">
        <v>929</v>
      </c>
      <c r="GH196" s="889">
        <v>1244</v>
      </c>
      <c r="GI196" s="889">
        <v>0</v>
      </c>
      <c r="GJ196" s="889">
        <v>1244</v>
      </c>
      <c r="GK196" s="889">
        <v>-5712529</v>
      </c>
      <c r="GL196" s="889">
        <v>0</v>
      </c>
      <c r="GM196" s="889">
        <v>-5712529</v>
      </c>
      <c r="GN196" s="889">
        <v>168175</v>
      </c>
      <c r="GO196" s="889">
        <v>0</v>
      </c>
      <c r="GP196" s="889">
        <v>168175</v>
      </c>
      <c r="GQ196" s="889">
        <v>613</v>
      </c>
      <c r="GR196" s="889">
        <v>0</v>
      </c>
      <c r="GS196" s="889">
        <v>613</v>
      </c>
      <c r="GT196" s="889">
        <v>-4790050</v>
      </c>
      <c r="GU196" s="889">
        <v>0</v>
      </c>
      <c r="GV196" s="889">
        <v>-4790050</v>
      </c>
      <c r="GW196" s="889">
        <v>0</v>
      </c>
      <c r="GX196" s="889">
        <v>0</v>
      </c>
      <c r="GY196" s="889">
        <v>0</v>
      </c>
      <c r="GZ196" s="889">
        <v>-10353862</v>
      </c>
      <c r="HA196" s="889">
        <v>0</v>
      </c>
      <c r="HB196" s="889">
        <v>-10353862</v>
      </c>
      <c r="HC196" s="889">
        <v>0</v>
      </c>
      <c r="HD196" s="889">
        <v>0</v>
      </c>
      <c r="HE196" s="889">
        <v>0</v>
      </c>
      <c r="HF196" s="889">
        <v>0</v>
      </c>
      <c r="HG196" s="889">
        <v>0</v>
      </c>
      <c r="HH196" s="889">
        <v>0</v>
      </c>
      <c r="HI196" s="889">
        <v>0</v>
      </c>
      <c r="HJ196" s="889">
        <v>0</v>
      </c>
      <c r="HK196" s="889">
        <v>0</v>
      </c>
      <c r="HL196" s="889">
        <v>123406231</v>
      </c>
      <c r="HM196" s="889">
        <v>0</v>
      </c>
      <c r="HN196" s="889">
        <v>123406231</v>
      </c>
      <c r="HO196" s="889">
        <v>120720</v>
      </c>
      <c r="HP196" s="889">
        <v>0</v>
      </c>
      <c r="HQ196" s="889">
        <v>120720</v>
      </c>
      <c r="HR196" s="889">
        <v>-12257909</v>
      </c>
      <c r="HS196" s="889">
        <v>0</v>
      </c>
      <c r="HT196" s="889">
        <v>-12257909</v>
      </c>
      <c r="HU196" s="889">
        <v>-2984196</v>
      </c>
      <c r="HV196" s="889">
        <v>0</v>
      </c>
      <c r="HW196" s="889">
        <v>-2984196</v>
      </c>
      <c r="HX196" s="889">
        <v>-118427</v>
      </c>
      <c r="HY196" s="889">
        <v>0</v>
      </c>
      <c r="HZ196" s="889">
        <v>-118427</v>
      </c>
      <c r="IA196" s="889">
        <v>-10353862</v>
      </c>
      <c r="IB196" s="889">
        <v>0</v>
      </c>
      <c r="IC196" s="889">
        <v>-10353862</v>
      </c>
      <c r="ID196" s="889">
        <v>0</v>
      </c>
      <c r="IE196" s="889">
        <v>0</v>
      </c>
      <c r="IF196" s="889">
        <v>0</v>
      </c>
      <c r="IG196" s="889">
        <v>-25593674</v>
      </c>
      <c r="IH196" s="889">
        <v>0</v>
      </c>
      <c r="II196" s="889">
        <v>-25593674</v>
      </c>
      <c r="IJ196" s="889">
        <v>97812557</v>
      </c>
      <c r="IK196" s="889">
        <v>0</v>
      </c>
      <c r="IL196" s="889">
        <v>97812557</v>
      </c>
      <c r="IM196" s="884" t="s">
        <v>669</v>
      </c>
      <c r="IN196" s="884" t="s">
        <v>715</v>
      </c>
      <c r="IO196" s="884" t="s">
        <v>669</v>
      </c>
      <c r="IP196" s="884" t="s">
        <v>2345</v>
      </c>
      <c r="IQ196" s="884" t="s">
        <v>2542</v>
      </c>
    </row>
    <row r="197" spans="1:251" x14ac:dyDescent="0.2">
      <c r="A197" s="884" t="s">
        <v>3311</v>
      </c>
      <c r="B197" s="884" t="s">
        <v>442</v>
      </c>
      <c r="C197" s="884" t="s">
        <v>441</v>
      </c>
      <c r="D197" s="889">
        <v>112928070</v>
      </c>
      <c r="E197" s="889">
        <v>577595</v>
      </c>
      <c r="F197" s="889">
        <v>113505665</v>
      </c>
      <c r="G197" s="889">
        <v>-5148713</v>
      </c>
      <c r="H197" s="889">
        <v>0</v>
      </c>
      <c r="I197" s="889">
        <v>-5148713</v>
      </c>
      <c r="J197" s="889">
        <v>0</v>
      </c>
      <c r="K197" s="889">
        <v>0</v>
      </c>
      <c r="L197" s="889">
        <v>0</v>
      </c>
      <c r="M197" s="889">
        <v>41901</v>
      </c>
      <c r="N197" s="889">
        <v>0</v>
      </c>
      <c r="O197" s="889">
        <v>41901</v>
      </c>
      <c r="P197" s="889">
        <v>0</v>
      </c>
      <c r="Q197" s="889">
        <v>0</v>
      </c>
      <c r="R197" s="889">
        <v>0</v>
      </c>
      <c r="S197" s="889">
        <v>363386</v>
      </c>
      <c r="T197" s="889">
        <v>0</v>
      </c>
      <c r="U197" s="889">
        <v>363386</v>
      </c>
      <c r="V197" s="889">
        <v>405287</v>
      </c>
      <c r="W197" s="889">
        <v>0</v>
      </c>
      <c r="X197" s="889">
        <v>405287</v>
      </c>
      <c r="Y197" s="889">
        <v>-9408487</v>
      </c>
      <c r="Z197" s="889">
        <v>0</v>
      </c>
      <c r="AA197" s="889">
        <v>-9408487</v>
      </c>
      <c r="AB197" s="889">
        <v>-23621</v>
      </c>
      <c r="AC197" s="889">
        <v>0</v>
      </c>
      <c r="AD197" s="889">
        <v>-23621</v>
      </c>
      <c r="AE197" s="889">
        <v>-196292</v>
      </c>
      <c r="AF197" s="889">
        <v>0</v>
      </c>
      <c r="AG197" s="889">
        <v>-196292</v>
      </c>
      <c r="AH197" s="889">
        <v>0</v>
      </c>
      <c r="AI197" s="889">
        <v>0</v>
      </c>
      <c r="AJ197" s="889">
        <v>0</v>
      </c>
      <c r="AK197" s="889">
        <v>0</v>
      </c>
      <c r="AL197" s="889">
        <v>0</v>
      </c>
      <c r="AM197" s="889">
        <v>0</v>
      </c>
      <c r="AN197" s="889">
        <v>0</v>
      </c>
      <c r="AO197" s="889">
        <v>0</v>
      </c>
      <c r="AP197" s="889">
        <v>0</v>
      </c>
      <c r="AQ197" s="889">
        <v>0</v>
      </c>
      <c r="AR197" s="889">
        <v>0</v>
      </c>
      <c r="AS197" s="889">
        <v>0</v>
      </c>
      <c r="AT197" s="889">
        <v>-196292</v>
      </c>
      <c r="AU197" s="889">
        <v>0</v>
      </c>
      <c r="AV197" s="889">
        <v>-196292</v>
      </c>
      <c r="AW197" s="889">
        <v>7361</v>
      </c>
      <c r="AX197" s="889">
        <v>0</v>
      </c>
      <c r="AY197" s="889">
        <v>7361</v>
      </c>
      <c r="AZ197" s="889">
        <v>2152455</v>
      </c>
      <c r="BA197" s="889">
        <v>0</v>
      </c>
      <c r="BB197" s="889">
        <v>2152455</v>
      </c>
      <c r="BC197" s="889">
        <v>-128699</v>
      </c>
      <c r="BD197" s="889">
        <v>0</v>
      </c>
      <c r="BE197" s="889">
        <v>-128699</v>
      </c>
      <c r="BF197" s="889">
        <v>-11432935</v>
      </c>
      <c r="BG197" s="889">
        <v>0</v>
      </c>
      <c r="BH197" s="889">
        <v>-11432935</v>
      </c>
      <c r="BI197" s="889">
        <v>411380</v>
      </c>
      <c r="BJ197" s="889">
        <v>0</v>
      </c>
      <c r="BK197" s="889">
        <v>411380</v>
      </c>
      <c r="BL197" s="889">
        <v>-13033</v>
      </c>
      <c r="BM197" s="889">
        <v>0</v>
      </c>
      <c r="BN197" s="889">
        <v>-13033</v>
      </c>
      <c r="BO197" s="889">
        <v>0</v>
      </c>
      <c r="BP197" s="889">
        <v>0</v>
      </c>
      <c r="BQ197" s="889">
        <v>0</v>
      </c>
      <c r="BR197" s="889">
        <v>0</v>
      </c>
      <c r="BS197" s="889">
        <v>0</v>
      </c>
      <c r="BT197" s="889">
        <v>0</v>
      </c>
      <c r="BU197" s="889">
        <v>0</v>
      </c>
      <c r="BV197" s="889">
        <v>0</v>
      </c>
      <c r="BW197" s="889">
        <v>0</v>
      </c>
      <c r="BX197" s="889">
        <v>0</v>
      </c>
      <c r="BY197" s="889">
        <v>0</v>
      </c>
      <c r="BZ197" s="889">
        <v>0</v>
      </c>
      <c r="CA197" s="889">
        <v>-45427</v>
      </c>
      <c r="CB197" s="889">
        <v>0</v>
      </c>
      <c r="CC197" s="889">
        <v>-45427</v>
      </c>
      <c r="CD197" s="889">
        <v>-85524</v>
      </c>
      <c r="CE197" s="889">
        <v>0</v>
      </c>
      <c r="CF197" s="889">
        <v>-85524</v>
      </c>
      <c r="CG197" s="889">
        <v>-18746562</v>
      </c>
      <c r="CH197" s="889">
        <v>0</v>
      </c>
      <c r="CI197" s="889">
        <v>-18746562</v>
      </c>
      <c r="CJ197" s="889">
        <v>-900</v>
      </c>
      <c r="CK197" s="889">
        <v>0</v>
      </c>
      <c r="CL197" s="889">
        <v>-900</v>
      </c>
      <c r="CM197" s="889">
        <v>36207</v>
      </c>
      <c r="CN197" s="889">
        <v>0</v>
      </c>
      <c r="CO197" s="889">
        <v>36207</v>
      </c>
      <c r="CP197" s="889">
        <v>-3065133</v>
      </c>
      <c r="CQ197" s="889">
        <v>0</v>
      </c>
      <c r="CR197" s="889">
        <v>-3065133</v>
      </c>
      <c r="CS197" s="889">
        <v>-96</v>
      </c>
      <c r="CT197" s="889">
        <v>0</v>
      </c>
      <c r="CU197" s="889">
        <v>-96</v>
      </c>
      <c r="CV197" s="889">
        <v>-3029922</v>
      </c>
      <c r="CW197" s="889">
        <v>0</v>
      </c>
      <c r="CX197" s="889">
        <v>-3029922</v>
      </c>
      <c r="CY197" s="889">
        <v>0</v>
      </c>
      <c r="CZ197" s="889">
        <v>0</v>
      </c>
      <c r="DA197" s="889">
        <v>0</v>
      </c>
      <c r="DB197" s="889">
        <v>0</v>
      </c>
      <c r="DC197" s="889">
        <v>0</v>
      </c>
      <c r="DD197" s="889">
        <v>0</v>
      </c>
      <c r="DE197" s="889">
        <v>0</v>
      </c>
      <c r="DF197" s="889">
        <v>0</v>
      </c>
      <c r="DG197" s="889">
        <v>0</v>
      </c>
      <c r="DH197" s="889">
        <v>0</v>
      </c>
      <c r="DI197" s="889">
        <v>0</v>
      </c>
      <c r="DJ197" s="889">
        <v>0</v>
      </c>
      <c r="DK197" s="889">
        <v>0</v>
      </c>
      <c r="DL197" s="889">
        <v>0</v>
      </c>
      <c r="DM197" s="889">
        <v>0</v>
      </c>
      <c r="DN197" s="889">
        <v>0</v>
      </c>
      <c r="DO197" s="889">
        <v>0</v>
      </c>
      <c r="DP197" s="889">
        <v>0</v>
      </c>
      <c r="DQ197" s="889">
        <v>0</v>
      </c>
      <c r="DR197" s="889">
        <v>0</v>
      </c>
      <c r="DS197" s="889">
        <v>0</v>
      </c>
      <c r="DT197" s="889">
        <v>0</v>
      </c>
      <c r="DU197" s="889">
        <v>0</v>
      </c>
      <c r="DV197" s="889">
        <v>0</v>
      </c>
      <c r="DW197" s="889">
        <v>0</v>
      </c>
      <c r="DX197" s="889">
        <v>0</v>
      </c>
      <c r="DY197" s="889">
        <v>0</v>
      </c>
      <c r="DZ197" s="889">
        <v>0</v>
      </c>
      <c r="EA197" s="889">
        <v>0</v>
      </c>
      <c r="EB197" s="889">
        <v>0</v>
      </c>
      <c r="EC197" s="889">
        <v>-41937</v>
      </c>
      <c r="ED197" s="889">
        <v>-70384</v>
      </c>
      <c r="EE197" s="889">
        <v>-112321</v>
      </c>
      <c r="EF197" s="889">
        <v>0</v>
      </c>
      <c r="EG197" s="889">
        <v>0</v>
      </c>
      <c r="EH197" s="889">
        <v>0</v>
      </c>
      <c r="EI197" s="889">
        <v>-70384</v>
      </c>
      <c r="EJ197" s="889">
        <v>0</v>
      </c>
      <c r="EK197" s="889">
        <v>0</v>
      </c>
      <c r="EL197" s="889">
        <v>-41937</v>
      </c>
      <c r="EM197" s="889">
        <v>-70384</v>
      </c>
      <c r="EN197" s="889">
        <v>-112321</v>
      </c>
      <c r="EO197" s="889">
        <v>0</v>
      </c>
      <c r="EP197" s="889">
        <v>0</v>
      </c>
      <c r="EQ197" s="889">
        <v>0</v>
      </c>
      <c r="ER197" s="889">
        <v>331</v>
      </c>
      <c r="ES197" s="889">
        <v>0</v>
      </c>
      <c r="ET197" s="889">
        <v>331</v>
      </c>
      <c r="EU197" s="889">
        <v>0</v>
      </c>
      <c r="EV197" s="889">
        <v>0</v>
      </c>
      <c r="EW197" s="889">
        <v>0</v>
      </c>
      <c r="EX197" s="889">
        <v>0</v>
      </c>
      <c r="EY197" s="889">
        <v>0</v>
      </c>
      <c r="EZ197" s="889">
        <v>0</v>
      </c>
      <c r="FA197" s="889">
        <v>0</v>
      </c>
      <c r="FB197" s="889">
        <v>0</v>
      </c>
      <c r="FC197" s="889">
        <v>0</v>
      </c>
      <c r="FD197" s="889">
        <v>0</v>
      </c>
      <c r="FE197" s="889">
        <v>0</v>
      </c>
      <c r="FF197" s="889">
        <v>0</v>
      </c>
      <c r="FG197" s="889">
        <v>0</v>
      </c>
      <c r="FH197" s="889">
        <v>0</v>
      </c>
      <c r="FI197" s="889">
        <v>0</v>
      </c>
      <c r="FJ197" s="889">
        <v>0</v>
      </c>
      <c r="FK197" s="889">
        <v>0</v>
      </c>
      <c r="FL197" s="889">
        <v>0</v>
      </c>
      <c r="FM197" s="889">
        <v>0</v>
      </c>
      <c r="FN197" s="889">
        <v>0</v>
      </c>
      <c r="FO197" s="889">
        <v>0</v>
      </c>
      <c r="FP197" s="889">
        <v>0</v>
      </c>
      <c r="FQ197" s="889">
        <v>0</v>
      </c>
      <c r="FR197" s="889">
        <v>0</v>
      </c>
      <c r="FS197" s="889">
        <v>0</v>
      </c>
      <c r="FT197" s="889">
        <v>0</v>
      </c>
      <c r="FU197" s="889">
        <v>0</v>
      </c>
      <c r="FV197" s="889">
        <v>0</v>
      </c>
      <c r="FW197" s="889">
        <v>0</v>
      </c>
      <c r="FX197" s="889">
        <v>0</v>
      </c>
      <c r="FY197" s="889">
        <v>-29733</v>
      </c>
      <c r="FZ197" s="889">
        <v>0</v>
      </c>
      <c r="GA197" s="889">
        <v>-29733</v>
      </c>
      <c r="GB197" s="889">
        <v>0</v>
      </c>
      <c r="GC197" s="889">
        <v>0</v>
      </c>
      <c r="GD197" s="889">
        <v>0</v>
      </c>
      <c r="GE197" s="889">
        <v>0</v>
      </c>
      <c r="GF197" s="889">
        <v>0</v>
      </c>
      <c r="GG197" s="889">
        <v>0</v>
      </c>
      <c r="GH197" s="889">
        <v>0</v>
      </c>
      <c r="GI197" s="889">
        <v>0</v>
      </c>
      <c r="GJ197" s="889">
        <v>0</v>
      </c>
      <c r="GK197" s="889">
        <v>-5731257</v>
      </c>
      <c r="GL197" s="889">
        <v>0</v>
      </c>
      <c r="GM197" s="889">
        <v>-5731257</v>
      </c>
      <c r="GN197" s="889">
        <v>0</v>
      </c>
      <c r="GO197" s="889">
        <v>0</v>
      </c>
      <c r="GP197" s="889">
        <v>0</v>
      </c>
      <c r="GQ197" s="889">
        <v>0</v>
      </c>
      <c r="GR197" s="889">
        <v>0</v>
      </c>
      <c r="GS197" s="889">
        <v>0</v>
      </c>
      <c r="GT197" s="889">
        <v>0</v>
      </c>
      <c r="GU197" s="889">
        <v>0</v>
      </c>
      <c r="GV197" s="889">
        <v>0</v>
      </c>
      <c r="GW197" s="889">
        <v>0</v>
      </c>
      <c r="GX197" s="889">
        <v>0</v>
      </c>
      <c r="GY197" s="889">
        <v>0</v>
      </c>
      <c r="GZ197" s="889">
        <v>-5760659</v>
      </c>
      <c r="HA197" s="889">
        <v>0</v>
      </c>
      <c r="HB197" s="889">
        <v>-5760659</v>
      </c>
      <c r="HC197" s="889">
        <v>0</v>
      </c>
      <c r="HD197" s="889">
        <v>0</v>
      </c>
      <c r="HE197" s="889">
        <v>0</v>
      </c>
      <c r="HF197" s="889">
        <v>23937</v>
      </c>
      <c r="HG197" s="889">
        <v>0</v>
      </c>
      <c r="HH197" s="889">
        <v>23937</v>
      </c>
      <c r="HI197" s="889">
        <v>23937</v>
      </c>
      <c r="HJ197" s="889">
        <v>0</v>
      </c>
      <c r="HK197" s="889">
        <v>23937</v>
      </c>
      <c r="HL197" s="889">
        <v>107779357</v>
      </c>
      <c r="HM197" s="889">
        <v>577595</v>
      </c>
      <c r="HN197" s="889">
        <v>108356952</v>
      </c>
      <c r="HO197" s="889">
        <v>405287</v>
      </c>
      <c r="HP197" s="889">
        <v>0</v>
      </c>
      <c r="HQ197" s="889">
        <v>405287</v>
      </c>
      <c r="HR197" s="889">
        <v>-18746562</v>
      </c>
      <c r="HS197" s="889">
        <v>0</v>
      </c>
      <c r="HT197" s="889">
        <v>-18746562</v>
      </c>
      <c r="HU197" s="889">
        <v>-3029922</v>
      </c>
      <c r="HV197" s="889">
        <v>0</v>
      </c>
      <c r="HW197" s="889">
        <v>-3029922</v>
      </c>
      <c r="HX197" s="889">
        <v>-41937</v>
      </c>
      <c r="HY197" s="889">
        <v>-70384</v>
      </c>
      <c r="HZ197" s="889">
        <v>-112321</v>
      </c>
      <c r="IA197" s="889">
        <v>-5760659</v>
      </c>
      <c r="IB197" s="889">
        <v>0</v>
      </c>
      <c r="IC197" s="889">
        <v>-5760659</v>
      </c>
      <c r="ID197" s="889">
        <v>23937</v>
      </c>
      <c r="IE197" s="889">
        <v>0</v>
      </c>
      <c r="IF197" s="889">
        <v>23937</v>
      </c>
      <c r="IG197" s="889">
        <v>-27149856</v>
      </c>
      <c r="IH197" s="889">
        <v>-70384</v>
      </c>
      <c r="II197" s="889">
        <v>-27220240</v>
      </c>
      <c r="IJ197" s="889">
        <v>80629501</v>
      </c>
      <c r="IK197" s="889">
        <v>507211</v>
      </c>
      <c r="IL197" s="889">
        <v>81136712</v>
      </c>
      <c r="IM197" s="884" t="s">
        <v>669</v>
      </c>
      <c r="IN197" s="884" t="s">
        <v>687</v>
      </c>
      <c r="IO197" s="884" t="s">
        <v>669</v>
      </c>
      <c r="IP197" s="884" t="s">
        <v>2344</v>
      </c>
      <c r="IQ197" s="884" t="s">
        <v>2543</v>
      </c>
    </row>
    <row r="198" spans="1:251" x14ac:dyDescent="0.2">
      <c r="A198" s="884" t="s">
        <v>3311</v>
      </c>
      <c r="B198" s="884" t="s">
        <v>444</v>
      </c>
      <c r="C198" s="884" t="s">
        <v>443</v>
      </c>
      <c r="D198" s="889">
        <v>107465692</v>
      </c>
      <c r="E198" s="889">
        <v>0</v>
      </c>
      <c r="F198" s="889">
        <v>107465692</v>
      </c>
      <c r="G198" s="889">
        <v>-5231822</v>
      </c>
      <c r="H198" s="889">
        <v>0</v>
      </c>
      <c r="I198" s="889">
        <v>-5231822</v>
      </c>
      <c r="J198" s="889">
        <v>0</v>
      </c>
      <c r="K198" s="889">
        <v>0</v>
      </c>
      <c r="L198" s="889">
        <v>0</v>
      </c>
      <c r="M198" s="889">
        <v>90465</v>
      </c>
      <c r="N198" s="889">
        <v>0</v>
      </c>
      <c r="O198" s="889">
        <v>90465</v>
      </c>
      <c r="P198" s="889">
        <v>0</v>
      </c>
      <c r="Q198" s="889">
        <v>0</v>
      </c>
      <c r="R198" s="889">
        <v>0</v>
      </c>
      <c r="S198" s="889">
        <v>135824</v>
      </c>
      <c r="T198" s="889">
        <v>0</v>
      </c>
      <c r="U198" s="889">
        <v>135824</v>
      </c>
      <c r="V198" s="889">
        <v>226289</v>
      </c>
      <c r="W198" s="889">
        <v>0</v>
      </c>
      <c r="X198" s="889">
        <v>226289</v>
      </c>
      <c r="Y198" s="889">
        <v>-7225296</v>
      </c>
      <c r="Z198" s="889">
        <v>0</v>
      </c>
      <c r="AA198" s="889">
        <v>-7225296</v>
      </c>
      <c r="AB198" s="889">
        <v>0</v>
      </c>
      <c r="AC198" s="889">
        <v>0</v>
      </c>
      <c r="AD198" s="889">
        <v>0</v>
      </c>
      <c r="AE198" s="889">
        <v>-393120</v>
      </c>
      <c r="AF198" s="889">
        <v>0</v>
      </c>
      <c r="AG198" s="889">
        <v>-393120</v>
      </c>
      <c r="AH198" s="889">
        <v>0</v>
      </c>
      <c r="AI198" s="889">
        <v>0</v>
      </c>
      <c r="AJ198" s="889">
        <v>0</v>
      </c>
      <c r="AK198" s="889">
        <v>0</v>
      </c>
      <c r="AL198" s="889">
        <v>0</v>
      </c>
      <c r="AM198" s="889">
        <v>0</v>
      </c>
      <c r="AN198" s="889">
        <v>-1605</v>
      </c>
      <c r="AO198" s="889">
        <v>0</v>
      </c>
      <c r="AP198" s="889">
        <v>-1605</v>
      </c>
      <c r="AQ198" s="889">
        <v>0</v>
      </c>
      <c r="AR198" s="889">
        <v>0</v>
      </c>
      <c r="AS198" s="889">
        <v>0</v>
      </c>
      <c r="AT198" s="889">
        <v>-391515</v>
      </c>
      <c r="AU198" s="889">
        <v>0</v>
      </c>
      <c r="AV198" s="889">
        <v>-391515</v>
      </c>
      <c r="AW198" s="889">
        <v>0</v>
      </c>
      <c r="AX198" s="889">
        <v>0</v>
      </c>
      <c r="AY198" s="889">
        <v>0</v>
      </c>
      <c r="AZ198" s="889">
        <v>2101755</v>
      </c>
      <c r="BA198" s="889">
        <v>0</v>
      </c>
      <c r="BB198" s="889">
        <v>2101755</v>
      </c>
      <c r="BC198" s="889">
        <v>-94956</v>
      </c>
      <c r="BD198" s="889">
        <v>0</v>
      </c>
      <c r="BE198" s="889">
        <v>-94956</v>
      </c>
      <c r="BF198" s="889">
        <v>-8667193</v>
      </c>
      <c r="BG198" s="889">
        <v>0</v>
      </c>
      <c r="BH198" s="889">
        <v>-8667193</v>
      </c>
      <c r="BI198" s="889">
        <v>438592</v>
      </c>
      <c r="BJ198" s="889">
        <v>0</v>
      </c>
      <c r="BK198" s="889">
        <v>438592</v>
      </c>
      <c r="BL198" s="889">
        <v>-37908</v>
      </c>
      <c r="BM198" s="889">
        <v>0</v>
      </c>
      <c r="BN198" s="889">
        <v>-37908</v>
      </c>
      <c r="BO198" s="889">
        <v>0</v>
      </c>
      <c r="BP198" s="889">
        <v>0</v>
      </c>
      <c r="BQ198" s="889">
        <v>0</v>
      </c>
      <c r="BR198" s="889">
        <v>0</v>
      </c>
      <c r="BS198" s="889">
        <v>0</v>
      </c>
      <c r="BT198" s="889">
        <v>0</v>
      </c>
      <c r="BU198" s="889">
        <v>0</v>
      </c>
      <c r="BV198" s="889">
        <v>0</v>
      </c>
      <c r="BW198" s="889">
        <v>0</v>
      </c>
      <c r="BX198" s="889">
        <v>0</v>
      </c>
      <c r="BY198" s="889">
        <v>0</v>
      </c>
      <c r="BZ198" s="889">
        <v>0</v>
      </c>
      <c r="CA198" s="889">
        <v>-44196</v>
      </c>
      <c r="CB198" s="889">
        <v>0</v>
      </c>
      <c r="CC198" s="889">
        <v>-44196</v>
      </c>
      <c r="CD198" s="889">
        <v>17678</v>
      </c>
      <c r="CE198" s="889">
        <v>0</v>
      </c>
      <c r="CF198" s="889">
        <v>17678</v>
      </c>
      <c r="CG198" s="889">
        <v>-13904644</v>
      </c>
      <c r="CH198" s="889">
        <v>0</v>
      </c>
      <c r="CI198" s="889">
        <v>-13904644</v>
      </c>
      <c r="CJ198" s="889">
        <v>-13887</v>
      </c>
      <c r="CK198" s="889">
        <v>0</v>
      </c>
      <c r="CL198" s="889">
        <v>-13887</v>
      </c>
      <c r="CM198" s="889">
        <v>-6728</v>
      </c>
      <c r="CN198" s="889">
        <v>0</v>
      </c>
      <c r="CO198" s="889">
        <v>-6728</v>
      </c>
      <c r="CP198" s="889">
        <v>-2558612</v>
      </c>
      <c r="CQ198" s="889">
        <v>0</v>
      </c>
      <c r="CR198" s="889">
        <v>-2558612</v>
      </c>
      <c r="CS198" s="889">
        <v>-123085</v>
      </c>
      <c r="CT198" s="889">
        <v>0</v>
      </c>
      <c r="CU198" s="889">
        <v>-123085</v>
      </c>
      <c r="CV198" s="889">
        <v>-2702312</v>
      </c>
      <c r="CW198" s="889">
        <v>0</v>
      </c>
      <c r="CX198" s="889">
        <v>-2702312</v>
      </c>
      <c r="CY198" s="889">
        <v>-635808</v>
      </c>
      <c r="CZ198" s="889">
        <v>0</v>
      </c>
      <c r="DA198" s="889">
        <v>-635808</v>
      </c>
      <c r="DB198" s="889">
        <v>-37200</v>
      </c>
      <c r="DC198" s="889">
        <v>0</v>
      </c>
      <c r="DD198" s="889">
        <v>-37200</v>
      </c>
      <c r="DE198" s="889">
        <v>0</v>
      </c>
      <c r="DF198" s="889">
        <v>0</v>
      </c>
      <c r="DG198" s="889">
        <v>0</v>
      </c>
      <c r="DH198" s="889">
        <v>0</v>
      </c>
      <c r="DI198" s="889">
        <v>0</v>
      </c>
      <c r="DJ198" s="889">
        <v>0</v>
      </c>
      <c r="DK198" s="889">
        <v>0</v>
      </c>
      <c r="DL198" s="889">
        <v>0</v>
      </c>
      <c r="DM198" s="889">
        <v>0</v>
      </c>
      <c r="DN198" s="889">
        <v>0</v>
      </c>
      <c r="DO198" s="889">
        <v>0</v>
      </c>
      <c r="DP198" s="889">
        <v>0</v>
      </c>
      <c r="DQ198" s="889">
        <v>0</v>
      </c>
      <c r="DR198" s="889">
        <v>0</v>
      </c>
      <c r="DS198" s="889">
        <v>0</v>
      </c>
      <c r="DT198" s="889">
        <v>0</v>
      </c>
      <c r="DU198" s="889">
        <v>0</v>
      </c>
      <c r="DV198" s="889">
        <v>0</v>
      </c>
      <c r="DW198" s="889">
        <v>0</v>
      </c>
      <c r="DX198" s="889">
        <v>0</v>
      </c>
      <c r="DY198" s="889">
        <v>0</v>
      </c>
      <c r="DZ198" s="889">
        <v>0</v>
      </c>
      <c r="EA198" s="889">
        <v>0</v>
      </c>
      <c r="EB198" s="889">
        <v>0</v>
      </c>
      <c r="EC198" s="889">
        <v>0</v>
      </c>
      <c r="ED198" s="889">
        <v>0</v>
      </c>
      <c r="EE198" s="889">
        <v>0</v>
      </c>
      <c r="EF198" s="889">
        <v>0</v>
      </c>
      <c r="EG198" s="889">
        <v>0</v>
      </c>
      <c r="EH198" s="889">
        <v>0</v>
      </c>
      <c r="EI198" s="889">
        <v>0</v>
      </c>
      <c r="EJ198" s="889">
        <v>0</v>
      </c>
      <c r="EK198" s="889">
        <v>0</v>
      </c>
      <c r="EL198" s="889">
        <v>-673008</v>
      </c>
      <c r="EM198" s="889">
        <v>0</v>
      </c>
      <c r="EN198" s="889">
        <v>-673008</v>
      </c>
      <c r="EO198" s="889">
        <v>0</v>
      </c>
      <c r="EP198" s="889">
        <v>0</v>
      </c>
      <c r="EQ198" s="889">
        <v>0</v>
      </c>
      <c r="ER198" s="889">
        <v>0</v>
      </c>
      <c r="ES198" s="889">
        <v>0</v>
      </c>
      <c r="ET198" s="889">
        <v>0</v>
      </c>
      <c r="EU198" s="889">
        <v>0</v>
      </c>
      <c r="EV198" s="889">
        <v>0</v>
      </c>
      <c r="EW198" s="889">
        <v>0</v>
      </c>
      <c r="EX198" s="889">
        <v>0</v>
      </c>
      <c r="EY198" s="889">
        <v>0</v>
      </c>
      <c r="EZ198" s="889">
        <v>0</v>
      </c>
      <c r="FA198" s="889">
        <v>0</v>
      </c>
      <c r="FB198" s="889">
        <v>0</v>
      </c>
      <c r="FC198" s="889">
        <v>0</v>
      </c>
      <c r="FD198" s="889">
        <v>0</v>
      </c>
      <c r="FE198" s="889">
        <v>0</v>
      </c>
      <c r="FF198" s="889">
        <v>0</v>
      </c>
      <c r="FG198" s="889">
        <v>0</v>
      </c>
      <c r="FH198" s="889">
        <v>0</v>
      </c>
      <c r="FI198" s="889">
        <v>0</v>
      </c>
      <c r="FJ198" s="889">
        <v>0</v>
      </c>
      <c r="FK198" s="889">
        <v>0</v>
      </c>
      <c r="FL198" s="889">
        <v>0</v>
      </c>
      <c r="FM198" s="889">
        <v>0</v>
      </c>
      <c r="FN198" s="889">
        <v>0</v>
      </c>
      <c r="FO198" s="889">
        <v>0</v>
      </c>
      <c r="FP198" s="889">
        <v>0</v>
      </c>
      <c r="FQ198" s="889">
        <v>0</v>
      </c>
      <c r="FR198" s="889">
        <v>0</v>
      </c>
      <c r="FS198" s="889">
        <v>0</v>
      </c>
      <c r="FT198" s="889">
        <v>0</v>
      </c>
      <c r="FU198" s="889">
        <v>0</v>
      </c>
      <c r="FV198" s="889">
        <v>0</v>
      </c>
      <c r="FW198" s="889">
        <v>0</v>
      </c>
      <c r="FX198" s="889">
        <v>0</v>
      </c>
      <c r="FY198" s="889">
        <v>0</v>
      </c>
      <c r="FZ198" s="889">
        <v>0</v>
      </c>
      <c r="GA198" s="889">
        <v>0</v>
      </c>
      <c r="GB198" s="889">
        <v>361</v>
      </c>
      <c r="GC198" s="889">
        <v>0</v>
      </c>
      <c r="GD198" s="889">
        <v>361</v>
      </c>
      <c r="GE198" s="889">
        <v>0</v>
      </c>
      <c r="GF198" s="889">
        <v>0</v>
      </c>
      <c r="GG198" s="889">
        <v>0</v>
      </c>
      <c r="GH198" s="889">
        <v>0</v>
      </c>
      <c r="GI198" s="889">
        <v>0</v>
      </c>
      <c r="GJ198" s="889">
        <v>0</v>
      </c>
      <c r="GK198" s="889">
        <v>-6081261</v>
      </c>
      <c r="GL198" s="889">
        <v>0</v>
      </c>
      <c r="GM198" s="889">
        <v>-6081261</v>
      </c>
      <c r="GN198" s="889">
        <v>503348</v>
      </c>
      <c r="GO198" s="889">
        <v>0</v>
      </c>
      <c r="GP198" s="889">
        <v>503348</v>
      </c>
      <c r="GQ198" s="889">
        <v>0</v>
      </c>
      <c r="GR198" s="889">
        <v>0</v>
      </c>
      <c r="GS198" s="889">
        <v>0</v>
      </c>
      <c r="GT198" s="889">
        <v>-5009507</v>
      </c>
      <c r="GU198" s="889">
        <v>0</v>
      </c>
      <c r="GV198" s="889">
        <v>-5009507</v>
      </c>
      <c r="GW198" s="889">
        <v>0</v>
      </c>
      <c r="GX198" s="889">
        <v>0</v>
      </c>
      <c r="GY198" s="889">
        <v>0</v>
      </c>
      <c r="GZ198" s="889">
        <v>-10587059</v>
      </c>
      <c r="HA198" s="889">
        <v>0</v>
      </c>
      <c r="HB198" s="889">
        <v>-10587059</v>
      </c>
      <c r="HC198" s="889">
        <v>0</v>
      </c>
      <c r="HD198" s="889">
        <v>0</v>
      </c>
      <c r="HE198" s="889">
        <v>0</v>
      </c>
      <c r="HF198" s="889">
        <v>0</v>
      </c>
      <c r="HG198" s="889">
        <v>0</v>
      </c>
      <c r="HH198" s="889">
        <v>0</v>
      </c>
      <c r="HI198" s="889">
        <v>0</v>
      </c>
      <c r="HJ198" s="889">
        <v>0</v>
      </c>
      <c r="HK198" s="889">
        <v>0</v>
      </c>
      <c r="HL198" s="889">
        <v>102233870</v>
      </c>
      <c r="HM198" s="889">
        <v>0</v>
      </c>
      <c r="HN198" s="889">
        <v>102233870</v>
      </c>
      <c r="HO198" s="889">
        <v>226289</v>
      </c>
      <c r="HP198" s="889">
        <v>0</v>
      </c>
      <c r="HQ198" s="889">
        <v>226289</v>
      </c>
      <c r="HR198" s="889">
        <v>-13904644</v>
      </c>
      <c r="HS198" s="889">
        <v>0</v>
      </c>
      <c r="HT198" s="889">
        <v>-13904644</v>
      </c>
      <c r="HU198" s="889">
        <v>-2702312</v>
      </c>
      <c r="HV198" s="889">
        <v>0</v>
      </c>
      <c r="HW198" s="889">
        <v>-2702312</v>
      </c>
      <c r="HX198" s="889">
        <v>-673008</v>
      </c>
      <c r="HY198" s="889">
        <v>0</v>
      </c>
      <c r="HZ198" s="889">
        <v>-673008</v>
      </c>
      <c r="IA198" s="889">
        <v>-10587059</v>
      </c>
      <c r="IB198" s="889">
        <v>0</v>
      </c>
      <c r="IC198" s="889">
        <v>-10587059</v>
      </c>
      <c r="ID198" s="889">
        <v>0</v>
      </c>
      <c r="IE198" s="889">
        <v>0</v>
      </c>
      <c r="IF198" s="889">
        <v>0</v>
      </c>
      <c r="IG198" s="889">
        <v>-27640734</v>
      </c>
      <c r="IH198" s="889">
        <v>0</v>
      </c>
      <c r="II198" s="889">
        <v>-27640734</v>
      </c>
      <c r="IJ198" s="889">
        <v>74593136</v>
      </c>
      <c r="IK198" s="889">
        <v>0</v>
      </c>
      <c r="IL198" s="889">
        <v>74593136</v>
      </c>
      <c r="IM198" s="884" t="s">
        <v>669</v>
      </c>
      <c r="IN198" s="884" t="s">
        <v>683</v>
      </c>
      <c r="IO198" s="884" t="s">
        <v>669</v>
      </c>
      <c r="IP198" s="884" t="s">
        <v>2346</v>
      </c>
      <c r="IQ198" s="884" t="s">
        <v>2544</v>
      </c>
    </row>
    <row r="199" spans="1:251" x14ac:dyDescent="0.2">
      <c r="A199" s="884" t="s">
        <v>3311</v>
      </c>
      <c r="B199" s="884" t="s">
        <v>446</v>
      </c>
      <c r="C199" s="884" t="s">
        <v>445</v>
      </c>
      <c r="D199" s="889">
        <v>75403040</v>
      </c>
      <c r="E199" s="889">
        <v>0</v>
      </c>
      <c r="F199" s="889">
        <v>75403040</v>
      </c>
      <c r="G199" s="889">
        <v>-1314822</v>
      </c>
      <c r="H199" s="889">
        <v>0</v>
      </c>
      <c r="I199" s="889">
        <v>-1314822</v>
      </c>
      <c r="J199" s="889">
        <v>0</v>
      </c>
      <c r="K199" s="889">
        <v>0</v>
      </c>
      <c r="L199" s="889">
        <v>0</v>
      </c>
      <c r="M199" s="889">
        <v>-858228</v>
      </c>
      <c r="N199" s="889">
        <v>0</v>
      </c>
      <c r="O199" s="889">
        <v>-858228</v>
      </c>
      <c r="P199" s="889">
        <v>0</v>
      </c>
      <c r="Q199" s="889">
        <v>0</v>
      </c>
      <c r="R199" s="889">
        <v>0</v>
      </c>
      <c r="S199" s="889">
        <v>363084</v>
      </c>
      <c r="T199" s="889">
        <v>0</v>
      </c>
      <c r="U199" s="889">
        <v>363084</v>
      </c>
      <c r="V199" s="889">
        <v>-495143</v>
      </c>
      <c r="W199" s="889">
        <v>0</v>
      </c>
      <c r="X199" s="889">
        <v>-495143</v>
      </c>
      <c r="Y199" s="889">
        <v>-6546854</v>
      </c>
      <c r="Z199" s="889">
        <v>0</v>
      </c>
      <c r="AA199" s="889">
        <v>-6546854</v>
      </c>
      <c r="AB199" s="889">
        <v>0</v>
      </c>
      <c r="AC199" s="889">
        <v>0</v>
      </c>
      <c r="AD199" s="889">
        <v>0</v>
      </c>
      <c r="AE199" s="889">
        <v>-183263</v>
      </c>
      <c r="AF199" s="889">
        <v>0</v>
      </c>
      <c r="AG199" s="889">
        <v>-183263</v>
      </c>
      <c r="AH199" s="889">
        <v>0</v>
      </c>
      <c r="AI199" s="889">
        <v>0</v>
      </c>
      <c r="AJ199" s="889">
        <v>0</v>
      </c>
      <c r="AK199" s="889">
        <v>0</v>
      </c>
      <c r="AL199" s="889">
        <v>0</v>
      </c>
      <c r="AM199" s="889">
        <v>0</v>
      </c>
      <c r="AN199" s="889">
        <v>-3434</v>
      </c>
      <c r="AO199" s="889">
        <v>0</v>
      </c>
      <c r="AP199" s="889">
        <v>-3434</v>
      </c>
      <c r="AQ199" s="889">
        <v>0</v>
      </c>
      <c r="AR199" s="889">
        <v>0</v>
      </c>
      <c r="AS199" s="889">
        <v>0</v>
      </c>
      <c r="AT199" s="889">
        <v>-179829</v>
      </c>
      <c r="AU199" s="889">
        <v>0</v>
      </c>
      <c r="AV199" s="889">
        <v>-179829</v>
      </c>
      <c r="AW199" s="889">
        <v>0</v>
      </c>
      <c r="AX199" s="889">
        <v>0</v>
      </c>
      <c r="AY199" s="889">
        <v>0</v>
      </c>
      <c r="AZ199" s="889">
        <v>1428909</v>
      </c>
      <c r="BA199" s="889">
        <v>0</v>
      </c>
      <c r="BB199" s="889">
        <v>1428909</v>
      </c>
      <c r="BC199" s="889">
        <v>-15341</v>
      </c>
      <c r="BD199" s="889">
        <v>0</v>
      </c>
      <c r="BE199" s="889">
        <v>-15341</v>
      </c>
      <c r="BF199" s="889">
        <v>-6125147</v>
      </c>
      <c r="BG199" s="889">
        <v>0</v>
      </c>
      <c r="BH199" s="889">
        <v>-6125147</v>
      </c>
      <c r="BI199" s="889">
        <v>-583563</v>
      </c>
      <c r="BJ199" s="889">
        <v>0</v>
      </c>
      <c r="BK199" s="889">
        <v>-583563</v>
      </c>
      <c r="BL199" s="889">
        <v>-57876</v>
      </c>
      <c r="BM199" s="889">
        <v>0</v>
      </c>
      <c r="BN199" s="889">
        <v>-57876</v>
      </c>
      <c r="BO199" s="889">
        <v>0</v>
      </c>
      <c r="BP199" s="889">
        <v>0</v>
      </c>
      <c r="BQ199" s="889">
        <v>0</v>
      </c>
      <c r="BR199" s="889">
        <v>-2950</v>
      </c>
      <c r="BS199" s="889">
        <v>0</v>
      </c>
      <c r="BT199" s="889">
        <v>-2950</v>
      </c>
      <c r="BU199" s="889">
        <v>0</v>
      </c>
      <c r="BV199" s="889">
        <v>0</v>
      </c>
      <c r="BW199" s="889">
        <v>0</v>
      </c>
      <c r="BX199" s="889">
        <v>0</v>
      </c>
      <c r="BY199" s="889">
        <v>0</v>
      </c>
      <c r="BZ199" s="889">
        <v>0</v>
      </c>
      <c r="CA199" s="889">
        <v>-1</v>
      </c>
      <c r="CB199" s="889">
        <v>0</v>
      </c>
      <c r="CC199" s="889">
        <v>-1</v>
      </c>
      <c r="CD199" s="889">
        <v>0</v>
      </c>
      <c r="CE199" s="889">
        <v>0</v>
      </c>
      <c r="CF199" s="889">
        <v>0</v>
      </c>
      <c r="CG199" s="889">
        <v>-12086086</v>
      </c>
      <c r="CH199" s="889">
        <v>0</v>
      </c>
      <c r="CI199" s="889">
        <v>-12086086</v>
      </c>
      <c r="CJ199" s="889">
        <v>-136832</v>
      </c>
      <c r="CK199" s="889">
        <v>0</v>
      </c>
      <c r="CL199" s="889">
        <v>-136832</v>
      </c>
      <c r="CM199" s="889">
        <v>14399</v>
      </c>
      <c r="CN199" s="889">
        <v>0</v>
      </c>
      <c r="CO199" s="889">
        <v>14399</v>
      </c>
      <c r="CP199" s="889">
        <v>-2944601</v>
      </c>
      <c r="CQ199" s="889">
        <v>0</v>
      </c>
      <c r="CR199" s="889">
        <v>-2944601</v>
      </c>
      <c r="CS199" s="889">
        <v>-539647</v>
      </c>
      <c r="CT199" s="889">
        <v>0</v>
      </c>
      <c r="CU199" s="889">
        <v>-539647</v>
      </c>
      <c r="CV199" s="889">
        <v>-3606681</v>
      </c>
      <c r="CW199" s="889">
        <v>0</v>
      </c>
      <c r="CX199" s="889">
        <v>-3606681</v>
      </c>
      <c r="CY199" s="889">
        <v>-109357</v>
      </c>
      <c r="CZ199" s="889">
        <v>0</v>
      </c>
      <c r="DA199" s="889">
        <v>-109357</v>
      </c>
      <c r="DB199" s="889">
        <v>-106455</v>
      </c>
      <c r="DC199" s="889">
        <v>0</v>
      </c>
      <c r="DD199" s="889">
        <v>-106455</v>
      </c>
      <c r="DE199" s="889">
        <v>-60908</v>
      </c>
      <c r="DF199" s="889">
        <v>0</v>
      </c>
      <c r="DG199" s="889">
        <v>-60908</v>
      </c>
      <c r="DH199" s="889">
        <v>-27669</v>
      </c>
      <c r="DI199" s="889">
        <v>0</v>
      </c>
      <c r="DJ199" s="889">
        <v>-27669</v>
      </c>
      <c r="DK199" s="889">
        <v>-412</v>
      </c>
      <c r="DL199" s="889">
        <v>0</v>
      </c>
      <c r="DM199" s="889">
        <v>-412</v>
      </c>
      <c r="DN199" s="889">
        <v>0</v>
      </c>
      <c r="DO199" s="889">
        <v>0</v>
      </c>
      <c r="DP199" s="889">
        <v>0</v>
      </c>
      <c r="DQ199" s="889">
        <v>0</v>
      </c>
      <c r="DR199" s="889">
        <v>0</v>
      </c>
      <c r="DS199" s="889">
        <v>0</v>
      </c>
      <c r="DT199" s="889">
        <v>0</v>
      </c>
      <c r="DU199" s="889">
        <v>0</v>
      </c>
      <c r="DV199" s="889">
        <v>0</v>
      </c>
      <c r="DW199" s="889">
        <v>0</v>
      </c>
      <c r="DX199" s="889">
        <v>0</v>
      </c>
      <c r="DY199" s="889">
        <v>0</v>
      </c>
      <c r="DZ199" s="889">
        <v>0</v>
      </c>
      <c r="EA199" s="889">
        <v>0</v>
      </c>
      <c r="EB199" s="889">
        <v>0</v>
      </c>
      <c r="EC199" s="889">
        <v>0</v>
      </c>
      <c r="ED199" s="889">
        <v>0</v>
      </c>
      <c r="EE199" s="889">
        <v>0</v>
      </c>
      <c r="EF199" s="889">
        <v>0</v>
      </c>
      <c r="EG199" s="889">
        <v>0</v>
      </c>
      <c r="EH199" s="889">
        <v>0</v>
      </c>
      <c r="EI199" s="889">
        <v>0</v>
      </c>
      <c r="EJ199" s="889">
        <v>0</v>
      </c>
      <c r="EK199" s="889">
        <v>0</v>
      </c>
      <c r="EL199" s="889">
        <v>-304801</v>
      </c>
      <c r="EM199" s="889">
        <v>0</v>
      </c>
      <c r="EN199" s="889">
        <v>-304801</v>
      </c>
      <c r="EO199" s="889">
        <v>0</v>
      </c>
      <c r="EP199" s="889">
        <v>0</v>
      </c>
      <c r="EQ199" s="889">
        <v>0</v>
      </c>
      <c r="ER199" s="889">
        <v>549</v>
      </c>
      <c r="ES199" s="889">
        <v>0</v>
      </c>
      <c r="ET199" s="889">
        <v>549</v>
      </c>
      <c r="EU199" s="889">
        <v>0</v>
      </c>
      <c r="EV199" s="889">
        <v>0</v>
      </c>
      <c r="EW199" s="889">
        <v>0</v>
      </c>
      <c r="EX199" s="889">
        <v>0</v>
      </c>
      <c r="EY199" s="889">
        <v>0</v>
      </c>
      <c r="EZ199" s="889">
        <v>0</v>
      </c>
      <c r="FA199" s="889">
        <v>0</v>
      </c>
      <c r="FB199" s="889">
        <v>0</v>
      </c>
      <c r="FC199" s="889">
        <v>0</v>
      </c>
      <c r="FD199" s="889">
        <v>0</v>
      </c>
      <c r="FE199" s="889">
        <v>0</v>
      </c>
      <c r="FF199" s="889">
        <v>0</v>
      </c>
      <c r="FG199" s="889">
        <v>0</v>
      </c>
      <c r="FH199" s="889">
        <v>0</v>
      </c>
      <c r="FI199" s="889">
        <v>0</v>
      </c>
      <c r="FJ199" s="889">
        <v>25</v>
      </c>
      <c r="FK199" s="889">
        <v>0</v>
      </c>
      <c r="FL199" s="889">
        <v>25</v>
      </c>
      <c r="FM199" s="889">
        <v>-2917</v>
      </c>
      <c r="FN199" s="889">
        <v>0</v>
      </c>
      <c r="FO199" s="889">
        <v>-2917</v>
      </c>
      <c r="FP199" s="889">
        <v>0</v>
      </c>
      <c r="FQ199" s="889">
        <v>0</v>
      </c>
      <c r="FR199" s="889">
        <v>0</v>
      </c>
      <c r="FS199" s="889">
        <v>-1500</v>
      </c>
      <c r="FT199" s="889">
        <v>0</v>
      </c>
      <c r="FU199" s="889">
        <v>-1500</v>
      </c>
      <c r="FV199" s="889">
        <v>-4500</v>
      </c>
      <c r="FW199" s="889">
        <v>0</v>
      </c>
      <c r="FX199" s="889">
        <v>-4500</v>
      </c>
      <c r="FY199" s="889">
        <v>-7780</v>
      </c>
      <c r="FZ199" s="889">
        <v>0</v>
      </c>
      <c r="GA199" s="889">
        <v>-7780</v>
      </c>
      <c r="GB199" s="889">
        <v>0</v>
      </c>
      <c r="GC199" s="889">
        <v>0</v>
      </c>
      <c r="GD199" s="889">
        <v>0</v>
      </c>
      <c r="GE199" s="889">
        <v>0</v>
      </c>
      <c r="GF199" s="889">
        <v>0</v>
      </c>
      <c r="GG199" s="889">
        <v>0</v>
      </c>
      <c r="GH199" s="889">
        <v>0</v>
      </c>
      <c r="GI199" s="889">
        <v>0</v>
      </c>
      <c r="GJ199" s="889">
        <v>0</v>
      </c>
      <c r="GK199" s="889">
        <v>-5141134</v>
      </c>
      <c r="GL199" s="889">
        <v>0</v>
      </c>
      <c r="GM199" s="889">
        <v>-5141134</v>
      </c>
      <c r="GN199" s="889">
        <v>795959</v>
      </c>
      <c r="GO199" s="889">
        <v>0</v>
      </c>
      <c r="GP199" s="889">
        <v>795959</v>
      </c>
      <c r="GQ199" s="889">
        <v>-41190</v>
      </c>
      <c r="GR199" s="889">
        <v>0</v>
      </c>
      <c r="GS199" s="889">
        <v>-41190</v>
      </c>
      <c r="GT199" s="889">
        <v>-3206004</v>
      </c>
      <c r="GU199" s="889">
        <v>0</v>
      </c>
      <c r="GV199" s="889">
        <v>-3206004</v>
      </c>
      <c r="GW199" s="889">
        <v>0</v>
      </c>
      <c r="GX199" s="889">
        <v>0</v>
      </c>
      <c r="GY199" s="889">
        <v>0</v>
      </c>
      <c r="GZ199" s="889">
        <v>-7608492</v>
      </c>
      <c r="HA199" s="889">
        <v>0</v>
      </c>
      <c r="HB199" s="889">
        <v>-7608492</v>
      </c>
      <c r="HC199" s="889">
        <v>0</v>
      </c>
      <c r="HD199" s="889">
        <v>0</v>
      </c>
      <c r="HE199" s="889">
        <v>0</v>
      </c>
      <c r="HF199" s="889">
        <v>0</v>
      </c>
      <c r="HG199" s="889">
        <v>0</v>
      </c>
      <c r="HH199" s="889">
        <v>0</v>
      </c>
      <c r="HI199" s="889">
        <v>0</v>
      </c>
      <c r="HJ199" s="889">
        <v>0</v>
      </c>
      <c r="HK199" s="889">
        <v>0</v>
      </c>
      <c r="HL199" s="889">
        <v>74088218</v>
      </c>
      <c r="HM199" s="889">
        <v>0</v>
      </c>
      <c r="HN199" s="889">
        <v>74088218</v>
      </c>
      <c r="HO199" s="889">
        <v>-495143</v>
      </c>
      <c r="HP199" s="889">
        <v>0</v>
      </c>
      <c r="HQ199" s="889">
        <v>-495143</v>
      </c>
      <c r="HR199" s="889">
        <v>-12086086</v>
      </c>
      <c r="HS199" s="889">
        <v>0</v>
      </c>
      <c r="HT199" s="889">
        <v>-12086086</v>
      </c>
      <c r="HU199" s="889">
        <v>-3606681</v>
      </c>
      <c r="HV199" s="889">
        <v>0</v>
      </c>
      <c r="HW199" s="889">
        <v>-3606681</v>
      </c>
      <c r="HX199" s="889">
        <v>-304801</v>
      </c>
      <c r="HY199" s="889">
        <v>0</v>
      </c>
      <c r="HZ199" s="889">
        <v>-304801</v>
      </c>
      <c r="IA199" s="889">
        <v>-7608492</v>
      </c>
      <c r="IB199" s="889">
        <v>0</v>
      </c>
      <c r="IC199" s="889">
        <v>-7608492</v>
      </c>
      <c r="ID199" s="889">
        <v>0</v>
      </c>
      <c r="IE199" s="889">
        <v>0</v>
      </c>
      <c r="IF199" s="889">
        <v>0</v>
      </c>
      <c r="IG199" s="889">
        <v>-24101203</v>
      </c>
      <c r="IH199" s="889">
        <v>0</v>
      </c>
      <c r="II199" s="889">
        <v>-24101203</v>
      </c>
      <c r="IJ199" s="889">
        <v>49987015</v>
      </c>
      <c r="IK199" s="889">
        <v>0</v>
      </c>
      <c r="IL199" s="889">
        <v>49987015</v>
      </c>
      <c r="IM199" s="884" t="s">
        <v>674</v>
      </c>
      <c r="IN199" s="884" t="s">
        <v>673</v>
      </c>
      <c r="IO199" s="884" t="s">
        <v>1672</v>
      </c>
      <c r="IP199" s="884" t="s">
        <v>2349</v>
      </c>
      <c r="IQ199" s="884" t="s">
        <v>2545</v>
      </c>
    </row>
    <row r="200" spans="1:251" x14ac:dyDescent="0.2">
      <c r="A200" s="884" t="s">
        <v>3311</v>
      </c>
      <c r="B200" s="884" t="s">
        <v>448</v>
      </c>
      <c r="C200" s="884" t="s">
        <v>447</v>
      </c>
      <c r="D200" s="889">
        <v>155514695</v>
      </c>
      <c r="E200" s="889">
        <v>0</v>
      </c>
      <c r="F200" s="889">
        <v>155514695</v>
      </c>
      <c r="G200" s="889">
        <v>-7703853</v>
      </c>
      <c r="H200" s="889">
        <v>0</v>
      </c>
      <c r="I200" s="889">
        <v>-7703853</v>
      </c>
      <c r="J200" s="889">
        <v>0</v>
      </c>
      <c r="K200" s="889">
        <v>0</v>
      </c>
      <c r="L200" s="889">
        <v>0</v>
      </c>
      <c r="M200" s="889">
        <v>212999</v>
      </c>
      <c r="N200" s="889">
        <v>0</v>
      </c>
      <c r="O200" s="889">
        <v>212999</v>
      </c>
      <c r="P200" s="889">
        <v>0</v>
      </c>
      <c r="Q200" s="889">
        <v>0</v>
      </c>
      <c r="R200" s="889">
        <v>0</v>
      </c>
      <c r="S200" s="889">
        <v>783764</v>
      </c>
      <c r="T200" s="889">
        <v>0</v>
      </c>
      <c r="U200" s="889">
        <v>783764</v>
      </c>
      <c r="V200" s="889">
        <v>996763</v>
      </c>
      <c r="W200" s="889">
        <v>0</v>
      </c>
      <c r="X200" s="889">
        <v>996763</v>
      </c>
      <c r="Y200" s="889">
        <v>-4303734</v>
      </c>
      <c r="Z200" s="889">
        <v>0</v>
      </c>
      <c r="AA200" s="889">
        <v>-4303734</v>
      </c>
      <c r="AB200" s="889">
        <v>-12901</v>
      </c>
      <c r="AC200" s="889">
        <v>0</v>
      </c>
      <c r="AD200" s="889">
        <v>-12901</v>
      </c>
      <c r="AE200" s="889">
        <v>-226193</v>
      </c>
      <c r="AF200" s="889">
        <v>0</v>
      </c>
      <c r="AG200" s="889">
        <v>-226193</v>
      </c>
      <c r="AH200" s="889">
        <v>0</v>
      </c>
      <c r="AI200" s="889">
        <v>0</v>
      </c>
      <c r="AJ200" s="889">
        <v>0</v>
      </c>
      <c r="AK200" s="889">
        <v>0</v>
      </c>
      <c r="AL200" s="889">
        <v>0</v>
      </c>
      <c r="AM200" s="889">
        <v>0</v>
      </c>
      <c r="AN200" s="889">
        <v>0</v>
      </c>
      <c r="AO200" s="889">
        <v>0</v>
      </c>
      <c r="AP200" s="889">
        <v>0</v>
      </c>
      <c r="AQ200" s="889">
        <v>0</v>
      </c>
      <c r="AR200" s="889">
        <v>0</v>
      </c>
      <c r="AS200" s="889">
        <v>0</v>
      </c>
      <c r="AT200" s="889">
        <v>-226193</v>
      </c>
      <c r="AU200" s="889">
        <v>0</v>
      </c>
      <c r="AV200" s="889">
        <v>-226193</v>
      </c>
      <c r="AW200" s="889">
        <v>-252</v>
      </c>
      <c r="AX200" s="889">
        <v>0</v>
      </c>
      <c r="AY200" s="889">
        <v>-252</v>
      </c>
      <c r="AZ200" s="889">
        <v>3428421</v>
      </c>
      <c r="BA200" s="889">
        <v>0</v>
      </c>
      <c r="BB200" s="889">
        <v>3428421</v>
      </c>
      <c r="BC200" s="889">
        <v>-212874</v>
      </c>
      <c r="BD200" s="889">
        <v>0</v>
      </c>
      <c r="BE200" s="889">
        <v>-212874</v>
      </c>
      <c r="BF200" s="889">
        <v>-5866565</v>
      </c>
      <c r="BG200" s="889">
        <v>0</v>
      </c>
      <c r="BH200" s="889">
        <v>-5866565</v>
      </c>
      <c r="BI200" s="889">
        <v>486730</v>
      </c>
      <c r="BJ200" s="889">
        <v>0</v>
      </c>
      <c r="BK200" s="889">
        <v>486730</v>
      </c>
      <c r="BL200" s="889">
        <v>-6513</v>
      </c>
      <c r="BM200" s="889">
        <v>0</v>
      </c>
      <c r="BN200" s="889">
        <v>-6513</v>
      </c>
      <c r="BO200" s="889">
        <v>0</v>
      </c>
      <c r="BP200" s="889">
        <v>0</v>
      </c>
      <c r="BQ200" s="889">
        <v>0</v>
      </c>
      <c r="BR200" s="889">
        <v>0</v>
      </c>
      <c r="BS200" s="889">
        <v>0</v>
      </c>
      <c r="BT200" s="889">
        <v>0</v>
      </c>
      <c r="BU200" s="889">
        <v>0</v>
      </c>
      <c r="BV200" s="889">
        <v>0</v>
      </c>
      <c r="BW200" s="889">
        <v>0</v>
      </c>
      <c r="BX200" s="889">
        <v>0</v>
      </c>
      <c r="BY200" s="889">
        <v>0</v>
      </c>
      <c r="BZ200" s="889">
        <v>0</v>
      </c>
      <c r="CA200" s="889">
        <v>0</v>
      </c>
      <c r="CB200" s="889">
        <v>0</v>
      </c>
      <c r="CC200" s="889">
        <v>0</v>
      </c>
      <c r="CD200" s="889">
        <v>0</v>
      </c>
      <c r="CE200" s="889">
        <v>0</v>
      </c>
      <c r="CF200" s="889">
        <v>0</v>
      </c>
      <c r="CG200" s="889">
        <v>-6700728</v>
      </c>
      <c r="CH200" s="889">
        <v>0</v>
      </c>
      <c r="CI200" s="889">
        <v>-6700728</v>
      </c>
      <c r="CJ200" s="889">
        <v>-31839</v>
      </c>
      <c r="CK200" s="889">
        <v>0</v>
      </c>
      <c r="CL200" s="889">
        <v>-31839</v>
      </c>
      <c r="CM200" s="889">
        <v>-156401</v>
      </c>
      <c r="CN200" s="889">
        <v>0</v>
      </c>
      <c r="CO200" s="889">
        <v>-156401</v>
      </c>
      <c r="CP200" s="889">
        <v>-7275732</v>
      </c>
      <c r="CQ200" s="889">
        <v>0</v>
      </c>
      <c r="CR200" s="889">
        <v>-7275732</v>
      </c>
      <c r="CS200" s="889">
        <v>197044</v>
      </c>
      <c r="CT200" s="889">
        <v>0</v>
      </c>
      <c r="CU200" s="889">
        <v>197044</v>
      </c>
      <c r="CV200" s="889">
        <v>-7266928</v>
      </c>
      <c r="CW200" s="889">
        <v>0</v>
      </c>
      <c r="CX200" s="889">
        <v>-7266928</v>
      </c>
      <c r="CY200" s="889">
        <v>0</v>
      </c>
      <c r="CZ200" s="889">
        <v>0</v>
      </c>
      <c r="DA200" s="889">
        <v>0</v>
      </c>
      <c r="DB200" s="889">
        <v>0</v>
      </c>
      <c r="DC200" s="889">
        <v>0</v>
      </c>
      <c r="DD200" s="889">
        <v>0</v>
      </c>
      <c r="DE200" s="889">
        <v>0</v>
      </c>
      <c r="DF200" s="889">
        <v>0</v>
      </c>
      <c r="DG200" s="889">
        <v>0</v>
      </c>
      <c r="DH200" s="889">
        <v>0</v>
      </c>
      <c r="DI200" s="889">
        <v>0</v>
      </c>
      <c r="DJ200" s="889">
        <v>0</v>
      </c>
      <c r="DK200" s="889">
        <v>0</v>
      </c>
      <c r="DL200" s="889">
        <v>0</v>
      </c>
      <c r="DM200" s="889">
        <v>0</v>
      </c>
      <c r="DN200" s="889">
        <v>0</v>
      </c>
      <c r="DO200" s="889">
        <v>0</v>
      </c>
      <c r="DP200" s="889">
        <v>0</v>
      </c>
      <c r="DQ200" s="889">
        <v>0</v>
      </c>
      <c r="DR200" s="889">
        <v>0</v>
      </c>
      <c r="DS200" s="889">
        <v>0</v>
      </c>
      <c r="DT200" s="889">
        <v>0</v>
      </c>
      <c r="DU200" s="889">
        <v>0</v>
      </c>
      <c r="DV200" s="889">
        <v>0</v>
      </c>
      <c r="DW200" s="889">
        <v>0</v>
      </c>
      <c r="DX200" s="889">
        <v>0</v>
      </c>
      <c r="DY200" s="889">
        <v>0</v>
      </c>
      <c r="DZ200" s="889">
        <v>0</v>
      </c>
      <c r="EA200" s="889">
        <v>0</v>
      </c>
      <c r="EB200" s="889">
        <v>0</v>
      </c>
      <c r="EC200" s="889">
        <v>0</v>
      </c>
      <c r="ED200" s="889">
        <v>0</v>
      </c>
      <c r="EE200" s="889">
        <v>0</v>
      </c>
      <c r="EF200" s="889">
        <v>0</v>
      </c>
      <c r="EG200" s="889">
        <v>0</v>
      </c>
      <c r="EH200" s="889">
        <v>0</v>
      </c>
      <c r="EI200" s="889">
        <v>0</v>
      </c>
      <c r="EJ200" s="889">
        <v>0</v>
      </c>
      <c r="EK200" s="889">
        <v>0</v>
      </c>
      <c r="EL200" s="889">
        <v>0</v>
      </c>
      <c r="EM200" s="889">
        <v>0</v>
      </c>
      <c r="EN200" s="889">
        <v>0</v>
      </c>
      <c r="EO200" s="889">
        <v>0</v>
      </c>
      <c r="EP200" s="889">
        <v>0</v>
      </c>
      <c r="EQ200" s="889">
        <v>0</v>
      </c>
      <c r="ER200" s="889">
        <v>0</v>
      </c>
      <c r="ES200" s="889">
        <v>0</v>
      </c>
      <c r="ET200" s="889">
        <v>0</v>
      </c>
      <c r="EU200" s="889">
        <v>0</v>
      </c>
      <c r="EV200" s="889">
        <v>0</v>
      </c>
      <c r="EW200" s="889">
        <v>0</v>
      </c>
      <c r="EX200" s="889">
        <v>0</v>
      </c>
      <c r="EY200" s="889">
        <v>0</v>
      </c>
      <c r="EZ200" s="889">
        <v>0</v>
      </c>
      <c r="FA200" s="889">
        <v>0</v>
      </c>
      <c r="FB200" s="889">
        <v>0</v>
      </c>
      <c r="FC200" s="889">
        <v>0</v>
      </c>
      <c r="FD200" s="889">
        <v>0</v>
      </c>
      <c r="FE200" s="889">
        <v>0</v>
      </c>
      <c r="FF200" s="889">
        <v>0</v>
      </c>
      <c r="FG200" s="889">
        <v>0</v>
      </c>
      <c r="FH200" s="889">
        <v>0</v>
      </c>
      <c r="FI200" s="889">
        <v>0</v>
      </c>
      <c r="FJ200" s="889">
        <v>0</v>
      </c>
      <c r="FK200" s="889">
        <v>0</v>
      </c>
      <c r="FL200" s="889">
        <v>0</v>
      </c>
      <c r="FM200" s="889">
        <v>0</v>
      </c>
      <c r="FN200" s="889">
        <v>0</v>
      </c>
      <c r="FO200" s="889">
        <v>0</v>
      </c>
      <c r="FP200" s="889">
        <v>0</v>
      </c>
      <c r="FQ200" s="889">
        <v>0</v>
      </c>
      <c r="FR200" s="889">
        <v>0</v>
      </c>
      <c r="FS200" s="889">
        <v>0</v>
      </c>
      <c r="FT200" s="889">
        <v>0</v>
      </c>
      <c r="FU200" s="889">
        <v>0</v>
      </c>
      <c r="FV200" s="889">
        <v>0</v>
      </c>
      <c r="FW200" s="889">
        <v>0</v>
      </c>
      <c r="FX200" s="889">
        <v>0</v>
      </c>
      <c r="FY200" s="889">
        <v>-97315</v>
      </c>
      <c r="FZ200" s="889">
        <v>0</v>
      </c>
      <c r="GA200" s="889">
        <v>-97315</v>
      </c>
      <c r="GB200" s="889">
        <v>7583</v>
      </c>
      <c r="GC200" s="889">
        <v>0</v>
      </c>
      <c r="GD200" s="889">
        <v>7583</v>
      </c>
      <c r="GE200" s="889">
        <v>1271</v>
      </c>
      <c r="GF200" s="889">
        <v>0</v>
      </c>
      <c r="GG200" s="889">
        <v>1271</v>
      </c>
      <c r="GH200" s="889">
        <v>0</v>
      </c>
      <c r="GI200" s="889">
        <v>0</v>
      </c>
      <c r="GJ200" s="889">
        <v>0</v>
      </c>
      <c r="GK200" s="889">
        <v>-8897471</v>
      </c>
      <c r="GL200" s="889">
        <v>0</v>
      </c>
      <c r="GM200" s="889">
        <v>-8897471</v>
      </c>
      <c r="GN200" s="889">
        <v>-109115</v>
      </c>
      <c r="GO200" s="889">
        <v>0</v>
      </c>
      <c r="GP200" s="889">
        <v>-109115</v>
      </c>
      <c r="GQ200" s="889">
        <v>26677</v>
      </c>
      <c r="GR200" s="889">
        <v>0</v>
      </c>
      <c r="GS200" s="889">
        <v>26677</v>
      </c>
      <c r="GT200" s="889">
        <v>-6365368</v>
      </c>
      <c r="GU200" s="889">
        <v>0</v>
      </c>
      <c r="GV200" s="889">
        <v>-6365368</v>
      </c>
      <c r="GW200" s="889">
        <v>0</v>
      </c>
      <c r="GX200" s="889">
        <v>0</v>
      </c>
      <c r="GY200" s="889">
        <v>0</v>
      </c>
      <c r="GZ200" s="889">
        <v>-15433738</v>
      </c>
      <c r="HA200" s="889">
        <v>0</v>
      </c>
      <c r="HB200" s="889">
        <v>-15433738</v>
      </c>
      <c r="HC200" s="889">
        <v>0</v>
      </c>
      <c r="HD200" s="889">
        <v>0</v>
      </c>
      <c r="HE200" s="889">
        <v>0</v>
      </c>
      <c r="HF200" s="889">
        <v>0</v>
      </c>
      <c r="HG200" s="889">
        <v>0</v>
      </c>
      <c r="HH200" s="889">
        <v>0</v>
      </c>
      <c r="HI200" s="889">
        <v>0</v>
      </c>
      <c r="HJ200" s="889">
        <v>0</v>
      </c>
      <c r="HK200" s="889">
        <v>0</v>
      </c>
      <c r="HL200" s="889">
        <v>147810842</v>
      </c>
      <c r="HM200" s="889">
        <v>0</v>
      </c>
      <c r="HN200" s="889">
        <v>147810842</v>
      </c>
      <c r="HO200" s="889">
        <v>996763</v>
      </c>
      <c r="HP200" s="889">
        <v>0</v>
      </c>
      <c r="HQ200" s="889">
        <v>996763</v>
      </c>
      <c r="HR200" s="889">
        <v>-6700728</v>
      </c>
      <c r="HS200" s="889">
        <v>0</v>
      </c>
      <c r="HT200" s="889">
        <v>-6700728</v>
      </c>
      <c r="HU200" s="889">
        <v>-7266928</v>
      </c>
      <c r="HV200" s="889">
        <v>0</v>
      </c>
      <c r="HW200" s="889">
        <v>-7266928</v>
      </c>
      <c r="HX200" s="889">
        <v>0</v>
      </c>
      <c r="HY200" s="889">
        <v>0</v>
      </c>
      <c r="HZ200" s="889">
        <v>0</v>
      </c>
      <c r="IA200" s="889">
        <v>-15433738</v>
      </c>
      <c r="IB200" s="889">
        <v>0</v>
      </c>
      <c r="IC200" s="889">
        <v>-15433738</v>
      </c>
      <c r="ID200" s="889">
        <v>0</v>
      </c>
      <c r="IE200" s="889">
        <v>0</v>
      </c>
      <c r="IF200" s="889">
        <v>0</v>
      </c>
      <c r="IG200" s="889">
        <v>-28404631</v>
      </c>
      <c r="IH200" s="889">
        <v>0</v>
      </c>
      <c r="II200" s="889">
        <v>-28404631</v>
      </c>
      <c r="IJ200" s="889">
        <v>119406211</v>
      </c>
      <c r="IK200" s="889">
        <v>0</v>
      </c>
      <c r="IL200" s="889">
        <v>119406211</v>
      </c>
      <c r="IM200" s="884" t="s">
        <v>669</v>
      </c>
      <c r="IN200" s="884" t="s">
        <v>680</v>
      </c>
      <c r="IO200" s="884" t="s">
        <v>669</v>
      </c>
      <c r="IP200" s="884" t="s">
        <v>2346</v>
      </c>
      <c r="IQ200" s="884" t="s">
        <v>2546</v>
      </c>
    </row>
    <row r="201" spans="1:251" x14ac:dyDescent="0.2">
      <c r="A201" s="884" t="s">
        <v>3311</v>
      </c>
      <c r="B201" s="884" t="s">
        <v>450</v>
      </c>
      <c r="C201" s="884" t="s">
        <v>449</v>
      </c>
      <c r="D201" s="889">
        <v>75352347</v>
      </c>
      <c r="E201" s="889">
        <v>0</v>
      </c>
      <c r="F201" s="889">
        <v>75352347</v>
      </c>
      <c r="G201" s="889">
        <v>-3810951</v>
      </c>
      <c r="H201" s="889">
        <v>0</v>
      </c>
      <c r="I201" s="889">
        <v>-3810951</v>
      </c>
      <c r="J201" s="889">
        <v>0</v>
      </c>
      <c r="K201" s="889">
        <v>0</v>
      </c>
      <c r="L201" s="889">
        <v>0</v>
      </c>
      <c r="M201" s="889">
        <v>177323</v>
      </c>
      <c r="N201" s="889">
        <v>0</v>
      </c>
      <c r="O201" s="889">
        <v>177323</v>
      </c>
      <c r="P201" s="889">
        <v>0</v>
      </c>
      <c r="Q201" s="889">
        <v>0</v>
      </c>
      <c r="R201" s="889">
        <v>0</v>
      </c>
      <c r="S201" s="889">
        <v>411283</v>
      </c>
      <c r="T201" s="889">
        <v>0</v>
      </c>
      <c r="U201" s="889">
        <v>411283</v>
      </c>
      <c r="V201" s="889">
        <v>588606</v>
      </c>
      <c r="W201" s="889">
        <v>0</v>
      </c>
      <c r="X201" s="889">
        <v>588606</v>
      </c>
      <c r="Y201" s="889">
        <v>-8708168</v>
      </c>
      <c r="Z201" s="889">
        <v>0</v>
      </c>
      <c r="AA201" s="889">
        <v>-8708168</v>
      </c>
      <c r="AB201" s="889">
        <v>-6668</v>
      </c>
      <c r="AC201" s="889">
        <v>0</v>
      </c>
      <c r="AD201" s="889">
        <v>-6668</v>
      </c>
      <c r="AE201" s="889">
        <v>-516626</v>
      </c>
      <c r="AF201" s="889">
        <v>0</v>
      </c>
      <c r="AG201" s="889">
        <v>-516626</v>
      </c>
      <c r="AH201" s="889">
        <v>-144</v>
      </c>
      <c r="AI201" s="889">
        <v>0</v>
      </c>
      <c r="AJ201" s="889">
        <v>-144</v>
      </c>
      <c r="AK201" s="889">
        <v>0</v>
      </c>
      <c r="AL201" s="889">
        <v>0</v>
      </c>
      <c r="AM201" s="889">
        <v>0</v>
      </c>
      <c r="AN201" s="889">
        <v>-6396</v>
      </c>
      <c r="AO201" s="889">
        <v>0</v>
      </c>
      <c r="AP201" s="889">
        <v>-6396</v>
      </c>
      <c r="AQ201" s="889">
        <v>-2685</v>
      </c>
      <c r="AR201" s="889">
        <v>0</v>
      </c>
      <c r="AS201" s="889">
        <v>-2685</v>
      </c>
      <c r="AT201" s="889">
        <v>-510086</v>
      </c>
      <c r="AU201" s="889">
        <v>0</v>
      </c>
      <c r="AV201" s="889">
        <v>-510086</v>
      </c>
      <c r="AW201" s="889">
        <v>14398</v>
      </c>
      <c r="AX201" s="889">
        <v>0</v>
      </c>
      <c r="AY201" s="889">
        <v>14398</v>
      </c>
      <c r="AZ201" s="889">
        <v>1113637</v>
      </c>
      <c r="BA201" s="889">
        <v>0</v>
      </c>
      <c r="BB201" s="889">
        <v>1113637</v>
      </c>
      <c r="BC201" s="889">
        <v>-50788</v>
      </c>
      <c r="BD201" s="889">
        <v>0</v>
      </c>
      <c r="BE201" s="889">
        <v>-50788</v>
      </c>
      <c r="BF201" s="889">
        <v>-5968553</v>
      </c>
      <c r="BG201" s="889">
        <v>0</v>
      </c>
      <c r="BH201" s="889">
        <v>-5968553</v>
      </c>
      <c r="BI201" s="889">
        <v>151049</v>
      </c>
      <c r="BJ201" s="889">
        <v>0</v>
      </c>
      <c r="BK201" s="889">
        <v>151049</v>
      </c>
      <c r="BL201" s="889">
        <v>-131953</v>
      </c>
      <c r="BM201" s="889">
        <v>0</v>
      </c>
      <c r="BN201" s="889">
        <v>-131953</v>
      </c>
      <c r="BO201" s="889">
        <v>1773</v>
      </c>
      <c r="BP201" s="889">
        <v>0</v>
      </c>
      <c r="BQ201" s="889">
        <v>1773</v>
      </c>
      <c r="BR201" s="889">
        <v>0</v>
      </c>
      <c r="BS201" s="889">
        <v>0</v>
      </c>
      <c r="BT201" s="889">
        <v>0</v>
      </c>
      <c r="BU201" s="889">
        <v>0</v>
      </c>
      <c r="BV201" s="889">
        <v>0</v>
      </c>
      <c r="BW201" s="889">
        <v>0</v>
      </c>
      <c r="BX201" s="889">
        <v>0</v>
      </c>
      <c r="BY201" s="889">
        <v>0</v>
      </c>
      <c r="BZ201" s="889">
        <v>0</v>
      </c>
      <c r="CA201" s="889">
        <v>0</v>
      </c>
      <c r="CB201" s="889">
        <v>0</v>
      </c>
      <c r="CC201" s="889">
        <v>0</v>
      </c>
      <c r="CD201" s="889">
        <v>0</v>
      </c>
      <c r="CE201" s="889">
        <v>0</v>
      </c>
      <c r="CF201" s="889">
        <v>0</v>
      </c>
      <c r="CG201" s="889">
        <v>-14109629</v>
      </c>
      <c r="CH201" s="889">
        <v>0</v>
      </c>
      <c r="CI201" s="889">
        <v>-14109629</v>
      </c>
      <c r="CJ201" s="889">
        <v>0</v>
      </c>
      <c r="CK201" s="889">
        <v>0</v>
      </c>
      <c r="CL201" s="889">
        <v>0</v>
      </c>
      <c r="CM201" s="889">
        <v>833</v>
      </c>
      <c r="CN201" s="889">
        <v>0</v>
      </c>
      <c r="CO201" s="889">
        <v>833</v>
      </c>
      <c r="CP201" s="889">
        <v>-1298069</v>
      </c>
      <c r="CQ201" s="889">
        <v>0</v>
      </c>
      <c r="CR201" s="889">
        <v>-1298069</v>
      </c>
      <c r="CS201" s="889">
        <v>-133498</v>
      </c>
      <c r="CT201" s="889">
        <v>0</v>
      </c>
      <c r="CU201" s="889">
        <v>-133498</v>
      </c>
      <c r="CV201" s="889">
        <v>-1430734</v>
      </c>
      <c r="CW201" s="889">
        <v>0</v>
      </c>
      <c r="CX201" s="889">
        <v>-1430734</v>
      </c>
      <c r="CY201" s="889">
        <v>-186109</v>
      </c>
      <c r="CZ201" s="889">
        <v>0</v>
      </c>
      <c r="DA201" s="889">
        <v>-186109</v>
      </c>
      <c r="DB201" s="889">
        <v>-1118</v>
      </c>
      <c r="DC201" s="889">
        <v>0</v>
      </c>
      <c r="DD201" s="889">
        <v>-1118</v>
      </c>
      <c r="DE201" s="889">
        <v>-14595</v>
      </c>
      <c r="DF201" s="889">
        <v>0</v>
      </c>
      <c r="DG201" s="889">
        <v>-14595</v>
      </c>
      <c r="DH201" s="889">
        <v>0</v>
      </c>
      <c r="DI201" s="889">
        <v>0</v>
      </c>
      <c r="DJ201" s="889">
        <v>0</v>
      </c>
      <c r="DK201" s="889">
        <v>0</v>
      </c>
      <c r="DL201" s="889">
        <v>0</v>
      </c>
      <c r="DM201" s="889">
        <v>0</v>
      </c>
      <c r="DN201" s="889">
        <v>0</v>
      </c>
      <c r="DO201" s="889">
        <v>0</v>
      </c>
      <c r="DP201" s="889">
        <v>0</v>
      </c>
      <c r="DQ201" s="889">
        <v>0</v>
      </c>
      <c r="DR201" s="889">
        <v>0</v>
      </c>
      <c r="DS201" s="889">
        <v>0</v>
      </c>
      <c r="DT201" s="889">
        <v>0</v>
      </c>
      <c r="DU201" s="889">
        <v>0</v>
      </c>
      <c r="DV201" s="889">
        <v>0</v>
      </c>
      <c r="DW201" s="889">
        <v>0</v>
      </c>
      <c r="DX201" s="889">
        <v>0</v>
      </c>
      <c r="DY201" s="889">
        <v>0</v>
      </c>
      <c r="DZ201" s="889">
        <v>0</v>
      </c>
      <c r="EA201" s="889">
        <v>0</v>
      </c>
      <c r="EB201" s="889">
        <v>0</v>
      </c>
      <c r="EC201" s="889">
        <v>0</v>
      </c>
      <c r="ED201" s="889">
        <v>0</v>
      </c>
      <c r="EE201" s="889">
        <v>0</v>
      </c>
      <c r="EF201" s="889">
        <v>0</v>
      </c>
      <c r="EG201" s="889">
        <v>0</v>
      </c>
      <c r="EH201" s="889">
        <v>0</v>
      </c>
      <c r="EI201" s="889">
        <v>0</v>
      </c>
      <c r="EJ201" s="889">
        <v>0</v>
      </c>
      <c r="EK201" s="889">
        <v>0</v>
      </c>
      <c r="EL201" s="889">
        <v>-201822</v>
      </c>
      <c r="EM201" s="889">
        <v>0</v>
      </c>
      <c r="EN201" s="889">
        <v>-201822</v>
      </c>
      <c r="EO201" s="889">
        <v>0</v>
      </c>
      <c r="EP201" s="889">
        <v>0</v>
      </c>
      <c r="EQ201" s="889">
        <v>0</v>
      </c>
      <c r="ER201" s="889">
        <v>0</v>
      </c>
      <c r="ES201" s="889">
        <v>0</v>
      </c>
      <c r="ET201" s="889">
        <v>0</v>
      </c>
      <c r="EU201" s="889">
        <v>0</v>
      </c>
      <c r="EV201" s="889">
        <v>0</v>
      </c>
      <c r="EW201" s="889">
        <v>0</v>
      </c>
      <c r="EX201" s="889">
        <v>0</v>
      </c>
      <c r="EY201" s="889">
        <v>0</v>
      </c>
      <c r="EZ201" s="889">
        <v>0</v>
      </c>
      <c r="FA201" s="889">
        <v>0</v>
      </c>
      <c r="FB201" s="889">
        <v>0</v>
      </c>
      <c r="FC201" s="889">
        <v>0</v>
      </c>
      <c r="FD201" s="889">
        <v>0</v>
      </c>
      <c r="FE201" s="889">
        <v>0</v>
      </c>
      <c r="FF201" s="889">
        <v>0</v>
      </c>
      <c r="FG201" s="889">
        <v>0</v>
      </c>
      <c r="FH201" s="889">
        <v>0</v>
      </c>
      <c r="FI201" s="889">
        <v>0</v>
      </c>
      <c r="FJ201" s="889">
        <v>0</v>
      </c>
      <c r="FK201" s="889">
        <v>0</v>
      </c>
      <c r="FL201" s="889">
        <v>0</v>
      </c>
      <c r="FM201" s="889">
        <v>0</v>
      </c>
      <c r="FN201" s="889">
        <v>0</v>
      </c>
      <c r="FO201" s="889">
        <v>0</v>
      </c>
      <c r="FP201" s="889">
        <v>0</v>
      </c>
      <c r="FQ201" s="889">
        <v>0</v>
      </c>
      <c r="FR201" s="889">
        <v>0</v>
      </c>
      <c r="FS201" s="889">
        <v>0</v>
      </c>
      <c r="FT201" s="889">
        <v>0</v>
      </c>
      <c r="FU201" s="889">
        <v>0</v>
      </c>
      <c r="FV201" s="889">
        <v>0</v>
      </c>
      <c r="FW201" s="889">
        <v>0</v>
      </c>
      <c r="FX201" s="889">
        <v>0</v>
      </c>
      <c r="FY201" s="889">
        <v>-97868</v>
      </c>
      <c r="FZ201" s="889">
        <v>0</v>
      </c>
      <c r="GA201" s="889">
        <v>-97868</v>
      </c>
      <c r="GB201" s="889">
        <v>37197</v>
      </c>
      <c r="GC201" s="889">
        <v>0</v>
      </c>
      <c r="GD201" s="889">
        <v>37197</v>
      </c>
      <c r="GE201" s="889">
        <v>3485</v>
      </c>
      <c r="GF201" s="889">
        <v>0</v>
      </c>
      <c r="GG201" s="889">
        <v>3485</v>
      </c>
      <c r="GH201" s="889">
        <v>0</v>
      </c>
      <c r="GI201" s="889">
        <v>0</v>
      </c>
      <c r="GJ201" s="889">
        <v>0</v>
      </c>
      <c r="GK201" s="889">
        <v>-8567097</v>
      </c>
      <c r="GL201" s="889">
        <v>0</v>
      </c>
      <c r="GM201" s="889">
        <v>-8567097</v>
      </c>
      <c r="GN201" s="889">
        <v>537056</v>
      </c>
      <c r="GO201" s="889">
        <v>0</v>
      </c>
      <c r="GP201" s="889">
        <v>537056</v>
      </c>
      <c r="GQ201" s="889">
        <v>-23434</v>
      </c>
      <c r="GR201" s="889">
        <v>0</v>
      </c>
      <c r="GS201" s="889">
        <v>-23434</v>
      </c>
      <c r="GT201" s="889">
        <v>-2953671</v>
      </c>
      <c r="GU201" s="889">
        <v>0</v>
      </c>
      <c r="GV201" s="889">
        <v>-2953671</v>
      </c>
      <c r="GW201" s="889">
        <v>0</v>
      </c>
      <c r="GX201" s="889">
        <v>0</v>
      </c>
      <c r="GY201" s="889">
        <v>0</v>
      </c>
      <c r="GZ201" s="889">
        <v>-11064332</v>
      </c>
      <c r="HA201" s="889">
        <v>0</v>
      </c>
      <c r="HB201" s="889">
        <v>-11064332</v>
      </c>
      <c r="HC201" s="889">
        <v>0</v>
      </c>
      <c r="HD201" s="889">
        <v>0</v>
      </c>
      <c r="HE201" s="889">
        <v>0</v>
      </c>
      <c r="HF201" s="889">
        <v>0</v>
      </c>
      <c r="HG201" s="889">
        <v>0</v>
      </c>
      <c r="HH201" s="889">
        <v>0</v>
      </c>
      <c r="HI201" s="889">
        <v>0</v>
      </c>
      <c r="HJ201" s="889">
        <v>0</v>
      </c>
      <c r="HK201" s="889">
        <v>0</v>
      </c>
      <c r="HL201" s="889">
        <v>71541396</v>
      </c>
      <c r="HM201" s="889">
        <v>0</v>
      </c>
      <c r="HN201" s="889">
        <v>71541396</v>
      </c>
      <c r="HO201" s="889">
        <v>588606</v>
      </c>
      <c r="HP201" s="889">
        <v>0</v>
      </c>
      <c r="HQ201" s="889">
        <v>588606</v>
      </c>
      <c r="HR201" s="889">
        <v>-14109629</v>
      </c>
      <c r="HS201" s="889">
        <v>0</v>
      </c>
      <c r="HT201" s="889">
        <v>-14109629</v>
      </c>
      <c r="HU201" s="889">
        <v>-1430734</v>
      </c>
      <c r="HV201" s="889">
        <v>0</v>
      </c>
      <c r="HW201" s="889">
        <v>-1430734</v>
      </c>
      <c r="HX201" s="889">
        <v>-201822</v>
      </c>
      <c r="HY201" s="889">
        <v>0</v>
      </c>
      <c r="HZ201" s="889">
        <v>-201822</v>
      </c>
      <c r="IA201" s="889">
        <v>-11064332</v>
      </c>
      <c r="IB201" s="889">
        <v>0</v>
      </c>
      <c r="IC201" s="889">
        <v>-11064332</v>
      </c>
      <c r="ID201" s="889">
        <v>0</v>
      </c>
      <c r="IE201" s="889">
        <v>0</v>
      </c>
      <c r="IF201" s="889">
        <v>0</v>
      </c>
      <c r="IG201" s="889">
        <v>-26217911</v>
      </c>
      <c r="IH201" s="889">
        <v>0</v>
      </c>
      <c r="II201" s="889">
        <v>-26217911</v>
      </c>
      <c r="IJ201" s="889">
        <v>45323485</v>
      </c>
      <c r="IK201" s="889">
        <v>0</v>
      </c>
      <c r="IL201" s="889">
        <v>45323485</v>
      </c>
      <c r="IM201" s="884" t="s">
        <v>686</v>
      </c>
      <c r="IN201" s="884" t="s">
        <v>670</v>
      </c>
      <c r="IO201" s="884" t="s">
        <v>1673</v>
      </c>
      <c r="IP201" s="884" t="s">
        <v>2343</v>
      </c>
      <c r="IQ201" s="884" t="s">
        <v>2547</v>
      </c>
    </row>
    <row r="202" spans="1:251" x14ac:dyDescent="0.2">
      <c r="A202" s="884" t="s">
        <v>3311</v>
      </c>
      <c r="B202" s="884" t="s">
        <v>452</v>
      </c>
      <c r="C202" s="884" t="s">
        <v>451</v>
      </c>
      <c r="D202" s="889">
        <v>38759458</v>
      </c>
      <c r="E202" s="889">
        <v>9433548</v>
      </c>
      <c r="F202" s="889">
        <v>48193006</v>
      </c>
      <c r="G202" s="889">
        <v>-2156685</v>
      </c>
      <c r="H202" s="889">
        <v>-2538197</v>
      </c>
      <c r="I202" s="889">
        <v>-4694882</v>
      </c>
      <c r="J202" s="889">
        <v>0</v>
      </c>
      <c r="K202" s="889">
        <v>0</v>
      </c>
      <c r="L202" s="889">
        <v>0</v>
      </c>
      <c r="M202" s="889">
        <v>50620</v>
      </c>
      <c r="N202" s="889">
        <v>-5952</v>
      </c>
      <c r="O202" s="889">
        <v>44668</v>
      </c>
      <c r="P202" s="889">
        <v>0</v>
      </c>
      <c r="Q202" s="889">
        <v>0</v>
      </c>
      <c r="R202" s="889">
        <v>0</v>
      </c>
      <c r="S202" s="889">
        <v>-45118</v>
      </c>
      <c r="T202" s="889">
        <v>241777</v>
      </c>
      <c r="U202" s="889">
        <v>196659</v>
      </c>
      <c r="V202" s="889">
        <v>5502</v>
      </c>
      <c r="W202" s="889">
        <v>235825</v>
      </c>
      <c r="X202" s="889">
        <v>241327</v>
      </c>
      <c r="Y202" s="889">
        <v>-4592557</v>
      </c>
      <c r="Z202" s="889">
        <v>-194477</v>
      </c>
      <c r="AA202" s="889">
        <v>-4787034</v>
      </c>
      <c r="AB202" s="889">
        <v>-29337</v>
      </c>
      <c r="AC202" s="889">
        <v>-3462</v>
      </c>
      <c r="AD202" s="889">
        <v>-32799</v>
      </c>
      <c r="AE202" s="889">
        <v>-90239</v>
      </c>
      <c r="AF202" s="889">
        <v>-20468</v>
      </c>
      <c r="AG202" s="889">
        <v>-110707</v>
      </c>
      <c r="AH202" s="889">
        <v>5653</v>
      </c>
      <c r="AI202" s="889">
        <v>-4606</v>
      </c>
      <c r="AJ202" s="889">
        <v>1047</v>
      </c>
      <c r="AK202" s="889">
        <v>0</v>
      </c>
      <c r="AL202" s="889">
        <v>0</v>
      </c>
      <c r="AM202" s="889">
        <v>0</v>
      </c>
      <c r="AN202" s="889">
        <v>9125</v>
      </c>
      <c r="AO202" s="889">
        <v>-7398</v>
      </c>
      <c r="AP202" s="889">
        <v>1727</v>
      </c>
      <c r="AQ202" s="889">
        <v>0</v>
      </c>
      <c r="AR202" s="889">
        <v>0</v>
      </c>
      <c r="AS202" s="889">
        <v>0</v>
      </c>
      <c r="AT202" s="889">
        <v>-105017</v>
      </c>
      <c r="AU202" s="889">
        <v>-8464</v>
      </c>
      <c r="AV202" s="889">
        <v>-113481</v>
      </c>
      <c r="AW202" s="889">
        <v>-248</v>
      </c>
      <c r="AX202" s="889">
        <v>0</v>
      </c>
      <c r="AY202" s="889">
        <v>-248</v>
      </c>
      <c r="AZ202" s="889">
        <v>699374</v>
      </c>
      <c r="BA202" s="889">
        <v>229423</v>
      </c>
      <c r="BB202" s="889">
        <v>928797</v>
      </c>
      <c r="BC202" s="889">
        <v>91649</v>
      </c>
      <c r="BD202" s="889">
        <v>-63330</v>
      </c>
      <c r="BE202" s="889">
        <v>28319</v>
      </c>
      <c r="BF202" s="889">
        <v>-3609092</v>
      </c>
      <c r="BG202" s="889">
        <v>-850</v>
      </c>
      <c r="BH202" s="889">
        <v>-3609942</v>
      </c>
      <c r="BI202" s="889">
        <v>-1347</v>
      </c>
      <c r="BJ202" s="889">
        <v>0</v>
      </c>
      <c r="BK202" s="889">
        <v>-1347</v>
      </c>
      <c r="BL202" s="889">
        <v>-64197</v>
      </c>
      <c r="BM202" s="889">
        <v>-569</v>
      </c>
      <c r="BN202" s="889">
        <v>-64766</v>
      </c>
      <c r="BO202" s="889">
        <v>0</v>
      </c>
      <c r="BP202" s="889">
        <v>0</v>
      </c>
      <c r="BQ202" s="889">
        <v>0</v>
      </c>
      <c r="BR202" s="889">
        <v>-2831</v>
      </c>
      <c r="BS202" s="889">
        <v>0</v>
      </c>
      <c r="BT202" s="889">
        <v>-2831</v>
      </c>
      <c r="BU202" s="889">
        <v>0</v>
      </c>
      <c r="BV202" s="889">
        <v>0</v>
      </c>
      <c r="BW202" s="889">
        <v>0</v>
      </c>
      <c r="BX202" s="889">
        <v>0</v>
      </c>
      <c r="BY202" s="889">
        <v>0</v>
      </c>
      <c r="BZ202" s="889">
        <v>0</v>
      </c>
      <c r="CA202" s="889">
        <v>-20024</v>
      </c>
      <c r="CB202" s="889">
        <v>0</v>
      </c>
      <c r="CC202" s="889">
        <v>-20024</v>
      </c>
      <c r="CD202" s="889">
        <v>0</v>
      </c>
      <c r="CE202" s="889">
        <v>0</v>
      </c>
      <c r="CF202" s="889">
        <v>0</v>
      </c>
      <c r="CG202" s="889">
        <v>-7589264</v>
      </c>
      <c r="CH202" s="889">
        <v>-50271</v>
      </c>
      <c r="CI202" s="889">
        <v>-7639535</v>
      </c>
      <c r="CJ202" s="889">
        <v>0</v>
      </c>
      <c r="CK202" s="889">
        <v>0</v>
      </c>
      <c r="CL202" s="889">
        <v>0</v>
      </c>
      <c r="CM202" s="889">
        <v>0</v>
      </c>
      <c r="CN202" s="889">
        <v>0</v>
      </c>
      <c r="CO202" s="889">
        <v>0</v>
      </c>
      <c r="CP202" s="889">
        <v>-745932</v>
      </c>
      <c r="CQ202" s="889">
        <v>-302903</v>
      </c>
      <c r="CR202" s="889">
        <v>-1048835</v>
      </c>
      <c r="CS202" s="889">
        <v>-28739</v>
      </c>
      <c r="CT202" s="889">
        <v>-21</v>
      </c>
      <c r="CU202" s="889">
        <v>-28760</v>
      </c>
      <c r="CV202" s="889">
        <v>-774671</v>
      </c>
      <c r="CW202" s="889">
        <v>-302924</v>
      </c>
      <c r="CX202" s="889">
        <v>-1077595</v>
      </c>
      <c r="CY202" s="889">
        <v>-123563</v>
      </c>
      <c r="CZ202" s="889">
        <v>0</v>
      </c>
      <c r="DA202" s="889">
        <v>-123563</v>
      </c>
      <c r="DB202" s="889">
        <v>-4582</v>
      </c>
      <c r="DC202" s="889">
        <v>0</v>
      </c>
      <c r="DD202" s="889">
        <v>-4582</v>
      </c>
      <c r="DE202" s="889">
        <v>-191278</v>
      </c>
      <c r="DF202" s="889">
        <v>0</v>
      </c>
      <c r="DG202" s="889">
        <v>-191278</v>
      </c>
      <c r="DH202" s="889">
        <v>0</v>
      </c>
      <c r="DI202" s="889">
        <v>0</v>
      </c>
      <c r="DJ202" s="889">
        <v>0</v>
      </c>
      <c r="DK202" s="889">
        <v>0</v>
      </c>
      <c r="DL202" s="889">
        <v>0</v>
      </c>
      <c r="DM202" s="889">
        <v>0</v>
      </c>
      <c r="DN202" s="889">
        <v>0</v>
      </c>
      <c r="DO202" s="889">
        <v>0</v>
      </c>
      <c r="DP202" s="889">
        <v>0</v>
      </c>
      <c r="DQ202" s="889">
        <v>-2441</v>
      </c>
      <c r="DR202" s="889">
        <v>0</v>
      </c>
      <c r="DS202" s="889">
        <v>-2441</v>
      </c>
      <c r="DT202" s="889">
        <v>0</v>
      </c>
      <c r="DU202" s="889">
        <v>0</v>
      </c>
      <c r="DV202" s="889">
        <v>0</v>
      </c>
      <c r="DW202" s="889">
        <v>0</v>
      </c>
      <c r="DX202" s="889">
        <v>0</v>
      </c>
      <c r="DY202" s="889">
        <v>0</v>
      </c>
      <c r="DZ202" s="889">
        <v>0</v>
      </c>
      <c r="EA202" s="889">
        <v>0</v>
      </c>
      <c r="EB202" s="889">
        <v>0</v>
      </c>
      <c r="EC202" s="889">
        <v>0</v>
      </c>
      <c r="ED202" s="889">
        <v>0</v>
      </c>
      <c r="EE202" s="889">
        <v>0</v>
      </c>
      <c r="EF202" s="889">
        <v>0</v>
      </c>
      <c r="EG202" s="889">
        <v>0</v>
      </c>
      <c r="EH202" s="889">
        <v>0</v>
      </c>
      <c r="EI202" s="889">
        <v>0</v>
      </c>
      <c r="EJ202" s="889">
        <v>0</v>
      </c>
      <c r="EK202" s="889">
        <v>0</v>
      </c>
      <c r="EL202" s="889">
        <v>-321864</v>
      </c>
      <c r="EM202" s="889">
        <v>0</v>
      </c>
      <c r="EN202" s="889">
        <v>-321864</v>
      </c>
      <c r="EO202" s="889">
        <v>0</v>
      </c>
      <c r="EP202" s="889">
        <v>0</v>
      </c>
      <c r="EQ202" s="889">
        <v>0</v>
      </c>
      <c r="ER202" s="889">
        <v>0</v>
      </c>
      <c r="ES202" s="889">
        <v>0</v>
      </c>
      <c r="ET202" s="889">
        <v>0</v>
      </c>
      <c r="EU202" s="889">
        <v>0</v>
      </c>
      <c r="EV202" s="889">
        <v>0</v>
      </c>
      <c r="EW202" s="889">
        <v>0</v>
      </c>
      <c r="EX202" s="889">
        <v>0</v>
      </c>
      <c r="EY202" s="889">
        <v>0</v>
      </c>
      <c r="EZ202" s="889">
        <v>0</v>
      </c>
      <c r="FA202" s="889">
        <v>0</v>
      </c>
      <c r="FB202" s="889">
        <v>0</v>
      </c>
      <c r="FC202" s="889">
        <v>0</v>
      </c>
      <c r="FD202" s="889">
        <v>0</v>
      </c>
      <c r="FE202" s="889">
        <v>0</v>
      </c>
      <c r="FF202" s="889">
        <v>0</v>
      </c>
      <c r="FG202" s="889">
        <v>0</v>
      </c>
      <c r="FH202" s="889">
        <v>0</v>
      </c>
      <c r="FI202" s="889">
        <v>0</v>
      </c>
      <c r="FJ202" s="889">
        <v>0</v>
      </c>
      <c r="FK202" s="889">
        <v>0</v>
      </c>
      <c r="FL202" s="889">
        <v>0</v>
      </c>
      <c r="FM202" s="889">
        <v>0</v>
      </c>
      <c r="FN202" s="889">
        <v>0</v>
      </c>
      <c r="FO202" s="889">
        <v>0</v>
      </c>
      <c r="FP202" s="889">
        <v>0</v>
      </c>
      <c r="FQ202" s="889">
        <v>0</v>
      </c>
      <c r="FR202" s="889">
        <v>0</v>
      </c>
      <c r="FS202" s="889">
        <v>0</v>
      </c>
      <c r="FT202" s="889">
        <v>0</v>
      </c>
      <c r="FU202" s="889">
        <v>0</v>
      </c>
      <c r="FV202" s="889">
        <v>0</v>
      </c>
      <c r="FW202" s="889">
        <v>0</v>
      </c>
      <c r="FX202" s="889">
        <v>0</v>
      </c>
      <c r="FY202" s="889">
        <v>-35633</v>
      </c>
      <c r="FZ202" s="889">
        <v>-7948</v>
      </c>
      <c r="GA202" s="889">
        <v>-43581</v>
      </c>
      <c r="GB202" s="889">
        <v>0</v>
      </c>
      <c r="GC202" s="889">
        <v>0</v>
      </c>
      <c r="GD202" s="889">
        <v>0</v>
      </c>
      <c r="GE202" s="889">
        <v>2219</v>
      </c>
      <c r="GF202" s="889">
        <v>0</v>
      </c>
      <c r="GG202" s="889">
        <v>2219</v>
      </c>
      <c r="GH202" s="889">
        <v>0</v>
      </c>
      <c r="GI202" s="889">
        <v>0</v>
      </c>
      <c r="GJ202" s="889">
        <v>0</v>
      </c>
      <c r="GK202" s="889">
        <v>-1608461</v>
      </c>
      <c r="GL202" s="889">
        <v>-9670</v>
      </c>
      <c r="GM202" s="889">
        <v>-1618131</v>
      </c>
      <c r="GN202" s="889">
        <v>-96281</v>
      </c>
      <c r="GO202" s="889">
        <v>0</v>
      </c>
      <c r="GP202" s="889">
        <v>-96281</v>
      </c>
      <c r="GQ202" s="889">
        <v>-934</v>
      </c>
      <c r="GR202" s="889">
        <v>0</v>
      </c>
      <c r="GS202" s="889">
        <v>-934</v>
      </c>
      <c r="GT202" s="889">
        <v>-135704</v>
      </c>
      <c r="GU202" s="889">
        <v>-674452</v>
      </c>
      <c r="GV202" s="889">
        <v>-810156</v>
      </c>
      <c r="GW202" s="889">
        <v>0</v>
      </c>
      <c r="GX202" s="889">
        <v>0</v>
      </c>
      <c r="GY202" s="889">
        <v>0</v>
      </c>
      <c r="GZ202" s="889">
        <v>-1874794</v>
      </c>
      <c r="HA202" s="889">
        <v>-692070</v>
      </c>
      <c r="HB202" s="889">
        <v>-2566864</v>
      </c>
      <c r="HC202" s="889">
        <v>0</v>
      </c>
      <c r="HD202" s="889">
        <v>0</v>
      </c>
      <c r="HE202" s="889">
        <v>0</v>
      </c>
      <c r="HF202" s="889">
        <v>0</v>
      </c>
      <c r="HG202" s="889">
        <v>0</v>
      </c>
      <c r="HH202" s="889">
        <v>0</v>
      </c>
      <c r="HI202" s="889">
        <v>0</v>
      </c>
      <c r="HJ202" s="889">
        <v>0</v>
      </c>
      <c r="HK202" s="889">
        <v>0</v>
      </c>
      <c r="HL202" s="889">
        <v>36602773</v>
      </c>
      <c r="HM202" s="889">
        <v>6895351</v>
      </c>
      <c r="HN202" s="889">
        <v>43498124</v>
      </c>
      <c r="HO202" s="889">
        <v>5502</v>
      </c>
      <c r="HP202" s="889">
        <v>235825</v>
      </c>
      <c r="HQ202" s="889">
        <v>241327</v>
      </c>
      <c r="HR202" s="889">
        <v>-7589264</v>
      </c>
      <c r="HS202" s="889">
        <v>-50271</v>
      </c>
      <c r="HT202" s="889">
        <v>-7639535</v>
      </c>
      <c r="HU202" s="889">
        <v>-774671</v>
      </c>
      <c r="HV202" s="889">
        <v>-302924</v>
      </c>
      <c r="HW202" s="889">
        <v>-1077595</v>
      </c>
      <c r="HX202" s="889">
        <v>-321864</v>
      </c>
      <c r="HY202" s="889">
        <v>0</v>
      </c>
      <c r="HZ202" s="889">
        <v>-321864</v>
      </c>
      <c r="IA202" s="889">
        <v>-1874794</v>
      </c>
      <c r="IB202" s="889">
        <v>-692070</v>
      </c>
      <c r="IC202" s="889">
        <v>-2566864</v>
      </c>
      <c r="ID202" s="889">
        <v>0</v>
      </c>
      <c r="IE202" s="889">
        <v>0</v>
      </c>
      <c r="IF202" s="889">
        <v>0</v>
      </c>
      <c r="IG202" s="889">
        <v>-10555091</v>
      </c>
      <c r="IH202" s="889">
        <v>-809440</v>
      </c>
      <c r="II202" s="889">
        <v>-11364531</v>
      </c>
      <c r="IJ202" s="889">
        <v>26047682</v>
      </c>
      <c r="IK202" s="889">
        <v>6085911</v>
      </c>
      <c r="IL202" s="889">
        <v>32133593</v>
      </c>
      <c r="IM202" s="884" t="s">
        <v>669</v>
      </c>
      <c r="IN202" s="884" t="s">
        <v>709</v>
      </c>
      <c r="IO202" s="884" t="s">
        <v>669</v>
      </c>
      <c r="IP202" s="884" t="s">
        <v>782</v>
      </c>
      <c r="IQ202" s="884" t="s">
        <v>2548</v>
      </c>
    </row>
    <row r="203" spans="1:251" x14ac:dyDescent="0.2">
      <c r="A203" s="884" t="s">
        <v>3311</v>
      </c>
      <c r="B203" s="884" t="s">
        <v>454</v>
      </c>
      <c r="C203" s="884" t="s">
        <v>453</v>
      </c>
      <c r="D203" s="889">
        <v>40880463</v>
      </c>
      <c r="E203" s="889">
        <v>0</v>
      </c>
      <c r="F203" s="889">
        <v>40880463</v>
      </c>
      <c r="G203" s="889">
        <v>-1413072</v>
      </c>
      <c r="H203" s="889">
        <v>0</v>
      </c>
      <c r="I203" s="889">
        <v>-1413072</v>
      </c>
      <c r="J203" s="889">
        <v>0</v>
      </c>
      <c r="K203" s="889">
        <v>0</v>
      </c>
      <c r="L203" s="889">
        <v>0</v>
      </c>
      <c r="M203" s="889">
        <v>4109</v>
      </c>
      <c r="N203" s="889">
        <v>0</v>
      </c>
      <c r="O203" s="889">
        <v>4109</v>
      </c>
      <c r="P203" s="889">
        <v>0</v>
      </c>
      <c r="Q203" s="889">
        <v>0</v>
      </c>
      <c r="R203" s="889">
        <v>0</v>
      </c>
      <c r="S203" s="889">
        <v>389789</v>
      </c>
      <c r="T203" s="889">
        <v>0</v>
      </c>
      <c r="U203" s="889">
        <v>389789</v>
      </c>
      <c r="V203" s="889">
        <v>393898</v>
      </c>
      <c r="W203" s="889">
        <v>0</v>
      </c>
      <c r="X203" s="889">
        <v>393898</v>
      </c>
      <c r="Y203" s="889">
        <v>-3151325</v>
      </c>
      <c r="Z203" s="889">
        <v>0</v>
      </c>
      <c r="AA203" s="889">
        <v>-3151325</v>
      </c>
      <c r="AB203" s="889">
        <v>0</v>
      </c>
      <c r="AC203" s="889">
        <v>0</v>
      </c>
      <c r="AD203" s="889">
        <v>0</v>
      </c>
      <c r="AE203" s="889">
        <v>-150107</v>
      </c>
      <c r="AF203" s="889">
        <v>0</v>
      </c>
      <c r="AG203" s="889">
        <v>-150107</v>
      </c>
      <c r="AH203" s="889">
        <v>0</v>
      </c>
      <c r="AI203" s="889">
        <v>0</v>
      </c>
      <c r="AJ203" s="889">
        <v>0</v>
      </c>
      <c r="AK203" s="889">
        <v>0</v>
      </c>
      <c r="AL203" s="889">
        <v>0</v>
      </c>
      <c r="AM203" s="889">
        <v>0</v>
      </c>
      <c r="AN203" s="889">
        <v>0</v>
      </c>
      <c r="AO203" s="889">
        <v>0</v>
      </c>
      <c r="AP203" s="889">
        <v>0</v>
      </c>
      <c r="AQ203" s="889">
        <v>0</v>
      </c>
      <c r="AR203" s="889">
        <v>0</v>
      </c>
      <c r="AS203" s="889">
        <v>0</v>
      </c>
      <c r="AT203" s="889">
        <v>-150107</v>
      </c>
      <c r="AU203" s="889">
        <v>0</v>
      </c>
      <c r="AV203" s="889">
        <v>-150107</v>
      </c>
      <c r="AW203" s="889">
        <v>0</v>
      </c>
      <c r="AX203" s="889">
        <v>0</v>
      </c>
      <c r="AY203" s="889">
        <v>0</v>
      </c>
      <c r="AZ203" s="889">
        <v>767364</v>
      </c>
      <c r="BA203" s="889">
        <v>0</v>
      </c>
      <c r="BB203" s="889">
        <v>767364</v>
      </c>
      <c r="BC203" s="889">
        <v>-37459</v>
      </c>
      <c r="BD203" s="889">
        <v>0</v>
      </c>
      <c r="BE203" s="889">
        <v>-37459</v>
      </c>
      <c r="BF203" s="889">
        <v>-1549518</v>
      </c>
      <c r="BG203" s="889">
        <v>0</v>
      </c>
      <c r="BH203" s="889">
        <v>-1549518</v>
      </c>
      <c r="BI203" s="889">
        <v>35252</v>
      </c>
      <c r="BJ203" s="889">
        <v>0</v>
      </c>
      <c r="BK203" s="889">
        <v>35252</v>
      </c>
      <c r="BL203" s="889">
        <v>-14715</v>
      </c>
      <c r="BM203" s="889">
        <v>0</v>
      </c>
      <c r="BN203" s="889">
        <v>-14715</v>
      </c>
      <c r="BO203" s="889">
        <v>0</v>
      </c>
      <c r="BP203" s="889">
        <v>0</v>
      </c>
      <c r="BQ203" s="889">
        <v>0</v>
      </c>
      <c r="BR203" s="889">
        <v>-1690</v>
      </c>
      <c r="BS203" s="889">
        <v>0</v>
      </c>
      <c r="BT203" s="889">
        <v>-1690</v>
      </c>
      <c r="BU203" s="889">
        <v>0</v>
      </c>
      <c r="BV203" s="889">
        <v>0</v>
      </c>
      <c r="BW203" s="889">
        <v>0</v>
      </c>
      <c r="BX203" s="889">
        <v>0</v>
      </c>
      <c r="BY203" s="889">
        <v>0</v>
      </c>
      <c r="BZ203" s="889">
        <v>0</v>
      </c>
      <c r="CA203" s="889">
        <v>-2</v>
      </c>
      <c r="CB203" s="889">
        <v>0</v>
      </c>
      <c r="CC203" s="889">
        <v>-2</v>
      </c>
      <c r="CD203" s="889">
        <v>0</v>
      </c>
      <c r="CE203" s="889">
        <v>0</v>
      </c>
      <c r="CF203" s="889">
        <v>0</v>
      </c>
      <c r="CG203" s="889">
        <v>-4102200</v>
      </c>
      <c r="CH203" s="889">
        <v>0</v>
      </c>
      <c r="CI203" s="889">
        <v>-4102200</v>
      </c>
      <c r="CJ203" s="889">
        <v>-16768</v>
      </c>
      <c r="CK203" s="889">
        <v>0</v>
      </c>
      <c r="CL203" s="889">
        <v>-16768</v>
      </c>
      <c r="CM203" s="889">
        <v>0</v>
      </c>
      <c r="CN203" s="889">
        <v>0</v>
      </c>
      <c r="CO203" s="889">
        <v>0</v>
      </c>
      <c r="CP203" s="889">
        <v>-1047293</v>
      </c>
      <c r="CQ203" s="889">
        <v>0</v>
      </c>
      <c r="CR203" s="889">
        <v>-1047293</v>
      </c>
      <c r="CS203" s="889">
        <v>377767</v>
      </c>
      <c r="CT203" s="889">
        <v>0</v>
      </c>
      <c r="CU203" s="889">
        <v>377767</v>
      </c>
      <c r="CV203" s="889">
        <v>-686294</v>
      </c>
      <c r="CW203" s="889">
        <v>0</v>
      </c>
      <c r="CX203" s="889">
        <v>-686294</v>
      </c>
      <c r="CY203" s="889">
        <v>-33364</v>
      </c>
      <c r="CZ203" s="889">
        <v>0</v>
      </c>
      <c r="DA203" s="889">
        <v>-33364</v>
      </c>
      <c r="DB203" s="889">
        <v>786</v>
      </c>
      <c r="DC203" s="889">
        <v>0</v>
      </c>
      <c r="DD203" s="889">
        <v>786</v>
      </c>
      <c r="DE203" s="889">
        <v>-272736</v>
      </c>
      <c r="DF203" s="889">
        <v>0</v>
      </c>
      <c r="DG203" s="889">
        <v>-272736</v>
      </c>
      <c r="DH203" s="889">
        <v>-129</v>
      </c>
      <c r="DI203" s="889">
        <v>0</v>
      </c>
      <c r="DJ203" s="889">
        <v>-129</v>
      </c>
      <c r="DK203" s="889">
        <v>0</v>
      </c>
      <c r="DL203" s="889">
        <v>0</v>
      </c>
      <c r="DM203" s="889">
        <v>0</v>
      </c>
      <c r="DN203" s="889">
        <v>0</v>
      </c>
      <c r="DO203" s="889">
        <v>0</v>
      </c>
      <c r="DP203" s="889">
        <v>0</v>
      </c>
      <c r="DQ203" s="889">
        <v>0</v>
      </c>
      <c r="DR203" s="889">
        <v>0</v>
      </c>
      <c r="DS203" s="889">
        <v>0</v>
      </c>
      <c r="DT203" s="889">
        <v>0</v>
      </c>
      <c r="DU203" s="889">
        <v>0</v>
      </c>
      <c r="DV203" s="889">
        <v>0</v>
      </c>
      <c r="DW203" s="889">
        <v>0</v>
      </c>
      <c r="DX203" s="889">
        <v>0</v>
      </c>
      <c r="DY203" s="889">
        <v>0</v>
      </c>
      <c r="DZ203" s="889">
        <v>0</v>
      </c>
      <c r="EA203" s="889">
        <v>0</v>
      </c>
      <c r="EB203" s="889">
        <v>0</v>
      </c>
      <c r="EC203" s="889">
        <v>0</v>
      </c>
      <c r="ED203" s="889">
        <v>0</v>
      </c>
      <c r="EE203" s="889">
        <v>0</v>
      </c>
      <c r="EF203" s="889">
        <v>0</v>
      </c>
      <c r="EG203" s="889">
        <v>0</v>
      </c>
      <c r="EH203" s="889">
        <v>0</v>
      </c>
      <c r="EI203" s="889">
        <v>0</v>
      </c>
      <c r="EJ203" s="889">
        <v>0</v>
      </c>
      <c r="EK203" s="889">
        <v>0</v>
      </c>
      <c r="EL203" s="889">
        <v>-305443</v>
      </c>
      <c r="EM203" s="889">
        <v>0</v>
      </c>
      <c r="EN203" s="889">
        <v>-305443</v>
      </c>
      <c r="EO203" s="889">
        <v>0</v>
      </c>
      <c r="EP203" s="889">
        <v>0</v>
      </c>
      <c r="EQ203" s="889">
        <v>0</v>
      </c>
      <c r="ER203" s="889">
        <v>0</v>
      </c>
      <c r="ES203" s="889">
        <v>0</v>
      </c>
      <c r="ET203" s="889">
        <v>0</v>
      </c>
      <c r="EU203" s="889">
        <v>0</v>
      </c>
      <c r="EV203" s="889">
        <v>0</v>
      </c>
      <c r="EW203" s="889">
        <v>0</v>
      </c>
      <c r="EX203" s="889">
        <v>0</v>
      </c>
      <c r="EY203" s="889">
        <v>0</v>
      </c>
      <c r="EZ203" s="889">
        <v>0</v>
      </c>
      <c r="FA203" s="889">
        <v>0</v>
      </c>
      <c r="FB203" s="889">
        <v>0</v>
      </c>
      <c r="FC203" s="889">
        <v>0</v>
      </c>
      <c r="FD203" s="889">
        <v>0</v>
      </c>
      <c r="FE203" s="889">
        <v>0</v>
      </c>
      <c r="FF203" s="889">
        <v>0</v>
      </c>
      <c r="FG203" s="889">
        <v>0</v>
      </c>
      <c r="FH203" s="889">
        <v>0</v>
      </c>
      <c r="FI203" s="889">
        <v>0</v>
      </c>
      <c r="FJ203" s="889">
        <v>0</v>
      </c>
      <c r="FK203" s="889">
        <v>0</v>
      </c>
      <c r="FL203" s="889">
        <v>0</v>
      </c>
      <c r="FM203" s="889">
        <v>-1690</v>
      </c>
      <c r="FN203" s="889">
        <v>0</v>
      </c>
      <c r="FO203" s="889">
        <v>-1690</v>
      </c>
      <c r="FP203" s="889">
        <v>0</v>
      </c>
      <c r="FQ203" s="889">
        <v>0</v>
      </c>
      <c r="FR203" s="889">
        <v>0</v>
      </c>
      <c r="FS203" s="889">
        <v>-1488</v>
      </c>
      <c r="FT203" s="889">
        <v>0</v>
      </c>
      <c r="FU203" s="889">
        <v>-1488</v>
      </c>
      <c r="FV203" s="889">
        <v>0</v>
      </c>
      <c r="FW203" s="889">
        <v>0</v>
      </c>
      <c r="FX203" s="889">
        <v>0</v>
      </c>
      <c r="FY203" s="889">
        <v>-1896</v>
      </c>
      <c r="FZ203" s="889">
        <v>0</v>
      </c>
      <c r="GA203" s="889">
        <v>-1896</v>
      </c>
      <c r="GB203" s="889">
        <v>0</v>
      </c>
      <c r="GC203" s="889">
        <v>0</v>
      </c>
      <c r="GD203" s="889">
        <v>0</v>
      </c>
      <c r="GE203" s="889">
        <v>0</v>
      </c>
      <c r="GF203" s="889">
        <v>0</v>
      </c>
      <c r="GG203" s="889">
        <v>0</v>
      </c>
      <c r="GH203" s="889">
        <v>0</v>
      </c>
      <c r="GI203" s="889">
        <v>0</v>
      </c>
      <c r="GJ203" s="889">
        <v>0</v>
      </c>
      <c r="GK203" s="889">
        <v>-1795611</v>
      </c>
      <c r="GL203" s="889">
        <v>0</v>
      </c>
      <c r="GM203" s="889">
        <v>-1795611</v>
      </c>
      <c r="GN203" s="889">
        <v>149415</v>
      </c>
      <c r="GO203" s="889">
        <v>0</v>
      </c>
      <c r="GP203" s="889">
        <v>149415</v>
      </c>
      <c r="GQ203" s="889">
        <v>0</v>
      </c>
      <c r="GR203" s="889">
        <v>0</v>
      </c>
      <c r="GS203" s="889">
        <v>0</v>
      </c>
      <c r="GT203" s="889">
        <v>-1807746</v>
      </c>
      <c r="GU203" s="889">
        <v>0</v>
      </c>
      <c r="GV203" s="889">
        <v>-1807746</v>
      </c>
      <c r="GW203" s="889">
        <v>0</v>
      </c>
      <c r="GX203" s="889">
        <v>0</v>
      </c>
      <c r="GY203" s="889">
        <v>0</v>
      </c>
      <c r="GZ203" s="889">
        <v>-3459016</v>
      </c>
      <c r="HA203" s="889">
        <v>0</v>
      </c>
      <c r="HB203" s="889">
        <v>-3459016</v>
      </c>
      <c r="HC203" s="889">
        <v>0</v>
      </c>
      <c r="HD203" s="889">
        <v>0</v>
      </c>
      <c r="HE203" s="889">
        <v>0</v>
      </c>
      <c r="HF203" s="889">
        <v>0</v>
      </c>
      <c r="HG203" s="889">
        <v>0</v>
      </c>
      <c r="HH203" s="889">
        <v>0</v>
      </c>
      <c r="HI203" s="889">
        <v>0</v>
      </c>
      <c r="HJ203" s="889">
        <v>0</v>
      </c>
      <c r="HK203" s="889">
        <v>0</v>
      </c>
      <c r="HL203" s="889">
        <v>39467391</v>
      </c>
      <c r="HM203" s="889">
        <v>0</v>
      </c>
      <c r="HN203" s="889">
        <v>39467391</v>
      </c>
      <c r="HO203" s="889">
        <v>393898</v>
      </c>
      <c r="HP203" s="889">
        <v>0</v>
      </c>
      <c r="HQ203" s="889">
        <v>393898</v>
      </c>
      <c r="HR203" s="889">
        <v>-4102200</v>
      </c>
      <c r="HS203" s="889">
        <v>0</v>
      </c>
      <c r="HT203" s="889">
        <v>-4102200</v>
      </c>
      <c r="HU203" s="889">
        <v>-686294</v>
      </c>
      <c r="HV203" s="889">
        <v>0</v>
      </c>
      <c r="HW203" s="889">
        <v>-686294</v>
      </c>
      <c r="HX203" s="889">
        <v>-305443</v>
      </c>
      <c r="HY203" s="889">
        <v>0</v>
      </c>
      <c r="HZ203" s="889">
        <v>-305443</v>
      </c>
      <c r="IA203" s="889">
        <v>-3459016</v>
      </c>
      <c r="IB203" s="889">
        <v>0</v>
      </c>
      <c r="IC203" s="889">
        <v>-3459016</v>
      </c>
      <c r="ID203" s="889">
        <v>0</v>
      </c>
      <c r="IE203" s="889">
        <v>0</v>
      </c>
      <c r="IF203" s="889">
        <v>0</v>
      </c>
      <c r="IG203" s="889">
        <v>-8159055</v>
      </c>
      <c r="IH203" s="889">
        <v>0</v>
      </c>
      <c r="II203" s="889">
        <v>-8159055</v>
      </c>
      <c r="IJ203" s="889">
        <v>31308336</v>
      </c>
      <c r="IK203" s="889">
        <v>0</v>
      </c>
      <c r="IL203" s="889">
        <v>31308336</v>
      </c>
      <c r="IM203" s="884" t="s">
        <v>672</v>
      </c>
      <c r="IN203" s="884" t="s">
        <v>671</v>
      </c>
      <c r="IO203" s="884" t="s">
        <v>1672</v>
      </c>
      <c r="IP203" s="884" t="s">
        <v>2348</v>
      </c>
      <c r="IQ203" s="884" t="s">
        <v>2549</v>
      </c>
    </row>
    <row r="204" spans="1:251" x14ac:dyDescent="0.2">
      <c r="A204" s="884" t="s">
        <v>3311</v>
      </c>
      <c r="B204" s="884" t="s">
        <v>456</v>
      </c>
      <c r="C204" s="884" t="s">
        <v>455</v>
      </c>
      <c r="D204" s="889">
        <v>64094452</v>
      </c>
      <c r="E204" s="889">
        <v>0</v>
      </c>
      <c r="F204" s="889">
        <v>64094452</v>
      </c>
      <c r="G204" s="889">
        <v>-3340601</v>
      </c>
      <c r="H204" s="889">
        <v>0</v>
      </c>
      <c r="I204" s="889">
        <v>-3340601</v>
      </c>
      <c r="J204" s="889">
        <v>0</v>
      </c>
      <c r="K204" s="889">
        <v>0</v>
      </c>
      <c r="L204" s="889">
        <v>0</v>
      </c>
      <c r="M204" s="889">
        <v>84856</v>
      </c>
      <c r="N204" s="889">
        <v>0</v>
      </c>
      <c r="O204" s="889">
        <v>84856</v>
      </c>
      <c r="P204" s="889">
        <v>0</v>
      </c>
      <c r="Q204" s="889">
        <v>0</v>
      </c>
      <c r="R204" s="889">
        <v>0</v>
      </c>
      <c r="S204" s="889">
        <v>145273</v>
      </c>
      <c r="T204" s="889">
        <v>0</v>
      </c>
      <c r="U204" s="889">
        <v>145273</v>
      </c>
      <c r="V204" s="889">
        <v>230129</v>
      </c>
      <c r="W204" s="889">
        <v>0</v>
      </c>
      <c r="X204" s="889">
        <v>230129</v>
      </c>
      <c r="Y204" s="889">
        <v>-3800680</v>
      </c>
      <c r="Z204" s="889">
        <v>0</v>
      </c>
      <c r="AA204" s="889">
        <v>-3800680</v>
      </c>
      <c r="AB204" s="889">
        <v>-21787</v>
      </c>
      <c r="AC204" s="889">
        <v>0</v>
      </c>
      <c r="AD204" s="889">
        <v>-21787</v>
      </c>
      <c r="AE204" s="889">
        <v>-19802</v>
      </c>
      <c r="AF204" s="889">
        <v>0</v>
      </c>
      <c r="AG204" s="889">
        <v>-19802</v>
      </c>
      <c r="AH204" s="889">
        <v>0</v>
      </c>
      <c r="AI204" s="889">
        <v>0</v>
      </c>
      <c r="AJ204" s="889">
        <v>0</v>
      </c>
      <c r="AK204" s="889">
        <v>0</v>
      </c>
      <c r="AL204" s="889">
        <v>0</v>
      </c>
      <c r="AM204" s="889">
        <v>0</v>
      </c>
      <c r="AN204" s="889">
        <v>0</v>
      </c>
      <c r="AO204" s="889">
        <v>0</v>
      </c>
      <c r="AP204" s="889">
        <v>0</v>
      </c>
      <c r="AQ204" s="889">
        <v>0</v>
      </c>
      <c r="AR204" s="889">
        <v>0</v>
      </c>
      <c r="AS204" s="889">
        <v>0</v>
      </c>
      <c r="AT204" s="889">
        <v>-19802</v>
      </c>
      <c r="AU204" s="889">
        <v>0</v>
      </c>
      <c r="AV204" s="889">
        <v>-19802</v>
      </c>
      <c r="AW204" s="889">
        <v>-5710</v>
      </c>
      <c r="AX204" s="889">
        <v>0</v>
      </c>
      <c r="AY204" s="889">
        <v>-5710</v>
      </c>
      <c r="AZ204" s="889">
        <v>1193980</v>
      </c>
      <c r="BA204" s="889">
        <v>0</v>
      </c>
      <c r="BB204" s="889">
        <v>1193980</v>
      </c>
      <c r="BC204" s="889">
        <v>-36579</v>
      </c>
      <c r="BD204" s="889">
        <v>0</v>
      </c>
      <c r="BE204" s="889">
        <v>-36579</v>
      </c>
      <c r="BF204" s="889">
        <v>-4295977</v>
      </c>
      <c r="BG204" s="889">
        <v>0</v>
      </c>
      <c r="BH204" s="889">
        <v>-4295977</v>
      </c>
      <c r="BI204" s="889">
        <v>431223</v>
      </c>
      <c r="BJ204" s="889">
        <v>0</v>
      </c>
      <c r="BK204" s="889">
        <v>431223</v>
      </c>
      <c r="BL204" s="889">
        <v>-59545</v>
      </c>
      <c r="BM204" s="889">
        <v>0</v>
      </c>
      <c r="BN204" s="889">
        <v>-59545</v>
      </c>
      <c r="BO204" s="889">
        <v>0</v>
      </c>
      <c r="BP204" s="889">
        <v>0</v>
      </c>
      <c r="BQ204" s="889">
        <v>0</v>
      </c>
      <c r="BR204" s="889">
        <v>0</v>
      </c>
      <c r="BS204" s="889">
        <v>0</v>
      </c>
      <c r="BT204" s="889">
        <v>0</v>
      </c>
      <c r="BU204" s="889">
        <v>0</v>
      </c>
      <c r="BV204" s="889">
        <v>0</v>
      </c>
      <c r="BW204" s="889">
        <v>0</v>
      </c>
      <c r="BX204" s="889">
        <v>0</v>
      </c>
      <c r="BY204" s="889">
        <v>0</v>
      </c>
      <c r="BZ204" s="889">
        <v>0</v>
      </c>
      <c r="CA204" s="889">
        <v>-9293</v>
      </c>
      <c r="CB204" s="889">
        <v>0</v>
      </c>
      <c r="CC204" s="889">
        <v>-9293</v>
      </c>
      <c r="CD204" s="889">
        <v>2816</v>
      </c>
      <c r="CE204" s="889">
        <v>0</v>
      </c>
      <c r="CF204" s="889">
        <v>2816</v>
      </c>
      <c r="CG204" s="889">
        <v>-6593857</v>
      </c>
      <c r="CH204" s="889">
        <v>0</v>
      </c>
      <c r="CI204" s="889">
        <v>-6593857</v>
      </c>
      <c r="CJ204" s="889">
        <v>-4236</v>
      </c>
      <c r="CK204" s="889">
        <v>0</v>
      </c>
      <c r="CL204" s="889">
        <v>-4236</v>
      </c>
      <c r="CM204" s="889">
        <v>-3786</v>
      </c>
      <c r="CN204" s="889">
        <v>0</v>
      </c>
      <c r="CO204" s="889">
        <v>-3786</v>
      </c>
      <c r="CP204" s="889">
        <v>-3794474</v>
      </c>
      <c r="CQ204" s="889">
        <v>0</v>
      </c>
      <c r="CR204" s="889">
        <v>-3794474</v>
      </c>
      <c r="CS204" s="889">
        <v>254233</v>
      </c>
      <c r="CT204" s="889">
        <v>0</v>
      </c>
      <c r="CU204" s="889">
        <v>254233</v>
      </c>
      <c r="CV204" s="889">
        <v>-3548263</v>
      </c>
      <c r="CW204" s="889">
        <v>0</v>
      </c>
      <c r="CX204" s="889">
        <v>-3548263</v>
      </c>
      <c r="CY204" s="889">
        <v>-49256</v>
      </c>
      <c r="CZ204" s="889">
        <v>0</v>
      </c>
      <c r="DA204" s="889">
        <v>-49256</v>
      </c>
      <c r="DB204" s="889">
        <v>-146</v>
      </c>
      <c r="DC204" s="889">
        <v>0</v>
      </c>
      <c r="DD204" s="889">
        <v>-146</v>
      </c>
      <c r="DE204" s="889">
        <v>-24028</v>
      </c>
      <c r="DF204" s="889">
        <v>0</v>
      </c>
      <c r="DG204" s="889">
        <v>-24028</v>
      </c>
      <c r="DH204" s="889">
        <v>-3870</v>
      </c>
      <c r="DI204" s="889">
        <v>0</v>
      </c>
      <c r="DJ204" s="889">
        <v>-3870</v>
      </c>
      <c r="DK204" s="889">
        <v>-1916</v>
      </c>
      <c r="DL204" s="889">
        <v>0</v>
      </c>
      <c r="DM204" s="889">
        <v>-1916</v>
      </c>
      <c r="DN204" s="889">
        <v>-280</v>
      </c>
      <c r="DO204" s="889">
        <v>0</v>
      </c>
      <c r="DP204" s="889">
        <v>-280</v>
      </c>
      <c r="DQ204" s="889">
        <v>0</v>
      </c>
      <c r="DR204" s="889">
        <v>0</v>
      </c>
      <c r="DS204" s="889">
        <v>0</v>
      </c>
      <c r="DT204" s="889">
        <v>0</v>
      </c>
      <c r="DU204" s="889">
        <v>0</v>
      </c>
      <c r="DV204" s="889">
        <v>0</v>
      </c>
      <c r="DW204" s="889">
        <v>0</v>
      </c>
      <c r="DX204" s="889">
        <v>0</v>
      </c>
      <c r="DY204" s="889">
        <v>0</v>
      </c>
      <c r="DZ204" s="889">
        <v>0</v>
      </c>
      <c r="EA204" s="889">
        <v>0</v>
      </c>
      <c r="EB204" s="889">
        <v>0</v>
      </c>
      <c r="EC204" s="889">
        <v>0</v>
      </c>
      <c r="ED204" s="889">
        <v>0</v>
      </c>
      <c r="EE204" s="889">
        <v>0</v>
      </c>
      <c r="EF204" s="889">
        <v>0</v>
      </c>
      <c r="EG204" s="889">
        <v>0</v>
      </c>
      <c r="EH204" s="889">
        <v>0</v>
      </c>
      <c r="EI204" s="889">
        <v>0</v>
      </c>
      <c r="EJ204" s="889">
        <v>0</v>
      </c>
      <c r="EK204" s="889">
        <v>0</v>
      </c>
      <c r="EL204" s="889">
        <v>-79496</v>
      </c>
      <c r="EM204" s="889">
        <v>0</v>
      </c>
      <c r="EN204" s="889">
        <v>-79496</v>
      </c>
      <c r="EO204" s="889">
        <v>0</v>
      </c>
      <c r="EP204" s="889">
        <v>0</v>
      </c>
      <c r="EQ204" s="889">
        <v>0</v>
      </c>
      <c r="ER204" s="889">
        <v>0</v>
      </c>
      <c r="ES204" s="889">
        <v>0</v>
      </c>
      <c r="ET204" s="889">
        <v>0</v>
      </c>
      <c r="EU204" s="889">
        <v>0</v>
      </c>
      <c r="EV204" s="889">
        <v>0</v>
      </c>
      <c r="EW204" s="889">
        <v>0</v>
      </c>
      <c r="EX204" s="889">
        <v>0</v>
      </c>
      <c r="EY204" s="889">
        <v>0</v>
      </c>
      <c r="EZ204" s="889">
        <v>0</v>
      </c>
      <c r="FA204" s="889">
        <v>0</v>
      </c>
      <c r="FB204" s="889">
        <v>0</v>
      </c>
      <c r="FC204" s="889">
        <v>0</v>
      </c>
      <c r="FD204" s="889">
        <v>0</v>
      </c>
      <c r="FE204" s="889">
        <v>0</v>
      </c>
      <c r="FF204" s="889">
        <v>0</v>
      </c>
      <c r="FG204" s="889">
        <v>0</v>
      </c>
      <c r="FH204" s="889">
        <v>0</v>
      </c>
      <c r="FI204" s="889">
        <v>0</v>
      </c>
      <c r="FJ204" s="889">
        <v>0</v>
      </c>
      <c r="FK204" s="889">
        <v>0</v>
      </c>
      <c r="FL204" s="889">
        <v>0</v>
      </c>
      <c r="FM204" s="889">
        <v>0</v>
      </c>
      <c r="FN204" s="889">
        <v>0</v>
      </c>
      <c r="FO204" s="889">
        <v>0</v>
      </c>
      <c r="FP204" s="889">
        <v>0</v>
      </c>
      <c r="FQ204" s="889">
        <v>0</v>
      </c>
      <c r="FR204" s="889">
        <v>0</v>
      </c>
      <c r="FS204" s="889">
        <v>0</v>
      </c>
      <c r="FT204" s="889">
        <v>0</v>
      </c>
      <c r="FU204" s="889">
        <v>0</v>
      </c>
      <c r="FV204" s="889">
        <v>0</v>
      </c>
      <c r="FW204" s="889">
        <v>0</v>
      </c>
      <c r="FX204" s="889">
        <v>0</v>
      </c>
      <c r="FY204" s="889">
        <v>-41275</v>
      </c>
      <c r="FZ204" s="889">
        <v>0</v>
      </c>
      <c r="GA204" s="889">
        <v>-41275</v>
      </c>
      <c r="GB204" s="889">
        <v>0</v>
      </c>
      <c r="GC204" s="889">
        <v>0</v>
      </c>
      <c r="GD204" s="889">
        <v>0</v>
      </c>
      <c r="GE204" s="889">
        <v>19959</v>
      </c>
      <c r="GF204" s="889">
        <v>0</v>
      </c>
      <c r="GG204" s="889">
        <v>19959</v>
      </c>
      <c r="GH204" s="889">
        <v>0</v>
      </c>
      <c r="GI204" s="889">
        <v>0</v>
      </c>
      <c r="GJ204" s="889">
        <v>0</v>
      </c>
      <c r="GK204" s="889">
        <v>-3020333</v>
      </c>
      <c r="GL204" s="889">
        <v>0</v>
      </c>
      <c r="GM204" s="889">
        <v>-3020333</v>
      </c>
      <c r="GN204" s="889">
        <v>237194</v>
      </c>
      <c r="GO204" s="889">
        <v>0</v>
      </c>
      <c r="GP204" s="889">
        <v>237194</v>
      </c>
      <c r="GQ204" s="889">
        <v>4705</v>
      </c>
      <c r="GR204" s="889">
        <v>0</v>
      </c>
      <c r="GS204" s="889">
        <v>4705</v>
      </c>
      <c r="GT204" s="889">
        <v>-86822</v>
      </c>
      <c r="GU204" s="889">
        <v>0</v>
      </c>
      <c r="GV204" s="889">
        <v>-86822</v>
      </c>
      <c r="GW204" s="889">
        <v>0</v>
      </c>
      <c r="GX204" s="889">
        <v>0</v>
      </c>
      <c r="GY204" s="889">
        <v>0</v>
      </c>
      <c r="GZ204" s="889">
        <v>-2886572</v>
      </c>
      <c r="HA204" s="889">
        <v>0</v>
      </c>
      <c r="HB204" s="889">
        <v>-2886572</v>
      </c>
      <c r="HC204" s="889">
        <v>0</v>
      </c>
      <c r="HD204" s="889">
        <v>0</v>
      </c>
      <c r="HE204" s="889">
        <v>0</v>
      </c>
      <c r="HF204" s="889">
        <v>0</v>
      </c>
      <c r="HG204" s="889">
        <v>0</v>
      </c>
      <c r="HH204" s="889">
        <v>0</v>
      </c>
      <c r="HI204" s="889">
        <v>0</v>
      </c>
      <c r="HJ204" s="889">
        <v>0</v>
      </c>
      <c r="HK204" s="889">
        <v>0</v>
      </c>
      <c r="HL204" s="889">
        <v>60753851</v>
      </c>
      <c r="HM204" s="889">
        <v>0</v>
      </c>
      <c r="HN204" s="889">
        <v>60753851</v>
      </c>
      <c r="HO204" s="889">
        <v>230129</v>
      </c>
      <c r="HP204" s="889">
        <v>0</v>
      </c>
      <c r="HQ204" s="889">
        <v>230129</v>
      </c>
      <c r="HR204" s="889">
        <v>-6593857</v>
      </c>
      <c r="HS204" s="889">
        <v>0</v>
      </c>
      <c r="HT204" s="889">
        <v>-6593857</v>
      </c>
      <c r="HU204" s="889">
        <v>-3548263</v>
      </c>
      <c r="HV204" s="889">
        <v>0</v>
      </c>
      <c r="HW204" s="889">
        <v>-3548263</v>
      </c>
      <c r="HX204" s="889">
        <v>-79496</v>
      </c>
      <c r="HY204" s="889">
        <v>0</v>
      </c>
      <c r="HZ204" s="889">
        <v>-79496</v>
      </c>
      <c r="IA204" s="889">
        <v>-2886572</v>
      </c>
      <c r="IB204" s="889">
        <v>0</v>
      </c>
      <c r="IC204" s="889">
        <v>-2886572</v>
      </c>
      <c r="ID204" s="889">
        <v>0</v>
      </c>
      <c r="IE204" s="889">
        <v>0</v>
      </c>
      <c r="IF204" s="889">
        <v>0</v>
      </c>
      <c r="IG204" s="889">
        <v>-12878059</v>
      </c>
      <c r="IH204" s="889">
        <v>0</v>
      </c>
      <c r="II204" s="889">
        <v>-12878059</v>
      </c>
      <c r="IJ204" s="889">
        <v>47875792</v>
      </c>
      <c r="IK204" s="889">
        <v>0</v>
      </c>
      <c r="IL204" s="889">
        <v>47875792</v>
      </c>
      <c r="IM204" s="884" t="s">
        <v>681</v>
      </c>
      <c r="IN204" s="884" t="s">
        <v>676</v>
      </c>
      <c r="IO204" s="884" t="s">
        <v>1672</v>
      </c>
      <c r="IP204" s="884" t="s">
        <v>2346</v>
      </c>
      <c r="IQ204" s="884" t="s">
        <v>2550</v>
      </c>
    </row>
    <row r="205" spans="1:251" x14ac:dyDescent="0.2">
      <c r="A205" s="884" t="s">
        <v>3312</v>
      </c>
      <c r="B205" s="884" t="s">
        <v>458</v>
      </c>
      <c r="C205" s="884" t="s">
        <v>457</v>
      </c>
      <c r="D205" s="889">
        <v>19618312</v>
      </c>
      <c r="E205" s="889">
        <v>2175640</v>
      </c>
      <c r="F205" s="889">
        <v>21793952</v>
      </c>
      <c r="G205" s="889">
        <v>-110887</v>
      </c>
      <c r="H205" s="889">
        <v>0</v>
      </c>
      <c r="I205" s="889">
        <v>-110887</v>
      </c>
      <c r="J205" s="889">
        <v>0</v>
      </c>
      <c r="K205" s="889">
        <v>0</v>
      </c>
      <c r="L205" s="889">
        <v>0</v>
      </c>
      <c r="M205" s="889">
        <v>28549</v>
      </c>
      <c r="N205" s="889">
        <v>0</v>
      </c>
      <c r="O205" s="889">
        <v>28549</v>
      </c>
      <c r="P205" s="889">
        <v>0</v>
      </c>
      <c r="Q205" s="889">
        <v>0</v>
      </c>
      <c r="R205" s="889">
        <v>0</v>
      </c>
      <c r="S205" s="889">
        <v>3032</v>
      </c>
      <c r="T205" s="889">
        <v>0</v>
      </c>
      <c r="U205" s="889">
        <v>3032</v>
      </c>
      <c r="V205" s="889">
        <v>31581</v>
      </c>
      <c r="W205" s="889">
        <v>0</v>
      </c>
      <c r="X205" s="889">
        <v>31581</v>
      </c>
      <c r="Y205" s="889">
        <v>-3822295</v>
      </c>
      <c r="Z205" s="889">
        <v>0</v>
      </c>
      <c r="AA205" s="889">
        <v>-3822295</v>
      </c>
      <c r="AB205" s="889">
        <v>-6905</v>
      </c>
      <c r="AC205" s="889">
        <v>0</v>
      </c>
      <c r="AD205" s="889">
        <v>-6905</v>
      </c>
      <c r="AE205" s="889">
        <v>-79551</v>
      </c>
      <c r="AF205" s="889">
        <v>0</v>
      </c>
      <c r="AG205" s="889">
        <v>-79551</v>
      </c>
      <c r="AH205" s="889">
        <v>0</v>
      </c>
      <c r="AI205" s="889">
        <v>0</v>
      </c>
      <c r="AJ205" s="889">
        <v>0</v>
      </c>
      <c r="AK205" s="889">
        <v>0</v>
      </c>
      <c r="AL205" s="889">
        <v>0</v>
      </c>
      <c r="AM205" s="889">
        <v>0</v>
      </c>
      <c r="AN205" s="889">
        <v>1681</v>
      </c>
      <c r="AO205" s="889">
        <v>0</v>
      </c>
      <c r="AP205" s="889">
        <v>1681</v>
      </c>
      <c r="AQ205" s="889">
        <v>0</v>
      </c>
      <c r="AR205" s="889">
        <v>0</v>
      </c>
      <c r="AS205" s="889">
        <v>0</v>
      </c>
      <c r="AT205" s="889">
        <v>-81232</v>
      </c>
      <c r="AU205" s="889">
        <v>0</v>
      </c>
      <c r="AV205" s="889">
        <v>-81232</v>
      </c>
      <c r="AW205" s="889">
        <v>-1057</v>
      </c>
      <c r="AX205" s="889">
        <v>0</v>
      </c>
      <c r="AY205" s="889">
        <v>-1057</v>
      </c>
      <c r="AZ205" s="889">
        <v>283813</v>
      </c>
      <c r="BA205" s="889">
        <v>56680</v>
      </c>
      <c r="BB205" s="889">
        <v>340493</v>
      </c>
      <c r="BC205" s="889">
        <v>6068</v>
      </c>
      <c r="BD205" s="889">
        <v>0</v>
      </c>
      <c r="BE205" s="889">
        <v>6068</v>
      </c>
      <c r="BF205" s="889">
        <v>-1128629</v>
      </c>
      <c r="BG205" s="889">
        <v>0</v>
      </c>
      <c r="BH205" s="889">
        <v>-1128629</v>
      </c>
      <c r="BI205" s="889">
        <v>2267</v>
      </c>
      <c r="BJ205" s="889">
        <v>0</v>
      </c>
      <c r="BK205" s="889">
        <v>2267</v>
      </c>
      <c r="BL205" s="889">
        <v>-52828</v>
      </c>
      <c r="BM205" s="889">
        <v>0</v>
      </c>
      <c r="BN205" s="889">
        <v>-52828</v>
      </c>
      <c r="BO205" s="889">
        <v>0</v>
      </c>
      <c r="BP205" s="889">
        <v>0</v>
      </c>
      <c r="BQ205" s="889">
        <v>0</v>
      </c>
      <c r="BR205" s="889">
        <v>-21850</v>
      </c>
      <c r="BS205" s="889">
        <v>0</v>
      </c>
      <c r="BT205" s="889">
        <v>-21850</v>
      </c>
      <c r="BU205" s="889">
        <v>0</v>
      </c>
      <c r="BV205" s="889">
        <v>0</v>
      </c>
      <c r="BW205" s="889">
        <v>0</v>
      </c>
      <c r="BX205" s="889">
        <v>0</v>
      </c>
      <c r="BY205" s="889">
        <v>0</v>
      </c>
      <c r="BZ205" s="889">
        <v>0</v>
      </c>
      <c r="CA205" s="889">
        <v>-19259</v>
      </c>
      <c r="CB205" s="889">
        <v>0</v>
      </c>
      <c r="CC205" s="889">
        <v>-19259</v>
      </c>
      <c r="CD205" s="889">
        <v>0</v>
      </c>
      <c r="CE205" s="889">
        <v>0</v>
      </c>
      <c r="CF205" s="889">
        <v>0</v>
      </c>
      <c r="CG205" s="889">
        <v>-4832264</v>
      </c>
      <c r="CH205" s="889">
        <v>56680</v>
      </c>
      <c r="CI205" s="889">
        <v>-4775584</v>
      </c>
      <c r="CJ205" s="889">
        <v>0</v>
      </c>
      <c r="CK205" s="889">
        <v>0</v>
      </c>
      <c r="CL205" s="889">
        <v>0</v>
      </c>
      <c r="CM205" s="889">
        <v>0</v>
      </c>
      <c r="CN205" s="889">
        <v>0</v>
      </c>
      <c r="CO205" s="889">
        <v>0</v>
      </c>
      <c r="CP205" s="889">
        <v>-480343</v>
      </c>
      <c r="CQ205" s="889">
        <v>0</v>
      </c>
      <c r="CR205" s="889">
        <v>-480343</v>
      </c>
      <c r="CS205" s="889">
        <v>7782</v>
      </c>
      <c r="CT205" s="889">
        <v>0</v>
      </c>
      <c r="CU205" s="889">
        <v>7782</v>
      </c>
      <c r="CV205" s="889">
        <v>-472561</v>
      </c>
      <c r="CW205" s="889">
        <v>0</v>
      </c>
      <c r="CX205" s="889">
        <v>-472561</v>
      </c>
      <c r="CY205" s="889">
        <v>-35617</v>
      </c>
      <c r="CZ205" s="889">
        <v>0</v>
      </c>
      <c r="DA205" s="889">
        <v>-35617</v>
      </c>
      <c r="DB205" s="889">
        <v>49</v>
      </c>
      <c r="DC205" s="889">
        <v>0</v>
      </c>
      <c r="DD205" s="889">
        <v>49</v>
      </c>
      <c r="DE205" s="889">
        <v>-162</v>
      </c>
      <c r="DF205" s="889">
        <v>0</v>
      </c>
      <c r="DG205" s="889">
        <v>-162</v>
      </c>
      <c r="DH205" s="889">
        <v>0</v>
      </c>
      <c r="DI205" s="889">
        <v>0</v>
      </c>
      <c r="DJ205" s="889">
        <v>0</v>
      </c>
      <c r="DK205" s="889">
        <v>0</v>
      </c>
      <c r="DL205" s="889">
        <v>0</v>
      </c>
      <c r="DM205" s="889">
        <v>0</v>
      </c>
      <c r="DN205" s="889">
        <v>0</v>
      </c>
      <c r="DO205" s="889">
        <v>0</v>
      </c>
      <c r="DP205" s="889">
        <v>0</v>
      </c>
      <c r="DQ205" s="889">
        <v>0</v>
      </c>
      <c r="DR205" s="889">
        <v>0</v>
      </c>
      <c r="DS205" s="889">
        <v>0</v>
      </c>
      <c r="DT205" s="889">
        <v>0</v>
      </c>
      <c r="DU205" s="889">
        <v>0</v>
      </c>
      <c r="DV205" s="889">
        <v>0</v>
      </c>
      <c r="DW205" s="889">
        <v>-1996</v>
      </c>
      <c r="DX205" s="889">
        <v>0</v>
      </c>
      <c r="DY205" s="889">
        <v>-1996</v>
      </c>
      <c r="DZ205" s="889">
        <v>0</v>
      </c>
      <c r="EA205" s="889">
        <v>0</v>
      </c>
      <c r="EB205" s="889">
        <v>0</v>
      </c>
      <c r="EC205" s="889">
        <v>0</v>
      </c>
      <c r="ED205" s="889">
        <v>0</v>
      </c>
      <c r="EE205" s="889">
        <v>0</v>
      </c>
      <c r="EF205" s="889">
        <v>0</v>
      </c>
      <c r="EG205" s="889">
        <v>0</v>
      </c>
      <c r="EH205" s="889">
        <v>0</v>
      </c>
      <c r="EI205" s="889">
        <v>0</v>
      </c>
      <c r="EJ205" s="889">
        <v>0</v>
      </c>
      <c r="EK205" s="889">
        <v>0</v>
      </c>
      <c r="EL205" s="889">
        <v>-37726</v>
      </c>
      <c r="EM205" s="889">
        <v>0</v>
      </c>
      <c r="EN205" s="889">
        <v>-37726</v>
      </c>
      <c r="EO205" s="889">
        <v>0</v>
      </c>
      <c r="EP205" s="889">
        <v>0</v>
      </c>
      <c r="EQ205" s="889">
        <v>0</v>
      </c>
      <c r="ER205" s="889">
        <v>0</v>
      </c>
      <c r="ES205" s="889">
        <v>0</v>
      </c>
      <c r="ET205" s="889">
        <v>0</v>
      </c>
      <c r="EU205" s="889">
        <v>0</v>
      </c>
      <c r="EV205" s="889">
        <v>0</v>
      </c>
      <c r="EW205" s="889">
        <v>0</v>
      </c>
      <c r="EX205" s="889">
        <v>0</v>
      </c>
      <c r="EY205" s="889">
        <v>0</v>
      </c>
      <c r="EZ205" s="889">
        <v>0</v>
      </c>
      <c r="FA205" s="889">
        <v>0</v>
      </c>
      <c r="FB205" s="889">
        <v>0</v>
      </c>
      <c r="FC205" s="889">
        <v>0</v>
      </c>
      <c r="FD205" s="889">
        <v>0</v>
      </c>
      <c r="FE205" s="889">
        <v>0</v>
      </c>
      <c r="FF205" s="889">
        <v>0</v>
      </c>
      <c r="FG205" s="889">
        <v>0</v>
      </c>
      <c r="FH205" s="889">
        <v>0</v>
      </c>
      <c r="FI205" s="889">
        <v>0</v>
      </c>
      <c r="FJ205" s="889">
        <v>0</v>
      </c>
      <c r="FK205" s="889">
        <v>0</v>
      </c>
      <c r="FL205" s="889">
        <v>0</v>
      </c>
      <c r="FM205" s="889">
        <v>-21850</v>
      </c>
      <c r="FN205" s="889">
        <v>0</v>
      </c>
      <c r="FO205" s="889">
        <v>-21850</v>
      </c>
      <c r="FP205" s="889">
        <v>0</v>
      </c>
      <c r="FQ205" s="889">
        <v>0</v>
      </c>
      <c r="FR205" s="889">
        <v>0</v>
      </c>
      <c r="FS205" s="889">
        <v>0</v>
      </c>
      <c r="FT205" s="889">
        <v>0</v>
      </c>
      <c r="FU205" s="889">
        <v>0</v>
      </c>
      <c r="FV205" s="889">
        <v>0</v>
      </c>
      <c r="FW205" s="889">
        <v>0</v>
      </c>
      <c r="FX205" s="889">
        <v>0</v>
      </c>
      <c r="FY205" s="889">
        <v>-37211</v>
      </c>
      <c r="FZ205" s="889">
        <v>0</v>
      </c>
      <c r="GA205" s="889">
        <v>-37211</v>
      </c>
      <c r="GB205" s="889">
        <v>0</v>
      </c>
      <c r="GC205" s="889">
        <v>0</v>
      </c>
      <c r="GD205" s="889">
        <v>0</v>
      </c>
      <c r="GE205" s="889">
        <v>0</v>
      </c>
      <c r="GF205" s="889">
        <v>0</v>
      </c>
      <c r="GG205" s="889">
        <v>0</v>
      </c>
      <c r="GH205" s="889">
        <v>0</v>
      </c>
      <c r="GI205" s="889">
        <v>0</v>
      </c>
      <c r="GJ205" s="889">
        <v>0</v>
      </c>
      <c r="GK205" s="889">
        <v>-2034278</v>
      </c>
      <c r="GL205" s="889">
        <v>0</v>
      </c>
      <c r="GM205" s="889">
        <v>-2034278</v>
      </c>
      <c r="GN205" s="889">
        <v>45067</v>
      </c>
      <c r="GO205" s="889">
        <v>0</v>
      </c>
      <c r="GP205" s="889">
        <v>45067</v>
      </c>
      <c r="GQ205" s="889">
        <v>0</v>
      </c>
      <c r="GR205" s="889">
        <v>0</v>
      </c>
      <c r="GS205" s="889">
        <v>0</v>
      </c>
      <c r="GT205" s="889">
        <v>-602755</v>
      </c>
      <c r="GU205" s="889">
        <v>0</v>
      </c>
      <c r="GV205" s="889">
        <v>-602755</v>
      </c>
      <c r="GW205" s="889">
        <v>0</v>
      </c>
      <c r="GX205" s="889">
        <v>0</v>
      </c>
      <c r="GY205" s="889">
        <v>0</v>
      </c>
      <c r="GZ205" s="889">
        <v>-2651027</v>
      </c>
      <c r="HA205" s="889">
        <v>0</v>
      </c>
      <c r="HB205" s="889">
        <v>-2651027</v>
      </c>
      <c r="HC205" s="889">
        <v>0</v>
      </c>
      <c r="HD205" s="889">
        <v>0</v>
      </c>
      <c r="HE205" s="889">
        <v>0</v>
      </c>
      <c r="HF205" s="889">
        <v>0</v>
      </c>
      <c r="HG205" s="889">
        <v>0</v>
      </c>
      <c r="HH205" s="889">
        <v>0</v>
      </c>
      <c r="HI205" s="889">
        <v>0</v>
      </c>
      <c r="HJ205" s="889">
        <v>0</v>
      </c>
      <c r="HK205" s="889">
        <v>0</v>
      </c>
      <c r="HL205" s="889">
        <v>19507425</v>
      </c>
      <c r="HM205" s="889">
        <v>2175640</v>
      </c>
      <c r="HN205" s="889">
        <v>21683065</v>
      </c>
      <c r="HO205" s="889">
        <v>31581</v>
      </c>
      <c r="HP205" s="889">
        <v>0</v>
      </c>
      <c r="HQ205" s="889">
        <v>31581</v>
      </c>
      <c r="HR205" s="889">
        <v>-4832264</v>
      </c>
      <c r="HS205" s="889">
        <v>56680</v>
      </c>
      <c r="HT205" s="889">
        <v>-4775584</v>
      </c>
      <c r="HU205" s="889">
        <v>-472561</v>
      </c>
      <c r="HV205" s="889">
        <v>0</v>
      </c>
      <c r="HW205" s="889">
        <v>-472561</v>
      </c>
      <c r="HX205" s="889">
        <v>-37726</v>
      </c>
      <c r="HY205" s="889">
        <v>0</v>
      </c>
      <c r="HZ205" s="889">
        <v>-37726</v>
      </c>
      <c r="IA205" s="889">
        <v>-2651027</v>
      </c>
      <c r="IB205" s="889">
        <v>0</v>
      </c>
      <c r="IC205" s="889">
        <v>-2651027</v>
      </c>
      <c r="ID205" s="889">
        <v>0</v>
      </c>
      <c r="IE205" s="889">
        <v>0</v>
      </c>
      <c r="IF205" s="889">
        <v>0</v>
      </c>
      <c r="IG205" s="889">
        <v>-7961997</v>
      </c>
      <c r="IH205" s="889">
        <v>56680</v>
      </c>
      <c r="II205" s="889">
        <v>-7905317</v>
      </c>
      <c r="IJ205" s="889">
        <v>11545428</v>
      </c>
      <c r="IK205" s="889">
        <v>2232320</v>
      </c>
      <c r="IL205" s="889">
        <v>13777748</v>
      </c>
      <c r="IM205" s="884" t="s">
        <v>674</v>
      </c>
      <c r="IN205" s="884" t="s">
        <v>673</v>
      </c>
      <c r="IO205" s="884" t="s">
        <v>1672</v>
      </c>
      <c r="IP205" s="884" t="s">
        <v>2349</v>
      </c>
      <c r="IQ205" s="884" t="s">
        <v>2551</v>
      </c>
    </row>
    <row r="206" spans="1:251" x14ac:dyDescent="0.2">
      <c r="A206" s="884" t="s">
        <v>3311</v>
      </c>
      <c r="B206" s="884" t="s">
        <v>460</v>
      </c>
      <c r="C206" s="884" t="s">
        <v>459</v>
      </c>
      <c r="D206" s="889">
        <v>108657008</v>
      </c>
      <c r="E206" s="889">
        <v>0</v>
      </c>
      <c r="F206" s="889">
        <v>108657008</v>
      </c>
      <c r="G206" s="889">
        <v>-2359016</v>
      </c>
      <c r="H206" s="889">
        <v>0</v>
      </c>
      <c r="I206" s="889">
        <v>-2359016</v>
      </c>
      <c r="J206" s="889">
        <v>0</v>
      </c>
      <c r="K206" s="889">
        <v>0</v>
      </c>
      <c r="L206" s="889">
        <v>0</v>
      </c>
      <c r="M206" s="889">
        <v>578354</v>
      </c>
      <c r="N206" s="889">
        <v>0</v>
      </c>
      <c r="O206" s="889">
        <v>578354</v>
      </c>
      <c r="P206" s="889">
        <v>0</v>
      </c>
      <c r="Q206" s="889">
        <v>0</v>
      </c>
      <c r="R206" s="889">
        <v>0</v>
      </c>
      <c r="S206" s="889">
        <v>0</v>
      </c>
      <c r="T206" s="889">
        <v>0</v>
      </c>
      <c r="U206" s="889">
        <v>0</v>
      </c>
      <c r="V206" s="889">
        <v>578354</v>
      </c>
      <c r="W206" s="889">
        <v>0</v>
      </c>
      <c r="X206" s="889">
        <v>578354</v>
      </c>
      <c r="Y206" s="889">
        <v>-5593013</v>
      </c>
      <c r="Z206" s="889">
        <v>0</v>
      </c>
      <c r="AA206" s="889">
        <v>-5593013</v>
      </c>
      <c r="AB206" s="889">
        <v>0</v>
      </c>
      <c r="AC206" s="889">
        <v>0</v>
      </c>
      <c r="AD206" s="889">
        <v>0</v>
      </c>
      <c r="AE206" s="889">
        <v>-282083</v>
      </c>
      <c r="AF206" s="889">
        <v>0</v>
      </c>
      <c r="AG206" s="889">
        <v>-282083</v>
      </c>
      <c r="AH206" s="889">
        <v>0</v>
      </c>
      <c r="AI206" s="889">
        <v>0</v>
      </c>
      <c r="AJ206" s="889">
        <v>0</v>
      </c>
      <c r="AK206" s="889">
        <v>0</v>
      </c>
      <c r="AL206" s="889">
        <v>0</v>
      </c>
      <c r="AM206" s="889">
        <v>0</v>
      </c>
      <c r="AN206" s="889">
        <v>0</v>
      </c>
      <c r="AO206" s="889">
        <v>0</v>
      </c>
      <c r="AP206" s="889">
        <v>0</v>
      </c>
      <c r="AQ206" s="889">
        <v>0</v>
      </c>
      <c r="AR206" s="889">
        <v>0</v>
      </c>
      <c r="AS206" s="889">
        <v>0</v>
      </c>
      <c r="AT206" s="889">
        <v>-282083</v>
      </c>
      <c r="AU206" s="889">
        <v>0</v>
      </c>
      <c r="AV206" s="889">
        <v>-282083</v>
      </c>
      <c r="AW206" s="889">
        <v>0</v>
      </c>
      <c r="AX206" s="889">
        <v>0</v>
      </c>
      <c r="AY206" s="889">
        <v>0</v>
      </c>
      <c r="AZ206" s="889">
        <v>2045466</v>
      </c>
      <c r="BA206" s="889">
        <v>0</v>
      </c>
      <c r="BB206" s="889">
        <v>2045466</v>
      </c>
      <c r="BC206" s="889">
        <v>-36538</v>
      </c>
      <c r="BD206" s="889">
        <v>0</v>
      </c>
      <c r="BE206" s="889">
        <v>-36538</v>
      </c>
      <c r="BF206" s="889">
        <v>-11328599</v>
      </c>
      <c r="BG206" s="889">
        <v>0</v>
      </c>
      <c r="BH206" s="889">
        <v>-11328599</v>
      </c>
      <c r="BI206" s="889">
        <v>-446506</v>
      </c>
      <c r="BJ206" s="889">
        <v>0</v>
      </c>
      <c r="BK206" s="889">
        <v>-446506</v>
      </c>
      <c r="BL206" s="889">
        <v>-84023</v>
      </c>
      <c r="BM206" s="889">
        <v>0</v>
      </c>
      <c r="BN206" s="889">
        <v>-84023</v>
      </c>
      <c r="BO206" s="889">
        <v>-499</v>
      </c>
      <c r="BP206" s="889">
        <v>0</v>
      </c>
      <c r="BQ206" s="889">
        <v>-499</v>
      </c>
      <c r="BR206" s="889">
        <v>0</v>
      </c>
      <c r="BS206" s="889">
        <v>0</v>
      </c>
      <c r="BT206" s="889">
        <v>0</v>
      </c>
      <c r="BU206" s="889">
        <v>0</v>
      </c>
      <c r="BV206" s="889">
        <v>0</v>
      </c>
      <c r="BW206" s="889">
        <v>0</v>
      </c>
      <c r="BX206" s="889">
        <v>0</v>
      </c>
      <c r="BY206" s="889">
        <v>0</v>
      </c>
      <c r="BZ206" s="889">
        <v>0</v>
      </c>
      <c r="CA206" s="889">
        <v>0</v>
      </c>
      <c r="CB206" s="889">
        <v>0</v>
      </c>
      <c r="CC206" s="889">
        <v>0</v>
      </c>
      <c r="CD206" s="889">
        <v>0</v>
      </c>
      <c r="CE206" s="889">
        <v>0</v>
      </c>
      <c r="CF206" s="889">
        <v>0</v>
      </c>
      <c r="CG206" s="889">
        <v>-15725795</v>
      </c>
      <c r="CH206" s="889">
        <v>0</v>
      </c>
      <c r="CI206" s="889">
        <v>-15725795</v>
      </c>
      <c r="CJ206" s="889">
        <v>0</v>
      </c>
      <c r="CK206" s="889">
        <v>0</v>
      </c>
      <c r="CL206" s="889">
        <v>0</v>
      </c>
      <c r="CM206" s="889">
        <v>0</v>
      </c>
      <c r="CN206" s="889">
        <v>0</v>
      </c>
      <c r="CO206" s="889">
        <v>0</v>
      </c>
      <c r="CP206" s="889">
        <v>-3253509</v>
      </c>
      <c r="CQ206" s="889">
        <v>0</v>
      </c>
      <c r="CR206" s="889">
        <v>-3253509</v>
      </c>
      <c r="CS206" s="889">
        <v>-411298</v>
      </c>
      <c r="CT206" s="889">
        <v>0</v>
      </c>
      <c r="CU206" s="889">
        <v>-411298</v>
      </c>
      <c r="CV206" s="889">
        <v>-3664807</v>
      </c>
      <c r="CW206" s="889">
        <v>0</v>
      </c>
      <c r="CX206" s="889">
        <v>-3664807</v>
      </c>
      <c r="CY206" s="889">
        <v>-137338</v>
      </c>
      <c r="CZ206" s="889">
        <v>0</v>
      </c>
      <c r="DA206" s="889">
        <v>-137338</v>
      </c>
      <c r="DB206" s="889">
        <v>-2552</v>
      </c>
      <c r="DC206" s="889">
        <v>0</v>
      </c>
      <c r="DD206" s="889">
        <v>-2552</v>
      </c>
      <c r="DE206" s="889">
        <v>-42125</v>
      </c>
      <c r="DF206" s="889">
        <v>0</v>
      </c>
      <c r="DG206" s="889">
        <v>-42125</v>
      </c>
      <c r="DH206" s="889">
        <v>-51877</v>
      </c>
      <c r="DI206" s="889">
        <v>0</v>
      </c>
      <c r="DJ206" s="889">
        <v>-51877</v>
      </c>
      <c r="DK206" s="889">
        <v>-7544</v>
      </c>
      <c r="DL206" s="889">
        <v>0</v>
      </c>
      <c r="DM206" s="889">
        <v>-7544</v>
      </c>
      <c r="DN206" s="889">
        <v>0</v>
      </c>
      <c r="DO206" s="889">
        <v>0</v>
      </c>
      <c r="DP206" s="889">
        <v>0</v>
      </c>
      <c r="DQ206" s="889">
        <v>0</v>
      </c>
      <c r="DR206" s="889">
        <v>0</v>
      </c>
      <c r="DS206" s="889">
        <v>0</v>
      </c>
      <c r="DT206" s="889">
        <v>0</v>
      </c>
      <c r="DU206" s="889">
        <v>0</v>
      </c>
      <c r="DV206" s="889">
        <v>0</v>
      </c>
      <c r="DW206" s="889">
        <v>0</v>
      </c>
      <c r="DX206" s="889">
        <v>0</v>
      </c>
      <c r="DY206" s="889">
        <v>0</v>
      </c>
      <c r="DZ206" s="889">
        <v>0</v>
      </c>
      <c r="EA206" s="889">
        <v>0</v>
      </c>
      <c r="EB206" s="889">
        <v>0</v>
      </c>
      <c r="EC206" s="889">
        <v>0</v>
      </c>
      <c r="ED206" s="889">
        <v>0</v>
      </c>
      <c r="EE206" s="889">
        <v>0</v>
      </c>
      <c r="EF206" s="889">
        <v>48478</v>
      </c>
      <c r="EG206" s="889">
        <v>0</v>
      </c>
      <c r="EH206" s="889">
        <v>48478</v>
      </c>
      <c r="EI206" s="889">
        <v>0</v>
      </c>
      <c r="EJ206" s="889">
        <v>0</v>
      </c>
      <c r="EK206" s="889">
        <v>0</v>
      </c>
      <c r="EL206" s="889">
        <v>-192958</v>
      </c>
      <c r="EM206" s="889">
        <v>0</v>
      </c>
      <c r="EN206" s="889">
        <v>-192958</v>
      </c>
      <c r="EO206" s="889">
        <v>0</v>
      </c>
      <c r="EP206" s="889">
        <v>0</v>
      </c>
      <c r="EQ206" s="889">
        <v>0</v>
      </c>
      <c r="ER206" s="889">
        <v>0</v>
      </c>
      <c r="ES206" s="889">
        <v>0</v>
      </c>
      <c r="ET206" s="889">
        <v>0</v>
      </c>
      <c r="EU206" s="889">
        <v>-175542</v>
      </c>
      <c r="EV206" s="889">
        <v>0</v>
      </c>
      <c r="EW206" s="889">
        <v>-175542</v>
      </c>
      <c r="EX206" s="889">
        <v>0</v>
      </c>
      <c r="EY206" s="889">
        <v>0</v>
      </c>
      <c r="EZ206" s="889">
        <v>0</v>
      </c>
      <c r="FA206" s="889">
        <v>0</v>
      </c>
      <c r="FB206" s="889">
        <v>0</v>
      </c>
      <c r="FC206" s="889">
        <v>0</v>
      </c>
      <c r="FD206" s="889">
        <v>0</v>
      </c>
      <c r="FE206" s="889">
        <v>0</v>
      </c>
      <c r="FF206" s="889">
        <v>0</v>
      </c>
      <c r="FG206" s="889">
        <v>0</v>
      </c>
      <c r="FH206" s="889">
        <v>0</v>
      </c>
      <c r="FI206" s="889">
        <v>0</v>
      </c>
      <c r="FJ206" s="889">
        <v>0</v>
      </c>
      <c r="FK206" s="889">
        <v>0</v>
      </c>
      <c r="FL206" s="889">
        <v>0</v>
      </c>
      <c r="FM206" s="889">
        <v>0</v>
      </c>
      <c r="FN206" s="889">
        <v>0</v>
      </c>
      <c r="FO206" s="889">
        <v>0</v>
      </c>
      <c r="FP206" s="889">
        <v>0</v>
      </c>
      <c r="FQ206" s="889">
        <v>0</v>
      </c>
      <c r="FR206" s="889">
        <v>0</v>
      </c>
      <c r="FS206" s="889">
        <v>0</v>
      </c>
      <c r="FT206" s="889">
        <v>0</v>
      </c>
      <c r="FU206" s="889">
        <v>0</v>
      </c>
      <c r="FV206" s="889">
        <v>0</v>
      </c>
      <c r="FW206" s="889">
        <v>0</v>
      </c>
      <c r="FX206" s="889">
        <v>0</v>
      </c>
      <c r="FY206" s="889">
        <v>-3742</v>
      </c>
      <c r="FZ206" s="889">
        <v>0</v>
      </c>
      <c r="GA206" s="889">
        <v>-3742</v>
      </c>
      <c r="GB206" s="889">
        <v>-169</v>
      </c>
      <c r="GC206" s="889">
        <v>0</v>
      </c>
      <c r="GD206" s="889">
        <v>-169</v>
      </c>
      <c r="GE206" s="889">
        <v>-9793</v>
      </c>
      <c r="GF206" s="889">
        <v>0</v>
      </c>
      <c r="GG206" s="889">
        <v>-9793</v>
      </c>
      <c r="GH206" s="889">
        <v>0</v>
      </c>
      <c r="GI206" s="889">
        <v>0</v>
      </c>
      <c r="GJ206" s="889">
        <v>0</v>
      </c>
      <c r="GK206" s="889">
        <v>-9785387</v>
      </c>
      <c r="GL206" s="889">
        <v>0</v>
      </c>
      <c r="GM206" s="889">
        <v>-9785387</v>
      </c>
      <c r="GN206" s="889">
        <v>137205</v>
      </c>
      <c r="GO206" s="889">
        <v>0</v>
      </c>
      <c r="GP206" s="889">
        <v>137205</v>
      </c>
      <c r="GQ206" s="889">
        <v>-18490</v>
      </c>
      <c r="GR206" s="889">
        <v>0</v>
      </c>
      <c r="GS206" s="889">
        <v>-18490</v>
      </c>
      <c r="GT206" s="889">
        <v>-4309066</v>
      </c>
      <c r="GU206" s="889">
        <v>0</v>
      </c>
      <c r="GV206" s="889">
        <v>-4309066</v>
      </c>
      <c r="GW206" s="889">
        <v>0</v>
      </c>
      <c r="GX206" s="889">
        <v>0</v>
      </c>
      <c r="GY206" s="889">
        <v>0</v>
      </c>
      <c r="GZ206" s="889">
        <v>-14164984</v>
      </c>
      <c r="HA206" s="889">
        <v>0</v>
      </c>
      <c r="HB206" s="889">
        <v>-14164984</v>
      </c>
      <c r="HC206" s="889">
        <v>0</v>
      </c>
      <c r="HD206" s="889">
        <v>0</v>
      </c>
      <c r="HE206" s="889">
        <v>0</v>
      </c>
      <c r="HF206" s="889">
        <v>0</v>
      </c>
      <c r="HG206" s="889">
        <v>0</v>
      </c>
      <c r="HH206" s="889">
        <v>0</v>
      </c>
      <c r="HI206" s="889">
        <v>0</v>
      </c>
      <c r="HJ206" s="889">
        <v>0</v>
      </c>
      <c r="HK206" s="889">
        <v>0</v>
      </c>
      <c r="HL206" s="889">
        <v>106297992</v>
      </c>
      <c r="HM206" s="889">
        <v>0</v>
      </c>
      <c r="HN206" s="889">
        <v>106297992</v>
      </c>
      <c r="HO206" s="889">
        <v>578354</v>
      </c>
      <c r="HP206" s="889">
        <v>0</v>
      </c>
      <c r="HQ206" s="889">
        <v>578354</v>
      </c>
      <c r="HR206" s="889">
        <v>-15725795</v>
      </c>
      <c r="HS206" s="889">
        <v>0</v>
      </c>
      <c r="HT206" s="889">
        <v>-15725795</v>
      </c>
      <c r="HU206" s="889">
        <v>-3664807</v>
      </c>
      <c r="HV206" s="889">
        <v>0</v>
      </c>
      <c r="HW206" s="889">
        <v>-3664807</v>
      </c>
      <c r="HX206" s="889">
        <v>-192958</v>
      </c>
      <c r="HY206" s="889">
        <v>0</v>
      </c>
      <c r="HZ206" s="889">
        <v>-192958</v>
      </c>
      <c r="IA206" s="889">
        <v>-14164984</v>
      </c>
      <c r="IB206" s="889">
        <v>0</v>
      </c>
      <c r="IC206" s="889">
        <v>-14164984</v>
      </c>
      <c r="ID206" s="889">
        <v>0</v>
      </c>
      <c r="IE206" s="889">
        <v>0</v>
      </c>
      <c r="IF206" s="889">
        <v>0</v>
      </c>
      <c r="IG206" s="889">
        <v>-33170190</v>
      </c>
      <c r="IH206" s="889">
        <v>0</v>
      </c>
      <c r="II206" s="889">
        <v>-33170190</v>
      </c>
      <c r="IJ206" s="889">
        <v>73127802</v>
      </c>
      <c r="IK206" s="889">
        <v>0</v>
      </c>
      <c r="IL206" s="889">
        <v>73127802</v>
      </c>
      <c r="IM206" s="884" t="s">
        <v>686</v>
      </c>
      <c r="IN206" s="884" t="s">
        <v>670</v>
      </c>
      <c r="IO206" s="884" t="s">
        <v>1673</v>
      </c>
      <c r="IP206" s="884" t="s">
        <v>2343</v>
      </c>
      <c r="IQ206" s="884" t="s">
        <v>2552</v>
      </c>
    </row>
    <row r="207" spans="1:251" x14ac:dyDescent="0.2">
      <c r="A207" s="884" t="s">
        <v>3311</v>
      </c>
      <c r="B207" s="884" t="s">
        <v>462</v>
      </c>
      <c r="C207" s="884" t="s">
        <v>461</v>
      </c>
      <c r="D207" s="889">
        <v>19277262</v>
      </c>
      <c r="E207" s="889">
        <v>0</v>
      </c>
      <c r="F207" s="889">
        <v>19277262</v>
      </c>
      <c r="G207" s="889">
        <v>-916815</v>
      </c>
      <c r="H207" s="889">
        <v>0</v>
      </c>
      <c r="I207" s="889">
        <v>-916815</v>
      </c>
      <c r="J207" s="889">
        <v>0</v>
      </c>
      <c r="K207" s="889">
        <v>0</v>
      </c>
      <c r="L207" s="889">
        <v>0</v>
      </c>
      <c r="M207" s="889">
        <v>62548</v>
      </c>
      <c r="N207" s="889">
        <v>0</v>
      </c>
      <c r="O207" s="889">
        <v>62548</v>
      </c>
      <c r="P207" s="889">
        <v>0</v>
      </c>
      <c r="Q207" s="889">
        <v>0</v>
      </c>
      <c r="R207" s="889">
        <v>0</v>
      </c>
      <c r="S207" s="889">
        <v>-19502</v>
      </c>
      <c r="T207" s="889">
        <v>0</v>
      </c>
      <c r="U207" s="889">
        <v>-19502</v>
      </c>
      <c r="V207" s="889">
        <v>43046</v>
      </c>
      <c r="W207" s="889">
        <v>0</v>
      </c>
      <c r="X207" s="889">
        <v>43046</v>
      </c>
      <c r="Y207" s="889">
        <v>-3777911</v>
      </c>
      <c r="Z207" s="889">
        <v>0</v>
      </c>
      <c r="AA207" s="889">
        <v>-3777911</v>
      </c>
      <c r="AB207" s="889">
        <v>-120909</v>
      </c>
      <c r="AC207" s="889">
        <v>0</v>
      </c>
      <c r="AD207" s="889">
        <v>-120909</v>
      </c>
      <c r="AE207" s="889">
        <v>-87924</v>
      </c>
      <c r="AF207" s="889">
        <v>0</v>
      </c>
      <c r="AG207" s="889">
        <v>-87924</v>
      </c>
      <c r="AH207" s="889">
        <v>0</v>
      </c>
      <c r="AI207" s="889">
        <v>0</v>
      </c>
      <c r="AJ207" s="889">
        <v>0</v>
      </c>
      <c r="AK207" s="889">
        <v>0</v>
      </c>
      <c r="AL207" s="889">
        <v>0</v>
      </c>
      <c r="AM207" s="889">
        <v>0</v>
      </c>
      <c r="AN207" s="889">
        <v>0</v>
      </c>
      <c r="AO207" s="889">
        <v>0</v>
      </c>
      <c r="AP207" s="889">
        <v>0</v>
      </c>
      <c r="AQ207" s="889">
        <v>0</v>
      </c>
      <c r="AR207" s="889">
        <v>0</v>
      </c>
      <c r="AS207" s="889">
        <v>0</v>
      </c>
      <c r="AT207" s="889">
        <v>-87924</v>
      </c>
      <c r="AU207" s="889">
        <v>0</v>
      </c>
      <c r="AV207" s="889">
        <v>-87924</v>
      </c>
      <c r="AW207" s="889">
        <v>-12507</v>
      </c>
      <c r="AX207" s="889">
        <v>0</v>
      </c>
      <c r="AY207" s="889">
        <v>-12507</v>
      </c>
      <c r="AZ207" s="889">
        <v>260624</v>
      </c>
      <c r="BA207" s="889">
        <v>0</v>
      </c>
      <c r="BB207" s="889">
        <v>260624</v>
      </c>
      <c r="BC207" s="889">
        <v>-17369</v>
      </c>
      <c r="BD207" s="889">
        <v>0</v>
      </c>
      <c r="BE207" s="889">
        <v>-17369</v>
      </c>
      <c r="BF207" s="889">
        <v>-949559</v>
      </c>
      <c r="BG207" s="889">
        <v>0</v>
      </c>
      <c r="BH207" s="889">
        <v>-949559</v>
      </c>
      <c r="BI207" s="889">
        <v>14615</v>
      </c>
      <c r="BJ207" s="889">
        <v>0</v>
      </c>
      <c r="BK207" s="889">
        <v>14615</v>
      </c>
      <c r="BL207" s="889">
        <v>-48984</v>
      </c>
      <c r="BM207" s="889">
        <v>0</v>
      </c>
      <c r="BN207" s="889">
        <v>-48984</v>
      </c>
      <c r="BO207" s="889">
        <v>0</v>
      </c>
      <c r="BP207" s="889">
        <v>0</v>
      </c>
      <c r="BQ207" s="889">
        <v>0</v>
      </c>
      <c r="BR207" s="889">
        <v>-38599</v>
      </c>
      <c r="BS207" s="889">
        <v>0</v>
      </c>
      <c r="BT207" s="889">
        <v>-38599</v>
      </c>
      <c r="BU207" s="889">
        <v>21</v>
      </c>
      <c r="BV207" s="889">
        <v>0</v>
      </c>
      <c r="BW207" s="889">
        <v>21</v>
      </c>
      <c r="BX207" s="889">
        <v>0</v>
      </c>
      <c r="BY207" s="889">
        <v>0</v>
      </c>
      <c r="BZ207" s="889">
        <v>0</v>
      </c>
      <c r="CA207" s="889">
        <v>-14403</v>
      </c>
      <c r="CB207" s="889">
        <v>0</v>
      </c>
      <c r="CC207" s="889">
        <v>-14403</v>
      </c>
      <c r="CD207" s="889">
        <v>5561</v>
      </c>
      <c r="CE207" s="889">
        <v>0</v>
      </c>
      <c r="CF207" s="889">
        <v>5561</v>
      </c>
      <c r="CG207" s="889">
        <v>-4653928</v>
      </c>
      <c r="CH207" s="889">
        <v>0</v>
      </c>
      <c r="CI207" s="889">
        <v>-4653928</v>
      </c>
      <c r="CJ207" s="889">
        <v>0</v>
      </c>
      <c r="CK207" s="889">
        <v>0</v>
      </c>
      <c r="CL207" s="889">
        <v>0</v>
      </c>
      <c r="CM207" s="889">
        <v>810</v>
      </c>
      <c r="CN207" s="889">
        <v>0</v>
      </c>
      <c r="CO207" s="889">
        <v>810</v>
      </c>
      <c r="CP207" s="889">
        <v>-319967</v>
      </c>
      <c r="CQ207" s="889">
        <v>0</v>
      </c>
      <c r="CR207" s="889">
        <v>-319967</v>
      </c>
      <c r="CS207" s="889">
        <v>-38849</v>
      </c>
      <c r="CT207" s="889">
        <v>0</v>
      </c>
      <c r="CU207" s="889">
        <v>-38849</v>
      </c>
      <c r="CV207" s="889">
        <v>-358006</v>
      </c>
      <c r="CW207" s="889">
        <v>0</v>
      </c>
      <c r="CX207" s="889">
        <v>-358006</v>
      </c>
      <c r="CY207" s="889">
        <v>-65372</v>
      </c>
      <c r="CZ207" s="889">
        <v>0</v>
      </c>
      <c r="DA207" s="889">
        <v>-65372</v>
      </c>
      <c r="DB207" s="889">
        <v>-768</v>
      </c>
      <c r="DC207" s="889">
        <v>0</v>
      </c>
      <c r="DD207" s="889">
        <v>-768</v>
      </c>
      <c r="DE207" s="889">
        <v>-986</v>
      </c>
      <c r="DF207" s="889">
        <v>0</v>
      </c>
      <c r="DG207" s="889">
        <v>-986</v>
      </c>
      <c r="DH207" s="889">
        <v>0</v>
      </c>
      <c r="DI207" s="889">
        <v>0</v>
      </c>
      <c r="DJ207" s="889">
        <v>0</v>
      </c>
      <c r="DK207" s="889">
        <v>-1408</v>
      </c>
      <c r="DL207" s="889">
        <v>0</v>
      </c>
      <c r="DM207" s="889">
        <v>-1408</v>
      </c>
      <c r="DN207" s="889">
        <v>0</v>
      </c>
      <c r="DO207" s="889">
        <v>0</v>
      </c>
      <c r="DP207" s="889">
        <v>0</v>
      </c>
      <c r="DQ207" s="889">
        <v>0</v>
      </c>
      <c r="DR207" s="889">
        <v>0</v>
      </c>
      <c r="DS207" s="889">
        <v>0</v>
      </c>
      <c r="DT207" s="889">
        <v>0</v>
      </c>
      <c r="DU207" s="889">
        <v>0</v>
      </c>
      <c r="DV207" s="889">
        <v>0</v>
      </c>
      <c r="DW207" s="889">
        <v>-1637</v>
      </c>
      <c r="DX207" s="889">
        <v>0</v>
      </c>
      <c r="DY207" s="889">
        <v>-1637</v>
      </c>
      <c r="DZ207" s="889">
        <v>0</v>
      </c>
      <c r="EA207" s="889">
        <v>0</v>
      </c>
      <c r="EB207" s="889">
        <v>0</v>
      </c>
      <c r="EC207" s="889">
        <v>-29691</v>
      </c>
      <c r="ED207" s="889">
        <v>0</v>
      </c>
      <c r="EE207" s="889">
        <v>-29691</v>
      </c>
      <c r="EF207" s="889">
        <v>0</v>
      </c>
      <c r="EG207" s="889">
        <v>0</v>
      </c>
      <c r="EH207" s="889">
        <v>0</v>
      </c>
      <c r="EI207" s="889">
        <v>0</v>
      </c>
      <c r="EJ207" s="889">
        <v>0</v>
      </c>
      <c r="EK207" s="889">
        <v>0</v>
      </c>
      <c r="EL207" s="889">
        <v>-99862</v>
      </c>
      <c r="EM207" s="889">
        <v>0</v>
      </c>
      <c r="EN207" s="889">
        <v>-99862</v>
      </c>
      <c r="EO207" s="889">
        <v>0</v>
      </c>
      <c r="EP207" s="889">
        <v>0</v>
      </c>
      <c r="EQ207" s="889">
        <v>0</v>
      </c>
      <c r="ER207" s="889">
        <v>0</v>
      </c>
      <c r="ES207" s="889">
        <v>0</v>
      </c>
      <c r="ET207" s="889">
        <v>0</v>
      </c>
      <c r="EU207" s="889">
        <v>0</v>
      </c>
      <c r="EV207" s="889">
        <v>0</v>
      </c>
      <c r="EW207" s="889">
        <v>0</v>
      </c>
      <c r="EX207" s="889">
        <v>0</v>
      </c>
      <c r="EY207" s="889">
        <v>0</v>
      </c>
      <c r="EZ207" s="889">
        <v>0</v>
      </c>
      <c r="FA207" s="889">
        <v>0</v>
      </c>
      <c r="FB207" s="889">
        <v>0</v>
      </c>
      <c r="FC207" s="889">
        <v>0</v>
      </c>
      <c r="FD207" s="889">
        <v>0</v>
      </c>
      <c r="FE207" s="889">
        <v>0</v>
      </c>
      <c r="FF207" s="889">
        <v>0</v>
      </c>
      <c r="FG207" s="889">
        <v>0</v>
      </c>
      <c r="FH207" s="889">
        <v>0</v>
      </c>
      <c r="FI207" s="889">
        <v>0</v>
      </c>
      <c r="FJ207" s="889">
        <v>0</v>
      </c>
      <c r="FK207" s="889">
        <v>0</v>
      </c>
      <c r="FL207" s="889">
        <v>0</v>
      </c>
      <c r="FM207" s="889">
        <v>-38576</v>
      </c>
      <c r="FN207" s="889">
        <v>0</v>
      </c>
      <c r="FO207" s="889">
        <v>-38576</v>
      </c>
      <c r="FP207" s="889">
        <v>21</v>
      </c>
      <c r="FQ207" s="889">
        <v>0</v>
      </c>
      <c r="FR207" s="889">
        <v>21</v>
      </c>
      <c r="FS207" s="889">
        <v>0</v>
      </c>
      <c r="FT207" s="889">
        <v>0</v>
      </c>
      <c r="FU207" s="889">
        <v>0</v>
      </c>
      <c r="FV207" s="889">
        <v>0</v>
      </c>
      <c r="FW207" s="889">
        <v>0</v>
      </c>
      <c r="FX207" s="889">
        <v>0</v>
      </c>
      <c r="FY207" s="889">
        <v>-54816</v>
      </c>
      <c r="FZ207" s="889">
        <v>0</v>
      </c>
      <c r="GA207" s="889">
        <v>-54816</v>
      </c>
      <c r="GB207" s="889">
        <v>0</v>
      </c>
      <c r="GC207" s="889">
        <v>0</v>
      </c>
      <c r="GD207" s="889">
        <v>0</v>
      </c>
      <c r="GE207" s="889">
        <v>12596</v>
      </c>
      <c r="GF207" s="889">
        <v>0</v>
      </c>
      <c r="GG207" s="889">
        <v>12596</v>
      </c>
      <c r="GH207" s="889">
        <v>0</v>
      </c>
      <c r="GI207" s="889">
        <v>0</v>
      </c>
      <c r="GJ207" s="889">
        <v>0</v>
      </c>
      <c r="GK207" s="889">
        <v>-1993441</v>
      </c>
      <c r="GL207" s="889">
        <v>0</v>
      </c>
      <c r="GM207" s="889">
        <v>-1993441</v>
      </c>
      <c r="GN207" s="889">
        <v>177217</v>
      </c>
      <c r="GO207" s="889">
        <v>0</v>
      </c>
      <c r="GP207" s="889">
        <v>177217</v>
      </c>
      <c r="GQ207" s="889">
        <v>0</v>
      </c>
      <c r="GR207" s="889">
        <v>0</v>
      </c>
      <c r="GS207" s="889">
        <v>0</v>
      </c>
      <c r="GT207" s="889">
        <v>-619397</v>
      </c>
      <c r="GU207" s="889">
        <v>0</v>
      </c>
      <c r="GV207" s="889">
        <v>-619397</v>
      </c>
      <c r="GW207" s="889">
        <v>0</v>
      </c>
      <c r="GX207" s="889">
        <v>0</v>
      </c>
      <c r="GY207" s="889">
        <v>0</v>
      </c>
      <c r="GZ207" s="889">
        <v>-2516396</v>
      </c>
      <c r="HA207" s="889">
        <v>0</v>
      </c>
      <c r="HB207" s="889">
        <v>-2516396</v>
      </c>
      <c r="HC207" s="889">
        <v>0</v>
      </c>
      <c r="HD207" s="889">
        <v>0</v>
      </c>
      <c r="HE207" s="889">
        <v>0</v>
      </c>
      <c r="HF207" s="889">
        <v>0</v>
      </c>
      <c r="HG207" s="889">
        <v>0</v>
      </c>
      <c r="HH207" s="889">
        <v>0</v>
      </c>
      <c r="HI207" s="889">
        <v>0</v>
      </c>
      <c r="HJ207" s="889">
        <v>0</v>
      </c>
      <c r="HK207" s="889">
        <v>0</v>
      </c>
      <c r="HL207" s="889">
        <v>18360447</v>
      </c>
      <c r="HM207" s="889">
        <v>0</v>
      </c>
      <c r="HN207" s="889">
        <v>18360447</v>
      </c>
      <c r="HO207" s="889">
        <v>43046</v>
      </c>
      <c r="HP207" s="889">
        <v>0</v>
      </c>
      <c r="HQ207" s="889">
        <v>43046</v>
      </c>
      <c r="HR207" s="889">
        <v>-4653928</v>
      </c>
      <c r="HS207" s="889">
        <v>0</v>
      </c>
      <c r="HT207" s="889">
        <v>-4653928</v>
      </c>
      <c r="HU207" s="889">
        <v>-358006</v>
      </c>
      <c r="HV207" s="889">
        <v>0</v>
      </c>
      <c r="HW207" s="889">
        <v>-358006</v>
      </c>
      <c r="HX207" s="889">
        <v>-99862</v>
      </c>
      <c r="HY207" s="889">
        <v>0</v>
      </c>
      <c r="HZ207" s="889">
        <v>-99862</v>
      </c>
      <c r="IA207" s="889">
        <v>-2516396</v>
      </c>
      <c r="IB207" s="889">
        <v>0</v>
      </c>
      <c r="IC207" s="889">
        <v>-2516396</v>
      </c>
      <c r="ID207" s="889">
        <v>0</v>
      </c>
      <c r="IE207" s="889">
        <v>0</v>
      </c>
      <c r="IF207" s="889">
        <v>0</v>
      </c>
      <c r="IG207" s="889">
        <v>-7585146</v>
      </c>
      <c r="IH207" s="889">
        <v>0</v>
      </c>
      <c r="II207" s="889">
        <v>-7585146</v>
      </c>
      <c r="IJ207" s="889">
        <v>10775301</v>
      </c>
      <c r="IK207" s="889">
        <v>0</v>
      </c>
      <c r="IL207" s="889">
        <v>10775301</v>
      </c>
      <c r="IM207" s="884" t="s">
        <v>718</v>
      </c>
      <c r="IN207" s="884" t="s">
        <v>668</v>
      </c>
      <c r="IO207" s="884" t="s">
        <v>1672</v>
      </c>
      <c r="IP207" s="884" t="s">
        <v>2350</v>
      </c>
      <c r="IQ207" s="884" t="s">
        <v>2553</v>
      </c>
    </row>
    <row r="208" spans="1:251" x14ac:dyDescent="0.2">
      <c r="A208" s="884" t="s">
        <v>3312</v>
      </c>
      <c r="B208" s="884" t="s">
        <v>464</v>
      </c>
      <c r="C208" s="884" t="s">
        <v>463</v>
      </c>
      <c r="D208" s="889">
        <v>86587624</v>
      </c>
      <c r="E208" s="889">
        <v>0</v>
      </c>
      <c r="F208" s="889">
        <v>86587624</v>
      </c>
      <c r="G208" s="889">
        <v>-2448354</v>
      </c>
      <c r="H208" s="889">
        <v>0</v>
      </c>
      <c r="I208" s="889">
        <v>-2448354</v>
      </c>
      <c r="J208" s="889">
        <v>0</v>
      </c>
      <c r="K208" s="889">
        <v>0</v>
      </c>
      <c r="L208" s="889">
        <v>0</v>
      </c>
      <c r="M208" s="889">
        <v>22304</v>
      </c>
      <c r="N208" s="889">
        <v>0</v>
      </c>
      <c r="O208" s="889">
        <v>22304</v>
      </c>
      <c r="P208" s="889">
        <v>0</v>
      </c>
      <c r="Q208" s="889">
        <v>0</v>
      </c>
      <c r="R208" s="889">
        <v>0</v>
      </c>
      <c r="S208" s="889">
        <v>255884</v>
      </c>
      <c r="T208" s="889">
        <v>0</v>
      </c>
      <c r="U208" s="889">
        <v>255884</v>
      </c>
      <c r="V208" s="889">
        <v>278188</v>
      </c>
      <c r="W208" s="889">
        <v>0</v>
      </c>
      <c r="X208" s="889">
        <v>278188</v>
      </c>
      <c r="Y208" s="889">
        <v>-9774763</v>
      </c>
      <c r="Z208" s="889">
        <v>0</v>
      </c>
      <c r="AA208" s="889">
        <v>-9774763</v>
      </c>
      <c r="AB208" s="889">
        <v>0</v>
      </c>
      <c r="AC208" s="889">
        <v>0</v>
      </c>
      <c r="AD208" s="889">
        <v>0</v>
      </c>
      <c r="AE208" s="889">
        <v>-289013</v>
      </c>
      <c r="AF208" s="889">
        <v>0</v>
      </c>
      <c r="AG208" s="889">
        <v>-289013</v>
      </c>
      <c r="AH208" s="889">
        <v>0</v>
      </c>
      <c r="AI208" s="889">
        <v>0</v>
      </c>
      <c r="AJ208" s="889">
        <v>0</v>
      </c>
      <c r="AK208" s="889">
        <v>0</v>
      </c>
      <c r="AL208" s="889">
        <v>0</v>
      </c>
      <c r="AM208" s="889">
        <v>0</v>
      </c>
      <c r="AN208" s="889">
        <v>-1784</v>
      </c>
      <c r="AO208" s="889">
        <v>0</v>
      </c>
      <c r="AP208" s="889">
        <v>-1784</v>
      </c>
      <c r="AQ208" s="889">
        <v>0</v>
      </c>
      <c r="AR208" s="889">
        <v>0</v>
      </c>
      <c r="AS208" s="889">
        <v>0</v>
      </c>
      <c r="AT208" s="889">
        <v>-287229</v>
      </c>
      <c r="AU208" s="889">
        <v>0</v>
      </c>
      <c r="AV208" s="889">
        <v>-287229</v>
      </c>
      <c r="AW208" s="889">
        <v>0</v>
      </c>
      <c r="AX208" s="889">
        <v>0</v>
      </c>
      <c r="AY208" s="889">
        <v>0</v>
      </c>
      <c r="AZ208" s="889">
        <v>1582131</v>
      </c>
      <c r="BA208" s="889">
        <v>0</v>
      </c>
      <c r="BB208" s="889">
        <v>1582131</v>
      </c>
      <c r="BC208" s="889">
        <v>-58848</v>
      </c>
      <c r="BD208" s="889">
        <v>0</v>
      </c>
      <c r="BE208" s="889">
        <v>-58848</v>
      </c>
      <c r="BF208" s="889">
        <v>-4342097</v>
      </c>
      <c r="BG208" s="889">
        <v>0</v>
      </c>
      <c r="BH208" s="889">
        <v>-4342097</v>
      </c>
      <c r="BI208" s="889">
        <v>181653</v>
      </c>
      <c r="BJ208" s="889">
        <v>0</v>
      </c>
      <c r="BK208" s="889">
        <v>181653</v>
      </c>
      <c r="BL208" s="889">
        <v>-61624</v>
      </c>
      <c r="BM208" s="889">
        <v>0</v>
      </c>
      <c r="BN208" s="889">
        <v>-61624</v>
      </c>
      <c r="BO208" s="889">
        <v>0</v>
      </c>
      <c r="BP208" s="889">
        <v>0</v>
      </c>
      <c r="BQ208" s="889">
        <v>0</v>
      </c>
      <c r="BR208" s="889">
        <v>0</v>
      </c>
      <c r="BS208" s="889">
        <v>0</v>
      </c>
      <c r="BT208" s="889">
        <v>0</v>
      </c>
      <c r="BU208" s="889">
        <v>0</v>
      </c>
      <c r="BV208" s="889">
        <v>0</v>
      </c>
      <c r="BW208" s="889">
        <v>0</v>
      </c>
      <c r="BX208" s="889">
        <v>-15333</v>
      </c>
      <c r="BY208" s="889">
        <v>0</v>
      </c>
      <c r="BZ208" s="889">
        <v>-15333</v>
      </c>
      <c r="CA208" s="889">
        <v>0</v>
      </c>
      <c r="CB208" s="889">
        <v>0</v>
      </c>
      <c r="CC208" s="889">
        <v>0</v>
      </c>
      <c r="CD208" s="889">
        <v>0</v>
      </c>
      <c r="CE208" s="889">
        <v>0</v>
      </c>
      <c r="CF208" s="889">
        <v>0</v>
      </c>
      <c r="CG208" s="889">
        <v>-12777894</v>
      </c>
      <c r="CH208" s="889">
        <v>0</v>
      </c>
      <c r="CI208" s="889">
        <v>-12777894</v>
      </c>
      <c r="CJ208" s="889">
        <v>0</v>
      </c>
      <c r="CK208" s="889">
        <v>0</v>
      </c>
      <c r="CL208" s="889">
        <v>0</v>
      </c>
      <c r="CM208" s="889">
        <v>6554</v>
      </c>
      <c r="CN208" s="889">
        <v>0</v>
      </c>
      <c r="CO208" s="889">
        <v>6554</v>
      </c>
      <c r="CP208" s="889">
        <v>-2704958</v>
      </c>
      <c r="CQ208" s="889">
        <v>0</v>
      </c>
      <c r="CR208" s="889">
        <v>-2704958</v>
      </c>
      <c r="CS208" s="889">
        <v>-77930</v>
      </c>
      <c r="CT208" s="889">
        <v>0</v>
      </c>
      <c r="CU208" s="889">
        <v>-77930</v>
      </c>
      <c r="CV208" s="889">
        <v>-2776334</v>
      </c>
      <c r="CW208" s="889">
        <v>0</v>
      </c>
      <c r="CX208" s="889">
        <v>-2776334</v>
      </c>
      <c r="CY208" s="889">
        <v>-45013</v>
      </c>
      <c r="CZ208" s="889">
        <v>0</v>
      </c>
      <c r="DA208" s="889">
        <v>-45013</v>
      </c>
      <c r="DB208" s="889">
        <v>4400</v>
      </c>
      <c r="DC208" s="889">
        <v>0</v>
      </c>
      <c r="DD208" s="889">
        <v>4400</v>
      </c>
      <c r="DE208" s="889">
        <v>-24480</v>
      </c>
      <c r="DF208" s="889">
        <v>0</v>
      </c>
      <c r="DG208" s="889">
        <v>-24480</v>
      </c>
      <c r="DH208" s="889">
        <v>-2942</v>
      </c>
      <c r="DI208" s="889">
        <v>0</v>
      </c>
      <c r="DJ208" s="889">
        <v>-2942</v>
      </c>
      <c r="DK208" s="889">
        <v>-3855</v>
      </c>
      <c r="DL208" s="889">
        <v>0</v>
      </c>
      <c r="DM208" s="889">
        <v>-3855</v>
      </c>
      <c r="DN208" s="889">
        <v>0</v>
      </c>
      <c r="DO208" s="889">
        <v>0</v>
      </c>
      <c r="DP208" s="889">
        <v>0</v>
      </c>
      <c r="DQ208" s="889">
        <v>0</v>
      </c>
      <c r="DR208" s="889">
        <v>0</v>
      </c>
      <c r="DS208" s="889">
        <v>0</v>
      </c>
      <c r="DT208" s="889">
        <v>0</v>
      </c>
      <c r="DU208" s="889">
        <v>0</v>
      </c>
      <c r="DV208" s="889">
        <v>0</v>
      </c>
      <c r="DW208" s="889">
        <v>0</v>
      </c>
      <c r="DX208" s="889">
        <v>0</v>
      </c>
      <c r="DY208" s="889">
        <v>0</v>
      </c>
      <c r="DZ208" s="889">
        <v>0</v>
      </c>
      <c r="EA208" s="889">
        <v>0</v>
      </c>
      <c r="EB208" s="889">
        <v>0</v>
      </c>
      <c r="EC208" s="889">
        <v>-358484</v>
      </c>
      <c r="ED208" s="889">
        <v>0</v>
      </c>
      <c r="EE208" s="889">
        <v>-358484</v>
      </c>
      <c r="EF208" s="889">
        <v>53674</v>
      </c>
      <c r="EG208" s="889">
        <v>0</v>
      </c>
      <c r="EH208" s="889">
        <v>53674</v>
      </c>
      <c r="EI208" s="889">
        <v>0</v>
      </c>
      <c r="EJ208" s="889">
        <v>0</v>
      </c>
      <c r="EK208" s="889">
        <v>0</v>
      </c>
      <c r="EL208" s="889">
        <v>-376700</v>
      </c>
      <c r="EM208" s="889">
        <v>0</v>
      </c>
      <c r="EN208" s="889">
        <v>-376700</v>
      </c>
      <c r="EO208" s="889">
        <v>0</v>
      </c>
      <c r="EP208" s="889">
        <v>0</v>
      </c>
      <c r="EQ208" s="889">
        <v>0</v>
      </c>
      <c r="ER208" s="889">
        <v>0</v>
      </c>
      <c r="ES208" s="889">
        <v>0</v>
      </c>
      <c r="ET208" s="889">
        <v>0</v>
      </c>
      <c r="EU208" s="889">
        <v>3115</v>
      </c>
      <c r="EV208" s="889">
        <v>0</v>
      </c>
      <c r="EW208" s="889">
        <v>3115</v>
      </c>
      <c r="EX208" s="889">
        <v>0</v>
      </c>
      <c r="EY208" s="889">
        <v>0</v>
      </c>
      <c r="EZ208" s="889">
        <v>0</v>
      </c>
      <c r="FA208" s="889">
        <v>0</v>
      </c>
      <c r="FB208" s="889">
        <v>0</v>
      </c>
      <c r="FC208" s="889">
        <v>0</v>
      </c>
      <c r="FD208" s="889">
        <v>0</v>
      </c>
      <c r="FE208" s="889">
        <v>0</v>
      </c>
      <c r="FF208" s="889">
        <v>0</v>
      </c>
      <c r="FG208" s="889">
        <v>0</v>
      </c>
      <c r="FH208" s="889">
        <v>0</v>
      </c>
      <c r="FI208" s="889">
        <v>0</v>
      </c>
      <c r="FJ208" s="889">
        <v>0</v>
      </c>
      <c r="FK208" s="889">
        <v>0</v>
      </c>
      <c r="FL208" s="889">
        <v>0</v>
      </c>
      <c r="FM208" s="889">
        <v>0</v>
      </c>
      <c r="FN208" s="889">
        <v>0</v>
      </c>
      <c r="FO208" s="889">
        <v>0</v>
      </c>
      <c r="FP208" s="889">
        <v>0</v>
      </c>
      <c r="FQ208" s="889">
        <v>0</v>
      </c>
      <c r="FR208" s="889">
        <v>0</v>
      </c>
      <c r="FS208" s="889">
        <v>0</v>
      </c>
      <c r="FT208" s="889">
        <v>0</v>
      </c>
      <c r="FU208" s="889">
        <v>0</v>
      </c>
      <c r="FV208" s="889">
        <v>0</v>
      </c>
      <c r="FW208" s="889">
        <v>0</v>
      </c>
      <c r="FX208" s="889">
        <v>0</v>
      </c>
      <c r="FY208" s="889">
        <v>-25446</v>
      </c>
      <c r="FZ208" s="889">
        <v>0</v>
      </c>
      <c r="GA208" s="889">
        <v>-25446</v>
      </c>
      <c r="GB208" s="889">
        <v>6156</v>
      </c>
      <c r="GC208" s="889">
        <v>0</v>
      </c>
      <c r="GD208" s="889">
        <v>6156</v>
      </c>
      <c r="GE208" s="889">
        <v>1839</v>
      </c>
      <c r="GF208" s="889">
        <v>0</v>
      </c>
      <c r="GG208" s="889">
        <v>1839</v>
      </c>
      <c r="GH208" s="889">
        <v>0</v>
      </c>
      <c r="GI208" s="889">
        <v>0</v>
      </c>
      <c r="GJ208" s="889">
        <v>0</v>
      </c>
      <c r="GK208" s="889">
        <v>-2641465</v>
      </c>
      <c r="GL208" s="889">
        <v>0</v>
      </c>
      <c r="GM208" s="889">
        <v>-2641465</v>
      </c>
      <c r="GN208" s="889">
        <v>259067</v>
      </c>
      <c r="GO208" s="889">
        <v>0</v>
      </c>
      <c r="GP208" s="889">
        <v>259067</v>
      </c>
      <c r="GQ208" s="889">
        <v>14583</v>
      </c>
      <c r="GR208" s="889">
        <v>0</v>
      </c>
      <c r="GS208" s="889">
        <v>14583</v>
      </c>
      <c r="GT208" s="889">
        <v>-4400438</v>
      </c>
      <c r="GU208" s="889">
        <v>0</v>
      </c>
      <c r="GV208" s="889">
        <v>-4400438</v>
      </c>
      <c r="GW208" s="889">
        <v>0</v>
      </c>
      <c r="GX208" s="889">
        <v>0</v>
      </c>
      <c r="GY208" s="889">
        <v>0</v>
      </c>
      <c r="GZ208" s="889">
        <v>-6782589</v>
      </c>
      <c r="HA208" s="889">
        <v>0</v>
      </c>
      <c r="HB208" s="889">
        <v>-6782589</v>
      </c>
      <c r="HC208" s="889">
        <v>0</v>
      </c>
      <c r="HD208" s="889">
        <v>0</v>
      </c>
      <c r="HE208" s="889">
        <v>0</v>
      </c>
      <c r="HF208" s="889">
        <v>0</v>
      </c>
      <c r="HG208" s="889">
        <v>0</v>
      </c>
      <c r="HH208" s="889">
        <v>0</v>
      </c>
      <c r="HI208" s="889">
        <v>0</v>
      </c>
      <c r="HJ208" s="889">
        <v>0</v>
      </c>
      <c r="HK208" s="889">
        <v>0</v>
      </c>
      <c r="HL208" s="889">
        <v>84139270</v>
      </c>
      <c r="HM208" s="889">
        <v>0</v>
      </c>
      <c r="HN208" s="889">
        <v>84139270</v>
      </c>
      <c r="HO208" s="889">
        <v>278188</v>
      </c>
      <c r="HP208" s="889">
        <v>0</v>
      </c>
      <c r="HQ208" s="889">
        <v>278188</v>
      </c>
      <c r="HR208" s="889">
        <v>-12777894</v>
      </c>
      <c r="HS208" s="889">
        <v>0</v>
      </c>
      <c r="HT208" s="889">
        <v>-12777894</v>
      </c>
      <c r="HU208" s="889">
        <v>-2776334</v>
      </c>
      <c r="HV208" s="889">
        <v>0</v>
      </c>
      <c r="HW208" s="889">
        <v>-2776334</v>
      </c>
      <c r="HX208" s="889">
        <v>-376700</v>
      </c>
      <c r="HY208" s="889">
        <v>0</v>
      </c>
      <c r="HZ208" s="889">
        <v>-376700</v>
      </c>
      <c r="IA208" s="889">
        <v>-6782589</v>
      </c>
      <c r="IB208" s="889">
        <v>0</v>
      </c>
      <c r="IC208" s="889">
        <v>-6782589</v>
      </c>
      <c r="ID208" s="889">
        <v>0</v>
      </c>
      <c r="IE208" s="889">
        <v>0</v>
      </c>
      <c r="IF208" s="889">
        <v>0</v>
      </c>
      <c r="IG208" s="889">
        <v>-22435329</v>
      </c>
      <c r="IH208" s="889">
        <v>0</v>
      </c>
      <c r="II208" s="889">
        <v>-22435329</v>
      </c>
      <c r="IJ208" s="889">
        <v>61703941</v>
      </c>
      <c r="IK208" s="889">
        <v>0</v>
      </c>
      <c r="IL208" s="889">
        <v>61703941</v>
      </c>
      <c r="IM208" s="884" t="s">
        <v>679</v>
      </c>
      <c r="IN208" s="884" t="s">
        <v>685</v>
      </c>
      <c r="IO208" s="884" t="s">
        <v>1674</v>
      </c>
      <c r="IP208" s="884" t="s">
        <v>2349</v>
      </c>
      <c r="IQ208" s="884" t="s">
        <v>2554</v>
      </c>
    </row>
    <row r="209" spans="1:251" x14ac:dyDescent="0.2">
      <c r="A209" s="884" t="s">
        <v>3311</v>
      </c>
      <c r="B209" s="884" t="s">
        <v>466</v>
      </c>
      <c r="C209" s="884" t="s">
        <v>465</v>
      </c>
      <c r="D209" s="889">
        <v>23970172</v>
      </c>
      <c r="E209" s="889">
        <v>0</v>
      </c>
      <c r="F209" s="889">
        <v>23970172</v>
      </c>
      <c r="G209" s="889">
        <v>-291378</v>
      </c>
      <c r="H209" s="889">
        <v>0</v>
      </c>
      <c r="I209" s="889">
        <v>-291378</v>
      </c>
      <c r="J209" s="889">
        <v>0</v>
      </c>
      <c r="K209" s="889">
        <v>0</v>
      </c>
      <c r="L209" s="889">
        <v>0</v>
      </c>
      <c r="M209" s="889">
        <v>16533</v>
      </c>
      <c r="N209" s="889">
        <v>0</v>
      </c>
      <c r="O209" s="889">
        <v>16533</v>
      </c>
      <c r="P209" s="889">
        <v>0</v>
      </c>
      <c r="Q209" s="889">
        <v>0</v>
      </c>
      <c r="R209" s="889">
        <v>0</v>
      </c>
      <c r="S209" s="889">
        <v>33279</v>
      </c>
      <c r="T209" s="889">
        <v>0</v>
      </c>
      <c r="U209" s="889">
        <v>33279</v>
      </c>
      <c r="V209" s="889">
        <v>49812</v>
      </c>
      <c r="W209" s="889">
        <v>0</v>
      </c>
      <c r="X209" s="889">
        <v>49812</v>
      </c>
      <c r="Y209" s="889">
        <v>-4178438</v>
      </c>
      <c r="Z209" s="889">
        <v>0</v>
      </c>
      <c r="AA209" s="889">
        <v>-4178438</v>
      </c>
      <c r="AB209" s="889">
        <v>-10605</v>
      </c>
      <c r="AC209" s="889">
        <v>0</v>
      </c>
      <c r="AD209" s="889">
        <v>-10605</v>
      </c>
      <c r="AE209" s="889">
        <v>-107872</v>
      </c>
      <c r="AF209" s="889">
        <v>0</v>
      </c>
      <c r="AG209" s="889">
        <v>-107872</v>
      </c>
      <c r="AH209" s="889">
        <v>0</v>
      </c>
      <c r="AI209" s="889">
        <v>0</v>
      </c>
      <c r="AJ209" s="889">
        <v>0</v>
      </c>
      <c r="AK209" s="889">
        <v>0</v>
      </c>
      <c r="AL209" s="889">
        <v>0</v>
      </c>
      <c r="AM209" s="889">
        <v>0</v>
      </c>
      <c r="AN209" s="889">
        <v>-638</v>
      </c>
      <c r="AO209" s="889">
        <v>0</v>
      </c>
      <c r="AP209" s="889">
        <v>-638</v>
      </c>
      <c r="AQ209" s="889">
        <v>0</v>
      </c>
      <c r="AR209" s="889">
        <v>0</v>
      </c>
      <c r="AS209" s="889">
        <v>0</v>
      </c>
      <c r="AT209" s="889">
        <v>-107234</v>
      </c>
      <c r="AU209" s="889">
        <v>0</v>
      </c>
      <c r="AV209" s="889">
        <v>-107234</v>
      </c>
      <c r="AW209" s="889">
        <v>-8548</v>
      </c>
      <c r="AX209" s="889">
        <v>0</v>
      </c>
      <c r="AY209" s="889">
        <v>-8548</v>
      </c>
      <c r="AZ209" s="889">
        <v>342029</v>
      </c>
      <c r="BA209" s="889">
        <v>0</v>
      </c>
      <c r="BB209" s="889">
        <v>342029</v>
      </c>
      <c r="BC209" s="889">
        <v>-6758</v>
      </c>
      <c r="BD209" s="889">
        <v>0</v>
      </c>
      <c r="BE209" s="889">
        <v>-6758</v>
      </c>
      <c r="BF209" s="889">
        <v>-1644271</v>
      </c>
      <c r="BG209" s="889">
        <v>0</v>
      </c>
      <c r="BH209" s="889">
        <v>-1644271</v>
      </c>
      <c r="BI209" s="889">
        <v>3224</v>
      </c>
      <c r="BJ209" s="889">
        <v>0</v>
      </c>
      <c r="BK209" s="889">
        <v>3224</v>
      </c>
      <c r="BL209" s="889">
        <v>-7393</v>
      </c>
      <c r="BM209" s="889">
        <v>0</v>
      </c>
      <c r="BN209" s="889">
        <v>-7393</v>
      </c>
      <c r="BO209" s="889">
        <v>0</v>
      </c>
      <c r="BP209" s="889">
        <v>0</v>
      </c>
      <c r="BQ209" s="889">
        <v>0</v>
      </c>
      <c r="BR209" s="889">
        <v>0</v>
      </c>
      <c r="BS209" s="889">
        <v>0</v>
      </c>
      <c r="BT209" s="889">
        <v>0</v>
      </c>
      <c r="BU209" s="889">
        <v>0</v>
      </c>
      <c r="BV209" s="889">
        <v>0</v>
      </c>
      <c r="BW209" s="889">
        <v>0</v>
      </c>
      <c r="BX209" s="889">
        <v>0</v>
      </c>
      <c r="BY209" s="889">
        <v>0</v>
      </c>
      <c r="BZ209" s="889">
        <v>0</v>
      </c>
      <c r="CA209" s="889">
        <v>-6963</v>
      </c>
      <c r="CB209" s="889">
        <v>0</v>
      </c>
      <c r="CC209" s="889">
        <v>-6963</v>
      </c>
      <c r="CD209" s="889">
        <v>-353</v>
      </c>
      <c r="CE209" s="889">
        <v>0</v>
      </c>
      <c r="CF209" s="889">
        <v>-353</v>
      </c>
      <c r="CG209" s="889">
        <v>-5606795</v>
      </c>
      <c r="CH209" s="889">
        <v>0</v>
      </c>
      <c r="CI209" s="889">
        <v>-5606795</v>
      </c>
      <c r="CJ209" s="889">
        <v>-1018</v>
      </c>
      <c r="CK209" s="889">
        <v>0</v>
      </c>
      <c r="CL209" s="889">
        <v>-1018</v>
      </c>
      <c r="CM209" s="889">
        <v>0</v>
      </c>
      <c r="CN209" s="889">
        <v>0</v>
      </c>
      <c r="CO209" s="889">
        <v>0</v>
      </c>
      <c r="CP209" s="889">
        <v>-598630</v>
      </c>
      <c r="CQ209" s="889">
        <v>0</v>
      </c>
      <c r="CR209" s="889">
        <v>-598630</v>
      </c>
      <c r="CS209" s="889">
        <v>34693</v>
      </c>
      <c r="CT209" s="889">
        <v>0</v>
      </c>
      <c r="CU209" s="889">
        <v>34693</v>
      </c>
      <c r="CV209" s="889">
        <v>-564955</v>
      </c>
      <c r="CW209" s="889">
        <v>0</v>
      </c>
      <c r="CX209" s="889">
        <v>-564955</v>
      </c>
      <c r="CY209" s="889">
        <v>-4845</v>
      </c>
      <c r="CZ209" s="889">
        <v>0</v>
      </c>
      <c r="DA209" s="889">
        <v>-4845</v>
      </c>
      <c r="DB209" s="889">
        <v>-548</v>
      </c>
      <c r="DC209" s="889">
        <v>0</v>
      </c>
      <c r="DD209" s="889">
        <v>-548</v>
      </c>
      <c r="DE209" s="889">
        <v>0</v>
      </c>
      <c r="DF209" s="889">
        <v>0</v>
      </c>
      <c r="DG209" s="889">
        <v>0</v>
      </c>
      <c r="DH209" s="889">
        <v>0</v>
      </c>
      <c r="DI209" s="889">
        <v>0</v>
      </c>
      <c r="DJ209" s="889">
        <v>0</v>
      </c>
      <c r="DK209" s="889">
        <v>0</v>
      </c>
      <c r="DL209" s="889">
        <v>0</v>
      </c>
      <c r="DM209" s="889">
        <v>0</v>
      </c>
      <c r="DN209" s="889">
        <v>0</v>
      </c>
      <c r="DO209" s="889">
        <v>0</v>
      </c>
      <c r="DP209" s="889">
        <v>0</v>
      </c>
      <c r="DQ209" s="889">
        <v>0</v>
      </c>
      <c r="DR209" s="889">
        <v>0</v>
      </c>
      <c r="DS209" s="889">
        <v>0</v>
      </c>
      <c r="DT209" s="889">
        <v>0</v>
      </c>
      <c r="DU209" s="889">
        <v>0</v>
      </c>
      <c r="DV209" s="889">
        <v>0</v>
      </c>
      <c r="DW209" s="889">
        <v>0</v>
      </c>
      <c r="DX209" s="889">
        <v>0</v>
      </c>
      <c r="DY209" s="889">
        <v>0</v>
      </c>
      <c r="DZ209" s="889">
        <v>0</v>
      </c>
      <c r="EA209" s="889">
        <v>0</v>
      </c>
      <c r="EB209" s="889">
        <v>0</v>
      </c>
      <c r="EC209" s="889">
        <v>0</v>
      </c>
      <c r="ED209" s="889">
        <v>0</v>
      </c>
      <c r="EE209" s="889">
        <v>0</v>
      </c>
      <c r="EF209" s="889">
        <v>0</v>
      </c>
      <c r="EG209" s="889">
        <v>0</v>
      </c>
      <c r="EH209" s="889">
        <v>0</v>
      </c>
      <c r="EI209" s="889">
        <v>0</v>
      </c>
      <c r="EJ209" s="889">
        <v>0</v>
      </c>
      <c r="EK209" s="889">
        <v>0</v>
      </c>
      <c r="EL209" s="889">
        <v>-5393</v>
      </c>
      <c r="EM209" s="889">
        <v>0</v>
      </c>
      <c r="EN209" s="889">
        <v>-5393</v>
      </c>
      <c r="EO209" s="889">
        <v>0</v>
      </c>
      <c r="EP209" s="889">
        <v>0</v>
      </c>
      <c r="EQ209" s="889">
        <v>0</v>
      </c>
      <c r="ER209" s="889">
        <v>0</v>
      </c>
      <c r="ES209" s="889">
        <v>0</v>
      </c>
      <c r="ET209" s="889">
        <v>0</v>
      </c>
      <c r="EU209" s="889">
        <v>0</v>
      </c>
      <c r="EV209" s="889">
        <v>0</v>
      </c>
      <c r="EW209" s="889">
        <v>0</v>
      </c>
      <c r="EX209" s="889">
        <v>0</v>
      </c>
      <c r="EY209" s="889">
        <v>0</v>
      </c>
      <c r="EZ209" s="889">
        <v>0</v>
      </c>
      <c r="FA209" s="889">
        <v>0</v>
      </c>
      <c r="FB209" s="889">
        <v>0</v>
      </c>
      <c r="FC209" s="889">
        <v>0</v>
      </c>
      <c r="FD209" s="889">
        <v>0</v>
      </c>
      <c r="FE209" s="889">
        <v>0</v>
      </c>
      <c r="FF209" s="889">
        <v>0</v>
      </c>
      <c r="FG209" s="889">
        <v>0</v>
      </c>
      <c r="FH209" s="889">
        <v>0</v>
      </c>
      <c r="FI209" s="889">
        <v>0</v>
      </c>
      <c r="FJ209" s="889">
        <v>0</v>
      </c>
      <c r="FK209" s="889">
        <v>0</v>
      </c>
      <c r="FL209" s="889">
        <v>0</v>
      </c>
      <c r="FM209" s="889">
        <v>0</v>
      </c>
      <c r="FN209" s="889">
        <v>0</v>
      </c>
      <c r="FO209" s="889">
        <v>0</v>
      </c>
      <c r="FP209" s="889">
        <v>0</v>
      </c>
      <c r="FQ209" s="889">
        <v>0</v>
      </c>
      <c r="FR209" s="889">
        <v>0</v>
      </c>
      <c r="FS209" s="889">
        <v>0</v>
      </c>
      <c r="FT209" s="889">
        <v>0</v>
      </c>
      <c r="FU209" s="889">
        <v>0</v>
      </c>
      <c r="FV209" s="889">
        <v>0</v>
      </c>
      <c r="FW209" s="889">
        <v>0</v>
      </c>
      <c r="FX209" s="889">
        <v>0</v>
      </c>
      <c r="FY209" s="889">
        <v>-8259</v>
      </c>
      <c r="FZ209" s="889">
        <v>0</v>
      </c>
      <c r="GA209" s="889">
        <v>-8259</v>
      </c>
      <c r="GB209" s="889">
        <v>0</v>
      </c>
      <c r="GC209" s="889">
        <v>0</v>
      </c>
      <c r="GD209" s="889">
        <v>0</v>
      </c>
      <c r="GE209" s="889">
        <v>-1385</v>
      </c>
      <c r="GF209" s="889">
        <v>0</v>
      </c>
      <c r="GG209" s="889">
        <v>-1385</v>
      </c>
      <c r="GH209" s="889">
        <v>0</v>
      </c>
      <c r="GI209" s="889">
        <v>0</v>
      </c>
      <c r="GJ209" s="889">
        <v>0</v>
      </c>
      <c r="GK209" s="889">
        <v>-1543735</v>
      </c>
      <c r="GL209" s="889">
        <v>0</v>
      </c>
      <c r="GM209" s="889">
        <v>-1543735</v>
      </c>
      <c r="GN209" s="889">
        <v>50954</v>
      </c>
      <c r="GO209" s="889">
        <v>0</v>
      </c>
      <c r="GP209" s="889">
        <v>50954</v>
      </c>
      <c r="GQ209" s="889">
        <v>0</v>
      </c>
      <c r="GR209" s="889">
        <v>0</v>
      </c>
      <c r="GS209" s="889">
        <v>0</v>
      </c>
      <c r="GT209" s="889">
        <v>-1111266</v>
      </c>
      <c r="GU209" s="889">
        <v>0</v>
      </c>
      <c r="GV209" s="889">
        <v>-1111266</v>
      </c>
      <c r="GW209" s="889">
        <v>0</v>
      </c>
      <c r="GX209" s="889">
        <v>0</v>
      </c>
      <c r="GY209" s="889">
        <v>0</v>
      </c>
      <c r="GZ209" s="889">
        <v>-2613691</v>
      </c>
      <c r="HA209" s="889">
        <v>0</v>
      </c>
      <c r="HB209" s="889">
        <v>-2613691</v>
      </c>
      <c r="HC209" s="889">
        <v>0</v>
      </c>
      <c r="HD209" s="889">
        <v>0</v>
      </c>
      <c r="HE209" s="889">
        <v>0</v>
      </c>
      <c r="HF209" s="889">
        <v>0</v>
      </c>
      <c r="HG209" s="889">
        <v>0</v>
      </c>
      <c r="HH209" s="889">
        <v>0</v>
      </c>
      <c r="HI209" s="889">
        <v>0</v>
      </c>
      <c r="HJ209" s="889">
        <v>0</v>
      </c>
      <c r="HK209" s="889">
        <v>0</v>
      </c>
      <c r="HL209" s="889">
        <v>23678794</v>
      </c>
      <c r="HM209" s="889">
        <v>0</v>
      </c>
      <c r="HN209" s="889">
        <v>23678794</v>
      </c>
      <c r="HO209" s="889">
        <v>49812</v>
      </c>
      <c r="HP209" s="889">
        <v>0</v>
      </c>
      <c r="HQ209" s="889">
        <v>49812</v>
      </c>
      <c r="HR209" s="889">
        <v>-5606795</v>
      </c>
      <c r="HS209" s="889">
        <v>0</v>
      </c>
      <c r="HT209" s="889">
        <v>-5606795</v>
      </c>
      <c r="HU209" s="889">
        <v>-564955</v>
      </c>
      <c r="HV209" s="889">
        <v>0</v>
      </c>
      <c r="HW209" s="889">
        <v>-564955</v>
      </c>
      <c r="HX209" s="889">
        <v>-5393</v>
      </c>
      <c r="HY209" s="889">
        <v>0</v>
      </c>
      <c r="HZ209" s="889">
        <v>-5393</v>
      </c>
      <c r="IA209" s="889">
        <v>-2613691</v>
      </c>
      <c r="IB209" s="889">
        <v>0</v>
      </c>
      <c r="IC209" s="889">
        <v>-2613691</v>
      </c>
      <c r="ID209" s="889">
        <v>0</v>
      </c>
      <c r="IE209" s="889">
        <v>0</v>
      </c>
      <c r="IF209" s="889">
        <v>0</v>
      </c>
      <c r="IG209" s="889">
        <v>-8741022</v>
      </c>
      <c r="IH209" s="889">
        <v>0</v>
      </c>
      <c r="II209" s="889">
        <v>-8741022</v>
      </c>
      <c r="IJ209" s="889">
        <v>14937772</v>
      </c>
      <c r="IK209" s="889">
        <v>0</v>
      </c>
      <c r="IL209" s="889">
        <v>14937772</v>
      </c>
      <c r="IM209" s="884" t="s">
        <v>701</v>
      </c>
      <c r="IN209" s="884" t="s">
        <v>700</v>
      </c>
      <c r="IO209" s="884" t="s">
        <v>1672</v>
      </c>
      <c r="IP209" s="884" t="s">
        <v>2345</v>
      </c>
      <c r="IQ209" s="884" t="s">
        <v>2555</v>
      </c>
    </row>
    <row r="210" spans="1:251" x14ac:dyDescent="0.2">
      <c r="A210" s="884" t="s">
        <v>3311</v>
      </c>
      <c r="B210" s="884" t="s">
        <v>468</v>
      </c>
      <c r="C210" s="884" t="s">
        <v>467</v>
      </c>
      <c r="D210" s="889">
        <v>18100985</v>
      </c>
      <c r="E210" s="889">
        <v>0</v>
      </c>
      <c r="F210" s="889">
        <v>18100985</v>
      </c>
      <c r="G210" s="889">
        <v>-1658001</v>
      </c>
      <c r="H210" s="889">
        <v>0</v>
      </c>
      <c r="I210" s="889">
        <v>-1658001</v>
      </c>
      <c r="J210" s="889">
        <v>0</v>
      </c>
      <c r="K210" s="889">
        <v>0</v>
      </c>
      <c r="L210" s="889">
        <v>0</v>
      </c>
      <c r="M210" s="889">
        <v>47988</v>
      </c>
      <c r="N210" s="889">
        <v>0</v>
      </c>
      <c r="O210" s="889">
        <v>47988</v>
      </c>
      <c r="P210" s="889">
        <v>0</v>
      </c>
      <c r="Q210" s="889">
        <v>0</v>
      </c>
      <c r="R210" s="889">
        <v>0</v>
      </c>
      <c r="S210" s="889">
        <v>-466090</v>
      </c>
      <c r="T210" s="889">
        <v>0</v>
      </c>
      <c r="U210" s="889">
        <v>-466090</v>
      </c>
      <c r="V210" s="889">
        <v>-418102</v>
      </c>
      <c r="W210" s="889">
        <v>0</v>
      </c>
      <c r="X210" s="889">
        <v>-418102</v>
      </c>
      <c r="Y210" s="889">
        <v>-3715848</v>
      </c>
      <c r="Z210" s="889">
        <v>0</v>
      </c>
      <c r="AA210" s="889">
        <v>-3715848</v>
      </c>
      <c r="AB210" s="889">
        <v>-10936</v>
      </c>
      <c r="AC210" s="889">
        <v>0</v>
      </c>
      <c r="AD210" s="889">
        <v>-10936</v>
      </c>
      <c r="AE210" s="889">
        <v>130724</v>
      </c>
      <c r="AF210" s="889">
        <v>0</v>
      </c>
      <c r="AG210" s="889">
        <v>130724</v>
      </c>
      <c r="AH210" s="889">
        <v>12359</v>
      </c>
      <c r="AI210" s="889">
        <v>0</v>
      </c>
      <c r="AJ210" s="889">
        <v>12359</v>
      </c>
      <c r="AK210" s="889">
        <v>0</v>
      </c>
      <c r="AL210" s="889">
        <v>0</v>
      </c>
      <c r="AM210" s="889">
        <v>0</v>
      </c>
      <c r="AN210" s="889">
        <v>23110</v>
      </c>
      <c r="AO210" s="889">
        <v>0</v>
      </c>
      <c r="AP210" s="889">
        <v>23110</v>
      </c>
      <c r="AQ210" s="889">
        <v>-1511</v>
      </c>
      <c r="AR210" s="889">
        <v>0</v>
      </c>
      <c r="AS210" s="889">
        <v>-1511</v>
      </c>
      <c r="AT210" s="889">
        <v>95255</v>
      </c>
      <c r="AU210" s="889">
        <v>0</v>
      </c>
      <c r="AV210" s="889">
        <v>95255</v>
      </c>
      <c r="AW210" s="889">
        <v>-16317</v>
      </c>
      <c r="AX210" s="889">
        <v>0</v>
      </c>
      <c r="AY210" s="889">
        <v>-16317</v>
      </c>
      <c r="AZ210" s="889">
        <v>258617</v>
      </c>
      <c r="BA210" s="889">
        <v>0</v>
      </c>
      <c r="BB210" s="889">
        <v>258617</v>
      </c>
      <c r="BC210" s="889">
        <v>-31438</v>
      </c>
      <c r="BD210" s="889">
        <v>0</v>
      </c>
      <c r="BE210" s="889">
        <v>-31438</v>
      </c>
      <c r="BF210" s="889">
        <v>-642408</v>
      </c>
      <c r="BG210" s="889">
        <v>0</v>
      </c>
      <c r="BH210" s="889">
        <v>-642408</v>
      </c>
      <c r="BI210" s="889">
        <v>312</v>
      </c>
      <c r="BJ210" s="889">
        <v>0</v>
      </c>
      <c r="BK210" s="889">
        <v>312</v>
      </c>
      <c r="BL210" s="889">
        <v>-48892</v>
      </c>
      <c r="BM210" s="889">
        <v>0</v>
      </c>
      <c r="BN210" s="889">
        <v>-48892</v>
      </c>
      <c r="BO210" s="889">
        <v>0</v>
      </c>
      <c r="BP210" s="889">
        <v>0</v>
      </c>
      <c r="BQ210" s="889">
        <v>0</v>
      </c>
      <c r="BR210" s="889">
        <v>0</v>
      </c>
      <c r="BS210" s="889">
        <v>0</v>
      </c>
      <c r="BT210" s="889">
        <v>0</v>
      </c>
      <c r="BU210" s="889">
        <v>0</v>
      </c>
      <c r="BV210" s="889">
        <v>0</v>
      </c>
      <c r="BW210" s="889">
        <v>0</v>
      </c>
      <c r="BX210" s="889">
        <v>0</v>
      </c>
      <c r="BY210" s="889">
        <v>0</v>
      </c>
      <c r="BZ210" s="889">
        <v>0</v>
      </c>
      <c r="CA210" s="889">
        <v>-4685</v>
      </c>
      <c r="CB210" s="889">
        <v>0</v>
      </c>
      <c r="CC210" s="889">
        <v>-4685</v>
      </c>
      <c r="CD210" s="889">
        <v>0</v>
      </c>
      <c r="CE210" s="889">
        <v>0</v>
      </c>
      <c r="CF210" s="889">
        <v>0</v>
      </c>
      <c r="CG210" s="889">
        <v>-4053618</v>
      </c>
      <c r="CH210" s="889">
        <v>0</v>
      </c>
      <c r="CI210" s="889">
        <v>-4053618</v>
      </c>
      <c r="CJ210" s="889">
        <v>0</v>
      </c>
      <c r="CK210" s="889">
        <v>0</v>
      </c>
      <c r="CL210" s="889">
        <v>0</v>
      </c>
      <c r="CM210" s="889">
        <v>346</v>
      </c>
      <c r="CN210" s="889">
        <v>0</v>
      </c>
      <c r="CO210" s="889">
        <v>346</v>
      </c>
      <c r="CP210" s="889">
        <v>-508830</v>
      </c>
      <c r="CQ210" s="889">
        <v>0</v>
      </c>
      <c r="CR210" s="889">
        <v>-508830</v>
      </c>
      <c r="CS210" s="889">
        <v>-107496</v>
      </c>
      <c r="CT210" s="889">
        <v>0</v>
      </c>
      <c r="CU210" s="889">
        <v>-107496</v>
      </c>
      <c r="CV210" s="889">
        <v>-615980</v>
      </c>
      <c r="CW210" s="889">
        <v>0</v>
      </c>
      <c r="CX210" s="889">
        <v>-615980</v>
      </c>
      <c r="CY210" s="889">
        <v>-60961</v>
      </c>
      <c r="CZ210" s="889">
        <v>0</v>
      </c>
      <c r="DA210" s="889">
        <v>-60961</v>
      </c>
      <c r="DB210" s="889">
        <v>-2224</v>
      </c>
      <c r="DC210" s="889">
        <v>0</v>
      </c>
      <c r="DD210" s="889">
        <v>-2224</v>
      </c>
      <c r="DE210" s="889">
        <v>-20979</v>
      </c>
      <c r="DF210" s="889">
        <v>0</v>
      </c>
      <c r="DG210" s="889">
        <v>-20979</v>
      </c>
      <c r="DH210" s="889">
        <v>-15</v>
      </c>
      <c r="DI210" s="889">
        <v>0</v>
      </c>
      <c r="DJ210" s="889">
        <v>-15</v>
      </c>
      <c r="DK210" s="889">
        <v>-2826</v>
      </c>
      <c r="DL210" s="889">
        <v>0</v>
      </c>
      <c r="DM210" s="889">
        <v>-2826</v>
      </c>
      <c r="DN210" s="889">
        <v>0</v>
      </c>
      <c r="DO210" s="889">
        <v>0</v>
      </c>
      <c r="DP210" s="889">
        <v>0</v>
      </c>
      <c r="DQ210" s="889">
        <v>0</v>
      </c>
      <c r="DR210" s="889">
        <v>0</v>
      </c>
      <c r="DS210" s="889">
        <v>0</v>
      </c>
      <c r="DT210" s="889">
        <v>0</v>
      </c>
      <c r="DU210" s="889">
        <v>0</v>
      </c>
      <c r="DV210" s="889">
        <v>0</v>
      </c>
      <c r="DW210" s="889">
        <v>0</v>
      </c>
      <c r="DX210" s="889">
        <v>0</v>
      </c>
      <c r="DY210" s="889">
        <v>0</v>
      </c>
      <c r="DZ210" s="889">
        <v>0</v>
      </c>
      <c r="EA210" s="889">
        <v>0</v>
      </c>
      <c r="EB210" s="889">
        <v>0</v>
      </c>
      <c r="EC210" s="889">
        <v>0</v>
      </c>
      <c r="ED210" s="889">
        <v>0</v>
      </c>
      <c r="EE210" s="889">
        <v>0</v>
      </c>
      <c r="EF210" s="889">
        <v>0</v>
      </c>
      <c r="EG210" s="889">
        <v>0</v>
      </c>
      <c r="EH210" s="889">
        <v>0</v>
      </c>
      <c r="EI210" s="889">
        <v>0</v>
      </c>
      <c r="EJ210" s="889">
        <v>0</v>
      </c>
      <c r="EK210" s="889">
        <v>0</v>
      </c>
      <c r="EL210" s="889">
        <v>-87005</v>
      </c>
      <c r="EM210" s="889">
        <v>0</v>
      </c>
      <c r="EN210" s="889">
        <v>-87005</v>
      </c>
      <c r="EO210" s="889">
        <v>0</v>
      </c>
      <c r="EP210" s="889">
        <v>0</v>
      </c>
      <c r="EQ210" s="889">
        <v>0</v>
      </c>
      <c r="ER210" s="889">
        <v>0</v>
      </c>
      <c r="ES210" s="889">
        <v>0</v>
      </c>
      <c r="ET210" s="889">
        <v>0</v>
      </c>
      <c r="EU210" s="889">
        <v>-3496</v>
      </c>
      <c r="EV210" s="889">
        <v>0</v>
      </c>
      <c r="EW210" s="889">
        <v>-3496</v>
      </c>
      <c r="EX210" s="889">
        <v>0</v>
      </c>
      <c r="EY210" s="889">
        <v>0</v>
      </c>
      <c r="EZ210" s="889">
        <v>0</v>
      </c>
      <c r="FA210" s="889">
        <v>0</v>
      </c>
      <c r="FB210" s="889">
        <v>0</v>
      </c>
      <c r="FC210" s="889">
        <v>0</v>
      </c>
      <c r="FD210" s="889">
        <v>0</v>
      </c>
      <c r="FE210" s="889">
        <v>0</v>
      </c>
      <c r="FF210" s="889">
        <v>0</v>
      </c>
      <c r="FG210" s="889">
        <v>0</v>
      </c>
      <c r="FH210" s="889">
        <v>0</v>
      </c>
      <c r="FI210" s="889">
        <v>0</v>
      </c>
      <c r="FJ210" s="889">
        <v>0</v>
      </c>
      <c r="FK210" s="889">
        <v>0</v>
      </c>
      <c r="FL210" s="889">
        <v>0</v>
      </c>
      <c r="FM210" s="889">
        <v>0</v>
      </c>
      <c r="FN210" s="889">
        <v>0</v>
      </c>
      <c r="FO210" s="889">
        <v>0</v>
      </c>
      <c r="FP210" s="889">
        <v>0</v>
      </c>
      <c r="FQ210" s="889">
        <v>0</v>
      </c>
      <c r="FR210" s="889">
        <v>0</v>
      </c>
      <c r="FS210" s="889">
        <v>0</v>
      </c>
      <c r="FT210" s="889">
        <v>0</v>
      </c>
      <c r="FU210" s="889">
        <v>0</v>
      </c>
      <c r="FV210" s="889">
        <v>0</v>
      </c>
      <c r="FW210" s="889">
        <v>0</v>
      </c>
      <c r="FX210" s="889">
        <v>0</v>
      </c>
      <c r="FY210" s="889">
        <v>-12535</v>
      </c>
      <c r="FZ210" s="889">
        <v>0</v>
      </c>
      <c r="GA210" s="889">
        <v>-12535</v>
      </c>
      <c r="GB210" s="889">
        <v>6</v>
      </c>
      <c r="GC210" s="889">
        <v>0</v>
      </c>
      <c r="GD210" s="889">
        <v>6</v>
      </c>
      <c r="GE210" s="889">
        <v>0</v>
      </c>
      <c r="GF210" s="889">
        <v>0</v>
      </c>
      <c r="GG210" s="889">
        <v>0</v>
      </c>
      <c r="GH210" s="889">
        <v>0</v>
      </c>
      <c r="GI210" s="889">
        <v>0</v>
      </c>
      <c r="GJ210" s="889">
        <v>0</v>
      </c>
      <c r="GK210" s="889">
        <v>-679339</v>
      </c>
      <c r="GL210" s="889">
        <v>0</v>
      </c>
      <c r="GM210" s="889">
        <v>-679339</v>
      </c>
      <c r="GN210" s="889">
        <v>8170</v>
      </c>
      <c r="GO210" s="889">
        <v>0</v>
      </c>
      <c r="GP210" s="889">
        <v>8170</v>
      </c>
      <c r="GQ210" s="889">
        <v>1737</v>
      </c>
      <c r="GR210" s="889">
        <v>0</v>
      </c>
      <c r="GS210" s="889">
        <v>1737</v>
      </c>
      <c r="GT210" s="889">
        <v>0</v>
      </c>
      <c r="GU210" s="889">
        <v>0</v>
      </c>
      <c r="GV210" s="889">
        <v>0</v>
      </c>
      <c r="GW210" s="889">
        <v>0</v>
      </c>
      <c r="GX210" s="889">
        <v>0</v>
      </c>
      <c r="GY210" s="889">
        <v>0</v>
      </c>
      <c r="GZ210" s="889">
        <v>-685457</v>
      </c>
      <c r="HA210" s="889">
        <v>0</v>
      </c>
      <c r="HB210" s="889">
        <v>-685457</v>
      </c>
      <c r="HC210" s="889">
        <v>0</v>
      </c>
      <c r="HD210" s="889">
        <v>0</v>
      </c>
      <c r="HE210" s="889">
        <v>0</v>
      </c>
      <c r="HF210" s="889">
        <v>0</v>
      </c>
      <c r="HG210" s="889">
        <v>0</v>
      </c>
      <c r="HH210" s="889">
        <v>0</v>
      </c>
      <c r="HI210" s="889">
        <v>0</v>
      </c>
      <c r="HJ210" s="889">
        <v>0</v>
      </c>
      <c r="HK210" s="889">
        <v>0</v>
      </c>
      <c r="HL210" s="889">
        <v>16442984</v>
      </c>
      <c r="HM210" s="889">
        <v>0</v>
      </c>
      <c r="HN210" s="889">
        <v>16442984</v>
      </c>
      <c r="HO210" s="889">
        <v>-418102</v>
      </c>
      <c r="HP210" s="889">
        <v>0</v>
      </c>
      <c r="HQ210" s="889">
        <v>-418102</v>
      </c>
      <c r="HR210" s="889">
        <v>-4053618</v>
      </c>
      <c r="HS210" s="889">
        <v>0</v>
      </c>
      <c r="HT210" s="889">
        <v>-4053618</v>
      </c>
      <c r="HU210" s="889">
        <v>-615980</v>
      </c>
      <c r="HV210" s="889">
        <v>0</v>
      </c>
      <c r="HW210" s="889">
        <v>-615980</v>
      </c>
      <c r="HX210" s="889">
        <v>-87005</v>
      </c>
      <c r="HY210" s="889">
        <v>0</v>
      </c>
      <c r="HZ210" s="889">
        <v>-87005</v>
      </c>
      <c r="IA210" s="889">
        <v>-685457</v>
      </c>
      <c r="IB210" s="889">
        <v>0</v>
      </c>
      <c r="IC210" s="889">
        <v>-685457</v>
      </c>
      <c r="ID210" s="889">
        <v>0</v>
      </c>
      <c r="IE210" s="889">
        <v>0</v>
      </c>
      <c r="IF210" s="889">
        <v>0</v>
      </c>
      <c r="IG210" s="889">
        <v>-5860162</v>
      </c>
      <c r="IH210" s="889">
        <v>0</v>
      </c>
      <c r="II210" s="889">
        <v>-5860162</v>
      </c>
      <c r="IJ210" s="889">
        <v>10582822</v>
      </c>
      <c r="IK210" s="889">
        <v>0</v>
      </c>
      <c r="IL210" s="889">
        <v>10582822</v>
      </c>
      <c r="IM210" s="884" t="s">
        <v>674</v>
      </c>
      <c r="IN210" s="884" t="s">
        <v>673</v>
      </c>
      <c r="IO210" s="884" t="s">
        <v>1672</v>
      </c>
      <c r="IP210" s="884" t="s">
        <v>2349</v>
      </c>
      <c r="IQ210" s="884" t="s">
        <v>2556</v>
      </c>
    </row>
    <row r="211" spans="1:251" x14ac:dyDescent="0.2">
      <c r="A211" s="884" t="s">
        <v>3311</v>
      </c>
      <c r="B211" s="884" t="s">
        <v>470</v>
      </c>
      <c r="C211" s="884" t="s">
        <v>469</v>
      </c>
      <c r="D211" s="889">
        <v>28189773</v>
      </c>
      <c r="E211" s="889">
        <v>0</v>
      </c>
      <c r="F211" s="889">
        <v>28189773</v>
      </c>
      <c r="G211" s="889">
        <v>-743473</v>
      </c>
      <c r="H211" s="889">
        <v>0</v>
      </c>
      <c r="I211" s="889">
        <v>-743473</v>
      </c>
      <c r="J211" s="889">
        <v>0</v>
      </c>
      <c r="K211" s="889">
        <v>0</v>
      </c>
      <c r="L211" s="889">
        <v>0</v>
      </c>
      <c r="M211" s="889">
        <v>0</v>
      </c>
      <c r="N211" s="889">
        <v>0</v>
      </c>
      <c r="O211" s="889">
        <v>0</v>
      </c>
      <c r="P211" s="889">
        <v>0</v>
      </c>
      <c r="Q211" s="889">
        <v>0</v>
      </c>
      <c r="R211" s="889">
        <v>0</v>
      </c>
      <c r="S211" s="889">
        <v>14295</v>
      </c>
      <c r="T211" s="889">
        <v>0</v>
      </c>
      <c r="U211" s="889">
        <v>14295</v>
      </c>
      <c r="V211" s="889">
        <v>14295</v>
      </c>
      <c r="W211" s="889">
        <v>0</v>
      </c>
      <c r="X211" s="889">
        <v>14295</v>
      </c>
      <c r="Y211" s="889">
        <v>-5734671</v>
      </c>
      <c r="Z211" s="889">
        <v>0</v>
      </c>
      <c r="AA211" s="889">
        <v>-5734671</v>
      </c>
      <c r="AB211" s="889">
        <v>0</v>
      </c>
      <c r="AC211" s="889">
        <v>0</v>
      </c>
      <c r="AD211" s="889">
        <v>0</v>
      </c>
      <c r="AE211" s="889">
        <v>-177843</v>
      </c>
      <c r="AF211" s="889">
        <v>0</v>
      </c>
      <c r="AG211" s="889">
        <v>-177843</v>
      </c>
      <c r="AH211" s="889">
        <v>0</v>
      </c>
      <c r="AI211" s="889">
        <v>0</v>
      </c>
      <c r="AJ211" s="889">
        <v>0</v>
      </c>
      <c r="AK211" s="889">
        <v>0</v>
      </c>
      <c r="AL211" s="889">
        <v>0</v>
      </c>
      <c r="AM211" s="889">
        <v>0</v>
      </c>
      <c r="AN211" s="889">
        <v>-1273</v>
      </c>
      <c r="AO211" s="889">
        <v>0</v>
      </c>
      <c r="AP211" s="889">
        <v>-1273</v>
      </c>
      <c r="AQ211" s="889">
        <v>0</v>
      </c>
      <c r="AR211" s="889">
        <v>0</v>
      </c>
      <c r="AS211" s="889">
        <v>0</v>
      </c>
      <c r="AT211" s="889">
        <v>-176570</v>
      </c>
      <c r="AU211" s="889">
        <v>0</v>
      </c>
      <c r="AV211" s="889">
        <v>-176570</v>
      </c>
      <c r="AW211" s="889">
        <v>192</v>
      </c>
      <c r="AX211" s="889">
        <v>0</v>
      </c>
      <c r="AY211" s="889">
        <v>192</v>
      </c>
      <c r="AZ211" s="889">
        <v>380627</v>
      </c>
      <c r="BA211" s="889">
        <v>0</v>
      </c>
      <c r="BB211" s="889">
        <v>380627</v>
      </c>
      <c r="BC211" s="889">
        <v>-22040</v>
      </c>
      <c r="BD211" s="889">
        <v>0</v>
      </c>
      <c r="BE211" s="889">
        <v>-22040</v>
      </c>
      <c r="BF211" s="889">
        <v>-2632824</v>
      </c>
      <c r="BG211" s="889">
        <v>0</v>
      </c>
      <c r="BH211" s="889">
        <v>-2632824</v>
      </c>
      <c r="BI211" s="889">
        <v>-67063</v>
      </c>
      <c r="BJ211" s="889">
        <v>0</v>
      </c>
      <c r="BK211" s="889">
        <v>-67063</v>
      </c>
      <c r="BL211" s="889">
        <v>-62802</v>
      </c>
      <c r="BM211" s="889">
        <v>0</v>
      </c>
      <c r="BN211" s="889">
        <v>-62802</v>
      </c>
      <c r="BO211" s="889">
        <v>0</v>
      </c>
      <c r="BP211" s="889">
        <v>0</v>
      </c>
      <c r="BQ211" s="889">
        <v>0</v>
      </c>
      <c r="BR211" s="889">
        <v>-25560</v>
      </c>
      <c r="BS211" s="889">
        <v>0</v>
      </c>
      <c r="BT211" s="889">
        <v>-25560</v>
      </c>
      <c r="BU211" s="889">
        <v>0</v>
      </c>
      <c r="BV211" s="889">
        <v>0</v>
      </c>
      <c r="BW211" s="889">
        <v>0</v>
      </c>
      <c r="BX211" s="889">
        <v>0</v>
      </c>
      <c r="BY211" s="889">
        <v>0</v>
      </c>
      <c r="BZ211" s="889">
        <v>0</v>
      </c>
      <c r="CA211" s="889">
        <v>-57600</v>
      </c>
      <c r="CB211" s="889">
        <v>0</v>
      </c>
      <c r="CC211" s="889">
        <v>-57600</v>
      </c>
      <c r="CD211" s="889">
        <v>-2526</v>
      </c>
      <c r="CE211" s="889">
        <v>0</v>
      </c>
      <c r="CF211" s="889">
        <v>-2526</v>
      </c>
      <c r="CG211" s="889">
        <v>-8402302</v>
      </c>
      <c r="CH211" s="889">
        <v>0</v>
      </c>
      <c r="CI211" s="889">
        <v>-8402302</v>
      </c>
      <c r="CJ211" s="889">
        <v>0</v>
      </c>
      <c r="CK211" s="889">
        <v>0</v>
      </c>
      <c r="CL211" s="889">
        <v>0</v>
      </c>
      <c r="CM211" s="889">
        <v>-29529</v>
      </c>
      <c r="CN211" s="889">
        <v>0</v>
      </c>
      <c r="CO211" s="889">
        <v>-29529</v>
      </c>
      <c r="CP211" s="889">
        <v>-509191</v>
      </c>
      <c r="CQ211" s="889">
        <v>0</v>
      </c>
      <c r="CR211" s="889">
        <v>-509191</v>
      </c>
      <c r="CS211" s="889">
        <v>-44379</v>
      </c>
      <c r="CT211" s="889">
        <v>0</v>
      </c>
      <c r="CU211" s="889">
        <v>-44379</v>
      </c>
      <c r="CV211" s="889">
        <v>-583099</v>
      </c>
      <c r="CW211" s="889">
        <v>0</v>
      </c>
      <c r="CX211" s="889">
        <v>-583099</v>
      </c>
      <c r="CY211" s="889">
        <v>-37538</v>
      </c>
      <c r="CZ211" s="889">
        <v>0</v>
      </c>
      <c r="DA211" s="889">
        <v>-37538</v>
      </c>
      <c r="DB211" s="889">
        <v>-1328</v>
      </c>
      <c r="DC211" s="889">
        <v>0</v>
      </c>
      <c r="DD211" s="889">
        <v>-1328</v>
      </c>
      <c r="DE211" s="889">
        <v>0</v>
      </c>
      <c r="DF211" s="889">
        <v>0</v>
      </c>
      <c r="DG211" s="889">
        <v>0</v>
      </c>
      <c r="DH211" s="889">
        <v>0</v>
      </c>
      <c r="DI211" s="889">
        <v>0</v>
      </c>
      <c r="DJ211" s="889">
        <v>0</v>
      </c>
      <c r="DK211" s="889">
        <v>-929</v>
      </c>
      <c r="DL211" s="889">
        <v>0</v>
      </c>
      <c r="DM211" s="889">
        <v>-929</v>
      </c>
      <c r="DN211" s="889">
        <v>0</v>
      </c>
      <c r="DO211" s="889">
        <v>0</v>
      </c>
      <c r="DP211" s="889">
        <v>0</v>
      </c>
      <c r="DQ211" s="889">
        <v>0</v>
      </c>
      <c r="DR211" s="889">
        <v>0</v>
      </c>
      <c r="DS211" s="889">
        <v>0</v>
      </c>
      <c r="DT211" s="889">
        <v>0</v>
      </c>
      <c r="DU211" s="889">
        <v>0</v>
      </c>
      <c r="DV211" s="889">
        <v>0</v>
      </c>
      <c r="DW211" s="889">
        <v>0</v>
      </c>
      <c r="DX211" s="889">
        <v>0</v>
      </c>
      <c r="DY211" s="889">
        <v>0</v>
      </c>
      <c r="DZ211" s="889">
        <v>0</v>
      </c>
      <c r="EA211" s="889">
        <v>0</v>
      </c>
      <c r="EB211" s="889">
        <v>0</v>
      </c>
      <c r="EC211" s="889">
        <v>0</v>
      </c>
      <c r="ED211" s="889">
        <v>0</v>
      </c>
      <c r="EE211" s="889">
        <v>0</v>
      </c>
      <c r="EF211" s="889">
        <v>0</v>
      </c>
      <c r="EG211" s="889">
        <v>0</v>
      </c>
      <c r="EH211" s="889">
        <v>0</v>
      </c>
      <c r="EI211" s="889">
        <v>0</v>
      </c>
      <c r="EJ211" s="889">
        <v>0</v>
      </c>
      <c r="EK211" s="889">
        <v>0</v>
      </c>
      <c r="EL211" s="889">
        <v>-39795</v>
      </c>
      <c r="EM211" s="889">
        <v>0</v>
      </c>
      <c r="EN211" s="889">
        <v>-39795</v>
      </c>
      <c r="EO211" s="889">
        <v>0</v>
      </c>
      <c r="EP211" s="889">
        <v>0</v>
      </c>
      <c r="EQ211" s="889">
        <v>0</v>
      </c>
      <c r="ER211" s="889">
        <v>0</v>
      </c>
      <c r="ES211" s="889">
        <v>0</v>
      </c>
      <c r="ET211" s="889">
        <v>0</v>
      </c>
      <c r="EU211" s="889">
        <v>-28280</v>
      </c>
      <c r="EV211" s="889">
        <v>0</v>
      </c>
      <c r="EW211" s="889">
        <v>-28280</v>
      </c>
      <c r="EX211" s="889">
        <v>0</v>
      </c>
      <c r="EY211" s="889">
        <v>0</v>
      </c>
      <c r="EZ211" s="889">
        <v>0</v>
      </c>
      <c r="FA211" s="889">
        <v>0</v>
      </c>
      <c r="FB211" s="889">
        <v>0</v>
      </c>
      <c r="FC211" s="889">
        <v>0</v>
      </c>
      <c r="FD211" s="889">
        <v>0</v>
      </c>
      <c r="FE211" s="889">
        <v>0</v>
      </c>
      <c r="FF211" s="889">
        <v>0</v>
      </c>
      <c r="FG211" s="889">
        <v>0</v>
      </c>
      <c r="FH211" s="889">
        <v>0</v>
      </c>
      <c r="FI211" s="889">
        <v>0</v>
      </c>
      <c r="FJ211" s="889">
        <v>0</v>
      </c>
      <c r="FK211" s="889">
        <v>0</v>
      </c>
      <c r="FL211" s="889">
        <v>0</v>
      </c>
      <c r="FM211" s="889">
        <v>-27866</v>
      </c>
      <c r="FN211" s="889">
        <v>0</v>
      </c>
      <c r="FO211" s="889">
        <v>-27866</v>
      </c>
      <c r="FP211" s="889">
        <v>0</v>
      </c>
      <c r="FQ211" s="889">
        <v>0</v>
      </c>
      <c r="FR211" s="889">
        <v>0</v>
      </c>
      <c r="FS211" s="889">
        <v>0</v>
      </c>
      <c r="FT211" s="889">
        <v>0</v>
      </c>
      <c r="FU211" s="889">
        <v>0</v>
      </c>
      <c r="FV211" s="889">
        <v>0</v>
      </c>
      <c r="FW211" s="889">
        <v>0</v>
      </c>
      <c r="FX211" s="889">
        <v>0</v>
      </c>
      <c r="FY211" s="889">
        <v>-71572</v>
      </c>
      <c r="FZ211" s="889">
        <v>0</v>
      </c>
      <c r="GA211" s="889">
        <v>-71572</v>
      </c>
      <c r="GB211" s="889">
        <v>3407</v>
      </c>
      <c r="GC211" s="889">
        <v>0</v>
      </c>
      <c r="GD211" s="889">
        <v>3407</v>
      </c>
      <c r="GE211" s="889">
        <v>36</v>
      </c>
      <c r="GF211" s="889">
        <v>0</v>
      </c>
      <c r="GG211" s="889">
        <v>36</v>
      </c>
      <c r="GH211" s="889">
        <v>0</v>
      </c>
      <c r="GI211" s="889">
        <v>0</v>
      </c>
      <c r="GJ211" s="889">
        <v>0</v>
      </c>
      <c r="GK211" s="889">
        <v>-1945475</v>
      </c>
      <c r="GL211" s="889">
        <v>0</v>
      </c>
      <c r="GM211" s="889">
        <v>-1945475</v>
      </c>
      <c r="GN211" s="889">
        <v>125924</v>
      </c>
      <c r="GO211" s="889">
        <v>0</v>
      </c>
      <c r="GP211" s="889">
        <v>125924</v>
      </c>
      <c r="GQ211" s="889">
        <v>-399</v>
      </c>
      <c r="GR211" s="889">
        <v>0</v>
      </c>
      <c r="GS211" s="889">
        <v>-399</v>
      </c>
      <c r="GT211" s="889">
        <v>-131433</v>
      </c>
      <c r="GU211" s="889">
        <v>0</v>
      </c>
      <c r="GV211" s="889">
        <v>-131433</v>
      </c>
      <c r="GW211" s="889">
        <v>0</v>
      </c>
      <c r="GX211" s="889">
        <v>0</v>
      </c>
      <c r="GY211" s="889">
        <v>0</v>
      </c>
      <c r="GZ211" s="889">
        <v>-2075658</v>
      </c>
      <c r="HA211" s="889">
        <v>0</v>
      </c>
      <c r="HB211" s="889">
        <v>-2075658</v>
      </c>
      <c r="HC211" s="889">
        <v>0</v>
      </c>
      <c r="HD211" s="889">
        <v>0</v>
      </c>
      <c r="HE211" s="889">
        <v>0</v>
      </c>
      <c r="HF211" s="889">
        <v>0</v>
      </c>
      <c r="HG211" s="889">
        <v>0</v>
      </c>
      <c r="HH211" s="889">
        <v>0</v>
      </c>
      <c r="HI211" s="889">
        <v>0</v>
      </c>
      <c r="HJ211" s="889">
        <v>0</v>
      </c>
      <c r="HK211" s="889">
        <v>0</v>
      </c>
      <c r="HL211" s="889">
        <v>27446300</v>
      </c>
      <c r="HM211" s="889">
        <v>0</v>
      </c>
      <c r="HN211" s="889">
        <v>27446300</v>
      </c>
      <c r="HO211" s="889">
        <v>14295</v>
      </c>
      <c r="HP211" s="889">
        <v>0</v>
      </c>
      <c r="HQ211" s="889">
        <v>14295</v>
      </c>
      <c r="HR211" s="889">
        <v>-8402302</v>
      </c>
      <c r="HS211" s="889">
        <v>0</v>
      </c>
      <c r="HT211" s="889">
        <v>-8402302</v>
      </c>
      <c r="HU211" s="889">
        <v>-583099</v>
      </c>
      <c r="HV211" s="889">
        <v>0</v>
      </c>
      <c r="HW211" s="889">
        <v>-583099</v>
      </c>
      <c r="HX211" s="889">
        <v>-39795</v>
      </c>
      <c r="HY211" s="889">
        <v>0</v>
      </c>
      <c r="HZ211" s="889">
        <v>-39795</v>
      </c>
      <c r="IA211" s="889">
        <v>-2075658</v>
      </c>
      <c r="IB211" s="889">
        <v>0</v>
      </c>
      <c r="IC211" s="889">
        <v>-2075658</v>
      </c>
      <c r="ID211" s="889">
        <v>0</v>
      </c>
      <c r="IE211" s="889">
        <v>0</v>
      </c>
      <c r="IF211" s="889">
        <v>0</v>
      </c>
      <c r="IG211" s="889">
        <v>-11086559</v>
      </c>
      <c r="IH211" s="889">
        <v>0</v>
      </c>
      <c r="II211" s="889">
        <v>-11086559</v>
      </c>
      <c r="IJ211" s="889">
        <v>16359741</v>
      </c>
      <c r="IK211" s="889">
        <v>0</v>
      </c>
      <c r="IL211" s="889">
        <v>16359741</v>
      </c>
      <c r="IM211" s="884" t="s">
        <v>695</v>
      </c>
      <c r="IN211" s="884" t="s">
        <v>694</v>
      </c>
      <c r="IO211" s="884" t="s">
        <v>1672</v>
      </c>
      <c r="IP211" s="884" t="s">
        <v>2346</v>
      </c>
      <c r="IQ211" s="884" t="s">
        <v>2557</v>
      </c>
    </row>
    <row r="212" spans="1:251" x14ac:dyDescent="0.2">
      <c r="A212" s="884" t="s">
        <v>3312</v>
      </c>
      <c r="B212" s="884" t="s">
        <v>472</v>
      </c>
      <c r="C212" s="884" t="s">
        <v>471</v>
      </c>
      <c r="D212" s="889">
        <v>93960373</v>
      </c>
      <c r="E212" s="889">
        <v>1308180</v>
      </c>
      <c r="F212" s="889">
        <v>95268553</v>
      </c>
      <c r="G212" s="889">
        <v>-4534969</v>
      </c>
      <c r="H212" s="889">
        <v>3659</v>
      </c>
      <c r="I212" s="889">
        <v>-4531310</v>
      </c>
      <c r="J212" s="889">
        <v>0</v>
      </c>
      <c r="K212" s="889">
        <v>0</v>
      </c>
      <c r="L212" s="889">
        <v>0</v>
      </c>
      <c r="M212" s="889">
        <v>209165</v>
      </c>
      <c r="N212" s="889">
        <v>0</v>
      </c>
      <c r="O212" s="889">
        <v>209165</v>
      </c>
      <c r="P212" s="889">
        <v>0</v>
      </c>
      <c r="Q212" s="889">
        <v>0</v>
      </c>
      <c r="R212" s="889">
        <v>0</v>
      </c>
      <c r="S212" s="889">
        <v>1773513</v>
      </c>
      <c r="T212" s="889">
        <v>0</v>
      </c>
      <c r="U212" s="889">
        <v>1773513</v>
      </c>
      <c r="V212" s="889">
        <v>1982678</v>
      </c>
      <c r="W212" s="889">
        <v>0</v>
      </c>
      <c r="X212" s="889">
        <v>1982678</v>
      </c>
      <c r="Y212" s="889">
        <v>-10078476</v>
      </c>
      <c r="Z212" s="889">
        <v>-18700</v>
      </c>
      <c r="AA212" s="889">
        <v>-10097176</v>
      </c>
      <c r="AB212" s="889">
        <v>-32951</v>
      </c>
      <c r="AC212" s="889">
        <v>0</v>
      </c>
      <c r="AD212" s="889">
        <v>-32951</v>
      </c>
      <c r="AE212" s="889">
        <v>-41551</v>
      </c>
      <c r="AF212" s="889">
        <v>-1609</v>
      </c>
      <c r="AG212" s="889">
        <v>-43160</v>
      </c>
      <c r="AH212" s="889">
        <v>1012</v>
      </c>
      <c r="AI212" s="889">
        <v>0</v>
      </c>
      <c r="AJ212" s="889">
        <v>1012</v>
      </c>
      <c r="AK212" s="889">
        <v>0</v>
      </c>
      <c r="AL212" s="889">
        <v>0</v>
      </c>
      <c r="AM212" s="889">
        <v>0</v>
      </c>
      <c r="AN212" s="889">
        <v>7576</v>
      </c>
      <c r="AO212" s="889">
        <v>0</v>
      </c>
      <c r="AP212" s="889">
        <v>7576</v>
      </c>
      <c r="AQ212" s="889">
        <v>0</v>
      </c>
      <c r="AR212" s="889">
        <v>0</v>
      </c>
      <c r="AS212" s="889">
        <v>0</v>
      </c>
      <c r="AT212" s="889">
        <v>-50139</v>
      </c>
      <c r="AU212" s="889">
        <v>-1609</v>
      </c>
      <c r="AV212" s="889">
        <v>-51748</v>
      </c>
      <c r="AW212" s="889">
        <v>-13508</v>
      </c>
      <c r="AX212" s="889">
        <v>0</v>
      </c>
      <c r="AY212" s="889">
        <v>-13508</v>
      </c>
      <c r="AZ212" s="889">
        <v>1751898</v>
      </c>
      <c r="BA212" s="889">
        <v>0</v>
      </c>
      <c r="BB212" s="889">
        <v>1751898</v>
      </c>
      <c r="BC212" s="889">
        <v>-97170</v>
      </c>
      <c r="BD212" s="889">
        <v>0</v>
      </c>
      <c r="BE212" s="889">
        <v>-97170</v>
      </c>
      <c r="BF212" s="889">
        <v>-5650114</v>
      </c>
      <c r="BG212" s="889">
        <v>-121856</v>
      </c>
      <c r="BH212" s="889">
        <v>-5771970</v>
      </c>
      <c r="BI212" s="889">
        <v>64663</v>
      </c>
      <c r="BJ212" s="889">
        <v>0</v>
      </c>
      <c r="BK212" s="889">
        <v>64663</v>
      </c>
      <c r="BL212" s="889">
        <v>-16496</v>
      </c>
      <c r="BM212" s="889">
        <v>0</v>
      </c>
      <c r="BN212" s="889">
        <v>-16496</v>
      </c>
      <c r="BO212" s="889">
        <v>-384</v>
      </c>
      <c r="BP212" s="889">
        <v>0</v>
      </c>
      <c r="BQ212" s="889">
        <v>-384</v>
      </c>
      <c r="BR212" s="889">
        <v>-8858</v>
      </c>
      <c r="BS212" s="889">
        <v>0</v>
      </c>
      <c r="BT212" s="889">
        <v>-8858</v>
      </c>
      <c r="BU212" s="889">
        <v>354</v>
      </c>
      <c r="BV212" s="889">
        <v>0</v>
      </c>
      <c r="BW212" s="889">
        <v>354</v>
      </c>
      <c r="BX212" s="889">
        <v>0</v>
      </c>
      <c r="BY212" s="889">
        <v>0</v>
      </c>
      <c r="BZ212" s="889">
        <v>0</v>
      </c>
      <c r="CA212" s="889">
        <v>-10092</v>
      </c>
      <c r="CB212" s="889">
        <v>0</v>
      </c>
      <c r="CC212" s="889">
        <v>-10092</v>
      </c>
      <c r="CD212" s="889">
        <v>0</v>
      </c>
      <c r="CE212" s="889">
        <v>0</v>
      </c>
      <c r="CF212" s="889">
        <v>0</v>
      </c>
      <c r="CG212" s="889">
        <v>-14086226</v>
      </c>
      <c r="CH212" s="889">
        <v>-142165</v>
      </c>
      <c r="CI212" s="889">
        <v>-14228391</v>
      </c>
      <c r="CJ212" s="889">
        <v>0</v>
      </c>
      <c r="CK212" s="889">
        <v>0</v>
      </c>
      <c r="CL212" s="889">
        <v>0</v>
      </c>
      <c r="CM212" s="889">
        <v>0</v>
      </c>
      <c r="CN212" s="889">
        <v>0</v>
      </c>
      <c r="CO212" s="889">
        <v>0</v>
      </c>
      <c r="CP212" s="889">
        <v>-1753829</v>
      </c>
      <c r="CQ212" s="889">
        <v>-17256</v>
      </c>
      <c r="CR212" s="889">
        <v>-1771085</v>
      </c>
      <c r="CS212" s="889">
        <v>159028</v>
      </c>
      <c r="CT212" s="889">
        <v>-1976</v>
      </c>
      <c r="CU212" s="889">
        <v>157052</v>
      </c>
      <c r="CV212" s="889">
        <v>-1594801</v>
      </c>
      <c r="CW212" s="889">
        <v>-19232</v>
      </c>
      <c r="CX212" s="889">
        <v>-1614033</v>
      </c>
      <c r="CY212" s="889">
        <v>-107513</v>
      </c>
      <c r="CZ212" s="889">
        <v>0</v>
      </c>
      <c r="DA212" s="889">
        <v>-107513</v>
      </c>
      <c r="DB212" s="889">
        <v>519</v>
      </c>
      <c r="DC212" s="889">
        <v>0</v>
      </c>
      <c r="DD212" s="889">
        <v>519</v>
      </c>
      <c r="DE212" s="889">
        <v>-657238</v>
      </c>
      <c r="DF212" s="889">
        <v>0</v>
      </c>
      <c r="DG212" s="889">
        <v>-657238</v>
      </c>
      <c r="DH212" s="889">
        <v>2128</v>
      </c>
      <c r="DI212" s="889">
        <v>0</v>
      </c>
      <c r="DJ212" s="889">
        <v>2128</v>
      </c>
      <c r="DK212" s="889">
        <v>-4124</v>
      </c>
      <c r="DL212" s="889">
        <v>0</v>
      </c>
      <c r="DM212" s="889">
        <v>-4124</v>
      </c>
      <c r="DN212" s="889">
        <v>-96</v>
      </c>
      <c r="DO212" s="889">
        <v>0</v>
      </c>
      <c r="DP212" s="889">
        <v>-96</v>
      </c>
      <c r="DQ212" s="889">
        <v>0</v>
      </c>
      <c r="DR212" s="889">
        <v>0</v>
      </c>
      <c r="DS212" s="889">
        <v>0</v>
      </c>
      <c r="DT212" s="889">
        <v>0</v>
      </c>
      <c r="DU212" s="889">
        <v>0</v>
      </c>
      <c r="DV212" s="889">
        <v>0</v>
      </c>
      <c r="DW212" s="889">
        <v>0</v>
      </c>
      <c r="DX212" s="889">
        <v>0</v>
      </c>
      <c r="DY212" s="889">
        <v>0</v>
      </c>
      <c r="DZ212" s="889">
        <v>0</v>
      </c>
      <c r="EA212" s="889">
        <v>0</v>
      </c>
      <c r="EB212" s="889">
        <v>0</v>
      </c>
      <c r="EC212" s="889">
        <v>0</v>
      </c>
      <c r="ED212" s="889">
        <v>0</v>
      </c>
      <c r="EE212" s="889">
        <v>0</v>
      </c>
      <c r="EF212" s="889">
        <v>0</v>
      </c>
      <c r="EG212" s="889">
        <v>-49602</v>
      </c>
      <c r="EH212" s="889">
        <v>-49602</v>
      </c>
      <c r="EI212" s="889">
        <v>-49602</v>
      </c>
      <c r="EJ212" s="889">
        <v>0</v>
      </c>
      <c r="EK212" s="889">
        <v>0</v>
      </c>
      <c r="EL212" s="889">
        <v>-766324</v>
      </c>
      <c r="EM212" s="889">
        <v>-49602</v>
      </c>
      <c r="EN212" s="889">
        <v>-815926</v>
      </c>
      <c r="EO212" s="889">
        <v>0</v>
      </c>
      <c r="EP212" s="889">
        <v>0</v>
      </c>
      <c r="EQ212" s="889">
        <v>0</v>
      </c>
      <c r="ER212" s="889">
        <v>0</v>
      </c>
      <c r="ES212" s="889">
        <v>0</v>
      </c>
      <c r="ET212" s="889">
        <v>0</v>
      </c>
      <c r="EU212" s="889">
        <v>0</v>
      </c>
      <c r="EV212" s="889">
        <v>0</v>
      </c>
      <c r="EW212" s="889">
        <v>0</v>
      </c>
      <c r="EX212" s="889">
        <v>0</v>
      </c>
      <c r="EY212" s="889">
        <v>0</v>
      </c>
      <c r="EZ212" s="889">
        <v>0</v>
      </c>
      <c r="FA212" s="889">
        <v>0</v>
      </c>
      <c r="FB212" s="889">
        <v>0</v>
      </c>
      <c r="FC212" s="889">
        <v>0</v>
      </c>
      <c r="FD212" s="889">
        <v>0</v>
      </c>
      <c r="FE212" s="889">
        <v>0</v>
      </c>
      <c r="FF212" s="889">
        <v>0</v>
      </c>
      <c r="FG212" s="889">
        <v>0</v>
      </c>
      <c r="FH212" s="889">
        <v>0</v>
      </c>
      <c r="FI212" s="889">
        <v>0</v>
      </c>
      <c r="FJ212" s="889">
        <v>0</v>
      </c>
      <c r="FK212" s="889">
        <v>0</v>
      </c>
      <c r="FL212" s="889">
        <v>0</v>
      </c>
      <c r="FM212" s="889">
        <v>-8858</v>
      </c>
      <c r="FN212" s="889">
        <v>0</v>
      </c>
      <c r="FO212" s="889">
        <v>-8858</v>
      </c>
      <c r="FP212" s="889">
        <v>0</v>
      </c>
      <c r="FQ212" s="889">
        <v>0</v>
      </c>
      <c r="FR212" s="889">
        <v>0</v>
      </c>
      <c r="FS212" s="889">
        <v>0</v>
      </c>
      <c r="FT212" s="889">
        <v>0</v>
      </c>
      <c r="FU212" s="889">
        <v>0</v>
      </c>
      <c r="FV212" s="889">
        <v>0</v>
      </c>
      <c r="FW212" s="889">
        <v>0</v>
      </c>
      <c r="FX212" s="889">
        <v>0</v>
      </c>
      <c r="FY212" s="889">
        <v>-28800</v>
      </c>
      <c r="FZ212" s="889">
        <v>-4840</v>
      </c>
      <c r="GA212" s="889">
        <v>-33640</v>
      </c>
      <c r="GB212" s="889">
        <v>8079</v>
      </c>
      <c r="GC212" s="889">
        <v>0</v>
      </c>
      <c r="GD212" s="889">
        <v>8079</v>
      </c>
      <c r="GE212" s="889">
        <v>0</v>
      </c>
      <c r="GF212" s="889">
        <v>0</v>
      </c>
      <c r="GG212" s="889">
        <v>0</v>
      </c>
      <c r="GH212" s="889">
        <v>2000</v>
      </c>
      <c r="GI212" s="889">
        <v>0</v>
      </c>
      <c r="GJ212" s="889">
        <v>2000</v>
      </c>
      <c r="GK212" s="889">
        <v>-3192403</v>
      </c>
      <c r="GL212" s="889">
        <v>0</v>
      </c>
      <c r="GM212" s="889">
        <v>-3192403</v>
      </c>
      <c r="GN212" s="889">
        <v>636715</v>
      </c>
      <c r="GO212" s="889">
        <v>0</v>
      </c>
      <c r="GP212" s="889">
        <v>636715</v>
      </c>
      <c r="GQ212" s="889">
        <v>-6242</v>
      </c>
      <c r="GR212" s="889">
        <v>0</v>
      </c>
      <c r="GS212" s="889">
        <v>-6242</v>
      </c>
      <c r="GT212" s="889">
        <v>-4536856</v>
      </c>
      <c r="GU212" s="889">
        <v>-235036</v>
      </c>
      <c r="GV212" s="889">
        <v>-4771892</v>
      </c>
      <c r="GW212" s="889">
        <v>0</v>
      </c>
      <c r="GX212" s="889">
        <v>0</v>
      </c>
      <c r="GY212" s="889">
        <v>0</v>
      </c>
      <c r="GZ212" s="889">
        <v>-7126365</v>
      </c>
      <c r="HA212" s="889">
        <v>-239876</v>
      </c>
      <c r="HB212" s="889">
        <v>-7366241</v>
      </c>
      <c r="HC212" s="889">
        <v>0</v>
      </c>
      <c r="HD212" s="889">
        <v>0</v>
      </c>
      <c r="HE212" s="889">
        <v>0</v>
      </c>
      <c r="HF212" s="889">
        <v>0</v>
      </c>
      <c r="HG212" s="889">
        <v>0</v>
      </c>
      <c r="HH212" s="889">
        <v>0</v>
      </c>
      <c r="HI212" s="889">
        <v>0</v>
      </c>
      <c r="HJ212" s="889">
        <v>0</v>
      </c>
      <c r="HK212" s="889">
        <v>0</v>
      </c>
      <c r="HL212" s="889">
        <v>89425404</v>
      </c>
      <c r="HM212" s="889">
        <v>1311839</v>
      </c>
      <c r="HN212" s="889">
        <v>90737243</v>
      </c>
      <c r="HO212" s="889">
        <v>1982678</v>
      </c>
      <c r="HP212" s="889">
        <v>0</v>
      </c>
      <c r="HQ212" s="889">
        <v>1982678</v>
      </c>
      <c r="HR212" s="889">
        <v>-14086226</v>
      </c>
      <c r="HS212" s="889">
        <v>-142165</v>
      </c>
      <c r="HT212" s="889">
        <v>-14228391</v>
      </c>
      <c r="HU212" s="889">
        <v>-1594801</v>
      </c>
      <c r="HV212" s="889">
        <v>-19232</v>
      </c>
      <c r="HW212" s="889">
        <v>-1614033</v>
      </c>
      <c r="HX212" s="889">
        <v>-766324</v>
      </c>
      <c r="HY212" s="889">
        <v>-49602</v>
      </c>
      <c r="HZ212" s="889">
        <v>-815926</v>
      </c>
      <c r="IA212" s="889">
        <v>-7126365</v>
      </c>
      <c r="IB212" s="889">
        <v>-239876</v>
      </c>
      <c r="IC212" s="889">
        <v>-7366241</v>
      </c>
      <c r="ID212" s="889">
        <v>0</v>
      </c>
      <c r="IE212" s="889">
        <v>0</v>
      </c>
      <c r="IF212" s="889">
        <v>0</v>
      </c>
      <c r="IG212" s="889">
        <v>-21591038</v>
      </c>
      <c r="IH212" s="889">
        <v>-450875</v>
      </c>
      <c r="II212" s="889">
        <v>-22041913</v>
      </c>
      <c r="IJ212" s="889">
        <v>67834366</v>
      </c>
      <c r="IK212" s="889">
        <v>860964</v>
      </c>
      <c r="IL212" s="889">
        <v>68695330</v>
      </c>
      <c r="IM212" s="884" t="s">
        <v>679</v>
      </c>
      <c r="IN212" s="884" t="s">
        <v>717</v>
      </c>
      <c r="IO212" s="884" t="s">
        <v>1674</v>
      </c>
      <c r="IP212" s="884" t="s">
        <v>2350</v>
      </c>
      <c r="IQ212" s="884" t="s">
        <v>2558</v>
      </c>
    </row>
    <row r="213" spans="1:251" x14ac:dyDescent="0.2">
      <c r="A213" s="884" t="s">
        <v>3311</v>
      </c>
      <c r="B213" s="884" t="s">
        <v>474</v>
      </c>
      <c r="C213" s="884" t="s">
        <v>473</v>
      </c>
      <c r="D213" s="889">
        <v>65417232</v>
      </c>
      <c r="E213" s="889">
        <v>0</v>
      </c>
      <c r="F213" s="889">
        <v>65417232</v>
      </c>
      <c r="G213" s="889">
        <v>-1451345</v>
      </c>
      <c r="H213" s="889">
        <v>0</v>
      </c>
      <c r="I213" s="889">
        <v>-1451345</v>
      </c>
      <c r="J213" s="889">
        <v>0</v>
      </c>
      <c r="K213" s="889">
        <v>0</v>
      </c>
      <c r="L213" s="889">
        <v>0</v>
      </c>
      <c r="M213" s="889">
        <v>3464</v>
      </c>
      <c r="N213" s="889">
        <v>0</v>
      </c>
      <c r="O213" s="889">
        <v>3464</v>
      </c>
      <c r="P213" s="889">
        <v>0</v>
      </c>
      <c r="Q213" s="889">
        <v>0</v>
      </c>
      <c r="R213" s="889">
        <v>0</v>
      </c>
      <c r="S213" s="889">
        <v>256196</v>
      </c>
      <c r="T213" s="889">
        <v>0</v>
      </c>
      <c r="U213" s="889">
        <v>256196</v>
      </c>
      <c r="V213" s="889">
        <v>259660</v>
      </c>
      <c r="W213" s="889">
        <v>0</v>
      </c>
      <c r="X213" s="889">
        <v>259660</v>
      </c>
      <c r="Y213" s="889">
        <v>-3450917</v>
      </c>
      <c r="Z213" s="889">
        <v>0</v>
      </c>
      <c r="AA213" s="889">
        <v>-3450917</v>
      </c>
      <c r="AB213" s="889">
        <v>0</v>
      </c>
      <c r="AC213" s="889">
        <v>0</v>
      </c>
      <c r="AD213" s="889">
        <v>0</v>
      </c>
      <c r="AE213" s="889">
        <v>-51979</v>
      </c>
      <c r="AF213" s="889">
        <v>0</v>
      </c>
      <c r="AG213" s="889">
        <v>-51979</v>
      </c>
      <c r="AH213" s="889">
        <v>0</v>
      </c>
      <c r="AI213" s="889">
        <v>0</v>
      </c>
      <c r="AJ213" s="889">
        <v>0</v>
      </c>
      <c r="AK213" s="889">
        <v>0</v>
      </c>
      <c r="AL213" s="889">
        <v>0</v>
      </c>
      <c r="AM213" s="889">
        <v>0</v>
      </c>
      <c r="AN213" s="889">
        <v>0</v>
      </c>
      <c r="AO213" s="889">
        <v>0</v>
      </c>
      <c r="AP213" s="889">
        <v>0</v>
      </c>
      <c r="AQ213" s="889">
        <v>0</v>
      </c>
      <c r="AR213" s="889">
        <v>0</v>
      </c>
      <c r="AS213" s="889">
        <v>0</v>
      </c>
      <c r="AT213" s="889">
        <v>-51979</v>
      </c>
      <c r="AU213" s="889">
        <v>0</v>
      </c>
      <c r="AV213" s="889">
        <v>-51979</v>
      </c>
      <c r="AW213" s="889">
        <v>0</v>
      </c>
      <c r="AX213" s="889">
        <v>0</v>
      </c>
      <c r="AY213" s="889">
        <v>0</v>
      </c>
      <c r="AZ213" s="889">
        <v>1369729</v>
      </c>
      <c r="BA213" s="889">
        <v>0</v>
      </c>
      <c r="BB213" s="889">
        <v>1369729</v>
      </c>
      <c r="BC213" s="889">
        <v>-37301</v>
      </c>
      <c r="BD213" s="889">
        <v>0</v>
      </c>
      <c r="BE213" s="889">
        <v>-37301</v>
      </c>
      <c r="BF213" s="889">
        <v>-3694652</v>
      </c>
      <c r="BG213" s="889">
        <v>0</v>
      </c>
      <c r="BH213" s="889">
        <v>-3694652</v>
      </c>
      <c r="BI213" s="889">
        <v>-20221</v>
      </c>
      <c r="BJ213" s="889">
        <v>0</v>
      </c>
      <c r="BK213" s="889">
        <v>-20221</v>
      </c>
      <c r="BL213" s="889">
        <v>-75817</v>
      </c>
      <c r="BM213" s="889">
        <v>0</v>
      </c>
      <c r="BN213" s="889">
        <v>-75817</v>
      </c>
      <c r="BO213" s="889">
        <v>0</v>
      </c>
      <c r="BP213" s="889">
        <v>0</v>
      </c>
      <c r="BQ213" s="889">
        <v>0</v>
      </c>
      <c r="BR213" s="889">
        <v>-7667</v>
      </c>
      <c r="BS213" s="889">
        <v>0</v>
      </c>
      <c r="BT213" s="889">
        <v>-7667</v>
      </c>
      <c r="BU213" s="889">
        <v>0</v>
      </c>
      <c r="BV213" s="889">
        <v>0</v>
      </c>
      <c r="BW213" s="889">
        <v>0</v>
      </c>
      <c r="BX213" s="889">
        <v>0</v>
      </c>
      <c r="BY213" s="889">
        <v>0</v>
      </c>
      <c r="BZ213" s="889">
        <v>0</v>
      </c>
      <c r="CA213" s="889">
        <v>-4045</v>
      </c>
      <c r="CB213" s="889">
        <v>0</v>
      </c>
      <c r="CC213" s="889">
        <v>-4045</v>
      </c>
      <c r="CD213" s="889">
        <v>0</v>
      </c>
      <c r="CE213" s="889">
        <v>0</v>
      </c>
      <c r="CF213" s="889">
        <v>0</v>
      </c>
      <c r="CG213" s="889">
        <v>-5972870</v>
      </c>
      <c r="CH213" s="889">
        <v>0</v>
      </c>
      <c r="CI213" s="889">
        <v>-5972870</v>
      </c>
      <c r="CJ213" s="889">
        <v>-45756</v>
      </c>
      <c r="CK213" s="889">
        <v>0</v>
      </c>
      <c r="CL213" s="889">
        <v>-45756</v>
      </c>
      <c r="CM213" s="889">
        <v>-3168</v>
      </c>
      <c r="CN213" s="889">
        <v>0</v>
      </c>
      <c r="CO213" s="889">
        <v>-3168</v>
      </c>
      <c r="CP213" s="889">
        <v>-1258423</v>
      </c>
      <c r="CQ213" s="889">
        <v>0</v>
      </c>
      <c r="CR213" s="889">
        <v>-1258423</v>
      </c>
      <c r="CS213" s="889">
        <v>-176970</v>
      </c>
      <c r="CT213" s="889">
        <v>0</v>
      </c>
      <c r="CU213" s="889">
        <v>-176970</v>
      </c>
      <c r="CV213" s="889">
        <v>-1484317</v>
      </c>
      <c r="CW213" s="889">
        <v>0</v>
      </c>
      <c r="CX213" s="889">
        <v>-1484317</v>
      </c>
      <c r="CY213" s="889">
        <v>-110598</v>
      </c>
      <c r="CZ213" s="889">
        <v>0</v>
      </c>
      <c r="DA213" s="889">
        <v>-110598</v>
      </c>
      <c r="DB213" s="889">
        <v>-483</v>
      </c>
      <c r="DC213" s="889">
        <v>0</v>
      </c>
      <c r="DD213" s="889">
        <v>-483</v>
      </c>
      <c r="DE213" s="889">
        <v>0</v>
      </c>
      <c r="DF213" s="889">
        <v>0</v>
      </c>
      <c r="DG213" s="889">
        <v>0</v>
      </c>
      <c r="DH213" s="889">
        <v>0</v>
      </c>
      <c r="DI213" s="889">
        <v>0</v>
      </c>
      <c r="DJ213" s="889">
        <v>0</v>
      </c>
      <c r="DK213" s="889">
        <v>0</v>
      </c>
      <c r="DL213" s="889">
        <v>0</v>
      </c>
      <c r="DM213" s="889">
        <v>0</v>
      </c>
      <c r="DN213" s="889">
        <v>0</v>
      </c>
      <c r="DO213" s="889">
        <v>0</v>
      </c>
      <c r="DP213" s="889">
        <v>0</v>
      </c>
      <c r="DQ213" s="889">
        <v>0</v>
      </c>
      <c r="DR213" s="889">
        <v>0</v>
      </c>
      <c r="DS213" s="889">
        <v>0</v>
      </c>
      <c r="DT213" s="889">
        <v>0</v>
      </c>
      <c r="DU213" s="889">
        <v>0</v>
      </c>
      <c r="DV213" s="889">
        <v>0</v>
      </c>
      <c r="DW213" s="889">
        <v>0</v>
      </c>
      <c r="DX213" s="889">
        <v>0</v>
      </c>
      <c r="DY213" s="889">
        <v>0</v>
      </c>
      <c r="DZ213" s="889">
        <v>0</v>
      </c>
      <c r="EA213" s="889">
        <v>0</v>
      </c>
      <c r="EB213" s="889">
        <v>0</v>
      </c>
      <c r="EC213" s="889">
        <v>0</v>
      </c>
      <c r="ED213" s="889">
        <v>0</v>
      </c>
      <c r="EE213" s="889">
        <v>0</v>
      </c>
      <c r="EF213" s="889">
        <v>0</v>
      </c>
      <c r="EG213" s="889">
        <v>0</v>
      </c>
      <c r="EH213" s="889">
        <v>0</v>
      </c>
      <c r="EI213" s="889">
        <v>0</v>
      </c>
      <c r="EJ213" s="889">
        <v>0</v>
      </c>
      <c r="EK213" s="889">
        <v>0</v>
      </c>
      <c r="EL213" s="889">
        <v>-111081</v>
      </c>
      <c r="EM213" s="889">
        <v>0</v>
      </c>
      <c r="EN213" s="889">
        <v>-111081</v>
      </c>
      <c r="EO213" s="889">
        <v>0</v>
      </c>
      <c r="EP213" s="889">
        <v>0</v>
      </c>
      <c r="EQ213" s="889">
        <v>0</v>
      </c>
      <c r="ER213" s="889">
        <v>0</v>
      </c>
      <c r="ES213" s="889">
        <v>0</v>
      </c>
      <c r="ET213" s="889">
        <v>0</v>
      </c>
      <c r="EU213" s="889">
        <v>0</v>
      </c>
      <c r="EV213" s="889">
        <v>0</v>
      </c>
      <c r="EW213" s="889">
        <v>0</v>
      </c>
      <c r="EX213" s="889">
        <v>0</v>
      </c>
      <c r="EY213" s="889">
        <v>0</v>
      </c>
      <c r="EZ213" s="889">
        <v>0</v>
      </c>
      <c r="FA213" s="889">
        <v>0</v>
      </c>
      <c r="FB213" s="889">
        <v>0</v>
      </c>
      <c r="FC213" s="889">
        <v>0</v>
      </c>
      <c r="FD213" s="889">
        <v>0</v>
      </c>
      <c r="FE213" s="889">
        <v>0</v>
      </c>
      <c r="FF213" s="889">
        <v>0</v>
      </c>
      <c r="FG213" s="889">
        <v>0</v>
      </c>
      <c r="FH213" s="889">
        <v>0</v>
      </c>
      <c r="FI213" s="889">
        <v>0</v>
      </c>
      <c r="FJ213" s="889">
        <v>0</v>
      </c>
      <c r="FK213" s="889">
        <v>0</v>
      </c>
      <c r="FL213" s="889">
        <v>0</v>
      </c>
      <c r="FM213" s="889">
        <v>-7667</v>
      </c>
      <c r="FN213" s="889">
        <v>0</v>
      </c>
      <c r="FO213" s="889">
        <v>-7667</v>
      </c>
      <c r="FP213" s="889">
        <v>0</v>
      </c>
      <c r="FQ213" s="889">
        <v>0</v>
      </c>
      <c r="FR213" s="889">
        <v>0</v>
      </c>
      <c r="FS213" s="889">
        <v>0</v>
      </c>
      <c r="FT213" s="889">
        <v>0</v>
      </c>
      <c r="FU213" s="889">
        <v>0</v>
      </c>
      <c r="FV213" s="889">
        <v>0</v>
      </c>
      <c r="FW213" s="889">
        <v>0</v>
      </c>
      <c r="FX213" s="889">
        <v>0</v>
      </c>
      <c r="FY213" s="889">
        <v>-27694</v>
      </c>
      <c r="FZ213" s="889">
        <v>0</v>
      </c>
      <c r="GA213" s="889">
        <v>-27694</v>
      </c>
      <c r="GB213" s="889">
        <v>0</v>
      </c>
      <c r="GC213" s="889">
        <v>0</v>
      </c>
      <c r="GD213" s="889">
        <v>0</v>
      </c>
      <c r="GE213" s="889">
        <v>7428</v>
      </c>
      <c r="GF213" s="889">
        <v>0</v>
      </c>
      <c r="GG213" s="889">
        <v>7428</v>
      </c>
      <c r="GH213" s="889">
        <v>0</v>
      </c>
      <c r="GI213" s="889">
        <v>0</v>
      </c>
      <c r="GJ213" s="889">
        <v>0</v>
      </c>
      <c r="GK213" s="889">
        <v>-1886738</v>
      </c>
      <c r="GL213" s="889">
        <v>0</v>
      </c>
      <c r="GM213" s="889">
        <v>-1886738</v>
      </c>
      <c r="GN213" s="889">
        <v>181312</v>
      </c>
      <c r="GO213" s="889">
        <v>0</v>
      </c>
      <c r="GP213" s="889">
        <v>181312</v>
      </c>
      <c r="GQ213" s="889">
        <v>-18152</v>
      </c>
      <c r="GR213" s="889">
        <v>0</v>
      </c>
      <c r="GS213" s="889">
        <v>-18152</v>
      </c>
      <c r="GT213" s="889">
        <v>-2836156</v>
      </c>
      <c r="GU213" s="889">
        <v>0</v>
      </c>
      <c r="GV213" s="889">
        <v>-2836156</v>
      </c>
      <c r="GW213" s="889">
        <v>0</v>
      </c>
      <c r="GX213" s="889">
        <v>0</v>
      </c>
      <c r="GY213" s="889">
        <v>0</v>
      </c>
      <c r="GZ213" s="889">
        <v>-4587667</v>
      </c>
      <c r="HA213" s="889">
        <v>0</v>
      </c>
      <c r="HB213" s="889">
        <v>-4587667</v>
      </c>
      <c r="HC213" s="889">
        <v>0</v>
      </c>
      <c r="HD213" s="889">
        <v>0</v>
      </c>
      <c r="HE213" s="889">
        <v>0</v>
      </c>
      <c r="HF213" s="889">
        <v>0</v>
      </c>
      <c r="HG213" s="889">
        <v>0</v>
      </c>
      <c r="HH213" s="889">
        <v>0</v>
      </c>
      <c r="HI213" s="889">
        <v>0</v>
      </c>
      <c r="HJ213" s="889">
        <v>0</v>
      </c>
      <c r="HK213" s="889">
        <v>0</v>
      </c>
      <c r="HL213" s="889">
        <v>63965887</v>
      </c>
      <c r="HM213" s="889">
        <v>0</v>
      </c>
      <c r="HN213" s="889">
        <v>63965887</v>
      </c>
      <c r="HO213" s="889">
        <v>259660</v>
      </c>
      <c r="HP213" s="889">
        <v>0</v>
      </c>
      <c r="HQ213" s="889">
        <v>259660</v>
      </c>
      <c r="HR213" s="889">
        <v>-5972870</v>
      </c>
      <c r="HS213" s="889">
        <v>0</v>
      </c>
      <c r="HT213" s="889">
        <v>-5972870</v>
      </c>
      <c r="HU213" s="889">
        <v>-1484317</v>
      </c>
      <c r="HV213" s="889">
        <v>0</v>
      </c>
      <c r="HW213" s="889">
        <v>-1484317</v>
      </c>
      <c r="HX213" s="889">
        <v>-111081</v>
      </c>
      <c r="HY213" s="889">
        <v>0</v>
      </c>
      <c r="HZ213" s="889">
        <v>-111081</v>
      </c>
      <c r="IA213" s="889">
        <v>-4587667</v>
      </c>
      <c r="IB213" s="889">
        <v>0</v>
      </c>
      <c r="IC213" s="889">
        <v>-4587667</v>
      </c>
      <c r="ID213" s="889">
        <v>0</v>
      </c>
      <c r="IE213" s="889">
        <v>0</v>
      </c>
      <c r="IF213" s="889">
        <v>0</v>
      </c>
      <c r="IG213" s="889">
        <v>-11896275</v>
      </c>
      <c r="IH213" s="889">
        <v>0</v>
      </c>
      <c r="II213" s="889">
        <v>-11896275</v>
      </c>
      <c r="IJ213" s="889">
        <v>52069612</v>
      </c>
      <c r="IK213" s="889">
        <v>0</v>
      </c>
      <c r="IL213" s="889">
        <v>52069612</v>
      </c>
      <c r="IM213" s="884" t="s">
        <v>697</v>
      </c>
      <c r="IN213" s="884" t="s">
        <v>676</v>
      </c>
      <c r="IO213" s="884" t="s">
        <v>1672</v>
      </c>
      <c r="IP213" s="884" t="s">
        <v>2348</v>
      </c>
      <c r="IQ213" s="884" t="s">
        <v>2559</v>
      </c>
    </row>
    <row r="214" spans="1:251" x14ac:dyDescent="0.2">
      <c r="A214" s="884" t="s">
        <v>3311</v>
      </c>
      <c r="B214" s="884" t="s">
        <v>476</v>
      </c>
      <c r="C214" s="884" t="s">
        <v>475</v>
      </c>
      <c r="D214" s="889">
        <v>66898387</v>
      </c>
      <c r="E214" s="889">
        <v>682857</v>
      </c>
      <c r="F214" s="889">
        <v>67581244</v>
      </c>
      <c r="G214" s="889">
        <v>-4160636</v>
      </c>
      <c r="H214" s="889">
        <v>0</v>
      </c>
      <c r="I214" s="889">
        <v>-4160636</v>
      </c>
      <c r="J214" s="889">
        <v>0</v>
      </c>
      <c r="K214" s="889">
        <v>0</v>
      </c>
      <c r="L214" s="889">
        <v>0</v>
      </c>
      <c r="M214" s="889">
        <v>347171</v>
      </c>
      <c r="N214" s="889">
        <v>0</v>
      </c>
      <c r="O214" s="889">
        <v>347171</v>
      </c>
      <c r="P214" s="889">
        <v>0</v>
      </c>
      <c r="Q214" s="889">
        <v>0</v>
      </c>
      <c r="R214" s="889">
        <v>0</v>
      </c>
      <c r="S214" s="889">
        <v>110885</v>
      </c>
      <c r="T214" s="889">
        <v>0</v>
      </c>
      <c r="U214" s="889">
        <v>110885</v>
      </c>
      <c r="V214" s="889">
        <v>458056</v>
      </c>
      <c r="W214" s="889">
        <v>0</v>
      </c>
      <c r="X214" s="889">
        <v>458056</v>
      </c>
      <c r="Y214" s="889">
        <v>-2843439</v>
      </c>
      <c r="Z214" s="889">
        <v>0</v>
      </c>
      <c r="AA214" s="889">
        <v>-2843439</v>
      </c>
      <c r="AB214" s="889">
        <v>0</v>
      </c>
      <c r="AC214" s="889">
        <v>0</v>
      </c>
      <c r="AD214" s="889">
        <v>0</v>
      </c>
      <c r="AE214" s="889">
        <v>-34161</v>
      </c>
      <c r="AF214" s="889">
        <v>0</v>
      </c>
      <c r="AG214" s="889">
        <v>-34161</v>
      </c>
      <c r="AH214" s="889">
        <v>0</v>
      </c>
      <c r="AI214" s="889">
        <v>0</v>
      </c>
      <c r="AJ214" s="889">
        <v>0</v>
      </c>
      <c r="AK214" s="889">
        <v>0</v>
      </c>
      <c r="AL214" s="889">
        <v>0</v>
      </c>
      <c r="AM214" s="889">
        <v>0</v>
      </c>
      <c r="AN214" s="889">
        <v>-1211</v>
      </c>
      <c r="AO214" s="889">
        <v>0</v>
      </c>
      <c r="AP214" s="889">
        <v>-1211</v>
      </c>
      <c r="AQ214" s="889">
        <v>0</v>
      </c>
      <c r="AR214" s="889">
        <v>0</v>
      </c>
      <c r="AS214" s="889">
        <v>0</v>
      </c>
      <c r="AT214" s="889">
        <v>-32951</v>
      </c>
      <c r="AU214" s="889">
        <v>0</v>
      </c>
      <c r="AV214" s="889">
        <v>-32951</v>
      </c>
      <c r="AW214" s="889">
        <v>0</v>
      </c>
      <c r="AX214" s="889">
        <v>0</v>
      </c>
      <c r="AY214" s="889">
        <v>0</v>
      </c>
      <c r="AZ214" s="889">
        <v>1445693</v>
      </c>
      <c r="BA214" s="889">
        <v>13449</v>
      </c>
      <c r="BB214" s="889">
        <v>1459142</v>
      </c>
      <c r="BC214" s="889">
        <v>-65766</v>
      </c>
      <c r="BD214" s="889">
        <v>0</v>
      </c>
      <c r="BE214" s="889">
        <v>-65766</v>
      </c>
      <c r="BF214" s="889">
        <v>-4598620</v>
      </c>
      <c r="BG214" s="889">
        <v>0</v>
      </c>
      <c r="BH214" s="889">
        <v>-4598620</v>
      </c>
      <c r="BI214" s="889">
        <v>423867</v>
      </c>
      <c r="BJ214" s="889">
        <v>0</v>
      </c>
      <c r="BK214" s="889">
        <v>423867</v>
      </c>
      <c r="BL214" s="889">
        <v>-40977</v>
      </c>
      <c r="BM214" s="889">
        <v>0</v>
      </c>
      <c r="BN214" s="889">
        <v>-40977</v>
      </c>
      <c r="BO214" s="889">
        <v>-2641</v>
      </c>
      <c r="BP214" s="889">
        <v>0</v>
      </c>
      <c r="BQ214" s="889">
        <v>-2641</v>
      </c>
      <c r="BR214" s="889">
        <v>0</v>
      </c>
      <c r="BS214" s="889">
        <v>0</v>
      </c>
      <c r="BT214" s="889">
        <v>0</v>
      </c>
      <c r="BU214" s="889">
        <v>0</v>
      </c>
      <c r="BV214" s="889">
        <v>0</v>
      </c>
      <c r="BW214" s="889">
        <v>0</v>
      </c>
      <c r="BX214" s="889">
        <v>0</v>
      </c>
      <c r="BY214" s="889">
        <v>0</v>
      </c>
      <c r="BZ214" s="889">
        <v>0</v>
      </c>
      <c r="CA214" s="889">
        <v>0</v>
      </c>
      <c r="CB214" s="889">
        <v>0</v>
      </c>
      <c r="CC214" s="889">
        <v>0</v>
      </c>
      <c r="CD214" s="889">
        <v>0</v>
      </c>
      <c r="CE214" s="889">
        <v>0</v>
      </c>
      <c r="CF214" s="889">
        <v>0</v>
      </c>
      <c r="CG214" s="889">
        <v>-5716044</v>
      </c>
      <c r="CH214" s="889">
        <v>13449</v>
      </c>
      <c r="CI214" s="889">
        <v>-5702595</v>
      </c>
      <c r="CJ214" s="889">
        <v>0</v>
      </c>
      <c r="CK214" s="889">
        <v>0</v>
      </c>
      <c r="CL214" s="889">
        <v>0</v>
      </c>
      <c r="CM214" s="889">
        <v>701</v>
      </c>
      <c r="CN214" s="889">
        <v>0</v>
      </c>
      <c r="CO214" s="889">
        <v>701</v>
      </c>
      <c r="CP214" s="889">
        <v>-3903375</v>
      </c>
      <c r="CQ214" s="889">
        <v>0</v>
      </c>
      <c r="CR214" s="889">
        <v>-3903375</v>
      </c>
      <c r="CS214" s="889">
        <v>848931</v>
      </c>
      <c r="CT214" s="889">
        <v>0</v>
      </c>
      <c r="CU214" s="889">
        <v>848931</v>
      </c>
      <c r="CV214" s="889">
        <v>-3053744</v>
      </c>
      <c r="CW214" s="889">
        <v>0</v>
      </c>
      <c r="CX214" s="889">
        <v>-3053744</v>
      </c>
      <c r="CY214" s="889">
        <v>-28382</v>
      </c>
      <c r="CZ214" s="889">
        <v>0</v>
      </c>
      <c r="DA214" s="889">
        <v>-28382</v>
      </c>
      <c r="DB214" s="889">
        <v>-2712</v>
      </c>
      <c r="DC214" s="889">
        <v>0</v>
      </c>
      <c r="DD214" s="889">
        <v>-2712</v>
      </c>
      <c r="DE214" s="889">
        <v>0</v>
      </c>
      <c r="DF214" s="889">
        <v>0</v>
      </c>
      <c r="DG214" s="889">
        <v>0</v>
      </c>
      <c r="DH214" s="889">
        <v>0</v>
      </c>
      <c r="DI214" s="889">
        <v>0</v>
      </c>
      <c r="DJ214" s="889">
        <v>0</v>
      </c>
      <c r="DK214" s="889">
        <v>0</v>
      </c>
      <c r="DL214" s="889">
        <v>0</v>
      </c>
      <c r="DM214" s="889">
        <v>0</v>
      </c>
      <c r="DN214" s="889">
        <v>0</v>
      </c>
      <c r="DO214" s="889">
        <v>0</v>
      </c>
      <c r="DP214" s="889">
        <v>0</v>
      </c>
      <c r="DQ214" s="889">
        <v>0</v>
      </c>
      <c r="DR214" s="889">
        <v>0</v>
      </c>
      <c r="DS214" s="889">
        <v>0</v>
      </c>
      <c r="DT214" s="889">
        <v>0</v>
      </c>
      <c r="DU214" s="889">
        <v>0</v>
      </c>
      <c r="DV214" s="889">
        <v>0</v>
      </c>
      <c r="DW214" s="889">
        <v>0</v>
      </c>
      <c r="DX214" s="889">
        <v>0</v>
      </c>
      <c r="DY214" s="889">
        <v>0</v>
      </c>
      <c r="DZ214" s="889">
        <v>0</v>
      </c>
      <c r="EA214" s="889">
        <v>0</v>
      </c>
      <c r="EB214" s="889">
        <v>0</v>
      </c>
      <c r="EC214" s="889">
        <v>0</v>
      </c>
      <c r="ED214" s="889">
        <v>0</v>
      </c>
      <c r="EE214" s="889">
        <v>0</v>
      </c>
      <c r="EF214" s="889">
        <v>0</v>
      </c>
      <c r="EG214" s="889">
        <v>0</v>
      </c>
      <c r="EH214" s="889">
        <v>0</v>
      </c>
      <c r="EI214" s="889">
        <v>0</v>
      </c>
      <c r="EJ214" s="889">
        <v>0</v>
      </c>
      <c r="EK214" s="889">
        <v>0</v>
      </c>
      <c r="EL214" s="889">
        <v>-31094</v>
      </c>
      <c r="EM214" s="889">
        <v>0</v>
      </c>
      <c r="EN214" s="889">
        <v>-31094</v>
      </c>
      <c r="EO214" s="889">
        <v>0</v>
      </c>
      <c r="EP214" s="889">
        <v>0</v>
      </c>
      <c r="EQ214" s="889">
        <v>0</v>
      </c>
      <c r="ER214" s="889">
        <v>0</v>
      </c>
      <c r="ES214" s="889">
        <v>0</v>
      </c>
      <c r="ET214" s="889">
        <v>0</v>
      </c>
      <c r="EU214" s="889">
        <v>0</v>
      </c>
      <c r="EV214" s="889">
        <v>0</v>
      </c>
      <c r="EW214" s="889">
        <v>0</v>
      </c>
      <c r="EX214" s="889">
        <v>0</v>
      </c>
      <c r="EY214" s="889">
        <v>0</v>
      </c>
      <c r="EZ214" s="889">
        <v>0</v>
      </c>
      <c r="FA214" s="889">
        <v>0</v>
      </c>
      <c r="FB214" s="889">
        <v>0</v>
      </c>
      <c r="FC214" s="889">
        <v>0</v>
      </c>
      <c r="FD214" s="889">
        <v>0</v>
      </c>
      <c r="FE214" s="889">
        <v>0</v>
      </c>
      <c r="FF214" s="889">
        <v>0</v>
      </c>
      <c r="FG214" s="889">
        <v>0</v>
      </c>
      <c r="FH214" s="889">
        <v>0</v>
      </c>
      <c r="FI214" s="889">
        <v>0</v>
      </c>
      <c r="FJ214" s="889">
        <v>0</v>
      </c>
      <c r="FK214" s="889">
        <v>0</v>
      </c>
      <c r="FL214" s="889">
        <v>0</v>
      </c>
      <c r="FM214" s="889">
        <v>0</v>
      </c>
      <c r="FN214" s="889">
        <v>0</v>
      </c>
      <c r="FO214" s="889">
        <v>0</v>
      </c>
      <c r="FP214" s="889">
        <v>0</v>
      </c>
      <c r="FQ214" s="889">
        <v>0</v>
      </c>
      <c r="FR214" s="889">
        <v>0</v>
      </c>
      <c r="FS214" s="889">
        <v>0</v>
      </c>
      <c r="FT214" s="889">
        <v>0</v>
      </c>
      <c r="FU214" s="889">
        <v>0</v>
      </c>
      <c r="FV214" s="889">
        <v>0</v>
      </c>
      <c r="FW214" s="889">
        <v>0</v>
      </c>
      <c r="FX214" s="889">
        <v>0</v>
      </c>
      <c r="FY214" s="889">
        <v>-13402</v>
      </c>
      <c r="FZ214" s="889">
        <v>0</v>
      </c>
      <c r="GA214" s="889">
        <v>-13402</v>
      </c>
      <c r="GB214" s="889">
        <v>0</v>
      </c>
      <c r="GC214" s="889">
        <v>0</v>
      </c>
      <c r="GD214" s="889">
        <v>0</v>
      </c>
      <c r="GE214" s="889">
        <v>8676</v>
      </c>
      <c r="GF214" s="889">
        <v>0</v>
      </c>
      <c r="GG214" s="889">
        <v>8676</v>
      </c>
      <c r="GH214" s="889">
        <v>0</v>
      </c>
      <c r="GI214" s="889">
        <v>0</v>
      </c>
      <c r="GJ214" s="889">
        <v>0</v>
      </c>
      <c r="GK214" s="889">
        <v>-2280590</v>
      </c>
      <c r="GL214" s="889">
        <v>0</v>
      </c>
      <c r="GM214" s="889">
        <v>-2280590</v>
      </c>
      <c r="GN214" s="889">
        <v>230048</v>
      </c>
      <c r="GO214" s="889">
        <v>0</v>
      </c>
      <c r="GP214" s="889">
        <v>230048</v>
      </c>
      <c r="GQ214" s="889">
        <v>26271</v>
      </c>
      <c r="GR214" s="889">
        <v>0</v>
      </c>
      <c r="GS214" s="889">
        <v>26271</v>
      </c>
      <c r="GT214" s="889">
        <v>-108929</v>
      </c>
      <c r="GU214" s="889">
        <v>0</v>
      </c>
      <c r="GV214" s="889">
        <v>-108929</v>
      </c>
      <c r="GW214" s="889">
        <v>0</v>
      </c>
      <c r="GX214" s="889">
        <v>0</v>
      </c>
      <c r="GY214" s="889">
        <v>0</v>
      </c>
      <c r="GZ214" s="889">
        <v>-2137927</v>
      </c>
      <c r="HA214" s="889">
        <v>0</v>
      </c>
      <c r="HB214" s="889">
        <v>-2137927</v>
      </c>
      <c r="HC214" s="889">
        <v>0</v>
      </c>
      <c r="HD214" s="889">
        <v>0</v>
      </c>
      <c r="HE214" s="889">
        <v>0</v>
      </c>
      <c r="HF214" s="889">
        <v>0</v>
      </c>
      <c r="HG214" s="889">
        <v>0</v>
      </c>
      <c r="HH214" s="889">
        <v>0</v>
      </c>
      <c r="HI214" s="889">
        <v>0</v>
      </c>
      <c r="HJ214" s="889">
        <v>0</v>
      </c>
      <c r="HK214" s="889">
        <v>0</v>
      </c>
      <c r="HL214" s="889">
        <v>62737751</v>
      </c>
      <c r="HM214" s="889">
        <v>682857</v>
      </c>
      <c r="HN214" s="889">
        <v>63420608</v>
      </c>
      <c r="HO214" s="889">
        <v>458056</v>
      </c>
      <c r="HP214" s="889">
        <v>0</v>
      </c>
      <c r="HQ214" s="889">
        <v>458056</v>
      </c>
      <c r="HR214" s="889">
        <v>-5716044</v>
      </c>
      <c r="HS214" s="889">
        <v>13449</v>
      </c>
      <c r="HT214" s="889">
        <v>-5702595</v>
      </c>
      <c r="HU214" s="889">
        <v>-3053744</v>
      </c>
      <c r="HV214" s="889">
        <v>0</v>
      </c>
      <c r="HW214" s="889">
        <v>-3053744</v>
      </c>
      <c r="HX214" s="889">
        <v>-31094</v>
      </c>
      <c r="HY214" s="889">
        <v>0</v>
      </c>
      <c r="HZ214" s="889">
        <v>-31094</v>
      </c>
      <c r="IA214" s="889">
        <v>-2137927</v>
      </c>
      <c r="IB214" s="889">
        <v>0</v>
      </c>
      <c r="IC214" s="889">
        <v>-2137927</v>
      </c>
      <c r="ID214" s="889">
        <v>0</v>
      </c>
      <c r="IE214" s="889">
        <v>0</v>
      </c>
      <c r="IF214" s="889">
        <v>0</v>
      </c>
      <c r="IG214" s="889">
        <v>-10480753</v>
      </c>
      <c r="IH214" s="889">
        <v>13449</v>
      </c>
      <c r="II214" s="889">
        <v>-10467304</v>
      </c>
      <c r="IJ214" s="889">
        <v>52256998</v>
      </c>
      <c r="IK214" s="889">
        <v>696306</v>
      </c>
      <c r="IL214" s="889">
        <v>52953304</v>
      </c>
      <c r="IM214" s="884" t="s">
        <v>681</v>
      </c>
      <c r="IN214" s="884" t="s">
        <v>676</v>
      </c>
      <c r="IO214" s="884" t="s">
        <v>1672</v>
      </c>
      <c r="IP214" s="884" t="s">
        <v>2346</v>
      </c>
      <c r="IQ214" s="884" t="s">
        <v>2560</v>
      </c>
    </row>
    <row r="215" spans="1:251" x14ac:dyDescent="0.2">
      <c r="A215" s="884" t="s">
        <v>3312</v>
      </c>
      <c r="B215" s="884" t="s">
        <v>478</v>
      </c>
      <c r="C215" s="884" t="s">
        <v>477</v>
      </c>
      <c r="D215" s="889">
        <v>36864334</v>
      </c>
      <c r="E215" s="889">
        <v>0</v>
      </c>
      <c r="F215" s="889">
        <v>36864334</v>
      </c>
      <c r="G215" s="889">
        <v>-350409</v>
      </c>
      <c r="H215" s="889">
        <v>0</v>
      </c>
      <c r="I215" s="889">
        <v>-350409</v>
      </c>
      <c r="J215" s="889">
        <v>0</v>
      </c>
      <c r="K215" s="889">
        <v>0</v>
      </c>
      <c r="L215" s="889">
        <v>0</v>
      </c>
      <c r="M215" s="889">
        <v>51704</v>
      </c>
      <c r="N215" s="889">
        <v>0</v>
      </c>
      <c r="O215" s="889">
        <v>51704</v>
      </c>
      <c r="P215" s="889">
        <v>0</v>
      </c>
      <c r="Q215" s="889">
        <v>0</v>
      </c>
      <c r="R215" s="889">
        <v>0</v>
      </c>
      <c r="S215" s="889">
        <v>67</v>
      </c>
      <c r="T215" s="889">
        <v>0</v>
      </c>
      <c r="U215" s="889">
        <v>67</v>
      </c>
      <c r="V215" s="889">
        <v>51771</v>
      </c>
      <c r="W215" s="889">
        <v>0</v>
      </c>
      <c r="X215" s="889">
        <v>51771</v>
      </c>
      <c r="Y215" s="889">
        <v>-3881322</v>
      </c>
      <c r="Z215" s="889">
        <v>0</v>
      </c>
      <c r="AA215" s="889">
        <v>-3881322</v>
      </c>
      <c r="AB215" s="889">
        <v>-8750</v>
      </c>
      <c r="AC215" s="889">
        <v>0</v>
      </c>
      <c r="AD215" s="889">
        <v>-8750</v>
      </c>
      <c r="AE215" s="889">
        <v>-118311</v>
      </c>
      <c r="AF215" s="889">
        <v>0</v>
      </c>
      <c r="AG215" s="889">
        <v>-118311</v>
      </c>
      <c r="AH215" s="889">
        <v>-1781</v>
      </c>
      <c r="AI215" s="889">
        <v>0</v>
      </c>
      <c r="AJ215" s="889">
        <v>-1781</v>
      </c>
      <c r="AK215" s="889">
        <v>0</v>
      </c>
      <c r="AL215" s="889">
        <v>0</v>
      </c>
      <c r="AM215" s="889">
        <v>0</v>
      </c>
      <c r="AN215" s="889">
        <v>0</v>
      </c>
      <c r="AO215" s="889">
        <v>0</v>
      </c>
      <c r="AP215" s="889">
        <v>0</v>
      </c>
      <c r="AQ215" s="889">
        <v>0</v>
      </c>
      <c r="AR215" s="889">
        <v>0</v>
      </c>
      <c r="AS215" s="889">
        <v>0</v>
      </c>
      <c r="AT215" s="889">
        <v>-116530</v>
      </c>
      <c r="AU215" s="889">
        <v>0</v>
      </c>
      <c r="AV215" s="889">
        <v>-116530</v>
      </c>
      <c r="AW215" s="889">
        <v>80</v>
      </c>
      <c r="AX215" s="889">
        <v>0</v>
      </c>
      <c r="AY215" s="889">
        <v>80</v>
      </c>
      <c r="AZ215" s="889">
        <v>643201</v>
      </c>
      <c r="BA215" s="889">
        <v>0</v>
      </c>
      <c r="BB215" s="889">
        <v>643201</v>
      </c>
      <c r="BC215" s="889">
        <v>-9731</v>
      </c>
      <c r="BD215" s="889">
        <v>0</v>
      </c>
      <c r="BE215" s="889">
        <v>-9731</v>
      </c>
      <c r="BF215" s="889">
        <v>-2933335</v>
      </c>
      <c r="BG215" s="889">
        <v>0</v>
      </c>
      <c r="BH215" s="889">
        <v>-2933335</v>
      </c>
      <c r="BI215" s="889">
        <v>-17261</v>
      </c>
      <c r="BJ215" s="889">
        <v>0</v>
      </c>
      <c r="BK215" s="889">
        <v>-17261</v>
      </c>
      <c r="BL215" s="889">
        <v>-87642</v>
      </c>
      <c r="BM215" s="889">
        <v>0</v>
      </c>
      <c r="BN215" s="889">
        <v>-87642</v>
      </c>
      <c r="BO215" s="889">
        <v>0</v>
      </c>
      <c r="BP215" s="889">
        <v>0</v>
      </c>
      <c r="BQ215" s="889">
        <v>0</v>
      </c>
      <c r="BR215" s="889">
        <v>-8710</v>
      </c>
      <c r="BS215" s="889">
        <v>0</v>
      </c>
      <c r="BT215" s="889">
        <v>-8710</v>
      </c>
      <c r="BU215" s="889">
        <v>0</v>
      </c>
      <c r="BV215" s="889">
        <v>0</v>
      </c>
      <c r="BW215" s="889">
        <v>0</v>
      </c>
      <c r="BX215" s="889">
        <v>0</v>
      </c>
      <c r="BY215" s="889">
        <v>0</v>
      </c>
      <c r="BZ215" s="889">
        <v>0</v>
      </c>
      <c r="CA215" s="889">
        <v>-4749</v>
      </c>
      <c r="CB215" s="889">
        <v>0</v>
      </c>
      <c r="CC215" s="889">
        <v>-4749</v>
      </c>
      <c r="CD215" s="889">
        <v>-241</v>
      </c>
      <c r="CE215" s="889">
        <v>0</v>
      </c>
      <c r="CF215" s="889">
        <v>-241</v>
      </c>
      <c r="CG215" s="889">
        <v>-6418101</v>
      </c>
      <c r="CH215" s="889">
        <v>0</v>
      </c>
      <c r="CI215" s="889">
        <v>-6418101</v>
      </c>
      <c r="CJ215" s="889">
        <v>0</v>
      </c>
      <c r="CK215" s="889">
        <v>0</v>
      </c>
      <c r="CL215" s="889">
        <v>0</v>
      </c>
      <c r="CM215" s="889">
        <v>0</v>
      </c>
      <c r="CN215" s="889">
        <v>0</v>
      </c>
      <c r="CO215" s="889">
        <v>0</v>
      </c>
      <c r="CP215" s="889">
        <v>-269995</v>
      </c>
      <c r="CQ215" s="889">
        <v>0</v>
      </c>
      <c r="CR215" s="889">
        <v>-269995</v>
      </c>
      <c r="CS215" s="889">
        <v>30761</v>
      </c>
      <c r="CT215" s="889">
        <v>0</v>
      </c>
      <c r="CU215" s="889">
        <v>30761</v>
      </c>
      <c r="CV215" s="889">
        <v>-239234</v>
      </c>
      <c r="CW215" s="889">
        <v>0</v>
      </c>
      <c r="CX215" s="889">
        <v>-239234</v>
      </c>
      <c r="CY215" s="889">
        <v>-16649</v>
      </c>
      <c r="CZ215" s="889">
        <v>0</v>
      </c>
      <c r="DA215" s="889">
        <v>-16649</v>
      </c>
      <c r="DB215" s="889">
        <v>0</v>
      </c>
      <c r="DC215" s="889">
        <v>0</v>
      </c>
      <c r="DD215" s="889">
        <v>0</v>
      </c>
      <c r="DE215" s="889">
        <v>-415551</v>
      </c>
      <c r="DF215" s="889">
        <v>0</v>
      </c>
      <c r="DG215" s="889">
        <v>-415551</v>
      </c>
      <c r="DH215" s="889">
        <v>0</v>
      </c>
      <c r="DI215" s="889">
        <v>0</v>
      </c>
      <c r="DJ215" s="889">
        <v>0</v>
      </c>
      <c r="DK215" s="889">
        <v>-146</v>
      </c>
      <c r="DL215" s="889">
        <v>0</v>
      </c>
      <c r="DM215" s="889">
        <v>-146</v>
      </c>
      <c r="DN215" s="889">
        <v>0</v>
      </c>
      <c r="DO215" s="889">
        <v>0</v>
      </c>
      <c r="DP215" s="889">
        <v>0</v>
      </c>
      <c r="DQ215" s="889">
        <v>0</v>
      </c>
      <c r="DR215" s="889">
        <v>0</v>
      </c>
      <c r="DS215" s="889">
        <v>0</v>
      </c>
      <c r="DT215" s="889">
        <v>0</v>
      </c>
      <c r="DU215" s="889">
        <v>0</v>
      </c>
      <c r="DV215" s="889">
        <v>0</v>
      </c>
      <c r="DW215" s="889">
        <v>0</v>
      </c>
      <c r="DX215" s="889">
        <v>0</v>
      </c>
      <c r="DY215" s="889">
        <v>0</v>
      </c>
      <c r="DZ215" s="889">
        <v>0</v>
      </c>
      <c r="EA215" s="889">
        <v>0</v>
      </c>
      <c r="EB215" s="889">
        <v>0</v>
      </c>
      <c r="EC215" s="889">
        <v>0</v>
      </c>
      <c r="ED215" s="889">
        <v>0</v>
      </c>
      <c r="EE215" s="889">
        <v>0</v>
      </c>
      <c r="EF215" s="889">
        <v>-10667</v>
      </c>
      <c r="EG215" s="889">
        <v>0</v>
      </c>
      <c r="EH215" s="889">
        <v>-10667</v>
      </c>
      <c r="EI215" s="889">
        <v>0</v>
      </c>
      <c r="EJ215" s="889">
        <v>0</v>
      </c>
      <c r="EK215" s="889">
        <v>0</v>
      </c>
      <c r="EL215" s="889">
        <v>-443013</v>
      </c>
      <c r="EM215" s="889">
        <v>0</v>
      </c>
      <c r="EN215" s="889">
        <v>-443013</v>
      </c>
      <c r="EO215" s="889">
        <v>0</v>
      </c>
      <c r="EP215" s="889">
        <v>0</v>
      </c>
      <c r="EQ215" s="889">
        <v>0</v>
      </c>
      <c r="ER215" s="889">
        <v>0</v>
      </c>
      <c r="ES215" s="889">
        <v>0</v>
      </c>
      <c r="ET215" s="889">
        <v>0</v>
      </c>
      <c r="EU215" s="889">
        <v>0</v>
      </c>
      <c r="EV215" s="889">
        <v>0</v>
      </c>
      <c r="EW215" s="889">
        <v>0</v>
      </c>
      <c r="EX215" s="889">
        <v>0</v>
      </c>
      <c r="EY215" s="889">
        <v>0</v>
      </c>
      <c r="EZ215" s="889">
        <v>0</v>
      </c>
      <c r="FA215" s="889">
        <v>0</v>
      </c>
      <c r="FB215" s="889">
        <v>0</v>
      </c>
      <c r="FC215" s="889">
        <v>0</v>
      </c>
      <c r="FD215" s="889">
        <v>0</v>
      </c>
      <c r="FE215" s="889">
        <v>0</v>
      </c>
      <c r="FF215" s="889">
        <v>0</v>
      </c>
      <c r="FG215" s="889">
        <v>0</v>
      </c>
      <c r="FH215" s="889">
        <v>0</v>
      </c>
      <c r="FI215" s="889">
        <v>0</v>
      </c>
      <c r="FJ215" s="889">
        <v>0</v>
      </c>
      <c r="FK215" s="889">
        <v>0</v>
      </c>
      <c r="FL215" s="889">
        <v>0</v>
      </c>
      <c r="FM215" s="889">
        <v>-8710</v>
      </c>
      <c r="FN215" s="889">
        <v>0</v>
      </c>
      <c r="FO215" s="889">
        <v>-8710</v>
      </c>
      <c r="FP215" s="889">
        <v>0</v>
      </c>
      <c r="FQ215" s="889">
        <v>0</v>
      </c>
      <c r="FR215" s="889">
        <v>0</v>
      </c>
      <c r="FS215" s="889">
        <v>0</v>
      </c>
      <c r="FT215" s="889">
        <v>0</v>
      </c>
      <c r="FU215" s="889">
        <v>0</v>
      </c>
      <c r="FV215" s="889">
        <v>0</v>
      </c>
      <c r="FW215" s="889">
        <v>0</v>
      </c>
      <c r="FX215" s="889">
        <v>0</v>
      </c>
      <c r="FY215" s="889">
        <v>-54232</v>
      </c>
      <c r="FZ215" s="889">
        <v>0</v>
      </c>
      <c r="GA215" s="889">
        <v>-54232</v>
      </c>
      <c r="GB215" s="889">
        <v>0</v>
      </c>
      <c r="GC215" s="889">
        <v>0</v>
      </c>
      <c r="GD215" s="889">
        <v>0</v>
      </c>
      <c r="GE215" s="889">
        <v>7571</v>
      </c>
      <c r="GF215" s="889">
        <v>0</v>
      </c>
      <c r="GG215" s="889">
        <v>7571</v>
      </c>
      <c r="GH215" s="889">
        <v>0</v>
      </c>
      <c r="GI215" s="889">
        <v>0</v>
      </c>
      <c r="GJ215" s="889">
        <v>0</v>
      </c>
      <c r="GK215" s="889">
        <v>-1720271</v>
      </c>
      <c r="GL215" s="889">
        <v>0</v>
      </c>
      <c r="GM215" s="889">
        <v>-1720271</v>
      </c>
      <c r="GN215" s="889">
        <v>131687</v>
      </c>
      <c r="GO215" s="889">
        <v>0</v>
      </c>
      <c r="GP215" s="889">
        <v>131687</v>
      </c>
      <c r="GQ215" s="889">
        <v>44838</v>
      </c>
      <c r="GR215" s="889">
        <v>0</v>
      </c>
      <c r="GS215" s="889">
        <v>44838</v>
      </c>
      <c r="GT215" s="889">
        <v>-85661</v>
      </c>
      <c r="GU215" s="889">
        <v>0</v>
      </c>
      <c r="GV215" s="889">
        <v>-85661</v>
      </c>
      <c r="GW215" s="889">
        <v>0</v>
      </c>
      <c r="GX215" s="889">
        <v>0</v>
      </c>
      <c r="GY215" s="889">
        <v>0</v>
      </c>
      <c r="GZ215" s="889">
        <v>-1684778</v>
      </c>
      <c r="HA215" s="889">
        <v>0</v>
      </c>
      <c r="HB215" s="889">
        <v>-1684778</v>
      </c>
      <c r="HC215" s="889">
        <v>0</v>
      </c>
      <c r="HD215" s="889">
        <v>0</v>
      </c>
      <c r="HE215" s="889">
        <v>0</v>
      </c>
      <c r="HF215" s="889">
        <v>0</v>
      </c>
      <c r="HG215" s="889">
        <v>0</v>
      </c>
      <c r="HH215" s="889">
        <v>0</v>
      </c>
      <c r="HI215" s="889">
        <v>0</v>
      </c>
      <c r="HJ215" s="889">
        <v>0</v>
      </c>
      <c r="HK215" s="889">
        <v>0</v>
      </c>
      <c r="HL215" s="889">
        <v>36513925</v>
      </c>
      <c r="HM215" s="889">
        <v>0</v>
      </c>
      <c r="HN215" s="889">
        <v>36513925</v>
      </c>
      <c r="HO215" s="889">
        <v>51771</v>
      </c>
      <c r="HP215" s="889">
        <v>0</v>
      </c>
      <c r="HQ215" s="889">
        <v>51771</v>
      </c>
      <c r="HR215" s="889">
        <v>-6418101</v>
      </c>
      <c r="HS215" s="889">
        <v>0</v>
      </c>
      <c r="HT215" s="889">
        <v>-6418101</v>
      </c>
      <c r="HU215" s="889">
        <v>-239234</v>
      </c>
      <c r="HV215" s="889">
        <v>0</v>
      </c>
      <c r="HW215" s="889">
        <v>-239234</v>
      </c>
      <c r="HX215" s="889">
        <v>-443013</v>
      </c>
      <c r="HY215" s="889">
        <v>0</v>
      </c>
      <c r="HZ215" s="889">
        <v>-443013</v>
      </c>
      <c r="IA215" s="889">
        <v>-1684778</v>
      </c>
      <c r="IB215" s="889">
        <v>0</v>
      </c>
      <c r="IC215" s="889">
        <v>-1684778</v>
      </c>
      <c r="ID215" s="889">
        <v>0</v>
      </c>
      <c r="IE215" s="889">
        <v>0</v>
      </c>
      <c r="IF215" s="889">
        <v>0</v>
      </c>
      <c r="IG215" s="889">
        <v>-8733355</v>
      </c>
      <c r="IH215" s="889">
        <v>0</v>
      </c>
      <c r="II215" s="889">
        <v>-8733355</v>
      </c>
      <c r="IJ215" s="889">
        <v>27780570</v>
      </c>
      <c r="IK215" s="889">
        <v>0</v>
      </c>
      <c r="IL215" s="889">
        <v>27780570</v>
      </c>
      <c r="IM215" s="884" t="s">
        <v>721</v>
      </c>
      <c r="IN215" s="884" t="s">
        <v>720</v>
      </c>
      <c r="IO215" s="884" t="s">
        <v>1672</v>
      </c>
      <c r="IP215" s="884" t="s">
        <v>2347</v>
      </c>
      <c r="IQ215" s="884" t="s">
        <v>2561</v>
      </c>
    </row>
    <row r="216" spans="1:251" x14ac:dyDescent="0.2">
      <c r="A216" s="884" t="s">
        <v>3311</v>
      </c>
      <c r="B216" s="884" t="s">
        <v>480</v>
      </c>
      <c r="C216" s="884" t="s">
        <v>479</v>
      </c>
      <c r="D216" s="889">
        <v>58416372</v>
      </c>
      <c r="E216" s="889">
        <v>0</v>
      </c>
      <c r="F216" s="889">
        <v>58416372</v>
      </c>
      <c r="G216" s="889">
        <v>-4683673</v>
      </c>
      <c r="H216" s="889">
        <v>0</v>
      </c>
      <c r="I216" s="889">
        <v>-4683673</v>
      </c>
      <c r="J216" s="889">
        <v>0</v>
      </c>
      <c r="K216" s="889">
        <v>0</v>
      </c>
      <c r="L216" s="889">
        <v>0</v>
      </c>
      <c r="M216" s="889">
        <v>44286</v>
      </c>
      <c r="N216" s="889">
        <v>0</v>
      </c>
      <c r="O216" s="889">
        <v>44286</v>
      </c>
      <c r="P216" s="889">
        <v>0</v>
      </c>
      <c r="Q216" s="889">
        <v>0</v>
      </c>
      <c r="R216" s="889">
        <v>0</v>
      </c>
      <c r="S216" s="889">
        <v>509525</v>
      </c>
      <c r="T216" s="889">
        <v>0</v>
      </c>
      <c r="U216" s="889">
        <v>509525</v>
      </c>
      <c r="V216" s="889">
        <v>553811</v>
      </c>
      <c r="W216" s="889">
        <v>0</v>
      </c>
      <c r="X216" s="889">
        <v>553811</v>
      </c>
      <c r="Y216" s="889">
        <v>-2663479</v>
      </c>
      <c r="Z216" s="889">
        <v>0</v>
      </c>
      <c r="AA216" s="889">
        <v>-2663479</v>
      </c>
      <c r="AB216" s="889">
        <v>-16669</v>
      </c>
      <c r="AC216" s="889">
        <v>0</v>
      </c>
      <c r="AD216" s="889">
        <v>-16669</v>
      </c>
      <c r="AE216" s="889">
        <v>-97820</v>
      </c>
      <c r="AF216" s="889">
        <v>0</v>
      </c>
      <c r="AG216" s="889">
        <v>-97820</v>
      </c>
      <c r="AH216" s="889">
        <v>-275</v>
      </c>
      <c r="AI216" s="889">
        <v>0</v>
      </c>
      <c r="AJ216" s="889">
        <v>-275</v>
      </c>
      <c r="AK216" s="889">
        <v>0</v>
      </c>
      <c r="AL216" s="889">
        <v>0</v>
      </c>
      <c r="AM216" s="889">
        <v>0</v>
      </c>
      <c r="AN216" s="889">
        <v>-1157</v>
      </c>
      <c r="AO216" s="889">
        <v>0</v>
      </c>
      <c r="AP216" s="889">
        <v>-1157</v>
      </c>
      <c r="AQ216" s="889">
        <v>0</v>
      </c>
      <c r="AR216" s="889">
        <v>0</v>
      </c>
      <c r="AS216" s="889">
        <v>0</v>
      </c>
      <c r="AT216" s="889">
        <v>-96388</v>
      </c>
      <c r="AU216" s="889">
        <v>0</v>
      </c>
      <c r="AV216" s="889">
        <v>-96388</v>
      </c>
      <c r="AW216" s="889">
        <v>-5127</v>
      </c>
      <c r="AX216" s="889">
        <v>0</v>
      </c>
      <c r="AY216" s="889">
        <v>-5127</v>
      </c>
      <c r="AZ216" s="889">
        <v>1211118</v>
      </c>
      <c r="BA216" s="889">
        <v>0</v>
      </c>
      <c r="BB216" s="889">
        <v>1211118</v>
      </c>
      <c r="BC216" s="889">
        <v>-97836</v>
      </c>
      <c r="BD216" s="889">
        <v>0</v>
      </c>
      <c r="BE216" s="889">
        <v>-97836</v>
      </c>
      <c r="BF216" s="889">
        <v>-1948614</v>
      </c>
      <c r="BG216" s="889">
        <v>0</v>
      </c>
      <c r="BH216" s="889">
        <v>-1948614</v>
      </c>
      <c r="BI216" s="889">
        <v>52181</v>
      </c>
      <c r="BJ216" s="889">
        <v>0</v>
      </c>
      <c r="BK216" s="889">
        <v>52181</v>
      </c>
      <c r="BL216" s="889">
        <v>-21625</v>
      </c>
      <c r="BM216" s="889">
        <v>0</v>
      </c>
      <c r="BN216" s="889">
        <v>-21625</v>
      </c>
      <c r="BO216" s="889">
        <v>0</v>
      </c>
      <c r="BP216" s="889">
        <v>0</v>
      </c>
      <c r="BQ216" s="889">
        <v>0</v>
      </c>
      <c r="BR216" s="889">
        <v>0</v>
      </c>
      <c r="BS216" s="889">
        <v>0</v>
      </c>
      <c r="BT216" s="889">
        <v>0</v>
      </c>
      <c r="BU216" s="889">
        <v>0</v>
      </c>
      <c r="BV216" s="889">
        <v>0</v>
      </c>
      <c r="BW216" s="889">
        <v>0</v>
      </c>
      <c r="BX216" s="889">
        <v>0</v>
      </c>
      <c r="BY216" s="889">
        <v>0</v>
      </c>
      <c r="BZ216" s="889">
        <v>0</v>
      </c>
      <c r="CA216" s="889">
        <v>-7117</v>
      </c>
      <c r="CB216" s="889">
        <v>0</v>
      </c>
      <c r="CC216" s="889">
        <v>-7117</v>
      </c>
      <c r="CD216" s="889">
        <v>0</v>
      </c>
      <c r="CE216" s="889">
        <v>0</v>
      </c>
      <c r="CF216" s="889">
        <v>0</v>
      </c>
      <c r="CG216" s="889">
        <v>-3573192</v>
      </c>
      <c r="CH216" s="889">
        <v>0</v>
      </c>
      <c r="CI216" s="889">
        <v>-3573192</v>
      </c>
      <c r="CJ216" s="889">
        <v>-3078</v>
      </c>
      <c r="CK216" s="889">
        <v>0</v>
      </c>
      <c r="CL216" s="889">
        <v>-3078</v>
      </c>
      <c r="CM216" s="889">
        <v>3</v>
      </c>
      <c r="CN216" s="889">
        <v>0</v>
      </c>
      <c r="CO216" s="889">
        <v>3</v>
      </c>
      <c r="CP216" s="889">
        <v>-2252718</v>
      </c>
      <c r="CQ216" s="889">
        <v>0</v>
      </c>
      <c r="CR216" s="889">
        <v>-2252718</v>
      </c>
      <c r="CS216" s="889">
        <v>185269</v>
      </c>
      <c r="CT216" s="889">
        <v>0</v>
      </c>
      <c r="CU216" s="889">
        <v>185269</v>
      </c>
      <c r="CV216" s="889">
        <v>-2070524</v>
      </c>
      <c r="CW216" s="889">
        <v>0</v>
      </c>
      <c r="CX216" s="889">
        <v>-2070524</v>
      </c>
      <c r="CY216" s="889">
        <v>-54474</v>
      </c>
      <c r="CZ216" s="889">
        <v>0</v>
      </c>
      <c r="DA216" s="889">
        <v>-54474</v>
      </c>
      <c r="DB216" s="889">
        <v>-6207</v>
      </c>
      <c r="DC216" s="889">
        <v>0</v>
      </c>
      <c r="DD216" s="889">
        <v>-6207</v>
      </c>
      <c r="DE216" s="889">
        <v>-145880</v>
      </c>
      <c r="DF216" s="889">
        <v>0</v>
      </c>
      <c r="DG216" s="889">
        <v>-145880</v>
      </c>
      <c r="DH216" s="889">
        <v>11519</v>
      </c>
      <c r="DI216" s="889">
        <v>0</v>
      </c>
      <c r="DJ216" s="889">
        <v>11519</v>
      </c>
      <c r="DK216" s="889">
        <v>-5406</v>
      </c>
      <c r="DL216" s="889">
        <v>0</v>
      </c>
      <c r="DM216" s="889">
        <v>-5406</v>
      </c>
      <c r="DN216" s="889">
        <v>0</v>
      </c>
      <c r="DO216" s="889">
        <v>0</v>
      </c>
      <c r="DP216" s="889">
        <v>0</v>
      </c>
      <c r="DQ216" s="889">
        <v>0</v>
      </c>
      <c r="DR216" s="889">
        <v>0</v>
      </c>
      <c r="DS216" s="889">
        <v>0</v>
      </c>
      <c r="DT216" s="889">
        <v>0</v>
      </c>
      <c r="DU216" s="889">
        <v>0</v>
      </c>
      <c r="DV216" s="889">
        <v>0</v>
      </c>
      <c r="DW216" s="889">
        <v>0</v>
      </c>
      <c r="DX216" s="889">
        <v>0</v>
      </c>
      <c r="DY216" s="889">
        <v>0</v>
      </c>
      <c r="DZ216" s="889">
        <v>0</v>
      </c>
      <c r="EA216" s="889">
        <v>0</v>
      </c>
      <c r="EB216" s="889">
        <v>0</v>
      </c>
      <c r="EC216" s="889">
        <v>-54454</v>
      </c>
      <c r="ED216" s="889">
        <v>0</v>
      </c>
      <c r="EE216" s="889">
        <v>-54454</v>
      </c>
      <c r="EF216" s="889">
        <v>-6940</v>
      </c>
      <c r="EG216" s="889">
        <v>0</v>
      </c>
      <c r="EH216" s="889">
        <v>-6940</v>
      </c>
      <c r="EI216" s="889">
        <v>0</v>
      </c>
      <c r="EJ216" s="889">
        <v>0</v>
      </c>
      <c r="EK216" s="889">
        <v>0</v>
      </c>
      <c r="EL216" s="889">
        <v>-261842</v>
      </c>
      <c r="EM216" s="889">
        <v>0</v>
      </c>
      <c r="EN216" s="889">
        <v>-261842</v>
      </c>
      <c r="EO216" s="889">
        <v>0</v>
      </c>
      <c r="EP216" s="889">
        <v>0</v>
      </c>
      <c r="EQ216" s="889">
        <v>0</v>
      </c>
      <c r="ER216" s="889">
        <v>0</v>
      </c>
      <c r="ES216" s="889">
        <v>0</v>
      </c>
      <c r="ET216" s="889">
        <v>0</v>
      </c>
      <c r="EU216" s="889">
        <v>0</v>
      </c>
      <c r="EV216" s="889">
        <v>0</v>
      </c>
      <c r="EW216" s="889">
        <v>0</v>
      </c>
      <c r="EX216" s="889">
        <v>0</v>
      </c>
      <c r="EY216" s="889">
        <v>0</v>
      </c>
      <c r="EZ216" s="889">
        <v>0</v>
      </c>
      <c r="FA216" s="889">
        <v>0</v>
      </c>
      <c r="FB216" s="889">
        <v>0</v>
      </c>
      <c r="FC216" s="889">
        <v>0</v>
      </c>
      <c r="FD216" s="889">
        <v>0</v>
      </c>
      <c r="FE216" s="889">
        <v>0</v>
      </c>
      <c r="FF216" s="889">
        <v>0</v>
      </c>
      <c r="FG216" s="889">
        <v>0</v>
      </c>
      <c r="FH216" s="889">
        <v>0</v>
      </c>
      <c r="FI216" s="889">
        <v>0</v>
      </c>
      <c r="FJ216" s="889">
        <v>0</v>
      </c>
      <c r="FK216" s="889">
        <v>0</v>
      </c>
      <c r="FL216" s="889">
        <v>0</v>
      </c>
      <c r="FM216" s="889">
        <v>0</v>
      </c>
      <c r="FN216" s="889">
        <v>0</v>
      </c>
      <c r="FO216" s="889">
        <v>0</v>
      </c>
      <c r="FP216" s="889">
        <v>0</v>
      </c>
      <c r="FQ216" s="889">
        <v>0</v>
      </c>
      <c r="FR216" s="889">
        <v>0</v>
      </c>
      <c r="FS216" s="889">
        <v>0</v>
      </c>
      <c r="FT216" s="889">
        <v>0</v>
      </c>
      <c r="FU216" s="889">
        <v>0</v>
      </c>
      <c r="FV216" s="889">
        <v>0</v>
      </c>
      <c r="FW216" s="889">
        <v>0</v>
      </c>
      <c r="FX216" s="889">
        <v>0</v>
      </c>
      <c r="FY216" s="889">
        <v>-21514</v>
      </c>
      <c r="FZ216" s="889">
        <v>0</v>
      </c>
      <c r="GA216" s="889">
        <v>-21514</v>
      </c>
      <c r="GB216" s="889">
        <v>-12455</v>
      </c>
      <c r="GC216" s="889">
        <v>0</v>
      </c>
      <c r="GD216" s="889">
        <v>-12455</v>
      </c>
      <c r="GE216" s="889">
        <v>0</v>
      </c>
      <c r="GF216" s="889">
        <v>0</v>
      </c>
      <c r="GG216" s="889">
        <v>0</v>
      </c>
      <c r="GH216" s="889">
        <v>0</v>
      </c>
      <c r="GI216" s="889">
        <v>0</v>
      </c>
      <c r="GJ216" s="889">
        <v>0</v>
      </c>
      <c r="GK216" s="889">
        <v>-3940860</v>
      </c>
      <c r="GL216" s="889">
        <v>0</v>
      </c>
      <c r="GM216" s="889">
        <v>-3940860</v>
      </c>
      <c r="GN216" s="889">
        <v>705354</v>
      </c>
      <c r="GO216" s="889">
        <v>0</v>
      </c>
      <c r="GP216" s="889">
        <v>705354</v>
      </c>
      <c r="GQ216" s="889">
        <v>0</v>
      </c>
      <c r="GR216" s="889">
        <v>0</v>
      </c>
      <c r="GS216" s="889">
        <v>0</v>
      </c>
      <c r="GT216" s="889">
        <v>-1563100</v>
      </c>
      <c r="GU216" s="889">
        <v>0</v>
      </c>
      <c r="GV216" s="889">
        <v>-1563100</v>
      </c>
      <c r="GW216" s="889">
        <v>0</v>
      </c>
      <c r="GX216" s="889">
        <v>0</v>
      </c>
      <c r="GY216" s="889">
        <v>0</v>
      </c>
      <c r="GZ216" s="889">
        <v>-4832575</v>
      </c>
      <c r="HA216" s="889">
        <v>0</v>
      </c>
      <c r="HB216" s="889">
        <v>-4832575</v>
      </c>
      <c r="HC216" s="889">
        <v>-11727</v>
      </c>
      <c r="HD216" s="889">
        <v>0</v>
      </c>
      <c r="HE216" s="889">
        <v>-11727</v>
      </c>
      <c r="HF216" s="889">
        <v>-3254</v>
      </c>
      <c r="HG216" s="889">
        <v>0</v>
      </c>
      <c r="HH216" s="889">
        <v>-3254</v>
      </c>
      <c r="HI216" s="889">
        <v>-14981</v>
      </c>
      <c r="HJ216" s="889">
        <v>0</v>
      </c>
      <c r="HK216" s="889">
        <v>-14981</v>
      </c>
      <c r="HL216" s="889">
        <v>53732699</v>
      </c>
      <c r="HM216" s="889">
        <v>0</v>
      </c>
      <c r="HN216" s="889">
        <v>53732699</v>
      </c>
      <c r="HO216" s="889">
        <v>553811</v>
      </c>
      <c r="HP216" s="889">
        <v>0</v>
      </c>
      <c r="HQ216" s="889">
        <v>553811</v>
      </c>
      <c r="HR216" s="889">
        <v>-3573192</v>
      </c>
      <c r="HS216" s="889">
        <v>0</v>
      </c>
      <c r="HT216" s="889">
        <v>-3573192</v>
      </c>
      <c r="HU216" s="889">
        <v>-2070524</v>
      </c>
      <c r="HV216" s="889">
        <v>0</v>
      </c>
      <c r="HW216" s="889">
        <v>-2070524</v>
      </c>
      <c r="HX216" s="889">
        <v>-261842</v>
      </c>
      <c r="HY216" s="889">
        <v>0</v>
      </c>
      <c r="HZ216" s="889">
        <v>-261842</v>
      </c>
      <c r="IA216" s="889">
        <v>-4832575</v>
      </c>
      <c r="IB216" s="889">
        <v>0</v>
      </c>
      <c r="IC216" s="889">
        <v>-4832575</v>
      </c>
      <c r="ID216" s="889">
        <v>-14981</v>
      </c>
      <c r="IE216" s="889">
        <v>0</v>
      </c>
      <c r="IF216" s="889">
        <v>-14981</v>
      </c>
      <c r="IG216" s="889">
        <v>-10199303</v>
      </c>
      <c r="IH216" s="889">
        <v>0</v>
      </c>
      <c r="II216" s="889">
        <v>-10199303</v>
      </c>
      <c r="IJ216" s="889">
        <v>43533396</v>
      </c>
      <c r="IK216" s="889">
        <v>0</v>
      </c>
      <c r="IL216" s="889">
        <v>43533396</v>
      </c>
      <c r="IM216" s="884" t="s">
        <v>684</v>
      </c>
      <c r="IN216" s="884" t="s">
        <v>683</v>
      </c>
      <c r="IO216" s="884" t="s">
        <v>1672</v>
      </c>
      <c r="IP216" s="884" t="s">
        <v>2346</v>
      </c>
      <c r="IQ216" s="884" t="s">
        <v>2562</v>
      </c>
    </row>
    <row r="217" spans="1:251" x14ac:dyDescent="0.2">
      <c r="A217" s="884" t="s">
        <v>3311</v>
      </c>
      <c r="B217" s="884" t="s">
        <v>482</v>
      </c>
      <c r="C217" s="884" t="s">
        <v>481</v>
      </c>
      <c r="D217" s="889">
        <v>16528781</v>
      </c>
      <c r="E217" s="889">
        <v>0</v>
      </c>
      <c r="F217" s="889">
        <v>16528781</v>
      </c>
      <c r="G217" s="889">
        <v>-264608</v>
      </c>
      <c r="H217" s="889">
        <v>0</v>
      </c>
      <c r="I217" s="889">
        <v>-264608</v>
      </c>
      <c r="J217" s="889">
        <v>0</v>
      </c>
      <c r="K217" s="889">
        <v>0</v>
      </c>
      <c r="L217" s="889">
        <v>0</v>
      </c>
      <c r="M217" s="889">
        <v>-3168</v>
      </c>
      <c r="N217" s="889">
        <v>0</v>
      </c>
      <c r="O217" s="889">
        <v>-3168</v>
      </c>
      <c r="P217" s="889">
        <v>0</v>
      </c>
      <c r="Q217" s="889">
        <v>0</v>
      </c>
      <c r="R217" s="889">
        <v>0</v>
      </c>
      <c r="S217" s="889">
        <v>-32780</v>
      </c>
      <c r="T217" s="889">
        <v>0</v>
      </c>
      <c r="U217" s="889">
        <v>-32780</v>
      </c>
      <c r="V217" s="889">
        <v>-35948</v>
      </c>
      <c r="W217" s="889">
        <v>0</v>
      </c>
      <c r="X217" s="889">
        <v>-35948</v>
      </c>
      <c r="Y217" s="889">
        <v>-2244885</v>
      </c>
      <c r="Z217" s="889">
        <v>0</v>
      </c>
      <c r="AA217" s="889">
        <v>-2244885</v>
      </c>
      <c r="AB217" s="889">
        <v>0</v>
      </c>
      <c r="AC217" s="889">
        <v>0</v>
      </c>
      <c r="AD217" s="889">
        <v>0</v>
      </c>
      <c r="AE217" s="889">
        <v>-29767</v>
      </c>
      <c r="AF217" s="889">
        <v>0</v>
      </c>
      <c r="AG217" s="889">
        <v>-29767</v>
      </c>
      <c r="AH217" s="889">
        <v>0</v>
      </c>
      <c r="AI217" s="889">
        <v>0</v>
      </c>
      <c r="AJ217" s="889">
        <v>0</v>
      </c>
      <c r="AK217" s="889">
        <v>0</v>
      </c>
      <c r="AL217" s="889">
        <v>0</v>
      </c>
      <c r="AM217" s="889">
        <v>0</v>
      </c>
      <c r="AN217" s="889">
        <v>0</v>
      </c>
      <c r="AO217" s="889">
        <v>0</v>
      </c>
      <c r="AP217" s="889">
        <v>0</v>
      </c>
      <c r="AQ217" s="889">
        <v>0</v>
      </c>
      <c r="AR217" s="889">
        <v>0</v>
      </c>
      <c r="AS217" s="889">
        <v>0</v>
      </c>
      <c r="AT217" s="889">
        <v>-29767</v>
      </c>
      <c r="AU217" s="889">
        <v>0</v>
      </c>
      <c r="AV217" s="889">
        <v>-29767</v>
      </c>
      <c r="AW217" s="889">
        <v>0</v>
      </c>
      <c r="AX217" s="889">
        <v>0</v>
      </c>
      <c r="AY217" s="889">
        <v>0</v>
      </c>
      <c r="AZ217" s="889">
        <v>269607</v>
      </c>
      <c r="BA217" s="889">
        <v>0</v>
      </c>
      <c r="BB217" s="889">
        <v>269607</v>
      </c>
      <c r="BC217" s="889">
        <v>-5878</v>
      </c>
      <c r="BD217" s="889">
        <v>0</v>
      </c>
      <c r="BE217" s="889">
        <v>-5878</v>
      </c>
      <c r="BF217" s="889">
        <v>-1704233</v>
      </c>
      <c r="BG217" s="889">
        <v>0</v>
      </c>
      <c r="BH217" s="889">
        <v>-1704233</v>
      </c>
      <c r="BI217" s="889">
        <v>0</v>
      </c>
      <c r="BJ217" s="889">
        <v>0</v>
      </c>
      <c r="BK217" s="889">
        <v>0</v>
      </c>
      <c r="BL217" s="889">
        <v>-15237</v>
      </c>
      <c r="BM217" s="889">
        <v>0</v>
      </c>
      <c r="BN217" s="889">
        <v>-15237</v>
      </c>
      <c r="BO217" s="889">
        <v>0</v>
      </c>
      <c r="BP217" s="889">
        <v>0</v>
      </c>
      <c r="BQ217" s="889">
        <v>0</v>
      </c>
      <c r="BR217" s="889">
        <v>-13274</v>
      </c>
      <c r="BS217" s="889">
        <v>0</v>
      </c>
      <c r="BT217" s="889">
        <v>-13274</v>
      </c>
      <c r="BU217" s="889">
        <v>0</v>
      </c>
      <c r="BV217" s="889">
        <v>0</v>
      </c>
      <c r="BW217" s="889">
        <v>0</v>
      </c>
      <c r="BX217" s="889">
        <v>0</v>
      </c>
      <c r="BY217" s="889">
        <v>0</v>
      </c>
      <c r="BZ217" s="889">
        <v>0</v>
      </c>
      <c r="CA217" s="889">
        <v>-4352</v>
      </c>
      <c r="CB217" s="889">
        <v>0</v>
      </c>
      <c r="CC217" s="889">
        <v>-4352</v>
      </c>
      <c r="CD217" s="889">
        <v>0</v>
      </c>
      <c r="CE217" s="889">
        <v>0</v>
      </c>
      <c r="CF217" s="889">
        <v>0</v>
      </c>
      <c r="CG217" s="889">
        <v>-3748019</v>
      </c>
      <c r="CH217" s="889">
        <v>0</v>
      </c>
      <c r="CI217" s="889">
        <v>-3748019</v>
      </c>
      <c r="CJ217" s="889">
        <v>-13270</v>
      </c>
      <c r="CK217" s="889">
        <v>0</v>
      </c>
      <c r="CL217" s="889">
        <v>-13270</v>
      </c>
      <c r="CM217" s="889">
        <v>0</v>
      </c>
      <c r="CN217" s="889">
        <v>0</v>
      </c>
      <c r="CO217" s="889">
        <v>0</v>
      </c>
      <c r="CP217" s="889">
        <v>-312376</v>
      </c>
      <c r="CQ217" s="889">
        <v>0</v>
      </c>
      <c r="CR217" s="889">
        <v>-312376</v>
      </c>
      <c r="CS217" s="889">
        <v>-2809</v>
      </c>
      <c r="CT217" s="889">
        <v>0</v>
      </c>
      <c r="CU217" s="889">
        <v>-2809</v>
      </c>
      <c r="CV217" s="889">
        <v>-328455</v>
      </c>
      <c r="CW217" s="889">
        <v>0</v>
      </c>
      <c r="CX217" s="889">
        <v>-328455</v>
      </c>
      <c r="CY217" s="889">
        <v>-60425</v>
      </c>
      <c r="CZ217" s="889">
        <v>0</v>
      </c>
      <c r="DA217" s="889">
        <v>-60425</v>
      </c>
      <c r="DB217" s="889">
        <v>0</v>
      </c>
      <c r="DC217" s="889">
        <v>0</v>
      </c>
      <c r="DD217" s="889">
        <v>0</v>
      </c>
      <c r="DE217" s="889">
        <v>-38366</v>
      </c>
      <c r="DF217" s="889">
        <v>0</v>
      </c>
      <c r="DG217" s="889">
        <v>-38366</v>
      </c>
      <c r="DH217" s="889">
        <v>-3322</v>
      </c>
      <c r="DI217" s="889">
        <v>0</v>
      </c>
      <c r="DJ217" s="889">
        <v>-3322</v>
      </c>
      <c r="DK217" s="889">
        <v>-297</v>
      </c>
      <c r="DL217" s="889">
        <v>0</v>
      </c>
      <c r="DM217" s="889">
        <v>-297</v>
      </c>
      <c r="DN217" s="889">
        <v>0</v>
      </c>
      <c r="DO217" s="889">
        <v>0</v>
      </c>
      <c r="DP217" s="889">
        <v>0</v>
      </c>
      <c r="DQ217" s="889">
        <v>-13274</v>
      </c>
      <c r="DR217" s="889">
        <v>0</v>
      </c>
      <c r="DS217" s="889">
        <v>-13274</v>
      </c>
      <c r="DT217" s="889">
        <v>0</v>
      </c>
      <c r="DU217" s="889">
        <v>0</v>
      </c>
      <c r="DV217" s="889">
        <v>0</v>
      </c>
      <c r="DW217" s="889">
        <v>0</v>
      </c>
      <c r="DX217" s="889">
        <v>0</v>
      </c>
      <c r="DY217" s="889">
        <v>0</v>
      </c>
      <c r="DZ217" s="889">
        <v>0</v>
      </c>
      <c r="EA217" s="889">
        <v>0</v>
      </c>
      <c r="EB217" s="889">
        <v>0</v>
      </c>
      <c r="EC217" s="889">
        <v>0</v>
      </c>
      <c r="ED217" s="889">
        <v>0</v>
      </c>
      <c r="EE217" s="889">
        <v>0</v>
      </c>
      <c r="EF217" s="889">
        <v>0</v>
      </c>
      <c r="EG217" s="889">
        <v>0</v>
      </c>
      <c r="EH217" s="889">
        <v>0</v>
      </c>
      <c r="EI217" s="889">
        <v>0</v>
      </c>
      <c r="EJ217" s="889">
        <v>0</v>
      </c>
      <c r="EK217" s="889">
        <v>0</v>
      </c>
      <c r="EL217" s="889">
        <v>-115684</v>
      </c>
      <c r="EM217" s="889">
        <v>0</v>
      </c>
      <c r="EN217" s="889">
        <v>-115684</v>
      </c>
      <c r="EO217" s="889">
        <v>0</v>
      </c>
      <c r="EP217" s="889">
        <v>0</v>
      </c>
      <c r="EQ217" s="889">
        <v>0</v>
      </c>
      <c r="ER217" s="889">
        <v>0</v>
      </c>
      <c r="ES217" s="889">
        <v>0</v>
      </c>
      <c r="ET217" s="889">
        <v>0</v>
      </c>
      <c r="EU217" s="889">
        <v>-1500</v>
      </c>
      <c r="EV217" s="889">
        <v>0</v>
      </c>
      <c r="EW217" s="889">
        <v>-1500</v>
      </c>
      <c r="EX217" s="889">
        <v>0</v>
      </c>
      <c r="EY217" s="889">
        <v>0</v>
      </c>
      <c r="EZ217" s="889">
        <v>0</v>
      </c>
      <c r="FA217" s="889">
        <v>0</v>
      </c>
      <c r="FB217" s="889">
        <v>0</v>
      </c>
      <c r="FC217" s="889">
        <v>0</v>
      </c>
      <c r="FD217" s="889">
        <v>0</v>
      </c>
      <c r="FE217" s="889">
        <v>0</v>
      </c>
      <c r="FF217" s="889">
        <v>0</v>
      </c>
      <c r="FG217" s="889">
        <v>0</v>
      </c>
      <c r="FH217" s="889">
        <v>0</v>
      </c>
      <c r="FI217" s="889">
        <v>0</v>
      </c>
      <c r="FJ217" s="889">
        <v>0</v>
      </c>
      <c r="FK217" s="889">
        <v>0</v>
      </c>
      <c r="FL217" s="889">
        <v>0</v>
      </c>
      <c r="FM217" s="889">
        <v>0</v>
      </c>
      <c r="FN217" s="889">
        <v>0</v>
      </c>
      <c r="FO217" s="889">
        <v>0</v>
      </c>
      <c r="FP217" s="889">
        <v>0</v>
      </c>
      <c r="FQ217" s="889">
        <v>0</v>
      </c>
      <c r="FR217" s="889">
        <v>0</v>
      </c>
      <c r="FS217" s="889">
        <v>0</v>
      </c>
      <c r="FT217" s="889">
        <v>0</v>
      </c>
      <c r="FU217" s="889">
        <v>0</v>
      </c>
      <c r="FV217" s="889">
        <v>0</v>
      </c>
      <c r="FW217" s="889">
        <v>0</v>
      </c>
      <c r="FX217" s="889">
        <v>0</v>
      </c>
      <c r="FY217" s="889">
        <v>-25766</v>
      </c>
      <c r="FZ217" s="889">
        <v>0</v>
      </c>
      <c r="GA217" s="889">
        <v>-25766</v>
      </c>
      <c r="GB217" s="889">
        <v>0</v>
      </c>
      <c r="GC217" s="889">
        <v>0</v>
      </c>
      <c r="GD217" s="889">
        <v>0</v>
      </c>
      <c r="GE217" s="889">
        <v>316</v>
      </c>
      <c r="GF217" s="889">
        <v>0</v>
      </c>
      <c r="GG217" s="889">
        <v>316</v>
      </c>
      <c r="GH217" s="889">
        <v>0</v>
      </c>
      <c r="GI217" s="889">
        <v>0</v>
      </c>
      <c r="GJ217" s="889">
        <v>0</v>
      </c>
      <c r="GK217" s="889">
        <v>-1373589</v>
      </c>
      <c r="GL217" s="889">
        <v>0</v>
      </c>
      <c r="GM217" s="889">
        <v>-1373589</v>
      </c>
      <c r="GN217" s="889">
        <v>42402</v>
      </c>
      <c r="GO217" s="889">
        <v>0</v>
      </c>
      <c r="GP217" s="889">
        <v>42402</v>
      </c>
      <c r="GQ217" s="889">
        <v>0</v>
      </c>
      <c r="GR217" s="889">
        <v>0</v>
      </c>
      <c r="GS217" s="889">
        <v>0</v>
      </c>
      <c r="GT217" s="889">
        <v>-871005</v>
      </c>
      <c r="GU217" s="889">
        <v>0</v>
      </c>
      <c r="GV217" s="889">
        <v>-871005</v>
      </c>
      <c r="GW217" s="889">
        <v>0</v>
      </c>
      <c r="GX217" s="889">
        <v>0</v>
      </c>
      <c r="GY217" s="889">
        <v>0</v>
      </c>
      <c r="GZ217" s="889">
        <v>-2229142</v>
      </c>
      <c r="HA217" s="889">
        <v>0</v>
      </c>
      <c r="HB217" s="889">
        <v>-2229142</v>
      </c>
      <c r="HC217" s="889">
        <v>0</v>
      </c>
      <c r="HD217" s="889">
        <v>0</v>
      </c>
      <c r="HE217" s="889">
        <v>0</v>
      </c>
      <c r="HF217" s="889">
        <v>0</v>
      </c>
      <c r="HG217" s="889">
        <v>0</v>
      </c>
      <c r="HH217" s="889">
        <v>0</v>
      </c>
      <c r="HI217" s="889">
        <v>0</v>
      </c>
      <c r="HJ217" s="889">
        <v>0</v>
      </c>
      <c r="HK217" s="889">
        <v>0</v>
      </c>
      <c r="HL217" s="889">
        <v>16264173</v>
      </c>
      <c r="HM217" s="889">
        <v>0</v>
      </c>
      <c r="HN217" s="889">
        <v>16264173</v>
      </c>
      <c r="HO217" s="889">
        <v>-35948</v>
      </c>
      <c r="HP217" s="889">
        <v>0</v>
      </c>
      <c r="HQ217" s="889">
        <v>-35948</v>
      </c>
      <c r="HR217" s="889">
        <v>-3748019</v>
      </c>
      <c r="HS217" s="889">
        <v>0</v>
      </c>
      <c r="HT217" s="889">
        <v>-3748019</v>
      </c>
      <c r="HU217" s="889">
        <v>-328455</v>
      </c>
      <c r="HV217" s="889">
        <v>0</v>
      </c>
      <c r="HW217" s="889">
        <v>-328455</v>
      </c>
      <c r="HX217" s="889">
        <v>-115684</v>
      </c>
      <c r="HY217" s="889">
        <v>0</v>
      </c>
      <c r="HZ217" s="889">
        <v>-115684</v>
      </c>
      <c r="IA217" s="889">
        <v>-2229142</v>
      </c>
      <c r="IB217" s="889">
        <v>0</v>
      </c>
      <c r="IC217" s="889">
        <v>-2229142</v>
      </c>
      <c r="ID217" s="889">
        <v>0</v>
      </c>
      <c r="IE217" s="889">
        <v>0</v>
      </c>
      <c r="IF217" s="889">
        <v>0</v>
      </c>
      <c r="IG217" s="889">
        <v>-6457248</v>
      </c>
      <c r="IH217" s="889">
        <v>0</v>
      </c>
      <c r="II217" s="889">
        <v>-6457248</v>
      </c>
      <c r="IJ217" s="889">
        <v>9806925</v>
      </c>
      <c r="IK217" s="889">
        <v>0</v>
      </c>
      <c r="IL217" s="889">
        <v>9806925</v>
      </c>
      <c r="IM217" s="884" t="s">
        <v>669</v>
      </c>
      <c r="IN217" s="884" t="s">
        <v>719</v>
      </c>
      <c r="IO217" s="884" t="s">
        <v>669</v>
      </c>
      <c r="IP217" s="884" t="s">
        <v>2347</v>
      </c>
      <c r="IQ217" s="884" t="s">
        <v>2563</v>
      </c>
    </row>
    <row r="218" spans="1:251" x14ac:dyDescent="0.2">
      <c r="A218" s="884" t="s">
        <v>3311</v>
      </c>
      <c r="B218" s="884" t="s">
        <v>484</v>
      </c>
      <c r="C218" s="884" t="s">
        <v>483</v>
      </c>
      <c r="D218" s="889">
        <v>24738942</v>
      </c>
      <c r="E218" s="889">
        <v>0</v>
      </c>
      <c r="F218" s="889">
        <v>24738942</v>
      </c>
      <c r="G218" s="889">
        <v>-627867</v>
      </c>
      <c r="H218" s="889">
        <v>0</v>
      </c>
      <c r="I218" s="889">
        <v>-627867</v>
      </c>
      <c r="J218" s="889">
        <v>0</v>
      </c>
      <c r="K218" s="889">
        <v>0</v>
      </c>
      <c r="L218" s="889">
        <v>0</v>
      </c>
      <c r="M218" s="889">
        <v>14446</v>
      </c>
      <c r="N218" s="889">
        <v>0</v>
      </c>
      <c r="O218" s="889">
        <v>14446</v>
      </c>
      <c r="P218" s="889">
        <v>0</v>
      </c>
      <c r="Q218" s="889">
        <v>0</v>
      </c>
      <c r="R218" s="889">
        <v>0</v>
      </c>
      <c r="S218" s="889">
        <v>-21224</v>
      </c>
      <c r="T218" s="889">
        <v>0</v>
      </c>
      <c r="U218" s="889">
        <v>-21224</v>
      </c>
      <c r="V218" s="889">
        <v>-6778</v>
      </c>
      <c r="W218" s="889">
        <v>0</v>
      </c>
      <c r="X218" s="889">
        <v>-6778</v>
      </c>
      <c r="Y218" s="889">
        <v>-4130091</v>
      </c>
      <c r="Z218" s="889">
        <v>0</v>
      </c>
      <c r="AA218" s="889">
        <v>-4130091</v>
      </c>
      <c r="AB218" s="889">
        <v>-11224</v>
      </c>
      <c r="AC218" s="889">
        <v>0</v>
      </c>
      <c r="AD218" s="889">
        <v>-11224</v>
      </c>
      <c r="AE218" s="889">
        <v>-90488</v>
      </c>
      <c r="AF218" s="889">
        <v>0</v>
      </c>
      <c r="AG218" s="889">
        <v>-90488</v>
      </c>
      <c r="AH218" s="889">
        <v>-38</v>
      </c>
      <c r="AI218" s="889">
        <v>0</v>
      </c>
      <c r="AJ218" s="889">
        <v>-38</v>
      </c>
      <c r="AK218" s="889">
        <v>0</v>
      </c>
      <c r="AL218" s="889">
        <v>0</v>
      </c>
      <c r="AM218" s="889">
        <v>0</v>
      </c>
      <c r="AN218" s="889">
        <v>0</v>
      </c>
      <c r="AO218" s="889">
        <v>0</v>
      </c>
      <c r="AP218" s="889">
        <v>0</v>
      </c>
      <c r="AQ218" s="889">
        <v>0</v>
      </c>
      <c r="AR218" s="889">
        <v>0</v>
      </c>
      <c r="AS218" s="889">
        <v>0</v>
      </c>
      <c r="AT218" s="889">
        <v>-90450</v>
      </c>
      <c r="AU218" s="889">
        <v>0</v>
      </c>
      <c r="AV218" s="889">
        <v>-90450</v>
      </c>
      <c r="AW218" s="889">
        <v>-6560</v>
      </c>
      <c r="AX218" s="889">
        <v>0</v>
      </c>
      <c r="AY218" s="889">
        <v>-6560</v>
      </c>
      <c r="AZ218" s="889">
        <v>329477</v>
      </c>
      <c r="BA218" s="889">
        <v>0</v>
      </c>
      <c r="BB218" s="889">
        <v>329477</v>
      </c>
      <c r="BC218" s="889">
        <v>-9916</v>
      </c>
      <c r="BD218" s="889">
        <v>0</v>
      </c>
      <c r="BE218" s="889">
        <v>-9916</v>
      </c>
      <c r="BF218" s="889">
        <v>-1302131</v>
      </c>
      <c r="BG218" s="889">
        <v>0</v>
      </c>
      <c r="BH218" s="889">
        <v>-1302131</v>
      </c>
      <c r="BI218" s="889">
        <v>133482</v>
      </c>
      <c r="BJ218" s="889">
        <v>0</v>
      </c>
      <c r="BK218" s="889">
        <v>133482</v>
      </c>
      <c r="BL218" s="889">
        <v>-13413</v>
      </c>
      <c r="BM218" s="889">
        <v>0</v>
      </c>
      <c r="BN218" s="889">
        <v>-13413</v>
      </c>
      <c r="BO218" s="889">
        <v>0</v>
      </c>
      <c r="BP218" s="889">
        <v>0</v>
      </c>
      <c r="BQ218" s="889">
        <v>0</v>
      </c>
      <c r="BR218" s="889">
        <v>-26966</v>
      </c>
      <c r="BS218" s="889">
        <v>0</v>
      </c>
      <c r="BT218" s="889">
        <v>-26966</v>
      </c>
      <c r="BU218" s="889">
        <v>0</v>
      </c>
      <c r="BV218" s="889">
        <v>0</v>
      </c>
      <c r="BW218" s="889">
        <v>0</v>
      </c>
      <c r="BX218" s="889">
        <v>0</v>
      </c>
      <c r="BY218" s="889">
        <v>0</v>
      </c>
      <c r="BZ218" s="889">
        <v>0</v>
      </c>
      <c r="CA218" s="889">
        <v>-16666</v>
      </c>
      <c r="CB218" s="889">
        <v>0</v>
      </c>
      <c r="CC218" s="889">
        <v>-16666</v>
      </c>
      <c r="CD218" s="889">
        <v>0</v>
      </c>
      <c r="CE218" s="889">
        <v>0</v>
      </c>
      <c r="CF218" s="889">
        <v>0</v>
      </c>
      <c r="CG218" s="889">
        <v>-5126712</v>
      </c>
      <c r="CH218" s="889">
        <v>0</v>
      </c>
      <c r="CI218" s="889">
        <v>-5126712</v>
      </c>
      <c r="CJ218" s="889">
        <v>0</v>
      </c>
      <c r="CK218" s="889">
        <v>0</v>
      </c>
      <c r="CL218" s="889">
        <v>0</v>
      </c>
      <c r="CM218" s="889">
        <v>0</v>
      </c>
      <c r="CN218" s="889">
        <v>0</v>
      </c>
      <c r="CO218" s="889">
        <v>0</v>
      </c>
      <c r="CP218" s="889">
        <v>-387087</v>
      </c>
      <c r="CQ218" s="889">
        <v>0</v>
      </c>
      <c r="CR218" s="889">
        <v>-387087</v>
      </c>
      <c r="CS218" s="889">
        <v>-48026</v>
      </c>
      <c r="CT218" s="889">
        <v>0</v>
      </c>
      <c r="CU218" s="889">
        <v>-48026</v>
      </c>
      <c r="CV218" s="889">
        <v>-435113</v>
      </c>
      <c r="CW218" s="889">
        <v>0</v>
      </c>
      <c r="CX218" s="889">
        <v>-435113</v>
      </c>
      <c r="CY218" s="889">
        <v>-104401</v>
      </c>
      <c r="CZ218" s="889">
        <v>0</v>
      </c>
      <c r="DA218" s="889">
        <v>-104401</v>
      </c>
      <c r="DB218" s="889">
        <v>113</v>
      </c>
      <c r="DC218" s="889">
        <v>0</v>
      </c>
      <c r="DD218" s="889">
        <v>113</v>
      </c>
      <c r="DE218" s="889">
        <v>-55898</v>
      </c>
      <c r="DF218" s="889">
        <v>0</v>
      </c>
      <c r="DG218" s="889">
        <v>-55898</v>
      </c>
      <c r="DH218" s="889">
        <v>0</v>
      </c>
      <c r="DI218" s="889">
        <v>0</v>
      </c>
      <c r="DJ218" s="889">
        <v>0</v>
      </c>
      <c r="DK218" s="889">
        <v>-3353</v>
      </c>
      <c r="DL218" s="889">
        <v>0</v>
      </c>
      <c r="DM218" s="889">
        <v>-3353</v>
      </c>
      <c r="DN218" s="889">
        <v>0</v>
      </c>
      <c r="DO218" s="889">
        <v>0</v>
      </c>
      <c r="DP218" s="889">
        <v>0</v>
      </c>
      <c r="DQ218" s="889">
        <v>0</v>
      </c>
      <c r="DR218" s="889">
        <v>0</v>
      </c>
      <c r="DS218" s="889">
        <v>0</v>
      </c>
      <c r="DT218" s="889">
        <v>0</v>
      </c>
      <c r="DU218" s="889">
        <v>0</v>
      </c>
      <c r="DV218" s="889">
        <v>0</v>
      </c>
      <c r="DW218" s="889">
        <v>0</v>
      </c>
      <c r="DX218" s="889">
        <v>0</v>
      </c>
      <c r="DY218" s="889">
        <v>0</v>
      </c>
      <c r="DZ218" s="889">
        <v>0</v>
      </c>
      <c r="EA218" s="889">
        <v>0</v>
      </c>
      <c r="EB218" s="889">
        <v>0</v>
      </c>
      <c r="EC218" s="889">
        <v>0</v>
      </c>
      <c r="ED218" s="889">
        <v>0</v>
      </c>
      <c r="EE218" s="889">
        <v>0</v>
      </c>
      <c r="EF218" s="889">
        <v>0</v>
      </c>
      <c r="EG218" s="889">
        <v>0</v>
      </c>
      <c r="EH218" s="889">
        <v>0</v>
      </c>
      <c r="EI218" s="889">
        <v>0</v>
      </c>
      <c r="EJ218" s="889">
        <v>0</v>
      </c>
      <c r="EK218" s="889">
        <v>0</v>
      </c>
      <c r="EL218" s="889">
        <v>-163539</v>
      </c>
      <c r="EM218" s="889">
        <v>0</v>
      </c>
      <c r="EN218" s="889">
        <v>-163539</v>
      </c>
      <c r="EO218" s="889">
        <v>0</v>
      </c>
      <c r="EP218" s="889">
        <v>0</v>
      </c>
      <c r="EQ218" s="889">
        <v>0</v>
      </c>
      <c r="ER218" s="889">
        <v>0</v>
      </c>
      <c r="ES218" s="889">
        <v>0</v>
      </c>
      <c r="ET218" s="889">
        <v>0</v>
      </c>
      <c r="EU218" s="889">
        <v>-886</v>
      </c>
      <c r="EV218" s="889">
        <v>0</v>
      </c>
      <c r="EW218" s="889">
        <v>-886</v>
      </c>
      <c r="EX218" s="889">
        <v>0</v>
      </c>
      <c r="EY218" s="889">
        <v>0</v>
      </c>
      <c r="EZ218" s="889">
        <v>0</v>
      </c>
      <c r="FA218" s="889">
        <v>0</v>
      </c>
      <c r="FB218" s="889">
        <v>0</v>
      </c>
      <c r="FC218" s="889">
        <v>0</v>
      </c>
      <c r="FD218" s="889">
        <v>0</v>
      </c>
      <c r="FE218" s="889">
        <v>0</v>
      </c>
      <c r="FF218" s="889">
        <v>0</v>
      </c>
      <c r="FG218" s="889">
        <v>0</v>
      </c>
      <c r="FH218" s="889">
        <v>0</v>
      </c>
      <c r="FI218" s="889">
        <v>0</v>
      </c>
      <c r="FJ218" s="889">
        <v>0</v>
      </c>
      <c r="FK218" s="889">
        <v>0</v>
      </c>
      <c r="FL218" s="889">
        <v>0</v>
      </c>
      <c r="FM218" s="889">
        <v>-26966</v>
      </c>
      <c r="FN218" s="889">
        <v>0</v>
      </c>
      <c r="FO218" s="889">
        <v>-26966</v>
      </c>
      <c r="FP218" s="889">
        <v>-1464</v>
      </c>
      <c r="FQ218" s="889">
        <v>0</v>
      </c>
      <c r="FR218" s="889">
        <v>-1464</v>
      </c>
      <c r="FS218" s="889">
        <v>-1500</v>
      </c>
      <c r="FT218" s="889">
        <v>0</v>
      </c>
      <c r="FU218" s="889">
        <v>-1500</v>
      </c>
      <c r="FV218" s="889">
        <v>0</v>
      </c>
      <c r="FW218" s="889">
        <v>0</v>
      </c>
      <c r="FX218" s="889">
        <v>0</v>
      </c>
      <c r="FY218" s="889">
        <v>-78154</v>
      </c>
      <c r="FZ218" s="889">
        <v>0</v>
      </c>
      <c r="GA218" s="889">
        <v>-78154</v>
      </c>
      <c r="GB218" s="889">
        <v>0</v>
      </c>
      <c r="GC218" s="889">
        <v>0</v>
      </c>
      <c r="GD218" s="889">
        <v>0</v>
      </c>
      <c r="GE218" s="889">
        <v>2416</v>
      </c>
      <c r="GF218" s="889">
        <v>0</v>
      </c>
      <c r="GG218" s="889">
        <v>2416</v>
      </c>
      <c r="GH218" s="889">
        <v>0</v>
      </c>
      <c r="GI218" s="889">
        <v>0</v>
      </c>
      <c r="GJ218" s="889">
        <v>0</v>
      </c>
      <c r="GK218" s="889">
        <v>-2539140</v>
      </c>
      <c r="GL218" s="889">
        <v>0</v>
      </c>
      <c r="GM218" s="889">
        <v>-2539140</v>
      </c>
      <c r="GN218" s="889">
        <v>72399</v>
      </c>
      <c r="GO218" s="889">
        <v>0</v>
      </c>
      <c r="GP218" s="889">
        <v>72399</v>
      </c>
      <c r="GQ218" s="889">
        <v>0</v>
      </c>
      <c r="GR218" s="889">
        <v>0</v>
      </c>
      <c r="GS218" s="889">
        <v>0</v>
      </c>
      <c r="GT218" s="889">
        <v>-200702</v>
      </c>
      <c r="GU218" s="889">
        <v>0</v>
      </c>
      <c r="GV218" s="889">
        <v>-200702</v>
      </c>
      <c r="GW218" s="889">
        <v>0</v>
      </c>
      <c r="GX218" s="889">
        <v>0</v>
      </c>
      <c r="GY218" s="889">
        <v>0</v>
      </c>
      <c r="GZ218" s="889">
        <v>-2773997</v>
      </c>
      <c r="HA218" s="889">
        <v>0</v>
      </c>
      <c r="HB218" s="889">
        <v>-2773997</v>
      </c>
      <c r="HC218" s="889">
        <v>0</v>
      </c>
      <c r="HD218" s="889">
        <v>0</v>
      </c>
      <c r="HE218" s="889">
        <v>0</v>
      </c>
      <c r="HF218" s="889">
        <v>0</v>
      </c>
      <c r="HG218" s="889">
        <v>0</v>
      </c>
      <c r="HH218" s="889">
        <v>0</v>
      </c>
      <c r="HI218" s="889">
        <v>0</v>
      </c>
      <c r="HJ218" s="889">
        <v>0</v>
      </c>
      <c r="HK218" s="889">
        <v>0</v>
      </c>
      <c r="HL218" s="889">
        <v>24111075</v>
      </c>
      <c r="HM218" s="889">
        <v>0</v>
      </c>
      <c r="HN218" s="889">
        <v>24111075</v>
      </c>
      <c r="HO218" s="889">
        <v>-6778</v>
      </c>
      <c r="HP218" s="889">
        <v>0</v>
      </c>
      <c r="HQ218" s="889">
        <v>-6778</v>
      </c>
      <c r="HR218" s="889">
        <v>-5126712</v>
      </c>
      <c r="HS218" s="889">
        <v>0</v>
      </c>
      <c r="HT218" s="889">
        <v>-5126712</v>
      </c>
      <c r="HU218" s="889">
        <v>-435113</v>
      </c>
      <c r="HV218" s="889">
        <v>0</v>
      </c>
      <c r="HW218" s="889">
        <v>-435113</v>
      </c>
      <c r="HX218" s="889">
        <v>-163539</v>
      </c>
      <c r="HY218" s="889">
        <v>0</v>
      </c>
      <c r="HZ218" s="889">
        <v>-163539</v>
      </c>
      <c r="IA218" s="889">
        <v>-2773997</v>
      </c>
      <c r="IB218" s="889">
        <v>0</v>
      </c>
      <c r="IC218" s="889">
        <v>-2773997</v>
      </c>
      <c r="ID218" s="889">
        <v>0</v>
      </c>
      <c r="IE218" s="889">
        <v>0</v>
      </c>
      <c r="IF218" s="889">
        <v>0</v>
      </c>
      <c r="IG218" s="889">
        <v>-8506139</v>
      </c>
      <c r="IH218" s="889">
        <v>0</v>
      </c>
      <c r="II218" s="889">
        <v>-8506139</v>
      </c>
      <c r="IJ218" s="889">
        <v>15604936</v>
      </c>
      <c r="IK218" s="889">
        <v>0</v>
      </c>
      <c r="IL218" s="889">
        <v>15604936</v>
      </c>
      <c r="IM218" s="884" t="s">
        <v>718</v>
      </c>
      <c r="IN218" s="884" t="s">
        <v>668</v>
      </c>
      <c r="IO218" s="884" t="s">
        <v>1672</v>
      </c>
      <c r="IP218" s="884" t="s">
        <v>2350</v>
      </c>
      <c r="IQ218" s="884" t="s">
        <v>2564</v>
      </c>
    </row>
    <row r="219" spans="1:251" x14ac:dyDescent="0.2">
      <c r="A219" s="884" t="s">
        <v>3311</v>
      </c>
      <c r="B219" s="884" t="s">
        <v>486</v>
      </c>
      <c r="C219" s="884" t="s">
        <v>485</v>
      </c>
      <c r="D219" s="889">
        <v>121257663</v>
      </c>
      <c r="E219" s="889">
        <v>0</v>
      </c>
      <c r="F219" s="889">
        <v>121257663</v>
      </c>
      <c r="G219" s="889">
        <v>-1367958</v>
      </c>
      <c r="H219" s="889">
        <v>0</v>
      </c>
      <c r="I219" s="889">
        <v>-1367958</v>
      </c>
      <c r="J219" s="889">
        <v>0</v>
      </c>
      <c r="K219" s="889">
        <v>0</v>
      </c>
      <c r="L219" s="889">
        <v>0</v>
      </c>
      <c r="M219" s="889">
        <v>159346</v>
      </c>
      <c r="N219" s="889">
        <v>0</v>
      </c>
      <c r="O219" s="889">
        <v>159346</v>
      </c>
      <c r="P219" s="889">
        <v>0</v>
      </c>
      <c r="Q219" s="889">
        <v>0</v>
      </c>
      <c r="R219" s="889">
        <v>0</v>
      </c>
      <c r="S219" s="889">
        <v>457577</v>
      </c>
      <c r="T219" s="889">
        <v>0</v>
      </c>
      <c r="U219" s="889">
        <v>457577</v>
      </c>
      <c r="V219" s="889">
        <v>616923</v>
      </c>
      <c r="W219" s="889">
        <v>0</v>
      </c>
      <c r="X219" s="889">
        <v>616923</v>
      </c>
      <c r="Y219" s="889">
        <v>-10114102</v>
      </c>
      <c r="Z219" s="889">
        <v>0</v>
      </c>
      <c r="AA219" s="889">
        <v>-10114102</v>
      </c>
      <c r="AB219" s="889">
        <v>-7535</v>
      </c>
      <c r="AC219" s="889">
        <v>0</v>
      </c>
      <c r="AD219" s="889">
        <v>-7535</v>
      </c>
      <c r="AE219" s="889">
        <v>-462891</v>
      </c>
      <c r="AF219" s="889">
        <v>0</v>
      </c>
      <c r="AG219" s="889">
        <v>-462891</v>
      </c>
      <c r="AH219" s="889">
        <v>0</v>
      </c>
      <c r="AI219" s="889">
        <v>0</v>
      </c>
      <c r="AJ219" s="889">
        <v>0</v>
      </c>
      <c r="AK219" s="889">
        <v>0</v>
      </c>
      <c r="AL219" s="889">
        <v>0</v>
      </c>
      <c r="AM219" s="889">
        <v>0</v>
      </c>
      <c r="AN219" s="889">
        <v>-993</v>
      </c>
      <c r="AO219" s="889">
        <v>0</v>
      </c>
      <c r="AP219" s="889">
        <v>-993</v>
      </c>
      <c r="AQ219" s="889">
        <v>0</v>
      </c>
      <c r="AR219" s="889">
        <v>0</v>
      </c>
      <c r="AS219" s="889">
        <v>0</v>
      </c>
      <c r="AT219" s="889">
        <v>-461898</v>
      </c>
      <c r="AU219" s="889">
        <v>0</v>
      </c>
      <c r="AV219" s="889">
        <v>-461898</v>
      </c>
      <c r="AW219" s="889">
        <v>842</v>
      </c>
      <c r="AX219" s="889">
        <v>0</v>
      </c>
      <c r="AY219" s="889">
        <v>842</v>
      </c>
      <c r="AZ219" s="889">
        <v>2305050</v>
      </c>
      <c r="BA219" s="889">
        <v>0</v>
      </c>
      <c r="BB219" s="889">
        <v>2305050</v>
      </c>
      <c r="BC219" s="889">
        <v>38376</v>
      </c>
      <c r="BD219" s="889">
        <v>0</v>
      </c>
      <c r="BE219" s="889">
        <v>38376</v>
      </c>
      <c r="BF219" s="889">
        <v>-9204504</v>
      </c>
      <c r="BG219" s="889">
        <v>0</v>
      </c>
      <c r="BH219" s="889">
        <v>-9204504</v>
      </c>
      <c r="BI219" s="889">
        <v>297930</v>
      </c>
      <c r="BJ219" s="889">
        <v>0</v>
      </c>
      <c r="BK219" s="889">
        <v>297930</v>
      </c>
      <c r="BL219" s="889">
        <v>-128647</v>
      </c>
      <c r="BM219" s="889">
        <v>0</v>
      </c>
      <c r="BN219" s="889">
        <v>-128647</v>
      </c>
      <c r="BO219" s="889">
        <v>0</v>
      </c>
      <c r="BP219" s="889">
        <v>0</v>
      </c>
      <c r="BQ219" s="889">
        <v>0</v>
      </c>
      <c r="BR219" s="889">
        <v>0</v>
      </c>
      <c r="BS219" s="889">
        <v>0</v>
      </c>
      <c r="BT219" s="889">
        <v>0</v>
      </c>
      <c r="BU219" s="889">
        <v>0</v>
      </c>
      <c r="BV219" s="889">
        <v>0</v>
      </c>
      <c r="BW219" s="889">
        <v>0</v>
      </c>
      <c r="BX219" s="889">
        <v>0</v>
      </c>
      <c r="BY219" s="889">
        <v>0</v>
      </c>
      <c r="BZ219" s="889">
        <v>0</v>
      </c>
      <c r="CA219" s="889">
        <v>-8397</v>
      </c>
      <c r="CB219" s="889">
        <v>0</v>
      </c>
      <c r="CC219" s="889">
        <v>-8397</v>
      </c>
      <c r="CD219" s="889">
        <v>-16794</v>
      </c>
      <c r="CE219" s="889">
        <v>0</v>
      </c>
      <c r="CF219" s="889">
        <v>-16794</v>
      </c>
      <c r="CG219" s="889">
        <v>-17293979</v>
      </c>
      <c r="CH219" s="889">
        <v>0</v>
      </c>
      <c r="CI219" s="889">
        <v>-17293979</v>
      </c>
      <c r="CJ219" s="889">
        <v>0</v>
      </c>
      <c r="CK219" s="889">
        <v>0</v>
      </c>
      <c r="CL219" s="889">
        <v>0</v>
      </c>
      <c r="CM219" s="889">
        <v>0</v>
      </c>
      <c r="CN219" s="889">
        <v>0</v>
      </c>
      <c r="CO219" s="889">
        <v>0</v>
      </c>
      <c r="CP219" s="889">
        <v>-5851007</v>
      </c>
      <c r="CQ219" s="889">
        <v>0</v>
      </c>
      <c r="CR219" s="889">
        <v>-5851007</v>
      </c>
      <c r="CS219" s="889">
        <v>-108180</v>
      </c>
      <c r="CT219" s="889">
        <v>0</v>
      </c>
      <c r="CU219" s="889">
        <v>-108180</v>
      </c>
      <c r="CV219" s="889">
        <v>-5959187</v>
      </c>
      <c r="CW219" s="889">
        <v>0</v>
      </c>
      <c r="CX219" s="889">
        <v>-5959187</v>
      </c>
      <c r="CY219" s="889">
        <v>-240267</v>
      </c>
      <c r="CZ219" s="889">
        <v>0</v>
      </c>
      <c r="DA219" s="889">
        <v>-240267</v>
      </c>
      <c r="DB219" s="889">
        <v>0</v>
      </c>
      <c r="DC219" s="889">
        <v>0</v>
      </c>
      <c r="DD219" s="889">
        <v>0</v>
      </c>
      <c r="DE219" s="889">
        <v>-51342</v>
      </c>
      <c r="DF219" s="889">
        <v>0</v>
      </c>
      <c r="DG219" s="889">
        <v>-51342</v>
      </c>
      <c r="DH219" s="889">
        <v>28793</v>
      </c>
      <c r="DI219" s="889">
        <v>0</v>
      </c>
      <c r="DJ219" s="889">
        <v>28793</v>
      </c>
      <c r="DK219" s="889">
        <v>0</v>
      </c>
      <c r="DL219" s="889">
        <v>0</v>
      </c>
      <c r="DM219" s="889">
        <v>0</v>
      </c>
      <c r="DN219" s="889">
        <v>0</v>
      </c>
      <c r="DO219" s="889">
        <v>0</v>
      </c>
      <c r="DP219" s="889">
        <v>0</v>
      </c>
      <c r="DQ219" s="889">
        <v>0</v>
      </c>
      <c r="DR219" s="889">
        <v>0</v>
      </c>
      <c r="DS219" s="889">
        <v>0</v>
      </c>
      <c r="DT219" s="889">
        <v>0</v>
      </c>
      <c r="DU219" s="889">
        <v>0</v>
      </c>
      <c r="DV219" s="889">
        <v>0</v>
      </c>
      <c r="DW219" s="889">
        <v>0</v>
      </c>
      <c r="DX219" s="889">
        <v>0</v>
      </c>
      <c r="DY219" s="889">
        <v>0</v>
      </c>
      <c r="DZ219" s="889">
        <v>0</v>
      </c>
      <c r="EA219" s="889">
        <v>0</v>
      </c>
      <c r="EB219" s="889">
        <v>0</v>
      </c>
      <c r="EC219" s="889">
        <v>0</v>
      </c>
      <c r="ED219" s="889">
        <v>0</v>
      </c>
      <c r="EE219" s="889">
        <v>0</v>
      </c>
      <c r="EF219" s="889">
        <v>0</v>
      </c>
      <c r="EG219" s="889">
        <v>0</v>
      </c>
      <c r="EH219" s="889">
        <v>0</v>
      </c>
      <c r="EI219" s="889">
        <v>0</v>
      </c>
      <c r="EJ219" s="889">
        <v>0</v>
      </c>
      <c r="EK219" s="889">
        <v>0</v>
      </c>
      <c r="EL219" s="889">
        <v>-262816</v>
      </c>
      <c r="EM219" s="889">
        <v>0</v>
      </c>
      <c r="EN219" s="889">
        <v>-262816</v>
      </c>
      <c r="EO219" s="889">
        <v>0</v>
      </c>
      <c r="EP219" s="889">
        <v>0</v>
      </c>
      <c r="EQ219" s="889">
        <v>0</v>
      </c>
      <c r="ER219" s="889">
        <v>0</v>
      </c>
      <c r="ES219" s="889">
        <v>0</v>
      </c>
      <c r="ET219" s="889">
        <v>0</v>
      </c>
      <c r="EU219" s="889">
        <v>0</v>
      </c>
      <c r="EV219" s="889">
        <v>0</v>
      </c>
      <c r="EW219" s="889">
        <v>0</v>
      </c>
      <c r="EX219" s="889">
        <v>0</v>
      </c>
      <c r="EY219" s="889">
        <v>0</v>
      </c>
      <c r="EZ219" s="889">
        <v>0</v>
      </c>
      <c r="FA219" s="889">
        <v>0</v>
      </c>
      <c r="FB219" s="889">
        <v>0</v>
      </c>
      <c r="FC219" s="889">
        <v>0</v>
      </c>
      <c r="FD219" s="889">
        <v>0</v>
      </c>
      <c r="FE219" s="889">
        <v>0</v>
      </c>
      <c r="FF219" s="889">
        <v>0</v>
      </c>
      <c r="FG219" s="889">
        <v>0</v>
      </c>
      <c r="FH219" s="889">
        <v>0</v>
      </c>
      <c r="FI219" s="889">
        <v>0</v>
      </c>
      <c r="FJ219" s="889">
        <v>0</v>
      </c>
      <c r="FK219" s="889">
        <v>0</v>
      </c>
      <c r="FL219" s="889">
        <v>0</v>
      </c>
      <c r="FM219" s="889">
        <v>0</v>
      </c>
      <c r="FN219" s="889">
        <v>0</v>
      </c>
      <c r="FO219" s="889">
        <v>0</v>
      </c>
      <c r="FP219" s="889">
        <v>0</v>
      </c>
      <c r="FQ219" s="889">
        <v>0</v>
      </c>
      <c r="FR219" s="889">
        <v>0</v>
      </c>
      <c r="FS219" s="889">
        <v>0</v>
      </c>
      <c r="FT219" s="889">
        <v>0</v>
      </c>
      <c r="FU219" s="889">
        <v>0</v>
      </c>
      <c r="FV219" s="889">
        <v>0</v>
      </c>
      <c r="FW219" s="889">
        <v>0</v>
      </c>
      <c r="FX219" s="889">
        <v>0</v>
      </c>
      <c r="FY219" s="889">
        <v>-3470</v>
      </c>
      <c r="FZ219" s="889">
        <v>0</v>
      </c>
      <c r="GA219" s="889">
        <v>-3470</v>
      </c>
      <c r="GB219" s="889">
        <v>0</v>
      </c>
      <c r="GC219" s="889">
        <v>0</v>
      </c>
      <c r="GD219" s="889">
        <v>0</v>
      </c>
      <c r="GE219" s="889">
        <v>513</v>
      </c>
      <c r="GF219" s="889">
        <v>0</v>
      </c>
      <c r="GG219" s="889">
        <v>513</v>
      </c>
      <c r="GH219" s="889">
        <v>0</v>
      </c>
      <c r="GI219" s="889">
        <v>0</v>
      </c>
      <c r="GJ219" s="889">
        <v>0</v>
      </c>
      <c r="GK219" s="889">
        <v>-5141881</v>
      </c>
      <c r="GL219" s="889">
        <v>0</v>
      </c>
      <c r="GM219" s="889">
        <v>-5141881</v>
      </c>
      <c r="GN219" s="889">
        <v>221530</v>
      </c>
      <c r="GO219" s="889">
        <v>0</v>
      </c>
      <c r="GP219" s="889">
        <v>221530</v>
      </c>
      <c r="GQ219" s="889">
        <v>218</v>
      </c>
      <c r="GR219" s="889">
        <v>0</v>
      </c>
      <c r="GS219" s="889">
        <v>218</v>
      </c>
      <c r="GT219" s="889">
        <v>-6976400</v>
      </c>
      <c r="GU219" s="889">
        <v>0</v>
      </c>
      <c r="GV219" s="889">
        <v>-6976400</v>
      </c>
      <c r="GW219" s="889">
        <v>0</v>
      </c>
      <c r="GX219" s="889">
        <v>0</v>
      </c>
      <c r="GY219" s="889">
        <v>0</v>
      </c>
      <c r="GZ219" s="889">
        <v>-11899490</v>
      </c>
      <c r="HA219" s="889">
        <v>0</v>
      </c>
      <c r="HB219" s="889">
        <v>-11899490</v>
      </c>
      <c r="HC219" s="889">
        <v>0</v>
      </c>
      <c r="HD219" s="889">
        <v>0</v>
      </c>
      <c r="HE219" s="889">
        <v>0</v>
      </c>
      <c r="HF219" s="889">
        <v>0</v>
      </c>
      <c r="HG219" s="889">
        <v>0</v>
      </c>
      <c r="HH219" s="889">
        <v>0</v>
      </c>
      <c r="HI219" s="889">
        <v>0</v>
      </c>
      <c r="HJ219" s="889">
        <v>0</v>
      </c>
      <c r="HK219" s="889">
        <v>0</v>
      </c>
      <c r="HL219" s="889">
        <v>119889705</v>
      </c>
      <c r="HM219" s="889">
        <v>0</v>
      </c>
      <c r="HN219" s="889">
        <v>119889705</v>
      </c>
      <c r="HO219" s="889">
        <v>616923</v>
      </c>
      <c r="HP219" s="889">
        <v>0</v>
      </c>
      <c r="HQ219" s="889">
        <v>616923</v>
      </c>
      <c r="HR219" s="889">
        <v>-17293979</v>
      </c>
      <c r="HS219" s="889">
        <v>0</v>
      </c>
      <c r="HT219" s="889">
        <v>-17293979</v>
      </c>
      <c r="HU219" s="889">
        <v>-5959187</v>
      </c>
      <c r="HV219" s="889">
        <v>0</v>
      </c>
      <c r="HW219" s="889">
        <v>-5959187</v>
      </c>
      <c r="HX219" s="889">
        <v>-262816</v>
      </c>
      <c r="HY219" s="889">
        <v>0</v>
      </c>
      <c r="HZ219" s="889">
        <v>-262816</v>
      </c>
      <c r="IA219" s="889">
        <v>-11899490</v>
      </c>
      <c r="IB219" s="889">
        <v>0</v>
      </c>
      <c r="IC219" s="889">
        <v>-11899490</v>
      </c>
      <c r="ID219" s="889">
        <v>0</v>
      </c>
      <c r="IE219" s="889">
        <v>0</v>
      </c>
      <c r="IF219" s="889">
        <v>0</v>
      </c>
      <c r="IG219" s="889">
        <v>-34798549</v>
      </c>
      <c r="IH219" s="889">
        <v>0</v>
      </c>
      <c r="II219" s="889">
        <v>-34798549</v>
      </c>
      <c r="IJ219" s="889">
        <v>85091156</v>
      </c>
      <c r="IK219" s="889">
        <v>0</v>
      </c>
      <c r="IL219" s="889">
        <v>85091156</v>
      </c>
      <c r="IM219" s="884" t="s">
        <v>679</v>
      </c>
      <c r="IN219" s="884" t="s">
        <v>685</v>
      </c>
      <c r="IO219" s="884" t="s">
        <v>1674</v>
      </c>
      <c r="IP219" s="884" t="s">
        <v>2349</v>
      </c>
      <c r="IQ219" s="884" t="s">
        <v>2565</v>
      </c>
    </row>
    <row r="220" spans="1:251" x14ac:dyDescent="0.2">
      <c r="A220" s="884" t="s">
        <v>3311</v>
      </c>
      <c r="B220" s="884" t="s">
        <v>488</v>
      </c>
      <c r="C220" s="884" t="s">
        <v>487</v>
      </c>
      <c r="D220" s="889">
        <v>128838955</v>
      </c>
      <c r="E220" s="889">
        <v>0</v>
      </c>
      <c r="F220" s="889">
        <v>128838955</v>
      </c>
      <c r="G220" s="889">
        <v>-4359519</v>
      </c>
      <c r="H220" s="889">
        <v>0</v>
      </c>
      <c r="I220" s="889">
        <v>-4359519</v>
      </c>
      <c r="J220" s="889">
        <v>0</v>
      </c>
      <c r="K220" s="889">
        <v>0</v>
      </c>
      <c r="L220" s="889">
        <v>0</v>
      </c>
      <c r="M220" s="889">
        <v>51673</v>
      </c>
      <c r="N220" s="889">
        <v>0</v>
      </c>
      <c r="O220" s="889">
        <v>51673</v>
      </c>
      <c r="P220" s="889">
        <v>0</v>
      </c>
      <c r="Q220" s="889">
        <v>0</v>
      </c>
      <c r="R220" s="889">
        <v>0</v>
      </c>
      <c r="S220" s="889">
        <v>301055</v>
      </c>
      <c r="T220" s="889">
        <v>0</v>
      </c>
      <c r="U220" s="889">
        <v>301055</v>
      </c>
      <c r="V220" s="889">
        <v>352728</v>
      </c>
      <c r="W220" s="889">
        <v>0</v>
      </c>
      <c r="X220" s="889">
        <v>352728</v>
      </c>
      <c r="Y220" s="889">
        <v>-15240917</v>
      </c>
      <c r="Z220" s="889">
        <v>0</v>
      </c>
      <c r="AA220" s="889">
        <v>-15240917</v>
      </c>
      <c r="AB220" s="889">
        <v>-45509</v>
      </c>
      <c r="AC220" s="889">
        <v>0</v>
      </c>
      <c r="AD220" s="889">
        <v>-45509</v>
      </c>
      <c r="AE220" s="889">
        <v>-310494</v>
      </c>
      <c r="AF220" s="889">
        <v>0</v>
      </c>
      <c r="AG220" s="889">
        <v>-310494</v>
      </c>
      <c r="AH220" s="889">
        <v>0</v>
      </c>
      <c r="AI220" s="889">
        <v>0</v>
      </c>
      <c r="AJ220" s="889">
        <v>0</v>
      </c>
      <c r="AK220" s="889">
        <v>0</v>
      </c>
      <c r="AL220" s="889">
        <v>0</v>
      </c>
      <c r="AM220" s="889">
        <v>0</v>
      </c>
      <c r="AN220" s="889">
        <v>6422</v>
      </c>
      <c r="AO220" s="889">
        <v>0</v>
      </c>
      <c r="AP220" s="889">
        <v>6422</v>
      </c>
      <c r="AQ220" s="889">
        <v>-2338</v>
      </c>
      <c r="AR220" s="889">
        <v>0</v>
      </c>
      <c r="AS220" s="889">
        <v>-2338</v>
      </c>
      <c r="AT220" s="889">
        <v>-316916</v>
      </c>
      <c r="AU220" s="889">
        <v>0</v>
      </c>
      <c r="AV220" s="889">
        <v>-316916</v>
      </c>
      <c r="AW220" s="889">
        <v>-60149</v>
      </c>
      <c r="AX220" s="889">
        <v>0</v>
      </c>
      <c r="AY220" s="889">
        <v>-60149</v>
      </c>
      <c r="AZ220" s="889">
        <v>2238219</v>
      </c>
      <c r="BA220" s="889">
        <v>0</v>
      </c>
      <c r="BB220" s="889">
        <v>2238219</v>
      </c>
      <c r="BC220" s="889">
        <v>1474986</v>
      </c>
      <c r="BD220" s="889">
        <v>0</v>
      </c>
      <c r="BE220" s="889">
        <v>1474986</v>
      </c>
      <c r="BF220" s="889">
        <v>-6626389</v>
      </c>
      <c r="BG220" s="889">
        <v>0</v>
      </c>
      <c r="BH220" s="889">
        <v>-6626389</v>
      </c>
      <c r="BI220" s="889">
        <v>35883</v>
      </c>
      <c r="BJ220" s="889">
        <v>0</v>
      </c>
      <c r="BK220" s="889">
        <v>35883</v>
      </c>
      <c r="BL220" s="889">
        <v>-77640</v>
      </c>
      <c r="BM220" s="889">
        <v>0</v>
      </c>
      <c r="BN220" s="889">
        <v>-77640</v>
      </c>
      <c r="BO220" s="889">
        <v>0</v>
      </c>
      <c r="BP220" s="889">
        <v>0</v>
      </c>
      <c r="BQ220" s="889">
        <v>0</v>
      </c>
      <c r="BR220" s="889">
        <v>0</v>
      </c>
      <c r="BS220" s="889">
        <v>0</v>
      </c>
      <c r="BT220" s="889">
        <v>0</v>
      </c>
      <c r="BU220" s="889">
        <v>0</v>
      </c>
      <c r="BV220" s="889">
        <v>0</v>
      </c>
      <c r="BW220" s="889">
        <v>0</v>
      </c>
      <c r="BX220" s="889">
        <v>0</v>
      </c>
      <c r="BY220" s="889">
        <v>0</v>
      </c>
      <c r="BZ220" s="889">
        <v>0</v>
      </c>
      <c r="CA220" s="889">
        <v>-8525</v>
      </c>
      <c r="CB220" s="889">
        <v>0</v>
      </c>
      <c r="CC220" s="889">
        <v>-8525</v>
      </c>
      <c r="CD220" s="889">
        <v>0</v>
      </c>
      <c r="CE220" s="889">
        <v>0</v>
      </c>
      <c r="CF220" s="889">
        <v>0</v>
      </c>
      <c r="CG220" s="889">
        <v>-18514877</v>
      </c>
      <c r="CH220" s="889">
        <v>0</v>
      </c>
      <c r="CI220" s="889">
        <v>-18514877</v>
      </c>
      <c r="CJ220" s="889">
        <v>0</v>
      </c>
      <c r="CK220" s="889">
        <v>0</v>
      </c>
      <c r="CL220" s="889">
        <v>0</v>
      </c>
      <c r="CM220" s="889">
        <v>-9403</v>
      </c>
      <c r="CN220" s="889">
        <v>0</v>
      </c>
      <c r="CO220" s="889">
        <v>-9403</v>
      </c>
      <c r="CP220" s="889">
        <v>-3419752</v>
      </c>
      <c r="CQ220" s="889">
        <v>0</v>
      </c>
      <c r="CR220" s="889">
        <v>-3419752</v>
      </c>
      <c r="CS220" s="889">
        <v>-263785</v>
      </c>
      <c r="CT220" s="889">
        <v>0</v>
      </c>
      <c r="CU220" s="889">
        <v>-263785</v>
      </c>
      <c r="CV220" s="889">
        <v>-3692940</v>
      </c>
      <c r="CW220" s="889">
        <v>0</v>
      </c>
      <c r="CX220" s="889">
        <v>-3692940</v>
      </c>
      <c r="CY220" s="889">
        <v>-442887</v>
      </c>
      <c r="CZ220" s="889">
        <v>0</v>
      </c>
      <c r="DA220" s="889">
        <v>-442887</v>
      </c>
      <c r="DB220" s="889">
        <v>-2488</v>
      </c>
      <c r="DC220" s="889">
        <v>0</v>
      </c>
      <c r="DD220" s="889">
        <v>-2488</v>
      </c>
      <c r="DE220" s="889">
        <v>-350749</v>
      </c>
      <c r="DF220" s="889">
        <v>0</v>
      </c>
      <c r="DG220" s="889">
        <v>-350749</v>
      </c>
      <c r="DH220" s="889">
        <v>-8444</v>
      </c>
      <c r="DI220" s="889">
        <v>0</v>
      </c>
      <c r="DJ220" s="889">
        <v>-8444</v>
      </c>
      <c r="DK220" s="889">
        <v>-12052</v>
      </c>
      <c r="DL220" s="889">
        <v>0</v>
      </c>
      <c r="DM220" s="889">
        <v>-12052</v>
      </c>
      <c r="DN220" s="889">
        <v>0</v>
      </c>
      <c r="DO220" s="889">
        <v>0</v>
      </c>
      <c r="DP220" s="889">
        <v>0</v>
      </c>
      <c r="DQ220" s="889">
        <v>0</v>
      </c>
      <c r="DR220" s="889">
        <v>0</v>
      </c>
      <c r="DS220" s="889">
        <v>0</v>
      </c>
      <c r="DT220" s="889">
        <v>0</v>
      </c>
      <c r="DU220" s="889">
        <v>0</v>
      </c>
      <c r="DV220" s="889">
        <v>0</v>
      </c>
      <c r="DW220" s="889">
        <v>0</v>
      </c>
      <c r="DX220" s="889">
        <v>0</v>
      </c>
      <c r="DY220" s="889">
        <v>0</v>
      </c>
      <c r="DZ220" s="889">
        <v>0</v>
      </c>
      <c r="EA220" s="889">
        <v>0</v>
      </c>
      <c r="EB220" s="889">
        <v>0</v>
      </c>
      <c r="EC220" s="889">
        <v>0</v>
      </c>
      <c r="ED220" s="889">
        <v>0</v>
      </c>
      <c r="EE220" s="889">
        <v>0</v>
      </c>
      <c r="EF220" s="889">
        <v>0</v>
      </c>
      <c r="EG220" s="889">
        <v>0</v>
      </c>
      <c r="EH220" s="889">
        <v>0</v>
      </c>
      <c r="EI220" s="889">
        <v>0</v>
      </c>
      <c r="EJ220" s="889">
        <v>0</v>
      </c>
      <c r="EK220" s="889">
        <v>0</v>
      </c>
      <c r="EL220" s="889">
        <v>-816620</v>
      </c>
      <c r="EM220" s="889">
        <v>0</v>
      </c>
      <c r="EN220" s="889">
        <v>-816620</v>
      </c>
      <c r="EO220" s="889">
        <v>0</v>
      </c>
      <c r="EP220" s="889">
        <v>0</v>
      </c>
      <c r="EQ220" s="889">
        <v>0</v>
      </c>
      <c r="ER220" s="889">
        <v>0</v>
      </c>
      <c r="ES220" s="889">
        <v>0</v>
      </c>
      <c r="ET220" s="889">
        <v>0</v>
      </c>
      <c r="EU220" s="889">
        <v>8529</v>
      </c>
      <c r="EV220" s="889">
        <v>0</v>
      </c>
      <c r="EW220" s="889">
        <v>8529</v>
      </c>
      <c r="EX220" s="889">
        <v>0</v>
      </c>
      <c r="EY220" s="889">
        <v>0</v>
      </c>
      <c r="EZ220" s="889">
        <v>0</v>
      </c>
      <c r="FA220" s="889">
        <v>0</v>
      </c>
      <c r="FB220" s="889">
        <v>0</v>
      </c>
      <c r="FC220" s="889">
        <v>0</v>
      </c>
      <c r="FD220" s="889">
        <v>0</v>
      </c>
      <c r="FE220" s="889">
        <v>0</v>
      </c>
      <c r="FF220" s="889">
        <v>0</v>
      </c>
      <c r="FG220" s="889">
        <v>0</v>
      </c>
      <c r="FH220" s="889">
        <v>0</v>
      </c>
      <c r="FI220" s="889">
        <v>0</v>
      </c>
      <c r="FJ220" s="889">
        <v>0</v>
      </c>
      <c r="FK220" s="889">
        <v>0</v>
      </c>
      <c r="FL220" s="889">
        <v>0</v>
      </c>
      <c r="FM220" s="889">
        <v>0</v>
      </c>
      <c r="FN220" s="889">
        <v>0</v>
      </c>
      <c r="FO220" s="889">
        <v>0</v>
      </c>
      <c r="FP220" s="889">
        <v>0</v>
      </c>
      <c r="FQ220" s="889">
        <v>0</v>
      </c>
      <c r="FR220" s="889">
        <v>0</v>
      </c>
      <c r="FS220" s="889">
        <v>0</v>
      </c>
      <c r="FT220" s="889">
        <v>0</v>
      </c>
      <c r="FU220" s="889">
        <v>0</v>
      </c>
      <c r="FV220" s="889">
        <v>0</v>
      </c>
      <c r="FW220" s="889">
        <v>0</v>
      </c>
      <c r="FX220" s="889">
        <v>0</v>
      </c>
      <c r="FY220" s="889">
        <v>-45508</v>
      </c>
      <c r="FZ220" s="889">
        <v>0</v>
      </c>
      <c r="GA220" s="889">
        <v>-45508</v>
      </c>
      <c r="GB220" s="889">
        <v>9222</v>
      </c>
      <c r="GC220" s="889">
        <v>0</v>
      </c>
      <c r="GD220" s="889">
        <v>9222</v>
      </c>
      <c r="GE220" s="889">
        <v>4253</v>
      </c>
      <c r="GF220" s="889">
        <v>0</v>
      </c>
      <c r="GG220" s="889">
        <v>4253</v>
      </c>
      <c r="GH220" s="889">
        <v>0</v>
      </c>
      <c r="GI220" s="889">
        <v>0</v>
      </c>
      <c r="GJ220" s="889">
        <v>0</v>
      </c>
      <c r="GK220" s="889">
        <v>-3896003</v>
      </c>
      <c r="GL220" s="889">
        <v>0</v>
      </c>
      <c r="GM220" s="889">
        <v>-3896003</v>
      </c>
      <c r="GN220" s="889">
        <v>-229269</v>
      </c>
      <c r="GO220" s="889">
        <v>0</v>
      </c>
      <c r="GP220" s="889">
        <v>-229269</v>
      </c>
      <c r="GQ220" s="889">
        <v>-3492</v>
      </c>
      <c r="GR220" s="889">
        <v>0</v>
      </c>
      <c r="GS220" s="889">
        <v>-3492</v>
      </c>
      <c r="GT220" s="889">
        <v>-932081</v>
      </c>
      <c r="GU220" s="889">
        <v>0</v>
      </c>
      <c r="GV220" s="889">
        <v>-932081</v>
      </c>
      <c r="GW220" s="889">
        <v>0</v>
      </c>
      <c r="GX220" s="889">
        <v>0</v>
      </c>
      <c r="GY220" s="889">
        <v>0</v>
      </c>
      <c r="GZ220" s="889">
        <v>-5084349</v>
      </c>
      <c r="HA220" s="889">
        <v>0</v>
      </c>
      <c r="HB220" s="889">
        <v>-5084349</v>
      </c>
      <c r="HC220" s="889">
        <v>-10978</v>
      </c>
      <c r="HD220" s="889">
        <v>0</v>
      </c>
      <c r="HE220" s="889">
        <v>-10978</v>
      </c>
      <c r="HF220" s="889">
        <v>998</v>
      </c>
      <c r="HG220" s="889">
        <v>0</v>
      </c>
      <c r="HH220" s="889">
        <v>998</v>
      </c>
      <c r="HI220" s="889">
        <v>-9980</v>
      </c>
      <c r="HJ220" s="889">
        <v>0</v>
      </c>
      <c r="HK220" s="889">
        <v>-9980</v>
      </c>
      <c r="HL220" s="889">
        <v>124479436</v>
      </c>
      <c r="HM220" s="889">
        <v>0</v>
      </c>
      <c r="HN220" s="889">
        <v>124479436</v>
      </c>
      <c r="HO220" s="889">
        <v>352728</v>
      </c>
      <c r="HP220" s="889">
        <v>0</v>
      </c>
      <c r="HQ220" s="889">
        <v>352728</v>
      </c>
      <c r="HR220" s="889">
        <v>-18514877</v>
      </c>
      <c r="HS220" s="889">
        <v>0</v>
      </c>
      <c r="HT220" s="889">
        <v>-18514877</v>
      </c>
      <c r="HU220" s="889">
        <v>-3692940</v>
      </c>
      <c r="HV220" s="889">
        <v>0</v>
      </c>
      <c r="HW220" s="889">
        <v>-3692940</v>
      </c>
      <c r="HX220" s="889">
        <v>-816620</v>
      </c>
      <c r="HY220" s="889">
        <v>0</v>
      </c>
      <c r="HZ220" s="889">
        <v>-816620</v>
      </c>
      <c r="IA220" s="889">
        <v>-5084349</v>
      </c>
      <c r="IB220" s="889">
        <v>0</v>
      </c>
      <c r="IC220" s="889">
        <v>-5084349</v>
      </c>
      <c r="ID220" s="889">
        <v>-9980</v>
      </c>
      <c r="IE220" s="889">
        <v>0</v>
      </c>
      <c r="IF220" s="889">
        <v>-9980</v>
      </c>
      <c r="IG220" s="889">
        <v>-27766038</v>
      </c>
      <c r="IH220" s="889">
        <v>0</v>
      </c>
      <c r="II220" s="889">
        <v>-27766038</v>
      </c>
      <c r="IJ220" s="889">
        <v>96713398</v>
      </c>
      <c r="IK220" s="889">
        <v>0</v>
      </c>
      <c r="IL220" s="889">
        <v>96713398</v>
      </c>
      <c r="IM220" s="884" t="s">
        <v>679</v>
      </c>
      <c r="IN220" s="884" t="s">
        <v>678</v>
      </c>
      <c r="IO220" s="884" t="s">
        <v>1674</v>
      </c>
      <c r="IP220" s="884" t="s">
        <v>2348</v>
      </c>
      <c r="IQ220" s="884" t="s">
        <v>2566</v>
      </c>
    </row>
    <row r="221" spans="1:251" x14ac:dyDescent="0.2">
      <c r="A221" s="884" t="s">
        <v>3311</v>
      </c>
      <c r="B221" s="884" t="s">
        <v>490</v>
      </c>
      <c r="C221" s="884" t="s">
        <v>489</v>
      </c>
      <c r="D221" s="889">
        <v>53988846</v>
      </c>
      <c r="E221" s="889">
        <v>0</v>
      </c>
      <c r="F221" s="889">
        <v>53988846</v>
      </c>
      <c r="G221" s="889">
        <v>-717107</v>
      </c>
      <c r="H221" s="889">
        <v>0</v>
      </c>
      <c r="I221" s="889">
        <v>-717107</v>
      </c>
      <c r="J221" s="889">
        <v>0</v>
      </c>
      <c r="K221" s="889">
        <v>0</v>
      </c>
      <c r="L221" s="889">
        <v>0</v>
      </c>
      <c r="M221" s="889">
        <v>-215673</v>
      </c>
      <c r="N221" s="889">
        <v>0</v>
      </c>
      <c r="O221" s="889">
        <v>-215673</v>
      </c>
      <c r="P221" s="889">
        <v>0</v>
      </c>
      <c r="Q221" s="889">
        <v>0</v>
      </c>
      <c r="R221" s="889">
        <v>0</v>
      </c>
      <c r="S221" s="889">
        <v>153321</v>
      </c>
      <c r="T221" s="889">
        <v>0</v>
      </c>
      <c r="U221" s="889">
        <v>153321</v>
      </c>
      <c r="V221" s="889">
        <v>-62352</v>
      </c>
      <c r="W221" s="889">
        <v>0</v>
      </c>
      <c r="X221" s="889">
        <v>-62352</v>
      </c>
      <c r="Y221" s="889">
        <v>-11618236</v>
      </c>
      <c r="Z221" s="889">
        <v>0</v>
      </c>
      <c r="AA221" s="889">
        <v>-11618236</v>
      </c>
      <c r="AB221" s="889">
        <v>-65807</v>
      </c>
      <c r="AC221" s="889">
        <v>0</v>
      </c>
      <c r="AD221" s="889">
        <v>-65807</v>
      </c>
      <c r="AE221" s="889">
        <v>-267601</v>
      </c>
      <c r="AF221" s="889">
        <v>0</v>
      </c>
      <c r="AG221" s="889">
        <v>-267601</v>
      </c>
      <c r="AH221" s="889">
        <v>0</v>
      </c>
      <c r="AI221" s="889">
        <v>0</v>
      </c>
      <c r="AJ221" s="889">
        <v>0</v>
      </c>
      <c r="AK221" s="889">
        <v>0</v>
      </c>
      <c r="AL221" s="889">
        <v>0</v>
      </c>
      <c r="AM221" s="889">
        <v>0</v>
      </c>
      <c r="AN221" s="889">
        <v>2403</v>
      </c>
      <c r="AO221" s="889">
        <v>0</v>
      </c>
      <c r="AP221" s="889">
        <v>2403</v>
      </c>
      <c r="AQ221" s="889">
        <v>0</v>
      </c>
      <c r="AR221" s="889">
        <v>0</v>
      </c>
      <c r="AS221" s="889">
        <v>0</v>
      </c>
      <c r="AT221" s="889">
        <v>-270004</v>
      </c>
      <c r="AU221" s="889">
        <v>0</v>
      </c>
      <c r="AV221" s="889">
        <v>-270004</v>
      </c>
      <c r="AW221" s="889">
        <v>5944</v>
      </c>
      <c r="AX221" s="889">
        <v>0</v>
      </c>
      <c r="AY221" s="889">
        <v>5944</v>
      </c>
      <c r="AZ221" s="889">
        <v>711892</v>
      </c>
      <c r="BA221" s="889">
        <v>0</v>
      </c>
      <c r="BB221" s="889">
        <v>711892</v>
      </c>
      <c r="BC221" s="889">
        <v>4965</v>
      </c>
      <c r="BD221" s="889">
        <v>0</v>
      </c>
      <c r="BE221" s="889">
        <v>4965</v>
      </c>
      <c r="BF221" s="889">
        <v>-2728345</v>
      </c>
      <c r="BG221" s="889">
        <v>0</v>
      </c>
      <c r="BH221" s="889">
        <v>-2728345</v>
      </c>
      <c r="BI221" s="889">
        <v>313548</v>
      </c>
      <c r="BJ221" s="889">
        <v>0</v>
      </c>
      <c r="BK221" s="889">
        <v>313548</v>
      </c>
      <c r="BL221" s="889">
        <v>-123161</v>
      </c>
      <c r="BM221" s="889">
        <v>0</v>
      </c>
      <c r="BN221" s="889">
        <v>-123161</v>
      </c>
      <c r="BO221" s="889">
        <v>66024</v>
      </c>
      <c r="BP221" s="889">
        <v>0</v>
      </c>
      <c r="BQ221" s="889">
        <v>66024</v>
      </c>
      <c r="BR221" s="889">
        <v>-25141</v>
      </c>
      <c r="BS221" s="889">
        <v>0</v>
      </c>
      <c r="BT221" s="889">
        <v>-25141</v>
      </c>
      <c r="BU221" s="889">
        <v>0</v>
      </c>
      <c r="BV221" s="889">
        <v>0</v>
      </c>
      <c r="BW221" s="889">
        <v>0</v>
      </c>
      <c r="BX221" s="889">
        <v>0</v>
      </c>
      <c r="BY221" s="889">
        <v>0</v>
      </c>
      <c r="BZ221" s="889">
        <v>0</v>
      </c>
      <c r="CA221" s="889">
        <v>-44439</v>
      </c>
      <c r="CB221" s="889">
        <v>0</v>
      </c>
      <c r="CC221" s="889">
        <v>-44439</v>
      </c>
      <c r="CD221" s="889">
        <v>0</v>
      </c>
      <c r="CE221" s="889">
        <v>0</v>
      </c>
      <c r="CF221" s="889">
        <v>0</v>
      </c>
      <c r="CG221" s="889">
        <v>-13710494</v>
      </c>
      <c r="CH221" s="889">
        <v>0</v>
      </c>
      <c r="CI221" s="889">
        <v>-13710494</v>
      </c>
      <c r="CJ221" s="889">
        <v>-46413</v>
      </c>
      <c r="CK221" s="889">
        <v>0</v>
      </c>
      <c r="CL221" s="889">
        <v>-46413</v>
      </c>
      <c r="CM221" s="889">
        <v>-1421</v>
      </c>
      <c r="CN221" s="889">
        <v>0</v>
      </c>
      <c r="CO221" s="889">
        <v>-1421</v>
      </c>
      <c r="CP221" s="889">
        <v>-1052046</v>
      </c>
      <c r="CQ221" s="889">
        <v>0</v>
      </c>
      <c r="CR221" s="889">
        <v>-1052046</v>
      </c>
      <c r="CS221" s="889">
        <v>-20410</v>
      </c>
      <c r="CT221" s="889">
        <v>0</v>
      </c>
      <c r="CU221" s="889">
        <v>-20410</v>
      </c>
      <c r="CV221" s="889">
        <v>-1120290</v>
      </c>
      <c r="CW221" s="889">
        <v>0</v>
      </c>
      <c r="CX221" s="889">
        <v>-1120290</v>
      </c>
      <c r="CY221" s="889">
        <v>-247824</v>
      </c>
      <c r="CZ221" s="889">
        <v>0</v>
      </c>
      <c r="DA221" s="889">
        <v>-247824</v>
      </c>
      <c r="DB221" s="889">
        <v>46540</v>
      </c>
      <c r="DC221" s="889">
        <v>0</v>
      </c>
      <c r="DD221" s="889">
        <v>46540</v>
      </c>
      <c r="DE221" s="889">
        <v>-121298</v>
      </c>
      <c r="DF221" s="889">
        <v>0</v>
      </c>
      <c r="DG221" s="889">
        <v>-121298</v>
      </c>
      <c r="DH221" s="889">
        <v>6935</v>
      </c>
      <c r="DI221" s="889">
        <v>0</v>
      </c>
      <c r="DJ221" s="889">
        <v>6935</v>
      </c>
      <c r="DK221" s="889">
        <v>0</v>
      </c>
      <c r="DL221" s="889">
        <v>0</v>
      </c>
      <c r="DM221" s="889">
        <v>0</v>
      </c>
      <c r="DN221" s="889">
        <v>0</v>
      </c>
      <c r="DO221" s="889">
        <v>0</v>
      </c>
      <c r="DP221" s="889">
        <v>0</v>
      </c>
      <c r="DQ221" s="889">
        <v>0</v>
      </c>
      <c r="DR221" s="889">
        <v>0</v>
      </c>
      <c r="DS221" s="889">
        <v>0</v>
      </c>
      <c r="DT221" s="889">
        <v>0</v>
      </c>
      <c r="DU221" s="889">
        <v>0</v>
      </c>
      <c r="DV221" s="889">
        <v>0</v>
      </c>
      <c r="DW221" s="889">
        <v>0</v>
      </c>
      <c r="DX221" s="889">
        <v>0</v>
      </c>
      <c r="DY221" s="889">
        <v>0</v>
      </c>
      <c r="DZ221" s="889">
        <v>0</v>
      </c>
      <c r="EA221" s="889">
        <v>0</v>
      </c>
      <c r="EB221" s="889">
        <v>0</v>
      </c>
      <c r="EC221" s="889">
        <v>0</v>
      </c>
      <c r="ED221" s="889">
        <v>0</v>
      </c>
      <c r="EE221" s="889">
        <v>0</v>
      </c>
      <c r="EF221" s="889">
        <v>0</v>
      </c>
      <c r="EG221" s="889">
        <v>0</v>
      </c>
      <c r="EH221" s="889">
        <v>0</v>
      </c>
      <c r="EI221" s="889">
        <v>0</v>
      </c>
      <c r="EJ221" s="889">
        <v>0</v>
      </c>
      <c r="EK221" s="889">
        <v>0</v>
      </c>
      <c r="EL221" s="889">
        <v>-315647</v>
      </c>
      <c r="EM221" s="889">
        <v>0</v>
      </c>
      <c r="EN221" s="889">
        <v>-315647</v>
      </c>
      <c r="EO221" s="889">
        <v>0</v>
      </c>
      <c r="EP221" s="889">
        <v>0</v>
      </c>
      <c r="EQ221" s="889">
        <v>0</v>
      </c>
      <c r="ER221" s="889">
        <v>0</v>
      </c>
      <c r="ES221" s="889">
        <v>0</v>
      </c>
      <c r="ET221" s="889">
        <v>0</v>
      </c>
      <c r="EU221" s="889">
        <v>0</v>
      </c>
      <c r="EV221" s="889">
        <v>0</v>
      </c>
      <c r="EW221" s="889">
        <v>0</v>
      </c>
      <c r="EX221" s="889">
        <v>0</v>
      </c>
      <c r="EY221" s="889">
        <v>0</v>
      </c>
      <c r="EZ221" s="889">
        <v>0</v>
      </c>
      <c r="FA221" s="889">
        <v>0</v>
      </c>
      <c r="FB221" s="889">
        <v>0</v>
      </c>
      <c r="FC221" s="889">
        <v>0</v>
      </c>
      <c r="FD221" s="889">
        <v>0</v>
      </c>
      <c r="FE221" s="889">
        <v>0</v>
      </c>
      <c r="FF221" s="889">
        <v>0</v>
      </c>
      <c r="FG221" s="889">
        <v>0</v>
      </c>
      <c r="FH221" s="889">
        <v>0</v>
      </c>
      <c r="FI221" s="889">
        <v>0</v>
      </c>
      <c r="FJ221" s="889">
        <v>0</v>
      </c>
      <c r="FK221" s="889">
        <v>0</v>
      </c>
      <c r="FL221" s="889">
        <v>0</v>
      </c>
      <c r="FM221" s="889">
        <v>-25141</v>
      </c>
      <c r="FN221" s="889">
        <v>0</v>
      </c>
      <c r="FO221" s="889">
        <v>-25141</v>
      </c>
      <c r="FP221" s="889">
        <v>0</v>
      </c>
      <c r="FQ221" s="889">
        <v>0</v>
      </c>
      <c r="FR221" s="889">
        <v>0</v>
      </c>
      <c r="FS221" s="889">
        <v>-1500</v>
      </c>
      <c r="FT221" s="889">
        <v>0</v>
      </c>
      <c r="FU221" s="889">
        <v>-1500</v>
      </c>
      <c r="FV221" s="889">
        <v>502</v>
      </c>
      <c r="FW221" s="889">
        <v>0</v>
      </c>
      <c r="FX221" s="889">
        <v>502</v>
      </c>
      <c r="FY221" s="889">
        <v>-41875</v>
      </c>
      <c r="FZ221" s="889">
        <v>0</v>
      </c>
      <c r="GA221" s="889">
        <v>-41875</v>
      </c>
      <c r="GB221" s="889">
        <v>4835</v>
      </c>
      <c r="GC221" s="889">
        <v>0</v>
      </c>
      <c r="GD221" s="889">
        <v>4835</v>
      </c>
      <c r="GE221" s="889">
        <v>1524</v>
      </c>
      <c r="GF221" s="889">
        <v>0</v>
      </c>
      <c r="GG221" s="889">
        <v>1524</v>
      </c>
      <c r="GH221" s="889">
        <v>0</v>
      </c>
      <c r="GI221" s="889">
        <v>0</v>
      </c>
      <c r="GJ221" s="889">
        <v>0</v>
      </c>
      <c r="GK221" s="889">
        <v>-6068940</v>
      </c>
      <c r="GL221" s="889">
        <v>0</v>
      </c>
      <c r="GM221" s="889">
        <v>-6068940</v>
      </c>
      <c r="GN221" s="889">
        <v>52856</v>
      </c>
      <c r="GO221" s="889">
        <v>0</v>
      </c>
      <c r="GP221" s="889">
        <v>52856</v>
      </c>
      <c r="GQ221" s="889">
        <v>127</v>
      </c>
      <c r="GR221" s="889">
        <v>0</v>
      </c>
      <c r="GS221" s="889">
        <v>127</v>
      </c>
      <c r="GT221" s="889">
        <v>-561424</v>
      </c>
      <c r="GU221" s="889">
        <v>0</v>
      </c>
      <c r="GV221" s="889">
        <v>-561424</v>
      </c>
      <c r="GW221" s="889">
        <v>0</v>
      </c>
      <c r="GX221" s="889">
        <v>0</v>
      </c>
      <c r="GY221" s="889">
        <v>0</v>
      </c>
      <c r="GZ221" s="889">
        <v>-6639036</v>
      </c>
      <c r="HA221" s="889">
        <v>0</v>
      </c>
      <c r="HB221" s="889">
        <v>-6639036</v>
      </c>
      <c r="HC221" s="889">
        <v>-3297</v>
      </c>
      <c r="HD221" s="889">
        <v>0</v>
      </c>
      <c r="HE221" s="889">
        <v>-3297</v>
      </c>
      <c r="HF221" s="889">
        <v>0</v>
      </c>
      <c r="HG221" s="889">
        <v>0</v>
      </c>
      <c r="HH221" s="889">
        <v>0</v>
      </c>
      <c r="HI221" s="889">
        <v>-3297</v>
      </c>
      <c r="HJ221" s="889">
        <v>0</v>
      </c>
      <c r="HK221" s="889">
        <v>-3297</v>
      </c>
      <c r="HL221" s="889">
        <v>53271739</v>
      </c>
      <c r="HM221" s="889">
        <v>0</v>
      </c>
      <c r="HN221" s="889">
        <v>53271739</v>
      </c>
      <c r="HO221" s="889">
        <v>-62352</v>
      </c>
      <c r="HP221" s="889">
        <v>0</v>
      </c>
      <c r="HQ221" s="889">
        <v>-62352</v>
      </c>
      <c r="HR221" s="889">
        <v>-13710494</v>
      </c>
      <c r="HS221" s="889">
        <v>0</v>
      </c>
      <c r="HT221" s="889">
        <v>-13710494</v>
      </c>
      <c r="HU221" s="889">
        <v>-1120290</v>
      </c>
      <c r="HV221" s="889">
        <v>0</v>
      </c>
      <c r="HW221" s="889">
        <v>-1120290</v>
      </c>
      <c r="HX221" s="889">
        <v>-315647</v>
      </c>
      <c r="HY221" s="889">
        <v>0</v>
      </c>
      <c r="HZ221" s="889">
        <v>-315647</v>
      </c>
      <c r="IA221" s="889">
        <v>-6639036</v>
      </c>
      <c r="IB221" s="889">
        <v>0</v>
      </c>
      <c r="IC221" s="889">
        <v>-6639036</v>
      </c>
      <c r="ID221" s="889">
        <v>-3297</v>
      </c>
      <c r="IE221" s="889">
        <v>0</v>
      </c>
      <c r="IF221" s="889">
        <v>-3297</v>
      </c>
      <c r="IG221" s="889">
        <v>-21851116</v>
      </c>
      <c r="IH221" s="889">
        <v>0</v>
      </c>
      <c r="II221" s="889">
        <v>-21851116</v>
      </c>
      <c r="IJ221" s="889">
        <v>31420623</v>
      </c>
      <c r="IK221" s="889">
        <v>0</v>
      </c>
      <c r="IL221" s="889">
        <v>31420623</v>
      </c>
      <c r="IM221" s="884" t="s">
        <v>718</v>
      </c>
      <c r="IN221" s="884" t="s">
        <v>668</v>
      </c>
      <c r="IO221" s="884" t="s">
        <v>1672</v>
      </c>
      <c r="IP221" s="884" t="s">
        <v>2350</v>
      </c>
      <c r="IQ221" s="884" t="s">
        <v>2567</v>
      </c>
    </row>
    <row r="222" spans="1:251" x14ac:dyDescent="0.2">
      <c r="A222" s="884" t="s">
        <v>3311</v>
      </c>
      <c r="B222" s="884" t="s">
        <v>492</v>
      </c>
      <c r="C222" s="884" t="s">
        <v>491</v>
      </c>
      <c r="D222" s="889">
        <v>54626139</v>
      </c>
      <c r="E222" s="889">
        <v>24184</v>
      </c>
      <c r="F222" s="889">
        <v>54650323</v>
      </c>
      <c r="G222" s="889">
        <v>-2459143</v>
      </c>
      <c r="H222" s="889">
        <v>0</v>
      </c>
      <c r="I222" s="889">
        <v>-2459143</v>
      </c>
      <c r="J222" s="889">
        <v>0</v>
      </c>
      <c r="K222" s="889">
        <v>0</v>
      </c>
      <c r="L222" s="889">
        <v>0</v>
      </c>
      <c r="M222" s="889">
        <v>-77980</v>
      </c>
      <c r="N222" s="889">
        <v>0</v>
      </c>
      <c r="O222" s="889">
        <v>-77980</v>
      </c>
      <c r="P222" s="889">
        <v>0</v>
      </c>
      <c r="Q222" s="889">
        <v>0</v>
      </c>
      <c r="R222" s="889">
        <v>0</v>
      </c>
      <c r="S222" s="889">
        <v>32654</v>
      </c>
      <c r="T222" s="889">
        <v>0</v>
      </c>
      <c r="U222" s="889">
        <v>32654</v>
      </c>
      <c r="V222" s="889">
        <v>-45326</v>
      </c>
      <c r="W222" s="889">
        <v>0</v>
      </c>
      <c r="X222" s="889">
        <v>-45326</v>
      </c>
      <c r="Y222" s="889">
        <v>-5283601</v>
      </c>
      <c r="Z222" s="889">
        <v>-5240</v>
      </c>
      <c r="AA222" s="889">
        <v>-5288841</v>
      </c>
      <c r="AB222" s="889">
        <v>0</v>
      </c>
      <c r="AC222" s="889">
        <v>0</v>
      </c>
      <c r="AD222" s="889">
        <v>0</v>
      </c>
      <c r="AE222" s="889">
        <v>-113670</v>
      </c>
      <c r="AF222" s="889">
        <v>0</v>
      </c>
      <c r="AG222" s="889">
        <v>-113670</v>
      </c>
      <c r="AH222" s="889">
        <v>-1319</v>
      </c>
      <c r="AI222" s="889">
        <v>0</v>
      </c>
      <c r="AJ222" s="889">
        <v>-1319</v>
      </c>
      <c r="AK222" s="889">
        <v>0</v>
      </c>
      <c r="AL222" s="889">
        <v>0</v>
      </c>
      <c r="AM222" s="889">
        <v>0</v>
      </c>
      <c r="AN222" s="889">
        <v>-17195</v>
      </c>
      <c r="AO222" s="889">
        <v>0</v>
      </c>
      <c r="AP222" s="889">
        <v>-17195</v>
      </c>
      <c r="AQ222" s="889">
        <v>0</v>
      </c>
      <c r="AR222" s="889">
        <v>0</v>
      </c>
      <c r="AS222" s="889">
        <v>0</v>
      </c>
      <c r="AT222" s="889">
        <v>-95156</v>
      </c>
      <c r="AU222" s="889">
        <v>0</v>
      </c>
      <c r="AV222" s="889">
        <v>-95156</v>
      </c>
      <c r="AW222" s="889">
        <v>0</v>
      </c>
      <c r="AX222" s="889">
        <v>0</v>
      </c>
      <c r="AY222" s="889">
        <v>0</v>
      </c>
      <c r="AZ222" s="889">
        <v>975784</v>
      </c>
      <c r="BA222" s="889">
        <v>0</v>
      </c>
      <c r="BB222" s="889">
        <v>975784</v>
      </c>
      <c r="BC222" s="889">
        <v>-63847</v>
      </c>
      <c r="BD222" s="889">
        <v>0</v>
      </c>
      <c r="BE222" s="889">
        <v>-63847</v>
      </c>
      <c r="BF222" s="889">
        <v>-3366370</v>
      </c>
      <c r="BG222" s="889">
        <v>0</v>
      </c>
      <c r="BH222" s="889">
        <v>-3366370</v>
      </c>
      <c r="BI222" s="889">
        <v>-36956</v>
      </c>
      <c r="BJ222" s="889">
        <v>0</v>
      </c>
      <c r="BK222" s="889">
        <v>-36956</v>
      </c>
      <c r="BL222" s="889">
        <v>-33331</v>
      </c>
      <c r="BM222" s="889">
        <v>0</v>
      </c>
      <c r="BN222" s="889">
        <v>-33331</v>
      </c>
      <c r="BO222" s="889">
        <v>0</v>
      </c>
      <c r="BP222" s="889">
        <v>0</v>
      </c>
      <c r="BQ222" s="889">
        <v>0</v>
      </c>
      <c r="BR222" s="889">
        <v>-47417</v>
      </c>
      <c r="BS222" s="889">
        <v>0</v>
      </c>
      <c r="BT222" s="889">
        <v>-47417</v>
      </c>
      <c r="BU222" s="889">
        <v>-2358</v>
      </c>
      <c r="BV222" s="889">
        <v>0</v>
      </c>
      <c r="BW222" s="889">
        <v>-2358</v>
      </c>
      <c r="BX222" s="889">
        <v>0</v>
      </c>
      <c r="BY222" s="889">
        <v>0</v>
      </c>
      <c r="BZ222" s="889">
        <v>0</v>
      </c>
      <c r="CA222" s="889">
        <v>-20311</v>
      </c>
      <c r="CB222" s="889">
        <v>0</v>
      </c>
      <c r="CC222" s="889">
        <v>-20311</v>
      </c>
      <c r="CD222" s="889">
        <v>-1689</v>
      </c>
      <c r="CE222" s="889">
        <v>0</v>
      </c>
      <c r="CF222" s="889">
        <v>-1689</v>
      </c>
      <c r="CG222" s="889">
        <v>-7993766</v>
      </c>
      <c r="CH222" s="889">
        <v>-5240</v>
      </c>
      <c r="CI222" s="889">
        <v>-7999006</v>
      </c>
      <c r="CJ222" s="889">
        <v>0</v>
      </c>
      <c r="CK222" s="889">
        <v>0</v>
      </c>
      <c r="CL222" s="889">
        <v>0</v>
      </c>
      <c r="CM222" s="889">
        <v>0</v>
      </c>
      <c r="CN222" s="889">
        <v>0</v>
      </c>
      <c r="CO222" s="889">
        <v>0</v>
      </c>
      <c r="CP222" s="889">
        <v>-1659704</v>
      </c>
      <c r="CQ222" s="889">
        <v>0</v>
      </c>
      <c r="CR222" s="889">
        <v>-1659704</v>
      </c>
      <c r="CS222" s="889">
        <v>-15772</v>
      </c>
      <c r="CT222" s="889">
        <v>0</v>
      </c>
      <c r="CU222" s="889">
        <v>-15772</v>
      </c>
      <c r="CV222" s="889">
        <v>-1675476</v>
      </c>
      <c r="CW222" s="889">
        <v>0</v>
      </c>
      <c r="CX222" s="889">
        <v>-1675476</v>
      </c>
      <c r="CY222" s="889">
        <v>-84154</v>
      </c>
      <c r="CZ222" s="889">
        <v>0</v>
      </c>
      <c r="DA222" s="889">
        <v>-84154</v>
      </c>
      <c r="DB222" s="889">
        <v>-3790</v>
      </c>
      <c r="DC222" s="889">
        <v>0</v>
      </c>
      <c r="DD222" s="889">
        <v>-3790</v>
      </c>
      <c r="DE222" s="889">
        <v>-15792</v>
      </c>
      <c r="DF222" s="889">
        <v>0</v>
      </c>
      <c r="DG222" s="889">
        <v>-15792</v>
      </c>
      <c r="DH222" s="889">
        <v>-2257</v>
      </c>
      <c r="DI222" s="889">
        <v>0</v>
      </c>
      <c r="DJ222" s="889">
        <v>-2257</v>
      </c>
      <c r="DK222" s="889">
        <v>0</v>
      </c>
      <c r="DL222" s="889">
        <v>0</v>
      </c>
      <c r="DM222" s="889">
        <v>0</v>
      </c>
      <c r="DN222" s="889">
        <v>0</v>
      </c>
      <c r="DO222" s="889">
        <v>0</v>
      </c>
      <c r="DP222" s="889">
        <v>0</v>
      </c>
      <c r="DQ222" s="889">
        <v>0</v>
      </c>
      <c r="DR222" s="889">
        <v>0</v>
      </c>
      <c r="DS222" s="889">
        <v>0</v>
      </c>
      <c r="DT222" s="889">
        <v>0</v>
      </c>
      <c r="DU222" s="889">
        <v>0</v>
      </c>
      <c r="DV222" s="889">
        <v>0</v>
      </c>
      <c r="DW222" s="889">
        <v>0</v>
      </c>
      <c r="DX222" s="889">
        <v>0</v>
      </c>
      <c r="DY222" s="889">
        <v>0</v>
      </c>
      <c r="DZ222" s="889">
        <v>181</v>
      </c>
      <c r="EA222" s="889">
        <v>0</v>
      </c>
      <c r="EB222" s="889">
        <v>181</v>
      </c>
      <c r="EC222" s="889">
        <v>0</v>
      </c>
      <c r="ED222" s="889">
        <v>0</v>
      </c>
      <c r="EE222" s="889">
        <v>0</v>
      </c>
      <c r="EF222" s="889">
        <v>0</v>
      </c>
      <c r="EG222" s="889">
        <v>0</v>
      </c>
      <c r="EH222" s="889">
        <v>0</v>
      </c>
      <c r="EI222" s="889">
        <v>0</v>
      </c>
      <c r="EJ222" s="889">
        <v>0</v>
      </c>
      <c r="EK222" s="889">
        <v>0</v>
      </c>
      <c r="EL222" s="889">
        <v>-105812</v>
      </c>
      <c r="EM222" s="889">
        <v>0</v>
      </c>
      <c r="EN222" s="889">
        <v>-105812</v>
      </c>
      <c r="EO222" s="889">
        <v>0</v>
      </c>
      <c r="EP222" s="889">
        <v>0</v>
      </c>
      <c r="EQ222" s="889">
        <v>0</v>
      </c>
      <c r="ER222" s="889">
        <v>0</v>
      </c>
      <c r="ES222" s="889">
        <v>0</v>
      </c>
      <c r="ET222" s="889">
        <v>0</v>
      </c>
      <c r="EU222" s="889">
        <v>0</v>
      </c>
      <c r="EV222" s="889">
        <v>0</v>
      </c>
      <c r="EW222" s="889">
        <v>0</v>
      </c>
      <c r="EX222" s="889">
        <v>0</v>
      </c>
      <c r="EY222" s="889">
        <v>0</v>
      </c>
      <c r="EZ222" s="889">
        <v>0</v>
      </c>
      <c r="FA222" s="889">
        <v>0</v>
      </c>
      <c r="FB222" s="889">
        <v>0</v>
      </c>
      <c r="FC222" s="889">
        <v>0</v>
      </c>
      <c r="FD222" s="889">
        <v>0</v>
      </c>
      <c r="FE222" s="889">
        <v>0</v>
      </c>
      <c r="FF222" s="889">
        <v>0</v>
      </c>
      <c r="FG222" s="889">
        <v>0</v>
      </c>
      <c r="FH222" s="889">
        <v>0</v>
      </c>
      <c r="FI222" s="889">
        <v>0</v>
      </c>
      <c r="FJ222" s="889">
        <v>0</v>
      </c>
      <c r="FK222" s="889">
        <v>0</v>
      </c>
      <c r="FL222" s="889">
        <v>0</v>
      </c>
      <c r="FM222" s="889">
        <v>-41639</v>
      </c>
      <c r="FN222" s="889">
        <v>0</v>
      </c>
      <c r="FO222" s="889">
        <v>-41639</v>
      </c>
      <c r="FP222" s="889">
        <v>-5289</v>
      </c>
      <c r="FQ222" s="889">
        <v>0</v>
      </c>
      <c r="FR222" s="889">
        <v>-5289</v>
      </c>
      <c r="FS222" s="889">
        <v>0</v>
      </c>
      <c r="FT222" s="889">
        <v>0</v>
      </c>
      <c r="FU222" s="889">
        <v>0</v>
      </c>
      <c r="FV222" s="889">
        <v>0</v>
      </c>
      <c r="FW222" s="889">
        <v>0</v>
      </c>
      <c r="FX222" s="889">
        <v>0</v>
      </c>
      <c r="FY222" s="889">
        <v>-64904</v>
      </c>
      <c r="FZ222" s="889">
        <v>0</v>
      </c>
      <c r="GA222" s="889">
        <v>-64904</v>
      </c>
      <c r="GB222" s="889">
        <v>17118</v>
      </c>
      <c r="GC222" s="889">
        <v>0</v>
      </c>
      <c r="GD222" s="889">
        <v>17118</v>
      </c>
      <c r="GE222" s="889">
        <v>3866</v>
      </c>
      <c r="GF222" s="889">
        <v>0</v>
      </c>
      <c r="GG222" s="889">
        <v>3866</v>
      </c>
      <c r="GH222" s="889">
        <v>0</v>
      </c>
      <c r="GI222" s="889">
        <v>0</v>
      </c>
      <c r="GJ222" s="889">
        <v>0</v>
      </c>
      <c r="GK222" s="889">
        <v>-3364380</v>
      </c>
      <c r="GL222" s="889">
        <v>0</v>
      </c>
      <c r="GM222" s="889">
        <v>-3364380</v>
      </c>
      <c r="GN222" s="889">
        <v>241511</v>
      </c>
      <c r="GO222" s="889">
        <v>0</v>
      </c>
      <c r="GP222" s="889">
        <v>241511</v>
      </c>
      <c r="GQ222" s="889">
        <v>13309</v>
      </c>
      <c r="GR222" s="889">
        <v>0</v>
      </c>
      <c r="GS222" s="889">
        <v>13309</v>
      </c>
      <c r="GT222" s="889">
        <v>-2540779</v>
      </c>
      <c r="GU222" s="889">
        <v>0</v>
      </c>
      <c r="GV222" s="889">
        <v>-2540779</v>
      </c>
      <c r="GW222" s="889">
        <v>0</v>
      </c>
      <c r="GX222" s="889">
        <v>0</v>
      </c>
      <c r="GY222" s="889">
        <v>0</v>
      </c>
      <c r="GZ222" s="889">
        <v>-5741187</v>
      </c>
      <c r="HA222" s="889">
        <v>0</v>
      </c>
      <c r="HB222" s="889">
        <v>-5741187</v>
      </c>
      <c r="HC222" s="889">
        <v>0</v>
      </c>
      <c r="HD222" s="889">
        <v>0</v>
      </c>
      <c r="HE222" s="889">
        <v>0</v>
      </c>
      <c r="HF222" s="889">
        <v>0</v>
      </c>
      <c r="HG222" s="889">
        <v>0</v>
      </c>
      <c r="HH222" s="889">
        <v>0</v>
      </c>
      <c r="HI222" s="889">
        <v>0</v>
      </c>
      <c r="HJ222" s="889">
        <v>0</v>
      </c>
      <c r="HK222" s="889">
        <v>0</v>
      </c>
      <c r="HL222" s="889">
        <v>52166996</v>
      </c>
      <c r="HM222" s="889">
        <v>24184</v>
      </c>
      <c r="HN222" s="889">
        <v>52191180</v>
      </c>
      <c r="HO222" s="889">
        <v>-45326</v>
      </c>
      <c r="HP222" s="889">
        <v>0</v>
      </c>
      <c r="HQ222" s="889">
        <v>-45326</v>
      </c>
      <c r="HR222" s="889">
        <v>-7993766</v>
      </c>
      <c r="HS222" s="889">
        <v>-5240</v>
      </c>
      <c r="HT222" s="889">
        <v>-7999006</v>
      </c>
      <c r="HU222" s="889">
        <v>-1675476</v>
      </c>
      <c r="HV222" s="889">
        <v>0</v>
      </c>
      <c r="HW222" s="889">
        <v>-1675476</v>
      </c>
      <c r="HX222" s="889">
        <v>-105812</v>
      </c>
      <c r="HY222" s="889">
        <v>0</v>
      </c>
      <c r="HZ222" s="889">
        <v>-105812</v>
      </c>
      <c r="IA222" s="889">
        <v>-5741187</v>
      </c>
      <c r="IB222" s="889">
        <v>0</v>
      </c>
      <c r="IC222" s="889">
        <v>-5741187</v>
      </c>
      <c r="ID222" s="889">
        <v>0</v>
      </c>
      <c r="IE222" s="889">
        <v>0</v>
      </c>
      <c r="IF222" s="889">
        <v>0</v>
      </c>
      <c r="IG222" s="889">
        <v>-15561567</v>
      </c>
      <c r="IH222" s="889">
        <v>-5240</v>
      </c>
      <c r="II222" s="889">
        <v>-15566807</v>
      </c>
      <c r="IJ222" s="889">
        <v>36605429</v>
      </c>
      <c r="IK222" s="889">
        <v>18944</v>
      </c>
      <c r="IL222" s="889">
        <v>36624373</v>
      </c>
      <c r="IM222" s="884" t="s">
        <v>688</v>
      </c>
      <c r="IN222" s="884" t="s">
        <v>687</v>
      </c>
      <c r="IO222" s="884" t="s">
        <v>1672</v>
      </c>
      <c r="IP222" s="884" t="s">
        <v>2344</v>
      </c>
      <c r="IQ222" s="884" t="s">
        <v>2568</v>
      </c>
    </row>
    <row r="223" spans="1:251" x14ac:dyDescent="0.2">
      <c r="A223" s="884" t="s">
        <v>3311</v>
      </c>
      <c r="B223" s="884" t="s">
        <v>494</v>
      </c>
      <c r="C223" s="884" t="s">
        <v>493</v>
      </c>
      <c r="D223" s="889">
        <v>90403056</v>
      </c>
      <c r="E223" s="889">
        <v>0</v>
      </c>
      <c r="F223" s="889">
        <v>90403056</v>
      </c>
      <c r="G223" s="889">
        <v>-3847172</v>
      </c>
      <c r="H223" s="889">
        <v>0</v>
      </c>
      <c r="I223" s="889">
        <v>-3847172</v>
      </c>
      <c r="J223" s="889">
        <v>0</v>
      </c>
      <c r="K223" s="889">
        <v>0</v>
      </c>
      <c r="L223" s="889">
        <v>0</v>
      </c>
      <c r="M223" s="889">
        <v>69759</v>
      </c>
      <c r="N223" s="889">
        <v>0</v>
      </c>
      <c r="O223" s="889">
        <v>69759</v>
      </c>
      <c r="P223" s="889">
        <v>0</v>
      </c>
      <c r="Q223" s="889">
        <v>0</v>
      </c>
      <c r="R223" s="889">
        <v>0</v>
      </c>
      <c r="S223" s="889">
        <v>446329</v>
      </c>
      <c r="T223" s="889">
        <v>0</v>
      </c>
      <c r="U223" s="889">
        <v>446329</v>
      </c>
      <c r="V223" s="889">
        <v>516088</v>
      </c>
      <c r="W223" s="889">
        <v>0</v>
      </c>
      <c r="X223" s="889">
        <v>516088</v>
      </c>
      <c r="Y223" s="889">
        <v>-10251018</v>
      </c>
      <c r="Z223" s="889">
        <v>0</v>
      </c>
      <c r="AA223" s="889">
        <v>-10251018</v>
      </c>
      <c r="AB223" s="889">
        <v>-15775</v>
      </c>
      <c r="AC223" s="889">
        <v>0</v>
      </c>
      <c r="AD223" s="889">
        <v>-15775</v>
      </c>
      <c r="AE223" s="889">
        <v>-516576</v>
      </c>
      <c r="AF223" s="889">
        <v>0</v>
      </c>
      <c r="AG223" s="889">
        <v>-516576</v>
      </c>
      <c r="AH223" s="889">
        <v>2163</v>
      </c>
      <c r="AI223" s="889">
        <v>0</v>
      </c>
      <c r="AJ223" s="889">
        <v>2163</v>
      </c>
      <c r="AK223" s="889">
        <v>0</v>
      </c>
      <c r="AL223" s="889">
        <v>0</v>
      </c>
      <c r="AM223" s="889">
        <v>0</v>
      </c>
      <c r="AN223" s="889">
        <v>493</v>
      </c>
      <c r="AO223" s="889">
        <v>0</v>
      </c>
      <c r="AP223" s="889">
        <v>493</v>
      </c>
      <c r="AQ223" s="889">
        <v>0</v>
      </c>
      <c r="AR223" s="889">
        <v>0</v>
      </c>
      <c r="AS223" s="889">
        <v>0</v>
      </c>
      <c r="AT223" s="889">
        <v>-519232</v>
      </c>
      <c r="AU223" s="889">
        <v>0</v>
      </c>
      <c r="AV223" s="889">
        <v>-519232</v>
      </c>
      <c r="AW223" s="889">
        <v>-32198</v>
      </c>
      <c r="AX223" s="889">
        <v>0</v>
      </c>
      <c r="AY223" s="889">
        <v>-32198</v>
      </c>
      <c r="AZ223" s="889">
        <v>1579395</v>
      </c>
      <c r="BA223" s="889">
        <v>0</v>
      </c>
      <c r="BB223" s="889">
        <v>1579395</v>
      </c>
      <c r="BC223" s="889">
        <v>71694</v>
      </c>
      <c r="BD223" s="889">
        <v>0</v>
      </c>
      <c r="BE223" s="889">
        <v>71694</v>
      </c>
      <c r="BF223" s="889">
        <v>-4965576</v>
      </c>
      <c r="BG223" s="889">
        <v>0</v>
      </c>
      <c r="BH223" s="889">
        <v>-4965576</v>
      </c>
      <c r="BI223" s="889">
        <v>-16902</v>
      </c>
      <c r="BJ223" s="889">
        <v>0</v>
      </c>
      <c r="BK223" s="889">
        <v>-16902</v>
      </c>
      <c r="BL223" s="889">
        <v>-32126</v>
      </c>
      <c r="BM223" s="889">
        <v>0</v>
      </c>
      <c r="BN223" s="889">
        <v>-32126</v>
      </c>
      <c r="BO223" s="889">
        <v>0</v>
      </c>
      <c r="BP223" s="889">
        <v>0</v>
      </c>
      <c r="BQ223" s="889">
        <v>0</v>
      </c>
      <c r="BR223" s="889">
        <v>0</v>
      </c>
      <c r="BS223" s="889">
        <v>0</v>
      </c>
      <c r="BT223" s="889">
        <v>0</v>
      </c>
      <c r="BU223" s="889">
        <v>0</v>
      </c>
      <c r="BV223" s="889">
        <v>0</v>
      </c>
      <c r="BW223" s="889">
        <v>0</v>
      </c>
      <c r="BX223" s="889">
        <v>0</v>
      </c>
      <c r="BY223" s="889">
        <v>0</v>
      </c>
      <c r="BZ223" s="889">
        <v>0</v>
      </c>
      <c r="CA223" s="889">
        <v>-17117</v>
      </c>
      <c r="CB223" s="889">
        <v>0</v>
      </c>
      <c r="CC223" s="889">
        <v>-17117</v>
      </c>
      <c r="CD223" s="889">
        <v>0</v>
      </c>
      <c r="CE223" s="889">
        <v>0</v>
      </c>
      <c r="CF223" s="889">
        <v>0</v>
      </c>
      <c r="CG223" s="889">
        <v>-14148226</v>
      </c>
      <c r="CH223" s="889">
        <v>0</v>
      </c>
      <c r="CI223" s="889">
        <v>-14148226</v>
      </c>
      <c r="CJ223" s="889">
        <v>0</v>
      </c>
      <c r="CK223" s="889">
        <v>0</v>
      </c>
      <c r="CL223" s="889">
        <v>0</v>
      </c>
      <c r="CM223" s="889">
        <v>0</v>
      </c>
      <c r="CN223" s="889">
        <v>0</v>
      </c>
      <c r="CO223" s="889">
        <v>0</v>
      </c>
      <c r="CP223" s="889">
        <v>-3111105</v>
      </c>
      <c r="CQ223" s="889">
        <v>0</v>
      </c>
      <c r="CR223" s="889">
        <v>-3111105</v>
      </c>
      <c r="CS223" s="889">
        <v>-888506</v>
      </c>
      <c r="CT223" s="889">
        <v>0</v>
      </c>
      <c r="CU223" s="889">
        <v>-888506</v>
      </c>
      <c r="CV223" s="889">
        <v>-3999611</v>
      </c>
      <c r="CW223" s="889">
        <v>0</v>
      </c>
      <c r="CX223" s="889">
        <v>-3999611</v>
      </c>
      <c r="CY223" s="889">
        <v>-247240</v>
      </c>
      <c r="CZ223" s="889">
        <v>0</v>
      </c>
      <c r="DA223" s="889">
        <v>-247240</v>
      </c>
      <c r="DB223" s="889">
        <v>0</v>
      </c>
      <c r="DC223" s="889">
        <v>0</v>
      </c>
      <c r="DD223" s="889">
        <v>0</v>
      </c>
      <c r="DE223" s="889">
        <v>-20858</v>
      </c>
      <c r="DF223" s="889">
        <v>0</v>
      </c>
      <c r="DG223" s="889">
        <v>-20858</v>
      </c>
      <c r="DH223" s="889">
        <v>120</v>
      </c>
      <c r="DI223" s="889">
        <v>0</v>
      </c>
      <c r="DJ223" s="889">
        <v>120</v>
      </c>
      <c r="DK223" s="889">
        <v>0</v>
      </c>
      <c r="DL223" s="889">
        <v>0</v>
      </c>
      <c r="DM223" s="889">
        <v>0</v>
      </c>
      <c r="DN223" s="889">
        <v>0</v>
      </c>
      <c r="DO223" s="889">
        <v>0</v>
      </c>
      <c r="DP223" s="889">
        <v>0</v>
      </c>
      <c r="DQ223" s="889">
        <v>0</v>
      </c>
      <c r="DR223" s="889">
        <v>0</v>
      </c>
      <c r="DS223" s="889">
        <v>0</v>
      </c>
      <c r="DT223" s="889">
        <v>0</v>
      </c>
      <c r="DU223" s="889">
        <v>0</v>
      </c>
      <c r="DV223" s="889">
        <v>0</v>
      </c>
      <c r="DW223" s="889">
        <v>0</v>
      </c>
      <c r="DX223" s="889">
        <v>0</v>
      </c>
      <c r="DY223" s="889">
        <v>0</v>
      </c>
      <c r="DZ223" s="889">
        <v>0</v>
      </c>
      <c r="EA223" s="889">
        <v>0</v>
      </c>
      <c r="EB223" s="889">
        <v>0</v>
      </c>
      <c r="EC223" s="889">
        <v>0</v>
      </c>
      <c r="ED223" s="889">
        <v>0</v>
      </c>
      <c r="EE223" s="889">
        <v>0</v>
      </c>
      <c r="EF223" s="889">
        <v>0</v>
      </c>
      <c r="EG223" s="889">
        <v>0</v>
      </c>
      <c r="EH223" s="889">
        <v>0</v>
      </c>
      <c r="EI223" s="889">
        <v>0</v>
      </c>
      <c r="EJ223" s="889">
        <v>0</v>
      </c>
      <c r="EK223" s="889">
        <v>0</v>
      </c>
      <c r="EL223" s="889">
        <v>-267978</v>
      </c>
      <c r="EM223" s="889">
        <v>0</v>
      </c>
      <c r="EN223" s="889">
        <v>-267978</v>
      </c>
      <c r="EO223" s="889">
        <v>0</v>
      </c>
      <c r="EP223" s="889">
        <v>0</v>
      </c>
      <c r="EQ223" s="889">
        <v>0</v>
      </c>
      <c r="ER223" s="889">
        <v>0</v>
      </c>
      <c r="ES223" s="889">
        <v>0</v>
      </c>
      <c r="ET223" s="889">
        <v>0</v>
      </c>
      <c r="EU223" s="889">
        <v>0</v>
      </c>
      <c r="EV223" s="889">
        <v>0</v>
      </c>
      <c r="EW223" s="889">
        <v>0</v>
      </c>
      <c r="EX223" s="889">
        <v>0</v>
      </c>
      <c r="EY223" s="889">
        <v>0</v>
      </c>
      <c r="EZ223" s="889">
        <v>0</v>
      </c>
      <c r="FA223" s="889">
        <v>0</v>
      </c>
      <c r="FB223" s="889">
        <v>0</v>
      </c>
      <c r="FC223" s="889">
        <v>0</v>
      </c>
      <c r="FD223" s="889">
        <v>0</v>
      </c>
      <c r="FE223" s="889">
        <v>0</v>
      </c>
      <c r="FF223" s="889">
        <v>0</v>
      </c>
      <c r="FG223" s="889">
        <v>0</v>
      </c>
      <c r="FH223" s="889">
        <v>0</v>
      </c>
      <c r="FI223" s="889">
        <v>0</v>
      </c>
      <c r="FJ223" s="889">
        <v>0</v>
      </c>
      <c r="FK223" s="889">
        <v>0</v>
      </c>
      <c r="FL223" s="889">
        <v>0</v>
      </c>
      <c r="FM223" s="889">
        <v>0</v>
      </c>
      <c r="FN223" s="889">
        <v>0</v>
      </c>
      <c r="FO223" s="889">
        <v>0</v>
      </c>
      <c r="FP223" s="889">
        <v>0</v>
      </c>
      <c r="FQ223" s="889">
        <v>0</v>
      </c>
      <c r="FR223" s="889">
        <v>0</v>
      </c>
      <c r="FS223" s="889">
        <v>-719</v>
      </c>
      <c r="FT223" s="889">
        <v>0</v>
      </c>
      <c r="FU223" s="889">
        <v>-719</v>
      </c>
      <c r="FV223" s="889">
        <v>1500</v>
      </c>
      <c r="FW223" s="889">
        <v>0</v>
      </c>
      <c r="FX223" s="889">
        <v>1500</v>
      </c>
      <c r="FY223" s="889">
        <v>-62520</v>
      </c>
      <c r="FZ223" s="889">
        <v>0</v>
      </c>
      <c r="GA223" s="889">
        <v>-62520</v>
      </c>
      <c r="GB223" s="889">
        <v>504</v>
      </c>
      <c r="GC223" s="889">
        <v>0</v>
      </c>
      <c r="GD223" s="889">
        <v>504</v>
      </c>
      <c r="GE223" s="889">
        <v>9446</v>
      </c>
      <c r="GF223" s="889">
        <v>0</v>
      </c>
      <c r="GG223" s="889">
        <v>9446</v>
      </c>
      <c r="GH223" s="889">
        <v>0</v>
      </c>
      <c r="GI223" s="889">
        <v>0</v>
      </c>
      <c r="GJ223" s="889">
        <v>0</v>
      </c>
      <c r="GK223" s="889">
        <v>-5054385</v>
      </c>
      <c r="GL223" s="889">
        <v>0</v>
      </c>
      <c r="GM223" s="889">
        <v>-5054385</v>
      </c>
      <c r="GN223" s="889">
        <v>883483</v>
      </c>
      <c r="GO223" s="889">
        <v>0</v>
      </c>
      <c r="GP223" s="889">
        <v>883483</v>
      </c>
      <c r="GQ223" s="889">
        <v>113</v>
      </c>
      <c r="GR223" s="889">
        <v>0</v>
      </c>
      <c r="GS223" s="889">
        <v>113</v>
      </c>
      <c r="GT223" s="889">
        <v>-1334818</v>
      </c>
      <c r="GU223" s="889">
        <v>0</v>
      </c>
      <c r="GV223" s="889">
        <v>-1334818</v>
      </c>
      <c r="GW223" s="889">
        <v>0</v>
      </c>
      <c r="GX223" s="889">
        <v>0</v>
      </c>
      <c r="GY223" s="889">
        <v>0</v>
      </c>
      <c r="GZ223" s="889">
        <v>-5557396</v>
      </c>
      <c r="HA223" s="889">
        <v>0</v>
      </c>
      <c r="HB223" s="889">
        <v>-5557396</v>
      </c>
      <c r="HC223" s="889">
        <v>0</v>
      </c>
      <c r="HD223" s="889">
        <v>0</v>
      </c>
      <c r="HE223" s="889">
        <v>0</v>
      </c>
      <c r="HF223" s="889">
        <v>0</v>
      </c>
      <c r="HG223" s="889">
        <v>0</v>
      </c>
      <c r="HH223" s="889">
        <v>0</v>
      </c>
      <c r="HI223" s="889">
        <v>0</v>
      </c>
      <c r="HJ223" s="889">
        <v>0</v>
      </c>
      <c r="HK223" s="889">
        <v>0</v>
      </c>
      <c r="HL223" s="889">
        <v>86555884</v>
      </c>
      <c r="HM223" s="889">
        <v>0</v>
      </c>
      <c r="HN223" s="889">
        <v>86555884</v>
      </c>
      <c r="HO223" s="889">
        <v>516088</v>
      </c>
      <c r="HP223" s="889">
        <v>0</v>
      </c>
      <c r="HQ223" s="889">
        <v>516088</v>
      </c>
      <c r="HR223" s="889">
        <v>-14148226</v>
      </c>
      <c r="HS223" s="889">
        <v>0</v>
      </c>
      <c r="HT223" s="889">
        <v>-14148226</v>
      </c>
      <c r="HU223" s="889">
        <v>-3999611</v>
      </c>
      <c r="HV223" s="889">
        <v>0</v>
      </c>
      <c r="HW223" s="889">
        <v>-3999611</v>
      </c>
      <c r="HX223" s="889">
        <v>-267978</v>
      </c>
      <c r="HY223" s="889">
        <v>0</v>
      </c>
      <c r="HZ223" s="889">
        <v>-267978</v>
      </c>
      <c r="IA223" s="889">
        <v>-5557396</v>
      </c>
      <c r="IB223" s="889">
        <v>0</v>
      </c>
      <c r="IC223" s="889">
        <v>-5557396</v>
      </c>
      <c r="ID223" s="889">
        <v>0</v>
      </c>
      <c r="IE223" s="889">
        <v>0</v>
      </c>
      <c r="IF223" s="889">
        <v>0</v>
      </c>
      <c r="IG223" s="889">
        <v>-23457123</v>
      </c>
      <c r="IH223" s="889">
        <v>0</v>
      </c>
      <c r="II223" s="889">
        <v>-23457123</v>
      </c>
      <c r="IJ223" s="889">
        <v>63098761</v>
      </c>
      <c r="IK223" s="889">
        <v>0</v>
      </c>
      <c r="IL223" s="889">
        <v>63098761</v>
      </c>
      <c r="IM223" s="884" t="s">
        <v>679</v>
      </c>
      <c r="IN223" s="884" t="s">
        <v>682</v>
      </c>
      <c r="IO223" s="884" t="s">
        <v>1674</v>
      </c>
      <c r="IP223" s="884" t="s">
        <v>2349</v>
      </c>
      <c r="IQ223" s="884" t="s">
        <v>2569</v>
      </c>
    </row>
    <row r="224" spans="1:251" x14ac:dyDescent="0.2">
      <c r="A224" s="884" t="s">
        <v>3311</v>
      </c>
      <c r="B224" s="884" t="s">
        <v>496</v>
      </c>
      <c r="C224" s="884" t="s">
        <v>495</v>
      </c>
      <c r="D224" s="889">
        <v>44689138</v>
      </c>
      <c r="E224" s="889">
        <v>0</v>
      </c>
      <c r="F224" s="889">
        <v>44689138</v>
      </c>
      <c r="G224" s="889">
        <v>-73256</v>
      </c>
      <c r="H224" s="889">
        <v>0</v>
      </c>
      <c r="I224" s="889">
        <v>-73256</v>
      </c>
      <c r="J224" s="889">
        <v>0</v>
      </c>
      <c r="K224" s="889">
        <v>0</v>
      </c>
      <c r="L224" s="889">
        <v>0</v>
      </c>
      <c r="M224" s="889">
        <v>-4009</v>
      </c>
      <c r="N224" s="889">
        <v>0</v>
      </c>
      <c r="O224" s="889">
        <v>-4009</v>
      </c>
      <c r="P224" s="889">
        <v>0</v>
      </c>
      <c r="Q224" s="889">
        <v>0</v>
      </c>
      <c r="R224" s="889">
        <v>0</v>
      </c>
      <c r="S224" s="889">
        <v>12381</v>
      </c>
      <c r="T224" s="889">
        <v>0</v>
      </c>
      <c r="U224" s="889">
        <v>12381</v>
      </c>
      <c r="V224" s="889">
        <v>8372</v>
      </c>
      <c r="W224" s="889">
        <v>0</v>
      </c>
      <c r="X224" s="889">
        <v>8372</v>
      </c>
      <c r="Y224" s="889">
        <v>-3541131</v>
      </c>
      <c r="Z224" s="889">
        <v>0</v>
      </c>
      <c r="AA224" s="889">
        <v>-3541131</v>
      </c>
      <c r="AB224" s="889">
        <v>-13261</v>
      </c>
      <c r="AC224" s="889">
        <v>0</v>
      </c>
      <c r="AD224" s="889">
        <v>-13261</v>
      </c>
      <c r="AE224" s="889">
        <v>-145042</v>
      </c>
      <c r="AF224" s="889">
        <v>0</v>
      </c>
      <c r="AG224" s="889">
        <v>-145042</v>
      </c>
      <c r="AH224" s="889">
        <v>-3</v>
      </c>
      <c r="AI224" s="889">
        <v>0</v>
      </c>
      <c r="AJ224" s="889">
        <v>-3</v>
      </c>
      <c r="AK224" s="889">
        <v>0</v>
      </c>
      <c r="AL224" s="889">
        <v>0</v>
      </c>
      <c r="AM224" s="889">
        <v>0</v>
      </c>
      <c r="AN224" s="889">
        <v>-5524</v>
      </c>
      <c r="AO224" s="889">
        <v>0</v>
      </c>
      <c r="AP224" s="889">
        <v>-5524</v>
      </c>
      <c r="AQ224" s="889">
        <v>0</v>
      </c>
      <c r="AR224" s="889">
        <v>0</v>
      </c>
      <c r="AS224" s="889">
        <v>0</v>
      </c>
      <c r="AT224" s="889">
        <v>-139515</v>
      </c>
      <c r="AU224" s="889">
        <v>0</v>
      </c>
      <c r="AV224" s="889">
        <v>-139515</v>
      </c>
      <c r="AW224" s="889">
        <v>-13632</v>
      </c>
      <c r="AX224" s="889">
        <v>0</v>
      </c>
      <c r="AY224" s="889">
        <v>-13632</v>
      </c>
      <c r="AZ224" s="889">
        <v>882025</v>
      </c>
      <c r="BA224" s="889">
        <v>0</v>
      </c>
      <c r="BB224" s="889">
        <v>882025</v>
      </c>
      <c r="BC224" s="889">
        <v>22549</v>
      </c>
      <c r="BD224" s="889">
        <v>0</v>
      </c>
      <c r="BE224" s="889">
        <v>22549</v>
      </c>
      <c r="BF224" s="889">
        <v>-1750341</v>
      </c>
      <c r="BG224" s="889">
        <v>0</v>
      </c>
      <c r="BH224" s="889">
        <v>-1750341</v>
      </c>
      <c r="BI224" s="889">
        <v>-76716</v>
      </c>
      <c r="BJ224" s="889">
        <v>0</v>
      </c>
      <c r="BK224" s="889">
        <v>-76716</v>
      </c>
      <c r="BL224" s="889">
        <v>-54036</v>
      </c>
      <c r="BM224" s="889">
        <v>0</v>
      </c>
      <c r="BN224" s="889">
        <v>-54036</v>
      </c>
      <c r="BO224" s="889">
        <v>0</v>
      </c>
      <c r="BP224" s="889">
        <v>0</v>
      </c>
      <c r="BQ224" s="889">
        <v>0</v>
      </c>
      <c r="BR224" s="889">
        <v>-7949</v>
      </c>
      <c r="BS224" s="889">
        <v>0</v>
      </c>
      <c r="BT224" s="889">
        <v>-7949</v>
      </c>
      <c r="BU224" s="889">
        <v>0</v>
      </c>
      <c r="BV224" s="889">
        <v>0</v>
      </c>
      <c r="BW224" s="889">
        <v>0</v>
      </c>
      <c r="BX224" s="889">
        <v>0</v>
      </c>
      <c r="BY224" s="889">
        <v>0</v>
      </c>
      <c r="BZ224" s="889">
        <v>0</v>
      </c>
      <c r="CA224" s="889">
        <v>-4042</v>
      </c>
      <c r="CB224" s="889">
        <v>0</v>
      </c>
      <c r="CC224" s="889">
        <v>-4042</v>
      </c>
      <c r="CD224" s="889">
        <v>0</v>
      </c>
      <c r="CE224" s="889">
        <v>0</v>
      </c>
      <c r="CF224" s="889">
        <v>0</v>
      </c>
      <c r="CG224" s="889">
        <v>-4674683</v>
      </c>
      <c r="CH224" s="889">
        <v>0</v>
      </c>
      <c r="CI224" s="889">
        <v>-4674683</v>
      </c>
      <c r="CJ224" s="889">
        <v>-495177</v>
      </c>
      <c r="CK224" s="889">
        <v>0</v>
      </c>
      <c r="CL224" s="889">
        <v>-495177</v>
      </c>
      <c r="CM224" s="889">
        <v>0</v>
      </c>
      <c r="CN224" s="889">
        <v>0</v>
      </c>
      <c r="CO224" s="889">
        <v>0</v>
      </c>
      <c r="CP224" s="889">
        <v>-879606</v>
      </c>
      <c r="CQ224" s="889">
        <v>0</v>
      </c>
      <c r="CR224" s="889">
        <v>-879606</v>
      </c>
      <c r="CS224" s="889">
        <v>-83740</v>
      </c>
      <c r="CT224" s="889">
        <v>0</v>
      </c>
      <c r="CU224" s="889">
        <v>-83740</v>
      </c>
      <c r="CV224" s="889">
        <v>-1458523</v>
      </c>
      <c r="CW224" s="889">
        <v>0</v>
      </c>
      <c r="CX224" s="889">
        <v>-1458523</v>
      </c>
      <c r="CY224" s="889">
        <v>-143671</v>
      </c>
      <c r="CZ224" s="889">
        <v>0</v>
      </c>
      <c r="DA224" s="889">
        <v>-143671</v>
      </c>
      <c r="DB224" s="889">
        <v>-70</v>
      </c>
      <c r="DC224" s="889">
        <v>0</v>
      </c>
      <c r="DD224" s="889">
        <v>-70</v>
      </c>
      <c r="DE224" s="889">
        <v>-17142</v>
      </c>
      <c r="DF224" s="889">
        <v>0</v>
      </c>
      <c r="DG224" s="889">
        <v>-17142</v>
      </c>
      <c r="DH224" s="889">
        <v>0</v>
      </c>
      <c r="DI224" s="889">
        <v>0</v>
      </c>
      <c r="DJ224" s="889">
        <v>0</v>
      </c>
      <c r="DK224" s="889">
        <v>-5215</v>
      </c>
      <c r="DL224" s="889">
        <v>0</v>
      </c>
      <c r="DM224" s="889">
        <v>-5215</v>
      </c>
      <c r="DN224" s="889">
        <v>0</v>
      </c>
      <c r="DO224" s="889">
        <v>0</v>
      </c>
      <c r="DP224" s="889">
        <v>0</v>
      </c>
      <c r="DQ224" s="889">
        <v>0</v>
      </c>
      <c r="DR224" s="889">
        <v>0</v>
      </c>
      <c r="DS224" s="889">
        <v>0</v>
      </c>
      <c r="DT224" s="889">
        <v>0</v>
      </c>
      <c r="DU224" s="889">
        <v>0</v>
      </c>
      <c r="DV224" s="889">
        <v>0</v>
      </c>
      <c r="DW224" s="889">
        <v>-2100</v>
      </c>
      <c r="DX224" s="889">
        <v>0</v>
      </c>
      <c r="DY224" s="889">
        <v>-2100</v>
      </c>
      <c r="DZ224" s="889">
        <v>0</v>
      </c>
      <c r="EA224" s="889">
        <v>0</v>
      </c>
      <c r="EB224" s="889">
        <v>0</v>
      </c>
      <c r="EC224" s="889">
        <v>0</v>
      </c>
      <c r="ED224" s="889">
        <v>0</v>
      </c>
      <c r="EE224" s="889">
        <v>0</v>
      </c>
      <c r="EF224" s="889">
        <v>0</v>
      </c>
      <c r="EG224" s="889">
        <v>0</v>
      </c>
      <c r="EH224" s="889">
        <v>0</v>
      </c>
      <c r="EI224" s="889">
        <v>0</v>
      </c>
      <c r="EJ224" s="889">
        <v>0</v>
      </c>
      <c r="EK224" s="889">
        <v>0</v>
      </c>
      <c r="EL224" s="889">
        <v>-168198</v>
      </c>
      <c r="EM224" s="889">
        <v>0</v>
      </c>
      <c r="EN224" s="889">
        <v>-168198</v>
      </c>
      <c r="EO224" s="889">
        <v>0</v>
      </c>
      <c r="EP224" s="889">
        <v>0</v>
      </c>
      <c r="EQ224" s="889">
        <v>0</v>
      </c>
      <c r="ER224" s="889">
        <v>0</v>
      </c>
      <c r="ES224" s="889">
        <v>0</v>
      </c>
      <c r="ET224" s="889">
        <v>0</v>
      </c>
      <c r="EU224" s="889">
        <v>0</v>
      </c>
      <c r="EV224" s="889">
        <v>0</v>
      </c>
      <c r="EW224" s="889">
        <v>0</v>
      </c>
      <c r="EX224" s="889">
        <v>0</v>
      </c>
      <c r="EY224" s="889">
        <v>0</v>
      </c>
      <c r="EZ224" s="889">
        <v>0</v>
      </c>
      <c r="FA224" s="889">
        <v>0</v>
      </c>
      <c r="FB224" s="889">
        <v>0</v>
      </c>
      <c r="FC224" s="889">
        <v>0</v>
      </c>
      <c r="FD224" s="889">
        <v>0</v>
      </c>
      <c r="FE224" s="889">
        <v>0</v>
      </c>
      <c r="FF224" s="889">
        <v>0</v>
      </c>
      <c r="FG224" s="889">
        <v>0</v>
      </c>
      <c r="FH224" s="889">
        <v>0</v>
      </c>
      <c r="FI224" s="889">
        <v>0</v>
      </c>
      <c r="FJ224" s="889">
        <v>0</v>
      </c>
      <c r="FK224" s="889">
        <v>0</v>
      </c>
      <c r="FL224" s="889">
        <v>0</v>
      </c>
      <c r="FM224" s="889">
        <v>-7946</v>
      </c>
      <c r="FN224" s="889">
        <v>0</v>
      </c>
      <c r="FO224" s="889">
        <v>-7946</v>
      </c>
      <c r="FP224" s="889">
        <v>0</v>
      </c>
      <c r="FQ224" s="889">
        <v>0</v>
      </c>
      <c r="FR224" s="889">
        <v>0</v>
      </c>
      <c r="FS224" s="889">
        <v>-1500</v>
      </c>
      <c r="FT224" s="889">
        <v>0</v>
      </c>
      <c r="FU224" s="889">
        <v>-1500</v>
      </c>
      <c r="FV224" s="889">
        <v>0</v>
      </c>
      <c r="FW224" s="889">
        <v>0</v>
      </c>
      <c r="FX224" s="889">
        <v>0</v>
      </c>
      <c r="FY224" s="889">
        <v>-50106</v>
      </c>
      <c r="FZ224" s="889">
        <v>0</v>
      </c>
      <c r="GA224" s="889">
        <v>-50106</v>
      </c>
      <c r="GB224" s="889">
        <v>0</v>
      </c>
      <c r="GC224" s="889">
        <v>0</v>
      </c>
      <c r="GD224" s="889">
        <v>0</v>
      </c>
      <c r="GE224" s="889">
        <v>0</v>
      </c>
      <c r="GF224" s="889">
        <v>0</v>
      </c>
      <c r="GG224" s="889">
        <v>0</v>
      </c>
      <c r="GH224" s="889">
        <v>0</v>
      </c>
      <c r="GI224" s="889">
        <v>0</v>
      </c>
      <c r="GJ224" s="889">
        <v>0</v>
      </c>
      <c r="GK224" s="889">
        <v>-1747933</v>
      </c>
      <c r="GL224" s="889">
        <v>0</v>
      </c>
      <c r="GM224" s="889">
        <v>-1747933</v>
      </c>
      <c r="GN224" s="889">
        <v>-284776</v>
      </c>
      <c r="GO224" s="889">
        <v>0</v>
      </c>
      <c r="GP224" s="889">
        <v>-284776</v>
      </c>
      <c r="GQ224" s="889">
        <v>1985</v>
      </c>
      <c r="GR224" s="889">
        <v>0</v>
      </c>
      <c r="GS224" s="889">
        <v>1985</v>
      </c>
      <c r="GT224" s="889">
        <v>52796</v>
      </c>
      <c r="GU224" s="889">
        <v>0</v>
      </c>
      <c r="GV224" s="889">
        <v>52796</v>
      </c>
      <c r="GW224" s="889">
        <v>0</v>
      </c>
      <c r="GX224" s="889">
        <v>0</v>
      </c>
      <c r="GY224" s="889">
        <v>0</v>
      </c>
      <c r="GZ224" s="889">
        <v>-2037480</v>
      </c>
      <c r="HA224" s="889">
        <v>0</v>
      </c>
      <c r="HB224" s="889">
        <v>-2037480</v>
      </c>
      <c r="HC224" s="889">
        <v>0</v>
      </c>
      <c r="HD224" s="889">
        <v>0</v>
      </c>
      <c r="HE224" s="889">
        <v>0</v>
      </c>
      <c r="HF224" s="889">
        <v>0</v>
      </c>
      <c r="HG224" s="889">
        <v>0</v>
      </c>
      <c r="HH224" s="889">
        <v>0</v>
      </c>
      <c r="HI224" s="889">
        <v>0</v>
      </c>
      <c r="HJ224" s="889">
        <v>0</v>
      </c>
      <c r="HK224" s="889">
        <v>0</v>
      </c>
      <c r="HL224" s="889">
        <v>44615882</v>
      </c>
      <c r="HM224" s="889">
        <v>0</v>
      </c>
      <c r="HN224" s="889">
        <v>44615882</v>
      </c>
      <c r="HO224" s="889">
        <v>8372</v>
      </c>
      <c r="HP224" s="889">
        <v>0</v>
      </c>
      <c r="HQ224" s="889">
        <v>8372</v>
      </c>
      <c r="HR224" s="889">
        <v>-4674683</v>
      </c>
      <c r="HS224" s="889">
        <v>0</v>
      </c>
      <c r="HT224" s="889">
        <v>-4674683</v>
      </c>
      <c r="HU224" s="889">
        <v>-1458523</v>
      </c>
      <c r="HV224" s="889">
        <v>0</v>
      </c>
      <c r="HW224" s="889">
        <v>-1458523</v>
      </c>
      <c r="HX224" s="889">
        <v>-168198</v>
      </c>
      <c r="HY224" s="889">
        <v>0</v>
      </c>
      <c r="HZ224" s="889">
        <v>-168198</v>
      </c>
      <c r="IA224" s="889">
        <v>-2037480</v>
      </c>
      <c r="IB224" s="889">
        <v>0</v>
      </c>
      <c r="IC224" s="889">
        <v>-2037480</v>
      </c>
      <c r="ID224" s="889">
        <v>0</v>
      </c>
      <c r="IE224" s="889">
        <v>0</v>
      </c>
      <c r="IF224" s="889">
        <v>0</v>
      </c>
      <c r="IG224" s="889">
        <v>-8330512</v>
      </c>
      <c r="IH224" s="889">
        <v>0</v>
      </c>
      <c r="II224" s="889">
        <v>-8330512</v>
      </c>
      <c r="IJ224" s="889">
        <v>36285370</v>
      </c>
      <c r="IK224" s="889">
        <v>0</v>
      </c>
      <c r="IL224" s="889">
        <v>36285370</v>
      </c>
      <c r="IM224" s="884" t="s">
        <v>718</v>
      </c>
      <c r="IN224" s="884" t="s">
        <v>668</v>
      </c>
      <c r="IO224" s="884" t="s">
        <v>1672</v>
      </c>
      <c r="IP224" s="884" t="s">
        <v>2350</v>
      </c>
      <c r="IQ224" s="884" t="s">
        <v>2570</v>
      </c>
    </row>
    <row r="225" spans="1:251" x14ac:dyDescent="0.2">
      <c r="A225" s="884" t="s">
        <v>3311</v>
      </c>
      <c r="B225" s="884" t="s">
        <v>498</v>
      </c>
      <c r="C225" s="884" t="s">
        <v>497</v>
      </c>
      <c r="D225" s="889">
        <v>47496858</v>
      </c>
      <c r="E225" s="889">
        <v>0</v>
      </c>
      <c r="F225" s="889">
        <v>47496858</v>
      </c>
      <c r="G225" s="889">
        <v>-2640530</v>
      </c>
      <c r="H225" s="889">
        <v>0</v>
      </c>
      <c r="I225" s="889">
        <v>-2640530</v>
      </c>
      <c r="J225" s="889">
        <v>0</v>
      </c>
      <c r="K225" s="889">
        <v>0</v>
      </c>
      <c r="L225" s="889">
        <v>0</v>
      </c>
      <c r="M225" s="889">
        <v>152050</v>
      </c>
      <c r="N225" s="889">
        <v>0</v>
      </c>
      <c r="O225" s="889">
        <v>152050</v>
      </c>
      <c r="P225" s="889">
        <v>0</v>
      </c>
      <c r="Q225" s="889">
        <v>0</v>
      </c>
      <c r="R225" s="889">
        <v>0</v>
      </c>
      <c r="S225" s="889">
        <v>-281107</v>
      </c>
      <c r="T225" s="889">
        <v>0</v>
      </c>
      <c r="U225" s="889">
        <v>-281107</v>
      </c>
      <c r="V225" s="889">
        <v>-129057</v>
      </c>
      <c r="W225" s="889">
        <v>0</v>
      </c>
      <c r="X225" s="889">
        <v>-129057</v>
      </c>
      <c r="Y225" s="889">
        <v>-5094533</v>
      </c>
      <c r="Z225" s="889">
        <v>0</v>
      </c>
      <c r="AA225" s="889">
        <v>-5094533</v>
      </c>
      <c r="AB225" s="889">
        <v>-21736</v>
      </c>
      <c r="AC225" s="889">
        <v>0</v>
      </c>
      <c r="AD225" s="889">
        <v>-21736</v>
      </c>
      <c r="AE225" s="889">
        <v>-346663</v>
      </c>
      <c r="AF225" s="889">
        <v>0</v>
      </c>
      <c r="AG225" s="889">
        <v>-346663</v>
      </c>
      <c r="AH225" s="889">
        <v>462</v>
      </c>
      <c r="AI225" s="889">
        <v>0</v>
      </c>
      <c r="AJ225" s="889">
        <v>462</v>
      </c>
      <c r="AK225" s="889">
        <v>0</v>
      </c>
      <c r="AL225" s="889">
        <v>0</v>
      </c>
      <c r="AM225" s="889">
        <v>0</v>
      </c>
      <c r="AN225" s="889">
        <v>-4155</v>
      </c>
      <c r="AO225" s="889">
        <v>0</v>
      </c>
      <c r="AP225" s="889">
        <v>-4155</v>
      </c>
      <c r="AQ225" s="889">
        <v>0</v>
      </c>
      <c r="AR225" s="889">
        <v>0</v>
      </c>
      <c r="AS225" s="889">
        <v>0</v>
      </c>
      <c r="AT225" s="889">
        <v>-342970</v>
      </c>
      <c r="AU225" s="889">
        <v>0</v>
      </c>
      <c r="AV225" s="889">
        <v>-342970</v>
      </c>
      <c r="AW225" s="889">
        <v>-23961</v>
      </c>
      <c r="AX225" s="889">
        <v>0</v>
      </c>
      <c r="AY225" s="889">
        <v>-23961</v>
      </c>
      <c r="AZ225" s="889">
        <v>767123</v>
      </c>
      <c r="BA225" s="889">
        <v>0</v>
      </c>
      <c r="BB225" s="889">
        <v>767123</v>
      </c>
      <c r="BC225" s="889">
        <v>-62087</v>
      </c>
      <c r="BD225" s="889">
        <v>0</v>
      </c>
      <c r="BE225" s="889">
        <v>-62087</v>
      </c>
      <c r="BF225" s="889">
        <v>-3569939</v>
      </c>
      <c r="BG225" s="889">
        <v>0</v>
      </c>
      <c r="BH225" s="889">
        <v>-3569939</v>
      </c>
      <c r="BI225" s="889">
        <v>120</v>
      </c>
      <c r="BJ225" s="889">
        <v>0</v>
      </c>
      <c r="BK225" s="889">
        <v>120</v>
      </c>
      <c r="BL225" s="889">
        <v>-107610</v>
      </c>
      <c r="BM225" s="889">
        <v>0</v>
      </c>
      <c r="BN225" s="889">
        <v>-107610</v>
      </c>
      <c r="BO225" s="889">
        <v>0</v>
      </c>
      <c r="BP225" s="889">
        <v>0</v>
      </c>
      <c r="BQ225" s="889">
        <v>0</v>
      </c>
      <c r="BR225" s="889">
        <v>-11904</v>
      </c>
      <c r="BS225" s="889">
        <v>0</v>
      </c>
      <c r="BT225" s="889">
        <v>-11904</v>
      </c>
      <c r="BU225" s="889">
        <v>-1351</v>
      </c>
      <c r="BV225" s="889">
        <v>0</v>
      </c>
      <c r="BW225" s="889">
        <v>-1351</v>
      </c>
      <c r="BX225" s="889">
        <v>0</v>
      </c>
      <c r="BY225" s="889">
        <v>0</v>
      </c>
      <c r="BZ225" s="889">
        <v>0</v>
      </c>
      <c r="CA225" s="889">
        <v>-8508</v>
      </c>
      <c r="CB225" s="889">
        <v>0</v>
      </c>
      <c r="CC225" s="889">
        <v>-8508</v>
      </c>
      <c r="CD225" s="889">
        <v>798</v>
      </c>
      <c r="CE225" s="889">
        <v>0</v>
      </c>
      <c r="CF225" s="889">
        <v>798</v>
      </c>
      <c r="CG225" s="889">
        <v>-8434554</v>
      </c>
      <c r="CH225" s="889">
        <v>0</v>
      </c>
      <c r="CI225" s="889">
        <v>-8434554</v>
      </c>
      <c r="CJ225" s="889">
        <v>0</v>
      </c>
      <c r="CK225" s="889">
        <v>0</v>
      </c>
      <c r="CL225" s="889">
        <v>0</v>
      </c>
      <c r="CM225" s="889">
        <v>146</v>
      </c>
      <c r="CN225" s="889">
        <v>0</v>
      </c>
      <c r="CO225" s="889">
        <v>146</v>
      </c>
      <c r="CP225" s="889">
        <v>-1232480</v>
      </c>
      <c r="CQ225" s="889">
        <v>0</v>
      </c>
      <c r="CR225" s="889">
        <v>-1232480</v>
      </c>
      <c r="CS225" s="889">
        <v>-82228</v>
      </c>
      <c r="CT225" s="889">
        <v>0</v>
      </c>
      <c r="CU225" s="889">
        <v>-82228</v>
      </c>
      <c r="CV225" s="889">
        <v>-1314562</v>
      </c>
      <c r="CW225" s="889">
        <v>0</v>
      </c>
      <c r="CX225" s="889">
        <v>-1314562</v>
      </c>
      <c r="CY225" s="889">
        <v>-134436</v>
      </c>
      <c r="CZ225" s="889">
        <v>0</v>
      </c>
      <c r="DA225" s="889">
        <v>-134436</v>
      </c>
      <c r="DB225" s="889">
        <v>1947</v>
      </c>
      <c r="DC225" s="889">
        <v>0</v>
      </c>
      <c r="DD225" s="889">
        <v>1947</v>
      </c>
      <c r="DE225" s="889">
        <v>-51537</v>
      </c>
      <c r="DF225" s="889">
        <v>0</v>
      </c>
      <c r="DG225" s="889">
        <v>-51537</v>
      </c>
      <c r="DH225" s="889">
        <v>0</v>
      </c>
      <c r="DI225" s="889">
        <v>0</v>
      </c>
      <c r="DJ225" s="889">
        <v>0</v>
      </c>
      <c r="DK225" s="889">
        <v>0</v>
      </c>
      <c r="DL225" s="889">
        <v>0</v>
      </c>
      <c r="DM225" s="889">
        <v>0</v>
      </c>
      <c r="DN225" s="889">
        <v>0</v>
      </c>
      <c r="DO225" s="889">
        <v>0</v>
      </c>
      <c r="DP225" s="889">
        <v>0</v>
      </c>
      <c r="DQ225" s="889">
        <v>0</v>
      </c>
      <c r="DR225" s="889">
        <v>0</v>
      </c>
      <c r="DS225" s="889">
        <v>0</v>
      </c>
      <c r="DT225" s="889">
        <v>0</v>
      </c>
      <c r="DU225" s="889">
        <v>0</v>
      </c>
      <c r="DV225" s="889">
        <v>0</v>
      </c>
      <c r="DW225" s="889">
        <v>-6030</v>
      </c>
      <c r="DX225" s="889">
        <v>0</v>
      </c>
      <c r="DY225" s="889">
        <v>-6030</v>
      </c>
      <c r="DZ225" s="889">
        <v>0</v>
      </c>
      <c r="EA225" s="889">
        <v>0</v>
      </c>
      <c r="EB225" s="889">
        <v>0</v>
      </c>
      <c r="EC225" s="889">
        <v>0</v>
      </c>
      <c r="ED225" s="889">
        <v>0</v>
      </c>
      <c r="EE225" s="889">
        <v>0</v>
      </c>
      <c r="EF225" s="889">
        <v>0</v>
      </c>
      <c r="EG225" s="889">
        <v>0</v>
      </c>
      <c r="EH225" s="889">
        <v>0</v>
      </c>
      <c r="EI225" s="889">
        <v>0</v>
      </c>
      <c r="EJ225" s="889">
        <v>0</v>
      </c>
      <c r="EK225" s="889">
        <v>0</v>
      </c>
      <c r="EL225" s="889">
        <v>-190056</v>
      </c>
      <c r="EM225" s="889">
        <v>0</v>
      </c>
      <c r="EN225" s="889">
        <v>-190056</v>
      </c>
      <c r="EO225" s="889">
        <v>0</v>
      </c>
      <c r="EP225" s="889">
        <v>0</v>
      </c>
      <c r="EQ225" s="889">
        <v>0</v>
      </c>
      <c r="ER225" s="889">
        <v>0</v>
      </c>
      <c r="ES225" s="889">
        <v>0</v>
      </c>
      <c r="ET225" s="889">
        <v>0</v>
      </c>
      <c r="EU225" s="889">
        <v>0</v>
      </c>
      <c r="EV225" s="889">
        <v>0</v>
      </c>
      <c r="EW225" s="889">
        <v>0</v>
      </c>
      <c r="EX225" s="889">
        <v>0</v>
      </c>
      <c r="EY225" s="889">
        <v>0</v>
      </c>
      <c r="EZ225" s="889">
        <v>0</v>
      </c>
      <c r="FA225" s="889">
        <v>0</v>
      </c>
      <c r="FB225" s="889">
        <v>0</v>
      </c>
      <c r="FC225" s="889">
        <v>0</v>
      </c>
      <c r="FD225" s="889">
        <v>0</v>
      </c>
      <c r="FE225" s="889">
        <v>0</v>
      </c>
      <c r="FF225" s="889">
        <v>0</v>
      </c>
      <c r="FG225" s="889">
        <v>0</v>
      </c>
      <c r="FH225" s="889">
        <v>0</v>
      </c>
      <c r="FI225" s="889">
        <v>0</v>
      </c>
      <c r="FJ225" s="889">
        <v>0</v>
      </c>
      <c r="FK225" s="889">
        <v>0</v>
      </c>
      <c r="FL225" s="889">
        <v>0</v>
      </c>
      <c r="FM225" s="889">
        <v>-8896</v>
      </c>
      <c r="FN225" s="889">
        <v>0</v>
      </c>
      <c r="FO225" s="889">
        <v>-8896</v>
      </c>
      <c r="FP225" s="889">
        <v>1410</v>
      </c>
      <c r="FQ225" s="889">
        <v>0</v>
      </c>
      <c r="FR225" s="889">
        <v>1410</v>
      </c>
      <c r="FS225" s="889">
        <v>0</v>
      </c>
      <c r="FT225" s="889">
        <v>0</v>
      </c>
      <c r="FU225" s="889">
        <v>0</v>
      </c>
      <c r="FV225" s="889">
        <v>0</v>
      </c>
      <c r="FW225" s="889">
        <v>0</v>
      </c>
      <c r="FX225" s="889">
        <v>0</v>
      </c>
      <c r="FY225" s="889">
        <v>-63545</v>
      </c>
      <c r="FZ225" s="889">
        <v>0</v>
      </c>
      <c r="GA225" s="889">
        <v>-63545</v>
      </c>
      <c r="GB225" s="889">
        <v>-2418</v>
      </c>
      <c r="GC225" s="889">
        <v>0</v>
      </c>
      <c r="GD225" s="889">
        <v>-2418</v>
      </c>
      <c r="GE225" s="889">
        <v>13346</v>
      </c>
      <c r="GF225" s="889">
        <v>0</v>
      </c>
      <c r="GG225" s="889">
        <v>13346</v>
      </c>
      <c r="GH225" s="889">
        <v>2000</v>
      </c>
      <c r="GI225" s="889">
        <v>0</v>
      </c>
      <c r="GJ225" s="889">
        <v>2000</v>
      </c>
      <c r="GK225" s="889">
        <v>-2316800</v>
      </c>
      <c r="GL225" s="889">
        <v>0</v>
      </c>
      <c r="GM225" s="889">
        <v>-2316800</v>
      </c>
      <c r="GN225" s="889">
        <v>213709</v>
      </c>
      <c r="GO225" s="889">
        <v>0</v>
      </c>
      <c r="GP225" s="889">
        <v>213709</v>
      </c>
      <c r="GQ225" s="889">
        <v>-35501</v>
      </c>
      <c r="GR225" s="889">
        <v>0</v>
      </c>
      <c r="GS225" s="889">
        <v>-35501</v>
      </c>
      <c r="GT225" s="889">
        <v>-2562325</v>
      </c>
      <c r="GU225" s="889">
        <v>0</v>
      </c>
      <c r="GV225" s="889">
        <v>-2562325</v>
      </c>
      <c r="GW225" s="889">
        <v>0</v>
      </c>
      <c r="GX225" s="889">
        <v>0</v>
      </c>
      <c r="GY225" s="889">
        <v>0</v>
      </c>
      <c r="GZ225" s="889">
        <v>-4759020</v>
      </c>
      <c r="HA225" s="889">
        <v>0</v>
      </c>
      <c r="HB225" s="889">
        <v>-4759020</v>
      </c>
      <c r="HC225" s="889">
        <v>0</v>
      </c>
      <c r="HD225" s="889">
        <v>0</v>
      </c>
      <c r="HE225" s="889">
        <v>0</v>
      </c>
      <c r="HF225" s="889">
        <v>0</v>
      </c>
      <c r="HG225" s="889">
        <v>0</v>
      </c>
      <c r="HH225" s="889">
        <v>0</v>
      </c>
      <c r="HI225" s="889">
        <v>0</v>
      </c>
      <c r="HJ225" s="889">
        <v>0</v>
      </c>
      <c r="HK225" s="889">
        <v>0</v>
      </c>
      <c r="HL225" s="889">
        <v>44856328</v>
      </c>
      <c r="HM225" s="889">
        <v>0</v>
      </c>
      <c r="HN225" s="889">
        <v>44856328</v>
      </c>
      <c r="HO225" s="889">
        <v>-129057</v>
      </c>
      <c r="HP225" s="889">
        <v>0</v>
      </c>
      <c r="HQ225" s="889">
        <v>-129057</v>
      </c>
      <c r="HR225" s="889">
        <v>-8434554</v>
      </c>
      <c r="HS225" s="889">
        <v>0</v>
      </c>
      <c r="HT225" s="889">
        <v>-8434554</v>
      </c>
      <c r="HU225" s="889">
        <v>-1314562</v>
      </c>
      <c r="HV225" s="889">
        <v>0</v>
      </c>
      <c r="HW225" s="889">
        <v>-1314562</v>
      </c>
      <c r="HX225" s="889">
        <v>-190056</v>
      </c>
      <c r="HY225" s="889">
        <v>0</v>
      </c>
      <c r="HZ225" s="889">
        <v>-190056</v>
      </c>
      <c r="IA225" s="889">
        <v>-4759020</v>
      </c>
      <c r="IB225" s="889">
        <v>0</v>
      </c>
      <c r="IC225" s="889">
        <v>-4759020</v>
      </c>
      <c r="ID225" s="889">
        <v>0</v>
      </c>
      <c r="IE225" s="889">
        <v>0</v>
      </c>
      <c r="IF225" s="889">
        <v>0</v>
      </c>
      <c r="IG225" s="889">
        <v>-14827249</v>
      </c>
      <c r="IH225" s="889">
        <v>0</v>
      </c>
      <c r="II225" s="889">
        <v>-14827249</v>
      </c>
      <c r="IJ225" s="889">
        <v>30029079</v>
      </c>
      <c r="IK225" s="889">
        <v>0</v>
      </c>
      <c r="IL225" s="889">
        <v>30029079</v>
      </c>
      <c r="IM225" s="884" t="s">
        <v>703</v>
      </c>
      <c r="IN225" s="884" t="s">
        <v>702</v>
      </c>
      <c r="IO225" s="884" t="s">
        <v>1672</v>
      </c>
      <c r="IP225" s="884" t="s">
        <v>2346</v>
      </c>
      <c r="IQ225" s="884" t="s">
        <v>2571</v>
      </c>
    </row>
    <row r="226" spans="1:251" x14ac:dyDescent="0.2">
      <c r="A226" s="884" t="s">
        <v>3311</v>
      </c>
      <c r="B226" s="884" t="s">
        <v>500</v>
      </c>
      <c r="C226" s="884" t="s">
        <v>499</v>
      </c>
      <c r="D226" s="889">
        <v>263049883</v>
      </c>
      <c r="E226" s="889">
        <v>6304896</v>
      </c>
      <c r="F226" s="889">
        <v>269354779</v>
      </c>
      <c r="G226" s="889">
        <v>-12636395</v>
      </c>
      <c r="H226" s="889">
        <v>174949</v>
      </c>
      <c r="I226" s="889">
        <v>-12461446</v>
      </c>
      <c r="J226" s="889">
        <v>0</v>
      </c>
      <c r="K226" s="889">
        <v>0</v>
      </c>
      <c r="L226" s="889">
        <v>0</v>
      </c>
      <c r="M226" s="889">
        <v>182518</v>
      </c>
      <c r="N226" s="889">
        <v>0</v>
      </c>
      <c r="O226" s="889">
        <v>182518</v>
      </c>
      <c r="P226" s="889">
        <v>0</v>
      </c>
      <c r="Q226" s="889">
        <v>0</v>
      </c>
      <c r="R226" s="889">
        <v>0</v>
      </c>
      <c r="S226" s="889">
        <v>2723993</v>
      </c>
      <c r="T226" s="889">
        <v>0</v>
      </c>
      <c r="U226" s="889">
        <v>2723993</v>
      </c>
      <c r="V226" s="889">
        <v>2906511</v>
      </c>
      <c r="W226" s="889">
        <v>0</v>
      </c>
      <c r="X226" s="889">
        <v>2906511</v>
      </c>
      <c r="Y226" s="889">
        <v>-20135522</v>
      </c>
      <c r="Z226" s="889">
        <v>0</v>
      </c>
      <c r="AA226" s="889">
        <v>-20135522</v>
      </c>
      <c r="AB226" s="889">
        <v>-67615</v>
      </c>
      <c r="AC226" s="889">
        <v>0</v>
      </c>
      <c r="AD226" s="889">
        <v>-67615</v>
      </c>
      <c r="AE226" s="889">
        <v>-470475</v>
      </c>
      <c r="AF226" s="889">
        <v>644</v>
      </c>
      <c r="AG226" s="889">
        <v>-469831</v>
      </c>
      <c r="AH226" s="889">
        <v>-1729</v>
      </c>
      <c r="AI226" s="889">
        <v>0</v>
      </c>
      <c r="AJ226" s="889">
        <v>-1729</v>
      </c>
      <c r="AK226" s="889">
        <v>0</v>
      </c>
      <c r="AL226" s="889">
        <v>0</v>
      </c>
      <c r="AM226" s="889">
        <v>0</v>
      </c>
      <c r="AN226" s="889">
        <v>-6564</v>
      </c>
      <c r="AO226" s="889">
        <v>0</v>
      </c>
      <c r="AP226" s="889">
        <v>-6564</v>
      </c>
      <c r="AQ226" s="889">
        <v>0</v>
      </c>
      <c r="AR226" s="889">
        <v>0</v>
      </c>
      <c r="AS226" s="889">
        <v>0</v>
      </c>
      <c r="AT226" s="889">
        <v>-462182</v>
      </c>
      <c r="AU226" s="889">
        <v>644</v>
      </c>
      <c r="AV226" s="889">
        <v>-461538</v>
      </c>
      <c r="AW226" s="889">
        <v>-15808</v>
      </c>
      <c r="AX226" s="889">
        <v>0</v>
      </c>
      <c r="AY226" s="889">
        <v>-15808</v>
      </c>
      <c r="AZ226" s="889">
        <v>5155211</v>
      </c>
      <c r="BA226" s="889">
        <v>163145</v>
      </c>
      <c r="BB226" s="889">
        <v>5318356</v>
      </c>
      <c r="BC226" s="889">
        <v>0</v>
      </c>
      <c r="BD226" s="889">
        <v>0</v>
      </c>
      <c r="BE226" s="889">
        <v>0</v>
      </c>
      <c r="BF226" s="889">
        <v>-22598401</v>
      </c>
      <c r="BG226" s="889">
        <v>0</v>
      </c>
      <c r="BH226" s="889">
        <v>-22598401</v>
      </c>
      <c r="BI226" s="889">
        <v>701437</v>
      </c>
      <c r="BJ226" s="889">
        <v>0</v>
      </c>
      <c r="BK226" s="889">
        <v>701437</v>
      </c>
      <c r="BL226" s="889">
        <v>-29225</v>
      </c>
      <c r="BM226" s="889">
        <v>0</v>
      </c>
      <c r="BN226" s="889">
        <v>-29225</v>
      </c>
      <c r="BO226" s="889">
        <v>0</v>
      </c>
      <c r="BP226" s="889">
        <v>0</v>
      </c>
      <c r="BQ226" s="889">
        <v>0</v>
      </c>
      <c r="BR226" s="889">
        <v>0</v>
      </c>
      <c r="BS226" s="889">
        <v>0</v>
      </c>
      <c r="BT226" s="889">
        <v>0</v>
      </c>
      <c r="BU226" s="889">
        <v>0</v>
      </c>
      <c r="BV226" s="889">
        <v>0</v>
      </c>
      <c r="BW226" s="889">
        <v>0</v>
      </c>
      <c r="BX226" s="889">
        <v>0</v>
      </c>
      <c r="BY226" s="889">
        <v>0</v>
      </c>
      <c r="BZ226" s="889">
        <v>0</v>
      </c>
      <c r="CA226" s="889">
        <v>-7575</v>
      </c>
      <c r="CB226" s="889">
        <v>0</v>
      </c>
      <c r="CC226" s="889">
        <v>-7575</v>
      </c>
      <c r="CD226" s="889">
        <v>0</v>
      </c>
      <c r="CE226" s="889">
        <v>0</v>
      </c>
      <c r="CF226" s="889">
        <v>0</v>
      </c>
      <c r="CG226" s="889">
        <v>-37384550</v>
      </c>
      <c r="CH226" s="889">
        <v>163789</v>
      </c>
      <c r="CI226" s="889">
        <v>-37220761</v>
      </c>
      <c r="CJ226" s="889">
        <v>-129940</v>
      </c>
      <c r="CK226" s="889">
        <v>0</v>
      </c>
      <c r="CL226" s="889">
        <v>-129940</v>
      </c>
      <c r="CM226" s="889">
        <v>-44467</v>
      </c>
      <c r="CN226" s="889">
        <v>0</v>
      </c>
      <c r="CO226" s="889">
        <v>-44467</v>
      </c>
      <c r="CP226" s="889">
        <v>-8492286</v>
      </c>
      <c r="CQ226" s="889">
        <v>-776409</v>
      </c>
      <c r="CR226" s="889">
        <v>-9268695</v>
      </c>
      <c r="CS226" s="889">
        <v>-207012</v>
      </c>
      <c r="CT226" s="889">
        <v>-112930</v>
      </c>
      <c r="CU226" s="889">
        <v>-319942</v>
      </c>
      <c r="CV226" s="889">
        <v>-8873705</v>
      </c>
      <c r="CW226" s="889">
        <v>-889339</v>
      </c>
      <c r="CX226" s="889">
        <v>-9763044</v>
      </c>
      <c r="CY226" s="889">
        <v>-5793</v>
      </c>
      <c r="CZ226" s="889">
        <v>0</v>
      </c>
      <c r="DA226" s="889">
        <v>-5793</v>
      </c>
      <c r="DB226" s="889">
        <v>0</v>
      </c>
      <c r="DC226" s="889">
        <v>0</v>
      </c>
      <c r="DD226" s="889">
        <v>0</v>
      </c>
      <c r="DE226" s="889">
        <v>-376311</v>
      </c>
      <c r="DF226" s="889">
        <v>0</v>
      </c>
      <c r="DG226" s="889">
        <v>-376311</v>
      </c>
      <c r="DH226" s="889">
        <v>43719</v>
      </c>
      <c r="DI226" s="889">
        <v>0</v>
      </c>
      <c r="DJ226" s="889">
        <v>43719</v>
      </c>
      <c r="DK226" s="889">
        <v>0</v>
      </c>
      <c r="DL226" s="889">
        <v>0</v>
      </c>
      <c r="DM226" s="889">
        <v>0</v>
      </c>
      <c r="DN226" s="889">
        <v>0</v>
      </c>
      <c r="DO226" s="889">
        <v>0</v>
      </c>
      <c r="DP226" s="889">
        <v>0</v>
      </c>
      <c r="DQ226" s="889">
        <v>0</v>
      </c>
      <c r="DR226" s="889">
        <v>0</v>
      </c>
      <c r="DS226" s="889">
        <v>0</v>
      </c>
      <c r="DT226" s="889">
        <v>0</v>
      </c>
      <c r="DU226" s="889">
        <v>0</v>
      </c>
      <c r="DV226" s="889">
        <v>0</v>
      </c>
      <c r="DW226" s="889">
        <v>0</v>
      </c>
      <c r="DX226" s="889">
        <v>0</v>
      </c>
      <c r="DY226" s="889">
        <v>0</v>
      </c>
      <c r="DZ226" s="889">
        <v>0</v>
      </c>
      <c r="EA226" s="889">
        <v>0</v>
      </c>
      <c r="EB226" s="889">
        <v>0</v>
      </c>
      <c r="EC226" s="889">
        <v>0</v>
      </c>
      <c r="ED226" s="889">
        <v>0</v>
      </c>
      <c r="EE226" s="889">
        <v>0</v>
      </c>
      <c r="EF226" s="889">
        <v>-12567</v>
      </c>
      <c r="EG226" s="889">
        <v>0</v>
      </c>
      <c r="EH226" s="889">
        <v>-12567</v>
      </c>
      <c r="EI226" s="889">
        <v>0</v>
      </c>
      <c r="EJ226" s="889">
        <v>0</v>
      </c>
      <c r="EK226" s="889">
        <v>0</v>
      </c>
      <c r="EL226" s="889">
        <v>-350952</v>
      </c>
      <c r="EM226" s="889">
        <v>0</v>
      </c>
      <c r="EN226" s="889">
        <v>-350952</v>
      </c>
      <c r="EO226" s="889">
        <v>0</v>
      </c>
      <c r="EP226" s="889">
        <v>0</v>
      </c>
      <c r="EQ226" s="889">
        <v>0</v>
      </c>
      <c r="ER226" s="889">
        <v>0</v>
      </c>
      <c r="ES226" s="889">
        <v>0</v>
      </c>
      <c r="ET226" s="889">
        <v>0</v>
      </c>
      <c r="EU226" s="889">
        <v>0</v>
      </c>
      <c r="EV226" s="889">
        <v>0</v>
      </c>
      <c r="EW226" s="889">
        <v>0</v>
      </c>
      <c r="EX226" s="889">
        <v>0</v>
      </c>
      <c r="EY226" s="889">
        <v>0</v>
      </c>
      <c r="EZ226" s="889">
        <v>0</v>
      </c>
      <c r="FA226" s="889">
        <v>-484</v>
      </c>
      <c r="FB226" s="889">
        <v>0</v>
      </c>
      <c r="FC226" s="889">
        <v>-484</v>
      </c>
      <c r="FD226" s="889">
        <v>0</v>
      </c>
      <c r="FE226" s="889">
        <v>0</v>
      </c>
      <c r="FF226" s="889">
        <v>0</v>
      </c>
      <c r="FG226" s="889">
        <v>-484</v>
      </c>
      <c r="FH226" s="889">
        <v>0</v>
      </c>
      <c r="FI226" s="889">
        <v>-484</v>
      </c>
      <c r="FJ226" s="889">
        <v>0</v>
      </c>
      <c r="FK226" s="889">
        <v>0</v>
      </c>
      <c r="FL226" s="889">
        <v>0</v>
      </c>
      <c r="FM226" s="889">
        <v>0</v>
      </c>
      <c r="FN226" s="889">
        <v>0</v>
      </c>
      <c r="FO226" s="889">
        <v>0</v>
      </c>
      <c r="FP226" s="889">
        <v>0</v>
      </c>
      <c r="FQ226" s="889">
        <v>0</v>
      </c>
      <c r="FR226" s="889">
        <v>0</v>
      </c>
      <c r="FS226" s="889">
        <v>-773</v>
      </c>
      <c r="FT226" s="889">
        <v>0</v>
      </c>
      <c r="FU226" s="889">
        <v>-773</v>
      </c>
      <c r="FV226" s="889">
        <v>0</v>
      </c>
      <c r="FW226" s="889">
        <v>0</v>
      </c>
      <c r="FX226" s="889">
        <v>0</v>
      </c>
      <c r="FY226" s="889">
        <v>-100221</v>
      </c>
      <c r="FZ226" s="889">
        <v>0</v>
      </c>
      <c r="GA226" s="889">
        <v>-100221</v>
      </c>
      <c r="GB226" s="889">
        <v>564</v>
      </c>
      <c r="GC226" s="889">
        <v>0</v>
      </c>
      <c r="GD226" s="889">
        <v>564</v>
      </c>
      <c r="GE226" s="889">
        <v>0</v>
      </c>
      <c r="GF226" s="889">
        <v>0</v>
      </c>
      <c r="GG226" s="889">
        <v>0</v>
      </c>
      <c r="GH226" s="889">
        <v>0</v>
      </c>
      <c r="GI226" s="889">
        <v>0</v>
      </c>
      <c r="GJ226" s="889">
        <v>0</v>
      </c>
      <c r="GK226" s="889">
        <v>-9846566</v>
      </c>
      <c r="GL226" s="889">
        <v>-71732</v>
      </c>
      <c r="GM226" s="889">
        <v>-9918298</v>
      </c>
      <c r="GN226" s="889">
        <v>1120304</v>
      </c>
      <c r="GO226" s="889">
        <v>-11441</v>
      </c>
      <c r="GP226" s="889">
        <v>1108863</v>
      </c>
      <c r="GQ226" s="889">
        <v>4807</v>
      </c>
      <c r="GR226" s="889">
        <v>0</v>
      </c>
      <c r="GS226" s="889">
        <v>4807</v>
      </c>
      <c r="GT226" s="889">
        <v>-4162602</v>
      </c>
      <c r="GU226" s="889">
        <v>0</v>
      </c>
      <c r="GV226" s="889">
        <v>-4162602</v>
      </c>
      <c r="GW226" s="889">
        <v>0</v>
      </c>
      <c r="GX226" s="889">
        <v>0</v>
      </c>
      <c r="GY226" s="889">
        <v>0</v>
      </c>
      <c r="GZ226" s="889">
        <v>-12984971</v>
      </c>
      <c r="HA226" s="889">
        <v>-83173</v>
      </c>
      <c r="HB226" s="889">
        <v>-13068144</v>
      </c>
      <c r="HC226" s="889">
        <v>0</v>
      </c>
      <c r="HD226" s="889">
        <v>0</v>
      </c>
      <c r="HE226" s="889">
        <v>0</v>
      </c>
      <c r="HF226" s="889">
        <v>0</v>
      </c>
      <c r="HG226" s="889">
        <v>0</v>
      </c>
      <c r="HH226" s="889">
        <v>0</v>
      </c>
      <c r="HI226" s="889">
        <v>0</v>
      </c>
      <c r="HJ226" s="889">
        <v>0</v>
      </c>
      <c r="HK226" s="889">
        <v>0</v>
      </c>
      <c r="HL226" s="889">
        <v>250413488</v>
      </c>
      <c r="HM226" s="889">
        <v>6479845</v>
      </c>
      <c r="HN226" s="889">
        <v>256893333</v>
      </c>
      <c r="HO226" s="889">
        <v>2906511</v>
      </c>
      <c r="HP226" s="889">
        <v>0</v>
      </c>
      <c r="HQ226" s="889">
        <v>2906511</v>
      </c>
      <c r="HR226" s="889">
        <v>-37384550</v>
      </c>
      <c r="HS226" s="889">
        <v>163789</v>
      </c>
      <c r="HT226" s="889">
        <v>-37220761</v>
      </c>
      <c r="HU226" s="889">
        <v>-8873705</v>
      </c>
      <c r="HV226" s="889">
        <v>-889339</v>
      </c>
      <c r="HW226" s="889">
        <v>-9763044</v>
      </c>
      <c r="HX226" s="889">
        <v>-350952</v>
      </c>
      <c r="HY226" s="889">
        <v>0</v>
      </c>
      <c r="HZ226" s="889">
        <v>-350952</v>
      </c>
      <c r="IA226" s="889">
        <v>-12984971</v>
      </c>
      <c r="IB226" s="889">
        <v>-83173</v>
      </c>
      <c r="IC226" s="889">
        <v>-13068144</v>
      </c>
      <c r="ID226" s="889">
        <v>0</v>
      </c>
      <c r="IE226" s="889">
        <v>0</v>
      </c>
      <c r="IF226" s="889">
        <v>0</v>
      </c>
      <c r="IG226" s="889">
        <v>-56687667</v>
      </c>
      <c r="IH226" s="889">
        <v>-808723</v>
      </c>
      <c r="II226" s="889">
        <v>-57496390</v>
      </c>
      <c r="IJ226" s="889">
        <v>193725821</v>
      </c>
      <c r="IK226" s="889">
        <v>5671122</v>
      </c>
      <c r="IL226" s="889">
        <v>199396943</v>
      </c>
      <c r="IM226" s="884" t="s">
        <v>679</v>
      </c>
      <c r="IN226" s="884" t="s">
        <v>717</v>
      </c>
      <c r="IO226" s="884" t="s">
        <v>1674</v>
      </c>
      <c r="IP226" s="884" t="s">
        <v>2350</v>
      </c>
      <c r="IQ226" s="884" t="s">
        <v>2572</v>
      </c>
    </row>
    <row r="227" spans="1:251" x14ac:dyDescent="0.2">
      <c r="A227" s="884" t="s">
        <v>3311</v>
      </c>
      <c r="B227" s="884" t="s">
        <v>503</v>
      </c>
      <c r="C227" s="884" t="s">
        <v>502</v>
      </c>
      <c r="D227" s="889">
        <v>117307623</v>
      </c>
      <c r="E227" s="889">
        <v>0</v>
      </c>
      <c r="F227" s="889">
        <v>117307623</v>
      </c>
      <c r="G227" s="889">
        <v>-1976241</v>
      </c>
      <c r="H227" s="889">
        <v>0</v>
      </c>
      <c r="I227" s="889">
        <v>-1976241</v>
      </c>
      <c r="J227" s="889">
        <v>0</v>
      </c>
      <c r="K227" s="889">
        <v>0</v>
      </c>
      <c r="L227" s="889">
        <v>0</v>
      </c>
      <c r="M227" s="889">
        <v>452816</v>
      </c>
      <c r="N227" s="889">
        <v>0</v>
      </c>
      <c r="O227" s="889">
        <v>452816</v>
      </c>
      <c r="P227" s="889">
        <v>0</v>
      </c>
      <c r="Q227" s="889">
        <v>0</v>
      </c>
      <c r="R227" s="889">
        <v>0</v>
      </c>
      <c r="S227" s="889">
        <v>1873629</v>
      </c>
      <c r="T227" s="889">
        <v>0</v>
      </c>
      <c r="U227" s="889">
        <v>1873629</v>
      </c>
      <c r="V227" s="889">
        <v>2326445</v>
      </c>
      <c r="W227" s="889">
        <v>0</v>
      </c>
      <c r="X227" s="889">
        <v>2326445</v>
      </c>
      <c r="Y227" s="889">
        <v>-16699636</v>
      </c>
      <c r="Z227" s="889">
        <v>0</v>
      </c>
      <c r="AA227" s="889">
        <v>-16699636</v>
      </c>
      <c r="AB227" s="889">
        <v>-67007</v>
      </c>
      <c r="AC227" s="889">
        <v>0</v>
      </c>
      <c r="AD227" s="889">
        <v>-67007</v>
      </c>
      <c r="AE227" s="889">
        <v>-323952</v>
      </c>
      <c r="AF227" s="889">
        <v>0</v>
      </c>
      <c r="AG227" s="889">
        <v>-323952</v>
      </c>
      <c r="AH227" s="889">
        <v>-24</v>
      </c>
      <c r="AI227" s="889">
        <v>0</v>
      </c>
      <c r="AJ227" s="889">
        <v>-24</v>
      </c>
      <c r="AK227" s="889">
        <v>0</v>
      </c>
      <c r="AL227" s="889">
        <v>0</v>
      </c>
      <c r="AM227" s="889">
        <v>0</v>
      </c>
      <c r="AN227" s="889">
        <v>-3058</v>
      </c>
      <c r="AO227" s="889">
        <v>0</v>
      </c>
      <c r="AP227" s="889">
        <v>-3058</v>
      </c>
      <c r="AQ227" s="889">
        <v>0</v>
      </c>
      <c r="AR227" s="889">
        <v>0</v>
      </c>
      <c r="AS227" s="889">
        <v>0</v>
      </c>
      <c r="AT227" s="889">
        <v>-320870</v>
      </c>
      <c r="AU227" s="889">
        <v>0</v>
      </c>
      <c r="AV227" s="889">
        <v>-320870</v>
      </c>
      <c r="AW227" s="889">
        <v>-21843</v>
      </c>
      <c r="AX227" s="889">
        <v>0</v>
      </c>
      <c r="AY227" s="889">
        <v>-21843</v>
      </c>
      <c r="AZ227" s="889">
        <v>1807532</v>
      </c>
      <c r="BA227" s="889">
        <v>0</v>
      </c>
      <c r="BB227" s="889">
        <v>1807532</v>
      </c>
      <c r="BC227" s="889">
        <v>94241</v>
      </c>
      <c r="BD227" s="889">
        <v>0</v>
      </c>
      <c r="BE227" s="889">
        <v>94241</v>
      </c>
      <c r="BF227" s="889">
        <v>-9004709</v>
      </c>
      <c r="BG227" s="889">
        <v>0</v>
      </c>
      <c r="BH227" s="889">
        <v>-9004709</v>
      </c>
      <c r="BI227" s="889">
        <v>552800</v>
      </c>
      <c r="BJ227" s="889">
        <v>0</v>
      </c>
      <c r="BK227" s="889">
        <v>552800</v>
      </c>
      <c r="BL227" s="889">
        <v>-248175</v>
      </c>
      <c r="BM227" s="889">
        <v>0</v>
      </c>
      <c r="BN227" s="889">
        <v>-248175</v>
      </c>
      <c r="BO227" s="889">
        <v>0</v>
      </c>
      <c r="BP227" s="889">
        <v>0</v>
      </c>
      <c r="BQ227" s="889">
        <v>0</v>
      </c>
      <c r="BR227" s="889">
        <v>-32242</v>
      </c>
      <c r="BS227" s="889">
        <v>0</v>
      </c>
      <c r="BT227" s="889">
        <v>-32242</v>
      </c>
      <c r="BU227" s="889">
        <v>282</v>
      </c>
      <c r="BV227" s="889">
        <v>0</v>
      </c>
      <c r="BW227" s="889">
        <v>282</v>
      </c>
      <c r="BX227" s="889">
        <v>0</v>
      </c>
      <c r="BY227" s="889">
        <v>0</v>
      </c>
      <c r="BZ227" s="889">
        <v>0</v>
      </c>
      <c r="CA227" s="889">
        <v>-38818</v>
      </c>
      <c r="CB227" s="889">
        <v>0</v>
      </c>
      <c r="CC227" s="889">
        <v>-38818</v>
      </c>
      <c r="CD227" s="889">
        <v>0</v>
      </c>
      <c r="CE227" s="889">
        <v>0</v>
      </c>
      <c r="CF227" s="889">
        <v>0</v>
      </c>
      <c r="CG227" s="889">
        <v>-23892677</v>
      </c>
      <c r="CH227" s="889">
        <v>0</v>
      </c>
      <c r="CI227" s="889">
        <v>-23892677</v>
      </c>
      <c r="CJ227" s="889">
        <v>0</v>
      </c>
      <c r="CK227" s="889">
        <v>0</v>
      </c>
      <c r="CL227" s="889">
        <v>0</v>
      </c>
      <c r="CM227" s="889">
        <v>-766</v>
      </c>
      <c r="CN227" s="889">
        <v>0</v>
      </c>
      <c r="CO227" s="889">
        <v>-766</v>
      </c>
      <c r="CP227" s="889">
        <v>-2895953</v>
      </c>
      <c r="CQ227" s="889">
        <v>0</v>
      </c>
      <c r="CR227" s="889">
        <v>-2895953</v>
      </c>
      <c r="CS227" s="889">
        <v>-52049</v>
      </c>
      <c r="CT227" s="889">
        <v>0</v>
      </c>
      <c r="CU227" s="889">
        <v>-52049</v>
      </c>
      <c r="CV227" s="889">
        <v>-2948768</v>
      </c>
      <c r="CW227" s="889">
        <v>0</v>
      </c>
      <c r="CX227" s="889">
        <v>-2948768</v>
      </c>
      <c r="CY227" s="889">
        <v>-613702</v>
      </c>
      <c r="CZ227" s="889">
        <v>0</v>
      </c>
      <c r="DA227" s="889">
        <v>-613702</v>
      </c>
      <c r="DB227" s="889">
        <v>-6417</v>
      </c>
      <c r="DC227" s="889">
        <v>0</v>
      </c>
      <c r="DD227" s="889">
        <v>-6417</v>
      </c>
      <c r="DE227" s="889">
        <v>-84402</v>
      </c>
      <c r="DF227" s="889">
        <v>0</v>
      </c>
      <c r="DG227" s="889">
        <v>-84402</v>
      </c>
      <c r="DH227" s="889">
        <v>8727</v>
      </c>
      <c r="DI227" s="889">
        <v>0</v>
      </c>
      <c r="DJ227" s="889">
        <v>8727</v>
      </c>
      <c r="DK227" s="889">
        <v>-38103</v>
      </c>
      <c r="DL227" s="889">
        <v>0</v>
      </c>
      <c r="DM227" s="889">
        <v>-38103</v>
      </c>
      <c r="DN227" s="889">
        <v>0</v>
      </c>
      <c r="DO227" s="889">
        <v>0</v>
      </c>
      <c r="DP227" s="889">
        <v>0</v>
      </c>
      <c r="DQ227" s="889">
        <v>0</v>
      </c>
      <c r="DR227" s="889">
        <v>0</v>
      </c>
      <c r="DS227" s="889">
        <v>0</v>
      </c>
      <c r="DT227" s="889">
        <v>0</v>
      </c>
      <c r="DU227" s="889">
        <v>0</v>
      </c>
      <c r="DV227" s="889">
        <v>0</v>
      </c>
      <c r="DW227" s="889">
        <v>0</v>
      </c>
      <c r="DX227" s="889">
        <v>0</v>
      </c>
      <c r="DY227" s="889">
        <v>0</v>
      </c>
      <c r="DZ227" s="889">
        <v>0</v>
      </c>
      <c r="EA227" s="889">
        <v>0</v>
      </c>
      <c r="EB227" s="889">
        <v>0</v>
      </c>
      <c r="EC227" s="889">
        <v>0</v>
      </c>
      <c r="ED227" s="889">
        <v>0</v>
      </c>
      <c r="EE227" s="889">
        <v>0</v>
      </c>
      <c r="EF227" s="889">
        <v>0</v>
      </c>
      <c r="EG227" s="889">
        <v>0</v>
      </c>
      <c r="EH227" s="889">
        <v>0</v>
      </c>
      <c r="EI227" s="889">
        <v>0</v>
      </c>
      <c r="EJ227" s="889">
        <v>0</v>
      </c>
      <c r="EK227" s="889">
        <v>0</v>
      </c>
      <c r="EL227" s="889">
        <v>-733897</v>
      </c>
      <c r="EM227" s="889">
        <v>0</v>
      </c>
      <c r="EN227" s="889">
        <v>-733897</v>
      </c>
      <c r="EO227" s="889">
        <v>0</v>
      </c>
      <c r="EP227" s="889">
        <v>0</v>
      </c>
      <c r="EQ227" s="889">
        <v>0</v>
      </c>
      <c r="ER227" s="889">
        <v>0</v>
      </c>
      <c r="ES227" s="889">
        <v>0</v>
      </c>
      <c r="ET227" s="889">
        <v>0</v>
      </c>
      <c r="EU227" s="889">
        <v>0</v>
      </c>
      <c r="EV227" s="889">
        <v>0</v>
      </c>
      <c r="EW227" s="889">
        <v>0</v>
      </c>
      <c r="EX227" s="889">
        <v>0</v>
      </c>
      <c r="EY227" s="889">
        <v>0</v>
      </c>
      <c r="EZ227" s="889">
        <v>0</v>
      </c>
      <c r="FA227" s="889">
        <v>0</v>
      </c>
      <c r="FB227" s="889">
        <v>0</v>
      </c>
      <c r="FC227" s="889">
        <v>0</v>
      </c>
      <c r="FD227" s="889">
        <v>0</v>
      </c>
      <c r="FE227" s="889">
        <v>0</v>
      </c>
      <c r="FF227" s="889">
        <v>0</v>
      </c>
      <c r="FG227" s="889">
        <v>0</v>
      </c>
      <c r="FH227" s="889">
        <v>0</v>
      </c>
      <c r="FI227" s="889">
        <v>0</v>
      </c>
      <c r="FJ227" s="889">
        <v>0</v>
      </c>
      <c r="FK227" s="889">
        <v>0</v>
      </c>
      <c r="FL227" s="889">
        <v>0</v>
      </c>
      <c r="FM227" s="889">
        <v>-32242</v>
      </c>
      <c r="FN227" s="889">
        <v>0</v>
      </c>
      <c r="FO227" s="889">
        <v>-32242</v>
      </c>
      <c r="FP227" s="889">
        <v>282</v>
      </c>
      <c r="FQ227" s="889">
        <v>0</v>
      </c>
      <c r="FR227" s="889">
        <v>282</v>
      </c>
      <c r="FS227" s="889">
        <v>-916</v>
      </c>
      <c r="FT227" s="889">
        <v>0</v>
      </c>
      <c r="FU227" s="889">
        <v>-916</v>
      </c>
      <c r="FV227" s="889">
        <v>0</v>
      </c>
      <c r="FW227" s="889">
        <v>0</v>
      </c>
      <c r="FX227" s="889">
        <v>0</v>
      </c>
      <c r="FY227" s="889">
        <v>-179304</v>
      </c>
      <c r="FZ227" s="889">
        <v>0</v>
      </c>
      <c r="GA227" s="889">
        <v>-179304</v>
      </c>
      <c r="GB227" s="889">
        <v>7061</v>
      </c>
      <c r="GC227" s="889">
        <v>0</v>
      </c>
      <c r="GD227" s="889">
        <v>7061</v>
      </c>
      <c r="GE227" s="889">
        <v>6326</v>
      </c>
      <c r="GF227" s="889">
        <v>0</v>
      </c>
      <c r="GG227" s="889">
        <v>6326</v>
      </c>
      <c r="GH227" s="889">
        <v>986</v>
      </c>
      <c r="GI227" s="889">
        <v>0</v>
      </c>
      <c r="GJ227" s="889">
        <v>986</v>
      </c>
      <c r="GK227" s="889">
        <v>-10063650</v>
      </c>
      <c r="GL227" s="889">
        <v>0</v>
      </c>
      <c r="GM227" s="889">
        <v>-10063650</v>
      </c>
      <c r="GN227" s="889">
        <v>311364</v>
      </c>
      <c r="GO227" s="889">
        <v>0</v>
      </c>
      <c r="GP227" s="889">
        <v>311364</v>
      </c>
      <c r="GQ227" s="889">
        <v>0</v>
      </c>
      <c r="GR227" s="889">
        <v>0</v>
      </c>
      <c r="GS227" s="889">
        <v>0</v>
      </c>
      <c r="GT227" s="889">
        <v>-392765</v>
      </c>
      <c r="GU227" s="889">
        <v>0</v>
      </c>
      <c r="GV227" s="889">
        <v>-392765</v>
      </c>
      <c r="GW227" s="889">
        <v>0</v>
      </c>
      <c r="GX227" s="889">
        <v>0</v>
      </c>
      <c r="GY227" s="889">
        <v>0</v>
      </c>
      <c r="GZ227" s="889">
        <v>-10342858</v>
      </c>
      <c r="HA227" s="889">
        <v>0</v>
      </c>
      <c r="HB227" s="889">
        <v>-10342858</v>
      </c>
      <c r="HC227" s="889">
        <v>0</v>
      </c>
      <c r="HD227" s="889">
        <v>0</v>
      </c>
      <c r="HE227" s="889">
        <v>0</v>
      </c>
      <c r="HF227" s="889">
        <v>0</v>
      </c>
      <c r="HG227" s="889">
        <v>0</v>
      </c>
      <c r="HH227" s="889">
        <v>0</v>
      </c>
      <c r="HI227" s="889">
        <v>0</v>
      </c>
      <c r="HJ227" s="889">
        <v>0</v>
      </c>
      <c r="HK227" s="889">
        <v>0</v>
      </c>
      <c r="HL227" s="889">
        <v>115331382</v>
      </c>
      <c r="HM227" s="889">
        <v>0</v>
      </c>
      <c r="HN227" s="889">
        <v>115331382</v>
      </c>
      <c r="HO227" s="889">
        <v>2326445</v>
      </c>
      <c r="HP227" s="889">
        <v>0</v>
      </c>
      <c r="HQ227" s="889">
        <v>2326445</v>
      </c>
      <c r="HR227" s="889">
        <v>-23892677</v>
      </c>
      <c r="HS227" s="889">
        <v>0</v>
      </c>
      <c r="HT227" s="889">
        <v>-23892677</v>
      </c>
      <c r="HU227" s="889">
        <v>-2948768</v>
      </c>
      <c r="HV227" s="889">
        <v>0</v>
      </c>
      <c r="HW227" s="889">
        <v>-2948768</v>
      </c>
      <c r="HX227" s="889">
        <v>-733897</v>
      </c>
      <c r="HY227" s="889">
        <v>0</v>
      </c>
      <c r="HZ227" s="889">
        <v>-733897</v>
      </c>
      <c r="IA227" s="889">
        <v>-10342858</v>
      </c>
      <c r="IB227" s="889">
        <v>0</v>
      </c>
      <c r="IC227" s="889">
        <v>-10342858</v>
      </c>
      <c r="ID227" s="889">
        <v>0</v>
      </c>
      <c r="IE227" s="889">
        <v>0</v>
      </c>
      <c r="IF227" s="889">
        <v>0</v>
      </c>
      <c r="IG227" s="889">
        <v>-35591755</v>
      </c>
      <c r="IH227" s="889">
        <v>0</v>
      </c>
      <c r="II227" s="889">
        <v>-35591755</v>
      </c>
      <c r="IJ227" s="889">
        <v>79739627</v>
      </c>
      <c r="IK227" s="889">
        <v>0</v>
      </c>
      <c r="IL227" s="889">
        <v>79739627</v>
      </c>
      <c r="IM227" s="884" t="s">
        <v>669</v>
      </c>
      <c r="IN227" s="884" t="s">
        <v>705</v>
      </c>
      <c r="IO227" s="884" t="s">
        <v>669</v>
      </c>
      <c r="IP227" s="884" t="s">
        <v>2348</v>
      </c>
      <c r="IQ227" s="884" t="s">
        <v>2573</v>
      </c>
    </row>
    <row r="228" spans="1:251" x14ac:dyDescent="0.2">
      <c r="A228" s="884" t="s">
        <v>3311</v>
      </c>
      <c r="B228" s="884" t="s">
        <v>505</v>
      </c>
      <c r="C228" s="884" t="s">
        <v>504</v>
      </c>
      <c r="D228" s="889">
        <v>116799365</v>
      </c>
      <c r="E228" s="889">
        <v>0</v>
      </c>
      <c r="F228" s="889">
        <v>116799365</v>
      </c>
      <c r="G228" s="889">
        <v>-7786093</v>
      </c>
      <c r="H228" s="889">
        <v>0</v>
      </c>
      <c r="I228" s="889">
        <v>-7786093</v>
      </c>
      <c r="J228" s="889">
        <v>0</v>
      </c>
      <c r="K228" s="889">
        <v>0</v>
      </c>
      <c r="L228" s="889">
        <v>0</v>
      </c>
      <c r="M228" s="889">
        <v>-125811</v>
      </c>
      <c r="N228" s="889">
        <v>0</v>
      </c>
      <c r="O228" s="889">
        <v>-125811</v>
      </c>
      <c r="P228" s="889">
        <v>0</v>
      </c>
      <c r="Q228" s="889">
        <v>0</v>
      </c>
      <c r="R228" s="889">
        <v>0</v>
      </c>
      <c r="S228" s="889">
        <v>83648</v>
      </c>
      <c r="T228" s="889">
        <v>0</v>
      </c>
      <c r="U228" s="889">
        <v>83648</v>
      </c>
      <c r="V228" s="889">
        <v>-42163</v>
      </c>
      <c r="W228" s="889">
        <v>0</v>
      </c>
      <c r="X228" s="889">
        <v>-42163</v>
      </c>
      <c r="Y228" s="889">
        <v>-3481301</v>
      </c>
      <c r="Z228" s="889">
        <v>0</v>
      </c>
      <c r="AA228" s="889">
        <v>-3481301</v>
      </c>
      <c r="AB228" s="889">
        <v>0</v>
      </c>
      <c r="AC228" s="889">
        <v>0</v>
      </c>
      <c r="AD228" s="889">
        <v>0</v>
      </c>
      <c r="AE228" s="889">
        <v>-89155</v>
      </c>
      <c r="AF228" s="889">
        <v>0</v>
      </c>
      <c r="AG228" s="889">
        <v>-89155</v>
      </c>
      <c r="AH228" s="889">
        <v>0</v>
      </c>
      <c r="AI228" s="889">
        <v>0</v>
      </c>
      <c r="AJ228" s="889">
        <v>0</v>
      </c>
      <c r="AK228" s="889">
        <v>0</v>
      </c>
      <c r="AL228" s="889">
        <v>0</v>
      </c>
      <c r="AM228" s="889">
        <v>0</v>
      </c>
      <c r="AN228" s="889">
        <v>0</v>
      </c>
      <c r="AO228" s="889">
        <v>0</v>
      </c>
      <c r="AP228" s="889">
        <v>0</v>
      </c>
      <c r="AQ228" s="889">
        <v>0</v>
      </c>
      <c r="AR228" s="889">
        <v>0</v>
      </c>
      <c r="AS228" s="889">
        <v>0</v>
      </c>
      <c r="AT228" s="889">
        <v>-89155</v>
      </c>
      <c r="AU228" s="889">
        <v>0</v>
      </c>
      <c r="AV228" s="889">
        <v>-89155</v>
      </c>
      <c r="AW228" s="889">
        <v>0</v>
      </c>
      <c r="AX228" s="889">
        <v>0</v>
      </c>
      <c r="AY228" s="889">
        <v>0</v>
      </c>
      <c r="AZ228" s="889">
        <v>2611805</v>
      </c>
      <c r="BA228" s="889">
        <v>0</v>
      </c>
      <c r="BB228" s="889">
        <v>2611805</v>
      </c>
      <c r="BC228" s="889">
        <v>-189949</v>
      </c>
      <c r="BD228" s="889">
        <v>0</v>
      </c>
      <c r="BE228" s="889">
        <v>-189949</v>
      </c>
      <c r="BF228" s="889">
        <v>-6179726</v>
      </c>
      <c r="BG228" s="889">
        <v>0</v>
      </c>
      <c r="BH228" s="889">
        <v>-6179726</v>
      </c>
      <c r="BI228" s="889">
        <v>39867</v>
      </c>
      <c r="BJ228" s="889">
        <v>0</v>
      </c>
      <c r="BK228" s="889">
        <v>39867</v>
      </c>
      <c r="BL228" s="889">
        <v>0</v>
      </c>
      <c r="BM228" s="889">
        <v>0</v>
      </c>
      <c r="BN228" s="889">
        <v>0</v>
      </c>
      <c r="BO228" s="889">
        <v>0</v>
      </c>
      <c r="BP228" s="889">
        <v>0</v>
      </c>
      <c r="BQ228" s="889">
        <v>0</v>
      </c>
      <c r="BR228" s="889">
        <v>0</v>
      </c>
      <c r="BS228" s="889">
        <v>0</v>
      </c>
      <c r="BT228" s="889">
        <v>0</v>
      </c>
      <c r="BU228" s="889">
        <v>0</v>
      </c>
      <c r="BV228" s="889">
        <v>0</v>
      </c>
      <c r="BW228" s="889">
        <v>0</v>
      </c>
      <c r="BX228" s="889">
        <v>0</v>
      </c>
      <c r="BY228" s="889">
        <v>0</v>
      </c>
      <c r="BZ228" s="889">
        <v>0</v>
      </c>
      <c r="CA228" s="889">
        <v>0</v>
      </c>
      <c r="CB228" s="889">
        <v>0</v>
      </c>
      <c r="CC228" s="889">
        <v>0</v>
      </c>
      <c r="CD228" s="889">
        <v>0</v>
      </c>
      <c r="CE228" s="889">
        <v>0</v>
      </c>
      <c r="CF228" s="889">
        <v>0</v>
      </c>
      <c r="CG228" s="889">
        <v>-7288459</v>
      </c>
      <c r="CH228" s="889">
        <v>0</v>
      </c>
      <c r="CI228" s="889">
        <v>-7288459</v>
      </c>
      <c r="CJ228" s="889">
        <v>-34982</v>
      </c>
      <c r="CK228" s="889">
        <v>0</v>
      </c>
      <c r="CL228" s="889">
        <v>-34982</v>
      </c>
      <c r="CM228" s="889">
        <v>-78936</v>
      </c>
      <c r="CN228" s="889">
        <v>0</v>
      </c>
      <c r="CO228" s="889">
        <v>-78936</v>
      </c>
      <c r="CP228" s="889">
        <v>-4556176</v>
      </c>
      <c r="CQ228" s="889">
        <v>0</v>
      </c>
      <c r="CR228" s="889">
        <v>-4556176</v>
      </c>
      <c r="CS228" s="889">
        <v>353693</v>
      </c>
      <c r="CT228" s="889">
        <v>0</v>
      </c>
      <c r="CU228" s="889">
        <v>353693</v>
      </c>
      <c r="CV228" s="889">
        <v>-4316401</v>
      </c>
      <c r="CW228" s="889">
        <v>0</v>
      </c>
      <c r="CX228" s="889">
        <v>-4316401</v>
      </c>
      <c r="CY228" s="889">
        <v>-145588</v>
      </c>
      <c r="CZ228" s="889">
        <v>0</v>
      </c>
      <c r="DA228" s="889">
        <v>-145588</v>
      </c>
      <c r="DB228" s="889">
        <v>426</v>
      </c>
      <c r="DC228" s="889">
        <v>0</v>
      </c>
      <c r="DD228" s="889">
        <v>426</v>
      </c>
      <c r="DE228" s="889">
        <v>-83460</v>
      </c>
      <c r="DF228" s="889">
        <v>0</v>
      </c>
      <c r="DG228" s="889">
        <v>-83460</v>
      </c>
      <c r="DH228" s="889">
        <v>-5996</v>
      </c>
      <c r="DI228" s="889">
        <v>0</v>
      </c>
      <c r="DJ228" s="889">
        <v>-5996</v>
      </c>
      <c r="DK228" s="889">
        <v>0</v>
      </c>
      <c r="DL228" s="889">
        <v>0</v>
      </c>
      <c r="DM228" s="889">
        <v>0</v>
      </c>
      <c r="DN228" s="889">
        <v>0</v>
      </c>
      <c r="DO228" s="889">
        <v>0</v>
      </c>
      <c r="DP228" s="889">
        <v>0</v>
      </c>
      <c r="DQ228" s="889">
        <v>0</v>
      </c>
      <c r="DR228" s="889">
        <v>0</v>
      </c>
      <c r="DS228" s="889">
        <v>0</v>
      </c>
      <c r="DT228" s="889">
        <v>0</v>
      </c>
      <c r="DU228" s="889">
        <v>0</v>
      </c>
      <c r="DV228" s="889">
        <v>0</v>
      </c>
      <c r="DW228" s="889">
        <v>0</v>
      </c>
      <c r="DX228" s="889">
        <v>0</v>
      </c>
      <c r="DY228" s="889">
        <v>0</v>
      </c>
      <c r="DZ228" s="889">
        <v>0</v>
      </c>
      <c r="EA228" s="889">
        <v>0</v>
      </c>
      <c r="EB228" s="889">
        <v>0</v>
      </c>
      <c r="EC228" s="889">
        <v>0</v>
      </c>
      <c r="ED228" s="889">
        <v>0</v>
      </c>
      <c r="EE228" s="889">
        <v>0</v>
      </c>
      <c r="EF228" s="889">
        <v>-2426</v>
      </c>
      <c r="EG228" s="889">
        <v>0</v>
      </c>
      <c r="EH228" s="889">
        <v>-2426</v>
      </c>
      <c r="EI228" s="889">
        <v>0</v>
      </c>
      <c r="EJ228" s="889">
        <v>0</v>
      </c>
      <c r="EK228" s="889">
        <v>0</v>
      </c>
      <c r="EL228" s="889">
        <v>-237044</v>
      </c>
      <c r="EM228" s="889">
        <v>0</v>
      </c>
      <c r="EN228" s="889">
        <v>-237044</v>
      </c>
      <c r="EO228" s="889">
        <v>0</v>
      </c>
      <c r="EP228" s="889">
        <v>0</v>
      </c>
      <c r="EQ228" s="889">
        <v>0</v>
      </c>
      <c r="ER228" s="889">
        <v>0</v>
      </c>
      <c r="ES228" s="889">
        <v>0</v>
      </c>
      <c r="ET228" s="889">
        <v>0</v>
      </c>
      <c r="EU228" s="889">
        <v>0</v>
      </c>
      <c r="EV228" s="889">
        <v>0</v>
      </c>
      <c r="EW228" s="889">
        <v>0</v>
      </c>
      <c r="EX228" s="889">
        <v>0</v>
      </c>
      <c r="EY228" s="889">
        <v>0</v>
      </c>
      <c r="EZ228" s="889">
        <v>0</v>
      </c>
      <c r="FA228" s="889">
        <v>0</v>
      </c>
      <c r="FB228" s="889">
        <v>0</v>
      </c>
      <c r="FC228" s="889">
        <v>0</v>
      </c>
      <c r="FD228" s="889">
        <v>0</v>
      </c>
      <c r="FE228" s="889">
        <v>0</v>
      </c>
      <c r="FF228" s="889">
        <v>0</v>
      </c>
      <c r="FG228" s="889">
        <v>0</v>
      </c>
      <c r="FH228" s="889">
        <v>0</v>
      </c>
      <c r="FI228" s="889">
        <v>0</v>
      </c>
      <c r="FJ228" s="889">
        <v>0</v>
      </c>
      <c r="FK228" s="889">
        <v>0</v>
      </c>
      <c r="FL228" s="889">
        <v>0</v>
      </c>
      <c r="FM228" s="889">
        <v>0</v>
      </c>
      <c r="FN228" s="889">
        <v>0</v>
      </c>
      <c r="FO228" s="889">
        <v>0</v>
      </c>
      <c r="FP228" s="889">
        <v>0</v>
      </c>
      <c r="FQ228" s="889">
        <v>0</v>
      </c>
      <c r="FR228" s="889">
        <v>0</v>
      </c>
      <c r="FS228" s="889">
        <v>0</v>
      </c>
      <c r="FT228" s="889">
        <v>0</v>
      </c>
      <c r="FU228" s="889">
        <v>0</v>
      </c>
      <c r="FV228" s="889">
        <v>0</v>
      </c>
      <c r="FW228" s="889">
        <v>0</v>
      </c>
      <c r="FX228" s="889">
        <v>0</v>
      </c>
      <c r="FY228" s="889">
        <v>-19604</v>
      </c>
      <c r="FZ228" s="889">
        <v>0</v>
      </c>
      <c r="GA228" s="889">
        <v>-19604</v>
      </c>
      <c r="GB228" s="889">
        <v>730</v>
      </c>
      <c r="GC228" s="889">
        <v>0</v>
      </c>
      <c r="GD228" s="889">
        <v>730</v>
      </c>
      <c r="GE228" s="889">
        <v>0</v>
      </c>
      <c r="GF228" s="889">
        <v>0</v>
      </c>
      <c r="GG228" s="889">
        <v>0</v>
      </c>
      <c r="GH228" s="889">
        <v>0</v>
      </c>
      <c r="GI228" s="889">
        <v>0</v>
      </c>
      <c r="GJ228" s="889">
        <v>0</v>
      </c>
      <c r="GK228" s="889">
        <v>-4998155</v>
      </c>
      <c r="GL228" s="889">
        <v>0</v>
      </c>
      <c r="GM228" s="889">
        <v>-4998155</v>
      </c>
      <c r="GN228" s="889">
        <v>0</v>
      </c>
      <c r="GO228" s="889">
        <v>0</v>
      </c>
      <c r="GP228" s="889">
        <v>0</v>
      </c>
      <c r="GQ228" s="889">
        <v>0</v>
      </c>
      <c r="GR228" s="889">
        <v>0</v>
      </c>
      <c r="GS228" s="889">
        <v>0</v>
      </c>
      <c r="GT228" s="889">
        <v>0</v>
      </c>
      <c r="GU228" s="889">
        <v>0</v>
      </c>
      <c r="GV228" s="889">
        <v>0</v>
      </c>
      <c r="GW228" s="889">
        <v>0</v>
      </c>
      <c r="GX228" s="889">
        <v>0</v>
      </c>
      <c r="GY228" s="889">
        <v>0</v>
      </c>
      <c r="GZ228" s="889">
        <v>-5017029</v>
      </c>
      <c r="HA228" s="889">
        <v>0</v>
      </c>
      <c r="HB228" s="889">
        <v>-5017029</v>
      </c>
      <c r="HC228" s="889">
        <v>0</v>
      </c>
      <c r="HD228" s="889">
        <v>0</v>
      </c>
      <c r="HE228" s="889">
        <v>0</v>
      </c>
      <c r="HF228" s="889">
        <v>0</v>
      </c>
      <c r="HG228" s="889">
        <v>0</v>
      </c>
      <c r="HH228" s="889">
        <v>0</v>
      </c>
      <c r="HI228" s="889">
        <v>0</v>
      </c>
      <c r="HJ228" s="889">
        <v>0</v>
      </c>
      <c r="HK228" s="889">
        <v>0</v>
      </c>
      <c r="HL228" s="889">
        <v>109013272</v>
      </c>
      <c r="HM228" s="889">
        <v>0</v>
      </c>
      <c r="HN228" s="889">
        <v>109013272</v>
      </c>
      <c r="HO228" s="889">
        <v>-42163</v>
      </c>
      <c r="HP228" s="889">
        <v>0</v>
      </c>
      <c r="HQ228" s="889">
        <v>-42163</v>
      </c>
      <c r="HR228" s="889">
        <v>-7288459</v>
      </c>
      <c r="HS228" s="889">
        <v>0</v>
      </c>
      <c r="HT228" s="889">
        <v>-7288459</v>
      </c>
      <c r="HU228" s="889">
        <v>-4316401</v>
      </c>
      <c r="HV228" s="889">
        <v>0</v>
      </c>
      <c r="HW228" s="889">
        <v>-4316401</v>
      </c>
      <c r="HX228" s="889">
        <v>-237044</v>
      </c>
      <c r="HY228" s="889">
        <v>0</v>
      </c>
      <c r="HZ228" s="889">
        <v>-237044</v>
      </c>
      <c r="IA228" s="889">
        <v>-5017029</v>
      </c>
      <c r="IB228" s="889">
        <v>0</v>
      </c>
      <c r="IC228" s="889">
        <v>-5017029</v>
      </c>
      <c r="ID228" s="889">
        <v>0</v>
      </c>
      <c r="IE228" s="889">
        <v>0</v>
      </c>
      <c r="IF228" s="889">
        <v>0</v>
      </c>
      <c r="IG228" s="889">
        <v>-16901096</v>
      </c>
      <c r="IH228" s="889">
        <v>0</v>
      </c>
      <c r="II228" s="889">
        <v>-16901096</v>
      </c>
      <c r="IJ228" s="889">
        <v>92112176</v>
      </c>
      <c r="IK228" s="889">
        <v>0</v>
      </c>
      <c r="IL228" s="889">
        <v>92112176</v>
      </c>
      <c r="IM228" s="884" t="s">
        <v>669</v>
      </c>
      <c r="IN228" s="884" t="s">
        <v>680</v>
      </c>
      <c r="IO228" s="884" t="s">
        <v>669</v>
      </c>
      <c r="IP228" s="884" t="s">
        <v>2346</v>
      </c>
      <c r="IQ228" s="884" t="s">
        <v>2574</v>
      </c>
    </row>
    <row r="229" spans="1:251" x14ac:dyDescent="0.2">
      <c r="A229" s="884" t="s">
        <v>3311</v>
      </c>
      <c r="B229" s="884" t="s">
        <v>507</v>
      </c>
      <c r="C229" s="884" t="s">
        <v>506</v>
      </c>
      <c r="D229" s="889">
        <v>133636980</v>
      </c>
      <c r="E229" s="889">
        <v>0</v>
      </c>
      <c r="F229" s="889">
        <v>133636980</v>
      </c>
      <c r="G229" s="889">
        <v>-3867440</v>
      </c>
      <c r="H229" s="889">
        <v>0</v>
      </c>
      <c r="I229" s="889">
        <v>-3867440</v>
      </c>
      <c r="J229" s="889">
        <v>0</v>
      </c>
      <c r="K229" s="889">
        <v>0</v>
      </c>
      <c r="L229" s="889">
        <v>0</v>
      </c>
      <c r="M229" s="889">
        <v>42149</v>
      </c>
      <c r="N229" s="889">
        <v>0</v>
      </c>
      <c r="O229" s="889">
        <v>42149</v>
      </c>
      <c r="P229" s="889">
        <v>0</v>
      </c>
      <c r="Q229" s="889">
        <v>0</v>
      </c>
      <c r="R229" s="889">
        <v>0</v>
      </c>
      <c r="S229" s="889">
        <v>1794111</v>
      </c>
      <c r="T229" s="889">
        <v>0</v>
      </c>
      <c r="U229" s="889">
        <v>1794111</v>
      </c>
      <c r="V229" s="889">
        <v>1836260</v>
      </c>
      <c r="W229" s="889">
        <v>0</v>
      </c>
      <c r="X229" s="889">
        <v>1836260</v>
      </c>
      <c r="Y229" s="889">
        <v>-4801168</v>
      </c>
      <c r="Z229" s="889">
        <v>0</v>
      </c>
      <c r="AA229" s="889">
        <v>-4801168</v>
      </c>
      <c r="AB229" s="889">
        <v>-4972</v>
      </c>
      <c r="AC229" s="889">
        <v>0</v>
      </c>
      <c r="AD229" s="889">
        <v>-4972</v>
      </c>
      <c r="AE229" s="889">
        <v>-145292</v>
      </c>
      <c r="AF229" s="889">
        <v>0</v>
      </c>
      <c r="AG229" s="889">
        <v>-145292</v>
      </c>
      <c r="AH229" s="889">
        <v>0</v>
      </c>
      <c r="AI229" s="889">
        <v>0</v>
      </c>
      <c r="AJ229" s="889">
        <v>0</v>
      </c>
      <c r="AK229" s="889">
        <v>0</v>
      </c>
      <c r="AL229" s="889">
        <v>0</v>
      </c>
      <c r="AM229" s="889">
        <v>0</v>
      </c>
      <c r="AN229" s="889">
        <v>-9325</v>
      </c>
      <c r="AO229" s="889">
        <v>0</v>
      </c>
      <c r="AP229" s="889">
        <v>-9325</v>
      </c>
      <c r="AQ229" s="889">
        <v>0</v>
      </c>
      <c r="AR229" s="889">
        <v>0</v>
      </c>
      <c r="AS229" s="889">
        <v>0</v>
      </c>
      <c r="AT229" s="889">
        <v>-135967</v>
      </c>
      <c r="AU229" s="889">
        <v>0</v>
      </c>
      <c r="AV229" s="889">
        <v>-135967</v>
      </c>
      <c r="AW229" s="889">
        <v>0</v>
      </c>
      <c r="AX229" s="889">
        <v>0</v>
      </c>
      <c r="AY229" s="889">
        <v>0</v>
      </c>
      <c r="AZ229" s="889">
        <v>2865191</v>
      </c>
      <c r="BA229" s="889">
        <v>0</v>
      </c>
      <c r="BB229" s="889">
        <v>2865191</v>
      </c>
      <c r="BC229" s="889">
        <v>3266</v>
      </c>
      <c r="BD229" s="889">
        <v>0</v>
      </c>
      <c r="BE229" s="889">
        <v>3266</v>
      </c>
      <c r="BF229" s="889">
        <v>-5599251</v>
      </c>
      <c r="BG229" s="889">
        <v>0</v>
      </c>
      <c r="BH229" s="889">
        <v>-5599251</v>
      </c>
      <c r="BI229" s="889">
        <v>6427</v>
      </c>
      <c r="BJ229" s="889">
        <v>0</v>
      </c>
      <c r="BK229" s="889">
        <v>6427</v>
      </c>
      <c r="BL229" s="889">
        <v>-115241</v>
      </c>
      <c r="BM229" s="889">
        <v>0</v>
      </c>
      <c r="BN229" s="889">
        <v>-115241</v>
      </c>
      <c r="BO229" s="889">
        <v>-25219</v>
      </c>
      <c r="BP229" s="889">
        <v>0</v>
      </c>
      <c r="BQ229" s="889">
        <v>-25219</v>
      </c>
      <c r="BR229" s="889">
        <v>0</v>
      </c>
      <c r="BS229" s="889">
        <v>0</v>
      </c>
      <c r="BT229" s="889">
        <v>0</v>
      </c>
      <c r="BU229" s="889">
        <v>0</v>
      </c>
      <c r="BV229" s="889">
        <v>0</v>
      </c>
      <c r="BW229" s="889">
        <v>0</v>
      </c>
      <c r="BX229" s="889">
        <v>0</v>
      </c>
      <c r="BY229" s="889">
        <v>0</v>
      </c>
      <c r="BZ229" s="889">
        <v>0</v>
      </c>
      <c r="CA229" s="889">
        <v>0</v>
      </c>
      <c r="CB229" s="889">
        <v>0</v>
      </c>
      <c r="CC229" s="889">
        <v>0</v>
      </c>
      <c r="CD229" s="889">
        <v>0</v>
      </c>
      <c r="CE229" s="889">
        <v>0</v>
      </c>
      <c r="CF229" s="889">
        <v>0</v>
      </c>
      <c r="CG229" s="889">
        <v>-7811287</v>
      </c>
      <c r="CH229" s="889">
        <v>0</v>
      </c>
      <c r="CI229" s="889">
        <v>-7811287</v>
      </c>
      <c r="CJ229" s="889">
        <v>-34624</v>
      </c>
      <c r="CK229" s="889">
        <v>0</v>
      </c>
      <c r="CL229" s="889">
        <v>-34624</v>
      </c>
      <c r="CM229" s="889">
        <v>0</v>
      </c>
      <c r="CN229" s="889">
        <v>0</v>
      </c>
      <c r="CO229" s="889">
        <v>0</v>
      </c>
      <c r="CP229" s="889">
        <v>-3485750</v>
      </c>
      <c r="CQ229" s="889">
        <v>0</v>
      </c>
      <c r="CR229" s="889">
        <v>-3485750</v>
      </c>
      <c r="CS229" s="889">
        <v>30876</v>
      </c>
      <c r="CT229" s="889">
        <v>0</v>
      </c>
      <c r="CU229" s="889">
        <v>30876</v>
      </c>
      <c r="CV229" s="889">
        <v>-3489498</v>
      </c>
      <c r="CW229" s="889">
        <v>0</v>
      </c>
      <c r="CX229" s="889">
        <v>-3489498</v>
      </c>
      <c r="CY229" s="889">
        <v>-12337</v>
      </c>
      <c r="CZ229" s="889">
        <v>0</v>
      </c>
      <c r="DA229" s="889">
        <v>-12337</v>
      </c>
      <c r="DB229" s="889">
        <v>-2278</v>
      </c>
      <c r="DC229" s="889">
        <v>0</v>
      </c>
      <c r="DD229" s="889">
        <v>-2278</v>
      </c>
      <c r="DE229" s="889">
        <v>-11857</v>
      </c>
      <c r="DF229" s="889">
        <v>0</v>
      </c>
      <c r="DG229" s="889">
        <v>-11857</v>
      </c>
      <c r="DH229" s="889">
        <v>-4433</v>
      </c>
      <c r="DI229" s="889">
        <v>0</v>
      </c>
      <c r="DJ229" s="889">
        <v>-4433</v>
      </c>
      <c r="DK229" s="889">
        <v>0</v>
      </c>
      <c r="DL229" s="889">
        <v>0</v>
      </c>
      <c r="DM229" s="889">
        <v>0</v>
      </c>
      <c r="DN229" s="889">
        <v>0</v>
      </c>
      <c r="DO229" s="889">
        <v>0</v>
      </c>
      <c r="DP229" s="889">
        <v>0</v>
      </c>
      <c r="DQ229" s="889">
        <v>0</v>
      </c>
      <c r="DR229" s="889">
        <v>0</v>
      </c>
      <c r="DS229" s="889">
        <v>0</v>
      </c>
      <c r="DT229" s="889">
        <v>0</v>
      </c>
      <c r="DU229" s="889">
        <v>0</v>
      </c>
      <c r="DV229" s="889">
        <v>0</v>
      </c>
      <c r="DW229" s="889">
        <v>0</v>
      </c>
      <c r="DX229" s="889">
        <v>0</v>
      </c>
      <c r="DY229" s="889">
        <v>0</v>
      </c>
      <c r="DZ229" s="889">
        <v>0</v>
      </c>
      <c r="EA229" s="889">
        <v>0</v>
      </c>
      <c r="EB229" s="889">
        <v>0</v>
      </c>
      <c r="EC229" s="889">
        <v>0</v>
      </c>
      <c r="ED229" s="889">
        <v>0</v>
      </c>
      <c r="EE229" s="889">
        <v>0</v>
      </c>
      <c r="EF229" s="889">
        <v>0</v>
      </c>
      <c r="EG229" s="889">
        <v>0</v>
      </c>
      <c r="EH229" s="889">
        <v>0</v>
      </c>
      <c r="EI229" s="889">
        <v>0</v>
      </c>
      <c r="EJ229" s="889">
        <v>0</v>
      </c>
      <c r="EK229" s="889">
        <v>0</v>
      </c>
      <c r="EL229" s="889">
        <v>-30905</v>
      </c>
      <c r="EM229" s="889">
        <v>0</v>
      </c>
      <c r="EN229" s="889">
        <v>-30905</v>
      </c>
      <c r="EO229" s="889">
        <v>0</v>
      </c>
      <c r="EP229" s="889">
        <v>0</v>
      </c>
      <c r="EQ229" s="889">
        <v>0</v>
      </c>
      <c r="ER229" s="889">
        <v>0</v>
      </c>
      <c r="ES229" s="889">
        <v>0</v>
      </c>
      <c r="ET229" s="889">
        <v>0</v>
      </c>
      <c r="EU229" s="889">
        <v>0</v>
      </c>
      <c r="EV229" s="889">
        <v>0</v>
      </c>
      <c r="EW229" s="889">
        <v>0</v>
      </c>
      <c r="EX229" s="889">
        <v>0</v>
      </c>
      <c r="EY229" s="889">
        <v>0</v>
      </c>
      <c r="EZ229" s="889">
        <v>0</v>
      </c>
      <c r="FA229" s="889">
        <v>0</v>
      </c>
      <c r="FB229" s="889">
        <v>0</v>
      </c>
      <c r="FC229" s="889">
        <v>0</v>
      </c>
      <c r="FD229" s="889">
        <v>0</v>
      </c>
      <c r="FE229" s="889">
        <v>0</v>
      </c>
      <c r="FF229" s="889">
        <v>0</v>
      </c>
      <c r="FG229" s="889">
        <v>0</v>
      </c>
      <c r="FH229" s="889">
        <v>0</v>
      </c>
      <c r="FI229" s="889">
        <v>0</v>
      </c>
      <c r="FJ229" s="889">
        <v>0</v>
      </c>
      <c r="FK229" s="889">
        <v>0</v>
      </c>
      <c r="FL229" s="889">
        <v>0</v>
      </c>
      <c r="FM229" s="889">
        <v>0</v>
      </c>
      <c r="FN229" s="889">
        <v>0</v>
      </c>
      <c r="FO229" s="889">
        <v>0</v>
      </c>
      <c r="FP229" s="889">
        <v>0</v>
      </c>
      <c r="FQ229" s="889">
        <v>0</v>
      </c>
      <c r="FR229" s="889">
        <v>0</v>
      </c>
      <c r="FS229" s="889">
        <v>0</v>
      </c>
      <c r="FT229" s="889">
        <v>0</v>
      </c>
      <c r="FU229" s="889">
        <v>0</v>
      </c>
      <c r="FV229" s="889">
        <v>0</v>
      </c>
      <c r="FW229" s="889">
        <v>0</v>
      </c>
      <c r="FX229" s="889">
        <v>0</v>
      </c>
      <c r="FY229" s="889">
        <v>-4217</v>
      </c>
      <c r="FZ229" s="889">
        <v>0</v>
      </c>
      <c r="GA229" s="889">
        <v>-4217</v>
      </c>
      <c r="GB229" s="889">
        <v>0</v>
      </c>
      <c r="GC229" s="889">
        <v>0</v>
      </c>
      <c r="GD229" s="889">
        <v>0</v>
      </c>
      <c r="GE229" s="889">
        <v>0</v>
      </c>
      <c r="GF229" s="889">
        <v>0</v>
      </c>
      <c r="GG229" s="889">
        <v>0</v>
      </c>
      <c r="GH229" s="889">
        <v>0</v>
      </c>
      <c r="GI229" s="889">
        <v>0</v>
      </c>
      <c r="GJ229" s="889">
        <v>0</v>
      </c>
      <c r="GK229" s="889">
        <v>-4444299</v>
      </c>
      <c r="GL229" s="889">
        <v>0</v>
      </c>
      <c r="GM229" s="889">
        <v>-4444299</v>
      </c>
      <c r="GN229" s="889">
        <v>791725</v>
      </c>
      <c r="GO229" s="889">
        <v>0</v>
      </c>
      <c r="GP229" s="889">
        <v>791725</v>
      </c>
      <c r="GQ229" s="889">
        <v>7795</v>
      </c>
      <c r="GR229" s="889">
        <v>0</v>
      </c>
      <c r="GS229" s="889">
        <v>7795</v>
      </c>
      <c r="GT229" s="889">
        <v>-1971350</v>
      </c>
      <c r="GU229" s="889">
        <v>0</v>
      </c>
      <c r="GV229" s="889">
        <v>-1971350</v>
      </c>
      <c r="GW229" s="889">
        <v>0</v>
      </c>
      <c r="GX229" s="889">
        <v>0</v>
      </c>
      <c r="GY229" s="889">
        <v>0</v>
      </c>
      <c r="GZ229" s="889">
        <v>-5620346</v>
      </c>
      <c r="HA229" s="889">
        <v>0</v>
      </c>
      <c r="HB229" s="889">
        <v>-5620346</v>
      </c>
      <c r="HC229" s="889">
        <v>-10354</v>
      </c>
      <c r="HD229" s="889">
        <v>0</v>
      </c>
      <c r="HE229" s="889">
        <v>-10354</v>
      </c>
      <c r="HF229" s="889">
        <v>0</v>
      </c>
      <c r="HG229" s="889">
        <v>0</v>
      </c>
      <c r="HH229" s="889">
        <v>0</v>
      </c>
      <c r="HI229" s="889">
        <v>-10354</v>
      </c>
      <c r="HJ229" s="889">
        <v>0</v>
      </c>
      <c r="HK229" s="889">
        <v>-10354</v>
      </c>
      <c r="HL229" s="889">
        <v>129769540</v>
      </c>
      <c r="HM229" s="889">
        <v>0</v>
      </c>
      <c r="HN229" s="889">
        <v>129769540</v>
      </c>
      <c r="HO229" s="889">
        <v>1836260</v>
      </c>
      <c r="HP229" s="889">
        <v>0</v>
      </c>
      <c r="HQ229" s="889">
        <v>1836260</v>
      </c>
      <c r="HR229" s="889">
        <v>-7811287</v>
      </c>
      <c r="HS229" s="889">
        <v>0</v>
      </c>
      <c r="HT229" s="889">
        <v>-7811287</v>
      </c>
      <c r="HU229" s="889">
        <v>-3489498</v>
      </c>
      <c r="HV229" s="889">
        <v>0</v>
      </c>
      <c r="HW229" s="889">
        <v>-3489498</v>
      </c>
      <c r="HX229" s="889">
        <v>-30905</v>
      </c>
      <c r="HY229" s="889">
        <v>0</v>
      </c>
      <c r="HZ229" s="889">
        <v>-30905</v>
      </c>
      <c r="IA229" s="889">
        <v>-5620346</v>
      </c>
      <c r="IB229" s="889">
        <v>0</v>
      </c>
      <c r="IC229" s="889">
        <v>-5620346</v>
      </c>
      <c r="ID229" s="889">
        <v>-10354</v>
      </c>
      <c r="IE229" s="889">
        <v>0</v>
      </c>
      <c r="IF229" s="889">
        <v>-10354</v>
      </c>
      <c r="IG229" s="889">
        <v>-15126130</v>
      </c>
      <c r="IH229" s="889">
        <v>0</v>
      </c>
      <c r="II229" s="889">
        <v>-15126130</v>
      </c>
      <c r="IJ229" s="889">
        <v>114643410</v>
      </c>
      <c r="IK229" s="889">
        <v>0</v>
      </c>
      <c r="IL229" s="889">
        <v>114643410</v>
      </c>
      <c r="IM229" s="884" t="s">
        <v>679</v>
      </c>
      <c r="IN229" s="884" t="s">
        <v>678</v>
      </c>
      <c r="IO229" s="884" t="s">
        <v>1674</v>
      </c>
      <c r="IP229" s="884" t="s">
        <v>2348</v>
      </c>
      <c r="IQ229" s="884" t="s">
        <v>2575</v>
      </c>
    </row>
    <row r="230" spans="1:251" x14ac:dyDescent="0.2">
      <c r="A230" s="884" t="s">
        <v>3311</v>
      </c>
      <c r="B230" s="884" t="s">
        <v>1032</v>
      </c>
      <c r="C230" s="884" t="s">
        <v>1039</v>
      </c>
      <c r="D230" s="889">
        <v>67795527</v>
      </c>
      <c r="E230" s="889">
        <v>0</v>
      </c>
      <c r="F230" s="889">
        <v>67795527</v>
      </c>
      <c r="G230" s="889">
        <v>-2847641</v>
      </c>
      <c r="H230" s="889">
        <v>0</v>
      </c>
      <c r="I230" s="889">
        <v>-2847641</v>
      </c>
      <c r="J230" s="889">
        <v>0</v>
      </c>
      <c r="K230" s="889">
        <v>0</v>
      </c>
      <c r="L230" s="889">
        <v>0</v>
      </c>
      <c r="M230" s="889">
        <v>74024</v>
      </c>
      <c r="N230" s="889">
        <v>0</v>
      </c>
      <c r="O230" s="889">
        <v>74024</v>
      </c>
      <c r="P230" s="889">
        <v>0</v>
      </c>
      <c r="Q230" s="889">
        <v>0</v>
      </c>
      <c r="R230" s="889">
        <v>0</v>
      </c>
      <c r="S230" s="889">
        <v>283683</v>
      </c>
      <c r="T230" s="889">
        <v>0</v>
      </c>
      <c r="U230" s="889">
        <v>283683</v>
      </c>
      <c r="V230" s="889">
        <v>357707</v>
      </c>
      <c r="W230" s="889">
        <v>0</v>
      </c>
      <c r="X230" s="889">
        <v>357707</v>
      </c>
      <c r="Y230" s="889">
        <v>-8175414</v>
      </c>
      <c r="Z230" s="889">
        <v>0</v>
      </c>
      <c r="AA230" s="889">
        <v>-8175414</v>
      </c>
      <c r="AB230" s="889">
        <v>0</v>
      </c>
      <c r="AC230" s="889">
        <v>0</v>
      </c>
      <c r="AD230" s="889">
        <v>0</v>
      </c>
      <c r="AE230" s="889">
        <v>-225837</v>
      </c>
      <c r="AF230" s="889">
        <v>0</v>
      </c>
      <c r="AG230" s="889">
        <v>-225837</v>
      </c>
      <c r="AH230" s="889">
        <v>0</v>
      </c>
      <c r="AI230" s="889">
        <v>0</v>
      </c>
      <c r="AJ230" s="889">
        <v>0</v>
      </c>
      <c r="AK230" s="889">
        <v>0</v>
      </c>
      <c r="AL230" s="889">
        <v>0</v>
      </c>
      <c r="AM230" s="889">
        <v>0</v>
      </c>
      <c r="AN230" s="889">
        <v>-5628</v>
      </c>
      <c r="AO230" s="889">
        <v>0</v>
      </c>
      <c r="AP230" s="889">
        <v>-5628</v>
      </c>
      <c r="AQ230" s="889">
        <v>0</v>
      </c>
      <c r="AR230" s="889">
        <v>0</v>
      </c>
      <c r="AS230" s="889">
        <v>0</v>
      </c>
      <c r="AT230" s="889">
        <v>-220209</v>
      </c>
      <c r="AU230" s="889">
        <v>0</v>
      </c>
      <c r="AV230" s="889">
        <v>-220209</v>
      </c>
      <c r="AW230" s="889">
        <v>0</v>
      </c>
      <c r="AX230" s="889">
        <v>0</v>
      </c>
      <c r="AY230" s="889">
        <v>0</v>
      </c>
      <c r="AZ230" s="889">
        <v>1148178</v>
      </c>
      <c r="BA230" s="889">
        <v>0</v>
      </c>
      <c r="BB230" s="889">
        <v>1148178</v>
      </c>
      <c r="BC230" s="889">
        <v>-87390</v>
      </c>
      <c r="BD230" s="889">
        <v>0</v>
      </c>
      <c r="BE230" s="889">
        <v>-87390</v>
      </c>
      <c r="BF230" s="889">
        <v>-5605964</v>
      </c>
      <c r="BG230" s="889">
        <v>0</v>
      </c>
      <c r="BH230" s="889">
        <v>-5605964</v>
      </c>
      <c r="BI230" s="889">
        <v>198288</v>
      </c>
      <c r="BJ230" s="889">
        <v>0</v>
      </c>
      <c r="BK230" s="889">
        <v>198288</v>
      </c>
      <c r="BL230" s="889">
        <v>-62474</v>
      </c>
      <c r="BM230" s="889">
        <v>0</v>
      </c>
      <c r="BN230" s="889">
        <v>-62474</v>
      </c>
      <c r="BO230" s="889">
        <v>0</v>
      </c>
      <c r="BP230" s="889">
        <v>0</v>
      </c>
      <c r="BQ230" s="889">
        <v>0</v>
      </c>
      <c r="BR230" s="889">
        <v>-52954</v>
      </c>
      <c r="BS230" s="889">
        <v>0</v>
      </c>
      <c r="BT230" s="889">
        <v>-52954</v>
      </c>
      <c r="BU230" s="889">
        <v>1173</v>
      </c>
      <c r="BV230" s="889">
        <v>0</v>
      </c>
      <c r="BW230" s="889">
        <v>1173</v>
      </c>
      <c r="BX230" s="889">
        <v>0</v>
      </c>
      <c r="BY230" s="889">
        <v>0</v>
      </c>
      <c r="BZ230" s="889">
        <v>0</v>
      </c>
      <c r="CA230" s="889">
        <v>-27558</v>
      </c>
      <c r="CB230" s="889">
        <v>0</v>
      </c>
      <c r="CC230" s="889">
        <v>-27558</v>
      </c>
      <c r="CD230" s="889">
        <v>-8371</v>
      </c>
      <c r="CE230" s="889">
        <v>0</v>
      </c>
      <c r="CF230" s="889">
        <v>-8371</v>
      </c>
      <c r="CG230" s="889">
        <v>-12898323</v>
      </c>
      <c r="CH230" s="889">
        <v>0</v>
      </c>
      <c r="CI230" s="889">
        <v>-12898323</v>
      </c>
      <c r="CJ230" s="889">
        <v>-14347</v>
      </c>
      <c r="CK230" s="889">
        <v>0</v>
      </c>
      <c r="CL230" s="889">
        <v>-14347</v>
      </c>
      <c r="CM230" s="889">
        <v>-10332</v>
      </c>
      <c r="CN230" s="889">
        <v>0</v>
      </c>
      <c r="CO230" s="889">
        <v>-10332</v>
      </c>
      <c r="CP230" s="889">
        <v>-1558406</v>
      </c>
      <c r="CQ230" s="889">
        <v>0</v>
      </c>
      <c r="CR230" s="889">
        <v>-1558406</v>
      </c>
      <c r="CS230" s="889">
        <v>173978</v>
      </c>
      <c r="CT230" s="889">
        <v>0</v>
      </c>
      <c r="CU230" s="889">
        <v>173978</v>
      </c>
      <c r="CV230" s="889">
        <v>-1409107</v>
      </c>
      <c r="CW230" s="889">
        <v>0</v>
      </c>
      <c r="CX230" s="889">
        <v>-1409107</v>
      </c>
      <c r="CY230" s="889">
        <v>-199581</v>
      </c>
      <c r="CZ230" s="889">
        <v>0</v>
      </c>
      <c r="DA230" s="889">
        <v>-199581</v>
      </c>
      <c r="DB230" s="889">
        <v>-1844</v>
      </c>
      <c r="DC230" s="889">
        <v>0</v>
      </c>
      <c r="DD230" s="889">
        <v>-1844</v>
      </c>
      <c r="DE230" s="889">
        <v>-73792</v>
      </c>
      <c r="DF230" s="889">
        <v>0</v>
      </c>
      <c r="DG230" s="889">
        <v>-73792</v>
      </c>
      <c r="DH230" s="889">
        <v>390</v>
      </c>
      <c r="DI230" s="889">
        <v>0</v>
      </c>
      <c r="DJ230" s="889">
        <v>390</v>
      </c>
      <c r="DK230" s="889">
        <v>-3896</v>
      </c>
      <c r="DL230" s="889">
        <v>0</v>
      </c>
      <c r="DM230" s="889">
        <v>-3896</v>
      </c>
      <c r="DN230" s="889">
        <v>0</v>
      </c>
      <c r="DO230" s="889">
        <v>0</v>
      </c>
      <c r="DP230" s="889">
        <v>0</v>
      </c>
      <c r="DQ230" s="889">
        <v>0</v>
      </c>
      <c r="DR230" s="889">
        <v>0</v>
      </c>
      <c r="DS230" s="889">
        <v>0</v>
      </c>
      <c r="DT230" s="889">
        <v>0</v>
      </c>
      <c r="DU230" s="889">
        <v>0</v>
      </c>
      <c r="DV230" s="889">
        <v>0</v>
      </c>
      <c r="DW230" s="889">
        <v>-9172</v>
      </c>
      <c r="DX230" s="889">
        <v>0</v>
      </c>
      <c r="DY230" s="889">
        <v>-9172</v>
      </c>
      <c r="DZ230" s="889">
        <v>0</v>
      </c>
      <c r="EA230" s="889">
        <v>0</v>
      </c>
      <c r="EB230" s="889">
        <v>0</v>
      </c>
      <c r="EC230" s="889">
        <v>-51693</v>
      </c>
      <c r="ED230" s="889">
        <v>0</v>
      </c>
      <c r="EE230" s="889">
        <v>-51693</v>
      </c>
      <c r="EF230" s="889">
        <v>-23302</v>
      </c>
      <c r="EG230" s="889">
        <v>0</v>
      </c>
      <c r="EH230" s="889">
        <v>-23302</v>
      </c>
      <c r="EI230" s="889">
        <v>0</v>
      </c>
      <c r="EJ230" s="889">
        <v>0</v>
      </c>
      <c r="EK230" s="889">
        <v>0</v>
      </c>
      <c r="EL230" s="889">
        <v>-362890</v>
      </c>
      <c r="EM230" s="889">
        <v>0</v>
      </c>
      <c r="EN230" s="889">
        <v>-362890</v>
      </c>
      <c r="EO230" s="889">
        <v>0</v>
      </c>
      <c r="EP230" s="889">
        <v>0</v>
      </c>
      <c r="EQ230" s="889">
        <v>0</v>
      </c>
      <c r="ER230" s="889">
        <v>0</v>
      </c>
      <c r="ES230" s="889">
        <v>0</v>
      </c>
      <c r="ET230" s="889">
        <v>0</v>
      </c>
      <c r="EU230" s="889">
        <v>0</v>
      </c>
      <c r="EV230" s="889">
        <v>0</v>
      </c>
      <c r="EW230" s="889">
        <v>0</v>
      </c>
      <c r="EX230" s="889">
        <v>0</v>
      </c>
      <c r="EY230" s="889">
        <v>0</v>
      </c>
      <c r="EZ230" s="889">
        <v>0</v>
      </c>
      <c r="FA230" s="889">
        <v>0</v>
      </c>
      <c r="FB230" s="889">
        <v>0</v>
      </c>
      <c r="FC230" s="889">
        <v>0</v>
      </c>
      <c r="FD230" s="889">
        <v>0</v>
      </c>
      <c r="FE230" s="889">
        <v>0</v>
      </c>
      <c r="FF230" s="889">
        <v>0</v>
      </c>
      <c r="FG230" s="889">
        <v>0</v>
      </c>
      <c r="FH230" s="889">
        <v>0</v>
      </c>
      <c r="FI230" s="889">
        <v>0</v>
      </c>
      <c r="FJ230" s="889">
        <v>0</v>
      </c>
      <c r="FK230" s="889">
        <v>0</v>
      </c>
      <c r="FL230" s="889">
        <v>0</v>
      </c>
      <c r="FM230" s="889">
        <v>-51315</v>
      </c>
      <c r="FN230" s="889">
        <v>0</v>
      </c>
      <c r="FO230" s="889">
        <v>-51315</v>
      </c>
      <c r="FP230" s="889">
        <v>1173</v>
      </c>
      <c r="FQ230" s="889">
        <v>0</v>
      </c>
      <c r="FR230" s="889">
        <v>1173</v>
      </c>
      <c r="FS230" s="889">
        <v>-1500</v>
      </c>
      <c r="FT230" s="889">
        <v>0</v>
      </c>
      <c r="FU230" s="889">
        <v>-1500</v>
      </c>
      <c r="FV230" s="889">
        <v>0</v>
      </c>
      <c r="FW230" s="889">
        <v>0</v>
      </c>
      <c r="FX230" s="889">
        <v>0</v>
      </c>
      <c r="FY230" s="889">
        <v>-31171</v>
      </c>
      <c r="FZ230" s="889">
        <v>0</v>
      </c>
      <c r="GA230" s="889">
        <v>-31171</v>
      </c>
      <c r="GB230" s="889">
        <v>0</v>
      </c>
      <c r="GC230" s="889">
        <v>0</v>
      </c>
      <c r="GD230" s="889">
        <v>0</v>
      </c>
      <c r="GE230" s="889">
        <v>40</v>
      </c>
      <c r="GF230" s="889">
        <v>0</v>
      </c>
      <c r="GG230" s="889">
        <v>40</v>
      </c>
      <c r="GH230" s="889">
        <v>0</v>
      </c>
      <c r="GI230" s="889">
        <v>0</v>
      </c>
      <c r="GJ230" s="889">
        <v>0</v>
      </c>
      <c r="GK230" s="889">
        <v>-5774255</v>
      </c>
      <c r="GL230" s="889">
        <v>0</v>
      </c>
      <c r="GM230" s="889">
        <v>-5774255</v>
      </c>
      <c r="GN230" s="889">
        <v>606810</v>
      </c>
      <c r="GO230" s="889">
        <v>0</v>
      </c>
      <c r="GP230" s="889">
        <v>606810</v>
      </c>
      <c r="GQ230" s="889">
        <v>3020</v>
      </c>
      <c r="GR230" s="889">
        <v>0</v>
      </c>
      <c r="GS230" s="889">
        <v>3020</v>
      </c>
      <c r="GT230" s="889">
        <v>-2456516</v>
      </c>
      <c r="GU230" s="889">
        <v>0</v>
      </c>
      <c r="GV230" s="889">
        <v>-2456516</v>
      </c>
      <c r="GW230" s="889">
        <v>0</v>
      </c>
      <c r="GX230" s="889">
        <v>0</v>
      </c>
      <c r="GY230" s="889">
        <v>0</v>
      </c>
      <c r="GZ230" s="889">
        <v>-7703714</v>
      </c>
      <c r="HA230" s="889">
        <v>0</v>
      </c>
      <c r="HB230" s="889">
        <v>-7703714</v>
      </c>
      <c r="HC230" s="889">
        <v>0</v>
      </c>
      <c r="HD230" s="889">
        <v>0</v>
      </c>
      <c r="HE230" s="889">
        <v>0</v>
      </c>
      <c r="HF230" s="889">
        <v>0</v>
      </c>
      <c r="HG230" s="889">
        <v>0</v>
      </c>
      <c r="HH230" s="889">
        <v>0</v>
      </c>
      <c r="HI230" s="889">
        <v>0</v>
      </c>
      <c r="HJ230" s="889">
        <v>0</v>
      </c>
      <c r="HK230" s="889">
        <v>0</v>
      </c>
      <c r="HL230" s="889">
        <v>64947886</v>
      </c>
      <c r="HM230" s="889">
        <v>0</v>
      </c>
      <c r="HN230" s="889">
        <v>64947886</v>
      </c>
      <c r="HO230" s="889">
        <v>357707</v>
      </c>
      <c r="HP230" s="889">
        <v>0</v>
      </c>
      <c r="HQ230" s="889">
        <v>357707</v>
      </c>
      <c r="HR230" s="889">
        <v>-12898323</v>
      </c>
      <c r="HS230" s="889">
        <v>0</v>
      </c>
      <c r="HT230" s="889">
        <v>-12898323</v>
      </c>
      <c r="HU230" s="889">
        <v>-1409107</v>
      </c>
      <c r="HV230" s="889">
        <v>0</v>
      </c>
      <c r="HW230" s="889">
        <v>-1409107</v>
      </c>
      <c r="HX230" s="889">
        <v>-362890</v>
      </c>
      <c r="HY230" s="889">
        <v>0</v>
      </c>
      <c r="HZ230" s="889">
        <v>-362890</v>
      </c>
      <c r="IA230" s="889">
        <v>-7703714</v>
      </c>
      <c r="IB230" s="889">
        <v>0</v>
      </c>
      <c r="IC230" s="889">
        <v>-7703714</v>
      </c>
      <c r="ID230" s="889">
        <v>0</v>
      </c>
      <c r="IE230" s="889">
        <v>0</v>
      </c>
      <c r="IF230" s="889">
        <v>0</v>
      </c>
      <c r="IG230" s="889">
        <v>-22016327</v>
      </c>
      <c r="IH230" s="889">
        <v>0</v>
      </c>
      <c r="II230" s="889">
        <v>-22016327</v>
      </c>
      <c r="IJ230" s="889">
        <v>42931559</v>
      </c>
      <c r="IK230" s="889">
        <v>0</v>
      </c>
      <c r="IL230" s="889">
        <v>42931559</v>
      </c>
      <c r="IM230" s="884" t="s">
        <v>688</v>
      </c>
      <c r="IN230" s="884" t="s">
        <v>687</v>
      </c>
      <c r="IO230" s="884" t="s">
        <v>1672</v>
      </c>
      <c r="IP230" s="884" t="s">
        <v>2344</v>
      </c>
      <c r="IQ230" s="884" t="s">
        <v>2576</v>
      </c>
    </row>
    <row r="231" spans="1:251" x14ac:dyDescent="0.2">
      <c r="A231" s="884" t="s">
        <v>3311</v>
      </c>
      <c r="B231" s="884" t="s">
        <v>509</v>
      </c>
      <c r="C231" s="884" t="s">
        <v>508</v>
      </c>
      <c r="D231" s="889">
        <v>111389141</v>
      </c>
      <c r="E231" s="889">
        <v>1088063</v>
      </c>
      <c r="F231" s="889">
        <v>112477204</v>
      </c>
      <c r="G231" s="889">
        <v>-2494592</v>
      </c>
      <c r="H231" s="889">
        <v>-13317</v>
      </c>
      <c r="I231" s="889">
        <v>-2507909</v>
      </c>
      <c r="J231" s="889">
        <v>0</v>
      </c>
      <c r="K231" s="889">
        <v>0</v>
      </c>
      <c r="L231" s="889">
        <v>0</v>
      </c>
      <c r="M231" s="889">
        <v>63094</v>
      </c>
      <c r="N231" s="889">
        <v>0</v>
      </c>
      <c r="O231" s="889">
        <v>63094</v>
      </c>
      <c r="P231" s="889">
        <v>0</v>
      </c>
      <c r="Q231" s="889">
        <v>0</v>
      </c>
      <c r="R231" s="889">
        <v>0</v>
      </c>
      <c r="S231" s="889">
        <v>1730437</v>
      </c>
      <c r="T231" s="889">
        <v>0</v>
      </c>
      <c r="U231" s="889">
        <v>1730437</v>
      </c>
      <c r="V231" s="889">
        <v>1793531</v>
      </c>
      <c r="W231" s="889">
        <v>0</v>
      </c>
      <c r="X231" s="889">
        <v>1793531</v>
      </c>
      <c r="Y231" s="889">
        <v>-5205807</v>
      </c>
      <c r="Z231" s="889">
        <v>0</v>
      </c>
      <c r="AA231" s="889">
        <v>-5205807</v>
      </c>
      <c r="AB231" s="889">
        <v>-5920</v>
      </c>
      <c r="AC231" s="889">
        <v>0</v>
      </c>
      <c r="AD231" s="889">
        <v>-5920</v>
      </c>
      <c r="AE231" s="889">
        <v>-180157</v>
      </c>
      <c r="AF231" s="889">
        <v>0</v>
      </c>
      <c r="AG231" s="889">
        <v>-180157</v>
      </c>
      <c r="AH231" s="889">
        <v>0</v>
      </c>
      <c r="AI231" s="889">
        <v>0</v>
      </c>
      <c r="AJ231" s="889">
        <v>0</v>
      </c>
      <c r="AK231" s="889">
        <v>0</v>
      </c>
      <c r="AL231" s="889">
        <v>0</v>
      </c>
      <c r="AM231" s="889">
        <v>0</v>
      </c>
      <c r="AN231" s="889">
        <v>0</v>
      </c>
      <c r="AO231" s="889">
        <v>0</v>
      </c>
      <c r="AP231" s="889">
        <v>0</v>
      </c>
      <c r="AQ231" s="889">
        <v>0</v>
      </c>
      <c r="AR231" s="889">
        <v>0</v>
      </c>
      <c r="AS231" s="889">
        <v>0</v>
      </c>
      <c r="AT231" s="889">
        <v>-180157</v>
      </c>
      <c r="AU231" s="889">
        <v>0</v>
      </c>
      <c r="AV231" s="889">
        <v>-180157</v>
      </c>
      <c r="AW231" s="889">
        <v>2037</v>
      </c>
      <c r="AX231" s="889">
        <v>0</v>
      </c>
      <c r="AY231" s="889">
        <v>2037</v>
      </c>
      <c r="AZ231" s="889">
        <v>2286173</v>
      </c>
      <c r="BA231" s="889">
        <v>26962</v>
      </c>
      <c r="BB231" s="889">
        <v>2313135</v>
      </c>
      <c r="BC231" s="889">
        <v>-69021</v>
      </c>
      <c r="BD231" s="889">
        <v>1603</v>
      </c>
      <c r="BE231" s="889">
        <v>-67418</v>
      </c>
      <c r="BF231" s="889">
        <v>-10714888</v>
      </c>
      <c r="BG231" s="889">
        <v>-16896</v>
      </c>
      <c r="BH231" s="889">
        <v>-10731784</v>
      </c>
      <c r="BI231" s="889">
        <v>-16325</v>
      </c>
      <c r="BJ231" s="889">
        <v>-128</v>
      </c>
      <c r="BK231" s="889">
        <v>-16453</v>
      </c>
      <c r="BL231" s="889">
        <v>-26395</v>
      </c>
      <c r="BM231" s="889">
        <v>0</v>
      </c>
      <c r="BN231" s="889">
        <v>-26395</v>
      </c>
      <c r="BO231" s="889">
        <v>0</v>
      </c>
      <c r="BP231" s="889">
        <v>0</v>
      </c>
      <c r="BQ231" s="889">
        <v>0</v>
      </c>
      <c r="BR231" s="889">
        <v>-40902</v>
      </c>
      <c r="BS231" s="889">
        <v>0</v>
      </c>
      <c r="BT231" s="889">
        <v>-40902</v>
      </c>
      <c r="BU231" s="889">
        <v>491</v>
      </c>
      <c r="BV231" s="889">
        <v>0</v>
      </c>
      <c r="BW231" s="889">
        <v>491</v>
      </c>
      <c r="BX231" s="889">
        <v>0</v>
      </c>
      <c r="BY231" s="889">
        <v>0</v>
      </c>
      <c r="BZ231" s="889">
        <v>0</v>
      </c>
      <c r="CA231" s="889">
        <v>0</v>
      </c>
      <c r="CB231" s="889">
        <v>0</v>
      </c>
      <c r="CC231" s="889">
        <v>0</v>
      </c>
      <c r="CD231" s="889">
        <v>0</v>
      </c>
      <c r="CE231" s="889">
        <v>0</v>
      </c>
      <c r="CF231" s="889">
        <v>0</v>
      </c>
      <c r="CG231" s="889">
        <v>-13966831</v>
      </c>
      <c r="CH231" s="889">
        <v>11541</v>
      </c>
      <c r="CI231" s="889">
        <v>-13955290</v>
      </c>
      <c r="CJ231" s="889">
        <v>0</v>
      </c>
      <c r="CK231" s="889">
        <v>0</v>
      </c>
      <c r="CL231" s="889">
        <v>0</v>
      </c>
      <c r="CM231" s="889">
        <v>0</v>
      </c>
      <c r="CN231" s="889">
        <v>0</v>
      </c>
      <c r="CO231" s="889">
        <v>0</v>
      </c>
      <c r="CP231" s="889">
        <v>-1950625</v>
      </c>
      <c r="CQ231" s="889">
        <v>-47230</v>
      </c>
      <c r="CR231" s="889">
        <v>-1997855</v>
      </c>
      <c r="CS231" s="889">
        <v>-102960</v>
      </c>
      <c r="CT231" s="889">
        <v>0</v>
      </c>
      <c r="CU231" s="889">
        <v>-102960</v>
      </c>
      <c r="CV231" s="889">
        <v>-2053585</v>
      </c>
      <c r="CW231" s="889">
        <v>-47230</v>
      </c>
      <c r="CX231" s="889">
        <v>-2100815</v>
      </c>
      <c r="CY231" s="889">
        <v>-136390</v>
      </c>
      <c r="CZ231" s="889">
        <v>0</v>
      </c>
      <c r="DA231" s="889">
        <v>-136390</v>
      </c>
      <c r="DB231" s="889">
        <v>-1000</v>
      </c>
      <c r="DC231" s="889">
        <v>0</v>
      </c>
      <c r="DD231" s="889">
        <v>-1000</v>
      </c>
      <c r="DE231" s="889">
        <v>-65426</v>
      </c>
      <c r="DF231" s="889">
        <v>0</v>
      </c>
      <c r="DG231" s="889">
        <v>-65426</v>
      </c>
      <c r="DH231" s="889">
        <v>8588</v>
      </c>
      <c r="DI231" s="889">
        <v>0</v>
      </c>
      <c r="DJ231" s="889">
        <v>8588</v>
      </c>
      <c r="DK231" s="889">
        <v>0</v>
      </c>
      <c r="DL231" s="889">
        <v>0</v>
      </c>
      <c r="DM231" s="889">
        <v>0</v>
      </c>
      <c r="DN231" s="889">
        <v>0</v>
      </c>
      <c r="DO231" s="889">
        <v>0</v>
      </c>
      <c r="DP231" s="889">
        <v>0</v>
      </c>
      <c r="DQ231" s="889">
        <v>0</v>
      </c>
      <c r="DR231" s="889">
        <v>0</v>
      </c>
      <c r="DS231" s="889">
        <v>0</v>
      </c>
      <c r="DT231" s="889">
        <v>0</v>
      </c>
      <c r="DU231" s="889">
        <v>0</v>
      </c>
      <c r="DV231" s="889">
        <v>0</v>
      </c>
      <c r="DW231" s="889">
        <v>-50693</v>
      </c>
      <c r="DX231" s="889">
        <v>0</v>
      </c>
      <c r="DY231" s="889">
        <v>-50693</v>
      </c>
      <c r="DZ231" s="889">
        <v>0</v>
      </c>
      <c r="EA231" s="889">
        <v>0</v>
      </c>
      <c r="EB231" s="889">
        <v>0</v>
      </c>
      <c r="EC231" s="889">
        <v>0</v>
      </c>
      <c r="ED231" s="889">
        <v>-224335</v>
      </c>
      <c r="EE231" s="889">
        <v>-224335</v>
      </c>
      <c r="EF231" s="889">
        <v>0</v>
      </c>
      <c r="EG231" s="889">
        <v>0</v>
      </c>
      <c r="EH231" s="889">
        <v>0</v>
      </c>
      <c r="EI231" s="889">
        <v>-224335</v>
      </c>
      <c r="EJ231" s="889">
        <v>0</v>
      </c>
      <c r="EK231" s="889">
        <v>0</v>
      </c>
      <c r="EL231" s="889">
        <v>-244921</v>
      </c>
      <c r="EM231" s="889">
        <v>-224335</v>
      </c>
      <c r="EN231" s="889">
        <v>-469256</v>
      </c>
      <c r="EO231" s="889">
        <v>0</v>
      </c>
      <c r="EP231" s="889">
        <v>0</v>
      </c>
      <c r="EQ231" s="889">
        <v>0</v>
      </c>
      <c r="ER231" s="889">
        <v>0</v>
      </c>
      <c r="ES231" s="889">
        <v>0</v>
      </c>
      <c r="ET231" s="889">
        <v>0</v>
      </c>
      <c r="EU231" s="889">
        <v>0</v>
      </c>
      <c r="EV231" s="889">
        <v>0</v>
      </c>
      <c r="EW231" s="889">
        <v>0</v>
      </c>
      <c r="EX231" s="889">
        <v>0</v>
      </c>
      <c r="EY231" s="889">
        <v>0</v>
      </c>
      <c r="EZ231" s="889">
        <v>0</v>
      </c>
      <c r="FA231" s="889">
        <v>0</v>
      </c>
      <c r="FB231" s="889">
        <v>0</v>
      </c>
      <c r="FC231" s="889">
        <v>0</v>
      </c>
      <c r="FD231" s="889">
        <v>0</v>
      </c>
      <c r="FE231" s="889">
        <v>0</v>
      </c>
      <c r="FF231" s="889">
        <v>0</v>
      </c>
      <c r="FG231" s="889">
        <v>0</v>
      </c>
      <c r="FH231" s="889">
        <v>0</v>
      </c>
      <c r="FI231" s="889">
        <v>0</v>
      </c>
      <c r="FJ231" s="889">
        <v>-38296</v>
      </c>
      <c r="FK231" s="889">
        <v>0</v>
      </c>
      <c r="FL231" s="889">
        <v>-38296</v>
      </c>
      <c r="FM231" s="889">
        <v>-40902</v>
      </c>
      <c r="FN231" s="889">
        <v>0</v>
      </c>
      <c r="FO231" s="889">
        <v>-40902</v>
      </c>
      <c r="FP231" s="889">
        <v>491</v>
      </c>
      <c r="FQ231" s="889">
        <v>0</v>
      </c>
      <c r="FR231" s="889">
        <v>491</v>
      </c>
      <c r="FS231" s="889">
        <v>0</v>
      </c>
      <c r="FT231" s="889">
        <v>0</v>
      </c>
      <c r="FU231" s="889">
        <v>0</v>
      </c>
      <c r="FV231" s="889">
        <v>0</v>
      </c>
      <c r="FW231" s="889">
        <v>0</v>
      </c>
      <c r="FX231" s="889">
        <v>0</v>
      </c>
      <c r="FY231" s="889">
        <v>0</v>
      </c>
      <c r="FZ231" s="889">
        <v>0</v>
      </c>
      <c r="GA231" s="889">
        <v>0</v>
      </c>
      <c r="GB231" s="889">
        <v>0</v>
      </c>
      <c r="GC231" s="889">
        <v>0</v>
      </c>
      <c r="GD231" s="889">
        <v>0</v>
      </c>
      <c r="GE231" s="889">
        <v>3963</v>
      </c>
      <c r="GF231" s="889">
        <v>0</v>
      </c>
      <c r="GG231" s="889">
        <v>3963</v>
      </c>
      <c r="GH231" s="889">
        <v>0</v>
      </c>
      <c r="GI231" s="889">
        <v>0</v>
      </c>
      <c r="GJ231" s="889">
        <v>0</v>
      </c>
      <c r="GK231" s="889">
        <v>-2498244</v>
      </c>
      <c r="GL231" s="889">
        <v>0</v>
      </c>
      <c r="GM231" s="889">
        <v>-2498244</v>
      </c>
      <c r="GN231" s="889">
        <v>75183</v>
      </c>
      <c r="GO231" s="889">
        <v>0</v>
      </c>
      <c r="GP231" s="889">
        <v>75183</v>
      </c>
      <c r="GQ231" s="889">
        <v>0</v>
      </c>
      <c r="GR231" s="889">
        <v>0</v>
      </c>
      <c r="GS231" s="889">
        <v>0</v>
      </c>
      <c r="GT231" s="889">
        <v>-945267</v>
      </c>
      <c r="GU231" s="889">
        <v>0</v>
      </c>
      <c r="GV231" s="889">
        <v>-945267</v>
      </c>
      <c r="GW231" s="889">
        <v>0</v>
      </c>
      <c r="GX231" s="889">
        <v>0</v>
      </c>
      <c r="GY231" s="889">
        <v>0</v>
      </c>
      <c r="GZ231" s="889">
        <v>-3443072</v>
      </c>
      <c r="HA231" s="889">
        <v>0</v>
      </c>
      <c r="HB231" s="889">
        <v>-3443072</v>
      </c>
      <c r="HC231" s="889">
        <v>0</v>
      </c>
      <c r="HD231" s="889">
        <v>0</v>
      </c>
      <c r="HE231" s="889">
        <v>0</v>
      </c>
      <c r="HF231" s="889">
        <v>0</v>
      </c>
      <c r="HG231" s="889">
        <v>0</v>
      </c>
      <c r="HH231" s="889">
        <v>0</v>
      </c>
      <c r="HI231" s="889">
        <v>0</v>
      </c>
      <c r="HJ231" s="889">
        <v>0</v>
      </c>
      <c r="HK231" s="889">
        <v>0</v>
      </c>
      <c r="HL231" s="889">
        <v>108894549</v>
      </c>
      <c r="HM231" s="889">
        <v>1074746</v>
      </c>
      <c r="HN231" s="889">
        <v>109969295</v>
      </c>
      <c r="HO231" s="889">
        <v>1793531</v>
      </c>
      <c r="HP231" s="889">
        <v>0</v>
      </c>
      <c r="HQ231" s="889">
        <v>1793531</v>
      </c>
      <c r="HR231" s="889">
        <v>-13966831</v>
      </c>
      <c r="HS231" s="889">
        <v>11541</v>
      </c>
      <c r="HT231" s="889">
        <v>-13955290</v>
      </c>
      <c r="HU231" s="889">
        <v>-2053585</v>
      </c>
      <c r="HV231" s="889">
        <v>-47230</v>
      </c>
      <c r="HW231" s="889">
        <v>-2100815</v>
      </c>
      <c r="HX231" s="889">
        <v>-244921</v>
      </c>
      <c r="HY231" s="889">
        <v>-224335</v>
      </c>
      <c r="HZ231" s="889">
        <v>-469256</v>
      </c>
      <c r="IA231" s="889">
        <v>-3443072</v>
      </c>
      <c r="IB231" s="889">
        <v>0</v>
      </c>
      <c r="IC231" s="889">
        <v>-3443072</v>
      </c>
      <c r="ID231" s="889">
        <v>0</v>
      </c>
      <c r="IE231" s="889">
        <v>0</v>
      </c>
      <c r="IF231" s="889">
        <v>0</v>
      </c>
      <c r="IG231" s="889">
        <v>-17914878</v>
      </c>
      <c r="IH231" s="889">
        <v>-260024</v>
      </c>
      <c r="II231" s="889">
        <v>-18174902</v>
      </c>
      <c r="IJ231" s="889">
        <v>90979671</v>
      </c>
      <c r="IK231" s="889">
        <v>814722</v>
      </c>
      <c r="IL231" s="889">
        <v>91794393</v>
      </c>
      <c r="IM231" s="884" t="s">
        <v>716</v>
      </c>
      <c r="IN231" s="884" t="s">
        <v>715</v>
      </c>
      <c r="IO231" s="884" t="s">
        <v>1672</v>
      </c>
      <c r="IP231" s="884" t="s">
        <v>2345</v>
      </c>
      <c r="IQ231" s="884" t="s">
        <v>2577</v>
      </c>
    </row>
    <row r="232" spans="1:251" x14ac:dyDescent="0.2">
      <c r="A232" s="884" t="s">
        <v>3311</v>
      </c>
      <c r="B232" s="884" t="s">
        <v>511</v>
      </c>
      <c r="C232" s="884" t="s">
        <v>510</v>
      </c>
      <c r="D232" s="889">
        <v>33463358</v>
      </c>
      <c r="E232" s="889">
        <v>0</v>
      </c>
      <c r="F232" s="889">
        <v>33463358</v>
      </c>
      <c r="G232" s="889">
        <v>-89496</v>
      </c>
      <c r="H232" s="889">
        <v>0</v>
      </c>
      <c r="I232" s="889">
        <v>-89496</v>
      </c>
      <c r="J232" s="889">
        <v>0</v>
      </c>
      <c r="K232" s="889">
        <v>0</v>
      </c>
      <c r="L232" s="889">
        <v>0</v>
      </c>
      <c r="M232" s="889">
        <v>60174</v>
      </c>
      <c r="N232" s="889">
        <v>0</v>
      </c>
      <c r="O232" s="889">
        <v>60174</v>
      </c>
      <c r="P232" s="889">
        <v>0</v>
      </c>
      <c r="Q232" s="889">
        <v>0</v>
      </c>
      <c r="R232" s="889">
        <v>0</v>
      </c>
      <c r="S232" s="889">
        <v>-16344</v>
      </c>
      <c r="T232" s="889">
        <v>0</v>
      </c>
      <c r="U232" s="889">
        <v>-16344</v>
      </c>
      <c r="V232" s="889">
        <v>43830</v>
      </c>
      <c r="W232" s="889">
        <v>0</v>
      </c>
      <c r="X232" s="889">
        <v>43830</v>
      </c>
      <c r="Y232" s="889">
        <v>-3180241</v>
      </c>
      <c r="Z232" s="889">
        <v>0</v>
      </c>
      <c r="AA232" s="889">
        <v>-3180241</v>
      </c>
      <c r="AB232" s="889">
        <v>-5900</v>
      </c>
      <c r="AC232" s="889">
        <v>0</v>
      </c>
      <c r="AD232" s="889">
        <v>-5900</v>
      </c>
      <c r="AE232" s="889">
        <v>-104225</v>
      </c>
      <c r="AF232" s="889">
        <v>0</v>
      </c>
      <c r="AG232" s="889">
        <v>-104225</v>
      </c>
      <c r="AH232" s="889">
        <v>0</v>
      </c>
      <c r="AI232" s="889">
        <v>0</v>
      </c>
      <c r="AJ232" s="889">
        <v>0</v>
      </c>
      <c r="AK232" s="889">
        <v>0</v>
      </c>
      <c r="AL232" s="889">
        <v>0</v>
      </c>
      <c r="AM232" s="889">
        <v>0</v>
      </c>
      <c r="AN232" s="889">
        <v>-1047</v>
      </c>
      <c r="AO232" s="889">
        <v>0</v>
      </c>
      <c r="AP232" s="889">
        <v>-1047</v>
      </c>
      <c r="AQ232" s="889">
        <v>0</v>
      </c>
      <c r="AR232" s="889">
        <v>0</v>
      </c>
      <c r="AS232" s="889">
        <v>0</v>
      </c>
      <c r="AT232" s="889">
        <v>-103178</v>
      </c>
      <c r="AU232" s="889">
        <v>0</v>
      </c>
      <c r="AV232" s="889">
        <v>-103178</v>
      </c>
      <c r="AW232" s="889">
        <v>0</v>
      </c>
      <c r="AX232" s="889">
        <v>0</v>
      </c>
      <c r="AY232" s="889">
        <v>0</v>
      </c>
      <c r="AZ232" s="889">
        <v>625423</v>
      </c>
      <c r="BA232" s="889">
        <v>0</v>
      </c>
      <c r="BB232" s="889">
        <v>625423</v>
      </c>
      <c r="BC232" s="889">
        <v>-562</v>
      </c>
      <c r="BD232" s="889">
        <v>0</v>
      </c>
      <c r="BE232" s="889">
        <v>-562</v>
      </c>
      <c r="BF232" s="889">
        <v>-1802335</v>
      </c>
      <c r="BG232" s="889">
        <v>0</v>
      </c>
      <c r="BH232" s="889">
        <v>-1802335</v>
      </c>
      <c r="BI232" s="889">
        <v>-50455</v>
      </c>
      <c r="BJ232" s="889">
        <v>0</v>
      </c>
      <c r="BK232" s="889">
        <v>-50455</v>
      </c>
      <c r="BL232" s="889">
        <v>-33352</v>
      </c>
      <c r="BM232" s="889">
        <v>0</v>
      </c>
      <c r="BN232" s="889">
        <v>-33352</v>
      </c>
      <c r="BO232" s="889">
        <v>0</v>
      </c>
      <c r="BP232" s="889">
        <v>0</v>
      </c>
      <c r="BQ232" s="889">
        <v>0</v>
      </c>
      <c r="BR232" s="889">
        <v>-22298</v>
      </c>
      <c r="BS232" s="889">
        <v>0</v>
      </c>
      <c r="BT232" s="889">
        <v>-22298</v>
      </c>
      <c r="BU232" s="889">
        <v>-1059</v>
      </c>
      <c r="BV232" s="889">
        <v>0</v>
      </c>
      <c r="BW232" s="889">
        <v>-1059</v>
      </c>
      <c r="BX232" s="889">
        <v>0</v>
      </c>
      <c r="BY232" s="889">
        <v>0</v>
      </c>
      <c r="BZ232" s="889">
        <v>0</v>
      </c>
      <c r="CA232" s="889">
        <v>-9391</v>
      </c>
      <c r="CB232" s="889">
        <v>0</v>
      </c>
      <c r="CC232" s="889">
        <v>-9391</v>
      </c>
      <c r="CD232" s="889">
        <v>0</v>
      </c>
      <c r="CE232" s="889">
        <v>0</v>
      </c>
      <c r="CF232" s="889">
        <v>0</v>
      </c>
      <c r="CG232" s="889">
        <v>-4578495</v>
      </c>
      <c r="CH232" s="889">
        <v>0</v>
      </c>
      <c r="CI232" s="889">
        <v>-4578495</v>
      </c>
      <c r="CJ232" s="889">
        <v>-273269</v>
      </c>
      <c r="CK232" s="889">
        <v>0</v>
      </c>
      <c r="CL232" s="889">
        <v>-273269</v>
      </c>
      <c r="CM232" s="889">
        <v>0</v>
      </c>
      <c r="CN232" s="889">
        <v>0</v>
      </c>
      <c r="CO232" s="889">
        <v>0</v>
      </c>
      <c r="CP232" s="889">
        <v>-634374</v>
      </c>
      <c r="CQ232" s="889">
        <v>0</v>
      </c>
      <c r="CR232" s="889">
        <v>-634374</v>
      </c>
      <c r="CS232" s="889">
        <v>-134168</v>
      </c>
      <c r="CT232" s="889">
        <v>0</v>
      </c>
      <c r="CU232" s="889">
        <v>-134168</v>
      </c>
      <c r="CV232" s="889">
        <v>-1041811</v>
      </c>
      <c r="CW232" s="889">
        <v>0</v>
      </c>
      <c r="CX232" s="889">
        <v>-1041811</v>
      </c>
      <c r="CY232" s="889">
        <v>-19799</v>
      </c>
      <c r="CZ232" s="889">
        <v>0</v>
      </c>
      <c r="DA232" s="889">
        <v>-19799</v>
      </c>
      <c r="DB232" s="889">
        <v>-4156</v>
      </c>
      <c r="DC232" s="889">
        <v>0</v>
      </c>
      <c r="DD232" s="889">
        <v>-4156</v>
      </c>
      <c r="DE232" s="889">
        <v>-10895</v>
      </c>
      <c r="DF232" s="889">
        <v>0</v>
      </c>
      <c r="DG232" s="889">
        <v>-10895</v>
      </c>
      <c r="DH232" s="889">
        <v>0</v>
      </c>
      <c r="DI232" s="889">
        <v>0</v>
      </c>
      <c r="DJ232" s="889">
        <v>0</v>
      </c>
      <c r="DK232" s="889">
        <v>0</v>
      </c>
      <c r="DL232" s="889">
        <v>0</v>
      </c>
      <c r="DM232" s="889">
        <v>0</v>
      </c>
      <c r="DN232" s="889">
        <v>0</v>
      </c>
      <c r="DO232" s="889">
        <v>0</v>
      </c>
      <c r="DP232" s="889">
        <v>0</v>
      </c>
      <c r="DQ232" s="889">
        <v>0</v>
      </c>
      <c r="DR232" s="889">
        <v>0</v>
      </c>
      <c r="DS232" s="889">
        <v>0</v>
      </c>
      <c r="DT232" s="889">
        <v>0</v>
      </c>
      <c r="DU232" s="889">
        <v>0</v>
      </c>
      <c r="DV232" s="889">
        <v>0</v>
      </c>
      <c r="DW232" s="889">
        <v>0</v>
      </c>
      <c r="DX232" s="889">
        <v>0</v>
      </c>
      <c r="DY232" s="889">
        <v>0</v>
      </c>
      <c r="DZ232" s="889">
        <v>0</v>
      </c>
      <c r="EA232" s="889">
        <v>0</v>
      </c>
      <c r="EB232" s="889">
        <v>0</v>
      </c>
      <c r="EC232" s="889">
        <v>-9401</v>
      </c>
      <c r="ED232" s="889">
        <v>0</v>
      </c>
      <c r="EE232" s="889">
        <v>-9401</v>
      </c>
      <c r="EF232" s="889">
        <v>0</v>
      </c>
      <c r="EG232" s="889">
        <v>0</v>
      </c>
      <c r="EH232" s="889">
        <v>0</v>
      </c>
      <c r="EI232" s="889">
        <v>0</v>
      </c>
      <c r="EJ232" s="889">
        <v>0</v>
      </c>
      <c r="EK232" s="889">
        <v>0</v>
      </c>
      <c r="EL232" s="889">
        <v>-44251</v>
      </c>
      <c r="EM232" s="889">
        <v>0</v>
      </c>
      <c r="EN232" s="889">
        <v>-44251</v>
      </c>
      <c r="EO232" s="889">
        <v>0</v>
      </c>
      <c r="EP232" s="889">
        <v>0</v>
      </c>
      <c r="EQ232" s="889">
        <v>0</v>
      </c>
      <c r="ER232" s="889">
        <v>0</v>
      </c>
      <c r="ES232" s="889">
        <v>0</v>
      </c>
      <c r="ET232" s="889">
        <v>0</v>
      </c>
      <c r="EU232" s="889">
        <v>5318</v>
      </c>
      <c r="EV232" s="889">
        <v>0</v>
      </c>
      <c r="EW232" s="889">
        <v>5318</v>
      </c>
      <c r="EX232" s="889">
        <v>0</v>
      </c>
      <c r="EY232" s="889">
        <v>0</v>
      </c>
      <c r="EZ232" s="889">
        <v>0</v>
      </c>
      <c r="FA232" s="889">
        <v>0</v>
      </c>
      <c r="FB232" s="889">
        <v>0</v>
      </c>
      <c r="FC232" s="889">
        <v>0</v>
      </c>
      <c r="FD232" s="889">
        <v>0</v>
      </c>
      <c r="FE232" s="889">
        <v>0</v>
      </c>
      <c r="FF232" s="889">
        <v>0</v>
      </c>
      <c r="FG232" s="889">
        <v>0</v>
      </c>
      <c r="FH232" s="889">
        <v>0</v>
      </c>
      <c r="FI232" s="889">
        <v>0</v>
      </c>
      <c r="FJ232" s="889">
        <v>0</v>
      </c>
      <c r="FK232" s="889">
        <v>0</v>
      </c>
      <c r="FL232" s="889">
        <v>0</v>
      </c>
      <c r="FM232" s="889">
        <v>-21171</v>
      </c>
      <c r="FN232" s="889">
        <v>0</v>
      </c>
      <c r="FO232" s="889">
        <v>-21171</v>
      </c>
      <c r="FP232" s="889">
        <v>1005</v>
      </c>
      <c r="FQ232" s="889">
        <v>0</v>
      </c>
      <c r="FR232" s="889">
        <v>1005</v>
      </c>
      <c r="FS232" s="889">
        <v>0</v>
      </c>
      <c r="FT232" s="889">
        <v>0</v>
      </c>
      <c r="FU232" s="889">
        <v>0</v>
      </c>
      <c r="FV232" s="889">
        <v>0</v>
      </c>
      <c r="FW232" s="889">
        <v>0</v>
      </c>
      <c r="FX232" s="889">
        <v>0</v>
      </c>
      <c r="FY232" s="889">
        <v>-52176</v>
      </c>
      <c r="FZ232" s="889">
        <v>0</v>
      </c>
      <c r="GA232" s="889">
        <v>-52176</v>
      </c>
      <c r="GB232" s="889">
        <v>0</v>
      </c>
      <c r="GC232" s="889">
        <v>0</v>
      </c>
      <c r="GD232" s="889">
        <v>0</v>
      </c>
      <c r="GE232" s="889">
        <v>1637</v>
      </c>
      <c r="GF232" s="889">
        <v>0</v>
      </c>
      <c r="GG232" s="889">
        <v>1637</v>
      </c>
      <c r="GH232" s="889">
        <v>0</v>
      </c>
      <c r="GI232" s="889">
        <v>0</v>
      </c>
      <c r="GJ232" s="889">
        <v>0</v>
      </c>
      <c r="GK232" s="889">
        <v>-1383741</v>
      </c>
      <c r="GL232" s="889">
        <v>0</v>
      </c>
      <c r="GM232" s="889">
        <v>-1383741</v>
      </c>
      <c r="GN232" s="889">
        <v>231481</v>
      </c>
      <c r="GO232" s="889">
        <v>0</v>
      </c>
      <c r="GP232" s="889">
        <v>231481</v>
      </c>
      <c r="GQ232" s="889">
        <v>-1140</v>
      </c>
      <c r="GR232" s="889">
        <v>0</v>
      </c>
      <c r="GS232" s="889">
        <v>-1140</v>
      </c>
      <c r="GT232" s="889">
        <v>-460695</v>
      </c>
      <c r="GU232" s="889">
        <v>0</v>
      </c>
      <c r="GV232" s="889">
        <v>-460695</v>
      </c>
      <c r="GW232" s="889">
        <v>0</v>
      </c>
      <c r="GX232" s="889">
        <v>0</v>
      </c>
      <c r="GY232" s="889">
        <v>0</v>
      </c>
      <c r="GZ232" s="889">
        <v>-1679482</v>
      </c>
      <c r="HA232" s="889">
        <v>0</v>
      </c>
      <c r="HB232" s="889">
        <v>-1679482</v>
      </c>
      <c r="HC232" s="889">
        <v>0</v>
      </c>
      <c r="HD232" s="889">
        <v>0</v>
      </c>
      <c r="HE232" s="889">
        <v>0</v>
      </c>
      <c r="HF232" s="889">
        <v>0</v>
      </c>
      <c r="HG232" s="889">
        <v>0</v>
      </c>
      <c r="HH232" s="889">
        <v>0</v>
      </c>
      <c r="HI232" s="889">
        <v>0</v>
      </c>
      <c r="HJ232" s="889">
        <v>0</v>
      </c>
      <c r="HK232" s="889">
        <v>0</v>
      </c>
      <c r="HL232" s="889">
        <v>33373862</v>
      </c>
      <c r="HM232" s="889">
        <v>0</v>
      </c>
      <c r="HN232" s="889">
        <v>33373862</v>
      </c>
      <c r="HO232" s="889">
        <v>43830</v>
      </c>
      <c r="HP232" s="889">
        <v>0</v>
      </c>
      <c r="HQ232" s="889">
        <v>43830</v>
      </c>
      <c r="HR232" s="889">
        <v>-4578495</v>
      </c>
      <c r="HS232" s="889">
        <v>0</v>
      </c>
      <c r="HT232" s="889">
        <v>-4578495</v>
      </c>
      <c r="HU232" s="889">
        <v>-1041811</v>
      </c>
      <c r="HV232" s="889">
        <v>0</v>
      </c>
      <c r="HW232" s="889">
        <v>-1041811</v>
      </c>
      <c r="HX232" s="889">
        <v>-44251</v>
      </c>
      <c r="HY232" s="889">
        <v>0</v>
      </c>
      <c r="HZ232" s="889">
        <v>-44251</v>
      </c>
      <c r="IA232" s="889">
        <v>-1679482</v>
      </c>
      <c r="IB232" s="889">
        <v>0</v>
      </c>
      <c r="IC232" s="889">
        <v>-1679482</v>
      </c>
      <c r="ID232" s="889">
        <v>0</v>
      </c>
      <c r="IE232" s="889">
        <v>0</v>
      </c>
      <c r="IF232" s="889">
        <v>0</v>
      </c>
      <c r="IG232" s="889">
        <v>-7300209</v>
      </c>
      <c r="IH232" s="889">
        <v>0</v>
      </c>
      <c r="II232" s="889">
        <v>-7300209</v>
      </c>
      <c r="IJ232" s="889">
        <v>26073653</v>
      </c>
      <c r="IK232" s="889">
        <v>0</v>
      </c>
      <c r="IL232" s="889">
        <v>26073653</v>
      </c>
      <c r="IM232" s="884" t="s">
        <v>714</v>
      </c>
      <c r="IN232" s="884" t="s">
        <v>713</v>
      </c>
      <c r="IO232" s="884" t="s">
        <v>1672</v>
      </c>
      <c r="IP232" s="884" t="s">
        <v>2347</v>
      </c>
      <c r="IQ232" s="884" t="s">
        <v>2578</v>
      </c>
    </row>
    <row r="233" spans="1:251" x14ac:dyDescent="0.2">
      <c r="A233" s="884" t="s">
        <v>3311</v>
      </c>
      <c r="B233" s="884" t="s">
        <v>513</v>
      </c>
      <c r="C233" s="884" t="s">
        <v>512</v>
      </c>
      <c r="D233" s="889">
        <v>153188079</v>
      </c>
      <c r="E233" s="889">
        <v>21698139</v>
      </c>
      <c r="F233" s="889">
        <v>174886218</v>
      </c>
      <c r="G233" s="889">
        <v>-7145200</v>
      </c>
      <c r="H233" s="889">
        <v>-559724</v>
      </c>
      <c r="I233" s="889">
        <v>-7704924</v>
      </c>
      <c r="J233" s="889">
        <v>0</v>
      </c>
      <c r="K233" s="889">
        <v>0</v>
      </c>
      <c r="L233" s="889">
        <v>0</v>
      </c>
      <c r="M233" s="889">
        <v>7252</v>
      </c>
      <c r="N233" s="889">
        <v>699</v>
      </c>
      <c r="O233" s="889">
        <v>7951</v>
      </c>
      <c r="P233" s="889">
        <v>0</v>
      </c>
      <c r="Q233" s="889">
        <v>0</v>
      </c>
      <c r="R233" s="889">
        <v>0</v>
      </c>
      <c r="S233" s="889">
        <v>1522520</v>
      </c>
      <c r="T233" s="889">
        <v>0</v>
      </c>
      <c r="U233" s="889">
        <v>1522520</v>
      </c>
      <c r="V233" s="889">
        <v>1529772</v>
      </c>
      <c r="W233" s="889">
        <v>699</v>
      </c>
      <c r="X233" s="889">
        <v>1530471</v>
      </c>
      <c r="Y233" s="889">
        <v>-7521825</v>
      </c>
      <c r="Z233" s="889">
        <v>-37193</v>
      </c>
      <c r="AA233" s="889">
        <v>-7559018</v>
      </c>
      <c r="AB233" s="889">
        <v>-44657</v>
      </c>
      <c r="AC233" s="889">
        <v>-745</v>
      </c>
      <c r="AD233" s="889">
        <v>-45401</v>
      </c>
      <c r="AE233" s="889">
        <v>-403722</v>
      </c>
      <c r="AF233" s="889">
        <v>-4454</v>
      </c>
      <c r="AG233" s="889">
        <v>-408176</v>
      </c>
      <c r="AH233" s="889">
        <v>0</v>
      </c>
      <c r="AI233" s="889">
        <v>0</v>
      </c>
      <c r="AJ233" s="889">
        <v>0</v>
      </c>
      <c r="AK233" s="889">
        <v>0</v>
      </c>
      <c r="AL233" s="889">
        <v>0</v>
      </c>
      <c r="AM233" s="889">
        <v>0</v>
      </c>
      <c r="AN233" s="889">
        <v>-2579</v>
      </c>
      <c r="AO233" s="889">
        <v>0</v>
      </c>
      <c r="AP233" s="889">
        <v>-2579</v>
      </c>
      <c r="AQ233" s="889">
        <v>-46</v>
      </c>
      <c r="AR233" s="889">
        <v>0</v>
      </c>
      <c r="AS233" s="889">
        <v>-46</v>
      </c>
      <c r="AT233" s="889">
        <v>-401143</v>
      </c>
      <c r="AU233" s="889">
        <v>-4454</v>
      </c>
      <c r="AV233" s="889">
        <v>-405597</v>
      </c>
      <c r="AW233" s="889">
        <v>-10323</v>
      </c>
      <c r="AX233" s="889">
        <v>-1032</v>
      </c>
      <c r="AY233" s="889">
        <v>-11355</v>
      </c>
      <c r="AZ233" s="889">
        <v>3270120</v>
      </c>
      <c r="BA233" s="889">
        <v>564183</v>
      </c>
      <c r="BB233" s="889">
        <v>3834303</v>
      </c>
      <c r="BC233" s="889">
        <v>-59739</v>
      </c>
      <c r="BD233" s="889">
        <v>-12232</v>
      </c>
      <c r="BE233" s="889">
        <v>-71971</v>
      </c>
      <c r="BF233" s="889">
        <v>-9638745</v>
      </c>
      <c r="BG233" s="889">
        <v>-187720</v>
      </c>
      <c r="BH233" s="889">
        <v>-9826464</v>
      </c>
      <c r="BI233" s="889">
        <v>237223</v>
      </c>
      <c r="BJ233" s="889">
        <v>-12102</v>
      </c>
      <c r="BK233" s="889">
        <v>225121</v>
      </c>
      <c r="BL233" s="889">
        <v>-102327</v>
      </c>
      <c r="BM233" s="889">
        <v>0</v>
      </c>
      <c r="BN233" s="889">
        <v>-102327</v>
      </c>
      <c r="BO233" s="889">
        <v>-26505</v>
      </c>
      <c r="BP233" s="889">
        <v>0</v>
      </c>
      <c r="BQ233" s="889">
        <v>-26505</v>
      </c>
      <c r="BR233" s="889">
        <v>-19117</v>
      </c>
      <c r="BS233" s="889">
        <v>0</v>
      </c>
      <c r="BT233" s="889">
        <v>-19117</v>
      </c>
      <c r="BU233" s="889">
        <v>20</v>
      </c>
      <c r="BV233" s="889">
        <v>0</v>
      </c>
      <c r="BW233" s="889">
        <v>20</v>
      </c>
      <c r="BX233" s="889">
        <v>0</v>
      </c>
      <c r="BY233" s="889">
        <v>0</v>
      </c>
      <c r="BZ233" s="889">
        <v>0</v>
      </c>
      <c r="CA233" s="889">
        <v>-15531</v>
      </c>
      <c r="CB233" s="889">
        <v>0</v>
      </c>
      <c r="CC233" s="889">
        <v>-15531</v>
      </c>
      <c r="CD233" s="889">
        <v>0</v>
      </c>
      <c r="CE233" s="889">
        <v>0</v>
      </c>
      <c r="CF233" s="889">
        <v>0</v>
      </c>
      <c r="CG233" s="889">
        <v>-14280149</v>
      </c>
      <c r="CH233" s="889">
        <v>310483</v>
      </c>
      <c r="CI233" s="889">
        <v>-13969666</v>
      </c>
      <c r="CJ233" s="889">
        <v>-19542</v>
      </c>
      <c r="CK233" s="889">
        <v>0</v>
      </c>
      <c r="CL233" s="889">
        <v>-19542</v>
      </c>
      <c r="CM233" s="889">
        <v>-9838</v>
      </c>
      <c r="CN233" s="889">
        <v>22302</v>
      </c>
      <c r="CO233" s="889">
        <v>12464</v>
      </c>
      <c r="CP233" s="889">
        <v>-3561139</v>
      </c>
      <c r="CQ233" s="889">
        <v>-197435</v>
      </c>
      <c r="CR233" s="889">
        <v>-3758574</v>
      </c>
      <c r="CS233" s="889">
        <v>-431794</v>
      </c>
      <c r="CT233" s="889">
        <v>-12742</v>
      </c>
      <c r="CU233" s="889">
        <v>-444536</v>
      </c>
      <c r="CV233" s="889">
        <v>-4022313</v>
      </c>
      <c r="CW233" s="889">
        <v>-187875</v>
      </c>
      <c r="CX233" s="889">
        <v>-4210188</v>
      </c>
      <c r="CY233" s="889">
        <v>-93269</v>
      </c>
      <c r="CZ233" s="889">
        <v>0</v>
      </c>
      <c r="DA233" s="889">
        <v>-93269</v>
      </c>
      <c r="DB233" s="889">
        <v>-2617</v>
      </c>
      <c r="DC233" s="889">
        <v>0</v>
      </c>
      <c r="DD233" s="889">
        <v>-2617</v>
      </c>
      <c r="DE233" s="889">
        <v>-22840</v>
      </c>
      <c r="DF233" s="889">
        <v>0</v>
      </c>
      <c r="DG233" s="889">
        <v>-22840</v>
      </c>
      <c r="DH233" s="889">
        <v>0</v>
      </c>
      <c r="DI233" s="889">
        <v>0</v>
      </c>
      <c r="DJ233" s="889">
        <v>0</v>
      </c>
      <c r="DK233" s="889">
        <v>0</v>
      </c>
      <c r="DL233" s="889">
        <v>0</v>
      </c>
      <c r="DM233" s="889">
        <v>0</v>
      </c>
      <c r="DN233" s="889">
        <v>0</v>
      </c>
      <c r="DO233" s="889">
        <v>0</v>
      </c>
      <c r="DP233" s="889">
        <v>0</v>
      </c>
      <c r="DQ233" s="889">
        <v>-6758</v>
      </c>
      <c r="DR233" s="889">
        <v>0</v>
      </c>
      <c r="DS233" s="889">
        <v>-6758</v>
      </c>
      <c r="DT233" s="889">
        <v>13469</v>
      </c>
      <c r="DU233" s="889">
        <v>0</v>
      </c>
      <c r="DV233" s="889">
        <v>13469</v>
      </c>
      <c r="DW233" s="889">
        <v>0</v>
      </c>
      <c r="DX233" s="889">
        <v>0</v>
      </c>
      <c r="DY233" s="889">
        <v>0</v>
      </c>
      <c r="DZ233" s="889">
        <v>0</v>
      </c>
      <c r="EA233" s="889">
        <v>0</v>
      </c>
      <c r="EB233" s="889">
        <v>0</v>
      </c>
      <c r="EC233" s="889">
        <v>-33992</v>
      </c>
      <c r="ED233" s="889">
        <v>-5000</v>
      </c>
      <c r="EE233" s="889">
        <v>-38992</v>
      </c>
      <c r="EF233" s="889">
        <v>5572</v>
      </c>
      <c r="EG233" s="889">
        <v>0</v>
      </c>
      <c r="EH233" s="889">
        <v>5572</v>
      </c>
      <c r="EI233" s="889">
        <v>0</v>
      </c>
      <c r="EJ233" s="889">
        <v>0</v>
      </c>
      <c r="EK233" s="889">
        <v>0</v>
      </c>
      <c r="EL233" s="889">
        <v>-140435</v>
      </c>
      <c r="EM233" s="889">
        <v>-5000</v>
      </c>
      <c r="EN233" s="889">
        <v>-145435</v>
      </c>
      <c r="EO233" s="889">
        <v>0</v>
      </c>
      <c r="EP233" s="889">
        <v>0</v>
      </c>
      <c r="EQ233" s="889">
        <v>0</v>
      </c>
      <c r="ER233" s="889">
        <v>0</v>
      </c>
      <c r="ES233" s="889">
        <v>0</v>
      </c>
      <c r="ET233" s="889">
        <v>0</v>
      </c>
      <c r="EU233" s="889">
        <v>0</v>
      </c>
      <c r="EV233" s="889">
        <v>0</v>
      </c>
      <c r="EW233" s="889">
        <v>0</v>
      </c>
      <c r="EX233" s="889">
        <v>0</v>
      </c>
      <c r="EY233" s="889">
        <v>0</v>
      </c>
      <c r="EZ233" s="889">
        <v>0</v>
      </c>
      <c r="FA233" s="889">
        <v>0</v>
      </c>
      <c r="FB233" s="889">
        <v>0</v>
      </c>
      <c r="FC233" s="889">
        <v>0</v>
      </c>
      <c r="FD233" s="889">
        <v>0</v>
      </c>
      <c r="FE233" s="889">
        <v>0</v>
      </c>
      <c r="FF233" s="889">
        <v>0</v>
      </c>
      <c r="FG233" s="889">
        <v>0</v>
      </c>
      <c r="FH233" s="889">
        <v>0</v>
      </c>
      <c r="FI233" s="889">
        <v>0</v>
      </c>
      <c r="FJ233" s="889">
        <v>0</v>
      </c>
      <c r="FK233" s="889">
        <v>0</v>
      </c>
      <c r="FL233" s="889">
        <v>0</v>
      </c>
      <c r="FM233" s="889">
        <v>-19117</v>
      </c>
      <c r="FN233" s="889">
        <v>0</v>
      </c>
      <c r="FO233" s="889">
        <v>-19117</v>
      </c>
      <c r="FP233" s="889">
        <v>-13449</v>
      </c>
      <c r="FQ233" s="889">
        <v>0</v>
      </c>
      <c r="FR233" s="889">
        <v>-13449</v>
      </c>
      <c r="FS233" s="889">
        <v>0</v>
      </c>
      <c r="FT233" s="889">
        <v>0</v>
      </c>
      <c r="FU233" s="889">
        <v>0</v>
      </c>
      <c r="FV233" s="889">
        <v>0</v>
      </c>
      <c r="FW233" s="889">
        <v>0</v>
      </c>
      <c r="FX233" s="889">
        <v>0</v>
      </c>
      <c r="FY233" s="889">
        <v>-11763</v>
      </c>
      <c r="FZ233" s="889">
        <v>0</v>
      </c>
      <c r="GA233" s="889">
        <v>-11763</v>
      </c>
      <c r="GB233" s="889">
        <v>3151</v>
      </c>
      <c r="GC233" s="889">
        <v>0</v>
      </c>
      <c r="GD233" s="889">
        <v>3151</v>
      </c>
      <c r="GE233" s="889">
        <v>2038</v>
      </c>
      <c r="GF233" s="889">
        <v>0</v>
      </c>
      <c r="GG233" s="889">
        <v>2038</v>
      </c>
      <c r="GH233" s="889">
        <v>0</v>
      </c>
      <c r="GI233" s="889">
        <v>0</v>
      </c>
      <c r="GJ233" s="889">
        <v>0</v>
      </c>
      <c r="GK233" s="889">
        <v>-4120614</v>
      </c>
      <c r="GL233" s="889">
        <v>-70615</v>
      </c>
      <c r="GM233" s="889">
        <v>-4191230</v>
      </c>
      <c r="GN233" s="889">
        <v>802090</v>
      </c>
      <c r="GO233" s="889">
        <v>-29882</v>
      </c>
      <c r="GP233" s="889">
        <v>772208</v>
      </c>
      <c r="GQ233" s="889">
        <v>42038</v>
      </c>
      <c r="GR233" s="889">
        <v>-6121</v>
      </c>
      <c r="GS233" s="889">
        <v>35916</v>
      </c>
      <c r="GT233" s="889">
        <v>-5843022</v>
      </c>
      <c r="GU233" s="889">
        <v>-445780</v>
      </c>
      <c r="GV233" s="889">
        <v>-6288802</v>
      </c>
      <c r="GW233" s="889">
        <v>0</v>
      </c>
      <c r="GX233" s="889">
        <v>0</v>
      </c>
      <c r="GY233" s="889">
        <v>0</v>
      </c>
      <c r="GZ233" s="889">
        <v>-9158648</v>
      </c>
      <c r="HA233" s="889">
        <v>-552399</v>
      </c>
      <c r="HB233" s="889">
        <v>-9711047</v>
      </c>
      <c r="HC233" s="889">
        <v>0</v>
      </c>
      <c r="HD233" s="889">
        <v>0</v>
      </c>
      <c r="HE233" s="889">
        <v>0</v>
      </c>
      <c r="HF233" s="889">
        <v>-2713</v>
      </c>
      <c r="HG233" s="889">
        <v>0</v>
      </c>
      <c r="HH233" s="889">
        <v>-2713</v>
      </c>
      <c r="HI233" s="889">
        <v>-2713</v>
      </c>
      <c r="HJ233" s="889">
        <v>0</v>
      </c>
      <c r="HK233" s="889">
        <v>-2713</v>
      </c>
      <c r="HL233" s="889">
        <v>146042879</v>
      </c>
      <c r="HM233" s="889">
        <v>21138415</v>
      </c>
      <c r="HN233" s="889">
        <v>167181294</v>
      </c>
      <c r="HO233" s="889">
        <v>1529772</v>
      </c>
      <c r="HP233" s="889">
        <v>699</v>
      </c>
      <c r="HQ233" s="889">
        <v>1530471</v>
      </c>
      <c r="HR233" s="889">
        <v>-14280149</v>
      </c>
      <c r="HS233" s="889">
        <v>310483</v>
      </c>
      <c r="HT233" s="889">
        <v>-13969666</v>
      </c>
      <c r="HU233" s="889">
        <v>-4022313</v>
      </c>
      <c r="HV233" s="889">
        <v>-187875</v>
      </c>
      <c r="HW233" s="889">
        <v>-4210188</v>
      </c>
      <c r="HX233" s="889">
        <v>-140435</v>
      </c>
      <c r="HY233" s="889">
        <v>-5000</v>
      </c>
      <c r="HZ233" s="889">
        <v>-145435</v>
      </c>
      <c r="IA233" s="889">
        <v>-9158648</v>
      </c>
      <c r="IB233" s="889">
        <v>-552399</v>
      </c>
      <c r="IC233" s="889">
        <v>-9711047</v>
      </c>
      <c r="ID233" s="889">
        <v>-2713</v>
      </c>
      <c r="IE233" s="889">
        <v>0</v>
      </c>
      <c r="IF233" s="889">
        <v>-2713</v>
      </c>
      <c r="IG233" s="889">
        <v>-26074486</v>
      </c>
      <c r="IH233" s="889">
        <v>-434092</v>
      </c>
      <c r="II233" s="889">
        <v>-26508578</v>
      </c>
      <c r="IJ233" s="889">
        <v>119968393</v>
      </c>
      <c r="IK233" s="889">
        <v>20704323</v>
      </c>
      <c r="IL233" s="889">
        <v>140672716</v>
      </c>
      <c r="IM233" s="884" t="s">
        <v>828</v>
      </c>
      <c r="IN233" s="884" t="s">
        <v>712</v>
      </c>
      <c r="IO233" s="884" t="s">
        <v>669</v>
      </c>
      <c r="IP233" s="884" t="s">
        <v>2344</v>
      </c>
      <c r="IQ233" s="884" t="s">
        <v>2579</v>
      </c>
    </row>
    <row r="234" spans="1:251" x14ac:dyDescent="0.2">
      <c r="A234" s="884" t="s">
        <v>3311</v>
      </c>
      <c r="B234" s="884" t="s">
        <v>515</v>
      </c>
      <c r="C234" s="884" t="s">
        <v>514</v>
      </c>
      <c r="D234" s="889">
        <v>44192103</v>
      </c>
      <c r="E234" s="889">
        <v>0</v>
      </c>
      <c r="F234" s="889">
        <v>44192103</v>
      </c>
      <c r="G234" s="889">
        <v>358628</v>
      </c>
      <c r="H234" s="889">
        <v>0</v>
      </c>
      <c r="I234" s="889">
        <v>358628</v>
      </c>
      <c r="J234" s="889">
        <v>0</v>
      </c>
      <c r="K234" s="889">
        <v>0</v>
      </c>
      <c r="L234" s="889">
        <v>0</v>
      </c>
      <c r="M234" s="889">
        <v>25605</v>
      </c>
      <c r="N234" s="889">
        <v>0</v>
      </c>
      <c r="O234" s="889">
        <v>25605</v>
      </c>
      <c r="P234" s="889">
        <v>0</v>
      </c>
      <c r="Q234" s="889">
        <v>0</v>
      </c>
      <c r="R234" s="889">
        <v>0</v>
      </c>
      <c r="S234" s="889">
        <v>134747</v>
      </c>
      <c r="T234" s="889">
        <v>0</v>
      </c>
      <c r="U234" s="889">
        <v>134747</v>
      </c>
      <c r="V234" s="889">
        <v>160352</v>
      </c>
      <c r="W234" s="889">
        <v>0</v>
      </c>
      <c r="X234" s="889">
        <v>160352</v>
      </c>
      <c r="Y234" s="889">
        <v>-9154656</v>
      </c>
      <c r="Z234" s="889">
        <v>0</v>
      </c>
      <c r="AA234" s="889">
        <v>-9154656</v>
      </c>
      <c r="AB234" s="889">
        <v>0</v>
      </c>
      <c r="AC234" s="889">
        <v>0</v>
      </c>
      <c r="AD234" s="889">
        <v>0</v>
      </c>
      <c r="AE234" s="889">
        <v>-881090</v>
      </c>
      <c r="AF234" s="889">
        <v>0</v>
      </c>
      <c r="AG234" s="889">
        <v>-881090</v>
      </c>
      <c r="AH234" s="889">
        <v>0</v>
      </c>
      <c r="AI234" s="889">
        <v>0</v>
      </c>
      <c r="AJ234" s="889">
        <v>0</v>
      </c>
      <c r="AK234" s="889">
        <v>0</v>
      </c>
      <c r="AL234" s="889">
        <v>0</v>
      </c>
      <c r="AM234" s="889">
        <v>0</v>
      </c>
      <c r="AN234" s="889">
        <v>-4190</v>
      </c>
      <c r="AO234" s="889">
        <v>0</v>
      </c>
      <c r="AP234" s="889">
        <v>-4190</v>
      </c>
      <c r="AQ234" s="889">
        <v>0</v>
      </c>
      <c r="AR234" s="889">
        <v>0</v>
      </c>
      <c r="AS234" s="889">
        <v>0</v>
      </c>
      <c r="AT234" s="889">
        <v>-876900</v>
      </c>
      <c r="AU234" s="889">
        <v>0</v>
      </c>
      <c r="AV234" s="889">
        <v>-876900</v>
      </c>
      <c r="AW234" s="889">
        <v>0</v>
      </c>
      <c r="AX234" s="889">
        <v>0</v>
      </c>
      <c r="AY234" s="889">
        <v>0</v>
      </c>
      <c r="AZ234" s="889">
        <v>560189</v>
      </c>
      <c r="BA234" s="889">
        <v>0</v>
      </c>
      <c r="BB234" s="889">
        <v>560189</v>
      </c>
      <c r="BC234" s="889">
        <v>2934</v>
      </c>
      <c r="BD234" s="889">
        <v>0</v>
      </c>
      <c r="BE234" s="889">
        <v>2934</v>
      </c>
      <c r="BF234" s="889">
        <v>-2852472</v>
      </c>
      <c r="BG234" s="889">
        <v>0</v>
      </c>
      <c r="BH234" s="889">
        <v>-2852472</v>
      </c>
      <c r="BI234" s="889">
        <v>-52019</v>
      </c>
      <c r="BJ234" s="889">
        <v>0</v>
      </c>
      <c r="BK234" s="889">
        <v>-52019</v>
      </c>
      <c r="BL234" s="889">
        <v>-118512</v>
      </c>
      <c r="BM234" s="889">
        <v>0</v>
      </c>
      <c r="BN234" s="889">
        <v>-118512</v>
      </c>
      <c r="BO234" s="889">
        <v>-10072</v>
      </c>
      <c r="BP234" s="889">
        <v>0</v>
      </c>
      <c r="BQ234" s="889">
        <v>-10072</v>
      </c>
      <c r="BR234" s="889">
        <v>-34784</v>
      </c>
      <c r="BS234" s="889">
        <v>0</v>
      </c>
      <c r="BT234" s="889">
        <v>-34784</v>
      </c>
      <c r="BU234" s="889">
        <v>4989</v>
      </c>
      <c r="BV234" s="889">
        <v>0</v>
      </c>
      <c r="BW234" s="889">
        <v>4989</v>
      </c>
      <c r="BX234" s="889">
        <v>0</v>
      </c>
      <c r="BY234" s="889">
        <v>0</v>
      </c>
      <c r="BZ234" s="889">
        <v>0</v>
      </c>
      <c r="CA234" s="889">
        <v>-53522</v>
      </c>
      <c r="CB234" s="889">
        <v>0</v>
      </c>
      <c r="CC234" s="889">
        <v>-53522</v>
      </c>
      <c r="CD234" s="889">
        <v>0</v>
      </c>
      <c r="CE234" s="889">
        <v>0</v>
      </c>
      <c r="CF234" s="889">
        <v>0</v>
      </c>
      <c r="CG234" s="889">
        <v>-12589015</v>
      </c>
      <c r="CH234" s="889">
        <v>0</v>
      </c>
      <c r="CI234" s="889">
        <v>-12589015</v>
      </c>
      <c r="CJ234" s="889">
        <v>-280542</v>
      </c>
      <c r="CK234" s="889">
        <v>0</v>
      </c>
      <c r="CL234" s="889">
        <v>-280542</v>
      </c>
      <c r="CM234" s="889">
        <v>-33965</v>
      </c>
      <c r="CN234" s="889">
        <v>0</v>
      </c>
      <c r="CO234" s="889">
        <v>-33965</v>
      </c>
      <c r="CP234" s="889">
        <v>-609855</v>
      </c>
      <c r="CQ234" s="889">
        <v>0</v>
      </c>
      <c r="CR234" s="889">
        <v>-609855</v>
      </c>
      <c r="CS234" s="889">
        <v>547849</v>
      </c>
      <c r="CT234" s="889">
        <v>0</v>
      </c>
      <c r="CU234" s="889">
        <v>547849</v>
      </c>
      <c r="CV234" s="889">
        <v>-376513</v>
      </c>
      <c r="CW234" s="889">
        <v>0</v>
      </c>
      <c r="CX234" s="889">
        <v>-376513</v>
      </c>
      <c r="CY234" s="889">
        <v>-118461</v>
      </c>
      <c r="CZ234" s="889">
        <v>0</v>
      </c>
      <c r="DA234" s="889">
        <v>-118461</v>
      </c>
      <c r="DB234" s="889">
        <v>-2236</v>
      </c>
      <c r="DC234" s="889">
        <v>0</v>
      </c>
      <c r="DD234" s="889">
        <v>-2236</v>
      </c>
      <c r="DE234" s="889">
        <v>-8835</v>
      </c>
      <c r="DF234" s="889">
        <v>0</v>
      </c>
      <c r="DG234" s="889">
        <v>-8835</v>
      </c>
      <c r="DH234" s="889">
        <v>-29</v>
      </c>
      <c r="DI234" s="889">
        <v>0</v>
      </c>
      <c r="DJ234" s="889">
        <v>-29</v>
      </c>
      <c r="DK234" s="889">
        <v>-14272</v>
      </c>
      <c r="DL234" s="889">
        <v>0</v>
      </c>
      <c r="DM234" s="889">
        <v>-14272</v>
      </c>
      <c r="DN234" s="889">
        <v>0</v>
      </c>
      <c r="DO234" s="889">
        <v>0</v>
      </c>
      <c r="DP234" s="889">
        <v>0</v>
      </c>
      <c r="DQ234" s="889">
        <v>0</v>
      </c>
      <c r="DR234" s="889">
        <v>0</v>
      </c>
      <c r="DS234" s="889">
        <v>0</v>
      </c>
      <c r="DT234" s="889">
        <v>0</v>
      </c>
      <c r="DU234" s="889">
        <v>0</v>
      </c>
      <c r="DV234" s="889">
        <v>0</v>
      </c>
      <c r="DW234" s="889">
        <v>0</v>
      </c>
      <c r="DX234" s="889">
        <v>0</v>
      </c>
      <c r="DY234" s="889">
        <v>0</v>
      </c>
      <c r="DZ234" s="889">
        <v>0</v>
      </c>
      <c r="EA234" s="889">
        <v>0</v>
      </c>
      <c r="EB234" s="889">
        <v>0</v>
      </c>
      <c r="EC234" s="889">
        <v>0</v>
      </c>
      <c r="ED234" s="889">
        <v>0</v>
      </c>
      <c r="EE234" s="889">
        <v>0</v>
      </c>
      <c r="EF234" s="889">
        <v>0</v>
      </c>
      <c r="EG234" s="889">
        <v>0</v>
      </c>
      <c r="EH234" s="889">
        <v>0</v>
      </c>
      <c r="EI234" s="889">
        <v>0</v>
      </c>
      <c r="EJ234" s="889">
        <v>0</v>
      </c>
      <c r="EK234" s="889">
        <v>0</v>
      </c>
      <c r="EL234" s="889">
        <v>-143833</v>
      </c>
      <c r="EM234" s="889">
        <v>0</v>
      </c>
      <c r="EN234" s="889">
        <v>-143833</v>
      </c>
      <c r="EO234" s="889">
        <v>-925</v>
      </c>
      <c r="EP234" s="889">
        <v>0</v>
      </c>
      <c r="EQ234" s="889">
        <v>-925</v>
      </c>
      <c r="ER234" s="889">
        <v>0</v>
      </c>
      <c r="ES234" s="889">
        <v>0</v>
      </c>
      <c r="ET234" s="889">
        <v>0</v>
      </c>
      <c r="EU234" s="889">
        <v>0</v>
      </c>
      <c r="EV234" s="889">
        <v>0</v>
      </c>
      <c r="EW234" s="889">
        <v>0</v>
      </c>
      <c r="EX234" s="889">
        <v>0</v>
      </c>
      <c r="EY234" s="889">
        <v>0</v>
      </c>
      <c r="EZ234" s="889">
        <v>0</v>
      </c>
      <c r="FA234" s="889">
        <v>0</v>
      </c>
      <c r="FB234" s="889">
        <v>0</v>
      </c>
      <c r="FC234" s="889">
        <v>0</v>
      </c>
      <c r="FD234" s="889">
        <v>0</v>
      </c>
      <c r="FE234" s="889">
        <v>0</v>
      </c>
      <c r="FF234" s="889">
        <v>0</v>
      </c>
      <c r="FG234" s="889">
        <v>0</v>
      </c>
      <c r="FH234" s="889">
        <v>0</v>
      </c>
      <c r="FI234" s="889">
        <v>0</v>
      </c>
      <c r="FJ234" s="889">
        <v>0</v>
      </c>
      <c r="FK234" s="889">
        <v>0</v>
      </c>
      <c r="FL234" s="889">
        <v>0</v>
      </c>
      <c r="FM234" s="889">
        <v>-34784</v>
      </c>
      <c r="FN234" s="889">
        <v>0</v>
      </c>
      <c r="FO234" s="889">
        <v>-34784</v>
      </c>
      <c r="FP234" s="889">
        <v>4989</v>
      </c>
      <c r="FQ234" s="889">
        <v>0</v>
      </c>
      <c r="FR234" s="889">
        <v>4989</v>
      </c>
      <c r="FS234" s="889">
        <v>-1500</v>
      </c>
      <c r="FT234" s="889">
        <v>0</v>
      </c>
      <c r="FU234" s="889">
        <v>-1500</v>
      </c>
      <c r="FV234" s="889">
        <v>-1500</v>
      </c>
      <c r="FW234" s="889">
        <v>0</v>
      </c>
      <c r="FX234" s="889">
        <v>-1500</v>
      </c>
      <c r="FY234" s="889">
        <v>-80504</v>
      </c>
      <c r="FZ234" s="889">
        <v>0</v>
      </c>
      <c r="GA234" s="889">
        <v>-80504</v>
      </c>
      <c r="GB234" s="889">
        <v>-3067</v>
      </c>
      <c r="GC234" s="889">
        <v>0</v>
      </c>
      <c r="GD234" s="889">
        <v>-3067</v>
      </c>
      <c r="GE234" s="889">
        <v>0</v>
      </c>
      <c r="GF234" s="889">
        <v>0</v>
      </c>
      <c r="GG234" s="889">
        <v>0</v>
      </c>
      <c r="GH234" s="889">
        <v>0</v>
      </c>
      <c r="GI234" s="889">
        <v>0</v>
      </c>
      <c r="GJ234" s="889">
        <v>0</v>
      </c>
      <c r="GK234" s="889">
        <v>-4415240</v>
      </c>
      <c r="GL234" s="889">
        <v>0</v>
      </c>
      <c r="GM234" s="889">
        <v>-4415240</v>
      </c>
      <c r="GN234" s="889">
        <v>5668</v>
      </c>
      <c r="GO234" s="889">
        <v>0</v>
      </c>
      <c r="GP234" s="889">
        <v>5668</v>
      </c>
      <c r="GQ234" s="889">
        <v>0</v>
      </c>
      <c r="GR234" s="889">
        <v>0</v>
      </c>
      <c r="GS234" s="889">
        <v>0</v>
      </c>
      <c r="GT234" s="889">
        <v>-1607757</v>
      </c>
      <c r="GU234" s="889">
        <v>0</v>
      </c>
      <c r="GV234" s="889">
        <v>-1607757</v>
      </c>
      <c r="GW234" s="889">
        <v>0</v>
      </c>
      <c r="GX234" s="889">
        <v>0</v>
      </c>
      <c r="GY234" s="889">
        <v>0</v>
      </c>
      <c r="GZ234" s="889">
        <v>-6134620</v>
      </c>
      <c r="HA234" s="889">
        <v>0</v>
      </c>
      <c r="HB234" s="889">
        <v>-6134620</v>
      </c>
      <c r="HC234" s="889">
        <v>-24614</v>
      </c>
      <c r="HD234" s="889">
        <v>0</v>
      </c>
      <c r="HE234" s="889">
        <v>-24614</v>
      </c>
      <c r="HF234" s="889">
        <v>0</v>
      </c>
      <c r="HG234" s="889">
        <v>0</v>
      </c>
      <c r="HH234" s="889">
        <v>0</v>
      </c>
      <c r="HI234" s="889">
        <v>-24614</v>
      </c>
      <c r="HJ234" s="889">
        <v>0</v>
      </c>
      <c r="HK234" s="889">
        <v>-24614</v>
      </c>
      <c r="HL234" s="889">
        <v>44550731</v>
      </c>
      <c r="HM234" s="889">
        <v>0</v>
      </c>
      <c r="HN234" s="889">
        <v>44550731</v>
      </c>
      <c r="HO234" s="889">
        <v>160352</v>
      </c>
      <c r="HP234" s="889">
        <v>0</v>
      </c>
      <c r="HQ234" s="889">
        <v>160352</v>
      </c>
      <c r="HR234" s="889">
        <v>-12589015</v>
      </c>
      <c r="HS234" s="889">
        <v>0</v>
      </c>
      <c r="HT234" s="889">
        <v>-12589015</v>
      </c>
      <c r="HU234" s="889">
        <v>-376513</v>
      </c>
      <c r="HV234" s="889">
        <v>0</v>
      </c>
      <c r="HW234" s="889">
        <v>-376513</v>
      </c>
      <c r="HX234" s="889">
        <v>-143833</v>
      </c>
      <c r="HY234" s="889">
        <v>0</v>
      </c>
      <c r="HZ234" s="889">
        <v>-143833</v>
      </c>
      <c r="IA234" s="889">
        <v>-6134620</v>
      </c>
      <c r="IB234" s="889">
        <v>0</v>
      </c>
      <c r="IC234" s="889">
        <v>-6134620</v>
      </c>
      <c r="ID234" s="889">
        <v>-24614</v>
      </c>
      <c r="IE234" s="889">
        <v>0</v>
      </c>
      <c r="IF234" s="889">
        <v>-24614</v>
      </c>
      <c r="IG234" s="889">
        <v>-19108243</v>
      </c>
      <c r="IH234" s="889">
        <v>0</v>
      </c>
      <c r="II234" s="889">
        <v>-19108243</v>
      </c>
      <c r="IJ234" s="889">
        <v>25442488</v>
      </c>
      <c r="IK234" s="889">
        <v>0</v>
      </c>
      <c r="IL234" s="889">
        <v>25442488</v>
      </c>
      <c r="IM234" s="884" t="s">
        <v>691</v>
      </c>
      <c r="IN234" s="884" t="s">
        <v>687</v>
      </c>
      <c r="IO234" s="884" t="s">
        <v>1672</v>
      </c>
      <c r="IP234" s="884" t="s">
        <v>2344</v>
      </c>
      <c r="IQ234" s="884" t="s">
        <v>2580</v>
      </c>
    </row>
    <row r="235" spans="1:251" x14ac:dyDescent="0.2">
      <c r="A235" s="884" t="s">
        <v>3311</v>
      </c>
      <c r="B235" s="884" t="s">
        <v>517</v>
      </c>
      <c r="C235" s="884" t="s">
        <v>516</v>
      </c>
      <c r="D235" s="889">
        <v>30520404</v>
      </c>
      <c r="E235" s="889">
        <v>0</v>
      </c>
      <c r="F235" s="889">
        <v>30520404</v>
      </c>
      <c r="G235" s="889">
        <v>-179144</v>
      </c>
      <c r="H235" s="889">
        <v>0</v>
      </c>
      <c r="I235" s="889">
        <v>-179144</v>
      </c>
      <c r="J235" s="889">
        <v>0</v>
      </c>
      <c r="K235" s="889">
        <v>0</v>
      </c>
      <c r="L235" s="889">
        <v>0</v>
      </c>
      <c r="M235" s="889">
        <v>2491</v>
      </c>
      <c r="N235" s="889">
        <v>0</v>
      </c>
      <c r="O235" s="889">
        <v>2491</v>
      </c>
      <c r="P235" s="889">
        <v>0</v>
      </c>
      <c r="Q235" s="889">
        <v>0</v>
      </c>
      <c r="R235" s="889">
        <v>0</v>
      </c>
      <c r="S235" s="889">
        <v>5893</v>
      </c>
      <c r="T235" s="889">
        <v>0</v>
      </c>
      <c r="U235" s="889">
        <v>5893</v>
      </c>
      <c r="V235" s="889">
        <v>8384</v>
      </c>
      <c r="W235" s="889">
        <v>0</v>
      </c>
      <c r="X235" s="889">
        <v>8384</v>
      </c>
      <c r="Y235" s="889">
        <v>-3427473</v>
      </c>
      <c r="Z235" s="889">
        <v>0</v>
      </c>
      <c r="AA235" s="889">
        <v>-3427473</v>
      </c>
      <c r="AB235" s="889">
        <v>0</v>
      </c>
      <c r="AC235" s="889">
        <v>0</v>
      </c>
      <c r="AD235" s="889">
        <v>0</v>
      </c>
      <c r="AE235" s="889">
        <v>-180111</v>
      </c>
      <c r="AF235" s="889">
        <v>0</v>
      </c>
      <c r="AG235" s="889">
        <v>-180111</v>
      </c>
      <c r="AH235" s="889">
        <v>0</v>
      </c>
      <c r="AI235" s="889">
        <v>0</v>
      </c>
      <c r="AJ235" s="889">
        <v>0</v>
      </c>
      <c r="AK235" s="889">
        <v>0</v>
      </c>
      <c r="AL235" s="889">
        <v>0</v>
      </c>
      <c r="AM235" s="889">
        <v>0</v>
      </c>
      <c r="AN235" s="889">
        <v>-4866</v>
      </c>
      <c r="AO235" s="889">
        <v>0</v>
      </c>
      <c r="AP235" s="889">
        <v>-4866</v>
      </c>
      <c r="AQ235" s="889">
        <v>0</v>
      </c>
      <c r="AR235" s="889">
        <v>0</v>
      </c>
      <c r="AS235" s="889">
        <v>0</v>
      </c>
      <c r="AT235" s="889">
        <v>-175245</v>
      </c>
      <c r="AU235" s="889">
        <v>0</v>
      </c>
      <c r="AV235" s="889">
        <v>-175245</v>
      </c>
      <c r="AW235" s="889">
        <v>0</v>
      </c>
      <c r="AX235" s="889">
        <v>0</v>
      </c>
      <c r="AY235" s="889">
        <v>0</v>
      </c>
      <c r="AZ235" s="889">
        <v>518469</v>
      </c>
      <c r="BA235" s="889">
        <v>0</v>
      </c>
      <c r="BB235" s="889">
        <v>518469</v>
      </c>
      <c r="BC235" s="889">
        <v>-7648</v>
      </c>
      <c r="BD235" s="889">
        <v>0</v>
      </c>
      <c r="BE235" s="889">
        <v>-7648</v>
      </c>
      <c r="BF235" s="889">
        <v>-1471440</v>
      </c>
      <c r="BG235" s="889">
        <v>0</v>
      </c>
      <c r="BH235" s="889">
        <v>-1471440</v>
      </c>
      <c r="BI235" s="889">
        <v>-25217</v>
      </c>
      <c r="BJ235" s="889">
        <v>0</v>
      </c>
      <c r="BK235" s="889">
        <v>-25217</v>
      </c>
      <c r="BL235" s="889">
        <v>-57883</v>
      </c>
      <c r="BM235" s="889">
        <v>0</v>
      </c>
      <c r="BN235" s="889">
        <v>-57883</v>
      </c>
      <c r="BO235" s="889">
        <v>0</v>
      </c>
      <c r="BP235" s="889">
        <v>0</v>
      </c>
      <c r="BQ235" s="889">
        <v>0</v>
      </c>
      <c r="BR235" s="889">
        <v>-32115</v>
      </c>
      <c r="BS235" s="889">
        <v>0</v>
      </c>
      <c r="BT235" s="889">
        <v>-32115</v>
      </c>
      <c r="BU235" s="889">
        <v>184</v>
      </c>
      <c r="BV235" s="889">
        <v>0</v>
      </c>
      <c r="BW235" s="889">
        <v>184</v>
      </c>
      <c r="BX235" s="889">
        <v>0</v>
      </c>
      <c r="BY235" s="889">
        <v>0</v>
      </c>
      <c r="BZ235" s="889">
        <v>0</v>
      </c>
      <c r="CA235" s="889">
        <v>-17340</v>
      </c>
      <c r="CB235" s="889">
        <v>0</v>
      </c>
      <c r="CC235" s="889">
        <v>-17340</v>
      </c>
      <c r="CD235" s="889">
        <v>0</v>
      </c>
      <c r="CE235" s="889">
        <v>0</v>
      </c>
      <c r="CF235" s="889">
        <v>0</v>
      </c>
      <c r="CG235" s="889">
        <v>-4700574</v>
      </c>
      <c r="CH235" s="889">
        <v>0</v>
      </c>
      <c r="CI235" s="889">
        <v>-4700574</v>
      </c>
      <c r="CJ235" s="889">
        <v>0</v>
      </c>
      <c r="CK235" s="889">
        <v>0</v>
      </c>
      <c r="CL235" s="889">
        <v>0</v>
      </c>
      <c r="CM235" s="889">
        <v>0</v>
      </c>
      <c r="CN235" s="889">
        <v>0</v>
      </c>
      <c r="CO235" s="889">
        <v>0</v>
      </c>
      <c r="CP235" s="889">
        <v>-502196</v>
      </c>
      <c r="CQ235" s="889">
        <v>0</v>
      </c>
      <c r="CR235" s="889">
        <v>-502196</v>
      </c>
      <c r="CS235" s="889">
        <v>1426</v>
      </c>
      <c r="CT235" s="889">
        <v>0</v>
      </c>
      <c r="CU235" s="889">
        <v>1426</v>
      </c>
      <c r="CV235" s="889">
        <v>-500770</v>
      </c>
      <c r="CW235" s="889">
        <v>0</v>
      </c>
      <c r="CX235" s="889">
        <v>-500770</v>
      </c>
      <c r="CY235" s="889">
        <v>-80125</v>
      </c>
      <c r="CZ235" s="889">
        <v>0</v>
      </c>
      <c r="DA235" s="889">
        <v>-80125</v>
      </c>
      <c r="DB235" s="889">
        <v>861</v>
      </c>
      <c r="DC235" s="889">
        <v>0</v>
      </c>
      <c r="DD235" s="889">
        <v>861</v>
      </c>
      <c r="DE235" s="889">
        <v>-155629</v>
      </c>
      <c r="DF235" s="889">
        <v>0</v>
      </c>
      <c r="DG235" s="889">
        <v>-155629</v>
      </c>
      <c r="DH235" s="889">
        <v>-1462</v>
      </c>
      <c r="DI235" s="889">
        <v>0</v>
      </c>
      <c r="DJ235" s="889">
        <v>-1462</v>
      </c>
      <c r="DK235" s="889">
        <v>-6931</v>
      </c>
      <c r="DL235" s="889">
        <v>0</v>
      </c>
      <c r="DM235" s="889">
        <v>-6931</v>
      </c>
      <c r="DN235" s="889">
        <v>0</v>
      </c>
      <c r="DO235" s="889">
        <v>0</v>
      </c>
      <c r="DP235" s="889">
        <v>0</v>
      </c>
      <c r="DQ235" s="889">
        <v>0</v>
      </c>
      <c r="DR235" s="889">
        <v>0</v>
      </c>
      <c r="DS235" s="889">
        <v>0</v>
      </c>
      <c r="DT235" s="889">
        <v>0</v>
      </c>
      <c r="DU235" s="889">
        <v>0</v>
      </c>
      <c r="DV235" s="889">
        <v>0</v>
      </c>
      <c r="DW235" s="889">
        <v>0</v>
      </c>
      <c r="DX235" s="889">
        <v>0</v>
      </c>
      <c r="DY235" s="889">
        <v>0</v>
      </c>
      <c r="DZ235" s="889">
        <v>0</v>
      </c>
      <c r="EA235" s="889">
        <v>0</v>
      </c>
      <c r="EB235" s="889">
        <v>0</v>
      </c>
      <c r="EC235" s="889">
        <v>0</v>
      </c>
      <c r="ED235" s="889">
        <v>0</v>
      </c>
      <c r="EE235" s="889">
        <v>0</v>
      </c>
      <c r="EF235" s="889">
        <v>0</v>
      </c>
      <c r="EG235" s="889">
        <v>0</v>
      </c>
      <c r="EH235" s="889">
        <v>0</v>
      </c>
      <c r="EI235" s="889">
        <v>0</v>
      </c>
      <c r="EJ235" s="889">
        <v>0</v>
      </c>
      <c r="EK235" s="889">
        <v>0</v>
      </c>
      <c r="EL235" s="889">
        <v>-243286</v>
      </c>
      <c r="EM235" s="889">
        <v>0</v>
      </c>
      <c r="EN235" s="889">
        <v>-243286</v>
      </c>
      <c r="EO235" s="889">
        <v>0</v>
      </c>
      <c r="EP235" s="889">
        <v>0</v>
      </c>
      <c r="EQ235" s="889">
        <v>0</v>
      </c>
      <c r="ER235" s="889">
        <v>0</v>
      </c>
      <c r="ES235" s="889">
        <v>0</v>
      </c>
      <c r="ET235" s="889">
        <v>0</v>
      </c>
      <c r="EU235" s="889">
        <v>0</v>
      </c>
      <c r="EV235" s="889">
        <v>0</v>
      </c>
      <c r="EW235" s="889">
        <v>0</v>
      </c>
      <c r="EX235" s="889">
        <v>0</v>
      </c>
      <c r="EY235" s="889">
        <v>0</v>
      </c>
      <c r="EZ235" s="889">
        <v>0</v>
      </c>
      <c r="FA235" s="889">
        <v>0</v>
      </c>
      <c r="FB235" s="889">
        <v>0</v>
      </c>
      <c r="FC235" s="889">
        <v>0</v>
      </c>
      <c r="FD235" s="889">
        <v>0</v>
      </c>
      <c r="FE235" s="889">
        <v>0</v>
      </c>
      <c r="FF235" s="889">
        <v>0</v>
      </c>
      <c r="FG235" s="889">
        <v>0</v>
      </c>
      <c r="FH235" s="889">
        <v>0</v>
      </c>
      <c r="FI235" s="889">
        <v>0</v>
      </c>
      <c r="FJ235" s="889">
        <v>0</v>
      </c>
      <c r="FK235" s="889">
        <v>0</v>
      </c>
      <c r="FL235" s="889">
        <v>0</v>
      </c>
      <c r="FM235" s="889">
        <v>-32115</v>
      </c>
      <c r="FN235" s="889">
        <v>0</v>
      </c>
      <c r="FO235" s="889">
        <v>-32115</v>
      </c>
      <c r="FP235" s="889">
        <v>184</v>
      </c>
      <c r="FQ235" s="889">
        <v>0</v>
      </c>
      <c r="FR235" s="889">
        <v>184</v>
      </c>
      <c r="FS235" s="889">
        <v>-1500</v>
      </c>
      <c r="FT235" s="889">
        <v>0</v>
      </c>
      <c r="FU235" s="889">
        <v>-1500</v>
      </c>
      <c r="FV235" s="889">
        <v>0</v>
      </c>
      <c r="FW235" s="889">
        <v>0</v>
      </c>
      <c r="FX235" s="889">
        <v>0</v>
      </c>
      <c r="FY235" s="889">
        <v>0</v>
      </c>
      <c r="FZ235" s="889">
        <v>0</v>
      </c>
      <c r="GA235" s="889">
        <v>0</v>
      </c>
      <c r="GB235" s="889">
        <v>1612</v>
      </c>
      <c r="GC235" s="889">
        <v>0</v>
      </c>
      <c r="GD235" s="889">
        <v>1612</v>
      </c>
      <c r="GE235" s="889">
        <v>58</v>
      </c>
      <c r="GF235" s="889">
        <v>0</v>
      </c>
      <c r="GG235" s="889">
        <v>58</v>
      </c>
      <c r="GH235" s="889">
        <v>0</v>
      </c>
      <c r="GI235" s="889">
        <v>0</v>
      </c>
      <c r="GJ235" s="889">
        <v>0</v>
      </c>
      <c r="GK235" s="889">
        <v>-1264479</v>
      </c>
      <c r="GL235" s="889">
        <v>0</v>
      </c>
      <c r="GM235" s="889">
        <v>-1264479</v>
      </c>
      <c r="GN235" s="889">
        <v>107659</v>
      </c>
      <c r="GO235" s="889">
        <v>0</v>
      </c>
      <c r="GP235" s="889">
        <v>107659</v>
      </c>
      <c r="GQ235" s="889">
        <v>5398</v>
      </c>
      <c r="GR235" s="889">
        <v>0</v>
      </c>
      <c r="GS235" s="889">
        <v>5398</v>
      </c>
      <c r="GT235" s="889">
        <v>-1473369</v>
      </c>
      <c r="GU235" s="889">
        <v>0</v>
      </c>
      <c r="GV235" s="889">
        <v>-1473369</v>
      </c>
      <c r="GW235" s="889">
        <v>0</v>
      </c>
      <c r="GX235" s="889">
        <v>0</v>
      </c>
      <c r="GY235" s="889">
        <v>0</v>
      </c>
      <c r="GZ235" s="889">
        <v>-2656552</v>
      </c>
      <c r="HA235" s="889">
        <v>0</v>
      </c>
      <c r="HB235" s="889">
        <v>-2656552</v>
      </c>
      <c r="HC235" s="889">
        <v>0</v>
      </c>
      <c r="HD235" s="889">
        <v>0</v>
      </c>
      <c r="HE235" s="889">
        <v>0</v>
      </c>
      <c r="HF235" s="889">
        <v>0</v>
      </c>
      <c r="HG235" s="889">
        <v>0</v>
      </c>
      <c r="HH235" s="889">
        <v>0</v>
      </c>
      <c r="HI235" s="889">
        <v>0</v>
      </c>
      <c r="HJ235" s="889">
        <v>0</v>
      </c>
      <c r="HK235" s="889">
        <v>0</v>
      </c>
      <c r="HL235" s="889">
        <v>30341260</v>
      </c>
      <c r="HM235" s="889">
        <v>0</v>
      </c>
      <c r="HN235" s="889">
        <v>30341260</v>
      </c>
      <c r="HO235" s="889">
        <v>8384</v>
      </c>
      <c r="HP235" s="889">
        <v>0</v>
      </c>
      <c r="HQ235" s="889">
        <v>8384</v>
      </c>
      <c r="HR235" s="889">
        <v>-4700574</v>
      </c>
      <c r="HS235" s="889">
        <v>0</v>
      </c>
      <c r="HT235" s="889">
        <v>-4700574</v>
      </c>
      <c r="HU235" s="889">
        <v>-500770</v>
      </c>
      <c r="HV235" s="889">
        <v>0</v>
      </c>
      <c r="HW235" s="889">
        <v>-500770</v>
      </c>
      <c r="HX235" s="889">
        <v>-243286</v>
      </c>
      <c r="HY235" s="889">
        <v>0</v>
      </c>
      <c r="HZ235" s="889">
        <v>-243286</v>
      </c>
      <c r="IA235" s="889">
        <v>-2656552</v>
      </c>
      <c r="IB235" s="889">
        <v>0</v>
      </c>
      <c r="IC235" s="889">
        <v>-2656552</v>
      </c>
      <c r="ID235" s="889">
        <v>0</v>
      </c>
      <c r="IE235" s="889">
        <v>0</v>
      </c>
      <c r="IF235" s="889">
        <v>0</v>
      </c>
      <c r="IG235" s="889">
        <v>-8092798</v>
      </c>
      <c r="IH235" s="889">
        <v>0</v>
      </c>
      <c r="II235" s="889">
        <v>-8092798</v>
      </c>
      <c r="IJ235" s="889">
        <v>22248462</v>
      </c>
      <c r="IK235" s="889">
        <v>0</v>
      </c>
      <c r="IL235" s="889">
        <v>22248462</v>
      </c>
      <c r="IM235" s="884" t="s">
        <v>690</v>
      </c>
      <c r="IN235" s="884" t="s">
        <v>676</v>
      </c>
      <c r="IO235" s="884" t="s">
        <v>1672</v>
      </c>
      <c r="IP235" s="884" t="s">
        <v>2347</v>
      </c>
      <c r="IQ235" s="884" t="s">
        <v>2581</v>
      </c>
    </row>
    <row r="236" spans="1:251" x14ac:dyDescent="0.2">
      <c r="A236" s="884" t="s">
        <v>3311</v>
      </c>
      <c r="B236" s="884" t="s">
        <v>519</v>
      </c>
      <c r="C236" s="884" t="s">
        <v>518</v>
      </c>
      <c r="D236" s="889">
        <v>55651274</v>
      </c>
      <c r="E236" s="889">
        <v>0</v>
      </c>
      <c r="F236" s="889">
        <v>55651274</v>
      </c>
      <c r="G236" s="889">
        <v>-299500</v>
      </c>
      <c r="H236" s="889">
        <v>0</v>
      </c>
      <c r="I236" s="889">
        <v>-299500</v>
      </c>
      <c r="J236" s="889">
        <v>0</v>
      </c>
      <c r="K236" s="889">
        <v>0</v>
      </c>
      <c r="L236" s="889">
        <v>0</v>
      </c>
      <c r="M236" s="889">
        <v>18642</v>
      </c>
      <c r="N236" s="889">
        <v>0</v>
      </c>
      <c r="O236" s="889">
        <v>18642</v>
      </c>
      <c r="P236" s="889">
        <v>0</v>
      </c>
      <c r="Q236" s="889">
        <v>0</v>
      </c>
      <c r="R236" s="889">
        <v>0</v>
      </c>
      <c r="S236" s="889">
        <v>-121879</v>
      </c>
      <c r="T236" s="889">
        <v>0</v>
      </c>
      <c r="U236" s="889">
        <v>-121879</v>
      </c>
      <c r="V236" s="889">
        <v>-103237</v>
      </c>
      <c r="W236" s="889">
        <v>0</v>
      </c>
      <c r="X236" s="889">
        <v>-103237</v>
      </c>
      <c r="Y236" s="889">
        <v>-5654169</v>
      </c>
      <c r="Z236" s="889">
        <v>0</v>
      </c>
      <c r="AA236" s="889">
        <v>-5654169</v>
      </c>
      <c r="AB236" s="889">
        <v>-21316</v>
      </c>
      <c r="AC236" s="889">
        <v>0</v>
      </c>
      <c r="AD236" s="889">
        <v>-21316</v>
      </c>
      <c r="AE236" s="889">
        <v>-202521</v>
      </c>
      <c r="AF236" s="889">
        <v>0</v>
      </c>
      <c r="AG236" s="889">
        <v>-202521</v>
      </c>
      <c r="AH236" s="889">
        <v>-35036</v>
      </c>
      <c r="AI236" s="889">
        <v>0</v>
      </c>
      <c r="AJ236" s="889">
        <v>-35036</v>
      </c>
      <c r="AK236" s="889">
        <v>1924</v>
      </c>
      <c r="AL236" s="889">
        <v>0</v>
      </c>
      <c r="AM236" s="889">
        <v>1924</v>
      </c>
      <c r="AN236" s="889">
        <v>-6139</v>
      </c>
      <c r="AO236" s="889">
        <v>0</v>
      </c>
      <c r="AP236" s="889">
        <v>-6139</v>
      </c>
      <c r="AQ236" s="889">
        <v>0</v>
      </c>
      <c r="AR236" s="889">
        <v>0</v>
      </c>
      <c r="AS236" s="889">
        <v>0</v>
      </c>
      <c r="AT236" s="889">
        <v>-161346</v>
      </c>
      <c r="AU236" s="889">
        <v>0</v>
      </c>
      <c r="AV236" s="889">
        <v>-161346</v>
      </c>
      <c r="AW236" s="889">
        <v>0</v>
      </c>
      <c r="AX236" s="889">
        <v>0</v>
      </c>
      <c r="AY236" s="889">
        <v>0</v>
      </c>
      <c r="AZ236" s="889">
        <v>923496</v>
      </c>
      <c r="BA236" s="889">
        <v>0</v>
      </c>
      <c r="BB236" s="889">
        <v>923496</v>
      </c>
      <c r="BC236" s="889">
        <v>1475</v>
      </c>
      <c r="BD236" s="889">
        <v>0</v>
      </c>
      <c r="BE236" s="889">
        <v>1475</v>
      </c>
      <c r="BF236" s="889">
        <v>-3768171</v>
      </c>
      <c r="BG236" s="889">
        <v>0</v>
      </c>
      <c r="BH236" s="889">
        <v>-3768171</v>
      </c>
      <c r="BI236" s="889">
        <v>127929</v>
      </c>
      <c r="BJ236" s="889">
        <v>0</v>
      </c>
      <c r="BK236" s="889">
        <v>127929</v>
      </c>
      <c r="BL236" s="889">
        <v>-184222</v>
      </c>
      <c r="BM236" s="889">
        <v>0</v>
      </c>
      <c r="BN236" s="889">
        <v>-184222</v>
      </c>
      <c r="BO236" s="889">
        <v>0</v>
      </c>
      <c r="BP236" s="889">
        <v>0</v>
      </c>
      <c r="BQ236" s="889">
        <v>0</v>
      </c>
      <c r="BR236" s="889">
        <v>-44824</v>
      </c>
      <c r="BS236" s="889">
        <v>0</v>
      </c>
      <c r="BT236" s="889">
        <v>-44824</v>
      </c>
      <c r="BU236" s="889">
        <v>0</v>
      </c>
      <c r="BV236" s="889">
        <v>0</v>
      </c>
      <c r="BW236" s="889">
        <v>0</v>
      </c>
      <c r="BX236" s="889">
        <v>0</v>
      </c>
      <c r="BY236" s="889">
        <v>0</v>
      </c>
      <c r="BZ236" s="889">
        <v>0</v>
      </c>
      <c r="CA236" s="889">
        <v>-11402</v>
      </c>
      <c r="CB236" s="889">
        <v>0</v>
      </c>
      <c r="CC236" s="889">
        <v>-11402</v>
      </c>
      <c r="CD236" s="889">
        <v>0</v>
      </c>
      <c r="CE236" s="889">
        <v>0</v>
      </c>
      <c r="CF236" s="889">
        <v>0</v>
      </c>
      <c r="CG236" s="889">
        <v>-8812409</v>
      </c>
      <c r="CH236" s="889">
        <v>0</v>
      </c>
      <c r="CI236" s="889">
        <v>-8812409</v>
      </c>
      <c r="CJ236" s="889">
        <v>0</v>
      </c>
      <c r="CK236" s="889">
        <v>0</v>
      </c>
      <c r="CL236" s="889">
        <v>0</v>
      </c>
      <c r="CM236" s="889">
        <v>0</v>
      </c>
      <c r="CN236" s="889">
        <v>0</v>
      </c>
      <c r="CO236" s="889">
        <v>0</v>
      </c>
      <c r="CP236" s="889">
        <v>-1873435</v>
      </c>
      <c r="CQ236" s="889">
        <v>0</v>
      </c>
      <c r="CR236" s="889">
        <v>-1873435</v>
      </c>
      <c r="CS236" s="889">
        <v>-64172</v>
      </c>
      <c r="CT236" s="889">
        <v>0</v>
      </c>
      <c r="CU236" s="889">
        <v>-64172</v>
      </c>
      <c r="CV236" s="889">
        <v>-1937607</v>
      </c>
      <c r="CW236" s="889">
        <v>0</v>
      </c>
      <c r="CX236" s="889">
        <v>-1937607</v>
      </c>
      <c r="CY236" s="889">
        <v>-33041</v>
      </c>
      <c r="CZ236" s="889">
        <v>0</v>
      </c>
      <c r="DA236" s="889">
        <v>-33041</v>
      </c>
      <c r="DB236" s="889">
        <v>2953</v>
      </c>
      <c r="DC236" s="889">
        <v>0</v>
      </c>
      <c r="DD236" s="889">
        <v>2953</v>
      </c>
      <c r="DE236" s="889">
        <v>-1150</v>
      </c>
      <c r="DF236" s="889">
        <v>0</v>
      </c>
      <c r="DG236" s="889">
        <v>-1150</v>
      </c>
      <c r="DH236" s="889">
        <v>0</v>
      </c>
      <c r="DI236" s="889">
        <v>0</v>
      </c>
      <c r="DJ236" s="889">
        <v>0</v>
      </c>
      <c r="DK236" s="889">
        <v>-1434</v>
      </c>
      <c r="DL236" s="889">
        <v>0</v>
      </c>
      <c r="DM236" s="889">
        <v>-1434</v>
      </c>
      <c r="DN236" s="889">
        <v>0</v>
      </c>
      <c r="DO236" s="889">
        <v>0</v>
      </c>
      <c r="DP236" s="889">
        <v>0</v>
      </c>
      <c r="DQ236" s="889">
        <v>0</v>
      </c>
      <c r="DR236" s="889">
        <v>0</v>
      </c>
      <c r="DS236" s="889">
        <v>0</v>
      </c>
      <c r="DT236" s="889">
        <v>0</v>
      </c>
      <c r="DU236" s="889">
        <v>0</v>
      </c>
      <c r="DV236" s="889">
        <v>0</v>
      </c>
      <c r="DW236" s="889">
        <v>-36871</v>
      </c>
      <c r="DX236" s="889">
        <v>0</v>
      </c>
      <c r="DY236" s="889">
        <v>-36871</v>
      </c>
      <c r="DZ236" s="889">
        <v>0</v>
      </c>
      <c r="EA236" s="889">
        <v>0</v>
      </c>
      <c r="EB236" s="889">
        <v>0</v>
      </c>
      <c r="EC236" s="889">
        <v>0</v>
      </c>
      <c r="ED236" s="889">
        <v>0</v>
      </c>
      <c r="EE236" s="889">
        <v>0</v>
      </c>
      <c r="EF236" s="889">
        <v>0</v>
      </c>
      <c r="EG236" s="889">
        <v>0</v>
      </c>
      <c r="EH236" s="889">
        <v>0</v>
      </c>
      <c r="EI236" s="889">
        <v>0</v>
      </c>
      <c r="EJ236" s="889">
        <v>0</v>
      </c>
      <c r="EK236" s="889">
        <v>0</v>
      </c>
      <c r="EL236" s="889">
        <v>-69543</v>
      </c>
      <c r="EM236" s="889">
        <v>0</v>
      </c>
      <c r="EN236" s="889">
        <v>-69543</v>
      </c>
      <c r="EO236" s="889">
        <v>0</v>
      </c>
      <c r="EP236" s="889">
        <v>0</v>
      </c>
      <c r="EQ236" s="889">
        <v>0</v>
      </c>
      <c r="ER236" s="889">
        <v>0</v>
      </c>
      <c r="ES236" s="889">
        <v>0</v>
      </c>
      <c r="ET236" s="889">
        <v>0</v>
      </c>
      <c r="EU236" s="889">
        <v>0</v>
      </c>
      <c r="EV236" s="889">
        <v>0</v>
      </c>
      <c r="EW236" s="889">
        <v>0</v>
      </c>
      <c r="EX236" s="889">
        <v>0</v>
      </c>
      <c r="EY236" s="889">
        <v>0</v>
      </c>
      <c r="EZ236" s="889">
        <v>0</v>
      </c>
      <c r="FA236" s="889">
        <v>0</v>
      </c>
      <c r="FB236" s="889">
        <v>0</v>
      </c>
      <c r="FC236" s="889">
        <v>0</v>
      </c>
      <c r="FD236" s="889">
        <v>0</v>
      </c>
      <c r="FE236" s="889">
        <v>0</v>
      </c>
      <c r="FF236" s="889">
        <v>0</v>
      </c>
      <c r="FG236" s="889">
        <v>0</v>
      </c>
      <c r="FH236" s="889">
        <v>0</v>
      </c>
      <c r="FI236" s="889">
        <v>0</v>
      </c>
      <c r="FJ236" s="889">
        <v>0</v>
      </c>
      <c r="FK236" s="889">
        <v>0</v>
      </c>
      <c r="FL236" s="889">
        <v>0</v>
      </c>
      <c r="FM236" s="889">
        <v>-44824</v>
      </c>
      <c r="FN236" s="889">
        <v>0</v>
      </c>
      <c r="FO236" s="889">
        <v>-44824</v>
      </c>
      <c r="FP236" s="889">
        <v>0</v>
      </c>
      <c r="FQ236" s="889">
        <v>0</v>
      </c>
      <c r="FR236" s="889">
        <v>0</v>
      </c>
      <c r="FS236" s="889">
        <v>-3000</v>
      </c>
      <c r="FT236" s="889">
        <v>0</v>
      </c>
      <c r="FU236" s="889">
        <v>-3000</v>
      </c>
      <c r="FV236" s="889">
        <v>0</v>
      </c>
      <c r="FW236" s="889">
        <v>0</v>
      </c>
      <c r="FX236" s="889">
        <v>0</v>
      </c>
      <c r="FY236" s="889">
        <v>0</v>
      </c>
      <c r="FZ236" s="889">
        <v>0</v>
      </c>
      <c r="GA236" s="889">
        <v>0</v>
      </c>
      <c r="GB236" s="889">
        <v>0</v>
      </c>
      <c r="GC236" s="889">
        <v>0</v>
      </c>
      <c r="GD236" s="889">
        <v>0</v>
      </c>
      <c r="GE236" s="889">
        <v>0</v>
      </c>
      <c r="GF236" s="889">
        <v>0</v>
      </c>
      <c r="GG236" s="889">
        <v>0</v>
      </c>
      <c r="GH236" s="889">
        <v>0</v>
      </c>
      <c r="GI236" s="889">
        <v>0</v>
      </c>
      <c r="GJ236" s="889">
        <v>0</v>
      </c>
      <c r="GK236" s="889">
        <v>-3772287</v>
      </c>
      <c r="GL236" s="889">
        <v>0</v>
      </c>
      <c r="GM236" s="889">
        <v>-3772287</v>
      </c>
      <c r="GN236" s="889">
        <v>-10848</v>
      </c>
      <c r="GO236" s="889">
        <v>0</v>
      </c>
      <c r="GP236" s="889">
        <v>-10848</v>
      </c>
      <c r="GQ236" s="889">
        <v>0</v>
      </c>
      <c r="GR236" s="889">
        <v>0</v>
      </c>
      <c r="GS236" s="889">
        <v>0</v>
      </c>
      <c r="GT236" s="889">
        <v>-557600</v>
      </c>
      <c r="GU236" s="889">
        <v>0</v>
      </c>
      <c r="GV236" s="889">
        <v>-557600</v>
      </c>
      <c r="GW236" s="889">
        <v>0</v>
      </c>
      <c r="GX236" s="889">
        <v>0</v>
      </c>
      <c r="GY236" s="889">
        <v>0</v>
      </c>
      <c r="GZ236" s="889">
        <v>-4388559</v>
      </c>
      <c r="HA236" s="889">
        <v>0</v>
      </c>
      <c r="HB236" s="889">
        <v>-4388559</v>
      </c>
      <c r="HC236" s="889">
        <v>0</v>
      </c>
      <c r="HD236" s="889">
        <v>0</v>
      </c>
      <c r="HE236" s="889">
        <v>0</v>
      </c>
      <c r="HF236" s="889">
        <v>0</v>
      </c>
      <c r="HG236" s="889">
        <v>0</v>
      </c>
      <c r="HH236" s="889">
        <v>0</v>
      </c>
      <c r="HI236" s="889">
        <v>0</v>
      </c>
      <c r="HJ236" s="889">
        <v>0</v>
      </c>
      <c r="HK236" s="889">
        <v>0</v>
      </c>
      <c r="HL236" s="889">
        <v>55351774</v>
      </c>
      <c r="HM236" s="889">
        <v>0</v>
      </c>
      <c r="HN236" s="889">
        <v>55351774</v>
      </c>
      <c r="HO236" s="889">
        <v>-103237</v>
      </c>
      <c r="HP236" s="889">
        <v>0</v>
      </c>
      <c r="HQ236" s="889">
        <v>-103237</v>
      </c>
      <c r="HR236" s="889">
        <v>-8812409</v>
      </c>
      <c r="HS236" s="889">
        <v>0</v>
      </c>
      <c r="HT236" s="889">
        <v>-8812409</v>
      </c>
      <c r="HU236" s="889">
        <v>-1937607</v>
      </c>
      <c r="HV236" s="889">
        <v>0</v>
      </c>
      <c r="HW236" s="889">
        <v>-1937607</v>
      </c>
      <c r="HX236" s="889">
        <v>-69543</v>
      </c>
      <c r="HY236" s="889">
        <v>0</v>
      </c>
      <c r="HZ236" s="889">
        <v>-69543</v>
      </c>
      <c r="IA236" s="889">
        <v>-4388559</v>
      </c>
      <c r="IB236" s="889">
        <v>0</v>
      </c>
      <c r="IC236" s="889">
        <v>-4388559</v>
      </c>
      <c r="ID236" s="889">
        <v>0</v>
      </c>
      <c r="IE236" s="889">
        <v>0</v>
      </c>
      <c r="IF236" s="889">
        <v>0</v>
      </c>
      <c r="IG236" s="889">
        <v>-15311355</v>
      </c>
      <c r="IH236" s="889">
        <v>0</v>
      </c>
      <c r="II236" s="889">
        <v>-15311355</v>
      </c>
      <c r="IJ236" s="889">
        <v>40040419</v>
      </c>
      <c r="IK236" s="889">
        <v>0</v>
      </c>
      <c r="IL236" s="889">
        <v>40040419</v>
      </c>
      <c r="IM236" s="884" t="s">
        <v>690</v>
      </c>
      <c r="IN236" s="884" t="s">
        <v>676</v>
      </c>
      <c r="IO236" s="884" t="s">
        <v>1672</v>
      </c>
      <c r="IP236" s="884" t="s">
        <v>2347</v>
      </c>
      <c r="IQ236" s="884" t="s">
        <v>2582</v>
      </c>
    </row>
    <row r="237" spans="1:251" x14ac:dyDescent="0.2">
      <c r="A237" s="884" t="s">
        <v>3311</v>
      </c>
      <c r="B237" s="884" t="s">
        <v>521</v>
      </c>
      <c r="C237" s="884" t="s">
        <v>520</v>
      </c>
      <c r="D237" s="889">
        <v>61861741</v>
      </c>
      <c r="E237" s="889">
        <v>0</v>
      </c>
      <c r="F237" s="889">
        <v>61861741</v>
      </c>
      <c r="G237" s="889">
        <v>-706816</v>
      </c>
      <c r="H237" s="889">
        <v>0</v>
      </c>
      <c r="I237" s="889">
        <v>-706816</v>
      </c>
      <c r="J237" s="889">
        <v>0</v>
      </c>
      <c r="K237" s="889">
        <v>0</v>
      </c>
      <c r="L237" s="889">
        <v>0</v>
      </c>
      <c r="M237" s="889">
        <v>34797</v>
      </c>
      <c r="N237" s="889">
        <v>0</v>
      </c>
      <c r="O237" s="889">
        <v>34797</v>
      </c>
      <c r="P237" s="889">
        <v>0</v>
      </c>
      <c r="Q237" s="889">
        <v>0</v>
      </c>
      <c r="R237" s="889">
        <v>0</v>
      </c>
      <c r="S237" s="889">
        <v>140876</v>
      </c>
      <c r="T237" s="889">
        <v>0</v>
      </c>
      <c r="U237" s="889">
        <v>140876</v>
      </c>
      <c r="V237" s="889">
        <v>175673</v>
      </c>
      <c r="W237" s="889">
        <v>0</v>
      </c>
      <c r="X237" s="889">
        <v>175673</v>
      </c>
      <c r="Y237" s="889">
        <v>-12497002</v>
      </c>
      <c r="Z237" s="889">
        <v>0</v>
      </c>
      <c r="AA237" s="889">
        <v>-12497002</v>
      </c>
      <c r="AB237" s="889">
        <v>-6315</v>
      </c>
      <c r="AC237" s="889">
        <v>0</v>
      </c>
      <c r="AD237" s="889">
        <v>-6315</v>
      </c>
      <c r="AE237" s="889">
        <v>-375985</v>
      </c>
      <c r="AF237" s="889">
        <v>0</v>
      </c>
      <c r="AG237" s="889">
        <v>-375985</v>
      </c>
      <c r="AH237" s="889">
        <v>0</v>
      </c>
      <c r="AI237" s="889">
        <v>0</v>
      </c>
      <c r="AJ237" s="889">
        <v>0</v>
      </c>
      <c r="AK237" s="889">
        <v>0</v>
      </c>
      <c r="AL237" s="889">
        <v>0</v>
      </c>
      <c r="AM237" s="889">
        <v>0</v>
      </c>
      <c r="AN237" s="889">
        <v>0</v>
      </c>
      <c r="AO237" s="889">
        <v>0</v>
      </c>
      <c r="AP237" s="889">
        <v>0</v>
      </c>
      <c r="AQ237" s="889">
        <v>0</v>
      </c>
      <c r="AR237" s="889">
        <v>0</v>
      </c>
      <c r="AS237" s="889">
        <v>0</v>
      </c>
      <c r="AT237" s="889">
        <v>-375985</v>
      </c>
      <c r="AU237" s="889">
        <v>0</v>
      </c>
      <c r="AV237" s="889">
        <v>-375985</v>
      </c>
      <c r="AW237" s="889">
        <v>0</v>
      </c>
      <c r="AX237" s="889">
        <v>0</v>
      </c>
      <c r="AY237" s="889">
        <v>0</v>
      </c>
      <c r="AZ237" s="889">
        <v>796593</v>
      </c>
      <c r="BA237" s="889">
        <v>0</v>
      </c>
      <c r="BB237" s="889">
        <v>796593</v>
      </c>
      <c r="BC237" s="889">
        <v>-31927</v>
      </c>
      <c r="BD237" s="889">
        <v>0</v>
      </c>
      <c r="BE237" s="889">
        <v>-31927</v>
      </c>
      <c r="BF237" s="889">
        <v>-3425389</v>
      </c>
      <c r="BG237" s="889">
        <v>0</v>
      </c>
      <c r="BH237" s="889">
        <v>-3425389</v>
      </c>
      <c r="BI237" s="889">
        <v>276347</v>
      </c>
      <c r="BJ237" s="889">
        <v>0</v>
      </c>
      <c r="BK237" s="889">
        <v>276347</v>
      </c>
      <c r="BL237" s="889">
        <v>-129651</v>
      </c>
      <c r="BM237" s="889">
        <v>0</v>
      </c>
      <c r="BN237" s="889">
        <v>-129651</v>
      </c>
      <c r="BO237" s="889">
        <v>-1507</v>
      </c>
      <c r="BP237" s="889">
        <v>0</v>
      </c>
      <c r="BQ237" s="889">
        <v>-1507</v>
      </c>
      <c r="BR237" s="889">
        <v>-19800</v>
      </c>
      <c r="BS237" s="889">
        <v>0</v>
      </c>
      <c r="BT237" s="889">
        <v>-19800</v>
      </c>
      <c r="BU237" s="889">
        <v>3</v>
      </c>
      <c r="BV237" s="889">
        <v>0</v>
      </c>
      <c r="BW237" s="889">
        <v>3</v>
      </c>
      <c r="BX237" s="889">
        <v>0</v>
      </c>
      <c r="BY237" s="889">
        <v>0</v>
      </c>
      <c r="BZ237" s="889">
        <v>0</v>
      </c>
      <c r="CA237" s="889">
        <v>-33475</v>
      </c>
      <c r="CB237" s="889">
        <v>0</v>
      </c>
      <c r="CC237" s="889">
        <v>-33475</v>
      </c>
      <c r="CD237" s="889">
        <v>-8713</v>
      </c>
      <c r="CE237" s="889">
        <v>0</v>
      </c>
      <c r="CF237" s="889">
        <v>-8713</v>
      </c>
      <c r="CG237" s="889">
        <v>-15450506</v>
      </c>
      <c r="CH237" s="889">
        <v>0</v>
      </c>
      <c r="CI237" s="889">
        <v>-15450506</v>
      </c>
      <c r="CJ237" s="889">
        <v>0</v>
      </c>
      <c r="CK237" s="889">
        <v>0</v>
      </c>
      <c r="CL237" s="889">
        <v>0</v>
      </c>
      <c r="CM237" s="889">
        <v>0</v>
      </c>
      <c r="CN237" s="889">
        <v>0</v>
      </c>
      <c r="CO237" s="889">
        <v>0</v>
      </c>
      <c r="CP237" s="889">
        <v>-813431</v>
      </c>
      <c r="CQ237" s="889">
        <v>0</v>
      </c>
      <c r="CR237" s="889">
        <v>-813431</v>
      </c>
      <c r="CS237" s="889">
        <v>-44560</v>
      </c>
      <c r="CT237" s="889">
        <v>0</v>
      </c>
      <c r="CU237" s="889">
        <v>-44560</v>
      </c>
      <c r="CV237" s="889">
        <v>-857991</v>
      </c>
      <c r="CW237" s="889">
        <v>0</v>
      </c>
      <c r="CX237" s="889">
        <v>-857991</v>
      </c>
      <c r="CY237" s="889">
        <v>-82963</v>
      </c>
      <c r="CZ237" s="889">
        <v>0</v>
      </c>
      <c r="DA237" s="889">
        <v>-82963</v>
      </c>
      <c r="DB237" s="889">
        <v>4674</v>
      </c>
      <c r="DC237" s="889">
        <v>0</v>
      </c>
      <c r="DD237" s="889">
        <v>4674</v>
      </c>
      <c r="DE237" s="889">
        <v>-23752</v>
      </c>
      <c r="DF237" s="889">
        <v>0</v>
      </c>
      <c r="DG237" s="889">
        <v>-23752</v>
      </c>
      <c r="DH237" s="889">
        <v>274</v>
      </c>
      <c r="DI237" s="889">
        <v>0</v>
      </c>
      <c r="DJ237" s="889">
        <v>274</v>
      </c>
      <c r="DK237" s="889">
        <v>-11235</v>
      </c>
      <c r="DL237" s="889">
        <v>0</v>
      </c>
      <c r="DM237" s="889">
        <v>-11235</v>
      </c>
      <c r="DN237" s="889">
        <v>-377</v>
      </c>
      <c r="DO237" s="889">
        <v>0</v>
      </c>
      <c r="DP237" s="889">
        <v>-377</v>
      </c>
      <c r="DQ237" s="889">
        <v>0</v>
      </c>
      <c r="DR237" s="889">
        <v>0</v>
      </c>
      <c r="DS237" s="889">
        <v>0</v>
      </c>
      <c r="DT237" s="889">
        <v>0</v>
      </c>
      <c r="DU237" s="889">
        <v>0</v>
      </c>
      <c r="DV237" s="889">
        <v>0</v>
      </c>
      <c r="DW237" s="889">
        <v>-8831</v>
      </c>
      <c r="DX237" s="889">
        <v>0</v>
      </c>
      <c r="DY237" s="889">
        <v>-8831</v>
      </c>
      <c r="DZ237" s="889">
        <v>0</v>
      </c>
      <c r="EA237" s="889">
        <v>0</v>
      </c>
      <c r="EB237" s="889">
        <v>0</v>
      </c>
      <c r="EC237" s="889">
        <v>0</v>
      </c>
      <c r="ED237" s="889">
        <v>0</v>
      </c>
      <c r="EE237" s="889">
        <v>0</v>
      </c>
      <c r="EF237" s="889">
        <v>0</v>
      </c>
      <c r="EG237" s="889">
        <v>0</v>
      </c>
      <c r="EH237" s="889">
        <v>0</v>
      </c>
      <c r="EI237" s="889">
        <v>0</v>
      </c>
      <c r="EJ237" s="889">
        <v>0</v>
      </c>
      <c r="EK237" s="889">
        <v>0</v>
      </c>
      <c r="EL237" s="889">
        <v>-122210</v>
      </c>
      <c r="EM237" s="889">
        <v>0</v>
      </c>
      <c r="EN237" s="889">
        <v>-122210</v>
      </c>
      <c r="EO237" s="889">
        <v>0</v>
      </c>
      <c r="EP237" s="889">
        <v>0</v>
      </c>
      <c r="EQ237" s="889">
        <v>0</v>
      </c>
      <c r="ER237" s="889">
        <v>0</v>
      </c>
      <c r="ES237" s="889">
        <v>0</v>
      </c>
      <c r="ET237" s="889">
        <v>0</v>
      </c>
      <c r="EU237" s="889">
        <v>10030</v>
      </c>
      <c r="EV237" s="889">
        <v>0</v>
      </c>
      <c r="EW237" s="889">
        <v>10030</v>
      </c>
      <c r="EX237" s="889">
        <v>0</v>
      </c>
      <c r="EY237" s="889">
        <v>0</v>
      </c>
      <c r="EZ237" s="889">
        <v>0</v>
      </c>
      <c r="FA237" s="889">
        <v>0</v>
      </c>
      <c r="FB237" s="889">
        <v>0</v>
      </c>
      <c r="FC237" s="889">
        <v>0</v>
      </c>
      <c r="FD237" s="889">
        <v>0</v>
      </c>
      <c r="FE237" s="889">
        <v>0</v>
      </c>
      <c r="FF237" s="889">
        <v>0</v>
      </c>
      <c r="FG237" s="889">
        <v>0</v>
      </c>
      <c r="FH237" s="889">
        <v>0</v>
      </c>
      <c r="FI237" s="889">
        <v>0</v>
      </c>
      <c r="FJ237" s="889">
        <v>0</v>
      </c>
      <c r="FK237" s="889">
        <v>0</v>
      </c>
      <c r="FL237" s="889">
        <v>0</v>
      </c>
      <c r="FM237" s="889">
        <v>-19800</v>
      </c>
      <c r="FN237" s="889">
        <v>0</v>
      </c>
      <c r="FO237" s="889">
        <v>-19800</v>
      </c>
      <c r="FP237" s="889">
        <v>3</v>
      </c>
      <c r="FQ237" s="889">
        <v>0</v>
      </c>
      <c r="FR237" s="889">
        <v>3</v>
      </c>
      <c r="FS237" s="889">
        <v>-1500</v>
      </c>
      <c r="FT237" s="889">
        <v>0</v>
      </c>
      <c r="FU237" s="889">
        <v>-1500</v>
      </c>
      <c r="FV237" s="889">
        <v>0</v>
      </c>
      <c r="FW237" s="889">
        <v>0</v>
      </c>
      <c r="FX237" s="889">
        <v>0</v>
      </c>
      <c r="FY237" s="889">
        <v>-41036</v>
      </c>
      <c r="FZ237" s="889">
        <v>0</v>
      </c>
      <c r="GA237" s="889">
        <v>-41036</v>
      </c>
      <c r="GB237" s="889">
        <v>194</v>
      </c>
      <c r="GC237" s="889">
        <v>0</v>
      </c>
      <c r="GD237" s="889">
        <v>194</v>
      </c>
      <c r="GE237" s="889">
        <v>18887</v>
      </c>
      <c r="GF237" s="889">
        <v>0</v>
      </c>
      <c r="GG237" s="889">
        <v>18887</v>
      </c>
      <c r="GH237" s="889">
        <v>0</v>
      </c>
      <c r="GI237" s="889">
        <v>0</v>
      </c>
      <c r="GJ237" s="889">
        <v>0</v>
      </c>
      <c r="GK237" s="889">
        <v>-7667074</v>
      </c>
      <c r="GL237" s="889">
        <v>0</v>
      </c>
      <c r="GM237" s="889">
        <v>-7667074</v>
      </c>
      <c r="GN237" s="889">
        <v>-213072</v>
      </c>
      <c r="GO237" s="889">
        <v>0</v>
      </c>
      <c r="GP237" s="889">
        <v>-213072</v>
      </c>
      <c r="GQ237" s="889">
        <v>643</v>
      </c>
      <c r="GR237" s="889">
        <v>0</v>
      </c>
      <c r="GS237" s="889">
        <v>643</v>
      </c>
      <c r="GT237" s="889">
        <v>-712999</v>
      </c>
      <c r="GU237" s="889">
        <v>0</v>
      </c>
      <c r="GV237" s="889">
        <v>-712999</v>
      </c>
      <c r="GW237" s="889">
        <v>0</v>
      </c>
      <c r="GX237" s="889">
        <v>0</v>
      </c>
      <c r="GY237" s="889">
        <v>0</v>
      </c>
      <c r="GZ237" s="889">
        <v>-8625724</v>
      </c>
      <c r="HA237" s="889">
        <v>0</v>
      </c>
      <c r="HB237" s="889">
        <v>-8625724</v>
      </c>
      <c r="HC237" s="889">
        <v>0</v>
      </c>
      <c r="HD237" s="889">
        <v>0</v>
      </c>
      <c r="HE237" s="889">
        <v>0</v>
      </c>
      <c r="HF237" s="889">
        <v>0</v>
      </c>
      <c r="HG237" s="889">
        <v>0</v>
      </c>
      <c r="HH237" s="889">
        <v>0</v>
      </c>
      <c r="HI237" s="889">
        <v>0</v>
      </c>
      <c r="HJ237" s="889">
        <v>0</v>
      </c>
      <c r="HK237" s="889">
        <v>0</v>
      </c>
      <c r="HL237" s="889">
        <v>61154925</v>
      </c>
      <c r="HM237" s="889">
        <v>0</v>
      </c>
      <c r="HN237" s="889">
        <v>61154925</v>
      </c>
      <c r="HO237" s="889">
        <v>175673</v>
      </c>
      <c r="HP237" s="889">
        <v>0</v>
      </c>
      <c r="HQ237" s="889">
        <v>175673</v>
      </c>
      <c r="HR237" s="889">
        <v>-15450506</v>
      </c>
      <c r="HS237" s="889">
        <v>0</v>
      </c>
      <c r="HT237" s="889">
        <v>-15450506</v>
      </c>
      <c r="HU237" s="889">
        <v>-857991</v>
      </c>
      <c r="HV237" s="889">
        <v>0</v>
      </c>
      <c r="HW237" s="889">
        <v>-857991</v>
      </c>
      <c r="HX237" s="889">
        <v>-122210</v>
      </c>
      <c r="HY237" s="889">
        <v>0</v>
      </c>
      <c r="HZ237" s="889">
        <v>-122210</v>
      </c>
      <c r="IA237" s="889">
        <v>-8625724</v>
      </c>
      <c r="IB237" s="889">
        <v>0</v>
      </c>
      <c r="IC237" s="889">
        <v>-8625724</v>
      </c>
      <c r="ID237" s="889">
        <v>0</v>
      </c>
      <c r="IE237" s="889">
        <v>0</v>
      </c>
      <c r="IF237" s="889">
        <v>0</v>
      </c>
      <c r="IG237" s="889">
        <v>-24880758</v>
      </c>
      <c r="IH237" s="889">
        <v>0</v>
      </c>
      <c r="II237" s="889">
        <v>-24880758</v>
      </c>
      <c r="IJ237" s="889">
        <v>36274167</v>
      </c>
      <c r="IK237" s="889">
        <v>0</v>
      </c>
      <c r="IL237" s="889">
        <v>36274167</v>
      </c>
      <c r="IM237" s="884" t="s">
        <v>711</v>
      </c>
      <c r="IN237" s="884" t="s">
        <v>676</v>
      </c>
      <c r="IO237" s="884" t="s">
        <v>1672</v>
      </c>
      <c r="IP237" s="884" t="s">
        <v>2349</v>
      </c>
      <c r="IQ237" s="884" t="s">
        <v>2583</v>
      </c>
    </row>
    <row r="238" spans="1:251" x14ac:dyDescent="0.2">
      <c r="A238" s="884" t="s">
        <v>3311</v>
      </c>
      <c r="B238" s="884" t="s">
        <v>523</v>
      </c>
      <c r="C238" s="884" t="s">
        <v>522</v>
      </c>
      <c r="D238" s="889">
        <v>43898621</v>
      </c>
      <c r="E238" s="889">
        <v>1289007</v>
      </c>
      <c r="F238" s="889">
        <v>45187628</v>
      </c>
      <c r="G238" s="889">
        <v>-555627</v>
      </c>
      <c r="H238" s="889">
        <v>17585</v>
      </c>
      <c r="I238" s="889">
        <v>-538042</v>
      </c>
      <c r="J238" s="889">
        <v>0</v>
      </c>
      <c r="K238" s="889">
        <v>0</v>
      </c>
      <c r="L238" s="889">
        <v>0</v>
      </c>
      <c r="M238" s="889">
        <v>18087</v>
      </c>
      <c r="N238" s="889">
        <v>0</v>
      </c>
      <c r="O238" s="889">
        <v>18087</v>
      </c>
      <c r="P238" s="889">
        <v>0</v>
      </c>
      <c r="Q238" s="889">
        <v>0</v>
      </c>
      <c r="R238" s="889">
        <v>0</v>
      </c>
      <c r="S238" s="889">
        <v>46583</v>
      </c>
      <c r="T238" s="889">
        <v>0</v>
      </c>
      <c r="U238" s="889">
        <v>46583</v>
      </c>
      <c r="V238" s="889">
        <v>64670</v>
      </c>
      <c r="W238" s="889">
        <v>0</v>
      </c>
      <c r="X238" s="889">
        <v>64670</v>
      </c>
      <c r="Y238" s="889">
        <v>-5375451</v>
      </c>
      <c r="Z238" s="889">
        <v>-5198</v>
      </c>
      <c r="AA238" s="889">
        <v>-5380649</v>
      </c>
      <c r="AB238" s="889">
        <v>0</v>
      </c>
      <c r="AC238" s="889">
        <v>0</v>
      </c>
      <c r="AD238" s="889">
        <v>0</v>
      </c>
      <c r="AE238" s="889">
        <v>-99211</v>
      </c>
      <c r="AF238" s="889">
        <v>0</v>
      </c>
      <c r="AG238" s="889">
        <v>-99211</v>
      </c>
      <c r="AH238" s="889">
        <v>0</v>
      </c>
      <c r="AI238" s="889">
        <v>0</v>
      </c>
      <c r="AJ238" s="889">
        <v>0</v>
      </c>
      <c r="AK238" s="889">
        <v>0</v>
      </c>
      <c r="AL238" s="889">
        <v>0</v>
      </c>
      <c r="AM238" s="889">
        <v>0</v>
      </c>
      <c r="AN238" s="889">
        <v>-1611</v>
      </c>
      <c r="AO238" s="889">
        <v>0</v>
      </c>
      <c r="AP238" s="889">
        <v>-1611</v>
      </c>
      <c r="AQ238" s="889">
        <v>0</v>
      </c>
      <c r="AR238" s="889">
        <v>0</v>
      </c>
      <c r="AS238" s="889">
        <v>0</v>
      </c>
      <c r="AT238" s="889">
        <v>-97600</v>
      </c>
      <c r="AU238" s="889">
        <v>0</v>
      </c>
      <c r="AV238" s="889">
        <v>-97600</v>
      </c>
      <c r="AW238" s="889">
        <v>0</v>
      </c>
      <c r="AX238" s="889">
        <v>0</v>
      </c>
      <c r="AY238" s="889">
        <v>0</v>
      </c>
      <c r="AZ238" s="889">
        <v>723130</v>
      </c>
      <c r="BA238" s="889">
        <v>29905</v>
      </c>
      <c r="BB238" s="889">
        <v>753035</v>
      </c>
      <c r="BC238" s="889">
        <v>-8716</v>
      </c>
      <c r="BD238" s="889">
        <v>265</v>
      </c>
      <c r="BE238" s="889">
        <v>-8451</v>
      </c>
      <c r="BF238" s="889">
        <v>-4501378</v>
      </c>
      <c r="BG238" s="889">
        <v>-399718</v>
      </c>
      <c r="BH238" s="889">
        <v>-4901096</v>
      </c>
      <c r="BI238" s="889">
        <v>69722</v>
      </c>
      <c r="BJ238" s="889">
        <v>0</v>
      </c>
      <c r="BK238" s="889">
        <v>69722</v>
      </c>
      <c r="BL238" s="889">
        <v>-76847</v>
      </c>
      <c r="BM238" s="889">
        <v>0</v>
      </c>
      <c r="BN238" s="889">
        <v>-76847</v>
      </c>
      <c r="BO238" s="889">
        <v>0</v>
      </c>
      <c r="BP238" s="889">
        <v>0</v>
      </c>
      <c r="BQ238" s="889">
        <v>0</v>
      </c>
      <c r="BR238" s="889">
        <v>-60212</v>
      </c>
      <c r="BS238" s="889">
        <v>0</v>
      </c>
      <c r="BT238" s="889">
        <v>-60212</v>
      </c>
      <c r="BU238" s="889">
        <v>5309</v>
      </c>
      <c r="BV238" s="889">
        <v>0</v>
      </c>
      <c r="BW238" s="889">
        <v>5309</v>
      </c>
      <c r="BX238" s="889">
        <v>0</v>
      </c>
      <c r="BY238" s="889">
        <v>0</v>
      </c>
      <c r="BZ238" s="889">
        <v>0</v>
      </c>
      <c r="CA238" s="889">
        <v>-14333</v>
      </c>
      <c r="CB238" s="889">
        <v>0</v>
      </c>
      <c r="CC238" s="889">
        <v>-14333</v>
      </c>
      <c r="CD238" s="889">
        <v>0</v>
      </c>
      <c r="CE238" s="889">
        <v>0</v>
      </c>
      <c r="CF238" s="889">
        <v>0</v>
      </c>
      <c r="CG238" s="889">
        <v>-9337988</v>
      </c>
      <c r="CH238" s="889">
        <v>-374746</v>
      </c>
      <c r="CI238" s="889">
        <v>-9712734</v>
      </c>
      <c r="CJ238" s="889">
        <v>-39406</v>
      </c>
      <c r="CK238" s="889">
        <v>0</v>
      </c>
      <c r="CL238" s="889">
        <v>-39406</v>
      </c>
      <c r="CM238" s="889">
        <v>106</v>
      </c>
      <c r="CN238" s="889">
        <v>0</v>
      </c>
      <c r="CO238" s="889">
        <v>106</v>
      </c>
      <c r="CP238" s="889">
        <v>-819440</v>
      </c>
      <c r="CQ238" s="889">
        <v>-21569</v>
      </c>
      <c r="CR238" s="889">
        <v>-841009</v>
      </c>
      <c r="CS238" s="889">
        <v>14614</v>
      </c>
      <c r="CT238" s="889">
        <v>-10436</v>
      </c>
      <c r="CU238" s="889">
        <v>4178</v>
      </c>
      <c r="CV238" s="889">
        <v>-844127</v>
      </c>
      <c r="CW238" s="889">
        <v>-32005</v>
      </c>
      <c r="CX238" s="889">
        <v>-876132</v>
      </c>
      <c r="CY238" s="889">
        <v>-122930</v>
      </c>
      <c r="CZ238" s="889">
        <v>0</v>
      </c>
      <c r="DA238" s="889">
        <v>-122930</v>
      </c>
      <c r="DB238" s="889">
        <v>-3154</v>
      </c>
      <c r="DC238" s="889">
        <v>0</v>
      </c>
      <c r="DD238" s="889">
        <v>-3154</v>
      </c>
      <c r="DE238" s="889">
        <v>-126362</v>
      </c>
      <c r="DF238" s="889">
        <v>0</v>
      </c>
      <c r="DG238" s="889">
        <v>-126362</v>
      </c>
      <c r="DH238" s="889">
        <v>-2166</v>
      </c>
      <c r="DI238" s="889">
        <v>0</v>
      </c>
      <c r="DJ238" s="889">
        <v>-2166</v>
      </c>
      <c r="DK238" s="889">
        <v>-4466</v>
      </c>
      <c r="DL238" s="889">
        <v>0</v>
      </c>
      <c r="DM238" s="889">
        <v>-4466</v>
      </c>
      <c r="DN238" s="889">
        <v>0</v>
      </c>
      <c r="DO238" s="889">
        <v>0</v>
      </c>
      <c r="DP238" s="889">
        <v>0</v>
      </c>
      <c r="DQ238" s="889">
        <v>0</v>
      </c>
      <c r="DR238" s="889">
        <v>0</v>
      </c>
      <c r="DS238" s="889">
        <v>0</v>
      </c>
      <c r="DT238" s="889">
        <v>0</v>
      </c>
      <c r="DU238" s="889">
        <v>0</v>
      </c>
      <c r="DV238" s="889">
        <v>0</v>
      </c>
      <c r="DW238" s="889">
        <v>-19065</v>
      </c>
      <c r="DX238" s="889">
        <v>0</v>
      </c>
      <c r="DY238" s="889">
        <v>-19065</v>
      </c>
      <c r="DZ238" s="889">
        <v>5309</v>
      </c>
      <c r="EA238" s="889">
        <v>0</v>
      </c>
      <c r="EB238" s="889">
        <v>5309</v>
      </c>
      <c r="EC238" s="889">
        <v>-31112</v>
      </c>
      <c r="ED238" s="889">
        <v>-376540</v>
      </c>
      <c r="EE238" s="889">
        <v>-407652</v>
      </c>
      <c r="EF238" s="889">
        <v>22681</v>
      </c>
      <c r="EG238" s="889">
        <v>-9139</v>
      </c>
      <c r="EH238" s="889">
        <v>13542</v>
      </c>
      <c r="EI238" s="889">
        <v>-385679</v>
      </c>
      <c r="EJ238" s="889">
        <v>0</v>
      </c>
      <c r="EK238" s="889">
        <v>0</v>
      </c>
      <c r="EL238" s="889">
        <v>-281265</v>
      </c>
      <c r="EM238" s="889">
        <v>-385679</v>
      </c>
      <c r="EN238" s="889">
        <v>-666944</v>
      </c>
      <c r="EO238" s="889">
        <v>0</v>
      </c>
      <c r="EP238" s="889">
        <v>0</v>
      </c>
      <c r="EQ238" s="889">
        <v>0</v>
      </c>
      <c r="ER238" s="889">
        <v>0</v>
      </c>
      <c r="ES238" s="889">
        <v>0</v>
      </c>
      <c r="ET238" s="889">
        <v>0</v>
      </c>
      <c r="EU238" s="889">
        <v>0</v>
      </c>
      <c r="EV238" s="889">
        <v>0</v>
      </c>
      <c r="EW238" s="889">
        <v>0</v>
      </c>
      <c r="EX238" s="889">
        <v>0</v>
      </c>
      <c r="EY238" s="889">
        <v>0</v>
      </c>
      <c r="EZ238" s="889">
        <v>0</v>
      </c>
      <c r="FA238" s="889">
        <v>0</v>
      </c>
      <c r="FB238" s="889">
        <v>0</v>
      </c>
      <c r="FC238" s="889">
        <v>0</v>
      </c>
      <c r="FD238" s="889">
        <v>0</v>
      </c>
      <c r="FE238" s="889">
        <v>0</v>
      </c>
      <c r="FF238" s="889">
        <v>0</v>
      </c>
      <c r="FG238" s="889">
        <v>0</v>
      </c>
      <c r="FH238" s="889">
        <v>0</v>
      </c>
      <c r="FI238" s="889">
        <v>0</v>
      </c>
      <c r="FJ238" s="889">
        <v>-15447</v>
      </c>
      <c r="FK238" s="889">
        <v>0</v>
      </c>
      <c r="FL238" s="889">
        <v>-15447</v>
      </c>
      <c r="FM238" s="889">
        <v>-60212</v>
      </c>
      <c r="FN238" s="889">
        <v>0</v>
      </c>
      <c r="FO238" s="889">
        <v>-60212</v>
      </c>
      <c r="FP238" s="889">
        <v>0</v>
      </c>
      <c r="FQ238" s="889">
        <v>0</v>
      </c>
      <c r="FR238" s="889">
        <v>0</v>
      </c>
      <c r="FS238" s="889">
        <v>-1500</v>
      </c>
      <c r="FT238" s="889">
        <v>0</v>
      </c>
      <c r="FU238" s="889">
        <v>-1500</v>
      </c>
      <c r="FV238" s="889">
        <v>0</v>
      </c>
      <c r="FW238" s="889">
        <v>0</v>
      </c>
      <c r="FX238" s="889">
        <v>0</v>
      </c>
      <c r="FY238" s="889">
        <v>-51813</v>
      </c>
      <c r="FZ238" s="889">
        <v>0</v>
      </c>
      <c r="GA238" s="889">
        <v>-51813</v>
      </c>
      <c r="GB238" s="889">
        <v>0</v>
      </c>
      <c r="GC238" s="889">
        <v>0</v>
      </c>
      <c r="GD238" s="889">
        <v>0</v>
      </c>
      <c r="GE238" s="889">
        <v>0</v>
      </c>
      <c r="GF238" s="889">
        <v>0</v>
      </c>
      <c r="GG238" s="889">
        <v>0</v>
      </c>
      <c r="GH238" s="889">
        <v>0</v>
      </c>
      <c r="GI238" s="889">
        <v>0</v>
      </c>
      <c r="GJ238" s="889">
        <v>0</v>
      </c>
      <c r="GK238" s="889">
        <v>-2536991</v>
      </c>
      <c r="GL238" s="889">
        <v>0</v>
      </c>
      <c r="GM238" s="889">
        <v>-2536991</v>
      </c>
      <c r="GN238" s="889">
        <v>80281</v>
      </c>
      <c r="GO238" s="889">
        <v>0</v>
      </c>
      <c r="GP238" s="889">
        <v>80281</v>
      </c>
      <c r="GQ238" s="889">
        <v>-636</v>
      </c>
      <c r="GR238" s="889">
        <v>0</v>
      </c>
      <c r="GS238" s="889">
        <v>-636</v>
      </c>
      <c r="GT238" s="889">
        <v>-2194015</v>
      </c>
      <c r="GU238" s="889">
        <v>-21273</v>
      </c>
      <c r="GV238" s="889">
        <v>-2215288</v>
      </c>
      <c r="GW238" s="889">
        <v>0</v>
      </c>
      <c r="GX238" s="889">
        <v>0</v>
      </c>
      <c r="GY238" s="889">
        <v>0</v>
      </c>
      <c r="GZ238" s="889">
        <v>-4780333</v>
      </c>
      <c r="HA238" s="889">
        <v>-21273</v>
      </c>
      <c r="HB238" s="889">
        <v>-4801606</v>
      </c>
      <c r="HC238" s="889">
        <v>0</v>
      </c>
      <c r="HD238" s="889">
        <v>0</v>
      </c>
      <c r="HE238" s="889">
        <v>0</v>
      </c>
      <c r="HF238" s="889">
        <v>-20480</v>
      </c>
      <c r="HG238" s="889">
        <v>0</v>
      </c>
      <c r="HH238" s="889">
        <v>-20480</v>
      </c>
      <c r="HI238" s="889">
        <v>-20480</v>
      </c>
      <c r="HJ238" s="889">
        <v>0</v>
      </c>
      <c r="HK238" s="889">
        <v>-20480</v>
      </c>
      <c r="HL238" s="889">
        <v>43342994</v>
      </c>
      <c r="HM238" s="889">
        <v>1306592</v>
      </c>
      <c r="HN238" s="889">
        <v>44649586</v>
      </c>
      <c r="HO238" s="889">
        <v>64670</v>
      </c>
      <c r="HP238" s="889">
        <v>0</v>
      </c>
      <c r="HQ238" s="889">
        <v>64670</v>
      </c>
      <c r="HR238" s="889">
        <v>-9337988</v>
      </c>
      <c r="HS238" s="889">
        <v>-374746</v>
      </c>
      <c r="HT238" s="889">
        <v>-9712734</v>
      </c>
      <c r="HU238" s="889">
        <v>-844127</v>
      </c>
      <c r="HV238" s="889">
        <v>-32005</v>
      </c>
      <c r="HW238" s="889">
        <v>-876132</v>
      </c>
      <c r="HX238" s="889">
        <v>-281265</v>
      </c>
      <c r="HY238" s="889">
        <v>-385679</v>
      </c>
      <c r="HZ238" s="889">
        <v>-666944</v>
      </c>
      <c r="IA238" s="889">
        <v>-4780333</v>
      </c>
      <c r="IB238" s="889">
        <v>-21273</v>
      </c>
      <c r="IC238" s="889">
        <v>-4801606</v>
      </c>
      <c r="ID238" s="889">
        <v>-20480</v>
      </c>
      <c r="IE238" s="889">
        <v>0</v>
      </c>
      <c r="IF238" s="889">
        <v>-20480</v>
      </c>
      <c r="IG238" s="889">
        <v>-15199523</v>
      </c>
      <c r="IH238" s="889">
        <v>-813703</v>
      </c>
      <c r="II238" s="889">
        <v>-16013226</v>
      </c>
      <c r="IJ238" s="889">
        <v>28143471</v>
      </c>
      <c r="IK238" s="889">
        <v>492889</v>
      </c>
      <c r="IL238" s="889">
        <v>28636360</v>
      </c>
      <c r="IM238" s="884" t="s">
        <v>710</v>
      </c>
      <c r="IN238" s="884" t="s">
        <v>676</v>
      </c>
      <c r="IO238" s="884" t="s">
        <v>1672</v>
      </c>
      <c r="IP238" s="884" t="s">
        <v>2345</v>
      </c>
      <c r="IQ238" s="884" t="s">
        <v>2584</v>
      </c>
    </row>
    <row r="239" spans="1:251" x14ac:dyDescent="0.2">
      <c r="A239" s="884" t="s">
        <v>3311</v>
      </c>
      <c r="B239" s="884" t="s">
        <v>525</v>
      </c>
      <c r="C239" s="884" t="s">
        <v>524</v>
      </c>
      <c r="D239" s="889">
        <v>59733801</v>
      </c>
      <c r="E239" s="889">
        <v>237025</v>
      </c>
      <c r="F239" s="889">
        <v>59970826</v>
      </c>
      <c r="G239" s="889">
        <v>1311443</v>
      </c>
      <c r="H239" s="889">
        <v>0</v>
      </c>
      <c r="I239" s="889">
        <v>1311443</v>
      </c>
      <c r="J239" s="889">
        <v>0</v>
      </c>
      <c r="K239" s="889">
        <v>0</v>
      </c>
      <c r="L239" s="889">
        <v>0</v>
      </c>
      <c r="M239" s="889">
        <v>14642</v>
      </c>
      <c r="N239" s="889">
        <v>0</v>
      </c>
      <c r="O239" s="889">
        <v>14642</v>
      </c>
      <c r="P239" s="889">
        <v>0</v>
      </c>
      <c r="Q239" s="889">
        <v>0</v>
      </c>
      <c r="R239" s="889">
        <v>0</v>
      </c>
      <c r="S239" s="889">
        <v>29976</v>
      </c>
      <c r="T239" s="889">
        <v>0</v>
      </c>
      <c r="U239" s="889">
        <v>29976</v>
      </c>
      <c r="V239" s="889">
        <v>44618</v>
      </c>
      <c r="W239" s="889">
        <v>0</v>
      </c>
      <c r="X239" s="889">
        <v>44618</v>
      </c>
      <c r="Y239" s="889">
        <v>-4691753</v>
      </c>
      <c r="Z239" s="889">
        <v>0</v>
      </c>
      <c r="AA239" s="889">
        <v>-4691753</v>
      </c>
      <c r="AB239" s="889">
        <v>0</v>
      </c>
      <c r="AC239" s="889">
        <v>0</v>
      </c>
      <c r="AD239" s="889">
        <v>0</v>
      </c>
      <c r="AE239" s="889">
        <v>-385141</v>
      </c>
      <c r="AF239" s="889">
        <v>0</v>
      </c>
      <c r="AG239" s="889">
        <v>-385141</v>
      </c>
      <c r="AH239" s="889">
        <v>1480</v>
      </c>
      <c r="AI239" s="889">
        <v>0</v>
      </c>
      <c r="AJ239" s="889">
        <v>1480</v>
      </c>
      <c r="AK239" s="889">
        <v>0</v>
      </c>
      <c r="AL239" s="889">
        <v>0</v>
      </c>
      <c r="AM239" s="889">
        <v>0</v>
      </c>
      <c r="AN239" s="889">
        <v>5540</v>
      </c>
      <c r="AO239" s="889">
        <v>0</v>
      </c>
      <c r="AP239" s="889">
        <v>5540</v>
      </c>
      <c r="AQ239" s="889">
        <v>0</v>
      </c>
      <c r="AR239" s="889">
        <v>0</v>
      </c>
      <c r="AS239" s="889">
        <v>0</v>
      </c>
      <c r="AT239" s="889">
        <v>-392161</v>
      </c>
      <c r="AU239" s="889">
        <v>0</v>
      </c>
      <c r="AV239" s="889">
        <v>-392161</v>
      </c>
      <c r="AW239" s="889">
        <v>0</v>
      </c>
      <c r="AX239" s="889">
        <v>0</v>
      </c>
      <c r="AY239" s="889">
        <v>0</v>
      </c>
      <c r="AZ239" s="889">
        <v>1039509</v>
      </c>
      <c r="BA239" s="889">
        <v>6175</v>
      </c>
      <c r="BB239" s="889">
        <v>1045684</v>
      </c>
      <c r="BC239" s="889">
        <v>-12460</v>
      </c>
      <c r="BD239" s="889">
        <v>0</v>
      </c>
      <c r="BE239" s="889">
        <v>-12460</v>
      </c>
      <c r="BF239" s="889">
        <v>-5405239</v>
      </c>
      <c r="BG239" s="889">
        <v>0</v>
      </c>
      <c r="BH239" s="889">
        <v>-5405239</v>
      </c>
      <c r="BI239" s="889">
        <v>-293374</v>
      </c>
      <c r="BJ239" s="889">
        <v>0</v>
      </c>
      <c r="BK239" s="889">
        <v>-293374</v>
      </c>
      <c r="BL239" s="889">
        <v>-73021</v>
      </c>
      <c r="BM239" s="889">
        <v>0</v>
      </c>
      <c r="BN239" s="889">
        <v>-73021</v>
      </c>
      <c r="BO239" s="889">
        <v>0</v>
      </c>
      <c r="BP239" s="889">
        <v>0</v>
      </c>
      <c r="BQ239" s="889">
        <v>0</v>
      </c>
      <c r="BR239" s="889">
        <v>-32730</v>
      </c>
      <c r="BS239" s="889">
        <v>0</v>
      </c>
      <c r="BT239" s="889">
        <v>-32730</v>
      </c>
      <c r="BU239" s="889">
        <v>210</v>
      </c>
      <c r="BV239" s="889">
        <v>0</v>
      </c>
      <c r="BW239" s="889">
        <v>210</v>
      </c>
      <c r="BX239" s="889">
        <v>0</v>
      </c>
      <c r="BY239" s="889">
        <v>0</v>
      </c>
      <c r="BZ239" s="889">
        <v>0</v>
      </c>
      <c r="CA239" s="889">
        <v>-13871</v>
      </c>
      <c r="CB239" s="889">
        <v>0</v>
      </c>
      <c r="CC239" s="889">
        <v>-13871</v>
      </c>
      <c r="CD239" s="889">
        <v>0</v>
      </c>
      <c r="CE239" s="889">
        <v>0</v>
      </c>
      <c r="CF239" s="889">
        <v>0</v>
      </c>
      <c r="CG239" s="889">
        <v>-9867870</v>
      </c>
      <c r="CH239" s="889">
        <v>6175</v>
      </c>
      <c r="CI239" s="889">
        <v>-9861695</v>
      </c>
      <c r="CJ239" s="889">
        <v>0</v>
      </c>
      <c r="CK239" s="889">
        <v>0</v>
      </c>
      <c r="CL239" s="889">
        <v>0</v>
      </c>
      <c r="CM239" s="889">
        <v>0</v>
      </c>
      <c r="CN239" s="889">
        <v>0</v>
      </c>
      <c r="CO239" s="889">
        <v>0</v>
      </c>
      <c r="CP239" s="889">
        <v>-1174185</v>
      </c>
      <c r="CQ239" s="889">
        <v>0</v>
      </c>
      <c r="CR239" s="889">
        <v>-1174185</v>
      </c>
      <c r="CS239" s="889">
        <v>145856</v>
      </c>
      <c r="CT239" s="889">
        <v>0</v>
      </c>
      <c r="CU239" s="889">
        <v>145856</v>
      </c>
      <c r="CV239" s="889">
        <v>-1028329</v>
      </c>
      <c r="CW239" s="889">
        <v>0</v>
      </c>
      <c r="CX239" s="889">
        <v>-1028329</v>
      </c>
      <c r="CY239" s="889">
        <v>-202508</v>
      </c>
      <c r="CZ239" s="889">
        <v>0</v>
      </c>
      <c r="DA239" s="889">
        <v>-202508</v>
      </c>
      <c r="DB239" s="889">
        <v>-813</v>
      </c>
      <c r="DC239" s="889">
        <v>0</v>
      </c>
      <c r="DD239" s="889">
        <v>-813</v>
      </c>
      <c r="DE239" s="889">
        <v>-14908</v>
      </c>
      <c r="DF239" s="889">
        <v>0</v>
      </c>
      <c r="DG239" s="889">
        <v>-14908</v>
      </c>
      <c r="DH239" s="889">
        <v>0</v>
      </c>
      <c r="DI239" s="889">
        <v>0</v>
      </c>
      <c r="DJ239" s="889">
        <v>0</v>
      </c>
      <c r="DK239" s="889">
        <v>-9128</v>
      </c>
      <c r="DL239" s="889">
        <v>0</v>
      </c>
      <c r="DM239" s="889">
        <v>-9128</v>
      </c>
      <c r="DN239" s="889">
        <v>0</v>
      </c>
      <c r="DO239" s="889">
        <v>0</v>
      </c>
      <c r="DP239" s="889">
        <v>0</v>
      </c>
      <c r="DQ239" s="889">
        <v>0</v>
      </c>
      <c r="DR239" s="889">
        <v>0</v>
      </c>
      <c r="DS239" s="889">
        <v>0</v>
      </c>
      <c r="DT239" s="889">
        <v>0</v>
      </c>
      <c r="DU239" s="889">
        <v>0</v>
      </c>
      <c r="DV239" s="889">
        <v>0</v>
      </c>
      <c r="DW239" s="889">
        <v>0</v>
      </c>
      <c r="DX239" s="889">
        <v>0</v>
      </c>
      <c r="DY239" s="889">
        <v>0</v>
      </c>
      <c r="DZ239" s="889">
        <v>0</v>
      </c>
      <c r="EA239" s="889">
        <v>0</v>
      </c>
      <c r="EB239" s="889">
        <v>0</v>
      </c>
      <c r="EC239" s="889">
        <v>0</v>
      </c>
      <c r="ED239" s="889">
        <v>0</v>
      </c>
      <c r="EE239" s="889">
        <v>0</v>
      </c>
      <c r="EF239" s="889">
        <v>0</v>
      </c>
      <c r="EG239" s="889">
        <v>0</v>
      </c>
      <c r="EH239" s="889">
        <v>0</v>
      </c>
      <c r="EI239" s="889">
        <v>0</v>
      </c>
      <c r="EJ239" s="889">
        <v>0</v>
      </c>
      <c r="EK239" s="889">
        <v>0</v>
      </c>
      <c r="EL239" s="889">
        <v>-227357</v>
      </c>
      <c r="EM239" s="889">
        <v>0</v>
      </c>
      <c r="EN239" s="889">
        <v>-227357</v>
      </c>
      <c r="EO239" s="889">
        <v>0</v>
      </c>
      <c r="EP239" s="889">
        <v>0</v>
      </c>
      <c r="EQ239" s="889">
        <v>0</v>
      </c>
      <c r="ER239" s="889">
        <v>0</v>
      </c>
      <c r="ES239" s="889">
        <v>0</v>
      </c>
      <c r="ET239" s="889">
        <v>0</v>
      </c>
      <c r="EU239" s="889">
        <v>0</v>
      </c>
      <c r="EV239" s="889">
        <v>0</v>
      </c>
      <c r="EW239" s="889">
        <v>0</v>
      </c>
      <c r="EX239" s="889">
        <v>0</v>
      </c>
      <c r="EY239" s="889">
        <v>0</v>
      </c>
      <c r="EZ239" s="889">
        <v>0</v>
      </c>
      <c r="FA239" s="889">
        <v>0</v>
      </c>
      <c r="FB239" s="889">
        <v>0</v>
      </c>
      <c r="FC239" s="889">
        <v>0</v>
      </c>
      <c r="FD239" s="889">
        <v>0</v>
      </c>
      <c r="FE239" s="889">
        <v>0</v>
      </c>
      <c r="FF239" s="889">
        <v>0</v>
      </c>
      <c r="FG239" s="889">
        <v>0</v>
      </c>
      <c r="FH239" s="889">
        <v>0</v>
      </c>
      <c r="FI239" s="889">
        <v>0</v>
      </c>
      <c r="FJ239" s="889">
        <v>0</v>
      </c>
      <c r="FK239" s="889">
        <v>0</v>
      </c>
      <c r="FL239" s="889">
        <v>0</v>
      </c>
      <c r="FM239" s="889">
        <v>-32730</v>
      </c>
      <c r="FN239" s="889">
        <v>0</v>
      </c>
      <c r="FO239" s="889">
        <v>-32730</v>
      </c>
      <c r="FP239" s="889">
        <v>210</v>
      </c>
      <c r="FQ239" s="889">
        <v>0</v>
      </c>
      <c r="FR239" s="889">
        <v>210</v>
      </c>
      <c r="FS239" s="889">
        <v>0</v>
      </c>
      <c r="FT239" s="889">
        <v>0</v>
      </c>
      <c r="FU239" s="889">
        <v>0</v>
      </c>
      <c r="FV239" s="889">
        <v>0</v>
      </c>
      <c r="FW239" s="889">
        <v>0</v>
      </c>
      <c r="FX239" s="889">
        <v>0</v>
      </c>
      <c r="FY239" s="889">
        <v>-75860</v>
      </c>
      <c r="FZ239" s="889">
        <v>0</v>
      </c>
      <c r="GA239" s="889">
        <v>-75860</v>
      </c>
      <c r="GB239" s="889">
        <v>2353</v>
      </c>
      <c r="GC239" s="889">
        <v>0</v>
      </c>
      <c r="GD239" s="889">
        <v>2353</v>
      </c>
      <c r="GE239" s="889">
        <v>0</v>
      </c>
      <c r="GF239" s="889">
        <v>0</v>
      </c>
      <c r="GG239" s="889">
        <v>0</v>
      </c>
      <c r="GH239" s="889">
        <v>775</v>
      </c>
      <c r="GI239" s="889">
        <v>0</v>
      </c>
      <c r="GJ239" s="889">
        <v>775</v>
      </c>
      <c r="GK239" s="889">
        <v>-2439089</v>
      </c>
      <c r="GL239" s="889">
        <v>0</v>
      </c>
      <c r="GM239" s="889">
        <v>-2439089</v>
      </c>
      <c r="GN239" s="889">
        <v>-170237</v>
      </c>
      <c r="GO239" s="889">
        <v>0</v>
      </c>
      <c r="GP239" s="889">
        <v>-170237</v>
      </c>
      <c r="GQ239" s="889">
        <v>5389</v>
      </c>
      <c r="GR239" s="889">
        <v>0</v>
      </c>
      <c r="GS239" s="889">
        <v>5389</v>
      </c>
      <c r="GT239" s="889">
        <v>-2562631</v>
      </c>
      <c r="GU239" s="889">
        <v>-16307</v>
      </c>
      <c r="GV239" s="889">
        <v>-2578938</v>
      </c>
      <c r="GW239" s="889">
        <v>0</v>
      </c>
      <c r="GX239" s="889">
        <v>0</v>
      </c>
      <c r="GY239" s="889">
        <v>0</v>
      </c>
      <c r="GZ239" s="889">
        <v>-5271820</v>
      </c>
      <c r="HA239" s="889">
        <v>-16307</v>
      </c>
      <c r="HB239" s="889">
        <v>-5288127</v>
      </c>
      <c r="HC239" s="889">
        <v>0</v>
      </c>
      <c r="HD239" s="889">
        <v>0</v>
      </c>
      <c r="HE239" s="889">
        <v>0</v>
      </c>
      <c r="HF239" s="889">
        <v>0</v>
      </c>
      <c r="HG239" s="889">
        <v>0</v>
      </c>
      <c r="HH239" s="889">
        <v>0</v>
      </c>
      <c r="HI239" s="889">
        <v>0</v>
      </c>
      <c r="HJ239" s="889">
        <v>0</v>
      </c>
      <c r="HK239" s="889">
        <v>0</v>
      </c>
      <c r="HL239" s="889">
        <v>61045244</v>
      </c>
      <c r="HM239" s="889">
        <v>237025</v>
      </c>
      <c r="HN239" s="889">
        <v>61282269</v>
      </c>
      <c r="HO239" s="889">
        <v>44618</v>
      </c>
      <c r="HP239" s="889">
        <v>0</v>
      </c>
      <c r="HQ239" s="889">
        <v>44618</v>
      </c>
      <c r="HR239" s="889">
        <v>-9867870</v>
      </c>
      <c r="HS239" s="889">
        <v>6175</v>
      </c>
      <c r="HT239" s="889">
        <v>-9861695</v>
      </c>
      <c r="HU239" s="889">
        <v>-1028329</v>
      </c>
      <c r="HV239" s="889">
        <v>0</v>
      </c>
      <c r="HW239" s="889">
        <v>-1028329</v>
      </c>
      <c r="HX239" s="889">
        <v>-227357</v>
      </c>
      <c r="HY239" s="889">
        <v>0</v>
      </c>
      <c r="HZ239" s="889">
        <v>-227357</v>
      </c>
      <c r="IA239" s="889">
        <v>-5271820</v>
      </c>
      <c r="IB239" s="889">
        <v>-16307</v>
      </c>
      <c r="IC239" s="889">
        <v>-5288127</v>
      </c>
      <c r="ID239" s="889">
        <v>0</v>
      </c>
      <c r="IE239" s="889">
        <v>0</v>
      </c>
      <c r="IF239" s="889">
        <v>0</v>
      </c>
      <c r="IG239" s="889">
        <v>-16350758</v>
      </c>
      <c r="IH239" s="889">
        <v>-10132</v>
      </c>
      <c r="II239" s="889">
        <v>-16360890</v>
      </c>
      <c r="IJ239" s="889">
        <v>44694486</v>
      </c>
      <c r="IK239" s="889">
        <v>226893</v>
      </c>
      <c r="IL239" s="889">
        <v>44921379</v>
      </c>
      <c r="IM239" s="884" t="s">
        <v>689</v>
      </c>
      <c r="IN239" s="884" t="s">
        <v>676</v>
      </c>
      <c r="IO239" s="884" t="s">
        <v>1672</v>
      </c>
      <c r="IP239" s="884" t="s">
        <v>2346</v>
      </c>
      <c r="IQ239" s="884" t="s">
        <v>2585</v>
      </c>
    </row>
    <row r="240" spans="1:251" x14ac:dyDescent="0.2">
      <c r="A240" s="884" t="s">
        <v>3311</v>
      </c>
      <c r="B240" s="884" t="s">
        <v>527</v>
      </c>
      <c r="C240" s="884" t="s">
        <v>526</v>
      </c>
      <c r="D240" s="889">
        <v>44734245</v>
      </c>
      <c r="E240" s="889">
        <v>165918</v>
      </c>
      <c r="F240" s="889">
        <v>44900163</v>
      </c>
      <c r="G240" s="889">
        <v>-1033977</v>
      </c>
      <c r="H240" s="889">
        <v>0</v>
      </c>
      <c r="I240" s="889">
        <v>-1033977</v>
      </c>
      <c r="J240" s="889">
        <v>0</v>
      </c>
      <c r="K240" s="889">
        <v>0</v>
      </c>
      <c r="L240" s="889">
        <v>0</v>
      </c>
      <c r="M240" s="889">
        <v>13690</v>
      </c>
      <c r="N240" s="889">
        <v>0</v>
      </c>
      <c r="O240" s="889">
        <v>13690</v>
      </c>
      <c r="P240" s="889">
        <v>0</v>
      </c>
      <c r="Q240" s="889">
        <v>0</v>
      </c>
      <c r="R240" s="889">
        <v>0</v>
      </c>
      <c r="S240" s="889">
        <v>-134422</v>
      </c>
      <c r="T240" s="889">
        <v>0</v>
      </c>
      <c r="U240" s="889">
        <v>-134422</v>
      </c>
      <c r="V240" s="889">
        <v>-120732</v>
      </c>
      <c r="W240" s="889">
        <v>0</v>
      </c>
      <c r="X240" s="889">
        <v>-120732</v>
      </c>
      <c r="Y240" s="889">
        <v>-4304974</v>
      </c>
      <c r="Z240" s="889">
        <v>0</v>
      </c>
      <c r="AA240" s="889">
        <v>-4304974</v>
      </c>
      <c r="AB240" s="889">
        <v>0</v>
      </c>
      <c r="AC240" s="889">
        <v>0</v>
      </c>
      <c r="AD240" s="889">
        <v>0</v>
      </c>
      <c r="AE240" s="889">
        <v>-166247</v>
      </c>
      <c r="AF240" s="889">
        <v>0</v>
      </c>
      <c r="AG240" s="889">
        <v>-166247</v>
      </c>
      <c r="AH240" s="889">
        <v>0</v>
      </c>
      <c r="AI240" s="889">
        <v>0</v>
      </c>
      <c r="AJ240" s="889">
        <v>0</v>
      </c>
      <c r="AK240" s="889">
        <v>0</v>
      </c>
      <c r="AL240" s="889">
        <v>0</v>
      </c>
      <c r="AM240" s="889">
        <v>0</v>
      </c>
      <c r="AN240" s="889">
        <v>0</v>
      </c>
      <c r="AO240" s="889">
        <v>0</v>
      </c>
      <c r="AP240" s="889">
        <v>0</v>
      </c>
      <c r="AQ240" s="889">
        <v>0</v>
      </c>
      <c r="AR240" s="889">
        <v>0</v>
      </c>
      <c r="AS240" s="889">
        <v>0</v>
      </c>
      <c r="AT240" s="889">
        <v>-166247</v>
      </c>
      <c r="AU240" s="889">
        <v>0</v>
      </c>
      <c r="AV240" s="889">
        <v>-166247</v>
      </c>
      <c r="AW240" s="889">
        <v>0</v>
      </c>
      <c r="AX240" s="889">
        <v>0</v>
      </c>
      <c r="AY240" s="889">
        <v>0</v>
      </c>
      <c r="AZ240" s="889">
        <v>809327</v>
      </c>
      <c r="BA240" s="889">
        <v>4322</v>
      </c>
      <c r="BB240" s="889">
        <v>813649</v>
      </c>
      <c r="BC240" s="889">
        <v>-24343</v>
      </c>
      <c r="BD240" s="889">
        <v>0</v>
      </c>
      <c r="BE240" s="889">
        <v>-24343</v>
      </c>
      <c r="BF240" s="889">
        <v>-2321141</v>
      </c>
      <c r="BG240" s="889">
        <v>0</v>
      </c>
      <c r="BH240" s="889">
        <v>-2321141</v>
      </c>
      <c r="BI240" s="889">
        <v>-147229</v>
      </c>
      <c r="BJ240" s="889">
        <v>0</v>
      </c>
      <c r="BK240" s="889">
        <v>-147229</v>
      </c>
      <c r="BL240" s="889">
        <v>-14008</v>
      </c>
      <c r="BM240" s="889">
        <v>0</v>
      </c>
      <c r="BN240" s="889">
        <v>-14008</v>
      </c>
      <c r="BO240" s="889">
        <v>0</v>
      </c>
      <c r="BP240" s="889">
        <v>0</v>
      </c>
      <c r="BQ240" s="889">
        <v>0</v>
      </c>
      <c r="BR240" s="889">
        <v>-3098</v>
      </c>
      <c r="BS240" s="889">
        <v>0</v>
      </c>
      <c r="BT240" s="889">
        <v>-3098</v>
      </c>
      <c r="BU240" s="889">
        <v>0</v>
      </c>
      <c r="BV240" s="889">
        <v>0</v>
      </c>
      <c r="BW240" s="889">
        <v>0</v>
      </c>
      <c r="BX240" s="889">
        <v>0</v>
      </c>
      <c r="BY240" s="889">
        <v>0</v>
      </c>
      <c r="BZ240" s="889">
        <v>0</v>
      </c>
      <c r="CA240" s="889">
        <v>0</v>
      </c>
      <c r="CB240" s="889">
        <v>0</v>
      </c>
      <c r="CC240" s="889">
        <v>0</v>
      </c>
      <c r="CD240" s="889">
        <v>0</v>
      </c>
      <c r="CE240" s="889">
        <v>0</v>
      </c>
      <c r="CF240" s="889">
        <v>0</v>
      </c>
      <c r="CG240" s="889">
        <v>-6171713</v>
      </c>
      <c r="CH240" s="889">
        <v>4322</v>
      </c>
      <c r="CI240" s="889">
        <v>-6167391</v>
      </c>
      <c r="CJ240" s="889">
        <v>0</v>
      </c>
      <c r="CK240" s="889">
        <v>0</v>
      </c>
      <c r="CL240" s="889">
        <v>0</v>
      </c>
      <c r="CM240" s="889">
        <v>14</v>
      </c>
      <c r="CN240" s="889">
        <v>0</v>
      </c>
      <c r="CO240" s="889">
        <v>14</v>
      </c>
      <c r="CP240" s="889">
        <v>-626527</v>
      </c>
      <c r="CQ240" s="889">
        <v>0</v>
      </c>
      <c r="CR240" s="889">
        <v>-626527</v>
      </c>
      <c r="CS240" s="889">
        <v>23087</v>
      </c>
      <c r="CT240" s="889">
        <v>0</v>
      </c>
      <c r="CU240" s="889">
        <v>23087</v>
      </c>
      <c r="CV240" s="889">
        <v>-603426</v>
      </c>
      <c r="CW240" s="889">
        <v>0</v>
      </c>
      <c r="CX240" s="889">
        <v>-603426</v>
      </c>
      <c r="CY240" s="889">
        <v>-114656</v>
      </c>
      <c r="CZ240" s="889">
        <v>0</v>
      </c>
      <c r="DA240" s="889">
        <v>-114656</v>
      </c>
      <c r="DB240" s="889">
        <v>-33472</v>
      </c>
      <c r="DC240" s="889">
        <v>0</v>
      </c>
      <c r="DD240" s="889">
        <v>-33472</v>
      </c>
      <c r="DE240" s="889">
        <v>-28916</v>
      </c>
      <c r="DF240" s="889">
        <v>0</v>
      </c>
      <c r="DG240" s="889">
        <v>-28916</v>
      </c>
      <c r="DH240" s="889">
        <v>0</v>
      </c>
      <c r="DI240" s="889">
        <v>0</v>
      </c>
      <c r="DJ240" s="889">
        <v>0</v>
      </c>
      <c r="DK240" s="889">
        <v>-1075</v>
      </c>
      <c r="DL240" s="889">
        <v>0</v>
      </c>
      <c r="DM240" s="889">
        <v>-1075</v>
      </c>
      <c r="DN240" s="889">
        <v>0</v>
      </c>
      <c r="DO240" s="889">
        <v>0</v>
      </c>
      <c r="DP240" s="889">
        <v>0</v>
      </c>
      <c r="DQ240" s="889">
        <v>-3098</v>
      </c>
      <c r="DR240" s="889">
        <v>0</v>
      </c>
      <c r="DS240" s="889">
        <v>-3098</v>
      </c>
      <c r="DT240" s="889">
        <v>0</v>
      </c>
      <c r="DU240" s="889">
        <v>0</v>
      </c>
      <c r="DV240" s="889">
        <v>0</v>
      </c>
      <c r="DW240" s="889">
        <v>0</v>
      </c>
      <c r="DX240" s="889">
        <v>0</v>
      </c>
      <c r="DY240" s="889">
        <v>0</v>
      </c>
      <c r="DZ240" s="889">
        <v>0</v>
      </c>
      <c r="EA240" s="889">
        <v>0</v>
      </c>
      <c r="EB240" s="889">
        <v>0</v>
      </c>
      <c r="EC240" s="889">
        <v>0</v>
      </c>
      <c r="ED240" s="889">
        <v>0</v>
      </c>
      <c r="EE240" s="889">
        <v>0</v>
      </c>
      <c r="EF240" s="889">
        <v>0</v>
      </c>
      <c r="EG240" s="889">
        <v>0</v>
      </c>
      <c r="EH240" s="889">
        <v>0</v>
      </c>
      <c r="EI240" s="889">
        <v>0</v>
      </c>
      <c r="EJ240" s="889">
        <v>0</v>
      </c>
      <c r="EK240" s="889">
        <v>0</v>
      </c>
      <c r="EL240" s="889">
        <v>-181217</v>
      </c>
      <c r="EM240" s="889">
        <v>0</v>
      </c>
      <c r="EN240" s="889">
        <v>-181217</v>
      </c>
      <c r="EO240" s="889">
        <v>0</v>
      </c>
      <c r="EP240" s="889">
        <v>0</v>
      </c>
      <c r="EQ240" s="889">
        <v>0</v>
      </c>
      <c r="ER240" s="889">
        <v>0</v>
      </c>
      <c r="ES240" s="889">
        <v>0</v>
      </c>
      <c r="ET240" s="889">
        <v>0</v>
      </c>
      <c r="EU240" s="889">
        <v>0</v>
      </c>
      <c r="EV240" s="889">
        <v>0</v>
      </c>
      <c r="EW240" s="889">
        <v>0</v>
      </c>
      <c r="EX240" s="889">
        <v>0</v>
      </c>
      <c r="EY240" s="889">
        <v>0</v>
      </c>
      <c r="EZ240" s="889">
        <v>0</v>
      </c>
      <c r="FA240" s="889">
        <v>0</v>
      </c>
      <c r="FB240" s="889">
        <v>0</v>
      </c>
      <c r="FC240" s="889">
        <v>0</v>
      </c>
      <c r="FD240" s="889">
        <v>0</v>
      </c>
      <c r="FE240" s="889">
        <v>0</v>
      </c>
      <c r="FF240" s="889">
        <v>0</v>
      </c>
      <c r="FG240" s="889">
        <v>0</v>
      </c>
      <c r="FH240" s="889">
        <v>0</v>
      </c>
      <c r="FI240" s="889">
        <v>0</v>
      </c>
      <c r="FJ240" s="889">
        <v>0</v>
      </c>
      <c r="FK240" s="889">
        <v>0</v>
      </c>
      <c r="FL240" s="889">
        <v>0</v>
      </c>
      <c r="FM240" s="889">
        <v>-2115</v>
      </c>
      <c r="FN240" s="889">
        <v>0</v>
      </c>
      <c r="FO240" s="889">
        <v>-2115</v>
      </c>
      <c r="FP240" s="889">
        <v>0</v>
      </c>
      <c r="FQ240" s="889">
        <v>0</v>
      </c>
      <c r="FR240" s="889">
        <v>0</v>
      </c>
      <c r="FS240" s="889">
        <v>0</v>
      </c>
      <c r="FT240" s="889">
        <v>0</v>
      </c>
      <c r="FU240" s="889">
        <v>0</v>
      </c>
      <c r="FV240" s="889">
        <v>0</v>
      </c>
      <c r="FW240" s="889">
        <v>0</v>
      </c>
      <c r="FX240" s="889">
        <v>0</v>
      </c>
      <c r="FY240" s="889">
        <v>-15615</v>
      </c>
      <c r="FZ240" s="889">
        <v>0</v>
      </c>
      <c r="GA240" s="889">
        <v>-15615</v>
      </c>
      <c r="GB240" s="889">
        <v>0</v>
      </c>
      <c r="GC240" s="889">
        <v>0</v>
      </c>
      <c r="GD240" s="889">
        <v>0</v>
      </c>
      <c r="GE240" s="889">
        <v>0</v>
      </c>
      <c r="GF240" s="889">
        <v>0</v>
      </c>
      <c r="GG240" s="889">
        <v>0</v>
      </c>
      <c r="GH240" s="889">
        <v>0</v>
      </c>
      <c r="GI240" s="889">
        <v>0</v>
      </c>
      <c r="GJ240" s="889">
        <v>0</v>
      </c>
      <c r="GK240" s="889">
        <v>-1961480</v>
      </c>
      <c r="GL240" s="889">
        <v>0</v>
      </c>
      <c r="GM240" s="889">
        <v>-1961480</v>
      </c>
      <c r="GN240" s="889">
        <v>0</v>
      </c>
      <c r="GO240" s="889">
        <v>0</v>
      </c>
      <c r="GP240" s="889">
        <v>0</v>
      </c>
      <c r="GQ240" s="889">
        <v>0</v>
      </c>
      <c r="GR240" s="889">
        <v>0</v>
      </c>
      <c r="GS240" s="889">
        <v>0</v>
      </c>
      <c r="GT240" s="889">
        <v>126069</v>
      </c>
      <c r="GU240" s="889">
        <v>0</v>
      </c>
      <c r="GV240" s="889">
        <v>126069</v>
      </c>
      <c r="GW240" s="889">
        <v>0</v>
      </c>
      <c r="GX240" s="889">
        <v>0</v>
      </c>
      <c r="GY240" s="889">
        <v>0</v>
      </c>
      <c r="GZ240" s="889">
        <v>-1853141</v>
      </c>
      <c r="HA240" s="889">
        <v>0</v>
      </c>
      <c r="HB240" s="889">
        <v>-1853141</v>
      </c>
      <c r="HC240" s="889">
        <v>0</v>
      </c>
      <c r="HD240" s="889">
        <v>0</v>
      </c>
      <c r="HE240" s="889">
        <v>0</v>
      </c>
      <c r="HF240" s="889">
        <v>0</v>
      </c>
      <c r="HG240" s="889">
        <v>0</v>
      </c>
      <c r="HH240" s="889">
        <v>0</v>
      </c>
      <c r="HI240" s="889">
        <v>0</v>
      </c>
      <c r="HJ240" s="889">
        <v>0</v>
      </c>
      <c r="HK240" s="889">
        <v>0</v>
      </c>
      <c r="HL240" s="889">
        <v>43700268</v>
      </c>
      <c r="HM240" s="889">
        <v>165918</v>
      </c>
      <c r="HN240" s="889">
        <v>43866186</v>
      </c>
      <c r="HO240" s="889">
        <v>-120732</v>
      </c>
      <c r="HP240" s="889">
        <v>0</v>
      </c>
      <c r="HQ240" s="889">
        <v>-120732</v>
      </c>
      <c r="HR240" s="889">
        <v>-6171713</v>
      </c>
      <c r="HS240" s="889">
        <v>4322</v>
      </c>
      <c r="HT240" s="889">
        <v>-6167391</v>
      </c>
      <c r="HU240" s="889">
        <v>-603426</v>
      </c>
      <c r="HV240" s="889">
        <v>0</v>
      </c>
      <c r="HW240" s="889">
        <v>-603426</v>
      </c>
      <c r="HX240" s="889">
        <v>-181217</v>
      </c>
      <c r="HY240" s="889">
        <v>0</v>
      </c>
      <c r="HZ240" s="889">
        <v>-181217</v>
      </c>
      <c r="IA240" s="889">
        <v>-1853141</v>
      </c>
      <c r="IB240" s="889">
        <v>0</v>
      </c>
      <c r="IC240" s="889">
        <v>-1853141</v>
      </c>
      <c r="ID240" s="889">
        <v>0</v>
      </c>
      <c r="IE240" s="889">
        <v>0</v>
      </c>
      <c r="IF240" s="889">
        <v>0</v>
      </c>
      <c r="IG240" s="889">
        <v>-8930229</v>
      </c>
      <c r="IH240" s="889">
        <v>4322</v>
      </c>
      <c r="II240" s="889">
        <v>-8925907</v>
      </c>
      <c r="IJ240" s="889">
        <v>34770039</v>
      </c>
      <c r="IK240" s="889">
        <v>170240</v>
      </c>
      <c r="IL240" s="889">
        <v>34940279</v>
      </c>
      <c r="IM240" s="884" t="s">
        <v>674</v>
      </c>
      <c r="IN240" s="884" t="s">
        <v>673</v>
      </c>
      <c r="IO240" s="884" t="s">
        <v>1672</v>
      </c>
      <c r="IP240" s="884" t="s">
        <v>2349</v>
      </c>
      <c r="IQ240" s="884" t="s">
        <v>2586</v>
      </c>
    </row>
    <row r="241" spans="1:251" x14ac:dyDescent="0.2">
      <c r="A241" s="884" t="s">
        <v>3311</v>
      </c>
      <c r="B241" s="884" t="s">
        <v>529</v>
      </c>
      <c r="C241" s="884" t="s">
        <v>528</v>
      </c>
      <c r="D241" s="889">
        <v>60331433</v>
      </c>
      <c r="E241" s="889">
        <v>0</v>
      </c>
      <c r="F241" s="889">
        <v>60331433</v>
      </c>
      <c r="G241" s="889">
        <v>-1429642</v>
      </c>
      <c r="H241" s="889">
        <v>0</v>
      </c>
      <c r="I241" s="889">
        <v>-1429642</v>
      </c>
      <c r="J241" s="889">
        <v>0</v>
      </c>
      <c r="K241" s="889">
        <v>0</v>
      </c>
      <c r="L241" s="889">
        <v>0</v>
      </c>
      <c r="M241" s="889">
        <v>-15437</v>
      </c>
      <c r="N241" s="889">
        <v>0</v>
      </c>
      <c r="O241" s="889">
        <v>-15437</v>
      </c>
      <c r="P241" s="889">
        <v>0</v>
      </c>
      <c r="Q241" s="889">
        <v>0</v>
      </c>
      <c r="R241" s="889">
        <v>0</v>
      </c>
      <c r="S241" s="889">
        <v>123966</v>
      </c>
      <c r="T241" s="889">
        <v>0</v>
      </c>
      <c r="U241" s="889">
        <v>123966</v>
      </c>
      <c r="V241" s="889">
        <v>108529</v>
      </c>
      <c r="W241" s="889">
        <v>0</v>
      </c>
      <c r="X241" s="889">
        <v>108529</v>
      </c>
      <c r="Y241" s="889">
        <v>-7707478</v>
      </c>
      <c r="Z241" s="889">
        <v>0</v>
      </c>
      <c r="AA241" s="889">
        <v>-7707478</v>
      </c>
      <c r="AB241" s="889">
        <v>-24324</v>
      </c>
      <c r="AC241" s="889">
        <v>0</v>
      </c>
      <c r="AD241" s="889">
        <v>-24324</v>
      </c>
      <c r="AE241" s="889">
        <v>-306583</v>
      </c>
      <c r="AF241" s="889">
        <v>0</v>
      </c>
      <c r="AG241" s="889">
        <v>-306583</v>
      </c>
      <c r="AH241" s="889">
        <v>3079</v>
      </c>
      <c r="AI241" s="889">
        <v>0</v>
      </c>
      <c r="AJ241" s="889">
        <v>3079</v>
      </c>
      <c r="AK241" s="889">
        <v>0</v>
      </c>
      <c r="AL241" s="889">
        <v>0</v>
      </c>
      <c r="AM241" s="889">
        <v>0</v>
      </c>
      <c r="AN241" s="889">
        <v>-9333</v>
      </c>
      <c r="AO241" s="889">
        <v>0</v>
      </c>
      <c r="AP241" s="889">
        <v>-9333</v>
      </c>
      <c r="AQ241" s="889">
        <v>0</v>
      </c>
      <c r="AR241" s="889">
        <v>0</v>
      </c>
      <c r="AS241" s="889">
        <v>0</v>
      </c>
      <c r="AT241" s="889">
        <v>-300329</v>
      </c>
      <c r="AU241" s="889">
        <v>0</v>
      </c>
      <c r="AV241" s="889">
        <v>-300329</v>
      </c>
      <c r="AW241" s="889">
        <v>-15851</v>
      </c>
      <c r="AX241" s="889">
        <v>0</v>
      </c>
      <c r="AY241" s="889">
        <v>-15851</v>
      </c>
      <c r="AZ241" s="889">
        <v>955207</v>
      </c>
      <c r="BA241" s="889">
        <v>0</v>
      </c>
      <c r="BB241" s="889">
        <v>955207</v>
      </c>
      <c r="BC241" s="889">
        <v>14922</v>
      </c>
      <c r="BD241" s="889">
        <v>0</v>
      </c>
      <c r="BE241" s="889">
        <v>14922</v>
      </c>
      <c r="BF241" s="889">
        <v>-4076831</v>
      </c>
      <c r="BG241" s="889">
        <v>0</v>
      </c>
      <c r="BH241" s="889">
        <v>-4076831</v>
      </c>
      <c r="BI241" s="889">
        <v>-120070</v>
      </c>
      <c r="BJ241" s="889">
        <v>0</v>
      </c>
      <c r="BK241" s="889">
        <v>-120070</v>
      </c>
      <c r="BL241" s="889">
        <v>-132325</v>
      </c>
      <c r="BM241" s="889">
        <v>0</v>
      </c>
      <c r="BN241" s="889">
        <v>-132325</v>
      </c>
      <c r="BO241" s="889">
        <v>-75465</v>
      </c>
      <c r="BP241" s="889">
        <v>0</v>
      </c>
      <c r="BQ241" s="889">
        <v>-75465</v>
      </c>
      <c r="BR241" s="889">
        <v>-59147</v>
      </c>
      <c r="BS241" s="889">
        <v>0</v>
      </c>
      <c r="BT241" s="889">
        <v>-59147</v>
      </c>
      <c r="BU241" s="889">
        <v>-1193</v>
      </c>
      <c r="BV241" s="889">
        <v>0</v>
      </c>
      <c r="BW241" s="889">
        <v>-1193</v>
      </c>
      <c r="BX241" s="889">
        <v>0</v>
      </c>
      <c r="BY241" s="889">
        <v>0</v>
      </c>
      <c r="BZ241" s="889">
        <v>0</v>
      </c>
      <c r="CA241" s="889">
        <v>-17856</v>
      </c>
      <c r="CB241" s="889">
        <v>0</v>
      </c>
      <c r="CC241" s="889">
        <v>-17856</v>
      </c>
      <c r="CD241" s="889">
        <v>0</v>
      </c>
      <c r="CE241" s="889">
        <v>0</v>
      </c>
      <c r="CF241" s="889">
        <v>0</v>
      </c>
      <c r="CG241" s="889">
        <v>-11526819</v>
      </c>
      <c r="CH241" s="889">
        <v>0</v>
      </c>
      <c r="CI241" s="889">
        <v>-11526819</v>
      </c>
      <c r="CJ241" s="889">
        <v>-944</v>
      </c>
      <c r="CK241" s="889">
        <v>0</v>
      </c>
      <c r="CL241" s="889">
        <v>-944</v>
      </c>
      <c r="CM241" s="889">
        <v>0</v>
      </c>
      <c r="CN241" s="889">
        <v>0</v>
      </c>
      <c r="CO241" s="889">
        <v>0</v>
      </c>
      <c r="CP241" s="889">
        <v>-1620791</v>
      </c>
      <c r="CQ241" s="889">
        <v>0</v>
      </c>
      <c r="CR241" s="889">
        <v>-1620791</v>
      </c>
      <c r="CS241" s="889">
        <v>-401646</v>
      </c>
      <c r="CT241" s="889">
        <v>0</v>
      </c>
      <c r="CU241" s="889">
        <v>-401646</v>
      </c>
      <c r="CV241" s="889">
        <v>-2023381</v>
      </c>
      <c r="CW241" s="889">
        <v>0</v>
      </c>
      <c r="CX241" s="889">
        <v>-2023381</v>
      </c>
      <c r="CY241" s="889">
        <v>-208462</v>
      </c>
      <c r="CZ241" s="889">
        <v>0</v>
      </c>
      <c r="DA241" s="889">
        <v>-208462</v>
      </c>
      <c r="DB241" s="889">
        <v>-62835</v>
      </c>
      <c r="DC241" s="889">
        <v>0</v>
      </c>
      <c r="DD241" s="889">
        <v>-62835</v>
      </c>
      <c r="DE241" s="889">
        <v>-20537</v>
      </c>
      <c r="DF241" s="889">
        <v>0</v>
      </c>
      <c r="DG241" s="889">
        <v>-20537</v>
      </c>
      <c r="DH241" s="889">
        <v>21456</v>
      </c>
      <c r="DI241" s="889">
        <v>0</v>
      </c>
      <c r="DJ241" s="889">
        <v>21456</v>
      </c>
      <c r="DK241" s="889">
        <v>-11333</v>
      </c>
      <c r="DL241" s="889">
        <v>0</v>
      </c>
      <c r="DM241" s="889">
        <v>-11333</v>
      </c>
      <c r="DN241" s="889">
        <v>-5542</v>
      </c>
      <c r="DO241" s="889">
        <v>0</v>
      </c>
      <c r="DP241" s="889">
        <v>-5542</v>
      </c>
      <c r="DQ241" s="889">
        <v>0</v>
      </c>
      <c r="DR241" s="889">
        <v>0</v>
      </c>
      <c r="DS241" s="889">
        <v>0</v>
      </c>
      <c r="DT241" s="889">
        <v>0</v>
      </c>
      <c r="DU241" s="889">
        <v>0</v>
      </c>
      <c r="DV241" s="889">
        <v>0</v>
      </c>
      <c r="DW241" s="889">
        <v>-7676</v>
      </c>
      <c r="DX241" s="889">
        <v>0</v>
      </c>
      <c r="DY241" s="889">
        <v>-7676</v>
      </c>
      <c r="DZ241" s="889">
        <v>-2008</v>
      </c>
      <c r="EA241" s="889">
        <v>0</v>
      </c>
      <c r="EB241" s="889">
        <v>-2008</v>
      </c>
      <c r="EC241" s="889">
        <v>-30379</v>
      </c>
      <c r="ED241" s="889">
        <v>0</v>
      </c>
      <c r="EE241" s="889">
        <v>-30379</v>
      </c>
      <c r="EF241" s="889">
        <v>-1191</v>
      </c>
      <c r="EG241" s="889">
        <v>0</v>
      </c>
      <c r="EH241" s="889">
        <v>-1191</v>
      </c>
      <c r="EI241" s="889">
        <v>0</v>
      </c>
      <c r="EJ241" s="889">
        <v>0</v>
      </c>
      <c r="EK241" s="889">
        <v>0</v>
      </c>
      <c r="EL241" s="889">
        <v>-328507</v>
      </c>
      <c r="EM241" s="889">
        <v>0</v>
      </c>
      <c r="EN241" s="889">
        <v>-328507</v>
      </c>
      <c r="EO241" s="889">
        <v>0</v>
      </c>
      <c r="EP241" s="889">
        <v>0</v>
      </c>
      <c r="EQ241" s="889">
        <v>0</v>
      </c>
      <c r="ER241" s="889">
        <v>0</v>
      </c>
      <c r="ES241" s="889">
        <v>0</v>
      </c>
      <c r="ET241" s="889">
        <v>0</v>
      </c>
      <c r="EU241" s="889">
        <v>-817</v>
      </c>
      <c r="EV241" s="889">
        <v>0</v>
      </c>
      <c r="EW241" s="889">
        <v>-817</v>
      </c>
      <c r="EX241" s="889">
        <v>0</v>
      </c>
      <c r="EY241" s="889">
        <v>0</v>
      </c>
      <c r="EZ241" s="889">
        <v>0</v>
      </c>
      <c r="FA241" s="889">
        <v>0</v>
      </c>
      <c r="FB241" s="889">
        <v>0</v>
      </c>
      <c r="FC241" s="889">
        <v>0</v>
      </c>
      <c r="FD241" s="889">
        <v>0</v>
      </c>
      <c r="FE241" s="889">
        <v>0</v>
      </c>
      <c r="FF241" s="889">
        <v>0</v>
      </c>
      <c r="FG241" s="889">
        <v>0</v>
      </c>
      <c r="FH241" s="889">
        <v>0</v>
      </c>
      <c r="FI241" s="889">
        <v>0</v>
      </c>
      <c r="FJ241" s="889">
        <v>-9302</v>
      </c>
      <c r="FK241" s="889">
        <v>0</v>
      </c>
      <c r="FL241" s="889">
        <v>-9302</v>
      </c>
      <c r="FM241" s="889">
        <v>-58738</v>
      </c>
      <c r="FN241" s="889">
        <v>0</v>
      </c>
      <c r="FO241" s="889">
        <v>-58738</v>
      </c>
      <c r="FP241" s="889">
        <v>-615</v>
      </c>
      <c r="FQ241" s="889">
        <v>0</v>
      </c>
      <c r="FR241" s="889">
        <v>-615</v>
      </c>
      <c r="FS241" s="889">
        <v>-1500</v>
      </c>
      <c r="FT241" s="889">
        <v>0</v>
      </c>
      <c r="FU241" s="889">
        <v>-1500</v>
      </c>
      <c r="FV241" s="889">
        <v>0</v>
      </c>
      <c r="FW241" s="889">
        <v>0</v>
      </c>
      <c r="FX241" s="889">
        <v>0</v>
      </c>
      <c r="FY241" s="889">
        <v>-7962</v>
      </c>
      <c r="FZ241" s="889">
        <v>0</v>
      </c>
      <c r="GA241" s="889">
        <v>-7962</v>
      </c>
      <c r="GB241" s="889">
        <v>11250</v>
      </c>
      <c r="GC241" s="889">
        <v>0</v>
      </c>
      <c r="GD241" s="889">
        <v>11250</v>
      </c>
      <c r="GE241" s="889">
        <v>0</v>
      </c>
      <c r="GF241" s="889">
        <v>0</v>
      </c>
      <c r="GG241" s="889">
        <v>0</v>
      </c>
      <c r="GH241" s="889">
        <v>0</v>
      </c>
      <c r="GI241" s="889">
        <v>0</v>
      </c>
      <c r="GJ241" s="889">
        <v>0</v>
      </c>
      <c r="GK241" s="889">
        <v>-3893865</v>
      </c>
      <c r="GL241" s="889">
        <v>0</v>
      </c>
      <c r="GM241" s="889">
        <v>-3893865</v>
      </c>
      <c r="GN241" s="889">
        <v>53262</v>
      </c>
      <c r="GO241" s="889">
        <v>0</v>
      </c>
      <c r="GP241" s="889">
        <v>53262</v>
      </c>
      <c r="GQ241" s="889">
        <v>-3973</v>
      </c>
      <c r="GR241" s="889">
        <v>0</v>
      </c>
      <c r="GS241" s="889">
        <v>-3973</v>
      </c>
      <c r="GT241" s="889">
        <v>-2905246</v>
      </c>
      <c r="GU241" s="889">
        <v>0</v>
      </c>
      <c r="GV241" s="889">
        <v>-2905246</v>
      </c>
      <c r="GW241" s="889">
        <v>0</v>
      </c>
      <c r="GX241" s="889">
        <v>0</v>
      </c>
      <c r="GY241" s="889">
        <v>0</v>
      </c>
      <c r="GZ241" s="889">
        <v>-6817506</v>
      </c>
      <c r="HA241" s="889">
        <v>0</v>
      </c>
      <c r="HB241" s="889">
        <v>-6817506</v>
      </c>
      <c r="HC241" s="889">
        <v>0</v>
      </c>
      <c r="HD241" s="889">
        <v>0</v>
      </c>
      <c r="HE241" s="889">
        <v>0</v>
      </c>
      <c r="HF241" s="889">
        <v>0</v>
      </c>
      <c r="HG241" s="889">
        <v>0</v>
      </c>
      <c r="HH241" s="889">
        <v>0</v>
      </c>
      <c r="HI241" s="889">
        <v>0</v>
      </c>
      <c r="HJ241" s="889">
        <v>0</v>
      </c>
      <c r="HK241" s="889">
        <v>0</v>
      </c>
      <c r="HL241" s="889">
        <v>58901791</v>
      </c>
      <c r="HM241" s="889">
        <v>0</v>
      </c>
      <c r="HN241" s="889">
        <v>58901791</v>
      </c>
      <c r="HO241" s="889">
        <v>108529</v>
      </c>
      <c r="HP241" s="889">
        <v>0</v>
      </c>
      <c r="HQ241" s="889">
        <v>108529</v>
      </c>
      <c r="HR241" s="889">
        <v>-11526819</v>
      </c>
      <c r="HS241" s="889">
        <v>0</v>
      </c>
      <c r="HT241" s="889">
        <v>-11526819</v>
      </c>
      <c r="HU241" s="889">
        <v>-2023381</v>
      </c>
      <c r="HV241" s="889">
        <v>0</v>
      </c>
      <c r="HW241" s="889">
        <v>-2023381</v>
      </c>
      <c r="HX241" s="889">
        <v>-328507</v>
      </c>
      <c r="HY241" s="889">
        <v>0</v>
      </c>
      <c r="HZ241" s="889">
        <v>-328507</v>
      </c>
      <c r="IA241" s="889">
        <v>-6817506</v>
      </c>
      <c r="IB241" s="889">
        <v>0</v>
      </c>
      <c r="IC241" s="889">
        <v>-6817506</v>
      </c>
      <c r="ID241" s="889">
        <v>0</v>
      </c>
      <c r="IE241" s="889">
        <v>0</v>
      </c>
      <c r="IF241" s="889">
        <v>0</v>
      </c>
      <c r="IG241" s="889">
        <v>-20587684</v>
      </c>
      <c r="IH241" s="889">
        <v>0</v>
      </c>
      <c r="II241" s="889">
        <v>-20587684</v>
      </c>
      <c r="IJ241" s="889">
        <v>38314107</v>
      </c>
      <c r="IK241" s="889">
        <v>0</v>
      </c>
      <c r="IL241" s="889">
        <v>38314107</v>
      </c>
      <c r="IM241" s="884" t="s">
        <v>688</v>
      </c>
      <c r="IN241" s="884" t="s">
        <v>687</v>
      </c>
      <c r="IO241" s="884" t="s">
        <v>1672</v>
      </c>
      <c r="IP241" s="884" t="s">
        <v>2344</v>
      </c>
      <c r="IQ241" s="884" t="s">
        <v>2587</v>
      </c>
    </row>
    <row r="242" spans="1:251" x14ac:dyDescent="0.2">
      <c r="A242" s="884" t="s">
        <v>3311</v>
      </c>
      <c r="B242" s="884" t="s">
        <v>531</v>
      </c>
      <c r="C242" s="884" t="s">
        <v>530</v>
      </c>
      <c r="D242" s="889">
        <v>30654291</v>
      </c>
      <c r="E242" s="889">
        <v>4786658</v>
      </c>
      <c r="F242" s="889">
        <v>35440949</v>
      </c>
      <c r="G242" s="889">
        <v>-949369</v>
      </c>
      <c r="H242" s="889">
        <v>0</v>
      </c>
      <c r="I242" s="889">
        <v>-949369</v>
      </c>
      <c r="J242" s="889">
        <v>0</v>
      </c>
      <c r="K242" s="889">
        <v>0</v>
      </c>
      <c r="L242" s="889">
        <v>0</v>
      </c>
      <c r="M242" s="889">
        <v>42256</v>
      </c>
      <c r="N242" s="889">
        <v>0</v>
      </c>
      <c r="O242" s="889">
        <v>42256</v>
      </c>
      <c r="P242" s="889">
        <v>0</v>
      </c>
      <c r="Q242" s="889">
        <v>0</v>
      </c>
      <c r="R242" s="889">
        <v>0</v>
      </c>
      <c r="S242" s="889">
        <v>195842</v>
      </c>
      <c r="T242" s="889">
        <v>0</v>
      </c>
      <c r="U242" s="889">
        <v>195842</v>
      </c>
      <c r="V242" s="889">
        <v>238098</v>
      </c>
      <c r="W242" s="889">
        <v>0</v>
      </c>
      <c r="X242" s="889">
        <v>238098</v>
      </c>
      <c r="Y242" s="889">
        <v>-3990278</v>
      </c>
      <c r="Z242" s="889">
        <v>0</v>
      </c>
      <c r="AA242" s="889">
        <v>-3990278</v>
      </c>
      <c r="AB242" s="889">
        <v>0</v>
      </c>
      <c r="AC242" s="889">
        <v>0</v>
      </c>
      <c r="AD242" s="889">
        <v>0</v>
      </c>
      <c r="AE242" s="889">
        <v>-107690</v>
      </c>
      <c r="AF242" s="889">
        <v>0</v>
      </c>
      <c r="AG242" s="889">
        <v>-107690</v>
      </c>
      <c r="AH242" s="889">
        <v>39</v>
      </c>
      <c r="AI242" s="889">
        <v>0</v>
      </c>
      <c r="AJ242" s="889">
        <v>39</v>
      </c>
      <c r="AK242" s="889">
        <v>0</v>
      </c>
      <c r="AL242" s="889">
        <v>0</v>
      </c>
      <c r="AM242" s="889">
        <v>0</v>
      </c>
      <c r="AN242" s="889">
        <v>-3771</v>
      </c>
      <c r="AO242" s="889">
        <v>0</v>
      </c>
      <c r="AP242" s="889">
        <v>-3771</v>
      </c>
      <c r="AQ242" s="889">
        <v>0</v>
      </c>
      <c r="AR242" s="889">
        <v>0</v>
      </c>
      <c r="AS242" s="889">
        <v>0</v>
      </c>
      <c r="AT242" s="889">
        <v>-103958</v>
      </c>
      <c r="AU242" s="889">
        <v>0</v>
      </c>
      <c r="AV242" s="889">
        <v>-103958</v>
      </c>
      <c r="AW242" s="889">
        <v>0</v>
      </c>
      <c r="AX242" s="889">
        <v>0</v>
      </c>
      <c r="AY242" s="889">
        <v>0</v>
      </c>
      <c r="AZ242" s="889">
        <v>529105</v>
      </c>
      <c r="BA242" s="889">
        <v>124703</v>
      </c>
      <c r="BB242" s="889">
        <v>653808</v>
      </c>
      <c r="BC242" s="889">
        <v>-22486</v>
      </c>
      <c r="BD242" s="889">
        <v>0</v>
      </c>
      <c r="BE242" s="889">
        <v>-22486</v>
      </c>
      <c r="BF242" s="889">
        <v>-1570745</v>
      </c>
      <c r="BG242" s="889">
        <v>0</v>
      </c>
      <c r="BH242" s="889">
        <v>-1570745</v>
      </c>
      <c r="BI242" s="889">
        <v>-40182</v>
      </c>
      <c r="BJ242" s="889">
        <v>0</v>
      </c>
      <c r="BK242" s="889">
        <v>-40182</v>
      </c>
      <c r="BL242" s="889">
        <v>-38410</v>
      </c>
      <c r="BM242" s="889">
        <v>0</v>
      </c>
      <c r="BN242" s="889">
        <v>-38410</v>
      </c>
      <c r="BO242" s="889">
        <v>0</v>
      </c>
      <c r="BP242" s="889">
        <v>0</v>
      </c>
      <c r="BQ242" s="889">
        <v>0</v>
      </c>
      <c r="BR242" s="889">
        <v>-3356</v>
      </c>
      <c r="BS242" s="889">
        <v>0</v>
      </c>
      <c r="BT242" s="889">
        <v>-3356</v>
      </c>
      <c r="BU242" s="889">
        <v>0</v>
      </c>
      <c r="BV242" s="889">
        <v>0</v>
      </c>
      <c r="BW242" s="889">
        <v>0</v>
      </c>
      <c r="BX242" s="889">
        <v>0</v>
      </c>
      <c r="BY242" s="889">
        <v>0</v>
      </c>
      <c r="BZ242" s="889">
        <v>0</v>
      </c>
      <c r="CA242" s="889">
        <v>-4544</v>
      </c>
      <c r="CB242" s="889">
        <v>0</v>
      </c>
      <c r="CC242" s="889">
        <v>-4544</v>
      </c>
      <c r="CD242" s="889">
        <v>-231</v>
      </c>
      <c r="CE242" s="889">
        <v>0</v>
      </c>
      <c r="CF242" s="889">
        <v>-231</v>
      </c>
      <c r="CG242" s="889">
        <v>-5248817</v>
      </c>
      <c r="CH242" s="889">
        <v>124703</v>
      </c>
      <c r="CI242" s="889">
        <v>-5124114</v>
      </c>
      <c r="CJ242" s="889">
        <v>-47145</v>
      </c>
      <c r="CK242" s="889">
        <v>0</v>
      </c>
      <c r="CL242" s="889">
        <v>-47145</v>
      </c>
      <c r="CM242" s="889">
        <v>212376</v>
      </c>
      <c r="CN242" s="889">
        <v>0</v>
      </c>
      <c r="CO242" s="889">
        <v>212376</v>
      </c>
      <c r="CP242" s="889">
        <v>-556367</v>
      </c>
      <c r="CQ242" s="889">
        <v>0</v>
      </c>
      <c r="CR242" s="889">
        <v>-556367</v>
      </c>
      <c r="CS242" s="889">
        <v>-220139</v>
      </c>
      <c r="CT242" s="889">
        <v>0</v>
      </c>
      <c r="CU242" s="889">
        <v>-220139</v>
      </c>
      <c r="CV242" s="889">
        <v>-611275</v>
      </c>
      <c r="CW242" s="889">
        <v>0</v>
      </c>
      <c r="CX242" s="889">
        <v>-611275</v>
      </c>
      <c r="CY242" s="889">
        <v>-53780</v>
      </c>
      <c r="CZ242" s="889">
        <v>0</v>
      </c>
      <c r="DA242" s="889">
        <v>-53780</v>
      </c>
      <c r="DB242" s="889">
        <v>-2097</v>
      </c>
      <c r="DC242" s="889">
        <v>0</v>
      </c>
      <c r="DD242" s="889">
        <v>-2097</v>
      </c>
      <c r="DE242" s="889">
        <v>-211137</v>
      </c>
      <c r="DF242" s="889">
        <v>0</v>
      </c>
      <c r="DG242" s="889">
        <v>-211137</v>
      </c>
      <c r="DH242" s="889">
        <v>0</v>
      </c>
      <c r="DI242" s="889">
        <v>0</v>
      </c>
      <c r="DJ242" s="889">
        <v>0</v>
      </c>
      <c r="DK242" s="889">
        <v>-8476</v>
      </c>
      <c r="DL242" s="889">
        <v>0</v>
      </c>
      <c r="DM242" s="889">
        <v>-8476</v>
      </c>
      <c r="DN242" s="889">
        <v>0</v>
      </c>
      <c r="DO242" s="889">
        <v>0</v>
      </c>
      <c r="DP242" s="889">
        <v>0</v>
      </c>
      <c r="DQ242" s="889">
        <v>0</v>
      </c>
      <c r="DR242" s="889">
        <v>0</v>
      </c>
      <c r="DS242" s="889">
        <v>0</v>
      </c>
      <c r="DT242" s="889">
        <v>0</v>
      </c>
      <c r="DU242" s="889">
        <v>0</v>
      </c>
      <c r="DV242" s="889">
        <v>0</v>
      </c>
      <c r="DW242" s="889">
        <v>0</v>
      </c>
      <c r="DX242" s="889">
        <v>0</v>
      </c>
      <c r="DY242" s="889">
        <v>0</v>
      </c>
      <c r="DZ242" s="889">
        <v>0</v>
      </c>
      <c r="EA242" s="889">
        <v>0</v>
      </c>
      <c r="EB242" s="889">
        <v>0</v>
      </c>
      <c r="EC242" s="889">
        <v>0</v>
      </c>
      <c r="ED242" s="889">
        <v>-55000</v>
      </c>
      <c r="EE242" s="889">
        <v>-55000</v>
      </c>
      <c r="EF242" s="889">
        <v>0</v>
      </c>
      <c r="EG242" s="889">
        <v>0</v>
      </c>
      <c r="EH242" s="889">
        <v>0</v>
      </c>
      <c r="EI242" s="889">
        <v>-55000</v>
      </c>
      <c r="EJ242" s="889">
        <v>0</v>
      </c>
      <c r="EK242" s="889">
        <v>0</v>
      </c>
      <c r="EL242" s="889">
        <v>-275490</v>
      </c>
      <c r="EM242" s="889">
        <v>-55000</v>
      </c>
      <c r="EN242" s="889">
        <v>-330490</v>
      </c>
      <c r="EO242" s="889">
        <v>0</v>
      </c>
      <c r="EP242" s="889">
        <v>0</v>
      </c>
      <c r="EQ242" s="889">
        <v>0</v>
      </c>
      <c r="ER242" s="889">
        <v>0</v>
      </c>
      <c r="ES242" s="889">
        <v>0</v>
      </c>
      <c r="ET242" s="889">
        <v>0</v>
      </c>
      <c r="EU242" s="889">
        <v>-3910</v>
      </c>
      <c r="EV242" s="889">
        <v>0</v>
      </c>
      <c r="EW242" s="889">
        <v>-3910</v>
      </c>
      <c r="EX242" s="889">
        <v>0</v>
      </c>
      <c r="EY242" s="889">
        <v>0</v>
      </c>
      <c r="EZ242" s="889">
        <v>0</v>
      </c>
      <c r="FA242" s="889">
        <v>0</v>
      </c>
      <c r="FB242" s="889">
        <v>0</v>
      </c>
      <c r="FC242" s="889">
        <v>0</v>
      </c>
      <c r="FD242" s="889">
        <v>0</v>
      </c>
      <c r="FE242" s="889">
        <v>0</v>
      </c>
      <c r="FF242" s="889">
        <v>0</v>
      </c>
      <c r="FG242" s="889">
        <v>0</v>
      </c>
      <c r="FH242" s="889">
        <v>0</v>
      </c>
      <c r="FI242" s="889">
        <v>0</v>
      </c>
      <c r="FJ242" s="889">
        <v>0</v>
      </c>
      <c r="FK242" s="889">
        <v>0</v>
      </c>
      <c r="FL242" s="889">
        <v>0</v>
      </c>
      <c r="FM242" s="889">
        <v>-3356</v>
      </c>
      <c r="FN242" s="889">
        <v>0</v>
      </c>
      <c r="FO242" s="889">
        <v>-3356</v>
      </c>
      <c r="FP242" s="889">
        <v>0</v>
      </c>
      <c r="FQ242" s="889">
        <v>0</v>
      </c>
      <c r="FR242" s="889">
        <v>0</v>
      </c>
      <c r="FS242" s="889">
        <v>0</v>
      </c>
      <c r="FT242" s="889">
        <v>0</v>
      </c>
      <c r="FU242" s="889">
        <v>0</v>
      </c>
      <c r="FV242" s="889">
        <v>0</v>
      </c>
      <c r="FW242" s="889">
        <v>0</v>
      </c>
      <c r="FX242" s="889">
        <v>0</v>
      </c>
      <c r="FY242" s="889">
        <v>-29667</v>
      </c>
      <c r="FZ242" s="889">
        <v>0</v>
      </c>
      <c r="GA242" s="889">
        <v>-29667</v>
      </c>
      <c r="GB242" s="889">
        <v>1822</v>
      </c>
      <c r="GC242" s="889">
        <v>0</v>
      </c>
      <c r="GD242" s="889">
        <v>1822</v>
      </c>
      <c r="GE242" s="889">
        <v>99</v>
      </c>
      <c r="GF242" s="889">
        <v>0</v>
      </c>
      <c r="GG242" s="889">
        <v>99</v>
      </c>
      <c r="GH242" s="889">
        <v>0</v>
      </c>
      <c r="GI242" s="889">
        <v>0</v>
      </c>
      <c r="GJ242" s="889">
        <v>0</v>
      </c>
      <c r="GK242" s="889">
        <v>-1933202</v>
      </c>
      <c r="GL242" s="889">
        <v>0</v>
      </c>
      <c r="GM242" s="889">
        <v>-1933202</v>
      </c>
      <c r="GN242" s="889">
        <v>166491</v>
      </c>
      <c r="GO242" s="889">
        <v>0</v>
      </c>
      <c r="GP242" s="889">
        <v>166491</v>
      </c>
      <c r="GQ242" s="889">
        <v>0</v>
      </c>
      <c r="GR242" s="889">
        <v>0</v>
      </c>
      <c r="GS242" s="889">
        <v>0</v>
      </c>
      <c r="GT242" s="889">
        <v>-1409867</v>
      </c>
      <c r="GU242" s="889">
        <v>0</v>
      </c>
      <c r="GV242" s="889">
        <v>-1409867</v>
      </c>
      <c r="GW242" s="889">
        <v>0</v>
      </c>
      <c r="GX242" s="889">
        <v>0</v>
      </c>
      <c r="GY242" s="889">
        <v>0</v>
      </c>
      <c r="GZ242" s="889">
        <v>-3211590</v>
      </c>
      <c r="HA242" s="889">
        <v>0</v>
      </c>
      <c r="HB242" s="889">
        <v>-3211590</v>
      </c>
      <c r="HC242" s="889">
        <v>0</v>
      </c>
      <c r="HD242" s="889">
        <v>0</v>
      </c>
      <c r="HE242" s="889">
        <v>0</v>
      </c>
      <c r="HF242" s="889">
        <v>0</v>
      </c>
      <c r="HG242" s="889">
        <v>0</v>
      </c>
      <c r="HH242" s="889">
        <v>0</v>
      </c>
      <c r="HI242" s="889">
        <v>0</v>
      </c>
      <c r="HJ242" s="889">
        <v>0</v>
      </c>
      <c r="HK242" s="889">
        <v>0</v>
      </c>
      <c r="HL242" s="889">
        <v>29704922</v>
      </c>
      <c r="HM242" s="889">
        <v>4786658</v>
      </c>
      <c r="HN242" s="889">
        <v>34491580</v>
      </c>
      <c r="HO242" s="889">
        <v>238098</v>
      </c>
      <c r="HP242" s="889">
        <v>0</v>
      </c>
      <c r="HQ242" s="889">
        <v>238098</v>
      </c>
      <c r="HR242" s="889">
        <v>-5248817</v>
      </c>
      <c r="HS242" s="889">
        <v>124703</v>
      </c>
      <c r="HT242" s="889">
        <v>-5124114</v>
      </c>
      <c r="HU242" s="889">
        <v>-611275</v>
      </c>
      <c r="HV242" s="889">
        <v>0</v>
      </c>
      <c r="HW242" s="889">
        <v>-611275</v>
      </c>
      <c r="HX242" s="889">
        <v>-275490</v>
      </c>
      <c r="HY242" s="889">
        <v>-55000</v>
      </c>
      <c r="HZ242" s="889">
        <v>-330490</v>
      </c>
      <c r="IA242" s="889">
        <v>-3211590</v>
      </c>
      <c r="IB242" s="889">
        <v>0</v>
      </c>
      <c r="IC242" s="889">
        <v>-3211590</v>
      </c>
      <c r="ID242" s="889">
        <v>0</v>
      </c>
      <c r="IE242" s="889">
        <v>0</v>
      </c>
      <c r="IF242" s="889">
        <v>0</v>
      </c>
      <c r="IG242" s="889">
        <v>-9109074</v>
      </c>
      <c r="IH242" s="889">
        <v>69703</v>
      </c>
      <c r="II242" s="889">
        <v>-9039371</v>
      </c>
      <c r="IJ242" s="889">
        <v>20595848</v>
      </c>
      <c r="IK242" s="889">
        <v>4856361</v>
      </c>
      <c r="IL242" s="889">
        <v>25452209</v>
      </c>
      <c r="IM242" s="884" t="s">
        <v>707</v>
      </c>
      <c r="IN242" s="884" t="s">
        <v>706</v>
      </c>
      <c r="IO242" s="884" t="s">
        <v>1672</v>
      </c>
      <c r="IP242" s="884" t="s">
        <v>2348</v>
      </c>
      <c r="IQ242" s="884" t="s">
        <v>2588</v>
      </c>
    </row>
    <row r="243" spans="1:251" x14ac:dyDescent="0.2">
      <c r="A243" s="884" t="s">
        <v>3311</v>
      </c>
      <c r="B243" s="884" t="s">
        <v>533</v>
      </c>
      <c r="C243" s="884" t="s">
        <v>532</v>
      </c>
      <c r="D243" s="889">
        <v>38015191</v>
      </c>
      <c r="E243" s="889">
        <v>0</v>
      </c>
      <c r="F243" s="889">
        <v>38015191</v>
      </c>
      <c r="G243" s="889">
        <v>-2490928</v>
      </c>
      <c r="H243" s="889">
        <v>0</v>
      </c>
      <c r="I243" s="889">
        <v>-2490928</v>
      </c>
      <c r="J243" s="889">
        <v>0</v>
      </c>
      <c r="K243" s="889">
        <v>0</v>
      </c>
      <c r="L243" s="889">
        <v>0</v>
      </c>
      <c r="M243" s="889">
        <v>47876</v>
      </c>
      <c r="N243" s="889">
        <v>0</v>
      </c>
      <c r="O243" s="889">
        <v>47876</v>
      </c>
      <c r="P243" s="889">
        <v>0</v>
      </c>
      <c r="Q243" s="889">
        <v>0</v>
      </c>
      <c r="R243" s="889">
        <v>0</v>
      </c>
      <c r="S243" s="889">
        <v>-171353</v>
      </c>
      <c r="T243" s="889">
        <v>0</v>
      </c>
      <c r="U243" s="889">
        <v>-171353</v>
      </c>
      <c r="V243" s="889">
        <v>-123477</v>
      </c>
      <c r="W243" s="889">
        <v>0</v>
      </c>
      <c r="X243" s="889">
        <v>-123477</v>
      </c>
      <c r="Y243" s="889">
        <v>-4721697</v>
      </c>
      <c r="Z243" s="889">
        <v>0</v>
      </c>
      <c r="AA243" s="889">
        <v>-4721697</v>
      </c>
      <c r="AB243" s="889">
        <v>-18650</v>
      </c>
      <c r="AC243" s="889">
        <v>0</v>
      </c>
      <c r="AD243" s="889">
        <v>-18650</v>
      </c>
      <c r="AE243" s="889">
        <v>-67456</v>
      </c>
      <c r="AF243" s="889">
        <v>0</v>
      </c>
      <c r="AG243" s="889">
        <v>-67456</v>
      </c>
      <c r="AH243" s="889">
        <v>0</v>
      </c>
      <c r="AI243" s="889">
        <v>0</v>
      </c>
      <c r="AJ243" s="889">
        <v>0</v>
      </c>
      <c r="AK243" s="889">
        <v>0</v>
      </c>
      <c r="AL243" s="889">
        <v>0</v>
      </c>
      <c r="AM243" s="889">
        <v>0</v>
      </c>
      <c r="AN243" s="889">
        <v>0</v>
      </c>
      <c r="AO243" s="889">
        <v>0</v>
      </c>
      <c r="AP243" s="889">
        <v>0</v>
      </c>
      <c r="AQ243" s="889">
        <v>0</v>
      </c>
      <c r="AR243" s="889">
        <v>0</v>
      </c>
      <c r="AS243" s="889">
        <v>0</v>
      </c>
      <c r="AT243" s="889">
        <v>-67456</v>
      </c>
      <c r="AU243" s="889">
        <v>0</v>
      </c>
      <c r="AV243" s="889">
        <v>-67456</v>
      </c>
      <c r="AW243" s="889">
        <v>0</v>
      </c>
      <c r="AX243" s="889">
        <v>0</v>
      </c>
      <c r="AY243" s="889">
        <v>0</v>
      </c>
      <c r="AZ243" s="889">
        <v>644274</v>
      </c>
      <c r="BA243" s="889">
        <v>0</v>
      </c>
      <c r="BB243" s="889">
        <v>644274</v>
      </c>
      <c r="BC243" s="889">
        <v>721607</v>
      </c>
      <c r="BD243" s="889">
        <v>0</v>
      </c>
      <c r="BE243" s="889">
        <v>721607</v>
      </c>
      <c r="BF243" s="889">
        <v>-1973557</v>
      </c>
      <c r="BG243" s="889">
        <v>0</v>
      </c>
      <c r="BH243" s="889">
        <v>-1973557</v>
      </c>
      <c r="BI243" s="889">
        <v>412970</v>
      </c>
      <c r="BJ243" s="889">
        <v>0</v>
      </c>
      <c r="BK243" s="889">
        <v>412970</v>
      </c>
      <c r="BL243" s="889">
        <v>-70159</v>
      </c>
      <c r="BM243" s="889">
        <v>0</v>
      </c>
      <c r="BN243" s="889">
        <v>-70159</v>
      </c>
      <c r="BO243" s="889">
        <v>0</v>
      </c>
      <c r="BP243" s="889">
        <v>0</v>
      </c>
      <c r="BQ243" s="889">
        <v>0</v>
      </c>
      <c r="BR243" s="889">
        <v>0</v>
      </c>
      <c r="BS243" s="889">
        <v>0</v>
      </c>
      <c r="BT243" s="889">
        <v>0</v>
      </c>
      <c r="BU243" s="889">
        <v>0</v>
      </c>
      <c r="BV243" s="889">
        <v>0</v>
      </c>
      <c r="BW243" s="889">
        <v>0</v>
      </c>
      <c r="BX243" s="889">
        <v>0</v>
      </c>
      <c r="BY243" s="889">
        <v>0</v>
      </c>
      <c r="BZ243" s="889">
        <v>0</v>
      </c>
      <c r="CA243" s="889">
        <v>0</v>
      </c>
      <c r="CB243" s="889">
        <v>0</v>
      </c>
      <c r="CC243" s="889">
        <v>0</v>
      </c>
      <c r="CD243" s="889">
        <v>0</v>
      </c>
      <c r="CE243" s="889">
        <v>0</v>
      </c>
      <c r="CF243" s="889">
        <v>0</v>
      </c>
      <c r="CG243" s="889">
        <v>-5054018</v>
      </c>
      <c r="CH243" s="889">
        <v>0</v>
      </c>
      <c r="CI243" s="889">
        <v>-5054018</v>
      </c>
      <c r="CJ243" s="889">
        <v>0</v>
      </c>
      <c r="CK243" s="889">
        <v>0</v>
      </c>
      <c r="CL243" s="889">
        <v>0</v>
      </c>
      <c r="CM243" s="889">
        <v>0</v>
      </c>
      <c r="CN243" s="889">
        <v>0</v>
      </c>
      <c r="CO243" s="889">
        <v>0</v>
      </c>
      <c r="CP243" s="889">
        <v>-1153720</v>
      </c>
      <c r="CQ243" s="889">
        <v>0</v>
      </c>
      <c r="CR243" s="889">
        <v>-1153720</v>
      </c>
      <c r="CS243" s="889">
        <v>-46558</v>
      </c>
      <c r="CT243" s="889">
        <v>0</v>
      </c>
      <c r="CU243" s="889">
        <v>-46558</v>
      </c>
      <c r="CV243" s="889">
        <v>-1200278</v>
      </c>
      <c r="CW243" s="889">
        <v>0</v>
      </c>
      <c r="CX243" s="889">
        <v>-1200278</v>
      </c>
      <c r="CY243" s="889">
        <v>-3814</v>
      </c>
      <c r="CZ243" s="889">
        <v>0</v>
      </c>
      <c r="DA243" s="889">
        <v>-3814</v>
      </c>
      <c r="DB243" s="889">
        <v>0</v>
      </c>
      <c r="DC243" s="889">
        <v>0</v>
      </c>
      <c r="DD243" s="889">
        <v>0</v>
      </c>
      <c r="DE243" s="889">
        <v>-67385</v>
      </c>
      <c r="DF243" s="889">
        <v>0</v>
      </c>
      <c r="DG243" s="889">
        <v>-67385</v>
      </c>
      <c r="DH243" s="889">
        <v>9168</v>
      </c>
      <c r="DI243" s="889">
        <v>0</v>
      </c>
      <c r="DJ243" s="889">
        <v>9168</v>
      </c>
      <c r="DK243" s="889">
        <v>0</v>
      </c>
      <c r="DL243" s="889">
        <v>0</v>
      </c>
      <c r="DM243" s="889">
        <v>0</v>
      </c>
      <c r="DN243" s="889">
        <v>0</v>
      </c>
      <c r="DO243" s="889">
        <v>0</v>
      </c>
      <c r="DP243" s="889">
        <v>0</v>
      </c>
      <c r="DQ243" s="889">
        <v>0</v>
      </c>
      <c r="DR243" s="889">
        <v>0</v>
      </c>
      <c r="DS243" s="889">
        <v>0</v>
      </c>
      <c r="DT243" s="889">
        <v>0</v>
      </c>
      <c r="DU243" s="889">
        <v>0</v>
      </c>
      <c r="DV243" s="889">
        <v>0</v>
      </c>
      <c r="DW243" s="889">
        <v>0</v>
      </c>
      <c r="DX243" s="889">
        <v>0</v>
      </c>
      <c r="DY243" s="889">
        <v>0</v>
      </c>
      <c r="DZ243" s="889">
        <v>0</v>
      </c>
      <c r="EA243" s="889">
        <v>0</v>
      </c>
      <c r="EB243" s="889">
        <v>0</v>
      </c>
      <c r="EC243" s="889">
        <v>0</v>
      </c>
      <c r="ED243" s="889">
        <v>0</v>
      </c>
      <c r="EE243" s="889">
        <v>0</v>
      </c>
      <c r="EF243" s="889">
        <v>0</v>
      </c>
      <c r="EG243" s="889">
        <v>0</v>
      </c>
      <c r="EH243" s="889">
        <v>0</v>
      </c>
      <c r="EI243" s="889">
        <v>0</v>
      </c>
      <c r="EJ243" s="889">
        <v>0</v>
      </c>
      <c r="EK243" s="889">
        <v>0</v>
      </c>
      <c r="EL243" s="889">
        <v>-62031</v>
      </c>
      <c r="EM243" s="889">
        <v>0</v>
      </c>
      <c r="EN243" s="889">
        <v>-62031</v>
      </c>
      <c r="EO243" s="889">
        <v>0</v>
      </c>
      <c r="EP243" s="889">
        <v>0</v>
      </c>
      <c r="EQ243" s="889">
        <v>0</v>
      </c>
      <c r="ER243" s="889">
        <v>0</v>
      </c>
      <c r="ES243" s="889">
        <v>0</v>
      </c>
      <c r="ET243" s="889">
        <v>0</v>
      </c>
      <c r="EU243" s="889">
        <v>8519</v>
      </c>
      <c r="EV243" s="889">
        <v>0</v>
      </c>
      <c r="EW243" s="889">
        <v>8519</v>
      </c>
      <c r="EX243" s="889">
        <v>0</v>
      </c>
      <c r="EY243" s="889">
        <v>0</v>
      </c>
      <c r="EZ243" s="889">
        <v>0</v>
      </c>
      <c r="FA243" s="889">
        <v>0</v>
      </c>
      <c r="FB243" s="889">
        <v>0</v>
      </c>
      <c r="FC243" s="889">
        <v>0</v>
      </c>
      <c r="FD243" s="889">
        <v>0</v>
      </c>
      <c r="FE243" s="889">
        <v>0</v>
      </c>
      <c r="FF243" s="889">
        <v>0</v>
      </c>
      <c r="FG243" s="889">
        <v>0</v>
      </c>
      <c r="FH243" s="889">
        <v>0</v>
      </c>
      <c r="FI243" s="889">
        <v>0</v>
      </c>
      <c r="FJ243" s="889">
        <v>0</v>
      </c>
      <c r="FK243" s="889">
        <v>0</v>
      </c>
      <c r="FL243" s="889">
        <v>0</v>
      </c>
      <c r="FM243" s="889">
        <v>0</v>
      </c>
      <c r="FN243" s="889">
        <v>0</v>
      </c>
      <c r="FO243" s="889">
        <v>0</v>
      </c>
      <c r="FP243" s="889">
        <v>0</v>
      </c>
      <c r="FQ243" s="889">
        <v>0</v>
      </c>
      <c r="FR243" s="889">
        <v>0</v>
      </c>
      <c r="FS243" s="889">
        <v>0</v>
      </c>
      <c r="FT243" s="889">
        <v>0</v>
      </c>
      <c r="FU243" s="889">
        <v>0</v>
      </c>
      <c r="FV243" s="889">
        <v>0</v>
      </c>
      <c r="FW243" s="889">
        <v>0</v>
      </c>
      <c r="FX243" s="889">
        <v>0</v>
      </c>
      <c r="FY243" s="889">
        <v>-5752</v>
      </c>
      <c r="FZ243" s="889">
        <v>0</v>
      </c>
      <c r="GA243" s="889">
        <v>-5752</v>
      </c>
      <c r="GB243" s="889">
        <v>0</v>
      </c>
      <c r="GC243" s="889">
        <v>0</v>
      </c>
      <c r="GD243" s="889">
        <v>0</v>
      </c>
      <c r="GE243" s="889">
        <v>0</v>
      </c>
      <c r="GF243" s="889">
        <v>0</v>
      </c>
      <c r="GG243" s="889">
        <v>0</v>
      </c>
      <c r="GH243" s="889">
        <v>0</v>
      </c>
      <c r="GI243" s="889">
        <v>0</v>
      </c>
      <c r="GJ243" s="889">
        <v>0</v>
      </c>
      <c r="GK243" s="889">
        <v>-1731488</v>
      </c>
      <c r="GL243" s="889">
        <v>0</v>
      </c>
      <c r="GM243" s="889">
        <v>-1731488</v>
      </c>
      <c r="GN243" s="889">
        <v>0</v>
      </c>
      <c r="GO243" s="889">
        <v>0</v>
      </c>
      <c r="GP243" s="889">
        <v>0</v>
      </c>
      <c r="GQ243" s="889">
        <v>0</v>
      </c>
      <c r="GR243" s="889">
        <v>0</v>
      </c>
      <c r="GS243" s="889">
        <v>0</v>
      </c>
      <c r="GT243" s="889">
        <v>-2090133</v>
      </c>
      <c r="GU243" s="889">
        <v>0</v>
      </c>
      <c r="GV243" s="889">
        <v>-2090133</v>
      </c>
      <c r="GW243" s="889">
        <v>0</v>
      </c>
      <c r="GX243" s="889">
        <v>0</v>
      </c>
      <c r="GY243" s="889">
        <v>0</v>
      </c>
      <c r="GZ243" s="889">
        <v>-3818854</v>
      </c>
      <c r="HA243" s="889">
        <v>0</v>
      </c>
      <c r="HB243" s="889">
        <v>-3818854</v>
      </c>
      <c r="HC243" s="889">
        <v>0</v>
      </c>
      <c r="HD243" s="889">
        <v>0</v>
      </c>
      <c r="HE243" s="889">
        <v>0</v>
      </c>
      <c r="HF243" s="889">
        <v>0</v>
      </c>
      <c r="HG243" s="889">
        <v>0</v>
      </c>
      <c r="HH243" s="889">
        <v>0</v>
      </c>
      <c r="HI243" s="889">
        <v>0</v>
      </c>
      <c r="HJ243" s="889">
        <v>0</v>
      </c>
      <c r="HK243" s="889">
        <v>0</v>
      </c>
      <c r="HL243" s="889">
        <v>35524263</v>
      </c>
      <c r="HM243" s="889">
        <v>0</v>
      </c>
      <c r="HN243" s="889">
        <v>35524263</v>
      </c>
      <c r="HO243" s="889">
        <v>-123477</v>
      </c>
      <c r="HP243" s="889">
        <v>0</v>
      </c>
      <c r="HQ243" s="889">
        <v>-123477</v>
      </c>
      <c r="HR243" s="889">
        <v>-5054018</v>
      </c>
      <c r="HS243" s="889">
        <v>0</v>
      </c>
      <c r="HT243" s="889">
        <v>-5054018</v>
      </c>
      <c r="HU243" s="889">
        <v>-1200278</v>
      </c>
      <c r="HV243" s="889">
        <v>0</v>
      </c>
      <c r="HW243" s="889">
        <v>-1200278</v>
      </c>
      <c r="HX243" s="889">
        <v>-62031</v>
      </c>
      <c r="HY243" s="889">
        <v>0</v>
      </c>
      <c r="HZ243" s="889">
        <v>-62031</v>
      </c>
      <c r="IA243" s="889">
        <v>-3818854</v>
      </c>
      <c r="IB243" s="889">
        <v>0</v>
      </c>
      <c r="IC243" s="889">
        <v>-3818854</v>
      </c>
      <c r="ID243" s="889">
        <v>0</v>
      </c>
      <c r="IE243" s="889">
        <v>0</v>
      </c>
      <c r="IF243" s="889">
        <v>0</v>
      </c>
      <c r="IG243" s="889">
        <v>-10258658</v>
      </c>
      <c r="IH243" s="889">
        <v>0</v>
      </c>
      <c r="II243" s="889">
        <v>-10258658</v>
      </c>
      <c r="IJ243" s="889">
        <v>25265605</v>
      </c>
      <c r="IK243" s="889">
        <v>0</v>
      </c>
      <c r="IL243" s="889">
        <v>25265605</v>
      </c>
      <c r="IM243" s="884" t="s">
        <v>679</v>
      </c>
      <c r="IN243" s="884" t="s">
        <v>708</v>
      </c>
      <c r="IO243" s="884" t="s">
        <v>1674</v>
      </c>
      <c r="IP243" s="884" t="s">
        <v>782</v>
      </c>
      <c r="IQ243" s="884" t="s">
        <v>2589</v>
      </c>
    </row>
    <row r="244" spans="1:251" x14ac:dyDescent="0.2">
      <c r="A244" s="884" t="s">
        <v>3311</v>
      </c>
      <c r="B244" s="884" t="s">
        <v>535</v>
      </c>
      <c r="C244" s="884" t="s">
        <v>534</v>
      </c>
      <c r="D244" s="889">
        <v>130747724</v>
      </c>
      <c r="E244" s="889">
        <v>0</v>
      </c>
      <c r="F244" s="889">
        <v>130747724</v>
      </c>
      <c r="G244" s="889">
        <v>-9211325</v>
      </c>
      <c r="H244" s="889">
        <v>0</v>
      </c>
      <c r="I244" s="889">
        <v>-9211325</v>
      </c>
      <c r="J244" s="889">
        <v>0</v>
      </c>
      <c r="K244" s="889">
        <v>0</v>
      </c>
      <c r="L244" s="889">
        <v>0</v>
      </c>
      <c r="M244" s="889">
        <v>496447</v>
      </c>
      <c r="N244" s="889">
        <v>0</v>
      </c>
      <c r="O244" s="889">
        <v>496447</v>
      </c>
      <c r="P244" s="889">
        <v>0</v>
      </c>
      <c r="Q244" s="889">
        <v>0</v>
      </c>
      <c r="R244" s="889">
        <v>0</v>
      </c>
      <c r="S244" s="889">
        <v>71588</v>
      </c>
      <c r="T244" s="889">
        <v>0</v>
      </c>
      <c r="U244" s="889">
        <v>71588</v>
      </c>
      <c r="V244" s="889">
        <v>568035</v>
      </c>
      <c r="W244" s="889">
        <v>0</v>
      </c>
      <c r="X244" s="889">
        <v>568035</v>
      </c>
      <c r="Y244" s="889">
        <v>-6669187</v>
      </c>
      <c r="Z244" s="889">
        <v>0</v>
      </c>
      <c r="AA244" s="889">
        <v>-6669187</v>
      </c>
      <c r="AB244" s="889">
        <v>-3492</v>
      </c>
      <c r="AC244" s="889">
        <v>0</v>
      </c>
      <c r="AD244" s="889">
        <v>-3492</v>
      </c>
      <c r="AE244" s="889">
        <v>-270284</v>
      </c>
      <c r="AF244" s="889">
        <v>0</v>
      </c>
      <c r="AG244" s="889">
        <v>-270284</v>
      </c>
      <c r="AH244" s="889">
        <v>0</v>
      </c>
      <c r="AI244" s="889">
        <v>0</v>
      </c>
      <c r="AJ244" s="889">
        <v>0</v>
      </c>
      <c r="AK244" s="889">
        <v>0</v>
      </c>
      <c r="AL244" s="889">
        <v>0</v>
      </c>
      <c r="AM244" s="889">
        <v>0</v>
      </c>
      <c r="AN244" s="889">
        <v>-3395</v>
      </c>
      <c r="AO244" s="889">
        <v>0</v>
      </c>
      <c r="AP244" s="889">
        <v>-3395</v>
      </c>
      <c r="AQ244" s="889">
        <v>0</v>
      </c>
      <c r="AR244" s="889">
        <v>0</v>
      </c>
      <c r="AS244" s="889">
        <v>0</v>
      </c>
      <c r="AT244" s="889">
        <v>-266889</v>
      </c>
      <c r="AU244" s="889">
        <v>0</v>
      </c>
      <c r="AV244" s="889">
        <v>-266889</v>
      </c>
      <c r="AW244" s="889">
        <v>2092</v>
      </c>
      <c r="AX244" s="889">
        <v>0</v>
      </c>
      <c r="AY244" s="889">
        <v>2092</v>
      </c>
      <c r="AZ244" s="889">
        <v>2682328</v>
      </c>
      <c r="BA244" s="889">
        <v>0</v>
      </c>
      <c r="BB244" s="889">
        <v>2682328</v>
      </c>
      <c r="BC244" s="889">
        <v>-230215</v>
      </c>
      <c r="BD244" s="889">
        <v>0</v>
      </c>
      <c r="BE244" s="889">
        <v>-230215</v>
      </c>
      <c r="BF244" s="889">
        <v>-11893182</v>
      </c>
      <c r="BG244" s="889">
        <v>0</v>
      </c>
      <c r="BH244" s="889">
        <v>-11893182</v>
      </c>
      <c r="BI244" s="889">
        <v>615049</v>
      </c>
      <c r="BJ244" s="889">
        <v>0</v>
      </c>
      <c r="BK244" s="889">
        <v>615049</v>
      </c>
      <c r="BL244" s="889">
        <v>-55720</v>
      </c>
      <c r="BM244" s="889">
        <v>0</v>
      </c>
      <c r="BN244" s="889">
        <v>-55720</v>
      </c>
      <c r="BO244" s="889">
        <v>0</v>
      </c>
      <c r="BP244" s="889">
        <v>0</v>
      </c>
      <c r="BQ244" s="889">
        <v>0</v>
      </c>
      <c r="BR244" s="889">
        <v>0</v>
      </c>
      <c r="BS244" s="889">
        <v>0</v>
      </c>
      <c r="BT244" s="889">
        <v>0</v>
      </c>
      <c r="BU244" s="889">
        <v>0</v>
      </c>
      <c r="BV244" s="889">
        <v>0</v>
      </c>
      <c r="BW244" s="889">
        <v>0</v>
      </c>
      <c r="BX244" s="889">
        <v>-9527</v>
      </c>
      <c r="BY244" s="889">
        <v>0</v>
      </c>
      <c r="BZ244" s="889">
        <v>-9527</v>
      </c>
      <c r="CA244" s="889">
        <v>-5582</v>
      </c>
      <c r="CB244" s="889">
        <v>0</v>
      </c>
      <c r="CC244" s="889">
        <v>-5582</v>
      </c>
      <c r="CD244" s="889">
        <v>-5725</v>
      </c>
      <c r="CE244" s="889">
        <v>0</v>
      </c>
      <c r="CF244" s="889">
        <v>-5725</v>
      </c>
      <c r="CG244" s="889">
        <v>-15842045</v>
      </c>
      <c r="CH244" s="889">
        <v>0</v>
      </c>
      <c r="CI244" s="889">
        <v>-15842045</v>
      </c>
      <c r="CJ244" s="889">
        <v>0</v>
      </c>
      <c r="CK244" s="889">
        <v>0</v>
      </c>
      <c r="CL244" s="889">
        <v>0</v>
      </c>
      <c r="CM244" s="889">
        <v>0</v>
      </c>
      <c r="CN244" s="889">
        <v>0</v>
      </c>
      <c r="CO244" s="889">
        <v>0</v>
      </c>
      <c r="CP244" s="889">
        <v>-3025921</v>
      </c>
      <c r="CQ244" s="889">
        <v>0</v>
      </c>
      <c r="CR244" s="889">
        <v>-3025921</v>
      </c>
      <c r="CS244" s="889">
        <v>293026</v>
      </c>
      <c r="CT244" s="889">
        <v>0</v>
      </c>
      <c r="CU244" s="889">
        <v>293026</v>
      </c>
      <c r="CV244" s="889">
        <v>-2732895</v>
      </c>
      <c r="CW244" s="889">
        <v>0</v>
      </c>
      <c r="CX244" s="889">
        <v>-2732895</v>
      </c>
      <c r="CY244" s="889">
        <v>0</v>
      </c>
      <c r="CZ244" s="889">
        <v>0</v>
      </c>
      <c r="DA244" s="889">
        <v>0</v>
      </c>
      <c r="DB244" s="889">
        <v>0</v>
      </c>
      <c r="DC244" s="889">
        <v>0</v>
      </c>
      <c r="DD244" s="889">
        <v>0</v>
      </c>
      <c r="DE244" s="889">
        <v>-98049</v>
      </c>
      <c r="DF244" s="889">
        <v>0</v>
      </c>
      <c r="DG244" s="889">
        <v>-98049</v>
      </c>
      <c r="DH244" s="889">
        <v>-5967</v>
      </c>
      <c r="DI244" s="889">
        <v>0</v>
      </c>
      <c r="DJ244" s="889">
        <v>-5967</v>
      </c>
      <c r="DK244" s="889">
        <v>0</v>
      </c>
      <c r="DL244" s="889">
        <v>0</v>
      </c>
      <c r="DM244" s="889">
        <v>0</v>
      </c>
      <c r="DN244" s="889">
        <v>0</v>
      </c>
      <c r="DO244" s="889">
        <v>0</v>
      </c>
      <c r="DP244" s="889">
        <v>0</v>
      </c>
      <c r="DQ244" s="889">
        <v>0</v>
      </c>
      <c r="DR244" s="889">
        <v>0</v>
      </c>
      <c r="DS244" s="889">
        <v>0</v>
      </c>
      <c r="DT244" s="889">
        <v>0</v>
      </c>
      <c r="DU244" s="889">
        <v>0</v>
      </c>
      <c r="DV244" s="889">
        <v>0</v>
      </c>
      <c r="DW244" s="889">
        <v>0</v>
      </c>
      <c r="DX244" s="889">
        <v>0</v>
      </c>
      <c r="DY244" s="889">
        <v>0</v>
      </c>
      <c r="DZ244" s="889">
        <v>0</v>
      </c>
      <c r="EA244" s="889">
        <v>0</v>
      </c>
      <c r="EB244" s="889">
        <v>0</v>
      </c>
      <c r="EC244" s="889">
        <v>-12738</v>
      </c>
      <c r="ED244" s="889">
        <v>0</v>
      </c>
      <c r="EE244" s="889">
        <v>-12738</v>
      </c>
      <c r="EF244" s="889">
        <v>0</v>
      </c>
      <c r="EG244" s="889">
        <v>0</v>
      </c>
      <c r="EH244" s="889">
        <v>0</v>
      </c>
      <c r="EI244" s="889">
        <v>0</v>
      </c>
      <c r="EJ244" s="889">
        <v>0</v>
      </c>
      <c r="EK244" s="889">
        <v>0</v>
      </c>
      <c r="EL244" s="889">
        <v>-116754</v>
      </c>
      <c r="EM244" s="889">
        <v>0</v>
      </c>
      <c r="EN244" s="889">
        <v>-116754</v>
      </c>
      <c r="EO244" s="889">
        <v>0</v>
      </c>
      <c r="EP244" s="889">
        <v>0</v>
      </c>
      <c r="EQ244" s="889">
        <v>0</v>
      </c>
      <c r="ER244" s="889">
        <v>0</v>
      </c>
      <c r="ES244" s="889">
        <v>0</v>
      </c>
      <c r="ET244" s="889">
        <v>0</v>
      </c>
      <c r="EU244" s="889">
        <v>0</v>
      </c>
      <c r="EV244" s="889">
        <v>0</v>
      </c>
      <c r="EW244" s="889">
        <v>0</v>
      </c>
      <c r="EX244" s="889">
        <v>0</v>
      </c>
      <c r="EY244" s="889">
        <v>0</v>
      </c>
      <c r="EZ244" s="889">
        <v>0</v>
      </c>
      <c r="FA244" s="889">
        <v>0</v>
      </c>
      <c r="FB244" s="889">
        <v>0</v>
      </c>
      <c r="FC244" s="889">
        <v>0</v>
      </c>
      <c r="FD244" s="889">
        <v>0</v>
      </c>
      <c r="FE244" s="889">
        <v>0</v>
      </c>
      <c r="FF244" s="889">
        <v>0</v>
      </c>
      <c r="FG244" s="889">
        <v>0</v>
      </c>
      <c r="FH244" s="889">
        <v>0</v>
      </c>
      <c r="FI244" s="889">
        <v>0</v>
      </c>
      <c r="FJ244" s="889">
        <v>0</v>
      </c>
      <c r="FK244" s="889">
        <v>0</v>
      </c>
      <c r="FL244" s="889">
        <v>0</v>
      </c>
      <c r="FM244" s="889">
        <v>0</v>
      </c>
      <c r="FN244" s="889">
        <v>0</v>
      </c>
      <c r="FO244" s="889">
        <v>0</v>
      </c>
      <c r="FP244" s="889">
        <v>0</v>
      </c>
      <c r="FQ244" s="889">
        <v>0</v>
      </c>
      <c r="FR244" s="889">
        <v>0</v>
      </c>
      <c r="FS244" s="889">
        <v>0</v>
      </c>
      <c r="FT244" s="889">
        <v>0</v>
      </c>
      <c r="FU244" s="889">
        <v>0</v>
      </c>
      <c r="FV244" s="889">
        <v>0</v>
      </c>
      <c r="FW244" s="889">
        <v>0</v>
      </c>
      <c r="FX244" s="889">
        <v>0</v>
      </c>
      <c r="FY244" s="889">
        <v>-162314</v>
      </c>
      <c r="FZ244" s="889">
        <v>0</v>
      </c>
      <c r="GA244" s="889">
        <v>-162314</v>
      </c>
      <c r="GB244" s="889">
        <v>0</v>
      </c>
      <c r="GC244" s="889">
        <v>0</v>
      </c>
      <c r="GD244" s="889">
        <v>0</v>
      </c>
      <c r="GE244" s="889">
        <v>0</v>
      </c>
      <c r="GF244" s="889">
        <v>0</v>
      </c>
      <c r="GG244" s="889">
        <v>0</v>
      </c>
      <c r="GH244" s="889">
        <v>0</v>
      </c>
      <c r="GI244" s="889">
        <v>0</v>
      </c>
      <c r="GJ244" s="889">
        <v>0</v>
      </c>
      <c r="GK244" s="889">
        <v>-6253846</v>
      </c>
      <c r="GL244" s="889">
        <v>0</v>
      </c>
      <c r="GM244" s="889">
        <v>-6253846</v>
      </c>
      <c r="GN244" s="889">
        <v>923655</v>
      </c>
      <c r="GO244" s="889">
        <v>0</v>
      </c>
      <c r="GP244" s="889">
        <v>923655</v>
      </c>
      <c r="GQ244" s="889">
        <v>-1100</v>
      </c>
      <c r="GR244" s="889">
        <v>0</v>
      </c>
      <c r="GS244" s="889">
        <v>-1100</v>
      </c>
      <c r="GT244" s="889">
        <v>-8643171</v>
      </c>
      <c r="GU244" s="889">
        <v>0</v>
      </c>
      <c r="GV244" s="889">
        <v>-8643171</v>
      </c>
      <c r="GW244" s="889">
        <v>0</v>
      </c>
      <c r="GX244" s="889">
        <v>0</v>
      </c>
      <c r="GY244" s="889">
        <v>0</v>
      </c>
      <c r="GZ244" s="889">
        <v>-14136776</v>
      </c>
      <c r="HA244" s="889">
        <v>0</v>
      </c>
      <c r="HB244" s="889">
        <v>-14136776</v>
      </c>
      <c r="HC244" s="889">
        <v>0</v>
      </c>
      <c r="HD244" s="889">
        <v>0</v>
      </c>
      <c r="HE244" s="889">
        <v>0</v>
      </c>
      <c r="HF244" s="889">
        <v>0</v>
      </c>
      <c r="HG244" s="889">
        <v>0</v>
      </c>
      <c r="HH244" s="889">
        <v>0</v>
      </c>
      <c r="HI244" s="889">
        <v>0</v>
      </c>
      <c r="HJ244" s="889">
        <v>0</v>
      </c>
      <c r="HK244" s="889">
        <v>0</v>
      </c>
      <c r="HL244" s="889">
        <v>121536399</v>
      </c>
      <c r="HM244" s="889">
        <v>0</v>
      </c>
      <c r="HN244" s="889">
        <v>121536399</v>
      </c>
      <c r="HO244" s="889">
        <v>568035</v>
      </c>
      <c r="HP244" s="889">
        <v>0</v>
      </c>
      <c r="HQ244" s="889">
        <v>568035</v>
      </c>
      <c r="HR244" s="889">
        <v>-15842045</v>
      </c>
      <c r="HS244" s="889">
        <v>0</v>
      </c>
      <c r="HT244" s="889">
        <v>-15842045</v>
      </c>
      <c r="HU244" s="889">
        <v>-2732895</v>
      </c>
      <c r="HV244" s="889">
        <v>0</v>
      </c>
      <c r="HW244" s="889">
        <v>-2732895</v>
      </c>
      <c r="HX244" s="889">
        <v>-116754</v>
      </c>
      <c r="HY244" s="889">
        <v>0</v>
      </c>
      <c r="HZ244" s="889">
        <v>-116754</v>
      </c>
      <c r="IA244" s="889">
        <v>-14136776</v>
      </c>
      <c r="IB244" s="889">
        <v>0</v>
      </c>
      <c r="IC244" s="889">
        <v>-14136776</v>
      </c>
      <c r="ID244" s="889">
        <v>0</v>
      </c>
      <c r="IE244" s="889">
        <v>0</v>
      </c>
      <c r="IF244" s="889">
        <v>0</v>
      </c>
      <c r="IG244" s="889">
        <v>-32260435</v>
      </c>
      <c r="IH244" s="889">
        <v>0</v>
      </c>
      <c r="II244" s="889">
        <v>-32260435</v>
      </c>
      <c r="IJ244" s="889">
        <v>89275964</v>
      </c>
      <c r="IK244" s="889">
        <v>0</v>
      </c>
      <c r="IL244" s="889">
        <v>89275964</v>
      </c>
      <c r="IM244" s="884" t="s">
        <v>669</v>
      </c>
      <c r="IN244" s="884" t="s">
        <v>683</v>
      </c>
      <c r="IO244" s="884" t="s">
        <v>669</v>
      </c>
      <c r="IP244" s="884" t="s">
        <v>2346</v>
      </c>
      <c r="IQ244" s="884" t="s">
        <v>2590</v>
      </c>
    </row>
    <row r="245" spans="1:251" x14ac:dyDescent="0.2">
      <c r="A245" s="884" t="s">
        <v>3311</v>
      </c>
      <c r="B245" s="884" t="s">
        <v>537</v>
      </c>
      <c r="C245" s="884" t="s">
        <v>536</v>
      </c>
      <c r="D245" s="889">
        <v>59514524</v>
      </c>
      <c r="E245" s="889">
        <v>0</v>
      </c>
      <c r="F245" s="889">
        <v>59514524</v>
      </c>
      <c r="G245" s="889">
        <v>-1359552</v>
      </c>
      <c r="H245" s="889">
        <v>0</v>
      </c>
      <c r="I245" s="889">
        <v>-1359552</v>
      </c>
      <c r="J245" s="889">
        <v>0</v>
      </c>
      <c r="K245" s="889">
        <v>0</v>
      </c>
      <c r="L245" s="889">
        <v>0</v>
      </c>
      <c r="M245" s="889">
        <v>17793</v>
      </c>
      <c r="N245" s="889">
        <v>0</v>
      </c>
      <c r="O245" s="889">
        <v>17793</v>
      </c>
      <c r="P245" s="889">
        <v>0</v>
      </c>
      <c r="Q245" s="889">
        <v>0</v>
      </c>
      <c r="R245" s="889">
        <v>0</v>
      </c>
      <c r="S245" s="889">
        <v>51659</v>
      </c>
      <c r="T245" s="889">
        <v>0</v>
      </c>
      <c r="U245" s="889">
        <v>51659</v>
      </c>
      <c r="V245" s="889">
        <v>69452</v>
      </c>
      <c r="W245" s="889">
        <v>0</v>
      </c>
      <c r="X245" s="889">
        <v>69452</v>
      </c>
      <c r="Y245" s="889">
        <v>-8455178</v>
      </c>
      <c r="Z245" s="889">
        <v>0</v>
      </c>
      <c r="AA245" s="889">
        <v>-8455178</v>
      </c>
      <c r="AB245" s="889">
        <v>-26055</v>
      </c>
      <c r="AC245" s="889">
        <v>0</v>
      </c>
      <c r="AD245" s="889">
        <v>-26055</v>
      </c>
      <c r="AE245" s="889">
        <v>-110730</v>
      </c>
      <c r="AF245" s="889">
        <v>0</v>
      </c>
      <c r="AG245" s="889">
        <v>-110730</v>
      </c>
      <c r="AH245" s="889">
        <v>39</v>
      </c>
      <c r="AI245" s="889">
        <v>0</v>
      </c>
      <c r="AJ245" s="889">
        <v>39</v>
      </c>
      <c r="AK245" s="889">
        <v>0</v>
      </c>
      <c r="AL245" s="889">
        <v>0</v>
      </c>
      <c r="AM245" s="889">
        <v>0</v>
      </c>
      <c r="AN245" s="889">
        <v>0</v>
      </c>
      <c r="AO245" s="889">
        <v>0</v>
      </c>
      <c r="AP245" s="889">
        <v>0</v>
      </c>
      <c r="AQ245" s="889">
        <v>0</v>
      </c>
      <c r="AR245" s="889">
        <v>0</v>
      </c>
      <c r="AS245" s="889">
        <v>0</v>
      </c>
      <c r="AT245" s="889">
        <v>-110769</v>
      </c>
      <c r="AU245" s="889">
        <v>0</v>
      </c>
      <c r="AV245" s="889">
        <v>-110769</v>
      </c>
      <c r="AW245" s="889">
        <v>8039</v>
      </c>
      <c r="AX245" s="889">
        <v>0</v>
      </c>
      <c r="AY245" s="889">
        <v>8039</v>
      </c>
      <c r="AZ245" s="889">
        <v>964789</v>
      </c>
      <c r="BA245" s="889">
        <v>0</v>
      </c>
      <c r="BB245" s="889">
        <v>964789</v>
      </c>
      <c r="BC245" s="889">
        <v>-10297</v>
      </c>
      <c r="BD245" s="889">
        <v>0</v>
      </c>
      <c r="BE245" s="889">
        <v>-10297</v>
      </c>
      <c r="BF245" s="889">
        <v>-5457832</v>
      </c>
      <c r="BG245" s="889">
        <v>0</v>
      </c>
      <c r="BH245" s="889">
        <v>-5457832</v>
      </c>
      <c r="BI245" s="889">
        <v>-361086</v>
      </c>
      <c r="BJ245" s="889">
        <v>0</v>
      </c>
      <c r="BK245" s="889">
        <v>-361086</v>
      </c>
      <c r="BL245" s="889">
        <v>-55919</v>
      </c>
      <c r="BM245" s="889">
        <v>0</v>
      </c>
      <c r="BN245" s="889">
        <v>-55919</v>
      </c>
      <c r="BO245" s="889">
        <v>0</v>
      </c>
      <c r="BP245" s="889">
        <v>0</v>
      </c>
      <c r="BQ245" s="889">
        <v>0</v>
      </c>
      <c r="BR245" s="889">
        <v>0</v>
      </c>
      <c r="BS245" s="889">
        <v>0</v>
      </c>
      <c r="BT245" s="889">
        <v>0</v>
      </c>
      <c r="BU245" s="889">
        <v>0</v>
      </c>
      <c r="BV245" s="889">
        <v>0</v>
      </c>
      <c r="BW245" s="889">
        <v>0</v>
      </c>
      <c r="BX245" s="889">
        <v>0</v>
      </c>
      <c r="BY245" s="889">
        <v>0</v>
      </c>
      <c r="BZ245" s="889">
        <v>0</v>
      </c>
      <c r="CA245" s="889">
        <v>-15918</v>
      </c>
      <c r="CB245" s="889">
        <v>0</v>
      </c>
      <c r="CC245" s="889">
        <v>-15918</v>
      </c>
      <c r="CD245" s="889">
        <v>12151</v>
      </c>
      <c r="CE245" s="889">
        <v>0</v>
      </c>
      <c r="CF245" s="889">
        <v>12151</v>
      </c>
      <c r="CG245" s="889">
        <v>-13490020</v>
      </c>
      <c r="CH245" s="889">
        <v>0</v>
      </c>
      <c r="CI245" s="889">
        <v>-13490020</v>
      </c>
      <c r="CJ245" s="889">
        <v>0</v>
      </c>
      <c r="CK245" s="889">
        <v>0</v>
      </c>
      <c r="CL245" s="889">
        <v>0</v>
      </c>
      <c r="CM245" s="889">
        <v>0</v>
      </c>
      <c r="CN245" s="889">
        <v>0</v>
      </c>
      <c r="CO245" s="889">
        <v>0</v>
      </c>
      <c r="CP245" s="889">
        <v>-1857050</v>
      </c>
      <c r="CQ245" s="889">
        <v>0</v>
      </c>
      <c r="CR245" s="889">
        <v>-1857050</v>
      </c>
      <c r="CS245" s="889">
        <v>-86613</v>
      </c>
      <c r="CT245" s="889">
        <v>0</v>
      </c>
      <c r="CU245" s="889">
        <v>-86613</v>
      </c>
      <c r="CV245" s="889">
        <v>-1943663</v>
      </c>
      <c r="CW245" s="889">
        <v>0</v>
      </c>
      <c r="CX245" s="889">
        <v>-1943663</v>
      </c>
      <c r="CY245" s="889">
        <v>-87655</v>
      </c>
      <c r="CZ245" s="889">
        <v>0</v>
      </c>
      <c r="DA245" s="889">
        <v>-87655</v>
      </c>
      <c r="DB245" s="889">
        <v>-2172</v>
      </c>
      <c r="DC245" s="889">
        <v>0</v>
      </c>
      <c r="DD245" s="889">
        <v>-2172</v>
      </c>
      <c r="DE245" s="889">
        <v>-70118</v>
      </c>
      <c r="DF245" s="889">
        <v>0</v>
      </c>
      <c r="DG245" s="889">
        <v>-70118</v>
      </c>
      <c r="DH245" s="889">
        <v>0</v>
      </c>
      <c r="DI245" s="889">
        <v>0</v>
      </c>
      <c r="DJ245" s="889">
        <v>0</v>
      </c>
      <c r="DK245" s="889">
        <v>-4358</v>
      </c>
      <c r="DL245" s="889">
        <v>0</v>
      </c>
      <c r="DM245" s="889">
        <v>-4358</v>
      </c>
      <c r="DN245" s="889">
        <v>0</v>
      </c>
      <c r="DO245" s="889">
        <v>0</v>
      </c>
      <c r="DP245" s="889">
        <v>0</v>
      </c>
      <c r="DQ245" s="889">
        <v>0</v>
      </c>
      <c r="DR245" s="889">
        <v>0</v>
      </c>
      <c r="DS245" s="889">
        <v>0</v>
      </c>
      <c r="DT245" s="889">
        <v>0</v>
      </c>
      <c r="DU245" s="889">
        <v>0</v>
      </c>
      <c r="DV245" s="889">
        <v>0</v>
      </c>
      <c r="DW245" s="889">
        <v>0</v>
      </c>
      <c r="DX245" s="889">
        <v>0</v>
      </c>
      <c r="DY245" s="889">
        <v>0</v>
      </c>
      <c r="DZ245" s="889">
        <v>0</v>
      </c>
      <c r="EA245" s="889">
        <v>0</v>
      </c>
      <c r="EB245" s="889">
        <v>0</v>
      </c>
      <c r="EC245" s="889">
        <v>0</v>
      </c>
      <c r="ED245" s="889">
        <v>0</v>
      </c>
      <c r="EE245" s="889">
        <v>0</v>
      </c>
      <c r="EF245" s="889">
        <v>0</v>
      </c>
      <c r="EG245" s="889">
        <v>0</v>
      </c>
      <c r="EH245" s="889">
        <v>0</v>
      </c>
      <c r="EI245" s="889">
        <v>0</v>
      </c>
      <c r="EJ245" s="889">
        <v>0</v>
      </c>
      <c r="EK245" s="889">
        <v>0</v>
      </c>
      <c r="EL245" s="889">
        <v>-164303</v>
      </c>
      <c r="EM245" s="889">
        <v>0</v>
      </c>
      <c r="EN245" s="889">
        <v>-164303</v>
      </c>
      <c r="EO245" s="889">
        <v>0</v>
      </c>
      <c r="EP245" s="889">
        <v>0</v>
      </c>
      <c r="EQ245" s="889">
        <v>0</v>
      </c>
      <c r="ER245" s="889">
        <v>0</v>
      </c>
      <c r="ES245" s="889">
        <v>0</v>
      </c>
      <c r="ET245" s="889">
        <v>0</v>
      </c>
      <c r="EU245" s="889">
        <v>0</v>
      </c>
      <c r="EV245" s="889">
        <v>0</v>
      </c>
      <c r="EW245" s="889">
        <v>0</v>
      </c>
      <c r="EX245" s="889">
        <v>0</v>
      </c>
      <c r="EY245" s="889">
        <v>0</v>
      </c>
      <c r="EZ245" s="889">
        <v>0</v>
      </c>
      <c r="FA245" s="889">
        <v>0</v>
      </c>
      <c r="FB245" s="889">
        <v>0</v>
      </c>
      <c r="FC245" s="889">
        <v>0</v>
      </c>
      <c r="FD245" s="889">
        <v>0</v>
      </c>
      <c r="FE245" s="889">
        <v>0</v>
      </c>
      <c r="FF245" s="889">
        <v>0</v>
      </c>
      <c r="FG245" s="889">
        <v>0</v>
      </c>
      <c r="FH245" s="889">
        <v>0</v>
      </c>
      <c r="FI245" s="889">
        <v>0</v>
      </c>
      <c r="FJ245" s="889">
        <v>-5925</v>
      </c>
      <c r="FK245" s="889">
        <v>0</v>
      </c>
      <c r="FL245" s="889">
        <v>-5925</v>
      </c>
      <c r="FM245" s="889">
        <v>0</v>
      </c>
      <c r="FN245" s="889">
        <v>0</v>
      </c>
      <c r="FO245" s="889">
        <v>0</v>
      </c>
      <c r="FP245" s="889">
        <v>0</v>
      </c>
      <c r="FQ245" s="889">
        <v>0</v>
      </c>
      <c r="FR245" s="889">
        <v>0</v>
      </c>
      <c r="FS245" s="889">
        <v>0</v>
      </c>
      <c r="FT245" s="889">
        <v>0</v>
      </c>
      <c r="FU245" s="889">
        <v>0</v>
      </c>
      <c r="FV245" s="889">
        <v>0</v>
      </c>
      <c r="FW245" s="889">
        <v>0</v>
      </c>
      <c r="FX245" s="889">
        <v>0</v>
      </c>
      <c r="FY245" s="889">
        <v>-3060</v>
      </c>
      <c r="FZ245" s="889">
        <v>0</v>
      </c>
      <c r="GA245" s="889">
        <v>-3060</v>
      </c>
      <c r="GB245" s="889">
        <v>10538</v>
      </c>
      <c r="GC245" s="889">
        <v>0</v>
      </c>
      <c r="GD245" s="889">
        <v>10538</v>
      </c>
      <c r="GE245" s="889">
        <v>2082</v>
      </c>
      <c r="GF245" s="889">
        <v>0</v>
      </c>
      <c r="GG245" s="889">
        <v>2082</v>
      </c>
      <c r="GH245" s="889">
        <v>0</v>
      </c>
      <c r="GI245" s="889">
        <v>0</v>
      </c>
      <c r="GJ245" s="889">
        <v>0</v>
      </c>
      <c r="GK245" s="889">
        <v>-4448120</v>
      </c>
      <c r="GL245" s="889">
        <v>0</v>
      </c>
      <c r="GM245" s="889">
        <v>-4448120</v>
      </c>
      <c r="GN245" s="889">
        <v>421905</v>
      </c>
      <c r="GO245" s="889">
        <v>0</v>
      </c>
      <c r="GP245" s="889">
        <v>421905</v>
      </c>
      <c r="GQ245" s="889">
        <v>-837</v>
      </c>
      <c r="GR245" s="889">
        <v>0</v>
      </c>
      <c r="GS245" s="889">
        <v>-837</v>
      </c>
      <c r="GT245" s="889">
        <v>-410660</v>
      </c>
      <c r="GU245" s="889">
        <v>0</v>
      </c>
      <c r="GV245" s="889">
        <v>-410660</v>
      </c>
      <c r="GW245" s="889">
        <v>0</v>
      </c>
      <c r="GX245" s="889">
        <v>0</v>
      </c>
      <c r="GY245" s="889">
        <v>0</v>
      </c>
      <c r="GZ245" s="889">
        <v>-4434077</v>
      </c>
      <c r="HA245" s="889">
        <v>0</v>
      </c>
      <c r="HB245" s="889">
        <v>-4434077</v>
      </c>
      <c r="HC245" s="889">
        <v>0</v>
      </c>
      <c r="HD245" s="889">
        <v>0</v>
      </c>
      <c r="HE245" s="889">
        <v>0</v>
      </c>
      <c r="HF245" s="889">
        <v>0</v>
      </c>
      <c r="HG245" s="889">
        <v>0</v>
      </c>
      <c r="HH245" s="889">
        <v>0</v>
      </c>
      <c r="HI245" s="889">
        <v>0</v>
      </c>
      <c r="HJ245" s="889">
        <v>0</v>
      </c>
      <c r="HK245" s="889">
        <v>0</v>
      </c>
      <c r="HL245" s="889">
        <v>58154972</v>
      </c>
      <c r="HM245" s="889">
        <v>0</v>
      </c>
      <c r="HN245" s="889">
        <v>58154972</v>
      </c>
      <c r="HO245" s="889">
        <v>69452</v>
      </c>
      <c r="HP245" s="889">
        <v>0</v>
      </c>
      <c r="HQ245" s="889">
        <v>69452</v>
      </c>
      <c r="HR245" s="889">
        <v>-13490020</v>
      </c>
      <c r="HS245" s="889">
        <v>0</v>
      </c>
      <c r="HT245" s="889">
        <v>-13490020</v>
      </c>
      <c r="HU245" s="889">
        <v>-1943663</v>
      </c>
      <c r="HV245" s="889">
        <v>0</v>
      </c>
      <c r="HW245" s="889">
        <v>-1943663</v>
      </c>
      <c r="HX245" s="889">
        <v>-164303</v>
      </c>
      <c r="HY245" s="889">
        <v>0</v>
      </c>
      <c r="HZ245" s="889">
        <v>-164303</v>
      </c>
      <c r="IA245" s="889">
        <v>-4434077</v>
      </c>
      <c r="IB245" s="889">
        <v>0</v>
      </c>
      <c r="IC245" s="889">
        <v>-4434077</v>
      </c>
      <c r="ID245" s="889">
        <v>0</v>
      </c>
      <c r="IE245" s="889">
        <v>0</v>
      </c>
      <c r="IF245" s="889">
        <v>0</v>
      </c>
      <c r="IG245" s="889">
        <v>-19962611</v>
      </c>
      <c r="IH245" s="889">
        <v>0</v>
      </c>
      <c r="II245" s="889">
        <v>-19962611</v>
      </c>
      <c r="IJ245" s="889">
        <v>38192361</v>
      </c>
      <c r="IK245" s="889">
        <v>0</v>
      </c>
      <c r="IL245" s="889">
        <v>38192361</v>
      </c>
      <c r="IM245" s="884" t="s">
        <v>669</v>
      </c>
      <c r="IN245" s="884" t="s">
        <v>700</v>
      </c>
      <c r="IO245" s="884" t="s">
        <v>669</v>
      </c>
      <c r="IP245" s="884" t="s">
        <v>2345</v>
      </c>
      <c r="IQ245" s="884" t="s">
        <v>2591</v>
      </c>
    </row>
    <row r="246" spans="1:251" x14ac:dyDescent="0.2">
      <c r="A246" s="884" t="s">
        <v>3311</v>
      </c>
      <c r="B246" s="884" t="s">
        <v>539</v>
      </c>
      <c r="C246" s="884" t="s">
        <v>538</v>
      </c>
      <c r="D246" s="889">
        <v>377541950</v>
      </c>
      <c r="E246" s="889">
        <v>0</v>
      </c>
      <c r="F246" s="889">
        <v>377541950</v>
      </c>
      <c r="G246" s="889">
        <v>-7629919</v>
      </c>
      <c r="H246" s="889">
        <v>0</v>
      </c>
      <c r="I246" s="889">
        <v>-7629919</v>
      </c>
      <c r="J246" s="889">
        <v>0</v>
      </c>
      <c r="K246" s="889">
        <v>0</v>
      </c>
      <c r="L246" s="889">
        <v>0</v>
      </c>
      <c r="M246" s="889">
        <v>1374801</v>
      </c>
      <c r="N246" s="889">
        <v>0</v>
      </c>
      <c r="O246" s="889">
        <v>1374801</v>
      </c>
      <c r="P246" s="889">
        <v>0</v>
      </c>
      <c r="Q246" s="889">
        <v>0</v>
      </c>
      <c r="R246" s="889">
        <v>0</v>
      </c>
      <c r="S246" s="889">
        <v>-75764</v>
      </c>
      <c r="T246" s="889">
        <v>0</v>
      </c>
      <c r="U246" s="889">
        <v>-75764</v>
      </c>
      <c r="V246" s="889">
        <v>1299037</v>
      </c>
      <c r="W246" s="889">
        <v>0</v>
      </c>
      <c r="X246" s="889">
        <v>1299037</v>
      </c>
      <c r="Y246" s="889">
        <v>-10571783</v>
      </c>
      <c r="Z246" s="889">
        <v>0</v>
      </c>
      <c r="AA246" s="889">
        <v>-10571783</v>
      </c>
      <c r="AB246" s="889">
        <v>75315</v>
      </c>
      <c r="AC246" s="889">
        <v>0</v>
      </c>
      <c r="AD246" s="889">
        <v>75315</v>
      </c>
      <c r="AE246" s="889">
        <v>-335134</v>
      </c>
      <c r="AF246" s="889">
        <v>0</v>
      </c>
      <c r="AG246" s="889">
        <v>-335134</v>
      </c>
      <c r="AH246" s="889">
        <v>0</v>
      </c>
      <c r="AI246" s="889">
        <v>0</v>
      </c>
      <c r="AJ246" s="889">
        <v>0</v>
      </c>
      <c r="AK246" s="889">
        <v>0</v>
      </c>
      <c r="AL246" s="889">
        <v>0</v>
      </c>
      <c r="AM246" s="889">
        <v>0</v>
      </c>
      <c r="AN246" s="889">
        <v>-2891</v>
      </c>
      <c r="AO246" s="889">
        <v>0</v>
      </c>
      <c r="AP246" s="889">
        <v>-2891</v>
      </c>
      <c r="AQ246" s="889">
        <v>0</v>
      </c>
      <c r="AR246" s="889">
        <v>0</v>
      </c>
      <c r="AS246" s="889">
        <v>0</v>
      </c>
      <c r="AT246" s="889">
        <v>-332243</v>
      </c>
      <c r="AU246" s="889">
        <v>0</v>
      </c>
      <c r="AV246" s="889">
        <v>-332243</v>
      </c>
      <c r="AW246" s="889">
        <v>-9826</v>
      </c>
      <c r="AX246" s="889">
        <v>0</v>
      </c>
      <c r="AY246" s="889">
        <v>-9826</v>
      </c>
      <c r="AZ246" s="889">
        <v>8249221</v>
      </c>
      <c r="BA246" s="889">
        <v>0</v>
      </c>
      <c r="BB246" s="889">
        <v>8249221</v>
      </c>
      <c r="BC246" s="889">
        <v>331339</v>
      </c>
      <c r="BD246" s="889">
        <v>0</v>
      </c>
      <c r="BE246" s="889">
        <v>331339</v>
      </c>
      <c r="BF246" s="889">
        <v>-38351399</v>
      </c>
      <c r="BG246" s="889">
        <v>0</v>
      </c>
      <c r="BH246" s="889">
        <v>-38351399</v>
      </c>
      <c r="BI246" s="889">
        <v>1582413</v>
      </c>
      <c r="BJ246" s="889">
        <v>0</v>
      </c>
      <c r="BK246" s="889">
        <v>1582413</v>
      </c>
      <c r="BL246" s="889">
        <v>-27724</v>
      </c>
      <c r="BM246" s="889">
        <v>0</v>
      </c>
      <c r="BN246" s="889">
        <v>-27724</v>
      </c>
      <c r="BO246" s="889">
        <v>0</v>
      </c>
      <c r="BP246" s="889">
        <v>0</v>
      </c>
      <c r="BQ246" s="889">
        <v>0</v>
      </c>
      <c r="BR246" s="889">
        <v>0</v>
      </c>
      <c r="BS246" s="889">
        <v>0</v>
      </c>
      <c r="BT246" s="889">
        <v>0</v>
      </c>
      <c r="BU246" s="889">
        <v>0</v>
      </c>
      <c r="BV246" s="889">
        <v>0</v>
      </c>
      <c r="BW246" s="889">
        <v>0</v>
      </c>
      <c r="BX246" s="889">
        <v>0</v>
      </c>
      <c r="BY246" s="889">
        <v>0</v>
      </c>
      <c r="BZ246" s="889">
        <v>0</v>
      </c>
      <c r="CA246" s="889">
        <v>-10317</v>
      </c>
      <c r="CB246" s="889">
        <v>0</v>
      </c>
      <c r="CC246" s="889">
        <v>-10317</v>
      </c>
      <c r="CD246" s="889">
        <v>0</v>
      </c>
      <c r="CE246" s="889">
        <v>0</v>
      </c>
      <c r="CF246" s="889">
        <v>0</v>
      </c>
      <c r="CG246" s="889">
        <v>-39133384</v>
      </c>
      <c r="CH246" s="889">
        <v>0</v>
      </c>
      <c r="CI246" s="889">
        <v>-39133384</v>
      </c>
      <c r="CJ246" s="889">
        <v>-37138</v>
      </c>
      <c r="CK246" s="889">
        <v>0</v>
      </c>
      <c r="CL246" s="889">
        <v>-37138</v>
      </c>
      <c r="CM246" s="889">
        <v>3243</v>
      </c>
      <c r="CN246" s="889">
        <v>0</v>
      </c>
      <c r="CO246" s="889">
        <v>3243</v>
      </c>
      <c r="CP246" s="889">
        <v>-15003567</v>
      </c>
      <c r="CQ246" s="889">
        <v>0</v>
      </c>
      <c r="CR246" s="889">
        <v>-15003567</v>
      </c>
      <c r="CS246" s="889">
        <v>-413476</v>
      </c>
      <c r="CT246" s="889">
        <v>0</v>
      </c>
      <c r="CU246" s="889">
        <v>-413476</v>
      </c>
      <c r="CV246" s="889">
        <v>-15450938</v>
      </c>
      <c r="CW246" s="889">
        <v>0</v>
      </c>
      <c r="CX246" s="889">
        <v>-15450938</v>
      </c>
      <c r="CY246" s="889">
        <v>-425326</v>
      </c>
      <c r="CZ246" s="889">
        <v>0</v>
      </c>
      <c r="DA246" s="889">
        <v>-425326</v>
      </c>
      <c r="DB246" s="889">
        <v>-68619</v>
      </c>
      <c r="DC246" s="889">
        <v>0</v>
      </c>
      <c r="DD246" s="889">
        <v>-68619</v>
      </c>
      <c r="DE246" s="889">
        <v>-46996</v>
      </c>
      <c r="DF246" s="889">
        <v>0</v>
      </c>
      <c r="DG246" s="889">
        <v>-46996</v>
      </c>
      <c r="DH246" s="889">
        <v>-11512</v>
      </c>
      <c r="DI246" s="889">
        <v>0</v>
      </c>
      <c r="DJ246" s="889">
        <v>-11512</v>
      </c>
      <c r="DK246" s="889">
        <v>0</v>
      </c>
      <c r="DL246" s="889">
        <v>0</v>
      </c>
      <c r="DM246" s="889">
        <v>0</v>
      </c>
      <c r="DN246" s="889">
        <v>0</v>
      </c>
      <c r="DO246" s="889">
        <v>0</v>
      </c>
      <c r="DP246" s="889">
        <v>0</v>
      </c>
      <c r="DQ246" s="889">
        <v>0</v>
      </c>
      <c r="DR246" s="889">
        <v>0</v>
      </c>
      <c r="DS246" s="889">
        <v>0</v>
      </c>
      <c r="DT246" s="889">
        <v>0</v>
      </c>
      <c r="DU246" s="889">
        <v>0</v>
      </c>
      <c r="DV246" s="889">
        <v>0</v>
      </c>
      <c r="DW246" s="889">
        <v>0</v>
      </c>
      <c r="DX246" s="889">
        <v>0</v>
      </c>
      <c r="DY246" s="889">
        <v>0</v>
      </c>
      <c r="DZ246" s="889">
        <v>0</v>
      </c>
      <c r="EA246" s="889">
        <v>0</v>
      </c>
      <c r="EB246" s="889">
        <v>0</v>
      </c>
      <c r="EC246" s="889">
        <v>0</v>
      </c>
      <c r="ED246" s="889">
        <v>0</v>
      </c>
      <c r="EE246" s="889">
        <v>0</v>
      </c>
      <c r="EF246" s="889">
        <v>818</v>
      </c>
      <c r="EG246" s="889">
        <v>0</v>
      </c>
      <c r="EH246" s="889">
        <v>818</v>
      </c>
      <c r="EI246" s="889">
        <v>0</v>
      </c>
      <c r="EJ246" s="889">
        <v>0</v>
      </c>
      <c r="EK246" s="889">
        <v>0</v>
      </c>
      <c r="EL246" s="889">
        <v>-551635</v>
      </c>
      <c r="EM246" s="889">
        <v>0</v>
      </c>
      <c r="EN246" s="889">
        <v>-551635</v>
      </c>
      <c r="EO246" s="889">
        <v>0</v>
      </c>
      <c r="EP246" s="889">
        <v>0</v>
      </c>
      <c r="EQ246" s="889">
        <v>0</v>
      </c>
      <c r="ER246" s="889">
        <v>0</v>
      </c>
      <c r="ES246" s="889">
        <v>0</v>
      </c>
      <c r="ET246" s="889">
        <v>0</v>
      </c>
      <c r="EU246" s="889">
        <v>-11</v>
      </c>
      <c r="EV246" s="889">
        <v>0</v>
      </c>
      <c r="EW246" s="889">
        <v>-11</v>
      </c>
      <c r="EX246" s="889">
        <v>0</v>
      </c>
      <c r="EY246" s="889">
        <v>0</v>
      </c>
      <c r="EZ246" s="889">
        <v>0</v>
      </c>
      <c r="FA246" s="889">
        <v>0</v>
      </c>
      <c r="FB246" s="889">
        <v>0</v>
      </c>
      <c r="FC246" s="889">
        <v>0</v>
      </c>
      <c r="FD246" s="889">
        <v>0</v>
      </c>
      <c r="FE246" s="889">
        <v>0</v>
      </c>
      <c r="FF246" s="889">
        <v>0</v>
      </c>
      <c r="FG246" s="889">
        <v>0</v>
      </c>
      <c r="FH246" s="889">
        <v>0</v>
      </c>
      <c r="FI246" s="889">
        <v>0</v>
      </c>
      <c r="FJ246" s="889">
        <v>0</v>
      </c>
      <c r="FK246" s="889">
        <v>0</v>
      </c>
      <c r="FL246" s="889">
        <v>0</v>
      </c>
      <c r="FM246" s="889">
        <v>0</v>
      </c>
      <c r="FN246" s="889">
        <v>0</v>
      </c>
      <c r="FO246" s="889">
        <v>0</v>
      </c>
      <c r="FP246" s="889">
        <v>0</v>
      </c>
      <c r="FQ246" s="889">
        <v>0</v>
      </c>
      <c r="FR246" s="889">
        <v>0</v>
      </c>
      <c r="FS246" s="889">
        <v>0</v>
      </c>
      <c r="FT246" s="889">
        <v>0</v>
      </c>
      <c r="FU246" s="889">
        <v>0</v>
      </c>
      <c r="FV246" s="889">
        <v>0</v>
      </c>
      <c r="FW246" s="889">
        <v>0</v>
      </c>
      <c r="FX246" s="889">
        <v>0</v>
      </c>
      <c r="FY246" s="889">
        <v>-810623</v>
      </c>
      <c r="FZ246" s="889">
        <v>0</v>
      </c>
      <c r="GA246" s="889">
        <v>-810623</v>
      </c>
      <c r="GB246" s="889">
        <v>66795</v>
      </c>
      <c r="GC246" s="889">
        <v>0</v>
      </c>
      <c r="GD246" s="889">
        <v>66795</v>
      </c>
      <c r="GE246" s="889">
        <v>23845</v>
      </c>
      <c r="GF246" s="889">
        <v>0</v>
      </c>
      <c r="GG246" s="889">
        <v>23845</v>
      </c>
      <c r="GH246" s="889">
        <v>0</v>
      </c>
      <c r="GI246" s="889">
        <v>0</v>
      </c>
      <c r="GJ246" s="889">
        <v>0</v>
      </c>
      <c r="GK246" s="889">
        <v>-11834305</v>
      </c>
      <c r="GL246" s="889">
        <v>0</v>
      </c>
      <c r="GM246" s="889">
        <v>-11834305</v>
      </c>
      <c r="GN246" s="889">
        <v>723705</v>
      </c>
      <c r="GO246" s="889">
        <v>0</v>
      </c>
      <c r="GP246" s="889">
        <v>723705</v>
      </c>
      <c r="GQ246" s="889">
        <v>-6466</v>
      </c>
      <c r="GR246" s="889">
        <v>0</v>
      </c>
      <c r="GS246" s="889">
        <v>-6466</v>
      </c>
      <c r="GT246" s="889">
        <v>-18194583</v>
      </c>
      <c r="GU246" s="889">
        <v>0</v>
      </c>
      <c r="GV246" s="889">
        <v>-18194583</v>
      </c>
      <c r="GW246" s="889">
        <v>0</v>
      </c>
      <c r="GX246" s="889">
        <v>0</v>
      </c>
      <c r="GY246" s="889">
        <v>0</v>
      </c>
      <c r="GZ246" s="889">
        <v>-30031643</v>
      </c>
      <c r="HA246" s="889">
        <v>0</v>
      </c>
      <c r="HB246" s="889">
        <v>-30031643</v>
      </c>
      <c r="HC246" s="889">
        <v>0</v>
      </c>
      <c r="HD246" s="889">
        <v>0</v>
      </c>
      <c r="HE246" s="889">
        <v>0</v>
      </c>
      <c r="HF246" s="889">
        <v>0</v>
      </c>
      <c r="HG246" s="889">
        <v>0</v>
      </c>
      <c r="HH246" s="889">
        <v>0</v>
      </c>
      <c r="HI246" s="889">
        <v>0</v>
      </c>
      <c r="HJ246" s="889">
        <v>0</v>
      </c>
      <c r="HK246" s="889">
        <v>0</v>
      </c>
      <c r="HL246" s="889">
        <v>369912031</v>
      </c>
      <c r="HM246" s="889">
        <v>0</v>
      </c>
      <c r="HN246" s="889">
        <v>369912031</v>
      </c>
      <c r="HO246" s="889">
        <v>1299037</v>
      </c>
      <c r="HP246" s="889">
        <v>0</v>
      </c>
      <c r="HQ246" s="889">
        <v>1299037</v>
      </c>
      <c r="HR246" s="889">
        <v>-39133384</v>
      </c>
      <c r="HS246" s="889">
        <v>0</v>
      </c>
      <c r="HT246" s="889">
        <v>-39133384</v>
      </c>
      <c r="HU246" s="889">
        <v>-15450938</v>
      </c>
      <c r="HV246" s="889">
        <v>0</v>
      </c>
      <c r="HW246" s="889">
        <v>-15450938</v>
      </c>
      <c r="HX246" s="889">
        <v>-551635</v>
      </c>
      <c r="HY246" s="889">
        <v>0</v>
      </c>
      <c r="HZ246" s="889">
        <v>-551635</v>
      </c>
      <c r="IA246" s="889">
        <v>-30031643</v>
      </c>
      <c r="IB246" s="889">
        <v>0</v>
      </c>
      <c r="IC246" s="889">
        <v>-30031643</v>
      </c>
      <c r="ID246" s="889">
        <v>0</v>
      </c>
      <c r="IE246" s="889">
        <v>0</v>
      </c>
      <c r="IF246" s="889">
        <v>0</v>
      </c>
      <c r="IG246" s="889">
        <v>-83868563</v>
      </c>
      <c r="IH246" s="889">
        <v>0</v>
      </c>
      <c r="II246" s="889">
        <v>-83868563</v>
      </c>
      <c r="IJ246" s="889">
        <v>286043468</v>
      </c>
      <c r="IK246" s="889">
        <v>0</v>
      </c>
      <c r="IL246" s="889">
        <v>286043468</v>
      </c>
      <c r="IM246" s="884" t="s">
        <v>686</v>
      </c>
      <c r="IN246" s="884" t="s">
        <v>670</v>
      </c>
      <c r="IO246" s="884" t="s">
        <v>1675</v>
      </c>
      <c r="IP246" s="884" t="s">
        <v>2343</v>
      </c>
      <c r="IQ246" s="884" t="s">
        <v>2592</v>
      </c>
    </row>
    <row r="247" spans="1:251" x14ac:dyDescent="0.2">
      <c r="A247" s="884" t="s">
        <v>3311</v>
      </c>
      <c r="B247" s="884" t="s">
        <v>541</v>
      </c>
      <c r="C247" s="884" t="s">
        <v>540</v>
      </c>
      <c r="D247" s="889">
        <v>56140971</v>
      </c>
      <c r="E247" s="889">
        <v>0</v>
      </c>
      <c r="F247" s="889">
        <v>56140971</v>
      </c>
      <c r="G247" s="889">
        <v>-1300159</v>
      </c>
      <c r="H247" s="889">
        <v>0</v>
      </c>
      <c r="I247" s="889">
        <v>-1300159</v>
      </c>
      <c r="J247" s="889">
        <v>0</v>
      </c>
      <c r="K247" s="889">
        <v>0</v>
      </c>
      <c r="L247" s="889">
        <v>0</v>
      </c>
      <c r="M247" s="889">
        <v>39636</v>
      </c>
      <c r="N247" s="889">
        <v>0</v>
      </c>
      <c r="O247" s="889">
        <v>39636</v>
      </c>
      <c r="P247" s="889">
        <v>0</v>
      </c>
      <c r="Q247" s="889">
        <v>0</v>
      </c>
      <c r="R247" s="889">
        <v>0</v>
      </c>
      <c r="S247" s="889">
        <v>55923</v>
      </c>
      <c r="T247" s="889">
        <v>0</v>
      </c>
      <c r="U247" s="889">
        <v>55923</v>
      </c>
      <c r="V247" s="889">
        <v>95559</v>
      </c>
      <c r="W247" s="889">
        <v>0</v>
      </c>
      <c r="X247" s="889">
        <v>95559</v>
      </c>
      <c r="Y247" s="889">
        <v>-2748332</v>
      </c>
      <c r="Z247" s="889">
        <v>0</v>
      </c>
      <c r="AA247" s="889">
        <v>-2748332</v>
      </c>
      <c r="AB247" s="889">
        <v>-22580</v>
      </c>
      <c r="AC247" s="889">
        <v>0</v>
      </c>
      <c r="AD247" s="889">
        <v>-22580</v>
      </c>
      <c r="AE247" s="889">
        <v>-22579</v>
      </c>
      <c r="AF247" s="889">
        <v>0</v>
      </c>
      <c r="AG247" s="889">
        <v>-22579</v>
      </c>
      <c r="AH247" s="889">
        <v>0</v>
      </c>
      <c r="AI247" s="889">
        <v>0</v>
      </c>
      <c r="AJ247" s="889">
        <v>0</v>
      </c>
      <c r="AK247" s="889">
        <v>0</v>
      </c>
      <c r="AL247" s="889">
        <v>0</v>
      </c>
      <c r="AM247" s="889">
        <v>0</v>
      </c>
      <c r="AN247" s="889">
        <v>-7646</v>
      </c>
      <c r="AO247" s="889">
        <v>0</v>
      </c>
      <c r="AP247" s="889">
        <v>-7646</v>
      </c>
      <c r="AQ247" s="889">
        <v>0</v>
      </c>
      <c r="AR247" s="889">
        <v>0</v>
      </c>
      <c r="AS247" s="889">
        <v>0</v>
      </c>
      <c r="AT247" s="889">
        <v>-14933</v>
      </c>
      <c r="AU247" s="889">
        <v>0</v>
      </c>
      <c r="AV247" s="889">
        <v>-14933</v>
      </c>
      <c r="AW247" s="889">
        <v>0</v>
      </c>
      <c r="AX247" s="889">
        <v>0</v>
      </c>
      <c r="AY247" s="889">
        <v>0</v>
      </c>
      <c r="AZ247" s="889">
        <v>1167779</v>
      </c>
      <c r="BA247" s="889">
        <v>0</v>
      </c>
      <c r="BB247" s="889">
        <v>1167779</v>
      </c>
      <c r="BC247" s="889">
        <v>-20623</v>
      </c>
      <c r="BD247" s="889">
        <v>0</v>
      </c>
      <c r="BE247" s="889">
        <v>-20623</v>
      </c>
      <c r="BF247" s="889">
        <v>-2660342</v>
      </c>
      <c r="BG247" s="889">
        <v>0</v>
      </c>
      <c r="BH247" s="889">
        <v>-2660342</v>
      </c>
      <c r="BI247" s="889">
        <v>-1268</v>
      </c>
      <c r="BJ247" s="889">
        <v>0</v>
      </c>
      <c r="BK247" s="889">
        <v>-1268</v>
      </c>
      <c r="BL247" s="889">
        <v>-17469</v>
      </c>
      <c r="BM247" s="889">
        <v>0</v>
      </c>
      <c r="BN247" s="889">
        <v>-17469</v>
      </c>
      <c r="BO247" s="889">
        <v>0</v>
      </c>
      <c r="BP247" s="889">
        <v>0</v>
      </c>
      <c r="BQ247" s="889">
        <v>0</v>
      </c>
      <c r="BR247" s="889">
        <v>0</v>
      </c>
      <c r="BS247" s="889">
        <v>0</v>
      </c>
      <c r="BT247" s="889">
        <v>0</v>
      </c>
      <c r="BU247" s="889">
        <v>0</v>
      </c>
      <c r="BV247" s="889">
        <v>0</v>
      </c>
      <c r="BW247" s="889">
        <v>0</v>
      </c>
      <c r="BX247" s="889">
        <v>0</v>
      </c>
      <c r="BY247" s="889">
        <v>0</v>
      </c>
      <c r="BZ247" s="889">
        <v>0</v>
      </c>
      <c r="CA247" s="889">
        <v>-2227</v>
      </c>
      <c r="CB247" s="889">
        <v>0</v>
      </c>
      <c r="CC247" s="889">
        <v>-2227</v>
      </c>
      <c r="CD247" s="889">
        <v>-4454</v>
      </c>
      <c r="CE247" s="889">
        <v>0</v>
      </c>
      <c r="CF247" s="889">
        <v>-4454</v>
      </c>
      <c r="CG247" s="889">
        <v>-4309515</v>
      </c>
      <c r="CH247" s="889">
        <v>0</v>
      </c>
      <c r="CI247" s="889">
        <v>-4309515</v>
      </c>
      <c r="CJ247" s="889">
        <v>0</v>
      </c>
      <c r="CK247" s="889">
        <v>0</v>
      </c>
      <c r="CL247" s="889">
        <v>0</v>
      </c>
      <c r="CM247" s="889">
        <v>4</v>
      </c>
      <c r="CN247" s="889">
        <v>0</v>
      </c>
      <c r="CO247" s="889">
        <v>4</v>
      </c>
      <c r="CP247" s="889">
        <v>-1801775</v>
      </c>
      <c r="CQ247" s="889">
        <v>0</v>
      </c>
      <c r="CR247" s="889">
        <v>-1801775</v>
      </c>
      <c r="CS247" s="889">
        <v>-497932</v>
      </c>
      <c r="CT247" s="889">
        <v>0</v>
      </c>
      <c r="CU247" s="889">
        <v>-497932</v>
      </c>
      <c r="CV247" s="889">
        <v>-2299703</v>
      </c>
      <c r="CW247" s="889">
        <v>0</v>
      </c>
      <c r="CX247" s="889">
        <v>-2299703</v>
      </c>
      <c r="CY247" s="889">
        <v>-59440</v>
      </c>
      <c r="CZ247" s="889">
        <v>0</v>
      </c>
      <c r="DA247" s="889">
        <v>-59440</v>
      </c>
      <c r="DB247" s="889">
        <v>-317</v>
      </c>
      <c r="DC247" s="889">
        <v>0</v>
      </c>
      <c r="DD247" s="889">
        <v>-317</v>
      </c>
      <c r="DE247" s="889">
        <v>-100523</v>
      </c>
      <c r="DF247" s="889">
        <v>0</v>
      </c>
      <c r="DG247" s="889">
        <v>-100523</v>
      </c>
      <c r="DH247" s="889">
        <v>0</v>
      </c>
      <c r="DI247" s="889">
        <v>0</v>
      </c>
      <c r="DJ247" s="889">
        <v>0</v>
      </c>
      <c r="DK247" s="889">
        <v>-3702</v>
      </c>
      <c r="DL247" s="889">
        <v>0</v>
      </c>
      <c r="DM247" s="889">
        <v>-3702</v>
      </c>
      <c r="DN247" s="889">
        <v>0</v>
      </c>
      <c r="DO247" s="889">
        <v>0</v>
      </c>
      <c r="DP247" s="889">
        <v>0</v>
      </c>
      <c r="DQ247" s="889">
        <v>0</v>
      </c>
      <c r="DR247" s="889">
        <v>0</v>
      </c>
      <c r="DS247" s="889">
        <v>0</v>
      </c>
      <c r="DT247" s="889">
        <v>0</v>
      </c>
      <c r="DU247" s="889">
        <v>0</v>
      </c>
      <c r="DV247" s="889">
        <v>0</v>
      </c>
      <c r="DW247" s="889">
        <v>0</v>
      </c>
      <c r="DX247" s="889">
        <v>0</v>
      </c>
      <c r="DY247" s="889">
        <v>0</v>
      </c>
      <c r="DZ247" s="889">
        <v>0</v>
      </c>
      <c r="EA247" s="889">
        <v>0</v>
      </c>
      <c r="EB247" s="889">
        <v>0</v>
      </c>
      <c r="EC247" s="889">
        <v>0</v>
      </c>
      <c r="ED247" s="889">
        <v>0</v>
      </c>
      <c r="EE247" s="889">
        <v>0</v>
      </c>
      <c r="EF247" s="889">
        <v>0</v>
      </c>
      <c r="EG247" s="889">
        <v>0</v>
      </c>
      <c r="EH247" s="889">
        <v>0</v>
      </c>
      <c r="EI247" s="889">
        <v>0</v>
      </c>
      <c r="EJ247" s="889">
        <v>0</v>
      </c>
      <c r="EK247" s="889">
        <v>0</v>
      </c>
      <c r="EL247" s="889">
        <v>-163982</v>
      </c>
      <c r="EM247" s="889">
        <v>0</v>
      </c>
      <c r="EN247" s="889">
        <v>-163982</v>
      </c>
      <c r="EO247" s="889">
        <v>0</v>
      </c>
      <c r="EP247" s="889">
        <v>0</v>
      </c>
      <c r="EQ247" s="889">
        <v>0</v>
      </c>
      <c r="ER247" s="889">
        <v>0</v>
      </c>
      <c r="ES247" s="889">
        <v>0</v>
      </c>
      <c r="ET247" s="889">
        <v>0</v>
      </c>
      <c r="EU247" s="889">
        <v>0</v>
      </c>
      <c r="EV247" s="889">
        <v>0</v>
      </c>
      <c r="EW247" s="889">
        <v>0</v>
      </c>
      <c r="EX247" s="889">
        <v>0</v>
      </c>
      <c r="EY247" s="889">
        <v>0</v>
      </c>
      <c r="EZ247" s="889">
        <v>0</v>
      </c>
      <c r="FA247" s="889">
        <v>0</v>
      </c>
      <c r="FB247" s="889">
        <v>0</v>
      </c>
      <c r="FC247" s="889">
        <v>0</v>
      </c>
      <c r="FD247" s="889">
        <v>0</v>
      </c>
      <c r="FE247" s="889">
        <v>0</v>
      </c>
      <c r="FF247" s="889">
        <v>0</v>
      </c>
      <c r="FG247" s="889">
        <v>0</v>
      </c>
      <c r="FH247" s="889">
        <v>0</v>
      </c>
      <c r="FI247" s="889">
        <v>0</v>
      </c>
      <c r="FJ247" s="889">
        <v>0</v>
      </c>
      <c r="FK247" s="889">
        <v>0</v>
      </c>
      <c r="FL247" s="889">
        <v>0</v>
      </c>
      <c r="FM247" s="889">
        <v>0</v>
      </c>
      <c r="FN247" s="889">
        <v>0</v>
      </c>
      <c r="FO247" s="889">
        <v>0</v>
      </c>
      <c r="FP247" s="889">
        <v>0</v>
      </c>
      <c r="FQ247" s="889">
        <v>0</v>
      </c>
      <c r="FR247" s="889">
        <v>0</v>
      </c>
      <c r="FS247" s="889">
        <v>0</v>
      </c>
      <c r="FT247" s="889">
        <v>0</v>
      </c>
      <c r="FU247" s="889">
        <v>0</v>
      </c>
      <c r="FV247" s="889">
        <v>0</v>
      </c>
      <c r="FW247" s="889">
        <v>0</v>
      </c>
      <c r="FX247" s="889">
        <v>0</v>
      </c>
      <c r="FY247" s="889">
        <v>-2846</v>
      </c>
      <c r="FZ247" s="889">
        <v>0</v>
      </c>
      <c r="GA247" s="889">
        <v>-2846</v>
      </c>
      <c r="GB247" s="889">
        <v>0</v>
      </c>
      <c r="GC247" s="889">
        <v>0</v>
      </c>
      <c r="GD247" s="889">
        <v>0</v>
      </c>
      <c r="GE247" s="889">
        <v>0</v>
      </c>
      <c r="GF247" s="889">
        <v>0</v>
      </c>
      <c r="GG247" s="889">
        <v>0</v>
      </c>
      <c r="GH247" s="889">
        <v>0</v>
      </c>
      <c r="GI247" s="889">
        <v>0</v>
      </c>
      <c r="GJ247" s="889">
        <v>0</v>
      </c>
      <c r="GK247" s="889">
        <v>-2643245</v>
      </c>
      <c r="GL247" s="889">
        <v>0</v>
      </c>
      <c r="GM247" s="889">
        <v>-2643245</v>
      </c>
      <c r="GN247" s="889">
        <v>0</v>
      </c>
      <c r="GO247" s="889">
        <v>0</v>
      </c>
      <c r="GP247" s="889">
        <v>0</v>
      </c>
      <c r="GQ247" s="889">
        <v>0</v>
      </c>
      <c r="GR247" s="889">
        <v>0</v>
      </c>
      <c r="GS247" s="889">
        <v>0</v>
      </c>
      <c r="GT247" s="889">
        <v>0</v>
      </c>
      <c r="GU247" s="889">
        <v>0</v>
      </c>
      <c r="GV247" s="889">
        <v>0</v>
      </c>
      <c r="GW247" s="889">
        <v>0</v>
      </c>
      <c r="GX247" s="889">
        <v>0</v>
      </c>
      <c r="GY247" s="889">
        <v>0</v>
      </c>
      <c r="GZ247" s="889">
        <v>-2646091</v>
      </c>
      <c r="HA247" s="889">
        <v>0</v>
      </c>
      <c r="HB247" s="889">
        <v>-2646091</v>
      </c>
      <c r="HC247" s="889">
        <v>0</v>
      </c>
      <c r="HD247" s="889">
        <v>0</v>
      </c>
      <c r="HE247" s="889">
        <v>0</v>
      </c>
      <c r="HF247" s="889">
        <v>0</v>
      </c>
      <c r="HG247" s="889">
        <v>0</v>
      </c>
      <c r="HH247" s="889">
        <v>0</v>
      </c>
      <c r="HI247" s="889">
        <v>0</v>
      </c>
      <c r="HJ247" s="889">
        <v>0</v>
      </c>
      <c r="HK247" s="889">
        <v>0</v>
      </c>
      <c r="HL247" s="889">
        <v>54840812</v>
      </c>
      <c r="HM247" s="889">
        <v>0</v>
      </c>
      <c r="HN247" s="889">
        <v>54840812</v>
      </c>
      <c r="HO247" s="889">
        <v>95559</v>
      </c>
      <c r="HP247" s="889">
        <v>0</v>
      </c>
      <c r="HQ247" s="889">
        <v>95559</v>
      </c>
      <c r="HR247" s="889">
        <v>-4309515</v>
      </c>
      <c r="HS247" s="889">
        <v>0</v>
      </c>
      <c r="HT247" s="889">
        <v>-4309515</v>
      </c>
      <c r="HU247" s="889">
        <v>-2299703</v>
      </c>
      <c r="HV247" s="889">
        <v>0</v>
      </c>
      <c r="HW247" s="889">
        <v>-2299703</v>
      </c>
      <c r="HX247" s="889">
        <v>-163982</v>
      </c>
      <c r="HY247" s="889">
        <v>0</v>
      </c>
      <c r="HZ247" s="889">
        <v>-163982</v>
      </c>
      <c r="IA247" s="889">
        <v>-2646091</v>
      </c>
      <c r="IB247" s="889">
        <v>0</v>
      </c>
      <c r="IC247" s="889">
        <v>-2646091</v>
      </c>
      <c r="ID247" s="889">
        <v>0</v>
      </c>
      <c r="IE247" s="889">
        <v>0</v>
      </c>
      <c r="IF247" s="889">
        <v>0</v>
      </c>
      <c r="IG247" s="889">
        <v>-9323732</v>
      </c>
      <c r="IH247" s="889">
        <v>0</v>
      </c>
      <c r="II247" s="889">
        <v>-9323732</v>
      </c>
      <c r="IJ247" s="889">
        <v>45517080</v>
      </c>
      <c r="IK247" s="889">
        <v>0</v>
      </c>
      <c r="IL247" s="889">
        <v>45517080</v>
      </c>
      <c r="IM247" s="884" t="s">
        <v>681</v>
      </c>
      <c r="IN247" s="884" t="s">
        <v>676</v>
      </c>
      <c r="IO247" s="884" t="s">
        <v>1672</v>
      </c>
      <c r="IP247" s="884" t="s">
        <v>2346</v>
      </c>
      <c r="IQ247" s="884" t="s">
        <v>2593</v>
      </c>
    </row>
    <row r="248" spans="1:251" x14ac:dyDescent="0.2">
      <c r="A248" s="884" t="s">
        <v>3311</v>
      </c>
      <c r="B248" s="884" t="s">
        <v>543</v>
      </c>
      <c r="C248" s="884" t="s">
        <v>542</v>
      </c>
      <c r="D248" s="889">
        <v>69839003</v>
      </c>
      <c r="E248" s="889">
        <v>1752243</v>
      </c>
      <c r="F248" s="889">
        <v>71591246</v>
      </c>
      <c r="G248" s="889">
        <v>0</v>
      </c>
      <c r="H248" s="889">
        <v>0</v>
      </c>
      <c r="I248" s="889">
        <v>0</v>
      </c>
      <c r="J248" s="889">
        <v>0</v>
      </c>
      <c r="K248" s="889">
        <v>0</v>
      </c>
      <c r="L248" s="889">
        <v>0</v>
      </c>
      <c r="M248" s="889">
        <v>103327</v>
      </c>
      <c r="N248" s="889">
        <v>0</v>
      </c>
      <c r="O248" s="889">
        <v>103327</v>
      </c>
      <c r="P248" s="889">
        <v>0</v>
      </c>
      <c r="Q248" s="889">
        <v>0</v>
      </c>
      <c r="R248" s="889">
        <v>0</v>
      </c>
      <c r="S248" s="889">
        <v>-20963</v>
      </c>
      <c r="T248" s="889">
        <v>0</v>
      </c>
      <c r="U248" s="889">
        <v>-20963</v>
      </c>
      <c r="V248" s="889">
        <v>82364</v>
      </c>
      <c r="W248" s="889">
        <v>0</v>
      </c>
      <c r="X248" s="889">
        <v>82364</v>
      </c>
      <c r="Y248" s="889">
        <v>-3573302</v>
      </c>
      <c r="Z248" s="889">
        <v>-48249</v>
      </c>
      <c r="AA248" s="889">
        <v>-3621551</v>
      </c>
      <c r="AB248" s="889">
        <v>0</v>
      </c>
      <c r="AC248" s="889">
        <v>0</v>
      </c>
      <c r="AD248" s="889">
        <v>0</v>
      </c>
      <c r="AE248" s="889">
        <v>-223002</v>
      </c>
      <c r="AF248" s="889">
        <v>0</v>
      </c>
      <c r="AG248" s="889">
        <v>-223002</v>
      </c>
      <c r="AH248" s="889">
        <v>0</v>
      </c>
      <c r="AI248" s="889">
        <v>0</v>
      </c>
      <c r="AJ248" s="889">
        <v>0</v>
      </c>
      <c r="AK248" s="889">
        <v>0</v>
      </c>
      <c r="AL248" s="889">
        <v>0</v>
      </c>
      <c r="AM248" s="889">
        <v>0</v>
      </c>
      <c r="AN248" s="889">
        <v>0</v>
      </c>
      <c r="AO248" s="889">
        <v>0</v>
      </c>
      <c r="AP248" s="889">
        <v>0</v>
      </c>
      <c r="AQ248" s="889">
        <v>0</v>
      </c>
      <c r="AR248" s="889">
        <v>0</v>
      </c>
      <c r="AS248" s="889">
        <v>0</v>
      </c>
      <c r="AT248" s="889">
        <v>-223002</v>
      </c>
      <c r="AU248" s="889">
        <v>0</v>
      </c>
      <c r="AV248" s="889">
        <v>-223002</v>
      </c>
      <c r="AW248" s="889">
        <v>0</v>
      </c>
      <c r="AX248" s="889">
        <v>0</v>
      </c>
      <c r="AY248" s="889">
        <v>0</v>
      </c>
      <c r="AZ248" s="889">
        <v>1400071</v>
      </c>
      <c r="BA248" s="889">
        <v>0</v>
      </c>
      <c r="BB248" s="889">
        <v>1400071</v>
      </c>
      <c r="BC248" s="889">
        <v>0</v>
      </c>
      <c r="BD248" s="889">
        <v>0</v>
      </c>
      <c r="BE248" s="889">
        <v>0</v>
      </c>
      <c r="BF248" s="889">
        <v>-5320097</v>
      </c>
      <c r="BG248" s="889">
        <v>-1195020</v>
      </c>
      <c r="BH248" s="889">
        <v>-6515117</v>
      </c>
      <c r="BI248" s="889">
        <v>-56771</v>
      </c>
      <c r="BJ248" s="889">
        <v>0</v>
      </c>
      <c r="BK248" s="889">
        <v>-56771</v>
      </c>
      <c r="BL248" s="889">
        <v>-98980</v>
      </c>
      <c r="BM248" s="889">
        <v>0</v>
      </c>
      <c r="BN248" s="889">
        <v>-98980</v>
      </c>
      <c r="BO248" s="889">
        <v>0</v>
      </c>
      <c r="BP248" s="889">
        <v>0</v>
      </c>
      <c r="BQ248" s="889">
        <v>0</v>
      </c>
      <c r="BR248" s="889">
        <v>0</v>
      </c>
      <c r="BS248" s="889">
        <v>0</v>
      </c>
      <c r="BT248" s="889">
        <v>0</v>
      </c>
      <c r="BU248" s="889">
        <v>0</v>
      </c>
      <c r="BV248" s="889">
        <v>0</v>
      </c>
      <c r="BW248" s="889">
        <v>0</v>
      </c>
      <c r="BX248" s="889">
        <v>0</v>
      </c>
      <c r="BY248" s="889">
        <v>0</v>
      </c>
      <c r="BZ248" s="889">
        <v>0</v>
      </c>
      <c r="CA248" s="889">
        <v>-21274</v>
      </c>
      <c r="CB248" s="889">
        <v>0</v>
      </c>
      <c r="CC248" s="889">
        <v>-21274</v>
      </c>
      <c r="CD248" s="889">
        <v>0</v>
      </c>
      <c r="CE248" s="889">
        <v>0</v>
      </c>
      <c r="CF248" s="889">
        <v>0</v>
      </c>
      <c r="CG248" s="889">
        <v>-7893355</v>
      </c>
      <c r="CH248" s="889">
        <v>-1243269</v>
      </c>
      <c r="CI248" s="889">
        <v>-9136624</v>
      </c>
      <c r="CJ248" s="889">
        <v>-77787</v>
      </c>
      <c r="CK248" s="889">
        <v>0</v>
      </c>
      <c r="CL248" s="889">
        <v>-77787</v>
      </c>
      <c r="CM248" s="889">
        <v>0</v>
      </c>
      <c r="CN248" s="889">
        <v>0</v>
      </c>
      <c r="CO248" s="889">
        <v>0</v>
      </c>
      <c r="CP248" s="889">
        <v>-2411931</v>
      </c>
      <c r="CQ248" s="889">
        <v>-8389</v>
      </c>
      <c r="CR248" s="889">
        <v>-2420320</v>
      </c>
      <c r="CS248" s="889">
        <v>-181084</v>
      </c>
      <c r="CT248" s="889">
        <v>0</v>
      </c>
      <c r="CU248" s="889">
        <v>-181084</v>
      </c>
      <c r="CV248" s="889">
        <v>-2670802</v>
      </c>
      <c r="CW248" s="889">
        <v>-8389</v>
      </c>
      <c r="CX248" s="889">
        <v>-2679191</v>
      </c>
      <c r="CY248" s="889">
        <v>-108720</v>
      </c>
      <c r="CZ248" s="889">
        <v>0</v>
      </c>
      <c r="DA248" s="889">
        <v>-108720</v>
      </c>
      <c r="DB248" s="889">
        <v>0</v>
      </c>
      <c r="DC248" s="889">
        <v>0</v>
      </c>
      <c r="DD248" s="889">
        <v>0</v>
      </c>
      <c r="DE248" s="889">
        <v>-49105</v>
      </c>
      <c r="DF248" s="889">
        <v>0</v>
      </c>
      <c r="DG248" s="889">
        <v>-49105</v>
      </c>
      <c r="DH248" s="889">
        <v>0</v>
      </c>
      <c r="DI248" s="889">
        <v>0</v>
      </c>
      <c r="DJ248" s="889">
        <v>0</v>
      </c>
      <c r="DK248" s="889">
        <v>0</v>
      </c>
      <c r="DL248" s="889">
        <v>0</v>
      </c>
      <c r="DM248" s="889">
        <v>0</v>
      </c>
      <c r="DN248" s="889">
        <v>0</v>
      </c>
      <c r="DO248" s="889">
        <v>0</v>
      </c>
      <c r="DP248" s="889">
        <v>0</v>
      </c>
      <c r="DQ248" s="889">
        <v>0</v>
      </c>
      <c r="DR248" s="889">
        <v>0</v>
      </c>
      <c r="DS248" s="889">
        <v>0</v>
      </c>
      <c r="DT248" s="889">
        <v>0</v>
      </c>
      <c r="DU248" s="889">
        <v>0</v>
      </c>
      <c r="DV248" s="889">
        <v>0</v>
      </c>
      <c r="DW248" s="889">
        <v>0</v>
      </c>
      <c r="DX248" s="889">
        <v>0</v>
      </c>
      <c r="DY248" s="889">
        <v>0</v>
      </c>
      <c r="DZ248" s="889">
        <v>0</v>
      </c>
      <c r="EA248" s="889">
        <v>0</v>
      </c>
      <c r="EB248" s="889">
        <v>0</v>
      </c>
      <c r="EC248" s="889">
        <v>0</v>
      </c>
      <c r="ED248" s="889">
        <v>-11135</v>
      </c>
      <c r="EE248" s="889">
        <v>-11135</v>
      </c>
      <c r="EF248" s="889">
        <v>0</v>
      </c>
      <c r="EG248" s="889">
        <v>0</v>
      </c>
      <c r="EH248" s="889">
        <v>0</v>
      </c>
      <c r="EI248" s="889">
        <v>-11135</v>
      </c>
      <c r="EJ248" s="889">
        <v>0</v>
      </c>
      <c r="EK248" s="889">
        <v>0</v>
      </c>
      <c r="EL248" s="889">
        <v>-157825</v>
      </c>
      <c r="EM248" s="889">
        <v>-11135</v>
      </c>
      <c r="EN248" s="889">
        <v>-168960</v>
      </c>
      <c r="EO248" s="889">
        <v>0</v>
      </c>
      <c r="EP248" s="889">
        <v>0</v>
      </c>
      <c r="EQ248" s="889">
        <v>0</v>
      </c>
      <c r="ER248" s="889">
        <v>0</v>
      </c>
      <c r="ES248" s="889">
        <v>0</v>
      </c>
      <c r="ET248" s="889">
        <v>0</v>
      </c>
      <c r="EU248" s="889">
        <v>207510</v>
      </c>
      <c r="EV248" s="889">
        <v>0</v>
      </c>
      <c r="EW248" s="889">
        <v>207510</v>
      </c>
      <c r="EX248" s="889">
        <v>0</v>
      </c>
      <c r="EY248" s="889">
        <v>0</v>
      </c>
      <c r="EZ248" s="889">
        <v>0</v>
      </c>
      <c r="FA248" s="889">
        <v>0</v>
      </c>
      <c r="FB248" s="889">
        <v>0</v>
      </c>
      <c r="FC248" s="889">
        <v>0</v>
      </c>
      <c r="FD248" s="889">
        <v>0</v>
      </c>
      <c r="FE248" s="889">
        <v>0</v>
      </c>
      <c r="FF248" s="889">
        <v>0</v>
      </c>
      <c r="FG248" s="889">
        <v>0</v>
      </c>
      <c r="FH248" s="889">
        <v>0</v>
      </c>
      <c r="FI248" s="889">
        <v>0</v>
      </c>
      <c r="FJ248" s="889">
        <v>0</v>
      </c>
      <c r="FK248" s="889">
        <v>0</v>
      </c>
      <c r="FL248" s="889">
        <v>0</v>
      </c>
      <c r="FM248" s="889">
        <v>0</v>
      </c>
      <c r="FN248" s="889">
        <v>0</v>
      </c>
      <c r="FO248" s="889">
        <v>0</v>
      </c>
      <c r="FP248" s="889">
        <v>0</v>
      </c>
      <c r="FQ248" s="889">
        <v>0</v>
      </c>
      <c r="FR248" s="889">
        <v>0</v>
      </c>
      <c r="FS248" s="889">
        <v>0</v>
      </c>
      <c r="FT248" s="889">
        <v>0</v>
      </c>
      <c r="FU248" s="889">
        <v>0</v>
      </c>
      <c r="FV248" s="889">
        <v>0</v>
      </c>
      <c r="FW248" s="889">
        <v>0</v>
      </c>
      <c r="FX248" s="889">
        <v>0</v>
      </c>
      <c r="FY248" s="889">
        <v>-17483</v>
      </c>
      <c r="FZ248" s="889">
        <v>0</v>
      </c>
      <c r="GA248" s="889">
        <v>-17483</v>
      </c>
      <c r="GB248" s="889">
        <v>0</v>
      </c>
      <c r="GC248" s="889">
        <v>0</v>
      </c>
      <c r="GD248" s="889">
        <v>0</v>
      </c>
      <c r="GE248" s="889">
        <v>0</v>
      </c>
      <c r="GF248" s="889">
        <v>0</v>
      </c>
      <c r="GG248" s="889">
        <v>0</v>
      </c>
      <c r="GH248" s="889">
        <v>0</v>
      </c>
      <c r="GI248" s="889">
        <v>0</v>
      </c>
      <c r="GJ248" s="889">
        <v>0</v>
      </c>
      <c r="GK248" s="889">
        <v>-5686422</v>
      </c>
      <c r="GL248" s="889">
        <v>0</v>
      </c>
      <c r="GM248" s="889">
        <v>-5686422</v>
      </c>
      <c r="GN248" s="889">
        <v>119182</v>
      </c>
      <c r="GO248" s="889">
        <v>0</v>
      </c>
      <c r="GP248" s="889">
        <v>119182</v>
      </c>
      <c r="GQ248" s="889">
        <v>-100080</v>
      </c>
      <c r="GR248" s="889">
        <v>0</v>
      </c>
      <c r="GS248" s="889">
        <v>-100080</v>
      </c>
      <c r="GT248" s="889">
        <v>-1101478</v>
      </c>
      <c r="GU248" s="889">
        <v>0</v>
      </c>
      <c r="GV248" s="889">
        <v>-1101478</v>
      </c>
      <c r="GW248" s="889">
        <v>0</v>
      </c>
      <c r="GX248" s="889">
        <v>0</v>
      </c>
      <c r="GY248" s="889">
        <v>0</v>
      </c>
      <c r="GZ248" s="889">
        <v>-6578771</v>
      </c>
      <c r="HA248" s="889">
        <v>0</v>
      </c>
      <c r="HB248" s="889">
        <v>-6578771</v>
      </c>
      <c r="HC248" s="889">
        <v>0</v>
      </c>
      <c r="HD248" s="889">
        <v>0</v>
      </c>
      <c r="HE248" s="889">
        <v>0</v>
      </c>
      <c r="HF248" s="889">
        <v>0</v>
      </c>
      <c r="HG248" s="889">
        <v>0</v>
      </c>
      <c r="HH248" s="889">
        <v>0</v>
      </c>
      <c r="HI248" s="889">
        <v>0</v>
      </c>
      <c r="HJ248" s="889">
        <v>0</v>
      </c>
      <c r="HK248" s="889">
        <v>0</v>
      </c>
      <c r="HL248" s="889">
        <v>69839003</v>
      </c>
      <c r="HM248" s="889">
        <v>1752243</v>
      </c>
      <c r="HN248" s="889">
        <v>71591246</v>
      </c>
      <c r="HO248" s="889">
        <v>82364</v>
      </c>
      <c r="HP248" s="889">
        <v>0</v>
      </c>
      <c r="HQ248" s="889">
        <v>82364</v>
      </c>
      <c r="HR248" s="889">
        <v>-7893355</v>
      </c>
      <c r="HS248" s="889">
        <v>-1243269</v>
      </c>
      <c r="HT248" s="889">
        <v>-9136624</v>
      </c>
      <c r="HU248" s="889">
        <v>-2670802</v>
      </c>
      <c r="HV248" s="889">
        <v>-8389</v>
      </c>
      <c r="HW248" s="889">
        <v>-2679191</v>
      </c>
      <c r="HX248" s="889">
        <v>-157825</v>
      </c>
      <c r="HY248" s="889">
        <v>-11135</v>
      </c>
      <c r="HZ248" s="889">
        <v>-168960</v>
      </c>
      <c r="IA248" s="889">
        <v>-6578771</v>
      </c>
      <c r="IB248" s="889">
        <v>0</v>
      </c>
      <c r="IC248" s="889">
        <v>-6578771</v>
      </c>
      <c r="ID248" s="889">
        <v>0</v>
      </c>
      <c r="IE248" s="889">
        <v>0</v>
      </c>
      <c r="IF248" s="889">
        <v>0</v>
      </c>
      <c r="IG248" s="889">
        <v>-17218389</v>
      </c>
      <c r="IH248" s="889">
        <v>-1262793</v>
      </c>
      <c r="II248" s="889">
        <v>-18481182</v>
      </c>
      <c r="IJ248" s="889">
        <v>52620614</v>
      </c>
      <c r="IK248" s="889">
        <v>489450</v>
      </c>
      <c r="IL248" s="889">
        <v>53110064</v>
      </c>
      <c r="IM248" s="884" t="s">
        <v>692</v>
      </c>
      <c r="IN248" s="884" t="s">
        <v>676</v>
      </c>
      <c r="IO248" s="884" t="s">
        <v>1672</v>
      </c>
      <c r="IP248" s="884" t="s">
        <v>2345</v>
      </c>
      <c r="IQ248" s="884" t="s">
        <v>2594</v>
      </c>
    </row>
    <row r="249" spans="1:251" x14ac:dyDescent="0.2">
      <c r="A249" s="884" t="s">
        <v>3312</v>
      </c>
      <c r="B249" s="884" t="s">
        <v>544</v>
      </c>
      <c r="C249" s="884" t="s">
        <v>1040</v>
      </c>
      <c r="D249" s="889">
        <v>66215827</v>
      </c>
      <c r="E249" s="889">
        <v>0</v>
      </c>
      <c r="F249" s="889">
        <v>66215827</v>
      </c>
      <c r="G249" s="889">
        <v>-2970761</v>
      </c>
      <c r="H249" s="889">
        <v>0</v>
      </c>
      <c r="I249" s="889">
        <v>-2970761</v>
      </c>
      <c r="J249" s="889">
        <v>0</v>
      </c>
      <c r="K249" s="889">
        <v>0</v>
      </c>
      <c r="L249" s="889">
        <v>0</v>
      </c>
      <c r="M249" s="889">
        <v>137395</v>
      </c>
      <c r="N249" s="889">
        <v>0</v>
      </c>
      <c r="O249" s="889">
        <v>137395</v>
      </c>
      <c r="P249" s="889">
        <v>0</v>
      </c>
      <c r="Q249" s="889">
        <v>0</v>
      </c>
      <c r="R249" s="889">
        <v>0</v>
      </c>
      <c r="S249" s="889">
        <v>313705</v>
      </c>
      <c r="T249" s="889">
        <v>0</v>
      </c>
      <c r="U249" s="889">
        <v>313705</v>
      </c>
      <c r="V249" s="889">
        <v>451100</v>
      </c>
      <c r="W249" s="889">
        <v>0</v>
      </c>
      <c r="X249" s="889">
        <v>451100</v>
      </c>
      <c r="Y249" s="889">
        <v>-5996546</v>
      </c>
      <c r="Z249" s="889">
        <v>0</v>
      </c>
      <c r="AA249" s="889">
        <v>-5996546</v>
      </c>
      <c r="AB249" s="889">
        <v>-2352</v>
      </c>
      <c r="AC249" s="889">
        <v>0</v>
      </c>
      <c r="AD249" s="889">
        <v>-2352</v>
      </c>
      <c r="AE249" s="889">
        <v>-111608</v>
      </c>
      <c r="AF249" s="889">
        <v>0</v>
      </c>
      <c r="AG249" s="889">
        <v>-111608</v>
      </c>
      <c r="AH249" s="889">
        <v>0</v>
      </c>
      <c r="AI249" s="889">
        <v>0</v>
      </c>
      <c r="AJ249" s="889">
        <v>0</v>
      </c>
      <c r="AK249" s="889">
        <v>0</v>
      </c>
      <c r="AL249" s="889">
        <v>0</v>
      </c>
      <c r="AM249" s="889">
        <v>0</v>
      </c>
      <c r="AN249" s="889">
        <v>0</v>
      </c>
      <c r="AO249" s="889">
        <v>0</v>
      </c>
      <c r="AP249" s="889">
        <v>0</v>
      </c>
      <c r="AQ249" s="889">
        <v>0</v>
      </c>
      <c r="AR249" s="889">
        <v>0</v>
      </c>
      <c r="AS249" s="889">
        <v>0</v>
      </c>
      <c r="AT249" s="889">
        <v>-111608</v>
      </c>
      <c r="AU249" s="889">
        <v>0</v>
      </c>
      <c r="AV249" s="889">
        <v>-111608</v>
      </c>
      <c r="AW249" s="889">
        <v>-63</v>
      </c>
      <c r="AX249" s="889">
        <v>0</v>
      </c>
      <c r="AY249" s="889">
        <v>-63</v>
      </c>
      <c r="AZ249" s="889">
        <v>1247198</v>
      </c>
      <c r="BA249" s="889">
        <v>0</v>
      </c>
      <c r="BB249" s="889">
        <v>1247198</v>
      </c>
      <c r="BC249" s="889">
        <v>-73754</v>
      </c>
      <c r="BD249" s="889">
        <v>0</v>
      </c>
      <c r="BE249" s="889">
        <v>-73754</v>
      </c>
      <c r="BF249" s="889">
        <v>-3684655</v>
      </c>
      <c r="BG249" s="889">
        <v>0</v>
      </c>
      <c r="BH249" s="889">
        <v>-3684655</v>
      </c>
      <c r="BI249" s="889">
        <v>354751</v>
      </c>
      <c r="BJ249" s="889">
        <v>0</v>
      </c>
      <c r="BK249" s="889">
        <v>354751</v>
      </c>
      <c r="BL249" s="889">
        <v>-68147</v>
      </c>
      <c r="BM249" s="889">
        <v>0</v>
      </c>
      <c r="BN249" s="889">
        <v>-68147</v>
      </c>
      <c r="BO249" s="889">
        <v>0</v>
      </c>
      <c r="BP249" s="889">
        <v>0</v>
      </c>
      <c r="BQ249" s="889">
        <v>0</v>
      </c>
      <c r="BR249" s="889">
        <v>0</v>
      </c>
      <c r="BS249" s="889">
        <v>0</v>
      </c>
      <c r="BT249" s="889">
        <v>0</v>
      </c>
      <c r="BU249" s="889">
        <v>0</v>
      </c>
      <c r="BV249" s="889">
        <v>0</v>
      </c>
      <c r="BW249" s="889">
        <v>0</v>
      </c>
      <c r="BX249" s="889">
        <v>0</v>
      </c>
      <c r="BY249" s="889">
        <v>0</v>
      </c>
      <c r="BZ249" s="889">
        <v>0</v>
      </c>
      <c r="CA249" s="889">
        <v>-2376</v>
      </c>
      <c r="CB249" s="889">
        <v>0</v>
      </c>
      <c r="CC249" s="889">
        <v>-2376</v>
      </c>
      <c r="CD249" s="889">
        <v>1112</v>
      </c>
      <c r="CE249" s="889">
        <v>0</v>
      </c>
      <c r="CF249" s="889">
        <v>1112</v>
      </c>
      <c r="CG249" s="889">
        <v>-8334025</v>
      </c>
      <c r="CH249" s="889">
        <v>0</v>
      </c>
      <c r="CI249" s="889">
        <v>-8334025</v>
      </c>
      <c r="CJ249" s="889">
        <v>-31032</v>
      </c>
      <c r="CK249" s="889">
        <v>0</v>
      </c>
      <c r="CL249" s="889">
        <v>-31032</v>
      </c>
      <c r="CM249" s="889">
        <v>-36772</v>
      </c>
      <c r="CN249" s="889">
        <v>0</v>
      </c>
      <c r="CO249" s="889">
        <v>-36772</v>
      </c>
      <c r="CP249" s="889">
        <v>-1815712</v>
      </c>
      <c r="CQ249" s="889">
        <v>0</v>
      </c>
      <c r="CR249" s="889">
        <v>-1815712</v>
      </c>
      <c r="CS249" s="889">
        <v>214104</v>
      </c>
      <c r="CT249" s="889">
        <v>0</v>
      </c>
      <c r="CU249" s="889">
        <v>214104</v>
      </c>
      <c r="CV249" s="889">
        <v>-1669412</v>
      </c>
      <c r="CW249" s="889">
        <v>0</v>
      </c>
      <c r="CX249" s="889">
        <v>-1669412</v>
      </c>
      <c r="CY249" s="889">
        <v>-164011</v>
      </c>
      <c r="CZ249" s="889">
        <v>0</v>
      </c>
      <c r="DA249" s="889">
        <v>-164011</v>
      </c>
      <c r="DB249" s="889">
        <v>1125</v>
      </c>
      <c r="DC249" s="889">
        <v>0</v>
      </c>
      <c r="DD249" s="889">
        <v>1125</v>
      </c>
      <c r="DE249" s="889">
        <v>-34082</v>
      </c>
      <c r="DF249" s="889">
        <v>0</v>
      </c>
      <c r="DG249" s="889">
        <v>-34082</v>
      </c>
      <c r="DH249" s="889">
        <v>0</v>
      </c>
      <c r="DI249" s="889">
        <v>0</v>
      </c>
      <c r="DJ249" s="889">
        <v>0</v>
      </c>
      <c r="DK249" s="889">
        <v>-9411</v>
      </c>
      <c r="DL249" s="889">
        <v>0</v>
      </c>
      <c r="DM249" s="889">
        <v>-9411</v>
      </c>
      <c r="DN249" s="889">
        <v>0</v>
      </c>
      <c r="DO249" s="889">
        <v>0</v>
      </c>
      <c r="DP249" s="889">
        <v>0</v>
      </c>
      <c r="DQ249" s="889">
        <v>0</v>
      </c>
      <c r="DR249" s="889">
        <v>0</v>
      </c>
      <c r="DS249" s="889">
        <v>0</v>
      </c>
      <c r="DT249" s="889">
        <v>0</v>
      </c>
      <c r="DU249" s="889">
        <v>0</v>
      </c>
      <c r="DV249" s="889">
        <v>0</v>
      </c>
      <c r="DW249" s="889">
        <v>0</v>
      </c>
      <c r="DX249" s="889">
        <v>0</v>
      </c>
      <c r="DY249" s="889">
        <v>0</v>
      </c>
      <c r="DZ249" s="889">
        <v>0</v>
      </c>
      <c r="EA249" s="889">
        <v>0</v>
      </c>
      <c r="EB249" s="889">
        <v>0</v>
      </c>
      <c r="EC249" s="889">
        <v>0</v>
      </c>
      <c r="ED249" s="889">
        <v>0</v>
      </c>
      <c r="EE249" s="889">
        <v>0</v>
      </c>
      <c r="EF249" s="889">
        <v>0</v>
      </c>
      <c r="EG249" s="889">
        <v>0</v>
      </c>
      <c r="EH249" s="889">
        <v>0</v>
      </c>
      <c r="EI249" s="889">
        <v>0</v>
      </c>
      <c r="EJ249" s="889">
        <v>0</v>
      </c>
      <c r="EK249" s="889">
        <v>0</v>
      </c>
      <c r="EL249" s="889">
        <v>-206379</v>
      </c>
      <c r="EM249" s="889">
        <v>0</v>
      </c>
      <c r="EN249" s="889">
        <v>-206379</v>
      </c>
      <c r="EO249" s="889">
        <v>0</v>
      </c>
      <c r="EP249" s="889">
        <v>0</v>
      </c>
      <c r="EQ249" s="889">
        <v>0</v>
      </c>
      <c r="ER249" s="889">
        <v>0</v>
      </c>
      <c r="ES249" s="889">
        <v>0</v>
      </c>
      <c r="ET249" s="889">
        <v>0</v>
      </c>
      <c r="EU249" s="889">
        <v>270682</v>
      </c>
      <c r="EV249" s="889">
        <v>0</v>
      </c>
      <c r="EW249" s="889">
        <v>270682</v>
      </c>
      <c r="EX249" s="889">
        <v>0</v>
      </c>
      <c r="EY249" s="889">
        <v>0</v>
      </c>
      <c r="EZ249" s="889">
        <v>0</v>
      </c>
      <c r="FA249" s="889">
        <v>0</v>
      </c>
      <c r="FB249" s="889">
        <v>0</v>
      </c>
      <c r="FC249" s="889">
        <v>0</v>
      </c>
      <c r="FD249" s="889">
        <v>0</v>
      </c>
      <c r="FE249" s="889">
        <v>0</v>
      </c>
      <c r="FF249" s="889">
        <v>0</v>
      </c>
      <c r="FG249" s="889">
        <v>0</v>
      </c>
      <c r="FH249" s="889">
        <v>0</v>
      </c>
      <c r="FI249" s="889">
        <v>0</v>
      </c>
      <c r="FJ249" s="889">
        <v>-6966</v>
      </c>
      <c r="FK249" s="889">
        <v>0</v>
      </c>
      <c r="FL249" s="889">
        <v>-6966</v>
      </c>
      <c r="FM249" s="889">
        <v>0</v>
      </c>
      <c r="FN249" s="889">
        <v>0</v>
      </c>
      <c r="FO249" s="889">
        <v>0</v>
      </c>
      <c r="FP249" s="889">
        <v>0</v>
      </c>
      <c r="FQ249" s="889">
        <v>0</v>
      </c>
      <c r="FR249" s="889">
        <v>0</v>
      </c>
      <c r="FS249" s="889">
        <v>0</v>
      </c>
      <c r="FT249" s="889">
        <v>0</v>
      </c>
      <c r="FU249" s="889">
        <v>0</v>
      </c>
      <c r="FV249" s="889">
        <v>0</v>
      </c>
      <c r="FW249" s="889">
        <v>0</v>
      </c>
      <c r="FX249" s="889">
        <v>0</v>
      </c>
      <c r="FY249" s="889">
        <v>-11035</v>
      </c>
      <c r="FZ249" s="889">
        <v>0</v>
      </c>
      <c r="GA249" s="889">
        <v>-11035</v>
      </c>
      <c r="GB249" s="889">
        <v>3162</v>
      </c>
      <c r="GC249" s="889">
        <v>0</v>
      </c>
      <c r="GD249" s="889">
        <v>3162</v>
      </c>
      <c r="GE249" s="889">
        <v>0</v>
      </c>
      <c r="GF249" s="889">
        <v>0</v>
      </c>
      <c r="GG249" s="889">
        <v>0</v>
      </c>
      <c r="GH249" s="889">
        <v>0</v>
      </c>
      <c r="GI249" s="889">
        <v>0</v>
      </c>
      <c r="GJ249" s="889">
        <v>0</v>
      </c>
      <c r="GK249" s="889">
        <v>-2751595</v>
      </c>
      <c r="GL249" s="889">
        <v>0</v>
      </c>
      <c r="GM249" s="889">
        <v>-2751595</v>
      </c>
      <c r="GN249" s="889">
        <v>-33216</v>
      </c>
      <c r="GO249" s="889">
        <v>0</v>
      </c>
      <c r="GP249" s="889">
        <v>-33216</v>
      </c>
      <c r="GQ249" s="889">
        <v>-3979</v>
      </c>
      <c r="GR249" s="889">
        <v>0</v>
      </c>
      <c r="GS249" s="889">
        <v>-3979</v>
      </c>
      <c r="GT249" s="889">
        <v>-3009839</v>
      </c>
      <c r="GU249" s="889">
        <v>0</v>
      </c>
      <c r="GV249" s="889">
        <v>-3009839</v>
      </c>
      <c r="GW249" s="889">
        <v>0</v>
      </c>
      <c r="GX249" s="889">
        <v>0</v>
      </c>
      <c r="GY249" s="889">
        <v>0</v>
      </c>
      <c r="GZ249" s="889">
        <v>-5542786</v>
      </c>
      <c r="HA249" s="889">
        <v>0</v>
      </c>
      <c r="HB249" s="889">
        <v>-5542786</v>
      </c>
      <c r="HC249" s="889">
        <v>0</v>
      </c>
      <c r="HD249" s="889">
        <v>0</v>
      </c>
      <c r="HE249" s="889">
        <v>0</v>
      </c>
      <c r="HF249" s="889">
        <v>0</v>
      </c>
      <c r="HG249" s="889">
        <v>0</v>
      </c>
      <c r="HH249" s="889">
        <v>0</v>
      </c>
      <c r="HI249" s="889">
        <v>0</v>
      </c>
      <c r="HJ249" s="889">
        <v>0</v>
      </c>
      <c r="HK249" s="889">
        <v>0</v>
      </c>
      <c r="HL249" s="889">
        <v>63245066</v>
      </c>
      <c r="HM249" s="889">
        <v>0</v>
      </c>
      <c r="HN249" s="889">
        <v>63245066</v>
      </c>
      <c r="HO249" s="889">
        <v>451100</v>
      </c>
      <c r="HP249" s="889">
        <v>0</v>
      </c>
      <c r="HQ249" s="889">
        <v>451100</v>
      </c>
      <c r="HR249" s="889">
        <v>-8334025</v>
      </c>
      <c r="HS249" s="889">
        <v>0</v>
      </c>
      <c r="HT249" s="889">
        <v>-8334025</v>
      </c>
      <c r="HU249" s="889">
        <v>-1669412</v>
      </c>
      <c r="HV249" s="889">
        <v>0</v>
      </c>
      <c r="HW249" s="889">
        <v>-1669412</v>
      </c>
      <c r="HX249" s="889">
        <v>-206379</v>
      </c>
      <c r="HY249" s="889">
        <v>0</v>
      </c>
      <c r="HZ249" s="889">
        <v>-206379</v>
      </c>
      <c r="IA249" s="889">
        <v>-5542786</v>
      </c>
      <c r="IB249" s="889">
        <v>0</v>
      </c>
      <c r="IC249" s="889">
        <v>-5542786</v>
      </c>
      <c r="ID249" s="889">
        <v>0</v>
      </c>
      <c r="IE249" s="889">
        <v>0</v>
      </c>
      <c r="IF249" s="889">
        <v>0</v>
      </c>
      <c r="IG249" s="889">
        <v>-15301502</v>
      </c>
      <c r="IH249" s="889">
        <v>0</v>
      </c>
      <c r="II249" s="889">
        <v>-15301502</v>
      </c>
      <c r="IJ249" s="889">
        <v>47943564</v>
      </c>
      <c r="IK249" s="889">
        <v>0</v>
      </c>
      <c r="IL249" s="889">
        <v>47943564</v>
      </c>
      <c r="IM249" s="884" t="s">
        <v>679</v>
      </c>
      <c r="IN249" s="884" t="s">
        <v>682</v>
      </c>
      <c r="IO249" s="884" t="s">
        <v>1674</v>
      </c>
      <c r="IP249" s="884" t="s">
        <v>2349</v>
      </c>
      <c r="IQ249" s="884" t="s">
        <v>2595</v>
      </c>
    </row>
    <row r="250" spans="1:251" x14ac:dyDescent="0.2">
      <c r="A250" s="884" t="s">
        <v>3311</v>
      </c>
      <c r="B250" s="884" t="s">
        <v>546</v>
      </c>
      <c r="C250" s="884" t="s">
        <v>545</v>
      </c>
      <c r="D250" s="889">
        <v>60907839</v>
      </c>
      <c r="E250" s="889">
        <v>0</v>
      </c>
      <c r="F250" s="889">
        <v>60907839</v>
      </c>
      <c r="G250" s="889">
        <v>-3563961</v>
      </c>
      <c r="H250" s="889">
        <v>0</v>
      </c>
      <c r="I250" s="889">
        <v>-3563961</v>
      </c>
      <c r="J250" s="889">
        <v>0</v>
      </c>
      <c r="K250" s="889">
        <v>0</v>
      </c>
      <c r="L250" s="889">
        <v>0</v>
      </c>
      <c r="M250" s="889">
        <v>110018</v>
      </c>
      <c r="N250" s="889">
        <v>0</v>
      </c>
      <c r="O250" s="889">
        <v>110018</v>
      </c>
      <c r="P250" s="889">
        <v>0</v>
      </c>
      <c r="Q250" s="889">
        <v>0</v>
      </c>
      <c r="R250" s="889">
        <v>0</v>
      </c>
      <c r="S250" s="889">
        <v>696206</v>
      </c>
      <c r="T250" s="889">
        <v>0</v>
      </c>
      <c r="U250" s="889">
        <v>696206</v>
      </c>
      <c r="V250" s="889">
        <v>806224</v>
      </c>
      <c r="W250" s="889">
        <v>0</v>
      </c>
      <c r="X250" s="889">
        <v>806224</v>
      </c>
      <c r="Y250" s="889">
        <v>-5253035</v>
      </c>
      <c r="Z250" s="889">
        <v>0</v>
      </c>
      <c r="AA250" s="889">
        <v>-5253035</v>
      </c>
      <c r="AB250" s="889">
        <v>0</v>
      </c>
      <c r="AC250" s="889">
        <v>0</v>
      </c>
      <c r="AD250" s="889">
        <v>0</v>
      </c>
      <c r="AE250" s="889">
        <v>-191153</v>
      </c>
      <c r="AF250" s="889">
        <v>0</v>
      </c>
      <c r="AG250" s="889">
        <v>-191153</v>
      </c>
      <c r="AH250" s="889">
        <v>0</v>
      </c>
      <c r="AI250" s="889">
        <v>0</v>
      </c>
      <c r="AJ250" s="889">
        <v>0</v>
      </c>
      <c r="AK250" s="889">
        <v>0</v>
      </c>
      <c r="AL250" s="889">
        <v>0</v>
      </c>
      <c r="AM250" s="889">
        <v>0</v>
      </c>
      <c r="AN250" s="889">
        <v>0</v>
      </c>
      <c r="AO250" s="889">
        <v>0</v>
      </c>
      <c r="AP250" s="889">
        <v>0</v>
      </c>
      <c r="AQ250" s="889">
        <v>0</v>
      </c>
      <c r="AR250" s="889">
        <v>0</v>
      </c>
      <c r="AS250" s="889">
        <v>0</v>
      </c>
      <c r="AT250" s="889">
        <v>-191153</v>
      </c>
      <c r="AU250" s="889">
        <v>0</v>
      </c>
      <c r="AV250" s="889">
        <v>-191153</v>
      </c>
      <c r="AW250" s="889">
        <v>0</v>
      </c>
      <c r="AX250" s="889">
        <v>0</v>
      </c>
      <c r="AY250" s="889">
        <v>0</v>
      </c>
      <c r="AZ250" s="889">
        <v>1106853</v>
      </c>
      <c r="BA250" s="889">
        <v>0</v>
      </c>
      <c r="BB250" s="889">
        <v>1106853</v>
      </c>
      <c r="BC250" s="889">
        <v>-92238</v>
      </c>
      <c r="BD250" s="889">
        <v>0</v>
      </c>
      <c r="BE250" s="889">
        <v>-92238</v>
      </c>
      <c r="BF250" s="889">
        <v>-3002407</v>
      </c>
      <c r="BG250" s="889">
        <v>0</v>
      </c>
      <c r="BH250" s="889">
        <v>-3002407</v>
      </c>
      <c r="BI250" s="889">
        <v>-17038</v>
      </c>
      <c r="BJ250" s="889">
        <v>0</v>
      </c>
      <c r="BK250" s="889">
        <v>-17038</v>
      </c>
      <c r="BL250" s="889">
        <v>-87685</v>
      </c>
      <c r="BM250" s="889">
        <v>0</v>
      </c>
      <c r="BN250" s="889">
        <v>-87685</v>
      </c>
      <c r="BO250" s="889">
        <v>0</v>
      </c>
      <c r="BP250" s="889">
        <v>0</v>
      </c>
      <c r="BQ250" s="889">
        <v>0</v>
      </c>
      <c r="BR250" s="889">
        <v>-9152</v>
      </c>
      <c r="BS250" s="889">
        <v>0</v>
      </c>
      <c r="BT250" s="889">
        <v>-9152</v>
      </c>
      <c r="BU250" s="889">
        <v>0</v>
      </c>
      <c r="BV250" s="889">
        <v>0</v>
      </c>
      <c r="BW250" s="889">
        <v>0</v>
      </c>
      <c r="BX250" s="889">
        <v>0</v>
      </c>
      <c r="BY250" s="889">
        <v>0</v>
      </c>
      <c r="BZ250" s="889">
        <v>0</v>
      </c>
      <c r="CA250" s="889">
        <v>0</v>
      </c>
      <c r="CB250" s="889">
        <v>0</v>
      </c>
      <c r="CC250" s="889">
        <v>0</v>
      </c>
      <c r="CD250" s="889">
        <v>0</v>
      </c>
      <c r="CE250" s="889">
        <v>0</v>
      </c>
      <c r="CF250" s="889">
        <v>0</v>
      </c>
      <c r="CG250" s="889">
        <v>-7545855</v>
      </c>
      <c r="CH250" s="889">
        <v>0</v>
      </c>
      <c r="CI250" s="889">
        <v>-7545855</v>
      </c>
      <c r="CJ250" s="889">
        <v>0</v>
      </c>
      <c r="CK250" s="889">
        <v>0</v>
      </c>
      <c r="CL250" s="889">
        <v>0</v>
      </c>
      <c r="CM250" s="889">
        <v>0</v>
      </c>
      <c r="CN250" s="889">
        <v>0</v>
      </c>
      <c r="CO250" s="889">
        <v>0</v>
      </c>
      <c r="CP250" s="889">
        <v>-2319300</v>
      </c>
      <c r="CQ250" s="889">
        <v>0</v>
      </c>
      <c r="CR250" s="889">
        <v>-2319300</v>
      </c>
      <c r="CS250" s="889">
        <v>0</v>
      </c>
      <c r="CT250" s="889">
        <v>0</v>
      </c>
      <c r="CU250" s="889">
        <v>0</v>
      </c>
      <c r="CV250" s="889">
        <v>-2319300</v>
      </c>
      <c r="CW250" s="889">
        <v>0</v>
      </c>
      <c r="CX250" s="889">
        <v>-2319300</v>
      </c>
      <c r="CY250" s="889">
        <v>-194094</v>
      </c>
      <c r="CZ250" s="889">
        <v>0</v>
      </c>
      <c r="DA250" s="889">
        <v>-194094</v>
      </c>
      <c r="DB250" s="889">
        <v>-13202</v>
      </c>
      <c r="DC250" s="889">
        <v>0</v>
      </c>
      <c r="DD250" s="889">
        <v>-13202</v>
      </c>
      <c r="DE250" s="889">
        <v>-47081</v>
      </c>
      <c r="DF250" s="889">
        <v>0</v>
      </c>
      <c r="DG250" s="889">
        <v>-47081</v>
      </c>
      <c r="DH250" s="889">
        <v>0</v>
      </c>
      <c r="DI250" s="889">
        <v>0</v>
      </c>
      <c r="DJ250" s="889">
        <v>0</v>
      </c>
      <c r="DK250" s="889">
        <v>-7301</v>
      </c>
      <c r="DL250" s="889">
        <v>0</v>
      </c>
      <c r="DM250" s="889">
        <v>-7301</v>
      </c>
      <c r="DN250" s="889">
        <v>0</v>
      </c>
      <c r="DO250" s="889">
        <v>0</v>
      </c>
      <c r="DP250" s="889">
        <v>0</v>
      </c>
      <c r="DQ250" s="889">
        <v>-8486</v>
      </c>
      <c r="DR250" s="889">
        <v>0</v>
      </c>
      <c r="DS250" s="889">
        <v>-8486</v>
      </c>
      <c r="DT250" s="889">
        <v>0</v>
      </c>
      <c r="DU250" s="889">
        <v>0</v>
      </c>
      <c r="DV250" s="889">
        <v>0</v>
      </c>
      <c r="DW250" s="889">
        <v>0</v>
      </c>
      <c r="DX250" s="889">
        <v>0</v>
      </c>
      <c r="DY250" s="889">
        <v>0</v>
      </c>
      <c r="DZ250" s="889">
        <v>0</v>
      </c>
      <c r="EA250" s="889">
        <v>0</v>
      </c>
      <c r="EB250" s="889">
        <v>0</v>
      </c>
      <c r="EC250" s="889">
        <v>-15872</v>
      </c>
      <c r="ED250" s="889">
        <v>0</v>
      </c>
      <c r="EE250" s="889">
        <v>-15872</v>
      </c>
      <c r="EF250" s="889">
        <v>4815</v>
      </c>
      <c r="EG250" s="889">
        <v>0</v>
      </c>
      <c r="EH250" s="889">
        <v>4815</v>
      </c>
      <c r="EI250" s="889">
        <v>0</v>
      </c>
      <c r="EJ250" s="889">
        <v>0</v>
      </c>
      <c r="EK250" s="889">
        <v>0</v>
      </c>
      <c r="EL250" s="889">
        <v>-281221</v>
      </c>
      <c r="EM250" s="889">
        <v>0</v>
      </c>
      <c r="EN250" s="889">
        <v>-281221</v>
      </c>
      <c r="EO250" s="889">
        <v>0</v>
      </c>
      <c r="EP250" s="889">
        <v>0</v>
      </c>
      <c r="EQ250" s="889">
        <v>0</v>
      </c>
      <c r="ER250" s="889">
        <v>0</v>
      </c>
      <c r="ES250" s="889">
        <v>0</v>
      </c>
      <c r="ET250" s="889">
        <v>0</v>
      </c>
      <c r="EU250" s="889">
        <v>0</v>
      </c>
      <c r="EV250" s="889">
        <v>0</v>
      </c>
      <c r="EW250" s="889">
        <v>0</v>
      </c>
      <c r="EX250" s="889">
        <v>0</v>
      </c>
      <c r="EY250" s="889">
        <v>0</v>
      </c>
      <c r="EZ250" s="889">
        <v>0</v>
      </c>
      <c r="FA250" s="889">
        <v>0</v>
      </c>
      <c r="FB250" s="889">
        <v>0</v>
      </c>
      <c r="FC250" s="889">
        <v>0</v>
      </c>
      <c r="FD250" s="889">
        <v>0</v>
      </c>
      <c r="FE250" s="889">
        <v>0</v>
      </c>
      <c r="FF250" s="889">
        <v>0</v>
      </c>
      <c r="FG250" s="889">
        <v>0</v>
      </c>
      <c r="FH250" s="889">
        <v>0</v>
      </c>
      <c r="FI250" s="889">
        <v>0</v>
      </c>
      <c r="FJ250" s="889">
        <v>-43082</v>
      </c>
      <c r="FK250" s="889">
        <v>0</v>
      </c>
      <c r="FL250" s="889">
        <v>-43082</v>
      </c>
      <c r="FM250" s="889">
        <v>0</v>
      </c>
      <c r="FN250" s="889">
        <v>0</v>
      </c>
      <c r="FO250" s="889">
        <v>0</v>
      </c>
      <c r="FP250" s="889">
        <v>0</v>
      </c>
      <c r="FQ250" s="889">
        <v>0</v>
      </c>
      <c r="FR250" s="889">
        <v>0</v>
      </c>
      <c r="FS250" s="889">
        <v>0</v>
      </c>
      <c r="FT250" s="889">
        <v>0</v>
      </c>
      <c r="FU250" s="889">
        <v>0</v>
      </c>
      <c r="FV250" s="889">
        <v>0</v>
      </c>
      <c r="FW250" s="889">
        <v>0</v>
      </c>
      <c r="FX250" s="889">
        <v>0</v>
      </c>
      <c r="FY250" s="889">
        <v>2783</v>
      </c>
      <c r="FZ250" s="889">
        <v>0</v>
      </c>
      <c r="GA250" s="889">
        <v>2783</v>
      </c>
      <c r="GB250" s="889">
        <v>0</v>
      </c>
      <c r="GC250" s="889">
        <v>0</v>
      </c>
      <c r="GD250" s="889">
        <v>0</v>
      </c>
      <c r="GE250" s="889">
        <v>0</v>
      </c>
      <c r="GF250" s="889">
        <v>0</v>
      </c>
      <c r="GG250" s="889">
        <v>0</v>
      </c>
      <c r="GH250" s="889">
        <v>0</v>
      </c>
      <c r="GI250" s="889">
        <v>0</v>
      </c>
      <c r="GJ250" s="889">
        <v>0</v>
      </c>
      <c r="GK250" s="889">
        <v>-2837639</v>
      </c>
      <c r="GL250" s="889">
        <v>0</v>
      </c>
      <c r="GM250" s="889">
        <v>-2837639</v>
      </c>
      <c r="GN250" s="889">
        <v>359501</v>
      </c>
      <c r="GO250" s="889">
        <v>0</v>
      </c>
      <c r="GP250" s="889">
        <v>359501</v>
      </c>
      <c r="GQ250" s="889">
        <v>640</v>
      </c>
      <c r="GR250" s="889">
        <v>0</v>
      </c>
      <c r="GS250" s="889">
        <v>640</v>
      </c>
      <c r="GT250" s="889">
        <v>-2844749</v>
      </c>
      <c r="GU250" s="889">
        <v>0</v>
      </c>
      <c r="GV250" s="889">
        <v>-2844749</v>
      </c>
      <c r="GW250" s="889">
        <v>0</v>
      </c>
      <c r="GX250" s="889">
        <v>0</v>
      </c>
      <c r="GY250" s="889">
        <v>0</v>
      </c>
      <c r="GZ250" s="889">
        <v>-5362546</v>
      </c>
      <c r="HA250" s="889">
        <v>0</v>
      </c>
      <c r="HB250" s="889">
        <v>-5362546</v>
      </c>
      <c r="HC250" s="889">
        <v>0</v>
      </c>
      <c r="HD250" s="889">
        <v>0</v>
      </c>
      <c r="HE250" s="889">
        <v>0</v>
      </c>
      <c r="HF250" s="889">
        <v>0</v>
      </c>
      <c r="HG250" s="889">
        <v>0</v>
      </c>
      <c r="HH250" s="889">
        <v>0</v>
      </c>
      <c r="HI250" s="889">
        <v>0</v>
      </c>
      <c r="HJ250" s="889">
        <v>0</v>
      </c>
      <c r="HK250" s="889">
        <v>0</v>
      </c>
      <c r="HL250" s="889">
        <v>57343878</v>
      </c>
      <c r="HM250" s="889">
        <v>0</v>
      </c>
      <c r="HN250" s="889">
        <v>57343878</v>
      </c>
      <c r="HO250" s="889">
        <v>806224</v>
      </c>
      <c r="HP250" s="889">
        <v>0</v>
      </c>
      <c r="HQ250" s="889">
        <v>806224</v>
      </c>
      <c r="HR250" s="889">
        <v>-7545855</v>
      </c>
      <c r="HS250" s="889">
        <v>0</v>
      </c>
      <c r="HT250" s="889">
        <v>-7545855</v>
      </c>
      <c r="HU250" s="889">
        <v>-2319300</v>
      </c>
      <c r="HV250" s="889">
        <v>0</v>
      </c>
      <c r="HW250" s="889">
        <v>-2319300</v>
      </c>
      <c r="HX250" s="889">
        <v>-281221</v>
      </c>
      <c r="HY250" s="889">
        <v>0</v>
      </c>
      <c r="HZ250" s="889">
        <v>-281221</v>
      </c>
      <c r="IA250" s="889">
        <v>-5362546</v>
      </c>
      <c r="IB250" s="889">
        <v>0</v>
      </c>
      <c r="IC250" s="889">
        <v>-5362546</v>
      </c>
      <c r="ID250" s="889">
        <v>0</v>
      </c>
      <c r="IE250" s="889">
        <v>0</v>
      </c>
      <c r="IF250" s="889">
        <v>0</v>
      </c>
      <c r="IG250" s="889">
        <v>-14702698</v>
      </c>
      <c r="IH250" s="889">
        <v>0</v>
      </c>
      <c r="II250" s="889">
        <v>-14702698</v>
      </c>
      <c r="IJ250" s="889">
        <v>42641180</v>
      </c>
      <c r="IK250" s="889">
        <v>0</v>
      </c>
      <c r="IL250" s="889">
        <v>42641180</v>
      </c>
      <c r="IM250" s="884" t="s">
        <v>707</v>
      </c>
      <c r="IN250" s="884" t="s">
        <v>706</v>
      </c>
      <c r="IO250" s="884" t="s">
        <v>1672</v>
      </c>
      <c r="IP250" s="884" t="s">
        <v>2348</v>
      </c>
      <c r="IQ250" s="884" t="s">
        <v>2596</v>
      </c>
    </row>
    <row r="251" spans="1:251" x14ac:dyDescent="0.2">
      <c r="A251" s="884" t="s">
        <v>3311</v>
      </c>
      <c r="B251" s="884" t="s">
        <v>548</v>
      </c>
      <c r="C251" s="884" t="s">
        <v>547</v>
      </c>
      <c r="D251" s="889">
        <v>28200631</v>
      </c>
      <c r="E251" s="889">
        <v>0</v>
      </c>
      <c r="F251" s="889">
        <v>28200631</v>
      </c>
      <c r="G251" s="889">
        <v>-380999</v>
      </c>
      <c r="H251" s="889">
        <v>0</v>
      </c>
      <c r="I251" s="889">
        <v>-380999</v>
      </c>
      <c r="J251" s="889">
        <v>0</v>
      </c>
      <c r="K251" s="889">
        <v>0</v>
      </c>
      <c r="L251" s="889">
        <v>0</v>
      </c>
      <c r="M251" s="889">
        <v>98921</v>
      </c>
      <c r="N251" s="889">
        <v>0</v>
      </c>
      <c r="O251" s="889">
        <v>98921</v>
      </c>
      <c r="P251" s="889">
        <v>0</v>
      </c>
      <c r="Q251" s="889">
        <v>0</v>
      </c>
      <c r="R251" s="889">
        <v>0</v>
      </c>
      <c r="S251" s="889">
        <v>-94397</v>
      </c>
      <c r="T251" s="889">
        <v>0</v>
      </c>
      <c r="U251" s="889">
        <v>-94397</v>
      </c>
      <c r="V251" s="889">
        <v>4524</v>
      </c>
      <c r="W251" s="889">
        <v>0</v>
      </c>
      <c r="X251" s="889">
        <v>4524</v>
      </c>
      <c r="Y251" s="889">
        <v>-4600556</v>
      </c>
      <c r="Z251" s="889">
        <v>0</v>
      </c>
      <c r="AA251" s="889">
        <v>-4600556</v>
      </c>
      <c r="AB251" s="889">
        <v>0</v>
      </c>
      <c r="AC251" s="889">
        <v>0</v>
      </c>
      <c r="AD251" s="889">
        <v>0</v>
      </c>
      <c r="AE251" s="889">
        <v>-97220</v>
      </c>
      <c r="AF251" s="889">
        <v>0</v>
      </c>
      <c r="AG251" s="889">
        <v>-97220</v>
      </c>
      <c r="AH251" s="889">
        <v>-828</v>
      </c>
      <c r="AI251" s="889">
        <v>0</v>
      </c>
      <c r="AJ251" s="889">
        <v>-828</v>
      </c>
      <c r="AK251" s="889">
        <v>0</v>
      </c>
      <c r="AL251" s="889">
        <v>0</v>
      </c>
      <c r="AM251" s="889">
        <v>0</v>
      </c>
      <c r="AN251" s="889">
        <v>-3491</v>
      </c>
      <c r="AO251" s="889">
        <v>0</v>
      </c>
      <c r="AP251" s="889">
        <v>-3491</v>
      </c>
      <c r="AQ251" s="889">
        <v>0</v>
      </c>
      <c r="AR251" s="889">
        <v>0</v>
      </c>
      <c r="AS251" s="889">
        <v>0</v>
      </c>
      <c r="AT251" s="889">
        <v>-92901</v>
      </c>
      <c r="AU251" s="889">
        <v>0</v>
      </c>
      <c r="AV251" s="889">
        <v>-92901</v>
      </c>
      <c r="AW251" s="889">
        <v>0</v>
      </c>
      <c r="AX251" s="889">
        <v>0</v>
      </c>
      <c r="AY251" s="889">
        <v>0</v>
      </c>
      <c r="AZ251" s="889">
        <v>451505</v>
      </c>
      <c r="BA251" s="889">
        <v>0</v>
      </c>
      <c r="BB251" s="889">
        <v>451505</v>
      </c>
      <c r="BC251" s="889">
        <v>-9355</v>
      </c>
      <c r="BD251" s="889">
        <v>0</v>
      </c>
      <c r="BE251" s="889">
        <v>-9355</v>
      </c>
      <c r="BF251" s="889">
        <v>-1591047</v>
      </c>
      <c r="BG251" s="889">
        <v>0</v>
      </c>
      <c r="BH251" s="889">
        <v>-1591047</v>
      </c>
      <c r="BI251" s="889">
        <v>553</v>
      </c>
      <c r="BJ251" s="889">
        <v>0</v>
      </c>
      <c r="BK251" s="889">
        <v>553</v>
      </c>
      <c r="BL251" s="889">
        <v>-49771</v>
      </c>
      <c r="BM251" s="889">
        <v>0</v>
      </c>
      <c r="BN251" s="889">
        <v>-49771</v>
      </c>
      <c r="BO251" s="889">
        <v>0</v>
      </c>
      <c r="BP251" s="889">
        <v>0</v>
      </c>
      <c r="BQ251" s="889">
        <v>0</v>
      </c>
      <c r="BR251" s="889">
        <v>-8080</v>
      </c>
      <c r="BS251" s="889">
        <v>0</v>
      </c>
      <c r="BT251" s="889">
        <v>-8080</v>
      </c>
      <c r="BU251" s="889">
        <v>0</v>
      </c>
      <c r="BV251" s="889">
        <v>0</v>
      </c>
      <c r="BW251" s="889">
        <v>0</v>
      </c>
      <c r="BX251" s="889">
        <v>0</v>
      </c>
      <c r="BY251" s="889">
        <v>0</v>
      </c>
      <c r="BZ251" s="889">
        <v>0</v>
      </c>
      <c r="CA251" s="889">
        <v>-25715</v>
      </c>
      <c r="CB251" s="889">
        <v>0</v>
      </c>
      <c r="CC251" s="889">
        <v>-25715</v>
      </c>
      <c r="CD251" s="889">
        <v>0</v>
      </c>
      <c r="CE251" s="889">
        <v>0</v>
      </c>
      <c r="CF251" s="889">
        <v>0</v>
      </c>
      <c r="CG251" s="889">
        <v>-5929686</v>
      </c>
      <c r="CH251" s="889">
        <v>0</v>
      </c>
      <c r="CI251" s="889">
        <v>-5929686</v>
      </c>
      <c r="CJ251" s="889">
        <v>-97262</v>
      </c>
      <c r="CK251" s="889">
        <v>0</v>
      </c>
      <c r="CL251" s="889">
        <v>-97262</v>
      </c>
      <c r="CM251" s="889">
        <v>-1011</v>
      </c>
      <c r="CN251" s="889">
        <v>0</v>
      </c>
      <c r="CO251" s="889">
        <v>-1011</v>
      </c>
      <c r="CP251" s="889">
        <v>-566916</v>
      </c>
      <c r="CQ251" s="889">
        <v>0</v>
      </c>
      <c r="CR251" s="889">
        <v>-566916</v>
      </c>
      <c r="CS251" s="889">
        <v>5045</v>
      </c>
      <c r="CT251" s="889">
        <v>0</v>
      </c>
      <c r="CU251" s="889">
        <v>5045</v>
      </c>
      <c r="CV251" s="889">
        <v>-660144</v>
      </c>
      <c r="CW251" s="889">
        <v>0</v>
      </c>
      <c r="CX251" s="889">
        <v>-660144</v>
      </c>
      <c r="CY251" s="889">
        <v>-44011</v>
      </c>
      <c r="CZ251" s="889">
        <v>0</v>
      </c>
      <c r="DA251" s="889">
        <v>-44011</v>
      </c>
      <c r="DB251" s="889">
        <v>-59</v>
      </c>
      <c r="DC251" s="889">
        <v>0</v>
      </c>
      <c r="DD251" s="889">
        <v>-59</v>
      </c>
      <c r="DE251" s="889">
        <v>-396802</v>
      </c>
      <c r="DF251" s="889">
        <v>0</v>
      </c>
      <c r="DG251" s="889">
        <v>-396802</v>
      </c>
      <c r="DH251" s="889">
        <v>3568</v>
      </c>
      <c r="DI251" s="889">
        <v>0</v>
      </c>
      <c r="DJ251" s="889">
        <v>3568</v>
      </c>
      <c r="DK251" s="889">
        <v>-3227</v>
      </c>
      <c r="DL251" s="889">
        <v>0</v>
      </c>
      <c r="DM251" s="889">
        <v>-3227</v>
      </c>
      <c r="DN251" s="889">
        <v>0</v>
      </c>
      <c r="DO251" s="889">
        <v>0</v>
      </c>
      <c r="DP251" s="889">
        <v>0</v>
      </c>
      <c r="DQ251" s="889">
        <v>0</v>
      </c>
      <c r="DR251" s="889">
        <v>0</v>
      </c>
      <c r="DS251" s="889">
        <v>0</v>
      </c>
      <c r="DT251" s="889">
        <v>0</v>
      </c>
      <c r="DU251" s="889">
        <v>0</v>
      </c>
      <c r="DV251" s="889">
        <v>0</v>
      </c>
      <c r="DW251" s="889">
        <v>0</v>
      </c>
      <c r="DX251" s="889">
        <v>0</v>
      </c>
      <c r="DY251" s="889">
        <v>0</v>
      </c>
      <c r="DZ251" s="889">
        <v>0</v>
      </c>
      <c r="EA251" s="889">
        <v>0</v>
      </c>
      <c r="EB251" s="889">
        <v>0</v>
      </c>
      <c r="EC251" s="889">
        <v>0</v>
      </c>
      <c r="ED251" s="889">
        <v>0</v>
      </c>
      <c r="EE251" s="889">
        <v>0</v>
      </c>
      <c r="EF251" s="889">
        <v>0</v>
      </c>
      <c r="EG251" s="889">
        <v>0</v>
      </c>
      <c r="EH251" s="889">
        <v>0</v>
      </c>
      <c r="EI251" s="889">
        <v>0</v>
      </c>
      <c r="EJ251" s="889">
        <v>0</v>
      </c>
      <c r="EK251" s="889">
        <v>0</v>
      </c>
      <c r="EL251" s="889">
        <v>-440531</v>
      </c>
      <c r="EM251" s="889">
        <v>0</v>
      </c>
      <c r="EN251" s="889">
        <v>-440531</v>
      </c>
      <c r="EO251" s="889">
        <v>0</v>
      </c>
      <c r="EP251" s="889">
        <v>0</v>
      </c>
      <c r="EQ251" s="889">
        <v>0</v>
      </c>
      <c r="ER251" s="889">
        <v>0</v>
      </c>
      <c r="ES251" s="889">
        <v>0</v>
      </c>
      <c r="ET251" s="889">
        <v>0</v>
      </c>
      <c r="EU251" s="889">
        <v>0</v>
      </c>
      <c r="EV251" s="889">
        <v>0</v>
      </c>
      <c r="EW251" s="889">
        <v>0</v>
      </c>
      <c r="EX251" s="889">
        <v>0</v>
      </c>
      <c r="EY251" s="889">
        <v>0</v>
      </c>
      <c r="EZ251" s="889">
        <v>0</v>
      </c>
      <c r="FA251" s="889">
        <v>0</v>
      </c>
      <c r="FB251" s="889">
        <v>0</v>
      </c>
      <c r="FC251" s="889">
        <v>0</v>
      </c>
      <c r="FD251" s="889">
        <v>0</v>
      </c>
      <c r="FE251" s="889">
        <v>0</v>
      </c>
      <c r="FF251" s="889">
        <v>0</v>
      </c>
      <c r="FG251" s="889">
        <v>0</v>
      </c>
      <c r="FH251" s="889">
        <v>0</v>
      </c>
      <c r="FI251" s="889">
        <v>0</v>
      </c>
      <c r="FJ251" s="889">
        <v>0</v>
      </c>
      <c r="FK251" s="889">
        <v>0</v>
      </c>
      <c r="FL251" s="889">
        <v>0</v>
      </c>
      <c r="FM251" s="889">
        <v>-8080</v>
      </c>
      <c r="FN251" s="889">
        <v>0</v>
      </c>
      <c r="FO251" s="889">
        <v>-8080</v>
      </c>
      <c r="FP251" s="889">
        <v>0</v>
      </c>
      <c r="FQ251" s="889">
        <v>0</v>
      </c>
      <c r="FR251" s="889">
        <v>0</v>
      </c>
      <c r="FS251" s="889">
        <v>0</v>
      </c>
      <c r="FT251" s="889">
        <v>0</v>
      </c>
      <c r="FU251" s="889">
        <v>0</v>
      </c>
      <c r="FV251" s="889">
        <v>0</v>
      </c>
      <c r="FW251" s="889">
        <v>0</v>
      </c>
      <c r="FX251" s="889">
        <v>0</v>
      </c>
      <c r="FY251" s="889">
        <v>-100236</v>
      </c>
      <c r="FZ251" s="889">
        <v>0</v>
      </c>
      <c r="GA251" s="889">
        <v>-100236</v>
      </c>
      <c r="GB251" s="889">
        <v>0</v>
      </c>
      <c r="GC251" s="889">
        <v>0</v>
      </c>
      <c r="GD251" s="889">
        <v>0</v>
      </c>
      <c r="GE251" s="889">
        <v>15316</v>
      </c>
      <c r="GF251" s="889">
        <v>0</v>
      </c>
      <c r="GG251" s="889">
        <v>15316</v>
      </c>
      <c r="GH251" s="889">
        <v>11</v>
      </c>
      <c r="GI251" s="889">
        <v>0</v>
      </c>
      <c r="GJ251" s="889">
        <v>11</v>
      </c>
      <c r="GK251" s="889">
        <v>-1518659</v>
      </c>
      <c r="GL251" s="889">
        <v>0</v>
      </c>
      <c r="GM251" s="889">
        <v>-1518659</v>
      </c>
      <c r="GN251" s="889">
        <v>34017</v>
      </c>
      <c r="GO251" s="889">
        <v>0</v>
      </c>
      <c r="GP251" s="889">
        <v>34017</v>
      </c>
      <c r="GQ251" s="889">
        <v>11083</v>
      </c>
      <c r="GR251" s="889">
        <v>0</v>
      </c>
      <c r="GS251" s="889">
        <v>11083</v>
      </c>
      <c r="GT251" s="889">
        <v>-434561</v>
      </c>
      <c r="GU251" s="889">
        <v>0</v>
      </c>
      <c r="GV251" s="889">
        <v>-434561</v>
      </c>
      <c r="GW251" s="889">
        <v>0</v>
      </c>
      <c r="GX251" s="889">
        <v>0</v>
      </c>
      <c r="GY251" s="889">
        <v>0</v>
      </c>
      <c r="GZ251" s="889">
        <v>-2001109</v>
      </c>
      <c r="HA251" s="889">
        <v>0</v>
      </c>
      <c r="HB251" s="889">
        <v>-2001109</v>
      </c>
      <c r="HC251" s="889">
        <v>0</v>
      </c>
      <c r="HD251" s="889">
        <v>0</v>
      </c>
      <c r="HE251" s="889">
        <v>0</v>
      </c>
      <c r="HF251" s="889">
        <v>-301</v>
      </c>
      <c r="HG251" s="889">
        <v>0</v>
      </c>
      <c r="HH251" s="889">
        <v>-301</v>
      </c>
      <c r="HI251" s="889">
        <v>-301</v>
      </c>
      <c r="HJ251" s="889">
        <v>0</v>
      </c>
      <c r="HK251" s="889">
        <v>-301</v>
      </c>
      <c r="HL251" s="889">
        <v>27819632</v>
      </c>
      <c r="HM251" s="889">
        <v>0</v>
      </c>
      <c r="HN251" s="889">
        <v>27819632</v>
      </c>
      <c r="HO251" s="889">
        <v>4524</v>
      </c>
      <c r="HP251" s="889">
        <v>0</v>
      </c>
      <c r="HQ251" s="889">
        <v>4524</v>
      </c>
      <c r="HR251" s="889">
        <v>-5929686</v>
      </c>
      <c r="HS251" s="889">
        <v>0</v>
      </c>
      <c r="HT251" s="889">
        <v>-5929686</v>
      </c>
      <c r="HU251" s="889">
        <v>-660144</v>
      </c>
      <c r="HV251" s="889">
        <v>0</v>
      </c>
      <c r="HW251" s="889">
        <v>-660144</v>
      </c>
      <c r="HX251" s="889">
        <v>-440531</v>
      </c>
      <c r="HY251" s="889">
        <v>0</v>
      </c>
      <c r="HZ251" s="889">
        <v>-440531</v>
      </c>
      <c r="IA251" s="889">
        <v>-2001109</v>
      </c>
      <c r="IB251" s="889">
        <v>0</v>
      </c>
      <c r="IC251" s="889">
        <v>-2001109</v>
      </c>
      <c r="ID251" s="889">
        <v>-301</v>
      </c>
      <c r="IE251" s="889">
        <v>0</v>
      </c>
      <c r="IF251" s="889">
        <v>-301</v>
      </c>
      <c r="IG251" s="889">
        <v>-9027247</v>
      </c>
      <c r="IH251" s="889">
        <v>0</v>
      </c>
      <c r="II251" s="889">
        <v>-9027247</v>
      </c>
      <c r="IJ251" s="889">
        <v>18792385</v>
      </c>
      <c r="IK251" s="889">
        <v>0</v>
      </c>
      <c r="IL251" s="889">
        <v>18792385</v>
      </c>
      <c r="IM251" s="884" t="s">
        <v>707</v>
      </c>
      <c r="IN251" s="884" t="s">
        <v>706</v>
      </c>
      <c r="IO251" s="884" t="s">
        <v>1672</v>
      </c>
      <c r="IP251" s="884" t="s">
        <v>2348</v>
      </c>
      <c r="IQ251" s="884" t="s">
        <v>2597</v>
      </c>
    </row>
    <row r="252" spans="1:251" x14ac:dyDescent="0.2">
      <c r="A252" s="884" t="s">
        <v>3311</v>
      </c>
      <c r="B252" s="884" t="s">
        <v>550</v>
      </c>
      <c r="C252" s="884" t="s">
        <v>549</v>
      </c>
      <c r="D252" s="889">
        <v>53229603</v>
      </c>
      <c r="E252" s="889">
        <v>0</v>
      </c>
      <c r="F252" s="889">
        <v>53229603</v>
      </c>
      <c r="G252" s="889">
        <v>-2533287</v>
      </c>
      <c r="H252" s="889">
        <v>0</v>
      </c>
      <c r="I252" s="889">
        <v>-2533287</v>
      </c>
      <c r="J252" s="889">
        <v>0</v>
      </c>
      <c r="K252" s="889">
        <v>0</v>
      </c>
      <c r="L252" s="889">
        <v>0</v>
      </c>
      <c r="M252" s="889">
        <v>117036</v>
      </c>
      <c r="N252" s="889">
        <v>0</v>
      </c>
      <c r="O252" s="889">
        <v>117036</v>
      </c>
      <c r="P252" s="889">
        <v>0</v>
      </c>
      <c r="Q252" s="889">
        <v>0</v>
      </c>
      <c r="R252" s="889">
        <v>0</v>
      </c>
      <c r="S252" s="889">
        <v>522089</v>
      </c>
      <c r="T252" s="889">
        <v>0</v>
      </c>
      <c r="U252" s="889">
        <v>522089</v>
      </c>
      <c r="V252" s="889">
        <v>639125</v>
      </c>
      <c r="W252" s="889">
        <v>0</v>
      </c>
      <c r="X252" s="889">
        <v>639125</v>
      </c>
      <c r="Y252" s="889">
        <v>-2130448</v>
      </c>
      <c r="Z252" s="889">
        <v>0</v>
      </c>
      <c r="AA252" s="889">
        <v>-2130448</v>
      </c>
      <c r="AB252" s="889">
        <v>0</v>
      </c>
      <c r="AC252" s="889">
        <v>0</v>
      </c>
      <c r="AD252" s="889">
        <v>0</v>
      </c>
      <c r="AE252" s="889">
        <v>-43682</v>
      </c>
      <c r="AF252" s="889">
        <v>0</v>
      </c>
      <c r="AG252" s="889">
        <v>-43682</v>
      </c>
      <c r="AH252" s="889">
        <v>0</v>
      </c>
      <c r="AI252" s="889">
        <v>0</v>
      </c>
      <c r="AJ252" s="889">
        <v>0</v>
      </c>
      <c r="AK252" s="889">
        <v>0</v>
      </c>
      <c r="AL252" s="889">
        <v>0</v>
      </c>
      <c r="AM252" s="889">
        <v>0</v>
      </c>
      <c r="AN252" s="889">
        <v>-2613</v>
      </c>
      <c r="AO252" s="889">
        <v>0</v>
      </c>
      <c r="AP252" s="889">
        <v>-2613</v>
      </c>
      <c r="AQ252" s="889">
        <v>0</v>
      </c>
      <c r="AR252" s="889">
        <v>0</v>
      </c>
      <c r="AS252" s="889">
        <v>0</v>
      </c>
      <c r="AT252" s="889">
        <v>-41069</v>
      </c>
      <c r="AU252" s="889">
        <v>0</v>
      </c>
      <c r="AV252" s="889">
        <v>-41069</v>
      </c>
      <c r="AW252" s="889">
        <v>0</v>
      </c>
      <c r="AX252" s="889">
        <v>0</v>
      </c>
      <c r="AY252" s="889">
        <v>0</v>
      </c>
      <c r="AZ252" s="889">
        <v>1121249</v>
      </c>
      <c r="BA252" s="889">
        <v>0</v>
      </c>
      <c r="BB252" s="889">
        <v>1121249</v>
      </c>
      <c r="BC252" s="889">
        <v>-69214</v>
      </c>
      <c r="BD252" s="889">
        <v>0</v>
      </c>
      <c r="BE252" s="889">
        <v>-69214</v>
      </c>
      <c r="BF252" s="889">
        <v>-2534544</v>
      </c>
      <c r="BG252" s="889">
        <v>0</v>
      </c>
      <c r="BH252" s="889">
        <v>-2534544</v>
      </c>
      <c r="BI252" s="889">
        <v>19142</v>
      </c>
      <c r="BJ252" s="889">
        <v>0</v>
      </c>
      <c r="BK252" s="889">
        <v>19142</v>
      </c>
      <c r="BL252" s="889">
        <v>-4506</v>
      </c>
      <c r="BM252" s="889">
        <v>0</v>
      </c>
      <c r="BN252" s="889">
        <v>-4506</v>
      </c>
      <c r="BO252" s="889">
        <v>0</v>
      </c>
      <c r="BP252" s="889">
        <v>0</v>
      </c>
      <c r="BQ252" s="889">
        <v>0</v>
      </c>
      <c r="BR252" s="889">
        <v>0</v>
      </c>
      <c r="BS252" s="889">
        <v>0</v>
      </c>
      <c r="BT252" s="889">
        <v>0</v>
      </c>
      <c r="BU252" s="889">
        <v>0</v>
      </c>
      <c r="BV252" s="889">
        <v>0</v>
      </c>
      <c r="BW252" s="889">
        <v>0</v>
      </c>
      <c r="BX252" s="889">
        <v>0</v>
      </c>
      <c r="BY252" s="889">
        <v>0</v>
      </c>
      <c r="BZ252" s="889">
        <v>0</v>
      </c>
      <c r="CA252" s="889">
        <v>-8627</v>
      </c>
      <c r="CB252" s="889">
        <v>0</v>
      </c>
      <c r="CC252" s="889">
        <v>-8627</v>
      </c>
      <c r="CD252" s="889">
        <v>-438</v>
      </c>
      <c r="CE252" s="889">
        <v>0</v>
      </c>
      <c r="CF252" s="889">
        <v>-438</v>
      </c>
      <c r="CG252" s="889">
        <v>-3651068</v>
      </c>
      <c r="CH252" s="889">
        <v>0</v>
      </c>
      <c r="CI252" s="889">
        <v>-3651068</v>
      </c>
      <c r="CJ252" s="889">
        <v>0</v>
      </c>
      <c r="CK252" s="889">
        <v>0</v>
      </c>
      <c r="CL252" s="889">
        <v>0</v>
      </c>
      <c r="CM252" s="889">
        <v>-55535</v>
      </c>
      <c r="CN252" s="889">
        <v>0</v>
      </c>
      <c r="CO252" s="889">
        <v>-55535</v>
      </c>
      <c r="CP252" s="889">
        <v>-811841</v>
      </c>
      <c r="CQ252" s="889">
        <v>0</v>
      </c>
      <c r="CR252" s="889">
        <v>-811841</v>
      </c>
      <c r="CS252" s="889">
        <v>291444</v>
      </c>
      <c r="CT252" s="889">
        <v>0</v>
      </c>
      <c r="CU252" s="889">
        <v>291444</v>
      </c>
      <c r="CV252" s="889">
        <v>-575932</v>
      </c>
      <c r="CW252" s="889">
        <v>0</v>
      </c>
      <c r="CX252" s="889">
        <v>-575932</v>
      </c>
      <c r="CY252" s="889">
        <v>-120785</v>
      </c>
      <c r="CZ252" s="889">
        <v>0</v>
      </c>
      <c r="DA252" s="889">
        <v>-120785</v>
      </c>
      <c r="DB252" s="889">
        <v>-5729</v>
      </c>
      <c r="DC252" s="889">
        <v>0</v>
      </c>
      <c r="DD252" s="889">
        <v>-5729</v>
      </c>
      <c r="DE252" s="889">
        <v>-63616</v>
      </c>
      <c r="DF252" s="889">
        <v>0</v>
      </c>
      <c r="DG252" s="889">
        <v>-63616</v>
      </c>
      <c r="DH252" s="889">
        <v>0</v>
      </c>
      <c r="DI252" s="889">
        <v>0</v>
      </c>
      <c r="DJ252" s="889">
        <v>0</v>
      </c>
      <c r="DK252" s="889">
        <v>0</v>
      </c>
      <c r="DL252" s="889">
        <v>0</v>
      </c>
      <c r="DM252" s="889">
        <v>0</v>
      </c>
      <c r="DN252" s="889">
        <v>0</v>
      </c>
      <c r="DO252" s="889">
        <v>0</v>
      </c>
      <c r="DP252" s="889">
        <v>0</v>
      </c>
      <c r="DQ252" s="889">
        <v>0</v>
      </c>
      <c r="DR252" s="889">
        <v>0</v>
      </c>
      <c r="DS252" s="889">
        <v>0</v>
      </c>
      <c r="DT252" s="889">
        <v>0</v>
      </c>
      <c r="DU252" s="889">
        <v>0</v>
      </c>
      <c r="DV252" s="889">
        <v>0</v>
      </c>
      <c r="DW252" s="889">
        <v>0</v>
      </c>
      <c r="DX252" s="889">
        <v>0</v>
      </c>
      <c r="DY252" s="889">
        <v>0</v>
      </c>
      <c r="DZ252" s="889">
        <v>0</v>
      </c>
      <c r="EA252" s="889">
        <v>0</v>
      </c>
      <c r="EB252" s="889">
        <v>0</v>
      </c>
      <c r="EC252" s="889">
        <v>0</v>
      </c>
      <c r="ED252" s="889">
        <v>0</v>
      </c>
      <c r="EE252" s="889">
        <v>0</v>
      </c>
      <c r="EF252" s="889">
        <v>0</v>
      </c>
      <c r="EG252" s="889">
        <v>0</v>
      </c>
      <c r="EH252" s="889">
        <v>0</v>
      </c>
      <c r="EI252" s="889">
        <v>0</v>
      </c>
      <c r="EJ252" s="889">
        <v>0</v>
      </c>
      <c r="EK252" s="889">
        <v>0</v>
      </c>
      <c r="EL252" s="889">
        <v>-190130</v>
      </c>
      <c r="EM252" s="889">
        <v>0</v>
      </c>
      <c r="EN252" s="889">
        <v>-190130</v>
      </c>
      <c r="EO252" s="889">
        <v>0</v>
      </c>
      <c r="EP252" s="889">
        <v>0</v>
      </c>
      <c r="EQ252" s="889">
        <v>0</v>
      </c>
      <c r="ER252" s="889">
        <v>0</v>
      </c>
      <c r="ES252" s="889">
        <v>0</v>
      </c>
      <c r="ET252" s="889">
        <v>0</v>
      </c>
      <c r="EU252" s="889">
        <v>0</v>
      </c>
      <c r="EV252" s="889">
        <v>0</v>
      </c>
      <c r="EW252" s="889">
        <v>0</v>
      </c>
      <c r="EX252" s="889">
        <v>0</v>
      </c>
      <c r="EY252" s="889">
        <v>0</v>
      </c>
      <c r="EZ252" s="889">
        <v>0</v>
      </c>
      <c r="FA252" s="889">
        <v>0</v>
      </c>
      <c r="FB252" s="889">
        <v>0</v>
      </c>
      <c r="FC252" s="889">
        <v>0</v>
      </c>
      <c r="FD252" s="889">
        <v>0</v>
      </c>
      <c r="FE252" s="889">
        <v>0</v>
      </c>
      <c r="FF252" s="889">
        <v>0</v>
      </c>
      <c r="FG252" s="889">
        <v>0</v>
      </c>
      <c r="FH252" s="889">
        <v>0</v>
      </c>
      <c r="FI252" s="889">
        <v>0</v>
      </c>
      <c r="FJ252" s="889">
        <v>0</v>
      </c>
      <c r="FK252" s="889">
        <v>0</v>
      </c>
      <c r="FL252" s="889">
        <v>0</v>
      </c>
      <c r="FM252" s="889">
        <v>0</v>
      </c>
      <c r="FN252" s="889">
        <v>0</v>
      </c>
      <c r="FO252" s="889">
        <v>0</v>
      </c>
      <c r="FP252" s="889">
        <v>0</v>
      </c>
      <c r="FQ252" s="889">
        <v>0</v>
      </c>
      <c r="FR252" s="889">
        <v>0</v>
      </c>
      <c r="FS252" s="889">
        <v>0</v>
      </c>
      <c r="FT252" s="889">
        <v>0</v>
      </c>
      <c r="FU252" s="889">
        <v>0</v>
      </c>
      <c r="FV252" s="889">
        <v>0</v>
      </c>
      <c r="FW252" s="889">
        <v>0</v>
      </c>
      <c r="FX252" s="889">
        <v>0</v>
      </c>
      <c r="FY252" s="889">
        <v>-584</v>
      </c>
      <c r="FZ252" s="889">
        <v>0</v>
      </c>
      <c r="GA252" s="889">
        <v>-584</v>
      </c>
      <c r="GB252" s="889">
        <v>0</v>
      </c>
      <c r="GC252" s="889">
        <v>0</v>
      </c>
      <c r="GD252" s="889">
        <v>0</v>
      </c>
      <c r="GE252" s="889">
        <v>0</v>
      </c>
      <c r="GF252" s="889">
        <v>0</v>
      </c>
      <c r="GG252" s="889">
        <v>0</v>
      </c>
      <c r="GH252" s="889">
        <v>0</v>
      </c>
      <c r="GI252" s="889">
        <v>0</v>
      </c>
      <c r="GJ252" s="889">
        <v>0</v>
      </c>
      <c r="GK252" s="889">
        <v>-1598593</v>
      </c>
      <c r="GL252" s="889">
        <v>0</v>
      </c>
      <c r="GM252" s="889">
        <v>-1598593</v>
      </c>
      <c r="GN252" s="889">
        <v>522199</v>
      </c>
      <c r="GO252" s="889">
        <v>0</v>
      </c>
      <c r="GP252" s="889">
        <v>522199</v>
      </c>
      <c r="GQ252" s="889">
        <v>-16299</v>
      </c>
      <c r="GR252" s="889">
        <v>0</v>
      </c>
      <c r="GS252" s="889">
        <v>-16299</v>
      </c>
      <c r="GT252" s="889">
        <v>-1229470</v>
      </c>
      <c r="GU252" s="889">
        <v>0</v>
      </c>
      <c r="GV252" s="889">
        <v>-1229470</v>
      </c>
      <c r="GW252" s="889">
        <v>0</v>
      </c>
      <c r="GX252" s="889">
        <v>0</v>
      </c>
      <c r="GY252" s="889">
        <v>0</v>
      </c>
      <c r="GZ252" s="889">
        <v>-2322747</v>
      </c>
      <c r="HA252" s="889">
        <v>0</v>
      </c>
      <c r="HB252" s="889">
        <v>-2322747</v>
      </c>
      <c r="HC252" s="889">
        <v>0</v>
      </c>
      <c r="HD252" s="889">
        <v>0</v>
      </c>
      <c r="HE252" s="889">
        <v>0</v>
      </c>
      <c r="HF252" s="889">
        <v>0</v>
      </c>
      <c r="HG252" s="889">
        <v>0</v>
      </c>
      <c r="HH252" s="889">
        <v>0</v>
      </c>
      <c r="HI252" s="889">
        <v>0</v>
      </c>
      <c r="HJ252" s="889">
        <v>0</v>
      </c>
      <c r="HK252" s="889">
        <v>0</v>
      </c>
      <c r="HL252" s="889">
        <v>50696316</v>
      </c>
      <c r="HM252" s="889">
        <v>0</v>
      </c>
      <c r="HN252" s="889">
        <v>50696316</v>
      </c>
      <c r="HO252" s="889">
        <v>639125</v>
      </c>
      <c r="HP252" s="889">
        <v>0</v>
      </c>
      <c r="HQ252" s="889">
        <v>639125</v>
      </c>
      <c r="HR252" s="889">
        <v>-3651068</v>
      </c>
      <c r="HS252" s="889">
        <v>0</v>
      </c>
      <c r="HT252" s="889">
        <v>-3651068</v>
      </c>
      <c r="HU252" s="889">
        <v>-575932</v>
      </c>
      <c r="HV252" s="889">
        <v>0</v>
      </c>
      <c r="HW252" s="889">
        <v>-575932</v>
      </c>
      <c r="HX252" s="889">
        <v>-190130</v>
      </c>
      <c r="HY252" s="889">
        <v>0</v>
      </c>
      <c r="HZ252" s="889">
        <v>-190130</v>
      </c>
      <c r="IA252" s="889">
        <v>-2322747</v>
      </c>
      <c r="IB252" s="889">
        <v>0</v>
      </c>
      <c r="IC252" s="889">
        <v>-2322747</v>
      </c>
      <c r="ID252" s="889">
        <v>0</v>
      </c>
      <c r="IE252" s="889">
        <v>0</v>
      </c>
      <c r="IF252" s="889">
        <v>0</v>
      </c>
      <c r="IG252" s="889">
        <v>-6100752</v>
      </c>
      <c r="IH252" s="889">
        <v>0</v>
      </c>
      <c r="II252" s="889">
        <v>-6100752</v>
      </c>
      <c r="IJ252" s="889">
        <v>44595564</v>
      </c>
      <c r="IK252" s="889">
        <v>0</v>
      </c>
      <c r="IL252" s="889">
        <v>44595564</v>
      </c>
      <c r="IM252" s="884" t="s">
        <v>692</v>
      </c>
      <c r="IN252" s="884" t="s">
        <v>676</v>
      </c>
      <c r="IO252" s="884" t="s">
        <v>1672</v>
      </c>
      <c r="IP252" s="884" t="s">
        <v>2345</v>
      </c>
      <c r="IQ252" s="884" t="s">
        <v>2598</v>
      </c>
    </row>
    <row r="253" spans="1:251" x14ac:dyDescent="0.2">
      <c r="A253" s="884" t="s">
        <v>3312</v>
      </c>
      <c r="B253" s="884" t="s">
        <v>552</v>
      </c>
      <c r="C253" s="884" t="s">
        <v>551</v>
      </c>
      <c r="D253" s="889">
        <v>110285827</v>
      </c>
      <c r="E253" s="889">
        <v>0</v>
      </c>
      <c r="F253" s="889">
        <v>110285827</v>
      </c>
      <c r="G253" s="889">
        <v>-2010668</v>
      </c>
      <c r="H253" s="889">
        <v>0</v>
      </c>
      <c r="I253" s="889">
        <v>-2010668</v>
      </c>
      <c r="J253" s="889">
        <v>0</v>
      </c>
      <c r="K253" s="889">
        <v>0</v>
      </c>
      <c r="L253" s="889">
        <v>0</v>
      </c>
      <c r="M253" s="889">
        <v>36166</v>
      </c>
      <c r="N253" s="889">
        <v>0</v>
      </c>
      <c r="O253" s="889">
        <v>36166</v>
      </c>
      <c r="P253" s="889">
        <v>0</v>
      </c>
      <c r="Q253" s="889">
        <v>0</v>
      </c>
      <c r="R253" s="889">
        <v>0</v>
      </c>
      <c r="S253" s="889">
        <v>-40991</v>
      </c>
      <c r="T253" s="889">
        <v>0</v>
      </c>
      <c r="U253" s="889">
        <v>-40991</v>
      </c>
      <c r="V253" s="889">
        <v>-4825</v>
      </c>
      <c r="W253" s="889">
        <v>0</v>
      </c>
      <c r="X253" s="889">
        <v>-4825</v>
      </c>
      <c r="Y253" s="889">
        <v>-13298087</v>
      </c>
      <c r="Z253" s="889">
        <v>0</v>
      </c>
      <c r="AA253" s="889">
        <v>-13298087</v>
      </c>
      <c r="AB253" s="889">
        <v>-714</v>
      </c>
      <c r="AC253" s="889">
        <v>0</v>
      </c>
      <c r="AD253" s="889">
        <v>-714</v>
      </c>
      <c r="AE253" s="889">
        <v>-292874</v>
      </c>
      <c r="AF253" s="889">
        <v>0</v>
      </c>
      <c r="AG253" s="889">
        <v>-292874</v>
      </c>
      <c r="AH253" s="889">
        <v>-6064</v>
      </c>
      <c r="AI253" s="889">
        <v>0</v>
      </c>
      <c r="AJ253" s="889">
        <v>-6064</v>
      </c>
      <c r="AK253" s="889">
        <v>0</v>
      </c>
      <c r="AL253" s="889">
        <v>0</v>
      </c>
      <c r="AM253" s="889">
        <v>0</v>
      </c>
      <c r="AN253" s="889">
        <v>-25112</v>
      </c>
      <c r="AO253" s="889">
        <v>0</v>
      </c>
      <c r="AP253" s="889">
        <v>-25112</v>
      </c>
      <c r="AQ253" s="889">
        <v>-17018</v>
      </c>
      <c r="AR253" s="889">
        <v>0</v>
      </c>
      <c r="AS253" s="889">
        <v>-17018</v>
      </c>
      <c r="AT253" s="889">
        <v>-261698</v>
      </c>
      <c r="AU253" s="889">
        <v>0</v>
      </c>
      <c r="AV253" s="889">
        <v>-261698</v>
      </c>
      <c r="AW253" s="889">
        <v>-72078</v>
      </c>
      <c r="AX253" s="889">
        <v>0</v>
      </c>
      <c r="AY253" s="889">
        <v>-72078</v>
      </c>
      <c r="AZ253" s="889">
        <v>1868467</v>
      </c>
      <c r="BA253" s="889">
        <v>0</v>
      </c>
      <c r="BB253" s="889">
        <v>1868467</v>
      </c>
      <c r="BC253" s="889">
        <v>-50017</v>
      </c>
      <c r="BD253" s="889">
        <v>0</v>
      </c>
      <c r="BE253" s="889">
        <v>-50017</v>
      </c>
      <c r="BF253" s="889">
        <v>-4670433</v>
      </c>
      <c r="BG253" s="889">
        <v>0</v>
      </c>
      <c r="BH253" s="889">
        <v>-4670433</v>
      </c>
      <c r="BI253" s="889">
        <v>498496</v>
      </c>
      <c r="BJ253" s="889">
        <v>0</v>
      </c>
      <c r="BK253" s="889">
        <v>498496</v>
      </c>
      <c r="BL253" s="889">
        <v>-249087</v>
      </c>
      <c r="BM253" s="889">
        <v>0</v>
      </c>
      <c r="BN253" s="889">
        <v>-249087</v>
      </c>
      <c r="BO253" s="889">
        <v>20191</v>
      </c>
      <c r="BP253" s="889">
        <v>0</v>
      </c>
      <c r="BQ253" s="889">
        <v>20191</v>
      </c>
      <c r="BR253" s="889">
        <v>0</v>
      </c>
      <c r="BS253" s="889">
        <v>0</v>
      </c>
      <c r="BT253" s="889">
        <v>0</v>
      </c>
      <c r="BU253" s="889">
        <v>0</v>
      </c>
      <c r="BV253" s="889">
        <v>0</v>
      </c>
      <c r="BW253" s="889">
        <v>0</v>
      </c>
      <c r="BX253" s="889">
        <v>-9838</v>
      </c>
      <c r="BY253" s="889">
        <v>0</v>
      </c>
      <c r="BZ253" s="889">
        <v>-9838</v>
      </c>
      <c r="CA253" s="889">
        <v>-8372</v>
      </c>
      <c r="CB253" s="889">
        <v>0</v>
      </c>
      <c r="CC253" s="889">
        <v>-8372</v>
      </c>
      <c r="CD253" s="889">
        <v>0</v>
      </c>
      <c r="CE253" s="889">
        <v>0</v>
      </c>
      <c r="CF253" s="889">
        <v>0</v>
      </c>
      <c r="CG253" s="889">
        <v>-16191554</v>
      </c>
      <c r="CH253" s="889">
        <v>0</v>
      </c>
      <c r="CI253" s="889">
        <v>-16191554</v>
      </c>
      <c r="CJ253" s="889">
        <v>0</v>
      </c>
      <c r="CK253" s="889">
        <v>0</v>
      </c>
      <c r="CL253" s="889">
        <v>0</v>
      </c>
      <c r="CM253" s="889">
        <v>0</v>
      </c>
      <c r="CN253" s="889">
        <v>0</v>
      </c>
      <c r="CO253" s="889">
        <v>0</v>
      </c>
      <c r="CP253" s="889">
        <v>-3715075</v>
      </c>
      <c r="CQ253" s="889">
        <v>0</v>
      </c>
      <c r="CR253" s="889">
        <v>-3715075</v>
      </c>
      <c r="CS253" s="889">
        <v>131565</v>
      </c>
      <c r="CT253" s="889">
        <v>0</v>
      </c>
      <c r="CU253" s="889">
        <v>131565</v>
      </c>
      <c r="CV253" s="889">
        <v>-3583510</v>
      </c>
      <c r="CW253" s="889">
        <v>0</v>
      </c>
      <c r="CX253" s="889">
        <v>-3583510</v>
      </c>
      <c r="CY253" s="889">
        <v>0</v>
      </c>
      <c r="CZ253" s="889">
        <v>0</v>
      </c>
      <c r="DA253" s="889">
        <v>0</v>
      </c>
      <c r="DB253" s="889">
        <v>0</v>
      </c>
      <c r="DC253" s="889">
        <v>0</v>
      </c>
      <c r="DD253" s="889">
        <v>0</v>
      </c>
      <c r="DE253" s="889">
        <v>-476126</v>
      </c>
      <c r="DF253" s="889">
        <v>0</v>
      </c>
      <c r="DG253" s="889">
        <v>-476126</v>
      </c>
      <c r="DH253" s="889">
        <v>0</v>
      </c>
      <c r="DI253" s="889">
        <v>0</v>
      </c>
      <c r="DJ253" s="889">
        <v>0</v>
      </c>
      <c r="DK253" s="889">
        <v>-18796</v>
      </c>
      <c r="DL253" s="889">
        <v>0</v>
      </c>
      <c r="DM253" s="889">
        <v>-18796</v>
      </c>
      <c r="DN253" s="889">
        <v>5048</v>
      </c>
      <c r="DO253" s="889">
        <v>0</v>
      </c>
      <c r="DP253" s="889">
        <v>5048</v>
      </c>
      <c r="DQ253" s="889">
        <v>0</v>
      </c>
      <c r="DR253" s="889">
        <v>0</v>
      </c>
      <c r="DS253" s="889">
        <v>0</v>
      </c>
      <c r="DT253" s="889">
        <v>0</v>
      </c>
      <c r="DU253" s="889">
        <v>0</v>
      </c>
      <c r="DV253" s="889">
        <v>0</v>
      </c>
      <c r="DW253" s="889">
        <v>0</v>
      </c>
      <c r="DX253" s="889">
        <v>0</v>
      </c>
      <c r="DY253" s="889">
        <v>0</v>
      </c>
      <c r="DZ253" s="889">
        <v>0</v>
      </c>
      <c r="EA253" s="889">
        <v>0</v>
      </c>
      <c r="EB253" s="889">
        <v>0</v>
      </c>
      <c r="EC253" s="889">
        <v>0</v>
      </c>
      <c r="ED253" s="889">
        <v>0</v>
      </c>
      <c r="EE253" s="889">
        <v>0</v>
      </c>
      <c r="EF253" s="889">
        <v>0</v>
      </c>
      <c r="EG253" s="889">
        <v>0</v>
      </c>
      <c r="EH253" s="889">
        <v>0</v>
      </c>
      <c r="EI253" s="889">
        <v>0</v>
      </c>
      <c r="EJ253" s="889">
        <v>0</v>
      </c>
      <c r="EK253" s="889">
        <v>0</v>
      </c>
      <c r="EL253" s="889">
        <v>-489874</v>
      </c>
      <c r="EM253" s="889">
        <v>0</v>
      </c>
      <c r="EN253" s="889">
        <v>-489874</v>
      </c>
      <c r="EO253" s="889">
        <v>0</v>
      </c>
      <c r="EP253" s="889">
        <v>0</v>
      </c>
      <c r="EQ253" s="889">
        <v>0</v>
      </c>
      <c r="ER253" s="889">
        <v>0</v>
      </c>
      <c r="ES253" s="889">
        <v>0</v>
      </c>
      <c r="ET253" s="889">
        <v>0</v>
      </c>
      <c r="EU253" s="889">
        <v>292</v>
      </c>
      <c r="EV253" s="889">
        <v>0</v>
      </c>
      <c r="EW253" s="889">
        <v>292</v>
      </c>
      <c r="EX253" s="889">
        <v>0</v>
      </c>
      <c r="EY253" s="889">
        <v>0</v>
      </c>
      <c r="EZ253" s="889">
        <v>0</v>
      </c>
      <c r="FA253" s="889">
        <v>0</v>
      </c>
      <c r="FB253" s="889">
        <v>0</v>
      </c>
      <c r="FC253" s="889">
        <v>0</v>
      </c>
      <c r="FD253" s="889">
        <v>0</v>
      </c>
      <c r="FE253" s="889">
        <v>0</v>
      </c>
      <c r="FF253" s="889">
        <v>0</v>
      </c>
      <c r="FG253" s="889">
        <v>0</v>
      </c>
      <c r="FH253" s="889">
        <v>0</v>
      </c>
      <c r="FI253" s="889">
        <v>0</v>
      </c>
      <c r="FJ253" s="889">
        <v>0</v>
      </c>
      <c r="FK253" s="889">
        <v>0</v>
      </c>
      <c r="FL253" s="889">
        <v>0</v>
      </c>
      <c r="FM253" s="889">
        <v>0</v>
      </c>
      <c r="FN253" s="889">
        <v>0</v>
      </c>
      <c r="FO253" s="889">
        <v>0</v>
      </c>
      <c r="FP253" s="889">
        <v>0</v>
      </c>
      <c r="FQ253" s="889">
        <v>0</v>
      </c>
      <c r="FR253" s="889">
        <v>0</v>
      </c>
      <c r="FS253" s="889">
        <v>0</v>
      </c>
      <c r="FT253" s="889">
        <v>0</v>
      </c>
      <c r="FU253" s="889">
        <v>0</v>
      </c>
      <c r="FV253" s="889">
        <v>0</v>
      </c>
      <c r="FW253" s="889">
        <v>0</v>
      </c>
      <c r="FX253" s="889">
        <v>0</v>
      </c>
      <c r="FY253" s="889">
        <v>-60880</v>
      </c>
      <c r="FZ253" s="889">
        <v>0</v>
      </c>
      <c r="GA253" s="889">
        <v>-60880</v>
      </c>
      <c r="GB253" s="889">
        <v>0</v>
      </c>
      <c r="GC253" s="889">
        <v>0</v>
      </c>
      <c r="GD253" s="889">
        <v>0</v>
      </c>
      <c r="GE253" s="889">
        <v>2443</v>
      </c>
      <c r="GF253" s="889">
        <v>0</v>
      </c>
      <c r="GG253" s="889">
        <v>2443</v>
      </c>
      <c r="GH253" s="889">
        <v>0</v>
      </c>
      <c r="GI253" s="889">
        <v>0</v>
      </c>
      <c r="GJ253" s="889">
        <v>0</v>
      </c>
      <c r="GK253" s="889">
        <v>-4958998</v>
      </c>
      <c r="GL253" s="889">
        <v>0</v>
      </c>
      <c r="GM253" s="889">
        <v>-4958998</v>
      </c>
      <c r="GN253" s="889">
        <v>609878</v>
      </c>
      <c r="GO253" s="889">
        <v>0</v>
      </c>
      <c r="GP253" s="889">
        <v>609878</v>
      </c>
      <c r="GQ253" s="889">
        <v>-1580</v>
      </c>
      <c r="GR253" s="889">
        <v>0</v>
      </c>
      <c r="GS253" s="889">
        <v>-1580</v>
      </c>
      <c r="GT253" s="889">
        <v>-5263066</v>
      </c>
      <c r="GU253" s="889">
        <v>0</v>
      </c>
      <c r="GV253" s="889">
        <v>-5263066</v>
      </c>
      <c r="GW253" s="889">
        <v>0</v>
      </c>
      <c r="GX253" s="889">
        <v>0</v>
      </c>
      <c r="GY253" s="889">
        <v>0</v>
      </c>
      <c r="GZ253" s="889">
        <v>-9671911</v>
      </c>
      <c r="HA253" s="889">
        <v>0</v>
      </c>
      <c r="HB253" s="889">
        <v>-9671911</v>
      </c>
      <c r="HC253" s="889">
        <v>0</v>
      </c>
      <c r="HD253" s="889">
        <v>0</v>
      </c>
      <c r="HE253" s="889">
        <v>0</v>
      </c>
      <c r="HF253" s="889">
        <v>0</v>
      </c>
      <c r="HG253" s="889">
        <v>0</v>
      </c>
      <c r="HH253" s="889">
        <v>0</v>
      </c>
      <c r="HI253" s="889">
        <v>0</v>
      </c>
      <c r="HJ253" s="889">
        <v>0</v>
      </c>
      <c r="HK253" s="889">
        <v>0</v>
      </c>
      <c r="HL253" s="889">
        <v>108275159</v>
      </c>
      <c r="HM253" s="889">
        <v>0</v>
      </c>
      <c r="HN253" s="889">
        <v>108275159</v>
      </c>
      <c r="HO253" s="889">
        <v>-4825</v>
      </c>
      <c r="HP253" s="889">
        <v>0</v>
      </c>
      <c r="HQ253" s="889">
        <v>-4825</v>
      </c>
      <c r="HR253" s="889">
        <v>-16191554</v>
      </c>
      <c r="HS253" s="889">
        <v>0</v>
      </c>
      <c r="HT253" s="889">
        <v>-16191554</v>
      </c>
      <c r="HU253" s="889">
        <v>-3583510</v>
      </c>
      <c r="HV253" s="889">
        <v>0</v>
      </c>
      <c r="HW253" s="889">
        <v>-3583510</v>
      </c>
      <c r="HX253" s="889">
        <v>-489874</v>
      </c>
      <c r="HY253" s="889">
        <v>0</v>
      </c>
      <c r="HZ253" s="889">
        <v>-489874</v>
      </c>
      <c r="IA253" s="889">
        <v>-9671911</v>
      </c>
      <c r="IB253" s="889">
        <v>0</v>
      </c>
      <c r="IC253" s="889">
        <v>-9671911</v>
      </c>
      <c r="ID253" s="889">
        <v>0</v>
      </c>
      <c r="IE253" s="889">
        <v>0</v>
      </c>
      <c r="IF253" s="889">
        <v>0</v>
      </c>
      <c r="IG253" s="889">
        <v>-29941674</v>
      </c>
      <c r="IH253" s="889">
        <v>0</v>
      </c>
      <c r="II253" s="889">
        <v>-29941674</v>
      </c>
      <c r="IJ253" s="889">
        <v>78333485</v>
      </c>
      <c r="IK253" s="889">
        <v>0</v>
      </c>
      <c r="IL253" s="889">
        <v>78333485</v>
      </c>
      <c r="IM253" s="884" t="s">
        <v>679</v>
      </c>
      <c r="IN253" s="884" t="s">
        <v>685</v>
      </c>
      <c r="IO253" s="884" t="s">
        <v>1674</v>
      </c>
      <c r="IP253" s="884" t="s">
        <v>2349</v>
      </c>
      <c r="IQ253" s="884" t="s">
        <v>2599</v>
      </c>
    </row>
    <row r="254" spans="1:251" x14ac:dyDescent="0.2">
      <c r="A254" s="884" t="s">
        <v>3311</v>
      </c>
      <c r="B254" s="884" t="s">
        <v>554</v>
      </c>
      <c r="C254" s="884" t="s">
        <v>553</v>
      </c>
      <c r="D254" s="889">
        <v>97983548</v>
      </c>
      <c r="E254" s="889">
        <v>415492</v>
      </c>
      <c r="F254" s="889">
        <v>98399040</v>
      </c>
      <c r="G254" s="889">
        <v>-2606298</v>
      </c>
      <c r="H254" s="889">
        <v>-26785</v>
      </c>
      <c r="I254" s="889">
        <v>-2633083</v>
      </c>
      <c r="J254" s="889">
        <v>0</v>
      </c>
      <c r="K254" s="889">
        <v>0</v>
      </c>
      <c r="L254" s="889">
        <v>0</v>
      </c>
      <c r="M254" s="889">
        <v>361678</v>
      </c>
      <c r="N254" s="889">
        <v>3921</v>
      </c>
      <c r="O254" s="889">
        <v>365599</v>
      </c>
      <c r="P254" s="889">
        <v>0</v>
      </c>
      <c r="Q254" s="889">
        <v>0</v>
      </c>
      <c r="R254" s="889">
        <v>0</v>
      </c>
      <c r="S254" s="889">
        <v>54756</v>
      </c>
      <c r="T254" s="889">
        <v>0</v>
      </c>
      <c r="U254" s="889">
        <v>54756</v>
      </c>
      <c r="V254" s="889">
        <v>416434</v>
      </c>
      <c r="W254" s="889">
        <v>3921</v>
      </c>
      <c r="X254" s="889">
        <v>420355</v>
      </c>
      <c r="Y254" s="889">
        <v>-5969436</v>
      </c>
      <c r="Z254" s="889">
        <v>-48365</v>
      </c>
      <c r="AA254" s="889">
        <v>-6017801</v>
      </c>
      <c r="AB254" s="889">
        <v>0</v>
      </c>
      <c r="AC254" s="889">
        <v>0</v>
      </c>
      <c r="AD254" s="889">
        <v>0</v>
      </c>
      <c r="AE254" s="889">
        <v>-236024</v>
      </c>
      <c r="AF254" s="889">
        <v>-439</v>
      </c>
      <c r="AG254" s="889">
        <v>-236463</v>
      </c>
      <c r="AH254" s="889">
        <v>0</v>
      </c>
      <c r="AI254" s="889">
        <v>0</v>
      </c>
      <c r="AJ254" s="889">
        <v>0</v>
      </c>
      <c r="AK254" s="889">
        <v>0</v>
      </c>
      <c r="AL254" s="889">
        <v>0</v>
      </c>
      <c r="AM254" s="889">
        <v>0</v>
      </c>
      <c r="AN254" s="889">
        <v>0</v>
      </c>
      <c r="AO254" s="889">
        <v>0</v>
      </c>
      <c r="AP254" s="889">
        <v>0</v>
      </c>
      <c r="AQ254" s="889">
        <v>0</v>
      </c>
      <c r="AR254" s="889">
        <v>0</v>
      </c>
      <c r="AS254" s="889">
        <v>0</v>
      </c>
      <c r="AT254" s="889">
        <v>-236024</v>
      </c>
      <c r="AU254" s="889">
        <v>-439</v>
      </c>
      <c r="AV254" s="889">
        <v>-236463</v>
      </c>
      <c r="AW254" s="889">
        <v>0</v>
      </c>
      <c r="AX254" s="889">
        <v>0</v>
      </c>
      <c r="AY254" s="889">
        <v>0</v>
      </c>
      <c r="AZ254" s="889">
        <v>1996334</v>
      </c>
      <c r="BA254" s="889">
        <v>0</v>
      </c>
      <c r="BB254" s="889">
        <v>1996334</v>
      </c>
      <c r="BC254" s="889">
        <v>-75257</v>
      </c>
      <c r="BD254" s="889">
        <v>-715</v>
      </c>
      <c r="BE254" s="889">
        <v>-75972</v>
      </c>
      <c r="BF254" s="889">
        <v>-5255951</v>
      </c>
      <c r="BG254" s="889">
        <v>-1812</v>
      </c>
      <c r="BH254" s="889">
        <v>-5257763</v>
      </c>
      <c r="BI254" s="889">
        <v>2627</v>
      </c>
      <c r="BJ254" s="889">
        <v>0</v>
      </c>
      <c r="BK254" s="889">
        <v>2627</v>
      </c>
      <c r="BL254" s="889">
        <v>-53678</v>
      </c>
      <c r="BM254" s="889">
        <v>0</v>
      </c>
      <c r="BN254" s="889">
        <v>-53678</v>
      </c>
      <c r="BO254" s="889">
        <v>0</v>
      </c>
      <c r="BP254" s="889">
        <v>0</v>
      </c>
      <c r="BQ254" s="889">
        <v>0</v>
      </c>
      <c r="BR254" s="889">
        <v>0</v>
      </c>
      <c r="BS254" s="889">
        <v>0</v>
      </c>
      <c r="BT254" s="889">
        <v>0</v>
      </c>
      <c r="BU254" s="889">
        <v>3234</v>
      </c>
      <c r="BV254" s="889">
        <v>0</v>
      </c>
      <c r="BW254" s="889">
        <v>3234</v>
      </c>
      <c r="BX254" s="889">
        <v>0</v>
      </c>
      <c r="BY254" s="889">
        <v>0</v>
      </c>
      <c r="BZ254" s="889">
        <v>0</v>
      </c>
      <c r="CA254" s="889">
        <v>-15667</v>
      </c>
      <c r="CB254" s="889">
        <v>0</v>
      </c>
      <c r="CC254" s="889">
        <v>-15667</v>
      </c>
      <c r="CD254" s="889">
        <v>0</v>
      </c>
      <c r="CE254" s="889">
        <v>0</v>
      </c>
      <c r="CF254" s="889">
        <v>0</v>
      </c>
      <c r="CG254" s="889">
        <v>-9603818</v>
      </c>
      <c r="CH254" s="889">
        <v>-51331</v>
      </c>
      <c r="CI254" s="889">
        <v>-9655149</v>
      </c>
      <c r="CJ254" s="889">
        <v>0</v>
      </c>
      <c r="CK254" s="889">
        <v>0</v>
      </c>
      <c r="CL254" s="889">
        <v>0</v>
      </c>
      <c r="CM254" s="889">
        <v>-42697</v>
      </c>
      <c r="CN254" s="889">
        <v>0</v>
      </c>
      <c r="CO254" s="889">
        <v>-42697</v>
      </c>
      <c r="CP254" s="889">
        <v>-3053151</v>
      </c>
      <c r="CQ254" s="889">
        <v>-3692</v>
      </c>
      <c r="CR254" s="889">
        <v>-3056843</v>
      </c>
      <c r="CS254" s="889">
        <v>-40809</v>
      </c>
      <c r="CT254" s="889">
        <v>0</v>
      </c>
      <c r="CU254" s="889">
        <v>-40809</v>
      </c>
      <c r="CV254" s="889">
        <v>-3136657</v>
      </c>
      <c r="CW254" s="889">
        <v>-3692</v>
      </c>
      <c r="CX254" s="889">
        <v>-3140349</v>
      </c>
      <c r="CY254" s="889">
        <v>-224072</v>
      </c>
      <c r="CZ254" s="889">
        <v>0</v>
      </c>
      <c r="DA254" s="889">
        <v>-224072</v>
      </c>
      <c r="DB254" s="889">
        <v>-116</v>
      </c>
      <c r="DC254" s="889">
        <v>0</v>
      </c>
      <c r="DD254" s="889">
        <v>-116</v>
      </c>
      <c r="DE254" s="889">
        <v>-89645</v>
      </c>
      <c r="DF254" s="889">
        <v>0</v>
      </c>
      <c r="DG254" s="889">
        <v>-89645</v>
      </c>
      <c r="DH254" s="889">
        <v>-604</v>
      </c>
      <c r="DI254" s="889">
        <v>0</v>
      </c>
      <c r="DJ254" s="889">
        <v>-604</v>
      </c>
      <c r="DK254" s="889">
        <v>-12018</v>
      </c>
      <c r="DL254" s="889">
        <v>0</v>
      </c>
      <c r="DM254" s="889">
        <v>-12018</v>
      </c>
      <c r="DN254" s="889">
        <v>0</v>
      </c>
      <c r="DO254" s="889">
        <v>0</v>
      </c>
      <c r="DP254" s="889">
        <v>0</v>
      </c>
      <c r="DQ254" s="889">
        <v>0</v>
      </c>
      <c r="DR254" s="889">
        <v>0</v>
      </c>
      <c r="DS254" s="889">
        <v>0</v>
      </c>
      <c r="DT254" s="889">
        <v>0</v>
      </c>
      <c r="DU254" s="889">
        <v>0</v>
      </c>
      <c r="DV254" s="889">
        <v>0</v>
      </c>
      <c r="DW254" s="889">
        <v>0</v>
      </c>
      <c r="DX254" s="889">
        <v>0</v>
      </c>
      <c r="DY254" s="889">
        <v>0</v>
      </c>
      <c r="DZ254" s="889">
        <v>0</v>
      </c>
      <c r="EA254" s="889">
        <v>0</v>
      </c>
      <c r="EB254" s="889">
        <v>0</v>
      </c>
      <c r="EC254" s="889">
        <v>-13909</v>
      </c>
      <c r="ED254" s="889">
        <v>-9681</v>
      </c>
      <c r="EE254" s="889">
        <v>-23590</v>
      </c>
      <c r="EF254" s="889">
        <v>0</v>
      </c>
      <c r="EG254" s="889">
        <v>0</v>
      </c>
      <c r="EH254" s="889">
        <v>0</v>
      </c>
      <c r="EI254" s="889">
        <v>0</v>
      </c>
      <c r="EJ254" s="889">
        <v>-9681</v>
      </c>
      <c r="EK254" s="889">
        <v>0</v>
      </c>
      <c r="EL254" s="889">
        <v>-340364</v>
      </c>
      <c r="EM254" s="889">
        <v>-9681</v>
      </c>
      <c r="EN254" s="889">
        <v>-350045</v>
      </c>
      <c r="EO254" s="889">
        <v>0</v>
      </c>
      <c r="EP254" s="889">
        <v>0</v>
      </c>
      <c r="EQ254" s="889">
        <v>0</v>
      </c>
      <c r="ER254" s="889">
        <v>0</v>
      </c>
      <c r="ES254" s="889">
        <v>0</v>
      </c>
      <c r="ET254" s="889">
        <v>0</v>
      </c>
      <c r="EU254" s="889">
        <v>0</v>
      </c>
      <c r="EV254" s="889">
        <v>0</v>
      </c>
      <c r="EW254" s="889">
        <v>0</v>
      </c>
      <c r="EX254" s="889">
        <v>0</v>
      </c>
      <c r="EY254" s="889">
        <v>0</v>
      </c>
      <c r="EZ254" s="889">
        <v>0</v>
      </c>
      <c r="FA254" s="889">
        <v>0</v>
      </c>
      <c r="FB254" s="889">
        <v>0</v>
      </c>
      <c r="FC254" s="889">
        <v>0</v>
      </c>
      <c r="FD254" s="889">
        <v>0</v>
      </c>
      <c r="FE254" s="889">
        <v>0</v>
      </c>
      <c r="FF254" s="889">
        <v>0</v>
      </c>
      <c r="FG254" s="889">
        <v>0</v>
      </c>
      <c r="FH254" s="889">
        <v>0</v>
      </c>
      <c r="FI254" s="889">
        <v>0</v>
      </c>
      <c r="FJ254" s="889">
        <v>0</v>
      </c>
      <c r="FK254" s="889">
        <v>0</v>
      </c>
      <c r="FL254" s="889">
        <v>0</v>
      </c>
      <c r="FM254" s="889">
        <v>0</v>
      </c>
      <c r="FN254" s="889">
        <v>0</v>
      </c>
      <c r="FO254" s="889">
        <v>0</v>
      </c>
      <c r="FP254" s="889">
        <v>3234</v>
      </c>
      <c r="FQ254" s="889">
        <v>0</v>
      </c>
      <c r="FR254" s="889">
        <v>3234</v>
      </c>
      <c r="FS254" s="889">
        <v>0</v>
      </c>
      <c r="FT254" s="889">
        <v>0</v>
      </c>
      <c r="FU254" s="889">
        <v>0</v>
      </c>
      <c r="FV254" s="889">
        <v>0</v>
      </c>
      <c r="FW254" s="889">
        <v>0</v>
      </c>
      <c r="FX254" s="889">
        <v>0</v>
      </c>
      <c r="FY254" s="889">
        <v>-33705</v>
      </c>
      <c r="FZ254" s="889">
        <v>0</v>
      </c>
      <c r="GA254" s="889">
        <v>-33705</v>
      </c>
      <c r="GB254" s="889">
        <v>0</v>
      </c>
      <c r="GC254" s="889">
        <v>0</v>
      </c>
      <c r="GD254" s="889">
        <v>0</v>
      </c>
      <c r="GE254" s="889">
        <v>3903</v>
      </c>
      <c r="GF254" s="889">
        <v>0</v>
      </c>
      <c r="GG254" s="889">
        <v>3903</v>
      </c>
      <c r="GH254" s="889">
        <v>0</v>
      </c>
      <c r="GI254" s="889">
        <v>0</v>
      </c>
      <c r="GJ254" s="889">
        <v>0</v>
      </c>
      <c r="GK254" s="889">
        <v>-3375403</v>
      </c>
      <c r="GL254" s="889">
        <v>0</v>
      </c>
      <c r="GM254" s="889">
        <v>-3375403</v>
      </c>
      <c r="GN254" s="889">
        <v>299165</v>
      </c>
      <c r="GO254" s="889">
        <v>0</v>
      </c>
      <c r="GP254" s="889">
        <v>299165</v>
      </c>
      <c r="GQ254" s="889">
        <v>7785</v>
      </c>
      <c r="GR254" s="889">
        <v>0</v>
      </c>
      <c r="GS254" s="889">
        <v>7785</v>
      </c>
      <c r="GT254" s="889">
        <v>-389316</v>
      </c>
      <c r="GU254" s="889">
        <v>-2912</v>
      </c>
      <c r="GV254" s="889">
        <v>-392228</v>
      </c>
      <c r="GW254" s="889">
        <v>0</v>
      </c>
      <c r="GX254" s="889">
        <v>0</v>
      </c>
      <c r="GY254" s="889">
        <v>0</v>
      </c>
      <c r="GZ254" s="889">
        <v>-3484337</v>
      </c>
      <c r="HA254" s="889">
        <v>-2912</v>
      </c>
      <c r="HB254" s="889">
        <v>-3487249</v>
      </c>
      <c r="HC254" s="889">
        <v>0</v>
      </c>
      <c r="HD254" s="889">
        <v>0</v>
      </c>
      <c r="HE254" s="889">
        <v>0</v>
      </c>
      <c r="HF254" s="889">
        <v>0</v>
      </c>
      <c r="HG254" s="889">
        <v>0</v>
      </c>
      <c r="HH254" s="889">
        <v>0</v>
      </c>
      <c r="HI254" s="889">
        <v>0</v>
      </c>
      <c r="HJ254" s="889">
        <v>0</v>
      </c>
      <c r="HK254" s="889">
        <v>0</v>
      </c>
      <c r="HL254" s="889">
        <v>95377250</v>
      </c>
      <c r="HM254" s="889">
        <v>388707</v>
      </c>
      <c r="HN254" s="889">
        <v>95765957</v>
      </c>
      <c r="HO254" s="889">
        <v>416434</v>
      </c>
      <c r="HP254" s="889">
        <v>3921</v>
      </c>
      <c r="HQ254" s="889">
        <v>420355</v>
      </c>
      <c r="HR254" s="889">
        <v>-9603818</v>
      </c>
      <c r="HS254" s="889">
        <v>-51331</v>
      </c>
      <c r="HT254" s="889">
        <v>-9655149</v>
      </c>
      <c r="HU254" s="889">
        <v>-3136657</v>
      </c>
      <c r="HV254" s="889">
        <v>-3692</v>
      </c>
      <c r="HW254" s="889">
        <v>-3140349</v>
      </c>
      <c r="HX254" s="889">
        <v>-340364</v>
      </c>
      <c r="HY254" s="889">
        <v>-9681</v>
      </c>
      <c r="HZ254" s="889">
        <v>-350045</v>
      </c>
      <c r="IA254" s="889">
        <v>-3484337</v>
      </c>
      <c r="IB254" s="889">
        <v>-2912</v>
      </c>
      <c r="IC254" s="889">
        <v>-3487249</v>
      </c>
      <c r="ID254" s="889">
        <v>0</v>
      </c>
      <c r="IE254" s="889">
        <v>0</v>
      </c>
      <c r="IF254" s="889">
        <v>0</v>
      </c>
      <c r="IG254" s="889">
        <v>-16148742</v>
      </c>
      <c r="IH254" s="889">
        <v>-63695</v>
      </c>
      <c r="II254" s="889">
        <v>-16212437</v>
      </c>
      <c r="IJ254" s="889">
        <v>79228508</v>
      </c>
      <c r="IK254" s="889">
        <v>325012</v>
      </c>
      <c r="IL254" s="889">
        <v>79553520</v>
      </c>
      <c r="IM254" s="884" t="s">
        <v>669</v>
      </c>
      <c r="IN254" s="884" t="s">
        <v>709</v>
      </c>
      <c r="IO254" s="884" t="s">
        <v>669</v>
      </c>
      <c r="IP254" s="884" t="s">
        <v>782</v>
      </c>
      <c r="IQ254" s="884" t="s">
        <v>2600</v>
      </c>
    </row>
    <row r="255" spans="1:251" x14ac:dyDescent="0.2">
      <c r="A255" s="884" t="s">
        <v>3311</v>
      </c>
      <c r="B255" s="884" t="s">
        <v>556</v>
      </c>
      <c r="C255" s="884" t="s">
        <v>555</v>
      </c>
      <c r="D255" s="889">
        <v>115456103</v>
      </c>
      <c r="E255" s="889">
        <v>2056677</v>
      </c>
      <c r="F255" s="889">
        <v>117512780</v>
      </c>
      <c r="G255" s="889">
        <v>-6490723</v>
      </c>
      <c r="H255" s="889">
        <v>0</v>
      </c>
      <c r="I255" s="889">
        <v>-6490723</v>
      </c>
      <c r="J255" s="889">
        <v>0</v>
      </c>
      <c r="K255" s="889">
        <v>0</v>
      </c>
      <c r="L255" s="889">
        <v>0</v>
      </c>
      <c r="M255" s="889">
        <v>390409</v>
      </c>
      <c r="N255" s="889">
        <v>0</v>
      </c>
      <c r="O255" s="889">
        <v>390409</v>
      </c>
      <c r="P255" s="889">
        <v>0</v>
      </c>
      <c r="Q255" s="889">
        <v>0</v>
      </c>
      <c r="R255" s="889">
        <v>0</v>
      </c>
      <c r="S255" s="889">
        <v>257289</v>
      </c>
      <c r="T255" s="889">
        <v>0</v>
      </c>
      <c r="U255" s="889">
        <v>257289</v>
      </c>
      <c r="V255" s="889">
        <v>647698</v>
      </c>
      <c r="W255" s="889">
        <v>0</v>
      </c>
      <c r="X255" s="889">
        <v>647698</v>
      </c>
      <c r="Y255" s="889">
        <v>-11686382</v>
      </c>
      <c r="Z255" s="889">
        <v>-84914</v>
      </c>
      <c r="AA255" s="889">
        <v>-11771296</v>
      </c>
      <c r="AB255" s="889">
        <v>-20126</v>
      </c>
      <c r="AC255" s="889">
        <v>0</v>
      </c>
      <c r="AD255" s="889">
        <v>-20126</v>
      </c>
      <c r="AE255" s="889">
        <v>-133678</v>
      </c>
      <c r="AF255" s="889">
        <v>0</v>
      </c>
      <c r="AG255" s="889">
        <v>-133678</v>
      </c>
      <c r="AH255" s="889">
        <v>805</v>
      </c>
      <c r="AI255" s="889">
        <v>0</v>
      </c>
      <c r="AJ255" s="889">
        <v>805</v>
      </c>
      <c r="AK255" s="889">
        <v>1137</v>
      </c>
      <c r="AL255" s="889">
        <v>0</v>
      </c>
      <c r="AM255" s="889">
        <v>1137</v>
      </c>
      <c r="AN255" s="889">
        <v>-8363</v>
      </c>
      <c r="AO255" s="889">
        <v>0</v>
      </c>
      <c r="AP255" s="889">
        <v>-8363</v>
      </c>
      <c r="AQ255" s="889">
        <v>0</v>
      </c>
      <c r="AR255" s="889">
        <v>0</v>
      </c>
      <c r="AS255" s="889">
        <v>0</v>
      </c>
      <c r="AT255" s="889">
        <v>-126120</v>
      </c>
      <c r="AU255" s="889">
        <v>0</v>
      </c>
      <c r="AV255" s="889">
        <v>-126120</v>
      </c>
      <c r="AW255" s="889">
        <v>0</v>
      </c>
      <c r="AX255" s="889">
        <v>0</v>
      </c>
      <c r="AY255" s="889">
        <v>0</v>
      </c>
      <c r="AZ255" s="889">
        <v>2354883</v>
      </c>
      <c r="BA255" s="889">
        <v>0</v>
      </c>
      <c r="BB255" s="889">
        <v>2354883</v>
      </c>
      <c r="BC255" s="889">
        <v>-84095</v>
      </c>
      <c r="BD255" s="889">
        <v>0</v>
      </c>
      <c r="BE255" s="889">
        <v>-84095</v>
      </c>
      <c r="BF255" s="889">
        <v>-6870970</v>
      </c>
      <c r="BG255" s="889">
        <v>0</v>
      </c>
      <c r="BH255" s="889">
        <v>-6870970</v>
      </c>
      <c r="BI255" s="889">
        <v>475890</v>
      </c>
      <c r="BJ255" s="889">
        <v>0</v>
      </c>
      <c r="BK255" s="889">
        <v>475890</v>
      </c>
      <c r="BL255" s="889">
        <v>-69222</v>
      </c>
      <c r="BM255" s="889">
        <v>0</v>
      </c>
      <c r="BN255" s="889">
        <v>-69222</v>
      </c>
      <c r="BO255" s="889">
        <v>0</v>
      </c>
      <c r="BP255" s="889">
        <v>0</v>
      </c>
      <c r="BQ255" s="889">
        <v>0</v>
      </c>
      <c r="BR255" s="889">
        <v>0</v>
      </c>
      <c r="BS255" s="889">
        <v>0</v>
      </c>
      <c r="BT255" s="889">
        <v>0</v>
      </c>
      <c r="BU255" s="889">
        <v>0</v>
      </c>
      <c r="BV255" s="889">
        <v>0</v>
      </c>
      <c r="BW255" s="889">
        <v>0</v>
      </c>
      <c r="BX255" s="889">
        <v>0</v>
      </c>
      <c r="BY255" s="889">
        <v>0</v>
      </c>
      <c r="BZ255" s="889">
        <v>0</v>
      </c>
      <c r="CA255" s="889">
        <v>-15785</v>
      </c>
      <c r="CB255" s="889">
        <v>0</v>
      </c>
      <c r="CC255" s="889">
        <v>-15785</v>
      </c>
      <c r="CD255" s="889">
        <v>-717</v>
      </c>
      <c r="CE255" s="889">
        <v>0</v>
      </c>
      <c r="CF255" s="889">
        <v>-717</v>
      </c>
      <c r="CG255" s="889">
        <v>-16030076</v>
      </c>
      <c r="CH255" s="889">
        <v>-84914</v>
      </c>
      <c r="CI255" s="889">
        <v>-16114990</v>
      </c>
      <c r="CJ255" s="889">
        <v>-22120</v>
      </c>
      <c r="CK255" s="889">
        <v>0</v>
      </c>
      <c r="CL255" s="889">
        <v>-22120</v>
      </c>
      <c r="CM255" s="889">
        <v>59149</v>
      </c>
      <c r="CN255" s="889">
        <v>0</v>
      </c>
      <c r="CO255" s="889">
        <v>59149</v>
      </c>
      <c r="CP255" s="889">
        <v>-4113081</v>
      </c>
      <c r="CQ255" s="889">
        <v>-54541</v>
      </c>
      <c r="CR255" s="889">
        <v>-4167622</v>
      </c>
      <c r="CS255" s="889">
        <v>-385053</v>
      </c>
      <c r="CT255" s="889">
        <v>0</v>
      </c>
      <c r="CU255" s="889">
        <v>-385053</v>
      </c>
      <c r="CV255" s="889">
        <v>-4461105</v>
      </c>
      <c r="CW255" s="889">
        <v>-54541</v>
      </c>
      <c r="CX255" s="889">
        <v>-4515646</v>
      </c>
      <c r="CY255" s="889">
        <v>-184339</v>
      </c>
      <c r="CZ255" s="889">
        <v>0</v>
      </c>
      <c r="DA255" s="889">
        <v>-184339</v>
      </c>
      <c r="DB255" s="889">
        <v>-2385</v>
      </c>
      <c r="DC255" s="889">
        <v>0</v>
      </c>
      <c r="DD255" s="889">
        <v>-2385</v>
      </c>
      <c r="DE255" s="889">
        <v>-161188</v>
      </c>
      <c r="DF255" s="889">
        <v>0</v>
      </c>
      <c r="DG255" s="889">
        <v>-161188</v>
      </c>
      <c r="DH255" s="889">
        <v>2808</v>
      </c>
      <c r="DI255" s="889">
        <v>0</v>
      </c>
      <c r="DJ255" s="889">
        <v>2808</v>
      </c>
      <c r="DK255" s="889">
        <v>-9951</v>
      </c>
      <c r="DL255" s="889">
        <v>0</v>
      </c>
      <c r="DM255" s="889">
        <v>-9951</v>
      </c>
      <c r="DN255" s="889">
        <v>0</v>
      </c>
      <c r="DO255" s="889">
        <v>0</v>
      </c>
      <c r="DP255" s="889">
        <v>0</v>
      </c>
      <c r="DQ255" s="889">
        <v>0</v>
      </c>
      <c r="DR255" s="889">
        <v>0</v>
      </c>
      <c r="DS255" s="889">
        <v>0</v>
      </c>
      <c r="DT255" s="889">
        <v>0</v>
      </c>
      <c r="DU255" s="889">
        <v>0</v>
      </c>
      <c r="DV255" s="889">
        <v>0</v>
      </c>
      <c r="DW255" s="889">
        <v>0</v>
      </c>
      <c r="DX255" s="889">
        <v>0</v>
      </c>
      <c r="DY255" s="889">
        <v>0</v>
      </c>
      <c r="DZ255" s="889">
        <v>0</v>
      </c>
      <c r="EA255" s="889">
        <v>0</v>
      </c>
      <c r="EB255" s="889">
        <v>0</v>
      </c>
      <c r="EC255" s="889">
        <v>0</v>
      </c>
      <c r="ED255" s="889">
        <v>-487523</v>
      </c>
      <c r="EE255" s="889">
        <v>-487523</v>
      </c>
      <c r="EF255" s="889">
        <v>0</v>
      </c>
      <c r="EG255" s="889">
        <v>14055</v>
      </c>
      <c r="EH255" s="889">
        <v>14055</v>
      </c>
      <c r="EI255" s="889">
        <v>-473468</v>
      </c>
      <c r="EJ255" s="889">
        <v>0</v>
      </c>
      <c r="EK255" s="889">
        <v>0</v>
      </c>
      <c r="EL255" s="889">
        <v>-355055</v>
      </c>
      <c r="EM255" s="889">
        <v>-473468</v>
      </c>
      <c r="EN255" s="889">
        <v>-828523</v>
      </c>
      <c r="EO255" s="889">
        <v>0</v>
      </c>
      <c r="EP255" s="889">
        <v>0</v>
      </c>
      <c r="EQ255" s="889">
        <v>0</v>
      </c>
      <c r="ER255" s="889">
        <v>-3945</v>
      </c>
      <c r="ES255" s="889">
        <v>0</v>
      </c>
      <c r="ET255" s="889">
        <v>-3945</v>
      </c>
      <c r="EU255" s="889">
        <v>0</v>
      </c>
      <c r="EV255" s="889">
        <v>0</v>
      </c>
      <c r="EW255" s="889">
        <v>0</v>
      </c>
      <c r="EX255" s="889">
        <v>0</v>
      </c>
      <c r="EY255" s="889">
        <v>0</v>
      </c>
      <c r="EZ255" s="889">
        <v>0</v>
      </c>
      <c r="FA255" s="889">
        <v>0</v>
      </c>
      <c r="FB255" s="889">
        <v>0</v>
      </c>
      <c r="FC255" s="889">
        <v>0</v>
      </c>
      <c r="FD255" s="889">
        <v>0</v>
      </c>
      <c r="FE255" s="889">
        <v>0</v>
      </c>
      <c r="FF255" s="889">
        <v>0</v>
      </c>
      <c r="FG255" s="889">
        <v>0</v>
      </c>
      <c r="FH255" s="889">
        <v>0</v>
      </c>
      <c r="FI255" s="889">
        <v>0</v>
      </c>
      <c r="FJ255" s="889">
        <v>0</v>
      </c>
      <c r="FK255" s="889">
        <v>0</v>
      </c>
      <c r="FL255" s="889">
        <v>0</v>
      </c>
      <c r="FM255" s="889">
        <v>0</v>
      </c>
      <c r="FN255" s="889">
        <v>0</v>
      </c>
      <c r="FO255" s="889">
        <v>0</v>
      </c>
      <c r="FP255" s="889">
        <v>0</v>
      </c>
      <c r="FQ255" s="889">
        <v>0</v>
      </c>
      <c r="FR255" s="889">
        <v>0</v>
      </c>
      <c r="FS255" s="889">
        <v>0</v>
      </c>
      <c r="FT255" s="889">
        <v>0</v>
      </c>
      <c r="FU255" s="889">
        <v>0</v>
      </c>
      <c r="FV255" s="889">
        <v>1537</v>
      </c>
      <c r="FW255" s="889">
        <v>0</v>
      </c>
      <c r="FX255" s="889">
        <v>1537</v>
      </c>
      <c r="FY255" s="889">
        <v>-3108</v>
      </c>
      <c r="FZ255" s="889">
        <v>0</v>
      </c>
      <c r="GA255" s="889">
        <v>-3108</v>
      </c>
      <c r="GB255" s="889">
        <v>233</v>
      </c>
      <c r="GC255" s="889">
        <v>0</v>
      </c>
      <c r="GD255" s="889">
        <v>233</v>
      </c>
      <c r="GE255" s="889">
        <v>1265</v>
      </c>
      <c r="GF255" s="889">
        <v>0</v>
      </c>
      <c r="GG255" s="889">
        <v>1265</v>
      </c>
      <c r="GH255" s="889">
        <v>0</v>
      </c>
      <c r="GI255" s="889">
        <v>0</v>
      </c>
      <c r="GJ255" s="889">
        <v>0</v>
      </c>
      <c r="GK255" s="889">
        <v>-6421709</v>
      </c>
      <c r="GL255" s="889">
        <v>-114181</v>
      </c>
      <c r="GM255" s="889">
        <v>-6535890</v>
      </c>
      <c r="GN255" s="889">
        <v>1182192</v>
      </c>
      <c r="GO255" s="889">
        <v>0</v>
      </c>
      <c r="GP255" s="889">
        <v>1182192</v>
      </c>
      <c r="GQ255" s="889">
        <v>0</v>
      </c>
      <c r="GR255" s="889">
        <v>0</v>
      </c>
      <c r="GS255" s="889">
        <v>0</v>
      </c>
      <c r="GT255" s="889">
        <v>-3761951</v>
      </c>
      <c r="GU255" s="889">
        <v>0</v>
      </c>
      <c r="GV255" s="889">
        <v>-3761951</v>
      </c>
      <c r="GW255" s="889">
        <v>0</v>
      </c>
      <c r="GX255" s="889">
        <v>0</v>
      </c>
      <c r="GY255" s="889">
        <v>0</v>
      </c>
      <c r="GZ255" s="889">
        <v>-9005486</v>
      </c>
      <c r="HA255" s="889">
        <v>-114181</v>
      </c>
      <c r="HB255" s="889">
        <v>-9119667</v>
      </c>
      <c r="HC255" s="889">
        <v>0</v>
      </c>
      <c r="HD255" s="889">
        <v>0</v>
      </c>
      <c r="HE255" s="889">
        <v>0</v>
      </c>
      <c r="HF255" s="889">
        <v>0</v>
      </c>
      <c r="HG255" s="889">
        <v>0</v>
      </c>
      <c r="HH255" s="889">
        <v>0</v>
      </c>
      <c r="HI255" s="889">
        <v>0</v>
      </c>
      <c r="HJ255" s="889">
        <v>0</v>
      </c>
      <c r="HK255" s="889">
        <v>0</v>
      </c>
      <c r="HL255" s="889">
        <v>108965380</v>
      </c>
      <c r="HM255" s="889">
        <v>2056677</v>
      </c>
      <c r="HN255" s="889">
        <v>111022057</v>
      </c>
      <c r="HO255" s="889">
        <v>647698</v>
      </c>
      <c r="HP255" s="889">
        <v>0</v>
      </c>
      <c r="HQ255" s="889">
        <v>647698</v>
      </c>
      <c r="HR255" s="889">
        <v>-16030076</v>
      </c>
      <c r="HS255" s="889">
        <v>-84914</v>
      </c>
      <c r="HT255" s="889">
        <v>-16114990</v>
      </c>
      <c r="HU255" s="889">
        <v>-4461105</v>
      </c>
      <c r="HV255" s="889">
        <v>-54541</v>
      </c>
      <c r="HW255" s="889">
        <v>-4515646</v>
      </c>
      <c r="HX255" s="889">
        <v>-355055</v>
      </c>
      <c r="HY255" s="889">
        <v>-473468</v>
      </c>
      <c r="HZ255" s="889">
        <v>-828523</v>
      </c>
      <c r="IA255" s="889">
        <v>-9005486</v>
      </c>
      <c r="IB255" s="889">
        <v>-114181</v>
      </c>
      <c r="IC255" s="889">
        <v>-9119667</v>
      </c>
      <c r="ID255" s="889">
        <v>0</v>
      </c>
      <c r="IE255" s="889">
        <v>0</v>
      </c>
      <c r="IF255" s="889">
        <v>0</v>
      </c>
      <c r="IG255" s="889">
        <v>-29204024</v>
      </c>
      <c r="IH255" s="889">
        <v>-727104</v>
      </c>
      <c r="II255" s="889">
        <v>-29931128</v>
      </c>
      <c r="IJ255" s="889">
        <v>79761356</v>
      </c>
      <c r="IK255" s="889">
        <v>1329573</v>
      </c>
      <c r="IL255" s="889">
        <v>81090929</v>
      </c>
      <c r="IM255" s="884" t="s">
        <v>669</v>
      </c>
      <c r="IN255" s="884" t="s">
        <v>706</v>
      </c>
      <c r="IO255" s="884" t="s">
        <v>669</v>
      </c>
      <c r="IP255" s="884" t="s">
        <v>2348</v>
      </c>
      <c r="IQ255" s="884" t="s">
        <v>2601</v>
      </c>
    </row>
    <row r="256" spans="1:251" x14ac:dyDescent="0.2">
      <c r="A256" s="884" t="s">
        <v>3311</v>
      </c>
      <c r="B256" s="884" t="s">
        <v>558</v>
      </c>
      <c r="C256" s="884" t="s">
        <v>557</v>
      </c>
      <c r="D256" s="889">
        <v>74808226</v>
      </c>
      <c r="E256" s="889">
        <v>0</v>
      </c>
      <c r="F256" s="889">
        <v>74808226</v>
      </c>
      <c r="G256" s="889">
        <v>-1744240</v>
      </c>
      <c r="H256" s="889">
        <v>0</v>
      </c>
      <c r="I256" s="889">
        <v>-1744240</v>
      </c>
      <c r="J256" s="889">
        <v>0</v>
      </c>
      <c r="K256" s="889">
        <v>0</v>
      </c>
      <c r="L256" s="889">
        <v>0</v>
      </c>
      <c r="M256" s="889">
        <v>42014</v>
      </c>
      <c r="N256" s="889">
        <v>0</v>
      </c>
      <c r="O256" s="889">
        <v>42014</v>
      </c>
      <c r="P256" s="889">
        <v>0</v>
      </c>
      <c r="Q256" s="889">
        <v>0</v>
      </c>
      <c r="R256" s="889">
        <v>0</v>
      </c>
      <c r="S256" s="889">
        <v>136697</v>
      </c>
      <c r="T256" s="889">
        <v>0</v>
      </c>
      <c r="U256" s="889">
        <v>136697</v>
      </c>
      <c r="V256" s="889">
        <v>178711</v>
      </c>
      <c r="W256" s="889">
        <v>0</v>
      </c>
      <c r="X256" s="889">
        <v>178711</v>
      </c>
      <c r="Y256" s="889">
        <v>-6941871</v>
      </c>
      <c r="Z256" s="889">
        <v>0</v>
      </c>
      <c r="AA256" s="889">
        <v>-6941871</v>
      </c>
      <c r="AB256" s="889">
        <v>0</v>
      </c>
      <c r="AC256" s="889">
        <v>0</v>
      </c>
      <c r="AD256" s="889">
        <v>0</v>
      </c>
      <c r="AE256" s="889">
        <v>-592091</v>
      </c>
      <c r="AF256" s="889">
        <v>0</v>
      </c>
      <c r="AG256" s="889">
        <v>-592091</v>
      </c>
      <c r="AH256" s="889">
        <v>0</v>
      </c>
      <c r="AI256" s="889">
        <v>0</v>
      </c>
      <c r="AJ256" s="889">
        <v>0</v>
      </c>
      <c r="AK256" s="889">
        <v>0</v>
      </c>
      <c r="AL256" s="889">
        <v>0</v>
      </c>
      <c r="AM256" s="889">
        <v>0</v>
      </c>
      <c r="AN256" s="889">
        <v>-5143</v>
      </c>
      <c r="AO256" s="889">
        <v>0</v>
      </c>
      <c r="AP256" s="889">
        <v>-5143</v>
      </c>
      <c r="AQ256" s="889">
        <v>0</v>
      </c>
      <c r="AR256" s="889">
        <v>0</v>
      </c>
      <c r="AS256" s="889">
        <v>0</v>
      </c>
      <c r="AT256" s="889">
        <v>-586948</v>
      </c>
      <c r="AU256" s="889">
        <v>0</v>
      </c>
      <c r="AV256" s="889">
        <v>-586948</v>
      </c>
      <c r="AW256" s="889">
        <v>0</v>
      </c>
      <c r="AX256" s="889">
        <v>0</v>
      </c>
      <c r="AY256" s="889">
        <v>0</v>
      </c>
      <c r="AZ256" s="889">
        <v>1332649</v>
      </c>
      <c r="BA256" s="889">
        <v>0</v>
      </c>
      <c r="BB256" s="889">
        <v>1332649</v>
      </c>
      <c r="BC256" s="889">
        <v>-48024</v>
      </c>
      <c r="BD256" s="889">
        <v>0</v>
      </c>
      <c r="BE256" s="889">
        <v>-48024</v>
      </c>
      <c r="BF256" s="889">
        <v>-4722554</v>
      </c>
      <c r="BG256" s="889">
        <v>0</v>
      </c>
      <c r="BH256" s="889">
        <v>-4722554</v>
      </c>
      <c r="BI256" s="889">
        <v>-69586</v>
      </c>
      <c r="BJ256" s="889">
        <v>0</v>
      </c>
      <c r="BK256" s="889">
        <v>-69586</v>
      </c>
      <c r="BL256" s="889">
        <v>-131860</v>
      </c>
      <c r="BM256" s="889">
        <v>0</v>
      </c>
      <c r="BN256" s="889">
        <v>-131860</v>
      </c>
      <c r="BO256" s="889">
        <v>0</v>
      </c>
      <c r="BP256" s="889">
        <v>0</v>
      </c>
      <c r="BQ256" s="889">
        <v>0</v>
      </c>
      <c r="BR256" s="889">
        <v>-23168</v>
      </c>
      <c r="BS256" s="889">
        <v>0</v>
      </c>
      <c r="BT256" s="889">
        <v>-23168</v>
      </c>
      <c r="BU256" s="889">
        <v>0</v>
      </c>
      <c r="BV256" s="889">
        <v>0</v>
      </c>
      <c r="BW256" s="889">
        <v>0</v>
      </c>
      <c r="BX256" s="889">
        <v>0</v>
      </c>
      <c r="BY256" s="889">
        <v>0</v>
      </c>
      <c r="BZ256" s="889">
        <v>0</v>
      </c>
      <c r="CA256" s="889">
        <v>-21885</v>
      </c>
      <c r="CB256" s="889">
        <v>0</v>
      </c>
      <c r="CC256" s="889">
        <v>-21885</v>
      </c>
      <c r="CD256" s="889">
        <v>0</v>
      </c>
      <c r="CE256" s="889">
        <v>0</v>
      </c>
      <c r="CF256" s="889">
        <v>0</v>
      </c>
      <c r="CG256" s="889">
        <v>-11218391</v>
      </c>
      <c r="CH256" s="889">
        <v>0</v>
      </c>
      <c r="CI256" s="889">
        <v>-11218391</v>
      </c>
      <c r="CJ256" s="889">
        <v>-61704</v>
      </c>
      <c r="CK256" s="889">
        <v>0</v>
      </c>
      <c r="CL256" s="889">
        <v>-61704</v>
      </c>
      <c r="CM256" s="889">
        <v>-11031</v>
      </c>
      <c r="CN256" s="889">
        <v>0</v>
      </c>
      <c r="CO256" s="889">
        <v>-11031</v>
      </c>
      <c r="CP256" s="889">
        <v>-2121231</v>
      </c>
      <c r="CQ256" s="889">
        <v>0</v>
      </c>
      <c r="CR256" s="889">
        <v>-2121231</v>
      </c>
      <c r="CS256" s="889">
        <v>-234943</v>
      </c>
      <c r="CT256" s="889">
        <v>0</v>
      </c>
      <c r="CU256" s="889">
        <v>-234943</v>
      </c>
      <c r="CV256" s="889">
        <v>-2428909</v>
      </c>
      <c r="CW256" s="889">
        <v>0</v>
      </c>
      <c r="CX256" s="889">
        <v>-2428909</v>
      </c>
      <c r="CY256" s="889">
        <v>-5831</v>
      </c>
      <c r="CZ256" s="889">
        <v>0</v>
      </c>
      <c r="DA256" s="889">
        <v>-5831</v>
      </c>
      <c r="DB256" s="889">
        <v>-1874</v>
      </c>
      <c r="DC256" s="889">
        <v>0</v>
      </c>
      <c r="DD256" s="889">
        <v>-1874</v>
      </c>
      <c r="DE256" s="889">
        <v>-211745</v>
      </c>
      <c r="DF256" s="889">
        <v>0</v>
      </c>
      <c r="DG256" s="889">
        <v>-211745</v>
      </c>
      <c r="DH256" s="889">
        <v>-29572</v>
      </c>
      <c r="DI256" s="889">
        <v>0</v>
      </c>
      <c r="DJ256" s="889">
        <v>-29572</v>
      </c>
      <c r="DK256" s="889">
        <v>0</v>
      </c>
      <c r="DL256" s="889">
        <v>0</v>
      </c>
      <c r="DM256" s="889">
        <v>0</v>
      </c>
      <c r="DN256" s="889">
        <v>0</v>
      </c>
      <c r="DO256" s="889">
        <v>0</v>
      </c>
      <c r="DP256" s="889">
        <v>0</v>
      </c>
      <c r="DQ256" s="889">
        <v>-19584</v>
      </c>
      <c r="DR256" s="889">
        <v>0</v>
      </c>
      <c r="DS256" s="889">
        <v>-19584</v>
      </c>
      <c r="DT256" s="889">
        <v>0</v>
      </c>
      <c r="DU256" s="889">
        <v>0</v>
      </c>
      <c r="DV256" s="889">
        <v>0</v>
      </c>
      <c r="DW256" s="889">
        <v>0</v>
      </c>
      <c r="DX256" s="889">
        <v>0</v>
      </c>
      <c r="DY256" s="889">
        <v>0</v>
      </c>
      <c r="DZ256" s="889">
        <v>0</v>
      </c>
      <c r="EA256" s="889">
        <v>0</v>
      </c>
      <c r="EB256" s="889">
        <v>0</v>
      </c>
      <c r="EC256" s="889">
        <v>0</v>
      </c>
      <c r="ED256" s="889">
        <v>0</v>
      </c>
      <c r="EE256" s="889">
        <v>0</v>
      </c>
      <c r="EF256" s="889">
        <v>0</v>
      </c>
      <c r="EG256" s="889">
        <v>0</v>
      </c>
      <c r="EH256" s="889">
        <v>0</v>
      </c>
      <c r="EI256" s="889">
        <v>0</v>
      </c>
      <c r="EJ256" s="889">
        <v>0</v>
      </c>
      <c r="EK256" s="889">
        <v>0</v>
      </c>
      <c r="EL256" s="889">
        <v>-268606</v>
      </c>
      <c r="EM256" s="889">
        <v>0</v>
      </c>
      <c r="EN256" s="889">
        <v>-268606</v>
      </c>
      <c r="EO256" s="889">
        <v>0</v>
      </c>
      <c r="EP256" s="889">
        <v>0</v>
      </c>
      <c r="EQ256" s="889">
        <v>0</v>
      </c>
      <c r="ER256" s="889">
        <v>0</v>
      </c>
      <c r="ES256" s="889">
        <v>0</v>
      </c>
      <c r="ET256" s="889">
        <v>0</v>
      </c>
      <c r="EU256" s="889">
        <v>0</v>
      </c>
      <c r="EV256" s="889">
        <v>0</v>
      </c>
      <c r="EW256" s="889">
        <v>0</v>
      </c>
      <c r="EX256" s="889">
        <v>0</v>
      </c>
      <c r="EY256" s="889">
        <v>0</v>
      </c>
      <c r="EZ256" s="889">
        <v>0</v>
      </c>
      <c r="FA256" s="889">
        <v>0</v>
      </c>
      <c r="FB256" s="889">
        <v>0</v>
      </c>
      <c r="FC256" s="889">
        <v>0</v>
      </c>
      <c r="FD256" s="889">
        <v>0</v>
      </c>
      <c r="FE256" s="889">
        <v>0</v>
      </c>
      <c r="FF256" s="889">
        <v>0</v>
      </c>
      <c r="FG256" s="889">
        <v>0</v>
      </c>
      <c r="FH256" s="889">
        <v>0</v>
      </c>
      <c r="FI256" s="889">
        <v>0</v>
      </c>
      <c r="FJ256" s="889">
        <v>-29431</v>
      </c>
      <c r="FK256" s="889">
        <v>0</v>
      </c>
      <c r="FL256" s="889">
        <v>-29431</v>
      </c>
      <c r="FM256" s="889">
        <v>0</v>
      </c>
      <c r="FN256" s="889">
        <v>0</v>
      </c>
      <c r="FO256" s="889">
        <v>0</v>
      </c>
      <c r="FP256" s="889">
        <v>0</v>
      </c>
      <c r="FQ256" s="889">
        <v>0</v>
      </c>
      <c r="FR256" s="889">
        <v>0</v>
      </c>
      <c r="FS256" s="889">
        <v>-1500</v>
      </c>
      <c r="FT256" s="889">
        <v>0</v>
      </c>
      <c r="FU256" s="889">
        <v>-1500</v>
      </c>
      <c r="FV256" s="889">
        <v>-29</v>
      </c>
      <c r="FW256" s="889">
        <v>0</v>
      </c>
      <c r="FX256" s="889">
        <v>-29</v>
      </c>
      <c r="FY256" s="889">
        <v>0</v>
      </c>
      <c r="FZ256" s="889">
        <v>0</v>
      </c>
      <c r="GA256" s="889">
        <v>0</v>
      </c>
      <c r="GB256" s="889">
        <v>0</v>
      </c>
      <c r="GC256" s="889">
        <v>0</v>
      </c>
      <c r="GD256" s="889">
        <v>0</v>
      </c>
      <c r="GE256" s="889">
        <v>10299</v>
      </c>
      <c r="GF256" s="889">
        <v>0</v>
      </c>
      <c r="GG256" s="889">
        <v>10299</v>
      </c>
      <c r="GH256" s="889">
        <v>0</v>
      </c>
      <c r="GI256" s="889">
        <v>0</v>
      </c>
      <c r="GJ256" s="889">
        <v>0</v>
      </c>
      <c r="GK256" s="889">
        <v>-5565079</v>
      </c>
      <c r="GL256" s="889">
        <v>0</v>
      </c>
      <c r="GM256" s="889">
        <v>-5565079</v>
      </c>
      <c r="GN256" s="889">
        <v>331130</v>
      </c>
      <c r="GO256" s="889">
        <v>0</v>
      </c>
      <c r="GP256" s="889">
        <v>331130</v>
      </c>
      <c r="GQ256" s="889">
        <v>16934</v>
      </c>
      <c r="GR256" s="889">
        <v>0</v>
      </c>
      <c r="GS256" s="889">
        <v>16934</v>
      </c>
      <c r="GT256" s="889">
        <v>-3208714</v>
      </c>
      <c r="GU256" s="889">
        <v>0</v>
      </c>
      <c r="GV256" s="889">
        <v>-3208714</v>
      </c>
      <c r="GW256" s="889">
        <v>0</v>
      </c>
      <c r="GX256" s="889">
        <v>0</v>
      </c>
      <c r="GY256" s="889">
        <v>0</v>
      </c>
      <c r="GZ256" s="889">
        <v>-8446390</v>
      </c>
      <c r="HA256" s="889">
        <v>0</v>
      </c>
      <c r="HB256" s="889">
        <v>-8446390</v>
      </c>
      <c r="HC256" s="889">
        <v>-28808</v>
      </c>
      <c r="HD256" s="889">
        <v>0</v>
      </c>
      <c r="HE256" s="889">
        <v>-28808</v>
      </c>
      <c r="HF256" s="889">
        <v>-7048</v>
      </c>
      <c r="HG256" s="889">
        <v>0</v>
      </c>
      <c r="HH256" s="889">
        <v>-7048</v>
      </c>
      <c r="HI256" s="889">
        <v>-35856</v>
      </c>
      <c r="HJ256" s="889">
        <v>0</v>
      </c>
      <c r="HK256" s="889">
        <v>-35856</v>
      </c>
      <c r="HL256" s="889">
        <v>73063986</v>
      </c>
      <c r="HM256" s="889">
        <v>0</v>
      </c>
      <c r="HN256" s="889">
        <v>73063986</v>
      </c>
      <c r="HO256" s="889">
        <v>178711</v>
      </c>
      <c r="HP256" s="889">
        <v>0</v>
      </c>
      <c r="HQ256" s="889">
        <v>178711</v>
      </c>
      <c r="HR256" s="889">
        <v>-11218391</v>
      </c>
      <c r="HS256" s="889">
        <v>0</v>
      </c>
      <c r="HT256" s="889">
        <v>-11218391</v>
      </c>
      <c r="HU256" s="889">
        <v>-2428909</v>
      </c>
      <c r="HV256" s="889">
        <v>0</v>
      </c>
      <c r="HW256" s="889">
        <v>-2428909</v>
      </c>
      <c r="HX256" s="889">
        <v>-268606</v>
      </c>
      <c r="HY256" s="889">
        <v>0</v>
      </c>
      <c r="HZ256" s="889">
        <v>-268606</v>
      </c>
      <c r="IA256" s="889">
        <v>-8446390</v>
      </c>
      <c r="IB256" s="889">
        <v>0</v>
      </c>
      <c r="IC256" s="889">
        <v>-8446390</v>
      </c>
      <c r="ID256" s="889">
        <v>-35856</v>
      </c>
      <c r="IE256" s="889">
        <v>0</v>
      </c>
      <c r="IF256" s="889">
        <v>-35856</v>
      </c>
      <c r="IG256" s="889">
        <v>-22219441</v>
      </c>
      <c r="IH256" s="889">
        <v>0</v>
      </c>
      <c r="II256" s="889">
        <v>-22219441</v>
      </c>
      <c r="IJ256" s="889">
        <v>50844545</v>
      </c>
      <c r="IK256" s="889">
        <v>0</v>
      </c>
      <c r="IL256" s="889">
        <v>50844545</v>
      </c>
      <c r="IM256" s="884" t="s">
        <v>697</v>
      </c>
      <c r="IN256" s="884" t="s">
        <v>676</v>
      </c>
      <c r="IO256" s="884" t="s">
        <v>1672</v>
      </c>
      <c r="IP256" s="884" t="s">
        <v>2348</v>
      </c>
      <c r="IQ256" s="884" t="s">
        <v>2602</v>
      </c>
    </row>
    <row r="257" spans="1:251" x14ac:dyDescent="0.2">
      <c r="A257" s="884" t="s">
        <v>3311</v>
      </c>
      <c r="B257" s="884" t="s">
        <v>560</v>
      </c>
      <c r="C257" s="884" t="s">
        <v>559</v>
      </c>
      <c r="D257" s="889">
        <v>40825372</v>
      </c>
      <c r="E257" s="889">
        <v>0</v>
      </c>
      <c r="F257" s="889">
        <v>40825372</v>
      </c>
      <c r="G257" s="889">
        <v>-2604612</v>
      </c>
      <c r="H257" s="889">
        <v>0</v>
      </c>
      <c r="I257" s="889">
        <v>-2604612</v>
      </c>
      <c r="J257" s="889">
        <v>0</v>
      </c>
      <c r="K257" s="889">
        <v>0</v>
      </c>
      <c r="L257" s="889">
        <v>0</v>
      </c>
      <c r="M257" s="889">
        <v>105702</v>
      </c>
      <c r="N257" s="889">
        <v>0</v>
      </c>
      <c r="O257" s="889">
        <v>105702</v>
      </c>
      <c r="P257" s="889">
        <v>0</v>
      </c>
      <c r="Q257" s="889">
        <v>0</v>
      </c>
      <c r="R257" s="889">
        <v>0</v>
      </c>
      <c r="S257" s="889">
        <v>-109799</v>
      </c>
      <c r="T257" s="889">
        <v>0</v>
      </c>
      <c r="U257" s="889">
        <v>-109799</v>
      </c>
      <c r="V257" s="889">
        <v>-4097</v>
      </c>
      <c r="W257" s="889">
        <v>0</v>
      </c>
      <c r="X257" s="889">
        <v>-4097</v>
      </c>
      <c r="Y257" s="889">
        <v>-4983486</v>
      </c>
      <c r="Z257" s="889">
        <v>0</v>
      </c>
      <c r="AA257" s="889">
        <v>-4983486</v>
      </c>
      <c r="AB257" s="889">
        <v>0</v>
      </c>
      <c r="AC257" s="889">
        <v>0</v>
      </c>
      <c r="AD257" s="889">
        <v>0</v>
      </c>
      <c r="AE257" s="889">
        <v>-130669</v>
      </c>
      <c r="AF257" s="889">
        <v>0</v>
      </c>
      <c r="AG257" s="889">
        <v>-130669</v>
      </c>
      <c r="AH257" s="889">
        <v>0</v>
      </c>
      <c r="AI257" s="889">
        <v>0</v>
      </c>
      <c r="AJ257" s="889">
        <v>0</v>
      </c>
      <c r="AK257" s="889">
        <v>0</v>
      </c>
      <c r="AL257" s="889">
        <v>0</v>
      </c>
      <c r="AM257" s="889">
        <v>0</v>
      </c>
      <c r="AN257" s="889">
        <v>-1283</v>
      </c>
      <c r="AO257" s="889">
        <v>0</v>
      </c>
      <c r="AP257" s="889">
        <v>-1283</v>
      </c>
      <c r="AQ257" s="889">
        <v>0</v>
      </c>
      <c r="AR257" s="889">
        <v>0</v>
      </c>
      <c r="AS257" s="889">
        <v>0</v>
      </c>
      <c r="AT257" s="889">
        <v>-129386</v>
      </c>
      <c r="AU257" s="889">
        <v>0</v>
      </c>
      <c r="AV257" s="889">
        <v>-129386</v>
      </c>
      <c r="AW257" s="889">
        <v>0</v>
      </c>
      <c r="AX257" s="889">
        <v>0</v>
      </c>
      <c r="AY257" s="889">
        <v>0</v>
      </c>
      <c r="AZ257" s="889">
        <v>676162</v>
      </c>
      <c r="BA257" s="889">
        <v>0</v>
      </c>
      <c r="BB257" s="889">
        <v>676162</v>
      </c>
      <c r="BC257" s="889">
        <v>-54915</v>
      </c>
      <c r="BD257" s="889">
        <v>0</v>
      </c>
      <c r="BE257" s="889">
        <v>-54915</v>
      </c>
      <c r="BF257" s="889">
        <v>-2837449</v>
      </c>
      <c r="BG257" s="889">
        <v>0</v>
      </c>
      <c r="BH257" s="889">
        <v>-2837449</v>
      </c>
      <c r="BI257" s="889">
        <v>245697</v>
      </c>
      <c r="BJ257" s="889">
        <v>0</v>
      </c>
      <c r="BK257" s="889">
        <v>245697</v>
      </c>
      <c r="BL257" s="889">
        <v>-42906</v>
      </c>
      <c r="BM257" s="889">
        <v>0</v>
      </c>
      <c r="BN257" s="889">
        <v>-42906</v>
      </c>
      <c r="BO257" s="889">
        <v>0</v>
      </c>
      <c r="BP257" s="889">
        <v>0</v>
      </c>
      <c r="BQ257" s="889">
        <v>0</v>
      </c>
      <c r="BR257" s="889">
        <v>-26040</v>
      </c>
      <c r="BS257" s="889">
        <v>0</v>
      </c>
      <c r="BT257" s="889">
        <v>-26040</v>
      </c>
      <c r="BU257" s="889">
        <v>672</v>
      </c>
      <c r="BV257" s="889">
        <v>0</v>
      </c>
      <c r="BW257" s="889">
        <v>672</v>
      </c>
      <c r="BX257" s="889">
        <v>0</v>
      </c>
      <c r="BY257" s="889">
        <v>0</v>
      </c>
      <c r="BZ257" s="889">
        <v>0</v>
      </c>
      <c r="CA257" s="889">
        <v>-12549</v>
      </c>
      <c r="CB257" s="889">
        <v>0</v>
      </c>
      <c r="CC257" s="889">
        <v>-12549</v>
      </c>
      <c r="CD257" s="889">
        <v>0</v>
      </c>
      <c r="CE257" s="889">
        <v>0</v>
      </c>
      <c r="CF257" s="889">
        <v>0</v>
      </c>
      <c r="CG257" s="889">
        <v>-7165483</v>
      </c>
      <c r="CH257" s="889">
        <v>0</v>
      </c>
      <c r="CI257" s="889">
        <v>-7165483</v>
      </c>
      <c r="CJ257" s="889">
        <v>-309</v>
      </c>
      <c r="CK257" s="889">
        <v>0</v>
      </c>
      <c r="CL257" s="889">
        <v>-309</v>
      </c>
      <c r="CM257" s="889">
        <v>120</v>
      </c>
      <c r="CN257" s="889">
        <v>0</v>
      </c>
      <c r="CO257" s="889">
        <v>120</v>
      </c>
      <c r="CP257" s="889">
        <v>-1256046</v>
      </c>
      <c r="CQ257" s="889">
        <v>0</v>
      </c>
      <c r="CR257" s="889">
        <v>-1256046</v>
      </c>
      <c r="CS257" s="889">
        <v>12470</v>
      </c>
      <c r="CT257" s="889">
        <v>0</v>
      </c>
      <c r="CU257" s="889">
        <v>12470</v>
      </c>
      <c r="CV257" s="889">
        <v>-1243765</v>
      </c>
      <c r="CW257" s="889">
        <v>0</v>
      </c>
      <c r="CX257" s="889">
        <v>-1243765</v>
      </c>
      <c r="CY257" s="889">
        <v>-123516</v>
      </c>
      <c r="CZ257" s="889">
        <v>0</v>
      </c>
      <c r="DA257" s="889">
        <v>-123516</v>
      </c>
      <c r="DB257" s="889">
        <v>-2213</v>
      </c>
      <c r="DC257" s="889">
        <v>0</v>
      </c>
      <c r="DD257" s="889">
        <v>-2213</v>
      </c>
      <c r="DE257" s="889">
        <v>-48333</v>
      </c>
      <c r="DF257" s="889">
        <v>0</v>
      </c>
      <c r="DG257" s="889">
        <v>-48333</v>
      </c>
      <c r="DH257" s="889">
        <v>0</v>
      </c>
      <c r="DI257" s="889">
        <v>0</v>
      </c>
      <c r="DJ257" s="889">
        <v>0</v>
      </c>
      <c r="DK257" s="889">
        <v>0</v>
      </c>
      <c r="DL257" s="889">
        <v>0</v>
      </c>
      <c r="DM257" s="889">
        <v>0</v>
      </c>
      <c r="DN257" s="889">
        <v>0</v>
      </c>
      <c r="DO257" s="889">
        <v>0</v>
      </c>
      <c r="DP257" s="889">
        <v>0</v>
      </c>
      <c r="DQ257" s="889">
        <v>0</v>
      </c>
      <c r="DR257" s="889">
        <v>0</v>
      </c>
      <c r="DS257" s="889">
        <v>0</v>
      </c>
      <c r="DT257" s="889">
        <v>0</v>
      </c>
      <c r="DU257" s="889">
        <v>0</v>
      </c>
      <c r="DV257" s="889">
        <v>0</v>
      </c>
      <c r="DW257" s="889">
        <v>0</v>
      </c>
      <c r="DX257" s="889">
        <v>0</v>
      </c>
      <c r="DY257" s="889">
        <v>0</v>
      </c>
      <c r="DZ257" s="889">
        <v>0</v>
      </c>
      <c r="EA257" s="889">
        <v>0</v>
      </c>
      <c r="EB257" s="889">
        <v>0</v>
      </c>
      <c r="EC257" s="889">
        <v>0</v>
      </c>
      <c r="ED257" s="889">
        <v>0</v>
      </c>
      <c r="EE257" s="889">
        <v>0</v>
      </c>
      <c r="EF257" s="889">
        <v>0</v>
      </c>
      <c r="EG257" s="889">
        <v>0</v>
      </c>
      <c r="EH257" s="889">
        <v>0</v>
      </c>
      <c r="EI257" s="889">
        <v>0</v>
      </c>
      <c r="EJ257" s="889">
        <v>0</v>
      </c>
      <c r="EK257" s="889">
        <v>0</v>
      </c>
      <c r="EL257" s="889">
        <v>-174062</v>
      </c>
      <c r="EM257" s="889">
        <v>0</v>
      </c>
      <c r="EN257" s="889">
        <v>-174062</v>
      </c>
      <c r="EO257" s="889">
        <v>0</v>
      </c>
      <c r="EP257" s="889">
        <v>0</v>
      </c>
      <c r="EQ257" s="889">
        <v>0</v>
      </c>
      <c r="ER257" s="889">
        <v>0</v>
      </c>
      <c r="ES257" s="889">
        <v>0</v>
      </c>
      <c r="ET257" s="889">
        <v>0</v>
      </c>
      <c r="EU257" s="889">
        <v>0</v>
      </c>
      <c r="EV257" s="889">
        <v>0</v>
      </c>
      <c r="EW257" s="889">
        <v>0</v>
      </c>
      <c r="EX257" s="889">
        <v>0</v>
      </c>
      <c r="EY257" s="889">
        <v>0</v>
      </c>
      <c r="EZ257" s="889">
        <v>0</v>
      </c>
      <c r="FA257" s="889">
        <v>0</v>
      </c>
      <c r="FB257" s="889">
        <v>0</v>
      </c>
      <c r="FC257" s="889">
        <v>0</v>
      </c>
      <c r="FD257" s="889">
        <v>0</v>
      </c>
      <c r="FE257" s="889">
        <v>0</v>
      </c>
      <c r="FF257" s="889">
        <v>0</v>
      </c>
      <c r="FG257" s="889">
        <v>0</v>
      </c>
      <c r="FH257" s="889">
        <v>0</v>
      </c>
      <c r="FI257" s="889">
        <v>0</v>
      </c>
      <c r="FJ257" s="889">
        <v>0</v>
      </c>
      <c r="FK257" s="889">
        <v>0</v>
      </c>
      <c r="FL257" s="889">
        <v>0</v>
      </c>
      <c r="FM257" s="889">
        <v>-26040</v>
      </c>
      <c r="FN257" s="889">
        <v>0</v>
      </c>
      <c r="FO257" s="889">
        <v>-26040</v>
      </c>
      <c r="FP257" s="889">
        <v>672</v>
      </c>
      <c r="FQ257" s="889">
        <v>0</v>
      </c>
      <c r="FR257" s="889">
        <v>672</v>
      </c>
      <c r="FS257" s="889">
        <v>-1500</v>
      </c>
      <c r="FT257" s="889">
        <v>0</v>
      </c>
      <c r="FU257" s="889">
        <v>-1500</v>
      </c>
      <c r="FV257" s="889">
        <v>0</v>
      </c>
      <c r="FW257" s="889">
        <v>0</v>
      </c>
      <c r="FX257" s="889">
        <v>0</v>
      </c>
      <c r="FY257" s="889">
        <v>-38765</v>
      </c>
      <c r="FZ257" s="889">
        <v>0</v>
      </c>
      <c r="GA257" s="889">
        <v>-38765</v>
      </c>
      <c r="GB257" s="889">
        <v>0</v>
      </c>
      <c r="GC257" s="889">
        <v>0</v>
      </c>
      <c r="GD257" s="889">
        <v>0</v>
      </c>
      <c r="GE257" s="889">
        <v>5025</v>
      </c>
      <c r="GF257" s="889">
        <v>0</v>
      </c>
      <c r="GG257" s="889">
        <v>5025</v>
      </c>
      <c r="GH257" s="889">
        <v>0</v>
      </c>
      <c r="GI257" s="889">
        <v>0</v>
      </c>
      <c r="GJ257" s="889">
        <v>0</v>
      </c>
      <c r="GK257" s="889">
        <v>-1890804</v>
      </c>
      <c r="GL257" s="889">
        <v>0</v>
      </c>
      <c r="GM257" s="889">
        <v>-1890804</v>
      </c>
      <c r="GN257" s="889">
        <v>339320</v>
      </c>
      <c r="GO257" s="889">
        <v>0</v>
      </c>
      <c r="GP257" s="889">
        <v>339320</v>
      </c>
      <c r="GQ257" s="889">
        <v>-2772</v>
      </c>
      <c r="GR257" s="889">
        <v>0</v>
      </c>
      <c r="GS257" s="889">
        <v>-2772</v>
      </c>
      <c r="GT257" s="889">
        <v>-1245191</v>
      </c>
      <c r="GU257" s="889">
        <v>0</v>
      </c>
      <c r="GV257" s="889">
        <v>-1245191</v>
      </c>
      <c r="GW257" s="889">
        <v>0</v>
      </c>
      <c r="GX257" s="889">
        <v>0</v>
      </c>
      <c r="GY257" s="889">
        <v>0</v>
      </c>
      <c r="GZ257" s="889">
        <v>-2860055</v>
      </c>
      <c r="HA257" s="889">
        <v>0</v>
      </c>
      <c r="HB257" s="889">
        <v>-2860055</v>
      </c>
      <c r="HC257" s="889">
        <v>0</v>
      </c>
      <c r="HD257" s="889">
        <v>0</v>
      </c>
      <c r="HE257" s="889">
        <v>0</v>
      </c>
      <c r="HF257" s="889">
        <v>0</v>
      </c>
      <c r="HG257" s="889">
        <v>0</v>
      </c>
      <c r="HH257" s="889">
        <v>0</v>
      </c>
      <c r="HI257" s="889">
        <v>0</v>
      </c>
      <c r="HJ257" s="889">
        <v>0</v>
      </c>
      <c r="HK257" s="889">
        <v>0</v>
      </c>
      <c r="HL257" s="889">
        <v>38220760</v>
      </c>
      <c r="HM257" s="889">
        <v>0</v>
      </c>
      <c r="HN257" s="889">
        <v>38220760</v>
      </c>
      <c r="HO257" s="889">
        <v>-4097</v>
      </c>
      <c r="HP257" s="889">
        <v>0</v>
      </c>
      <c r="HQ257" s="889">
        <v>-4097</v>
      </c>
      <c r="HR257" s="889">
        <v>-7165483</v>
      </c>
      <c r="HS257" s="889">
        <v>0</v>
      </c>
      <c r="HT257" s="889">
        <v>-7165483</v>
      </c>
      <c r="HU257" s="889">
        <v>-1243765</v>
      </c>
      <c r="HV257" s="889">
        <v>0</v>
      </c>
      <c r="HW257" s="889">
        <v>-1243765</v>
      </c>
      <c r="HX257" s="889">
        <v>-174062</v>
      </c>
      <c r="HY257" s="889">
        <v>0</v>
      </c>
      <c r="HZ257" s="889">
        <v>-174062</v>
      </c>
      <c r="IA257" s="889">
        <v>-2860055</v>
      </c>
      <c r="IB257" s="889">
        <v>0</v>
      </c>
      <c r="IC257" s="889">
        <v>-2860055</v>
      </c>
      <c r="ID257" s="889">
        <v>0</v>
      </c>
      <c r="IE257" s="889">
        <v>0</v>
      </c>
      <c r="IF257" s="889">
        <v>0</v>
      </c>
      <c r="IG257" s="889">
        <v>-11447462</v>
      </c>
      <c r="IH257" s="889">
        <v>0</v>
      </c>
      <c r="II257" s="889">
        <v>-11447462</v>
      </c>
      <c r="IJ257" s="889">
        <v>26773298</v>
      </c>
      <c r="IK257" s="889">
        <v>0</v>
      </c>
      <c r="IL257" s="889">
        <v>26773298</v>
      </c>
      <c r="IM257" s="884" t="s">
        <v>704</v>
      </c>
      <c r="IN257" s="884" t="s">
        <v>676</v>
      </c>
      <c r="IO257" s="884" t="s">
        <v>1672</v>
      </c>
      <c r="IP257" s="884" t="s">
        <v>2344</v>
      </c>
      <c r="IQ257" s="884" t="s">
        <v>2603</v>
      </c>
    </row>
    <row r="258" spans="1:251" x14ac:dyDescent="0.2">
      <c r="A258" s="884" t="s">
        <v>3311</v>
      </c>
      <c r="B258" s="884" t="s">
        <v>562</v>
      </c>
      <c r="C258" s="884" t="s">
        <v>561</v>
      </c>
      <c r="D258" s="889">
        <v>111740783</v>
      </c>
      <c r="E258" s="889">
        <v>1469548</v>
      </c>
      <c r="F258" s="889">
        <v>113210331</v>
      </c>
      <c r="G258" s="889">
        <v>-7597557</v>
      </c>
      <c r="H258" s="889">
        <v>337360</v>
      </c>
      <c r="I258" s="889">
        <v>-7260197</v>
      </c>
      <c r="J258" s="889">
        <v>0</v>
      </c>
      <c r="K258" s="889">
        <v>0</v>
      </c>
      <c r="L258" s="889">
        <v>0</v>
      </c>
      <c r="M258" s="889">
        <v>-661426</v>
      </c>
      <c r="N258" s="889">
        <v>0</v>
      </c>
      <c r="O258" s="889">
        <v>-661426</v>
      </c>
      <c r="P258" s="889">
        <v>0</v>
      </c>
      <c r="Q258" s="889">
        <v>0</v>
      </c>
      <c r="R258" s="889">
        <v>0</v>
      </c>
      <c r="S258" s="889">
        <v>1044327</v>
      </c>
      <c r="T258" s="889">
        <v>20412</v>
      </c>
      <c r="U258" s="889">
        <v>1064739</v>
      </c>
      <c r="V258" s="889">
        <v>382901</v>
      </c>
      <c r="W258" s="889">
        <v>20412</v>
      </c>
      <c r="X258" s="889">
        <v>403313</v>
      </c>
      <c r="Y258" s="889">
        <v>-9590110</v>
      </c>
      <c r="Z258" s="889">
        <v>0</v>
      </c>
      <c r="AA258" s="889">
        <v>-9590110</v>
      </c>
      <c r="AB258" s="889">
        <v>0</v>
      </c>
      <c r="AC258" s="889">
        <v>0</v>
      </c>
      <c r="AD258" s="889">
        <v>0</v>
      </c>
      <c r="AE258" s="889">
        <v>-293999</v>
      </c>
      <c r="AF258" s="889">
        <v>0</v>
      </c>
      <c r="AG258" s="889">
        <v>-293999</v>
      </c>
      <c r="AH258" s="889">
        <v>0</v>
      </c>
      <c r="AI258" s="889">
        <v>0</v>
      </c>
      <c r="AJ258" s="889">
        <v>0</v>
      </c>
      <c r="AK258" s="889">
        <v>0</v>
      </c>
      <c r="AL258" s="889">
        <v>0</v>
      </c>
      <c r="AM258" s="889">
        <v>0</v>
      </c>
      <c r="AN258" s="889">
        <v>-2205</v>
      </c>
      <c r="AO258" s="889">
        <v>0</v>
      </c>
      <c r="AP258" s="889">
        <v>-2205</v>
      </c>
      <c r="AQ258" s="889">
        <v>0</v>
      </c>
      <c r="AR258" s="889">
        <v>0</v>
      </c>
      <c r="AS258" s="889">
        <v>0</v>
      </c>
      <c r="AT258" s="889">
        <v>-291794</v>
      </c>
      <c r="AU258" s="889">
        <v>0</v>
      </c>
      <c r="AV258" s="889">
        <v>-291794</v>
      </c>
      <c r="AW258" s="889">
        <v>0</v>
      </c>
      <c r="AX258" s="889">
        <v>0</v>
      </c>
      <c r="AY258" s="889">
        <v>0</v>
      </c>
      <c r="AZ258" s="889">
        <v>2183433</v>
      </c>
      <c r="BA258" s="889">
        <v>37869</v>
      </c>
      <c r="BB258" s="889">
        <v>2221302</v>
      </c>
      <c r="BC258" s="889">
        <v>-199241</v>
      </c>
      <c r="BD258" s="889">
        <v>8798</v>
      </c>
      <c r="BE258" s="889">
        <v>-190443</v>
      </c>
      <c r="BF258" s="889">
        <v>-8184154</v>
      </c>
      <c r="BG258" s="889">
        <v>-8987</v>
      </c>
      <c r="BH258" s="889">
        <v>-8193141</v>
      </c>
      <c r="BI258" s="889">
        <v>-65572</v>
      </c>
      <c r="BJ258" s="889">
        <v>0</v>
      </c>
      <c r="BK258" s="889">
        <v>-65572</v>
      </c>
      <c r="BL258" s="889">
        <v>-39363</v>
      </c>
      <c r="BM258" s="889">
        <v>0</v>
      </c>
      <c r="BN258" s="889">
        <v>-39363</v>
      </c>
      <c r="BO258" s="889">
        <v>0</v>
      </c>
      <c r="BP258" s="889">
        <v>0</v>
      </c>
      <c r="BQ258" s="889">
        <v>0</v>
      </c>
      <c r="BR258" s="889">
        <v>-2150</v>
      </c>
      <c r="BS258" s="889">
        <v>0</v>
      </c>
      <c r="BT258" s="889">
        <v>-2150</v>
      </c>
      <c r="BU258" s="889">
        <v>0</v>
      </c>
      <c r="BV258" s="889">
        <v>0</v>
      </c>
      <c r="BW258" s="889">
        <v>0</v>
      </c>
      <c r="BX258" s="889">
        <v>0</v>
      </c>
      <c r="BY258" s="889">
        <v>0</v>
      </c>
      <c r="BZ258" s="889">
        <v>0</v>
      </c>
      <c r="CA258" s="889">
        <v>-18632</v>
      </c>
      <c r="CB258" s="889">
        <v>0</v>
      </c>
      <c r="CC258" s="889">
        <v>-18632</v>
      </c>
      <c r="CD258" s="889">
        <v>0</v>
      </c>
      <c r="CE258" s="889">
        <v>0</v>
      </c>
      <c r="CF258" s="889">
        <v>0</v>
      </c>
      <c r="CG258" s="889">
        <v>-16209788</v>
      </c>
      <c r="CH258" s="889">
        <v>37680</v>
      </c>
      <c r="CI258" s="889">
        <v>-16172108</v>
      </c>
      <c r="CJ258" s="889">
        <v>-95743</v>
      </c>
      <c r="CK258" s="889">
        <v>0</v>
      </c>
      <c r="CL258" s="889">
        <v>-95743</v>
      </c>
      <c r="CM258" s="889">
        <v>-164990</v>
      </c>
      <c r="CN258" s="889">
        <v>0</v>
      </c>
      <c r="CO258" s="889">
        <v>-164990</v>
      </c>
      <c r="CP258" s="889">
        <v>-3709124</v>
      </c>
      <c r="CQ258" s="889">
        <v>-10832</v>
      </c>
      <c r="CR258" s="889">
        <v>-3719956</v>
      </c>
      <c r="CS258" s="889">
        <v>-359213</v>
      </c>
      <c r="CT258" s="889">
        <v>-45168</v>
      </c>
      <c r="CU258" s="889">
        <v>-404381</v>
      </c>
      <c r="CV258" s="889">
        <v>-4329070</v>
      </c>
      <c r="CW258" s="889">
        <v>-56000</v>
      </c>
      <c r="CX258" s="889">
        <v>-4385070</v>
      </c>
      <c r="CY258" s="889">
        <v>-59049</v>
      </c>
      <c r="CZ258" s="889">
        <v>0</v>
      </c>
      <c r="DA258" s="889">
        <v>-59049</v>
      </c>
      <c r="DB258" s="889">
        <v>-1905</v>
      </c>
      <c r="DC258" s="889">
        <v>0</v>
      </c>
      <c r="DD258" s="889">
        <v>-1905</v>
      </c>
      <c r="DE258" s="889">
        <v>-63737</v>
      </c>
      <c r="DF258" s="889">
        <v>0</v>
      </c>
      <c r="DG258" s="889">
        <v>-63737</v>
      </c>
      <c r="DH258" s="889">
        <v>-32924</v>
      </c>
      <c r="DI258" s="889">
        <v>0</v>
      </c>
      <c r="DJ258" s="889">
        <v>-32924</v>
      </c>
      <c r="DK258" s="889">
        <v>-512</v>
      </c>
      <c r="DL258" s="889">
        <v>0</v>
      </c>
      <c r="DM258" s="889">
        <v>-512</v>
      </c>
      <c r="DN258" s="889">
        <v>0</v>
      </c>
      <c r="DO258" s="889">
        <v>0</v>
      </c>
      <c r="DP258" s="889">
        <v>0</v>
      </c>
      <c r="DQ258" s="889">
        <v>0</v>
      </c>
      <c r="DR258" s="889">
        <v>0</v>
      </c>
      <c r="DS258" s="889">
        <v>0</v>
      </c>
      <c r="DT258" s="889">
        <v>0</v>
      </c>
      <c r="DU258" s="889">
        <v>0</v>
      </c>
      <c r="DV258" s="889">
        <v>0</v>
      </c>
      <c r="DW258" s="889">
        <v>0</v>
      </c>
      <c r="DX258" s="889">
        <v>0</v>
      </c>
      <c r="DY258" s="889">
        <v>0</v>
      </c>
      <c r="DZ258" s="889">
        <v>0</v>
      </c>
      <c r="EA258" s="889">
        <v>0</v>
      </c>
      <c r="EB258" s="889">
        <v>0</v>
      </c>
      <c r="EC258" s="889">
        <v>0</v>
      </c>
      <c r="ED258" s="889">
        <v>0</v>
      </c>
      <c r="EE258" s="889">
        <v>0</v>
      </c>
      <c r="EF258" s="889">
        <v>0</v>
      </c>
      <c r="EG258" s="889">
        <v>0</v>
      </c>
      <c r="EH258" s="889">
        <v>0</v>
      </c>
      <c r="EI258" s="889">
        <v>0</v>
      </c>
      <c r="EJ258" s="889">
        <v>0</v>
      </c>
      <c r="EK258" s="889">
        <v>0</v>
      </c>
      <c r="EL258" s="889">
        <v>-158127</v>
      </c>
      <c r="EM258" s="889">
        <v>0</v>
      </c>
      <c r="EN258" s="889">
        <v>-158127</v>
      </c>
      <c r="EO258" s="889">
        <v>0</v>
      </c>
      <c r="EP258" s="889">
        <v>0</v>
      </c>
      <c r="EQ258" s="889">
        <v>0</v>
      </c>
      <c r="ER258" s="889">
        <v>0</v>
      </c>
      <c r="ES258" s="889">
        <v>0</v>
      </c>
      <c r="ET258" s="889">
        <v>0</v>
      </c>
      <c r="EU258" s="889">
        <v>0</v>
      </c>
      <c r="EV258" s="889">
        <v>0</v>
      </c>
      <c r="EW258" s="889">
        <v>0</v>
      </c>
      <c r="EX258" s="889">
        <v>0</v>
      </c>
      <c r="EY258" s="889">
        <v>0</v>
      </c>
      <c r="EZ258" s="889">
        <v>0</v>
      </c>
      <c r="FA258" s="889">
        <v>0</v>
      </c>
      <c r="FB258" s="889">
        <v>0</v>
      </c>
      <c r="FC258" s="889">
        <v>0</v>
      </c>
      <c r="FD258" s="889">
        <v>0</v>
      </c>
      <c r="FE258" s="889">
        <v>0</v>
      </c>
      <c r="FF258" s="889">
        <v>0</v>
      </c>
      <c r="FG258" s="889">
        <v>0</v>
      </c>
      <c r="FH258" s="889">
        <v>0</v>
      </c>
      <c r="FI258" s="889">
        <v>0</v>
      </c>
      <c r="FJ258" s="889">
        <v>0</v>
      </c>
      <c r="FK258" s="889">
        <v>0</v>
      </c>
      <c r="FL258" s="889">
        <v>0</v>
      </c>
      <c r="FM258" s="889">
        <v>-2150</v>
      </c>
      <c r="FN258" s="889">
        <v>0</v>
      </c>
      <c r="FO258" s="889">
        <v>-2150</v>
      </c>
      <c r="FP258" s="889">
        <v>0</v>
      </c>
      <c r="FQ258" s="889">
        <v>0</v>
      </c>
      <c r="FR258" s="889">
        <v>0</v>
      </c>
      <c r="FS258" s="889">
        <v>-1500</v>
      </c>
      <c r="FT258" s="889">
        <v>0</v>
      </c>
      <c r="FU258" s="889">
        <v>-1500</v>
      </c>
      <c r="FV258" s="889">
        <v>0</v>
      </c>
      <c r="FW258" s="889">
        <v>0</v>
      </c>
      <c r="FX258" s="889">
        <v>0</v>
      </c>
      <c r="FY258" s="889">
        <v>-74085</v>
      </c>
      <c r="FZ258" s="889">
        <v>0</v>
      </c>
      <c r="GA258" s="889">
        <v>-74085</v>
      </c>
      <c r="GB258" s="889">
        <v>0</v>
      </c>
      <c r="GC258" s="889">
        <v>0</v>
      </c>
      <c r="GD258" s="889">
        <v>0</v>
      </c>
      <c r="GE258" s="889">
        <v>27718</v>
      </c>
      <c r="GF258" s="889">
        <v>0</v>
      </c>
      <c r="GG258" s="889">
        <v>27718</v>
      </c>
      <c r="GH258" s="889">
        <v>0</v>
      </c>
      <c r="GI258" s="889">
        <v>0</v>
      </c>
      <c r="GJ258" s="889">
        <v>0</v>
      </c>
      <c r="GK258" s="889">
        <v>-4572717</v>
      </c>
      <c r="GL258" s="889">
        <v>0</v>
      </c>
      <c r="GM258" s="889">
        <v>-4572717</v>
      </c>
      <c r="GN258" s="889">
        <v>1976983</v>
      </c>
      <c r="GO258" s="889">
        <v>13433</v>
      </c>
      <c r="GP258" s="889">
        <v>1990416</v>
      </c>
      <c r="GQ258" s="889">
        <v>0</v>
      </c>
      <c r="GR258" s="889">
        <v>0</v>
      </c>
      <c r="GS258" s="889">
        <v>0</v>
      </c>
      <c r="GT258" s="889">
        <v>-5498423</v>
      </c>
      <c r="GU258" s="889">
        <v>-66810</v>
      </c>
      <c r="GV258" s="889">
        <v>-5565233</v>
      </c>
      <c r="GW258" s="889">
        <v>0</v>
      </c>
      <c r="GX258" s="889">
        <v>0</v>
      </c>
      <c r="GY258" s="889">
        <v>0</v>
      </c>
      <c r="GZ258" s="889">
        <v>-8144174</v>
      </c>
      <c r="HA258" s="889">
        <v>-53377</v>
      </c>
      <c r="HB258" s="889">
        <v>-8197551</v>
      </c>
      <c r="HC258" s="889">
        <v>0</v>
      </c>
      <c r="HD258" s="889">
        <v>0</v>
      </c>
      <c r="HE258" s="889">
        <v>0</v>
      </c>
      <c r="HF258" s="889">
        <v>0</v>
      </c>
      <c r="HG258" s="889">
        <v>0</v>
      </c>
      <c r="HH258" s="889">
        <v>0</v>
      </c>
      <c r="HI258" s="889">
        <v>0</v>
      </c>
      <c r="HJ258" s="889">
        <v>0</v>
      </c>
      <c r="HK258" s="889">
        <v>0</v>
      </c>
      <c r="HL258" s="889">
        <v>104143226</v>
      </c>
      <c r="HM258" s="889">
        <v>1806908</v>
      </c>
      <c r="HN258" s="889">
        <v>105950134</v>
      </c>
      <c r="HO258" s="889">
        <v>382901</v>
      </c>
      <c r="HP258" s="889">
        <v>20412</v>
      </c>
      <c r="HQ258" s="889">
        <v>403313</v>
      </c>
      <c r="HR258" s="889">
        <v>-16209788</v>
      </c>
      <c r="HS258" s="889">
        <v>37680</v>
      </c>
      <c r="HT258" s="889">
        <v>-16172108</v>
      </c>
      <c r="HU258" s="889">
        <v>-4329070</v>
      </c>
      <c r="HV258" s="889">
        <v>-56000</v>
      </c>
      <c r="HW258" s="889">
        <v>-4385070</v>
      </c>
      <c r="HX258" s="889">
        <v>-158127</v>
      </c>
      <c r="HY258" s="889">
        <v>0</v>
      </c>
      <c r="HZ258" s="889">
        <v>-158127</v>
      </c>
      <c r="IA258" s="889">
        <v>-8144174</v>
      </c>
      <c r="IB258" s="889">
        <v>-53377</v>
      </c>
      <c r="IC258" s="889">
        <v>-8197551</v>
      </c>
      <c r="ID258" s="889">
        <v>0</v>
      </c>
      <c r="IE258" s="889">
        <v>0</v>
      </c>
      <c r="IF258" s="889">
        <v>0</v>
      </c>
      <c r="IG258" s="889">
        <v>-28458258</v>
      </c>
      <c r="IH258" s="889">
        <v>-51285</v>
      </c>
      <c r="II258" s="889">
        <v>-28509543</v>
      </c>
      <c r="IJ258" s="889">
        <v>75684968</v>
      </c>
      <c r="IK258" s="889">
        <v>1755623</v>
      </c>
      <c r="IL258" s="889">
        <v>77440591</v>
      </c>
      <c r="IM258" s="884" t="s">
        <v>679</v>
      </c>
      <c r="IN258" s="884" t="s">
        <v>708</v>
      </c>
      <c r="IO258" s="884" t="s">
        <v>1674</v>
      </c>
      <c r="IP258" s="884" t="s">
        <v>782</v>
      </c>
      <c r="IQ258" s="884" t="s">
        <v>2604</v>
      </c>
    </row>
    <row r="259" spans="1:251" x14ac:dyDescent="0.2">
      <c r="A259" s="884" t="s">
        <v>3311</v>
      </c>
      <c r="B259" s="884" t="s">
        <v>564</v>
      </c>
      <c r="C259" s="884" t="s">
        <v>563</v>
      </c>
      <c r="D259" s="889">
        <v>42967039</v>
      </c>
      <c r="E259" s="889">
        <v>0</v>
      </c>
      <c r="F259" s="889">
        <v>42967039</v>
      </c>
      <c r="G259" s="889">
        <v>-1633556</v>
      </c>
      <c r="H259" s="889">
        <v>0</v>
      </c>
      <c r="I259" s="889">
        <v>-1633556</v>
      </c>
      <c r="J259" s="889">
        <v>0</v>
      </c>
      <c r="K259" s="889">
        <v>0</v>
      </c>
      <c r="L259" s="889">
        <v>0</v>
      </c>
      <c r="M259" s="889">
        <v>70248</v>
      </c>
      <c r="N259" s="889">
        <v>0</v>
      </c>
      <c r="O259" s="889">
        <v>70248</v>
      </c>
      <c r="P259" s="889">
        <v>0</v>
      </c>
      <c r="Q259" s="889">
        <v>0</v>
      </c>
      <c r="R259" s="889">
        <v>0</v>
      </c>
      <c r="S259" s="889">
        <v>111969</v>
      </c>
      <c r="T259" s="889">
        <v>0</v>
      </c>
      <c r="U259" s="889">
        <v>111969</v>
      </c>
      <c r="V259" s="889">
        <v>182217</v>
      </c>
      <c r="W259" s="889">
        <v>0</v>
      </c>
      <c r="X259" s="889">
        <v>182217</v>
      </c>
      <c r="Y259" s="889">
        <v>-3214717</v>
      </c>
      <c r="Z259" s="889">
        <v>0</v>
      </c>
      <c r="AA259" s="889">
        <v>-3214717</v>
      </c>
      <c r="AB259" s="889">
        <v>-5630</v>
      </c>
      <c r="AC259" s="889">
        <v>0</v>
      </c>
      <c r="AD259" s="889">
        <v>-5630</v>
      </c>
      <c r="AE259" s="889">
        <v>-12971</v>
      </c>
      <c r="AF259" s="889">
        <v>0</v>
      </c>
      <c r="AG259" s="889">
        <v>-12971</v>
      </c>
      <c r="AH259" s="889">
        <v>0</v>
      </c>
      <c r="AI259" s="889">
        <v>0</v>
      </c>
      <c r="AJ259" s="889">
        <v>0</v>
      </c>
      <c r="AK259" s="889">
        <v>0</v>
      </c>
      <c r="AL259" s="889">
        <v>0</v>
      </c>
      <c r="AM259" s="889">
        <v>0</v>
      </c>
      <c r="AN259" s="889">
        <v>0</v>
      </c>
      <c r="AO259" s="889">
        <v>0</v>
      </c>
      <c r="AP259" s="889">
        <v>0</v>
      </c>
      <c r="AQ259" s="889">
        <v>0</v>
      </c>
      <c r="AR259" s="889">
        <v>0</v>
      </c>
      <c r="AS259" s="889">
        <v>0</v>
      </c>
      <c r="AT259" s="889">
        <v>-12971</v>
      </c>
      <c r="AU259" s="889">
        <v>0</v>
      </c>
      <c r="AV259" s="889">
        <v>-12971</v>
      </c>
      <c r="AW259" s="889">
        <v>-4415</v>
      </c>
      <c r="AX259" s="889">
        <v>0</v>
      </c>
      <c r="AY259" s="889">
        <v>-4415</v>
      </c>
      <c r="AZ259" s="889">
        <v>782989</v>
      </c>
      <c r="BA259" s="889">
        <v>0</v>
      </c>
      <c r="BB259" s="889">
        <v>782989</v>
      </c>
      <c r="BC259" s="889">
        <v>-23100</v>
      </c>
      <c r="BD259" s="889">
        <v>0</v>
      </c>
      <c r="BE259" s="889">
        <v>-23100</v>
      </c>
      <c r="BF259" s="889">
        <v>-1875321</v>
      </c>
      <c r="BG259" s="889">
        <v>0</v>
      </c>
      <c r="BH259" s="889">
        <v>-1875321</v>
      </c>
      <c r="BI259" s="889">
        <v>2452</v>
      </c>
      <c r="BJ259" s="889">
        <v>0</v>
      </c>
      <c r="BK259" s="889">
        <v>2452</v>
      </c>
      <c r="BL259" s="889">
        <v>-6318</v>
      </c>
      <c r="BM259" s="889">
        <v>0</v>
      </c>
      <c r="BN259" s="889">
        <v>-6318</v>
      </c>
      <c r="BO259" s="889">
        <v>0</v>
      </c>
      <c r="BP259" s="889">
        <v>0</v>
      </c>
      <c r="BQ259" s="889">
        <v>0</v>
      </c>
      <c r="BR259" s="889">
        <v>0</v>
      </c>
      <c r="BS259" s="889">
        <v>0</v>
      </c>
      <c r="BT259" s="889">
        <v>0</v>
      </c>
      <c r="BU259" s="889">
        <v>0</v>
      </c>
      <c r="BV259" s="889">
        <v>0</v>
      </c>
      <c r="BW259" s="889">
        <v>0</v>
      </c>
      <c r="BX259" s="889">
        <v>0</v>
      </c>
      <c r="BY259" s="889">
        <v>0</v>
      </c>
      <c r="BZ259" s="889">
        <v>0</v>
      </c>
      <c r="CA259" s="889">
        <v>-3361</v>
      </c>
      <c r="CB259" s="889">
        <v>0</v>
      </c>
      <c r="CC259" s="889">
        <v>-3361</v>
      </c>
      <c r="CD259" s="889">
        <v>1068</v>
      </c>
      <c r="CE259" s="889">
        <v>0</v>
      </c>
      <c r="CF259" s="889">
        <v>1068</v>
      </c>
      <c r="CG259" s="889">
        <v>-4349279</v>
      </c>
      <c r="CH259" s="889">
        <v>0</v>
      </c>
      <c r="CI259" s="889">
        <v>-4349279</v>
      </c>
      <c r="CJ259" s="889">
        <v>0</v>
      </c>
      <c r="CK259" s="889">
        <v>0</v>
      </c>
      <c r="CL259" s="889">
        <v>0</v>
      </c>
      <c r="CM259" s="889">
        <v>0</v>
      </c>
      <c r="CN259" s="889">
        <v>0</v>
      </c>
      <c r="CO259" s="889">
        <v>0</v>
      </c>
      <c r="CP259" s="889">
        <v>-1732531</v>
      </c>
      <c r="CQ259" s="889">
        <v>0</v>
      </c>
      <c r="CR259" s="889">
        <v>-1732531</v>
      </c>
      <c r="CS259" s="889">
        <v>-54163</v>
      </c>
      <c r="CT259" s="889">
        <v>0</v>
      </c>
      <c r="CU259" s="889">
        <v>-54163</v>
      </c>
      <c r="CV259" s="889">
        <v>-1786694</v>
      </c>
      <c r="CW259" s="889">
        <v>0</v>
      </c>
      <c r="CX259" s="889">
        <v>-1786694</v>
      </c>
      <c r="CY259" s="889">
        <v>-99637</v>
      </c>
      <c r="CZ259" s="889">
        <v>0</v>
      </c>
      <c r="DA259" s="889">
        <v>-99637</v>
      </c>
      <c r="DB259" s="889">
        <v>-4283</v>
      </c>
      <c r="DC259" s="889">
        <v>0</v>
      </c>
      <c r="DD259" s="889">
        <v>-4283</v>
      </c>
      <c r="DE259" s="889">
        <v>-246020</v>
      </c>
      <c r="DF259" s="889">
        <v>0</v>
      </c>
      <c r="DG259" s="889">
        <v>-246020</v>
      </c>
      <c r="DH259" s="889">
        <v>-22335</v>
      </c>
      <c r="DI259" s="889">
        <v>0</v>
      </c>
      <c r="DJ259" s="889">
        <v>-22335</v>
      </c>
      <c r="DK259" s="889">
        <v>-1580</v>
      </c>
      <c r="DL259" s="889">
        <v>0</v>
      </c>
      <c r="DM259" s="889">
        <v>-1580</v>
      </c>
      <c r="DN259" s="889">
        <v>0</v>
      </c>
      <c r="DO259" s="889">
        <v>0</v>
      </c>
      <c r="DP259" s="889">
        <v>0</v>
      </c>
      <c r="DQ259" s="889">
        <v>0</v>
      </c>
      <c r="DR259" s="889">
        <v>0</v>
      </c>
      <c r="DS259" s="889">
        <v>0</v>
      </c>
      <c r="DT259" s="889">
        <v>0</v>
      </c>
      <c r="DU259" s="889">
        <v>0</v>
      </c>
      <c r="DV259" s="889">
        <v>0</v>
      </c>
      <c r="DW259" s="889">
        <v>0</v>
      </c>
      <c r="DX259" s="889">
        <v>0</v>
      </c>
      <c r="DY259" s="889">
        <v>0</v>
      </c>
      <c r="DZ259" s="889">
        <v>0</v>
      </c>
      <c r="EA259" s="889">
        <v>0</v>
      </c>
      <c r="EB259" s="889">
        <v>0</v>
      </c>
      <c r="EC259" s="889">
        <v>0</v>
      </c>
      <c r="ED259" s="889">
        <v>0</v>
      </c>
      <c r="EE259" s="889">
        <v>0</v>
      </c>
      <c r="EF259" s="889">
        <v>0</v>
      </c>
      <c r="EG259" s="889">
        <v>0</v>
      </c>
      <c r="EH259" s="889">
        <v>0</v>
      </c>
      <c r="EI259" s="889">
        <v>0</v>
      </c>
      <c r="EJ259" s="889">
        <v>0</v>
      </c>
      <c r="EK259" s="889">
        <v>0</v>
      </c>
      <c r="EL259" s="889">
        <v>-373855</v>
      </c>
      <c r="EM259" s="889">
        <v>0</v>
      </c>
      <c r="EN259" s="889">
        <v>-373855</v>
      </c>
      <c r="EO259" s="889">
        <v>0</v>
      </c>
      <c r="EP259" s="889">
        <v>0</v>
      </c>
      <c r="EQ259" s="889">
        <v>0</v>
      </c>
      <c r="ER259" s="889">
        <v>0</v>
      </c>
      <c r="ES259" s="889">
        <v>0</v>
      </c>
      <c r="ET259" s="889">
        <v>0</v>
      </c>
      <c r="EU259" s="889">
        <v>0</v>
      </c>
      <c r="EV259" s="889">
        <v>0</v>
      </c>
      <c r="EW259" s="889">
        <v>0</v>
      </c>
      <c r="EX259" s="889">
        <v>0</v>
      </c>
      <c r="EY259" s="889">
        <v>0</v>
      </c>
      <c r="EZ259" s="889">
        <v>0</v>
      </c>
      <c r="FA259" s="889">
        <v>0</v>
      </c>
      <c r="FB259" s="889">
        <v>0</v>
      </c>
      <c r="FC259" s="889">
        <v>0</v>
      </c>
      <c r="FD259" s="889">
        <v>0</v>
      </c>
      <c r="FE259" s="889">
        <v>0</v>
      </c>
      <c r="FF259" s="889">
        <v>0</v>
      </c>
      <c r="FG259" s="889">
        <v>0</v>
      </c>
      <c r="FH259" s="889">
        <v>0</v>
      </c>
      <c r="FI259" s="889">
        <v>0</v>
      </c>
      <c r="FJ259" s="889">
        <v>0</v>
      </c>
      <c r="FK259" s="889">
        <v>0</v>
      </c>
      <c r="FL259" s="889">
        <v>0</v>
      </c>
      <c r="FM259" s="889">
        <v>0</v>
      </c>
      <c r="FN259" s="889">
        <v>0</v>
      </c>
      <c r="FO259" s="889">
        <v>0</v>
      </c>
      <c r="FP259" s="889">
        <v>0</v>
      </c>
      <c r="FQ259" s="889">
        <v>0</v>
      </c>
      <c r="FR259" s="889">
        <v>0</v>
      </c>
      <c r="FS259" s="889">
        <v>0</v>
      </c>
      <c r="FT259" s="889">
        <v>0</v>
      </c>
      <c r="FU259" s="889">
        <v>0</v>
      </c>
      <c r="FV259" s="889">
        <v>0</v>
      </c>
      <c r="FW259" s="889">
        <v>0</v>
      </c>
      <c r="FX259" s="889">
        <v>0</v>
      </c>
      <c r="FY259" s="889">
        <v>-33041</v>
      </c>
      <c r="FZ259" s="889">
        <v>0</v>
      </c>
      <c r="GA259" s="889">
        <v>-33041</v>
      </c>
      <c r="GB259" s="889">
        <v>0</v>
      </c>
      <c r="GC259" s="889">
        <v>0</v>
      </c>
      <c r="GD259" s="889">
        <v>0</v>
      </c>
      <c r="GE259" s="889">
        <v>0</v>
      </c>
      <c r="GF259" s="889">
        <v>0</v>
      </c>
      <c r="GG259" s="889">
        <v>0</v>
      </c>
      <c r="GH259" s="889">
        <v>0</v>
      </c>
      <c r="GI259" s="889">
        <v>0</v>
      </c>
      <c r="GJ259" s="889">
        <v>0</v>
      </c>
      <c r="GK259" s="889">
        <v>-3412098</v>
      </c>
      <c r="GL259" s="889">
        <v>0</v>
      </c>
      <c r="GM259" s="889">
        <v>-3412098</v>
      </c>
      <c r="GN259" s="889">
        <v>287039</v>
      </c>
      <c r="GO259" s="889">
        <v>0</v>
      </c>
      <c r="GP259" s="889">
        <v>287039</v>
      </c>
      <c r="GQ259" s="889">
        <v>2581</v>
      </c>
      <c r="GR259" s="889">
        <v>0</v>
      </c>
      <c r="GS259" s="889">
        <v>2581</v>
      </c>
      <c r="GT259" s="889">
        <v>-2160640</v>
      </c>
      <c r="GU259" s="889">
        <v>0</v>
      </c>
      <c r="GV259" s="889">
        <v>-2160640</v>
      </c>
      <c r="GW259" s="889">
        <v>0</v>
      </c>
      <c r="GX259" s="889">
        <v>0</v>
      </c>
      <c r="GY259" s="889">
        <v>0</v>
      </c>
      <c r="GZ259" s="889">
        <v>-5316159</v>
      </c>
      <c r="HA259" s="889">
        <v>0</v>
      </c>
      <c r="HB259" s="889">
        <v>-5316159</v>
      </c>
      <c r="HC259" s="889">
        <v>0</v>
      </c>
      <c r="HD259" s="889">
        <v>0</v>
      </c>
      <c r="HE259" s="889">
        <v>0</v>
      </c>
      <c r="HF259" s="889">
        <v>0</v>
      </c>
      <c r="HG259" s="889">
        <v>0</v>
      </c>
      <c r="HH259" s="889">
        <v>0</v>
      </c>
      <c r="HI259" s="889">
        <v>0</v>
      </c>
      <c r="HJ259" s="889">
        <v>0</v>
      </c>
      <c r="HK259" s="889">
        <v>0</v>
      </c>
      <c r="HL259" s="889">
        <v>41333483</v>
      </c>
      <c r="HM259" s="889">
        <v>0</v>
      </c>
      <c r="HN259" s="889">
        <v>41333483</v>
      </c>
      <c r="HO259" s="889">
        <v>182217</v>
      </c>
      <c r="HP259" s="889">
        <v>0</v>
      </c>
      <c r="HQ259" s="889">
        <v>182217</v>
      </c>
      <c r="HR259" s="889">
        <v>-4349279</v>
      </c>
      <c r="HS259" s="889">
        <v>0</v>
      </c>
      <c r="HT259" s="889">
        <v>-4349279</v>
      </c>
      <c r="HU259" s="889">
        <v>-1786694</v>
      </c>
      <c r="HV259" s="889">
        <v>0</v>
      </c>
      <c r="HW259" s="889">
        <v>-1786694</v>
      </c>
      <c r="HX259" s="889">
        <v>-373855</v>
      </c>
      <c r="HY259" s="889">
        <v>0</v>
      </c>
      <c r="HZ259" s="889">
        <v>-373855</v>
      </c>
      <c r="IA259" s="889">
        <v>-5316159</v>
      </c>
      <c r="IB259" s="889">
        <v>0</v>
      </c>
      <c r="IC259" s="889">
        <v>-5316159</v>
      </c>
      <c r="ID259" s="889">
        <v>0</v>
      </c>
      <c r="IE259" s="889">
        <v>0</v>
      </c>
      <c r="IF259" s="889">
        <v>0</v>
      </c>
      <c r="IG259" s="889">
        <v>-11643770</v>
      </c>
      <c r="IH259" s="889">
        <v>0</v>
      </c>
      <c r="II259" s="889">
        <v>-11643770</v>
      </c>
      <c r="IJ259" s="889">
        <v>29689713</v>
      </c>
      <c r="IK259" s="889">
        <v>0</v>
      </c>
      <c r="IL259" s="889">
        <v>29689713</v>
      </c>
      <c r="IM259" s="884" t="s">
        <v>681</v>
      </c>
      <c r="IN259" s="884" t="s">
        <v>676</v>
      </c>
      <c r="IO259" s="884" t="s">
        <v>1672</v>
      </c>
      <c r="IP259" s="884" t="s">
        <v>2346</v>
      </c>
      <c r="IQ259" s="884" t="s">
        <v>2605</v>
      </c>
    </row>
    <row r="260" spans="1:251" x14ac:dyDescent="0.2">
      <c r="A260" s="884" t="s">
        <v>3311</v>
      </c>
      <c r="B260" s="884" t="s">
        <v>566</v>
      </c>
      <c r="C260" s="884" t="s">
        <v>565</v>
      </c>
      <c r="D260" s="889">
        <v>73129213</v>
      </c>
      <c r="E260" s="889">
        <v>0</v>
      </c>
      <c r="F260" s="889">
        <v>73129213</v>
      </c>
      <c r="G260" s="889">
        <v>-4183513</v>
      </c>
      <c r="H260" s="889">
        <v>0</v>
      </c>
      <c r="I260" s="889">
        <v>-4183513</v>
      </c>
      <c r="J260" s="889">
        <v>0</v>
      </c>
      <c r="K260" s="889">
        <v>0</v>
      </c>
      <c r="L260" s="889">
        <v>0</v>
      </c>
      <c r="M260" s="889">
        <v>318286</v>
      </c>
      <c r="N260" s="889">
        <v>0</v>
      </c>
      <c r="O260" s="889">
        <v>318286</v>
      </c>
      <c r="P260" s="889">
        <v>0</v>
      </c>
      <c r="Q260" s="889">
        <v>0</v>
      </c>
      <c r="R260" s="889">
        <v>0</v>
      </c>
      <c r="S260" s="889">
        <v>-42102</v>
      </c>
      <c r="T260" s="889">
        <v>0</v>
      </c>
      <c r="U260" s="889">
        <v>-42102</v>
      </c>
      <c r="V260" s="889">
        <v>276184</v>
      </c>
      <c r="W260" s="889">
        <v>0</v>
      </c>
      <c r="X260" s="889">
        <v>276184</v>
      </c>
      <c r="Y260" s="889">
        <v>-5282645</v>
      </c>
      <c r="Z260" s="889">
        <v>0</v>
      </c>
      <c r="AA260" s="889">
        <v>-5282645</v>
      </c>
      <c r="AB260" s="889">
        <v>-11615</v>
      </c>
      <c r="AC260" s="889">
        <v>0</v>
      </c>
      <c r="AD260" s="889">
        <v>-11615</v>
      </c>
      <c r="AE260" s="889">
        <v>-137423</v>
      </c>
      <c r="AF260" s="889">
        <v>0</v>
      </c>
      <c r="AG260" s="889">
        <v>-137423</v>
      </c>
      <c r="AH260" s="889">
        <v>0</v>
      </c>
      <c r="AI260" s="889">
        <v>0</v>
      </c>
      <c r="AJ260" s="889">
        <v>0</v>
      </c>
      <c r="AK260" s="889">
        <v>0</v>
      </c>
      <c r="AL260" s="889">
        <v>0</v>
      </c>
      <c r="AM260" s="889">
        <v>0</v>
      </c>
      <c r="AN260" s="889">
        <v>0</v>
      </c>
      <c r="AO260" s="889">
        <v>0</v>
      </c>
      <c r="AP260" s="889">
        <v>0</v>
      </c>
      <c r="AQ260" s="889">
        <v>0</v>
      </c>
      <c r="AR260" s="889">
        <v>0</v>
      </c>
      <c r="AS260" s="889">
        <v>0</v>
      </c>
      <c r="AT260" s="889">
        <v>-137423</v>
      </c>
      <c r="AU260" s="889">
        <v>0</v>
      </c>
      <c r="AV260" s="889">
        <v>-137423</v>
      </c>
      <c r="AW260" s="889">
        <v>-507</v>
      </c>
      <c r="AX260" s="889">
        <v>0</v>
      </c>
      <c r="AY260" s="889">
        <v>-507</v>
      </c>
      <c r="AZ260" s="889">
        <v>1408065</v>
      </c>
      <c r="BA260" s="889">
        <v>0</v>
      </c>
      <c r="BB260" s="889">
        <v>1408065</v>
      </c>
      <c r="BC260" s="889">
        <v>18942</v>
      </c>
      <c r="BD260" s="889">
        <v>0</v>
      </c>
      <c r="BE260" s="889">
        <v>18942</v>
      </c>
      <c r="BF260" s="889">
        <v>-7880246</v>
      </c>
      <c r="BG260" s="889">
        <v>0</v>
      </c>
      <c r="BH260" s="889">
        <v>-7880246</v>
      </c>
      <c r="BI260" s="889">
        <v>243346</v>
      </c>
      <c r="BJ260" s="889">
        <v>0</v>
      </c>
      <c r="BK260" s="889">
        <v>243346</v>
      </c>
      <c r="BL260" s="889">
        <v>-35118</v>
      </c>
      <c r="BM260" s="889">
        <v>0</v>
      </c>
      <c r="BN260" s="889">
        <v>-35118</v>
      </c>
      <c r="BO260" s="889">
        <v>0</v>
      </c>
      <c r="BP260" s="889">
        <v>0</v>
      </c>
      <c r="BQ260" s="889">
        <v>0</v>
      </c>
      <c r="BR260" s="889">
        <v>0</v>
      </c>
      <c r="BS260" s="889">
        <v>0</v>
      </c>
      <c r="BT260" s="889">
        <v>0</v>
      </c>
      <c r="BU260" s="889">
        <v>0</v>
      </c>
      <c r="BV260" s="889">
        <v>0</v>
      </c>
      <c r="BW260" s="889">
        <v>0</v>
      </c>
      <c r="BX260" s="889">
        <v>0</v>
      </c>
      <c r="BY260" s="889">
        <v>0</v>
      </c>
      <c r="BZ260" s="889">
        <v>0</v>
      </c>
      <c r="CA260" s="889">
        <v>0</v>
      </c>
      <c r="CB260" s="889">
        <v>0</v>
      </c>
      <c r="CC260" s="889">
        <v>0</v>
      </c>
      <c r="CD260" s="889">
        <v>0</v>
      </c>
      <c r="CE260" s="889">
        <v>0</v>
      </c>
      <c r="CF260" s="889">
        <v>0</v>
      </c>
      <c r="CG260" s="889">
        <v>-11665079</v>
      </c>
      <c r="CH260" s="889">
        <v>0</v>
      </c>
      <c r="CI260" s="889">
        <v>-11665079</v>
      </c>
      <c r="CJ260" s="889">
        <v>-3840</v>
      </c>
      <c r="CK260" s="889">
        <v>0</v>
      </c>
      <c r="CL260" s="889">
        <v>-3840</v>
      </c>
      <c r="CM260" s="889">
        <v>-10129</v>
      </c>
      <c r="CN260" s="889">
        <v>0</v>
      </c>
      <c r="CO260" s="889">
        <v>-10129</v>
      </c>
      <c r="CP260" s="889">
        <v>-741392</v>
      </c>
      <c r="CQ260" s="889">
        <v>0</v>
      </c>
      <c r="CR260" s="889">
        <v>-741392</v>
      </c>
      <c r="CS260" s="889">
        <v>345973</v>
      </c>
      <c r="CT260" s="889">
        <v>0</v>
      </c>
      <c r="CU260" s="889">
        <v>345973</v>
      </c>
      <c r="CV260" s="889">
        <v>-409388</v>
      </c>
      <c r="CW260" s="889">
        <v>0</v>
      </c>
      <c r="CX260" s="889">
        <v>-409388</v>
      </c>
      <c r="CY260" s="889">
        <v>0</v>
      </c>
      <c r="CZ260" s="889">
        <v>0</v>
      </c>
      <c r="DA260" s="889">
        <v>0</v>
      </c>
      <c r="DB260" s="889">
        <v>0</v>
      </c>
      <c r="DC260" s="889">
        <v>0</v>
      </c>
      <c r="DD260" s="889">
        <v>0</v>
      </c>
      <c r="DE260" s="889">
        <v>-45138</v>
      </c>
      <c r="DF260" s="889">
        <v>0</v>
      </c>
      <c r="DG260" s="889">
        <v>-45138</v>
      </c>
      <c r="DH260" s="889">
        <v>5839</v>
      </c>
      <c r="DI260" s="889">
        <v>0</v>
      </c>
      <c r="DJ260" s="889">
        <v>5839</v>
      </c>
      <c r="DK260" s="889">
        <v>0</v>
      </c>
      <c r="DL260" s="889">
        <v>0</v>
      </c>
      <c r="DM260" s="889">
        <v>0</v>
      </c>
      <c r="DN260" s="889">
        <v>0</v>
      </c>
      <c r="DO260" s="889">
        <v>0</v>
      </c>
      <c r="DP260" s="889">
        <v>0</v>
      </c>
      <c r="DQ260" s="889">
        <v>0</v>
      </c>
      <c r="DR260" s="889">
        <v>0</v>
      </c>
      <c r="DS260" s="889">
        <v>0</v>
      </c>
      <c r="DT260" s="889">
        <v>0</v>
      </c>
      <c r="DU260" s="889">
        <v>0</v>
      </c>
      <c r="DV260" s="889">
        <v>0</v>
      </c>
      <c r="DW260" s="889">
        <v>0</v>
      </c>
      <c r="DX260" s="889">
        <v>0</v>
      </c>
      <c r="DY260" s="889">
        <v>0</v>
      </c>
      <c r="DZ260" s="889">
        <v>0</v>
      </c>
      <c r="EA260" s="889">
        <v>0</v>
      </c>
      <c r="EB260" s="889">
        <v>0</v>
      </c>
      <c r="EC260" s="889">
        <v>0</v>
      </c>
      <c r="ED260" s="889">
        <v>0</v>
      </c>
      <c r="EE260" s="889">
        <v>0</v>
      </c>
      <c r="EF260" s="889">
        <v>0</v>
      </c>
      <c r="EG260" s="889">
        <v>0</v>
      </c>
      <c r="EH260" s="889">
        <v>0</v>
      </c>
      <c r="EI260" s="889">
        <v>0</v>
      </c>
      <c r="EJ260" s="889">
        <v>0</v>
      </c>
      <c r="EK260" s="889">
        <v>0</v>
      </c>
      <c r="EL260" s="889">
        <v>-39299</v>
      </c>
      <c r="EM260" s="889">
        <v>0</v>
      </c>
      <c r="EN260" s="889">
        <v>-39299</v>
      </c>
      <c r="EO260" s="889">
        <v>0</v>
      </c>
      <c r="EP260" s="889">
        <v>0</v>
      </c>
      <c r="EQ260" s="889">
        <v>0</v>
      </c>
      <c r="ER260" s="889">
        <v>0</v>
      </c>
      <c r="ES260" s="889">
        <v>0</v>
      </c>
      <c r="ET260" s="889">
        <v>0</v>
      </c>
      <c r="EU260" s="889">
        <v>0</v>
      </c>
      <c r="EV260" s="889">
        <v>0</v>
      </c>
      <c r="EW260" s="889">
        <v>0</v>
      </c>
      <c r="EX260" s="889">
        <v>0</v>
      </c>
      <c r="EY260" s="889">
        <v>0</v>
      </c>
      <c r="EZ260" s="889">
        <v>0</v>
      </c>
      <c r="FA260" s="889">
        <v>0</v>
      </c>
      <c r="FB260" s="889">
        <v>0</v>
      </c>
      <c r="FC260" s="889">
        <v>0</v>
      </c>
      <c r="FD260" s="889">
        <v>0</v>
      </c>
      <c r="FE260" s="889">
        <v>0</v>
      </c>
      <c r="FF260" s="889">
        <v>0</v>
      </c>
      <c r="FG260" s="889">
        <v>0</v>
      </c>
      <c r="FH260" s="889">
        <v>0</v>
      </c>
      <c r="FI260" s="889">
        <v>0</v>
      </c>
      <c r="FJ260" s="889">
        <v>0</v>
      </c>
      <c r="FK260" s="889">
        <v>0</v>
      </c>
      <c r="FL260" s="889">
        <v>0</v>
      </c>
      <c r="FM260" s="889">
        <v>0</v>
      </c>
      <c r="FN260" s="889">
        <v>0</v>
      </c>
      <c r="FO260" s="889">
        <v>0</v>
      </c>
      <c r="FP260" s="889">
        <v>0</v>
      </c>
      <c r="FQ260" s="889">
        <v>0</v>
      </c>
      <c r="FR260" s="889">
        <v>0</v>
      </c>
      <c r="FS260" s="889">
        <v>0</v>
      </c>
      <c r="FT260" s="889">
        <v>0</v>
      </c>
      <c r="FU260" s="889">
        <v>0</v>
      </c>
      <c r="FV260" s="889">
        <v>0</v>
      </c>
      <c r="FW260" s="889">
        <v>0</v>
      </c>
      <c r="FX260" s="889">
        <v>0</v>
      </c>
      <c r="FY260" s="889">
        <v>-20983</v>
      </c>
      <c r="FZ260" s="889">
        <v>0</v>
      </c>
      <c r="GA260" s="889">
        <v>-20983</v>
      </c>
      <c r="GB260" s="889">
        <v>0</v>
      </c>
      <c r="GC260" s="889">
        <v>0</v>
      </c>
      <c r="GD260" s="889">
        <v>0</v>
      </c>
      <c r="GE260" s="889">
        <v>0</v>
      </c>
      <c r="GF260" s="889">
        <v>0</v>
      </c>
      <c r="GG260" s="889">
        <v>0</v>
      </c>
      <c r="GH260" s="889">
        <v>0</v>
      </c>
      <c r="GI260" s="889">
        <v>0</v>
      </c>
      <c r="GJ260" s="889">
        <v>0</v>
      </c>
      <c r="GK260" s="889">
        <v>-3277411</v>
      </c>
      <c r="GL260" s="889">
        <v>0</v>
      </c>
      <c r="GM260" s="889">
        <v>-3277411</v>
      </c>
      <c r="GN260" s="889">
        <v>259019</v>
      </c>
      <c r="GO260" s="889">
        <v>0</v>
      </c>
      <c r="GP260" s="889">
        <v>259019</v>
      </c>
      <c r="GQ260" s="889">
        <v>0</v>
      </c>
      <c r="GR260" s="889">
        <v>0</v>
      </c>
      <c r="GS260" s="889">
        <v>0</v>
      </c>
      <c r="GT260" s="889">
        <v>-3510878</v>
      </c>
      <c r="GU260" s="889">
        <v>0</v>
      </c>
      <c r="GV260" s="889">
        <v>-3510878</v>
      </c>
      <c r="GW260" s="889">
        <v>0</v>
      </c>
      <c r="GX260" s="889">
        <v>0</v>
      </c>
      <c r="GY260" s="889">
        <v>0</v>
      </c>
      <c r="GZ260" s="889">
        <v>-6550253</v>
      </c>
      <c r="HA260" s="889">
        <v>0</v>
      </c>
      <c r="HB260" s="889">
        <v>-6550253</v>
      </c>
      <c r="HC260" s="889">
        <v>0</v>
      </c>
      <c r="HD260" s="889">
        <v>0</v>
      </c>
      <c r="HE260" s="889">
        <v>0</v>
      </c>
      <c r="HF260" s="889">
        <v>0</v>
      </c>
      <c r="HG260" s="889">
        <v>0</v>
      </c>
      <c r="HH260" s="889">
        <v>0</v>
      </c>
      <c r="HI260" s="889">
        <v>0</v>
      </c>
      <c r="HJ260" s="889">
        <v>0</v>
      </c>
      <c r="HK260" s="889">
        <v>0</v>
      </c>
      <c r="HL260" s="889">
        <v>68945700</v>
      </c>
      <c r="HM260" s="889">
        <v>0</v>
      </c>
      <c r="HN260" s="889">
        <v>68945700</v>
      </c>
      <c r="HO260" s="889">
        <v>276184</v>
      </c>
      <c r="HP260" s="889">
        <v>0</v>
      </c>
      <c r="HQ260" s="889">
        <v>276184</v>
      </c>
      <c r="HR260" s="889">
        <v>-11665079</v>
      </c>
      <c r="HS260" s="889">
        <v>0</v>
      </c>
      <c r="HT260" s="889">
        <v>-11665079</v>
      </c>
      <c r="HU260" s="889">
        <v>-409388</v>
      </c>
      <c r="HV260" s="889">
        <v>0</v>
      </c>
      <c r="HW260" s="889">
        <v>-409388</v>
      </c>
      <c r="HX260" s="889">
        <v>-39299</v>
      </c>
      <c r="HY260" s="889">
        <v>0</v>
      </c>
      <c r="HZ260" s="889">
        <v>-39299</v>
      </c>
      <c r="IA260" s="889">
        <v>-6550253</v>
      </c>
      <c r="IB260" s="889">
        <v>0</v>
      </c>
      <c r="IC260" s="889">
        <v>-6550253</v>
      </c>
      <c r="ID260" s="889">
        <v>0</v>
      </c>
      <c r="IE260" s="889">
        <v>0</v>
      </c>
      <c r="IF260" s="889">
        <v>0</v>
      </c>
      <c r="IG260" s="889">
        <v>-18387835</v>
      </c>
      <c r="IH260" s="889">
        <v>0</v>
      </c>
      <c r="II260" s="889">
        <v>-18387835</v>
      </c>
      <c r="IJ260" s="889">
        <v>50557865</v>
      </c>
      <c r="IK260" s="889">
        <v>0</v>
      </c>
      <c r="IL260" s="889">
        <v>50557865</v>
      </c>
      <c r="IM260" s="884" t="s">
        <v>686</v>
      </c>
      <c r="IN260" s="884" t="s">
        <v>670</v>
      </c>
      <c r="IO260" s="884" t="s">
        <v>1673</v>
      </c>
      <c r="IP260" s="884" t="s">
        <v>2343</v>
      </c>
      <c r="IQ260" s="884" t="s">
        <v>2606</v>
      </c>
    </row>
    <row r="261" spans="1:251" x14ac:dyDescent="0.2">
      <c r="A261" s="884" t="s">
        <v>3312</v>
      </c>
      <c r="B261" s="884" t="s">
        <v>568</v>
      </c>
      <c r="C261" s="884" t="s">
        <v>567</v>
      </c>
      <c r="D261" s="889">
        <v>68060300</v>
      </c>
      <c r="E261" s="889">
        <v>0</v>
      </c>
      <c r="F261" s="889">
        <v>68060300</v>
      </c>
      <c r="G261" s="889">
        <v>-1935783</v>
      </c>
      <c r="H261" s="889">
        <v>0</v>
      </c>
      <c r="I261" s="889">
        <v>-1935783</v>
      </c>
      <c r="J261" s="889">
        <v>0</v>
      </c>
      <c r="K261" s="889">
        <v>0</v>
      </c>
      <c r="L261" s="889">
        <v>0</v>
      </c>
      <c r="M261" s="889">
        <v>133585</v>
      </c>
      <c r="N261" s="889">
        <v>0</v>
      </c>
      <c r="O261" s="889">
        <v>133585</v>
      </c>
      <c r="P261" s="889">
        <v>0</v>
      </c>
      <c r="Q261" s="889">
        <v>0</v>
      </c>
      <c r="R261" s="889">
        <v>0</v>
      </c>
      <c r="S261" s="889">
        <v>-193810</v>
      </c>
      <c r="T261" s="889">
        <v>0</v>
      </c>
      <c r="U261" s="889">
        <v>-193810</v>
      </c>
      <c r="V261" s="889">
        <v>-60225</v>
      </c>
      <c r="W261" s="889">
        <v>0</v>
      </c>
      <c r="X261" s="889">
        <v>-60225</v>
      </c>
      <c r="Y261" s="889">
        <v>-6512490</v>
      </c>
      <c r="Z261" s="889">
        <v>0</v>
      </c>
      <c r="AA261" s="889">
        <v>-6512490</v>
      </c>
      <c r="AB261" s="889">
        <v>0</v>
      </c>
      <c r="AC261" s="889">
        <v>0</v>
      </c>
      <c r="AD261" s="889">
        <v>0</v>
      </c>
      <c r="AE261" s="889">
        <v>-129028</v>
      </c>
      <c r="AF261" s="889">
        <v>0</v>
      </c>
      <c r="AG261" s="889">
        <v>-129028</v>
      </c>
      <c r="AH261" s="889">
        <v>0</v>
      </c>
      <c r="AI261" s="889">
        <v>0</v>
      </c>
      <c r="AJ261" s="889">
        <v>0</v>
      </c>
      <c r="AK261" s="889">
        <v>0</v>
      </c>
      <c r="AL261" s="889">
        <v>0</v>
      </c>
      <c r="AM261" s="889">
        <v>0</v>
      </c>
      <c r="AN261" s="889">
        <v>0</v>
      </c>
      <c r="AO261" s="889">
        <v>0</v>
      </c>
      <c r="AP261" s="889">
        <v>0</v>
      </c>
      <c r="AQ261" s="889">
        <v>0</v>
      </c>
      <c r="AR261" s="889">
        <v>0</v>
      </c>
      <c r="AS261" s="889">
        <v>0</v>
      </c>
      <c r="AT261" s="889">
        <v>-129028</v>
      </c>
      <c r="AU261" s="889">
        <v>0</v>
      </c>
      <c r="AV261" s="889">
        <v>-129028</v>
      </c>
      <c r="AW261" s="889">
        <v>0</v>
      </c>
      <c r="AX261" s="889">
        <v>0</v>
      </c>
      <c r="AY261" s="889">
        <v>0</v>
      </c>
      <c r="AZ261" s="889">
        <v>1277408</v>
      </c>
      <c r="BA261" s="889">
        <v>0</v>
      </c>
      <c r="BB261" s="889">
        <v>1277408</v>
      </c>
      <c r="BC261" s="889">
        <v>-41668</v>
      </c>
      <c r="BD261" s="889">
        <v>0</v>
      </c>
      <c r="BE261" s="889">
        <v>-41668</v>
      </c>
      <c r="BF261" s="889">
        <v>-3535022</v>
      </c>
      <c r="BG261" s="889">
        <v>0</v>
      </c>
      <c r="BH261" s="889">
        <v>-3535022</v>
      </c>
      <c r="BI261" s="889">
        <v>-28788</v>
      </c>
      <c r="BJ261" s="889">
        <v>0</v>
      </c>
      <c r="BK261" s="889">
        <v>-28788</v>
      </c>
      <c r="BL261" s="889">
        <v>-97786</v>
      </c>
      <c r="BM261" s="889">
        <v>0</v>
      </c>
      <c r="BN261" s="889">
        <v>-97786</v>
      </c>
      <c r="BO261" s="889">
        <v>0</v>
      </c>
      <c r="BP261" s="889">
        <v>0</v>
      </c>
      <c r="BQ261" s="889">
        <v>0</v>
      </c>
      <c r="BR261" s="889">
        <v>-22547</v>
      </c>
      <c r="BS261" s="889">
        <v>0</v>
      </c>
      <c r="BT261" s="889">
        <v>-22547</v>
      </c>
      <c r="BU261" s="889">
        <v>0</v>
      </c>
      <c r="BV261" s="889">
        <v>0</v>
      </c>
      <c r="BW261" s="889">
        <v>0</v>
      </c>
      <c r="BX261" s="889">
        <v>0</v>
      </c>
      <c r="BY261" s="889">
        <v>0</v>
      </c>
      <c r="BZ261" s="889">
        <v>0</v>
      </c>
      <c r="CA261" s="889">
        <v>-18096</v>
      </c>
      <c r="CB261" s="889">
        <v>0</v>
      </c>
      <c r="CC261" s="889">
        <v>-18096</v>
      </c>
      <c r="CD261" s="889">
        <v>7186</v>
      </c>
      <c r="CE261" s="889">
        <v>0</v>
      </c>
      <c r="CF261" s="889">
        <v>7186</v>
      </c>
      <c r="CG261" s="889">
        <v>-9100831</v>
      </c>
      <c r="CH261" s="889">
        <v>0</v>
      </c>
      <c r="CI261" s="889">
        <v>-9100831</v>
      </c>
      <c r="CJ261" s="889">
        <v>-143855</v>
      </c>
      <c r="CK261" s="889">
        <v>0</v>
      </c>
      <c r="CL261" s="889">
        <v>-143855</v>
      </c>
      <c r="CM261" s="889">
        <v>-7668</v>
      </c>
      <c r="CN261" s="889">
        <v>0</v>
      </c>
      <c r="CO261" s="889">
        <v>-7668</v>
      </c>
      <c r="CP261" s="889">
        <v>-1648598</v>
      </c>
      <c r="CQ261" s="889">
        <v>0</v>
      </c>
      <c r="CR261" s="889">
        <v>-1648598</v>
      </c>
      <c r="CS261" s="889">
        <v>-96170</v>
      </c>
      <c r="CT261" s="889">
        <v>0</v>
      </c>
      <c r="CU261" s="889">
        <v>-96170</v>
      </c>
      <c r="CV261" s="889">
        <v>-1896291</v>
      </c>
      <c r="CW261" s="889">
        <v>0</v>
      </c>
      <c r="CX261" s="889">
        <v>-1896291</v>
      </c>
      <c r="CY261" s="889">
        <v>-226122</v>
      </c>
      <c r="CZ261" s="889">
        <v>0</v>
      </c>
      <c r="DA261" s="889">
        <v>-226122</v>
      </c>
      <c r="DB261" s="889">
        <v>-7197</v>
      </c>
      <c r="DC261" s="889">
        <v>0</v>
      </c>
      <c r="DD261" s="889">
        <v>-7197</v>
      </c>
      <c r="DE261" s="889">
        <v>-136522</v>
      </c>
      <c r="DF261" s="889">
        <v>0</v>
      </c>
      <c r="DG261" s="889">
        <v>-136522</v>
      </c>
      <c r="DH261" s="889">
        <v>-7186</v>
      </c>
      <c r="DI261" s="889">
        <v>0</v>
      </c>
      <c r="DJ261" s="889">
        <v>-7186</v>
      </c>
      <c r="DK261" s="889">
        <v>-24446</v>
      </c>
      <c r="DL261" s="889">
        <v>0</v>
      </c>
      <c r="DM261" s="889">
        <v>-24446</v>
      </c>
      <c r="DN261" s="889">
        <v>0</v>
      </c>
      <c r="DO261" s="889">
        <v>0</v>
      </c>
      <c r="DP261" s="889">
        <v>0</v>
      </c>
      <c r="DQ261" s="889">
        <v>0</v>
      </c>
      <c r="DR261" s="889">
        <v>0</v>
      </c>
      <c r="DS261" s="889">
        <v>0</v>
      </c>
      <c r="DT261" s="889">
        <v>0</v>
      </c>
      <c r="DU261" s="889">
        <v>0</v>
      </c>
      <c r="DV261" s="889">
        <v>0</v>
      </c>
      <c r="DW261" s="889">
        <v>-16342</v>
      </c>
      <c r="DX261" s="889">
        <v>0</v>
      </c>
      <c r="DY261" s="889">
        <v>-16342</v>
      </c>
      <c r="DZ261" s="889">
        <v>0</v>
      </c>
      <c r="EA261" s="889">
        <v>0</v>
      </c>
      <c r="EB261" s="889">
        <v>0</v>
      </c>
      <c r="EC261" s="889">
        <v>0</v>
      </c>
      <c r="ED261" s="889">
        <v>0</v>
      </c>
      <c r="EE261" s="889">
        <v>0</v>
      </c>
      <c r="EF261" s="889">
        <v>0</v>
      </c>
      <c r="EG261" s="889">
        <v>0</v>
      </c>
      <c r="EH261" s="889">
        <v>0</v>
      </c>
      <c r="EI261" s="889">
        <v>0</v>
      </c>
      <c r="EJ261" s="889">
        <v>0</v>
      </c>
      <c r="EK261" s="889">
        <v>0</v>
      </c>
      <c r="EL261" s="889">
        <v>-417815</v>
      </c>
      <c r="EM261" s="889">
        <v>0</v>
      </c>
      <c r="EN261" s="889">
        <v>-417815</v>
      </c>
      <c r="EO261" s="889">
        <v>0</v>
      </c>
      <c r="EP261" s="889">
        <v>0</v>
      </c>
      <c r="EQ261" s="889">
        <v>0</v>
      </c>
      <c r="ER261" s="889">
        <v>0</v>
      </c>
      <c r="ES261" s="889">
        <v>0</v>
      </c>
      <c r="ET261" s="889">
        <v>0</v>
      </c>
      <c r="EU261" s="889">
        <v>53564</v>
      </c>
      <c r="EV261" s="889">
        <v>0</v>
      </c>
      <c r="EW261" s="889">
        <v>53564</v>
      </c>
      <c r="EX261" s="889">
        <v>0</v>
      </c>
      <c r="EY261" s="889">
        <v>0</v>
      </c>
      <c r="EZ261" s="889">
        <v>0</v>
      </c>
      <c r="FA261" s="889">
        <v>0</v>
      </c>
      <c r="FB261" s="889">
        <v>0</v>
      </c>
      <c r="FC261" s="889">
        <v>0</v>
      </c>
      <c r="FD261" s="889">
        <v>0</v>
      </c>
      <c r="FE261" s="889">
        <v>0</v>
      </c>
      <c r="FF261" s="889">
        <v>0</v>
      </c>
      <c r="FG261" s="889">
        <v>0</v>
      </c>
      <c r="FH261" s="889">
        <v>0</v>
      </c>
      <c r="FI261" s="889">
        <v>0</v>
      </c>
      <c r="FJ261" s="889">
        <v>0</v>
      </c>
      <c r="FK261" s="889">
        <v>0</v>
      </c>
      <c r="FL261" s="889">
        <v>0</v>
      </c>
      <c r="FM261" s="889">
        <v>-22547</v>
      </c>
      <c r="FN261" s="889">
        <v>0</v>
      </c>
      <c r="FO261" s="889">
        <v>-22547</v>
      </c>
      <c r="FP261" s="889">
        <v>0</v>
      </c>
      <c r="FQ261" s="889">
        <v>0</v>
      </c>
      <c r="FR261" s="889">
        <v>0</v>
      </c>
      <c r="FS261" s="889">
        <v>-427</v>
      </c>
      <c r="FT261" s="889">
        <v>0</v>
      </c>
      <c r="FU261" s="889">
        <v>-427</v>
      </c>
      <c r="FV261" s="889">
        <v>0</v>
      </c>
      <c r="FW261" s="889">
        <v>0</v>
      </c>
      <c r="FX261" s="889">
        <v>0</v>
      </c>
      <c r="FY261" s="889">
        <v>-54213</v>
      </c>
      <c r="FZ261" s="889">
        <v>0</v>
      </c>
      <c r="GA261" s="889">
        <v>-54213</v>
      </c>
      <c r="GB261" s="889">
        <v>0</v>
      </c>
      <c r="GC261" s="889">
        <v>0</v>
      </c>
      <c r="GD261" s="889">
        <v>0</v>
      </c>
      <c r="GE261" s="889">
        <v>1302</v>
      </c>
      <c r="GF261" s="889">
        <v>0</v>
      </c>
      <c r="GG261" s="889">
        <v>1302</v>
      </c>
      <c r="GH261" s="889">
        <v>0</v>
      </c>
      <c r="GI261" s="889">
        <v>0</v>
      </c>
      <c r="GJ261" s="889">
        <v>0</v>
      </c>
      <c r="GK261" s="889">
        <v>-3039290</v>
      </c>
      <c r="GL261" s="889">
        <v>0</v>
      </c>
      <c r="GM261" s="889">
        <v>-3039290</v>
      </c>
      <c r="GN261" s="889">
        <v>67643</v>
      </c>
      <c r="GO261" s="889">
        <v>0</v>
      </c>
      <c r="GP261" s="889">
        <v>67643</v>
      </c>
      <c r="GQ261" s="889">
        <v>7486</v>
      </c>
      <c r="GR261" s="889">
        <v>0</v>
      </c>
      <c r="GS261" s="889">
        <v>7486</v>
      </c>
      <c r="GT261" s="889">
        <v>-323372</v>
      </c>
      <c r="GU261" s="889">
        <v>0</v>
      </c>
      <c r="GV261" s="889">
        <v>-323372</v>
      </c>
      <c r="GW261" s="889">
        <v>0</v>
      </c>
      <c r="GX261" s="889">
        <v>0</v>
      </c>
      <c r="GY261" s="889">
        <v>0</v>
      </c>
      <c r="GZ261" s="889">
        <v>-3309854</v>
      </c>
      <c r="HA261" s="889">
        <v>0</v>
      </c>
      <c r="HB261" s="889">
        <v>-3309854</v>
      </c>
      <c r="HC261" s="889">
        <v>0</v>
      </c>
      <c r="HD261" s="889">
        <v>0</v>
      </c>
      <c r="HE261" s="889">
        <v>0</v>
      </c>
      <c r="HF261" s="889">
        <v>0</v>
      </c>
      <c r="HG261" s="889">
        <v>0</v>
      </c>
      <c r="HH261" s="889">
        <v>0</v>
      </c>
      <c r="HI261" s="889">
        <v>0</v>
      </c>
      <c r="HJ261" s="889">
        <v>0</v>
      </c>
      <c r="HK261" s="889">
        <v>0</v>
      </c>
      <c r="HL261" s="889">
        <v>66124517</v>
      </c>
      <c r="HM261" s="889">
        <v>0</v>
      </c>
      <c r="HN261" s="889">
        <v>66124517</v>
      </c>
      <c r="HO261" s="889">
        <v>-60225</v>
      </c>
      <c r="HP261" s="889">
        <v>0</v>
      </c>
      <c r="HQ261" s="889">
        <v>-60225</v>
      </c>
      <c r="HR261" s="889">
        <v>-9100831</v>
      </c>
      <c r="HS261" s="889">
        <v>0</v>
      </c>
      <c r="HT261" s="889">
        <v>-9100831</v>
      </c>
      <c r="HU261" s="889">
        <v>-1896291</v>
      </c>
      <c r="HV261" s="889">
        <v>0</v>
      </c>
      <c r="HW261" s="889">
        <v>-1896291</v>
      </c>
      <c r="HX261" s="889">
        <v>-417815</v>
      </c>
      <c r="HY261" s="889">
        <v>0</v>
      </c>
      <c r="HZ261" s="889">
        <v>-417815</v>
      </c>
      <c r="IA261" s="889">
        <v>-3309854</v>
      </c>
      <c r="IB261" s="889">
        <v>0</v>
      </c>
      <c r="IC261" s="889">
        <v>-3309854</v>
      </c>
      <c r="ID261" s="889">
        <v>0</v>
      </c>
      <c r="IE261" s="889">
        <v>0</v>
      </c>
      <c r="IF261" s="889">
        <v>0</v>
      </c>
      <c r="IG261" s="889">
        <v>-14785016</v>
      </c>
      <c r="IH261" s="889">
        <v>0</v>
      </c>
      <c r="II261" s="889">
        <v>-14785016</v>
      </c>
      <c r="IJ261" s="889">
        <v>51339501</v>
      </c>
      <c r="IK261" s="889">
        <v>0</v>
      </c>
      <c r="IL261" s="889">
        <v>51339501</v>
      </c>
      <c r="IM261" s="884" t="s">
        <v>703</v>
      </c>
      <c r="IN261" s="884" t="s">
        <v>702</v>
      </c>
      <c r="IO261" s="884" t="s">
        <v>1672</v>
      </c>
      <c r="IP261" s="884" t="s">
        <v>2346</v>
      </c>
      <c r="IQ261" s="884" t="s">
        <v>2607</v>
      </c>
    </row>
    <row r="262" spans="1:251" x14ac:dyDescent="0.2">
      <c r="A262" s="884" t="s">
        <v>3311</v>
      </c>
      <c r="B262" s="884" t="s">
        <v>570</v>
      </c>
      <c r="C262" s="884" t="s">
        <v>569</v>
      </c>
      <c r="D262" s="889">
        <v>132170360</v>
      </c>
      <c r="E262" s="889">
        <v>0</v>
      </c>
      <c r="F262" s="889">
        <v>132170360</v>
      </c>
      <c r="G262" s="889">
        <v>-155740</v>
      </c>
      <c r="H262" s="889">
        <v>0</v>
      </c>
      <c r="I262" s="889">
        <v>-155740</v>
      </c>
      <c r="J262" s="889">
        <v>0</v>
      </c>
      <c r="K262" s="889">
        <v>0</v>
      </c>
      <c r="L262" s="889">
        <v>0</v>
      </c>
      <c r="M262" s="889">
        <v>-2791</v>
      </c>
      <c r="N262" s="889">
        <v>0</v>
      </c>
      <c r="O262" s="889">
        <v>-2791</v>
      </c>
      <c r="P262" s="889">
        <v>0</v>
      </c>
      <c r="Q262" s="889">
        <v>0</v>
      </c>
      <c r="R262" s="889">
        <v>0</v>
      </c>
      <c r="S262" s="889">
        <v>84897</v>
      </c>
      <c r="T262" s="889">
        <v>0</v>
      </c>
      <c r="U262" s="889">
        <v>84897</v>
      </c>
      <c r="V262" s="889">
        <v>82106</v>
      </c>
      <c r="W262" s="889">
        <v>0</v>
      </c>
      <c r="X262" s="889">
        <v>82106</v>
      </c>
      <c r="Y262" s="889">
        <v>-6129602</v>
      </c>
      <c r="Z262" s="889">
        <v>0</v>
      </c>
      <c r="AA262" s="889">
        <v>-6129602</v>
      </c>
      <c r="AB262" s="889">
        <v>-20345</v>
      </c>
      <c r="AC262" s="889">
        <v>0</v>
      </c>
      <c r="AD262" s="889">
        <v>-20345</v>
      </c>
      <c r="AE262" s="889">
        <v>-190467</v>
      </c>
      <c r="AF262" s="889">
        <v>0</v>
      </c>
      <c r="AG262" s="889">
        <v>-190467</v>
      </c>
      <c r="AH262" s="889">
        <v>0</v>
      </c>
      <c r="AI262" s="889">
        <v>0</v>
      </c>
      <c r="AJ262" s="889">
        <v>0</v>
      </c>
      <c r="AK262" s="889">
        <v>0</v>
      </c>
      <c r="AL262" s="889">
        <v>0</v>
      </c>
      <c r="AM262" s="889">
        <v>0</v>
      </c>
      <c r="AN262" s="889">
        <v>-2917</v>
      </c>
      <c r="AO262" s="889">
        <v>0</v>
      </c>
      <c r="AP262" s="889">
        <v>-2917</v>
      </c>
      <c r="AQ262" s="889">
        <v>0</v>
      </c>
      <c r="AR262" s="889">
        <v>0</v>
      </c>
      <c r="AS262" s="889">
        <v>0</v>
      </c>
      <c r="AT262" s="889">
        <v>-187550</v>
      </c>
      <c r="AU262" s="889">
        <v>0</v>
      </c>
      <c r="AV262" s="889">
        <v>-187550</v>
      </c>
      <c r="AW262" s="889">
        <v>5218</v>
      </c>
      <c r="AX262" s="889">
        <v>0</v>
      </c>
      <c r="AY262" s="889">
        <v>5218</v>
      </c>
      <c r="AZ262" s="889">
        <v>2855999</v>
      </c>
      <c r="BA262" s="889">
        <v>0</v>
      </c>
      <c r="BB262" s="889">
        <v>2855999</v>
      </c>
      <c r="BC262" s="889">
        <v>58412</v>
      </c>
      <c r="BD262" s="889">
        <v>0</v>
      </c>
      <c r="BE262" s="889">
        <v>58412</v>
      </c>
      <c r="BF262" s="889">
        <v>-7306488</v>
      </c>
      <c r="BG262" s="889">
        <v>0</v>
      </c>
      <c r="BH262" s="889">
        <v>-7306488</v>
      </c>
      <c r="BI262" s="889">
        <v>2904</v>
      </c>
      <c r="BJ262" s="889">
        <v>0</v>
      </c>
      <c r="BK262" s="889">
        <v>2904</v>
      </c>
      <c r="BL262" s="889">
        <v>-90194</v>
      </c>
      <c r="BM262" s="889">
        <v>0</v>
      </c>
      <c r="BN262" s="889">
        <v>-90194</v>
      </c>
      <c r="BO262" s="889">
        <v>0</v>
      </c>
      <c r="BP262" s="889">
        <v>0</v>
      </c>
      <c r="BQ262" s="889">
        <v>0</v>
      </c>
      <c r="BR262" s="889">
        <v>-3499</v>
      </c>
      <c r="BS262" s="889">
        <v>0</v>
      </c>
      <c r="BT262" s="889">
        <v>-3499</v>
      </c>
      <c r="BU262" s="889">
        <v>6276</v>
      </c>
      <c r="BV262" s="889">
        <v>0</v>
      </c>
      <c r="BW262" s="889">
        <v>6276</v>
      </c>
      <c r="BX262" s="889">
        <v>0</v>
      </c>
      <c r="BY262" s="889">
        <v>0</v>
      </c>
      <c r="BZ262" s="889">
        <v>0</v>
      </c>
      <c r="CA262" s="889">
        <v>-14956</v>
      </c>
      <c r="CB262" s="889">
        <v>0</v>
      </c>
      <c r="CC262" s="889">
        <v>-14956</v>
      </c>
      <c r="CD262" s="889">
        <v>0</v>
      </c>
      <c r="CE262" s="889">
        <v>0</v>
      </c>
      <c r="CF262" s="889">
        <v>0</v>
      </c>
      <c r="CG262" s="889">
        <v>-10811615</v>
      </c>
      <c r="CH262" s="889">
        <v>0</v>
      </c>
      <c r="CI262" s="889">
        <v>-10811615</v>
      </c>
      <c r="CJ262" s="889">
        <v>-24238</v>
      </c>
      <c r="CK262" s="889">
        <v>0</v>
      </c>
      <c r="CL262" s="889">
        <v>-24238</v>
      </c>
      <c r="CM262" s="889">
        <v>89</v>
      </c>
      <c r="CN262" s="889">
        <v>0</v>
      </c>
      <c r="CO262" s="889">
        <v>89</v>
      </c>
      <c r="CP262" s="889">
        <v>-5906559</v>
      </c>
      <c r="CQ262" s="889">
        <v>0</v>
      </c>
      <c r="CR262" s="889">
        <v>-5906559</v>
      </c>
      <c r="CS262" s="889">
        <v>-2091618</v>
      </c>
      <c r="CT262" s="889">
        <v>0</v>
      </c>
      <c r="CU262" s="889">
        <v>-2091618</v>
      </c>
      <c r="CV262" s="889">
        <v>-8022326</v>
      </c>
      <c r="CW262" s="889">
        <v>0</v>
      </c>
      <c r="CX262" s="889">
        <v>-8022326</v>
      </c>
      <c r="CY262" s="889">
        <v>-284517</v>
      </c>
      <c r="CZ262" s="889">
        <v>0</v>
      </c>
      <c r="DA262" s="889">
        <v>-284517</v>
      </c>
      <c r="DB262" s="889">
        <v>2123</v>
      </c>
      <c r="DC262" s="889">
        <v>0</v>
      </c>
      <c r="DD262" s="889">
        <v>2123</v>
      </c>
      <c r="DE262" s="889">
        <v>-71418</v>
      </c>
      <c r="DF262" s="889">
        <v>0</v>
      </c>
      <c r="DG262" s="889">
        <v>-71418</v>
      </c>
      <c r="DH262" s="889">
        <v>-2917</v>
      </c>
      <c r="DI262" s="889">
        <v>0</v>
      </c>
      <c r="DJ262" s="889">
        <v>-2917</v>
      </c>
      <c r="DK262" s="889">
        <v>-22548</v>
      </c>
      <c r="DL262" s="889">
        <v>0</v>
      </c>
      <c r="DM262" s="889">
        <v>-22548</v>
      </c>
      <c r="DN262" s="889">
        <v>0</v>
      </c>
      <c r="DO262" s="889">
        <v>0</v>
      </c>
      <c r="DP262" s="889">
        <v>0</v>
      </c>
      <c r="DQ262" s="889">
        <v>0</v>
      </c>
      <c r="DR262" s="889">
        <v>0</v>
      </c>
      <c r="DS262" s="889">
        <v>0</v>
      </c>
      <c r="DT262" s="889">
        <v>0</v>
      </c>
      <c r="DU262" s="889">
        <v>0</v>
      </c>
      <c r="DV262" s="889">
        <v>0</v>
      </c>
      <c r="DW262" s="889">
        <v>0</v>
      </c>
      <c r="DX262" s="889">
        <v>0</v>
      </c>
      <c r="DY262" s="889">
        <v>0</v>
      </c>
      <c r="DZ262" s="889">
        <v>0</v>
      </c>
      <c r="EA262" s="889">
        <v>0</v>
      </c>
      <c r="EB262" s="889">
        <v>0</v>
      </c>
      <c r="EC262" s="889">
        <v>0</v>
      </c>
      <c r="ED262" s="889">
        <v>0</v>
      </c>
      <c r="EE262" s="889">
        <v>0</v>
      </c>
      <c r="EF262" s="889">
        <v>0</v>
      </c>
      <c r="EG262" s="889">
        <v>0</v>
      </c>
      <c r="EH262" s="889">
        <v>0</v>
      </c>
      <c r="EI262" s="889">
        <v>0</v>
      </c>
      <c r="EJ262" s="889">
        <v>0</v>
      </c>
      <c r="EK262" s="889">
        <v>0</v>
      </c>
      <c r="EL262" s="889">
        <v>-379277</v>
      </c>
      <c r="EM262" s="889">
        <v>0</v>
      </c>
      <c r="EN262" s="889">
        <v>-379277</v>
      </c>
      <c r="EO262" s="889">
        <v>0</v>
      </c>
      <c r="EP262" s="889">
        <v>0</v>
      </c>
      <c r="EQ262" s="889">
        <v>0</v>
      </c>
      <c r="ER262" s="889">
        <v>0</v>
      </c>
      <c r="ES262" s="889">
        <v>0</v>
      </c>
      <c r="ET262" s="889">
        <v>0</v>
      </c>
      <c r="EU262" s="889">
        <v>0</v>
      </c>
      <c r="EV262" s="889">
        <v>0</v>
      </c>
      <c r="EW262" s="889">
        <v>0</v>
      </c>
      <c r="EX262" s="889">
        <v>0</v>
      </c>
      <c r="EY262" s="889">
        <v>0</v>
      </c>
      <c r="EZ262" s="889">
        <v>0</v>
      </c>
      <c r="FA262" s="889">
        <v>0</v>
      </c>
      <c r="FB262" s="889">
        <v>0</v>
      </c>
      <c r="FC262" s="889">
        <v>0</v>
      </c>
      <c r="FD262" s="889">
        <v>0</v>
      </c>
      <c r="FE262" s="889">
        <v>0</v>
      </c>
      <c r="FF262" s="889">
        <v>0</v>
      </c>
      <c r="FG262" s="889">
        <v>0</v>
      </c>
      <c r="FH262" s="889">
        <v>0</v>
      </c>
      <c r="FI262" s="889">
        <v>0</v>
      </c>
      <c r="FJ262" s="889">
        <v>0</v>
      </c>
      <c r="FK262" s="889">
        <v>0</v>
      </c>
      <c r="FL262" s="889">
        <v>0</v>
      </c>
      <c r="FM262" s="889">
        <v>-3499</v>
      </c>
      <c r="FN262" s="889">
        <v>0</v>
      </c>
      <c r="FO262" s="889">
        <v>-3499</v>
      </c>
      <c r="FP262" s="889">
        <v>6276</v>
      </c>
      <c r="FQ262" s="889">
        <v>0</v>
      </c>
      <c r="FR262" s="889">
        <v>6276</v>
      </c>
      <c r="FS262" s="889">
        <v>0</v>
      </c>
      <c r="FT262" s="889">
        <v>0</v>
      </c>
      <c r="FU262" s="889">
        <v>0</v>
      </c>
      <c r="FV262" s="889">
        <v>0</v>
      </c>
      <c r="FW262" s="889">
        <v>0</v>
      </c>
      <c r="FX262" s="889">
        <v>0</v>
      </c>
      <c r="FY262" s="889">
        <v>-49555</v>
      </c>
      <c r="FZ262" s="889">
        <v>0</v>
      </c>
      <c r="GA262" s="889">
        <v>-49555</v>
      </c>
      <c r="GB262" s="889">
        <v>0</v>
      </c>
      <c r="GC262" s="889">
        <v>0</v>
      </c>
      <c r="GD262" s="889">
        <v>0</v>
      </c>
      <c r="GE262" s="889">
        <v>0</v>
      </c>
      <c r="GF262" s="889">
        <v>0</v>
      </c>
      <c r="GG262" s="889">
        <v>0</v>
      </c>
      <c r="GH262" s="889">
        <v>0</v>
      </c>
      <c r="GI262" s="889">
        <v>0</v>
      </c>
      <c r="GJ262" s="889">
        <v>0</v>
      </c>
      <c r="GK262" s="889">
        <v>-6582489</v>
      </c>
      <c r="GL262" s="889">
        <v>0</v>
      </c>
      <c r="GM262" s="889">
        <v>-6582489</v>
      </c>
      <c r="GN262" s="889">
        <v>172274</v>
      </c>
      <c r="GO262" s="889">
        <v>0</v>
      </c>
      <c r="GP262" s="889">
        <v>172274</v>
      </c>
      <c r="GQ262" s="889">
        <v>0</v>
      </c>
      <c r="GR262" s="889">
        <v>0</v>
      </c>
      <c r="GS262" s="889">
        <v>0</v>
      </c>
      <c r="GT262" s="889">
        <v>-4353705</v>
      </c>
      <c r="GU262" s="889">
        <v>0</v>
      </c>
      <c r="GV262" s="889">
        <v>-4353705</v>
      </c>
      <c r="GW262" s="889">
        <v>0</v>
      </c>
      <c r="GX262" s="889">
        <v>0</v>
      </c>
      <c r="GY262" s="889">
        <v>0</v>
      </c>
      <c r="GZ262" s="889">
        <v>-10810698</v>
      </c>
      <c r="HA262" s="889">
        <v>0</v>
      </c>
      <c r="HB262" s="889">
        <v>-10810698</v>
      </c>
      <c r="HC262" s="889">
        <v>0</v>
      </c>
      <c r="HD262" s="889">
        <v>0</v>
      </c>
      <c r="HE262" s="889">
        <v>0</v>
      </c>
      <c r="HF262" s="889">
        <v>0</v>
      </c>
      <c r="HG262" s="889">
        <v>0</v>
      </c>
      <c r="HH262" s="889">
        <v>0</v>
      </c>
      <c r="HI262" s="889">
        <v>0</v>
      </c>
      <c r="HJ262" s="889">
        <v>0</v>
      </c>
      <c r="HK262" s="889">
        <v>0</v>
      </c>
      <c r="HL262" s="889">
        <v>132014620</v>
      </c>
      <c r="HM262" s="889">
        <v>0</v>
      </c>
      <c r="HN262" s="889">
        <v>132014620</v>
      </c>
      <c r="HO262" s="889">
        <v>82106</v>
      </c>
      <c r="HP262" s="889">
        <v>0</v>
      </c>
      <c r="HQ262" s="889">
        <v>82106</v>
      </c>
      <c r="HR262" s="889">
        <v>-10811615</v>
      </c>
      <c r="HS262" s="889">
        <v>0</v>
      </c>
      <c r="HT262" s="889">
        <v>-10811615</v>
      </c>
      <c r="HU262" s="889">
        <v>-8022326</v>
      </c>
      <c r="HV262" s="889">
        <v>0</v>
      </c>
      <c r="HW262" s="889">
        <v>-8022326</v>
      </c>
      <c r="HX262" s="889">
        <v>-379277</v>
      </c>
      <c r="HY262" s="889">
        <v>0</v>
      </c>
      <c r="HZ262" s="889">
        <v>-379277</v>
      </c>
      <c r="IA262" s="889">
        <v>-10810698</v>
      </c>
      <c r="IB262" s="889">
        <v>0</v>
      </c>
      <c r="IC262" s="889">
        <v>-10810698</v>
      </c>
      <c r="ID262" s="889">
        <v>0</v>
      </c>
      <c r="IE262" s="889">
        <v>0</v>
      </c>
      <c r="IF262" s="889">
        <v>0</v>
      </c>
      <c r="IG262" s="889">
        <v>-29941810</v>
      </c>
      <c r="IH262" s="889">
        <v>0</v>
      </c>
      <c r="II262" s="889">
        <v>-29941810</v>
      </c>
      <c r="IJ262" s="889">
        <v>102072810</v>
      </c>
      <c r="IK262" s="889">
        <v>0</v>
      </c>
      <c r="IL262" s="889">
        <v>102072810</v>
      </c>
      <c r="IM262" s="884" t="s">
        <v>669</v>
      </c>
      <c r="IN262" s="884" t="s">
        <v>1067</v>
      </c>
      <c r="IO262" s="884" t="s">
        <v>669</v>
      </c>
      <c r="IP262" s="884" t="s">
        <v>2344</v>
      </c>
      <c r="IQ262" s="884" t="s">
        <v>2608</v>
      </c>
    </row>
    <row r="263" spans="1:251" x14ac:dyDescent="0.2">
      <c r="A263" s="884" t="s">
        <v>3311</v>
      </c>
      <c r="B263" s="884" t="s">
        <v>572</v>
      </c>
      <c r="C263" s="884" t="s">
        <v>571</v>
      </c>
      <c r="D263" s="889">
        <v>74117196</v>
      </c>
      <c r="E263" s="889">
        <v>0</v>
      </c>
      <c r="F263" s="889">
        <v>74117196</v>
      </c>
      <c r="G263" s="889">
        <v>-1400674</v>
      </c>
      <c r="H263" s="889">
        <v>0</v>
      </c>
      <c r="I263" s="889">
        <v>-1400674</v>
      </c>
      <c r="J263" s="889">
        <v>0</v>
      </c>
      <c r="K263" s="889">
        <v>0</v>
      </c>
      <c r="L263" s="889">
        <v>0</v>
      </c>
      <c r="M263" s="889">
        <v>6551</v>
      </c>
      <c r="N263" s="889">
        <v>0</v>
      </c>
      <c r="O263" s="889">
        <v>6551</v>
      </c>
      <c r="P263" s="889">
        <v>0</v>
      </c>
      <c r="Q263" s="889">
        <v>0</v>
      </c>
      <c r="R263" s="889">
        <v>0</v>
      </c>
      <c r="S263" s="889">
        <v>-69436</v>
      </c>
      <c r="T263" s="889">
        <v>0</v>
      </c>
      <c r="U263" s="889">
        <v>-69436</v>
      </c>
      <c r="V263" s="889">
        <v>-62885</v>
      </c>
      <c r="W263" s="889">
        <v>0</v>
      </c>
      <c r="X263" s="889">
        <v>-62885</v>
      </c>
      <c r="Y263" s="889">
        <v>-10327407</v>
      </c>
      <c r="Z263" s="889">
        <v>0</v>
      </c>
      <c r="AA263" s="889">
        <v>-10327407</v>
      </c>
      <c r="AB263" s="889">
        <v>-5795</v>
      </c>
      <c r="AC263" s="889">
        <v>0</v>
      </c>
      <c r="AD263" s="889">
        <v>-5795</v>
      </c>
      <c r="AE263" s="889">
        <v>-212324</v>
      </c>
      <c r="AF263" s="889">
        <v>0</v>
      </c>
      <c r="AG263" s="889">
        <v>-212324</v>
      </c>
      <c r="AH263" s="889">
        <v>0</v>
      </c>
      <c r="AI263" s="889">
        <v>0</v>
      </c>
      <c r="AJ263" s="889">
        <v>0</v>
      </c>
      <c r="AK263" s="889">
        <v>0</v>
      </c>
      <c r="AL263" s="889">
        <v>0</v>
      </c>
      <c r="AM263" s="889">
        <v>0</v>
      </c>
      <c r="AN263" s="889">
        <v>0</v>
      </c>
      <c r="AO263" s="889">
        <v>0</v>
      </c>
      <c r="AP263" s="889">
        <v>0</v>
      </c>
      <c r="AQ263" s="889">
        <v>0</v>
      </c>
      <c r="AR263" s="889">
        <v>0</v>
      </c>
      <c r="AS263" s="889">
        <v>0</v>
      </c>
      <c r="AT263" s="889">
        <v>-212324</v>
      </c>
      <c r="AU263" s="889">
        <v>0</v>
      </c>
      <c r="AV263" s="889">
        <v>-212324</v>
      </c>
      <c r="AW263" s="889">
        <v>0</v>
      </c>
      <c r="AX263" s="889">
        <v>0</v>
      </c>
      <c r="AY263" s="889">
        <v>0</v>
      </c>
      <c r="AZ263" s="889">
        <v>1245651</v>
      </c>
      <c r="BA263" s="889">
        <v>0</v>
      </c>
      <c r="BB263" s="889">
        <v>1245651</v>
      </c>
      <c r="BC263" s="889">
        <v>-35517</v>
      </c>
      <c r="BD263" s="889">
        <v>0</v>
      </c>
      <c r="BE263" s="889">
        <v>-35517</v>
      </c>
      <c r="BF263" s="889">
        <v>-4866315</v>
      </c>
      <c r="BG263" s="889">
        <v>0</v>
      </c>
      <c r="BH263" s="889">
        <v>-4866315</v>
      </c>
      <c r="BI263" s="889">
        <v>-5669</v>
      </c>
      <c r="BJ263" s="889">
        <v>0</v>
      </c>
      <c r="BK263" s="889">
        <v>-5669</v>
      </c>
      <c r="BL263" s="889">
        <v>-146874</v>
      </c>
      <c r="BM263" s="889">
        <v>0</v>
      </c>
      <c r="BN263" s="889">
        <v>-146874</v>
      </c>
      <c r="BO263" s="889">
        <v>0</v>
      </c>
      <c r="BP263" s="889">
        <v>0</v>
      </c>
      <c r="BQ263" s="889">
        <v>0</v>
      </c>
      <c r="BR263" s="889">
        <v>0</v>
      </c>
      <c r="BS263" s="889">
        <v>0</v>
      </c>
      <c r="BT263" s="889">
        <v>0</v>
      </c>
      <c r="BU263" s="889">
        <v>0</v>
      </c>
      <c r="BV263" s="889">
        <v>0</v>
      </c>
      <c r="BW263" s="889">
        <v>0</v>
      </c>
      <c r="BX263" s="889">
        <v>0</v>
      </c>
      <c r="BY263" s="889">
        <v>0</v>
      </c>
      <c r="BZ263" s="889">
        <v>0</v>
      </c>
      <c r="CA263" s="889">
        <v>-1639</v>
      </c>
      <c r="CB263" s="889">
        <v>0</v>
      </c>
      <c r="CC263" s="889">
        <v>-1639</v>
      </c>
      <c r="CD263" s="889">
        <v>-1681</v>
      </c>
      <c r="CE263" s="889">
        <v>0</v>
      </c>
      <c r="CF263" s="889">
        <v>-1681</v>
      </c>
      <c r="CG263" s="889">
        <v>-14351775</v>
      </c>
      <c r="CH263" s="889">
        <v>0</v>
      </c>
      <c r="CI263" s="889">
        <v>-14351775</v>
      </c>
      <c r="CJ263" s="889">
        <v>0</v>
      </c>
      <c r="CK263" s="889">
        <v>0</v>
      </c>
      <c r="CL263" s="889">
        <v>0</v>
      </c>
      <c r="CM263" s="889">
        <v>0</v>
      </c>
      <c r="CN263" s="889">
        <v>0</v>
      </c>
      <c r="CO263" s="889">
        <v>0</v>
      </c>
      <c r="CP263" s="889">
        <v>-1472850</v>
      </c>
      <c r="CQ263" s="889">
        <v>0</v>
      </c>
      <c r="CR263" s="889">
        <v>-1472850</v>
      </c>
      <c r="CS263" s="889">
        <v>189305</v>
      </c>
      <c r="CT263" s="889">
        <v>0</v>
      </c>
      <c r="CU263" s="889">
        <v>189305</v>
      </c>
      <c r="CV263" s="889">
        <v>-1283545</v>
      </c>
      <c r="CW263" s="889">
        <v>0</v>
      </c>
      <c r="CX263" s="889">
        <v>-1283545</v>
      </c>
      <c r="CY263" s="889">
        <v>-22979</v>
      </c>
      <c r="CZ263" s="889">
        <v>0</v>
      </c>
      <c r="DA263" s="889">
        <v>-22979</v>
      </c>
      <c r="DB263" s="889">
        <v>20</v>
      </c>
      <c r="DC263" s="889">
        <v>0</v>
      </c>
      <c r="DD263" s="889">
        <v>20</v>
      </c>
      <c r="DE263" s="889">
        <v>-24670</v>
      </c>
      <c r="DF263" s="889">
        <v>0</v>
      </c>
      <c r="DG263" s="889">
        <v>-24670</v>
      </c>
      <c r="DH263" s="889">
        <v>0</v>
      </c>
      <c r="DI263" s="889">
        <v>0</v>
      </c>
      <c r="DJ263" s="889">
        <v>0</v>
      </c>
      <c r="DK263" s="889">
        <v>-1114</v>
      </c>
      <c r="DL263" s="889">
        <v>0</v>
      </c>
      <c r="DM263" s="889">
        <v>-1114</v>
      </c>
      <c r="DN263" s="889">
        <v>0</v>
      </c>
      <c r="DO263" s="889">
        <v>0</v>
      </c>
      <c r="DP263" s="889">
        <v>0</v>
      </c>
      <c r="DQ263" s="889">
        <v>0</v>
      </c>
      <c r="DR263" s="889">
        <v>0</v>
      </c>
      <c r="DS263" s="889">
        <v>0</v>
      </c>
      <c r="DT263" s="889">
        <v>22</v>
      </c>
      <c r="DU263" s="889">
        <v>0</v>
      </c>
      <c r="DV263" s="889">
        <v>22</v>
      </c>
      <c r="DW263" s="889">
        <v>0</v>
      </c>
      <c r="DX263" s="889">
        <v>0</v>
      </c>
      <c r="DY263" s="889">
        <v>0</v>
      </c>
      <c r="DZ263" s="889">
        <v>0</v>
      </c>
      <c r="EA263" s="889">
        <v>0</v>
      </c>
      <c r="EB263" s="889">
        <v>0</v>
      </c>
      <c r="EC263" s="889">
        <v>0</v>
      </c>
      <c r="ED263" s="889">
        <v>0</v>
      </c>
      <c r="EE263" s="889">
        <v>0</v>
      </c>
      <c r="EF263" s="889">
        <v>0</v>
      </c>
      <c r="EG263" s="889">
        <v>0</v>
      </c>
      <c r="EH263" s="889">
        <v>0</v>
      </c>
      <c r="EI263" s="889">
        <v>0</v>
      </c>
      <c r="EJ263" s="889">
        <v>0</v>
      </c>
      <c r="EK263" s="889">
        <v>0</v>
      </c>
      <c r="EL263" s="889">
        <v>-48721</v>
      </c>
      <c r="EM263" s="889">
        <v>0</v>
      </c>
      <c r="EN263" s="889">
        <v>-48721</v>
      </c>
      <c r="EO263" s="889">
        <v>0</v>
      </c>
      <c r="EP263" s="889">
        <v>0</v>
      </c>
      <c r="EQ263" s="889">
        <v>0</v>
      </c>
      <c r="ER263" s="889">
        <v>0</v>
      </c>
      <c r="ES263" s="889">
        <v>0</v>
      </c>
      <c r="ET263" s="889">
        <v>0</v>
      </c>
      <c r="EU263" s="889">
        <v>0</v>
      </c>
      <c r="EV263" s="889">
        <v>0</v>
      </c>
      <c r="EW263" s="889">
        <v>0</v>
      </c>
      <c r="EX263" s="889">
        <v>0</v>
      </c>
      <c r="EY263" s="889">
        <v>0</v>
      </c>
      <c r="EZ263" s="889">
        <v>0</v>
      </c>
      <c r="FA263" s="889">
        <v>0</v>
      </c>
      <c r="FB263" s="889">
        <v>0</v>
      </c>
      <c r="FC263" s="889">
        <v>0</v>
      </c>
      <c r="FD263" s="889">
        <v>0</v>
      </c>
      <c r="FE263" s="889">
        <v>0</v>
      </c>
      <c r="FF263" s="889">
        <v>0</v>
      </c>
      <c r="FG263" s="889">
        <v>0</v>
      </c>
      <c r="FH263" s="889">
        <v>0</v>
      </c>
      <c r="FI263" s="889">
        <v>0</v>
      </c>
      <c r="FJ263" s="889">
        <v>0</v>
      </c>
      <c r="FK263" s="889">
        <v>0</v>
      </c>
      <c r="FL263" s="889">
        <v>0</v>
      </c>
      <c r="FM263" s="889">
        <v>0</v>
      </c>
      <c r="FN263" s="889">
        <v>0</v>
      </c>
      <c r="FO263" s="889">
        <v>0</v>
      </c>
      <c r="FP263" s="889">
        <v>0</v>
      </c>
      <c r="FQ263" s="889">
        <v>0</v>
      </c>
      <c r="FR263" s="889">
        <v>0</v>
      </c>
      <c r="FS263" s="889">
        <v>-1500</v>
      </c>
      <c r="FT263" s="889">
        <v>0</v>
      </c>
      <c r="FU263" s="889">
        <v>-1500</v>
      </c>
      <c r="FV263" s="889">
        <v>0</v>
      </c>
      <c r="FW263" s="889">
        <v>0</v>
      </c>
      <c r="FX263" s="889">
        <v>0</v>
      </c>
      <c r="FY263" s="889">
        <v>-30361</v>
      </c>
      <c r="FZ263" s="889">
        <v>0</v>
      </c>
      <c r="GA263" s="889">
        <v>-30361</v>
      </c>
      <c r="GB263" s="889">
        <v>0</v>
      </c>
      <c r="GC263" s="889">
        <v>0</v>
      </c>
      <c r="GD263" s="889">
        <v>0</v>
      </c>
      <c r="GE263" s="889">
        <v>0</v>
      </c>
      <c r="GF263" s="889">
        <v>0</v>
      </c>
      <c r="GG263" s="889">
        <v>0</v>
      </c>
      <c r="GH263" s="889">
        <v>0</v>
      </c>
      <c r="GI263" s="889">
        <v>0</v>
      </c>
      <c r="GJ263" s="889">
        <v>0</v>
      </c>
      <c r="GK263" s="889">
        <v>-2860564</v>
      </c>
      <c r="GL263" s="889">
        <v>0</v>
      </c>
      <c r="GM263" s="889">
        <v>-2860564</v>
      </c>
      <c r="GN263" s="889">
        <v>128938</v>
      </c>
      <c r="GO263" s="889">
        <v>0</v>
      </c>
      <c r="GP263" s="889">
        <v>128938</v>
      </c>
      <c r="GQ263" s="889">
        <v>-43378</v>
      </c>
      <c r="GR263" s="889">
        <v>0</v>
      </c>
      <c r="GS263" s="889">
        <v>-43378</v>
      </c>
      <c r="GT263" s="889">
        <v>-3596678</v>
      </c>
      <c r="GU263" s="889">
        <v>0</v>
      </c>
      <c r="GV263" s="889">
        <v>-3596678</v>
      </c>
      <c r="GW263" s="889">
        <v>0</v>
      </c>
      <c r="GX263" s="889">
        <v>0</v>
      </c>
      <c r="GY263" s="889">
        <v>0</v>
      </c>
      <c r="GZ263" s="889">
        <v>-6403543</v>
      </c>
      <c r="HA263" s="889">
        <v>0</v>
      </c>
      <c r="HB263" s="889">
        <v>-6403543</v>
      </c>
      <c r="HC263" s="889">
        <v>0</v>
      </c>
      <c r="HD263" s="889">
        <v>0</v>
      </c>
      <c r="HE263" s="889">
        <v>0</v>
      </c>
      <c r="HF263" s="889">
        <v>0</v>
      </c>
      <c r="HG263" s="889">
        <v>0</v>
      </c>
      <c r="HH263" s="889">
        <v>0</v>
      </c>
      <c r="HI263" s="889">
        <v>0</v>
      </c>
      <c r="HJ263" s="889">
        <v>0</v>
      </c>
      <c r="HK263" s="889">
        <v>0</v>
      </c>
      <c r="HL263" s="889">
        <v>72716522</v>
      </c>
      <c r="HM263" s="889">
        <v>0</v>
      </c>
      <c r="HN263" s="889">
        <v>72716522</v>
      </c>
      <c r="HO263" s="889">
        <v>-62885</v>
      </c>
      <c r="HP263" s="889">
        <v>0</v>
      </c>
      <c r="HQ263" s="889">
        <v>-62885</v>
      </c>
      <c r="HR263" s="889">
        <v>-14351775</v>
      </c>
      <c r="HS263" s="889">
        <v>0</v>
      </c>
      <c r="HT263" s="889">
        <v>-14351775</v>
      </c>
      <c r="HU263" s="889">
        <v>-1283545</v>
      </c>
      <c r="HV263" s="889">
        <v>0</v>
      </c>
      <c r="HW263" s="889">
        <v>-1283545</v>
      </c>
      <c r="HX263" s="889">
        <v>-48721</v>
      </c>
      <c r="HY263" s="889">
        <v>0</v>
      </c>
      <c r="HZ263" s="889">
        <v>-48721</v>
      </c>
      <c r="IA263" s="889">
        <v>-6403543</v>
      </c>
      <c r="IB263" s="889">
        <v>0</v>
      </c>
      <c r="IC263" s="889">
        <v>-6403543</v>
      </c>
      <c r="ID263" s="889">
        <v>0</v>
      </c>
      <c r="IE263" s="889">
        <v>0</v>
      </c>
      <c r="IF263" s="889">
        <v>0</v>
      </c>
      <c r="IG263" s="889">
        <v>-22150469</v>
      </c>
      <c r="IH263" s="889">
        <v>0</v>
      </c>
      <c r="II263" s="889">
        <v>-22150469</v>
      </c>
      <c r="IJ263" s="889">
        <v>50566053</v>
      </c>
      <c r="IK263" s="889">
        <v>0</v>
      </c>
      <c r="IL263" s="889">
        <v>50566053</v>
      </c>
      <c r="IM263" s="884" t="s">
        <v>679</v>
      </c>
      <c r="IN263" s="884" t="s">
        <v>685</v>
      </c>
      <c r="IO263" s="884" t="s">
        <v>1674</v>
      </c>
      <c r="IP263" s="884" t="s">
        <v>2349</v>
      </c>
      <c r="IQ263" s="884" t="s">
        <v>2609</v>
      </c>
    </row>
    <row r="264" spans="1:251" x14ac:dyDescent="0.2">
      <c r="A264" s="884" t="s">
        <v>3311</v>
      </c>
      <c r="B264" s="884" t="s">
        <v>574</v>
      </c>
      <c r="C264" s="884" t="s">
        <v>573</v>
      </c>
      <c r="D264" s="889">
        <v>40902487</v>
      </c>
      <c r="E264" s="889">
        <v>0</v>
      </c>
      <c r="F264" s="889">
        <v>40902487</v>
      </c>
      <c r="G264" s="889">
        <v>-1293469</v>
      </c>
      <c r="H264" s="889">
        <v>0</v>
      </c>
      <c r="I264" s="889">
        <v>-1293469</v>
      </c>
      <c r="J264" s="889">
        <v>0</v>
      </c>
      <c r="K264" s="889">
        <v>0</v>
      </c>
      <c r="L264" s="889">
        <v>0</v>
      </c>
      <c r="M264" s="889">
        <v>83935</v>
      </c>
      <c r="N264" s="889">
        <v>0</v>
      </c>
      <c r="O264" s="889">
        <v>83935</v>
      </c>
      <c r="P264" s="889">
        <v>0</v>
      </c>
      <c r="Q264" s="889">
        <v>0</v>
      </c>
      <c r="R264" s="889">
        <v>0</v>
      </c>
      <c r="S264" s="889">
        <v>-105912</v>
      </c>
      <c r="T264" s="889">
        <v>0</v>
      </c>
      <c r="U264" s="889">
        <v>-105912</v>
      </c>
      <c r="V264" s="889">
        <v>-21977</v>
      </c>
      <c r="W264" s="889">
        <v>0</v>
      </c>
      <c r="X264" s="889">
        <v>-21977</v>
      </c>
      <c r="Y264" s="889">
        <v>-2602458</v>
      </c>
      <c r="Z264" s="889">
        <v>0</v>
      </c>
      <c r="AA264" s="889">
        <v>-2602458</v>
      </c>
      <c r="AB264" s="889">
        <v>-410</v>
      </c>
      <c r="AC264" s="889">
        <v>0</v>
      </c>
      <c r="AD264" s="889">
        <v>-410</v>
      </c>
      <c r="AE264" s="889">
        <v>-20659</v>
      </c>
      <c r="AF264" s="889">
        <v>0</v>
      </c>
      <c r="AG264" s="889">
        <v>-20659</v>
      </c>
      <c r="AH264" s="889">
        <v>0</v>
      </c>
      <c r="AI264" s="889">
        <v>0</v>
      </c>
      <c r="AJ264" s="889">
        <v>0</v>
      </c>
      <c r="AK264" s="889">
        <v>0</v>
      </c>
      <c r="AL264" s="889">
        <v>0</v>
      </c>
      <c r="AM264" s="889">
        <v>0</v>
      </c>
      <c r="AN264" s="889">
        <v>0</v>
      </c>
      <c r="AO264" s="889">
        <v>0</v>
      </c>
      <c r="AP264" s="889">
        <v>0</v>
      </c>
      <c r="AQ264" s="889">
        <v>0</v>
      </c>
      <c r="AR264" s="889">
        <v>0</v>
      </c>
      <c r="AS264" s="889">
        <v>0</v>
      </c>
      <c r="AT264" s="889">
        <v>-20659</v>
      </c>
      <c r="AU264" s="889">
        <v>0</v>
      </c>
      <c r="AV264" s="889">
        <v>-20659</v>
      </c>
      <c r="AW264" s="889">
        <v>0</v>
      </c>
      <c r="AX264" s="889">
        <v>0</v>
      </c>
      <c r="AY264" s="889">
        <v>0</v>
      </c>
      <c r="AZ264" s="889">
        <v>823626</v>
      </c>
      <c r="BA264" s="889">
        <v>0</v>
      </c>
      <c r="BB264" s="889">
        <v>823626</v>
      </c>
      <c r="BC264" s="889">
        <v>-38496</v>
      </c>
      <c r="BD264" s="889">
        <v>0</v>
      </c>
      <c r="BE264" s="889">
        <v>-38496</v>
      </c>
      <c r="BF264" s="889">
        <v>-1525436</v>
      </c>
      <c r="BG264" s="889">
        <v>0</v>
      </c>
      <c r="BH264" s="889">
        <v>-1525436</v>
      </c>
      <c r="BI264" s="889">
        <v>11486</v>
      </c>
      <c r="BJ264" s="889">
        <v>0</v>
      </c>
      <c r="BK264" s="889">
        <v>11486</v>
      </c>
      <c r="BL264" s="889">
        <v>-54989</v>
      </c>
      <c r="BM264" s="889">
        <v>0</v>
      </c>
      <c r="BN264" s="889">
        <v>-54989</v>
      </c>
      <c r="BO264" s="889">
        <v>0</v>
      </c>
      <c r="BP264" s="889">
        <v>0</v>
      </c>
      <c r="BQ264" s="889">
        <v>0</v>
      </c>
      <c r="BR264" s="889">
        <v>0</v>
      </c>
      <c r="BS264" s="889">
        <v>0</v>
      </c>
      <c r="BT264" s="889">
        <v>0</v>
      </c>
      <c r="BU264" s="889">
        <v>0</v>
      </c>
      <c r="BV264" s="889">
        <v>0</v>
      </c>
      <c r="BW264" s="889">
        <v>0</v>
      </c>
      <c r="BX264" s="889">
        <v>0</v>
      </c>
      <c r="BY264" s="889">
        <v>0</v>
      </c>
      <c r="BZ264" s="889">
        <v>0</v>
      </c>
      <c r="CA264" s="889">
        <v>-1</v>
      </c>
      <c r="CB264" s="889">
        <v>0</v>
      </c>
      <c r="CC264" s="889">
        <v>-1</v>
      </c>
      <c r="CD264" s="889">
        <v>-1</v>
      </c>
      <c r="CE264" s="889">
        <v>0</v>
      </c>
      <c r="CF264" s="889">
        <v>-1</v>
      </c>
      <c r="CG264" s="889">
        <v>-3406928</v>
      </c>
      <c r="CH264" s="889">
        <v>0</v>
      </c>
      <c r="CI264" s="889">
        <v>-3406928</v>
      </c>
      <c r="CJ264" s="889">
        <v>0</v>
      </c>
      <c r="CK264" s="889">
        <v>0</v>
      </c>
      <c r="CL264" s="889">
        <v>0</v>
      </c>
      <c r="CM264" s="889">
        <v>0</v>
      </c>
      <c r="CN264" s="889">
        <v>0</v>
      </c>
      <c r="CO264" s="889">
        <v>0</v>
      </c>
      <c r="CP264" s="889">
        <v>-726653</v>
      </c>
      <c r="CQ264" s="889">
        <v>0</v>
      </c>
      <c r="CR264" s="889">
        <v>-726653</v>
      </c>
      <c r="CS264" s="889">
        <v>-43971</v>
      </c>
      <c r="CT264" s="889">
        <v>0</v>
      </c>
      <c r="CU264" s="889">
        <v>-43971</v>
      </c>
      <c r="CV264" s="889">
        <v>-770624</v>
      </c>
      <c r="CW264" s="889">
        <v>0</v>
      </c>
      <c r="CX264" s="889">
        <v>-770624</v>
      </c>
      <c r="CY264" s="889">
        <v>-18739</v>
      </c>
      <c r="CZ264" s="889">
        <v>0</v>
      </c>
      <c r="DA264" s="889">
        <v>-18739</v>
      </c>
      <c r="DB264" s="889">
        <v>138</v>
      </c>
      <c r="DC264" s="889">
        <v>0</v>
      </c>
      <c r="DD264" s="889">
        <v>138</v>
      </c>
      <c r="DE264" s="889">
        <v>0</v>
      </c>
      <c r="DF264" s="889">
        <v>0</v>
      </c>
      <c r="DG264" s="889">
        <v>0</v>
      </c>
      <c r="DH264" s="889">
        <v>0</v>
      </c>
      <c r="DI264" s="889">
        <v>0</v>
      </c>
      <c r="DJ264" s="889">
        <v>0</v>
      </c>
      <c r="DK264" s="889">
        <v>-1843</v>
      </c>
      <c r="DL264" s="889">
        <v>0</v>
      </c>
      <c r="DM264" s="889">
        <v>-1843</v>
      </c>
      <c r="DN264" s="889">
        <v>-870</v>
      </c>
      <c r="DO264" s="889">
        <v>0</v>
      </c>
      <c r="DP264" s="889">
        <v>-870</v>
      </c>
      <c r="DQ264" s="889">
        <v>0</v>
      </c>
      <c r="DR264" s="889">
        <v>0</v>
      </c>
      <c r="DS264" s="889">
        <v>0</v>
      </c>
      <c r="DT264" s="889">
        <v>0</v>
      </c>
      <c r="DU264" s="889">
        <v>0</v>
      </c>
      <c r="DV264" s="889">
        <v>0</v>
      </c>
      <c r="DW264" s="889">
        <v>0</v>
      </c>
      <c r="DX264" s="889">
        <v>0</v>
      </c>
      <c r="DY264" s="889">
        <v>0</v>
      </c>
      <c r="DZ264" s="889">
        <v>0</v>
      </c>
      <c r="EA264" s="889">
        <v>0</v>
      </c>
      <c r="EB264" s="889">
        <v>0</v>
      </c>
      <c r="EC264" s="889">
        <v>0</v>
      </c>
      <c r="ED264" s="889">
        <v>0</v>
      </c>
      <c r="EE264" s="889">
        <v>0</v>
      </c>
      <c r="EF264" s="889">
        <v>0</v>
      </c>
      <c r="EG264" s="889">
        <v>0</v>
      </c>
      <c r="EH264" s="889">
        <v>0</v>
      </c>
      <c r="EI264" s="889">
        <v>0</v>
      </c>
      <c r="EJ264" s="889">
        <v>0</v>
      </c>
      <c r="EK264" s="889">
        <v>0</v>
      </c>
      <c r="EL264" s="889">
        <v>-21314</v>
      </c>
      <c r="EM264" s="889">
        <v>0</v>
      </c>
      <c r="EN264" s="889">
        <v>-21314</v>
      </c>
      <c r="EO264" s="889">
        <v>0</v>
      </c>
      <c r="EP264" s="889">
        <v>0</v>
      </c>
      <c r="EQ264" s="889">
        <v>0</v>
      </c>
      <c r="ER264" s="889">
        <v>0</v>
      </c>
      <c r="ES264" s="889">
        <v>0</v>
      </c>
      <c r="ET264" s="889">
        <v>0</v>
      </c>
      <c r="EU264" s="889">
        <v>129369</v>
      </c>
      <c r="EV264" s="889">
        <v>0</v>
      </c>
      <c r="EW264" s="889">
        <v>129369</v>
      </c>
      <c r="EX264" s="889">
        <v>0</v>
      </c>
      <c r="EY264" s="889">
        <v>0</v>
      </c>
      <c r="EZ264" s="889">
        <v>0</v>
      </c>
      <c r="FA264" s="889">
        <v>0</v>
      </c>
      <c r="FB264" s="889">
        <v>0</v>
      </c>
      <c r="FC264" s="889">
        <v>0</v>
      </c>
      <c r="FD264" s="889">
        <v>0</v>
      </c>
      <c r="FE264" s="889">
        <v>0</v>
      </c>
      <c r="FF264" s="889">
        <v>0</v>
      </c>
      <c r="FG264" s="889">
        <v>0</v>
      </c>
      <c r="FH264" s="889">
        <v>0</v>
      </c>
      <c r="FI264" s="889">
        <v>0</v>
      </c>
      <c r="FJ264" s="889">
        <v>0</v>
      </c>
      <c r="FK264" s="889">
        <v>0</v>
      </c>
      <c r="FL264" s="889">
        <v>0</v>
      </c>
      <c r="FM264" s="889">
        <v>0</v>
      </c>
      <c r="FN264" s="889">
        <v>0</v>
      </c>
      <c r="FO264" s="889">
        <v>0</v>
      </c>
      <c r="FP264" s="889">
        <v>0</v>
      </c>
      <c r="FQ264" s="889">
        <v>0</v>
      </c>
      <c r="FR264" s="889">
        <v>0</v>
      </c>
      <c r="FS264" s="889">
        <v>0</v>
      </c>
      <c r="FT264" s="889">
        <v>0</v>
      </c>
      <c r="FU264" s="889">
        <v>0</v>
      </c>
      <c r="FV264" s="889">
        <v>0</v>
      </c>
      <c r="FW264" s="889">
        <v>0</v>
      </c>
      <c r="FX264" s="889">
        <v>0</v>
      </c>
      <c r="FY264" s="889">
        <v>-11420</v>
      </c>
      <c r="FZ264" s="889">
        <v>0</v>
      </c>
      <c r="GA264" s="889">
        <v>-11420</v>
      </c>
      <c r="GB264" s="889">
        <v>0</v>
      </c>
      <c r="GC264" s="889">
        <v>0</v>
      </c>
      <c r="GD264" s="889">
        <v>0</v>
      </c>
      <c r="GE264" s="889">
        <v>-975</v>
      </c>
      <c r="GF264" s="889">
        <v>0</v>
      </c>
      <c r="GG264" s="889">
        <v>-975</v>
      </c>
      <c r="GH264" s="889">
        <v>0</v>
      </c>
      <c r="GI264" s="889">
        <v>0</v>
      </c>
      <c r="GJ264" s="889">
        <v>0</v>
      </c>
      <c r="GK264" s="889">
        <v>-1451738</v>
      </c>
      <c r="GL264" s="889">
        <v>0</v>
      </c>
      <c r="GM264" s="889">
        <v>-1451738</v>
      </c>
      <c r="GN264" s="889">
        <v>5348</v>
      </c>
      <c r="GO264" s="889">
        <v>0</v>
      </c>
      <c r="GP264" s="889">
        <v>5348</v>
      </c>
      <c r="GQ264" s="889">
        <v>0</v>
      </c>
      <c r="GR264" s="889">
        <v>0</v>
      </c>
      <c r="GS264" s="889">
        <v>0</v>
      </c>
      <c r="GT264" s="889">
        <v>-1616973</v>
      </c>
      <c r="GU264" s="889">
        <v>0</v>
      </c>
      <c r="GV264" s="889">
        <v>-1616973</v>
      </c>
      <c r="GW264" s="889">
        <v>0</v>
      </c>
      <c r="GX264" s="889">
        <v>0</v>
      </c>
      <c r="GY264" s="889">
        <v>0</v>
      </c>
      <c r="GZ264" s="889">
        <v>-2946389</v>
      </c>
      <c r="HA264" s="889">
        <v>0</v>
      </c>
      <c r="HB264" s="889">
        <v>-2946389</v>
      </c>
      <c r="HC264" s="889">
        <v>0</v>
      </c>
      <c r="HD264" s="889">
        <v>0</v>
      </c>
      <c r="HE264" s="889">
        <v>0</v>
      </c>
      <c r="HF264" s="889">
        <v>0</v>
      </c>
      <c r="HG264" s="889">
        <v>0</v>
      </c>
      <c r="HH264" s="889">
        <v>0</v>
      </c>
      <c r="HI264" s="889">
        <v>0</v>
      </c>
      <c r="HJ264" s="889">
        <v>0</v>
      </c>
      <c r="HK264" s="889">
        <v>0</v>
      </c>
      <c r="HL264" s="889">
        <v>39609018</v>
      </c>
      <c r="HM264" s="889">
        <v>0</v>
      </c>
      <c r="HN264" s="889">
        <v>39609018</v>
      </c>
      <c r="HO264" s="889">
        <v>-21977</v>
      </c>
      <c r="HP264" s="889">
        <v>0</v>
      </c>
      <c r="HQ264" s="889">
        <v>-21977</v>
      </c>
      <c r="HR264" s="889">
        <v>-3406928</v>
      </c>
      <c r="HS264" s="889">
        <v>0</v>
      </c>
      <c r="HT264" s="889">
        <v>-3406928</v>
      </c>
      <c r="HU264" s="889">
        <v>-770624</v>
      </c>
      <c r="HV264" s="889">
        <v>0</v>
      </c>
      <c r="HW264" s="889">
        <v>-770624</v>
      </c>
      <c r="HX264" s="889">
        <v>-21314</v>
      </c>
      <c r="HY264" s="889">
        <v>0</v>
      </c>
      <c r="HZ264" s="889">
        <v>-21314</v>
      </c>
      <c r="IA264" s="889">
        <v>-2946389</v>
      </c>
      <c r="IB264" s="889">
        <v>0</v>
      </c>
      <c r="IC264" s="889">
        <v>-2946389</v>
      </c>
      <c r="ID264" s="889">
        <v>0</v>
      </c>
      <c r="IE264" s="889">
        <v>0</v>
      </c>
      <c r="IF264" s="889">
        <v>0</v>
      </c>
      <c r="IG264" s="889">
        <v>-7167232</v>
      </c>
      <c r="IH264" s="889">
        <v>0</v>
      </c>
      <c r="II264" s="889">
        <v>-7167232</v>
      </c>
      <c r="IJ264" s="889">
        <v>32441786</v>
      </c>
      <c r="IK264" s="889">
        <v>0</v>
      </c>
      <c r="IL264" s="889">
        <v>32441786</v>
      </c>
      <c r="IM264" s="884" t="s">
        <v>707</v>
      </c>
      <c r="IN264" s="884" t="s">
        <v>706</v>
      </c>
      <c r="IO264" s="884" t="s">
        <v>1672</v>
      </c>
      <c r="IP264" s="884" t="s">
        <v>2348</v>
      </c>
      <c r="IQ264" s="884" t="s">
        <v>2610</v>
      </c>
    </row>
    <row r="265" spans="1:251" x14ac:dyDescent="0.2">
      <c r="A265" s="884" t="s">
        <v>3311</v>
      </c>
      <c r="B265" s="884" t="s">
        <v>576</v>
      </c>
      <c r="C265" s="884" t="s">
        <v>575</v>
      </c>
      <c r="D265" s="889">
        <v>28862490</v>
      </c>
      <c r="E265" s="889">
        <v>0</v>
      </c>
      <c r="F265" s="889">
        <v>28862490</v>
      </c>
      <c r="G265" s="889">
        <v>-2787898</v>
      </c>
      <c r="H265" s="889">
        <v>0</v>
      </c>
      <c r="I265" s="889">
        <v>-2787898</v>
      </c>
      <c r="J265" s="889">
        <v>0</v>
      </c>
      <c r="K265" s="889">
        <v>0</v>
      </c>
      <c r="L265" s="889">
        <v>0</v>
      </c>
      <c r="M265" s="889">
        <v>297308</v>
      </c>
      <c r="N265" s="889">
        <v>0</v>
      </c>
      <c r="O265" s="889">
        <v>297308</v>
      </c>
      <c r="P265" s="889">
        <v>0</v>
      </c>
      <c r="Q265" s="889">
        <v>0</v>
      </c>
      <c r="R265" s="889">
        <v>0</v>
      </c>
      <c r="S265" s="889">
        <v>-7776</v>
      </c>
      <c r="T265" s="889">
        <v>0</v>
      </c>
      <c r="U265" s="889">
        <v>-7776</v>
      </c>
      <c r="V265" s="889">
        <v>289532</v>
      </c>
      <c r="W265" s="889">
        <v>0</v>
      </c>
      <c r="X265" s="889">
        <v>289532</v>
      </c>
      <c r="Y265" s="889">
        <v>-3713328</v>
      </c>
      <c r="Z265" s="889">
        <v>0</v>
      </c>
      <c r="AA265" s="889">
        <v>-3713328</v>
      </c>
      <c r="AB265" s="889">
        <v>0</v>
      </c>
      <c r="AC265" s="889">
        <v>0</v>
      </c>
      <c r="AD265" s="889">
        <v>0</v>
      </c>
      <c r="AE265" s="889">
        <v>-137848</v>
      </c>
      <c r="AF265" s="889">
        <v>0</v>
      </c>
      <c r="AG265" s="889">
        <v>-137848</v>
      </c>
      <c r="AH265" s="889">
        <v>0</v>
      </c>
      <c r="AI265" s="889">
        <v>0</v>
      </c>
      <c r="AJ265" s="889">
        <v>0</v>
      </c>
      <c r="AK265" s="889">
        <v>0</v>
      </c>
      <c r="AL265" s="889">
        <v>0</v>
      </c>
      <c r="AM265" s="889">
        <v>0</v>
      </c>
      <c r="AN265" s="889">
        <v>-4664</v>
      </c>
      <c r="AO265" s="889">
        <v>0</v>
      </c>
      <c r="AP265" s="889">
        <v>-4664</v>
      </c>
      <c r="AQ265" s="889">
        <v>0</v>
      </c>
      <c r="AR265" s="889">
        <v>0</v>
      </c>
      <c r="AS265" s="889">
        <v>0</v>
      </c>
      <c r="AT265" s="889">
        <v>-133184</v>
      </c>
      <c r="AU265" s="889">
        <v>0</v>
      </c>
      <c r="AV265" s="889">
        <v>-133184</v>
      </c>
      <c r="AW265" s="889">
        <v>0</v>
      </c>
      <c r="AX265" s="889">
        <v>0</v>
      </c>
      <c r="AY265" s="889">
        <v>0</v>
      </c>
      <c r="AZ265" s="889">
        <v>451183</v>
      </c>
      <c r="BA265" s="889">
        <v>0</v>
      </c>
      <c r="BB265" s="889">
        <v>451183</v>
      </c>
      <c r="BC265" s="889">
        <v>-54833</v>
      </c>
      <c r="BD265" s="889">
        <v>0</v>
      </c>
      <c r="BE265" s="889">
        <v>-54833</v>
      </c>
      <c r="BF265" s="889">
        <v>-3496672</v>
      </c>
      <c r="BG265" s="889">
        <v>0</v>
      </c>
      <c r="BH265" s="889">
        <v>-3496672</v>
      </c>
      <c r="BI265" s="889">
        <v>25356</v>
      </c>
      <c r="BJ265" s="889">
        <v>0</v>
      </c>
      <c r="BK265" s="889">
        <v>25356</v>
      </c>
      <c r="BL265" s="889">
        <v>-37091</v>
      </c>
      <c r="BM265" s="889">
        <v>0</v>
      </c>
      <c r="BN265" s="889">
        <v>-37091</v>
      </c>
      <c r="BO265" s="889">
        <v>0</v>
      </c>
      <c r="BP265" s="889">
        <v>0</v>
      </c>
      <c r="BQ265" s="889">
        <v>0</v>
      </c>
      <c r="BR265" s="889">
        <v>-17540</v>
      </c>
      <c r="BS265" s="889">
        <v>0</v>
      </c>
      <c r="BT265" s="889">
        <v>-17540</v>
      </c>
      <c r="BU265" s="889">
        <v>0</v>
      </c>
      <c r="BV265" s="889">
        <v>0</v>
      </c>
      <c r="BW265" s="889">
        <v>0</v>
      </c>
      <c r="BX265" s="889">
        <v>0</v>
      </c>
      <c r="BY265" s="889">
        <v>0</v>
      </c>
      <c r="BZ265" s="889">
        <v>0</v>
      </c>
      <c r="CA265" s="889">
        <v>-17690</v>
      </c>
      <c r="CB265" s="889">
        <v>0</v>
      </c>
      <c r="CC265" s="889">
        <v>-17690</v>
      </c>
      <c r="CD265" s="889">
        <v>649</v>
      </c>
      <c r="CE265" s="889">
        <v>0</v>
      </c>
      <c r="CF265" s="889">
        <v>649</v>
      </c>
      <c r="CG265" s="889">
        <v>-6997814</v>
      </c>
      <c r="CH265" s="889">
        <v>0</v>
      </c>
      <c r="CI265" s="889">
        <v>-6997814</v>
      </c>
      <c r="CJ265" s="889">
        <v>0</v>
      </c>
      <c r="CK265" s="889">
        <v>0</v>
      </c>
      <c r="CL265" s="889">
        <v>0</v>
      </c>
      <c r="CM265" s="889">
        <v>-26243</v>
      </c>
      <c r="CN265" s="889">
        <v>0</v>
      </c>
      <c r="CO265" s="889">
        <v>-26243</v>
      </c>
      <c r="CP265" s="889">
        <v>-896003</v>
      </c>
      <c r="CQ265" s="889">
        <v>0</v>
      </c>
      <c r="CR265" s="889">
        <v>-896003</v>
      </c>
      <c r="CS265" s="889">
        <v>6885</v>
      </c>
      <c r="CT265" s="889">
        <v>0</v>
      </c>
      <c r="CU265" s="889">
        <v>6885</v>
      </c>
      <c r="CV265" s="889">
        <v>-915361</v>
      </c>
      <c r="CW265" s="889">
        <v>0</v>
      </c>
      <c r="CX265" s="889">
        <v>-915361</v>
      </c>
      <c r="CY265" s="889">
        <v>-46645</v>
      </c>
      <c r="CZ265" s="889">
        <v>0</v>
      </c>
      <c r="DA265" s="889">
        <v>-46645</v>
      </c>
      <c r="DB265" s="889">
        <v>-586</v>
      </c>
      <c r="DC265" s="889">
        <v>0</v>
      </c>
      <c r="DD265" s="889">
        <v>-586</v>
      </c>
      <c r="DE265" s="889">
        <v>-21400</v>
      </c>
      <c r="DF265" s="889">
        <v>0</v>
      </c>
      <c r="DG265" s="889">
        <v>-21400</v>
      </c>
      <c r="DH265" s="889">
        <v>3740</v>
      </c>
      <c r="DI265" s="889">
        <v>0</v>
      </c>
      <c r="DJ265" s="889">
        <v>3740</v>
      </c>
      <c r="DK265" s="889">
        <v>0</v>
      </c>
      <c r="DL265" s="889">
        <v>0</v>
      </c>
      <c r="DM265" s="889">
        <v>0</v>
      </c>
      <c r="DN265" s="889">
        <v>0</v>
      </c>
      <c r="DO265" s="889">
        <v>0</v>
      </c>
      <c r="DP265" s="889">
        <v>0</v>
      </c>
      <c r="DQ265" s="889">
        <v>0</v>
      </c>
      <c r="DR265" s="889">
        <v>0</v>
      </c>
      <c r="DS265" s="889">
        <v>0</v>
      </c>
      <c r="DT265" s="889">
        <v>0</v>
      </c>
      <c r="DU265" s="889">
        <v>0</v>
      </c>
      <c r="DV265" s="889">
        <v>0</v>
      </c>
      <c r="DW265" s="889">
        <v>0</v>
      </c>
      <c r="DX265" s="889">
        <v>0</v>
      </c>
      <c r="DY265" s="889">
        <v>0</v>
      </c>
      <c r="DZ265" s="889">
        <v>0</v>
      </c>
      <c r="EA265" s="889">
        <v>0</v>
      </c>
      <c r="EB265" s="889">
        <v>0</v>
      </c>
      <c r="EC265" s="889">
        <v>0</v>
      </c>
      <c r="ED265" s="889">
        <v>0</v>
      </c>
      <c r="EE265" s="889">
        <v>0</v>
      </c>
      <c r="EF265" s="889">
        <v>0</v>
      </c>
      <c r="EG265" s="889">
        <v>0</v>
      </c>
      <c r="EH265" s="889">
        <v>0</v>
      </c>
      <c r="EI265" s="889">
        <v>0</v>
      </c>
      <c r="EJ265" s="889">
        <v>0</v>
      </c>
      <c r="EK265" s="889">
        <v>0</v>
      </c>
      <c r="EL265" s="889">
        <v>-64891</v>
      </c>
      <c r="EM265" s="889">
        <v>0</v>
      </c>
      <c r="EN265" s="889">
        <v>-64891</v>
      </c>
      <c r="EO265" s="889">
        <v>0</v>
      </c>
      <c r="EP265" s="889">
        <v>0</v>
      </c>
      <c r="EQ265" s="889">
        <v>0</v>
      </c>
      <c r="ER265" s="889">
        <v>0</v>
      </c>
      <c r="ES265" s="889">
        <v>0</v>
      </c>
      <c r="ET265" s="889">
        <v>0</v>
      </c>
      <c r="EU265" s="889">
        <v>0</v>
      </c>
      <c r="EV265" s="889">
        <v>0</v>
      </c>
      <c r="EW265" s="889">
        <v>0</v>
      </c>
      <c r="EX265" s="889">
        <v>0</v>
      </c>
      <c r="EY265" s="889">
        <v>0</v>
      </c>
      <c r="EZ265" s="889">
        <v>0</v>
      </c>
      <c r="FA265" s="889">
        <v>0</v>
      </c>
      <c r="FB265" s="889">
        <v>0</v>
      </c>
      <c r="FC265" s="889">
        <v>0</v>
      </c>
      <c r="FD265" s="889">
        <v>0</v>
      </c>
      <c r="FE265" s="889">
        <v>0</v>
      </c>
      <c r="FF265" s="889">
        <v>0</v>
      </c>
      <c r="FG265" s="889">
        <v>0</v>
      </c>
      <c r="FH265" s="889">
        <v>0</v>
      </c>
      <c r="FI265" s="889">
        <v>0</v>
      </c>
      <c r="FJ265" s="889">
        <v>0</v>
      </c>
      <c r="FK265" s="889">
        <v>0</v>
      </c>
      <c r="FL265" s="889">
        <v>0</v>
      </c>
      <c r="FM265" s="889">
        <v>-17540</v>
      </c>
      <c r="FN265" s="889">
        <v>0</v>
      </c>
      <c r="FO265" s="889">
        <v>-17540</v>
      </c>
      <c r="FP265" s="889">
        <v>0</v>
      </c>
      <c r="FQ265" s="889">
        <v>0</v>
      </c>
      <c r="FR265" s="889">
        <v>0</v>
      </c>
      <c r="FS265" s="889">
        <v>0</v>
      </c>
      <c r="FT265" s="889">
        <v>0</v>
      </c>
      <c r="FU265" s="889">
        <v>0</v>
      </c>
      <c r="FV265" s="889">
        <v>0</v>
      </c>
      <c r="FW265" s="889">
        <v>0</v>
      </c>
      <c r="FX265" s="889">
        <v>0</v>
      </c>
      <c r="FY265" s="889">
        <v>-82179</v>
      </c>
      <c r="FZ265" s="889">
        <v>0</v>
      </c>
      <c r="GA265" s="889">
        <v>-82179</v>
      </c>
      <c r="GB265" s="889">
        <v>1974</v>
      </c>
      <c r="GC265" s="889">
        <v>0</v>
      </c>
      <c r="GD265" s="889">
        <v>1974</v>
      </c>
      <c r="GE265" s="889">
        <v>0</v>
      </c>
      <c r="GF265" s="889">
        <v>0</v>
      </c>
      <c r="GG265" s="889">
        <v>0</v>
      </c>
      <c r="GH265" s="889">
        <v>0</v>
      </c>
      <c r="GI265" s="889">
        <v>0</v>
      </c>
      <c r="GJ265" s="889">
        <v>0</v>
      </c>
      <c r="GK265" s="889">
        <v>-2960917</v>
      </c>
      <c r="GL265" s="889">
        <v>0</v>
      </c>
      <c r="GM265" s="889">
        <v>-2960917</v>
      </c>
      <c r="GN265" s="889">
        <v>607202</v>
      </c>
      <c r="GO265" s="889">
        <v>0</v>
      </c>
      <c r="GP265" s="889">
        <v>607202</v>
      </c>
      <c r="GQ265" s="889">
        <v>218</v>
      </c>
      <c r="GR265" s="889">
        <v>0</v>
      </c>
      <c r="GS265" s="889">
        <v>218</v>
      </c>
      <c r="GT265" s="889">
        <v>-11178</v>
      </c>
      <c r="GU265" s="889">
        <v>0</v>
      </c>
      <c r="GV265" s="889">
        <v>-11178</v>
      </c>
      <c r="GW265" s="889">
        <v>0</v>
      </c>
      <c r="GX265" s="889">
        <v>0</v>
      </c>
      <c r="GY265" s="889">
        <v>0</v>
      </c>
      <c r="GZ265" s="889">
        <v>-2462420</v>
      </c>
      <c r="HA265" s="889">
        <v>0</v>
      </c>
      <c r="HB265" s="889">
        <v>-2462420</v>
      </c>
      <c r="HC265" s="889">
        <v>0</v>
      </c>
      <c r="HD265" s="889">
        <v>0</v>
      </c>
      <c r="HE265" s="889">
        <v>0</v>
      </c>
      <c r="HF265" s="889">
        <v>0</v>
      </c>
      <c r="HG265" s="889">
        <v>0</v>
      </c>
      <c r="HH265" s="889">
        <v>0</v>
      </c>
      <c r="HI265" s="889">
        <v>0</v>
      </c>
      <c r="HJ265" s="889">
        <v>0</v>
      </c>
      <c r="HK265" s="889">
        <v>0</v>
      </c>
      <c r="HL265" s="889">
        <v>26074592</v>
      </c>
      <c r="HM265" s="889">
        <v>0</v>
      </c>
      <c r="HN265" s="889">
        <v>26074592</v>
      </c>
      <c r="HO265" s="889">
        <v>289532</v>
      </c>
      <c r="HP265" s="889">
        <v>0</v>
      </c>
      <c r="HQ265" s="889">
        <v>289532</v>
      </c>
      <c r="HR265" s="889">
        <v>-6997814</v>
      </c>
      <c r="HS265" s="889">
        <v>0</v>
      </c>
      <c r="HT265" s="889">
        <v>-6997814</v>
      </c>
      <c r="HU265" s="889">
        <v>-915361</v>
      </c>
      <c r="HV265" s="889">
        <v>0</v>
      </c>
      <c r="HW265" s="889">
        <v>-915361</v>
      </c>
      <c r="HX265" s="889">
        <v>-64891</v>
      </c>
      <c r="HY265" s="889">
        <v>0</v>
      </c>
      <c r="HZ265" s="889">
        <v>-64891</v>
      </c>
      <c r="IA265" s="889">
        <v>-2462420</v>
      </c>
      <c r="IB265" s="889">
        <v>0</v>
      </c>
      <c r="IC265" s="889">
        <v>-2462420</v>
      </c>
      <c r="ID265" s="889">
        <v>0</v>
      </c>
      <c r="IE265" s="889">
        <v>0</v>
      </c>
      <c r="IF265" s="889">
        <v>0</v>
      </c>
      <c r="IG265" s="889">
        <v>-10150954</v>
      </c>
      <c r="IH265" s="889">
        <v>0</v>
      </c>
      <c r="II265" s="889">
        <v>-10150954</v>
      </c>
      <c r="IJ265" s="889">
        <v>15923638</v>
      </c>
      <c r="IK265" s="889">
        <v>0</v>
      </c>
      <c r="IL265" s="889">
        <v>15923638</v>
      </c>
      <c r="IM265" s="884" t="s">
        <v>681</v>
      </c>
      <c r="IN265" s="884" t="s">
        <v>676</v>
      </c>
      <c r="IO265" s="884" t="s">
        <v>1672</v>
      </c>
      <c r="IP265" s="884" t="s">
        <v>2346</v>
      </c>
      <c r="IQ265" s="884" t="s">
        <v>2611</v>
      </c>
    </row>
    <row r="266" spans="1:251" x14ac:dyDescent="0.2">
      <c r="A266" s="884" t="s">
        <v>3311</v>
      </c>
      <c r="B266" s="884" t="s">
        <v>578</v>
      </c>
      <c r="C266" s="884" t="s">
        <v>577</v>
      </c>
      <c r="D266" s="889">
        <v>42971184</v>
      </c>
      <c r="E266" s="889">
        <v>0</v>
      </c>
      <c r="F266" s="889">
        <v>42971184</v>
      </c>
      <c r="G266" s="889">
        <v>-1197220</v>
      </c>
      <c r="H266" s="889">
        <v>0</v>
      </c>
      <c r="I266" s="889">
        <v>-1197220</v>
      </c>
      <c r="J266" s="889">
        <v>0</v>
      </c>
      <c r="K266" s="889">
        <v>0</v>
      </c>
      <c r="L266" s="889">
        <v>0</v>
      </c>
      <c r="M266" s="889">
        <v>16407</v>
      </c>
      <c r="N266" s="889">
        <v>0</v>
      </c>
      <c r="O266" s="889">
        <v>16407</v>
      </c>
      <c r="P266" s="889">
        <v>0</v>
      </c>
      <c r="Q266" s="889">
        <v>0</v>
      </c>
      <c r="R266" s="889">
        <v>0</v>
      </c>
      <c r="S266" s="889">
        <v>121538</v>
      </c>
      <c r="T266" s="889">
        <v>0</v>
      </c>
      <c r="U266" s="889">
        <v>121538</v>
      </c>
      <c r="V266" s="889">
        <v>137945</v>
      </c>
      <c r="W266" s="889">
        <v>0</v>
      </c>
      <c r="X266" s="889">
        <v>137945</v>
      </c>
      <c r="Y266" s="889">
        <v>-7589907</v>
      </c>
      <c r="Z266" s="889">
        <v>0</v>
      </c>
      <c r="AA266" s="889">
        <v>-7589907</v>
      </c>
      <c r="AB266" s="889">
        <v>-8757</v>
      </c>
      <c r="AC266" s="889">
        <v>0</v>
      </c>
      <c r="AD266" s="889">
        <v>-8757</v>
      </c>
      <c r="AE266" s="889">
        <v>-78270</v>
      </c>
      <c r="AF266" s="889">
        <v>0</v>
      </c>
      <c r="AG266" s="889">
        <v>-78270</v>
      </c>
      <c r="AH266" s="889">
        <v>0</v>
      </c>
      <c r="AI266" s="889">
        <v>0</v>
      </c>
      <c r="AJ266" s="889">
        <v>0</v>
      </c>
      <c r="AK266" s="889">
        <v>0</v>
      </c>
      <c r="AL266" s="889">
        <v>0</v>
      </c>
      <c r="AM266" s="889">
        <v>0</v>
      </c>
      <c r="AN266" s="889">
        <v>1608</v>
      </c>
      <c r="AO266" s="889">
        <v>0</v>
      </c>
      <c r="AP266" s="889">
        <v>1608</v>
      </c>
      <c r="AQ266" s="889">
        <v>0</v>
      </c>
      <c r="AR266" s="889">
        <v>0</v>
      </c>
      <c r="AS266" s="889">
        <v>0</v>
      </c>
      <c r="AT266" s="889">
        <v>-79878</v>
      </c>
      <c r="AU266" s="889">
        <v>0</v>
      </c>
      <c r="AV266" s="889">
        <v>-79878</v>
      </c>
      <c r="AW266" s="889">
        <v>0</v>
      </c>
      <c r="AX266" s="889">
        <v>0</v>
      </c>
      <c r="AY266" s="889">
        <v>0</v>
      </c>
      <c r="AZ266" s="889">
        <v>595463</v>
      </c>
      <c r="BA266" s="889">
        <v>0</v>
      </c>
      <c r="BB266" s="889">
        <v>595463</v>
      </c>
      <c r="BC266" s="889">
        <v>-27106</v>
      </c>
      <c r="BD266" s="889">
        <v>0</v>
      </c>
      <c r="BE266" s="889">
        <v>-27106</v>
      </c>
      <c r="BF266" s="889">
        <v>-3106874</v>
      </c>
      <c r="BG266" s="889">
        <v>0</v>
      </c>
      <c r="BH266" s="889">
        <v>-3106874</v>
      </c>
      <c r="BI266" s="889">
        <v>19787</v>
      </c>
      <c r="BJ266" s="889">
        <v>0</v>
      </c>
      <c r="BK266" s="889">
        <v>19787</v>
      </c>
      <c r="BL266" s="889">
        <v>-77343</v>
      </c>
      <c r="BM266" s="889">
        <v>0</v>
      </c>
      <c r="BN266" s="889">
        <v>-77343</v>
      </c>
      <c r="BO266" s="889">
        <v>0</v>
      </c>
      <c r="BP266" s="889">
        <v>0</v>
      </c>
      <c r="BQ266" s="889">
        <v>0</v>
      </c>
      <c r="BR266" s="889">
        <v>-31404</v>
      </c>
      <c r="BS266" s="889">
        <v>0</v>
      </c>
      <c r="BT266" s="889">
        <v>-31404</v>
      </c>
      <c r="BU266" s="889">
        <v>0</v>
      </c>
      <c r="BV266" s="889">
        <v>0</v>
      </c>
      <c r="BW266" s="889">
        <v>0</v>
      </c>
      <c r="BX266" s="889">
        <v>0</v>
      </c>
      <c r="BY266" s="889">
        <v>0</v>
      </c>
      <c r="BZ266" s="889">
        <v>0</v>
      </c>
      <c r="CA266" s="889">
        <v>-58611</v>
      </c>
      <c r="CB266" s="889">
        <v>0</v>
      </c>
      <c r="CC266" s="889">
        <v>-58611</v>
      </c>
      <c r="CD266" s="889">
        <v>2072</v>
      </c>
      <c r="CE266" s="889">
        <v>0</v>
      </c>
      <c r="CF266" s="889">
        <v>2072</v>
      </c>
      <c r="CG266" s="889">
        <v>-10352193</v>
      </c>
      <c r="CH266" s="889">
        <v>0</v>
      </c>
      <c r="CI266" s="889">
        <v>-10352193</v>
      </c>
      <c r="CJ266" s="889">
        <v>0</v>
      </c>
      <c r="CK266" s="889">
        <v>0</v>
      </c>
      <c r="CL266" s="889">
        <v>0</v>
      </c>
      <c r="CM266" s="889">
        <v>0</v>
      </c>
      <c r="CN266" s="889">
        <v>0</v>
      </c>
      <c r="CO266" s="889">
        <v>0</v>
      </c>
      <c r="CP266" s="889">
        <v>-881780</v>
      </c>
      <c r="CQ266" s="889">
        <v>0</v>
      </c>
      <c r="CR266" s="889">
        <v>-881780</v>
      </c>
      <c r="CS266" s="889">
        <v>-55874</v>
      </c>
      <c r="CT266" s="889">
        <v>0</v>
      </c>
      <c r="CU266" s="889">
        <v>-55874</v>
      </c>
      <c r="CV266" s="889">
        <v>-937654</v>
      </c>
      <c r="CW266" s="889">
        <v>0</v>
      </c>
      <c r="CX266" s="889">
        <v>-937654</v>
      </c>
      <c r="CY266" s="889">
        <v>-103310</v>
      </c>
      <c r="CZ266" s="889">
        <v>0</v>
      </c>
      <c r="DA266" s="889">
        <v>-103310</v>
      </c>
      <c r="DB266" s="889">
        <v>-555</v>
      </c>
      <c r="DC266" s="889">
        <v>0</v>
      </c>
      <c r="DD266" s="889">
        <v>-555</v>
      </c>
      <c r="DE266" s="889">
        <v>-35251</v>
      </c>
      <c r="DF266" s="889">
        <v>0</v>
      </c>
      <c r="DG266" s="889">
        <v>-35251</v>
      </c>
      <c r="DH266" s="889">
        <v>2852</v>
      </c>
      <c r="DI266" s="889">
        <v>0</v>
      </c>
      <c r="DJ266" s="889">
        <v>2852</v>
      </c>
      <c r="DK266" s="889">
        <v>-6999</v>
      </c>
      <c r="DL266" s="889">
        <v>0</v>
      </c>
      <c r="DM266" s="889">
        <v>-6999</v>
      </c>
      <c r="DN266" s="889">
        <v>0</v>
      </c>
      <c r="DO266" s="889">
        <v>0</v>
      </c>
      <c r="DP266" s="889">
        <v>0</v>
      </c>
      <c r="DQ266" s="889">
        <v>0</v>
      </c>
      <c r="DR266" s="889">
        <v>0</v>
      </c>
      <c r="DS266" s="889">
        <v>0</v>
      </c>
      <c r="DT266" s="889">
        <v>0</v>
      </c>
      <c r="DU266" s="889">
        <v>0</v>
      </c>
      <c r="DV266" s="889">
        <v>0</v>
      </c>
      <c r="DW266" s="889">
        <v>-8861</v>
      </c>
      <c r="DX266" s="889">
        <v>0</v>
      </c>
      <c r="DY266" s="889">
        <v>-8861</v>
      </c>
      <c r="DZ266" s="889">
        <v>0</v>
      </c>
      <c r="EA266" s="889">
        <v>0</v>
      </c>
      <c r="EB266" s="889">
        <v>0</v>
      </c>
      <c r="EC266" s="889">
        <v>0</v>
      </c>
      <c r="ED266" s="889">
        <v>0</v>
      </c>
      <c r="EE266" s="889">
        <v>0</v>
      </c>
      <c r="EF266" s="889">
        <v>0</v>
      </c>
      <c r="EG266" s="889">
        <v>0</v>
      </c>
      <c r="EH266" s="889">
        <v>0</v>
      </c>
      <c r="EI266" s="889">
        <v>0</v>
      </c>
      <c r="EJ266" s="889">
        <v>0</v>
      </c>
      <c r="EK266" s="889">
        <v>0</v>
      </c>
      <c r="EL266" s="889">
        <v>-152124</v>
      </c>
      <c r="EM266" s="889">
        <v>0</v>
      </c>
      <c r="EN266" s="889">
        <v>-152124</v>
      </c>
      <c r="EO266" s="889">
        <v>0</v>
      </c>
      <c r="EP266" s="889">
        <v>0</v>
      </c>
      <c r="EQ266" s="889">
        <v>0</v>
      </c>
      <c r="ER266" s="889">
        <v>0</v>
      </c>
      <c r="ES266" s="889">
        <v>0</v>
      </c>
      <c r="ET266" s="889">
        <v>0</v>
      </c>
      <c r="EU266" s="889">
        <v>-5000</v>
      </c>
      <c r="EV266" s="889">
        <v>0</v>
      </c>
      <c r="EW266" s="889">
        <v>-5000</v>
      </c>
      <c r="EX266" s="889">
        <v>0</v>
      </c>
      <c r="EY266" s="889">
        <v>0</v>
      </c>
      <c r="EZ266" s="889">
        <v>0</v>
      </c>
      <c r="FA266" s="889">
        <v>0</v>
      </c>
      <c r="FB266" s="889">
        <v>0</v>
      </c>
      <c r="FC266" s="889">
        <v>0</v>
      </c>
      <c r="FD266" s="889">
        <v>0</v>
      </c>
      <c r="FE266" s="889">
        <v>0</v>
      </c>
      <c r="FF266" s="889">
        <v>0</v>
      </c>
      <c r="FG266" s="889">
        <v>0</v>
      </c>
      <c r="FH266" s="889">
        <v>0</v>
      </c>
      <c r="FI266" s="889">
        <v>0</v>
      </c>
      <c r="FJ266" s="889">
        <v>0</v>
      </c>
      <c r="FK266" s="889">
        <v>0</v>
      </c>
      <c r="FL266" s="889">
        <v>0</v>
      </c>
      <c r="FM266" s="889">
        <v>-31404</v>
      </c>
      <c r="FN266" s="889">
        <v>0</v>
      </c>
      <c r="FO266" s="889">
        <v>-31404</v>
      </c>
      <c r="FP266" s="889">
        <v>0</v>
      </c>
      <c r="FQ266" s="889">
        <v>0</v>
      </c>
      <c r="FR266" s="889">
        <v>0</v>
      </c>
      <c r="FS266" s="889">
        <v>0</v>
      </c>
      <c r="FT266" s="889">
        <v>0</v>
      </c>
      <c r="FU266" s="889">
        <v>0</v>
      </c>
      <c r="FV266" s="889">
        <v>0</v>
      </c>
      <c r="FW266" s="889">
        <v>0</v>
      </c>
      <c r="FX266" s="889">
        <v>0</v>
      </c>
      <c r="FY266" s="889">
        <v>-38977</v>
      </c>
      <c r="FZ266" s="889">
        <v>0</v>
      </c>
      <c r="GA266" s="889">
        <v>-38977</v>
      </c>
      <c r="GB266" s="889">
        <v>0</v>
      </c>
      <c r="GC266" s="889">
        <v>0</v>
      </c>
      <c r="GD266" s="889">
        <v>0</v>
      </c>
      <c r="GE266" s="889">
        <v>807</v>
      </c>
      <c r="GF266" s="889">
        <v>0</v>
      </c>
      <c r="GG266" s="889">
        <v>807</v>
      </c>
      <c r="GH266" s="889">
        <v>0</v>
      </c>
      <c r="GI266" s="889">
        <v>0</v>
      </c>
      <c r="GJ266" s="889">
        <v>0</v>
      </c>
      <c r="GK266" s="889">
        <v>-3416422</v>
      </c>
      <c r="GL266" s="889">
        <v>0</v>
      </c>
      <c r="GM266" s="889">
        <v>-3416422</v>
      </c>
      <c r="GN266" s="889">
        <v>-27797</v>
      </c>
      <c r="GO266" s="889">
        <v>0</v>
      </c>
      <c r="GP266" s="889">
        <v>-27797</v>
      </c>
      <c r="GQ266" s="889">
        <v>-3281</v>
      </c>
      <c r="GR266" s="889">
        <v>0</v>
      </c>
      <c r="GS266" s="889">
        <v>-3281</v>
      </c>
      <c r="GT266" s="889">
        <v>-2008973</v>
      </c>
      <c r="GU266" s="889">
        <v>0</v>
      </c>
      <c r="GV266" s="889">
        <v>-2008973</v>
      </c>
      <c r="GW266" s="889">
        <v>0</v>
      </c>
      <c r="GX266" s="889">
        <v>0</v>
      </c>
      <c r="GY266" s="889">
        <v>0</v>
      </c>
      <c r="GZ266" s="889">
        <v>-5531047</v>
      </c>
      <c r="HA266" s="889">
        <v>0</v>
      </c>
      <c r="HB266" s="889">
        <v>-5531047</v>
      </c>
      <c r="HC266" s="889">
        <v>0</v>
      </c>
      <c r="HD266" s="889">
        <v>0</v>
      </c>
      <c r="HE266" s="889">
        <v>0</v>
      </c>
      <c r="HF266" s="889">
        <v>0</v>
      </c>
      <c r="HG266" s="889">
        <v>0</v>
      </c>
      <c r="HH266" s="889">
        <v>0</v>
      </c>
      <c r="HI266" s="889">
        <v>0</v>
      </c>
      <c r="HJ266" s="889">
        <v>0</v>
      </c>
      <c r="HK266" s="889">
        <v>0</v>
      </c>
      <c r="HL266" s="889">
        <v>41773964</v>
      </c>
      <c r="HM266" s="889">
        <v>0</v>
      </c>
      <c r="HN266" s="889">
        <v>41773964</v>
      </c>
      <c r="HO266" s="889">
        <v>137945</v>
      </c>
      <c r="HP266" s="889">
        <v>0</v>
      </c>
      <c r="HQ266" s="889">
        <v>137945</v>
      </c>
      <c r="HR266" s="889">
        <v>-10352193</v>
      </c>
      <c r="HS266" s="889">
        <v>0</v>
      </c>
      <c r="HT266" s="889">
        <v>-10352193</v>
      </c>
      <c r="HU266" s="889">
        <v>-937654</v>
      </c>
      <c r="HV266" s="889">
        <v>0</v>
      </c>
      <c r="HW266" s="889">
        <v>-937654</v>
      </c>
      <c r="HX266" s="889">
        <v>-152124</v>
      </c>
      <c r="HY266" s="889">
        <v>0</v>
      </c>
      <c r="HZ266" s="889">
        <v>-152124</v>
      </c>
      <c r="IA266" s="889">
        <v>-5531047</v>
      </c>
      <c r="IB266" s="889">
        <v>0</v>
      </c>
      <c r="IC266" s="889">
        <v>-5531047</v>
      </c>
      <c r="ID266" s="889">
        <v>0</v>
      </c>
      <c r="IE266" s="889">
        <v>0</v>
      </c>
      <c r="IF266" s="889">
        <v>0</v>
      </c>
      <c r="IG266" s="889">
        <v>-16835073</v>
      </c>
      <c r="IH266" s="889">
        <v>0</v>
      </c>
      <c r="II266" s="889">
        <v>-16835073</v>
      </c>
      <c r="IJ266" s="889">
        <v>24938891</v>
      </c>
      <c r="IK266" s="889">
        <v>0</v>
      </c>
      <c r="IL266" s="889">
        <v>24938891</v>
      </c>
      <c r="IM266" s="884" t="s">
        <v>691</v>
      </c>
      <c r="IN266" s="884" t="s">
        <v>687</v>
      </c>
      <c r="IO266" s="884" t="s">
        <v>1672</v>
      </c>
      <c r="IP266" s="884" t="s">
        <v>2344</v>
      </c>
      <c r="IQ266" s="884" t="s">
        <v>2612</v>
      </c>
    </row>
    <row r="267" spans="1:251" x14ac:dyDescent="0.2">
      <c r="A267" s="884" t="s">
        <v>3311</v>
      </c>
      <c r="B267" s="884" t="s">
        <v>579</v>
      </c>
      <c r="C267" s="884" t="s">
        <v>1044</v>
      </c>
      <c r="D267" s="889">
        <v>89904450</v>
      </c>
      <c r="E267" s="889">
        <v>0</v>
      </c>
      <c r="F267" s="889">
        <v>89904450</v>
      </c>
      <c r="G267" s="889">
        <v>-3979884</v>
      </c>
      <c r="H267" s="889">
        <v>0</v>
      </c>
      <c r="I267" s="889">
        <v>-3979884</v>
      </c>
      <c r="J267" s="889">
        <v>0</v>
      </c>
      <c r="K267" s="889">
        <v>0</v>
      </c>
      <c r="L267" s="889">
        <v>0</v>
      </c>
      <c r="M267" s="889">
        <v>91983</v>
      </c>
      <c r="N267" s="889">
        <v>0</v>
      </c>
      <c r="O267" s="889">
        <v>91983</v>
      </c>
      <c r="P267" s="889">
        <v>0</v>
      </c>
      <c r="Q267" s="889">
        <v>0</v>
      </c>
      <c r="R267" s="889">
        <v>0</v>
      </c>
      <c r="S267" s="889">
        <v>585398</v>
      </c>
      <c r="T267" s="889">
        <v>0</v>
      </c>
      <c r="U267" s="889">
        <v>585398</v>
      </c>
      <c r="V267" s="889">
        <v>677381</v>
      </c>
      <c r="W267" s="889">
        <v>0</v>
      </c>
      <c r="X267" s="889">
        <v>677381</v>
      </c>
      <c r="Y267" s="889">
        <v>-6295462</v>
      </c>
      <c r="Z267" s="889">
        <v>0</v>
      </c>
      <c r="AA267" s="889">
        <v>-6295462</v>
      </c>
      <c r="AB267" s="889">
        <v>-45665</v>
      </c>
      <c r="AC267" s="889">
        <v>0</v>
      </c>
      <c r="AD267" s="889">
        <v>-45665</v>
      </c>
      <c r="AE267" s="889">
        <v>-275354</v>
      </c>
      <c r="AF267" s="889">
        <v>0</v>
      </c>
      <c r="AG267" s="889">
        <v>-275354</v>
      </c>
      <c r="AH267" s="889">
        <v>0</v>
      </c>
      <c r="AI267" s="889">
        <v>0</v>
      </c>
      <c r="AJ267" s="889">
        <v>0</v>
      </c>
      <c r="AK267" s="889">
        <v>0</v>
      </c>
      <c r="AL267" s="889">
        <v>0</v>
      </c>
      <c r="AM267" s="889">
        <v>0</v>
      </c>
      <c r="AN267" s="889">
        <v>-2701</v>
      </c>
      <c r="AO267" s="889">
        <v>0</v>
      </c>
      <c r="AP267" s="889">
        <v>-2701</v>
      </c>
      <c r="AQ267" s="889">
        <v>0</v>
      </c>
      <c r="AR267" s="889">
        <v>0</v>
      </c>
      <c r="AS267" s="889">
        <v>0</v>
      </c>
      <c r="AT267" s="889">
        <v>-272653</v>
      </c>
      <c r="AU267" s="889">
        <v>0</v>
      </c>
      <c r="AV267" s="889">
        <v>-272653</v>
      </c>
      <c r="AW267" s="889">
        <v>-284</v>
      </c>
      <c r="AX267" s="889">
        <v>0</v>
      </c>
      <c r="AY267" s="889">
        <v>-284</v>
      </c>
      <c r="AZ267" s="889">
        <v>1768524</v>
      </c>
      <c r="BA267" s="889">
        <v>0</v>
      </c>
      <c r="BB267" s="889">
        <v>1768524</v>
      </c>
      <c r="BC267" s="889">
        <v>73622</v>
      </c>
      <c r="BD267" s="889">
        <v>0</v>
      </c>
      <c r="BE267" s="889">
        <v>73622</v>
      </c>
      <c r="BF267" s="889">
        <v>-5194036</v>
      </c>
      <c r="BG267" s="889">
        <v>0</v>
      </c>
      <c r="BH267" s="889">
        <v>-5194036</v>
      </c>
      <c r="BI267" s="889">
        <v>10134</v>
      </c>
      <c r="BJ267" s="889">
        <v>0</v>
      </c>
      <c r="BK267" s="889">
        <v>10134</v>
      </c>
      <c r="BL267" s="889">
        <v>-43684</v>
      </c>
      <c r="BM267" s="889">
        <v>0</v>
      </c>
      <c r="BN267" s="889">
        <v>-43684</v>
      </c>
      <c r="BO267" s="889">
        <v>0</v>
      </c>
      <c r="BP267" s="889">
        <v>0</v>
      </c>
      <c r="BQ267" s="889">
        <v>0</v>
      </c>
      <c r="BR267" s="889">
        <v>-1318</v>
      </c>
      <c r="BS267" s="889">
        <v>0</v>
      </c>
      <c r="BT267" s="889">
        <v>-1318</v>
      </c>
      <c r="BU267" s="889">
        <v>0</v>
      </c>
      <c r="BV267" s="889">
        <v>0</v>
      </c>
      <c r="BW267" s="889">
        <v>0</v>
      </c>
      <c r="BX267" s="889">
        <v>0</v>
      </c>
      <c r="BY267" s="889">
        <v>0</v>
      </c>
      <c r="BZ267" s="889">
        <v>0</v>
      </c>
      <c r="CA267" s="889">
        <v>-12699</v>
      </c>
      <c r="CB267" s="889">
        <v>0</v>
      </c>
      <c r="CC267" s="889">
        <v>-12699</v>
      </c>
      <c r="CD267" s="889">
        <v>0</v>
      </c>
      <c r="CE267" s="889">
        <v>0</v>
      </c>
      <c r="CF267" s="889">
        <v>0</v>
      </c>
      <c r="CG267" s="889">
        <v>-9970273</v>
      </c>
      <c r="CH267" s="889">
        <v>0</v>
      </c>
      <c r="CI267" s="889">
        <v>-9970273</v>
      </c>
      <c r="CJ267" s="889">
        <v>-44329</v>
      </c>
      <c r="CK267" s="889">
        <v>0</v>
      </c>
      <c r="CL267" s="889">
        <v>-44329</v>
      </c>
      <c r="CM267" s="889">
        <v>-25702</v>
      </c>
      <c r="CN267" s="889">
        <v>0</v>
      </c>
      <c r="CO267" s="889">
        <v>-25702</v>
      </c>
      <c r="CP267" s="889">
        <v>-1860423</v>
      </c>
      <c r="CQ267" s="889">
        <v>0</v>
      </c>
      <c r="CR267" s="889">
        <v>-1860423</v>
      </c>
      <c r="CS267" s="889">
        <v>-98383</v>
      </c>
      <c r="CT267" s="889">
        <v>0</v>
      </c>
      <c r="CU267" s="889">
        <v>-98383</v>
      </c>
      <c r="CV267" s="889">
        <v>-2028837</v>
      </c>
      <c r="CW267" s="889">
        <v>0</v>
      </c>
      <c r="CX267" s="889">
        <v>-2028837</v>
      </c>
      <c r="CY267" s="889">
        <v>-353369</v>
      </c>
      <c r="CZ267" s="889">
        <v>0</v>
      </c>
      <c r="DA267" s="889">
        <v>-353369</v>
      </c>
      <c r="DB267" s="889">
        <v>-2260</v>
      </c>
      <c r="DC267" s="889">
        <v>0</v>
      </c>
      <c r="DD267" s="889">
        <v>-2260</v>
      </c>
      <c r="DE267" s="889">
        <v>-218147</v>
      </c>
      <c r="DF267" s="889">
        <v>0</v>
      </c>
      <c r="DG267" s="889">
        <v>-218147</v>
      </c>
      <c r="DH267" s="889">
        <v>0</v>
      </c>
      <c r="DI267" s="889">
        <v>0</v>
      </c>
      <c r="DJ267" s="889">
        <v>0</v>
      </c>
      <c r="DK267" s="889">
        <v>-10366</v>
      </c>
      <c r="DL267" s="889">
        <v>0</v>
      </c>
      <c r="DM267" s="889">
        <v>-10366</v>
      </c>
      <c r="DN267" s="889">
        <v>0</v>
      </c>
      <c r="DO267" s="889">
        <v>0</v>
      </c>
      <c r="DP267" s="889">
        <v>0</v>
      </c>
      <c r="DQ267" s="889">
        <v>0</v>
      </c>
      <c r="DR267" s="889">
        <v>0</v>
      </c>
      <c r="DS267" s="889">
        <v>0</v>
      </c>
      <c r="DT267" s="889">
        <v>0</v>
      </c>
      <c r="DU267" s="889">
        <v>0</v>
      </c>
      <c r="DV267" s="889">
        <v>0</v>
      </c>
      <c r="DW267" s="889">
        <v>0</v>
      </c>
      <c r="DX267" s="889">
        <v>0</v>
      </c>
      <c r="DY267" s="889">
        <v>0</v>
      </c>
      <c r="DZ267" s="889">
        <v>0</v>
      </c>
      <c r="EA267" s="889">
        <v>0</v>
      </c>
      <c r="EB267" s="889">
        <v>0</v>
      </c>
      <c r="EC267" s="889">
        <v>-110000</v>
      </c>
      <c r="ED267" s="889">
        <v>0</v>
      </c>
      <c r="EE267" s="889">
        <v>-110000</v>
      </c>
      <c r="EF267" s="889">
        <v>0</v>
      </c>
      <c r="EG267" s="889">
        <v>0</v>
      </c>
      <c r="EH267" s="889">
        <v>0</v>
      </c>
      <c r="EI267" s="889">
        <v>0</v>
      </c>
      <c r="EJ267" s="889">
        <v>0</v>
      </c>
      <c r="EK267" s="889">
        <v>0</v>
      </c>
      <c r="EL267" s="889">
        <v>-694142</v>
      </c>
      <c r="EM267" s="889">
        <v>0</v>
      </c>
      <c r="EN267" s="889">
        <v>-694142</v>
      </c>
      <c r="EO267" s="889">
        <v>0</v>
      </c>
      <c r="EP267" s="889">
        <v>0</v>
      </c>
      <c r="EQ267" s="889">
        <v>0</v>
      </c>
      <c r="ER267" s="889">
        <v>0</v>
      </c>
      <c r="ES267" s="889">
        <v>0</v>
      </c>
      <c r="ET267" s="889">
        <v>0</v>
      </c>
      <c r="EU267" s="889">
        <v>910</v>
      </c>
      <c r="EV267" s="889">
        <v>0</v>
      </c>
      <c r="EW267" s="889">
        <v>910</v>
      </c>
      <c r="EX267" s="889">
        <v>0</v>
      </c>
      <c r="EY267" s="889">
        <v>0</v>
      </c>
      <c r="EZ267" s="889">
        <v>0</v>
      </c>
      <c r="FA267" s="889">
        <v>0</v>
      </c>
      <c r="FB267" s="889">
        <v>0</v>
      </c>
      <c r="FC267" s="889">
        <v>0</v>
      </c>
      <c r="FD267" s="889">
        <v>0</v>
      </c>
      <c r="FE267" s="889">
        <v>0</v>
      </c>
      <c r="FF267" s="889">
        <v>0</v>
      </c>
      <c r="FG267" s="889">
        <v>0</v>
      </c>
      <c r="FH267" s="889">
        <v>0</v>
      </c>
      <c r="FI267" s="889">
        <v>0</v>
      </c>
      <c r="FJ267" s="889">
        <v>0</v>
      </c>
      <c r="FK267" s="889">
        <v>0</v>
      </c>
      <c r="FL267" s="889">
        <v>0</v>
      </c>
      <c r="FM267" s="889">
        <v>-1318</v>
      </c>
      <c r="FN267" s="889">
        <v>0</v>
      </c>
      <c r="FO267" s="889">
        <v>-1318</v>
      </c>
      <c r="FP267" s="889">
        <v>0</v>
      </c>
      <c r="FQ267" s="889">
        <v>0</v>
      </c>
      <c r="FR267" s="889">
        <v>0</v>
      </c>
      <c r="FS267" s="889">
        <v>-1369</v>
      </c>
      <c r="FT267" s="889">
        <v>0</v>
      </c>
      <c r="FU267" s="889">
        <v>-1369</v>
      </c>
      <c r="FV267" s="889">
        <v>0</v>
      </c>
      <c r="FW267" s="889">
        <v>0</v>
      </c>
      <c r="FX267" s="889">
        <v>0</v>
      </c>
      <c r="FY267" s="889">
        <v>-133877</v>
      </c>
      <c r="FZ267" s="889">
        <v>0</v>
      </c>
      <c r="GA267" s="889">
        <v>-133877</v>
      </c>
      <c r="GB267" s="889">
        <v>0</v>
      </c>
      <c r="GC267" s="889">
        <v>0</v>
      </c>
      <c r="GD267" s="889">
        <v>0</v>
      </c>
      <c r="GE267" s="889">
        <v>0</v>
      </c>
      <c r="GF267" s="889">
        <v>0</v>
      </c>
      <c r="GG267" s="889">
        <v>0</v>
      </c>
      <c r="GH267" s="889">
        <v>0</v>
      </c>
      <c r="GI267" s="889">
        <v>0</v>
      </c>
      <c r="GJ267" s="889">
        <v>0</v>
      </c>
      <c r="GK267" s="889">
        <v>-3394724</v>
      </c>
      <c r="GL267" s="889">
        <v>0</v>
      </c>
      <c r="GM267" s="889">
        <v>-3394724</v>
      </c>
      <c r="GN267" s="889">
        <v>292061</v>
      </c>
      <c r="GO267" s="889">
        <v>0</v>
      </c>
      <c r="GP267" s="889">
        <v>292061</v>
      </c>
      <c r="GQ267" s="889">
        <v>5145</v>
      </c>
      <c r="GR267" s="889">
        <v>0</v>
      </c>
      <c r="GS267" s="889">
        <v>5145</v>
      </c>
      <c r="GT267" s="889">
        <v>-252131</v>
      </c>
      <c r="GU267" s="889">
        <v>0</v>
      </c>
      <c r="GV267" s="889">
        <v>-252131</v>
      </c>
      <c r="GW267" s="889">
        <v>0</v>
      </c>
      <c r="GX267" s="889">
        <v>0</v>
      </c>
      <c r="GY267" s="889">
        <v>0</v>
      </c>
      <c r="GZ267" s="889">
        <v>-3485303</v>
      </c>
      <c r="HA267" s="889">
        <v>0</v>
      </c>
      <c r="HB267" s="889">
        <v>-3485303</v>
      </c>
      <c r="HC267" s="889">
        <v>0</v>
      </c>
      <c r="HD267" s="889">
        <v>0</v>
      </c>
      <c r="HE267" s="889">
        <v>0</v>
      </c>
      <c r="HF267" s="889">
        <v>0</v>
      </c>
      <c r="HG267" s="889">
        <v>0</v>
      </c>
      <c r="HH267" s="889">
        <v>0</v>
      </c>
      <c r="HI267" s="889">
        <v>0</v>
      </c>
      <c r="HJ267" s="889">
        <v>0</v>
      </c>
      <c r="HK267" s="889">
        <v>0</v>
      </c>
      <c r="HL267" s="889">
        <v>85924566</v>
      </c>
      <c r="HM267" s="889">
        <v>0</v>
      </c>
      <c r="HN267" s="889">
        <v>85924566</v>
      </c>
      <c r="HO267" s="889">
        <v>677381</v>
      </c>
      <c r="HP267" s="889">
        <v>0</v>
      </c>
      <c r="HQ267" s="889">
        <v>677381</v>
      </c>
      <c r="HR267" s="889">
        <v>-9970273</v>
      </c>
      <c r="HS267" s="889">
        <v>0</v>
      </c>
      <c r="HT267" s="889">
        <v>-9970273</v>
      </c>
      <c r="HU267" s="889">
        <v>-2028837</v>
      </c>
      <c r="HV267" s="889">
        <v>0</v>
      </c>
      <c r="HW267" s="889">
        <v>-2028837</v>
      </c>
      <c r="HX267" s="889">
        <v>-694142</v>
      </c>
      <c r="HY267" s="889">
        <v>0</v>
      </c>
      <c r="HZ267" s="889">
        <v>-694142</v>
      </c>
      <c r="IA267" s="889">
        <v>-3485303</v>
      </c>
      <c r="IB267" s="889">
        <v>0</v>
      </c>
      <c r="IC267" s="889">
        <v>-3485303</v>
      </c>
      <c r="ID267" s="889">
        <v>0</v>
      </c>
      <c r="IE267" s="889">
        <v>0</v>
      </c>
      <c r="IF267" s="889">
        <v>0</v>
      </c>
      <c r="IG267" s="889">
        <v>-15501174</v>
      </c>
      <c r="IH267" s="889">
        <v>0</v>
      </c>
      <c r="II267" s="889">
        <v>-15501174</v>
      </c>
      <c r="IJ267" s="889">
        <v>70423392</v>
      </c>
      <c r="IK267" s="889">
        <v>0</v>
      </c>
      <c r="IL267" s="889">
        <v>70423392</v>
      </c>
      <c r="IM267" s="884" t="s">
        <v>669</v>
      </c>
      <c r="IN267" s="884" t="s">
        <v>705</v>
      </c>
      <c r="IO267" s="884" t="s">
        <v>669</v>
      </c>
      <c r="IP267" s="884" t="s">
        <v>2348</v>
      </c>
      <c r="IQ267" s="884" t="s">
        <v>2613</v>
      </c>
    </row>
    <row r="268" spans="1:251" x14ac:dyDescent="0.2">
      <c r="A268" s="884" t="s">
        <v>3311</v>
      </c>
      <c r="B268" s="884" t="s">
        <v>581</v>
      </c>
      <c r="C268" s="884" t="s">
        <v>580</v>
      </c>
      <c r="D268" s="889">
        <v>40110171</v>
      </c>
      <c r="E268" s="889">
        <v>0</v>
      </c>
      <c r="F268" s="889">
        <v>40110171</v>
      </c>
      <c r="G268" s="889">
        <v>-685914</v>
      </c>
      <c r="H268" s="889">
        <v>0</v>
      </c>
      <c r="I268" s="889">
        <v>-685914</v>
      </c>
      <c r="J268" s="889">
        <v>0</v>
      </c>
      <c r="K268" s="889">
        <v>0</v>
      </c>
      <c r="L268" s="889">
        <v>0</v>
      </c>
      <c r="M268" s="889">
        <v>1389</v>
      </c>
      <c r="N268" s="889">
        <v>0</v>
      </c>
      <c r="O268" s="889">
        <v>1389</v>
      </c>
      <c r="P268" s="889">
        <v>0</v>
      </c>
      <c r="Q268" s="889">
        <v>0</v>
      </c>
      <c r="R268" s="889">
        <v>0</v>
      </c>
      <c r="S268" s="889">
        <v>68803</v>
      </c>
      <c r="T268" s="889">
        <v>0</v>
      </c>
      <c r="U268" s="889">
        <v>68803</v>
      </c>
      <c r="V268" s="889">
        <v>70192</v>
      </c>
      <c r="W268" s="889">
        <v>0</v>
      </c>
      <c r="X268" s="889">
        <v>70192</v>
      </c>
      <c r="Y268" s="889">
        <v>-7696827</v>
      </c>
      <c r="Z268" s="889">
        <v>0</v>
      </c>
      <c r="AA268" s="889">
        <v>-7696827</v>
      </c>
      <c r="AB268" s="889">
        <v>-32222</v>
      </c>
      <c r="AC268" s="889">
        <v>0</v>
      </c>
      <c r="AD268" s="889">
        <v>-32222</v>
      </c>
      <c r="AE268" s="889">
        <v>-166247</v>
      </c>
      <c r="AF268" s="889">
        <v>0</v>
      </c>
      <c r="AG268" s="889">
        <v>-166247</v>
      </c>
      <c r="AH268" s="889">
        <v>-972</v>
      </c>
      <c r="AI268" s="889">
        <v>0</v>
      </c>
      <c r="AJ268" s="889">
        <v>-972</v>
      </c>
      <c r="AK268" s="889">
        <v>0</v>
      </c>
      <c r="AL268" s="889">
        <v>0</v>
      </c>
      <c r="AM268" s="889">
        <v>0</v>
      </c>
      <c r="AN268" s="889">
        <v>-7199</v>
      </c>
      <c r="AO268" s="889">
        <v>0</v>
      </c>
      <c r="AP268" s="889">
        <v>-7199</v>
      </c>
      <c r="AQ268" s="889">
        <v>0</v>
      </c>
      <c r="AR268" s="889">
        <v>0</v>
      </c>
      <c r="AS268" s="889">
        <v>0</v>
      </c>
      <c r="AT268" s="889">
        <v>-158076</v>
      </c>
      <c r="AU268" s="889">
        <v>0</v>
      </c>
      <c r="AV268" s="889">
        <v>-158076</v>
      </c>
      <c r="AW268" s="889">
        <v>-9027</v>
      </c>
      <c r="AX268" s="889">
        <v>0</v>
      </c>
      <c r="AY268" s="889">
        <v>-9027</v>
      </c>
      <c r="AZ268" s="889">
        <v>603952</v>
      </c>
      <c r="BA268" s="889">
        <v>0</v>
      </c>
      <c r="BB268" s="889">
        <v>603952</v>
      </c>
      <c r="BC268" s="889">
        <v>3804</v>
      </c>
      <c r="BD268" s="889">
        <v>0</v>
      </c>
      <c r="BE268" s="889">
        <v>3804</v>
      </c>
      <c r="BF268" s="889">
        <v>-2423807</v>
      </c>
      <c r="BG268" s="889">
        <v>0</v>
      </c>
      <c r="BH268" s="889">
        <v>-2423807</v>
      </c>
      <c r="BI268" s="889">
        <v>36617</v>
      </c>
      <c r="BJ268" s="889">
        <v>0</v>
      </c>
      <c r="BK268" s="889">
        <v>36617</v>
      </c>
      <c r="BL268" s="889">
        <v>-191836</v>
      </c>
      <c r="BM268" s="889">
        <v>0</v>
      </c>
      <c r="BN268" s="889">
        <v>-191836</v>
      </c>
      <c r="BO268" s="889">
        <v>0</v>
      </c>
      <c r="BP268" s="889">
        <v>0</v>
      </c>
      <c r="BQ268" s="889">
        <v>0</v>
      </c>
      <c r="BR268" s="889">
        <v>-36960</v>
      </c>
      <c r="BS268" s="889">
        <v>0</v>
      </c>
      <c r="BT268" s="889">
        <v>-36960</v>
      </c>
      <c r="BU268" s="889">
        <v>0</v>
      </c>
      <c r="BV268" s="889">
        <v>0</v>
      </c>
      <c r="BW268" s="889">
        <v>0</v>
      </c>
      <c r="BX268" s="889">
        <v>0</v>
      </c>
      <c r="BY268" s="889">
        <v>0</v>
      </c>
      <c r="BZ268" s="889">
        <v>0</v>
      </c>
      <c r="CA268" s="889">
        <v>-80462</v>
      </c>
      <c r="CB268" s="889">
        <v>0</v>
      </c>
      <c r="CC268" s="889">
        <v>-80462</v>
      </c>
      <c r="CD268" s="889">
        <v>-3379</v>
      </c>
      <c r="CE268" s="889">
        <v>0</v>
      </c>
      <c r="CF268" s="889">
        <v>-3379</v>
      </c>
      <c r="CG268" s="889">
        <v>-9955145</v>
      </c>
      <c r="CH268" s="889">
        <v>0</v>
      </c>
      <c r="CI268" s="889">
        <v>-9955145</v>
      </c>
      <c r="CJ268" s="889">
        <v>-308</v>
      </c>
      <c r="CK268" s="889">
        <v>0</v>
      </c>
      <c r="CL268" s="889">
        <v>-308</v>
      </c>
      <c r="CM268" s="889">
        <v>0</v>
      </c>
      <c r="CN268" s="889">
        <v>0</v>
      </c>
      <c r="CO268" s="889">
        <v>0</v>
      </c>
      <c r="CP268" s="889">
        <v>-1000481</v>
      </c>
      <c r="CQ268" s="889">
        <v>0</v>
      </c>
      <c r="CR268" s="889">
        <v>-1000481</v>
      </c>
      <c r="CS268" s="889">
        <v>-154784</v>
      </c>
      <c r="CT268" s="889">
        <v>0</v>
      </c>
      <c r="CU268" s="889">
        <v>-154784</v>
      </c>
      <c r="CV268" s="889">
        <v>-1155573</v>
      </c>
      <c r="CW268" s="889">
        <v>0</v>
      </c>
      <c r="CX268" s="889">
        <v>-1155573</v>
      </c>
      <c r="CY268" s="889">
        <v>-30077</v>
      </c>
      <c r="CZ268" s="889">
        <v>0</v>
      </c>
      <c r="DA268" s="889">
        <v>-30077</v>
      </c>
      <c r="DB268" s="889">
        <v>-5056</v>
      </c>
      <c r="DC268" s="889">
        <v>0</v>
      </c>
      <c r="DD268" s="889">
        <v>-5056</v>
      </c>
      <c r="DE268" s="889">
        <v>0</v>
      </c>
      <c r="DF268" s="889">
        <v>0</v>
      </c>
      <c r="DG268" s="889">
        <v>0</v>
      </c>
      <c r="DH268" s="889">
        <v>0</v>
      </c>
      <c r="DI268" s="889">
        <v>0</v>
      </c>
      <c r="DJ268" s="889">
        <v>0</v>
      </c>
      <c r="DK268" s="889">
        <v>0</v>
      </c>
      <c r="DL268" s="889">
        <v>0</v>
      </c>
      <c r="DM268" s="889">
        <v>0</v>
      </c>
      <c r="DN268" s="889">
        <v>0</v>
      </c>
      <c r="DO268" s="889">
        <v>0</v>
      </c>
      <c r="DP268" s="889">
        <v>0</v>
      </c>
      <c r="DQ268" s="889">
        <v>0</v>
      </c>
      <c r="DR268" s="889">
        <v>0</v>
      </c>
      <c r="DS268" s="889">
        <v>0</v>
      </c>
      <c r="DT268" s="889">
        <v>0</v>
      </c>
      <c r="DU268" s="889">
        <v>0</v>
      </c>
      <c r="DV268" s="889">
        <v>0</v>
      </c>
      <c r="DW268" s="889">
        <v>0</v>
      </c>
      <c r="DX268" s="889">
        <v>0</v>
      </c>
      <c r="DY268" s="889">
        <v>0</v>
      </c>
      <c r="DZ268" s="889">
        <v>0</v>
      </c>
      <c r="EA268" s="889">
        <v>0</v>
      </c>
      <c r="EB268" s="889">
        <v>0</v>
      </c>
      <c r="EC268" s="889">
        <v>0</v>
      </c>
      <c r="ED268" s="889">
        <v>0</v>
      </c>
      <c r="EE268" s="889">
        <v>0</v>
      </c>
      <c r="EF268" s="889">
        <v>0</v>
      </c>
      <c r="EG268" s="889">
        <v>0</v>
      </c>
      <c r="EH268" s="889">
        <v>0</v>
      </c>
      <c r="EI268" s="889">
        <v>0</v>
      </c>
      <c r="EJ268" s="889">
        <v>0</v>
      </c>
      <c r="EK268" s="889">
        <v>0</v>
      </c>
      <c r="EL268" s="889">
        <v>-35133</v>
      </c>
      <c r="EM268" s="889">
        <v>0</v>
      </c>
      <c r="EN268" s="889">
        <v>-35133</v>
      </c>
      <c r="EO268" s="889">
        <v>0</v>
      </c>
      <c r="EP268" s="889">
        <v>0</v>
      </c>
      <c r="EQ268" s="889">
        <v>0</v>
      </c>
      <c r="ER268" s="889">
        <v>0</v>
      </c>
      <c r="ES268" s="889">
        <v>0</v>
      </c>
      <c r="ET268" s="889">
        <v>0</v>
      </c>
      <c r="EU268" s="889">
        <v>0</v>
      </c>
      <c r="EV268" s="889">
        <v>0</v>
      </c>
      <c r="EW268" s="889">
        <v>0</v>
      </c>
      <c r="EX268" s="889">
        <v>0</v>
      </c>
      <c r="EY268" s="889">
        <v>0</v>
      </c>
      <c r="EZ268" s="889">
        <v>0</v>
      </c>
      <c r="FA268" s="889">
        <v>0</v>
      </c>
      <c r="FB268" s="889">
        <v>0</v>
      </c>
      <c r="FC268" s="889">
        <v>0</v>
      </c>
      <c r="FD268" s="889">
        <v>0</v>
      </c>
      <c r="FE268" s="889">
        <v>0</v>
      </c>
      <c r="FF268" s="889">
        <v>0</v>
      </c>
      <c r="FG268" s="889">
        <v>0</v>
      </c>
      <c r="FH268" s="889">
        <v>0</v>
      </c>
      <c r="FI268" s="889">
        <v>0</v>
      </c>
      <c r="FJ268" s="889">
        <v>0</v>
      </c>
      <c r="FK268" s="889">
        <v>0</v>
      </c>
      <c r="FL268" s="889">
        <v>0</v>
      </c>
      <c r="FM268" s="889">
        <v>-36960</v>
      </c>
      <c r="FN268" s="889">
        <v>0</v>
      </c>
      <c r="FO268" s="889">
        <v>-36960</v>
      </c>
      <c r="FP268" s="889">
        <v>0</v>
      </c>
      <c r="FQ268" s="889">
        <v>0</v>
      </c>
      <c r="FR268" s="889">
        <v>0</v>
      </c>
      <c r="FS268" s="889">
        <v>0</v>
      </c>
      <c r="FT268" s="889">
        <v>0</v>
      </c>
      <c r="FU268" s="889">
        <v>0</v>
      </c>
      <c r="FV268" s="889">
        <v>0</v>
      </c>
      <c r="FW268" s="889">
        <v>0</v>
      </c>
      <c r="FX268" s="889">
        <v>0</v>
      </c>
      <c r="FY268" s="889">
        <v>-28377</v>
      </c>
      <c r="FZ268" s="889">
        <v>0</v>
      </c>
      <c r="GA268" s="889">
        <v>-28377</v>
      </c>
      <c r="GB268" s="889">
        <v>65</v>
      </c>
      <c r="GC268" s="889">
        <v>0</v>
      </c>
      <c r="GD268" s="889">
        <v>65</v>
      </c>
      <c r="GE268" s="889">
        <v>6274</v>
      </c>
      <c r="GF268" s="889">
        <v>0</v>
      </c>
      <c r="GG268" s="889">
        <v>6274</v>
      </c>
      <c r="GH268" s="889">
        <v>0</v>
      </c>
      <c r="GI268" s="889">
        <v>0</v>
      </c>
      <c r="GJ268" s="889">
        <v>0</v>
      </c>
      <c r="GK268" s="889">
        <v>-2478579</v>
      </c>
      <c r="GL268" s="889">
        <v>0</v>
      </c>
      <c r="GM268" s="889">
        <v>-2478579</v>
      </c>
      <c r="GN268" s="889">
        <v>-182086</v>
      </c>
      <c r="GO268" s="889">
        <v>0</v>
      </c>
      <c r="GP268" s="889">
        <v>-182086</v>
      </c>
      <c r="GQ268" s="889">
        <v>-7980</v>
      </c>
      <c r="GR268" s="889">
        <v>0</v>
      </c>
      <c r="GS268" s="889">
        <v>-7980</v>
      </c>
      <c r="GT268" s="889">
        <v>-1650518</v>
      </c>
      <c r="GU268" s="889">
        <v>0</v>
      </c>
      <c r="GV268" s="889">
        <v>-1650518</v>
      </c>
      <c r="GW268" s="889">
        <v>0</v>
      </c>
      <c r="GX268" s="889">
        <v>0</v>
      </c>
      <c r="GY268" s="889">
        <v>0</v>
      </c>
      <c r="GZ268" s="889">
        <v>-4378161</v>
      </c>
      <c r="HA268" s="889">
        <v>0</v>
      </c>
      <c r="HB268" s="889">
        <v>-4378161</v>
      </c>
      <c r="HC268" s="889">
        <v>0</v>
      </c>
      <c r="HD268" s="889">
        <v>0</v>
      </c>
      <c r="HE268" s="889">
        <v>0</v>
      </c>
      <c r="HF268" s="889">
        <v>0</v>
      </c>
      <c r="HG268" s="889">
        <v>0</v>
      </c>
      <c r="HH268" s="889">
        <v>0</v>
      </c>
      <c r="HI268" s="889">
        <v>0</v>
      </c>
      <c r="HJ268" s="889">
        <v>0</v>
      </c>
      <c r="HK268" s="889">
        <v>0</v>
      </c>
      <c r="HL268" s="889">
        <v>39424257</v>
      </c>
      <c r="HM268" s="889">
        <v>0</v>
      </c>
      <c r="HN268" s="889">
        <v>39424257</v>
      </c>
      <c r="HO268" s="889">
        <v>70192</v>
      </c>
      <c r="HP268" s="889">
        <v>0</v>
      </c>
      <c r="HQ268" s="889">
        <v>70192</v>
      </c>
      <c r="HR268" s="889">
        <v>-9955145</v>
      </c>
      <c r="HS268" s="889">
        <v>0</v>
      </c>
      <c r="HT268" s="889">
        <v>-9955145</v>
      </c>
      <c r="HU268" s="889">
        <v>-1155573</v>
      </c>
      <c r="HV268" s="889">
        <v>0</v>
      </c>
      <c r="HW268" s="889">
        <v>-1155573</v>
      </c>
      <c r="HX268" s="889">
        <v>-35133</v>
      </c>
      <c r="HY268" s="889">
        <v>0</v>
      </c>
      <c r="HZ268" s="889">
        <v>-35133</v>
      </c>
      <c r="IA268" s="889">
        <v>-4378161</v>
      </c>
      <c r="IB268" s="889">
        <v>0</v>
      </c>
      <c r="IC268" s="889">
        <v>-4378161</v>
      </c>
      <c r="ID268" s="889">
        <v>0</v>
      </c>
      <c r="IE268" s="889">
        <v>0</v>
      </c>
      <c r="IF268" s="889">
        <v>0</v>
      </c>
      <c r="IG268" s="889">
        <v>-15453820</v>
      </c>
      <c r="IH268" s="889">
        <v>0</v>
      </c>
      <c r="II268" s="889">
        <v>-15453820</v>
      </c>
      <c r="IJ268" s="889">
        <v>23970437</v>
      </c>
      <c r="IK268" s="889">
        <v>0</v>
      </c>
      <c r="IL268" s="889">
        <v>23970437</v>
      </c>
      <c r="IM268" s="884" t="s">
        <v>701</v>
      </c>
      <c r="IN268" s="884" t="s">
        <v>700</v>
      </c>
      <c r="IO268" s="884" t="s">
        <v>1672</v>
      </c>
      <c r="IP268" s="884" t="s">
        <v>2345</v>
      </c>
      <c r="IQ268" s="884" t="s">
        <v>2614</v>
      </c>
    </row>
    <row r="269" spans="1:251" x14ac:dyDescent="0.2">
      <c r="A269" s="884" t="s">
        <v>3311</v>
      </c>
      <c r="B269" s="884" t="s">
        <v>583</v>
      </c>
      <c r="C269" s="884" t="s">
        <v>582</v>
      </c>
      <c r="D269" s="889">
        <v>65430412</v>
      </c>
      <c r="E269" s="889">
        <v>0</v>
      </c>
      <c r="F269" s="889">
        <v>65430412</v>
      </c>
      <c r="G269" s="889">
        <v>0</v>
      </c>
      <c r="H269" s="889">
        <v>0</v>
      </c>
      <c r="I269" s="889">
        <v>0</v>
      </c>
      <c r="J269" s="889">
        <v>0</v>
      </c>
      <c r="K269" s="889">
        <v>0</v>
      </c>
      <c r="L269" s="889">
        <v>0</v>
      </c>
      <c r="M269" s="889">
        <v>204389</v>
      </c>
      <c r="N269" s="889">
        <v>0</v>
      </c>
      <c r="O269" s="889">
        <v>204389</v>
      </c>
      <c r="P269" s="889">
        <v>0</v>
      </c>
      <c r="Q269" s="889">
        <v>0</v>
      </c>
      <c r="R269" s="889">
        <v>0</v>
      </c>
      <c r="S269" s="889">
        <v>-256290</v>
      </c>
      <c r="T269" s="889">
        <v>0</v>
      </c>
      <c r="U269" s="889">
        <v>-256290</v>
      </c>
      <c r="V269" s="889">
        <v>-51901</v>
      </c>
      <c r="W269" s="889">
        <v>0</v>
      </c>
      <c r="X269" s="889">
        <v>-51901</v>
      </c>
      <c r="Y269" s="889">
        <v>-5282642</v>
      </c>
      <c r="Z269" s="889">
        <v>0</v>
      </c>
      <c r="AA269" s="889">
        <v>-5282642</v>
      </c>
      <c r="AB269" s="889">
        <v>-40223</v>
      </c>
      <c r="AC269" s="889">
        <v>0</v>
      </c>
      <c r="AD269" s="889">
        <v>-40223</v>
      </c>
      <c r="AE269" s="889">
        <v>-263343</v>
      </c>
      <c r="AF269" s="889">
        <v>0</v>
      </c>
      <c r="AG269" s="889">
        <v>-263343</v>
      </c>
      <c r="AH269" s="889">
        <v>0</v>
      </c>
      <c r="AI269" s="889">
        <v>0</v>
      </c>
      <c r="AJ269" s="889">
        <v>0</v>
      </c>
      <c r="AK269" s="889">
        <v>0</v>
      </c>
      <c r="AL269" s="889">
        <v>0</v>
      </c>
      <c r="AM269" s="889">
        <v>0</v>
      </c>
      <c r="AN269" s="889">
        <v>-257</v>
      </c>
      <c r="AO269" s="889">
        <v>0</v>
      </c>
      <c r="AP269" s="889">
        <v>-257</v>
      </c>
      <c r="AQ269" s="889">
        <v>0</v>
      </c>
      <c r="AR269" s="889">
        <v>0</v>
      </c>
      <c r="AS269" s="889">
        <v>0</v>
      </c>
      <c r="AT269" s="889">
        <v>-263086</v>
      </c>
      <c r="AU269" s="889">
        <v>0</v>
      </c>
      <c r="AV269" s="889">
        <v>-263086</v>
      </c>
      <c r="AW269" s="889">
        <v>-10238</v>
      </c>
      <c r="AX269" s="889">
        <v>0</v>
      </c>
      <c r="AY269" s="889">
        <v>-10238</v>
      </c>
      <c r="AZ269" s="889">
        <v>1260977</v>
      </c>
      <c r="BA269" s="889">
        <v>0</v>
      </c>
      <c r="BB269" s="889">
        <v>1260977</v>
      </c>
      <c r="BC269" s="889">
        <v>-76114</v>
      </c>
      <c r="BD269" s="889">
        <v>0</v>
      </c>
      <c r="BE269" s="889">
        <v>-76114</v>
      </c>
      <c r="BF269" s="889">
        <v>-3383711</v>
      </c>
      <c r="BG269" s="889">
        <v>0</v>
      </c>
      <c r="BH269" s="889">
        <v>-3383711</v>
      </c>
      <c r="BI269" s="889">
        <v>70470</v>
      </c>
      <c r="BJ269" s="889">
        <v>0</v>
      </c>
      <c r="BK269" s="889">
        <v>70470</v>
      </c>
      <c r="BL269" s="889">
        <v>-46948</v>
      </c>
      <c r="BM269" s="889">
        <v>0</v>
      </c>
      <c r="BN269" s="889">
        <v>-46948</v>
      </c>
      <c r="BO269" s="889">
        <v>0</v>
      </c>
      <c r="BP269" s="889">
        <v>0</v>
      </c>
      <c r="BQ269" s="889">
        <v>0</v>
      </c>
      <c r="BR269" s="889">
        <v>-15761</v>
      </c>
      <c r="BS269" s="889">
        <v>0</v>
      </c>
      <c r="BT269" s="889">
        <v>-15761</v>
      </c>
      <c r="BU269" s="889">
        <v>0</v>
      </c>
      <c r="BV269" s="889">
        <v>0</v>
      </c>
      <c r="BW269" s="889">
        <v>0</v>
      </c>
      <c r="BX269" s="889">
        <v>0</v>
      </c>
      <c r="BY269" s="889">
        <v>0</v>
      </c>
      <c r="BZ269" s="889">
        <v>0</v>
      </c>
      <c r="CA269" s="889">
        <v>0</v>
      </c>
      <c r="CB269" s="889">
        <v>0</v>
      </c>
      <c r="CC269" s="889">
        <v>0</v>
      </c>
      <c r="CD269" s="889">
        <v>0</v>
      </c>
      <c r="CE269" s="889">
        <v>0</v>
      </c>
      <c r="CF269" s="889">
        <v>0</v>
      </c>
      <c r="CG269" s="889">
        <v>-7737072</v>
      </c>
      <c r="CH269" s="889">
        <v>0</v>
      </c>
      <c r="CI269" s="889">
        <v>-7737072</v>
      </c>
      <c r="CJ269" s="889">
        <v>-39751</v>
      </c>
      <c r="CK269" s="889">
        <v>0</v>
      </c>
      <c r="CL269" s="889">
        <v>-39751</v>
      </c>
      <c r="CM269" s="889">
        <v>-693</v>
      </c>
      <c r="CN269" s="889">
        <v>0</v>
      </c>
      <c r="CO269" s="889">
        <v>-693</v>
      </c>
      <c r="CP269" s="889">
        <v>-1862683</v>
      </c>
      <c r="CQ269" s="889">
        <v>0</v>
      </c>
      <c r="CR269" s="889">
        <v>-1862683</v>
      </c>
      <c r="CS269" s="889">
        <v>-219786</v>
      </c>
      <c r="CT269" s="889">
        <v>0</v>
      </c>
      <c r="CU269" s="889">
        <v>-219786</v>
      </c>
      <c r="CV269" s="889">
        <v>-2122913</v>
      </c>
      <c r="CW269" s="889">
        <v>0</v>
      </c>
      <c r="CX269" s="889">
        <v>-2122913</v>
      </c>
      <c r="CY269" s="889">
        <v>-232884</v>
      </c>
      <c r="CZ269" s="889">
        <v>0</v>
      </c>
      <c r="DA269" s="889">
        <v>-232884</v>
      </c>
      <c r="DB269" s="889">
        <v>-7617</v>
      </c>
      <c r="DC269" s="889">
        <v>0</v>
      </c>
      <c r="DD269" s="889">
        <v>-7617</v>
      </c>
      <c r="DE269" s="889">
        <v>-246258</v>
      </c>
      <c r="DF269" s="889">
        <v>0</v>
      </c>
      <c r="DG269" s="889">
        <v>-246258</v>
      </c>
      <c r="DH269" s="889">
        <v>-3555</v>
      </c>
      <c r="DI269" s="889">
        <v>0</v>
      </c>
      <c r="DJ269" s="889">
        <v>-3555</v>
      </c>
      <c r="DK269" s="889">
        <v>-11737</v>
      </c>
      <c r="DL269" s="889">
        <v>0</v>
      </c>
      <c r="DM269" s="889">
        <v>-11737</v>
      </c>
      <c r="DN269" s="889">
        <v>0</v>
      </c>
      <c r="DO269" s="889">
        <v>0</v>
      </c>
      <c r="DP269" s="889">
        <v>0</v>
      </c>
      <c r="DQ269" s="889">
        <v>0</v>
      </c>
      <c r="DR269" s="889">
        <v>0</v>
      </c>
      <c r="DS269" s="889">
        <v>0</v>
      </c>
      <c r="DT269" s="889">
        <v>0</v>
      </c>
      <c r="DU269" s="889">
        <v>0</v>
      </c>
      <c r="DV269" s="889">
        <v>0</v>
      </c>
      <c r="DW269" s="889">
        <v>-53002</v>
      </c>
      <c r="DX269" s="889">
        <v>0</v>
      </c>
      <c r="DY269" s="889">
        <v>-53002</v>
      </c>
      <c r="DZ269" s="889">
        <v>0</v>
      </c>
      <c r="EA269" s="889">
        <v>0</v>
      </c>
      <c r="EB269" s="889">
        <v>0</v>
      </c>
      <c r="EC269" s="889">
        <v>0</v>
      </c>
      <c r="ED269" s="889">
        <v>0</v>
      </c>
      <c r="EE269" s="889">
        <v>0</v>
      </c>
      <c r="EF269" s="889">
        <v>0</v>
      </c>
      <c r="EG269" s="889">
        <v>0</v>
      </c>
      <c r="EH269" s="889">
        <v>0</v>
      </c>
      <c r="EI269" s="889">
        <v>0</v>
      </c>
      <c r="EJ269" s="889">
        <v>0</v>
      </c>
      <c r="EK269" s="889">
        <v>0</v>
      </c>
      <c r="EL269" s="889">
        <v>-555053</v>
      </c>
      <c r="EM269" s="889">
        <v>0</v>
      </c>
      <c r="EN269" s="889">
        <v>-555053</v>
      </c>
      <c r="EO269" s="889">
        <v>0</v>
      </c>
      <c r="EP269" s="889">
        <v>0</v>
      </c>
      <c r="EQ269" s="889">
        <v>0</v>
      </c>
      <c r="ER269" s="889">
        <v>0</v>
      </c>
      <c r="ES269" s="889">
        <v>0</v>
      </c>
      <c r="ET269" s="889">
        <v>0</v>
      </c>
      <c r="EU269" s="889">
        <v>0</v>
      </c>
      <c r="EV269" s="889">
        <v>0</v>
      </c>
      <c r="EW269" s="889">
        <v>0</v>
      </c>
      <c r="EX269" s="889">
        <v>0</v>
      </c>
      <c r="EY269" s="889">
        <v>0</v>
      </c>
      <c r="EZ269" s="889">
        <v>0</v>
      </c>
      <c r="FA269" s="889">
        <v>0</v>
      </c>
      <c r="FB269" s="889">
        <v>0</v>
      </c>
      <c r="FC269" s="889">
        <v>0</v>
      </c>
      <c r="FD269" s="889">
        <v>0</v>
      </c>
      <c r="FE269" s="889">
        <v>0</v>
      </c>
      <c r="FF269" s="889">
        <v>0</v>
      </c>
      <c r="FG269" s="889">
        <v>0</v>
      </c>
      <c r="FH269" s="889">
        <v>0</v>
      </c>
      <c r="FI269" s="889">
        <v>0</v>
      </c>
      <c r="FJ269" s="889">
        <v>0</v>
      </c>
      <c r="FK269" s="889">
        <v>0</v>
      </c>
      <c r="FL269" s="889">
        <v>0</v>
      </c>
      <c r="FM269" s="889">
        <v>-15761</v>
      </c>
      <c r="FN269" s="889">
        <v>0</v>
      </c>
      <c r="FO269" s="889">
        <v>-15761</v>
      </c>
      <c r="FP269" s="889">
        <v>0</v>
      </c>
      <c r="FQ269" s="889">
        <v>0</v>
      </c>
      <c r="FR269" s="889">
        <v>0</v>
      </c>
      <c r="FS269" s="889">
        <v>0</v>
      </c>
      <c r="FT269" s="889">
        <v>0</v>
      </c>
      <c r="FU269" s="889">
        <v>0</v>
      </c>
      <c r="FV269" s="889">
        <v>0</v>
      </c>
      <c r="FW269" s="889">
        <v>0</v>
      </c>
      <c r="FX269" s="889">
        <v>0</v>
      </c>
      <c r="FY269" s="889">
        <v>-56877</v>
      </c>
      <c r="FZ269" s="889">
        <v>0</v>
      </c>
      <c r="GA269" s="889">
        <v>-56877</v>
      </c>
      <c r="GB269" s="889">
        <v>49</v>
      </c>
      <c r="GC269" s="889">
        <v>0</v>
      </c>
      <c r="GD269" s="889">
        <v>49</v>
      </c>
      <c r="GE269" s="889">
        <v>0</v>
      </c>
      <c r="GF269" s="889">
        <v>0</v>
      </c>
      <c r="GG269" s="889">
        <v>0</v>
      </c>
      <c r="GH269" s="889">
        <v>0</v>
      </c>
      <c r="GI269" s="889">
        <v>0</v>
      </c>
      <c r="GJ269" s="889">
        <v>0</v>
      </c>
      <c r="GK269" s="889">
        <v>-3334651</v>
      </c>
      <c r="GL269" s="889">
        <v>0</v>
      </c>
      <c r="GM269" s="889">
        <v>-3334651</v>
      </c>
      <c r="GN269" s="889">
        <v>113277</v>
      </c>
      <c r="GO269" s="889">
        <v>0</v>
      </c>
      <c r="GP269" s="889">
        <v>113277</v>
      </c>
      <c r="GQ269" s="889">
        <v>-100836</v>
      </c>
      <c r="GR269" s="889">
        <v>0</v>
      </c>
      <c r="GS269" s="889">
        <v>-100836</v>
      </c>
      <c r="GT269" s="889">
        <v>-2553470</v>
      </c>
      <c r="GU269" s="889">
        <v>0</v>
      </c>
      <c r="GV269" s="889">
        <v>-2553470</v>
      </c>
      <c r="GW269" s="889">
        <v>0</v>
      </c>
      <c r="GX269" s="889">
        <v>0</v>
      </c>
      <c r="GY269" s="889">
        <v>0</v>
      </c>
      <c r="GZ269" s="889">
        <v>-5948269</v>
      </c>
      <c r="HA269" s="889">
        <v>0</v>
      </c>
      <c r="HB269" s="889">
        <v>-5948269</v>
      </c>
      <c r="HC269" s="889">
        <v>0</v>
      </c>
      <c r="HD269" s="889">
        <v>0</v>
      </c>
      <c r="HE269" s="889">
        <v>0</v>
      </c>
      <c r="HF269" s="889">
        <v>0</v>
      </c>
      <c r="HG269" s="889">
        <v>0</v>
      </c>
      <c r="HH269" s="889">
        <v>0</v>
      </c>
      <c r="HI269" s="889">
        <v>0</v>
      </c>
      <c r="HJ269" s="889">
        <v>0</v>
      </c>
      <c r="HK269" s="889">
        <v>0</v>
      </c>
      <c r="HL269" s="889">
        <v>65430412</v>
      </c>
      <c r="HM269" s="889">
        <v>0</v>
      </c>
      <c r="HN269" s="889">
        <v>65430412</v>
      </c>
      <c r="HO269" s="889">
        <v>-51901</v>
      </c>
      <c r="HP269" s="889">
        <v>0</v>
      </c>
      <c r="HQ269" s="889">
        <v>-51901</v>
      </c>
      <c r="HR269" s="889">
        <v>-7737072</v>
      </c>
      <c r="HS269" s="889">
        <v>0</v>
      </c>
      <c r="HT269" s="889">
        <v>-7737072</v>
      </c>
      <c r="HU269" s="889">
        <v>-2122913</v>
      </c>
      <c r="HV269" s="889">
        <v>0</v>
      </c>
      <c r="HW269" s="889">
        <v>-2122913</v>
      </c>
      <c r="HX269" s="889">
        <v>-555053</v>
      </c>
      <c r="HY269" s="889">
        <v>0</v>
      </c>
      <c r="HZ269" s="889">
        <v>-555053</v>
      </c>
      <c r="IA269" s="889">
        <v>-5948269</v>
      </c>
      <c r="IB269" s="889">
        <v>0</v>
      </c>
      <c r="IC269" s="889">
        <v>-5948269</v>
      </c>
      <c r="ID269" s="889">
        <v>0</v>
      </c>
      <c r="IE269" s="889">
        <v>0</v>
      </c>
      <c r="IF269" s="889">
        <v>0</v>
      </c>
      <c r="IG269" s="889">
        <v>-16415208</v>
      </c>
      <c r="IH269" s="889">
        <v>0</v>
      </c>
      <c r="II269" s="889">
        <v>-16415208</v>
      </c>
      <c r="IJ269" s="889">
        <v>49015204</v>
      </c>
      <c r="IK269" s="889">
        <v>0</v>
      </c>
      <c r="IL269" s="889">
        <v>49015204</v>
      </c>
      <c r="IM269" s="884" t="s">
        <v>684</v>
      </c>
      <c r="IN269" s="884" t="s">
        <v>683</v>
      </c>
      <c r="IO269" s="884" t="s">
        <v>1672</v>
      </c>
      <c r="IP269" s="884" t="s">
        <v>2346</v>
      </c>
      <c r="IQ269" s="884" t="s">
        <v>2615</v>
      </c>
    </row>
    <row r="270" spans="1:251" x14ac:dyDescent="0.2">
      <c r="A270" s="884" t="s">
        <v>3312</v>
      </c>
      <c r="B270" s="884" t="s">
        <v>585</v>
      </c>
      <c r="C270" s="884" t="s">
        <v>584</v>
      </c>
      <c r="D270" s="889">
        <v>46716488</v>
      </c>
      <c r="E270" s="889">
        <v>0</v>
      </c>
      <c r="F270" s="889">
        <v>46716488</v>
      </c>
      <c r="G270" s="889">
        <v>-820754</v>
      </c>
      <c r="H270" s="889">
        <v>0</v>
      </c>
      <c r="I270" s="889">
        <v>-820754</v>
      </c>
      <c r="J270" s="889">
        <v>0</v>
      </c>
      <c r="K270" s="889">
        <v>0</v>
      </c>
      <c r="L270" s="889">
        <v>0</v>
      </c>
      <c r="M270" s="889">
        <v>0</v>
      </c>
      <c r="N270" s="889">
        <v>0</v>
      </c>
      <c r="O270" s="889">
        <v>0</v>
      </c>
      <c r="P270" s="889">
        <v>0</v>
      </c>
      <c r="Q270" s="889">
        <v>0</v>
      </c>
      <c r="R270" s="889">
        <v>0</v>
      </c>
      <c r="S270" s="889">
        <v>102714</v>
      </c>
      <c r="T270" s="889">
        <v>0</v>
      </c>
      <c r="U270" s="889">
        <v>102714</v>
      </c>
      <c r="V270" s="889">
        <v>102714</v>
      </c>
      <c r="W270" s="889">
        <v>0</v>
      </c>
      <c r="X270" s="889">
        <v>102714</v>
      </c>
      <c r="Y270" s="889">
        <v>-3552373</v>
      </c>
      <c r="Z270" s="889">
        <v>0</v>
      </c>
      <c r="AA270" s="889">
        <v>-3552373</v>
      </c>
      <c r="AB270" s="889">
        <v>-17422</v>
      </c>
      <c r="AC270" s="889">
        <v>0</v>
      </c>
      <c r="AD270" s="889">
        <v>-17422</v>
      </c>
      <c r="AE270" s="889">
        <v>-68747</v>
      </c>
      <c r="AF270" s="889">
        <v>0</v>
      </c>
      <c r="AG270" s="889">
        <v>-68747</v>
      </c>
      <c r="AH270" s="889">
        <v>1515</v>
      </c>
      <c r="AI270" s="889">
        <v>0</v>
      </c>
      <c r="AJ270" s="889">
        <v>1515</v>
      </c>
      <c r="AK270" s="889">
        <v>0</v>
      </c>
      <c r="AL270" s="889">
        <v>0</v>
      </c>
      <c r="AM270" s="889">
        <v>0</v>
      </c>
      <c r="AN270" s="889">
        <v>16963</v>
      </c>
      <c r="AO270" s="889">
        <v>0</v>
      </c>
      <c r="AP270" s="889">
        <v>16963</v>
      </c>
      <c r="AQ270" s="889">
        <v>0</v>
      </c>
      <c r="AR270" s="889">
        <v>0</v>
      </c>
      <c r="AS270" s="889">
        <v>0</v>
      </c>
      <c r="AT270" s="889">
        <v>-87225</v>
      </c>
      <c r="AU270" s="889">
        <v>0</v>
      </c>
      <c r="AV270" s="889">
        <v>-87225</v>
      </c>
      <c r="AW270" s="889">
        <v>-1493</v>
      </c>
      <c r="AX270" s="889">
        <v>0</v>
      </c>
      <c r="AY270" s="889">
        <v>-1493</v>
      </c>
      <c r="AZ270" s="889">
        <v>885042</v>
      </c>
      <c r="BA270" s="889">
        <v>0</v>
      </c>
      <c r="BB270" s="889">
        <v>885042</v>
      </c>
      <c r="BC270" s="889">
        <v>114666</v>
      </c>
      <c r="BD270" s="889">
        <v>0</v>
      </c>
      <c r="BE270" s="889">
        <v>114666</v>
      </c>
      <c r="BF270" s="889">
        <v>-1487251</v>
      </c>
      <c r="BG270" s="889">
        <v>0</v>
      </c>
      <c r="BH270" s="889">
        <v>-1487251</v>
      </c>
      <c r="BI270" s="889">
        <v>-11033</v>
      </c>
      <c r="BJ270" s="889">
        <v>0</v>
      </c>
      <c r="BK270" s="889">
        <v>-11033</v>
      </c>
      <c r="BL270" s="889">
        <v>-37900</v>
      </c>
      <c r="BM270" s="889">
        <v>0</v>
      </c>
      <c r="BN270" s="889">
        <v>-37900</v>
      </c>
      <c r="BO270" s="889">
        <v>0</v>
      </c>
      <c r="BP270" s="889">
        <v>0</v>
      </c>
      <c r="BQ270" s="889">
        <v>0</v>
      </c>
      <c r="BR270" s="889">
        <v>-8452</v>
      </c>
      <c r="BS270" s="889">
        <v>0</v>
      </c>
      <c r="BT270" s="889">
        <v>-8452</v>
      </c>
      <c r="BU270" s="889">
        <v>0</v>
      </c>
      <c r="BV270" s="889">
        <v>0</v>
      </c>
      <c r="BW270" s="889">
        <v>0</v>
      </c>
      <c r="BX270" s="889">
        <v>-20303</v>
      </c>
      <c r="BY270" s="889">
        <v>0</v>
      </c>
      <c r="BZ270" s="889">
        <v>-20303</v>
      </c>
      <c r="CA270" s="889">
        <v>-7296</v>
      </c>
      <c r="CB270" s="889">
        <v>0</v>
      </c>
      <c r="CC270" s="889">
        <v>-7296</v>
      </c>
      <c r="CD270" s="889">
        <v>0</v>
      </c>
      <c r="CE270" s="889">
        <v>0</v>
      </c>
      <c r="CF270" s="889">
        <v>0</v>
      </c>
      <c r="CG270" s="889">
        <v>-4193647</v>
      </c>
      <c r="CH270" s="889">
        <v>0</v>
      </c>
      <c r="CI270" s="889">
        <v>-4193647</v>
      </c>
      <c r="CJ270" s="889">
        <v>-72803</v>
      </c>
      <c r="CK270" s="889">
        <v>0</v>
      </c>
      <c r="CL270" s="889">
        <v>-72803</v>
      </c>
      <c r="CM270" s="889">
        <v>-35921</v>
      </c>
      <c r="CN270" s="889">
        <v>0</v>
      </c>
      <c r="CO270" s="889">
        <v>-35921</v>
      </c>
      <c r="CP270" s="889">
        <v>-515107</v>
      </c>
      <c r="CQ270" s="889">
        <v>0</v>
      </c>
      <c r="CR270" s="889">
        <v>-515107</v>
      </c>
      <c r="CS270" s="889">
        <v>-143647</v>
      </c>
      <c r="CT270" s="889">
        <v>0</v>
      </c>
      <c r="CU270" s="889">
        <v>-143647</v>
      </c>
      <c r="CV270" s="889">
        <v>-767478</v>
      </c>
      <c r="CW270" s="889">
        <v>0</v>
      </c>
      <c r="CX270" s="889">
        <v>-767478</v>
      </c>
      <c r="CY270" s="889">
        <v>-84531</v>
      </c>
      <c r="CZ270" s="889">
        <v>0</v>
      </c>
      <c r="DA270" s="889">
        <v>-84531</v>
      </c>
      <c r="DB270" s="889">
        <v>-556</v>
      </c>
      <c r="DC270" s="889">
        <v>0</v>
      </c>
      <c r="DD270" s="889">
        <v>-556</v>
      </c>
      <c r="DE270" s="889">
        <v>-3055</v>
      </c>
      <c r="DF270" s="889">
        <v>0</v>
      </c>
      <c r="DG270" s="889">
        <v>-3055</v>
      </c>
      <c r="DH270" s="889">
        <v>0</v>
      </c>
      <c r="DI270" s="889">
        <v>0</v>
      </c>
      <c r="DJ270" s="889">
        <v>0</v>
      </c>
      <c r="DK270" s="889">
        <v>-702</v>
      </c>
      <c r="DL270" s="889">
        <v>0</v>
      </c>
      <c r="DM270" s="889">
        <v>-702</v>
      </c>
      <c r="DN270" s="889">
        <v>-315</v>
      </c>
      <c r="DO270" s="889">
        <v>0</v>
      </c>
      <c r="DP270" s="889">
        <v>-315</v>
      </c>
      <c r="DQ270" s="889">
        <v>0</v>
      </c>
      <c r="DR270" s="889">
        <v>0</v>
      </c>
      <c r="DS270" s="889">
        <v>0</v>
      </c>
      <c r="DT270" s="889">
        <v>0</v>
      </c>
      <c r="DU270" s="889">
        <v>0</v>
      </c>
      <c r="DV270" s="889">
        <v>0</v>
      </c>
      <c r="DW270" s="889">
        <v>0</v>
      </c>
      <c r="DX270" s="889">
        <v>0</v>
      </c>
      <c r="DY270" s="889">
        <v>0</v>
      </c>
      <c r="DZ270" s="889">
        <v>0</v>
      </c>
      <c r="EA270" s="889">
        <v>0</v>
      </c>
      <c r="EB270" s="889">
        <v>0</v>
      </c>
      <c r="EC270" s="889">
        <v>0</v>
      </c>
      <c r="ED270" s="889">
        <v>0</v>
      </c>
      <c r="EE270" s="889">
        <v>0</v>
      </c>
      <c r="EF270" s="889">
        <v>0</v>
      </c>
      <c r="EG270" s="889">
        <v>0</v>
      </c>
      <c r="EH270" s="889">
        <v>0</v>
      </c>
      <c r="EI270" s="889">
        <v>0</v>
      </c>
      <c r="EJ270" s="889">
        <v>0</v>
      </c>
      <c r="EK270" s="889">
        <v>0</v>
      </c>
      <c r="EL270" s="889">
        <v>-89159</v>
      </c>
      <c r="EM270" s="889">
        <v>0</v>
      </c>
      <c r="EN270" s="889">
        <v>-89159</v>
      </c>
      <c r="EO270" s="889">
        <v>0</v>
      </c>
      <c r="EP270" s="889">
        <v>0</v>
      </c>
      <c r="EQ270" s="889">
        <v>0</v>
      </c>
      <c r="ER270" s="889">
        <v>0</v>
      </c>
      <c r="ES270" s="889">
        <v>0</v>
      </c>
      <c r="ET270" s="889">
        <v>0</v>
      </c>
      <c r="EU270" s="889">
        <v>0</v>
      </c>
      <c r="EV270" s="889">
        <v>0</v>
      </c>
      <c r="EW270" s="889">
        <v>0</v>
      </c>
      <c r="EX270" s="889">
        <v>0</v>
      </c>
      <c r="EY270" s="889">
        <v>0</v>
      </c>
      <c r="EZ270" s="889">
        <v>0</v>
      </c>
      <c r="FA270" s="889">
        <v>0</v>
      </c>
      <c r="FB270" s="889">
        <v>0</v>
      </c>
      <c r="FC270" s="889">
        <v>0</v>
      </c>
      <c r="FD270" s="889">
        <v>0</v>
      </c>
      <c r="FE270" s="889">
        <v>0</v>
      </c>
      <c r="FF270" s="889">
        <v>0</v>
      </c>
      <c r="FG270" s="889">
        <v>0</v>
      </c>
      <c r="FH270" s="889">
        <v>0</v>
      </c>
      <c r="FI270" s="889">
        <v>0</v>
      </c>
      <c r="FJ270" s="889">
        <v>0</v>
      </c>
      <c r="FK270" s="889">
        <v>0</v>
      </c>
      <c r="FL270" s="889">
        <v>0</v>
      </c>
      <c r="FM270" s="889">
        <v>-8452</v>
      </c>
      <c r="FN270" s="889">
        <v>0</v>
      </c>
      <c r="FO270" s="889">
        <v>-8452</v>
      </c>
      <c r="FP270" s="889">
        <v>0</v>
      </c>
      <c r="FQ270" s="889">
        <v>0</v>
      </c>
      <c r="FR270" s="889">
        <v>0</v>
      </c>
      <c r="FS270" s="889">
        <v>0</v>
      </c>
      <c r="FT270" s="889">
        <v>0</v>
      </c>
      <c r="FU270" s="889">
        <v>0</v>
      </c>
      <c r="FV270" s="889">
        <v>0</v>
      </c>
      <c r="FW270" s="889">
        <v>0</v>
      </c>
      <c r="FX270" s="889">
        <v>0</v>
      </c>
      <c r="FY270" s="889">
        <v>0</v>
      </c>
      <c r="FZ270" s="889">
        <v>0</v>
      </c>
      <c r="GA270" s="889">
        <v>0</v>
      </c>
      <c r="GB270" s="889">
        <v>0</v>
      </c>
      <c r="GC270" s="889">
        <v>0</v>
      </c>
      <c r="GD270" s="889">
        <v>0</v>
      </c>
      <c r="GE270" s="889">
        <v>0</v>
      </c>
      <c r="GF270" s="889">
        <v>0</v>
      </c>
      <c r="GG270" s="889">
        <v>0</v>
      </c>
      <c r="GH270" s="889">
        <v>0</v>
      </c>
      <c r="GI270" s="889">
        <v>0</v>
      </c>
      <c r="GJ270" s="889">
        <v>0</v>
      </c>
      <c r="GK270" s="889">
        <v>-1621043</v>
      </c>
      <c r="GL270" s="889">
        <v>0</v>
      </c>
      <c r="GM270" s="889">
        <v>-1621043</v>
      </c>
      <c r="GN270" s="889">
        <v>-59671</v>
      </c>
      <c r="GO270" s="889">
        <v>0</v>
      </c>
      <c r="GP270" s="889">
        <v>-59671</v>
      </c>
      <c r="GQ270" s="889">
        <v>0</v>
      </c>
      <c r="GR270" s="889">
        <v>0</v>
      </c>
      <c r="GS270" s="889">
        <v>0</v>
      </c>
      <c r="GT270" s="889">
        <v>-1459455</v>
      </c>
      <c r="GU270" s="889">
        <v>0</v>
      </c>
      <c r="GV270" s="889">
        <v>-1459455</v>
      </c>
      <c r="GW270" s="889">
        <v>0</v>
      </c>
      <c r="GX270" s="889">
        <v>0</v>
      </c>
      <c r="GY270" s="889">
        <v>0</v>
      </c>
      <c r="GZ270" s="889">
        <v>-3148621</v>
      </c>
      <c r="HA270" s="889">
        <v>0</v>
      </c>
      <c r="HB270" s="889">
        <v>-3148621</v>
      </c>
      <c r="HC270" s="889">
        <v>0</v>
      </c>
      <c r="HD270" s="889">
        <v>0</v>
      </c>
      <c r="HE270" s="889">
        <v>0</v>
      </c>
      <c r="HF270" s="889">
        <v>0</v>
      </c>
      <c r="HG270" s="889">
        <v>0</v>
      </c>
      <c r="HH270" s="889">
        <v>0</v>
      </c>
      <c r="HI270" s="889">
        <v>0</v>
      </c>
      <c r="HJ270" s="889">
        <v>0</v>
      </c>
      <c r="HK270" s="889">
        <v>0</v>
      </c>
      <c r="HL270" s="889">
        <v>45895734</v>
      </c>
      <c r="HM270" s="889">
        <v>0</v>
      </c>
      <c r="HN270" s="889">
        <v>45895734</v>
      </c>
      <c r="HO270" s="889">
        <v>102714</v>
      </c>
      <c r="HP270" s="889">
        <v>0</v>
      </c>
      <c r="HQ270" s="889">
        <v>102714</v>
      </c>
      <c r="HR270" s="889">
        <v>-4193647</v>
      </c>
      <c r="HS270" s="889">
        <v>0</v>
      </c>
      <c r="HT270" s="889">
        <v>-4193647</v>
      </c>
      <c r="HU270" s="889">
        <v>-767478</v>
      </c>
      <c r="HV270" s="889">
        <v>0</v>
      </c>
      <c r="HW270" s="889">
        <v>-767478</v>
      </c>
      <c r="HX270" s="889">
        <v>-89159</v>
      </c>
      <c r="HY270" s="889">
        <v>0</v>
      </c>
      <c r="HZ270" s="889">
        <v>-89159</v>
      </c>
      <c r="IA270" s="889">
        <v>-3148621</v>
      </c>
      <c r="IB270" s="889">
        <v>0</v>
      </c>
      <c r="IC270" s="889">
        <v>-3148621</v>
      </c>
      <c r="ID270" s="889">
        <v>0</v>
      </c>
      <c r="IE270" s="889">
        <v>0</v>
      </c>
      <c r="IF270" s="889">
        <v>0</v>
      </c>
      <c r="IG270" s="889">
        <v>-8096191</v>
      </c>
      <c r="IH270" s="889">
        <v>0</v>
      </c>
      <c r="II270" s="889">
        <v>-8096191</v>
      </c>
      <c r="IJ270" s="889">
        <v>37799543</v>
      </c>
      <c r="IK270" s="889">
        <v>0</v>
      </c>
      <c r="IL270" s="889">
        <v>37799543</v>
      </c>
      <c r="IM270" s="884" t="s">
        <v>704</v>
      </c>
      <c r="IN270" s="884" t="s">
        <v>676</v>
      </c>
      <c r="IO270" s="884" t="s">
        <v>1672</v>
      </c>
      <c r="IP270" s="884" t="s">
        <v>2344</v>
      </c>
      <c r="IQ270" s="884" t="s">
        <v>2616</v>
      </c>
    </row>
    <row r="271" spans="1:251" x14ac:dyDescent="0.2">
      <c r="A271" s="884" t="s">
        <v>3311</v>
      </c>
      <c r="B271" s="884" t="s">
        <v>587</v>
      </c>
      <c r="C271" s="884" t="s">
        <v>586</v>
      </c>
      <c r="D271" s="889">
        <v>49810155</v>
      </c>
      <c r="E271" s="889">
        <v>0</v>
      </c>
      <c r="F271" s="889">
        <v>49810155</v>
      </c>
      <c r="G271" s="889">
        <v>-1611187</v>
      </c>
      <c r="H271" s="889">
        <v>0</v>
      </c>
      <c r="I271" s="889">
        <v>-1611187</v>
      </c>
      <c r="J271" s="889">
        <v>0</v>
      </c>
      <c r="K271" s="889">
        <v>0</v>
      </c>
      <c r="L271" s="889">
        <v>0</v>
      </c>
      <c r="M271" s="889">
        <v>40455</v>
      </c>
      <c r="N271" s="889">
        <v>0</v>
      </c>
      <c r="O271" s="889">
        <v>40455</v>
      </c>
      <c r="P271" s="889">
        <v>0</v>
      </c>
      <c r="Q271" s="889">
        <v>0</v>
      </c>
      <c r="R271" s="889">
        <v>0</v>
      </c>
      <c r="S271" s="889">
        <v>256832</v>
      </c>
      <c r="T271" s="889">
        <v>0</v>
      </c>
      <c r="U271" s="889">
        <v>256832</v>
      </c>
      <c r="V271" s="889">
        <v>297287</v>
      </c>
      <c r="W271" s="889">
        <v>0</v>
      </c>
      <c r="X271" s="889">
        <v>297287</v>
      </c>
      <c r="Y271" s="889">
        <v>-7608862</v>
      </c>
      <c r="Z271" s="889">
        <v>0</v>
      </c>
      <c r="AA271" s="889">
        <v>-7608862</v>
      </c>
      <c r="AB271" s="889">
        <v>-3294</v>
      </c>
      <c r="AC271" s="889">
        <v>0</v>
      </c>
      <c r="AD271" s="889">
        <v>-3294</v>
      </c>
      <c r="AE271" s="889">
        <v>-250687</v>
      </c>
      <c r="AF271" s="889">
        <v>0</v>
      </c>
      <c r="AG271" s="889">
        <v>-250687</v>
      </c>
      <c r="AH271" s="889">
        <v>-2160</v>
      </c>
      <c r="AI271" s="889">
        <v>0</v>
      </c>
      <c r="AJ271" s="889">
        <v>-2160</v>
      </c>
      <c r="AK271" s="889">
        <v>0</v>
      </c>
      <c r="AL271" s="889">
        <v>0</v>
      </c>
      <c r="AM271" s="889">
        <v>0</v>
      </c>
      <c r="AN271" s="889">
        <v>-10335</v>
      </c>
      <c r="AO271" s="889">
        <v>0</v>
      </c>
      <c r="AP271" s="889">
        <v>-10335</v>
      </c>
      <c r="AQ271" s="889">
        <v>0</v>
      </c>
      <c r="AR271" s="889">
        <v>0</v>
      </c>
      <c r="AS271" s="889">
        <v>0</v>
      </c>
      <c r="AT271" s="889">
        <v>-238192</v>
      </c>
      <c r="AU271" s="889">
        <v>0</v>
      </c>
      <c r="AV271" s="889">
        <v>-238192</v>
      </c>
      <c r="AW271" s="889">
        <v>0</v>
      </c>
      <c r="AX271" s="889">
        <v>0</v>
      </c>
      <c r="AY271" s="889">
        <v>0</v>
      </c>
      <c r="AZ271" s="889">
        <v>851001</v>
      </c>
      <c r="BA271" s="889">
        <v>0</v>
      </c>
      <c r="BB271" s="889">
        <v>851001</v>
      </c>
      <c r="BC271" s="889">
        <v>-42953</v>
      </c>
      <c r="BD271" s="889">
        <v>0</v>
      </c>
      <c r="BE271" s="889">
        <v>-42953</v>
      </c>
      <c r="BF271" s="889">
        <v>-4225104</v>
      </c>
      <c r="BG271" s="889">
        <v>0</v>
      </c>
      <c r="BH271" s="889">
        <v>-4225104</v>
      </c>
      <c r="BI271" s="889">
        <v>60907</v>
      </c>
      <c r="BJ271" s="889">
        <v>0</v>
      </c>
      <c r="BK271" s="889">
        <v>60907</v>
      </c>
      <c r="BL271" s="889">
        <v>-48879</v>
      </c>
      <c r="BM271" s="889">
        <v>0</v>
      </c>
      <c r="BN271" s="889">
        <v>-48879</v>
      </c>
      <c r="BO271" s="889">
        <v>0</v>
      </c>
      <c r="BP271" s="889">
        <v>0</v>
      </c>
      <c r="BQ271" s="889">
        <v>0</v>
      </c>
      <c r="BR271" s="889">
        <v>-3006</v>
      </c>
      <c r="BS271" s="889">
        <v>0</v>
      </c>
      <c r="BT271" s="889">
        <v>-3006</v>
      </c>
      <c r="BU271" s="889">
        <v>82</v>
      </c>
      <c r="BV271" s="889">
        <v>0</v>
      </c>
      <c r="BW271" s="889">
        <v>82</v>
      </c>
      <c r="BX271" s="889">
        <v>0</v>
      </c>
      <c r="BY271" s="889">
        <v>0</v>
      </c>
      <c r="BZ271" s="889">
        <v>0</v>
      </c>
      <c r="CA271" s="889">
        <v>-30259</v>
      </c>
      <c r="CB271" s="889">
        <v>0</v>
      </c>
      <c r="CC271" s="889">
        <v>-30259</v>
      </c>
      <c r="CD271" s="889">
        <v>0</v>
      </c>
      <c r="CE271" s="889">
        <v>0</v>
      </c>
      <c r="CF271" s="889">
        <v>0</v>
      </c>
      <c r="CG271" s="889">
        <v>-11297760</v>
      </c>
      <c r="CH271" s="889">
        <v>0</v>
      </c>
      <c r="CI271" s="889">
        <v>-11297760</v>
      </c>
      <c r="CJ271" s="889">
        <v>0</v>
      </c>
      <c r="CK271" s="889">
        <v>0</v>
      </c>
      <c r="CL271" s="889">
        <v>0</v>
      </c>
      <c r="CM271" s="889">
        <v>0</v>
      </c>
      <c r="CN271" s="889">
        <v>0</v>
      </c>
      <c r="CO271" s="889">
        <v>0</v>
      </c>
      <c r="CP271" s="889">
        <v>-2004405</v>
      </c>
      <c r="CQ271" s="889">
        <v>0</v>
      </c>
      <c r="CR271" s="889">
        <v>-2004405</v>
      </c>
      <c r="CS271" s="889">
        <v>67142</v>
      </c>
      <c r="CT271" s="889">
        <v>0</v>
      </c>
      <c r="CU271" s="889">
        <v>67142</v>
      </c>
      <c r="CV271" s="889">
        <v>-1937263</v>
      </c>
      <c r="CW271" s="889">
        <v>0</v>
      </c>
      <c r="CX271" s="889">
        <v>-1937263</v>
      </c>
      <c r="CY271" s="889">
        <v>-224454</v>
      </c>
      <c r="CZ271" s="889">
        <v>0</v>
      </c>
      <c r="DA271" s="889">
        <v>-224454</v>
      </c>
      <c r="DB271" s="889">
        <v>-12528</v>
      </c>
      <c r="DC271" s="889">
        <v>0</v>
      </c>
      <c r="DD271" s="889">
        <v>-12528</v>
      </c>
      <c r="DE271" s="889">
        <v>-95796</v>
      </c>
      <c r="DF271" s="889">
        <v>0</v>
      </c>
      <c r="DG271" s="889">
        <v>-95796</v>
      </c>
      <c r="DH271" s="889">
        <v>0</v>
      </c>
      <c r="DI271" s="889">
        <v>0</v>
      </c>
      <c r="DJ271" s="889">
        <v>0</v>
      </c>
      <c r="DK271" s="889">
        <v>-2132</v>
      </c>
      <c r="DL271" s="889">
        <v>0</v>
      </c>
      <c r="DM271" s="889">
        <v>-2132</v>
      </c>
      <c r="DN271" s="889">
        <v>0</v>
      </c>
      <c r="DO271" s="889">
        <v>0</v>
      </c>
      <c r="DP271" s="889">
        <v>0</v>
      </c>
      <c r="DQ271" s="889">
        <v>0</v>
      </c>
      <c r="DR271" s="889">
        <v>0</v>
      </c>
      <c r="DS271" s="889">
        <v>0</v>
      </c>
      <c r="DT271" s="889">
        <v>0</v>
      </c>
      <c r="DU271" s="889">
        <v>0</v>
      </c>
      <c r="DV271" s="889">
        <v>0</v>
      </c>
      <c r="DW271" s="889">
        <v>0</v>
      </c>
      <c r="DX271" s="889">
        <v>0</v>
      </c>
      <c r="DY271" s="889">
        <v>0</v>
      </c>
      <c r="DZ271" s="889">
        <v>0</v>
      </c>
      <c r="EA271" s="889">
        <v>0</v>
      </c>
      <c r="EB271" s="889">
        <v>0</v>
      </c>
      <c r="EC271" s="889">
        <v>0</v>
      </c>
      <c r="ED271" s="889">
        <v>0</v>
      </c>
      <c r="EE271" s="889">
        <v>0</v>
      </c>
      <c r="EF271" s="889">
        <v>0</v>
      </c>
      <c r="EG271" s="889">
        <v>0</v>
      </c>
      <c r="EH271" s="889">
        <v>0</v>
      </c>
      <c r="EI271" s="889">
        <v>0</v>
      </c>
      <c r="EJ271" s="889">
        <v>0</v>
      </c>
      <c r="EK271" s="889">
        <v>0</v>
      </c>
      <c r="EL271" s="889">
        <v>-334910</v>
      </c>
      <c r="EM271" s="889">
        <v>0</v>
      </c>
      <c r="EN271" s="889">
        <v>-334910</v>
      </c>
      <c r="EO271" s="889">
        <v>0</v>
      </c>
      <c r="EP271" s="889">
        <v>0</v>
      </c>
      <c r="EQ271" s="889">
        <v>0</v>
      </c>
      <c r="ER271" s="889">
        <v>0</v>
      </c>
      <c r="ES271" s="889">
        <v>0</v>
      </c>
      <c r="ET271" s="889">
        <v>0</v>
      </c>
      <c r="EU271" s="889">
        <v>-4074</v>
      </c>
      <c r="EV271" s="889">
        <v>0</v>
      </c>
      <c r="EW271" s="889">
        <v>-4074</v>
      </c>
      <c r="EX271" s="889">
        <v>0</v>
      </c>
      <c r="EY271" s="889">
        <v>0</v>
      </c>
      <c r="EZ271" s="889">
        <v>0</v>
      </c>
      <c r="FA271" s="889">
        <v>0</v>
      </c>
      <c r="FB271" s="889">
        <v>0</v>
      </c>
      <c r="FC271" s="889">
        <v>0</v>
      </c>
      <c r="FD271" s="889">
        <v>0</v>
      </c>
      <c r="FE271" s="889">
        <v>0</v>
      </c>
      <c r="FF271" s="889">
        <v>0</v>
      </c>
      <c r="FG271" s="889">
        <v>0</v>
      </c>
      <c r="FH271" s="889">
        <v>0</v>
      </c>
      <c r="FI271" s="889">
        <v>0</v>
      </c>
      <c r="FJ271" s="889">
        <v>0</v>
      </c>
      <c r="FK271" s="889">
        <v>0</v>
      </c>
      <c r="FL271" s="889">
        <v>0</v>
      </c>
      <c r="FM271" s="889">
        <v>-3006</v>
      </c>
      <c r="FN271" s="889">
        <v>0</v>
      </c>
      <c r="FO271" s="889">
        <v>-3006</v>
      </c>
      <c r="FP271" s="889">
        <v>82</v>
      </c>
      <c r="FQ271" s="889">
        <v>0</v>
      </c>
      <c r="FR271" s="889">
        <v>82</v>
      </c>
      <c r="FS271" s="889">
        <v>0</v>
      </c>
      <c r="FT271" s="889">
        <v>0</v>
      </c>
      <c r="FU271" s="889">
        <v>0</v>
      </c>
      <c r="FV271" s="889">
        <v>0</v>
      </c>
      <c r="FW271" s="889">
        <v>0</v>
      </c>
      <c r="FX271" s="889">
        <v>0</v>
      </c>
      <c r="FY271" s="889">
        <v>-44382</v>
      </c>
      <c r="FZ271" s="889">
        <v>0</v>
      </c>
      <c r="GA271" s="889">
        <v>-44382</v>
      </c>
      <c r="GB271" s="889">
        <v>6859</v>
      </c>
      <c r="GC271" s="889">
        <v>0</v>
      </c>
      <c r="GD271" s="889">
        <v>6859</v>
      </c>
      <c r="GE271" s="889">
        <v>8037</v>
      </c>
      <c r="GF271" s="889">
        <v>0</v>
      </c>
      <c r="GG271" s="889">
        <v>8037</v>
      </c>
      <c r="GH271" s="889">
        <v>0</v>
      </c>
      <c r="GI271" s="889">
        <v>0</v>
      </c>
      <c r="GJ271" s="889">
        <v>0</v>
      </c>
      <c r="GK271" s="889">
        <v>-2383647</v>
      </c>
      <c r="GL271" s="889">
        <v>0</v>
      </c>
      <c r="GM271" s="889">
        <v>-2383647</v>
      </c>
      <c r="GN271" s="889">
        <v>357503</v>
      </c>
      <c r="GO271" s="889">
        <v>0</v>
      </c>
      <c r="GP271" s="889">
        <v>357503</v>
      </c>
      <c r="GQ271" s="889">
        <v>2206</v>
      </c>
      <c r="GR271" s="889">
        <v>0</v>
      </c>
      <c r="GS271" s="889">
        <v>2206</v>
      </c>
      <c r="GT271" s="889">
        <v>-2048324</v>
      </c>
      <c r="GU271" s="889">
        <v>0</v>
      </c>
      <c r="GV271" s="889">
        <v>-2048324</v>
      </c>
      <c r="GW271" s="889">
        <v>0</v>
      </c>
      <c r="GX271" s="889">
        <v>0</v>
      </c>
      <c r="GY271" s="889">
        <v>0</v>
      </c>
      <c r="GZ271" s="889">
        <v>-4108746</v>
      </c>
      <c r="HA271" s="889">
        <v>0</v>
      </c>
      <c r="HB271" s="889">
        <v>-4108746</v>
      </c>
      <c r="HC271" s="889">
        <v>0</v>
      </c>
      <c r="HD271" s="889">
        <v>0</v>
      </c>
      <c r="HE271" s="889">
        <v>0</v>
      </c>
      <c r="HF271" s="889">
        <v>-768</v>
      </c>
      <c r="HG271" s="889">
        <v>0</v>
      </c>
      <c r="HH271" s="889">
        <v>-768</v>
      </c>
      <c r="HI271" s="889">
        <v>-768</v>
      </c>
      <c r="HJ271" s="889">
        <v>0</v>
      </c>
      <c r="HK271" s="889">
        <v>-768</v>
      </c>
      <c r="HL271" s="889">
        <v>48198968</v>
      </c>
      <c r="HM271" s="889">
        <v>0</v>
      </c>
      <c r="HN271" s="889">
        <v>48198968</v>
      </c>
      <c r="HO271" s="889">
        <v>297287</v>
      </c>
      <c r="HP271" s="889">
        <v>0</v>
      </c>
      <c r="HQ271" s="889">
        <v>297287</v>
      </c>
      <c r="HR271" s="889">
        <v>-11297760</v>
      </c>
      <c r="HS271" s="889">
        <v>0</v>
      </c>
      <c r="HT271" s="889">
        <v>-11297760</v>
      </c>
      <c r="HU271" s="889">
        <v>-1937263</v>
      </c>
      <c r="HV271" s="889">
        <v>0</v>
      </c>
      <c r="HW271" s="889">
        <v>-1937263</v>
      </c>
      <c r="HX271" s="889">
        <v>-334910</v>
      </c>
      <c r="HY271" s="889">
        <v>0</v>
      </c>
      <c r="HZ271" s="889">
        <v>-334910</v>
      </c>
      <c r="IA271" s="889">
        <v>-4108746</v>
      </c>
      <c r="IB271" s="889">
        <v>0</v>
      </c>
      <c r="IC271" s="889">
        <v>-4108746</v>
      </c>
      <c r="ID271" s="889">
        <v>-768</v>
      </c>
      <c r="IE271" s="889">
        <v>0</v>
      </c>
      <c r="IF271" s="889">
        <v>-768</v>
      </c>
      <c r="IG271" s="889">
        <v>-17382160</v>
      </c>
      <c r="IH271" s="889">
        <v>0</v>
      </c>
      <c r="II271" s="889">
        <v>-17382160</v>
      </c>
      <c r="IJ271" s="889">
        <v>30816808</v>
      </c>
      <c r="IK271" s="889">
        <v>0</v>
      </c>
      <c r="IL271" s="889">
        <v>30816808</v>
      </c>
      <c r="IM271" s="884" t="s">
        <v>703</v>
      </c>
      <c r="IN271" s="884" t="s">
        <v>702</v>
      </c>
      <c r="IO271" s="884" t="s">
        <v>1672</v>
      </c>
      <c r="IP271" s="884" t="s">
        <v>2346</v>
      </c>
      <c r="IQ271" s="884" t="s">
        <v>2617</v>
      </c>
    </row>
    <row r="272" spans="1:251" x14ac:dyDescent="0.2">
      <c r="A272" s="884" t="s">
        <v>3311</v>
      </c>
      <c r="B272" s="884" t="s">
        <v>589</v>
      </c>
      <c r="C272" s="884" t="s">
        <v>588</v>
      </c>
      <c r="D272" s="889">
        <v>36260583</v>
      </c>
      <c r="E272" s="889">
        <v>0</v>
      </c>
      <c r="F272" s="889">
        <v>36260583</v>
      </c>
      <c r="G272" s="889">
        <v>-412575</v>
      </c>
      <c r="H272" s="889">
        <v>0</v>
      </c>
      <c r="I272" s="889">
        <v>-412575</v>
      </c>
      <c r="J272" s="889">
        <v>0</v>
      </c>
      <c r="K272" s="889">
        <v>0</v>
      </c>
      <c r="L272" s="889">
        <v>0</v>
      </c>
      <c r="M272" s="889">
        <v>26751</v>
      </c>
      <c r="N272" s="889">
        <v>0</v>
      </c>
      <c r="O272" s="889">
        <v>26751</v>
      </c>
      <c r="P272" s="889">
        <v>0</v>
      </c>
      <c r="Q272" s="889">
        <v>0</v>
      </c>
      <c r="R272" s="889">
        <v>0</v>
      </c>
      <c r="S272" s="889">
        <v>328307</v>
      </c>
      <c r="T272" s="889">
        <v>0</v>
      </c>
      <c r="U272" s="889">
        <v>328307</v>
      </c>
      <c r="V272" s="889">
        <v>355058</v>
      </c>
      <c r="W272" s="889">
        <v>0</v>
      </c>
      <c r="X272" s="889">
        <v>355058</v>
      </c>
      <c r="Y272" s="889">
        <v>-2123262</v>
      </c>
      <c r="Z272" s="889">
        <v>0</v>
      </c>
      <c r="AA272" s="889">
        <v>-2123262</v>
      </c>
      <c r="AB272" s="889">
        <v>-3992</v>
      </c>
      <c r="AC272" s="889">
        <v>0</v>
      </c>
      <c r="AD272" s="889">
        <v>-3992</v>
      </c>
      <c r="AE272" s="889">
        <v>-146086</v>
      </c>
      <c r="AF272" s="889">
        <v>0</v>
      </c>
      <c r="AG272" s="889">
        <v>-146086</v>
      </c>
      <c r="AH272" s="889">
        <v>0</v>
      </c>
      <c r="AI272" s="889">
        <v>0</v>
      </c>
      <c r="AJ272" s="889">
        <v>0</v>
      </c>
      <c r="AK272" s="889">
        <v>0</v>
      </c>
      <c r="AL272" s="889">
        <v>0</v>
      </c>
      <c r="AM272" s="889">
        <v>0</v>
      </c>
      <c r="AN272" s="889">
        <v>0</v>
      </c>
      <c r="AO272" s="889">
        <v>0</v>
      </c>
      <c r="AP272" s="889">
        <v>0</v>
      </c>
      <c r="AQ272" s="889">
        <v>0</v>
      </c>
      <c r="AR272" s="889">
        <v>0</v>
      </c>
      <c r="AS272" s="889">
        <v>0</v>
      </c>
      <c r="AT272" s="889">
        <v>-146086</v>
      </c>
      <c r="AU272" s="889">
        <v>0</v>
      </c>
      <c r="AV272" s="889">
        <v>-146086</v>
      </c>
      <c r="AW272" s="889">
        <v>0</v>
      </c>
      <c r="AX272" s="889">
        <v>0</v>
      </c>
      <c r="AY272" s="889">
        <v>0</v>
      </c>
      <c r="AZ272" s="889">
        <v>672950</v>
      </c>
      <c r="BA272" s="889">
        <v>0</v>
      </c>
      <c r="BB272" s="889">
        <v>672950</v>
      </c>
      <c r="BC272" s="889">
        <v>-11435</v>
      </c>
      <c r="BD272" s="889">
        <v>0</v>
      </c>
      <c r="BE272" s="889">
        <v>-11435</v>
      </c>
      <c r="BF272" s="889">
        <v>-2904747</v>
      </c>
      <c r="BG272" s="889">
        <v>0</v>
      </c>
      <c r="BH272" s="889">
        <v>-2904747</v>
      </c>
      <c r="BI272" s="889">
        <v>-21972</v>
      </c>
      <c r="BJ272" s="889">
        <v>0</v>
      </c>
      <c r="BK272" s="889">
        <v>-21972</v>
      </c>
      <c r="BL272" s="889">
        <v>-46543</v>
      </c>
      <c r="BM272" s="889">
        <v>0</v>
      </c>
      <c r="BN272" s="889">
        <v>-46543</v>
      </c>
      <c r="BO272" s="889">
        <v>0</v>
      </c>
      <c r="BP272" s="889">
        <v>0</v>
      </c>
      <c r="BQ272" s="889">
        <v>0</v>
      </c>
      <c r="BR272" s="889">
        <v>0</v>
      </c>
      <c r="BS272" s="889">
        <v>0</v>
      </c>
      <c r="BT272" s="889">
        <v>0</v>
      </c>
      <c r="BU272" s="889">
        <v>0</v>
      </c>
      <c r="BV272" s="889">
        <v>0</v>
      </c>
      <c r="BW272" s="889">
        <v>0</v>
      </c>
      <c r="BX272" s="889">
        <v>0</v>
      </c>
      <c r="BY272" s="889">
        <v>0</v>
      </c>
      <c r="BZ272" s="889">
        <v>0</v>
      </c>
      <c r="CA272" s="889">
        <v>0</v>
      </c>
      <c r="CB272" s="889">
        <v>0</v>
      </c>
      <c r="CC272" s="889">
        <v>0</v>
      </c>
      <c r="CD272" s="889">
        <v>0</v>
      </c>
      <c r="CE272" s="889">
        <v>0</v>
      </c>
      <c r="CF272" s="889">
        <v>0</v>
      </c>
      <c r="CG272" s="889">
        <v>-4581095</v>
      </c>
      <c r="CH272" s="889">
        <v>0</v>
      </c>
      <c r="CI272" s="889">
        <v>-4581095</v>
      </c>
      <c r="CJ272" s="889">
        <v>-168375</v>
      </c>
      <c r="CK272" s="889">
        <v>0</v>
      </c>
      <c r="CL272" s="889">
        <v>-168375</v>
      </c>
      <c r="CM272" s="889">
        <v>53578</v>
      </c>
      <c r="CN272" s="889">
        <v>0</v>
      </c>
      <c r="CO272" s="889">
        <v>53578</v>
      </c>
      <c r="CP272" s="889">
        <v>-781819</v>
      </c>
      <c r="CQ272" s="889">
        <v>0</v>
      </c>
      <c r="CR272" s="889">
        <v>-781819</v>
      </c>
      <c r="CS272" s="889">
        <v>-106213</v>
      </c>
      <c r="CT272" s="889">
        <v>0</v>
      </c>
      <c r="CU272" s="889">
        <v>-106213</v>
      </c>
      <c r="CV272" s="889">
        <v>-1002829</v>
      </c>
      <c r="CW272" s="889">
        <v>0</v>
      </c>
      <c r="CX272" s="889">
        <v>-1002829</v>
      </c>
      <c r="CY272" s="889">
        <v>-3256</v>
      </c>
      <c r="CZ272" s="889">
        <v>0</v>
      </c>
      <c r="DA272" s="889">
        <v>-3256</v>
      </c>
      <c r="DB272" s="889">
        <v>-2980</v>
      </c>
      <c r="DC272" s="889">
        <v>0</v>
      </c>
      <c r="DD272" s="889">
        <v>-2980</v>
      </c>
      <c r="DE272" s="889">
        <v>-185088</v>
      </c>
      <c r="DF272" s="889">
        <v>0</v>
      </c>
      <c r="DG272" s="889">
        <v>-185088</v>
      </c>
      <c r="DH272" s="889">
        <v>0</v>
      </c>
      <c r="DI272" s="889">
        <v>0</v>
      </c>
      <c r="DJ272" s="889">
        <v>0</v>
      </c>
      <c r="DK272" s="889">
        <v>0</v>
      </c>
      <c r="DL272" s="889">
        <v>0</v>
      </c>
      <c r="DM272" s="889">
        <v>0</v>
      </c>
      <c r="DN272" s="889">
        <v>0</v>
      </c>
      <c r="DO272" s="889">
        <v>0</v>
      </c>
      <c r="DP272" s="889">
        <v>0</v>
      </c>
      <c r="DQ272" s="889">
        <v>0</v>
      </c>
      <c r="DR272" s="889">
        <v>0</v>
      </c>
      <c r="DS272" s="889">
        <v>0</v>
      </c>
      <c r="DT272" s="889">
        <v>0</v>
      </c>
      <c r="DU272" s="889">
        <v>0</v>
      </c>
      <c r="DV272" s="889">
        <v>0</v>
      </c>
      <c r="DW272" s="889">
        <v>-28276</v>
      </c>
      <c r="DX272" s="889">
        <v>0</v>
      </c>
      <c r="DY272" s="889">
        <v>-28276</v>
      </c>
      <c r="DZ272" s="889">
        <v>0</v>
      </c>
      <c r="EA272" s="889">
        <v>0</v>
      </c>
      <c r="EB272" s="889">
        <v>0</v>
      </c>
      <c r="EC272" s="889">
        <v>0</v>
      </c>
      <c r="ED272" s="889">
        <v>0</v>
      </c>
      <c r="EE272" s="889">
        <v>0</v>
      </c>
      <c r="EF272" s="889">
        <v>0</v>
      </c>
      <c r="EG272" s="889">
        <v>0</v>
      </c>
      <c r="EH272" s="889">
        <v>0</v>
      </c>
      <c r="EI272" s="889">
        <v>0</v>
      </c>
      <c r="EJ272" s="889">
        <v>0</v>
      </c>
      <c r="EK272" s="889">
        <v>0</v>
      </c>
      <c r="EL272" s="889">
        <v>-219600</v>
      </c>
      <c r="EM272" s="889">
        <v>0</v>
      </c>
      <c r="EN272" s="889">
        <v>-219600</v>
      </c>
      <c r="EO272" s="889">
        <v>0</v>
      </c>
      <c r="EP272" s="889">
        <v>0</v>
      </c>
      <c r="EQ272" s="889">
        <v>0</v>
      </c>
      <c r="ER272" s="889">
        <v>0</v>
      </c>
      <c r="ES272" s="889">
        <v>0</v>
      </c>
      <c r="ET272" s="889">
        <v>0</v>
      </c>
      <c r="EU272" s="889">
        <v>-102216</v>
      </c>
      <c r="EV272" s="889">
        <v>0</v>
      </c>
      <c r="EW272" s="889">
        <v>-102216</v>
      </c>
      <c r="EX272" s="889">
        <v>0</v>
      </c>
      <c r="EY272" s="889">
        <v>0</v>
      </c>
      <c r="EZ272" s="889">
        <v>0</v>
      </c>
      <c r="FA272" s="889">
        <v>0</v>
      </c>
      <c r="FB272" s="889">
        <v>0</v>
      </c>
      <c r="FC272" s="889">
        <v>0</v>
      </c>
      <c r="FD272" s="889">
        <v>0</v>
      </c>
      <c r="FE272" s="889">
        <v>0</v>
      </c>
      <c r="FF272" s="889">
        <v>0</v>
      </c>
      <c r="FG272" s="889">
        <v>0</v>
      </c>
      <c r="FH272" s="889">
        <v>0</v>
      </c>
      <c r="FI272" s="889">
        <v>0</v>
      </c>
      <c r="FJ272" s="889">
        <v>0</v>
      </c>
      <c r="FK272" s="889">
        <v>0</v>
      </c>
      <c r="FL272" s="889">
        <v>0</v>
      </c>
      <c r="FM272" s="889">
        <v>0</v>
      </c>
      <c r="FN272" s="889">
        <v>0</v>
      </c>
      <c r="FO272" s="889">
        <v>0</v>
      </c>
      <c r="FP272" s="889">
        <v>0</v>
      </c>
      <c r="FQ272" s="889">
        <v>0</v>
      </c>
      <c r="FR272" s="889">
        <v>0</v>
      </c>
      <c r="FS272" s="889">
        <v>0</v>
      </c>
      <c r="FT272" s="889">
        <v>0</v>
      </c>
      <c r="FU272" s="889">
        <v>0</v>
      </c>
      <c r="FV272" s="889">
        <v>0</v>
      </c>
      <c r="FW272" s="889">
        <v>0</v>
      </c>
      <c r="FX272" s="889">
        <v>0</v>
      </c>
      <c r="FY272" s="889">
        <v>0</v>
      </c>
      <c r="FZ272" s="889">
        <v>0</v>
      </c>
      <c r="GA272" s="889">
        <v>0</v>
      </c>
      <c r="GB272" s="889">
        <v>0</v>
      </c>
      <c r="GC272" s="889">
        <v>0</v>
      </c>
      <c r="GD272" s="889">
        <v>0</v>
      </c>
      <c r="GE272" s="889">
        <v>0</v>
      </c>
      <c r="GF272" s="889">
        <v>0</v>
      </c>
      <c r="GG272" s="889">
        <v>0</v>
      </c>
      <c r="GH272" s="889">
        <v>0</v>
      </c>
      <c r="GI272" s="889">
        <v>0</v>
      </c>
      <c r="GJ272" s="889">
        <v>0</v>
      </c>
      <c r="GK272" s="889">
        <v>-2164249</v>
      </c>
      <c r="GL272" s="889">
        <v>0</v>
      </c>
      <c r="GM272" s="889">
        <v>-2164249</v>
      </c>
      <c r="GN272" s="889">
        <v>0</v>
      </c>
      <c r="GO272" s="889">
        <v>0</v>
      </c>
      <c r="GP272" s="889">
        <v>0</v>
      </c>
      <c r="GQ272" s="889">
        <v>-5910</v>
      </c>
      <c r="GR272" s="889">
        <v>0</v>
      </c>
      <c r="GS272" s="889">
        <v>-5910</v>
      </c>
      <c r="GT272" s="889">
        <v>-1975401</v>
      </c>
      <c r="GU272" s="889">
        <v>0</v>
      </c>
      <c r="GV272" s="889">
        <v>-1975401</v>
      </c>
      <c r="GW272" s="889">
        <v>0</v>
      </c>
      <c r="GX272" s="889">
        <v>0</v>
      </c>
      <c r="GY272" s="889">
        <v>0</v>
      </c>
      <c r="GZ272" s="889">
        <v>-4247776</v>
      </c>
      <c r="HA272" s="889">
        <v>0</v>
      </c>
      <c r="HB272" s="889">
        <v>-4247776</v>
      </c>
      <c r="HC272" s="889">
        <v>0</v>
      </c>
      <c r="HD272" s="889">
        <v>0</v>
      </c>
      <c r="HE272" s="889">
        <v>0</v>
      </c>
      <c r="HF272" s="889">
        <v>0</v>
      </c>
      <c r="HG272" s="889">
        <v>0</v>
      </c>
      <c r="HH272" s="889">
        <v>0</v>
      </c>
      <c r="HI272" s="889">
        <v>0</v>
      </c>
      <c r="HJ272" s="889">
        <v>0</v>
      </c>
      <c r="HK272" s="889">
        <v>0</v>
      </c>
      <c r="HL272" s="889">
        <v>35848008</v>
      </c>
      <c r="HM272" s="889">
        <v>0</v>
      </c>
      <c r="HN272" s="889">
        <v>35848008</v>
      </c>
      <c r="HO272" s="889">
        <v>355058</v>
      </c>
      <c r="HP272" s="889">
        <v>0</v>
      </c>
      <c r="HQ272" s="889">
        <v>355058</v>
      </c>
      <c r="HR272" s="889">
        <v>-4581095</v>
      </c>
      <c r="HS272" s="889">
        <v>0</v>
      </c>
      <c r="HT272" s="889">
        <v>-4581095</v>
      </c>
      <c r="HU272" s="889">
        <v>-1002829</v>
      </c>
      <c r="HV272" s="889">
        <v>0</v>
      </c>
      <c r="HW272" s="889">
        <v>-1002829</v>
      </c>
      <c r="HX272" s="889">
        <v>-219600</v>
      </c>
      <c r="HY272" s="889">
        <v>0</v>
      </c>
      <c r="HZ272" s="889">
        <v>-219600</v>
      </c>
      <c r="IA272" s="889">
        <v>-4247776</v>
      </c>
      <c r="IB272" s="889">
        <v>0</v>
      </c>
      <c r="IC272" s="889">
        <v>-4247776</v>
      </c>
      <c r="ID272" s="889">
        <v>0</v>
      </c>
      <c r="IE272" s="889">
        <v>0</v>
      </c>
      <c r="IF272" s="889">
        <v>0</v>
      </c>
      <c r="IG272" s="889">
        <v>-9696242</v>
      </c>
      <c r="IH272" s="889">
        <v>0</v>
      </c>
      <c r="II272" s="889">
        <v>-9696242</v>
      </c>
      <c r="IJ272" s="889">
        <v>26151766</v>
      </c>
      <c r="IK272" s="889">
        <v>0</v>
      </c>
      <c r="IL272" s="889">
        <v>26151766</v>
      </c>
      <c r="IM272" s="884" t="s">
        <v>692</v>
      </c>
      <c r="IN272" s="884" t="s">
        <v>676</v>
      </c>
      <c r="IO272" s="884" t="s">
        <v>1672</v>
      </c>
      <c r="IP272" s="884" t="s">
        <v>2345</v>
      </c>
      <c r="IQ272" s="884" t="s">
        <v>2618</v>
      </c>
    </row>
    <row r="273" spans="1:251" x14ac:dyDescent="0.2">
      <c r="A273" s="884" t="s">
        <v>3311</v>
      </c>
      <c r="B273" s="884" t="s">
        <v>591</v>
      </c>
      <c r="C273" s="884" t="s">
        <v>590</v>
      </c>
      <c r="D273" s="889">
        <v>145986609</v>
      </c>
      <c r="E273" s="889">
        <v>0</v>
      </c>
      <c r="F273" s="889">
        <v>145986609</v>
      </c>
      <c r="G273" s="889">
        <v>-1486869</v>
      </c>
      <c r="H273" s="889">
        <v>0</v>
      </c>
      <c r="I273" s="889">
        <v>-1486869</v>
      </c>
      <c r="J273" s="889">
        <v>0</v>
      </c>
      <c r="K273" s="889">
        <v>0</v>
      </c>
      <c r="L273" s="889">
        <v>0</v>
      </c>
      <c r="M273" s="889">
        <v>82204</v>
      </c>
      <c r="N273" s="889">
        <v>0</v>
      </c>
      <c r="O273" s="889">
        <v>82204</v>
      </c>
      <c r="P273" s="889">
        <v>0</v>
      </c>
      <c r="Q273" s="889">
        <v>0</v>
      </c>
      <c r="R273" s="889">
        <v>0</v>
      </c>
      <c r="S273" s="889">
        <v>153012</v>
      </c>
      <c r="T273" s="889">
        <v>0</v>
      </c>
      <c r="U273" s="889">
        <v>153012</v>
      </c>
      <c r="V273" s="889">
        <v>235216</v>
      </c>
      <c r="W273" s="889">
        <v>0</v>
      </c>
      <c r="X273" s="889">
        <v>235216</v>
      </c>
      <c r="Y273" s="889">
        <v>-4417782</v>
      </c>
      <c r="Z273" s="889">
        <v>0</v>
      </c>
      <c r="AA273" s="889">
        <v>-4417782</v>
      </c>
      <c r="AB273" s="889">
        <v>-13013</v>
      </c>
      <c r="AC273" s="889">
        <v>0</v>
      </c>
      <c r="AD273" s="889">
        <v>-13013</v>
      </c>
      <c r="AE273" s="889">
        <v>-177021</v>
      </c>
      <c r="AF273" s="889">
        <v>0</v>
      </c>
      <c r="AG273" s="889">
        <v>-177021</v>
      </c>
      <c r="AH273" s="889">
        <v>-1180</v>
      </c>
      <c r="AI273" s="889">
        <v>0</v>
      </c>
      <c r="AJ273" s="889">
        <v>-1180</v>
      </c>
      <c r="AK273" s="889">
        <v>0</v>
      </c>
      <c r="AL273" s="889">
        <v>0</v>
      </c>
      <c r="AM273" s="889">
        <v>0</v>
      </c>
      <c r="AN273" s="889">
        <v>-4423</v>
      </c>
      <c r="AO273" s="889">
        <v>0</v>
      </c>
      <c r="AP273" s="889">
        <v>-4423</v>
      </c>
      <c r="AQ273" s="889">
        <v>0</v>
      </c>
      <c r="AR273" s="889">
        <v>0</v>
      </c>
      <c r="AS273" s="889">
        <v>0</v>
      </c>
      <c r="AT273" s="889">
        <v>-171418</v>
      </c>
      <c r="AU273" s="889">
        <v>0</v>
      </c>
      <c r="AV273" s="889">
        <v>-171418</v>
      </c>
      <c r="AW273" s="889">
        <v>56</v>
      </c>
      <c r="AX273" s="889">
        <v>0</v>
      </c>
      <c r="AY273" s="889">
        <v>56</v>
      </c>
      <c r="AZ273" s="889">
        <v>3330914</v>
      </c>
      <c r="BA273" s="889">
        <v>0</v>
      </c>
      <c r="BB273" s="889">
        <v>3330914</v>
      </c>
      <c r="BC273" s="889">
        <v>380495</v>
      </c>
      <c r="BD273" s="889">
        <v>0</v>
      </c>
      <c r="BE273" s="889">
        <v>380495</v>
      </c>
      <c r="BF273" s="889">
        <v>-4845691</v>
      </c>
      <c r="BG273" s="889">
        <v>0</v>
      </c>
      <c r="BH273" s="889">
        <v>-4845691</v>
      </c>
      <c r="BI273" s="889">
        <v>-61952</v>
      </c>
      <c r="BJ273" s="889">
        <v>0</v>
      </c>
      <c r="BK273" s="889">
        <v>-61952</v>
      </c>
      <c r="BL273" s="889">
        <v>-33352</v>
      </c>
      <c r="BM273" s="889">
        <v>0</v>
      </c>
      <c r="BN273" s="889">
        <v>-33352</v>
      </c>
      <c r="BO273" s="889">
        <v>2424</v>
      </c>
      <c r="BP273" s="889">
        <v>0</v>
      </c>
      <c r="BQ273" s="889">
        <v>2424</v>
      </c>
      <c r="BR273" s="889">
        <v>0</v>
      </c>
      <c r="BS273" s="889">
        <v>0</v>
      </c>
      <c r="BT273" s="889">
        <v>0</v>
      </c>
      <c r="BU273" s="889">
        <v>0</v>
      </c>
      <c r="BV273" s="889">
        <v>0</v>
      </c>
      <c r="BW273" s="889">
        <v>0</v>
      </c>
      <c r="BX273" s="889">
        <v>0</v>
      </c>
      <c r="BY273" s="889">
        <v>0</v>
      </c>
      <c r="BZ273" s="889">
        <v>0</v>
      </c>
      <c r="CA273" s="889">
        <v>0</v>
      </c>
      <c r="CB273" s="889">
        <v>0</v>
      </c>
      <c r="CC273" s="889">
        <v>0</v>
      </c>
      <c r="CD273" s="889">
        <v>0</v>
      </c>
      <c r="CE273" s="889">
        <v>0</v>
      </c>
      <c r="CF273" s="889">
        <v>0</v>
      </c>
      <c r="CG273" s="889">
        <v>-5821965</v>
      </c>
      <c r="CH273" s="889">
        <v>0</v>
      </c>
      <c r="CI273" s="889">
        <v>-5821965</v>
      </c>
      <c r="CJ273" s="889">
        <v>0</v>
      </c>
      <c r="CK273" s="889">
        <v>0</v>
      </c>
      <c r="CL273" s="889">
        <v>0</v>
      </c>
      <c r="CM273" s="889">
        <v>12877</v>
      </c>
      <c r="CN273" s="889">
        <v>0</v>
      </c>
      <c r="CO273" s="889">
        <v>12877</v>
      </c>
      <c r="CP273" s="889">
        <v>-4681631</v>
      </c>
      <c r="CQ273" s="889">
        <v>0</v>
      </c>
      <c r="CR273" s="889">
        <v>-4681631</v>
      </c>
      <c r="CS273" s="889">
        <v>472097</v>
      </c>
      <c r="CT273" s="889">
        <v>0</v>
      </c>
      <c r="CU273" s="889">
        <v>472097</v>
      </c>
      <c r="CV273" s="889">
        <v>-4196657</v>
      </c>
      <c r="CW273" s="889">
        <v>0</v>
      </c>
      <c r="CX273" s="889">
        <v>-4196657</v>
      </c>
      <c r="CY273" s="889">
        <v>-55127</v>
      </c>
      <c r="CZ273" s="889">
        <v>0</v>
      </c>
      <c r="DA273" s="889">
        <v>-55127</v>
      </c>
      <c r="DB273" s="889">
        <v>-7491</v>
      </c>
      <c r="DC273" s="889">
        <v>0</v>
      </c>
      <c r="DD273" s="889">
        <v>-7491</v>
      </c>
      <c r="DE273" s="889">
        <v>-28257</v>
      </c>
      <c r="DF273" s="889">
        <v>0</v>
      </c>
      <c r="DG273" s="889">
        <v>-28257</v>
      </c>
      <c r="DH273" s="889">
        <v>177</v>
      </c>
      <c r="DI273" s="889">
        <v>0</v>
      </c>
      <c r="DJ273" s="889">
        <v>177</v>
      </c>
      <c r="DK273" s="889">
        <v>-804</v>
      </c>
      <c r="DL273" s="889">
        <v>0</v>
      </c>
      <c r="DM273" s="889">
        <v>-804</v>
      </c>
      <c r="DN273" s="889">
        <v>152</v>
      </c>
      <c r="DO273" s="889">
        <v>0</v>
      </c>
      <c r="DP273" s="889">
        <v>152</v>
      </c>
      <c r="DQ273" s="889">
        <v>0</v>
      </c>
      <c r="DR273" s="889">
        <v>0</v>
      </c>
      <c r="DS273" s="889">
        <v>0</v>
      </c>
      <c r="DT273" s="889">
        <v>0</v>
      </c>
      <c r="DU273" s="889">
        <v>0</v>
      </c>
      <c r="DV273" s="889">
        <v>0</v>
      </c>
      <c r="DW273" s="889">
        <v>0</v>
      </c>
      <c r="DX273" s="889">
        <v>0</v>
      </c>
      <c r="DY273" s="889">
        <v>0</v>
      </c>
      <c r="DZ273" s="889">
        <v>0</v>
      </c>
      <c r="EA273" s="889">
        <v>0</v>
      </c>
      <c r="EB273" s="889">
        <v>0</v>
      </c>
      <c r="EC273" s="889">
        <v>0</v>
      </c>
      <c r="ED273" s="889">
        <v>0</v>
      </c>
      <c r="EE273" s="889">
        <v>0</v>
      </c>
      <c r="EF273" s="889">
        <v>0</v>
      </c>
      <c r="EG273" s="889">
        <v>0</v>
      </c>
      <c r="EH273" s="889">
        <v>0</v>
      </c>
      <c r="EI273" s="889">
        <v>0</v>
      </c>
      <c r="EJ273" s="889">
        <v>0</v>
      </c>
      <c r="EK273" s="889">
        <v>0</v>
      </c>
      <c r="EL273" s="889">
        <v>-91350</v>
      </c>
      <c r="EM273" s="889">
        <v>0</v>
      </c>
      <c r="EN273" s="889">
        <v>-91350</v>
      </c>
      <c r="EO273" s="889">
        <v>0</v>
      </c>
      <c r="EP273" s="889">
        <v>0</v>
      </c>
      <c r="EQ273" s="889">
        <v>0</v>
      </c>
      <c r="ER273" s="889">
        <v>0</v>
      </c>
      <c r="ES273" s="889">
        <v>0</v>
      </c>
      <c r="ET273" s="889">
        <v>0</v>
      </c>
      <c r="EU273" s="889">
        <v>2044</v>
      </c>
      <c r="EV273" s="889">
        <v>0</v>
      </c>
      <c r="EW273" s="889">
        <v>2044</v>
      </c>
      <c r="EX273" s="889">
        <v>0</v>
      </c>
      <c r="EY273" s="889">
        <v>0</v>
      </c>
      <c r="EZ273" s="889">
        <v>0</v>
      </c>
      <c r="FA273" s="889">
        <v>0</v>
      </c>
      <c r="FB273" s="889">
        <v>0</v>
      </c>
      <c r="FC273" s="889">
        <v>0</v>
      </c>
      <c r="FD273" s="889">
        <v>0</v>
      </c>
      <c r="FE273" s="889">
        <v>0</v>
      </c>
      <c r="FF273" s="889">
        <v>0</v>
      </c>
      <c r="FG273" s="889">
        <v>0</v>
      </c>
      <c r="FH273" s="889">
        <v>0</v>
      </c>
      <c r="FI273" s="889">
        <v>0</v>
      </c>
      <c r="FJ273" s="889">
        <v>0</v>
      </c>
      <c r="FK273" s="889">
        <v>0</v>
      </c>
      <c r="FL273" s="889">
        <v>0</v>
      </c>
      <c r="FM273" s="889">
        <v>0</v>
      </c>
      <c r="FN273" s="889">
        <v>0</v>
      </c>
      <c r="FO273" s="889">
        <v>0</v>
      </c>
      <c r="FP273" s="889">
        <v>0</v>
      </c>
      <c r="FQ273" s="889">
        <v>0</v>
      </c>
      <c r="FR273" s="889">
        <v>0</v>
      </c>
      <c r="FS273" s="889">
        <v>0</v>
      </c>
      <c r="FT273" s="889">
        <v>0</v>
      </c>
      <c r="FU273" s="889">
        <v>0</v>
      </c>
      <c r="FV273" s="889">
        <v>0</v>
      </c>
      <c r="FW273" s="889">
        <v>0</v>
      </c>
      <c r="FX273" s="889">
        <v>0</v>
      </c>
      <c r="FY273" s="889">
        <v>-18969</v>
      </c>
      <c r="FZ273" s="889">
        <v>0</v>
      </c>
      <c r="GA273" s="889">
        <v>-18969</v>
      </c>
      <c r="GB273" s="889">
        <v>5</v>
      </c>
      <c r="GC273" s="889">
        <v>0</v>
      </c>
      <c r="GD273" s="889">
        <v>5</v>
      </c>
      <c r="GE273" s="889">
        <v>4404</v>
      </c>
      <c r="GF273" s="889">
        <v>0</v>
      </c>
      <c r="GG273" s="889">
        <v>4404</v>
      </c>
      <c r="GH273" s="889">
        <v>0</v>
      </c>
      <c r="GI273" s="889">
        <v>0</v>
      </c>
      <c r="GJ273" s="889">
        <v>0</v>
      </c>
      <c r="GK273" s="889">
        <v>-5354538</v>
      </c>
      <c r="GL273" s="889">
        <v>0</v>
      </c>
      <c r="GM273" s="889">
        <v>-5354538</v>
      </c>
      <c r="GN273" s="889">
        <v>52123</v>
      </c>
      <c r="GO273" s="889">
        <v>0</v>
      </c>
      <c r="GP273" s="889">
        <v>52123</v>
      </c>
      <c r="GQ273" s="889">
        <v>-5988</v>
      </c>
      <c r="GR273" s="889">
        <v>0</v>
      </c>
      <c r="GS273" s="889">
        <v>-5988</v>
      </c>
      <c r="GT273" s="889">
        <v>-5904793</v>
      </c>
      <c r="GU273" s="889">
        <v>0</v>
      </c>
      <c r="GV273" s="889">
        <v>-5904793</v>
      </c>
      <c r="GW273" s="889">
        <v>0</v>
      </c>
      <c r="GX273" s="889">
        <v>0</v>
      </c>
      <c r="GY273" s="889">
        <v>0</v>
      </c>
      <c r="GZ273" s="889">
        <v>-11225712</v>
      </c>
      <c r="HA273" s="889">
        <v>0</v>
      </c>
      <c r="HB273" s="889">
        <v>-11225712</v>
      </c>
      <c r="HC273" s="889">
        <v>0</v>
      </c>
      <c r="HD273" s="889">
        <v>0</v>
      </c>
      <c r="HE273" s="889">
        <v>0</v>
      </c>
      <c r="HF273" s="889">
        <v>0</v>
      </c>
      <c r="HG273" s="889">
        <v>0</v>
      </c>
      <c r="HH273" s="889">
        <v>0</v>
      </c>
      <c r="HI273" s="889">
        <v>0</v>
      </c>
      <c r="HJ273" s="889">
        <v>0</v>
      </c>
      <c r="HK273" s="889">
        <v>0</v>
      </c>
      <c r="HL273" s="889">
        <v>144499740</v>
      </c>
      <c r="HM273" s="889">
        <v>0</v>
      </c>
      <c r="HN273" s="889">
        <v>144499740</v>
      </c>
      <c r="HO273" s="889">
        <v>235216</v>
      </c>
      <c r="HP273" s="889">
        <v>0</v>
      </c>
      <c r="HQ273" s="889">
        <v>235216</v>
      </c>
      <c r="HR273" s="889">
        <v>-5821965</v>
      </c>
      <c r="HS273" s="889">
        <v>0</v>
      </c>
      <c r="HT273" s="889">
        <v>-5821965</v>
      </c>
      <c r="HU273" s="889">
        <v>-4196657</v>
      </c>
      <c r="HV273" s="889">
        <v>0</v>
      </c>
      <c r="HW273" s="889">
        <v>-4196657</v>
      </c>
      <c r="HX273" s="889">
        <v>-91350</v>
      </c>
      <c r="HY273" s="889">
        <v>0</v>
      </c>
      <c r="HZ273" s="889">
        <v>-91350</v>
      </c>
      <c r="IA273" s="889">
        <v>-11225712</v>
      </c>
      <c r="IB273" s="889">
        <v>0</v>
      </c>
      <c r="IC273" s="889">
        <v>-11225712</v>
      </c>
      <c r="ID273" s="889">
        <v>0</v>
      </c>
      <c r="IE273" s="889">
        <v>0</v>
      </c>
      <c r="IF273" s="889">
        <v>0</v>
      </c>
      <c r="IG273" s="889">
        <v>-21100468</v>
      </c>
      <c r="IH273" s="889">
        <v>0</v>
      </c>
      <c r="II273" s="889">
        <v>-21100468</v>
      </c>
      <c r="IJ273" s="889">
        <v>123399272</v>
      </c>
      <c r="IK273" s="889">
        <v>0</v>
      </c>
      <c r="IL273" s="889">
        <v>123399272</v>
      </c>
      <c r="IM273" s="884" t="s">
        <v>669</v>
      </c>
      <c r="IN273" s="884" t="s">
        <v>700</v>
      </c>
      <c r="IO273" s="884" t="s">
        <v>669</v>
      </c>
      <c r="IP273" s="884" t="s">
        <v>2345</v>
      </c>
      <c r="IQ273" s="884" t="s">
        <v>2619</v>
      </c>
    </row>
    <row r="274" spans="1:251" x14ac:dyDescent="0.2">
      <c r="A274" s="884" t="s">
        <v>3312</v>
      </c>
      <c r="B274" s="884" t="s">
        <v>593</v>
      </c>
      <c r="C274" s="884" t="s">
        <v>592</v>
      </c>
      <c r="D274" s="889">
        <v>69295558</v>
      </c>
      <c r="E274" s="889">
        <v>0</v>
      </c>
      <c r="F274" s="889">
        <v>69295558</v>
      </c>
      <c r="G274" s="889">
        <v>-2107744</v>
      </c>
      <c r="H274" s="889">
        <v>0</v>
      </c>
      <c r="I274" s="889">
        <v>-2107744</v>
      </c>
      <c r="J274" s="889">
        <v>0</v>
      </c>
      <c r="K274" s="889">
        <v>0</v>
      </c>
      <c r="L274" s="889">
        <v>0</v>
      </c>
      <c r="M274" s="889">
        <v>-97313</v>
      </c>
      <c r="N274" s="889">
        <v>0</v>
      </c>
      <c r="O274" s="889">
        <v>-97313</v>
      </c>
      <c r="P274" s="889">
        <v>0</v>
      </c>
      <c r="Q274" s="889">
        <v>0</v>
      </c>
      <c r="R274" s="889">
        <v>0</v>
      </c>
      <c r="S274" s="889">
        <v>87557</v>
      </c>
      <c r="T274" s="889">
        <v>0</v>
      </c>
      <c r="U274" s="889">
        <v>87557</v>
      </c>
      <c r="V274" s="889">
        <v>-9756</v>
      </c>
      <c r="W274" s="889">
        <v>0</v>
      </c>
      <c r="X274" s="889">
        <v>-9756</v>
      </c>
      <c r="Y274" s="889">
        <v>-3492256</v>
      </c>
      <c r="Z274" s="889">
        <v>0</v>
      </c>
      <c r="AA274" s="889">
        <v>-3492256</v>
      </c>
      <c r="AB274" s="889">
        <v>0</v>
      </c>
      <c r="AC274" s="889">
        <v>0</v>
      </c>
      <c r="AD274" s="889">
        <v>0</v>
      </c>
      <c r="AE274" s="889">
        <v>-133603</v>
      </c>
      <c r="AF274" s="889">
        <v>0</v>
      </c>
      <c r="AG274" s="889">
        <v>-133603</v>
      </c>
      <c r="AH274" s="889">
        <v>-2706</v>
      </c>
      <c r="AI274" s="889">
        <v>0</v>
      </c>
      <c r="AJ274" s="889">
        <v>-2706</v>
      </c>
      <c r="AK274" s="889">
        <v>0</v>
      </c>
      <c r="AL274" s="889">
        <v>0</v>
      </c>
      <c r="AM274" s="889">
        <v>0</v>
      </c>
      <c r="AN274" s="889">
        <v>-22618</v>
      </c>
      <c r="AO274" s="889">
        <v>0</v>
      </c>
      <c r="AP274" s="889">
        <v>-22618</v>
      </c>
      <c r="AQ274" s="889">
        <v>0</v>
      </c>
      <c r="AR274" s="889">
        <v>0</v>
      </c>
      <c r="AS274" s="889">
        <v>0</v>
      </c>
      <c r="AT274" s="889">
        <v>-108279</v>
      </c>
      <c r="AU274" s="889">
        <v>0</v>
      </c>
      <c r="AV274" s="889">
        <v>-108279</v>
      </c>
      <c r="AW274" s="889">
        <v>0</v>
      </c>
      <c r="AX274" s="889">
        <v>0</v>
      </c>
      <c r="AY274" s="889">
        <v>0</v>
      </c>
      <c r="AZ274" s="889">
        <v>1363017</v>
      </c>
      <c r="BA274" s="889">
        <v>0</v>
      </c>
      <c r="BB274" s="889">
        <v>1363017</v>
      </c>
      <c r="BC274" s="889">
        <v>-35299</v>
      </c>
      <c r="BD274" s="889">
        <v>0</v>
      </c>
      <c r="BE274" s="889">
        <v>-35299</v>
      </c>
      <c r="BF274" s="889">
        <v>-5301415</v>
      </c>
      <c r="BG274" s="889">
        <v>0</v>
      </c>
      <c r="BH274" s="889">
        <v>-5301415</v>
      </c>
      <c r="BI274" s="889">
        <v>534365</v>
      </c>
      <c r="BJ274" s="889">
        <v>0</v>
      </c>
      <c r="BK274" s="889">
        <v>534365</v>
      </c>
      <c r="BL274" s="889">
        <v>-70995</v>
      </c>
      <c r="BM274" s="889">
        <v>0</v>
      </c>
      <c r="BN274" s="889">
        <v>-70995</v>
      </c>
      <c r="BO274" s="889">
        <v>0</v>
      </c>
      <c r="BP274" s="889">
        <v>0</v>
      </c>
      <c r="BQ274" s="889">
        <v>0</v>
      </c>
      <c r="BR274" s="889">
        <v>-1587</v>
      </c>
      <c r="BS274" s="889">
        <v>0</v>
      </c>
      <c r="BT274" s="889">
        <v>-1587</v>
      </c>
      <c r="BU274" s="889">
        <v>0</v>
      </c>
      <c r="BV274" s="889">
        <v>0</v>
      </c>
      <c r="BW274" s="889">
        <v>0</v>
      </c>
      <c r="BX274" s="889">
        <v>0</v>
      </c>
      <c r="BY274" s="889">
        <v>0</v>
      </c>
      <c r="BZ274" s="889">
        <v>0</v>
      </c>
      <c r="CA274" s="889">
        <v>-17970</v>
      </c>
      <c r="CB274" s="889">
        <v>0</v>
      </c>
      <c r="CC274" s="889">
        <v>-17970</v>
      </c>
      <c r="CD274" s="889">
        <v>0</v>
      </c>
      <c r="CE274" s="889">
        <v>0</v>
      </c>
      <c r="CF274" s="889">
        <v>0</v>
      </c>
      <c r="CG274" s="889">
        <v>-7155743</v>
      </c>
      <c r="CH274" s="889">
        <v>0</v>
      </c>
      <c r="CI274" s="889">
        <v>-7155743</v>
      </c>
      <c r="CJ274" s="889">
        <v>-68465</v>
      </c>
      <c r="CK274" s="889">
        <v>0</v>
      </c>
      <c r="CL274" s="889">
        <v>-68465</v>
      </c>
      <c r="CM274" s="889">
        <v>-596</v>
      </c>
      <c r="CN274" s="889">
        <v>0</v>
      </c>
      <c r="CO274" s="889">
        <v>-596</v>
      </c>
      <c r="CP274" s="889">
        <v>-1870315</v>
      </c>
      <c r="CQ274" s="889">
        <v>0</v>
      </c>
      <c r="CR274" s="889">
        <v>-1870315</v>
      </c>
      <c r="CS274" s="889">
        <v>-83904</v>
      </c>
      <c r="CT274" s="889">
        <v>0</v>
      </c>
      <c r="CU274" s="889">
        <v>-83904</v>
      </c>
      <c r="CV274" s="889">
        <v>-2023280</v>
      </c>
      <c r="CW274" s="889">
        <v>0</v>
      </c>
      <c r="CX274" s="889">
        <v>-2023280</v>
      </c>
      <c r="CY274" s="889">
        <v>-144461</v>
      </c>
      <c r="CZ274" s="889">
        <v>0</v>
      </c>
      <c r="DA274" s="889">
        <v>-144461</v>
      </c>
      <c r="DB274" s="889">
        <v>-196</v>
      </c>
      <c r="DC274" s="889">
        <v>0</v>
      </c>
      <c r="DD274" s="889">
        <v>-196</v>
      </c>
      <c r="DE274" s="889">
        <v>-48919</v>
      </c>
      <c r="DF274" s="889">
        <v>0</v>
      </c>
      <c r="DG274" s="889">
        <v>-48919</v>
      </c>
      <c r="DH274" s="889">
        <v>0</v>
      </c>
      <c r="DI274" s="889">
        <v>0</v>
      </c>
      <c r="DJ274" s="889">
        <v>0</v>
      </c>
      <c r="DK274" s="889">
        <v>-14974</v>
      </c>
      <c r="DL274" s="889">
        <v>0</v>
      </c>
      <c r="DM274" s="889">
        <v>-14974</v>
      </c>
      <c r="DN274" s="889">
        <v>-1537</v>
      </c>
      <c r="DO274" s="889">
        <v>0</v>
      </c>
      <c r="DP274" s="889">
        <v>-1537</v>
      </c>
      <c r="DQ274" s="889">
        <v>-8982</v>
      </c>
      <c r="DR274" s="889">
        <v>0</v>
      </c>
      <c r="DS274" s="889">
        <v>-8982</v>
      </c>
      <c r="DT274" s="889">
        <v>0</v>
      </c>
      <c r="DU274" s="889">
        <v>0</v>
      </c>
      <c r="DV274" s="889">
        <v>0</v>
      </c>
      <c r="DW274" s="889">
        <v>-1587</v>
      </c>
      <c r="DX274" s="889">
        <v>0</v>
      </c>
      <c r="DY274" s="889">
        <v>-1587</v>
      </c>
      <c r="DZ274" s="889">
        <v>0</v>
      </c>
      <c r="EA274" s="889">
        <v>0</v>
      </c>
      <c r="EB274" s="889">
        <v>0</v>
      </c>
      <c r="EC274" s="889">
        <v>0</v>
      </c>
      <c r="ED274" s="889">
        <v>0</v>
      </c>
      <c r="EE274" s="889">
        <v>0</v>
      </c>
      <c r="EF274" s="889">
        <v>0</v>
      </c>
      <c r="EG274" s="889">
        <v>0</v>
      </c>
      <c r="EH274" s="889">
        <v>0</v>
      </c>
      <c r="EI274" s="889">
        <v>0</v>
      </c>
      <c r="EJ274" s="889">
        <v>0</v>
      </c>
      <c r="EK274" s="889">
        <v>0</v>
      </c>
      <c r="EL274" s="889">
        <v>-220656</v>
      </c>
      <c r="EM274" s="889">
        <v>0</v>
      </c>
      <c r="EN274" s="889">
        <v>-220656</v>
      </c>
      <c r="EO274" s="889">
        <v>0</v>
      </c>
      <c r="EP274" s="889">
        <v>0</v>
      </c>
      <c r="EQ274" s="889">
        <v>0</v>
      </c>
      <c r="ER274" s="889">
        <v>0</v>
      </c>
      <c r="ES274" s="889">
        <v>0</v>
      </c>
      <c r="ET274" s="889">
        <v>0</v>
      </c>
      <c r="EU274" s="889">
        <v>230245</v>
      </c>
      <c r="EV274" s="889">
        <v>0</v>
      </c>
      <c r="EW274" s="889">
        <v>230245</v>
      </c>
      <c r="EX274" s="889">
        <v>0</v>
      </c>
      <c r="EY274" s="889">
        <v>0</v>
      </c>
      <c r="EZ274" s="889">
        <v>0</v>
      </c>
      <c r="FA274" s="889">
        <v>0</v>
      </c>
      <c r="FB274" s="889">
        <v>0</v>
      </c>
      <c r="FC274" s="889">
        <v>0</v>
      </c>
      <c r="FD274" s="889">
        <v>0</v>
      </c>
      <c r="FE274" s="889">
        <v>0</v>
      </c>
      <c r="FF274" s="889">
        <v>0</v>
      </c>
      <c r="FG274" s="889">
        <v>0</v>
      </c>
      <c r="FH274" s="889">
        <v>0</v>
      </c>
      <c r="FI274" s="889">
        <v>0</v>
      </c>
      <c r="FJ274" s="889">
        <v>0</v>
      </c>
      <c r="FK274" s="889">
        <v>0</v>
      </c>
      <c r="FL274" s="889">
        <v>0</v>
      </c>
      <c r="FM274" s="889">
        <v>0</v>
      </c>
      <c r="FN274" s="889">
        <v>0</v>
      </c>
      <c r="FO274" s="889">
        <v>0</v>
      </c>
      <c r="FP274" s="889">
        <v>0</v>
      </c>
      <c r="FQ274" s="889">
        <v>0</v>
      </c>
      <c r="FR274" s="889">
        <v>0</v>
      </c>
      <c r="FS274" s="889">
        <v>0</v>
      </c>
      <c r="FT274" s="889">
        <v>0</v>
      </c>
      <c r="FU274" s="889">
        <v>0</v>
      </c>
      <c r="FV274" s="889">
        <v>0</v>
      </c>
      <c r="FW274" s="889">
        <v>0</v>
      </c>
      <c r="FX274" s="889">
        <v>0</v>
      </c>
      <c r="FY274" s="889">
        <v>-68432</v>
      </c>
      <c r="FZ274" s="889">
        <v>0</v>
      </c>
      <c r="GA274" s="889">
        <v>-68432</v>
      </c>
      <c r="GB274" s="889">
        <v>0</v>
      </c>
      <c r="GC274" s="889">
        <v>0</v>
      </c>
      <c r="GD274" s="889">
        <v>0</v>
      </c>
      <c r="GE274" s="889">
        <v>0</v>
      </c>
      <c r="GF274" s="889">
        <v>0</v>
      </c>
      <c r="GG274" s="889">
        <v>0</v>
      </c>
      <c r="GH274" s="889">
        <v>0</v>
      </c>
      <c r="GI274" s="889">
        <v>0</v>
      </c>
      <c r="GJ274" s="889">
        <v>0</v>
      </c>
      <c r="GK274" s="889">
        <v>-3434559</v>
      </c>
      <c r="GL274" s="889">
        <v>0</v>
      </c>
      <c r="GM274" s="889">
        <v>-3434559</v>
      </c>
      <c r="GN274" s="889">
        <v>0</v>
      </c>
      <c r="GO274" s="889">
        <v>0</v>
      </c>
      <c r="GP274" s="889">
        <v>0</v>
      </c>
      <c r="GQ274" s="889">
        <v>0</v>
      </c>
      <c r="GR274" s="889">
        <v>0</v>
      </c>
      <c r="GS274" s="889">
        <v>0</v>
      </c>
      <c r="GT274" s="889">
        <v>156553</v>
      </c>
      <c r="GU274" s="889">
        <v>0</v>
      </c>
      <c r="GV274" s="889">
        <v>156553</v>
      </c>
      <c r="GW274" s="889">
        <v>0</v>
      </c>
      <c r="GX274" s="889">
        <v>0</v>
      </c>
      <c r="GY274" s="889">
        <v>0</v>
      </c>
      <c r="GZ274" s="889">
        <v>-3116193</v>
      </c>
      <c r="HA274" s="889">
        <v>0</v>
      </c>
      <c r="HB274" s="889">
        <v>-3116193</v>
      </c>
      <c r="HC274" s="889">
        <v>0</v>
      </c>
      <c r="HD274" s="889">
        <v>0</v>
      </c>
      <c r="HE274" s="889">
        <v>0</v>
      </c>
      <c r="HF274" s="889">
        <v>0</v>
      </c>
      <c r="HG274" s="889">
        <v>0</v>
      </c>
      <c r="HH274" s="889">
        <v>0</v>
      </c>
      <c r="HI274" s="889">
        <v>0</v>
      </c>
      <c r="HJ274" s="889">
        <v>0</v>
      </c>
      <c r="HK274" s="889">
        <v>0</v>
      </c>
      <c r="HL274" s="889">
        <v>67187814</v>
      </c>
      <c r="HM274" s="889">
        <v>0</v>
      </c>
      <c r="HN274" s="889">
        <v>67187814</v>
      </c>
      <c r="HO274" s="889">
        <v>-9756</v>
      </c>
      <c r="HP274" s="889">
        <v>0</v>
      </c>
      <c r="HQ274" s="889">
        <v>-9756</v>
      </c>
      <c r="HR274" s="889">
        <v>-7155743</v>
      </c>
      <c r="HS274" s="889">
        <v>0</v>
      </c>
      <c r="HT274" s="889">
        <v>-7155743</v>
      </c>
      <c r="HU274" s="889">
        <v>-2023280</v>
      </c>
      <c r="HV274" s="889">
        <v>0</v>
      </c>
      <c r="HW274" s="889">
        <v>-2023280</v>
      </c>
      <c r="HX274" s="889">
        <v>-220656</v>
      </c>
      <c r="HY274" s="889">
        <v>0</v>
      </c>
      <c r="HZ274" s="889">
        <v>-220656</v>
      </c>
      <c r="IA274" s="889">
        <v>-3116193</v>
      </c>
      <c r="IB274" s="889">
        <v>0</v>
      </c>
      <c r="IC274" s="889">
        <v>-3116193</v>
      </c>
      <c r="ID274" s="889">
        <v>0</v>
      </c>
      <c r="IE274" s="889">
        <v>0</v>
      </c>
      <c r="IF274" s="889">
        <v>0</v>
      </c>
      <c r="IG274" s="889">
        <v>-12525628</v>
      </c>
      <c r="IH274" s="889">
        <v>0</v>
      </c>
      <c r="II274" s="889">
        <v>-12525628</v>
      </c>
      <c r="IJ274" s="889">
        <v>54662186</v>
      </c>
      <c r="IK274" s="889">
        <v>0</v>
      </c>
      <c r="IL274" s="889">
        <v>54662186</v>
      </c>
      <c r="IM274" s="884" t="s">
        <v>703</v>
      </c>
      <c r="IN274" s="884" t="s">
        <v>702</v>
      </c>
      <c r="IO274" s="884" t="s">
        <v>1672</v>
      </c>
      <c r="IP274" s="884" t="s">
        <v>2346</v>
      </c>
      <c r="IQ274" s="884" t="s">
        <v>2620</v>
      </c>
    </row>
    <row r="275" spans="1:251" x14ac:dyDescent="0.2">
      <c r="A275" s="884" t="s">
        <v>3311</v>
      </c>
      <c r="B275" s="884" t="s">
        <v>595</v>
      </c>
      <c r="C275" s="884" t="s">
        <v>594</v>
      </c>
      <c r="D275" s="889">
        <v>47470146</v>
      </c>
      <c r="E275" s="889">
        <v>0</v>
      </c>
      <c r="F275" s="889">
        <v>47470146</v>
      </c>
      <c r="G275" s="889">
        <v>-491561</v>
      </c>
      <c r="H275" s="889">
        <v>0</v>
      </c>
      <c r="I275" s="889">
        <v>-491561</v>
      </c>
      <c r="J275" s="889">
        <v>0</v>
      </c>
      <c r="K275" s="889">
        <v>0</v>
      </c>
      <c r="L275" s="889">
        <v>0</v>
      </c>
      <c r="M275" s="889">
        <v>97253</v>
      </c>
      <c r="N275" s="889">
        <v>0</v>
      </c>
      <c r="O275" s="889">
        <v>97253</v>
      </c>
      <c r="P275" s="889">
        <v>0</v>
      </c>
      <c r="Q275" s="889">
        <v>0</v>
      </c>
      <c r="R275" s="889">
        <v>0</v>
      </c>
      <c r="S275" s="889">
        <v>36518</v>
      </c>
      <c r="T275" s="889">
        <v>0</v>
      </c>
      <c r="U275" s="889">
        <v>36518</v>
      </c>
      <c r="V275" s="889">
        <v>133771</v>
      </c>
      <c r="W275" s="889">
        <v>0</v>
      </c>
      <c r="X275" s="889">
        <v>133771</v>
      </c>
      <c r="Y275" s="889">
        <v>-7593875</v>
      </c>
      <c r="Z275" s="889">
        <v>0</v>
      </c>
      <c r="AA275" s="889">
        <v>-7593875</v>
      </c>
      <c r="AB275" s="889">
        <v>-77745</v>
      </c>
      <c r="AC275" s="889">
        <v>0</v>
      </c>
      <c r="AD275" s="889">
        <v>-77745</v>
      </c>
      <c r="AE275" s="889">
        <v>-299130</v>
      </c>
      <c r="AF275" s="889">
        <v>0</v>
      </c>
      <c r="AG275" s="889">
        <v>-299130</v>
      </c>
      <c r="AH275" s="889">
        <v>0</v>
      </c>
      <c r="AI275" s="889">
        <v>0</v>
      </c>
      <c r="AJ275" s="889">
        <v>0</v>
      </c>
      <c r="AK275" s="889">
        <v>0</v>
      </c>
      <c r="AL275" s="889">
        <v>0</v>
      </c>
      <c r="AM275" s="889">
        <v>0</v>
      </c>
      <c r="AN275" s="889">
        <v>0</v>
      </c>
      <c r="AO275" s="889">
        <v>0</v>
      </c>
      <c r="AP275" s="889">
        <v>0</v>
      </c>
      <c r="AQ275" s="889">
        <v>0</v>
      </c>
      <c r="AR275" s="889">
        <v>0</v>
      </c>
      <c r="AS275" s="889">
        <v>0</v>
      </c>
      <c r="AT275" s="889">
        <v>-299130</v>
      </c>
      <c r="AU275" s="889">
        <v>0</v>
      </c>
      <c r="AV275" s="889">
        <v>-299130</v>
      </c>
      <c r="AW275" s="889">
        <v>-8956</v>
      </c>
      <c r="AX275" s="889">
        <v>0</v>
      </c>
      <c r="AY275" s="889">
        <v>-8956</v>
      </c>
      <c r="AZ275" s="889">
        <v>733644</v>
      </c>
      <c r="BA275" s="889">
        <v>0</v>
      </c>
      <c r="BB275" s="889">
        <v>733644</v>
      </c>
      <c r="BC275" s="889">
        <v>-29649</v>
      </c>
      <c r="BD275" s="889">
        <v>0</v>
      </c>
      <c r="BE275" s="889">
        <v>-29649</v>
      </c>
      <c r="BF275" s="889">
        <v>-4297742</v>
      </c>
      <c r="BG275" s="889">
        <v>0</v>
      </c>
      <c r="BH275" s="889">
        <v>-4297742</v>
      </c>
      <c r="BI275" s="889">
        <v>-36334</v>
      </c>
      <c r="BJ275" s="889">
        <v>0</v>
      </c>
      <c r="BK275" s="889">
        <v>-36334</v>
      </c>
      <c r="BL275" s="889">
        <v>-124856</v>
      </c>
      <c r="BM275" s="889">
        <v>0</v>
      </c>
      <c r="BN275" s="889">
        <v>-124856</v>
      </c>
      <c r="BO275" s="889">
        <v>0</v>
      </c>
      <c r="BP275" s="889">
        <v>0</v>
      </c>
      <c r="BQ275" s="889">
        <v>0</v>
      </c>
      <c r="BR275" s="889">
        <v>0</v>
      </c>
      <c r="BS275" s="889">
        <v>0</v>
      </c>
      <c r="BT275" s="889">
        <v>0</v>
      </c>
      <c r="BU275" s="889">
        <v>0</v>
      </c>
      <c r="BV275" s="889">
        <v>0</v>
      </c>
      <c r="BW275" s="889">
        <v>0</v>
      </c>
      <c r="BX275" s="889">
        <v>0</v>
      </c>
      <c r="BY275" s="889">
        <v>0</v>
      </c>
      <c r="BZ275" s="889">
        <v>0</v>
      </c>
      <c r="CA275" s="889">
        <v>-26519</v>
      </c>
      <c r="CB275" s="889">
        <v>0</v>
      </c>
      <c r="CC275" s="889">
        <v>-26519</v>
      </c>
      <c r="CD275" s="889">
        <v>0</v>
      </c>
      <c r="CE275" s="889">
        <v>0</v>
      </c>
      <c r="CF275" s="889">
        <v>0</v>
      </c>
      <c r="CG275" s="889">
        <v>-11674461</v>
      </c>
      <c r="CH275" s="889">
        <v>0</v>
      </c>
      <c r="CI275" s="889">
        <v>-11674461</v>
      </c>
      <c r="CJ275" s="889">
        <v>0</v>
      </c>
      <c r="CK275" s="889">
        <v>0</v>
      </c>
      <c r="CL275" s="889">
        <v>0</v>
      </c>
      <c r="CM275" s="889">
        <v>0</v>
      </c>
      <c r="CN275" s="889">
        <v>0</v>
      </c>
      <c r="CO275" s="889">
        <v>0</v>
      </c>
      <c r="CP275" s="889">
        <v>-1013127</v>
      </c>
      <c r="CQ275" s="889">
        <v>0</v>
      </c>
      <c r="CR275" s="889">
        <v>-1013127</v>
      </c>
      <c r="CS275" s="889">
        <v>79942</v>
      </c>
      <c r="CT275" s="889">
        <v>0</v>
      </c>
      <c r="CU275" s="889">
        <v>79942</v>
      </c>
      <c r="CV275" s="889">
        <v>-933185</v>
      </c>
      <c r="CW275" s="889">
        <v>0</v>
      </c>
      <c r="CX275" s="889">
        <v>-933185</v>
      </c>
      <c r="CY275" s="889">
        <v>-54454</v>
      </c>
      <c r="CZ275" s="889">
        <v>0</v>
      </c>
      <c r="DA275" s="889">
        <v>-54454</v>
      </c>
      <c r="DB275" s="889">
        <v>0</v>
      </c>
      <c r="DC275" s="889">
        <v>0</v>
      </c>
      <c r="DD275" s="889">
        <v>0</v>
      </c>
      <c r="DE275" s="889">
        <v>-81586</v>
      </c>
      <c r="DF275" s="889">
        <v>0</v>
      </c>
      <c r="DG275" s="889">
        <v>-81586</v>
      </c>
      <c r="DH275" s="889">
        <v>0</v>
      </c>
      <c r="DI275" s="889">
        <v>0</v>
      </c>
      <c r="DJ275" s="889">
        <v>0</v>
      </c>
      <c r="DK275" s="889">
        <v>-576</v>
      </c>
      <c r="DL275" s="889">
        <v>0</v>
      </c>
      <c r="DM275" s="889">
        <v>-576</v>
      </c>
      <c r="DN275" s="889">
        <v>0</v>
      </c>
      <c r="DO275" s="889">
        <v>0</v>
      </c>
      <c r="DP275" s="889">
        <v>0</v>
      </c>
      <c r="DQ275" s="889">
        <v>0</v>
      </c>
      <c r="DR275" s="889">
        <v>0</v>
      </c>
      <c r="DS275" s="889">
        <v>0</v>
      </c>
      <c r="DT275" s="889">
        <v>0</v>
      </c>
      <c r="DU275" s="889">
        <v>0</v>
      </c>
      <c r="DV275" s="889">
        <v>0</v>
      </c>
      <c r="DW275" s="889">
        <v>0</v>
      </c>
      <c r="DX275" s="889">
        <v>0</v>
      </c>
      <c r="DY275" s="889">
        <v>0</v>
      </c>
      <c r="DZ275" s="889">
        <v>0</v>
      </c>
      <c r="EA275" s="889">
        <v>0</v>
      </c>
      <c r="EB275" s="889">
        <v>0</v>
      </c>
      <c r="EC275" s="889">
        <v>0</v>
      </c>
      <c r="ED275" s="889">
        <v>0</v>
      </c>
      <c r="EE275" s="889">
        <v>0</v>
      </c>
      <c r="EF275" s="889">
        <v>0</v>
      </c>
      <c r="EG275" s="889">
        <v>0</v>
      </c>
      <c r="EH275" s="889">
        <v>0</v>
      </c>
      <c r="EI275" s="889">
        <v>0</v>
      </c>
      <c r="EJ275" s="889">
        <v>0</v>
      </c>
      <c r="EK275" s="889">
        <v>0</v>
      </c>
      <c r="EL275" s="889">
        <v>-136616</v>
      </c>
      <c r="EM275" s="889">
        <v>0</v>
      </c>
      <c r="EN275" s="889">
        <v>-136616</v>
      </c>
      <c r="EO275" s="889">
        <v>0</v>
      </c>
      <c r="EP275" s="889">
        <v>0</v>
      </c>
      <c r="EQ275" s="889">
        <v>0</v>
      </c>
      <c r="ER275" s="889">
        <v>0</v>
      </c>
      <c r="ES275" s="889">
        <v>0</v>
      </c>
      <c r="ET275" s="889">
        <v>0</v>
      </c>
      <c r="EU275" s="889">
        <v>0</v>
      </c>
      <c r="EV275" s="889">
        <v>0</v>
      </c>
      <c r="EW275" s="889">
        <v>0</v>
      </c>
      <c r="EX275" s="889">
        <v>0</v>
      </c>
      <c r="EY275" s="889">
        <v>0</v>
      </c>
      <c r="EZ275" s="889">
        <v>0</v>
      </c>
      <c r="FA275" s="889">
        <v>0</v>
      </c>
      <c r="FB275" s="889">
        <v>0</v>
      </c>
      <c r="FC275" s="889">
        <v>0</v>
      </c>
      <c r="FD275" s="889">
        <v>0</v>
      </c>
      <c r="FE275" s="889">
        <v>0</v>
      </c>
      <c r="FF275" s="889">
        <v>0</v>
      </c>
      <c r="FG275" s="889">
        <v>0</v>
      </c>
      <c r="FH275" s="889">
        <v>0</v>
      </c>
      <c r="FI275" s="889">
        <v>0</v>
      </c>
      <c r="FJ275" s="889">
        <v>0</v>
      </c>
      <c r="FK275" s="889">
        <v>0</v>
      </c>
      <c r="FL275" s="889">
        <v>0</v>
      </c>
      <c r="FM275" s="889">
        <v>0</v>
      </c>
      <c r="FN275" s="889">
        <v>0</v>
      </c>
      <c r="FO275" s="889">
        <v>0</v>
      </c>
      <c r="FP275" s="889">
        <v>0</v>
      </c>
      <c r="FQ275" s="889">
        <v>0</v>
      </c>
      <c r="FR275" s="889">
        <v>0</v>
      </c>
      <c r="FS275" s="889">
        <v>0</v>
      </c>
      <c r="FT275" s="889">
        <v>0</v>
      </c>
      <c r="FU275" s="889">
        <v>0</v>
      </c>
      <c r="FV275" s="889">
        <v>0</v>
      </c>
      <c r="FW275" s="889">
        <v>0</v>
      </c>
      <c r="FX275" s="889">
        <v>0</v>
      </c>
      <c r="FY275" s="889">
        <v>0</v>
      </c>
      <c r="FZ275" s="889">
        <v>0</v>
      </c>
      <c r="GA275" s="889">
        <v>0</v>
      </c>
      <c r="GB275" s="889">
        <v>0</v>
      </c>
      <c r="GC275" s="889">
        <v>0</v>
      </c>
      <c r="GD275" s="889">
        <v>0</v>
      </c>
      <c r="GE275" s="889">
        <v>1000</v>
      </c>
      <c r="GF275" s="889">
        <v>0</v>
      </c>
      <c r="GG275" s="889">
        <v>1000</v>
      </c>
      <c r="GH275" s="889">
        <v>0</v>
      </c>
      <c r="GI275" s="889">
        <v>0</v>
      </c>
      <c r="GJ275" s="889">
        <v>0</v>
      </c>
      <c r="GK275" s="889">
        <v>-5356155</v>
      </c>
      <c r="GL275" s="889">
        <v>0</v>
      </c>
      <c r="GM275" s="889">
        <v>-5356155</v>
      </c>
      <c r="GN275" s="889">
        <v>511601</v>
      </c>
      <c r="GO275" s="889">
        <v>0</v>
      </c>
      <c r="GP275" s="889">
        <v>511601</v>
      </c>
      <c r="GQ275" s="889">
        <v>3451</v>
      </c>
      <c r="GR275" s="889">
        <v>0</v>
      </c>
      <c r="GS275" s="889">
        <v>3451</v>
      </c>
      <c r="GT275" s="889">
        <v>-1639596</v>
      </c>
      <c r="GU275" s="889">
        <v>0</v>
      </c>
      <c r="GV275" s="889">
        <v>-1639596</v>
      </c>
      <c r="GW275" s="889">
        <v>0</v>
      </c>
      <c r="GX275" s="889">
        <v>0</v>
      </c>
      <c r="GY275" s="889">
        <v>0</v>
      </c>
      <c r="GZ275" s="889">
        <v>-6479699</v>
      </c>
      <c r="HA275" s="889">
        <v>0</v>
      </c>
      <c r="HB275" s="889">
        <v>-6479699</v>
      </c>
      <c r="HC275" s="889">
        <v>0</v>
      </c>
      <c r="HD275" s="889">
        <v>0</v>
      </c>
      <c r="HE275" s="889">
        <v>0</v>
      </c>
      <c r="HF275" s="889">
        <v>0</v>
      </c>
      <c r="HG275" s="889">
        <v>0</v>
      </c>
      <c r="HH275" s="889">
        <v>0</v>
      </c>
      <c r="HI275" s="889">
        <v>0</v>
      </c>
      <c r="HJ275" s="889">
        <v>0</v>
      </c>
      <c r="HK275" s="889">
        <v>0</v>
      </c>
      <c r="HL275" s="889">
        <v>46978585</v>
      </c>
      <c r="HM275" s="889">
        <v>0</v>
      </c>
      <c r="HN275" s="889">
        <v>46978585</v>
      </c>
      <c r="HO275" s="889">
        <v>133771</v>
      </c>
      <c r="HP275" s="889">
        <v>0</v>
      </c>
      <c r="HQ275" s="889">
        <v>133771</v>
      </c>
      <c r="HR275" s="889">
        <v>-11674461</v>
      </c>
      <c r="HS275" s="889">
        <v>0</v>
      </c>
      <c r="HT275" s="889">
        <v>-11674461</v>
      </c>
      <c r="HU275" s="889">
        <v>-933185</v>
      </c>
      <c r="HV275" s="889">
        <v>0</v>
      </c>
      <c r="HW275" s="889">
        <v>-933185</v>
      </c>
      <c r="HX275" s="889">
        <v>-136616</v>
      </c>
      <c r="HY275" s="889">
        <v>0</v>
      </c>
      <c r="HZ275" s="889">
        <v>-136616</v>
      </c>
      <c r="IA275" s="889">
        <v>-6479699</v>
      </c>
      <c r="IB275" s="889">
        <v>0</v>
      </c>
      <c r="IC275" s="889">
        <v>-6479699</v>
      </c>
      <c r="ID275" s="889">
        <v>0</v>
      </c>
      <c r="IE275" s="889">
        <v>0</v>
      </c>
      <c r="IF275" s="889">
        <v>0</v>
      </c>
      <c r="IG275" s="889">
        <v>-19090190</v>
      </c>
      <c r="IH275" s="889">
        <v>0</v>
      </c>
      <c r="II275" s="889">
        <v>-19090190</v>
      </c>
      <c r="IJ275" s="889">
        <v>27888395</v>
      </c>
      <c r="IK275" s="889">
        <v>0</v>
      </c>
      <c r="IL275" s="889">
        <v>27888395</v>
      </c>
      <c r="IM275" s="884" t="s">
        <v>669</v>
      </c>
      <c r="IN275" s="884" t="s">
        <v>687</v>
      </c>
      <c r="IO275" s="884" t="s">
        <v>669</v>
      </c>
      <c r="IP275" s="884" t="s">
        <v>2344</v>
      </c>
      <c r="IQ275" s="884" t="s">
        <v>2621</v>
      </c>
    </row>
    <row r="276" spans="1:251" x14ac:dyDescent="0.2">
      <c r="A276" s="884" t="s">
        <v>3311</v>
      </c>
      <c r="B276" s="884" t="s">
        <v>597</v>
      </c>
      <c r="C276" s="884" t="s">
        <v>596</v>
      </c>
      <c r="D276" s="889">
        <v>20449044</v>
      </c>
      <c r="E276" s="889">
        <v>0</v>
      </c>
      <c r="F276" s="889">
        <v>20449044</v>
      </c>
      <c r="G276" s="889">
        <v>-870576</v>
      </c>
      <c r="H276" s="889">
        <v>0</v>
      </c>
      <c r="I276" s="889">
        <v>-870576</v>
      </c>
      <c r="J276" s="889">
        <v>0</v>
      </c>
      <c r="K276" s="889">
        <v>0</v>
      </c>
      <c r="L276" s="889">
        <v>0</v>
      </c>
      <c r="M276" s="889">
        <v>-171</v>
      </c>
      <c r="N276" s="889">
        <v>0</v>
      </c>
      <c r="O276" s="889">
        <v>-171</v>
      </c>
      <c r="P276" s="889">
        <v>0</v>
      </c>
      <c r="Q276" s="889">
        <v>0</v>
      </c>
      <c r="R276" s="889">
        <v>0</v>
      </c>
      <c r="S276" s="889">
        <v>-79073</v>
      </c>
      <c r="T276" s="889">
        <v>0</v>
      </c>
      <c r="U276" s="889">
        <v>-79073</v>
      </c>
      <c r="V276" s="889">
        <v>-79244</v>
      </c>
      <c r="W276" s="889">
        <v>0</v>
      </c>
      <c r="X276" s="889">
        <v>-79244</v>
      </c>
      <c r="Y276" s="889">
        <v>-5568681</v>
      </c>
      <c r="Z276" s="889">
        <v>0</v>
      </c>
      <c r="AA276" s="889">
        <v>-5568681</v>
      </c>
      <c r="AB276" s="889">
        <v>-8450</v>
      </c>
      <c r="AC276" s="889">
        <v>0</v>
      </c>
      <c r="AD276" s="889">
        <v>-8450</v>
      </c>
      <c r="AE276" s="889">
        <v>-152161</v>
      </c>
      <c r="AF276" s="889">
        <v>0</v>
      </c>
      <c r="AG276" s="889">
        <v>-152161</v>
      </c>
      <c r="AH276" s="889">
        <v>0</v>
      </c>
      <c r="AI276" s="889">
        <v>0</v>
      </c>
      <c r="AJ276" s="889">
        <v>0</v>
      </c>
      <c r="AK276" s="889">
        <v>0</v>
      </c>
      <c r="AL276" s="889">
        <v>0</v>
      </c>
      <c r="AM276" s="889">
        <v>0</v>
      </c>
      <c r="AN276" s="889">
        <v>-3809</v>
      </c>
      <c r="AO276" s="889">
        <v>0</v>
      </c>
      <c r="AP276" s="889">
        <v>-3809</v>
      </c>
      <c r="AQ276" s="889">
        <v>0</v>
      </c>
      <c r="AR276" s="889">
        <v>0</v>
      </c>
      <c r="AS276" s="889">
        <v>0</v>
      </c>
      <c r="AT276" s="889">
        <v>-148352</v>
      </c>
      <c r="AU276" s="889">
        <v>0</v>
      </c>
      <c r="AV276" s="889">
        <v>-148352</v>
      </c>
      <c r="AW276" s="889">
        <v>0</v>
      </c>
      <c r="AX276" s="889">
        <v>0</v>
      </c>
      <c r="AY276" s="889">
        <v>0</v>
      </c>
      <c r="AZ276" s="889">
        <v>230425</v>
      </c>
      <c r="BA276" s="889">
        <v>0</v>
      </c>
      <c r="BB276" s="889">
        <v>230425</v>
      </c>
      <c r="BC276" s="889">
        <v>-17770</v>
      </c>
      <c r="BD276" s="889">
        <v>0</v>
      </c>
      <c r="BE276" s="889">
        <v>-17770</v>
      </c>
      <c r="BF276" s="889">
        <v>-1467033</v>
      </c>
      <c r="BG276" s="889">
        <v>0</v>
      </c>
      <c r="BH276" s="889">
        <v>-1467033</v>
      </c>
      <c r="BI276" s="889">
        <v>74628</v>
      </c>
      <c r="BJ276" s="889">
        <v>0</v>
      </c>
      <c r="BK276" s="889">
        <v>74628</v>
      </c>
      <c r="BL276" s="889">
        <v>-16712</v>
      </c>
      <c r="BM276" s="889">
        <v>0</v>
      </c>
      <c r="BN276" s="889">
        <v>-16712</v>
      </c>
      <c r="BO276" s="889">
        <v>0</v>
      </c>
      <c r="BP276" s="889">
        <v>0</v>
      </c>
      <c r="BQ276" s="889">
        <v>0</v>
      </c>
      <c r="BR276" s="889">
        <v>-45624</v>
      </c>
      <c r="BS276" s="889">
        <v>0</v>
      </c>
      <c r="BT276" s="889">
        <v>-45624</v>
      </c>
      <c r="BU276" s="889">
        <v>-658</v>
      </c>
      <c r="BV276" s="889">
        <v>0</v>
      </c>
      <c r="BW276" s="889">
        <v>-658</v>
      </c>
      <c r="BX276" s="889">
        <v>0</v>
      </c>
      <c r="BY276" s="889">
        <v>0</v>
      </c>
      <c r="BZ276" s="889">
        <v>0</v>
      </c>
      <c r="CA276" s="889">
        <v>-20352</v>
      </c>
      <c r="CB276" s="889">
        <v>0</v>
      </c>
      <c r="CC276" s="889">
        <v>-20352</v>
      </c>
      <c r="CD276" s="889">
        <v>-2131</v>
      </c>
      <c r="CE276" s="889">
        <v>0</v>
      </c>
      <c r="CF276" s="889">
        <v>-2131</v>
      </c>
      <c r="CG276" s="889">
        <v>-6986069</v>
      </c>
      <c r="CH276" s="889">
        <v>0</v>
      </c>
      <c r="CI276" s="889">
        <v>-6986069</v>
      </c>
      <c r="CJ276" s="889">
        <v>0</v>
      </c>
      <c r="CK276" s="889">
        <v>0</v>
      </c>
      <c r="CL276" s="889">
        <v>0</v>
      </c>
      <c r="CM276" s="889">
        <v>1557</v>
      </c>
      <c r="CN276" s="889">
        <v>0</v>
      </c>
      <c r="CO276" s="889">
        <v>1557</v>
      </c>
      <c r="CP276" s="889">
        <v>-444217</v>
      </c>
      <c r="CQ276" s="889">
        <v>0</v>
      </c>
      <c r="CR276" s="889">
        <v>-444217</v>
      </c>
      <c r="CS276" s="889">
        <v>16820</v>
      </c>
      <c r="CT276" s="889">
        <v>0</v>
      </c>
      <c r="CU276" s="889">
        <v>16820</v>
      </c>
      <c r="CV276" s="889">
        <v>-425840</v>
      </c>
      <c r="CW276" s="889">
        <v>0</v>
      </c>
      <c r="CX276" s="889">
        <v>-425840</v>
      </c>
      <c r="CY276" s="889">
        <v>-107330</v>
      </c>
      <c r="CZ276" s="889">
        <v>0</v>
      </c>
      <c r="DA276" s="889">
        <v>-107330</v>
      </c>
      <c r="DB276" s="889">
        <v>-4434</v>
      </c>
      <c r="DC276" s="889">
        <v>0</v>
      </c>
      <c r="DD276" s="889">
        <v>-4434</v>
      </c>
      <c r="DE276" s="889">
        <v>-10134</v>
      </c>
      <c r="DF276" s="889">
        <v>0</v>
      </c>
      <c r="DG276" s="889">
        <v>-10134</v>
      </c>
      <c r="DH276" s="889">
        <v>0</v>
      </c>
      <c r="DI276" s="889">
        <v>0</v>
      </c>
      <c r="DJ276" s="889">
        <v>0</v>
      </c>
      <c r="DK276" s="889">
        <v>-3592</v>
      </c>
      <c r="DL276" s="889">
        <v>0</v>
      </c>
      <c r="DM276" s="889">
        <v>-3592</v>
      </c>
      <c r="DN276" s="889">
        <v>0</v>
      </c>
      <c r="DO276" s="889">
        <v>0</v>
      </c>
      <c r="DP276" s="889">
        <v>0</v>
      </c>
      <c r="DQ276" s="889">
        <v>-2404</v>
      </c>
      <c r="DR276" s="889">
        <v>0</v>
      </c>
      <c r="DS276" s="889">
        <v>-2404</v>
      </c>
      <c r="DT276" s="889">
        <v>-6483</v>
      </c>
      <c r="DU276" s="889">
        <v>0</v>
      </c>
      <c r="DV276" s="889">
        <v>-6483</v>
      </c>
      <c r="DW276" s="889">
        <v>-9070</v>
      </c>
      <c r="DX276" s="889">
        <v>0</v>
      </c>
      <c r="DY276" s="889">
        <v>-9070</v>
      </c>
      <c r="DZ276" s="889">
        <v>0</v>
      </c>
      <c r="EA276" s="889">
        <v>0</v>
      </c>
      <c r="EB276" s="889">
        <v>0</v>
      </c>
      <c r="EC276" s="889">
        <v>0</v>
      </c>
      <c r="ED276" s="889">
        <v>0</v>
      </c>
      <c r="EE276" s="889">
        <v>0</v>
      </c>
      <c r="EF276" s="889">
        <v>0</v>
      </c>
      <c r="EG276" s="889">
        <v>0</v>
      </c>
      <c r="EH276" s="889">
        <v>0</v>
      </c>
      <c r="EI276" s="889">
        <v>0</v>
      </c>
      <c r="EJ276" s="889">
        <v>0</v>
      </c>
      <c r="EK276" s="889">
        <v>0</v>
      </c>
      <c r="EL276" s="889">
        <v>-143447</v>
      </c>
      <c r="EM276" s="889">
        <v>0</v>
      </c>
      <c r="EN276" s="889">
        <v>-143447</v>
      </c>
      <c r="EO276" s="889">
        <v>0</v>
      </c>
      <c r="EP276" s="889">
        <v>0</v>
      </c>
      <c r="EQ276" s="889">
        <v>0</v>
      </c>
      <c r="ER276" s="889">
        <v>0</v>
      </c>
      <c r="ES276" s="889">
        <v>0</v>
      </c>
      <c r="ET276" s="889">
        <v>0</v>
      </c>
      <c r="EU276" s="889">
        <v>66626</v>
      </c>
      <c r="EV276" s="889">
        <v>0</v>
      </c>
      <c r="EW276" s="889">
        <v>66626</v>
      </c>
      <c r="EX276" s="889">
        <v>0</v>
      </c>
      <c r="EY276" s="889">
        <v>0</v>
      </c>
      <c r="EZ276" s="889">
        <v>0</v>
      </c>
      <c r="FA276" s="889">
        <v>0</v>
      </c>
      <c r="FB276" s="889">
        <v>0</v>
      </c>
      <c r="FC276" s="889">
        <v>0</v>
      </c>
      <c r="FD276" s="889">
        <v>0</v>
      </c>
      <c r="FE276" s="889">
        <v>0</v>
      </c>
      <c r="FF276" s="889">
        <v>0</v>
      </c>
      <c r="FG276" s="889">
        <v>0</v>
      </c>
      <c r="FH276" s="889">
        <v>0</v>
      </c>
      <c r="FI276" s="889">
        <v>0</v>
      </c>
      <c r="FJ276" s="889">
        <v>0</v>
      </c>
      <c r="FK276" s="889">
        <v>0</v>
      </c>
      <c r="FL276" s="889">
        <v>0</v>
      </c>
      <c r="FM276" s="889">
        <v>-52353</v>
      </c>
      <c r="FN276" s="889">
        <v>0</v>
      </c>
      <c r="FO276" s="889">
        <v>-52353</v>
      </c>
      <c r="FP276" s="889">
        <v>5825</v>
      </c>
      <c r="FQ276" s="889">
        <v>0</v>
      </c>
      <c r="FR276" s="889">
        <v>5825</v>
      </c>
      <c r="FS276" s="889">
        <v>0</v>
      </c>
      <c r="FT276" s="889">
        <v>0</v>
      </c>
      <c r="FU276" s="889">
        <v>0</v>
      </c>
      <c r="FV276" s="889">
        <v>0</v>
      </c>
      <c r="FW276" s="889">
        <v>0</v>
      </c>
      <c r="FX276" s="889">
        <v>0</v>
      </c>
      <c r="FY276" s="889">
        <v>-59338</v>
      </c>
      <c r="FZ276" s="889">
        <v>0</v>
      </c>
      <c r="GA276" s="889">
        <v>-59338</v>
      </c>
      <c r="GB276" s="889">
        <v>2906</v>
      </c>
      <c r="GC276" s="889">
        <v>0</v>
      </c>
      <c r="GD276" s="889">
        <v>2906</v>
      </c>
      <c r="GE276" s="889">
        <v>2620</v>
      </c>
      <c r="GF276" s="889">
        <v>0</v>
      </c>
      <c r="GG276" s="889">
        <v>2620</v>
      </c>
      <c r="GH276" s="889">
        <v>0</v>
      </c>
      <c r="GI276" s="889">
        <v>0</v>
      </c>
      <c r="GJ276" s="889">
        <v>0</v>
      </c>
      <c r="GK276" s="889">
        <v>-1370271</v>
      </c>
      <c r="GL276" s="889">
        <v>0</v>
      </c>
      <c r="GM276" s="889">
        <v>-1370271</v>
      </c>
      <c r="GN276" s="889">
        <v>0</v>
      </c>
      <c r="GO276" s="889">
        <v>0</v>
      </c>
      <c r="GP276" s="889">
        <v>0</v>
      </c>
      <c r="GQ276" s="889">
        <v>0</v>
      </c>
      <c r="GR276" s="889">
        <v>0</v>
      </c>
      <c r="GS276" s="889">
        <v>0</v>
      </c>
      <c r="GT276" s="889">
        <v>-73660</v>
      </c>
      <c r="GU276" s="889">
        <v>0</v>
      </c>
      <c r="GV276" s="889">
        <v>-73660</v>
      </c>
      <c r="GW276" s="889">
        <v>0</v>
      </c>
      <c r="GX276" s="889">
        <v>0</v>
      </c>
      <c r="GY276" s="889">
        <v>0</v>
      </c>
      <c r="GZ276" s="889">
        <v>-1477645</v>
      </c>
      <c r="HA276" s="889">
        <v>0</v>
      </c>
      <c r="HB276" s="889">
        <v>-1477645</v>
      </c>
      <c r="HC276" s="889">
        <v>0</v>
      </c>
      <c r="HD276" s="889">
        <v>0</v>
      </c>
      <c r="HE276" s="889">
        <v>0</v>
      </c>
      <c r="HF276" s="889">
        <v>0</v>
      </c>
      <c r="HG276" s="889">
        <v>0</v>
      </c>
      <c r="HH276" s="889">
        <v>0</v>
      </c>
      <c r="HI276" s="889">
        <v>0</v>
      </c>
      <c r="HJ276" s="889">
        <v>0</v>
      </c>
      <c r="HK276" s="889">
        <v>0</v>
      </c>
      <c r="HL276" s="889">
        <v>19578468</v>
      </c>
      <c r="HM276" s="889">
        <v>0</v>
      </c>
      <c r="HN276" s="889">
        <v>19578468</v>
      </c>
      <c r="HO276" s="889">
        <v>-79244</v>
      </c>
      <c r="HP276" s="889">
        <v>0</v>
      </c>
      <c r="HQ276" s="889">
        <v>-79244</v>
      </c>
      <c r="HR276" s="889">
        <v>-6986069</v>
      </c>
      <c r="HS276" s="889">
        <v>0</v>
      </c>
      <c r="HT276" s="889">
        <v>-6986069</v>
      </c>
      <c r="HU276" s="889">
        <v>-425840</v>
      </c>
      <c r="HV276" s="889">
        <v>0</v>
      </c>
      <c r="HW276" s="889">
        <v>-425840</v>
      </c>
      <c r="HX276" s="889">
        <v>-143447</v>
      </c>
      <c r="HY276" s="889">
        <v>0</v>
      </c>
      <c r="HZ276" s="889">
        <v>-143447</v>
      </c>
      <c r="IA276" s="889">
        <v>-1477645</v>
      </c>
      <c r="IB276" s="889">
        <v>0</v>
      </c>
      <c r="IC276" s="889">
        <v>-1477645</v>
      </c>
      <c r="ID276" s="889">
        <v>0</v>
      </c>
      <c r="IE276" s="889">
        <v>0</v>
      </c>
      <c r="IF276" s="889">
        <v>0</v>
      </c>
      <c r="IG276" s="889">
        <v>-9112245</v>
      </c>
      <c r="IH276" s="889">
        <v>0</v>
      </c>
      <c r="II276" s="889">
        <v>-9112245</v>
      </c>
      <c r="IJ276" s="889">
        <v>10466223</v>
      </c>
      <c r="IK276" s="889">
        <v>0</v>
      </c>
      <c r="IL276" s="889">
        <v>10466223</v>
      </c>
      <c r="IM276" s="884" t="s">
        <v>691</v>
      </c>
      <c r="IN276" s="884" t="s">
        <v>687</v>
      </c>
      <c r="IO276" s="884" t="s">
        <v>1672</v>
      </c>
      <c r="IP276" s="884" t="s">
        <v>2344</v>
      </c>
      <c r="IQ276" s="884" t="s">
        <v>2622</v>
      </c>
    </row>
    <row r="277" spans="1:251" x14ac:dyDescent="0.2">
      <c r="A277" s="884" t="s">
        <v>3311</v>
      </c>
      <c r="B277" s="884" t="s">
        <v>599</v>
      </c>
      <c r="C277" s="884" t="s">
        <v>598</v>
      </c>
      <c r="D277" s="889">
        <v>502243334</v>
      </c>
      <c r="E277" s="889">
        <v>0</v>
      </c>
      <c r="F277" s="889">
        <v>502243334</v>
      </c>
      <c r="G277" s="889">
        <v>-17553992</v>
      </c>
      <c r="H277" s="889">
        <v>0</v>
      </c>
      <c r="I277" s="889">
        <v>-17553992</v>
      </c>
      <c r="J277" s="889">
        <v>0</v>
      </c>
      <c r="K277" s="889">
        <v>0</v>
      </c>
      <c r="L277" s="889">
        <v>0</v>
      </c>
      <c r="M277" s="889">
        <v>-688669</v>
      </c>
      <c r="N277" s="889">
        <v>0</v>
      </c>
      <c r="O277" s="889">
        <v>-688669</v>
      </c>
      <c r="P277" s="889">
        <v>0</v>
      </c>
      <c r="Q277" s="889">
        <v>0</v>
      </c>
      <c r="R277" s="889">
        <v>0</v>
      </c>
      <c r="S277" s="889">
        <v>2248626</v>
      </c>
      <c r="T277" s="889">
        <v>0</v>
      </c>
      <c r="U277" s="889">
        <v>2248626</v>
      </c>
      <c r="V277" s="889">
        <v>1559957</v>
      </c>
      <c r="W277" s="889">
        <v>0</v>
      </c>
      <c r="X277" s="889">
        <v>1559957</v>
      </c>
      <c r="Y277" s="889">
        <v>-13817221</v>
      </c>
      <c r="Z277" s="889">
        <v>0</v>
      </c>
      <c r="AA277" s="889">
        <v>-13817221</v>
      </c>
      <c r="AB277" s="889">
        <v>0</v>
      </c>
      <c r="AC277" s="889">
        <v>0</v>
      </c>
      <c r="AD277" s="889">
        <v>0</v>
      </c>
      <c r="AE277" s="889">
        <v>-746527</v>
      </c>
      <c r="AF277" s="889">
        <v>0</v>
      </c>
      <c r="AG277" s="889">
        <v>-746527</v>
      </c>
      <c r="AH277" s="889">
        <v>0</v>
      </c>
      <c r="AI277" s="889">
        <v>0</v>
      </c>
      <c r="AJ277" s="889">
        <v>0</v>
      </c>
      <c r="AK277" s="889">
        <v>0</v>
      </c>
      <c r="AL277" s="889">
        <v>0</v>
      </c>
      <c r="AM277" s="889">
        <v>0</v>
      </c>
      <c r="AN277" s="889">
        <v>-8983</v>
      </c>
      <c r="AO277" s="889">
        <v>0</v>
      </c>
      <c r="AP277" s="889">
        <v>-8983</v>
      </c>
      <c r="AQ277" s="889">
        <v>0</v>
      </c>
      <c r="AR277" s="889">
        <v>0</v>
      </c>
      <c r="AS277" s="889">
        <v>0</v>
      </c>
      <c r="AT277" s="889">
        <v>-737544</v>
      </c>
      <c r="AU277" s="889">
        <v>0</v>
      </c>
      <c r="AV277" s="889">
        <v>-737544</v>
      </c>
      <c r="AW277" s="889">
        <v>0</v>
      </c>
      <c r="AX277" s="889">
        <v>0</v>
      </c>
      <c r="AY277" s="889">
        <v>0</v>
      </c>
      <c r="AZ277" s="889">
        <v>11259480</v>
      </c>
      <c r="BA277" s="889">
        <v>0</v>
      </c>
      <c r="BB277" s="889">
        <v>11259480</v>
      </c>
      <c r="BC277" s="889">
        <v>-409973</v>
      </c>
      <c r="BD277" s="889">
        <v>0</v>
      </c>
      <c r="BE277" s="889">
        <v>-409973</v>
      </c>
      <c r="BF277" s="889">
        <v>-22387735</v>
      </c>
      <c r="BG277" s="889">
        <v>0</v>
      </c>
      <c r="BH277" s="889">
        <v>-22387735</v>
      </c>
      <c r="BI277" s="889">
        <v>-946540</v>
      </c>
      <c r="BJ277" s="889">
        <v>0</v>
      </c>
      <c r="BK277" s="889">
        <v>-946540</v>
      </c>
      <c r="BL277" s="889">
        <v>0</v>
      </c>
      <c r="BM277" s="889">
        <v>0</v>
      </c>
      <c r="BN277" s="889">
        <v>0</v>
      </c>
      <c r="BO277" s="889">
        <v>0</v>
      </c>
      <c r="BP277" s="889">
        <v>0</v>
      </c>
      <c r="BQ277" s="889">
        <v>0</v>
      </c>
      <c r="BR277" s="889">
        <v>0</v>
      </c>
      <c r="BS277" s="889">
        <v>0</v>
      </c>
      <c r="BT277" s="889">
        <v>0</v>
      </c>
      <c r="BU277" s="889">
        <v>0</v>
      </c>
      <c r="BV277" s="889">
        <v>0</v>
      </c>
      <c r="BW277" s="889">
        <v>0</v>
      </c>
      <c r="BX277" s="889">
        <v>0</v>
      </c>
      <c r="BY277" s="889">
        <v>0</v>
      </c>
      <c r="BZ277" s="889">
        <v>0</v>
      </c>
      <c r="CA277" s="889">
        <v>-3584</v>
      </c>
      <c r="CB277" s="889">
        <v>0</v>
      </c>
      <c r="CC277" s="889">
        <v>-3584</v>
      </c>
      <c r="CD277" s="889">
        <v>0</v>
      </c>
      <c r="CE277" s="889">
        <v>0</v>
      </c>
      <c r="CF277" s="889">
        <v>0</v>
      </c>
      <c r="CG277" s="889">
        <v>-27052100</v>
      </c>
      <c r="CH277" s="889">
        <v>0</v>
      </c>
      <c r="CI277" s="889">
        <v>-27052100</v>
      </c>
      <c r="CJ277" s="889">
        <v>0</v>
      </c>
      <c r="CK277" s="889">
        <v>0</v>
      </c>
      <c r="CL277" s="889">
        <v>0</v>
      </c>
      <c r="CM277" s="889">
        <v>0</v>
      </c>
      <c r="CN277" s="889">
        <v>0</v>
      </c>
      <c r="CO277" s="889">
        <v>0</v>
      </c>
      <c r="CP277" s="889">
        <v>-17566077</v>
      </c>
      <c r="CQ277" s="889">
        <v>0</v>
      </c>
      <c r="CR277" s="889">
        <v>-17566077</v>
      </c>
      <c r="CS277" s="889">
        <v>-1687431</v>
      </c>
      <c r="CT277" s="889">
        <v>0</v>
      </c>
      <c r="CU277" s="889">
        <v>-1687431</v>
      </c>
      <c r="CV277" s="889">
        <v>-19253508</v>
      </c>
      <c r="CW277" s="889">
        <v>0</v>
      </c>
      <c r="CX277" s="889">
        <v>-19253508</v>
      </c>
      <c r="CY277" s="889">
        <v>-484182</v>
      </c>
      <c r="CZ277" s="889">
        <v>0</v>
      </c>
      <c r="DA277" s="889">
        <v>-484182</v>
      </c>
      <c r="DB277" s="889">
        <v>9997</v>
      </c>
      <c r="DC277" s="889">
        <v>0</v>
      </c>
      <c r="DD277" s="889">
        <v>9997</v>
      </c>
      <c r="DE277" s="889">
        <v>-117725</v>
      </c>
      <c r="DF277" s="889">
        <v>0</v>
      </c>
      <c r="DG277" s="889">
        <v>-117725</v>
      </c>
      <c r="DH277" s="889">
        <v>-30386</v>
      </c>
      <c r="DI277" s="889">
        <v>0</v>
      </c>
      <c r="DJ277" s="889">
        <v>-30386</v>
      </c>
      <c r="DK277" s="889">
        <v>0</v>
      </c>
      <c r="DL277" s="889">
        <v>0</v>
      </c>
      <c r="DM277" s="889">
        <v>0</v>
      </c>
      <c r="DN277" s="889">
        <v>0</v>
      </c>
      <c r="DO277" s="889">
        <v>0</v>
      </c>
      <c r="DP277" s="889">
        <v>0</v>
      </c>
      <c r="DQ277" s="889">
        <v>0</v>
      </c>
      <c r="DR277" s="889">
        <v>0</v>
      </c>
      <c r="DS277" s="889">
        <v>0</v>
      </c>
      <c r="DT277" s="889">
        <v>0</v>
      </c>
      <c r="DU277" s="889">
        <v>0</v>
      </c>
      <c r="DV277" s="889">
        <v>0</v>
      </c>
      <c r="DW277" s="889">
        <v>0</v>
      </c>
      <c r="DX277" s="889">
        <v>0</v>
      </c>
      <c r="DY277" s="889">
        <v>0</v>
      </c>
      <c r="DZ277" s="889">
        <v>0</v>
      </c>
      <c r="EA277" s="889">
        <v>0</v>
      </c>
      <c r="EB277" s="889">
        <v>0</v>
      </c>
      <c r="EC277" s="889">
        <v>0</v>
      </c>
      <c r="ED277" s="889">
        <v>0</v>
      </c>
      <c r="EE277" s="889">
        <v>0</v>
      </c>
      <c r="EF277" s="889">
        <v>0</v>
      </c>
      <c r="EG277" s="889">
        <v>0</v>
      </c>
      <c r="EH277" s="889">
        <v>0</v>
      </c>
      <c r="EI277" s="889">
        <v>0</v>
      </c>
      <c r="EJ277" s="889">
        <v>0</v>
      </c>
      <c r="EK277" s="889">
        <v>0</v>
      </c>
      <c r="EL277" s="889">
        <v>-622296</v>
      </c>
      <c r="EM277" s="889">
        <v>0</v>
      </c>
      <c r="EN277" s="889">
        <v>-622296</v>
      </c>
      <c r="EO277" s="889">
        <v>0</v>
      </c>
      <c r="EP277" s="889">
        <v>0</v>
      </c>
      <c r="EQ277" s="889">
        <v>0</v>
      </c>
      <c r="ER277" s="889">
        <v>0</v>
      </c>
      <c r="ES277" s="889">
        <v>0</v>
      </c>
      <c r="ET277" s="889">
        <v>0</v>
      </c>
      <c r="EU277" s="889">
        <v>-3000</v>
      </c>
      <c r="EV277" s="889">
        <v>0</v>
      </c>
      <c r="EW277" s="889">
        <v>-3000</v>
      </c>
      <c r="EX277" s="889">
        <v>0</v>
      </c>
      <c r="EY277" s="889">
        <v>0</v>
      </c>
      <c r="EZ277" s="889">
        <v>0</v>
      </c>
      <c r="FA277" s="889">
        <v>0</v>
      </c>
      <c r="FB277" s="889">
        <v>0</v>
      </c>
      <c r="FC277" s="889">
        <v>0</v>
      </c>
      <c r="FD277" s="889">
        <v>0</v>
      </c>
      <c r="FE277" s="889">
        <v>0</v>
      </c>
      <c r="FF277" s="889">
        <v>0</v>
      </c>
      <c r="FG277" s="889">
        <v>0</v>
      </c>
      <c r="FH277" s="889">
        <v>0</v>
      </c>
      <c r="FI277" s="889">
        <v>0</v>
      </c>
      <c r="FJ277" s="889">
        <v>0</v>
      </c>
      <c r="FK277" s="889">
        <v>0</v>
      </c>
      <c r="FL277" s="889">
        <v>0</v>
      </c>
      <c r="FM277" s="889">
        <v>0</v>
      </c>
      <c r="FN277" s="889">
        <v>0</v>
      </c>
      <c r="FO277" s="889">
        <v>0</v>
      </c>
      <c r="FP277" s="889">
        <v>0</v>
      </c>
      <c r="FQ277" s="889">
        <v>0</v>
      </c>
      <c r="FR277" s="889">
        <v>0</v>
      </c>
      <c r="FS277" s="889">
        <v>0</v>
      </c>
      <c r="FT277" s="889">
        <v>0</v>
      </c>
      <c r="FU277" s="889">
        <v>0</v>
      </c>
      <c r="FV277" s="889">
        <v>0</v>
      </c>
      <c r="FW277" s="889">
        <v>0</v>
      </c>
      <c r="FX277" s="889">
        <v>0</v>
      </c>
      <c r="FY277" s="889">
        <v>-932798</v>
      </c>
      <c r="FZ277" s="889">
        <v>0</v>
      </c>
      <c r="GA277" s="889">
        <v>-932798</v>
      </c>
      <c r="GB277" s="889">
        <v>30080</v>
      </c>
      <c r="GC277" s="889">
        <v>0</v>
      </c>
      <c r="GD277" s="889">
        <v>30080</v>
      </c>
      <c r="GE277" s="889">
        <v>40120</v>
      </c>
      <c r="GF277" s="889">
        <v>0</v>
      </c>
      <c r="GG277" s="889">
        <v>40120</v>
      </c>
      <c r="GH277" s="889">
        <v>0</v>
      </c>
      <c r="GI277" s="889">
        <v>0</v>
      </c>
      <c r="GJ277" s="889">
        <v>0</v>
      </c>
      <c r="GK277" s="889">
        <v>-30133613</v>
      </c>
      <c r="GL277" s="889">
        <v>0</v>
      </c>
      <c r="GM277" s="889">
        <v>-30133613</v>
      </c>
      <c r="GN277" s="889">
        <v>-526256</v>
      </c>
      <c r="GO277" s="889">
        <v>0</v>
      </c>
      <c r="GP277" s="889">
        <v>-526256</v>
      </c>
      <c r="GQ277" s="889">
        <v>29488</v>
      </c>
      <c r="GR277" s="889">
        <v>0</v>
      </c>
      <c r="GS277" s="889">
        <v>29488</v>
      </c>
      <c r="GT277" s="889">
        <v>-25877325</v>
      </c>
      <c r="GU277" s="889">
        <v>0</v>
      </c>
      <c r="GV277" s="889">
        <v>-25877325</v>
      </c>
      <c r="GW277" s="889">
        <v>0</v>
      </c>
      <c r="GX277" s="889">
        <v>0</v>
      </c>
      <c r="GY277" s="889">
        <v>0</v>
      </c>
      <c r="GZ277" s="889">
        <v>-57373304</v>
      </c>
      <c r="HA277" s="889">
        <v>0</v>
      </c>
      <c r="HB277" s="889">
        <v>-57373304</v>
      </c>
      <c r="HC277" s="889">
        <v>0</v>
      </c>
      <c r="HD277" s="889">
        <v>0</v>
      </c>
      <c r="HE277" s="889">
        <v>0</v>
      </c>
      <c r="HF277" s="889">
        <v>0</v>
      </c>
      <c r="HG277" s="889">
        <v>0</v>
      </c>
      <c r="HH277" s="889">
        <v>0</v>
      </c>
      <c r="HI277" s="889">
        <v>0</v>
      </c>
      <c r="HJ277" s="889">
        <v>0</v>
      </c>
      <c r="HK277" s="889">
        <v>0</v>
      </c>
      <c r="HL277" s="889">
        <v>484689342</v>
      </c>
      <c r="HM277" s="889">
        <v>0</v>
      </c>
      <c r="HN277" s="889">
        <v>484689342</v>
      </c>
      <c r="HO277" s="889">
        <v>1559957</v>
      </c>
      <c r="HP277" s="889">
        <v>0</v>
      </c>
      <c r="HQ277" s="889">
        <v>1559957</v>
      </c>
      <c r="HR277" s="889">
        <v>-27052100</v>
      </c>
      <c r="HS277" s="889">
        <v>0</v>
      </c>
      <c r="HT277" s="889">
        <v>-27052100</v>
      </c>
      <c r="HU277" s="889">
        <v>-19253508</v>
      </c>
      <c r="HV277" s="889">
        <v>0</v>
      </c>
      <c r="HW277" s="889">
        <v>-19253508</v>
      </c>
      <c r="HX277" s="889">
        <v>-622296</v>
      </c>
      <c r="HY277" s="889">
        <v>0</v>
      </c>
      <c r="HZ277" s="889">
        <v>-622296</v>
      </c>
      <c r="IA277" s="889">
        <v>-57373304</v>
      </c>
      <c r="IB277" s="889">
        <v>0</v>
      </c>
      <c r="IC277" s="889">
        <v>-57373304</v>
      </c>
      <c r="ID277" s="889">
        <v>0</v>
      </c>
      <c r="IE277" s="889">
        <v>0</v>
      </c>
      <c r="IF277" s="889">
        <v>0</v>
      </c>
      <c r="IG277" s="889">
        <v>-102741251</v>
      </c>
      <c r="IH277" s="889">
        <v>0</v>
      </c>
      <c r="II277" s="889">
        <v>-102741251</v>
      </c>
      <c r="IJ277" s="889">
        <v>381948091</v>
      </c>
      <c r="IK277" s="889">
        <v>0</v>
      </c>
      <c r="IL277" s="889">
        <v>381948091</v>
      </c>
      <c r="IM277" s="884" t="s">
        <v>686</v>
      </c>
      <c r="IN277" s="884" t="s">
        <v>670</v>
      </c>
      <c r="IO277" s="884" t="s">
        <v>1675</v>
      </c>
      <c r="IP277" s="884" t="s">
        <v>2343</v>
      </c>
      <c r="IQ277" s="884" t="s">
        <v>2623</v>
      </c>
    </row>
    <row r="278" spans="1:251" x14ac:dyDescent="0.2">
      <c r="A278" s="884" t="s">
        <v>3312</v>
      </c>
      <c r="B278" s="884" t="s">
        <v>601</v>
      </c>
      <c r="C278" s="884" t="s">
        <v>600</v>
      </c>
      <c r="D278" s="889">
        <v>175830893</v>
      </c>
      <c r="E278" s="889">
        <v>0</v>
      </c>
      <c r="F278" s="889">
        <v>175830893</v>
      </c>
      <c r="G278" s="889">
        <v>-6157772</v>
      </c>
      <c r="H278" s="889">
        <v>0</v>
      </c>
      <c r="I278" s="889">
        <v>-6157772</v>
      </c>
      <c r="J278" s="889">
        <v>0</v>
      </c>
      <c r="K278" s="889">
        <v>0</v>
      </c>
      <c r="L278" s="889">
        <v>0</v>
      </c>
      <c r="M278" s="889">
        <v>15357</v>
      </c>
      <c r="N278" s="889">
        <v>0</v>
      </c>
      <c r="O278" s="889">
        <v>15357</v>
      </c>
      <c r="P278" s="889">
        <v>0</v>
      </c>
      <c r="Q278" s="889">
        <v>0</v>
      </c>
      <c r="R278" s="889">
        <v>0</v>
      </c>
      <c r="S278" s="889">
        <v>1633063</v>
      </c>
      <c r="T278" s="889">
        <v>0</v>
      </c>
      <c r="U278" s="889">
        <v>1633063</v>
      </c>
      <c r="V278" s="889">
        <v>1648420</v>
      </c>
      <c r="W278" s="889">
        <v>0</v>
      </c>
      <c r="X278" s="889">
        <v>1648420</v>
      </c>
      <c r="Y278" s="889">
        <v>-9117103</v>
      </c>
      <c r="Z278" s="889">
        <v>0</v>
      </c>
      <c r="AA278" s="889">
        <v>-9117103</v>
      </c>
      <c r="AB278" s="889">
        <v>0</v>
      </c>
      <c r="AC278" s="889">
        <v>0</v>
      </c>
      <c r="AD278" s="889">
        <v>0</v>
      </c>
      <c r="AE278" s="889">
        <v>-256395</v>
      </c>
      <c r="AF278" s="889">
        <v>0</v>
      </c>
      <c r="AG278" s="889">
        <v>-256395</v>
      </c>
      <c r="AH278" s="889">
        <v>0</v>
      </c>
      <c r="AI278" s="889">
        <v>0</v>
      </c>
      <c r="AJ278" s="889">
        <v>0</v>
      </c>
      <c r="AK278" s="889">
        <v>0</v>
      </c>
      <c r="AL278" s="889">
        <v>0</v>
      </c>
      <c r="AM278" s="889">
        <v>0</v>
      </c>
      <c r="AN278" s="889">
        <v>-10504</v>
      </c>
      <c r="AO278" s="889">
        <v>0</v>
      </c>
      <c r="AP278" s="889">
        <v>-10504</v>
      </c>
      <c r="AQ278" s="889">
        <v>0</v>
      </c>
      <c r="AR278" s="889">
        <v>0</v>
      </c>
      <c r="AS278" s="889">
        <v>0</v>
      </c>
      <c r="AT278" s="889">
        <v>-245890</v>
      </c>
      <c r="AU278" s="889">
        <v>0</v>
      </c>
      <c r="AV278" s="889">
        <v>-245890</v>
      </c>
      <c r="AW278" s="889">
        <v>0</v>
      </c>
      <c r="AX278" s="889">
        <v>0</v>
      </c>
      <c r="AY278" s="889">
        <v>0</v>
      </c>
      <c r="AZ278" s="889">
        <v>3647883</v>
      </c>
      <c r="BA278" s="889">
        <v>0</v>
      </c>
      <c r="BB278" s="889">
        <v>3647883</v>
      </c>
      <c r="BC278" s="889">
        <v>-170128</v>
      </c>
      <c r="BD278" s="889">
        <v>0</v>
      </c>
      <c r="BE278" s="889">
        <v>-170128</v>
      </c>
      <c r="BF278" s="889">
        <v>-5123447</v>
      </c>
      <c r="BG278" s="889">
        <v>0</v>
      </c>
      <c r="BH278" s="889">
        <v>-5123447</v>
      </c>
      <c r="BI278" s="889">
        <v>55242</v>
      </c>
      <c r="BJ278" s="889">
        <v>0</v>
      </c>
      <c r="BK278" s="889">
        <v>55242</v>
      </c>
      <c r="BL278" s="889">
        <v>-155034</v>
      </c>
      <c r="BM278" s="889">
        <v>0</v>
      </c>
      <c r="BN278" s="889">
        <v>-155034</v>
      </c>
      <c r="BO278" s="889">
        <v>0</v>
      </c>
      <c r="BP278" s="889">
        <v>0</v>
      </c>
      <c r="BQ278" s="889">
        <v>0</v>
      </c>
      <c r="BR278" s="889">
        <v>-653</v>
      </c>
      <c r="BS278" s="889">
        <v>0</v>
      </c>
      <c r="BT278" s="889">
        <v>-653</v>
      </c>
      <c r="BU278" s="889">
        <v>0</v>
      </c>
      <c r="BV278" s="889">
        <v>0</v>
      </c>
      <c r="BW278" s="889">
        <v>0</v>
      </c>
      <c r="BX278" s="889">
        <v>0</v>
      </c>
      <c r="BY278" s="889">
        <v>0</v>
      </c>
      <c r="BZ278" s="889">
        <v>0</v>
      </c>
      <c r="CA278" s="889">
        <v>-7386</v>
      </c>
      <c r="CB278" s="889">
        <v>0</v>
      </c>
      <c r="CC278" s="889">
        <v>-7386</v>
      </c>
      <c r="CD278" s="889">
        <v>0</v>
      </c>
      <c r="CE278" s="889">
        <v>0</v>
      </c>
      <c r="CF278" s="889">
        <v>0</v>
      </c>
      <c r="CG278" s="889">
        <v>-11127020</v>
      </c>
      <c r="CH278" s="889">
        <v>0</v>
      </c>
      <c r="CI278" s="889">
        <v>-11127020</v>
      </c>
      <c r="CJ278" s="889">
        <v>0</v>
      </c>
      <c r="CK278" s="889">
        <v>0</v>
      </c>
      <c r="CL278" s="889">
        <v>0</v>
      </c>
      <c r="CM278" s="889">
        <v>0</v>
      </c>
      <c r="CN278" s="889">
        <v>0</v>
      </c>
      <c r="CO278" s="889">
        <v>0</v>
      </c>
      <c r="CP278" s="889">
        <v>-6954834</v>
      </c>
      <c r="CQ278" s="889">
        <v>0</v>
      </c>
      <c r="CR278" s="889">
        <v>-6954834</v>
      </c>
      <c r="CS278" s="889">
        <v>-21425</v>
      </c>
      <c r="CT278" s="889">
        <v>0</v>
      </c>
      <c r="CU278" s="889">
        <v>-21425</v>
      </c>
      <c r="CV278" s="889">
        <v>-6976259</v>
      </c>
      <c r="CW278" s="889">
        <v>0</v>
      </c>
      <c r="CX278" s="889">
        <v>-6976259</v>
      </c>
      <c r="CY278" s="889">
        <v>-50070</v>
      </c>
      <c r="CZ278" s="889">
        <v>0</v>
      </c>
      <c r="DA278" s="889">
        <v>-50070</v>
      </c>
      <c r="DB278" s="889">
        <v>-4416</v>
      </c>
      <c r="DC278" s="889">
        <v>0</v>
      </c>
      <c r="DD278" s="889">
        <v>-4416</v>
      </c>
      <c r="DE278" s="889">
        <v>-915135</v>
      </c>
      <c r="DF278" s="889">
        <v>0</v>
      </c>
      <c r="DG278" s="889">
        <v>-915135</v>
      </c>
      <c r="DH278" s="889">
        <v>0</v>
      </c>
      <c r="DI278" s="889">
        <v>0</v>
      </c>
      <c r="DJ278" s="889">
        <v>0</v>
      </c>
      <c r="DK278" s="889">
        <v>-31462</v>
      </c>
      <c r="DL278" s="889">
        <v>0</v>
      </c>
      <c r="DM278" s="889">
        <v>-31462</v>
      </c>
      <c r="DN278" s="889">
        <v>7112</v>
      </c>
      <c r="DO278" s="889">
        <v>0</v>
      </c>
      <c r="DP278" s="889">
        <v>7112</v>
      </c>
      <c r="DQ278" s="889">
        <v>-653</v>
      </c>
      <c r="DR278" s="889">
        <v>0</v>
      </c>
      <c r="DS278" s="889">
        <v>-653</v>
      </c>
      <c r="DT278" s="889">
        <v>0</v>
      </c>
      <c r="DU278" s="889">
        <v>0</v>
      </c>
      <c r="DV278" s="889">
        <v>0</v>
      </c>
      <c r="DW278" s="889">
        <v>0</v>
      </c>
      <c r="DX278" s="889">
        <v>0</v>
      </c>
      <c r="DY278" s="889">
        <v>0</v>
      </c>
      <c r="DZ278" s="889">
        <v>0</v>
      </c>
      <c r="EA278" s="889">
        <v>0</v>
      </c>
      <c r="EB278" s="889">
        <v>0</v>
      </c>
      <c r="EC278" s="889">
        <v>0</v>
      </c>
      <c r="ED278" s="889">
        <v>0</v>
      </c>
      <c r="EE278" s="889">
        <v>0</v>
      </c>
      <c r="EF278" s="889">
        <v>0</v>
      </c>
      <c r="EG278" s="889">
        <v>0</v>
      </c>
      <c r="EH278" s="889">
        <v>0</v>
      </c>
      <c r="EI278" s="889">
        <v>0</v>
      </c>
      <c r="EJ278" s="889">
        <v>0</v>
      </c>
      <c r="EK278" s="889">
        <v>0</v>
      </c>
      <c r="EL278" s="889">
        <v>-994625</v>
      </c>
      <c r="EM278" s="889">
        <v>0</v>
      </c>
      <c r="EN278" s="889">
        <v>-994625</v>
      </c>
      <c r="EO278" s="889">
        <v>0</v>
      </c>
      <c r="EP278" s="889">
        <v>0</v>
      </c>
      <c r="EQ278" s="889">
        <v>0</v>
      </c>
      <c r="ER278" s="889">
        <v>0</v>
      </c>
      <c r="ES278" s="889">
        <v>0</v>
      </c>
      <c r="ET278" s="889">
        <v>0</v>
      </c>
      <c r="EU278" s="889">
        <v>0</v>
      </c>
      <c r="EV278" s="889">
        <v>0</v>
      </c>
      <c r="EW278" s="889">
        <v>0</v>
      </c>
      <c r="EX278" s="889">
        <v>0</v>
      </c>
      <c r="EY278" s="889">
        <v>0</v>
      </c>
      <c r="EZ278" s="889">
        <v>0</v>
      </c>
      <c r="FA278" s="889">
        <v>0</v>
      </c>
      <c r="FB278" s="889">
        <v>0</v>
      </c>
      <c r="FC278" s="889">
        <v>0</v>
      </c>
      <c r="FD278" s="889">
        <v>0</v>
      </c>
      <c r="FE278" s="889">
        <v>0</v>
      </c>
      <c r="FF278" s="889">
        <v>0</v>
      </c>
      <c r="FG278" s="889">
        <v>0</v>
      </c>
      <c r="FH278" s="889">
        <v>0</v>
      </c>
      <c r="FI278" s="889">
        <v>0</v>
      </c>
      <c r="FJ278" s="889">
        <v>0</v>
      </c>
      <c r="FK278" s="889">
        <v>0</v>
      </c>
      <c r="FL278" s="889">
        <v>0</v>
      </c>
      <c r="FM278" s="889">
        <v>0</v>
      </c>
      <c r="FN278" s="889">
        <v>0</v>
      </c>
      <c r="FO278" s="889">
        <v>0</v>
      </c>
      <c r="FP278" s="889">
        <v>0</v>
      </c>
      <c r="FQ278" s="889">
        <v>0</v>
      </c>
      <c r="FR278" s="889">
        <v>0</v>
      </c>
      <c r="FS278" s="889">
        <v>0</v>
      </c>
      <c r="FT278" s="889">
        <v>0</v>
      </c>
      <c r="FU278" s="889">
        <v>0</v>
      </c>
      <c r="FV278" s="889">
        <v>0</v>
      </c>
      <c r="FW278" s="889">
        <v>0</v>
      </c>
      <c r="FX278" s="889">
        <v>0</v>
      </c>
      <c r="FY278" s="889">
        <v>-218270</v>
      </c>
      <c r="FZ278" s="889">
        <v>0</v>
      </c>
      <c r="GA278" s="889">
        <v>-218270</v>
      </c>
      <c r="GB278" s="889">
        <v>48</v>
      </c>
      <c r="GC278" s="889">
        <v>0</v>
      </c>
      <c r="GD278" s="889">
        <v>48</v>
      </c>
      <c r="GE278" s="889">
        <v>4044</v>
      </c>
      <c r="GF278" s="889">
        <v>0</v>
      </c>
      <c r="GG278" s="889">
        <v>4044</v>
      </c>
      <c r="GH278" s="889">
        <v>0</v>
      </c>
      <c r="GI278" s="889">
        <v>0</v>
      </c>
      <c r="GJ278" s="889">
        <v>0</v>
      </c>
      <c r="GK278" s="889">
        <v>-11045757</v>
      </c>
      <c r="GL278" s="889">
        <v>0</v>
      </c>
      <c r="GM278" s="889">
        <v>-11045757</v>
      </c>
      <c r="GN278" s="889">
        <v>1899486</v>
      </c>
      <c r="GO278" s="889">
        <v>0</v>
      </c>
      <c r="GP278" s="889">
        <v>1899486</v>
      </c>
      <c r="GQ278" s="889">
        <v>12319</v>
      </c>
      <c r="GR278" s="889">
        <v>0</v>
      </c>
      <c r="GS278" s="889">
        <v>12319</v>
      </c>
      <c r="GT278" s="889">
        <v>-3587985</v>
      </c>
      <c r="GU278" s="889">
        <v>0</v>
      </c>
      <c r="GV278" s="889">
        <v>-3587985</v>
      </c>
      <c r="GW278" s="889">
        <v>0</v>
      </c>
      <c r="GX278" s="889">
        <v>0</v>
      </c>
      <c r="GY278" s="889">
        <v>0</v>
      </c>
      <c r="GZ278" s="889">
        <v>-12936114</v>
      </c>
      <c r="HA278" s="889">
        <v>0</v>
      </c>
      <c r="HB278" s="889">
        <v>-12936114</v>
      </c>
      <c r="HC278" s="889">
        <v>0</v>
      </c>
      <c r="HD278" s="889">
        <v>0</v>
      </c>
      <c r="HE278" s="889">
        <v>0</v>
      </c>
      <c r="HF278" s="889">
        <v>0</v>
      </c>
      <c r="HG278" s="889">
        <v>0</v>
      </c>
      <c r="HH278" s="889">
        <v>0</v>
      </c>
      <c r="HI278" s="889">
        <v>0</v>
      </c>
      <c r="HJ278" s="889">
        <v>0</v>
      </c>
      <c r="HK278" s="889">
        <v>0</v>
      </c>
      <c r="HL278" s="889">
        <v>169673121</v>
      </c>
      <c r="HM278" s="889">
        <v>0</v>
      </c>
      <c r="HN278" s="889">
        <v>169673121</v>
      </c>
      <c r="HO278" s="889">
        <v>1648420</v>
      </c>
      <c r="HP278" s="889">
        <v>0</v>
      </c>
      <c r="HQ278" s="889">
        <v>1648420</v>
      </c>
      <c r="HR278" s="889">
        <v>-11127020</v>
      </c>
      <c r="HS278" s="889">
        <v>0</v>
      </c>
      <c r="HT278" s="889">
        <v>-11127020</v>
      </c>
      <c r="HU278" s="889">
        <v>-6976259</v>
      </c>
      <c r="HV278" s="889">
        <v>0</v>
      </c>
      <c r="HW278" s="889">
        <v>-6976259</v>
      </c>
      <c r="HX278" s="889">
        <v>-994625</v>
      </c>
      <c r="HY278" s="889">
        <v>0</v>
      </c>
      <c r="HZ278" s="889">
        <v>-994625</v>
      </c>
      <c r="IA278" s="889">
        <v>-12936114</v>
      </c>
      <c r="IB278" s="889">
        <v>0</v>
      </c>
      <c r="IC278" s="889">
        <v>-12936114</v>
      </c>
      <c r="ID278" s="889">
        <v>0</v>
      </c>
      <c r="IE278" s="889">
        <v>0</v>
      </c>
      <c r="IF278" s="889">
        <v>0</v>
      </c>
      <c r="IG278" s="889">
        <v>-30385598</v>
      </c>
      <c r="IH278" s="889">
        <v>0</v>
      </c>
      <c r="II278" s="889">
        <v>-30385598</v>
      </c>
      <c r="IJ278" s="889">
        <v>139287523</v>
      </c>
      <c r="IK278" s="889">
        <v>0</v>
      </c>
      <c r="IL278" s="889">
        <v>139287523</v>
      </c>
      <c r="IM278" s="884" t="s">
        <v>679</v>
      </c>
      <c r="IN278" s="884" t="s">
        <v>685</v>
      </c>
      <c r="IO278" s="884" t="s">
        <v>1674</v>
      </c>
      <c r="IP278" s="884" t="s">
        <v>2349</v>
      </c>
      <c r="IQ278" s="884" t="s">
        <v>2624</v>
      </c>
    </row>
    <row r="279" spans="1:251" x14ac:dyDescent="0.2">
      <c r="A279" s="884" t="s">
        <v>3311</v>
      </c>
      <c r="B279" s="884" t="s">
        <v>603</v>
      </c>
      <c r="C279" s="884" t="s">
        <v>602</v>
      </c>
      <c r="D279" s="889">
        <v>67155637</v>
      </c>
      <c r="E279" s="889">
        <v>0</v>
      </c>
      <c r="F279" s="889">
        <v>67155637</v>
      </c>
      <c r="G279" s="889">
        <v>-3594135</v>
      </c>
      <c r="H279" s="889">
        <v>0</v>
      </c>
      <c r="I279" s="889">
        <v>-3594135</v>
      </c>
      <c r="J279" s="889">
        <v>0</v>
      </c>
      <c r="K279" s="889">
        <v>0</v>
      </c>
      <c r="L279" s="889">
        <v>0</v>
      </c>
      <c r="M279" s="889">
        <v>18903</v>
      </c>
      <c r="N279" s="889">
        <v>0</v>
      </c>
      <c r="O279" s="889">
        <v>18903</v>
      </c>
      <c r="P279" s="889">
        <v>0</v>
      </c>
      <c r="Q279" s="889">
        <v>0</v>
      </c>
      <c r="R279" s="889">
        <v>0</v>
      </c>
      <c r="S279" s="889">
        <v>320403</v>
      </c>
      <c r="T279" s="889">
        <v>0</v>
      </c>
      <c r="U279" s="889">
        <v>320403</v>
      </c>
      <c r="V279" s="889">
        <v>339306</v>
      </c>
      <c r="W279" s="889">
        <v>0</v>
      </c>
      <c r="X279" s="889">
        <v>339306</v>
      </c>
      <c r="Y279" s="889">
        <v>-4581208</v>
      </c>
      <c r="Z279" s="889">
        <v>0</v>
      </c>
      <c r="AA279" s="889">
        <v>-4581208</v>
      </c>
      <c r="AB279" s="889">
        <v>-911</v>
      </c>
      <c r="AC279" s="889">
        <v>0</v>
      </c>
      <c r="AD279" s="889">
        <v>-911</v>
      </c>
      <c r="AE279" s="889">
        <v>-136113</v>
      </c>
      <c r="AF279" s="889">
        <v>0</v>
      </c>
      <c r="AG279" s="889">
        <v>-136113</v>
      </c>
      <c r="AH279" s="889">
        <v>0</v>
      </c>
      <c r="AI279" s="889">
        <v>0</v>
      </c>
      <c r="AJ279" s="889">
        <v>0</v>
      </c>
      <c r="AK279" s="889">
        <v>0</v>
      </c>
      <c r="AL279" s="889">
        <v>0</v>
      </c>
      <c r="AM279" s="889">
        <v>0</v>
      </c>
      <c r="AN279" s="889">
        <v>-7082</v>
      </c>
      <c r="AO279" s="889">
        <v>0</v>
      </c>
      <c r="AP279" s="889">
        <v>-7082</v>
      </c>
      <c r="AQ279" s="889">
        <v>0</v>
      </c>
      <c r="AR279" s="889">
        <v>0</v>
      </c>
      <c r="AS279" s="889">
        <v>0</v>
      </c>
      <c r="AT279" s="889">
        <v>-129031</v>
      </c>
      <c r="AU279" s="889">
        <v>0</v>
      </c>
      <c r="AV279" s="889">
        <v>-129031</v>
      </c>
      <c r="AW279" s="889">
        <v>0</v>
      </c>
      <c r="AX279" s="889">
        <v>0</v>
      </c>
      <c r="AY279" s="889">
        <v>0</v>
      </c>
      <c r="AZ279" s="889">
        <v>1253651</v>
      </c>
      <c r="BA279" s="889">
        <v>0</v>
      </c>
      <c r="BB279" s="889">
        <v>1253651</v>
      </c>
      <c r="BC279" s="889">
        <v>-83983</v>
      </c>
      <c r="BD279" s="889">
        <v>0</v>
      </c>
      <c r="BE279" s="889">
        <v>-83983</v>
      </c>
      <c r="BF279" s="889">
        <v>-5251313</v>
      </c>
      <c r="BG279" s="889">
        <v>0</v>
      </c>
      <c r="BH279" s="889">
        <v>-5251313</v>
      </c>
      <c r="BI279" s="889">
        <v>548992</v>
      </c>
      <c r="BJ279" s="889">
        <v>0</v>
      </c>
      <c r="BK279" s="889">
        <v>548992</v>
      </c>
      <c r="BL279" s="889">
        <v>-26184</v>
      </c>
      <c r="BM279" s="889">
        <v>0</v>
      </c>
      <c r="BN279" s="889">
        <v>-26184</v>
      </c>
      <c r="BO279" s="889">
        <v>0</v>
      </c>
      <c r="BP279" s="889">
        <v>0</v>
      </c>
      <c r="BQ279" s="889">
        <v>0</v>
      </c>
      <c r="BR279" s="889">
        <v>-7066</v>
      </c>
      <c r="BS279" s="889">
        <v>0</v>
      </c>
      <c r="BT279" s="889">
        <v>-7066</v>
      </c>
      <c r="BU279" s="889">
        <v>0</v>
      </c>
      <c r="BV279" s="889">
        <v>0</v>
      </c>
      <c r="BW279" s="889">
        <v>0</v>
      </c>
      <c r="BX279" s="889">
        <v>0</v>
      </c>
      <c r="BY279" s="889">
        <v>0</v>
      </c>
      <c r="BZ279" s="889">
        <v>0</v>
      </c>
      <c r="CA279" s="889">
        <v>-12149</v>
      </c>
      <c r="CB279" s="889">
        <v>0</v>
      </c>
      <c r="CC279" s="889">
        <v>-12149</v>
      </c>
      <c r="CD279" s="889">
        <v>-617</v>
      </c>
      <c r="CE279" s="889">
        <v>0</v>
      </c>
      <c r="CF279" s="889">
        <v>-617</v>
      </c>
      <c r="CG279" s="889">
        <v>-8295990</v>
      </c>
      <c r="CH279" s="889">
        <v>0</v>
      </c>
      <c r="CI279" s="889">
        <v>-8295990</v>
      </c>
      <c r="CJ279" s="889">
        <v>-17144</v>
      </c>
      <c r="CK279" s="889">
        <v>0</v>
      </c>
      <c r="CL279" s="889">
        <v>-17144</v>
      </c>
      <c r="CM279" s="889">
        <v>31702</v>
      </c>
      <c r="CN279" s="889">
        <v>0</v>
      </c>
      <c r="CO279" s="889">
        <v>31702</v>
      </c>
      <c r="CP279" s="889">
        <v>-1960394</v>
      </c>
      <c r="CQ279" s="889">
        <v>0</v>
      </c>
      <c r="CR279" s="889">
        <v>-1960394</v>
      </c>
      <c r="CS279" s="889">
        <v>251501</v>
      </c>
      <c r="CT279" s="889">
        <v>0</v>
      </c>
      <c r="CU279" s="889">
        <v>251501</v>
      </c>
      <c r="CV279" s="889">
        <v>-1694335</v>
      </c>
      <c r="CW279" s="889">
        <v>0</v>
      </c>
      <c r="CX279" s="889">
        <v>-1694335</v>
      </c>
      <c r="CY279" s="889">
        <v>-70271</v>
      </c>
      <c r="CZ279" s="889">
        <v>0</v>
      </c>
      <c r="DA279" s="889">
        <v>-70271</v>
      </c>
      <c r="DB279" s="889">
        <v>-172</v>
      </c>
      <c r="DC279" s="889">
        <v>0</v>
      </c>
      <c r="DD279" s="889">
        <v>-172</v>
      </c>
      <c r="DE279" s="889">
        <v>-48018</v>
      </c>
      <c r="DF279" s="889">
        <v>0</v>
      </c>
      <c r="DG279" s="889">
        <v>-48018</v>
      </c>
      <c r="DH279" s="889">
        <v>-36498</v>
      </c>
      <c r="DI279" s="889">
        <v>0</v>
      </c>
      <c r="DJ279" s="889">
        <v>-36498</v>
      </c>
      <c r="DK279" s="889">
        <v>-1129</v>
      </c>
      <c r="DL279" s="889">
        <v>0</v>
      </c>
      <c r="DM279" s="889">
        <v>-1129</v>
      </c>
      <c r="DN279" s="889">
        <v>0</v>
      </c>
      <c r="DO279" s="889">
        <v>0</v>
      </c>
      <c r="DP279" s="889">
        <v>0</v>
      </c>
      <c r="DQ279" s="889">
        <v>-7066</v>
      </c>
      <c r="DR279" s="889">
        <v>0</v>
      </c>
      <c r="DS279" s="889">
        <v>-7066</v>
      </c>
      <c r="DT279" s="889">
        <v>0</v>
      </c>
      <c r="DU279" s="889">
        <v>0</v>
      </c>
      <c r="DV279" s="889">
        <v>0</v>
      </c>
      <c r="DW279" s="889">
        <v>-23328</v>
      </c>
      <c r="DX279" s="889">
        <v>0</v>
      </c>
      <c r="DY279" s="889">
        <v>-23328</v>
      </c>
      <c r="DZ279" s="889">
        <v>0</v>
      </c>
      <c r="EA279" s="889">
        <v>0</v>
      </c>
      <c r="EB279" s="889">
        <v>0</v>
      </c>
      <c r="EC279" s="889">
        <v>0</v>
      </c>
      <c r="ED279" s="889">
        <v>0</v>
      </c>
      <c r="EE279" s="889">
        <v>0</v>
      </c>
      <c r="EF279" s="889">
        <v>0</v>
      </c>
      <c r="EG279" s="889">
        <v>0</v>
      </c>
      <c r="EH279" s="889">
        <v>0</v>
      </c>
      <c r="EI279" s="889">
        <v>0</v>
      </c>
      <c r="EJ279" s="889">
        <v>0</v>
      </c>
      <c r="EK279" s="889">
        <v>0</v>
      </c>
      <c r="EL279" s="889">
        <v>-186482</v>
      </c>
      <c r="EM279" s="889">
        <v>0</v>
      </c>
      <c r="EN279" s="889">
        <v>-186482</v>
      </c>
      <c r="EO279" s="889">
        <v>0</v>
      </c>
      <c r="EP279" s="889">
        <v>0</v>
      </c>
      <c r="EQ279" s="889">
        <v>0</v>
      </c>
      <c r="ER279" s="889">
        <v>0</v>
      </c>
      <c r="ES279" s="889">
        <v>0</v>
      </c>
      <c r="ET279" s="889">
        <v>0</v>
      </c>
      <c r="EU279" s="889">
        <v>0</v>
      </c>
      <c r="EV279" s="889">
        <v>0</v>
      </c>
      <c r="EW279" s="889">
        <v>0</v>
      </c>
      <c r="EX279" s="889">
        <v>0</v>
      </c>
      <c r="EY279" s="889">
        <v>0</v>
      </c>
      <c r="EZ279" s="889">
        <v>0</v>
      </c>
      <c r="FA279" s="889">
        <v>0</v>
      </c>
      <c r="FB279" s="889">
        <v>0</v>
      </c>
      <c r="FC279" s="889">
        <v>0</v>
      </c>
      <c r="FD279" s="889">
        <v>0</v>
      </c>
      <c r="FE279" s="889">
        <v>0</v>
      </c>
      <c r="FF279" s="889">
        <v>0</v>
      </c>
      <c r="FG279" s="889">
        <v>0</v>
      </c>
      <c r="FH279" s="889">
        <v>0</v>
      </c>
      <c r="FI279" s="889">
        <v>0</v>
      </c>
      <c r="FJ279" s="889">
        <v>0</v>
      </c>
      <c r="FK279" s="889">
        <v>0</v>
      </c>
      <c r="FL279" s="889">
        <v>0</v>
      </c>
      <c r="FM279" s="889">
        <v>0</v>
      </c>
      <c r="FN279" s="889">
        <v>0</v>
      </c>
      <c r="FO279" s="889">
        <v>0</v>
      </c>
      <c r="FP279" s="889">
        <v>0</v>
      </c>
      <c r="FQ279" s="889">
        <v>0</v>
      </c>
      <c r="FR279" s="889">
        <v>0</v>
      </c>
      <c r="FS279" s="889">
        <v>0</v>
      </c>
      <c r="FT279" s="889">
        <v>0</v>
      </c>
      <c r="FU279" s="889">
        <v>0</v>
      </c>
      <c r="FV279" s="889">
        <v>0</v>
      </c>
      <c r="FW279" s="889">
        <v>0</v>
      </c>
      <c r="FX279" s="889">
        <v>0</v>
      </c>
      <c r="FY279" s="889">
        <v>-51156</v>
      </c>
      <c r="FZ279" s="889">
        <v>0</v>
      </c>
      <c r="GA279" s="889">
        <v>-51156</v>
      </c>
      <c r="GB279" s="889">
        <v>0</v>
      </c>
      <c r="GC279" s="889">
        <v>0</v>
      </c>
      <c r="GD279" s="889">
        <v>0</v>
      </c>
      <c r="GE279" s="889">
        <v>0</v>
      </c>
      <c r="GF279" s="889">
        <v>0</v>
      </c>
      <c r="GG279" s="889">
        <v>0</v>
      </c>
      <c r="GH279" s="889">
        <v>0</v>
      </c>
      <c r="GI279" s="889">
        <v>0</v>
      </c>
      <c r="GJ279" s="889">
        <v>0</v>
      </c>
      <c r="GK279" s="889">
        <v>-6119330</v>
      </c>
      <c r="GL279" s="889">
        <v>0</v>
      </c>
      <c r="GM279" s="889">
        <v>-6119330</v>
      </c>
      <c r="GN279" s="889">
        <v>460251</v>
      </c>
      <c r="GO279" s="889">
        <v>0</v>
      </c>
      <c r="GP279" s="889">
        <v>460251</v>
      </c>
      <c r="GQ279" s="889">
        <v>-8953</v>
      </c>
      <c r="GR279" s="889">
        <v>0</v>
      </c>
      <c r="GS279" s="889">
        <v>-8953</v>
      </c>
      <c r="GT279" s="889">
        <v>-305617</v>
      </c>
      <c r="GU279" s="889">
        <v>0</v>
      </c>
      <c r="GV279" s="889">
        <v>-305617</v>
      </c>
      <c r="GW279" s="889">
        <v>0</v>
      </c>
      <c r="GX279" s="889">
        <v>0</v>
      </c>
      <c r="GY279" s="889">
        <v>0</v>
      </c>
      <c r="GZ279" s="889">
        <v>-6024805</v>
      </c>
      <c r="HA279" s="889">
        <v>0</v>
      </c>
      <c r="HB279" s="889">
        <v>-6024805</v>
      </c>
      <c r="HC279" s="889">
        <v>0</v>
      </c>
      <c r="HD279" s="889">
        <v>0</v>
      </c>
      <c r="HE279" s="889">
        <v>0</v>
      </c>
      <c r="HF279" s="889">
        <v>0</v>
      </c>
      <c r="HG279" s="889">
        <v>0</v>
      </c>
      <c r="HH279" s="889">
        <v>0</v>
      </c>
      <c r="HI279" s="889">
        <v>0</v>
      </c>
      <c r="HJ279" s="889">
        <v>0</v>
      </c>
      <c r="HK279" s="889">
        <v>0</v>
      </c>
      <c r="HL279" s="889">
        <v>63561502</v>
      </c>
      <c r="HM279" s="889">
        <v>0</v>
      </c>
      <c r="HN279" s="889">
        <v>63561502</v>
      </c>
      <c r="HO279" s="889">
        <v>339306</v>
      </c>
      <c r="HP279" s="889">
        <v>0</v>
      </c>
      <c r="HQ279" s="889">
        <v>339306</v>
      </c>
      <c r="HR279" s="889">
        <v>-8295990</v>
      </c>
      <c r="HS279" s="889">
        <v>0</v>
      </c>
      <c r="HT279" s="889">
        <v>-8295990</v>
      </c>
      <c r="HU279" s="889">
        <v>-1694335</v>
      </c>
      <c r="HV279" s="889">
        <v>0</v>
      </c>
      <c r="HW279" s="889">
        <v>-1694335</v>
      </c>
      <c r="HX279" s="889">
        <v>-186482</v>
      </c>
      <c r="HY279" s="889">
        <v>0</v>
      </c>
      <c r="HZ279" s="889">
        <v>-186482</v>
      </c>
      <c r="IA279" s="889">
        <v>-6024805</v>
      </c>
      <c r="IB279" s="889">
        <v>0</v>
      </c>
      <c r="IC279" s="889">
        <v>-6024805</v>
      </c>
      <c r="ID279" s="889">
        <v>0</v>
      </c>
      <c r="IE279" s="889">
        <v>0</v>
      </c>
      <c r="IF279" s="889">
        <v>0</v>
      </c>
      <c r="IG279" s="889">
        <v>-15862306</v>
      </c>
      <c r="IH279" s="889">
        <v>0</v>
      </c>
      <c r="II279" s="889">
        <v>-15862306</v>
      </c>
      <c r="IJ279" s="889">
        <v>47699196</v>
      </c>
      <c r="IK279" s="889">
        <v>0</v>
      </c>
      <c r="IL279" s="889">
        <v>47699196</v>
      </c>
      <c r="IM279" s="884" t="s">
        <v>703</v>
      </c>
      <c r="IN279" s="884" t="s">
        <v>702</v>
      </c>
      <c r="IO279" s="884" t="s">
        <v>1672</v>
      </c>
      <c r="IP279" s="884" t="s">
        <v>2346</v>
      </c>
      <c r="IQ279" s="884" t="s">
        <v>2625</v>
      </c>
    </row>
    <row r="280" spans="1:251" x14ac:dyDescent="0.2">
      <c r="A280" s="884" t="s">
        <v>3311</v>
      </c>
      <c r="B280" s="884" t="s">
        <v>605</v>
      </c>
      <c r="C280" s="884" t="s">
        <v>604</v>
      </c>
      <c r="D280" s="889">
        <v>55586830</v>
      </c>
      <c r="E280" s="889">
        <v>0</v>
      </c>
      <c r="F280" s="889">
        <v>55586830</v>
      </c>
      <c r="G280" s="889">
        <v>-864403</v>
      </c>
      <c r="H280" s="889">
        <v>0</v>
      </c>
      <c r="I280" s="889">
        <v>-864403</v>
      </c>
      <c r="J280" s="889">
        <v>0</v>
      </c>
      <c r="K280" s="889">
        <v>0</v>
      </c>
      <c r="L280" s="889">
        <v>0</v>
      </c>
      <c r="M280" s="889">
        <v>100397</v>
      </c>
      <c r="N280" s="889">
        <v>0</v>
      </c>
      <c r="O280" s="889">
        <v>100397</v>
      </c>
      <c r="P280" s="889">
        <v>0</v>
      </c>
      <c r="Q280" s="889">
        <v>0</v>
      </c>
      <c r="R280" s="889">
        <v>0</v>
      </c>
      <c r="S280" s="889">
        <v>43662</v>
      </c>
      <c r="T280" s="889">
        <v>0</v>
      </c>
      <c r="U280" s="889">
        <v>43662</v>
      </c>
      <c r="V280" s="889">
        <v>144059</v>
      </c>
      <c r="W280" s="889">
        <v>0</v>
      </c>
      <c r="X280" s="889">
        <v>144059</v>
      </c>
      <c r="Y280" s="889">
        <v>-4228607</v>
      </c>
      <c r="Z280" s="889">
        <v>0</v>
      </c>
      <c r="AA280" s="889">
        <v>-4228607</v>
      </c>
      <c r="AB280" s="889">
        <v>-14645</v>
      </c>
      <c r="AC280" s="889">
        <v>0</v>
      </c>
      <c r="AD280" s="889">
        <v>-14645</v>
      </c>
      <c r="AE280" s="889">
        <v>-114087</v>
      </c>
      <c r="AF280" s="889">
        <v>0</v>
      </c>
      <c r="AG280" s="889">
        <v>-114087</v>
      </c>
      <c r="AH280" s="889">
        <v>-1781</v>
      </c>
      <c r="AI280" s="889">
        <v>0</v>
      </c>
      <c r="AJ280" s="889">
        <v>-1781</v>
      </c>
      <c r="AK280" s="889">
        <v>0</v>
      </c>
      <c r="AL280" s="889">
        <v>0</v>
      </c>
      <c r="AM280" s="889">
        <v>0</v>
      </c>
      <c r="AN280" s="889">
        <v>-8772</v>
      </c>
      <c r="AO280" s="889">
        <v>0</v>
      </c>
      <c r="AP280" s="889">
        <v>-8772</v>
      </c>
      <c r="AQ280" s="889">
        <v>0</v>
      </c>
      <c r="AR280" s="889">
        <v>0</v>
      </c>
      <c r="AS280" s="889">
        <v>0</v>
      </c>
      <c r="AT280" s="889">
        <v>-103534</v>
      </c>
      <c r="AU280" s="889">
        <v>0</v>
      </c>
      <c r="AV280" s="889">
        <v>-103534</v>
      </c>
      <c r="AW280" s="889">
        <v>0</v>
      </c>
      <c r="AX280" s="889">
        <v>0</v>
      </c>
      <c r="AY280" s="889">
        <v>0</v>
      </c>
      <c r="AZ280" s="889">
        <v>1082411</v>
      </c>
      <c r="BA280" s="889">
        <v>0</v>
      </c>
      <c r="BB280" s="889">
        <v>1082411</v>
      </c>
      <c r="BC280" s="889">
        <v>-3634</v>
      </c>
      <c r="BD280" s="889">
        <v>0</v>
      </c>
      <c r="BE280" s="889">
        <v>-3634</v>
      </c>
      <c r="BF280" s="889">
        <v>-2202148</v>
      </c>
      <c r="BG280" s="889">
        <v>0</v>
      </c>
      <c r="BH280" s="889">
        <v>-2202148</v>
      </c>
      <c r="BI280" s="889">
        <v>1179</v>
      </c>
      <c r="BJ280" s="889">
        <v>0</v>
      </c>
      <c r="BK280" s="889">
        <v>1179</v>
      </c>
      <c r="BL280" s="889">
        <v>-16732</v>
      </c>
      <c r="BM280" s="889">
        <v>0</v>
      </c>
      <c r="BN280" s="889">
        <v>-16732</v>
      </c>
      <c r="BO280" s="889">
        <v>0</v>
      </c>
      <c r="BP280" s="889">
        <v>0</v>
      </c>
      <c r="BQ280" s="889">
        <v>0</v>
      </c>
      <c r="BR280" s="889">
        <v>-32035</v>
      </c>
      <c r="BS280" s="889">
        <v>0</v>
      </c>
      <c r="BT280" s="889">
        <v>-32035</v>
      </c>
      <c r="BU280" s="889">
        <v>0</v>
      </c>
      <c r="BV280" s="889">
        <v>0</v>
      </c>
      <c r="BW280" s="889">
        <v>0</v>
      </c>
      <c r="BX280" s="889">
        <v>0</v>
      </c>
      <c r="BY280" s="889">
        <v>0</v>
      </c>
      <c r="BZ280" s="889">
        <v>0</v>
      </c>
      <c r="CA280" s="889">
        <v>-7809</v>
      </c>
      <c r="CB280" s="889">
        <v>0</v>
      </c>
      <c r="CC280" s="889">
        <v>-7809</v>
      </c>
      <c r="CD280" s="889">
        <v>0</v>
      </c>
      <c r="CE280" s="889">
        <v>0</v>
      </c>
      <c r="CF280" s="889">
        <v>0</v>
      </c>
      <c r="CG280" s="889">
        <v>-5521462</v>
      </c>
      <c r="CH280" s="889">
        <v>0</v>
      </c>
      <c r="CI280" s="889">
        <v>-5521462</v>
      </c>
      <c r="CJ280" s="889">
        <v>0</v>
      </c>
      <c r="CK280" s="889">
        <v>0</v>
      </c>
      <c r="CL280" s="889">
        <v>0</v>
      </c>
      <c r="CM280" s="889">
        <v>0</v>
      </c>
      <c r="CN280" s="889">
        <v>0</v>
      </c>
      <c r="CO280" s="889">
        <v>0</v>
      </c>
      <c r="CP280" s="889">
        <v>-1174533</v>
      </c>
      <c r="CQ280" s="889">
        <v>0</v>
      </c>
      <c r="CR280" s="889">
        <v>-1174533</v>
      </c>
      <c r="CS280" s="889">
        <v>-96311</v>
      </c>
      <c r="CT280" s="889">
        <v>0</v>
      </c>
      <c r="CU280" s="889">
        <v>-96311</v>
      </c>
      <c r="CV280" s="889">
        <v>-1270844</v>
      </c>
      <c r="CW280" s="889">
        <v>0</v>
      </c>
      <c r="CX280" s="889">
        <v>-1270844</v>
      </c>
      <c r="CY280" s="889">
        <v>-51580</v>
      </c>
      <c r="CZ280" s="889">
        <v>0</v>
      </c>
      <c r="DA280" s="889">
        <v>-51580</v>
      </c>
      <c r="DB280" s="889">
        <v>-185</v>
      </c>
      <c r="DC280" s="889">
        <v>0</v>
      </c>
      <c r="DD280" s="889">
        <v>-185</v>
      </c>
      <c r="DE280" s="889">
        <v>-133628</v>
      </c>
      <c r="DF280" s="889">
        <v>0</v>
      </c>
      <c r="DG280" s="889">
        <v>-133628</v>
      </c>
      <c r="DH280" s="889">
        <v>0</v>
      </c>
      <c r="DI280" s="889">
        <v>0</v>
      </c>
      <c r="DJ280" s="889">
        <v>0</v>
      </c>
      <c r="DK280" s="889">
        <v>-174</v>
      </c>
      <c r="DL280" s="889">
        <v>0</v>
      </c>
      <c r="DM280" s="889">
        <v>-174</v>
      </c>
      <c r="DN280" s="889">
        <v>0</v>
      </c>
      <c r="DO280" s="889">
        <v>0</v>
      </c>
      <c r="DP280" s="889">
        <v>0</v>
      </c>
      <c r="DQ280" s="889">
        <v>0</v>
      </c>
      <c r="DR280" s="889">
        <v>0</v>
      </c>
      <c r="DS280" s="889">
        <v>0</v>
      </c>
      <c r="DT280" s="889">
        <v>0</v>
      </c>
      <c r="DU280" s="889">
        <v>0</v>
      </c>
      <c r="DV280" s="889">
        <v>0</v>
      </c>
      <c r="DW280" s="889">
        <v>-66517</v>
      </c>
      <c r="DX280" s="889">
        <v>0</v>
      </c>
      <c r="DY280" s="889">
        <v>-66517</v>
      </c>
      <c r="DZ280" s="889">
        <v>0</v>
      </c>
      <c r="EA280" s="889">
        <v>0</v>
      </c>
      <c r="EB280" s="889">
        <v>0</v>
      </c>
      <c r="EC280" s="889">
        <v>-16120</v>
      </c>
      <c r="ED280" s="889">
        <v>0</v>
      </c>
      <c r="EE280" s="889">
        <v>-16120</v>
      </c>
      <c r="EF280" s="889">
        <v>0</v>
      </c>
      <c r="EG280" s="889">
        <v>0</v>
      </c>
      <c r="EH280" s="889">
        <v>0</v>
      </c>
      <c r="EI280" s="889">
        <v>0</v>
      </c>
      <c r="EJ280" s="889">
        <v>0</v>
      </c>
      <c r="EK280" s="889">
        <v>0</v>
      </c>
      <c r="EL280" s="889">
        <v>-268204</v>
      </c>
      <c r="EM280" s="889">
        <v>0</v>
      </c>
      <c r="EN280" s="889">
        <v>-268204</v>
      </c>
      <c r="EO280" s="889">
        <v>0</v>
      </c>
      <c r="EP280" s="889">
        <v>0</v>
      </c>
      <c r="EQ280" s="889">
        <v>0</v>
      </c>
      <c r="ER280" s="889">
        <v>0</v>
      </c>
      <c r="ES280" s="889">
        <v>0</v>
      </c>
      <c r="ET280" s="889">
        <v>0</v>
      </c>
      <c r="EU280" s="889">
        <v>0</v>
      </c>
      <c r="EV280" s="889">
        <v>0</v>
      </c>
      <c r="EW280" s="889">
        <v>0</v>
      </c>
      <c r="EX280" s="889">
        <v>0</v>
      </c>
      <c r="EY280" s="889">
        <v>0</v>
      </c>
      <c r="EZ280" s="889">
        <v>0</v>
      </c>
      <c r="FA280" s="889">
        <v>0</v>
      </c>
      <c r="FB280" s="889">
        <v>0</v>
      </c>
      <c r="FC280" s="889">
        <v>0</v>
      </c>
      <c r="FD280" s="889">
        <v>0</v>
      </c>
      <c r="FE280" s="889">
        <v>0</v>
      </c>
      <c r="FF280" s="889">
        <v>0</v>
      </c>
      <c r="FG280" s="889">
        <v>0</v>
      </c>
      <c r="FH280" s="889">
        <v>0</v>
      </c>
      <c r="FI280" s="889">
        <v>0</v>
      </c>
      <c r="FJ280" s="889">
        <v>0</v>
      </c>
      <c r="FK280" s="889">
        <v>0</v>
      </c>
      <c r="FL280" s="889">
        <v>0</v>
      </c>
      <c r="FM280" s="889">
        <v>-32035</v>
      </c>
      <c r="FN280" s="889">
        <v>0</v>
      </c>
      <c r="FO280" s="889">
        <v>-32035</v>
      </c>
      <c r="FP280" s="889">
        <v>0</v>
      </c>
      <c r="FQ280" s="889">
        <v>0</v>
      </c>
      <c r="FR280" s="889">
        <v>0</v>
      </c>
      <c r="FS280" s="889">
        <v>0</v>
      </c>
      <c r="FT280" s="889">
        <v>0</v>
      </c>
      <c r="FU280" s="889">
        <v>0</v>
      </c>
      <c r="FV280" s="889">
        <v>0</v>
      </c>
      <c r="FW280" s="889">
        <v>0</v>
      </c>
      <c r="FX280" s="889">
        <v>0</v>
      </c>
      <c r="FY280" s="889">
        <v>-82542</v>
      </c>
      <c r="FZ280" s="889">
        <v>0</v>
      </c>
      <c r="GA280" s="889">
        <v>-82542</v>
      </c>
      <c r="GB280" s="889">
        <v>654</v>
      </c>
      <c r="GC280" s="889">
        <v>0</v>
      </c>
      <c r="GD280" s="889">
        <v>654</v>
      </c>
      <c r="GE280" s="889">
        <v>0</v>
      </c>
      <c r="GF280" s="889">
        <v>0</v>
      </c>
      <c r="GG280" s="889">
        <v>0</v>
      </c>
      <c r="GH280" s="889">
        <v>0</v>
      </c>
      <c r="GI280" s="889">
        <v>0</v>
      </c>
      <c r="GJ280" s="889">
        <v>0</v>
      </c>
      <c r="GK280" s="889">
        <v>-2341972</v>
      </c>
      <c r="GL280" s="889">
        <v>0</v>
      </c>
      <c r="GM280" s="889">
        <v>-2341972</v>
      </c>
      <c r="GN280" s="889">
        <v>95752</v>
      </c>
      <c r="GO280" s="889">
        <v>0</v>
      </c>
      <c r="GP280" s="889">
        <v>95752</v>
      </c>
      <c r="GQ280" s="889">
        <v>0</v>
      </c>
      <c r="GR280" s="889">
        <v>0</v>
      </c>
      <c r="GS280" s="889">
        <v>0</v>
      </c>
      <c r="GT280" s="889">
        <v>-2204211</v>
      </c>
      <c r="GU280" s="889">
        <v>0</v>
      </c>
      <c r="GV280" s="889">
        <v>-2204211</v>
      </c>
      <c r="GW280" s="889">
        <v>0</v>
      </c>
      <c r="GX280" s="889">
        <v>0</v>
      </c>
      <c r="GY280" s="889">
        <v>0</v>
      </c>
      <c r="GZ280" s="889">
        <v>-4564354</v>
      </c>
      <c r="HA280" s="889">
        <v>0</v>
      </c>
      <c r="HB280" s="889">
        <v>-4564354</v>
      </c>
      <c r="HC280" s="889">
        <v>0</v>
      </c>
      <c r="HD280" s="889">
        <v>0</v>
      </c>
      <c r="HE280" s="889">
        <v>0</v>
      </c>
      <c r="HF280" s="889">
        <v>0</v>
      </c>
      <c r="HG280" s="889">
        <v>0</v>
      </c>
      <c r="HH280" s="889">
        <v>0</v>
      </c>
      <c r="HI280" s="889">
        <v>0</v>
      </c>
      <c r="HJ280" s="889">
        <v>0</v>
      </c>
      <c r="HK280" s="889">
        <v>0</v>
      </c>
      <c r="HL280" s="889">
        <v>54722427</v>
      </c>
      <c r="HM280" s="889">
        <v>0</v>
      </c>
      <c r="HN280" s="889">
        <v>54722427</v>
      </c>
      <c r="HO280" s="889">
        <v>144059</v>
      </c>
      <c r="HP280" s="889">
        <v>0</v>
      </c>
      <c r="HQ280" s="889">
        <v>144059</v>
      </c>
      <c r="HR280" s="889">
        <v>-5521462</v>
      </c>
      <c r="HS280" s="889">
        <v>0</v>
      </c>
      <c r="HT280" s="889">
        <v>-5521462</v>
      </c>
      <c r="HU280" s="889">
        <v>-1270844</v>
      </c>
      <c r="HV280" s="889">
        <v>0</v>
      </c>
      <c r="HW280" s="889">
        <v>-1270844</v>
      </c>
      <c r="HX280" s="889">
        <v>-268204</v>
      </c>
      <c r="HY280" s="889">
        <v>0</v>
      </c>
      <c r="HZ280" s="889">
        <v>-268204</v>
      </c>
      <c r="IA280" s="889">
        <v>-4564354</v>
      </c>
      <c r="IB280" s="889">
        <v>0</v>
      </c>
      <c r="IC280" s="889">
        <v>-4564354</v>
      </c>
      <c r="ID280" s="889">
        <v>0</v>
      </c>
      <c r="IE280" s="889">
        <v>0</v>
      </c>
      <c r="IF280" s="889">
        <v>0</v>
      </c>
      <c r="IG280" s="889">
        <v>-11480805</v>
      </c>
      <c r="IH280" s="889">
        <v>0</v>
      </c>
      <c r="II280" s="889">
        <v>-11480805</v>
      </c>
      <c r="IJ280" s="889">
        <v>43241622</v>
      </c>
      <c r="IK280" s="889">
        <v>0</v>
      </c>
      <c r="IL280" s="889">
        <v>43241622</v>
      </c>
      <c r="IM280" s="884" t="s">
        <v>701</v>
      </c>
      <c r="IN280" s="884" t="s">
        <v>700</v>
      </c>
      <c r="IO280" s="884" t="s">
        <v>1672</v>
      </c>
      <c r="IP280" s="884" t="s">
        <v>2345</v>
      </c>
      <c r="IQ280" s="884" t="s">
        <v>2626</v>
      </c>
    </row>
    <row r="281" spans="1:251" x14ac:dyDescent="0.2">
      <c r="A281" s="884" t="s">
        <v>3311</v>
      </c>
      <c r="B281" s="884" t="s">
        <v>607</v>
      </c>
      <c r="C281" s="884" t="s">
        <v>606</v>
      </c>
      <c r="D281" s="889">
        <v>70059747</v>
      </c>
      <c r="E281" s="889">
        <v>7459289</v>
      </c>
      <c r="F281" s="889">
        <v>77519036</v>
      </c>
      <c r="G281" s="889">
        <v>836617</v>
      </c>
      <c r="H281" s="889">
        <v>735740</v>
      </c>
      <c r="I281" s="889">
        <v>1572357</v>
      </c>
      <c r="J281" s="889">
        <v>0</v>
      </c>
      <c r="K281" s="889">
        <v>0</v>
      </c>
      <c r="L281" s="889">
        <v>0</v>
      </c>
      <c r="M281" s="889">
        <v>1077</v>
      </c>
      <c r="N281" s="889">
        <v>0</v>
      </c>
      <c r="O281" s="889">
        <v>1077</v>
      </c>
      <c r="P281" s="889">
        <v>0</v>
      </c>
      <c r="Q281" s="889">
        <v>0</v>
      </c>
      <c r="R281" s="889">
        <v>0</v>
      </c>
      <c r="S281" s="889">
        <v>528665</v>
      </c>
      <c r="T281" s="889">
        <v>0</v>
      </c>
      <c r="U281" s="889">
        <v>528665</v>
      </c>
      <c r="V281" s="889">
        <v>529742</v>
      </c>
      <c r="W281" s="889">
        <v>0</v>
      </c>
      <c r="X281" s="889">
        <v>529742</v>
      </c>
      <c r="Y281" s="889">
        <v>-2890822</v>
      </c>
      <c r="Z281" s="889">
        <v>-45131</v>
      </c>
      <c r="AA281" s="889">
        <v>-2935953</v>
      </c>
      <c r="AB281" s="889">
        <v>0</v>
      </c>
      <c r="AC281" s="889">
        <v>0</v>
      </c>
      <c r="AD281" s="889">
        <v>0</v>
      </c>
      <c r="AE281" s="889">
        <v>-242671</v>
      </c>
      <c r="AF281" s="889">
        <v>2798</v>
      </c>
      <c r="AG281" s="889">
        <v>-239873</v>
      </c>
      <c r="AH281" s="889">
        <v>0</v>
      </c>
      <c r="AI281" s="889">
        <v>0</v>
      </c>
      <c r="AJ281" s="889">
        <v>0</v>
      </c>
      <c r="AK281" s="889">
        <v>0</v>
      </c>
      <c r="AL281" s="889">
        <v>0</v>
      </c>
      <c r="AM281" s="889">
        <v>0</v>
      </c>
      <c r="AN281" s="889">
        <v>928</v>
      </c>
      <c r="AO281" s="889">
        <v>0</v>
      </c>
      <c r="AP281" s="889">
        <v>928</v>
      </c>
      <c r="AQ281" s="889">
        <v>0</v>
      </c>
      <c r="AR281" s="889">
        <v>0</v>
      </c>
      <c r="AS281" s="889">
        <v>0</v>
      </c>
      <c r="AT281" s="889">
        <v>-243599</v>
      </c>
      <c r="AU281" s="889">
        <v>2798</v>
      </c>
      <c r="AV281" s="889">
        <v>-240801</v>
      </c>
      <c r="AW281" s="889">
        <v>0</v>
      </c>
      <c r="AX281" s="889">
        <v>0</v>
      </c>
      <c r="AY281" s="889">
        <v>0</v>
      </c>
      <c r="AZ281" s="889">
        <v>1412686</v>
      </c>
      <c r="BA281" s="889">
        <v>174589</v>
      </c>
      <c r="BB281" s="889">
        <v>1587275</v>
      </c>
      <c r="BC281" s="889">
        <v>14280</v>
      </c>
      <c r="BD281" s="889">
        <v>15124</v>
      </c>
      <c r="BE281" s="889">
        <v>29404</v>
      </c>
      <c r="BF281" s="889">
        <v>-6512901</v>
      </c>
      <c r="BG281" s="889">
        <v>-88611</v>
      </c>
      <c r="BH281" s="889">
        <v>-6601512</v>
      </c>
      <c r="BI281" s="889">
        <v>-723656</v>
      </c>
      <c r="BJ281" s="889">
        <v>-1515</v>
      </c>
      <c r="BK281" s="889">
        <v>-725171</v>
      </c>
      <c r="BL281" s="889">
        <v>-105431</v>
      </c>
      <c r="BM281" s="889">
        <v>0</v>
      </c>
      <c r="BN281" s="889">
        <v>-105431</v>
      </c>
      <c r="BO281" s="889">
        <v>0</v>
      </c>
      <c r="BP281" s="889">
        <v>0</v>
      </c>
      <c r="BQ281" s="889">
        <v>0</v>
      </c>
      <c r="BR281" s="889">
        <v>-20914</v>
      </c>
      <c r="BS281" s="889">
        <v>0</v>
      </c>
      <c r="BT281" s="889">
        <v>-20914</v>
      </c>
      <c r="BU281" s="889">
        <v>0</v>
      </c>
      <c r="BV281" s="889">
        <v>0</v>
      </c>
      <c r="BW281" s="889">
        <v>0</v>
      </c>
      <c r="BX281" s="889">
        <v>0</v>
      </c>
      <c r="BY281" s="889">
        <v>0</v>
      </c>
      <c r="BZ281" s="889">
        <v>0</v>
      </c>
      <c r="CA281" s="889">
        <v>-3546</v>
      </c>
      <c r="CB281" s="889">
        <v>0</v>
      </c>
      <c r="CC281" s="889">
        <v>-3546</v>
      </c>
      <c r="CD281" s="889">
        <v>0</v>
      </c>
      <c r="CE281" s="889">
        <v>0</v>
      </c>
      <c r="CF281" s="889">
        <v>0</v>
      </c>
      <c r="CG281" s="889">
        <v>-9072975</v>
      </c>
      <c r="CH281" s="889">
        <v>57254</v>
      </c>
      <c r="CI281" s="889">
        <v>-9015721</v>
      </c>
      <c r="CJ281" s="889">
        <v>-15720</v>
      </c>
      <c r="CK281" s="889">
        <v>0</v>
      </c>
      <c r="CL281" s="889">
        <v>-15720</v>
      </c>
      <c r="CM281" s="889">
        <v>0</v>
      </c>
      <c r="CN281" s="889">
        <v>0</v>
      </c>
      <c r="CO281" s="889">
        <v>0</v>
      </c>
      <c r="CP281" s="889">
        <v>-1607361</v>
      </c>
      <c r="CQ281" s="889">
        <v>-53976</v>
      </c>
      <c r="CR281" s="889">
        <v>-1661337</v>
      </c>
      <c r="CS281" s="889">
        <v>-51802</v>
      </c>
      <c r="CT281" s="889">
        <v>11471</v>
      </c>
      <c r="CU281" s="889">
        <v>-40331</v>
      </c>
      <c r="CV281" s="889">
        <v>-1674883</v>
      </c>
      <c r="CW281" s="889">
        <v>-42505</v>
      </c>
      <c r="CX281" s="889">
        <v>-1717388</v>
      </c>
      <c r="CY281" s="889">
        <v>-177133</v>
      </c>
      <c r="CZ281" s="889">
        <v>-348</v>
      </c>
      <c r="DA281" s="889">
        <v>-177481</v>
      </c>
      <c r="DB281" s="889">
        <v>-6367</v>
      </c>
      <c r="DC281" s="889">
        <v>0</v>
      </c>
      <c r="DD281" s="889">
        <v>-6367</v>
      </c>
      <c r="DE281" s="889">
        <v>-6290</v>
      </c>
      <c r="DF281" s="889">
        <v>0</v>
      </c>
      <c r="DG281" s="889">
        <v>-6290</v>
      </c>
      <c r="DH281" s="889">
        <v>0</v>
      </c>
      <c r="DI281" s="889">
        <v>0</v>
      </c>
      <c r="DJ281" s="889">
        <v>0</v>
      </c>
      <c r="DK281" s="889">
        <v>-6589</v>
      </c>
      <c r="DL281" s="889">
        <v>0</v>
      </c>
      <c r="DM281" s="889">
        <v>-6589</v>
      </c>
      <c r="DN281" s="889">
        <v>0</v>
      </c>
      <c r="DO281" s="889">
        <v>0</v>
      </c>
      <c r="DP281" s="889">
        <v>0</v>
      </c>
      <c r="DQ281" s="889">
        <v>0</v>
      </c>
      <c r="DR281" s="889">
        <v>0</v>
      </c>
      <c r="DS281" s="889">
        <v>0</v>
      </c>
      <c r="DT281" s="889">
        <v>0</v>
      </c>
      <c r="DU281" s="889">
        <v>0</v>
      </c>
      <c r="DV281" s="889">
        <v>0</v>
      </c>
      <c r="DW281" s="889">
        <v>0</v>
      </c>
      <c r="DX281" s="889">
        <v>0</v>
      </c>
      <c r="DY281" s="889">
        <v>0</v>
      </c>
      <c r="DZ281" s="889">
        <v>0</v>
      </c>
      <c r="EA281" s="889">
        <v>0</v>
      </c>
      <c r="EB281" s="889">
        <v>0</v>
      </c>
      <c r="EC281" s="889">
        <v>0</v>
      </c>
      <c r="ED281" s="889">
        <v>-373461</v>
      </c>
      <c r="EE281" s="889">
        <v>-373461</v>
      </c>
      <c r="EF281" s="889">
        <v>0</v>
      </c>
      <c r="EG281" s="889">
        <v>0</v>
      </c>
      <c r="EH281" s="889">
        <v>0</v>
      </c>
      <c r="EI281" s="889">
        <v>-373461</v>
      </c>
      <c r="EJ281" s="889">
        <v>0</v>
      </c>
      <c r="EK281" s="889">
        <v>0</v>
      </c>
      <c r="EL281" s="889">
        <v>-196379</v>
      </c>
      <c r="EM281" s="889">
        <v>-373809</v>
      </c>
      <c r="EN281" s="889">
        <v>-570188</v>
      </c>
      <c r="EO281" s="889">
        <v>0</v>
      </c>
      <c r="EP281" s="889">
        <v>0</v>
      </c>
      <c r="EQ281" s="889">
        <v>0</v>
      </c>
      <c r="ER281" s="889">
        <v>0</v>
      </c>
      <c r="ES281" s="889">
        <v>0</v>
      </c>
      <c r="ET281" s="889">
        <v>0</v>
      </c>
      <c r="EU281" s="889">
        <v>0</v>
      </c>
      <c r="EV281" s="889">
        <v>0</v>
      </c>
      <c r="EW281" s="889">
        <v>0</v>
      </c>
      <c r="EX281" s="889">
        <v>0</v>
      </c>
      <c r="EY281" s="889">
        <v>0</v>
      </c>
      <c r="EZ281" s="889">
        <v>0</v>
      </c>
      <c r="FA281" s="889">
        <v>0</v>
      </c>
      <c r="FB281" s="889">
        <v>0</v>
      </c>
      <c r="FC281" s="889">
        <v>0</v>
      </c>
      <c r="FD281" s="889">
        <v>0</v>
      </c>
      <c r="FE281" s="889">
        <v>0</v>
      </c>
      <c r="FF281" s="889">
        <v>0</v>
      </c>
      <c r="FG281" s="889">
        <v>0</v>
      </c>
      <c r="FH281" s="889">
        <v>0</v>
      </c>
      <c r="FI281" s="889">
        <v>0</v>
      </c>
      <c r="FJ281" s="889">
        <v>0</v>
      </c>
      <c r="FK281" s="889">
        <v>0</v>
      </c>
      <c r="FL281" s="889">
        <v>0</v>
      </c>
      <c r="FM281" s="889">
        <v>-20914</v>
      </c>
      <c r="FN281" s="889">
        <v>0</v>
      </c>
      <c r="FO281" s="889">
        <v>-20914</v>
      </c>
      <c r="FP281" s="889">
        <v>0</v>
      </c>
      <c r="FQ281" s="889">
        <v>0</v>
      </c>
      <c r="FR281" s="889">
        <v>0</v>
      </c>
      <c r="FS281" s="889">
        <v>0</v>
      </c>
      <c r="FT281" s="889">
        <v>0</v>
      </c>
      <c r="FU281" s="889">
        <v>0</v>
      </c>
      <c r="FV281" s="889">
        <v>0</v>
      </c>
      <c r="FW281" s="889">
        <v>0</v>
      </c>
      <c r="FX281" s="889">
        <v>0</v>
      </c>
      <c r="FY281" s="889">
        <v>-57847</v>
      </c>
      <c r="FZ281" s="889">
        <v>0</v>
      </c>
      <c r="GA281" s="889">
        <v>-57847</v>
      </c>
      <c r="GB281" s="889">
        <v>0</v>
      </c>
      <c r="GC281" s="889">
        <v>0</v>
      </c>
      <c r="GD281" s="889">
        <v>0</v>
      </c>
      <c r="GE281" s="889">
        <v>2748</v>
      </c>
      <c r="GF281" s="889">
        <v>0</v>
      </c>
      <c r="GG281" s="889">
        <v>2748</v>
      </c>
      <c r="GH281" s="889">
        <v>0</v>
      </c>
      <c r="GI281" s="889">
        <v>0</v>
      </c>
      <c r="GJ281" s="889">
        <v>0</v>
      </c>
      <c r="GK281" s="889">
        <v>-1809292</v>
      </c>
      <c r="GL281" s="889">
        <v>-106469</v>
      </c>
      <c r="GM281" s="889">
        <v>-1915761</v>
      </c>
      <c r="GN281" s="889">
        <v>365399</v>
      </c>
      <c r="GO281" s="889">
        <v>0</v>
      </c>
      <c r="GP281" s="889">
        <v>365399</v>
      </c>
      <c r="GQ281" s="889">
        <v>-3465</v>
      </c>
      <c r="GR281" s="889">
        <v>0</v>
      </c>
      <c r="GS281" s="889">
        <v>-3465</v>
      </c>
      <c r="GT281" s="889">
        <v>-3125418</v>
      </c>
      <c r="GU281" s="889">
        <v>-318920</v>
      </c>
      <c r="GV281" s="889">
        <v>-3444338</v>
      </c>
      <c r="GW281" s="889">
        <v>0</v>
      </c>
      <c r="GX281" s="889">
        <v>0</v>
      </c>
      <c r="GY281" s="889">
        <v>0</v>
      </c>
      <c r="GZ281" s="889">
        <v>-4648789</v>
      </c>
      <c r="HA281" s="889">
        <v>-425389</v>
      </c>
      <c r="HB281" s="889">
        <v>-5074178</v>
      </c>
      <c r="HC281" s="889">
        <v>0</v>
      </c>
      <c r="HD281" s="889">
        <v>0</v>
      </c>
      <c r="HE281" s="889">
        <v>0</v>
      </c>
      <c r="HF281" s="889">
        <v>0</v>
      </c>
      <c r="HG281" s="889">
        <v>0</v>
      </c>
      <c r="HH281" s="889">
        <v>0</v>
      </c>
      <c r="HI281" s="889">
        <v>0</v>
      </c>
      <c r="HJ281" s="889">
        <v>0</v>
      </c>
      <c r="HK281" s="889">
        <v>0</v>
      </c>
      <c r="HL281" s="889">
        <v>70896364</v>
      </c>
      <c r="HM281" s="889">
        <v>8195029</v>
      </c>
      <c r="HN281" s="889">
        <v>79091393</v>
      </c>
      <c r="HO281" s="889">
        <v>529742</v>
      </c>
      <c r="HP281" s="889">
        <v>0</v>
      </c>
      <c r="HQ281" s="889">
        <v>529742</v>
      </c>
      <c r="HR281" s="889">
        <v>-9072975</v>
      </c>
      <c r="HS281" s="889">
        <v>57254</v>
      </c>
      <c r="HT281" s="889">
        <v>-9015721</v>
      </c>
      <c r="HU281" s="889">
        <v>-1674883</v>
      </c>
      <c r="HV281" s="889">
        <v>-42505</v>
      </c>
      <c r="HW281" s="889">
        <v>-1717388</v>
      </c>
      <c r="HX281" s="889">
        <v>-196379</v>
      </c>
      <c r="HY281" s="889">
        <v>-373809</v>
      </c>
      <c r="HZ281" s="889">
        <v>-570188</v>
      </c>
      <c r="IA281" s="889">
        <v>-4648789</v>
      </c>
      <c r="IB281" s="889">
        <v>-425389</v>
      </c>
      <c r="IC281" s="889">
        <v>-5074178</v>
      </c>
      <c r="ID281" s="889">
        <v>0</v>
      </c>
      <c r="IE281" s="889">
        <v>0</v>
      </c>
      <c r="IF281" s="889">
        <v>0</v>
      </c>
      <c r="IG281" s="889">
        <v>-15063284</v>
      </c>
      <c r="IH281" s="889">
        <v>-784449</v>
      </c>
      <c r="II281" s="889">
        <v>-15847733</v>
      </c>
      <c r="IJ281" s="889">
        <v>55833080</v>
      </c>
      <c r="IK281" s="889">
        <v>7410580</v>
      </c>
      <c r="IL281" s="889">
        <v>63243660</v>
      </c>
      <c r="IM281" s="884" t="s">
        <v>689</v>
      </c>
      <c r="IN281" s="884" t="s">
        <v>676</v>
      </c>
      <c r="IO281" s="884" t="s">
        <v>1672</v>
      </c>
      <c r="IP281" s="884" t="s">
        <v>2346</v>
      </c>
      <c r="IQ281" s="884" t="s">
        <v>2627</v>
      </c>
    </row>
    <row r="282" spans="1:251" x14ac:dyDescent="0.2">
      <c r="A282" s="884" t="s">
        <v>3311</v>
      </c>
      <c r="B282" s="884" t="s">
        <v>609</v>
      </c>
      <c r="C282" s="884" t="s">
        <v>608</v>
      </c>
      <c r="D282" s="889">
        <v>167198582</v>
      </c>
      <c r="E282" s="889">
        <v>265284</v>
      </c>
      <c r="F282" s="889">
        <v>167463866</v>
      </c>
      <c r="G282" s="889">
        <v>-4993616</v>
      </c>
      <c r="H282" s="889">
        <v>237</v>
      </c>
      <c r="I282" s="889">
        <v>-4993379</v>
      </c>
      <c r="J282" s="889">
        <v>0</v>
      </c>
      <c r="K282" s="889">
        <v>0</v>
      </c>
      <c r="L282" s="889">
        <v>0</v>
      </c>
      <c r="M282" s="889">
        <v>-82272</v>
      </c>
      <c r="N282" s="889">
        <v>0</v>
      </c>
      <c r="O282" s="889">
        <v>-82272</v>
      </c>
      <c r="P282" s="889">
        <v>0</v>
      </c>
      <c r="Q282" s="889">
        <v>0</v>
      </c>
      <c r="R282" s="889">
        <v>0</v>
      </c>
      <c r="S282" s="889">
        <v>56207</v>
      </c>
      <c r="T282" s="889">
        <v>0</v>
      </c>
      <c r="U282" s="889">
        <v>56207</v>
      </c>
      <c r="V282" s="889">
        <v>-26065</v>
      </c>
      <c r="W282" s="889">
        <v>0</v>
      </c>
      <c r="X282" s="889">
        <v>-26065</v>
      </c>
      <c r="Y282" s="889">
        <v>-15079877</v>
      </c>
      <c r="Z282" s="889">
        <v>0</v>
      </c>
      <c r="AA282" s="889">
        <v>-15079877</v>
      </c>
      <c r="AB282" s="889">
        <v>0</v>
      </c>
      <c r="AC282" s="889">
        <v>0</v>
      </c>
      <c r="AD282" s="889">
        <v>0</v>
      </c>
      <c r="AE282" s="889">
        <v>-585570</v>
      </c>
      <c r="AF282" s="889">
        <v>0</v>
      </c>
      <c r="AG282" s="889">
        <v>-585570</v>
      </c>
      <c r="AH282" s="889">
        <v>0</v>
      </c>
      <c r="AI282" s="889">
        <v>0</v>
      </c>
      <c r="AJ282" s="889">
        <v>0</v>
      </c>
      <c r="AK282" s="889">
        <v>0</v>
      </c>
      <c r="AL282" s="889">
        <v>0</v>
      </c>
      <c r="AM282" s="889">
        <v>0</v>
      </c>
      <c r="AN282" s="889">
        <v>0</v>
      </c>
      <c r="AO282" s="889">
        <v>0</v>
      </c>
      <c r="AP282" s="889">
        <v>0</v>
      </c>
      <c r="AQ282" s="889">
        <v>0</v>
      </c>
      <c r="AR282" s="889">
        <v>0</v>
      </c>
      <c r="AS282" s="889">
        <v>0</v>
      </c>
      <c r="AT282" s="889">
        <v>-585570</v>
      </c>
      <c r="AU282" s="889">
        <v>0</v>
      </c>
      <c r="AV282" s="889">
        <v>-585570</v>
      </c>
      <c r="AW282" s="889">
        <v>0</v>
      </c>
      <c r="AX282" s="889">
        <v>0</v>
      </c>
      <c r="AY282" s="889">
        <v>0</v>
      </c>
      <c r="AZ282" s="889">
        <v>3190296</v>
      </c>
      <c r="BA282" s="889">
        <v>0</v>
      </c>
      <c r="BB282" s="889">
        <v>3190296</v>
      </c>
      <c r="BC282" s="889">
        <v>-36850</v>
      </c>
      <c r="BD282" s="889">
        <v>0</v>
      </c>
      <c r="BE282" s="889">
        <v>-36850</v>
      </c>
      <c r="BF282" s="889">
        <v>-8512853</v>
      </c>
      <c r="BG282" s="889">
        <v>0</v>
      </c>
      <c r="BH282" s="889">
        <v>-8512853</v>
      </c>
      <c r="BI282" s="889">
        <v>276756</v>
      </c>
      <c r="BJ282" s="889">
        <v>0</v>
      </c>
      <c r="BK282" s="889">
        <v>276756</v>
      </c>
      <c r="BL282" s="889">
        <v>-21094</v>
      </c>
      <c r="BM282" s="889">
        <v>0</v>
      </c>
      <c r="BN282" s="889">
        <v>-21094</v>
      </c>
      <c r="BO282" s="889">
        <v>4007</v>
      </c>
      <c r="BP282" s="889">
        <v>0</v>
      </c>
      <c r="BQ282" s="889">
        <v>4007</v>
      </c>
      <c r="BR282" s="889">
        <v>-12595</v>
      </c>
      <c r="BS282" s="889">
        <v>0</v>
      </c>
      <c r="BT282" s="889">
        <v>-12595</v>
      </c>
      <c r="BU282" s="889">
        <v>-10650</v>
      </c>
      <c r="BV282" s="889">
        <v>0</v>
      </c>
      <c r="BW282" s="889">
        <v>-10650</v>
      </c>
      <c r="BX282" s="889">
        <v>0</v>
      </c>
      <c r="BY282" s="889">
        <v>0</v>
      </c>
      <c r="BZ282" s="889">
        <v>0</v>
      </c>
      <c r="CA282" s="889">
        <v>0</v>
      </c>
      <c r="CB282" s="889">
        <v>0</v>
      </c>
      <c r="CC282" s="889">
        <v>0</v>
      </c>
      <c r="CD282" s="889">
        <v>0</v>
      </c>
      <c r="CE282" s="889">
        <v>0</v>
      </c>
      <c r="CF282" s="889">
        <v>0</v>
      </c>
      <c r="CG282" s="889">
        <v>-20788430</v>
      </c>
      <c r="CH282" s="889">
        <v>0</v>
      </c>
      <c r="CI282" s="889">
        <v>-20788430</v>
      </c>
      <c r="CJ282" s="889">
        <v>-318846</v>
      </c>
      <c r="CK282" s="889">
        <v>0</v>
      </c>
      <c r="CL282" s="889">
        <v>-318846</v>
      </c>
      <c r="CM282" s="889">
        <v>-89454</v>
      </c>
      <c r="CN282" s="889">
        <v>0</v>
      </c>
      <c r="CO282" s="889">
        <v>-89454</v>
      </c>
      <c r="CP282" s="889">
        <v>-4346186</v>
      </c>
      <c r="CQ282" s="889">
        <v>0</v>
      </c>
      <c r="CR282" s="889">
        <v>-4346186</v>
      </c>
      <c r="CS282" s="889">
        <v>-119340</v>
      </c>
      <c r="CT282" s="889">
        <v>0</v>
      </c>
      <c r="CU282" s="889">
        <v>-119340</v>
      </c>
      <c r="CV282" s="889">
        <v>-4873826</v>
      </c>
      <c r="CW282" s="889">
        <v>0</v>
      </c>
      <c r="CX282" s="889">
        <v>-4873826</v>
      </c>
      <c r="CY282" s="889">
        <v>-698529</v>
      </c>
      <c r="CZ282" s="889">
        <v>0</v>
      </c>
      <c r="DA282" s="889">
        <v>-698529</v>
      </c>
      <c r="DB282" s="889">
        <v>-11124</v>
      </c>
      <c r="DC282" s="889">
        <v>0</v>
      </c>
      <c r="DD282" s="889">
        <v>-11124</v>
      </c>
      <c r="DE282" s="889">
        <v>-418434</v>
      </c>
      <c r="DF282" s="889">
        <v>0</v>
      </c>
      <c r="DG282" s="889">
        <v>-418434</v>
      </c>
      <c r="DH282" s="889">
        <v>3798</v>
      </c>
      <c r="DI282" s="889">
        <v>0</v>
      </c>
      <c r="DJ282" s="889">
        <v>3798</v>
      </c>
      <c r="DK282" s="889">
        <v>0</v>
      </c>
      <c r="DL282" s="889">
        <v>0</v>
      </c>
      <c r="DM282" s="889">
        <v>0</v>
      </c>
      <c r="DN282" s="889">
        <v>1002</v>
      </c>
      <c r="DO282" s="889">
        <v>0</v>
      </c>
      <c r="DP282" s="889">
        <v>1002</v>
      </c>
      <c r="DQ282" s="889">
        <v>0</v>
      </c>
      <c r="DR282" s="889">
        <v>0</v>
      </c>
      <c r="DS282" s="889">
        <v>0</v>
      </c>
      <c r="DT282" s="889">
        <v>0</v>
      </c>
      <c r="DU282" s="889">
        <v>0</v>
      </c>
      <c r="DV282" s="889">
        <v>0</v>
      </c>
      <c r="DW282" s="889">
        <v>0</v>
      </c>
      <c r="DX282" s="889">
        <v>0</v>
      </c>
      <c r="DY282" s="889">
        <v>0</v>
      </c>
      <c r="DZ282" s="889">
        <v>0</v>
      </c>
      <c r="EA282" s="889">
        <v>0</v>
      </c>
      <c r="EB282" s="889">
        <v>0</v>
      </c>
      <c r="EC282" s="889">
        <v>0</v>
      </c>
      <c r="ED282" s="889">
        <v>-206711</v>
      </c>
      <c r="EE282" s="889">
        <v>-206711</v>
      </c>
      <c r="EF282" s="889">
        <v>0</v>
      </c>
      <c r="EG282" s="889">
        <v>-237</v>
      </c>
      <c r="EH282" s="889">
        <v>-237</v>
      </c>
      <c r="EI282" s="889">
        <v>-206948</v>
      </c>
      <c r="EJ282" s="889">
        <v>0</v>
      </c>
      <c r="EK282" s="889">
        <v>0</v>
      </c>
      <c r="EL282" s="889">
        <v>-1123287</v>
      </c>
      <c r="EM282" s="889">
        <v>-206948</v>
      </c>
      <c r="EN282" s="889">
        <v>-1330235</v>
      </c>
      <c r="EO282" s="889">
        <v>0</v>
      </c>
      <c r="EP282" s="889">
        <v>0</v>
      </c>
      <c r="EQ282" s="889">
        <v>0</v>
      </c>
      <c r="ER282" s="889">
        <v>0</v>
      </c>
      <c r="ES282" s="889">
        <v>0</v>
      </c>
      <c r="ET282" s="889">
        <v>0</v>
      </c>
      <c r="EU282" s="889">
        <v>123777</v>
      </c>
      <c r="EV282" s="889">
        <v>0</v>
      </c>
      <c r="EW282" s="889">
        <v>123777</v>
      </c>
      <c r="EX282" s="889">
        <v>0</v>
      </c>
      <c r="EY282" s="889">
        <v>0</v>
      </c>
      <c r="EZ282" s="889">
        <v>0</v>
      </c>
      <c r="FA282" s="889">
        <v>0</v>
      </c>
      <c r="FB282" s="889">
        <v>0</v>
      </c>
      <c r="FC282" s="889">
        <v>0</v>
      </c>
      <c r="FD282" s="889">
        <v>0</v>
      </c>
      <c r="FE282" s="889">
        <v>0</v>
      </c>
      <c r="FF282" s="889">
        <v>0</v>
      </c>
      <c r="FG282" s="889">
        <v>0</v>
      </c>
      <c r="FH282" s="889">
        <v>0</v>
      </c>
      <c r="FI282" s="889">
        <v>0</v>
      </c>
      <c r="FJ282" s="889">
        <v>0</v>
      </c>
      <c r="FK282" s="889">
        <v>0</v>
      </c>
      <c r="FL282" s="889">
        <v>0</v>
      </c>
      <c r="FM282" s="889">
        <v>0</v>
      </c>
      <c r="FN282" s="889">
        <v>0</v>
      </c>
      <c r="FO282" s="889">
        <v>0</v>
      </c>
      <c r="FP282" s="889">
        <v>9922</v>
      </c>
      <c r="FQ282" s="889">
        <v>0</v>
      </c>
      <c r="FR282" s="889">
        <v>9922</v>
      </c>
      <c r="FS282" s="889">
        <v>0</v>
      </c>
      <c r="FT282" s="889">
        <v>0</v>
      </c>
      <c r="FU282" s="889">
        <v>0</v>
      </c>
      <c r="FV282" s="889">
        <v>0</v>
      </c>
      <c r="FW282" s="889">
        <v>0</v>
      </c>
      <c r="FX282" s="889">
        <v>0</v>
      </c>
      <c r="FY282" s="889">
        <v>0</v>
      </c>
      <c r="FZ282" s="889">
        <v>0</v>
      </c>
      <c r="GA282" s="889">
        <v>0</v>
      </c>
      <c r="GB282" s="889">
        <v>1397</v>
      </c>
      <c r="GC282" s="889">
        <v>0</v>
      </c>
      <c r="GD282" s="889">
        <v>1397</v>
      </c>
      <c r="GE282" s="889">
        <v>0</v>
      </c>
      <c r="GF282" s="889">
        <v>0</v>
      </c>
      <c r="GG282" s="889">
        <v>0</v>
      </c>
      <c r="GH282" s="889">
        <v>0</v>
      </c>
      <c r="GI282" s="889">
        <v>0</v>
      </c>
      <c r="GJ282" s="889">
        <v>0</v>
      </c>
      <c r="GK282" s="889">
        <v>-7564274</v>
      </c>
      <c r="GL282" s="889">
        <v>0</v>
      </c>
      <c r="GM282" s="889">
        <v>-7564274</v>
      </c>
      <c r="GN282" s="889">
        <v>-3702</v>
      </c>
      <c r="GO282" s="889">
        <v>0</v>
      </c>
      <c r="GP282" s="889">
        <v>-3702</v>
      </c>
      <c r="GQ282" s="889">
        <v>5391</v>
      </c>
      <c r="GR282" s="889">
        <v>0</v>
      </c>
      <c r="GS282" s="889">
        <v>5391</v>
      </c>
      <c r="GT282" s="889">
        <v>-2821294</v>
      </c>
      <c r="GU282" s="889">
        <v>0</v>
      </c>
      <c r="GV282" s="889">
        <v>-2821294</v>
      </c>
      <c r="GW282" s="889">
        <v>0</v>
      </c>
      <c r="GX282" s="889">
        <v>0</v>
      </c>
      <c r="GY282" s="889">
        <v>0</v>
      </c>
      <c r="GZ282" s="889">
        <v>-10248783</v>
      </c>
      <c r="HA282" s="889">
        <v>0</v>
      </c>
      <c r="HB282" s="889">
        <v>-10248783</v>
      </c>
      <c r="HC282" s="889">
        <v>0</v>
      </c>
      <c r="HD282" s="889">
        <v>0</v>
      </c>
      <c r="HE282" s="889">
        <v>0</v>
      </c>
      <c r="HF282" s="889">
        <v>0</v>
      </c>
      <c r="HG282" s="889">
        <v>0</v>
      </c>
      <c r="HH282" s="889">
        <v>0</v>
      </c>
      <c r="HI282" s="889">
        <v>0</v>
      </c>
      <c r="HJ282" s="889">
        <v>0</v>
      </c>
      <c r="HK282" s="889">
        <v>0</v>
      </c>
      <c r="HL282" s="889">
        <v>162204966</v>
      </c>
      <c r="HM282" s="889">
        <v>265521</v>
      </c>
      <c r="HN282" s="889">
        <v>162470487</v>
      </c>
      <c r="HO282" s="889">
        <v>-26065</v>
      </c>
      <c r="HP282" s="889">
        <v>0</v>
      </c>
      <c r="HQ282" s="889">
        <v>-26065</v>
      </c>
      <c r="HR282" s="889">
        <v>-20788430</v>
      </c>
      <c r="HS282" s="889">
        <v>0</v>
      </c>
      <c r="HT282" s="889">
        <v>-20788430</v>
      </c>
      <c r="HU282" s="889">
        <v>-4873826</v>
      </c>
      <c r="HV282" s="889">
        <v>0</v>
      </c>
      <c r="HW282" s="889">
        <v>-4873826</v>
      </c>
      <c r="HX282" s="889">
        <v>-1123287</v>
      </c>
      <c r="HY282" s="889">
        <v>-206948</v>
      </c>
      <c r="HZ282" s="889">
        <v>-1330235</v>
      </c>
      <c r="IA282" s="889">
        <v>-10248783</v>
      </c>
      <c r="IB282" s="889">
        <v>0</v>
      </c>
      <c r="IC282" s="889">
        <v>-10248783</v>
      </c>
      <c r="ID282" s="889">
        <v>0</v>
      </c>
      <c r="IE282" s="889">
        <v>0</v>
      </c>
      <c r="IF282" s="889">
        <v>0</v>
      </c>
      <c r="IG282" s="889">
        <v>-37060391</v>
      </c>
      <c r="IH282" s="889">
        <v>-206948</v>
      </c>
      <c r="II282" s="889">
        <v>-37267339</v>
      </c>
      <c r="IJ282" s="889">
        <v>125144575</v>
      </c>
      <c r="IK282" s="889">
        <v>58573</v>
      </c>
      <c r="IL282" s="889">
        <v>125203148</v>
      </c>
      <c r="IM282" s="884" t="s">
        <v>679</v>
      </c>
      <c r="IN282" s="884" t="s">
        <v>699</v>
      </c>
      <c r="IO282" s="884" t="s">
        <v>1674</v>
      </c>
      <c r="IP282" s="884" t="s">
        <v>2350</v>
      </c>
      <c r="IQ282" s="884" t="s">
        <v>2628</v>
      </c>
    </row>
    <row r="283" spans="1:251" x14ac:dyDescent="0.2">
      <c r="A283" s="884" t="s">
        <v>3312</v>
      </c>
      <c r="B283" s="884" t="s">
        <v>611</v>
      </c>
      <c r="C283" s="884" t="s">
        <v>610</v>
      </c>
      <c r="D283" s="889">
        <v>93056859</v>
      </c>
      <c r="E283" s="889">
        <v>356900</v>
      </c>
      <c r="F283" s="889">
        <v>93413759</v>
      </c>
      <c r="G283" s="889">
        <v>-4819704</v>
      </c>
      <c r="H283" s="889">
        <v>64650</v>
      </c>
      <c r="I283" s="889">
        <v>-4755054</v>
      </c>
      <c r="J283" s="889">
        <v>0</v>
      </c>
      <c r="K283" s="889">
        <v>0</v>
      </c>
      <c r="L283" s="889">
        <v>0</v>
      </c>
      <c r="M283" s="889">
        <v>44559</v>
      </c>
      <c r="N283" s="889">
        <v>0</v>
      </c>
      <c r="O283" s="889">
        <v>44559</v>
      </c>
      <c r="P283" s="889">
        <v>0</v>
      </c>
      <c r="Q283" s="889">
        <v>0</v>
      </c>
      <c r="R283" s="889">
        <v>0</v>
      </c>
      <c r="S283" s="889">
        <v>761598</v>
      </c>
      <c r="T283" s="889">
        <v>0</v>
      </c>
      <c r="U283" s="889">
        <v>761598</v>
      </c>
      <c r="V283" s="889">
        <v>806157</v>
      </c>
      <c r="W283" s="889">
        <v>0</v>
      </c>
      <c r="X283" s="889">
        <v>806157</v>
      </c>
      <c r="Y283" s="889">
        <v>-10473342</v>
      </c>
      <c r="Z283" s="889">
        <v>-3094</v>
      </c>
      <c r="AA283" s="889">
        <v>-10476436</v>
      </c>
      <c r="AB283" s="889">
        <v>-57628</v>
      </c>
      <c r="AC283" s="889">
        <v>0</v>
      </c>
      <c r="AD283" s="889">
        <v>-57628</v>
      </c>
      <c r="AE283" s="889">
        <v>83006</v>
      </c>
      <c r="AF283" s="889">
        <v>0</v>
      </c>
      <c r="AG283" s="889">
        <v>83006</v>
      </c>
      <c r="AH283" s="889">
        <v>0</v>
      </c>
      <c r="AI283" s="889">
        <v>0</v>
      </c>
      <c r="AJ283" s="889">
        <v>0</v>
      </c>
      <c r="AK283" s="889">
        <v>0</v>
      </c>
      <c r="AL283" s="889">
        <v>0</v>
      </c>
      <c r="AM283" s="889">
        <v>0</v>
      </c>
      <c r="AN283" s="889">
        <v>1390</v>
      </c>
      <c r="AO283" s="889">
        <v>0</v>
      </c>
      <c r="AP283" s="889">
        <v>1390</v>
      </c>
      <c r="AQ283" s="889">
        <v>0</v>
      </c>
      <c r="AR283" s="889">
        <v>0</v>
      </c>
      <c r="AS283" s="889">
        <v>0</v>
      </c>
      <c r="AT283" s="889">
        <v>81616</v>
      </c>
      <c r="AU283" s="889">
        <v>0</v>
      </c>
      <c r="AV283" s="889">
        <v>81616</v>
      </c>
      <c r="AW283" s="889">
        <v>9384</v>
      </c>
      <c r="AX283" s="889">
        <v>0</v>
      </c>
      <c r="AY283" s="889">
        <v>9384</v>
      </c>
      <c r="AZ283" s="889">
        <v>1640266</v>
      </c>
      <c r="BA283" s="889">
        <v>5005</v>
      </c>
      <c r="BB283" s="889">
        <v>1645271</v>
      </c>
      <c r="BC283" s="889">
        <v>-36823</v>
      </c>
      <c r="BD283" s="889">
        <v>1684</v>
      </c>
      <c r="BE283" s="889">
        <v>-35139</v>
      </c>
      <c r="BF283" s="889">
        <v>-5844922</v>
      </c>
      <c r="BG283" s="889">
        <v>0</v>
      </c>
      <c r="BH283" s="889">
        <v>-5844922</v>
      </c>
      <c r="BI283" s="889">
        <v>74311</v>
      </c>
      <c r="BJ283" s="889">
        <v>0</v>
      </c>
      <c r="BK283" s="889">
        <v>74311</v>
      </c>
      <c r="BL283" s="889">
        <v>-55265</v>
      </c>
      <c r="BM283" s="889">
        <v>0</v>
      </c>
      <c r="BN283" s="889">
        <v>-55265</v>
      </c>
      <c r="BO283" s="889">
        <v>0</v>
      </c>
      <c r="BP283" s="889">
        <v>0</v>
      </c>
      <c r="BQ283" s="889">
        <v>0</v>
      </c>
      <c r="BR283" s="889">
        <v>0</v>
      </c>
      <c r="BS283" s="889">
        <v>0</v>
      </c>
      <c r="BT283" s="889">
        <v>0</v>
      </c>
      <c r="BU283" s="889">
        <v>0</v>
      </c>
      <c r="BV283" s="889">
        <v>0</v>
      </c>
      <c r="BW283" s="889">
        <v>0</v>
      </c>
      <c r="BX283" s="889">
        <v>0</v>
      </c>
      <c r="BY283" s="889">
        <v>0</v>
      </c>
      <c r="BZ283" s="889">
        <v>0</v>
      </c>
      <c r="CA283" s="889">
        <v>0</v>
      </c>
      <c r="CB283" s="889">
        <v>0</v>
      </c>
      <c r="CC283" s="889">
        <v>0</v>
      </c>
      <c r="CD283" s="889">
        <v>0</v>
      </c>
      <c r="CE283" s="889">
        <v>0</v>
      </c>
      <c r="CF283" s="889">
        <v>0</v>
      </c>
      <c r="CG283" s="889">
        <v>-14612769</v>
      </c>
      <c r="CH283" s="889">
        <v>3595</v>
      </c>
      <c r="CI283" s="889">
        <v>-14609174</v>
      </c>
      <c r="CJ283" s="889">
        <v>0</v>
      </c>
      <c r="CK283" s="889">
        <v>0</v>
      </c>
      <c r="CL283" s="889">
        <v>0</v>
      </c>
      <c r="CM283" s="889">
        <v>-46441</v>
      </c>
      <c r="CN283" s="889">
        <v>0</v>
      </c>
      <c r="CO283" s="889">
        <v>-46441</v>
      </c>
      <c r="CP283" s="889">
        <v>-3179978</v>
      </c>
      <c r="CQ283" s="889">
        <v>0</v>
      </c>
      <c r="CR283" s="889">
        <v>-3179978</v>
      </c>
      <c r="CS283" s="889">
        <v>-188716</v>
      </c>
      <c r="CT283" s="889">
        <v>-12321</v>
      </c>
      <c r="CU283" s="889">
        <v>-201037</v>
      </c>
      <c r="CV283" s="889">
        <v>-3415135</v>
      </c>
      <c r="CW283" s="889">
        <v>-12321</v>
      </c>
      <c r="CX283" s="889">
        <v>-3427456</v>
      </c>
      <c r="CY283" s="889">
        <v>-150211</v>
      </c>
      <c r="CZ283" s="889">
        <v>0</v>
      </c>
      <c r="DA283" s="889">
        <v>-150211</v>
      </c>
      <c r="DB283" s="889">
        <v>-2111</v>
      </c>
      <c r="DC283" s="889">
        <v>0</v>
      </c>
      <c r="DD283" s="889">
        <v>-2111</v>
      </c>
      <c r="DE283" s="889">
        <v>-42315</v>
      </c>
      <c r="DF283" s="889">
        <v>0</v>
      </c>
      <c r="DG283" s="889">
        <v>-42315</v>
      </c>
      <c r="DH283" s="889">
        <v>235</v>
      </c>
      <c r="DI283" s="889">
        <v>0</v>
      </c>
      <c r="DJ283" s="889">
        <v>235</v>
      </c>
      <c r="DK283" s="889">
        <v>-3590</v>
      </c>
      <c r="DL283" s="889">
        <v>0</v>
      </c>
      <c r="DM283" s="889">
        <v>-3590</v>
      </c>
      <c r="DN283" s="889">
        <v>0</v>
      </c>
      <c r="DO283" s="889">
        <v>0</v>
      </c>
      <c r="DP283" s="889">
        <v>0</v>
      </c>
      <c r="DQ283" s="889">
        <v>0</v>
      </c>
      <c r="DR283" s="889">
        <v>0</v>
      </c>
      <c r="DS283" s="889">
        <v>0</v>
      </c>
      <c r="DT283" s="889">
        <v>0</v>
      </c>
      <c r="DU283" s="889">
        <v>0</v>
      </c>
      <c r="DV283" s="889">
        <v>0</v>
      </c>
      <c r="DW283" s="889">
        <v>0</v>
      </c>
      <c r="DX283" s="889">
        <v>0</v>
      </c>
      <c r="DY283" s="889">
        <v>0</v>
      </c>
      <c r="DZ283" s="889">
        <v>0</v>
      </c>
      <c r="EA283" s="889">
        <v>0</v>
      </c>
      <c r="EB283" s="889">
        <v>0</v>
      </c>
      <c r="EC283" s="889">
        <v>0</v>
      </c>
      <c r="ED283" s="889">
        <v>-8587</v>
      </c>
      <c r="EE283" s="889">
        <v>-8587</v>
      </c>
      <c r="EF283" s="889">
        <v>0</v>
      </c>
      <c r="EG283" s="889">
        <v>0</v>
      </c>
      <c r="EH283" s="889">
        <v>0</v>
      </c>
      <c r="EI283" s="889">
        <v>-8587</v>
      </c>
      <c r="EJ283" s="889">
        <v>0</v>
      </c>
      <c r="EK283" s="889">
        <v>0</v>
      </c>
      <c r="EL283" s="889">
        <v>-197992</v>
      </c>
      <c r="EM283" s="889">
        <v>-8587</v>
      </c>
      <c r="EN283" s="889">
        <v>-206579</v>
      </c>
      <c r="EO283" s="889">
        <v>0</v>
      </c>
      <c r="EP283" s="889">
        <v>0</v>
      </c>
      <c r="EQ283" s="889">
        <v>0</v>
      </c>
      <c r="ER283" s="889">
        <v>0</v>
      </c>
      <c r="ES283" s="889">
        <v>0</v>
      </c>
      <c r="ET283" s="889">
        <v>0</v>
      </c>
      <c r="EU283" s="889">
        <v>0</v>
      </c>
      <c r="EV283" s="889">
        <v>0</v>
      </c>
      <c r="EW283" s="889">
        <v>0</v>
      </c>
      <c r="EX283" s="889">
        <v>0</v>
      </c>
      <c r="EY283" s="889">
        <v>0</v>
      </c>
      <c r="EZ283" s="889">
        <v>0</v>
      </c>
      <c r="FA283" s="889">
        <v>0</v>
      </c>
      <c r="FB283" s="889">
        <v>0</v>
      </c>
      <c r="FC283" s="889">
        <v>0</v>
      </c>
      <c r="FD283" s="889">
        <v>0</v>
      </c>
      <c r="FE283" s="889">
        <v>0</v>
      </c>
      <c r="FF283" s="889">
        <v>0</v>
      </c>
      <c r="FG283" s="889">
        <v>0</v>
      </c>
      <c r="FH283" s="889">
        <v>0</v>
      </c>
      <c r="FI283" s="889">
        <v>0</v>
      </c>
      <c r="FJ283" s="889">
        <v>0</v>
      </c>
      <c r="FK283" s="889">
        <v>0</v>
      </c>
      <c r="FL283" s="889">
        <v>0</v>
      </c>
      <c r="FM283" s="889">
        <v>0</v>
      </c>
      <c r="FN283" s="889">
        <v>0</v>
      </c>
      <c r="FO283" s="889">
        <v>0</v>
      </c>
      <c r="FP283" s="889">
        <v>0</v>
      </c>
      <c r="FQ283" s="889">
        <v>0</v>
      </c>
      <c r="FR283" s="889">
        <v>0</v>
      </c>
      <c r="FS283" s="889">
        <v>0</v>
      </c>
      <c r="FT283" s="889">
        <v>0</v>
      </c>
      <c r="FU283" s="889">
        <v>0</v>
      </c>
      <c r="FV283" s="889">
        <v>0</v>
      </c>
      <c r="FW283" s="889">
        <v>0</v>
      </c>
      <c r="FX283" s="889">
        <v>0</v>
      </c>
      <c r="FY283" s="889">
        <v>-53905</v>
      </c>
      <c r="FZ283" s="889">
        <v>0</v>
      </c>
      <c r="GA283" s="889">
        <v>-53905</v>
      </c>
      <c r="GB283" s="889">
        <v>0</v>
      </c>
      <c r="GC283" s="889">
        <v>0</v>
      </c>
      <c r="GD283" s="889">
        <v>0</v>
      </c>
      <c r="GE283" s="889">
        <v>0</v>
      </c>
      <c r="GF283" s="889">
        <v>0</v>
      </c>
      <c r="GG283" s="889">
        <v>0</v>
      </c>
      <c r="GH283" s="889">
        <v>2000</v>
      </c>
      <c r="GI283" s="889">
        <v>0</v>
      </c>
      <c r="GJ283" s="889">
        <v>2000</v>
      </c>
      <c r="GK283" s="889">
        <v>-2446167</v>
      </c>
      <c r="GL283" s="889">
        <v>-38144</v>
      </c>
      <c r="GM283" s="889">
        <v>-2484311</v>
      </c>
      <c r="GN283" s="889">
        <v>284892</v>
      </c>
      <c r="GO283" s="889">
        <v>-19450</v>
      </c>
      <c r="GP283" s="889">
        <v>265442</v>
      </c>
      <c r="GQ283" s="889">
        <v>-37669</v>
      </c>
      <c r="GR283" s="889">
        <v>0</v>
      </c>
      <c r="GS283" s="889">
        <v>-37669</v>
      </c>
      <c r="GT283" s="889">
        <v>-3350513</v>
      </c>
      <c r="GU283" s="889">
        <v>-25632</v>
      </c>
      <c r="GV283" s="889">
        <v>-3376145</v>
      </c>
      <c r="GW283" s="889">
        <v>0</v>
      </c>
      <c r="GX283" s="889">
        <v>0</v>
      </c>
      <c r="GY283" s="889">
        <v>0</v>
      </c>
      <c r="GZ283" s="889">
        <v>-5601362</v>
      </c>
      <c r="HA283" s="889">
        <v>-83226</v>
      </c>
      <c r="HB283" s="889">
        <v>-5684588</v>
      </c>
      <c r="HC283" s="889">
        <v>0</v>
      </c>
      <c r="HD283" s="889">
        <v>0</v>
      </c>
      <c r="HE283" s="889">
        <v>0</v>
      </c>
      <c r="HF283" s="889">
        <v>0</v>
      </c>
      <c r="HG283" s="889">
        <v>0</v>
      </c>
      <c r="HH283" s="889">
        <v>0</v>
      </c>
      <c r="HI283" s="889">
        <v>0</v>
      </c>
      <c r="HJ283" s="889">
        <v>0</v>
      </c>
      <c r="HK283" s="889">
        <v>0</v>
      </c>
      <c r="HL283" s="889">
        <v>88237155</v>
      </c>
      <c r="HM283" s="889">
        <v>421550</v>
      </c>
      <c r="HN283" s="889">
        <v>88658705</v>
      </c>
      <c r="HO283" s="889">
        <v>806157</v>
      </c>
      <c r="HP283" s="889">
        <v>0</v>
      </c>
      <c r="HQ283" s="889">
        <v>806157</v>
      </c>
      <c r="HR283" s="889">
        <v>-14612769</v>
      </c>
      <c r="HS283" s="889">
        <v>3595</v>
      </c>
      <c r="HT283" s="889">
        <v>-14609174</v>
      </c>
      <c r="HU283" s="889">
        <v>-3415135</v>
      </c>
      <c r="HV283" s="889">
        <v>-12321</v>
      </c>
      <c r="HW283" s="889">
        <v>-3427456</v>
      </c>
      <c r="HX283" s="889">
        <v>-197992</v>
      </c>
      <c r="HY283" s="889">
        <v>-8587</v>
      </c>
      <c r="HZ283" s="889">
        <v>-206579</v>
      </c>
      <c r="IA283" s="889">
        <v>-5601362</v>
      </c>
      <c r="IB283" s="889">
        <v>-83226</v>
      </c>
      <c r="IC283" s="889">
        <v>-5684588</v>
      </c>
      <c r="ID283" s="889">
        <v>0</v>
      </c>
      <c r="IE283" s="889">
        <v>0</v>
      </c>
      <c r="IF283" s="889">
        <v>0</v>
      </c>
      <c r="IG283" s="889">
        <v>-23021101</v>
      </c>
      <c r="IH283" s="889">
        <v>-100539</v>
      </c>
      <c r="II283" s="889">
        <v>-23121640</v>
      </c>
      <c r="IJ283" s="889">
        <v>65216054</v>
      </c>
      <c r="IK283" s="889">
        <v>321011</v>
      </c>
      <c r="IL283" s="889">
        <v>65537065</v>
      </c>
      <c r="IM283" s="884" t="s">
        <v>679</v>
      </c>
      <c r="IN283" s="884" t="s">
        <v>678</v>
      </c>
      <c r="IO283" s="884" t="s">
        <v>1674</v>
      </c>
      <c r="IP283" s="884" t="s">
        <v>2348</v>
      </c>
      <c r="IQ283" s="884" t="s">
        <v>2629</v>
      </c>
    </row>
    <row r="284" spans="1:251" x14ac:dyDescent="0.2">
      <c r="A284" s="884" t="s">
        <v>3311</v>
      </c>
      <c r="B284" s="884" t="s">
        <v>613</v>
      </c>
      <c r="C284" s="884" t="s">
        <v>612</v>
      </c>
      <c r="D284" s="889">
        <v>88088565</v>
      </c>
      <c r="E284" s="889">
        <v>0</v>
      </c>
      <c r="F284" s="889">
        <v>88088565</v>
      </c>
      <c r="G284" s="889">
        <v>-2952265</v>
      </c>
      <c r="H284" s="889">
        <v>0</v>
      </c>
      <c r="I284" s="889">
        <v>-2952265</v>
      </c>
      <c r="J284" s="889">
        <v>0</v>
      </c>
      <c r="K284" s="889">
        <v>0</v>
      </c>
      <c r="L284" s="889">
        <v>0</v>
      </c>
      <c r="M284" s="889">
        <v>2379</v>
      </c>
      <c r="N284" s="889">
        <v>0</v>
      </c>
      <c r="O284" s="889">
        <v>2379</v>
      </c>
      <c r="P284" s="889">
        <v>0</v>
      </c>
      <c r="Q284" s="889">
        <v>0</v>
      </c>
      <c r="R284" s="889">
        <v>0</v>
      </c>
      <c r="S284" s="889">
        <v>-135094</v>
      </c>
      <c r="T284" s="889">
        <v>0</v>
      </c>
      <c r="U284" s="889">
        <v>-135094</v>
      </c>
      <c r="V284" s="889">
        <v>-132715</v>
      </c>
      <c r="W284" s="889">
        <v>0</v>
      </c>
      <c r="X284" s="889">
        <v>-132715</v>
      </c>
      <c r="Y284" s="889">
        <v>-10236397</v>
      </c>
      <c r="Z284" s="889">
        <v>0</v>
      </c>
      <c r="AA284" s="889">
        <v>-10236397</v>
      </c>
      <c r="AB284" s="889">
        <v>0</v>
      </c>
      <c r="AC284" s="889">
        <v>0</v>
      </c>
      <c r="AD284" s="889">
        <v>0</v>
      </c>
      <c r="AE284" s="889">
        <v>-749121</v>
      </c>
      <c r="AF284" s="889">
        <v>0</v>
      </c>
      <c r="AG284" s="889">
        <v>-749121</v>
      </c>
      <c r="AH284" s="889">
        <v>-1253</v>
      </c>
      <c r="AI284" s="889">
        <v>0</v>
      </c>
      <c r="AJ284" s="889">
        <v>-1253</v>
      </c>
      <c r="AK284" s="889">
        <v>0</v>
      </c>
      <c r="AL284" s="889">
        <v>0</v>
      </c>
      <c r="AM284" s="889">
        <v>0</v>
      </c>
      <c r="AN284" s="889">
        <v>-28673</v>
      </c>
      <c r="AO284" s="889">
        <v>0</v>
      </c>
      <c r="AP284" s="889">
        <v>-28673</v>
      </c>
      <c r="AQ284" s="889">
        <v>0</v>
      </c>
      <c r="AR284" s="889">
        <v>0</v>
      </c>
      <c r="AS284" s="889">
        <v>0</v>
      </c>
      <c r="AT284" s="889">
        <v>-719195</v>
      </c>
      <c r="AU284" s="889">
        <v>0</v>
      </c>
      <c r="AV284" s="889">
        <v>-719195</v>
      </c>
      <c r="AW284" s="889">
        <v>0</v>
      </c>
      <c r="AX284" s="889">
        <v>0</v>
      </c>
      <c r="AY284" s="889">
        <v>0</v>
      </c>
      <c r="AZ284" s="889">
        <v>1413256</v>
      </c>
      <c r="BA284" s="889">
        <v>0</v>
      </c>
      <c r="BB284" s="889">
        <v>1413256</v>
      </c>
      <c r="BC284" s="889">
        <v>-66573</v>
      </c>
      <c r="BD284" s="889">
        <v>0</v>
      </c>
      <c r="BE284" s="889">
        <v>-66573</v>
      </c>
      <c r="BF284" s="889">
        <v>-7096278</v>
      </c>
      <c r="BG284" s="889">
        <v>0</v>
      </c>
      <c r="BH284" s="889">
        <v>-7096278</v>
      </c>
      <c r="BI284" s="889">
        <v>81493</v>
      </c>
      <c r="BJ284" s="889">
        <v>0</v>
      </c>
      <c r="BK284" s="889">
        <v>81493</v>
      </c>
      <c r="BL284" s="889">
        <v>-45779</v>
      </c>
      <c r="BM284" s="889">
        <v>0</v>
      </c>
      <c r="BN284" s="889">
        <v>-45779</v>
      </c>
      <c r="BO284" s="889">
        <v>0</v>
      </c>
      <c r="BP284" s="889">
        <v>0</v>
      </c>
      <c r="BQ284" s="889">
        <v>0</v>
      </c>
      <c r="BR284" s="889">
        <v>0</v>
      </c>
      <c r="BS284" s="889">
        <v>0</v>
      </c>
      <c r="BT284" s="889">
        <v>0</v>
      </c>
      <c r="BU284" s="889">
        <v>0</v>
      </c>
      <c r="BV284" s="889">
        <v>0</v>
      </c>
      <c r="BW284" s="889">
        <v>0</v>
      </c>
      <c r="BX284" s="889">
        <v>-198068</v>
      </c>
      <c r="BY284" s="889">
        <v>0</v>
      </c>
      <c r="BZ284" s="889">
        <v>-198068</v>
      </c>
      <c r="CA284" s="889">
        <v>0</v>
      </c>
      <c r="CB284" s="889">
        <v>0</v>
      </c>
      <c r="CC284" s="889">
        <v>0</v>
      </c>
      <c r="CD284" s="889">
        <v>0</v>
      </c>
      <c r="CE284" s="889">
        <v>0</v>
      </c>
      <c r="CF284" s="889">
        <v>0</v>
      </c>
      <c r="CG284" s="889">
        <v>-16897467</v>
      </c>
      <c r="CH284" s="889">
        <v>0</v>
      </c>
      <c r="CI284" s="889">
        <v>-16897467</v>
      </c>
      <c r="CJ284" s="889">
        <v>0</v>
      </c>
      <c r="CK284" s="889">
        <v>0</v>
      </c>
      <c r="CL284" s="889">
        <v>0</v>
      </c>
      <c r="CM284" s="889">
        <v>-3034</v>
      </c>
      <c r="CN284" s="889">
        <v>0</v>
      </c>
      <c r="CO284" s="889">
        <v>-3034</v>
      </c>
      <c r="CP284" s="889">
        <v>-1516475</v>
      </c>
      <c r="CQ284" s="889">
        <v>0</v>
      </c>
      <c r="CR284" s="889">
        <v>-1516475</v>
      </c>
      <c r="CS284" s="889">
        <v>-754514</v>
      </c>
      <c r="CT284" s="889">
        <v>0</v>
      </c>
      <c r="CU284" s="889">
        <v>-754514</v>
      </c>
      <c r="CV284" s="889">
        <v>-2274023</v>
      </c>
      <c r="CW284" s="889">
        <v>0</v>
      </c>
      <c r="CX284" s="889">
        <v>-2274023</v>
      </c>
      <c r="CY284" s="889">
        <v>-241023</v>
      </c>
      <c r="CZ284" s="889">
        <v>0</v>
      </c>
      <c r="DA284" s="889">
        <v>-241023</v>
      </c>
      <c r="DB284" s="889">
        <v>-2744</v>
      </c>
      <c r="DC284" s="889">
        <v>0</v>
      </c>
      <c r="DD284" s="889">
        <v>-2744</v>
      </c>
      <c r="DE284" s="889">
        <v>-193854</v>
      </c>
      <c r="DF284" s="889">
        <v>0</v>
      </c>
      <c r="DG284" s="889">
        <v>-193854</v>
      </c>
      <c r="DH284" s="889">
        <v>-51291</v>
      </c>
      <c r="DI284" s="889">
        <v>0</v>
      </c>
      <c r="DJ284" s="889">
        <v>-51291</v>
      </c>
      <c r="DK284" s="889">
        <v>-693</v>
      </c>
      <c r="DL284" s="889">
        <v>0</v>
      </c>
      <c r="DM284" s="889">
        <v>-693</v>
      </c>
      <c r="DN284" s="889">
        <v>0</v>
      </c>
      <c r="DO284" s="889">
        <v>0</v>
      </c>
      <c r="DP284" s="889">
        <v>0</v>
      </c>
      <c r="DQ284" s="889">
        <v>0</v>
      </c>
      <c r="DR284" s="889">
        <v>0</v>
      </c>
      <c r="DS284" s="889">
        <v>0</v>
      </c>
      <c r="DT284" s="889">
        <v>0</v>
      </c>
      <c r="DU284" s="889">
        <v>0</v>
      </c>
      <c r="DV284" s="889">
        <v>0</v>
      </c>
      <c r="DW284" s="889">
        <v>0</v>
      </c>
      <c r="DX284" s="889">
        <v>0</v>
      </c>
      <c r="DY284" s="889">
        <v>0</v>
      </c>
      <c r="DZ284" s="889">
        <v>0</v>
      </c>
      <c r="EA284" s="889">
        <v>0</v>
      </c>
      <c r="EB284" s="889">
        <v>0</v>
      </c>
      <c r="EC284" s="889">
        <v>0</v>
      </c>
      <c r="ED284" s="889">
        <v>0</v>
      </c>
      <c r="EE284" s="889">
        <v>0</v>
      </c>
      <c r="EF284" s="889">
        <v>0</v>
      </c>
      <c r="EG284" s="889">
        <v>0</v>
      </c>
      <c r="EH284" s="889">
        <v>0</v>
      </c>
      <c r="EI284" s="889">
        <v>0</v>
      </c>
      <c r="EJ284" s="889">
        <v>0</v>
      </c>
      <c r="EK284" s="889">
        <v>0</v>
      </c>
      <c r="EL284" s="889">
        <v>-489605</v>
      </c>
      <c r="EM284" s="889">
        <v>0</v>
      </c>
      <c r="EN284" s="889">
        <v>-489605</v>
      </c>
      <c r="EO284" s="889">
        <v>0</v>
      </c>
      <c r="EP284" s="889">
        <v>0</v>
      </c>
      <c r="EQ284" s="889">
        <v>0</v>
      </c>
      <c r="ER284" s="889">
        <v>0</v>
      </c>
      <c r="ES284" s="889">
        <v>0</v>
      </c>
      <c r="ET284" s="889">
        <v>0</v>
      </c>
      <c r="EU284" s="889">
        <v>4823</v>
      </c>
      <c r="EV284" s="889">
        <v>0</v>
      </c>
      <c r="EW284" s="889">
        <v>4823</v>
      </c>
      <c r="EX284" s="889">
        <v>0</v>
      </c>
      <c r="EY284" s="889">
        <v>0</v>
      </c>
      <c r="EZ284" s="889">
        <v>0</v>
      </c>
      <c r="FA284" s="889">
        <v>0</v>
      </c>
      <c r="FB284" s="889">
        <v>0</v>
      </c>
      <c r="FC284" s="889">
        <v>0</v>
      </c>
      <c r="FD284" s="889">
        <v>0</v>
      </c>
      <c r="FE284" s="889">
        <v>0</v>
      </c>
      <c r="FF284" s="889">
        <v>0</v>
      </c>
      <c r="FG284" s="889">
        <v>0</v>
      </c>
      <c r="FH284" s="889">
        <v>0</v>
      </c>
      <c r="FI284" s="889">
        <v>0</v>
      </c>
      <c r="FJ284" s="889">
        <v>0</v>
      </c>
      <c r="FK284" s="889">
        <v>0</v>
      </c>
      <c r="FL284" s="889">
        <v>0</v>
      </c>
      <c r="FM284" s="889">
        <v>0</v>
      </c>
      <c r="FN284" s="889">
        <v>0</v>
      </c>
      <c r="FO284" s="889">
        <v>0</v>
      </c>
      <c r="FP284" s="889">
        <v>0</v>
      </c>
      <c r="FQ284" s="889">
        <v>0</v>
      </c>
      <c r="FR284" s="889">
        <v>0</v>
      </c>
      <c r="FS284" s="889">
        <v>0</v>
      </c>
      <c r="FT284" s="889">
        <v>0</v>
      </c>
      <c r="FU284" s="889">
        <v>0</v>
      </c>
      <c r="FV284" s="889">
        <v>0</v>
      </c>
      <c r="FW284" s="889">
        <v>0</v>
      </c>
      <c r="FX284" s="889">
        <v>0</v>
      </c>
      <c r="FY284" s="889">
        <v>-155590</v>
      </c>
      <c r="FZ284" s="889">
        <v>0</v>
      </c>
      <c r="GA284" s="889">
        <v>-155590</v>
      </c>
      <c r="GB284" s="889">
        <v>48949</v>
      </c>
      <c r="GC284" s="889">
        <v>0</v>
      </c>
      <c r="GD284" s="889">
        <v>48949</v>
      </c>
      <c r="GE284" s="889">
        <v>4435</v>
      </c>
      <c r="GF284" s="889">
        <v>0</v>
      </c>
      <c r="GG284" s="889">
        <v>4435</v>
      </c>
      <c r="GH284" s="889">
        <v>0</v>
      </c>
      <c r="GI284" s="889">
        <v>0</v>
      </c>
      <c r="GJ284" s="889">
        <v>0</v>
      </c>
      <c r="GK284" s="889">
        <v>-7402956</v>
      </c>
      <c r="GL284" s="889">
        <v>0</v>
      </c>
      <c r="GM284" s="889">
        <v>-7402956</v>
      </c>
      <c r="GN284" s="889">
        <v>531540</v>
      </c>
      <c r="GO284" s="889">
        <v>0</v>
      </c>
      <c r="GP284" s="889">
        <v>531540</v>
      </c>
      <c r="GQ284" s="889">
        <v>53045</v>
      </c>
      <c r="GR284" s="889">
        <v>0</v>
      </c>
      <c r="GS284" s="889">
        <v>53045</v>
      </c>
      <c r="GT284" s="889">
        <v>-3662160</v>
      </c>
      <c r="GU284" s="889">
        <v>0</v>
      </c>
      <c r="GV284" s="889">
        <v>-3662160</v>
      </c>
      <c r="GW284" s="889">
        <v>0</v>
      </c>
      <c r="GX284" s="889">
        <v>0</v>
      </c>
      <c r="GY284" s="889">
        <v>0</v>
      </c>
      <c r="GZ284" s="889">
        <v>-10577914</v>
      </c>
      <c r="HA284" s="889">
        <v>0</v>
      </c>
      <c r="HB284" s="889">
        <v>-10577914</v>
      </c>
      <c r="HC284" s="889">
        <v>0</v>
      </c>
      <c r="HD284" s="889">
        <v>0</v>
      </c>
      <c r="HE284" s="889">
        <v>0</v>
      </c>
      <c r="HF284" s="889">
        <v>-4000</v>
      </c>
      <c r="HG284" s="889">
        <v>0</v>
      </c>
      <c r="HH284" s="889">
        <v>-4000</v>
      </c>
      <c r="HI284" s="889">
        <v>-4000</v>
      </c>
      <c r="HJ284" s="889">
        <v>0</v>
      </c>
      <c r="HK284" s="889">
        <v>-4000</v>
      </c>
      <c r="HL284" s="889">
        <v>85136300</v>
      </c>
      <c r="HM284" s="889">
        <v>0</v>
      </c>
      <c r="HN284" s="889">
        <v>85136300</v>
      </c>
      <c r="HO284" s="889">
        <v>-132715</v>
      </c>
      <c r="HP284" s="889">
        <v>0</v>
      </c>
      <c r="HQ284" s="889">
        <v>-132715</v>
      </c>
      <c r="HR284" s="889">
        <v>-16897467</v>
      </c>
      <c r="HS284" s="889">
        <v>0</v>
      </c>
      <c r="HT284" s="889">
        <v>-16897467</v>
      </c>
      <c r="HU284" s="889">
        <v>-2274023</v>
      </c>
      <c r="HV284" s="889">
        <v>0</v>
      </c>
      <c r="HW284" s="889">
        <v>-2274023</v>
      </c>
      <c r="HX284" s="889">
        <v>-489605</v>
      </c>
      <c r="HY284" s="889">
        <v>0</v>
      </c>
      <c r="HZ284" s="889">
        <v>-489605</v>
      </c>
      <c r="IA284" s="889">
        <v>-10577914</v>
      </c>
      <c r="IB284" s="889">
        <v>0</v>
      </c>
      <c r="IC284" s="889">
        <v>-10577914</v>
      </c>
      <c r="ID284" s="889">
        <v>-4000</v>
      </c>
      <c r="IE284" s="889">
        <v>0</v>
      </c>
      <c r="IF284" s="889">
        <v>-4000</v>
      </c>
      <c r="IG284" s="889">
        <v>-30375724</v>
      </c>
      <c r="IH284" s="889">
        <v>0</v>
      </c>
      <c r="II284" s="889">
        <v>-30375724</v>
      </c>
      <c r="IJ284" s="889">
        <v>54760576</v>
      </c>
      <c r="IK284" s="889">
        <v>0</v>
      </c>
      <c r="IL284" s="889">
        <v>54760576</v>
      </c>
      <c r="IM284" s="884" t="s">
        <v>686</v>
      </c>
      <c r="IN284" s="884" t="s">
        <v>670</v>
      </c>
      <c r="IO284" s="884" t="s">
        <v>1673</v>
      </c>
      <c r="IP284" s="884" t="s">
        <v>2343</v>
      </c>
      <c r="IQ284" s="884" t="s">
        <v>2630</v>
      </c>
    </row>
    <row r="285" spans="1:251" x14ac:dyDescent="0.2">
      <c r="A285" s="884" t="s">
        <v>3311</v>
      </c>
      <c r="B285" s="884" t="s">
        <v>615</v>
      </c>
      <c r="C285" s="884" t="s">
        <v>614</v>
      </c>
      <c r="D285" s="889">
        <v>140437895</v>
      </c>
      <c r="E285" s="889">
        <v>14149367</v>
      </c>
      <c r="F285" s="889">
        <v>154587262</v>
      </c>
      <c r="G285" s="889">
        <v>-5788936</v>
      </c>
      <c r="H285" s="889">
        <v>616847</v>
      </c>
      <c r="I285" s="889">
        <v>-5172089</v>
      </c>
      <c r="J285" s="889">
        <v>0</v>
      </c>
      <c r="K285" s="889">
        <v>0</v>
      </c>
      <c r="L285" s="889">
        <v>0</v>
      </c>
      <c r="M285" s="889">
        <v>378403</v>
      </c>
      <c r="N285" s="889">
        <v>4158</v>
      </c>
      <c r="O285" s="889">
        <v>382561</v>
      </c>
      <c r="P285" s="889">
        <v>0</v>
      </c>
      <c r="Q285" s="889">
        <v>0</v>
      </c>
      <c r="R285" s="889">
        <v>0</v>
      </c>
      <c r="S285" s="889">
        <v>0</v>
      </c>
      <c r="T285" s="889">
        <v>0</v>
      </c>
      <c r="U285" s="889">
        <v>0</v>
      </c>
      <c r="V285" s="889">
        <v>378403</v>
      </c>
      <c r="W285" s="889">
        <v>4158</v>
      </c>
      <c r="X285" s="889">
        <v>382561</v>
      </c>
      <c r="Y285" s="889">
        <v>-7779073</v>
      </c>
      <c r="Z285" s="889">
        <v>-241591</v>
      </c>
      <c r="AA285" s="889">
        <v>-8020664</v>
      </c>
      <c r="AB285" s="889">
        <v>0</v>
      </c>
      <c r="AC285" s="889">
        <v>0</v>
      </c>
      <c r="AD285" s="889">
        <v>0</v>
      </c>
      <c r="AE285" s="889">
        <v>-250719</v>
      </c>
      <c r="AF285" s="889">
        <v>-8320</v>
      </c>
      <c r="AG285" s="889">
        <v>-259039</v>
      </c>
      <c r="AH285" s="889">
        <v>0</v>
      </c>
      <c r="AI285" s="889">
        <v>0</v>
      </c>
      <c r="AJ285" s="889">
        <v>0</v>
      </c>
      <c r="AK285" s="889">
        <v>0</v>
      </c>
      <c r="AL285" s="889">
        <v>0</v>
      </c>
      <c r="AM285" s="889">
        <v>0</v>
      </c>
      <c r="AN285" s="889">
        <v>0</v>
      </c>
      <c r="AO285" s="889">
        <v>0</v>
      </c>
      <c r="AP285" s="889">
        <v>0</v>
      </c>
      <c r="AQ285" s="889">
        <v>0</v>
      </c>
      <c r="AR285" s="889">
        <v>0</v>
      </c>
      <c r="AS285" s="889">
        <v>0</v>
      </c>
      <c r="AT285" s="889">
        <v>-250719</v>
      </c>
      <c r="AU285" s="889">
        <v>-8320</v>
      </c>
      <c r="AV285" s="889">
        <v>-259039</v>
      </c>
      <c r="AW285" s="889">
        <v>0</v>
      </c>
      <c r="AX285" s="889">
        <v>0</v>
      </c>
      <c r="AY285" s="889">
        <v>0</v>
      </c>
      <c r="AZ285" s="889">
        <v>2548849</v>
      </c>
      <c r="BA285" s="889">
        <v>325931</v>
      </c>
      <c r="BB285" s="889">
        <v>2874780</v>
      </c>
      <c r="BC285" s="889">
        <v>-62843</v>
      </c>
      <c r="BD285" s="889">
        <v>32085</v>
      </c>
      <c r="BE285" s="889">
        <v>-30758</v>
      </c>
      <c r="BF285" s="889">
        <v>-13382908</v>
      </c>
      <c r="BG285" s="889">
        <v>-230380</v>
      </c>
      <c r="BH285" s="889">
        <v>-13613288</v>
      </c>
      <c r="BI285" s="889">
        <v>757479</v>
      </c>
      <c r="BJ285" s="889">
        <v>0</v>
      </c>
      <c r="BK285" s="889">
        <v>757479</v>
      </c>
      <c r="BL285" s="889">
        <v>-23470</v>
      </c>
      <c r="BM285" s="889">
        <v>0</v>
      </c>
      <c r="BN285" s="889">
        <v>-23470</v>
      </c>
      <c r="BO285" s="889">
        <v>0</v>
      </c>
      <c r="BP285" s="889">
        <v>0</v>
      </c>
      <c r="BQ285" s="889">
        <v>0</v>
      </c>
      <c r="BR285" s="889">
        <v>0</v>
      </c>
      <c r="BS285" s="889">
        <v>0</v>
      </c>
      <c r="BT285" s="889">
        <v>0</v>
      </c>
      <c r="BU285" s="889">
        <v>0</v>
      </c>
      <c r="BV285" s="889">
        <v>0</v>
      </c>
      <c r="BW285" s="889">
        <v>0</v>
      </c>
      <c r="BX285" s="889">
        <v>0</v>
      </c>
      <c r="BY285" s="889">
        <v>0</v>
      </c>
      <c r="BZ285" s="889">
        <v>0</v>
      </c>
      <c r="CA285" s="889">
        <v>0</v>
      </c>
      <c r="CB285" s="889">
        <v>0</v>
      </c>
      <c r="CC285" s="889">
        <v>0</v>
      </c>
      <c r="CD285" s="889">
        <v>0</v>
      </c>
      <c r="CE285" s="889">
        <v>0</v>
      </c>
      <c r="CF285" s="889">
        <v>0</v>
      </c>
      <c r="CG285" s="889">
        <v>-18192685</v>
      </c>
      <c r="CH285" s="889">
        <v>-122275</v>
      </c>
      <c r="CI285" s="889">
        <v>-18314960</v>
      </c>
      <c r="CJ285" s="889">
        <v>0</v>
      </c>
      <c r="CK285" s="889">
        <v>0</v>
      </c>
      <c r="CL285" s="889">
        <v>0</v>
      </c>
      <c r="CM285" s="889">
        <v>14983</v>
      </c>
      <c r="CN285" s="889">
        <v>0</v>
      </c>
      <c r="CO285" s="889">
        <v>14983</v>
      </c>
      <c r="CP285" s="889">
        <v>-4692730</v>
      </c>
      <c r="CQ285" s="889">
        <v>-183304</v>
      </c>
      <c r="CR285" s="889">
        <v>-4876034</v>
      </c>
      <c r="CS285" s="889">
        <v>-244821</v>
      </c>
      <c r="CT285" s="889">
        <v>-47290</v>
      </c>
      <c r="CU285" s="889">
        <v>-292111</v>
      </c>
      <c r="CV285" s="889">
        <v>-4922568</v>
      </c>
      <c r="CW285" s="889">
        <v>-230594</v>
      </c>
      <c r="CX285" s="889">
        <v>-5153162</v>
      </c>
      <c r="CY285" s="889">
        <v>-219419</v>
      </c>
      <c r="CZ285" s="889">
        <v>0</v>
      </c>
      <c r="DA285" s="889">
        <v>-219419</v>
      </c>
      <c r="DB285" s="889">
        <v>-706</v>
      </c>
      <c r="DC285" s="889">
        <v>0</v>
      </c>
      <c r="DD285" s="889">
        <v>-706</v>
      </c>
      <c r="DE285" s="889">
        <v>-962977</v>
      </c>
      <c r="DF285" s="889">
        <v>0</v>
      </c>
      <c r="DG285" s="889">
        <v>-962977</v>
      </c>
      <c r="DH285" s="889">
        <v>3602</v>
      </c>
      <c r="DI285" s="889">
        <v>0</v>
      </c>
      <c r="DJ285" s="889">
        <v>3602</v>
      </c>
      <c r="DK285" s="889">
        <v>-862</v>
      </c>
      <c r="DL285" s="889">
        <v>0</v>
      </c>
      <c r="DM285" s="889">
        <v>-862</v>
      </c>
      <c r="DN285" s="889">
        <v>0</v>
      </c>
      <c r="DO285" s="889">
        <v>0</v>
      </c>
      <c r="DP285" s="889">
        <v>0</v>
      </c>
      <c r="DQ285" s="889">
        <v>0</v>
      </c>
      <c r="DR285" s="889">
        <v>0</v>
      </c>
      <c r="DS285" s="889">
        <v>0</v>
      </c>
      <c r="DT285" s="889">
        <v>0</v>
      </c>
      <c r="DU285" s="889">
        <v>0</v>
      </c>
      <c r="DV285" s="889">
        <v>0</v>
      </c>
      <c r="DW285" s="889">
        <v>0</v>
      </c>
      <c r="DX285" s="889">
        <v>0</v>
      </c>
      <c r="DY285" s="889">
        <v>0</v>
      </c>
      <c r="DZ285" s="889">
        <v>0</v>
      </c>
      <c r="EA285" s="889">
        <v>0</v>
      </c>
      <c r="EB285" s="889">
        <v>0</v>
      </c>
      <c r="EC285" s="889">
        <v>0</v>
      </c>
      <c r="ED285" s="889">
        <v>0</v>
      </c>
      <c r="EE285" s="889">
        <v>0</v>
      </c>
      <c r="EF285" s="889">
        <v>0</v>
      </c>
      <c r="EG285" s="889">
        <v>0</v>
      </c>
      <c r="EH285" s="889">
        <v>0</v>
      </c>
      <c r="EI285" s="889">
        <v>0</v>
      </c>
      <c r="EJ285" s="889">
        <v>0</v>
      </c>
      <c r="EK285" s="889">
        <v>0</v>
      </c>
      <c r="EL285" s="889">
        <v>-1180362</v>
      </c>
      <c r="EM285" s="889">
        <v>0</v>
      </c>
      <c r="EN285" s="889">
        <v>-1180362</v>
      </c>
      <c r="EO285" s="889">
        <v>0</v>
      </c>
      <c r="EP285" s="889">
        <v>0</v>
      </c>
      <c r="EQ285" s="889">
        <v>0</v>
      </c>
      <c r="ER285" s="889">
        <v>0</v>
      </c>
      <c r="ES285" s="889">
        <v>0</v>
      </c>
      <c r="ET285" s="889">
        <v>0</v>
      </c>
      <c r="EU285" s="889">
        <v>151798</v>
      </c>
      <c r="EV285" s="889">
        <v>131022</v>
      </c>
      <c r="EW285" s="889">
        <v>282820</v>
      </c>
      <c r="EX285" s="889">
        <v>0</v>
      </c>
      <c r="EY285" s="889">
        <v>0</v>
      </c>
      <c r="EZ285" s="889">
        <v>0</v>
      </c>
      <c r="FA285" s="889">
        <v>0</v>
      </c>
      <c r="FB285" s="889">
        <v>0</v>
      </c>
      <c r="FC285" s="889">
        <v>0</v>
      </c>
      <c r="FD285" s="889">
        <v>0</v>
      </c>
      <c r="FE285" s="889">
        <v>0</v>
      </c>
      <c r="FF285" s="889">
        <v>0</v>
      </c>
      <c r="FG285" s="889">
        <v>0</v>
      </c>
      <c r="FH285" s="889">
        <v>0</v>
      </c>
      <c r="FI285" s="889">
        <v>0</v>
      </c>
      <c r="FJ285" s="889">
        <v>0</v>
      </c>
      <c r="FK285" s="889">
        <v>0</v>
      </c>
      <c r="FL285" s="889">
        <v>0</v>
      </c>
      <c r="FM285" s="889">
        <v>0</v>
      </c>
      <c r="FN285" s="889">
        <v>0</v>
      </c>
      <c r="FO285" s="889">
        <v>0</v>
      </c>
      <c r="FP285" s="889">
        <v>0</v>
      </c>
      <c r="FQ285" s="889">
        <v>0</v>
      </c>
      <c r="FR285" s="889">
        <v>0</v>
      </c>
      <c r="FS285" s="889">
        <v>0</v>
      </c>
      <c r="FT285" s="889">
        <v>0</v>
      </c>
      <c r="FU285" s="889">
        <v>0</v>
      </c>
      <c r="FV285" s="889">
        <v>0</v>
      </c>
      <c r="FW285" s="889">
        <v>0</v>
      </c>
      <c r="FX285" s="889">
        <v>0</v>
      </c>
      <c r="FY285" s="889">
        <v>-11589</v>
      </c>
      <c r="FZ285" s="889">
        <v>0</v>
      </c>
      <c r="GA285" s="889">
        <v>-11589</v>
      </c>
      <c r="GB285" s="889">
        <v>4080</v>
      </c>
      <c r="GC285" s="889">
        <v>0</v>
      </c>
      <c r="GD285" s="889">
        <v>4080</v>
      </c>
      <c r="GE285" s="889">
        <v>0</v>
      </c>
      <c r="GF285" s="889">
        <v>0</v>
      </c>
      <c r="GG285" s="889">
        <v>0</v>
      </c>
      <c r="GH285" s="889">
        <v>0</v>
      </c>
      <c r="GI285" s="889">
        <v>0</v>
      </c>
      <c r="GJ285" s="889">
        <v>0</v>
      </c>
      <c r="GK285" s="889">
        <v>-13171422</v>
      </c>
      <c r="GL285" s="889">
        <v>-453771</v>
      </c>
      <c r="GM285" s="889">
        <v>-13625193</v>
      </c>
      <c r="GN285" s="889">
        <v>47727</v>
      </c>
      <c r="GO285" s="889">
        <v>43323</v>
      </c>
      <c r="GP285" s="889">
        <v>91050</v>
      </c>
      <c r="GQ285" s="889">
        <v>35281</v>
      </c>
      <c r="GR285" s="889">
        <v>0</v>
      </c>
      <c r="GS285" s="889">
        <v>35281</v>
      </c>
      <c r="GT285" s="889">
        <v>-5590687</v>
      </c>
      <c r="GU285" s="889">
        <v>-1054452</v>
      </c>
      <c r="GV285" s="889">
        <v>-6645139</v>
      </c>
      <c r="GW285" s="889">
        <v>0</v>
      </c>
      <c r="GX285" s="889">
        <v>0</v>
      </c>
      <c r="GY285" s="889">
        <v>0</v>
      </c>
      <c r="GZ285" s="889">
        <v>-18534812</v>
      </c>
      <c r="HA285" s="889">
        <v>-1333878</v>
      </c>
      <c r="HB285" s="889">
        <v>-19868690</v>
      </c>
      <c r="HC285" s="889">
        <v>0</v>
      </c>
      <c r="HD285" s="889">
        <v>0</v>
      </c>
      <c r="HE285" s="889">
        <v>0</v>
      </c>
      <c r="HF285" s="889">
        <v>0</v>
      </c>
      <c r="HG285" s="889">
        <v>0</v>
      </c>
      <c r="HH285" s="889">
        <v>0</v>
      </c>
      <c r="HI285" s="889">
        <v>0</v>
      </c>
      <c r="HJ285" s="889">
        <v>0</v>
      </c>
      <c r="HK285" s="889">
        <v>0</v>
      </c>
      <c r="HL285" s="889">
        <v>134648959</v>
      </c>
      <c r="HM285" s="889">
        <v>14766214</v>
      </c>
      <c r="HN285" s="889">
        <v>149415173</v>
      </c>
      <c r="HO285" s="889">
        <v>378403</v>
      </c>
      <c r="HP285" s="889">
        <v>4158</v>
      </c>
      <c r="HQ285" s="889">
        <v>382561</v>
      </c>
      <c r="HR285" s="889">
        <v>-18192685</v>
      </c>
      <c r="HS285" s="889">
        <v>-122275</v>
      </c>
      <c r="HT285" s="889">
        <v>-18314960</v>
      </c>
      <c r="HU285" s="889">
        <v>-4922568</v>
      </c>
      <c r="HV285" s="889">
        <v>-230594</v>
      </c>
      <c r="HW285" s="889">
        <v>-5153162</v>
      </c>
      <c r="HX285" s="889">
        <v>-1180362</v>
      </c>
      <c r="HY285" s="889">
        <v>0</v>
      </c>
      <c r="HZ285" s="889">
        <v>-1180362</v>
      </c>
      <c r="IA285" s="889">
        <v>-18534812</v>
      </c>
      <c r="IB285" s="889">
        <v>-1333878</v>
      </c>
      <c r="IC285" s="889">
        <v>-19868690</v>
      </c>
      <c r="ID285" s="889">
        <v>0</v>
      </c>
      <c r="IE285" s="889">
        <v>0</v>
      </c>
      <c r="IF285" s="889">
        <v>0</v>
      </c>
      <c r="IG285" s="889">
        <v>-42452024</v>
      </c>
      <c r="IH285" s="889">
        <v>-1682589</v>
      </c>
      <c r="II285" s="889">
        <v>-44134613</v>
      </c>
      <c r="IJ285" s="889">
        <v>92196935</v>
      </c>
      <c r="IK285" s="889">
        <v>13083625</v>
      </c>
      <c r="IL285" s="889">
        <v>105280560</v>
      </c>
      <c r="IM285" s="884" t="s">
        <v>686</v>
      </c>
      <c r="IN285" s="884" t="s">
        <v>670</v>
      </c>
      <c r="IO285" s="884" t="s">
        <v>1675</v>
      </c>
      <c r="IP285" s="884" t="s">
        <v>2343</v>
      </c>
      <c r="IQ285" s="884" t="s">
        <v>2631</v>
      </c>
    </row>
    <row r="286" spans="1:251" x14ac:dyDescent="0.2">
      <c r="A286" s="884" t="s">
        <v>3311</v>
      </c>
      <c r="B286" s="884" t="s">
        <v>617</v>
      </c>
      <c r="C286" s="884" t="s">
        <v>616</v>
      </c>
      <c r="D286" s="889">
        <v>119733869</v>
      </c>
      <c r="E286" s="889">
        <v>1588424</v>
      </c>
      <c r="F286" s="889">
        <v>121322293</v>
      </c>
      <c r="G286" s="889">
        <v>-5457935</v>
      </c>
      <c r="H286" s="889">
        <v>-403301</v>
      </c>
      <c r="I286" s="889">
        <v>-5861236</v>
      </c>
      <c r="J286" s="889">
        <v>0</v>
      </c>
      <c r="K286" s="889">
        <v>0</v>
      </c>
      <c r="L286" s="889">
        <v>0</v>
      </c>
      <c r="M286" s="889">
        <v>-91113</v>
      </c>
      <c r="N286" s="889">
        <v>0</v>
      </c>
      <c r="O286" s="889">
        <v>-91113</v>
      </c>
      <c r="P286" s="889">
        <v>0</v>
      </c>
      <c r="Q286" s="889">
        <v>0</v>
      </c>
      <c r="R286" s="889">
        <v>0</v>
      </c>
      <c r="S286" s="889">
        <v>245269</v>
      </c>
      <c r="T286" s="889">
        <v>-104</v>
      </c>
      <c r="U286" s="889">
        <v>245165</v>
      </c>
      <c r="V286" s="889">
        <v>154156</v>
      </c>
      <c r="W286" s="889">
        <v>-104</v>
      </c>
      <c r="X286" s="889">
        <v>154052</v>
      </c>
      <c r="Y286" s="889">
        <v>-7377492</v>
      </c>
      <c r="Z286" s="889">
        <v>-24308</v>
      </c>
      <c r="AA286" s="889">
        <v>-7401800</v>
      </c>
      <c r="AB286" s="889">
        <v>0</v>
      </c>
      <c r="AC286" s="889">
        <v>0</v>
      </c>
      <c r="AD286" s="889">
        <v>0</v>
      </c>
      <c r="AE286" s="889">
        <v>-769686</v>
      </c>
      <c r="AF286" s="889">
        <v>-980</v>
      </c>
      <c r="AG286" s="889">
        <v>-770666</v>
      </c>
      <c r="AH286" s="889">
        <v>-1007</v>
      </c>
      <c r="AI286" s="889">
        <v>0</v>
      </c>
      <c r="AJ286" s="889">
        <v>-1007</v>
      </c>
      <c r="AK286" s="889">
        <v>0</v>
      </c>
      <c r="AL286" s="889">
        <v>0</v>
      </c>
      <c r="AM286" s="889">
        <v>0</v>
      </c>
      <c r="AN286" s="889">
        <v>-14638</v>
      </c>
      <c r="AO286" s="889">
        <v>0</v>
      </c>
      <c r="AP286" s="889">
        <v>-14638</v>
      </c>
      <c r="AQ286" s="889">
        <v>0</v>
      </c>
      <c r="AR286" s="889">
        <v>0</v>
      </c>
      <c r="AS286" s="889">
        <v>0</v>
      </c>
      <c r="AT286" s="889">
        <v>-754041</v>
      </c>
      <c r="AU286" s="889">
        <v>-980</v>
      </c>
      <c r="AV286" s="889">
        <v>-755021</v>
      </c>
      <c r="AW286" s="889">
        <v>0</v>
      </c>
      <c r="AX286" s="889">
        <v>0</v>
      </c>
      <c r="AY286" s="889">
        <v>0</v>
      </c>
      <c r="AZ286" s="889">
        <v>2352870</v>
      </c>
      <c r="BA286" s="889">
        <v>36919</v>
      </c>
      <c r="BB286" s="889">
        <v>2389789</v>
      </c>
      <c r="BC286" s="889">
        <v>-145777</v>
      </c>
      <c r="BD286" s="889">
        <v>-5902</v>
      </c>
      <c r="BE286" s="889">
        <v>-151679</v>
      </c>
      <c r="BF286" s="889">
        <v>-5350539</v>
      </c>
      <c r="BG286" s="889">
        <v>0</v>
      </c>
      <c r="BH286" s="889">
        <v>-5350539</v>
      </c>
      <c r="BI286" s="889">
        <v>-157412</v>
      </c>
      <c r="BJ286" s="889">
        <v>0</v>
      </c>
      <c r="BK286" s="889">
        <v>-157412</v>
      </c>
      <c r="BL286" s="889">
        <v>-67727</v>
      </c>
      <c r="BM286" s="889">
        <v>0</v>
      </c>
      <c r="BN286" s="889">
        <v>-67727</v>
      </c>
      <c r="BO286" s="889">
        <v>28228</v>
      </c>
      <c r="BP286" s="889">
        <v>0</v>
      </c>
      <c r="BQ286" s="889">
        <v>28228</v>
      </c>
      <c r="BR286" s="889">
        <v>0</v>
      </c>
      <c r="BS286" s="889">
        <v>0</v>
      </c>
      <c r="BT286" s="889">
        <v>0</v>
      </c>
      <c r="BU286" s="889">
        <v>0</v>
      </c>
      <c r="BV286" s="889">
        <v>0</v>
      </c>
      <c r="BW286" s="889">
        <v>0</v>
      </c>
      <c r="BX286" s="889">
        <v>0</v>
      </c>
      <c r="BY286" s="889">
        <v>0</v>
      </c>
      <c r="BZ286" s="889">
        <v>0</v>
      </c>
      <c r="CA286" s="889">
        <v>-666</v>
      </c>
      <c r="CB286" s="889">
        <v>0</v>
      </c>
      <c r="CC286" s="889">
        <v>-666</v>
      </c>
      <c r="CD286" s="889">
        <v>0</v>
      </c>
      <c r="CE286" s="889">
        <v>0</v>
      </c>
      <c r="CF286" s="889">
        <v>0</v>
      </c>
      <c r="CG286" s="889">
        <v>-11488201</v>
      </c>
      <c r="CH286" s="889">
        <v>5729</v>
      </c>
      <c r="CI286" s="889">
        <v>-11482472</v>
      </c>
      <c r="CJ286" s="889">
        <v>-162578</v>
      </c>
      <c r="CK286" s="889">
        <v>0</v>
      </c>
      <c r="CL286" s="889">
        <v>-162578</v>
      </c>
      <c r="CM286" s="889">
        <v>-136981</v>
      </c>
      <c r="CN286" s="889">
        <v>0</v>
      </c>
      <c r="CO286" s="889">
        <v>-136981</v>
      </c>
      <c r="CP286" s="889">
        <v>-2833369</v>
      </c>
      <c r="CQ286" s="889">
        <v>-10209</v>
      </c>
      <c r="CR286" s="889">
        <v>-2843578</v>
      </c>
      <c r="CS286" s="889">
        <v>-79909</v>
      </c>
      <c r="CT286" s="889">
        <v>153054</v>
      </c>
      <c r="CU286" s="889">
        <v>73145</v>
      </c>
      <c r="CV286" s="889">
        <v>-3212837</v>
      </c>
      <c r="CW286" s="889">
        <v>142845</v>
      </c>
      <c r="CX286" s="889">
        <v>-3069992</v>
      </c>
      <c r="CY286" s="889">
        <v>-218363</v>
      </c>
      <c r="CZ286" s="889">
        <v>0</v>
      </c>
      <c r="DA286" s="889">
        <v>-218363</v>
      </c>
      <c r="DB286" s="889">
        <v>-39404</v>
      </c>
      <c r="DC286" s="889">
        <v>0</v>
      </c>
      <c r="DD286" s="889">
        <v>-39404</v>
      </c>
      <c r="DE286" s="889">
        <v>-1036870</v>
      </c>
      <c r="DF286" s="889">
        <v>0</v>
      </c>
      <c r="DG286" s="889">
        <v>-1036870</v>
      </c>
      <c r="DH286" s="889">
        <v>12915</v>
      </c>
      <c r="DI286" s="889">
        <v>0</v>
      </c>
      <c r="DJ286" s="889">
        <v>12915</v>
      </c>
      <c r="DK286" s="889">
        <v>-4147</v>
      </c>
      <c r="DL286" s="889">
        <v>0</v>
      </c>
      <c r="DM286" s="889">
        <v>-4147</v>
      </c>
      <c r="DN286" s="889">
        <v>-27</v>
      </c>
      <c r="DO286" s="889">
        <v>0</v>
      </c>
      <c r="DP286" s="889">
        <v>-27</v>
      </c>
      <c r="DQ286" s="889">
        <v>0</v>
      </c>
      <c r="DR286" s="889">
        <v>0</v>
      </c>
      <c r="DS286" s="889">
        <v>0</v>
      </c>
      <c r="DT286" s="889">
        <v>0</v>
      </c>
      <c r="DU286" s="889">
        <v>0</v>
      </c>
      <c r="DV286" s="889">
        <v>0</v>
      </c>
      <c r="DW286" s="889">
        <v>-4210</v>
      </c>
      <c r="DX286" s="889">
        <v>0</v>
      </c>
      <c r="DY286" s="889">
        <v>-4210</v>
      </c>
      <c r="DZ286" s="889">
        <v>0</v>
      </c>
      <c r="EA286" s="889">
        <v>0</v>
      </c>
      <c r="EB286" s="889">
        <v>0</v>
      </c>
      <c r="EC286" s="889">
        <v>0</v>
      </c>
      <c r="ED286" s="889">
        <v>-443433</v>
      </c>
      <c r="EE286" s="889">
        <v>-443433</v>
      </c>
      <c r="EF286" s="889">
        <v>16224</v>
      </c>
      <c r="EG286" s="889">
        <v>0</v>
      </c>
      <c r="EH286" s="889">
        <v>16224</v>
      </c>
      <c r="EI286" s="889">
        <v>-443433</v>
      </c>
      <c r="EJ286" s="889">
        <v>0</v>
      </c>
      <c r="EK286" s="889">
        <v>0</v>
      </c>
      <c r="EL286" s="889">
        <v>-1273882</v>
      </c>
      <c r="EM286" s="889">
        <v>-443433</v>
      </c>
      <c r="EN286" s="889">
        <v>-1717315</v>
      </c>
      <c r="EO286" s="889">
        <v>0</v>
      </c>
      <c r="EP286" s="889">
        <v>0</v>
      </c>
      <c r="EQ286" s="889">
        <v>0</v>
      </c>
      <c r="ER286" s="889">
        <v>0</v>
      </c>
      <c r="ES286" s="889">
        <v>0</v>
      </c>
      <c r="ET286" s="889">
        <v>0</v>
      </c>
      <c r="EU286" s="889">
        <v>0</v>
      </c>
      <c r="EV286" s="889">
        <v>0</v>
      </c>
      <c r="EW286" s="889">
        <v>0</v>
      </c>
      <c r="EX286" s="889">
        <v>0</v>
      </c>
      <c r="EY286" s="889">
        <v>0</v>
      </c>
      <c r="EZ286" s="889">
        <v>0</v>
      </c>
      <c r="FA286" s="889">
        <v>0</v>
      </c>
      <c r="FB286" s="889">
        <v>0</v>
      </c>
      <c r="FC286" s="889">
        <v>0</v>
      </c>
      <c r="FD286" s="889">
        <v>0</v>
      </c>
      <c r="FE286" s="889">
        <v>0</v>
      </c>
      <c r="FF286" s="889">
        <v>0</v>
      </c>
      <c r="FG286" s="889">
        <v>0</v>
      </c>
      <c r="FH286" s="889">
        <v>0</v>
      </c>
      <c r="FI286" s="889">
        <v>0</v>
      </c>
      <c r="FJ286" s="889">
        <v>-16563</v>
      </c>
      <c r="FK286" s="889">
        <v>0</v>
      </c>
      <c r="FL286" s="889">
        <v>-16563</v>
      </c>
      <c r="FM286" s="889">
        <v>0</v>
      </c>
      <c r="FN286" s="889">
        <v>0</v>
      </c>
      <c r="FO286" s="889">
        <v>0</v>
      </c>
      <c r="FP286" s="889">
        <v>389</v>
      </c>
      <c r="FQ286" s="889">
        <v>0</v>
      </c>
      <c r="FR286" s="889">
        <v>389</v>
      </c>
      <c r="FS286" s="889">
        <v>0</v>
      </c>
      <c r="FT286" s="889">
        <v>0</v>
      </c>
      <c r="FU286" s="889">
        <v>0</v>
      </c>
      <c r="FV286" s="889">
        <v>0</v>
      </c>
      <c r="FW286" s="889">
        <v>0</v>
      </c>
      <c r="FX286" s="889">
        <v>0</v>
      </c>
      <c r="FY286" s="889">
        <v>0</v>
      </c>
      <c r="FZ286" s="889">
        <v>0</v>
      </c>
      <c r="GA286" s="889">
        <v>0</v>
      </c>
      <c r="GB286" s="889">
        <v>0</v>
      </c>
      <c r="GC286" s="889">
        <v>0</v>
      </c>
      <c r="GD286" s="889">
        <v>0</v>
      </c>
      <c r="GE286" s="889">
        <v>-28526</v>
      </c>
      <c r="GF286" s="889">
        <v>2099</v>
      </c>
      <c r="GG286" s="889">
        <v>-26427</v>
      </c>
      <c r="GH286" s="889">
        <v>0</v>
      </c>
      <c r="GI286" s="889">
        <v>0</v>
      </c>
      <c r="GJ286" s="889">
        <v>0</v>
      </c>
      <c r="GK286" s="889">
        <v>-5868586</v>
      </c>
      <c r="GL286" s="889">
        <v>-2994</v>
      </c>
      <c r="GM286" s="889">
        <v>-5871580</v>
      </c>
      <c r="GN286" s="889">
        <v>0</v>
      </c>
      <c r="GO286" s="889">
        <v>0</v>
      </c>
      <c r="GP286" s="889">
        <v>0</v>
      </c>
      <c r="GQ286" s="889">
        <v>0</v>
      </c>
      <c r="GR286" s="889">
        <v>0</v>
      </c>
      <c r="GS286" s="889">
        <v>0</v>
      </c>
      <c r="GT286" s="889">
        <v>0</v>
      </c>
      <c r="GU286" s="889">
        <v>0</v>
      </c>
      <c r="GV286" s="889">
        <v>0</v>
      </c>
      <c r="GW286" s="889">
        <v>0</v>
      </c>
      <c r="GX286" s="889">
        <v>0</v>
      </c>
      <c r="GY286" s="889">
        <v>0</v>
      </c>
      <c r="GZ286" s="889">
        <v>-5913286</v>
      </c>
      <c r="HA286" s="889">
        <v>-895</v>
      </c>
      <c r="HB286" s="889">
        <v>-5914181</v>
      </c>
      <c r="HC286" s="889">
        <v>-5498</v>
      </c>
      <c r="HD286" s="889">
        <v>0</v>
      </c>
      <c r="HE286" s="889">
        <v>-5498</v>
      </c>
      <c r="HF286" s="889">
        <v>-2626</v>
      </c>
      <c r="HG286" s="889">
        <v>0</v>
      </c>
      <c r="HH286" s="889">
        <v>-2626</v>
      </c>
      <c r="HI286" s="889">
        <v>-8124</v>
      </c>
      <c r="HJ286" s="889">
        <v>0</v>
      </c>
      <c r="HK286" s="889">
        <v>-8124</v>
      </c>
      <c r="HL286" s="889">
        <v>114275934</v>
      </c>
      <c r="HM286" s="889">
        <v>1185123</v>
      </c>
      <c r="HN286" s="889">
        <v>115461057</v>
      </c>
      <c r="HO286" s="889">
        <v>154156</v>
      </c>
      <c r="HP286" s="889">
        <v>-104</v>
      </c>
      <c r="HQ286" s="889">
        <v>154052</v>
      </c>
      <c r="HR286" s="889">
        <v>-11488201</v>
      </c>
      <c r="HS286" s="889">
        <v>5729</v>
      </c>
      <c r="HT286" s="889">
        <v>-11482472</v>
      </c>
      <c r="HU286" s="889">
        <v>-3212837</v>
      </c>
      <c r="HV286" s="889">
        <v>142845</v>
      </c>
      <c r="HW286" s="889">
        <v>-3069992</v>
      </c>
      <c r="HX286" s="889">
        <v>-1273882</v>
      </c>
      <c r="HY286" s="889">
        <v>-443433</v>
      </c>
      <c r="HZ286" s="889">
        <v>-1717315</v>
      </c>
      <c r="IA286" s="889">
        <v>-5913286</v>
      </c>
      <c r="IB286" s="889">
        <v>-895</v>
      </c>
      <c r="IC286" s="889">
        <v>-5914181</v>
      </c>
      <c r="ID286" s="889">
        <v>-8124</v>
      </c>
      <c r="IE286" s="889">
        <v>0</v>
      </c>
      <c r="IF286" s="889">
        <v>-8124</v>
      </c>
      <c r="IG286" s="889">
        <v>-21742174</v>
      </c>
      <c r="IH286" s="889">
        <v>-295858</v>
      </c>
      <c r="II286" s="889">
        <v>-22038032</v>
      </c>
      <c r="IJ286" s="889">
        <v>92533760</v>
      </c>
      <c r="IK286" s="889">
        <v>889265</v>
      </c>
      <c r="IL286" s="889">
        <v>93423025</v>
      </c>
      <c r="IM286" s="884" t="s">
        <v>669</v>
      </c>
      <c r="IN286" s="884" t="s">
        <v>698</v>
      </c>
      <c r="IO286" s="884" t="s">
        <v>669</v>
      </c>
      <c r="IP286" s="884" t="s">
        <v>2349</v>
      </c>
      <c r="IQ286" s="884" t="s">
        <v>2632</v>
      </c>
    </row>
    <row r="287" spans="1:251" x14ac:dyDescent="0.2">
      <c r="A287" s="884" t="s">
        <v>3311</v>
      </c>
      <c r="B287" s="884" t="s">
        <v>619</v>
      </c>
      <c r="C287" s="884" t="s">
        <v>618</v>
      </c>
      <c r="D287" s="889">
        <v>87999719</v>
      </c>
      <c r="E287" s="889">
        <v>0</v>
      </c>
      <c r="F287" s="889">
        <v>87999719</v>
      </c>
      <c r="G287" s="889">
        <v>-540413</v>
      </c>
      <c r="H287" s="889">
        <v>0</v>
      </c>
      <c r="I287" s="889">
        <v>-540413</v>
      </c>
      <c r="J287" s="889">
        <v>0</v>
      </c>
      <c r="K287" s="889">
        <v>0</v>
      </c>
      <c r="L287" s="889">
        <v>0</v>
      </c>
      <c r="M287" s="889">
        <v>-93201</v>
      </c>
      <c r="N287" s="889">
        <v>0</v>
      </c>
      <c r="O287" s="889">
        <v>-93201</v>
      </c>
      <c r="P287" s="889">
        <v>0</v>
      </c>
      <c r="Q287" s="889">
        <v>0</v>
      </c>
      <c r="R287" s="889">
        <v>0</v>
      </c>
      <c r="S287" s="889">
        <v>-373582</v>
      </c>
      <c r="T287" s="889">
        <v>0</v>
      </c>
      <c r="U287" s="889">
        <v>-373582</v>
      </c>
      <c r="V287" s="889">
        <v>-466783</v>
      </c>
      <c r="W287" s="889">
        <v>0</v>
      </c>
      <c r="X287" s="889">
        <v>-466783</v>
      </c>
      <c r="Y287" s="889">
        <v>-5875828</v>
      </c>
      <c r="Z287" s="889">
        <v>0</v>
      </c>
      <c r="AA287" s="889">
        <v>-5875828</v>
      </c>
      <c r="AB287" s="889">
        <v>0</v>
      </c>
      <c r="AC287" s="889">
        <v>0</v>
      </c>
      <c r="AD287" s="889">
        <v>0</v>
      </c>
      <c r="AE287" s="889">
        <v>-409811</v>
      </c>
      <c r="AF287" s="889">
        <v>0</v>
      </c>
      <c r="AG287" s="889">
        <v>-409811</v>
      </c>
      <c r="AH287" s="889">
        <v>0</v>
      </c>
      <c r="AI287" s="889">
        <v>0</v>
      </c>
      <c r="AJ287" s="889">
        <v>0</v>
      </c>
      <c r="AK287" s="889">
        <v>0</v>
      </c>
      <c r="AL287" s="889">
        <v>0</v>
      </c>
      <c r="AM287" s="889">
        <v>0</v>
      </c>
      <c r="AN287" s="889">
        <v>0</v>
      </c>
      <c r="AO287" s="889">
        <v>0</v>
      </c>
      <c r="AP287" s="889">
        <v>0</v>
      </c>
      <c r="AQ287" s="889">
        <v>0</v>
      </c>
      <c r="AR287" s="889">
        <v>0</v>
      </c>
      <c r="AS287" s="889">
        <v>0</v>
      </c>
      <c r="AT287" s="889">
        <v>-409811</v>
      </c>
      <c r="AU287" s="889">
        <v>0</v>
      </c>
      <c r="AV287" s="889">
        <v>-409811</v>
      </c>
      <c r="AW287" s="889">
        <v>0</v>
      </c>
      <c r="AX287" s="889">
        <v>0</v>
      </c>
      <c r="AY287" s="889">
        <v>0</v>
      </c>
      <c r="AZ287" s="889">
        <v>1700043</v>
      </c>
      <c r="BA287" s="889">
        <v>0</v>
      </c>
      <c r="BB287" s="889">
        <v>1700043</v>
      </c>
      <c r="BC287" s="889">
        <v>-44732</v>
      </c>
      <c r="BD287" s="889">
        <v>0</v>
      </c>
      <c r="BE287" s="889">
        <v>-44732</v>
      </c>
      <c r="BF287" s="889">
        <v>-5087455</v>
      </c>
      <c r="BG287" s="889">
        <v>0</v>
      </c>
      <c r="BH287" s="889">
        <v>-5087455</v>
      </c>
      <c r="BI287" s="889">
        <v>761</v>
      </c>
      <c r="BJ287" s="889">
        <v>0</v>
      </c>
      <c r="BK287" s="889">
        <v>761</v>
      </c>
      <c r="BL287" s="889">
        <v>-61419</v>
      </c>
      <c r="BM287" s="889">
        <v>0</v>
      </c>
      <c r="BN287" s="889">
        <v>-61419</v>
      </c>
      <c r="BO287" s="889">
        <v>0</v>
      </c>
      <c r="BP287" s="889">
        <v>0</v>
      </c>
      <c r="BQ287" s="889">
        <v>0</v>
      </c>
      <c r="BR287" s="889">
        <v>-7360</v>
      </c>
      <c r="BS287" s="889">
        <v>0</v>
      </c>
      <c r="BT287" s="889">
        <v>-7360</v>
      </c>
      <c r="BU287" s="889">
        <v>0</v>
      </c>
      <c r="BV287" s="889">
        <v>0</v>
      </c>
      <c r="BW287" s="889">
        <v>0</v>
      </c>
      <c r="BX287" s="889">
        <v>0</v>
      </c>
      <c r="BY287" s="889">
        <v>0</v>
      </c>
      <c r="BZ287" s="889">
        <v>0</v>
      </c>
      <c r="CA287" s="889">
        <v>-15526</v>
      </c>
      <c r="CB287" s="889">
        <v>0</v>
      </c>
      <c r="CC287" s="889">
        <v>-15526</v>
      </c>
      <c r="CD287" s="889">
        <v>0</v>
      </c>
      <c r="CE287" s="889">
        <v>0</v>
      </c>
      <c r="CF287" s="889">
        <v>0</v>
      </c>
      <c r="CG287" s="889">
        <v>-9801327</v>
      </c>
      <c r="CH287" s="889">
        <v>0</v>
      </c>
      <c r="CI287" s="889">
        <v>-9801327</v>
      </c>
      <c r="CJ287" s="889">
        <v>0</v>
      </c>
      <c r="CK287" s="889">
        <v>0</v>
      </c>
      <c r="CL287" s="889">
        <v>0</v>
      </c>
      <c r="CM287" s="889">
        <v>0</v>
      </c>
      <c r="CN287" s="889">
        <v>0</v>
      </c>
      <c r="CO287" s="889">
        <v>0</v>
      </c>
      <c r="CP287" s="889">
        <v>-2487651</v>
      </c>
      <c r="CQ287" s="889">
        <v>0</v>
      </c>
      <c r="CR287" s="889">
        <v>-2487651</v>
      </c>
      <c r="CS287" s="889">
        <v>-253673</v>
      </c>
      <c r="CT287" s="889">
        <v>0</v>
      </c>
      <c r="CU287" s="889">
        <v>-253673</v>
      </c>
      <c r="CV287" s="889">
        <v>-2741324</v>
      </c>
      <c r="CW287" s="889">
        <v>0</v>
      </c>
      <c r="CX287" s="889">
        <v>-2741324</v>
      </c>
      <c r="CY287" s="889">
        <v>-8523</v>
      </c>
      <c r="CZ287" s="889">
        <v>0</v>
      </c>
      <c r="DA287" s="889">
        <v>-8523</v>
      </c>
      <c r="DB287" s="889">
        <v>0</v>
      </c>
      <c r="DC287" s="889">
        <v>0</v>
      </c>
      <c r="DD287" s="889">
        <v>0</v>
      </c>
      <c r="DE287" s="889">
        <v>-90242</v>
      </c>
      <c r="DF287" s="889">
        <v>0</v>
      </c>
      <c r="DG287" s="889">
        <v>-90242</v>
      </c>
      <c r="DH287" s="889">
        <v>-164</v>
      </c>
      <c r="DI287" s="889">
        <v>0</v>
      </c>
      <c r="DJ287" s="889">
        <v>-164</v>
      </c>
      <c r="DK287" s="889">
        <v>0</v>
      </c>
      <c r="DL287" s="889">
        <v>0</v>
      </c>
      <c r="DM287" s="889">
        <v>0</v>
      </c>
      <c r="DN287" s="889">
        <v>0</v>
      </c>
      <c r="DO287" s="889">
        <v>0</v>
      </c>
      <c r="DP287" s="889">
        <v>0</v>
      </c>
      <c r="DQ287" s="889">
        <v>-11477</v>
      </c>
      <c r="DR287" s="889">
        <v>0</v>
      </c>
      <c r="DS287" s="889">
        <v>-11477</v>
      </c>
      <c r="DT287" s="889">
        <v>0</v>
      </c>
      <c r="DU287" s="889">
        <v>0</v>
      </c>
      <c r="DV287" s="889">
        <v>0</v>
      </c>
      <c r="DW287" s="889">
        <v>0</v>
      </c>
      <c r="DX287" s="889">
        <v>0</v>
      </c>
      <c r="DY287" s="889">
        <v>0</v>
      </c>
      <c r="DZ287" s="889">
        <v>0</v>
      </c>
      <c r="EA287" s="889">
        <v>0</v>
      </c>
      <c r="EB287" s="889">
        <v>0</v>
      </c>
      <c r="EC287" s="889">
        <v>0</v>
      </c>
      <c r="ED287" s="889">
        <v>0</v>
      </c>
      <c r="EE287" s="889">
        <v>0</v>
      </c>
      <c r="EF287" s="889">
        <v>0</v>
      </c>
      <c r="EG287" s="889">
        <v>0</v>
      </c>
      <c r="EH287" s="889">
        <v>0</v>
      </c>
      <c r="EI287" s="889">
        <v>0</v>
      </c>
      <c r="EJ287" s="889">
        <v>0</v>
      </c>
      <c r="EK287" s="889">
        <v>0</v>
      </c>
      <c r="EL287" s="889">
        <v>-110406</v>
      </c>
      <c r="EM287" s="889">
        <v>0</v>
      </c>
      <c r="EN287" s="889">
        <v>-110406</v>
      </c>
      <c r="EO287" s="889">
        <v>0</v>
      </c>
      <c r="EP287" s="889">
        <v>0</v>
      </c>
      <c r="EQ287" s="889">
        <v>0</v>
      </c>
      <c r="ER287" s="889">
        <v>0</v>
      </c>
      <c r="ES287" s="889">
        <v>0</v>
      </c>
      <c r="ET287" s="889">
        <v>0</v>
      </c>
      <c r="EU287" s="889">
        <v>-2500</v>
      </c>
      <c r="EV287" s="889">
        <v>0</v>
      </c>
      <c r="EW287" s="889">
        <v>-2500</v>
      </c>
      <c r="EX287" s="889">
        <v>0</v>
      </c>
      <c r="EY287" s="889">
        <v>0</v>
      </c>
      <c r="EZ287" s="889">
        <v>0</v>
      </c>
      <c r="FA287" s="889">
        <v>0</v>
      </c>
      <c r="FB287" s="889">
        <v>0</v>
      </c>
      <c r="FC287" s="889">
        <v>0</v>
      </c>
      <c r="FD287" s="889">
        <v>0</v>
      </c>
      <c r="FE287" s="889">
        <v>0</v>
      </c>
      <c r="FF287" s="889">
        <v>0</v>
      </c>
      <c r="FG287" s="889">
        <v>0</v>
      </c>
      <c r="FH287" s="889">
        <v>0</v>
      </c>
      <c r="FI287" s="889">
        <v>0</v>
      </c>
      <c r="FJ287" s="889">
        <v>0</v>
      </c>
      <c r="FK287" s="889">
        <v>0</v>
      </c>
      <c r="FL287" s="889">
        <v>0</v>
      </c>
      <c r="FM287" s="889">
        <v>0</v>
      </c>
      <c r="FN287" s="889">
        <v>0</v>
      </c>
      <c r="FO287" s="889">
        <v>0</v>
      </c>
      <c r="FP287" s="889">
        <v>0</v>
      </c>
      <c r="FQ287" s="889">
        <v>0</v>
      </c>
      <c r="FR287" s="889">
        <v>0</v>
      </c>
      <c r="FS287" s="889">
        <v>0</v>
      </c>
      <c r="FT287" s="889">
        <v>0</v>
      </c>
      <c r="FU287" s="889">
        <v>0</v>
      </c>
      <c r="FV287" s="889">
        <v>0</v>
      </c>
      <c r="FW287" s="889">
        <v>0</v>
      </c>
      <c r="FX287" s="889">
        <v>0</v>
      </c>
      <c r="FY287" s="889">
        <v>-51500</v>
      </c>
      <c r="FZ287" s="889">
        <v>0</v>
      </c>
      <c r="GA287" s="889">
        <v>-51500</v>
      </c>
      <c r="GB287" s="889">
        <v>622</v>
      </c>
      <c r="GC287" s="889">
        <v>0</v>
      </c>
      <c r="GD287" s="889">
        <v>622</v>
      </c>
      <c r="GE287" s="889">
        <v>0</v>
      </c>
      <c r="GF287" s="889">
        <v>0</v>
      </c>
      <c r="GG287" s="889">
        <v>0</v>
      </c>
      <c r="GH287" s="889">
        <v>0</v>
      </c>
      <c r="GI287" s="889">
        <v>0</v>
      </c>
      <c r="GJ287" s="889">
        <v>0</v>
      </c>
      <c r="GK287" s="889">
        <v>-4961582</v>
      </c>
      <c r="GL287" s="889">
        <v>0</v>
      </c>
      <c r="GM287" s="889">
        <v>-4961582</v>
      </c>
      <c r="GN287" s="889">
        <v>253354</v>
      </c>
      <c r="GO287" s="889">
        <v>0</v>
      </c>
      <c r="GP287" s="889">
        <v>253354</v>
      </c>
      <c r="GQ287" s="889">
        <v>16489</v>
      </c>
      <c r="GR287" s="889">
        <v>0</v>
      </c>
      <c r="GS287" s="889">
        <v>16489</v>
      </c>
      <c r="GT287" s="889">
        <v>-3891804</v>
      </c>
      <c r="GU287" s="889">
        <v>0</v>
      </c>
      <c r="GV287" s="889">
        <v>-3891804</v>
      </c>
      <c r="GW287" s="889">
        <v>0</v>
      </c>
      <c r="GX287" s="889">
        <v>0</v>
      </c>
      <c r="GY287" s="889">
        <v>0</v>
      </c>
      <c r="GZ287" s="889">
        <v>-8636921</v>
      </c>
      <c r="HA287" s="889">
        <v>0</v>
      </c>
      <c r="HB287" s="889">
        <v>-8636921</v>
      </c>
      <c r="HC287" s="889">
        <v>0</v>
      </c>
      <c r="HD287" s="889">
        <v>0</v>
      </c>
      <c r="HE287" s="889">
        <v>0</v>
      </c>
      <c r="HF287" s="889">
        <v>0</v>
      </c>
      <c r="HG287" s="889">
        <v>0</v>
      </c>
      <c r="HH287" s="889">
        <v>0</v>
      </c>
      <c r="HI287" s="889">
        <v>0</v>
      </c>
      <c r="HJ287" s="889">
        <v>0</v>
      </c>
      <c r="HK287" s="889">
        <v>0</v>
      </c>
      <c r="HL287" s="889">
        <v>87459306</v>
      </c>
      <c r="HM287" s="889">
        <v>0</v>
      </c>
      <c r="HN287" s="889">
        <v>87459306</v>
      </c>
      <c r="HO287" s="889">
        <v>-466783</v>
      </c>
      <c r="HP287" s="889">
        <v>0</v>
      </c>
      <c r="HQ287" s="889">
        <v>-466783</v>
      </c>
      <c r="HR287" s="889">
        <v>-9801327</v>
      </c>
      <c r="HS287" s="889">
        <v>0</v>
      </c>
      <c r="HT287" s="889">
        <v>-9801327</v>
      </c>
      <c r="HU287" s="889">
        <v>-2741324</v>
      </c>
      <c r="HV287" s="889">
        <v>0</v>
      </c>
      <c r="HW287" s="889">
        <v>-2741324</v>
      </c>
      <c r="HX287" s="889">
        <v>-110406</v>
      </c>
      <c r="HY287" s="889">
        <v>0</v>
      </c>
      <c r="HZ287" s="889">
        <v>-110406</v>
      </c>
      <c r="IA287" s="889">
        <v>-8636921</v>
      </c>
      <c r="IB287" s="889">
        <v>0</v>
      </c>
      <c r="IC287" s="889">
        <v>-8636921</v>
      </c>
      <c r="ID287" s="889">
        <v>0</v>
      </c>
      <c r="IE287" s="889">
        <v>0</v>
      </c>
      <c r="IF287" s="889">
        <v>0</v>
      </c>
      <c r="IG287" s="889">
        <v>-21756761</v>
      </c>
      <c r="IH287" s="889">
        <v>0</v>
      </c>
      <c r="II287" s="889">
        <v>-21756761</v>
      </c>
      <c r="IJ287" s="889">
        <v>65702545</v>
      </c>
      <c r="IK287" s="889">
        <v>0</v>
      </c>
      <c r="IL287" s="889">
        <v>65702545</v>
      </c>
      <c r="IM287" s="884" t="s">
        <v>697</v>
      </c>
      <c r="IN287" s="884" t="s">
        <v>676</v>
      </c>
      <c r="IO287" s="884" t="s">
        <v>1672</v>
      </c>
      <c r="IP287" s="884" t="s">
        <v>2348</v>
      </c>
      <c r="IQ287" s="884" t="s">
        <v>2633</v>
      </c>
    </row>
    <row r="288" spans="1:251" x14ac:dyDescent="0.2">
      <c r="A288" s="884" t="s">
        <v>3311</v>
      </c>
      <c r="B288" s="884" t="s">
        <v>621</v>
      </c>
      <c r="C288" s="884" t="s">
        <v>620</v>
      </c>
      <c r="D288" s="889">
        <v>72399438</v>
      </c>
      <c r="E288" s="889">
        <v>0</v>
      </c>
      <c r="F288" s="889">
        <v>72399438</v>
      </c>
      <c r="G288" s="889">
        <v>-3431918</v>
      </c>
      <c r="H288" s="889">
        <v>0</v>
      </c>
      <c r="I288" s="889">
        <v>-3431918</v>
      </c>
      <c r="J288" s="889">
        <v>0</v>
      </c>
      <c r="K288" s="889">
        <v>0</v>
      </c>
      <c r="L288" s="889">
        <v>0</v>
      </c>
      <c r="M288" s="889">
        <v>110308</v>
      </c>
      <c r="N288" s="889">
        <v>0</v>
      </c>
      <c r="O288" s="889">
        <v>110308</v>
      </c>
      <c r="P288" s="889">
        <v>0</v>
      </c>
      <c r="Q288" s="889">
        <v>0</v>
      </c>
      <c r="R288" s="889">
        <v>0</v>
      </c>
      <c r="S288" s="889">
        <v>1526413</v>
      </c>
      <c r="T288" s="889">
        <v>0</v>
      </c>
      <c r="U288" s="889">
        <v>1526413</v>
      </c>
      <c r="V288" s="889">
        <v>1636721</v>
      </c>
      <c r="W288" s="889">
        <v>0</v>
      </c>
      <c r="X288" s="889">
        <v>1636721</v>
      </c>
      <c r="Y288" s="889">
        <v>-3053764</v>
      </c>
      <c r="Z288" s="889">
        <v>0</v>
      </c>
      <c r="AA288" s="889">
        <v>-3053764</v>
      </c>
      <c r="AB288" s="889">
        <v>-9207</v>
      </c>
      <c r="AC288" s="889">
        <v>0</v>
      </c>
      <c r="AD288" s="889">
        <v>-9207</v>
      </c>
      <c r="AE288" s="889">
        <v>-89569</v>
      </c>
      <c r="AF288" s="889">
        <v>0</v>
      </c>
      <c r="AG288" s="889">
        <v>-89569</v>
      </c>
      <c r="AH288" s="889">
        <v>0</v>
      </c>
      <c r="AI288" s="889">
        <v>0</v>
      </c>
      <c r="AJ288" s="889">
        <v>0</v>
      </c>
      <c r="AK288" s="889">
        <v>0</v>
      </c>
      <c r="AL288" s="889">
        <v>0</v>
      </c>
      <c r="AM288" s="889">
        <v>0</v>
      </c>
      <c r="AN288" s="889">
        <v>0</v>
      </c>
      <c r="AO288" s="889">
        <v>0</v>
      </c>
      <c r="AP288" s="889">
        <v>0</v>
      </c>
      <c r="AQ288" s="889">
        <v>0</v>
      </c>
      <c r="AR288" s="889">
        <v>0</v>
      </c>
      <c r="AS288" s="889">
        <v>0</v>
      </c>
      <c r="AT288" s="889">
        <v>-89569</v>
      </c>
      <c r="AU288" s="889">
        <v>0</v>
      </c>
      <c r="AV288" s="889">
        <v>-89569</v>
      </c>
      <c r="AW288" s="889">
        <v>0</v>
      </c>
      <c r="AX288" s="889">
        <v>0</v>
      </c>
      <c r="AY288" s="889">
        <v>0</v>
      </c>
      <c r="AZ288" s="889">
        <v>1529694</v>
      </c>
      <c r="BA288" s="889">
        <v>0</v>
      </c>
      <c r="BB288" s="889">
        <v>1529694</v>
      </c>
      <c r="BC288" s="889">
        <v>-84067</v>
      </c>
      <c r="BD288" s="889">
        <v>0</v>
      </c>
      <c r="BE288" s="889">
        <v>-84067</v>
      </c>
      <c r="BF288" s="889">
        <v>-3742468</v>
      </c>
      <c r="BG288" s="889">
        <v>0</v>
      </c>
      <c r="BH288" s="889">
        <v>-3742468</v>
      </c>
      <c r="BI288" s="889">
        <v>-64055</v>
      </c>
      <c r="BJ288" s="889">
        <v>0</v>
      </c>
      <c r="BK288" s="889">
        <v>-64055</v>
      </c>
      <c r="BL288" s="889">
        <v>-81981</v>
      </c>
      <c r="BM288" s="889">
        <v>0</v>
      </c>
      <c r="BN288" s="889">
        <v>-81981</v>
      </c>
      <c r="BO288" s="889">
        <v>0</v>
      </c>
      <c r="BP288" s="889">
        <v>0</v>
      </c>
      <c r="BQ288" s="889">
        <v>0</v>
      </c>
      <c r="BR288" s="889">
        <v>0</v>
      </c>
      <c r="BS288" s="889">
        <v>0</v>
      </c>
      <c r="BT288" s="889">
        <v>0</v>
      </c>
      <c r="BU288" s="889">
        <v>0</v>
      </c>
      <c r="BV288" s="889">
        <v>0</v>
      </c>
      <c r="BW288" s="889">
        <v>0</v>
      </c>
      <c r="BX288" s="889">
        <v>0</v>
      </c>
      <c r="BY288" s="889">
        <v>0</v>
      </c>
      <c r="BZ288" s="889">
        <v>0</v>
      </c>
      <c r="CA288" s="889">
        <v>0</v>
      </c>
      <c r="CB288" s="889">
        <v>0</v>
      </c>
      <c r="CC288" s="889">
        <v>0</v>
      </c>
      <c r="CD288" s="889">
        <v>0</v>
      </c>
      <c r="CE288" s="889">
        <v>0</v>
      </c>
      <c r="CF288" s="889">
        <v>0</v>
      </c>
      <c r="CG288" s="889">
        <v>-5586210</v>
      </c>
      <c r="CH288" s="889">
        <v>0</v>
      </c>
      <c r="CI288" s="889">
        <v>-5586210</v>
      </c>
      <c r="CJ288" s="889">
        <v>-4083</v>
      </c>
      <c r="CK288" s="889">
        <v>0</v>
      </c>
      <c r="CL288" s="889">
        <v>-4083</v>
      </c>
      <c r="CM288" s="889">
        <v>-63649</v>
      </c>
      <c r="CN288" s="889">
        <v>0</v>
      </c>
      <c r="CO288" s="889">
        <v>-63649</v>
      </c>
      <c r="CP288" s="889">
        <v>-1866476</v>
      </c>
      <c r="CQ288" s="889">
        <v>0</v>
      </c>
      <c r="CR288" s="889">
        <v>-1866476</v>
      </c>
      <c r="CS288" s="889">
        <v>113335</v>
      </c>
      <c r="CT288" s="889">
        <v>0</v>
      </c>
      <c r="CU288" s="889">
        <v>113335</v>
      </c>
      <c r="CV288" s="889">
        <v>-1820873</v>
      </c>
      <c r="CW288" s="889">
        <v>0</v>
      </c>
      <c r="CX288" s="889">
        <v>-1820873</v>
      </c>
      <c r="CY288" s="889">
        <v>-133942</v>
      </c>
      <c r="CZ288" s="889">
        <v>0</v>
      </c>
      <c r="DA288" s="889">
        <v>-133942</v>
      </c>
      <c r="DB288" s="889">
        <v>-27011</v>
      </c>
      <c r="DC288" s="889">
        <v>0</v>
      </c>
      <c r="DD288" s="889">
        <v>-27011</v>
      </c>
      <c r="DE288" s="889">
        <v>-28173</v>
      </c>
      <c r="DF288" s="889">
        <v>0</v>
      </c>
      <c r="DG288" s="889">
        <v>-28173</v>
      </c>
      <c r="DH288" s="889">
        <v>-10837</v>
      </c>
      <c r="DI288" s="889">
        <v>0</v>
      </c>
      <c r="DJ288" s="889">
        <v>-10837</v>
      </c>
      <c r="DK288" s="889">
        <v>0</v>
      </c>
      <c r="DL288" s="889">
        <v>0</v>
      </c>
      <c r="DM288" s="889">
        <v>0</v>
      </c>
      <c r="DN288" s="889">
        <v>0</v>
      </c>
      <c r="DO288" s="889">
        <v>0</v>
      </c>
      <c r="DP288" s="889">
        <v>0</v>
      </c>
      <c r="DQ288" s="889">
        <v>0</v>
      </c>
      <c r="DR288" s="889">
        <v>0</v>
      </c>
      <c r="DS288" s="889">
        <v>0</v>
      </c>
      <c r="DT288" s="889">
        <v>0</v>
      </c>
      <c r="DU288" s="889">
        <v>0</v>
      </c>
      <c r="DV288" s="889">
        <v>0</v>
      </c>
      <c r="DW288" s="889">
        <v>0</v>
      </c>
      <c r="DX288" s="889">
        <v>0</v>
      </c>
      <c r="DY288" s="889">
        <v>0</v>
      </c>
      <c r="DZ288" s="889">
        <v>0</v>
      </c>
      <c r="EA288" s="889">
        <v>0</v>
      </c>
      <c r="EB288" s="889">
        <v>0</v>
      </c>
      <c r="EC288" s="889">
        <v>0</v>
      </c>
      <c r="ED288" s="889">
        <v>0</v>
      </c>
      <c r="EE288" s="889">
        <v>0</v>
      </c>
      <c r="EF288" s="889">
        <v>0</v>
      </c>
      <c r="EG288" s="889">
        <v>0</v>
      </c>
      <c r="EH288" s="889">
        <v>0</v>
      </c>
      <c r="EI288" s="889">
        <v>0</v>
      </c>
      <c r="EJ288" s="889">
        <v>0</v>
      </c>
      <c r="EK288" s="889">
        <v>0</v>
      </c>
      <c r="EL288" s="889">
        <v>-199963</v>
      </c>
      <c r="EM288" s="889">
        <v>0</v>
      </c>
      <c r="EN288" s="889">
        <v>-199963</v>
      </c>
      <c r="EO288" s="889">
        <v>0</v>
      </c>
      <c r="EP288" s="889">
        <v>0</v>
      </c>
      <c r="EQ288" s="889">
        <v>0</v>
      </c>
      <c r="ER288" s="889">
        <v>0</v>
      </c>
      <c r="ES288" s="889">
        <v>0</v>
      </c>
      <c r="ET288" s="889">
        <v>0</v>
      </c>
      <c r="EU288" s="889">
        <v>436164</v>
      </c>
      <c r="EV288" s="889">
        <v>0</v>
      </c>
      <c r="EW288" s="889">
        <v>436164</v>
      </c>
      <c r="EX288" s="889">
        <v>0</v>
      </c>
      <c r="EY288" s="889">
        <v>0</v>
      </c>
      <c r="EZ288" s="889">
        <v>0</v>
      </c>
      <c r="FA288" s="889">
        <v>0</v>
      </c>
      <c r="FB288" s="889">
        <v>0</v>
      </c>
      <c r="FC288" s="889">
        <v>0</v>
      </c>
      <c r="FD288" s="889">
        <v>0</v>
      </c>
      <c r="FE288" s="889">
        <v>0</v>
      </c>
      <c r="FF288" s="889">
        <v>0</v>
      </c>
      <c r="FG288" s="889">
        <v>0</v>
      </c>
      <c r="FH288" s="889">
        <v>0</v>
      </c>
      <c r="FI288" s="889">
        <v>0</v>
      </c>
      <c r="FJ288" s="889">
        <v>0</v>
      </c>
      <c r="FK288" s="889">
        <v>0</v>
      </c>
      <c r="FL288" s="889">
        <v>0</v>
      </c>
      <c r="FM288" s="889">
        <v>0</v>
      </c>
      <c r="FN288" s="889">
        <v>0</v>
      </c>
      <c r="FO288" s="889">
        <v>0</v>
      </c>
      <c r="FP288" s="889">
        <v>0</v>
      </c>
      <c r="FQ288" s="889">
        <v>0</v>
      </c>
      <c r="FR288" s="889">
        <v>0</v>
      </c>
      <c r="FS288" s="889">
        <v>0</v>
      </c>
      <c r="FT288" s="889">
        <v>0</v>
      </c>
      <c r="FU288" s="889">
        <v>0</v>
      </c>
      <c r="FV288" s="889">
        <v>0</v>
      </c>
      <c r="FW288" s="889">
        <v>0</v>
      </c>
      <c r="FX288" s="889">
        <v>0</v>
      </c>
      <c r="FY288" s="889">
        <v>-10824</v>
      </c>
      <c r="FZ288" s="889">
        <v>0</v>
      </c>
      <c r="GA288" s="889">
        <v>-10824</v>
      </c>
      <c r="GB288" s="889">
        <v>0</v>
      </c>
      <c r="GC288" s="889">
        <v>0</v>
      </c>
      <c r="GD288" s="889">
        <v>0</v>
      </c>
      <c r="GE288" s="889">
        <v>0</v>
      </c>
      <c r="GF288" s="889">
        <v>0</v>
      </c>
      <c r="GG288" s="889">
        <v>0</v>
      </c>
      <c r="GH288" s="889">
        <v>0</v>
      </c>
      <c r="GI288" s="889">
        <v>0</v>
      </c>
      <c r="GJ288" s="889">
        <v>0</v>
      </c>
      <c r="GK288" s="889">
        <v>-4870766</v>
      </c>
      <c r="GL288" s="889">
        <v>0</v>
      </c>
      <c r="GM288" s="889">
        <v>-4870766</v>
      </c>
      <c r="GN288" s="889">
        <v>0</v>
      </c>
      <c r="GO288" s="889">
        <v>0</v>
      </c>
      <c r="GP288" s="889">
        <v>0</v>
      </c>
      <c r="GQ288" s="889">
        <v>-12238</v>
      </c>
      <c r="GR288" s="889">
        <v>0</v>
      </c>
      <c r="GS288" s="889">
        <v>-12238</v>
      </c>
      <c r="GT288" s="889">
        <v>-2882379</v>
      </c>
      <c r="GU288" s="889">
        <v>0</v>
      </c>
      <c r="GV288" s="889">
        <v>-2882379</v>
      </c>
      <c r="GW288" s="889">
        <v>0</v>
      </c>
      <c r="GX288" s="889">
        <v>0</v>
      </c>
      <c r="GY288" s="889">
        <v>0</v>
      </c>
      <c r="GZ288" s="889">
        <v>-7340043</v>
      </c>
      <c r="HA288" s="889">
        <v>0</v>
      </c>
      <c r="HB288" s="889">
        <v>-7340043</v>
      </c>
      <c r="HC288" s="889">
        <v>0</v>
      </c>
      <c r="HD288" s="889">
        <v>0</v>
      </c>
      <c r="HE288" s="889">
        <v>0</v>
      </c>
      <c r="HF288" s="889">
        <v>0</v>
      </c>
      <c r="HG288" s="889">
        <v>0</v>
      </c>
      <c r="HH288" s="889">
        <v>0</v>
      </c>
      <c r="HI288" s="889">
        <v>0</v>
      </c>
      <c r="HJ288" s="889">
        <v>0</v>
      </c>
      <c r="HK288" s="889">
        <v>0</v>
      </c>
      <c r="HL288" s="889">
        <v>68967520</v>
      </c>
      <c r="HM288" s="889">
        <v>0</v>
      </c>
      <c r="HN288" s="889">
        <v>68967520</v>
      </c>
      <c r="HO288" s="889">
        <v>1636721</v>
      </c>
      <c r="HP288" s="889">
        <v>0</v>
      </c>
      <c r="HQ288" s="889">
        <v>1636721</v>
      </c>
      <c r="HR288" s="889">
        <v>-5586210</v>
      </c>
      <c r="HS288" s="889">
        <v>0</v>
      </c>
      <c r="HT288" s="889">
        <v>-5586210</v>
      </c>
      <c r="HU288" s="889">
        <v>-1820873</v>
      </c>
      <c r="HV288" s="889">
        <v>0</v>
      </c>
      <c r="HW288" s="889">
        <v>-1820873</v>
      </c>
      <c r="HX288" s="889">
        <v>-199963</v>
      </c>
      <c r="HY288" s="889">
        <v>0</v>
      </c>
      <c r="HZ288" s="889">
        <v>-199963</v>
      </c>
      <c r="IA288" s="889">
        <v>-7340043</v>
      </c>
      <c r="IB288" s="889">
        <v>0</v>
      </c>
      <c r="IC288" s="889">
        <v>-7340043</v>
      </c>
      <c r="ID288" s="889">
        <v>0</v>
      </c>
      <c r="IE288" s="889">
        <v>0</v>
      </c>
      <c r="IF288" s="889">
        <v>0</v>
      </c>
      <c r="IG288" s="889">
        <v>-13310368</v>
      </c>
      <c r="IH288" s="889">
        <v>0</v>
      </c>
      <c r="II288" s="889">
        <v>-13310368</v>
      </c>
      <c r="IJ288" s="889">
        <v>55657152</v>
      </c>
      <c r="IK288" s="889">
        <v>0</v>
      </c>
      <c r="IL288" s="889">
        <v>55657152</v>
      </c>
      <c r="IM288" s="884" t="s">
        <v>692</v>
      </c>
      <c r="IN288" s="884" t="s">
        <v>676</v>
      </c>
      <c r="IO288" s="884" t="s">
        <v>1672</v>
      </c>
      <c r="IP288" s="884" t="s">
        <v>2345</v>
      </c>
      <c r="IQ288" s="884" t="s">
        <v>2634</v>
      </c>
    </row>
    <row r="289" spans="1:251" x14ac:dyDescent="0.2">
      <c r="A289" s="884" t="s">
        <v>3311</v>
      </c>
      <c r="B289" s="884" t="s">
        <v>623</v>
      </c>
      <c r="C289" s="884" t="s">
        <v>622</v>
      </c>
      <c r="D289" s="889">
        <v>51667147</v>
      </c>
      <c r="E289" s="889">
        <v>0</v>
      </c>
      <c r="F289" s="889">
        <v>51667147</v>
      </c>
      <c r="G289" s="889">
        <v>-1868588</v>
      </c>
      <c r="H289" s="889">
        <v>0</v>
      </c>
      <c r="I289" s="889">
        <v>-1868588</v>
      </c>
      <c r="J289" s="889">
        <v>0</v>
      </c>
      <c r="K289" s="889">
        <v>0</v>
      </c>
      <c r="L289" s="889">
        <v>0</v>
      </c>
      <c r="M289" s="889">
        <v>47632</v>
      </c>
      <c r="N289" s="889">
        <v>0</v>
      </c>
      <c r="O289" s="889">
        <v>47632</v>
      </c>
      <c r="P289" s="889">
        <v>0</v>
      </c>
      <c r="Q289" s="889">
        <v>0</v>
      </c>
      <c r="R289" s="889">
        <v>0</v>
      </c>
      <c r="S289" s="889">
        <v>-43534</v>
      </c>
      <c r="T289" s="889">
        <v>0</v>
      </c>
      <c r="U289" s="889">
        <v>-43534</v>
      </c>
      <c r="V289" s="889">
        <v>4098</v>
      </c>
      <c r="W289" s="889">
        <v>0</v>
      </c>
      <c r="X289" s="889">
        <v>4098</v>
      </c>
      <c r="Y289" s="889">
        <v>-4616328</v>
      </c>
      <c r="Z289" s="889">
        <v>0</v>
      </c>
      <c r="AA289" s="889">
        <v>-4616328</v>
      </c>
      <c r="AB289" s="889">
        <v>-424</v>
      </c>
      <c r="AC289" s="889">
        <v>0</v>
      </c>
      <c r="AD289" s="889">
        <v>-424</v>
      </c>
      <c r="AE289" s="889">
        <v>-73991</v>
      </c>
      <c r="AF289" s="889">
        <v>0</v>
      </c>
      <c r="AG289" s="889">
        <v>-73991</v>
      </c>
      <c r="AH289" s="889">
        <v>0</v>
      </c>
      <c r="AI289" s="889">
        <v>0</v>
      </c>
      <c r="AJ289" s="889">
        <v>0</v>
      </c>
      <c r="AK289" s="889">
        <v>0</v>
      </c>
      <c r="AL289" s="889">
        <v>0</v>
      </c>
      <c r="AM289" s="889">
        <v>0</v>
      </c>
      <c r="AN289" s="889">
        <v>0</v>
      </c>
      <c r="AO289" s="889">
        <v>0</v>
      </c>
      <c r="AP289" s="889">
        <v>0</v>
      </c>
      <c r="AQ289" s="889">
        <v>0</v>
      </c>
      <c r="AR289" s="889">
        <v>0</v>
      </c>
      <c r="AS289" s="889">
        <v>0</v>
      </c>
      <c r="AT289" s="889">
        <v>-73991</v>
      </c>
      <c r="AU289" s="889">
        <v>0</v>
      </c>
      <c r="AV289" s="889">
        <v>-73991</v>
      </c>
      <c r="AW289" s="889">
        <v>-1713</v>
      </c>
      <c r="AX289" s="889">
        <v>0</v>
      </c>
      <c r="AY289" s="889">
        <v>-1713</v>
      </c>
      <c r="AZ289" s="889">
        <v>862371</v>
      </c>
      <c r="BA289" s="889">
        <v>0</v>
      </c>
      <c r="BB289" s="889">
        <v>862371</v>
      </c>
      <c r="BC289" s="889">
        <v>-50737</v>
      </c>
      <c r="BD289" s="889">
        <v>0</v>
      </c>
      <c r="BE289" s="889">
        <v>-50737</v>
      </c>
      <c r="BF289" s="889">
        <v>-6611711</v>
      </c>
      <c r="BG289" s="889">
        <v>0</v>
      </c>
      <c r="BH289" s="889">
        <v>-6611711</v>
      </c>
      <c r="BI289" s="889">
        <v>1000934</v>
      </c>
      <c r="BJ289" s="889">
        <v>0</v>
      </c>
      <c r="BK289" s="889">
        <v>1000934</v>
      </c>
      <c r="BL289" s="889">
        <v>-42736</v>
      </c>
      <c r="BM289" s="889">
        <v>0</v>
      </c>
      <c r="BN289" s="889">
        <v>-42736</v>
      </c>
      <c r="BO289" s="889">
        <v>0</v>
      </c>
      <c r="BP289" s="889">
        <v>0</v>
      </c>
      <c r="BQ289" s="889">
        <v>0</v>
      </c>
      <c r="BR289" s="889">
        <v>-2033</v>
      </c>
      <c r="BS289" s="889">
        <v>0</v>
      </c>
      <c r="BT289" s="889">
        <v>-2033</v>
      </c>
      <c r="BU289" s="889">
        <v>0</v>
      </c>
      <c r="BV289" s="889">
        <v>0</v>
      </c>
      <c r="BW289" s="889">
        <v>0</v>
      </c>
      <c r="BX289" s="889">
        <v>0</v>
      </c>
      <c r="BY289" s="889">
        <v>0</v>
      </c>
      <c r="BZ289" s="889">
        <v>0</v>
      </c>
      <c r="CA289" s="889">
        <v>-11840</v>
      </c>
      <c r="CB289" s="889">
        <v>0</v>
      </c>
      <c r="CC289" s="889">
        <v>-11840</v>
      </c>
      <c r="CD289" s="889">
        <v>0</v>
      </c>
      <c r="CE289" s="889">
        <v>0</v>
      </c>
      <c r="CF289" s="889">
        <v>0</v>
      </c>
      <c r="CG289" s="889">
        <v>-9546071</v>
      </c>
      <c r="CH289" s="889">
        <v>0</v>
      </c>
      <c r="CI289" s="889">
        <v>-9546071</v>
      </c>
      <c r="CJ289" s="889">
        <v>-15761</v>
      </c>
      <c r="CK289" s="889">
        <v>0</v>
      </c>
      <c r="CL289" s="889">
        <v>-15761</v>
      </c>
      <c r="CM289" s="889">
        <v>0</v>
      </c>
      <c r="CN289" s="889">
        <v>0</v>
      </c>
      <c r="CO289" s="889">
        <v>0</v>
      </c>
      <c r="CP289" s="889">
        <v>-1684950</v>
      </c>
      <c r="CQ289" s="889">
        <v>0</v>
      </c>
      <c r="CR289" s="889">
        <v>-1684950</v>
      </c>
      <c r="CS289" s="889">
        <v>192184</v>
      </c>
      <c r="CT289" s="889">
        <v>0</v>
      </c>
      <c r="CU289" s="889">
        <v>192184</v>
      </c>
      <c r="CV289" s="889">
        <v>-1508527</v>
      </c>
      <c r="CW289" s="889">
        <v>0</v>
      </c>
      <c r="CX289" s="889">
        <v>-1508527</v>
      </c>
      <c r="CY289" s="889">
        <v>-86163</v>
      </c>
      <c r="CZ289" s="889">
        <v>0</v>
      </c>
      <c r="DA289" s="889">
        <v>-86163</v>
      </c>
      <c r="DB289" s="889">
        <v>0</v>
      </c>
      <c r="DC289" s="889">
        <v>0</v>
      </c>
      <c r="DD289" s="889">
        <v>0</v>
      </c>
      <c r="DE289" s="889">
        <v>-518763</v>
      </c>
      <c r="DF289" s="889">
        <v>0</v>
      </c>
      <c r="DG289" s="889">
        <v>-518763</v>
      </c>
      <c r="DH289" s="889">
        <v>0</v>
      </c>
      <c r="DI289" s="889">
        <v>0</v>
      </c>
      <c r="DJ289" s="889">
        <v>0</v>
      </c>
      <c r="DK289" s="889">
        <v>0</v>
      </c>
      <c r="DL289" s="889">
        <v>0</v>
      </c>
      <c r="DM289" s="889">
        <v>0</v>
      </c>
      <c r="DN289" s="889">
        <v>0</v>
      </c>
      <c r="DO289" s="889">
        <v>0</v>
      </c>
      <c r="DP289" s="889">
        <v>0</v>
      </c>
      <c r="DQ289" s="889">
        <v>-2033</v>
      </c>
      <c r="DR289" s="889">
        <v>0</v>
      </c>
      <c r="DS289" s="889">
        <v>-2033</v>
      </c>
      <c r="DT289" s="889">
        <v>0</v>
      </c>
      <c r="DU289" s="889">
        <v>0</v>
      </c>
      <c r="DV289" s="889">
        <v>0</v>
      </c>
      <c r="DW289" s="889">
        <v>-7525</v>
      </c>
      <c r="DX289" s="889">
        <v>0</v>
      </c>
      <c r="DY289" s="889">
        <v>-7525</v>
      </c>
      <c r="DZ289" s="889">
        <v>0</v>
      </c>
      <c r="EA289" s="889">
        <v>0</v>
      </c>
      <c r="EB289" s="889">
        <v>0</v>
      </c>
      <c r="EC289" s="889">
        <v>0</v>
      </c>
      <c r="ED289" s="889">
        <v>0</v>
      </c>
      <c r="EE289" s="889">
        <v>0</v>
      </c>
      <c r="EF289" s="889">
        <v>1482</v>
      </c>
      <c r="EG289" s="889">
        <v>0</v>
      </c>
      <c r="EH289" s="889">
        <v>1482</v>
      </c>
      <c r="EI289" s="889">
        <v>0</v>
      </c>
      <c r="EJ289" s="889">
        <v>0</v>
      </c>
      <c r="EK289" s="889">
        <v>0</v>
      </c>
      <c r="EL289" s="889">
        <v>-613002</v>
      </c>
      <c r="EM289" s="889">
        <v>0</v>
      </c>
      <c r="EN289" s="889">
        <v>-613002</v>
      </c>
      <c r="EO289" s="889">
        <v>0</v>
      </c>
      <c r="EP289" s="889">
        <v>0</v>
      </c>
      <c r="EQ289" s="889">
        <v>0</v>
      </c>
      <c r="ER289" s="889">
        <v>0</v>
      </c>
      <c r="ES289" s="889">
        <v>0</v>
      </c>
      <c r="ET289" s="889">
        <v>0</v>
      </c>
      <c r="EU289" s="889">
        <v>0</v>
      </c>
      <c r="EV289" s="889">
        <v>0</v>
      </c>
      <c r="EW289" s="889">
        <v>0</v>
      </c>
      <c r="EX289" s="889">
        <v>0</v>
      </c>
      <c r="EY289" s="889">
        <v>0</v>
      </c>
      <c r="EZ289" s="889">
        <v>0</v>
      </c>
      <c r="FA289" s="889">
        <v>0</v>
      </c>
      <c r="FB289" s="889">
        <v>0</v>
      </c>
      <c r="FC289" s="889">
        <v>0</v>
      </c>
      <c r="FD289" s="889">
        <v>0</v>
      </c>
      <c r="FE289" s="889">
        <v>0</v>
      </c>
      <c r="FF289" s="889">
        <v>0</v>
      </c>
      <c r="FG289" s="889">
        <v>0</v>
      </c>
      <c r="FH289" s="889">
        <v>0</v>
      </c>
      <c r="FI289" s="889">
        <v>0</v>
      </c>
      <c r="FJ289" s="889">
        <v>0</v>
      </c>
      <c r="FK289" s="889">
        <v>0</v>
      </c>
      <c r="FL289" s="889">
        <v>0</v>
      </c>
      <c r="FM289" s="889">
        <v>0</v>
      </c>
      <c r="FN289" s="889">
        <v>0</v>
      </c>
      <c r="FO289" s="889">
        <v>0</v>
      </c>
      <c r="FP289" s="889">
        <v>0</v>
      </c>
      <c r="FQ289" s="889">
        <v>0</v>
      </c>
      <c r="FR289" s="889">
        <v>0</v>
      </c>
      <c r="FS289" s="889">
        <v>-3000</v>
      </c>
      <c r="FT289" s="889">
        <v>0</v>
      </c>
      <c r="FU289" s="889">
        <v>-3000</v>
      </c>
      <c r="FV289" s="889">
        <v>0</v>
      </c>
      <c r="FW289" s="889">
        <v>0</v>
      </c>
      <c r="FX289" s="889">
        <v>0</v>
      </c>
      <c r="FY289" s="889">
        <v>-90365</v>
      </c>
      <c r="FZ289" s="889">
        <v>0</v>
      </c>
      <c r="GA289" s="889">
        <v>-90365</v>
      </c>
      <c r="GB289" s="889">
        <v>0</v>
      </c>
      <c r="GC289" s="889">
        <v>0</v>
      </c>
      <c r="GD289" s="889">
        <v>0</v>
      </c>
      <c r="GE289" s="889">
        <v>5978</v>
      </c>
      <c r="GF289" s="889">
        <v>0</v>
      </c>
      <c r="GG289" s="889">
        <v>5978</v>
      </c>
      <c r="GH289" s="889">
        <v>0</v>
      </c>
      <c r="GI289" s="889">
        <v>0</v>
      </c>
      <c r="GJ289" s="889">
        <v>0</v>
      </c>
      <c r="GK289" s="889">
        <v>-4752588</v>
      </c>
      <c r="GL289" s="889">
        <v>0</v>
      </c>
      <c r="GM289" s="889">
        <v>-4752588</v>
      </c>
      <c r="GN289" s="889">
        <v>23632</v>
      </c>
      <c r="GO289" s="889">
        <v>0</v>
      </c>
      <c r="GP289" s="889">
        <v>23632</v>
      </c>
      <c r="GQ289" s="889">
        <v>0</v>
      </c>
      <c r="GR289" s="889">
        <v>0</v>
      </c>
      <c r="GS289" s="889">
        <v>0</v>
      </c>
      <c r="GT289" s="889">
        <v>-2004601</v>
      </c>
      <c r="GU289" s="889">
        <v>0</v>
      </c>
      <c r="GV289" s="889">
        <v>-2004601</v>
      </c>
      <c r="GW289" s="889">
        <v>0</v>
      </c>
      <c r="GX289" s="889">
        <v>0</v>
      </c>
      <c r="GY289" s="889">
        <v>0</v>
      </c>
      <c r="GZ289" s="889">
        <v>-6820944</v>
      </c>
      <c r="HA289" s="889">
        <v>0</v>
      </c>
      <c r="HB289" s="889">
        <v>-6820944</v>
      </c>
      <c r="HC289" s="889">
        <v>0</v>
      </c>
      <c r="HD289" s="889">
        <v>0</v>
      </c>
      <c r="HE289" s="889">
        <v>0</v>
      </c>
      <c r="HF289" s="889">
        <v>0</v>
      </c>
      <c r="HG289" s="889">
        <v>0</v>
      </c>
      <c r="HH289" s="889">
        <v>0</v>
      </c>
      <c r="HI289" s="889">
        <v>0</v>
      </c>
      <c r="HJ289" s="889">
        <v>0</v>
      </c>
      <c r="HK289" s="889">
        <v>0</v>
      </c>
      <c r="HL289" s="889">
        <v>49798559</v>
      </c>
      <c r="HM289" s="889">
        <v>0</v>
      </c>
      <c r="HN289" s="889">
        <v>49798559</v>
      </c>
      <c r="HO289" s="889">
        <v>4098</v>
      </c>
      <c r="HP289" s="889">
        <v>0</v>
      </c>
      <c r="HQ289" s="889">
        <v>4098</v>
      </c>
      <c r="HR289" s="889">
        <v>-9546071</v>
      </c>
      <c r="HS289" s="889">
        <v>0</v>
      </c>
      <c r="HT289" s="889">
        <v>-9546071</v>
      </c>
      <c r="HU289" s="889">
        <v>-1508527</v>
      </c>
      <c r="HV289" s="889">
        <v>0</v>
      </c>
      <c r="HW289" s="889">
        <v>-1508527</v>
      </c>
      <c r="HX289" s="889">
        <v>-613002</v>
      </c>
      <c r="HY289" s="889">
        <v>0</v>
      </c>
      <c r="HZ289" s="889">
        <v>-613002</v>
      </c>
      <c r="IA289" s="889">
        <v>-6820944</v>
      </c>
      <c r="IB289" s="889">
        <v>0</v>
      </c>
      <c r="IC289" s="889">
        <v>-6820944</v>
      </c>
      <c r="ID289" s="889">
        <v>0</v>
      </c>
      <c r="IE289" s="889">
        <v>0</v>
      </c>
      <c r="IF289" s="889">
        <v>0</v>
      </c>
      <c r="IG289" s="889">
        <v>-18484446</v>
      </c>
      <c r="IH289" s="889">
        <v>0</v>
      </c>
      <c r="II289" s="889">
        <v>-18484446</v>
      </c>
      <c r="IJ289" s="889">
        <v>31314113</v>
      </c>
      <c r="IK289" s="889">
        <v>0</v>
      </c>
      <c r="IL289" s="889">
        <v>31314113</v>
      </c>
      <c r="IM289" s="884" t="s">
        <v>681</v>
      </c>
      <c r="IN289" s="884" t="s">
        <v>676</v>
      </c>
      <c r="IO289" s="884" t="s">
        <v>1672</v>
      </c>
      <c r="IP289" s="884" t="s">
        <v>2346</v>
      </c>
      <c r="IQ289" s="884" t="s">
        <v>2635</v>
      </c>
    </row>
    <row r="290" spans="1:251" x14ac:dyDescent="0.2">
      <c r="A290" s="884" t="s">
        <v>3311</v>
      </c>
      <c r="B290" s="884" t="s">
        <v>625</v>
      </c>
      <c r="C290" s="884" t="s">
        <v>624</v>
      </c>
      <c r="D290" s="889">
        <v>48149163</v>
      </c>
      <c r="E290" s="889">
        <v>0</v>
      </c>
      <c r="F290" s="889">
        <v>48149163</v>
      </c>
      <c r="G290" s="889">
        <v>-345587</v>
      </c>
      <c r="H290" s="889">
        <v>0</v>
      </c>
      <c r="I290" s="889">
        <v>-345587</v>
      </c>
      <c r="J290" s="889">
        <v>0</v>
      </c>
      <c r="K290" s="889">
        <v>0</v>
      </c>
      <c r="L290" s="889">
        <v>0</v>
      </c>
      <c r="M290" s="889">
        <v>-66510</v>
      </c>
      <c r="N290" s="889">
        <v>0</v>
      </c>
      <c r="O290" s="889">
        <v>-66510</v>
      </c>
      <c r="P290" s="889">
        <v>0</v>
      </c>
      <c r="Q290" s="889">
        <v>0</v>
      </c>
      <c r="R290" s="889">
        <v>0</v>
      </c>
      <c r="S290" s="889">
        <v>26465</v>
      </c>
      <c r="T290" s="889">
        <v>0</v>
      </c>
      <c r="U290" s="889">
        <v>26465</v>
      </c>
      <c r="V290" s="889">
        <v>-40045</v>
      </c>
      <c r="W290" s="889">
        <v>0</v>
      </c>
      <c r="X290" s="889">
        <v>-40045</v>
      </c>
      <c r="Y290" s="889">
        <v>-9521913</v>
      </c>
      <c r="Z290" s="889">
        <v>0</v>
      </c>
      <c r="AA290" s="889">
        <v>-9521913</v>
      </c>
      <c r="AB290" s="889">
        <v>-11217</v>
      </c>
      <c r="AC290" s="889">
        <v>0</v>
      </c>
      <c r="AD290" s="889">
        <v>-11217</v>
      </c>
      <c r="AE290" s="889">
        <v>-363392</v>
      </c>
      <c r="AF290" s="889">
        <v>0</v>
      </c>
      <c r="AG290" s="889">
        <v>-363392</v>
      </c>
      <c r="AH290" s="889">
        <v>6393</v>
      </c>
      <c r="AI290" s="889">
        <v>0</v>
      </c>
      <c r="AJ290" s="889">
        <v>6393</v>
      </c>
      <c r="AK290" s="889">
        <v>0</v>
      </c>
      <c r="AL290" s="889">
        <v>0</v>
      </c>
      <c r="AM290" s="889">
        <v>0</v>
      </c>
      <c r="AN290" s="889">
        <v>3480</v>
      </c>
      <c r="AO290" s="889">
        <v>0</v>
      </c>
      <c r="AP290" s="889">
        <v>3480</v>
      </c>
      <c r="AQ290" s="889">
        <v>0</v>
      </c>
      <c r="AR290" s="889">
        <v>0</v>
      </c>
      <c r="AS290" s="889">
        <v>0</v>
      </c>
      <c r="AT290" s="889">
        <v>-373265</v>
      </c>
      <c r="AU290" s="889">
        <v>0</v>
      </c>
      <c r="AV290" s="889">
        <v>-373265</v>
      </c>
      <c r="AW290" s="889">
        <v>0</v>
      </c>
      <c r="AX290" s="889">
        <v>0</v>
      </c>
      <c r="AY290" s="889">
        <v>0</v>
      </c>
      <c r="AZ290" s="889">
        <v>604844</v>
      </c>
      <c r="BA290" s="889">
        <v>0</v>
      </c>
      <c r="BB290" s="889">
        <v>604844</v>
      </c>
      <c r="BC290" s="889">
        <v>-6831</v>
      </c>
      <c r="BD290" s="889">
        <v>0</v>
      </c>
      <c r="BE290" s="889">
        <v>-6831</v>
      </c>
      <c r="BF290" s="889">
        <v>-3402226</v>
      </c>
      <c r="BG290" s="889">
        <v>0</v>
      </c>
      <c r="BH290" s="889">
        <v>-3402226</v>
      </c>
      <c r="BI290" s="889">
        <v>-23454</v>
      </c>
      <c r="BJ290" s="889">
        <v>0</v>
      </c>
      <c r="BK290" s="889">
        <v>-23454</v>
      </c>
      <c r="BL290" s="889">
        <v>-101334</v>
      </c>
      <c r="BM290" s="889">
        <v>0</v>
      </c>
      <c r="BN290" s="889">
        <v>-101334</v>
      </c>
      <c r="BO290" s="889">
        <v>-17920</v>
      </c>
      <c r="BP290" s="889">
        <v>0</v>
      </c>
      <c r="BQ290" s="889">
        <v>-17920</v>
      </c>
      <c r="BR290" s="889">
        <v>-34065</v>
      </c>
      <c r="BS290" s="889">
        <v>0</v>
      </c>
      <c r="BT290" s="889">
        <v>-34065</v>
      </c>
      <c r="BU290" s="889">
        <v>-501</v>
      </c>
      <c r="BV290" s="889">
        <v>0</v>
      </c>
      <c r="BW290" s="889">
        <v>-501</v>
      </c>
      <c r="BX290" s="889">
        <v>0</v>
      </c>
      <c r="BY290" s="889">
        <v>0</v>
      </c>
      <c r="BZ290" s="889">
        <v>0</v>
      </c>
      <c r="CA290" s="889">
        <v>-10315</v>
      </c>
      <c r="CB290" s="889">
        <v>0</v>
      </c>
      <c r="CC290" s="889">
        <v>-10315</v>
      </c>
      <c r="CD290" s="889">
        <v>2869</v>
      </c>
      <c r="CE290" s="889">
        <v>0</v>
      </c>
      <c r="CF290" s="889">
        <v>2869</v>
      </c>
      <c r="CG290" s="889">
        <v>-12874238</v>
      </c>
      <c r="CH290" s="889">
        <v>0</v>
      </c>
      <c r="CI290" s="889">
        <v>-12874238</v>
      </c>
      <c r="CJ290" s="889">
        <v>0</v>
      </c>
      <c r="CK290" s="889">
        <v>0</v>
      </c>
      <c r="CL290" s="889">
        <v>0</v>
      </c>
      <c r="CM290" s="889">
        <v>-66001</v>
      </c>
      <c r="CN290" s="889">
        <v>0</v>
      </c>
      <c r="CO290" s="889">
        <v>-66001</v>
      </c>
      <c r="CP290" s="889">
        <v>-689326</v>
      </c>
      <c r="CQ290" s="889">
        <v>0</v>
      </c>
      <c r="CR290" s="889">
        <v>-689326</v>
      </c>
      <c r="CS290" s="889">
        <v>-68938</v>
      </c>
      <c r="CT290" s="889">
        <v>0</v>
      </c>
      <c r="CU290" s="889">
        <v>-68938</v>
      </c>
      <c r="CV290" s="889">
        <v>-824265</v>
      </c>
      <c r="CW290" s="889">
        <v>0</v>
      </c>
      <c r="CX290" s="889">
        <v>-824265</v>
      </c>
      <c r="CY290" s="889">
        <v>-109860</v>
      </c>
      <c r="CZ290" s="889">
        <v>0</v>
      </c>
      <c r="DA290" s="889">
        <v>-109860</v>
      </c>
      <c r="DB290" s="889">
        <v>-4024</v>
      </c>
      <c r="DC290" s="889">
        <v>0</v>
      </c>
      <c r="DD290" s="889">
        <v>-4024</v>
      </c>
      <c r="DE290" s="889">
        <v>-7934</v>
      </c>
      <c r="DF290" s="889">
        <v>0</v>
      </c>
      <c r="DG290" s="889">
        <v>-7934</v>
      </c>
      <c r="DH290" s="889">
        <v>0</v>
      </c>
      <c r="DI290" s="889">
        <v>0</v>
      </c>
      <c r="DJ290" s="889">
        <v>0</v>
      </c>
      <c r="DK290" s="889">
        <v>0</v>
      </c>
      <c r="DL290" s="889">
        <v>0</v>
      </c>
      <c r="DM290" s="889">
        <v>0</v>
      </c>
      <c r="DN290" s="889">
        <v>0</v>
      </c>
      <c r="DO290" s="889">
        <v>0</v>
      </c>
      <c r="DP290" s="889">
        <v>0</v>
      </c>
      <c r="DQ290" s="889">
        <v>0</v>
      </c>
      <c r="DR290" s="889">
        <v>0</v>
      </c>
      <c r="DS290" s="889">
        <v>0</v>
      </c>
      <c r="DT290" s="889">
        <v>0</v>
      </c>
      <c r="DU290" s="889">
        <v>0</v>
      </c>
      <c r="DV290" s="889">
        <v>0</v>
      </c>
      <c r="DW290" s="889">
        <v>0</v>
      </c>
      <c r="DX290" s="889">
        <v>0</v>
      </c>
      <c r="DY290" s="889">
        <v>0</v>
      </c>
      <c r="DZ290" s="889">
        <v>0</v>
      </c>
      <c r="EA290" s="889">
        <v>0</v>
      </c>
      <c r="EB290" s="889">
        <v>0</v>
      </c>
      <c r="EC290" s="889">
        <v>0</v>
      </c>
      <c r="ED290" s="889">
        <v>0</v>
      </c>
      <c r="EE290" s="889">
        <v>0</v>
      </c>
      <c r="EF290" s="889">
        <v>0</v>
      </c>
      <c r="EG290" s="889">
        <v>0</v>
      </c>
      <c r="EH290" s="889">
        <v>0</v>
      </c>
      <c r="EI290" s="889">
        <v>0</v>
      </c>
      <c r="EJ290" s="889">
        <v>0</v>
      </c>
      <c r="EK290" s="889">
        <v>0</v>
      </c>
      <c r="EL290" s="889">
        <v>-121818</v>
      </c>
      <c r="EM290" s="889">
        <v>0</v>
      </c>
      <c r="EN290" s="889">
        <v>-121818</v>
      </c>
      <c r="EO290" s="889">
        <v>0</v>
      </c>
      <c r="EP290" s="889">
        <v>0</v>
      </c>
      <c r="EQ290" s="889">
        <v>0</v>
      </c>
      <c r="ER290" s="889">
        <v>0</v>
      </c>
      <c r="ES290" s="889">
        <v>0</v>
      </c>
      <c r="ET290" s="889">
        <v>0</v>
      </c>
      <c r="EU290" s="889">
        <v>0</v>
      </c>
      <c r="EV290" s="889">
        <v>0</v>
      </c>
      <c r="EW290" s="889">
        <v>0</v>
      </c>
      <c r="EX290" s="889">
        <v>0</v>
      </c>
      <c r="EY290" s="889">
        <v>0</v>
      </c>
      <c r="EZ290" s="889">
        <v>0</v>
      </c>
      <c r="FA290" s="889">
        <v>0</v>
      </c>
      <c r="FB290" s="889">
        <v>0</v>
      </c>
      <c r="FC290" s="889">
        <v>0</v>
      </c>
      <c r="FD290" s="889">
        <v>0</v>
      </c>
      <c r="FE290" s="889">
        <v>0</v>
      </c>
      <c r="FF290" s="889">
        <v>0</v>
      </c>
      <c r="FG290" s="889">
        <v>0</v>
      </c>
      <c r="FH290" s="889">
        <v>0</v>
      </c>
      <c r="FI290" s="889">
        <v>0</v>
      </c>
      <c r="FJ290" s="889">
        <v>0</v>
      </c>
      <c r="FK290" s="889">
        <v>0</v>
      </c>
      <c r="FL290" s="889">
        <v>0</v>
      </c>
      <c r="FM290" s="889">
        <v>-34065</v>
      </c>
      <c r="FN290" s="889">
        <v>0</v>
      </c>
      <c r="FO290" s="889">
        <v>-34065</v>
      </c>
      <c r="FP290" s="889">
        <v>-501</v>
      </c>
      <c r="FQ290" s="889">
        <v>0</v>
      </c>
      <c r="FR290" s="889">
        <v>-501</v>
      </c>
      <c r="FS290" s="889">
        <v>0</v>
      </c>
      <c r="FT290" s="889">
        <v>0</v>
      </c>
      <c r="FU290" s="889">
        <v>0</v>
      </c>
      <c r="FV290" s="889">
        <v>0</v>
      </c>
      <c r="FW290" s="889">
        <v>0</v>
      </c>
      <c r="FX290" s="889">
        <v>0</v>
      </c>
      <c r="FY290" s="889">
        <v>-49065</v>
      </c>
      <c r="FZ290" s="889">
        <v>0</v>
      </c>
      <c r="GA290" s="889">
        <v>-49065</v>
      </c>
      <c r="GB290" s="889">
        <v>1816</v>
      </c>
      <c r="GC290" s="889">
        <v>0</v>
      </c>
      <c r="GD290" s="889">
        <v>1816</v>
      </c>
      <c r="GE290" s="889">
        <v>0</v>
      </c>
      <c r="GF290" s="889">
        <v>0</v>
      </c>
      <c r="GG290" s="889">
        <v>0</v>
      </c>
      <c r="GH290" s="889">
        <v>0</v>
      </c>
      <c r="GI290" s="889">
        <v>0</v>
      </c>
      <c r="GJ290" s="889">
        <v>0</v>
      </c>
      <c r="GK290" s="889">
        <v>-3656509</v>
      </c>
      <c r="GL290" s="889">
        <v>0</v>
      </c>
      <c r="GM290" s="889">
        <v>-3656509</v>
      </c>
      <c r="GN290" s="889">
        <v>-46304</v>
      </c>
      <c r="GO290" s="889">
        <v>0</v>
      </c>
      <c r="GP290" s="889">
        <v>-46304</v>
      </c>
      <c r="GQ290" s="889">
        <v>-1259</v>
      </c>
      <c r="GR290" s="889">
        <v>0</v>
      </c>
      <c r="GS290" s="889">
        <v>-1259</v>
      </c>
      <c r="GT290" s="889">
        <v>-2394140</v>
      </c>
      <c r="GU290" s="889">
        <v>0</v>
      </c>
      <c r="GV290" s="889">
        <v>-2394140</v>
      </c>
      <c r="GW290" s="889">
        <v>0</v>
      </c>
      <c r="GX290" s="889">
        <v>0</v>
      </c>
      <c r="GY290" s="889">
        <v>0</v>
      </c>
      <c r="GZ290" s="889">
        <v>-6180027</v>
      </c>
      <c r="HA290" s="889">
        <v>0</v>
      </c>
      <c r="HB290" s="889">
        <v>-6180027</v>
      </c>
      <c r="HC290" s="889">
        <v>0</v>
      </c>
      <c r="HD290" s="889">
        <v>0</v>
      </c>
      <c r="HE290" s="889">
        <v>0</v>
      </c>
      <c r="HF290" s="889">
        <v>0</v>
      </c>
      <c r="HG290" s="889">
        <v>0</v>
      </c>
      <c r="HH290" s="889">
        <v>0</v>
      </c>
      <c r="HI290" s="889">
        <v>0</v>
      </c>
      <c r="HJ290" s="889">
        <v>0</v>
      </c>
      <c r="HK290" s="889">
        <v>0</v>
      </c>
      <c r="HL290" s="889">
        <v>47803576</v>
      </c>
      <c r="HM290" s="889">
        <v>0</v>
      </c>
      <c r="HN290" s="889">
        <v>47803576</v>
      </c>
      <c r="HO290" s="889">
        <v>-40045</v>
      </c>
      <c r="HP290" s="889">
        <v>0</v>
      </c>
      <c r="HQ290" s="889">
        <v>-40045</v>
      </c>
      <c r="HR290" s="889">
        <v>-12874238</v>
      </c>
      <c r="HS290" s="889">
        <v>0</v>
      </c>
      <c r="HT290" s="889">
        <v>-12874238</v>
      </c>
      <c r="HU290" s="889">
        <v>-824265</v>
      </c>
      <c r="HV290" s="889">
        <v>0</v>
      </c>
      <c r="HW290" s="889">
        <v>-824265</v>
      </c>
      <c r="HX290" s="889">
        <v>-121818</v>
      </c>
      <c r="HY290" s="889">
        <v>0</v>
      </c>
      <c r="HZ290" s="889">
        <v>-121818</v>
      </c>
      <c r="IA290" s="889">
        <v>-6180027</v>
      </c>
      <c r="IB290" s="889">
        <v>0</v>
      </c>
      <c r="IC290" s="889">
        <v>-6180027</v>
      </c>
      <c r="ID290" s="889">
        <v>0</v>
      </c>
      <c r="IE290" s="889">
        <v>0</v>
      </c>
      <c r="IF290" s="889">
        <v>0</v>
      </c>
      <c r="IG290" s="889">
        <v>-20040393</v>
      </c>
      <c r="IH290" s="889">
        <v>0</v>
      </c>
      <c r="II290" s="889">
        <v>-20040393</v>
      </c>
      <c r="IJ290" s="889">
        <v>27763183</v>
      </c>
      <c r="IK290" s="889">
        <v>0</v>
      </c>
      <c r="IL290" s="889">
        <v>27763183</v>
      </c>
      <c r="IM290" s="884" t="s">
        <v>695</v>
      </c>
      <c r="IN290" s="884" t="s">
        <v>694</v>
      </c>
      <c r="IO290" s="884" t="s">
        <v>1672</v>
      </c>
      <c r="IP290" s="884" t="s">
        <v>2346</v>
      </c>
      <c r="IQ290" s="884" t="s">
        <v>2636</v>
      </c>
    </row>
    <row r="291" spans="1:251" x14ac:dyDescent="0.2">
      <c r="A291" s="884" t="s">
        <v>3311</v>
      </c>
      <c r="B291" s="884" t="s">
        <v>627</v>
      </c>
      <c r="C291" s="884" t="s">
        <v>626</v>
      </c>
      <c r="D291" s="889">
        <v>72740438</v>
      </c>
      <c r="E291" s="889">
        <v>0</v>
      </c>
      <c r="F291" s="889">
        <v>72740438</v>
      </c>
      <c r="G291" s="889">
        <v>-2095898</v>
      </c>
      <c r="H291" s="889">
        <v>0</v>
      </c>
      <c r="I291" s="889">
        <v>-2095898</v>
      </c>
      <c r="J291" s="889">
        <v>0</v>
      </c>
      <c r="K291" s="889">
        <v>0</v>
      </c>
      <c r="L291" s="889">
        <v>0</v>
      </c>
      <c r="M291" s="889">
        <v>58314</v>
      </c>
      <c r="N291" s="889">
        <v>0</v>
      </c>
      <c r="O291" s="889">
        <v>58314</v>
      </c>
      <c r="P291" s="889">
        <v>0</v>
      </c>
      <c r="Q291" s="889">
        <v>0</v>
      </c>
      <c r="R291" s="889">
        <v>0</v>
      </c>
      <c r="S291" s="889">
        <v>164194</v>
      </c>
      <c r="T291" s="889">
        <v>0</v>
      </c>
      <c r="U291" s="889">
        <v>164194</v>
      </c>
      <c r="V291" s="889">
        <v>222508</v>
      </c>
      <c r="W291" s="889">
        <v>0</v>
      </c>
      <c r="X291" s="889">
        <v>222508</v>
      </c>
      <c r="Y291" s="889">
        <v>-2718090</v>
      </c>
      <c r="Z291" s="889">
        <v>0</v>
      </c>
      <c r="AA291" s="889">
        <v>-2718090</v>
      </c>
      <c r="AB291" s="889">
        <v>0</v>
      </c>
      <c r="AC291" s="889">
        <v>0</v>
      </c>
      <c r="AD291" s="889">
        <v>0</v>
      </c>
      <c r="AE291" s="889">
        <v>-105808</v>
      </c>
      <c r="AF291" s="889">
        <v>0</v>
      </c>
      <c r="AG291" s="889">
        <v>-105808</v>
      </c>
      <c r="AH291" s="889">
        <v>0</v>
      </c>
      <c r="AI291" s="889">
        <v>0</v>
      </c>
      <c r="AJ291" s="889">
        <v>0</v>
      </c>
      <c r="AK291" s="889">
        <v>0</v>
      </c>
      <c r="AL291" s="889">
        <v>0</v>
      </c>
      <c r="AM291" s="889">
        <v>0</v>
      </c>
      <c r="AN291" s="889">
        <v>-4464</v>
      </c>
      <c r="AO291" s="889">
        <v>0</v>
      </c>
      <c r="AP291" s="889">
        <v>-4464</v>
      </c>
      <c r="AQ291" s="889">
        <v>0</v>
      </c>
      <c r="AR291" s="889">
        <v>0</v>
      </c>
      <c r="AS291" s="889">
        <v>0</v>
      </c>
      <c r="AT291" s="889">
        <v>-101344</v>
      </c>
      <c r="AU291" s="889">
        <v>0</v>
      </c>
      <c r="AV291" s="889">
        <v>-101344</v>
      </c>
      <c r="AW291" s="889">
        <v>0</v>
      </c>
      <c r="AX291" s="889">
        <v>0</v>
      </c>
      <c r="AY291" s="889">
        <v>0</v>
      </c>
      <c r="AZ291" s="889">
        <v>1537678</v>
      </c>
      <c r="BA291" s="889">
        <v>0</v>
      </c>
      <c r="BB291" s="889">
        <v>1537678</v>
      </c>
      <c r="BC291" s="889">
        <v>-52271</v>
      </c>
      <c r="BD291" s="889">
        <v>0</v>
      </c>
      <c r="BE291" s="889">
        <v>-52271</v>
      </c>
      <c r="BF291" s="889">
        <v>-6701998</v>
      </c>
      <c r="BG291" s="889">
        <v>0</v>
      </c>
      <c r="BH291" s="889">
        <v>-6701998</v>
      </c>
      <c r="BI291" s="889">
        <v>-271845</v>
      </c>
      <c r="BJ291" s="889">
        <v>0</v>
      </c>
      <c r="BK291" s="889">
        <v>-271845</v>
      </c>
      <c r="BL291" s="889">
        <v>-63836</v>
      </c>
      <c r="BM291" s="889">
        <v>0</v>
      </c>
      <c r="BN291" s="889">
        <v>-63836</v>
      </c>
      <c r="BO291" s="889">
        <v>274</v>
      </c>
      <c r="BP291" s="889">
        <v>0</v>
      </c>
      <c r="BQ291" s="889">
        <v>274</v>
      </c>
      <c r="BR291" s="889">
        <v>0</v>
      </c>
      <c r="BS291" s="889">
        <v>0</v>
      </c>
      <c r="BT291" s="889">
        <v>0</v>
      </c>
      <c r="BU291" s="889">
        <v>0</v>
      </c>
      <c r="BV291" s="889">
        <v>0</v>
      </c>
      <c r="BW291" s="889">
        <v>0</v>
      </c>
      <c r="BX291" s="889">
        <v>0</v>
      </c>
      <c r="BY291" s="889">
        <v>0</v>
      </c>
      <c r="BZ291" s="889">
        <v>0</v>
      </c>
      <c r="CA291" s="889">
        <v>-1771</v>
      </c>
      <c r="CB291" s="889">
        <v>0</v>
      </c>
      <c r="CC291" s="889">
        <v>-1771</v>
      </c>
      <c r="CD291" s="889">
        <v>0</v>
      </c>
      <c r="CE291" s="889">
        <v>0</v>
      </c>
      <c r="CF291" s="889">
        <v>0</v>
      </c>
      <c r="CG291" s="889">
        <v>-8377667</v>
      </c>
      <c r="CH291" s="889">
        <v>0</v>
      </c>
      <c r="CI291" s="889">
        <v>-8377667</v>
      </c>
      <c r="CJ291" s="889">
        <v>-281684</v>
      </c>
      <c r="CK291" s="889">
        <v>0</v>
      </c>
      <c r="CL291" s="889">
        <v>-281684</v>
      </c>
      <c r="CM291" s="889">
        <v>-235307</v>
      </c>
      <c r="CN291" s="889">
        <v>0</v>
      </c>
      <c r="CO291" s="889">
        <v>-235307</v>
      </c>
      <c r="CP291" s="889">
        <v>-1963353</v>
      </c>
      <c r="CQ291" s="889">
        <v>0</v>
      </c>
      <c r="CR291" s="889">
        <v>-1963353</v>
      </c>
      <c r="CS291" s="889">
        <v>-89684</v>
      </c>
      <c r="CT291" s="889">
        <v>0</v>
      </c>
      <c r="CU291" s="889">
        <v>-89684</v>
      </c>
      <c r="CV291" s="889">
        <v>-2570028</v>
      </c>
      <c r="CW291" s="889">
        <v>0</v>
      </c>
      <c r="CX291" s="889">
        <v>-2570028</v>
      </c>
      <c r="CY291" s="889">
        <v>-223512</v>
      </c>
      <c r="CZ291" s="889">
        <v>0</v>
      </c>
      <c r="DA291" s="889">
        <v>-223512</v>
      </c>
      <c r="DB291" s="889">
        <v>0</v>
      </c>
      <c r="DC291" s="889">
        <v>0</v>
      </c>
      <c r="DD291" s="889">
        <v>0</v>
      </c>
      <c r="DE291" s="889">
        <v>-41447</v>
      </c>
      <c r="DF291" s="889">
        <v>0</v>
      </c>
      <c r="DG291" s="889">
        <v>-41447</v>
      </c>
      <c r="DH291" s="889">
        <v>-24</v>
      </c>
      <c r="DI291" s="889">
        <v>0</v>
      </c>
      <c r="DJ291" s="889">
        <v>-24</v>
      </c>
      <c r="DK291" s="889">
        <v>-9793</v>
      </c>
      <c r="DL291" s="889">
        <v>0</v>
      </c>
      <c r="DM291" s="889">
        <v>-9793</v>
      </c>
      <c r="DN291" s="889">
        <v>26</v>
      </c>
      <c r="DO291" s="889">
        <v>0</v>
      </c>
      <c r="DP291" s="889">
        <v>26</v>
      </c>
      <c r="DQ291" s="889">
        <v>0</v>
      </c>
      <c r="DR291" s="889">
        <v>0</v>
      </c>
      <c r="DS291" s="889">
        <v>0</v>
      </c>
      <c r="DT291" s="889">
        <v>0</v>
      </c>
      <c r="DU291" s="889">
        <v>0</v>
      </c>
      <c r="DV291" s="889">
        <v>0</v>
      </c>
      <c r="DW291" s="889">
        <v>0</v>
      </c>
      <c r="DX291" s="889">
        <v>0</v>
      </c>
      <c r="DY291" s="889">
        <v>0</v>
      </c>
      <c r="DZ291" s="889">
        <v>0</v>
      </c>
      <c r="EA291" s="889">
        <v>0</v>
      </c>
      <c r="EB291" s="889">
        <v>0</v>
      </c>
      <c r="EC291" s="889">
        <v>0</v>
      </c>
      <c r="ED291" s="889">
        <v>0</v>
      </c>
      <c r="EE291" s="889">
        <v>0</v>
      </c>
      <c r="EF291" s="889">
        <v>0</v>
      </c>
      <c r="EG291" s="889">
        <v>0</v>
      </c>
      <c r="EH291" s="889">
        <v>0</v>
      </c>
      <c r="EI291" s="889">
        <v>0</v>
      </c>
      <c r="EJ291" s="889">
        <v>0</v>
      </c>
      <c r="EK291" s="889">
        <v>0</v>
      </c>
      <c r="EL291" s="889">
        <v>-274750</v>
      </c>
      <c r="EM291" s="889">
        <v>0</v>
      </c>
      <c r="EN291" s="889">
        <v>-274750</v>
      </c>
      <c r="EO291" s="889">
        <v>0</v>
      </c>
      <c r="EP291" s="889">
        <v>0</v>
      </c>
      <c r="EQ291" s="889">
        <v>0</v>
      </c>
      <c r="ER291" s="889">
        <v>0</v>
      </c>
      <c r="ES291" s="889">
        <v>0</v>
      </c>
      <c r="ET291" s="889">
        <v>0</v>
      </c>
      <c r="EU291" s="889">
        <v>0</v>
      </c>
      <c r="EV291" s="889">
        <v>0</v>
      </c>
      <c r="EW291" s="889">
        <v>0</v>
      </c>
      <c r="EX291" s="889">
        <v>0</v>
      </c>
      <c r="EY291" s="889">
        <v>0</v>
      </c>
      <c r="EZ291" s="889">
        <v>0</v>
      </c>
      <c r="FA291" s="889">
        <v>0</v>
      </c>
      <c r="FB291" s="889">
        <v>0</v>
      </c>
      <c r="FC291" s="889">
        <v>0</v>
      </c>
      <c r="FD291" s="889">
        <v>0</v>
      </c>
      <c r="FE291" s="889">
        <v>0</v>
      </c>
      <c r="FF291" s="889">
        <v>0</v>
      </c>
      <c r="FG291" s="889">
        <v>0</v>
      </c>
      <c r="FH291" s="889">
        <v>0</v>
      </c>
      <c r="FI291" s="889">
        <v>0</v>
      </c>
      <c r="FJ291" s="889">
        <v>0</v>
      </c>
      <c r="FK291" s="889">
        <v>0</v>
      </c>
      <c r="FL291" s="889">
        <v>0</v>
      </c>
      <c r="FM291" s="889">
        <v>0</v>
      </c>
      <c r="FN291" s="889">
        <v>0</v>
      </c>
      <c r="FO291" s="889">
        <v>0</v>
      </c>
      <c r="FP291" s="889">
        <v>0</v>
      </c>
      <c r="FQ291" s="889">
        <v>0</v>
      </c>
      <c r="FR291" s="889">
        <v>0</v>
      </c>
      <c r="FS291" s="889">
        <v>0</v>
      </c>
      <c r="FT291" s="889">
        <v>0</v>
      </c>
      <c r="FU291" s="889">
        <v>0</v>
      </c>
      <c r="FV291" s="889">
        <v>0</v>
      </c>
      <c r="FW291" s="889">
        <v>0</v>
      </c>
      <c r="FX291" s="889">
        <v>0</v>
      </c>
      <c r="FY291" s="889">
        <v>-48230</v>
      </c>
      <c r="FZ291" s="889">
        <v>0</v>
      </c>
      <c r="GA291" s="889">
        <v>-48230</v>
      </c>
      <c r="GB291" s="889">
        <v>5215</v>
      </c>
      <c r="GC291" s="889">
        <v>0</v>
      </c>
      <c r="GD291" s="889">
        <v>5215</v>
      </c>
      <c r="GE291" s="889">
        <v>1249</v>
      </c>
      <c r="GF291" s="889">
        <v>0</v>
      </c>
      <c r="GG291" s="889">
        <v>1249</v>
      </c>
      <c r="GH291" s="889">
        <v>0</v>
      </c>
      <c r="GI291" s="889">
        <v>0</v>
      </c>
      <c r="GJ291" s="889">
        <v>0</v>
      </c>
      <c r="GK291" s="889">
        <v>-3140054</v>
      </c>
      <c r="GL291" s="889">
        <v>0</v>
      </c>
      <c r="GM291" s="889">
        <v>-3140054</v>
      </c>
      <c r="GN291" s="889">
        <v>308818</v>
      </c>
      <c r="GO291" s="889">
        <v>0</v>
      </c>
      <c r="GP291" s="889">
        <v>308818</v>
      </c>
      <c r="GQ291" s="889">
        <v>-68526</v>
      </c>
      <c r="GR291" s="889">
        <v>0</v>
      </c>
      <c r="GS291" s="889">
        <v>-68526</v>
      </c>
      <c r="GT291" s="889">
        <v>-2486017</v>
      </c>
      <c r="GU291" s="889">
        <v>0</v>
      </c>
      <c r="GV291" s="889">
        <v>-2486017</v>
      </c>
      <c r="GW291" s="889">
        <v>0</v>
      </c>
      <c r="GX291" s="889">
        <v>0</v>
      </c>
      <c r="GY291" s="889">
        <v>0</v>
      </c>
      <c r="GZ291" s="889">
        <v>-5427545</v>
      </c>
      <c r="HA291" s="889">
        <v>0</v>
      </c>
      <c r="HB291" s="889">
        <v>-5427545</v>
      </c>
      <c r="HC291" s="889">
        <v>0</v>
      </c>
      <c r="HD291" s="889">
        <v>0</v>
      </c>
      <c r="HE291" s="889">
        <v>0</v>
      </c>
      <c r="HF291" s="889">
        <v>0</v>
      </c>
      <c r="HG291" s="889">
        <v>0</v>
      </c>
      <c r="HH291" s="889">
        <v>0</v>
      </c>
      <c r="HI291" s="889">
        <v>0</v>
      </c>
      <c r="HJ291" s="889">
        <v>0</v>
      </c>
      <c r="HK291" s="889">
        <v>0</v>
      </c>
      <c r="HL291" s="889">
        <v>70644540</v>
      </c>
      <c r="HM291" s="889">
        <v>0</v>
      </c>
      <c r="HN291" s="889">
        <v>70644540</v>
      </c>
      <c r="HO291" s="889">
        <v>222508</v>
      </c>
      <c r="HP291" s="889">
        <v>0</v>
      </c>
      <c r="HQ291" s="889">
        <v>222508</v>
      </c>
      <c r="HR291" s="889">
        <v>-8377667</v>
      </c>
      <c r="HS291" s="889">
        <v>0</v>
      </c>
      <c r="HT291" s="889">
        <v>-8377667</v>
      </c>
      <c r="HU291" s="889">
        <v>-2570028</v>
      </c>
      <c r="HV291" s="889">
        <v>0</v>
      </c>
      <c r="HW291" s="889">
        <v>-2570028</v>
      </c>
      <c r="HX291" s="889">
        <v>-274750</v>
      </c>
      <c r="HY291" s="889">
        <v>0</v>
      </c>
      <c r="HZ291" s="889">
        <v>-274750</v>
      </c>
      <c r="IA291" s="889">
        <v>-5427545</v>
      </c>
      <c r="IB291" s="889">
        <v>0</v>
      </c>
      <c r="IC291" s="889">
        <v>-5427545</v>
      </c>
      <c r="ID291" s="889">
        <v>0</v>
      </c>
      <c r="IE291" s="889">
        <v>0</v>
      </c>
      <c r="IF291" s="889">
        <v>0</v>
      </c>
      <c r="IG291" s="889">
        <v>-16427482</v>
      </c>
      <c r="IH291" s="889">
        <v>0</v>
      </c>
      <c r="II291" s="889">
        <v>-16427482</v>
      </c>
      <c r="IJ291" s="889">
        <v>54217058</v>
      </c>
      <c r="IK291" s="889">
        <v>0</v>
      </c>
      <c r="IL291" s="889">
        <v>54217058</v>
      </c>
      <c r="IM291" s="884" t="s">
        <v>692</v>
      </c>
      <c r="IN291" s="884" t="s">
        <v>676</v>
      </c>
      <c r="IO291" s="884" t="s">
        <v>1672</v>
      </c>
      <c r="IP291" s="884" t="s">
        <v>2345</v>
      </c>
      <c r="IQ291" s="884" t="s">
        <v>2637</v>
      </c>
    </row>
    <row r="292" spans="1:251" x14ac:dyDescent="0.2">
      <c r="A292" s="884" t="s">
        <v>3311</v>
      </c>
      <c r="B292" s="884" t="s">
        <v>629</v>
      </c>
      <c r="C292" s="884" t="s">
        <v>628</v>
      </c>
      <c r="D292" s="889">
        <v>102179240</v>
      </c>
      <c r="E292" s="889">
        <v>0</v>
      </c>
      <c r="F292" s="889">
        <v>102179240</v>
      </c>
      <c r="G292" s="889">
        <v>-3745166</v>
      </c>
      <c r="H292" s="889">
        <v>0</v>
      </c>
      <c r="I292" s="889">
        <v>-3745166</v>
      </c>
      <c r="J292" s="889">
        <v>0</v>
      </c>
      <c r="K292" s="889">
        <v>0</v>
      </c>
      <c r="L292" s="889">
        <v>0</v>
      </c>
      <c r="M292" s="889">
        <v>168802</v>
      </c>
      <c r="N292" s="889">
        <v>0</v>
      </c>
      <c r="O292" s="889">
        <v>168802</v>
      </c>
      <c r="P292" s="889">
        <v>0</v>
      </c>
      <c r="Q292" s="889">
        <v>0</v>
      </c>
      <c r="R292" s="889">
        <v>0</v>
      </c>
      <c r="S292" s="889">
        <v>1101898</v>
      </c>
      <c r="T292" s="889">
        <v>0</v>
      </c>
      <c r="U292" s="889">
        <v>1101898</v>
      </c>
      <c r="V292" s="889">
        <v>1270700</v>
      </c>
      <c r="W292" s="889">
        <v>0</v>
      </c>
      <c r="X292" s="889">
        <v>1270700</v>
      </c>
      <c r="Y292" s="889">
        <v>-6066322</v>
      </c>
      <c r="Z292" s="889">
        <v>0</v>
      </c>
      <c r="AA292" s="889">
        <v>-6066322</v>
      </c>
      <c r="AB292" s="889">
        <v>-14391</v>
      </c>
      <c r="AC292" s="889">
        <v>0</v>
      </c>
      <c r="AD292" s="889">
        <v>-14391</v>
      </c>
      <c r="AE292" s="889">
        <v>-220039</v>
      </c>
      <c r="AF292" s="889">
        <v>0</v>
      </c>
      <c r="AG292" s="889">
        <v>-220039</v>
      </c>
      <c r="AH292" s="889">
        <v>0</v>
      </c>
      <c r="AI292" s="889">
        <v>0</v>
      </c>
      <c r="AJ292" s="889">
        <v>0</v>
      </c>
      <c r="AK292" s="889">
        <v>0</v>
      </c>
      <c r="AL292" s="889">
        <v>0</v>
      </c>
      <c r="AM292" s="889">
        <v>0</v>
      </c>
      <c r="AN292" s="889">
        <v>-824</v>
      </c>
      <c r="AO292" s="889">
        <v>0</v>
      </c>
      <c r="AP292" s="889">
        <v>-824</v>
      </c>
      <c r="AQ292" s="889">
        <v>0</v>
      </c>
      <c r="AR292" s="889">
        <v>0</v>
      </c>
      <c r="AS292" s="889">
        <v>0</v>
      </c>
      <c r="AT292" s="889">
        <v>-219215</v>
      </c>
      <c r="AU292" s="889">
        <v>0</v>
      </c>
      <c r="AV292" s="889">
        <v>-219215</v>
      </c>
      <c r="AW292" s="889">
        <v>12743</v>
      </c>
      <c r="AX292" s="889">
        <v>0</v>
      </c>
      <c r="AY292" s="889">
        <v>12743</v>
      </c>
      <c r="AZ292" s="889">
        <v>1937610</v>
      </c>
      <c r="BA292" s="889">
        <v>0</v>
      </c>
      <c r="BB292" s="889">
        <v>1937610</v>
      </c>
      <c r="BC292" s="889">
        <v>-11258</v>
      </c>
      <c r="BD292" s="889">
        <v>0</v>
      </c>
      <c r="BE292" s="889">
        <v>-11258</v>
      </c>
      <c r="BF292" s="889">
        <v>-5200303</v>
      </c>
      <c r="BG292" s="889">
        <v>0</v>
      </c>
      <c r="BH292" s="889">
        <v>-5200303</v>
      </c>
      <c r="BI292" s="889">
        <v>356707</v>
      </c>
      <c r="BJ292" s="889">
        <v>0</v>
      </c>
      <c r="BK292" s="889">
        <v>356707</v>
      </c>
      <c r="BL292" s="889">
        <v>-86301</v>
      </c>
      <c r="BM292" s="889">
        <v>0</v>
      </c>
      <c r="BN292" s="889">
        <v>-86301</v>
      </c>
      <c r="BO292" s="889">
        <v>-33</v>
      </c>
      <c r="BP292" s="889">
        <v>0</v>
      </c>
      <c r="BQ292" s="889">
        <v>-33</v>
      </c>
      <c r="BR292" s="889">
        <v>-2699</v>
      </c>
      <c r="BS292" s="889">
        <v>0</v>
      </c>
      <c r="BT292" s="889">
        <v>-2699</v>
      </c>
      <c r="BU292" s="889">
        <v>69</v>
      </c>
      <c r="BV292" s="889">
        <v>0</v>
      </c>
      <c r="BW292" s="889">
        <v>69</v>
      </c>
      <c r="BX292" s="889">
        <v>0</v>
      </c>
      <c r="BY292" s="889">
        <v>0</v>
      </c>
      <c r="BZ292" s="889">
        <v>0</v>
      </c>
      <c r="CA292" s="889">
        <v>-17357</v>
      </c>
      <c r="CB292" s="889">
        <v>0</v>
      </c>
      <c r="CC292" s="889">
        <v>-17357</v>
      </c>
      <c r="CD292" s="889">
        <v>0</v>
      </c>
      <c r="CE292" s="889">
        <v>0</v>
      </c>
      <c r="CF292" s="889">
        <v>0</v>
      </c>
      <c r="CG292" s="889">
        <v>-9309926</v>
      </c>
      <c r="CH292" s="889">
        <v>0</v>
      </c>
      <c r="CI292" s="889">
        <v>-9309926</v>
      </c>
      <c r="CJ292" s="889">
        <v>-279314</v>
      </c>
      <c r="CK292" s="889">
        <v>0</v>
      </c>
      <c r="CL292" s="889">
        <v>-279314</v>
      </c>
      <c r="CM292" s="889">
        <v>19986</v>
      </c>
      <c r="CN292" s="889">
        <v>0</v>
      </c>
      <c r="CO292" s="889">
        <v>19986</v>
      </c>
      <c r="CP292" s="889">
        <v>-2698139</v>
      </c>
      <c r="CQ292" s="889">
        <v>0</v>
      </c>
      <c r="CR292" s="889">
        <v>-2698139</v>
      </c>
      <c r="CS292" s="889">
        <v>-120057</v>
      </c>
      <c r="CT292" s="889">
        <v>0</v>
      </c>
      <c r="CU292" s="889">
        <v>-120057</v>
      </c>
      <c r="CV292" s="889">
        <v>-3077524</v>
      </c>
      <c r="CW292" s="889">
        <v>0</v>
      </c>
      <c r="CX292" s="889">
        <v>-3077524</v>
      </c>
      <c r="CY292" s="889">
        <v>-79528</v>
      </c>
      <c r="CZ292" s="889">
        <v>0</v>
      </c>
      <c r="DA292" s="889">
        <v>-79528</v>
      </c>
      <c r="DB292" s="889">
        <v>-6237</v>
      </c>
      <c r="DC292" s="889">
        <v>0</v>
      </c>
      <c r="DD292" s="889">
        <v>-6237</v>
      </c>
      <c r="DE292" s="889">
        <v>0</v>
      </c>
      <c r="DF292" s="889">
        <v>0</v>
      </c>
      <c r="DG292" s="889">
        <v>0</v>
      </c>
      <c r="DH292" s="889">
        <v>0</v>
      </c>
      <c r="DI292" s="889">
        <v>0</v>
      </c>
      <c r="DJ292" s="889">
        <v>0</v>
      </c>
      <c r="DK292" s="889">
        <v>-6096</v>
      </c>
      <c r="DL292" s="889">
        <v>0</v>
      </c>
      <c r="DM292" s="889">
        <v>-6096</v>
      </c>
      <c r="DN292" s="889">
        <v>0</v>
      </c>
      <c r="DO292" s="889">
        <v>0</v>
      </c>
      <c r="DP292" s="889">
        <v>0</v>
      </c>
      <c r="DQ292" s="889">
        <v>-548</v>
      </c>
      <c r="DR292" s="889">
        <v>0</v>
      </c>
      <c r="DS292" s="889">
        <v>-548</v>
      </c>
      <c r="DT292" s="889">
        <v>171</v>
      </c>
      <c r="DU292" s="889">
        <v>0</v>
      </c>
      <c r="DV292" s="889">
        <v>171</v>
      </c>
      <c r="DW292" s="889">
        <v>0</v>
      </c>
      <c r="DX292" s="889">
        <v>0</v>
      </c>
      <c r="DY292" s="889">
        <v>0</v>
      </c>
      <c r="DZ292" s="889">
        <v>0</v>
      </c>
      <c r="EA292" s="889">
        <v>0</v>
      </c>
      <c r="EB292" s="889">
        <v>0</v>
      </c>
      <c r="EC292" s="889">
        <v>-2150</v>
      </c>
      <c r="ED292" s="889">
        <v>0</v>
      </c>
      <c r="EE292" s="889">
        <v>-2150</v>
      </c>
      <c r="EF292" s="889">
        <v>241</v>
      </c>
      <c r="EG292" s="889">
        <v>0</v>
      </c>
      <c r="EH292" s="889">
        <v>241</v>
      </c>
      <c r="EI292" s="889">
        <v>0</v>
      </c>
      <c r="EJ292" s="889">
        <v>0</v>
      </c>
      <c r="EK292" s="889">
        <v>0</v>
      </c>
      <c r="EL292" s="889">
        <v>-94147</v>
      </c>
      <c r="EM292" s="889">
        <v>0</v>
      </c>
      <c r="EN292" s="889">
        <v>-94147</v>
      </c>
      <c r="EO292" s="889">
        <v>0</v>
      </c>
      <c r="EP292" s="889">
        <v>0</v>
      </c>
      <c r="EQ292" s="889">
        <v>0</v>
      </c>
      <c r="ER292" s="889">
        <v>0</v>
      </c>
      <c r="ES292" s="889">
        <v>0</v>
      </c>
      <c r="ET292" s="889">
        <v>0</v>
      </c>
      <c r="EU292" s="889">
        <v>0</v>
      </c>
      <c r="EV292" s="889">
        <v>0</v>
      </c>
      <c r="EW292" s="889">
        <v>0</v>
      </c>
      <c r="EX292" s="889">
        <v>0</v>
      </c>
      <c r="EY292" s="889">
        <v>0</v>
      </c>
      <c r="EZ292" s="889">
        <v>0</v>
      </c>
      <c r="FA292" s="889">
        <v>0</v>
      </c>
      <c r="FB292" s="889">
        <v>0</v>
      </c>
      <c r="FC292" s="889">
        <v>0</v>
      </c>
      <c r="FD292" s="889">
        <v>0</v>
      </c>
      <c r="FE292" s="889">
        <v>0</v>
      </c>
      <c r="FF292" s="889">
        <v>0</v>
      </c>
      <c r="FG292" s="889">
        <v>0</v>
      </c>
      <c r="FH292" s="889">
        <v>0</v>
      </c>
      <c r="FI292" s="889">
        <v>0</v>
      </c>
      <c r="FJ292" s="889">
        <v>-36434</v>
      </c>
      <c r="FK292" s="889">
        <v>0</v>
      </c>
      <c r="FL292" s="889">
        <v>-36434</v>
      </c>
      <c r="FM292" s="889">
        <v>0</v>
      </c>
      <c r="FN292" s="889">
        <v>0</v>
      </c>
      <c r="FO292" s="889">
        <v>0</v>
      </c>
      <c r="FP292" s="889">
        <v>0</v>
      </c>
      <c r="FQ292" s="889">
        <v>0</v>
      </c>
      <c r="FR292" s="889">
        <v>0</v>
      </c>
      <c r="FS292" s="889">
        <v>0</v>
      </c>
      <c r="FT292" s="889">
        <v>0</v>
      </c>
      <c r="FU292" s="889">
        <v>0</v>
      </c>
      <c r="FV292" s="889">
        <v>0</v>
      </c>
      <c r="FW292" s="889">
        <v>0</v>
      </c>
      <c r="FX292" s="889">
        <v>0</v>
      </c>
      <c r="FY292" s="889">
        <v>-69104</v>
      </c>
      <c r="FZ292" s="889">
        <v>0</v>
      </c>
      <c r="GA292" s="889">
        <v>-69104</v>
      </c>
      <c r="GB292" s="889">
        <v>8467</v>
      </c>
      <c r="GC292" s="889">
        <v>0</v>
      </c>
      <c r="GD292" s="889">
        <v>8467</v>
      </c>
      <c r="GE292" s="889">
        <v>2048</v>
      </c>
      <c r="GF292" s="889">
        <v>0</v>
      </c>
      <c r="GG292" s="889">
        <v>2048</v>
      </c>
      <c r="GH292" s="889">
        <v>0</v>
      </c>
      <c r="GI292" s="889">
        <v>0</v>
      </c>
      <c r="GJ292" s="889">
        <v>0</v>
      </c>
      <c r="GK292" s="889">
        <v>-5719681</v>
      </c>
      <c r="GL292" s="889">
        <v>0</v>
      </c>
      <c r="GM292" s="889">
        <v>-5719681</v>
      </c>
      <c r="GN292" s="889">
        <v>315993</v>
      </c>
      <c r="GO292" s="889">
        <v>0</v>
      </c>
      <c r="GP292" s="889">
        <v>315993</v>
      </c>
      <c r="GQ292" s="889">
        <v>-8378</v>
      </c>
      <c r="GR292" s="889">
        <v>0</v>
      </c>
      <c r="GS292" s="889">
        <v>-8378</v>
      </c>
      <c r="GT292" s="889">
        <v>-959855</v>
      </c>
      <c r="GU292" s="889">
        <v>0</v>
      </c>
      <c r="GV292" s="889">
        <v>-959855</v>
      </c>
      <c r="GW292" s="889">
        <v>0</v>
      </c>
      <c r="GX292" s="889">
        <v>0</v>
      </c>
      <c r="GY292" s="889">
        <v>0</v>
      </c>
      <c r="GZ292" s="889">
        <v>-6466944</v>
      </c>
      <c r="HA292" s="889">
        <v>0</v>
      </c>
      <c r="HB292" s="889">
        <v>-6466944</v>
      </c>
      <c r="HC292" s="889">
        <v>-2189</v>
      </c>
      <c r="HD292" s="889">
        <v>0</v>
      </c>
      <c r="HE292" s="889">
        <v>-2189</v>
      </c>
      <c r="HF292" s="889">
        <v>5412</v>
      </c>
      <c r="HG292" s="889">
        <v>0</v>
      </c>
      <c r="HH292" s="889">
        <v>5412</v>
      </c>
      <c r="HI292" s="889">
        <v>3223</v>
      </c>
      <c r="HJ292" s="889">
        <v>0</v>
      </c>
      <c r="HK292" s="889">
        <v>3223</v>
      </c>
      <c r="HL292" s="889">
        <v>98434074</v>
      </c>
      <c r="HM292" s="889">
        <v>0</v>
      </c>
      <c r="HN292" s="889">
        <v>98434074</v>
      </c>
      <c r="HO292" s="889">
        <v>1270700</v>
      </c>
      <c r="HP292" s="889">
        <v>0</v>
      </c>
      <c r="HQ292" s="889">
        <v>1270700</v>
      </c>
      <c r="HR292" s="889">
        <v>-9309926</v>
      </c>
      <c r="HS292" s="889">
        <v>0</v>
      </c>
      <c r="HT292" s="889">
        <v>-9309926</v>
      </c>
      <c r="HU292" s="889">
        <v>-3077524</v>
      </c>
      <c r="HV292" s="889">
        <v>0</v>
      </c>
      <c r="HW292" s="889">
        <v>-3077524</v>
      </c>
      <c r="HX292" s="889">
        <v>-94147</v>
      </c>
      <c r="HY292" s="889">
        <v>0</v>
      </c>
      <c r="HZ292" s="889">
        <v>-94147</v>
      </c>
      <c r="IA292" s="889">
        <v>-6466944</v>
      </c>
      <c r="IB292" s="889">
        <v>0</v>
      </c>
      <c r="IC292" s="889">
        <v>-6466944</v>
      </c>
      <c r="ID292" s="889">
        <v>3223</v>
      </c>
      <c r="IE292" s="889">
        <v>0</v>
      </c>
      <c r="IF292" s="889">
        <v>3223</v>
      </c>
      <c r="IG292" s="889">
        <v>-17674618</v>
      </c>
      <c r="IH292" s="889">
        <v>0</v>
      </c>
      <c r="II292" s="889">
        <v>-17674618</v>
      </c>
      <c r="IJ292" s="889">
        <v>80759456</v>
      </c>
      <c r="IK292" s="889">
        <v>0</v>
      </c>
      <c r="IL292" s="889">
        <v>80759456</v>
      </c>
      <c r="IM292" s="884" t="s">
        <v>669</v>
      </c>
      <c r="IN292" s="884" t="s">
        <v>680</v>
      </c>
      <c r="IO292" s="884" t="s">
        <v>669</v>
      </c>
      <c r="IP292" s="884" t="s">
        <v>2346</v>
      </c>
      <c r="IQ292" s="884" t="s">
        <v>2638</v>
      </c>
    </row>
    <row r="293" spans="1:251" x14ac:dyDescent="0.2">
      <c r="A293" s="884" t="s">
        <v>3311</v>
      </c>
      <c r="B293" s="884" t="s">
        <v>631</v>
      </c>
      <c r="C293" s="884" t="s">
        <v>630</v>
      </c>
      <c r="D293" s="889">
        <v>16446130</v>
      </c>
      <c r="E293" s="889">
        <v>0</v>
      </c>
      <c r="F293" s="889">
        <v>16446130</v>
      </c>
      <c r="G293" s="889">
        <v>153462</v>
      </c>
      <c r="H293" s="889">
        <v>0</v>
      </c>
      <c r="I293" s="889">
        <v>153462</v>
      </c>
      <c r="J293" s="889">
        <v>0</v>
      </c>
      <c r="K293" s="889">
        <v>0</v>
      </c>
      <c r="L293" s="889">
        <v>0</v>
      </c>
      <c r="M293" s="889">
        <v>-18933</v>
      </c>
      <c r="N293" s="889">
        <v>0</v>
      </c>
      <c r="O293" s="889">
        <v>-18933</v>
      </c>
      <c r="P293" s="889">
        <v>0</v>
      </c>
      <c r="Q293" s="889">
        <v>0</v>
      </c>
      <c r="R293" s="889">
        <v>0</v>
      </c>
      <c r="S293" s="889">
        <v>33872</v>
      </c>
      <c r="T293" s="889">
        <v>0</v>
      </c>
      <c r="U293" s="889">
        <v>33872</v>
      </c>
      <c r="V293" s="889">
        <v>14939</v>
      </c>
      <c r="W293" s="889">
        <v>0</v>
      </c>
      <c r="X293" s="889">
        <v>14939</v>
      </c>
      <c r="Y293" s="889">
        <v>-3067484</v>
      </c>
      <c r="Z293" s="889">
        <v>0</v>
      </c>
      <c r="AA293" s="889">
        <v>-3067484</v>
      </c>
      <c r="AB293" s="889">
        <v>0</v>
      </c>
      <c r="AC293" s="889">
        <v>0</v>
      </c>
      <c r="AD293" s="889">
        <v>0</v>
      </c>
      <c r="AE293" s="889">
        <v>-276986</v>
      </c>
      <c r="AF293" s="889">
        <v>0</v>
      </c>
      <c r="AG293" s="889">
        <v>-276986</v>
      </c>
      <c r="AH293" s="889">
        <v>0</v>
      </c>
      <c r="AI293" s="889">
        <v>0</v>
      </c>
      <c r="AJ293" s="889">
        <v>0</v>
      </c>
      <c r="AK293" s="889">
        <v>0</v>
      </c>
      <c r="AL293" s="889">
        <v>0</v>
      </c>
      <c r="AM293" s="889">
        <v>0</v>
      </c>
      <c r="AN293" s="889">
        <v>-2840</v>
      </c>
      <c r="AO293" s="889">
        <v>0</v>
      </c>
      <c r="AP293" s="889">
        <v>-2840</v>
      </c>
      <c r="AQ293" s="889">
        <v>0</v>
      </c>
      <c r="AR293" s="889">
        <v>0</v>
      </c>
      <c r="AS293" s="889">
        <v>0</v>
      </c>
      <c r="AT293" s="889">
        <v>-274146</v>
      </c>
      <c r="AU293" s="889">
        <v>0</v>
      </c>
      <c r="AV293" s="889">
        <v>-274146</v>
      </c>
      <c r="AW293" s="889">
        <v>0</v>
      </c>
      <c r="AX293" s="889">
        <v>0</v>
      </c>
      <c r="AY293" s="889">
        <v>0</v>
      </c>
      <c r="AZ293" s="889">
        <v>208081</v>
      </c>
      <c r="BA293" s="889">
        <v>0</v>
      </c>
      <c r="BB293" s="889">
        <v>208081</v>
      </c>
      <c r="BC293" s="889">
        <v>3187</v>
      </c>
      <c r="BD293" s="889">
        <v>0</v>
      </c>
      <c r="BE293" s="889">
        <v>3187</v>
      </c>
      <c r="BF293" s="889">
        <v>-1501776</v>
      </c>
      <c r="BG293" s="889">
        <v>0</v>
      </c>
      <c r="BH293" s="889">
        <v>-1501776</v>
      </c>
      <c r="BI293" s="889">
        <v>-24785</v>
      </c>
      <c r="BJ293" s="889">
        <v>0</v>
      </c>
      <c r="BK293" s="889">
        <v>-24785</v>
      </c>
      <c r="BL293" s="889">
        <v>-79821</v>
      </c>
      <c r="BM293" s="889">
        <v>0</v>
      </c>
      <c r="BN293" s="889">
        <v>-79821</v>
      </c>
      <c r="BO293" s="889">
        <v>0</v>
      </c>
      <c r="BP293" s="889">
        <v>0</v>
      </c>
      <c r="BQ293" s="889">
        <v>0</v>
      </c>
      <c r="BR293" s="889">
        <v>-36274</v>
      </c>
      <c r="BS293" s="889">
        <v>0</v>
      </c>
      <c r="BT293" s="889">
        <v>-36274</v>
      </c>
      <c r="BU293" s="889">
        <v>-1156</v>
      </c>
      <c r="BV293" s="889">
        <v>0</v>
      </c>
      <c r="BW293" s="889">
        <v>-1156</v>
      </c>
      <c r="BX293" s="889">
        <v>0</v>
      </c>
      <c r="BY293" s="889">
        <v>0</v>
      </c>
      <c r="BZ293" s="889">
        <v>0</v>
      </c>
      <c r="CA293" s="889">
        <v>-29798</v>
      </c>
      <c r="CB293" s="889">
        <v>0</v>
      </c>
      <c r="CC293" s="889">
        <v>-29798</v>
      </c>
      <c r="CD293" s="889">
        <v>0</v>
      </c>
      <c r="CE293" s="889">
        <v>0</v>
      </c>
      <c r="CF293" s="889">
        <v>0</v>
      </c>
      <c r="CG293" s="889">
        <v>-4806812</v>
      </c>
      <c r="CH293" s="889">
        <v>0</v>
      </c>
      <c r="CI293" s="889">
        <v>-4806812</v>
      </c>
      <c r="CJ293" s="889">
        <v>0</v>
      </c>
      <c r="CK293" s="889">
        <v>0</v>
      </c>
      <c r="CL293" s="889">
        <v>0</v>
      </c>
      <c r="CM293" s="889">
        <v>0</v>
      </c>
      <c r="CN293" s="889">
        <v>0</v>
      </c>
      <c r="CO293" s="889">
        <v>0</v>
      </c>
      <c r="CP293" s="889">
        <v>-366677</v>
      </c>
      <c r="CQ293" s="889">
        <v>0</v>
      </c>
      <c r="CR293" s="889">
        <v>-366677</v>
      </c>
      <c r="CS293" s="889">
        <v>-79462</v>
      </c>
      <c r="CT293" s="889">
        <v>0</v>
      </c>
      <c r="CU293" s="889">
        <v>-79462</v>
      </c>
      <c r="CV293" s="889">
        <v>-446139</v>
      </c>
      <c r="CW293" s="889">
        <v>0</v>
      </c>
      <c r="CX293" s="889">
        <v>-446139</v>
      </c>
      <c r="CY293" s="889">
        <v>-56418</v>
      </c>
      <c r="CZ293" s="889">
        <v>0</v>
      </c>
      <c r="DA293" s="889">
        <v>-56418</v>
      </c>
      <c r="DB293" s="889">
        <v>-444</v>
      </c>
      <c r="DC293" s="889">
        <v>0</v>
      </c>
      <c r="DD293" s="889">
        <v>-444</v>
      </c>
      <c r="DE293" s="889">
        <v>-16031</v>
      </c>
      <c r="DF293" s="889">
        <v>0</v>
      </c>
      <c r="DG293" s="889">
        <v>-16031</v>
      </c>
      <c r="DH293" s="889">
        <v>-4110</v>
      </c>
      <c r="DI293" s="889">
        <v>0</v>
      </c>
      <c r="DJ293" s="889">
        <v>-4110</v>
      </c>
      <c r="DK293" s="889">
        <v>-5913</v>
      </c>
      <c r="DL293" s="889">
        <v>0</v>
      </c>
      <c r="DM293" s="889">
        <v>-5913</v>
      </c>
      <c r="DN293" s="889">
        <v>0</v>
      </c>
      <c r="DO293" s="889">
        <v>0</v>
      </c>
      <c r="DP293" s="889">
        <v>0</v>
      </c>
      <c r="DQ293" s="889">
        <v>0</v>
      </c>
      <c r="DR293" s="889">
        <v>0</v>
      </c>
      <c r="DS293" s="889">
        <v>0</v>
      </c>
      <c r="DT293" s="889">
        <v>0</v>
      </c>
      <c r="DU293" s="889">
        <v>0</v>
      </c>
      <c r="DV293" s="889">
        <v>0</v>
      </c>
      <c r="DW293" s="889">
        <v>0</v>
      </c>
      <c r="DX293" s="889">
        <v>0</v>
      </c>
      <c r="DY293" s="889">
        <v>0</v>
      </c>
      <c r="DZ293" s="889">
        <v>0</v>
      </c>
      <c r="EA293" s="889">
        <v>0</v>
      </c>
      <c r="EB293" s="889">
        <v>0</v>
      </c>
      <c r="EC293" s="889">
        <v>0</v>
      </c>
      <c r="ED293" s="889">
        <v>0</v>
      </c>
      <c r="EE293" s="889">
        <v>0</v>
      </c>
      <c r="EF293" s="889">
        <v>0</v>
      </c>
      <c r="EG293" s="889">
        <v>0</v>
      </c>
      <c r="EH293" s="889">
        <v>0</v>
      </c>
      <c r="EI293" s="889">
        <v>0</v>
      </c>
      <c r="EJ293" s="889">
        <v>0</v>
      </c>
      <c r="EK293" s="889">
        <v>0</v>
      </c>
      <c r="EL293" s="889">
        <v>-82916</v>
      </c>
      <c r="EM293" s="889">
        <v>0</v>
      </c>
      <c r="EN293" s="889">
        <v>-82916</v>
      </c>
      <c r="EO293" s="889">
        <v>0</v>
      </c>
      <c r="EP293" s="889">
        <v>0</v>
      </c>
      <c r="EQ293" s="889">
        <v>0</v>
      </c>
      <c r="ER293" s="889">
        <v>0</v>
      </c>
      <c r="ES293" s="889">
        <v>0</v>
      </c>
      <c r="ET293" s="889">
        <v>0</v>
      </c>
      <c r="EU293" s="889">
        <v>0</v>
      </c>
      <c r="EV293" s="889">
        <v>0</v>
      </c>
      <c r="EW293" s="889">
        <v>0</v>
      </c>
      <c r="EX293" s="889">
        <v>0</v>
      </c>
      <c r="EY293" s="889">
        <v>0</v>
      </c>
      <c r="EZ293" s="889">
        <v>0</v>
      </c>
      <c r="FA293" s="889">
        <v>0</v>
      </c>
      <c r="FB293" s="889">
        <v>0</v>
      </c>
      <c r="FC293" s="889">
        <v>0</v>
      </c>
      <c r="FD293" s="889">
        <v>0</v>
      </c>
      <c r="FE293" s="889">
        <v>0</v>
      </c>
      <c r="FF293" s="889">
        <v>0</v>
      </c>
      <c r="FG293" s="889">
        <v>0</v>
      </c>
      <c r="FH293" s="889">
        <v>0</v>
      </c>
      <c r="FI293" s="889">
        <v>0</v>
      </c>
      <c r="FJ293" s="889">
        <v>0</v>
      </c>
      <c r="FK293" s="889">
        <v>0</v>
      </c>
      <c r="FL293" s="889">
        <v>0</v>
      </c>
      <c r="FM293" s="889">
        <v>-36274</v>
      </c>
      <c r="FN293" s="889">
        <v>0</v>
      </c>
      <c r="FO293" s="889">
        <v>-36274</v>
      </c>
      <c r="FP293" s="889">
        <v>-1156</v>
      </c>
      <c r="FQ293" s="889">
        <v>0</v>
      </c>
      <c r="FR293" s="889">
        <v>-1156</v>
      </c>
      <c r="FS293" s="889">
        <v>-1500</v>
      </c>
      <c r="FT293" s="889">
        <v>0</v>
      </c>
      <c r="FU293" s="889">
        <v>-1500</v>
      </c>
      <c r="FV293" s="889">
        <v>-1500</v>
      </c>
      <c r="FW293" s="889">
        <v>0</v>
      </c>
      <c r="FX293" s="889">
        <v>-1500</v>
      </c>
      <c r="FY293" s="889">
        <v>-22208</v>
      </c>
      <c r="FZ293" s="889">
        <v>0</v>
      </c>
      <c r="GA293" s="889">
        <v>-22208</v>
      </c>
      <c r="GB293" s="889">
        <v>-3135</v>
      </c>
      <c r="GC293" s="889">
        <v>0</v>
      </c>
      <c r="GD293" s="889">
        <v>-3135</v>
      </c>
      <c r="GE293" s="889">
        <v>0</v>
      </c>
      <c r="GF293" s="889">
        <v>0</v>
      </c>
      <c r="GG293" s="889">
        <v>0</v>
      </c>
      <c r="GH293" s="889">
        <v>2000</v>
      </c>
      <c r="GI293" s="889">
        <v>0</v>
      </c>
      <c r="GJ293" s="889">
        <v>2000</v>
      </c>
      <c r="GK293" s="889">
        <v>-1776070</v>
      </c>
      <c r="GL293" s="889">
        <v>0</v>
      </c>
      <c r="GM293" s="889">
        <v>-1776070</v>
      </c>
      <c r="GN293" s="889">
        <v>70814</v>
      </c>
      <c r="GO293" s="889">
        <v>0</v>
      </c>
      <c r="GP293" s="889">
        <v>70814</v>
      </c>
      <c r="GQ293" s="889">
        <v>0</v>
      </c>
      <c r="GR293" s="889">
        <v>0</v>
      </c>
      <c r="GS293" s="889">
        <v>0</v>
      </c>
      <c r="GT293" s="889">
        <v>-620327</v>
      </c>
      <c r="GU293" s="889">
        <v>0</v>
      </c>
      <c r="GV293" s="889">
        <v>-620327</v>
      </c>
      <c r="GW293" s="889">
        <v>0</v>
      </c>
      <c r="GX293" s="889">
        <v>0</v>
      </c>
      <c r="GY293" s="889">
        <v>0</v>
      </c>
      <c r="GZ293" s="889">
        <v>-2389356</v>
      </c>
      <c r="HA293" s="889">
        <v>0</v>
      </c>
      <c r="HB293" s="889">
        <v>-2389356</v>
      </c>
      <c r="HC293" s="889">
        <v>-1463</v>
      </c>
      <c r="HD293" s="889">
        <v>0</v>
      </c>
      <c r="HE293" s="889">
        <v>-1463</v>
      </c>
      <c r="HF293" s="889">
        <v>-119</v>
      </c>
      <c r="HG293" s="889">
        <v>0</v>
      </c>
      <c r="HH293" s="889">
        <v>-119</v>
      </c>
      <c r="HI293" s="889">
        <v>-1582</v>
      </c>
      <c r="HJ293" s="889">
        <v>0</v>
      </c>
      <c r="HK293" s="889">
        <v>-1582</v>
      </c>
      <c r="HL293" s="889">
        <v>16599592</v>
      </c>
      <c r="HM293" s="889">
        <v>0</v>
      </c>
      <c r="HN293" s="889">
        <v>16599592</v>
      </c>
      <c r="HO293" s="889">
        <v>14939</v>
      </c>
      <c r="HP293" s="889">
        <v>0</v>
      </c>
      <c r="HQ293" s="889">
        <v>14939</v>
      </c>
      <c r="HR293" s="889">
        <v>-4806812</v>
      </c>
      <c r="HS293" s="889">
        <v>0</v>
      </c>
      <c r="HT293" s="889">
        <v>-4806812</v>
      </c>
      <c r="HU293" s="889">
        <v>-446139</v>
      </c>
      <c r="HV293" s="889">
        <v>0</v>
      </c>
      <c r="HW293" s="889">
        <v>-446139</v>
      </c>
      <c r="HX293" s="889">
        <v>-82916</v>
      </c>
      <c r="HY293" s="889">
        <v>0</v>
      </c>
      <c r="HZ293" s="889">
        <v>-82916</v>
      </c>
      <c r="IA293" s="889">
        <v>-2389356</v>
      </c>
      <c r="IB293" s="889">
        <v>0</v>
      </c>
      <c r="IC293" s="889">
        <v>-2389356</v>
      </c>
      <c r="ID293" s="889">
        <v>-1582</v>
      </c>
      <c r="IE293" s="889">
        <v>0</v>
      </c>
      <c r="IF293" s="889">
        <v>-1582</v>
      </c>
      <c r="IG293" s="889">
        <v>-7711866</v>
      </c>
      <c r="IH293" s="889">
        <v>0</v>
      </c>
      <c r="II293" s="889">
        <v>-7711866</v>
      </c>
      <c r="IJ293" s="889">
        <v>8887726</v>
      </c>
      <c r="IK293" s="889">
        <v>0</v>
      </c>
      <c r="IL293" s="889">
        <v>8887726</v>
      </c>
      <c r="IM293" s="884" t="s">
        <v>691</v>
      </c>
      <c r="IN293" s="884" t="s">
        <v>687</v>
      </c>
      <c r="IO293" s="884" t="s">
        <v>1672</v>
      </c>
      <c r="IP293" s="884" t="s">
        <v>2344</v>
      </c>
      <c r="IQ293" s="884" t="s">
        <v>2639</v>
      </c>
    </row>
    <row r="294" spans="1:251" x14ac:dyDescent="0.2">
      <c r="A294" s="884" t="s">
        <v>3311</v>
      </c>
      <c r="B294" s="884" t="s">
        <v>633</v>
      </c>
      <c r="C294" s="884" t="s">
        <v>632</v>
      </c>
      <c r="D294" s="889">
        <v>39401840</v>
      </c>
      <c r="E294" s="889">
        <v>0</v>
      </c>
      <c r="F294" s="889">
        <v>39401840</v>
      </c>
      <c r="G294" s="889">
        <v>0</v>
      </c>
      <c r="H294" s="889">
        <v>0</v>
      </c>
      <c r="I294" s="889">
        <v>0</v>
      </c>
      <c r="J294" s="889">
        <v>0</v>
      </c>
      <c r="K294" s="889">
        <v>0</v>
      </c>
      <c r="L294" s="889">
        <v>0</v>
      </c>
      <c r="M294" s="889">
        <v>19317</v>
      </c>
      <c r="N294" s="889">
        <v>0</v>
      </c>
      <c r="O294" s="889">
        <v>19317</v>
      </c>
      <c r="P294" s="889">
        <v>0</v>
      </c>
      <c r="Q294" s="889">
        <v>0</v>
      </c>
      <c r="R294" s="889">
        <v>0</v>
      </c>
      <c r="S294" s="889">
        <v>-15512</v>
      </c>
      <c r="T294" s="889">
        <v>0</v>
      </c>
      <c r="U294" s="889">
        <v>-15512</v>
      </c>
      <c r="V294" s="889">
        <v>3805</v>
      </c>
      <c r="W294" s="889">
        <v>0</v>
      </c>
      <c r="X294" s="889">
        <v>3805</v>
      </c>
      <c r="Y294" s="889">
        <v>-4422565</v>
      </c>
      <c r="Z294" s="889">
        <v>0</v>
      </c>
      <c r="AA294" s="889">
        <v>-4422565</v>
      </c>
      <c r="AB294" s="889">
        <v>-12641</v>
      </c>
      <c r="AC294" s="889">
        <v>0</v>
      </c>
      <c r="AD294" s="889">
        <v>-12641</v>
      </c>
      <c r="AE294" s="889">
        <v>-199736</v>
      </c>
      <c r="AF294" s="889">
        <v>0</v>
      </c>
      <c r="AG294" s="889">
        <v>-199736</v>
      </c>
      <c r="AH294" s="889">
        <v>0</v>
      </c>
      <c r="AI294" s="889">
        <v>0</v>
      </c>
      <c r="AJ294" s="889">
        <v>0</v>
      </c>
      <c r="AK294" s="889">
        <v>0</v>
      </c>
      <c r="AL294" s="889">
        <v>0</v>
      </c>
      <c r="AM294" s="889">
        <v>0</v>
      </c>
      <c r="AN294" s="889">
        <v>-2269</v>
      </c>
      <c r="AO294" s="889">
        <v>0</v>
      </c>
      <c r="AP294" s="889">
        <v>-2269</v>
      </c>
      <c r="AQ294" s="889">
        <v>-2269</v>
      </c>
      <c r="AR294" s="889">
        <v>0</v>
      </c>
      <c r="AS294" s="889">
        <v>-2269</v>
      </c>
      <c r="AT294" s="889">
        <v>-197468</v>
      </c>
      <c r="AU294" s="889">
        <v>0</v>
      </c>
      <c r="AV294" s="889">
        <v>-197468</v>
      </c>
      <c r="AW294" s="889">
        <v>0</v>
      </c>
      <c r="AX294" s="889">
        <v>0</v>
      </c>
      <c r="AY294" s="889">
        <v>0</v>
      </c>
      <c r="AZ294" s="889">
        <v>698823</v>
      </c>
      <c r="BA294" s="889">
        <v>0</v>
      </c>
      <c r="BB294" s="889">
        <v>698823</v>
      </c>
      <c r="BC294" s="889">
        <v>153690</v>
      </c>
      <c r="BD294" s="889">
        <v>0</v>
      </c>
      <c r="BE294" s="889">
        <v>153690</v>
      </c>
      <c r="BF294" s="889">
        <v>-3073242</v>
      </c>
      <c r="BG294" s="889">
        <v>0</v>
      </c>
      <c r="BH294" s="889">
        <v>-3073242</v>
      </c>
      <c r="BI294" s="889">
        <v>448744</v>
      </c>
      <c r="BJ294" s="889">
        <v>0</v>
      </c>
      <c r="BK294" s="889">
        <v>448744</v>
      </c>
      <c r="BL294" s="889">
        <v>-2273</v>
      </c>
      <c r="BM294" s="889">
        <v>0</v>
      </c>
      <c r="BN294" s="889">
        <v>-2273</v>
      </c>
      <c r="BO294" s="889">
        <v>0</v>
      </c>
      <c r="BP294" s="889">
        <v>0</v>
      </c>
      <c r="BQ294" s="889">
        <v>0</v>
      </c>
      <c r="BR294" s="889">
        <v>-1523</v>
      </c>
      <c r="BS294" s="889">
        <v>0</v>
      </c>
      <c r="BT294" s="889">
        <v>-1523</v>
      </c>
      <c r="BU294" s="889">
        <v>0</v>
      </c>
      <c r="BV294" s="889">
        <v>0</v>
      </c>
      <c r="BW294" s="889">
        <v>0</v>
      </c>
      <c r="BX294" s="889">
        <v>0</v>
      </c>
      <c r="BY294" s="889">
        <v>0</v>
      </c>
      <c r="BZ294" s="889">
        <v>0</v>
      </c>
      <c r="CA294" s="889">
        <v>-6787</v>
      </c>
      <c r="CB294" s="889">
        <v>0</v>
      </c>
      <c r="CC294" s="889">
        <v>-6787</v>
      </c>
      <c r="CD294" s="889">
        <v>0</v>
      </c>
      <c r="CE294" s="889">
        <v>0</v>
      </c>
      <c r="CF294" s="889">
        <v>0</v>
      </c>
      <c r="CG294" s="889">
        <v>-6404870</v>
      </c>
      <c r="CH294" s="889">
        <v>0</v>
      </c>
      <c r="CI294" s="889">
        <v>-6404870</v>
      </c>
      <c r="CJ294" s="889">
        <v>0</v>
      </c>
      <c r="CK294" s="889">
        <v>0</v>
      </c>
      <c r="CL294" s="889">
        <v>0</v>
      </c>
      <c r="CM294" s="889">
        <v>-56007</v>
      </c>
      <c r="CN294" s="889">
        <v>0</v>
      </c>
      <c r="CO294" s="889">
        <v>-56007</v>
      </c>
      <c r="CP294" s="889">
        <v>-624911</v>
      </c>
      <c r="CQ294" s="889">
        <v>0</v>
      </c>
      <c r="CR294" s="889">
        <v>-624911</v>
      </c>
      <c r="CS294" s="889">
        <v>116186</v>
      </c>
      <c r="CT294" s="889">
        <v>0</v>
      </c>
      <c r="CU294" s="889">
        <v>116186</v>
      </c>
      <c r="CV294" s="889">
        <v>-564732</v>
      </c>
      <c r="CW294" s="889">
        <v>0</v>
      </c>
      <c r="CX294" s="889">
        <v>-564732</v>
      </c>
      <c r="CY294" s="889">
        <v>-9472</v>
      </c>
      <c r="CZ294" s="889">
        <v>0</v>
      </c>
      <c r="DA294" s="889">
        <v>-9472</v>
      </c>
      <c r="DB294" s="889">
        <v>-3525</v>
      </c>
      <c r="DC294" s="889">
        <v>0</v>
      </c>
      <c r="DD294" s="889">
        <v>-3525</v>
      </c>
      <c r="DE294" s="889">
        <v>-33841</v>
      </c>
      <c r="DF294" s="889">
        <v>0</v>
      </c>
      <c r="DG294" s="889">
        <v>-33841</v>
      </c>
      <c r="DH294" s="889">
        <v>-18549</v>
      </c>
      <c r="DI294" s="889">
        <v>0</v>
      </c>
      <c r="DJ294" s="889">
        <v>-18549</v>
      </c>
      <c r="DK294" s="889">
        <v>0</v>
      </c>
      <c r="DL294" s="889">
        <v>0</v>
      </c>
      <c r="DM294" s="889">
        <v>0</v>
      </c>
      <c r="DN294" s="889">
        <v>0</v>
      </c>
      <c r="DO294" s="889">
        <v>0</v>
      </c>
      <c r="DP294" s="889">
        <v>0</v>
      </c>
      <c r="DQ294" s="889">
        <v>0</v>
      </c>
      <c r="DR294" s="889">
        <v>0</v>
      </c>
      <c r="DS294" s="889">
        <v>0</v>
      </c>
      <c r="DT294" s="889">
        <v>0</v>
      </c>
      <c r="DU294" s="889">
        <v>0</v>
      </c>
      <c r="DV294" s="889">
        <v>0</v>
      </c>
      <c r="DW294" s="889">
        <v>0</v>
      </c>
      <c r="DX294" s="889">
        <v>0</v>
      </c>
      <c r="DY294" s="889">
        <v>0</v>
      </c>
      <c r="DZ294" s="889">
        <v>0</v>
      </c>
      <c r="EA294" s="889">
        <v>0</v>
      </c>
      <c r="EB294" s="889">
        <v>0</v>
      </c>
      <c r="EC294" s="889">
        <v>0</v>
      </c>
      <c r="ED294" s="889">
        <v>0</v>
      </c>
      <c r="EE294" s="889">
        <v>0</v>
      </c>
      <c r="EF294" s="889">
        <v>0</v>
      </c>
      <c r="EG294" s="889">
        <v>0</v>
      </c>
      <c r="EH294" s="889">
        <v>0</v>
      </c>
      <c r="EI294" s="889">
        <v>0</v>
      </c>
      <c r="EJ294" s="889">
        <v>0</v>
      </c>
      <c r="EK294" s="889">
        <v>0</v>
      </c>
      <c r="EL294" s="889">
        <v>-65387</v>
      </c>
      <c r="EM294" s="889">
        <v>0</v>
      </c>
      <c r="EN294" s="889">
        <v>-65387</v>
      </c>
      <c r="EO294" s="889">
        <v>0</v>
      </c>
      <c r="EP294" s="889">
        <v>0</v>
      </c>
      <c r="EQ294" s="889">
        <v>0</v>
      </c>
      <c r="ER294" s="889">
        <v>0</v>
      </c>
      <c r="ES294" s="889">
        <v>0</v>
      </c>
      <c r="ET294" s="889">
        <v>0</v>
      </c>
      <c r="EU294" s="889">
        <v>0</v>
      </c>
      <c r="EV294" s="889">
        <v>0</v>
      </c>
      <c r="EW294" s="889">
        <v>0</v>
      </c>
      <c r="EX294" s="889">
        <v>0</v>
      </c>
      <c r="EY294" s="889">
        <v>0</v>
      </c>
      <c r="EZ294" s="889">
        <v>0</v>
      </c>
      <c r="FA294" s="889">
        <v>0</v>
      </c>
      <c r="FB294" s="889">
        <v>0</v>
      </c>
      <c r="FC294" s="889">
        <v>0</v>
      </c>
      <c r="FD294" s="889">
        <v>0</v>
      </c>
      <c r="FE294" s="889">
        <v>0</v>
      </c>
      <c r="FF294" s="889">
        <v>0</v>
      </c>
      <c r="FG294" s="889">
        <v>0</v>
      </c>
      <c r="FH294" s="889">
        <v>0</v>
      </c>
      <c r="FI294" s="889">
        <v>0</v>
      </c>
      <c r="FJ294" s="889">
        <v>0</v>
      </c>
      <c r="FK294" s="889">
        <v>0</v>
      </c>
      <c r="FL294" s="889">
        <v>0</v>
      </c>
      <c r="FM294" s="889">
        <v>-1523</v>
      </c>
      <c r="FN294" s="889">
        <v>0</v>
      </c>
      <c r="FO294" s="889">
        <v>-1523</v>
      </c>
      <c r="FP294" s="889">
        <v>0</v>
      </c>
      <c r="FQ294" s="889">
        <v>0</v>
      </c>
      <c r="FR294" s="889">
        <v>0</v>
      </c>
      <c r="FS294" s="889">
        <v>0</v>
      </c>
      <c r="FT294" s="889">
        <v>0</v>
      </c>
      <c r="FU294" s="889">
        <v>0</v>
      </c>
      <c r="FV294" s="889">
        <v>0</v>
      </c>
      <c r="FW294" s="889">
        <v>0</v>
      </c>
      <c r="FX294" s="889">
        <v>0</v>
      </c>
      <c r="FY294" s="889">
        <v>-13935</v>
      </c>
      <c r="FZ294" s="889">
        <v>0</v>
      </c>
      <c r="GA294" s="889">
        <v>-13935</v>
      </c>
      <c r="GB294" s="889">
        <v>223</v>
      </c>
      <c r="GC294" s="889">
        <v>0</v>
      </c>
      <c r="GD294" s="889">
        <v>223</v>
      </c>
      <c r="GE294" s="889">
        <v>640</v>
      </c>
      <c r="GF294" s="889">
        <v>0</v>
      </c>
      <c r="GG294" s="889">
        <v>640</v>
      </c>
      <c r="GH294" s="889">
        <v>0</v>
      </c>
      <c r="GI294" s="889">
        <v>0</v>
      </c>
      <c r="GJ294" s="889">
        <v>0</v>
      </c>
      <c r="GK294" s="889">
        <v>-2413069</v>
      </c>
      <c r="GL294" s="889">
        <v>0</v>
      </c>
      <c r="GM294" s="889">
        <v>-2413069</v>
      </c>
      <c r="GN294" s="889">
        <v>-42224</v>
      </c>
      <c r="GO294" s="889">
        <v>0</v>
      </c>
      <c r="GP294" s="889">
        <v>-42224</v>
      </c>
      <c r="GQ294" s="889">
        <v>0</v>
      </c>
      <c r="GR294" s="889">
        <v>0</v>
      </c>
      <c r="GS294" s="889">
        <v>0</v>
      </c>
      <c r="GT294" s="889">
        <v>-1834056</v>
      </c>
      <c r="GU294" s="889">
        <v>0</v>
      </c>
      <c r="GV294" s="889">
        <v>-1834056</v>
      </c>
      <c r="GW294" s="889">
        <v>0</v>
      </c>
      <c r="GX294" s="889">
        <v>0</v>
      </c>
      <c r="GY294" s="889">
        <v>0</v>
      </c>
      <c r="GZ294" s="889">
        <v>-4303944</v>
      </c>
      <c r="HA294" s="889">
        <v>0</v>
      </c>
      <c r="HB294" s="889">
        <v>-4303944</v>
      </c>
      <c r="HC294" s="889">
        <v>0</v>
      </c>
      <c r="HD294" s="889">
        <v>0</v>
      </c>
      <c r="HE294" s="889">
        <v>0</v>
      </c>
      <c r="HF294" s="889">
        <v>297</v>
      </c>
      <c r="HG294" s="889">
        <v>0</v>
      </c>
      <c r="HH294" s="889">
        <v>297</v>
      </c>
      <c r="HI294" s="889">
        <v>297</v>
      </c>
      <c r="HJ294" s="889">
        <v>0</v>
      </c>
      <c r="HK294" s="889">
        <v>297</v>
      </c>
      <c r="HL294" s="889">
        <v>39401840</v>
      </c>
      <c r="HM294" s="889">
        <v>0</v>
      </c>
      <c r="HN294" s="889">
        <v>39401840</v>
      </c>
      <c r="HO294" s="889">
        <v>3805</v>
      </c>
      <c r="HP294" s="889">
        <v>0</v>
      </c>
      <c r="HQ294" s="889">
        <v>3805</v>
      </c>
      <c r="HR294" s="889">
        <v>-6404870</v>
      </c>
      <c r="HS294" s="889">
        <v>0</v>
      </c>
      <c r="HT294" s="889">
        <v>-6404870</v>
      </c>
      <c r="HU294" s="889">
        <v>-564732</v>
      </c>
      <c r="HV294" s="889">
        <v>0</v>
      </c>
      <c r="HW294" s="889">
        <v>-564732</v>
      </c>
      <c r="HX294" s="889">
        <v>-65387</v>
      </c>
      <c r="HY294" s="889">
        <v>0</v>
      </c>
      <c r="HZ294" s="889">
        <v>-65387</v>
      </c>
      <c r="IA294" s="889">
        <v>-4303944</v>
      </c>
      <c r="IB294" s="889">
        <v>0</v>
      </c>
      <c r="IC294" s="889">
        <v>-4303944</v>
      </c>
      <c r="ID294" s="889">
        <v>297</v>
      </c>
      <c r="IE294" s="889">
        <v>0</v>
      </c>
      <c r="IF294" s="889">
        <v>297</v>
      </c>
      <c r="IG294" s="889">
        <v>-11334831</v>
      </c>
      <c r="IH294" s="889">
        <v>0</v>
      </c>
      <c r="II294" s="889">
        <v>-11334831</v>
      </c>
      <c r="IJ294" s="889">
        <v>28067009</v>
      </c>
      <c r="IK294" s="889">
        <v>0</v>
      </c>
      <c r="IL294" s="889">
        <v>28067009</v>
      </c>
      <c r="IM294" s="884" t="s">
        <v>674</v>
      </c>
      <c r="IN294" s="884" t="s">
        <v>673</v>
      </c>
      <c r="IO294" s="884" t="s">
        <v>1672</v>
      </c>
      <c r="IP294" s="884" t="s">
        <v>2349</v>
      </c>
      <c r="IQ294" s="884" t="s">
        <v>2640</v>
      </c>
    </row>
    <row r="295" spans="1:251" x14ac:dyDescent="0.2">
      <c r="A295" s="884" t="s">
        <v>3311</v>
      </c>
      <c r="B295" s="884" t="s">
        <v>635</v>
      </c>
      <c r="C295" s="884" t="s">
        <v>634</v>
      </c>
      <c r="D295" s="889">
        <v>24729816</v>
      </c>
      <c r="E295" s="889">
        <v>0</v>
      </c>
      <c r="F295" s="889">
        <v>24729816</v>
      </c>
      <c r="G295" s="889">
        <v>-288588</v>
      </c>
      <c r="H295" s="889">
        <v>0</v>
      </c>
      <c r="I295" s="889">
        <v>-288588</v>
      </c>
      <c r="J295" s="889">
        <v>0</v>
      </c>
      <c r="K295" s="889">
        <v>0</v>
      </c>
      <c r="L295" s="889">
        <v>0</v>
      </c>
      <c r="M295" s="889">
        <v>15363</v>
      </c>
      <c r="N295" s="889">
        <v>0</v>
      </c>
      <c r="O295" s="889">
        <v>15363</v>
      </c>
      <c r="P295" s="889">
        <v>0</v>
      </c>
      <c r="Q295" s="889">
        <v>0</v>
      </c>
      <c r="R295" s="889">
        <v>0</v>
      </c>
      <c r="S295" s="889">
        <v>18110</v>
      </c>
      <c r="T295" s="889">
        <v>0</v>
      </c>
      <c r="U295" s="889">
        <v>18110</v>
      </c>
      <c r="V295" s="889">
        <v>33473</v>
      </c>
      <c r="W295" s="889">
        <v>0</v>
      </c>
      <c r="X295" s="889">
        <v>33473</v>
      </c>
      <c r="Y295" s="889">
        <v>-3276389</v>
      </c>
      <c r="Z295" s="889">
        <v>0</v>
      </c>
      <c r="AA295" s="889">
        <v>-3276389</v>
      </c>
      <c r="AB295" s="889">
        <v>-4267</v>
      </c>
      <c r="AC295" s="889">
        <v>0</v>
      </c>
      <c r="AD295" s="889">
        <v>-4267</v>
      </c>
      <c r="AE295" s="889">
        <v>-16760</v>
      </c>
      <c r="AF295" s="889">
        <v>0</v>
      </c>
      <c r="AG295" s="889">
        <v>-16760</v>
      </c>
      <c r="AH295" s="889">
        <v>0</v>
      </c>
      <c r="AI295" s="889">
        <v>0</v>
      </c>
      <c r="AJ295" s="889">
        <v>0</v>
      </c>
      <c r="AK295" s="889">
        <v>0</v>
      </c>
      <c r="AL295" s="889">
        <v>0</v>
      </c>
      <c r="AM295" s="889">
        <v>0</v>
      </c>
      <c r="AN295" s="889">
        <v>-846</v>
      </c>
      <c r="AO295" s="889">
        <v>0</v>
      </c>
      <c r="AP295" s="889">
        <v>-846</v>
      </c>
      <c r="AQ295" s="889">
        <v>0</v>
      </c>
      <c r="AR295" s="889">
        <v>0</v>
      </c>
      <c r="AS295" s="889">
        <v>0</v>
      </c>
      <c r="AT295" s="889">
        <v>-15914</v>
      </c>
      <c r="AU295" s="889">
        <v>0</v>
      </c>
      <c r="AV295" s="889">
        <v>-15914</v>
      </c>
      <c r="AW295" s="889">
        <v>3293</v>
      </c>
      <c r="AX295" s="889">
        <v>0</v>
      </c>
      <c r="AY295" s="889">
        <v>3293</v>
      </c>
      <c r="AZ295" s="889">
        <v>385464</v>
      </c>
      <c r="BA295" s="889">
        <v>0</v>
      </c>
      <c r="BB295" s="889">
        <v>385464</v>
      </c>
      <c r="BC295" s="889">
        <v>5262</v>
      </c>
      <c r="BD295" s="889">
        <v>0</v>
      </c>
      <c r="BE295" s="889">
        <v>5262</v>
      </c>
      <c r="BF295" s="889">
        <v>-1959509</v>
      </c>
      <c r="BG295" s="889">
        <v>0</v>
      </c>
      <c r="BH295" s="889">
        <v>-1959509</v>
      </c>
      <c r="BI295" s="889">
        <v>-37075</v>
      </c>
      <c r="BJ295" s="889">
        <v>0</v>
      </c>
      <c r="BK295" s="889">
        <v>-37075</v>
      </c>
      <c r="BL295" s="889">
        <v>-45005</v>
      </c>
      <c r="BM295" s="889">
        <v>0</v>
      </c>
      <c r="BN295" s="889">
        <v>-45005</v>
      </c>
      <c r="BO295" s="889">
        <v>0</v>
      </c>
      <c r="BP295" s="889">
        <v>0</v>
      </c>
      <c r="BQ295" s="889">
        <v>0</v>
      </c>
      <c r="BR295" s="889">
        <v>-33260</v>
      </c>
      <c r="BS295" s="889">
        <v>0</v>
      </c>
      <c r="BT295" s="889">
        <v>-33260</v>
      </c>
      <c r="BU295" s="889">
        <v>882</v>
      </c>
      <c r="BV295" s="889">
        <v>0</v>
      </c>
      <c r="BW295" s="889">
        <v>882</v>
      </c>
      <c r="BX295" s="889">
        <v>0</v>
      </c>
      <c r="BY295" s="889">
        <v>0</v>
      </c>
      <c r="BZ295" s="889">
        <v>0</v>
      </c>
      <c r="CA295" s="889">
        <v>-11738</v>
      </c>
      <c r="CB295" s="889">
        <v>0</v>
      </c>
      <c r="CC295" s="889">
        <v>-11738</v>
      </c>
      <c r="CD295" s="889">
        <v>0</v>
      </c>
      <c r="CE295" s="889">
        <v>0</v>
      </c>
      <c r="CF295" s="889">
        <v>0</v>
      </c>
      <c r="CG295" s="889">
        <v>-4988128</v>
      </c>
      <c r="CH295" s="889">
        <v>0</v>
      </c>
      <c r="CI295" s="889">
        <v>-4988128</v>
      </c>
      <c r="CJ295" s="889">
        <v>-1106</v>
      </c>
      <c r="CK295" s="889">
        <v>0</v>
      </c>
      <c r="CL295" s="889">
        <v>-1106</v>
      </c>
      <c r="CM295" s="889">
        <v>0</v>
      </c>
      <c r="CN295" s="889">
        <v>0</v>
      </c>
      <c r="CO295" s="889">
        <v>0</v>
      </c>
      <c r="CP295" s="889">
        <v>-1009306</v>
      </c>
      <c r="CQ295" s="889">
        <v>0</v>
      </c>
      <c r="CR295" s="889">
        <v>-1009306</v>
      </c>
      <c r="CS295" s="889">
        <v>-232375</v>
      </c>
      <c r="CT295" s="889">
        <v>0</v>
      </c>
      <c r="CU295" s="889">
        <v>-232375</v>
      </c>
      <c r="CV295" s="889">
        <v>-1242787</v>
      </c>
      <c r="CW295" s="889">
        <v>0</v>
      </c>
      <c r="CX295" s="889">
        <v>-1242787</v>
      </c>
      <c r="CY295" s="889">
        <v>-68895</v>
      </c>
      <c r="CZ295" s="889">
        <v>0</v>
      </c>
      <c r="DA295" s="889">
        <v>-68895</v>
      </c>
      <c r="DB295" s="889">
        <v>-861</v>
      </c>
      <c r="DC295" s="889">
        <v>0</v>
      </c>
      <c r="DD295" s="889">
        <v>-861</v>
      </c>
      <c r="DE295" s="889">
        <v>-6944</v>
      </c>
      <c r="DF295" s="889">
        <v>0</v>
      </c>
      <c r="DG295" s="889">
        <v>-6944</v>
      </c>
      <c r="DH295" s="889">
        <v>-798</v>
      </c>
      <c r="DI295" s="889">
        <v>0</v>
      </c>
      <c r="DJ295" s="889">
        <v>-798</v>
      </c>
      <c r="DK295" s="889">
        <v>-1498</v>
      </c>
      <c r="DL295" s="889">
        <v>0</v>
      </c>
      <c r="DM295" s="889">
        <v>-1498</v>
      </c>
      <c r="DN295" s="889">
        <v>0</v>
      </c>
      <c r="DO295" s="889">
        <v>0</v>
      </c>
      <c r="DP295" s="889">
        <v>0</v>
      </c>
      <c r="DQ295" s="889">
        <v>0</v>
      </c>
      <c r="DR295" s="889">
        <v>0</v>
      </c>
      <c r="DS295" s="889">
        <v>0</v>
      </c>
      <c r="DT295" s="889">
        <v>0</v>
      </c>
      <c r="DU295" s="889">
        <v>0</v>
      </c>
      <c r="DV295" s="889">
        <v>0</v>
      </c>
      <c r="DW295" s="889">
        <v>0</v>
      </c>
      <c r="DX295" s="889">
        <v>0</v>
      </c>
      <c r="DY295" s="889">
        <v>0</v>
      </c>
      <c r="DZ295" s="889">
        <v>0</v>
      </c>
      <c r="EA295" s="889">
        <v>0</v>
      </c>
      <c r="EB295" s="889">
        <v>0</v>
      </c>
      <c r="EC295" s="889">
        <v>0</v>
      </c>
      <c r="ED295" s="889">
        <v>0</v>
      </c>
      <c r="EE295" s="889">
        <v>0</v>
      </c>
      <c r="EF295" s="889">
        <v>0</v>
      </c>
      <c r="EG295" s="889">
        <v>0</v>
      </c>
      <c r="EH295" s="889">
        <v>0</v>
      </c>
      <c r="EI295" s="889">
        <v>0</v>
      </c>
      <c r="EJ295" s="889">
        <v>0</v>
      </c>
      <c r="EK295" s="889">
        <v>0</v>
      </c>
      <c r="EL295" s="889">
        <v>-78996</v>
      </c>
      <c r="EM295" s="889">
        <v>0</v>
      </c>
      <c r="EN295" s="889">
        <v>-78996</v>
      </c>
      <c r="EO295" s="889">
        <v>0</v>
      </c>
      <c r="EP295" s="889">
        <v>0</v>
      </c>
      <c r="EQ295" s="889">
        <v>0</v>
      </c>
      <c r="ER295" s="889">
        <v>0</v>
      </c>
      <c r="ES295" s="889">
        <v>0</v>
      </c>
      <c r="ET295" s="889">
        <v>0</v>
      </c>
      <c r="EU295" s="889">
        <v>0</v>
      </c>
      <c r="EV295" s="889">
        <v>0</v>
      </c>
      <c r="EW295" s="889">
        <v>0</v>
      </c>
      <c r="EX295" s="889">
        <v>0</v>
      </c>
      <c r="EY295" s="889">
        <v>0</v>
      </c>
      <c r="EZ295" s="889">
        <v>0</v>
      </c>
      <c r="FA295" s="889">
        <v>0</v>
      </c>
      <c r="FB295" s="889">
        <v>0</v>
      </c>
      <c r="FC295" s="889">
        <v>0</v>
      </c>
      <c r="FD295" s="889">
        <v>0</v>
      </c>
      <c r="FE295" s="889">
        <v>0</v>
      </c>
      <c r="FF295" s="889">
        <v>0</v>
      </c>
      <c r="FG295" s="889">
        <v>0</v>
      </c>
      <c r="FH295" s="889">
        <v>0</v>
      </c>
      <c r="FI295" s="889">
        <v>0</v>
      </c>
      <c r="FJ295" s="889">
        <v>0</v>
      </c>
      <c r="FK295" s="889">
        <v>0</v>
      </c>
      <c r="FL295" s="889">
        <v>0</v>
      </c>
      <c r="FM295" s="889">
        <v>-33260</v>
      </c>
      <c r="FN295" s="889">
        <v>0</v>
      </c>
      <c r="FO295" s="889">
        <v>-33260</v>
      </c>
      <c r="FP295" s="889">
        <v>882</v>
      </c>
      <c r="FQ295" s="889">
        <v>0</v>
      </c>
      <c r="FR295" s="889">
        <v>882</v>
      </c>
      <c r="FS295" s="889">
        <v>0</v>
      </c>
      <c r="FT295" s="889">
        <v>0</v>
      </c>
      <c r="FU295" s="889">
        <v>0</v>
      </c>
      <c r="FV295" s="889">
        <v>0</v>
      </c>
      <c r="FW295" s="889">
        <v>0</v>
      </c>
      <c r="FX295" s="889">
        <v>0</v>
      </c>
      <c r="FY295" s="889">
        <v>-74943</v>
      </c>
      <c r="FZ295" s="889">
        <v>0</v>
      </c>
      <c r="GA295" s="889">
        <v>-74943</v>
      </c>
      <c r="GB295" s="889">
        <v>0</v>
      </c>
      <c r="GC295" s="889">
        <v>0</v>
      </c>
      <c r="GD295" s="889">
        <v>0</v>
      </c>
      <c r="GE295" s="889">
        <v>0</v>
      </c>
      <c r="GF295" s="889">
        <v>0</v>
      </c>
      <c r="GG295" s="889">
        <v>0</v>
      </c>
      <c r="GH295" s="889">
        <v>0</v>
      </c>
      <c r="GI295" s="889">
        <v>0</v>
      </c>
      <c r="GJ295" s="889">
        <v>0</v>
      </c>
      <c r="GK295" s="889">
        <v>-1032508</v>
      </c>
      <c r="GL295" s="889">
        <v>0</v>
      </c>
      <c r="GM295" s="889">
        <v>-1032508</v>
      </c>
      <c r="GN295" s="889">
        <v>-8773</v>
      </c>
      <c r="GO295" s="889">
        <v>0</v>
      </c>
      <c r="GP295" s="889">
        <v>-8773</v>
      </c>
      <c r="GQ295" s="889">
        <v>0</v>
      </c>
      <c r="GR295" s="889">
        <v>0</v>
      </c>
      <c r="GS295" s="889">
        <v>0</v>
      </c>
      <c r="GT295" s="889">
        <v>-1364615</v>
      </c>
      <c r="GU295" s="889">
        <v>0</v>
      </c>
      <c r="GV295" s="889">
        <v>-1364615</v>
      </c>
      <c r="GW295" s="889">
        <v>0</v>
      </c>
      <c r="GX295" s="889">
        <v>0</v>
      </c>
      <c r="GY295" s="889">
        <v>0</v>
      </c>
      <c r="GZ295" s="889">
        <v>-2513217</v>
      </c>
      <c r="HA295" s="889">
        <v>0</v>
      </c>
      <c r="HB295" s="889">
        <v>-2513217</v>
      </c>
      <c r="HC295" s="889">
        <v>0</v>
      </c>
      <c r="HD295" s="889">
        <v>0</v>
      </c>
      <c r="HE295" s="889">
        <v>0</v>
      </c>
      <c r="HF295" s="889">
        <v>0</v>
      </c>
      <c r="HG295" s="889">
        <v>0</v>
      </c>
      <c r="HH295" s="889">
        <v>0</v>
      </c>
      <c r="HI295" s="889">
        <v>0</v>
      </c>
      <c r="HJ295" s="889">
        <v>0</v>
      </c>
      <c r="HK295" s="889">
        <v>0</v>
      </c>
      <c r="HL295" s="889">
        <v>24441228</v>
      </c>
      <c r="HM295" s="889">
        <v>0</v>
      </c>
      <c r="HN295" s="889">
        <v>24441228</v>
      </c>
      <c r="HO295" s="889">
        <v>33473</v>
      </c>
      <c r="HP295" s="889">
        <v>0</v>
      </c>
      <c r="HQ295" s="889">
        <v>33473</v>
      </c>
      <c r="HR295" s="889">
        <v>-4988128</v>
      </c>
      <c r="HS295" s="889">
        <v>0</v>
      </c>
      <c r="HT295" s="889">
        <v>-4988128</v>
      </c>
      <c r="HU295" s="889">
        <v>-1242787</v>
      </c>
      <c r="HV295" s="889">
        <v>0</v>
      </c>
      <c r="HW295" s="889">
        <v>-1242787</v>
      </c>
      <c r="HX295" s="889">
        <v>-78996</v>
      </c>
      <c r="HY295" s="889">
        <v>0</v>
      </c>
      <c r="HZ295" s="889">
        <v>-78996</v>
      </c>
      <c r="IA295" s="889">
        <v>-2513217</v>
      </c>
      <c r="IB295" s="889">
        <v>0</v>
      </c>
      <c r="IC295" s="889">
        <v>-2513217</v>
      </c>
      <c r="ID295" s="889">
        <v>0</v>
      </c>
      <c r="IE295" s="889">
        <v>0</v>
      </c>
      <c r="IF295" s="889">
        <v>0</v>
      </c>
      <c r="IG295" s="889">
        <v>-8789655</v>
      </c>
      <c r="IH295" s="889">
        <v>0</v>
      </c>
      <c r="II295" s="889">
        <v>-8789655</v>
      </c>
      <c r="IJ295" s="889">
        <v>15651573</v>
      </c>
      <c r="IK295" s="889">
        <v>0</v>
      </c>
      <c r="IL295" s="889">
        <v>15651573</v>
      </c>
      <c r="IM295" s="884" t="s">
        <v>690</v>
      </c>
      <c r="IN295" s="884" t="s">
        <v>676</v>
      </c>
      <c r="IO295" s="884" t="s">
        <v>1672</v>
      </c>
      <c r="IP295" s="884" t="s">
        <v>2347</v>
      </c>
      <c r="IQ295" s="884" t="s">
        <v>2641</v>
      </c>
    </row>
    <row r="296" spans="1:251" x14ac:dyDescent="0.2">
      <c r="A296" s="884" t="s">
        <v>3311</v>
      </c>
      <c r="B296" s="884" t="s">
        <v>2827</v>
      </c>
      <c r="C296" s="884" t="s">
        <v>2828</v>
      </c>
      <c r="D296" s="889">
        <v>219275867</v>
      </c>
      <c r="E296" s="889">
        <v>5318445</v>
      </c>
      <c r="F296" s="889">
        <v>224594312</v>
      </c>
      <c r="G296" s="889">
        <v>1208722</v>
      </c>
      <c r="H296" s="889">
        <v>-225739</v>
      </c>
      <c r="I296" s="889">
        <v>982983</v>
      </c>
      <c r="J296" s="889">
        <v>0</v>
      </c>
      <c r="K296" s="889">
        <v>0</v>
      </c>
      <c r="L296" s="889">
        <v>0</v>
      </c>
      <c r="M296" s="889">
        <v>102943</v>
      </c>
      <c r="N296" s="889">
        <v>0</v>
      </c>
      <c r="O296" s="889">
        <v>102943</v>
      </c>
      <c r="P296" s="889">
        <v>0</v>
      </c>
      <c r="Q296" s="889">
        <v>0</v>
      </c>
      <c r="R296" s="889">
        <v>0</v>
      </c>
      <c r="S296" s="889">
        <v>233843</v>
      </c>
      <c r="T296" s="889">
        <v>144190</v>
      </c>
      <c r="U296" s="889">
        <v>378033</v>
      </c>
      <c r="V296" s="889">
        <v>336786</v>
      </c>
      <c r="W296" s="889">
        <v>144190</v>
      </c>
      <c r="X296" s="889">
        <v>480976</v>
      </c>
      <c r="Y296" s="889">
        <v>-13288601</v>
      </c>
      <c r="Z296" s="889">
        <v>-161558</v>
      </c>
      <c r="AA296" s="889">
        <v>-13450159</v>
      </c>
      <c r="AB296" s="889">
        <v>0</v>
      </c>
      <c r="AC296" s="889">
        <v>0</v>
      </c>
      <c r="AD296" s="889">
        <v>0</v>
      </c>
      <c r="AE296" s="889">
        <v>-513683</v>
      </c>
      <c r="AF296" s="889">
        <v>711</v>
      </c>
      <c r="AG296" s="889">
        <v>-512972</v>
      </c>
      <c r="AH296" s="889">
        <v>-5026</v>
      </c>
      <c r="AI296" s="889">
        <v>0</v>
      </c>
      <c r="AJ296" s="889">
        <v>-5026</v>
      </c>
      <c r="AK296" s="889">
        <v>0</v>
      </c>
      <c r="AL296" s="889">
        <v>0</v>
      </c>
      <c r="AM296" s="889">
        <v>0</v>
      </c>
      <c r="AN296" s="889">
        <v>-17053</v>
      </c>
      <c r="AO296" s="889">
        <v>0</v>
      </c>
      <c r="AP296" s="889">
        <v>-17053</v>
      </c>
      <c r="AQ296" s="889">
        <v>0</v>
      </c>
      <c r="AR296" s="889">
        <v>0</v>
      </c>
      <c r="AS296" s="889">
        <v>0</v>
      </c>
      <c r="AT296" s="889">
        <v>-491604</v>
      </c>
      <c r="AU296" s="889">
        <v>711</v>
      </c>
      <c r="AV296" s="889">
        <v>-490893</v>
      </c>
      <c r="AW296" s="889">
        <v>0</v>
      </c>
      <c r="AX296" s="889">
        <v>0</v>
      </c>
      <c r="AY296" s="889">
        <v>0</v>
      </c>
      <c r="AZ296" s="889">
        <v>4433473</v>
      </c>
      <c r="BA296" s="889">
        <v>108680</v>
      </c>
      <c r="BB296" s="889">
        <v>4542153</v>
      </c>
      <c r="BC296" s="889">
        <v>42391</v>
      </c>
      <c r="BD296" s="889">
        <v>-5283</v>
      </c>
      <c r="BE296" s="889">
        <v>37108</v>
      </c>
      <c r="BF296" s="889">
        <v>-14447697</v>
      </c>
      <c r="BG296" s="889">
        <v>-57651</v>
      </c>
      <c r="BH296" s="889">
        <v>-14505348</v>
      </c>
      <c r="BI296" s="889">
        <v>-146016</v>
      </c>
      <c r="BJ296" s="889">
        <v>0</v>
      </c>
      <c r="BK296" s="889">
        <v>-146016</v>
      </c>
      <c r="BL296" s="889">
        <v>-73892</v>
      </c>
      <c r="BM296" s="889">
        <v>0</v>
      </c>
      <c r="BN296" s="889">
        <v>-73892</v>
      </c>
      <c r="BO296" s="889">
        <v>2757</v>
      </c>
      <c r="BP296" s="889">
        <v>0</v>
      </c>
      <c r="BQ296" s="889">
        <v>2757</v>
      </c>
      <c r="BR296" s="889">
        <v>-43232</v>
      </c>
      <c r="BS296" s="889">
        <v>0</v>
      </c>
      <c r="BT296" s="889">
        <v>-43232</v>
      </c>
      <c r="BU296" s="889">
        <v>17796</v>
      </c>
      <c r="BV296" s="889">
        <v>0</v>
      </c>
      <c r="BW296" s="889">
        <v>17796</v>
      </c>
      <c r="BX296" s="889">
        <v>0</v>
      </c>
      <c r="BY296" s="889">
        <v>0</v>
      </c>
      <c r="BZ296" s="889">
        <v>0</v>
      </c>
      <c r="CA296" s="889">
        <v>-6968</v>
      </c>
      <c r="CB296" s="889">
        <v>0</v>
      </c>
      <c r="CC296" s="889">
        <v>-6968</v>
      </c>
      <c r="CD296" s="889">
        <v>5589</v>
      </c>
      <c r="CE296" s="889">
        <v>0</v>
      </c>
      <c r="CF296" s="889">
        <v>5589</v>
      </c>
      <c r="CG296" s="889">
        <v>-24018083</v>
      </c>
      <c r="CH296" s="889">
        <v>-115101</v>
      </c>
      <c r="CI296" s="889">
        <v>-24133184</v>
      </c>
      <c r="CJ296" s="889">
        <v>-61036</v>
      </c>
      <c r="CK296" s="889">
        <v>0</v>
      </c>
      <c r="CL296" s="889">
        <v>-61036</v>
      </c>
      <c r="CM296" s="889">
        <v>-151028</v>
      </c>
      <c r="CN296" s="889">
        <v>0</v>
      </c>
      <c r="CO296" s="889">
        <v>-151028</v>
      </c>
      <c r="CP296" s="889">
        <v>-5432758</v>
      </c>
      <c r="CQ296" s="889">
        <v>-50898</v>
      </c>
      <c r="CR296" s="889">
        <v>-5483656</v>
      </c>
      <c r="CS296" s="889">
        <v>-1817970</v>
      </c>
      <c r="CT296" s="889">
        <v>-38010</v>
      </c>
      <c r="CU296" s="889">
        <v>-1855980</v>
      </c>
      <c r="CV296" s="889">
        <v>-7462792</v>
      </c>
      <c r="CW296" s="889">
        <v>-88908</v>
      </c>
      <c r="CX296" s="889">
        <v>-7551700</v>
      </c>
      <c r="CY296" s="889">
        <v>-357725</v>
      </c>
      <c r="CZ296" s="889">
        <v>-2285</v>
      </c>
      <c r="DA296" s="889">
        <v>-360010</v>
      </c>
      <c r="DB296" s="889">
        <v>-12951</v>
      </c>
      <c r="DC296" s="889">
        <v>0</v>
      </c>
      <c r="DD296" s="889">
        <v>-12951</v>
      </c>
      <c r="DE296" s="889">
        <v>-189863</v>
      </c>
      <c r="DF296" s="889">
        <v>0</v>
      </c>
      <c r="DG296" s="889">
        <v>-189863</v>
      </c>
      <c r="DH296" s="889">
        <v>3521</v>
      </c>
      <c r="DI296" s="889">
        <v>0</v>
      </c>
      <c r="DJ296" s="889">
        <v>3521</v>
      </c>
      <c r="DK296" s="889">
        <v>-6815</v>
      </c>
      <c r="DL296" s="889">
        <v>0</v>
      </c>
      <c r="DM296" s="889">
        <v>-6815</v>
      </c>
      <c r="DN296" s="889">
        <v>-2075</v>
      </c>
      <c r="DO296" s="889">
        <v>0</v>
      </c>
      <c r="DP296" s="889">
        <v>-2075</v>
      </c>
      <c r="DQ296" s="889">
        <v>-8742</v>
      </c>
      <c r="DR296" s="889">
        <v>0</v>
      </c>
      <c r="DS296" s="889">
        <v>-8742</v>
      </c>
      <c r="DT296" s="889">
        <v>-1794</v>
      </c>
      <c r="DU296" s="889">
        <v>0</v>
      </c>
      <c r="DV296" s="889">
        <v>-1794</v>
      </c>
      <c r="DW296" s="889">
        <v>0</v>
      </c>
      <c r="DX296" s="889">
        <v>0</v>
      </c>
      <c r="DY296" s="889">
        <v>0</v>
      </c>
      <c r="DZ296" s="889">
        <v>0</v>
      </c>
      <c r="EA296" s="889">
        <v>0</v>
      </c>
      <c r="EB296" s="889">
        <v>0</v>
      </c>
      <c r="EC296" s="889">
        <v>0</v>
      </c>
      <c r="ED296" s="889">
        <v>-97263</v>
      </c>
      <c r="EE296" s="889">
        <v>-97263</v>
      </c>
      <c r="EF296" s="889">
        <v>0</v>
      </c>
      <c r="EG296" s="889">
        <v>3961</v>
      </c>
      <c r="EH296" s="889">
        <v>3961</v>
      </c>
      <c r="EI296" s="889">
        <v>-93302</v>
      </c>
      <c r="EJ296" s="889">
        <v>0</v>
      </c>
      <c r="EK296" s="889">
        <v>0</v>
      </c>
      <c r="EL296" s="889">
        <v>-576444</v>
      </c>
      <c r="EM296" s="889">
        <v>-95587</v>
      </c>
      <c r="EN296" s="889">
        <v>-672031</v>
      </c>
      <c r="EO296" s="889">
        <v>0</v>
      </c>
      <c r="EP296" s="889">
        <v>0</v>
      </c>
      <c r="EQ296" s="889">
        <v>0</v>
      </c>
      <c r="ER296" s="889">
        <v>0</v>
      </c>
      <c r="ES296" s="889">
        <v>0</v>
      </c>
      <c r="ET296" s="889">
        <v>0</v>
      </c>
      <c r="EU296" s="889">
        <v>281362</v>
      </c>
      <c r="EV296" s="889">
        <v>0</v>
      </c>
      <c r="EW296" s="889">
        <v>281362</v>
      </c>
      <c r="EX296" s="889">
        <v>0</v>
      </c>
      <c r="EY296" s="889">
        <v>0</v>
      </c>
      <c r="EZ296" s="889">
        <v>0</v>
      </c>
      <c r="FA296" s="889">
        <v>0</v>
      </c>
      <c r="FB296" s="889">
        <v>0</v>
      </c>
      <c r="FC296" s="889">
        <v>0</v>
      </c>
      <c r="FD296" s="889">
        <v>0</v>
      </c>
      <c r="FE296" s="889">
        <v>0</v>
      </c>
      <c r="FF296" s="889">
        <v>0</v>
      </c>
      <c r="FG296" s="889">
        <v>0</v>
      </c>
      <c r="FH296" s="889">
        <v>0</v>
      </c>
      <c r="FI296" s="889">
        <v>0</v>
      </c>
      <c r="FJ296" s="889">
        <v>0</v>
      </c>
      <c r="FK296" s="889">
        <v>0</v>
      </c>
      <c r="FL296" s="889">
        <v>0</v>
      </c>
      <c r="FM296" s="889">
        <v>-131196</v>
      </c>
      <c r="FN296" s="889">
        <v>0</v>
      </c>
      <c r="FO296" s="889">
        <v>-131196</v>
      </c>
      <c r="FP296" s="889">
        <v>-18420</v>
      </c>
      <c r="FQ296" s="889">
        <v>0</v>
      </c>
      <c r="FR296" s="889">
        <v>-18420</v>
      </c>
      <c r="FS296" s="889">
        <v>0</v>
      </c>
      <c r="FT296" s="889">
        <v>0</v>
      </c>
      <c r="FU296" s="889">
        <v>0</v>
      </c>
      <c r="FV296" s="889">
        <v>0</v>
      </c>
      <c r="FW296" s="889">
        <v>0</v>
      </c>
      <c r="FX296" s="889">
        <v>0</v>
      </c>
      <c r="FY296" s="889">
        <v>-90613</v>
      </c>
      <c r="FZ296" s="889">
        <v>0</v>
      </c>
      <c r="GA296" s="889">
        <v>-90613</v>
      </c>
      <c r="GB296" s="889">
        <v>0</v>
      </c>
      <c r="GC296" s="889">
        <v>0</v>
      </c>
      <c r="GD296" s="889">
        <v>0</v>
      </c>
      <c r="GE296" s="889">
        <v>-1107</v>
      </c>
      <c r="GF296" s="889">
        <v>0</v>
      </c>
      <c r="GG296" s="889">
        <v>-1107</v>
      </c>
      <c r="GH296" s="889">
        <v>-2000</v>
      </c>
      <c r="GI296" s="889">
        <v>0</v>
      </c>
      <c r="GJ296" s="889">
        <v>-2000</v>
      </c>
      <c r="GK296" s="889">
        <v>-8616820</v>
      </c>
      <c r="GL296" s="889">
        <v>-309634</v>
      </c>
      <c r="GM296" s="889">
        <v>-8926454</v>
      </c>
      <c r="GN296" s="889">
        <v>-69239</v>
      </c>
      <c r="GO296" s="889">
        <v>0</v>
      </c>
      <c r="GP296" s="889">
        <v>-69239</v>
      </c>
      <c r="GQ296" s="889">
        <v>3344</v>
      </c>
      <c r="GR296" s="889">
        <v>0</v>
      </c>
      <c r="GS296" s="889">
        <v>3344</v>
      </c>
      <c r="GT296" s="889">
        <v>701035</v>
      </c>
      <c r="GU296" s="889">
        <v>0</v>
      </c>
      <c r="GV296" s="889">
        <v>701035</v>
      </c>
      <c r="GW296" s="889">
        <v>-78314</v>
      </c>
      <c r="GX296" s="889">
        <v>0</v>
      </c>
      <c r="GY296" s="889">
        <v>-78314</v>
      </c>
      <c r="GZ296" s="889">
        <v>-8021968</v>
      </c>
      <c r="HA296" s="889">
        <v>-309634</v>
      </c>
      <c r="HB296" s="889">
        <v>-8331602</v>
      </c>
      <c r="HC296" s="889">
        <v>-922</v>
      </c>
      <c r="HD296" s="889">
        <v>0</v>
      </c>
      <c r="HE296" s="889">
        <v>-922</v>
      </c>
      <c r="HF296" s="889">
        <v>0</v>
      </c>
      <c r="HG296" s="889">
        <v>0</v>
      </c>
      <c r="HH296" s="889">
        <v>0</v>
      </c>
      <c r="HI296" s="889">
        <v>-922</v>
      </c>
      <c r="HJ296" s="889">
        <v>0</v>
      </c>
      <c r="HK296" s="889">
        <v>-922</v>
      </c>
      <c r="HL296" s="889">
        <v>220484589</v>
      </c>
      <c r="HM296" s="889">
        <v>5092706</v>
      </c>
      <c r="HN296" s="889">
        <v>225577295</v>
      </c>
      <c r="HO296" s="889">
        <v>336786</v>
      </c>
      <c r="HP296" s="889">
        <v>144190</v>
      </c>
      <c r="HQ296" s="889">
        <v>480976</v>
      </c>
      <c r="HR296" s="889">
        <v>-24018083</v>
      </c>
      <c r="HS296" s="889">
        <v>-115101</v>
      </c>
      <c r="HT296" s="889">
        <v>-24133184</v>
      </c>
      <c r="HU296" s="889">
        <v>-7462792</v>
      </c>
      <c r="HV296" s="889">
        <v>-88908</v>
      </c>
      <c r="HW296" s="889">
        <v>-7551700</v>
      </c>
      <c r="HX296" s="889">
        <v>-576444</v>
      </c>
      <c r="HY296" s="889">
        <v>-95587</v>
      </c>
      <c r="HZ296" s="889">
        <v>-672031</v>
      </c>
      <c r="IA296" s="889">
        <v>-8021968</v>
      </c>
      <c r="IB296" s="889">
        <v>-309634</v>
      </c>
      <c r="IC296" s="889">
        <v>-8331602</v>
      </c>
      <c r="ID296" s="889">
        <v>-922</v>
      </c>
      <c r="IE296" s="889">
        <v>0</v>
      </c>
      <c r="IF296" s="889">
        <v>-922</v>
      </c>
      <c r="IG296" s="889">
        <v>-39743423</v>
      </c>
      <c r="IH296" s="889">
        <v>-465040</v>
      </c>
      <c r="II296" s="889">
        <v>-40208463</v>
      </c>
      <c r="IJ296" s="889">
        <v>180741166</v>
      </c>
      <c r="IK296" s="889">
        <v>4627666</v>
      </c>
      <c r="IL296" s="889">
        <v>185368832</v>
      </c>
      <c r="IM296" s="884" t="s">
        <v>693</v>
      </c>
      <c r="IN296" s="884" t="s">
        <v>2824</v>
      </c>
      <c r="IO296" s="884" t="s">
        <v>669</v>
      </c>
      <c r="IP296" s="884" t="s">
        <v>2347</v>
      </c>
      <c r="IQ296" s="884" t="s">
        <v>2829</v>
      </c>
    </row>
    <row r="297" spans="1:251" x14ac:dyDescent="0.2">
      <c r="A297" s="884" t="s">
        <v>3311</v>
      </c>
      <c r="B297" s="884" t="s">
        <v>637</v>
      </c>
      <c r="C297" s="884" t="s">
        <v>636</v>
      </c>
      <c r="D297" s="889">
        <v>51084443</v>
      </c>
      <c r="E297" s="889">
        <v>0</v>
      </c>
      <c r="F297" s="889">
        <v>51084443</v>
      </c>
      <c r="G297" s="889">
        <v>-707780</v>
      </c>
      <c r="H297" s="889">
        <v>0</v>
      </c>
      <c r="I297" s="889">
        <v>-707780</v>
      </c>
      <c r="J297" s="889">
        <v>0</v>
      </c>
      <c r="K297" s="889">
        <v>0</v>
      </c>
      <c r="L297" s="889">
        <v>0</v>
      </c>
      <c r="M297" s="889">
        <v>20613</v>
      </c>
      <c r="N297" s="889">
        <v>0</v>
      </c>
      <c r="O297" s="889">
        <v>20613</v>
      </c>
      <c r="P297" s="889">
        <v>0</v>
      </c>
      <c r="Q297" s="889">
        <v>0</v>
      </c>
      <c r="R297" s="889">
        <v>0</v>
      </c>
      <c r="S297" s="889">
        <v>25678</v>
      </c>
      <c r="T297" s="889">
        <v>0</v>
      </c>
      <c r="U297" s="889">
        <v>25678</v>
      </c>
      <c r="V297" s="889">
        <v>46291</v>
      </c>
      <c r="W297" s="889">
        <v>0</v>
      </c>
      <c r="X297" s="889">
        <v>46291</v>
      </c>
      <c r="Y297" s="889">
        <v>-4915608</v>
      </c>
      <c r="Z297" s="889">
        <v>0</v>
      </c>
      <c r="AA297" s="889">
        <v>-4915608</v>
      </c>
      <c r="AB297" s="889">
        <v>-1209</v>
      </c>
      <c r="AC297" s="889">
        <v>0</v>
      </c>
      <c r="AD297" s="889">
        <v>-1209</v>
      </c>
      <c r="AE297" s="889">
        <v>-228374</v>
      </c>
      <c r="AF297" s="889">
        <v>0</v>
      </c>
      <c r="AG297" s="889">
        <v>-228374</v>
      </c>
      <c r="AH297" s="889">
        <v>0</v>
      </c>
      <c r="AI297" s="889">
        <v>0</v>
      </c>
      <c r="AJ297" s="889">
        <v>0</v>
      </c>
      <c r="AK297" s="889">
        <v>0</v>
      </c>
      <c r="AL297" s="889">
        <v>0</v>
      </c>
      <c r="AM297" s="889">
        <v>0</v>
      </c>
      <c r="AN297" s="889">
        <v>-70</v>
      </c>
      <c r="AO297" s="889">
        <v>0</v>
      </c>
      <c r="AP297" s="889">
        <v>-70</v>
      </c>
      <c r="AQ297" s="889">
        <v>0</v>
      </c>
      <c r="AR297" s="889">
        <v>0</v>
      </c>
      <c r="AS297" s="889">
        <v>0</v>
      </c>
      <c r="AT297" s="889">
        <v>-228304</v>
      </c>
      <c r="AU297" s="889">
        <v>0</v>
      </c>
      <c r="AV297" s="889">
        <v>-228304</v>
      </c>
      <c r="AW297" s="889">
        <v>0</v>
      </c>
      <c r="AX297" s="889">
        <v>0</v>
      </c>
      <c r="AY297" s="889">
        <v>0</v>
      </c>
      <c r="AZ297" s="889">
        <v>832117</v>
      </c>
      <c r="BA297" s="889">
        <v>0</v>
      </c>
      <c r="BB297" s="889">
        <v>832117</v>
      </c>
      <c r="BC297" s="889">
        <v>-16542</v>
      </c>
      <c r="BD297" s="889">
        <v>0</v>
      </c>
      <c r="BE297" s="889">
        <v>-16542</v>
      </c>
      <c r="BF297" s="889">
        <v>-3518171</v>
      </c>
      <c r="BG297" s="889">
        <v>0</v>
      </c>
      <c r="BH297" s="889">
        <v>-3518171</v>
      </c>
      <c r="BI297" s="889">
        <v>284516</v>
      </c>
      <c r="BJ297" s="889">
        <v>0</v>
      </c>
      <c r="BK297" s="889">
        <v>284516</v>
      </c>
      <c r="BL297" s="889">
        <v>-79848</v>
      </c>
      <c r="BM297" s="889">
        <v>0</v>
      </c>
      <c r="BN297" s="889">
        <v>-79848</v>
      </c>
      <c r="BO297" s="889">
        <v>29178</v>
      </c>
      <c r="BP297" s="889">
        <v>0</v>
      </c>
      <c r="BQ297" s="889">
        <v>29178</v>
      </c>
      <c r="BR297" s="889">
        <v>-28380</v>
      </c>
      <c r="BS297" s="889">
        <v>0</v>
      </c>
      <c r="BT297" s="889">
        <v>-28380</v>
      </c>
      <c r="BU297" s="889">
        <v>653</v>
      </c>
      <c r="BV297" s="889">
        <v>0</v>
      </c>
      <c r="BW297" s="889">
        <v>653</v>
      </c>
      <c r="BX297" s="889">
        <v>0</v>
      </c>
      <c r="BY297" s="889">
        <v>0</v>
      </c>
      <c r="BZ297" s="889">
        <v>0</v>
      </c>
      <c r="CA297" s="889">
        <v>-13650</v>
      </c>
      <c r="CB297" s="889">
        <v>0</v>
      </c>
      <c r="CC297" s="889">
        <v>-13650</v>
      </c>
      <c r="CD297" s="889">
        <v>0</v>
      </c>
      <c r="CE297" s="889">
        <v>0</v>
      </c>
      <c r="CF297" s="889">
        <v>0</v>
      </c>
      <c r="CG297" s="889">
        <v>-7654109</v>
      </c>
      <c r="CH297" s="889">
        <v>0</v>
      </c>
      <c r="CI297" s="889">
        <v>-7654109</v>
      </c>
      <c r="CJ297" s="889">
        <v>-10315</v>
      </c>
      <c r="CK297" s="889">
        <v>0</v>
      </c>
      <c r="CL297" s="889">
        <v>-10315</v>
      </c>
      <c r="CM297" s="889">
        <v>0</v>
      </c>
      <c r="CN297" s="889">
        <v>0</v>
      </c>
      <c r="CO297" s="889">
        <v>0</v>
      </c>
      <c r="CP297" s="889">
        <v>-1245768</v>
      </c>
      <c r="CQ297" s="889">
        <v>0</v>
      </c>
      <c r="CR297" s="889">
        <v>-1245768</v>
      </c>
      <c r="CS297" s="889">
        <v>-5586</v>
      </c>
      <c r="CT297" s="889">
        <v>0</v>
      </c>
      <c r="CU297" s="889">
        <v>-5586</v>
      </c>
      <c r="CV297" s="889">
        <v>-1261669</v>
      </c>
      <c r="CW297" s="889">
        <v>0</v>
      </c>
      <c r="CX297" s="889">
        <v>-1261669</v>
      </c>
      <c r="CY297" s="889">
        <v>-115308</v>
      </c>
      <c r="CZ297" s="889">
        <v>0</v>
      </c>
      <c r="DA297" s="889">
        <v>-115308</v>
      </c>
      <c r="DB297" s="889">
        <v>-5586</v>
      </c>
      <c r="DC297" s="889">
        <v>0</v>
      </c>
      <c r="DD297" s="889">
        <v>-5586</v>
      </c>
      <c r="DE297" s="889">
        <v>0</v>
      </c>
      <c r="DF297" s="889">
        <v>0</v>
      </c>
      <c r="DG297" s="889">
        <v>0</v>
      </c>
      <c r="DH297" s="889">
        <v>0</v>
      </c>
      <c r="DI297" s="889">
        <v>0</v>
      </c>
      <c r="DJ297" s="889">
        <v>0</v>
      </c>
      <c r="DK297" s="889">
        <v>-5601</v>
      </c>
      <c r="DL297" s="889">
        <v>0</v>
      </c>
      <c r="DM297" s="889">
        <v>-5601</v>
      </c>
      <c r="DN297" s="889">
        <v>-7295</v>
      </c>
      <c r="DO297" s="889">
        <v>0</v>
      </c>
      <c r="DP297" s="889">
        <v>-7295</v>
      </c>
      <c r="DQ297" s="889">
        <v>0</v>
      </c>
      <c r="DR297" s="889">
        <v>0</v>
      </c>
      <c r="DS297" s="889">
        <v>0</v>
      </c>
      <c r="DT297" s="889">
        <v>0</v>
      </c>
      <c r="DU297" s="889">
        <v>0</v>
      </c>
      <c r="DV297" s="889">
        <v>0</v>
      </c>
      <c r="DW297" s="889">
        <v>0</v>
      </c>
      <c r="DX297" s="889">
        <v>0</v>
      </c>
      <c r="DY297" s="889">
        <v>0</v>
      </c>
      <c r="DZ297" s="889">
        <v>0</v>
      </c>
      <c r="EA297" s="889">
        <v>0</v>
      </c>
      <c r="EB297" s="889">
        <v>0</v>
      </c>
      <c r="EC297" s="889">
        <v>0</v>
      </c>
      <c r="ED297" s="889">
        <v>0</v>
      </c>
      <c r="EE297" s="889">
        <v>0</v>
      </c>
      <c r="EF297" s="889">
        <v>0</v>
      </c>
      <c r="EG297" s="889">
        <v>0</v>
      </c>
      <c r="EH297" s="889">
        <v>0</v>
      </c>
      <c r="EI297" s="889">
        <v>0</v>
      </c>
      <c r="EJ297" s="889">
        <v>0</v>
      </c>
      <c r="EK297" s="889">
        <v>0</v>
      </c>
      <c r="EL297" s="889">
        <v>-133790</v>
      </c>
      <c r="EM297" s="889">
        <v>0</v>
      </c>
      <c r="EN297" s="889">
        <v>-133790</v>
      </c>
      <c r="EO297" s="889">
        <v>0</v>
      </c>
      <c r="EP297" s="889">
        <v>0</v>
      </c>
      <c r="EQ297" s="889">
        <v>0</v>
      </c>
      <c r="ER297" s="889">
        <v>0</v>
      </c>
      <c r="ES297" s="889">
        <v>0</v>
      </c>
      <c r="ET297" s="889">
        <v>0</v>
      </c>
      <c r="EU297" s="889">
        <v>0</v>
      </c>
      <c r="EV297" s="889">
        <v>0</v>
      </c>
      <c r="EW297" s="889">
        <v>0</v>
      </c>
      <c r="EX297" s="889">
        <v>0</v>
      </c>
      <c r="EY297" s="889">
        <v>0</v>
      </c>
      <c r="EZ297" s="889">
        <v>0</v>
      </c>
      <c r="FA297" s="889">
        <v>0</v>
      </c>
      <c r="FB297" s="889">
        <v>0</v>
      </c>
      <c r="FC297" s="889">
        <v>0</v>
      </c>
      <c r="FD297" s="889">
        <v>0</v>
      </c>
      <c r="FE297" s="889">
        <v>0</v>
      </c>
      <c r="FF297" s="889">
        <v>0</v>
      </c>
      <c r="FG297" s="889">
        <v>0</v>
      </c>
      <c r="FH297" s="889">
        <v>0</v>
      </c>
      <c r="FI297" s="889">
        <v>0</v>
      </c>
      <c r="FJ297" s="889">
        <v>0</v>
      </c>
      <c r="FK297" s="889">
        <v>0</v>
      </c>
      <c r="FL297" s="889">
        <v>0</v>
      </c>
      <c r="FM297" s="889">
        <v>-28380</v>
      </c>
      <c r="FN297" s="889">
        <v>0</v>
      </c>
      <c r="FO297" s="889">
        <v>-28380</v>
      </c>
      <c r="FP297" s="889">
        <v>653</v>
      </c>
      <c r="FQ297" s="889">
        <v>0</v>
      </c>
      <c r="FR297" s="889">
        <v>653</v>
      </c>
      <c r="FS297" s="889">
        <v>0</v>
      </c>
      <c r="FT297" s="889">
        <v>0</v>
      </c>
      <c r="FU297" s="889">
        <v>0</v>
      </c>
      <c r="FV297" s="889">
        <v>0</v>
      </c>
      <c r="FW297" s="889">
        <v>0</v>
      </c>
      <c r="FX297" s="889">
        <v>0</v>
      </c>
      <c r="FY297" s="889">
        <v>-49532</v>
      </c>
      <c r="FZ297" s="889">
        <v>0</v>
      </c>
      <c r="GA297" s="889">
        <v>-49532</v>
      </c>
      <c r="GB297" s="889">
        <v>340</v>
      </c>
      <c r="GC297" s="889">
        <v>0</v>
      </c>
      <c r="GD297" s="889">
        <v>340</v>
      </c>
      <c r="GE297" s="889">
        <v>696</v>
      </c>
      <c r="GF297" s="889">
        <v>0</v>
      </c>
      <c r="GG297" s="889">
        <v>696</v>
      </c>
      <c r="GH297" s="889">
        <v>0</v>
      </c>
      <c r="GI297" s="889">
        <v>0</v>
      </c>
      <c r="GJ297" s="889">
        <v>0</v>
      </c>
      <c r="GK297" s="889">
        <v>-4308972</v>
      </c>
      <c r="GL297" s="889">
        <v>0</v>
      </c>
      <c r="GM297" s="889">
        <v>-4308972</v>
      </c>
      <c r="GN297" s="889">
        <v>311234</v>
      </c>
      <c r="GO297" s="889">
        <v>0</v>
      </c>
      <c r="GP297" s="889">
        <v>311234</v>
      </c>
      <c r="GQ297" s="889">
        <v>83</v>
      </c>
      <c r="GR297" s="889">
        <v>0</v>
      </c>
      <c r="GS297" s="889">
        <v>83</v>
      </c>
      <c r="GT297" s="889">
        <v>-1690313</v>
      </c>
      <c r="GU297" s="889">
        <v>0</v>
      </c>
      <c r="GV297" s="889">
        <v>-1690313</v>
      </c>
      <c r="GW297" s="889">
        <v>0</v>
      </c>
      <c r="GX297" s="889">
        <v>0</v>
      </c>
      <c r="GY297" s="889">
        <v>0</v>
      </c>
      <c r="GZ297" s="889">
        <v>-5764191</v>
      </c>
      <c r="HA297" s="889">
        <v>0</v>
      </c>
      <c r="HB297" s="889">
        <v>-5764191</v>
      </c>
      <c r="HC297" s="889">
        <v>0</v>
      </c>
      <c r="HD297" s="889">
        <v>0</v>
      </c>
      <c r="HE297" s="889">
        <v>0</v>
      </c>
      <c r="HF297" s="889">
        <v>0</v>
      </c>
      <c r="HG297" s="889">
        <v>0</v>
      </c>
      <c r="HH297" s="889">
        <v>0</v>
      </c>
      <c r="HI297" s="889">
        <v>0</v>
      </c>
      <c r="HJ297" s="889">
        <v>0</v>
      </c>
      <c r="HK297" s="889">
        <v>0</v>
      </c>
      <c r="HL297" s="889">
        <v>50376663</v>
      </c>
      <c r="HM297" s="889">
        <v>0</v>
      </c>
      <c r="HN297" s="889">
        <v>50376663</v>
      </c>
      <c r="HO297" s="889">
        <v>46291</v>
      </c>
      <c r="HP297" s="889">
        <v>0</v>
      </c>
      <c r="HQ297" s="889">
        <v>46291</v>
      </c>
      <c r="HR297" s="889">
        <v>-7654109</v>
      </c>
      <c r="HS297" s="889">
        <v>0</v>
      </c>
      <c r="HT297" s="889">
        <v>-7654109</v>
      </c>
      <c r="HU297" s="889">
        <v>-1261669</v>
      </c>
      <c r="HV297" s="889">
        <v>0</v>
      </c>
      <c r="HW297" s="889">
        <v>-1261669</v>
      </c>
      <c r="HX297" s="889">
        <v>-133790</v>
      </c>
      <c r="HY297" s="889">
        <v>0</v>
      </c>
      <c r="HZ297" s="889">
        <v>-133790</v>
      </c>
      <c r="IA297" s="889">
        <v>-5764191</v>
      </c>
      <c r="IB297" s="889">
        <v>0</v>
      </c>
      <c r="IC297" s="889">
        <v>-5764191</v>
      </c>
      <c r="ID297" s="889">
        <v>0</v>
      </c>
      <c r="IE297" s="889">
        <v>0</v>
      </c>
      <c r="IF297" s="889">
        <v>0</v>
      </c>
      <c r="IG297" s="889">
        <v>-14767468</v>
      </c>
      <c r="IH297" s="889">
        <v>0</v>
      </c>
      <c r="II297" s="889">
        <v>-14767468</v>
      </c>
      <c r="IJ297" s="889">
        <v>35609195</v>
      </c>
      <c r="IK297" s="889">
        <v>0</v>
      </c>
      <c r="IL297" s="889">
        <v>35609195</v>
      </c>
      <c r="IM297" s="884" t="s">
        <v>689</v>
      </c>
      <c r="IN297" s="884" t="s">
        <v>676</v>
      </c>
      <c r="IO297" s="884" t="s">
        <v>1672</v>
      </c>
      <c r="IP297" s="884" t="s">
        <v>2346</v>
      </c>
      <c r="IQ297" s="884" t="s">
        <v>2642</v>
      </c>
    </row>
    <row r="298" spans="1:251" x14ac:dyDescent="0.2">
      <c r="A298" s="884" t="s">
        <v>3311</v>
      </c>
      <c r="B298" s="884" t="s">
        <v>1033</v>
      </c>
      <c r="C298" s="884" t="s">
        <v>1041</v>
      </c>
      <c r="D298" s="889">
        <v>91533463</v>
      </c>
      <c r="E298" s="889">
        <v>1190735</v>
      </c>
      <c r="F298" s="889">
        <v>92724198</v>
      </c>
      <c r="G298" s="889">
        <v>1304426</v>
      </c>
      <c r="H298" s="889">
        <v>319470</v>
      </c>
      <c r="I298" s="889">
        <v>1623896</v>
      </c>
      <c r="J298" s="889">
        <v>0</v>
      </c>
      <c r="K298" s="889">
        <v>0</v>
      </c>
      <c r="L298" s="889">
        <v>0</v>
      </c>
      <c r="M298" s="889">
        <v>14796</v>
      </c>
      <c r="N298" s="889">
        <v>0</v>
      </c>
      <c r="O298" s="889">
        <v>14796</v>
      </c>
      <c r="P298" s="889">
        <v>0</v>
      </c>
      <c r="Q298" s="889">
        <v>0</v>
      </c>
      <c r="R298" s="889">
        <v>0</v>
      </c>
      <c r="S298" s="889">
        <v>100772</v>
      </c>
      <c r="T298" s="889">
        <v>0</v>
      </c>
      <c r="U298" s="889">
        <v>100772</v>
      </c>
      <c r="V298" s="889">
        <v>115568</v>
      </c>
      <c r="W298" s="889">
        <v>0</v>
      </c>
      <c r="X298" s="889">
        <v>115568</v>
      </c>
      <c r="Y298" s="889">
        <v>-6632474</v>
      </c>
      <c r="Z298" s="889">
        <v>-2849</v>
      </c>
      <c r="AA298" s="889">
        <v>-6635323</v>
      </c>
      <c r="AB298" s="889">
        <v>0</v>
      </c>
      <c r="AC298" s="889">
        <v>0</v>
      </c>
      <c r="AD298" s="889">
        <v>0</v>
      </c>
      <c r="AE298" s="889">
        <v>-217095</v>
      </c>
      <c r="AF298" s="889">
        <v>80</v>
      </c>
      <c r="AG298" s="889">
        <v>-217015</v>
      </c>
      <c r="AH298" s="889">
        <v>0</v>
      </c>
      <c r="AI298" s="889">
        <v>0</v>
      </c>
      <c r="AJ298" s="889">
        <v>0</v>
      </c>
      <c r="AK298" s="889">
        <v>0</v>
      </c>
      <c r="AL298" s="889">
        <v>0</v>
      </c>
      <c r="AM298" s="889">
        <v>0</v>
      </c>
      <c r="AN298" s="889">
        <v>-659</v>
      </c>
      <c r="AO298" s="889">
        <v>0</v>
      </c>
      <c r="AP298" s="889">
        <v>-659</v>
      </c>
      <c r="AQ298" s="889">
        <v>0</v>
      </c>
      <c r="AR298" s="889">
        <v>0</v>
      </c>
      <c r="AS298" s="889">
        <v>0</v>
      </c>
      <c r="AT298" s="889">
        <v>-216436</v>
      </c>
      <c r="AU298" s="889">
        <v>80</v>
      </c>
      <c r="AV298" s="889">
        <v>-216356</v>
      </c>
      <c r="AW298" s="889">
        <v>0</v>
      </c>
      <c r="AX298" s="889">
        <v>0</v>
      </c>
      <c r="AY298" s="889">
        <v>0</v>
      </c>
      <c r="AZ298" s="889">
        <v>1667983</v>
      </c>
      <c r="BA298" s="889">
        <v>29890</v>
      </c>
      <c r="BB298" s="889">
        <v>1697873</v>
      </c>
      <c r="BC298" s="889">
        <v>38379</v>
      </c>
      <c r="BD298" s="889">
        <v>8325</v>
      </c>
      <c r="BE298" s="889">
        <v>46704</v>
      </c>
      <c r="BF298" s="889">
        <v>-5491847</v>
      </c>
      <c r="BG298" s="889">
        <v>0</v>
      </c>
      <c r="BH298" s="889">
        <v>-5491847</v>
      </c>
      <c r="BI298" s="889">
        <v>52800</v>
      </c>
      <c r="BJ298" s="889">
        <v>0</v>
      </c>
      <c r="BK298" s="889">
        <v>52800</v>
      </c>
      <c r="BL298" s="889">
        <v>-44472</v>
      </c>
      <c r="BM298" s="889">
        <v>0</v>
      </c>
      <c r="BN298" s="889">
        <v>-44472</v>
      </c>
      <c r="BO298" s="889">
        <v>0</v>
      </c>
      <c r="BP298" s="889">
        <v>0</v>
      </c>
      <c r="BQ298" s="889">
        <v>0</v>
      </c>
      <c r="BR298" s="889">
        <v>-49012</v>
      </c>
      <c r="BS298" s="889">
        <v>0</v>
      </c>
      <c r="BT298" s="889">
        <v>-49012</v>
      </c>
      <c r="BU298" s="889">
        <v>0</v>
      </c>
      <c r="BV298" s="889">
        <v>0</v>
      </c>
      <c r="BW298" s="889">
        <v>0</v>
      </c>
      <c r="BX298" s="889">
        <v>0</v>
      </c>
      <c r="BY298" s="889">
        <v>0</v>
      </c>
      <c r="BZ298" s="889">
        <v>0</v>
      </c>
      <c r="CA298" s="889">
        <v>-29655</v>
      </c>
      <c r="CB298" s="889">
        <v>0</v>
      </c>
      <c r="CC298" s="889">
        <v>-29655</v>
      </c>
      <c r="CD298" s="889">
        <v>-3878</v>
      </c>
      <c r="CE298" s="889">
        <v>0</v>
      </c>
      <c r="CF298" s="889">
        <v>-3878</v>
      </c>
      <c r="CG298" s="889">
        <v>-10709271</v>
      </c>
      <c r="CH298" s="889">
        <v>35446</v>
      </c>
      <c r="CI298" s="889">
        <v>-10673825</v>
      </c>
      <c r="CJ298" s="889">
        <v>-23390</v>
      </c>
      <c r="CK298" s="889">
        <v>0</v>
      </c>
      <c r="CL298" s="889">
        <v>-23390</v>
      </c>
      <c r="CM298" s="889">
        <v>-42773</v>
      </c>
      <c r="CN298" s="889">
        <v>0</v>
      </c>
      <c r="CO298" s="889">
        <v>-42773</v>
      </c>
      <c r="CP298" s="889">
        <v>-2039647</v>
      </c>
      <c r="CQ298" s="889">
        <v>-1718</v>
      </c>
      <c r="CR298" s="889">
        <v>-2041365</v>
      </c>
      <c r="CS298" s="889">
        <v>-745401</v>
      </c>
      <c r="CT298" s="889">
        <v>-90</v>
      </c>
      <c r="CU298" s="889">
        <v>-745491</v>
      </c>
      <c r="CV298" s="889">
        <v>-2851211</v>
      </c>
      <c r="CW298" s="889">
        <v>-1808</v>
      </c>
      <c r="CX298" s="889">
        <v>-2853019</v>
      </c>
      <c r="CY298" s="889">
        <v>-75231</v>
      </c>
      <c r="CZ298" s="889">
        <v>0</v>
      </c>
      <c r="DA298" s="889">
        <v>-75231</v>
      </c>
      <c r="DB298" s="889">
        <v>-1854</v>
      </c>
      <c r="DC298" s="889">
        <v>0</v>
      </c>
      <c r="DD298" s="889">
        <v>-1854</v>
      </c>
      <c r="DE298" s="889">
        <v>-165200</v>
      </c>
      <c r="DF298" s="889">
        <v>0</v>
      </c>
      <c r="DG298" s="889">
        <v>-165200</v>
      </c>
      <c r="DH298" s="889">
        <v>181</v>
      </c>
      <c r="DI298" s="889">
        <v>0</v>
      </c>
      <c r="DJ298" s="889">
        <v>181</v>
      </c>
      <c r="DK298" s="889">
        <v>-5577</v>
      </c>
      <c r="DL298" s="889">
        <v>0</v>
      </c>
      <c r="DM298" s="889">
        <v>-5577</v>
      </c>
      <c r="DN298" s="889">
        <v>0</v>
      </c>
      <c r="DO298" s="889">
        <v>0</v>
      </c>
      <c r="DP298" s="889">
        <v>0</v>
      </c>
      <c r="DQ298" s="889">
        <v>0</v>
      </c>
      <c r="DR298" s="889">
        <v>0</v>
      </c>
      <c r="DS298" s="889">
        <v>0</v>
      </c>
      <c r="DT298" s="889">
        <v>0</v>
      </c>
      <c r="DU298" s="889">
        <v>0</v>
      </c>
      <c r="DV298" s="889">
        <v>0</v>
      </c>
      <c r="DW298" s="889">
        <v>0</v>
      </c>
      <c r="DX298" s="889">
        <v>0</v>
      </c>
      <c r="DY298" s="889">
        <v>0</v>
      </c>
      <c r="DZ298" s="889">
        <v>0</v>
      </c>
      <c r="EA298" s="889">
        <v>0</v>
      </c>
      <c r="EB298" s="889">
        <v>0</v>
      </c>
      <c r="EC298" s="889">
        <v>0</v>
      </c>
      <c r="ED298" s="889">
        <v>-84347</v>
      </c>
      <c r="EE298" s="889">
        <v>-84347</v>
      </c>
      <c r="EF298" s="889">
        <v>0</v>
      </c>
      <c r="EG298" s="889">
        <v>-57584</v>
      </c>
      <c r="EH298" s="889">
        <v>-57584</v>
      </c>
      <c r="EI298" s="889">
        <v>-141931</v>
      </c>
      <c r="EJ298" s="889">
        <v>0</v>
      </c>
      <c r="EK298" s="889">
        <v>0</v>
      </c>
      <c r="EL298" s="889">
        <v>-247681</v>
      </c>
      <c r="EM298" s="889">
        <v>-141931</v>
      </c>
      <c r="EN298" s="889">
        <v>-389612</v>
      </c>
      <c r="EO298" s="889">
        <v>0</v>
      </c>
      <c r="EP298" s="889">
        <v>0</v>
      </c>
      <c r="EQ298" s="889">
        <v>0</v>
      </c>
      <c r="ER298" s="889">
        <v>100</v>
      </c>
      <c r="ES298" s="889">
        <v>0</v>
      </c>
      <c r="ET298" s="889">
        <v>100</v>
      </c>
      <c r="EU298" s="889">
        <v>0</v>
      </c>
      <c r="EV298" s="889">
        <v>0</v>
      </c>
      <c r="EW298" s="889">
        <v>0</v>
      </c>
      <c r="EX298" s="889">
        <v>0</v>
      </c>
      <c r="EY298" s="889">
        <v>0</v>
      </c>
      <c r="EZ298" s="889">
        <v>0</v>
      </c>
      <c r="FA298" s="889">
        <v>0</v>
      </c>
      <c r="FB298" s="889">
        <v>0</v>
      </c>
      <c r="FC298" s="889">
        <v>0</v>
      </c>
      <c r="FD298" s="889">
        <v>0</v>
      </c>
      <c r="FE298" s="889">
        <v>0</v>
      </c>
      <c r="FF298" s="889">
        <v>0</v>
      </c>
      <c r="FG298" s="889">
        <v>0</v>
      </c>
      <c r="FH298" s="889">
        <v>0</v>
      </c>
      <c r="FI298" s="889">
        <v>0</v>
      </c>
      <c r="FJ298" s="889">
        <v>0</v>
      </c>
      <c r="FK298" s="889">
        <v>0</v>
      </c>
      <c r="FL298" s="889">
        <v>0</v>
      </c>
      <c r="FM298" s="889">
        <v>-53391</v>
      </c>
      <c r="FN298" s="889">
        <v>0</v>
      </c>
      <c r="FO298" s="889">
        <v>-53391</v>
      </c>
      <c r="FP298" s="889">
        <v>0</v>
      </c>
      <c r="FQ298" s="889">
        <v>0</v>
      </c>
      <c r="FR298" s="889">
        <v>0</v>
      </c>
      <c r="FS298" s="889">
        <v>-3000</v>
      </c>
      <c r="FT298" s="889">
        <v>0</v>
      </c>
      <c r="FU298" s="889">
        <v>-3000</v>
      </c>
      <c r="FV298" s="889">
        <v>0</v>
      </c>
      <c r="FW298" s="889">
        <v>0</v>
      </c>
      <c r="FX298" s="889">
        <v>0</v>
      </c>
      <c r="FY298" s="889">
        <v>-26887</v>
      </c>
      <c r="FZ298" s="889">
        <v>0</v>
      </c>
      <c r="GA298" s="889">
        <v>-26887</v>
      </c>
      <c r="GB298" s="889">
        <v>167</v>
      </c>
      <c r="GC298" s="889">
        <v>0</v>
      </c>
      <c r="GD298" s="889">
        <v>167</v>
      </c>
      <c r="GE298" s="889">
        <v>140</v>
      </c>
      <c r="GF298" s="889">
        <v>0</v>
      </c>
      <c r="GG298" s="889">
        <v>140</v>
      </c>
      <c r="GH298" s="889">
        <v>0</v>
      </c>
      <c r="GI298" s="889">
        <v>0</v>
      </c>
      <c r="GJ298" s="889">
        <v>0</v>
      </c>
      <c r="GK298" s="889">
        <v>-6587881</v>
      </c>
      <c r="GL298" s="889">
        <v>0</v>
      </c>
      <c r="GM298" s="889">
        <v>-6587881</v>
      </c>
      <c r="GN298" s="889">
        <v>215883</v>
      </c>
      <c r="GO298" s="889">
        <v>0</v>
      </c>
      <c r="GP298" s="889">
        <v>215883</v>
      </c>
      <c r="GQ298" s="889">
        <v>-3412</v>
      </c>
      <c r="GR298" s="889">
        <v>0</v>
      </c>
      <c r="GS298" s="889">
        <v>-3412</v>
      </c>
      <c r="GT298" s="889">
        <v>-3133084</v>
      </c>
      <c r="GU298" s="889">
        <v>-5891</v>
      </c>
      <c r="GV298" s="889">
        <v>-3138975</v>
      </c>
      <c r="GW298" s="889">
        <v>0</v>
      </c>
      <c r="GX298" s="889">
        <v>0</v>
      </c>
      <c r="GY298" s="889">
        <v>0</v>
      </c>
      <c r="GZ298" s="889">
        <v>-9591365</v>
      </c>
      <c r="HA298" s="889">
        <v>-5891</v>
      </c>
      <c r="HB298" s="889">
        <v>-9597256</v>
      </c>
      <c r="HC298" s="889">
        <v>0</v>
      </c>
      <c r="HD298" s="889">
        <v>0</v>
      </c>
      <c r="HE298" s="889">
        <v>0</v>
      </c>
      <c r="HF298" s="889">
        <v>0</v>
      </c>
      <c r="HG298" s="889">
        <v>0</v>
      </c>
      <c r="HH298" s="889">
        <v>0</v>
      </c>
      <c r="HI298" s="889">
        <v>0</v>
      </c>
      <c r="HJ298" s="889">
        <v>0</v>
      </c>
      <c r="HK298" s="889">
        <v>0</v>
      </c>
      <c r="HL298" s="889">
        <v>92837889</v>
      </c>
      <c r="HM298" s="889">
        <v>1510205</v>
      </c>
      <c r="HN298" s="889">
        <v>94348094</v>
      </c>
      <c r="HO298" s="889">
        <v>115568</v>
      </c>
      <c r="HP298" s="889">
        <v>0</v>
      </c>
      <c r="HQ298" s="889">
        <v>115568</v>
      </c>
      <c r="HR298" s="889">
        <v>-10709271</v>
      </c>
      <c r="HS298" s="889">
        <v>35446</v>
      </c>
      <c r="HT298" s="889">
        <v>-10673825</v>
      </c>
      <c r="HU298" s="889">
        <v>-2851211</v>
      </c>
      <c r="HV298" s="889">
        <v>-1808</v>
      </c>
      <c r="HW298" s="889">
        <v>-2853019</v>
      </c>
      <c r="HX298" s="889">
        <v>-247681</v>
      </c>
      <c r="HY298" s="889">
        <v>-141931</v>
      </c>
      <c r="HZ298" s="889">
        <v>-389612</v>
      </c>
      <c r="IA298" s="889">
        <v>-9591365</v>
      </c>
      <c r="IB298" s="889">
        <v>-5891</v>
      </c>
      <c r="IC298" s="889">
        <v>-9597256</v>
      </c>
      <c r="ID298" s="889">
        <v>0</v>
      </c>
      <c r="IE298" s="889">
        <v>0</v>
      </c>
      <c r="IF298" s="889">
        <v>0</v>
      </c>
      <c r="IG298" s="889">
        <v>-23283960</v>
      </c>
      <c r="IH298" s="889">
        <v>-114184</v>
      </c>
      <c r="II298" s="889">
        <v>-23398144</v>
      </c>
      <c r="IJ298" s="889">
        <v>69553929</v>
      </c>
      <c r="IK298" s="889">
        <v>1396021</v>
      </c>
      <c r="IL298" s="889">
        <v>70949950</v>
      </c>
      <c r="IM298" s="884" t="s">
        <v>696</v>
      </c>
      <c r="IN298" s="884" t="s">
        <v>676</v>
      </c>
      <c r="IO298" s="884" t="s">
        <v>1672</v>
      </c>
      <c r="IP298" s="884" t="s">
        <v>2345</v>
      </c>
      <c r="IQ298" s="884" t="s">
        <v>2643</v>
      </c>
    </row>
    <row r="299" spans="1:251" x14ac:dyDescent="0.2">
      <c r="A299" s="884" t="s">
        <v>3311</v>
      </c>
      <c r="B299" s="884" t="s">
        <v>639</v>
      </c>
      <c r="C299" s="884" t="s">
        <v>638</v>
      </c>
      <c r="D299" s="889">
        <v>2413767515</v>
      </c>
      <c r="E299" s="889">
        <v>0</v>
      </c>
      <c r="F299" s="889">
        <v>2413767515</v>
      </c>
      <c r="G299" s="889">
        <v>-77541535</v>
      </c>
      <c r="H299" s="889">
        <v>0</v>
      </c>
      <c r="I299" s="889">
        <v>-77541535</v>
      </c>
      <c r="J299" s="889">
        <v>0</v>
      </c>
      <c r="K299" s="889">
        <v>0</v>
      </c>
      <c r="L299" s="889">
        <v>0</v>
      </c>
      <c r="M299" s="889">
        <v>7418448</v>
      </c>
      <c r="N299" s="889">
        <v>0</v>
      </c>
      <c r="O299" s="889">
        <v>7418448</v>
      </c>
      <c r="P299" s="889">
        <v>0</v>
      </c>
      <c r="Q299" s="889">
        <v>0</v>
      </c>
      <c r="R299" s="889">
        <v>0</v>
      </c>
      <c r="S299" s="889">
        <v>6128868</v>
      </c>
      <c r="T299" s="889">
        <v>0</v>
      </c>
      <c r="U299" s="889">
        <v>6128868</v>
      </c>
      <c r="V299" s="889">
        <v>13547316</v>
      </c>
      <c r="W299" s="889">
        <v>0</v>
      </c>
      <c r="X299" s="889">
        <v>13547316</v>
      </c>
      <c r="Y299" s="889">
        <v>-8116975</v>
      </c>
      <c r="Z299" s="889">
        <v>0</v>
      </c>
      <c r="AA299" s="889">
        <v>-8116975</v>
      </c>
      <c r="AB299" s="889">
        <v>0</v>
      </c>
      <c r="AC299" s="889">
        <v>0</v>
      </c>
      <c r="AD299" s="889">
        <v>0</v>
      </c>
      <c r="AE299" s="889">
        <v>-1245526</v>
      </c>
      <c r="AF299" s="889">
        <v>0</v>
      </c>
      <c r="AG299" s="889">
        <v>-1245526</v>
      </c>
      <c r="AH299" s="889">
        <v>0</v>
      </c>
      <c r="AI299" s="889">
        <v>0</v>
      </c>
      <c r="AJ299" s="889">
        <v>0</v>
      </c>
      <c r="AK299" s="889">
        <v>0</v>
      </c>
      <c r="AL299" s="889">
        <v>0</v>
      </c>
      <c r="AM299" s="889">
        <v>0</v>
      </c>
      <c r="AN299" s="889">
        <v>2753</v>
      </c>
      <c r="AO299" s="889">
        <v>0</v>
      </c>
      <c r="AP299" s="889">
        <v>2753</v>
      </c>
      <c r="AQ299" s="889">
        <v>0</v>
      </c>
      <c r="AR299" s="889">
        <v>0</v>
      </c>
      <c r="AS299" s="889">
        <v>0</v>
      </c>
      <c r="AT299" s="889">
        <v>-1248279</v>
      </c>
      <c r="AU299" s="889">
        <v>0</v>
      </c>
      <c r="AV299" s="889">
        <v>-1248279</v>
      </c>
      <c r="AW299" s="889">
        <v>0</v>
      </c>
      <c r="AX299" s="889">
        <v>0</v>
      </c>
      <c r="AY299" s="889">
        <v>0</v>
      </c>
      <c r="AZ299" s="889">
        <v>59114450</v>
      </c>
      <c r="BA299" s="889">
        <v>0</v>
      </c>
      <c r="BB299" s="889">
        <v>59114450</v>
      </c>
      <c r="BC299" s="889">
        <v>-2103513</v>
      </c>
      <c r="BD299" s="889">
        <v>0</v>
      </c>
      <c r="BE299" s="889">
        <v>-2103513</v>
      </c>
      <c r="BF299" s="889">
        <v>-83867709</v>
      </c>
      <c r="BG299" s="889">
        <v>0</v>
      </c>
      <c r="BH299" s="889">
        <v>-83867709</v>
      </c>
      <c r="BI299" s="889">
        <v>-442620</v>
      </c>
      <c r="BJ299" s="889">
        <v>0</v>
      </c>
      <c r="BK299" s="889">
        <v>-442620</v>
      </c>
      <c r="BL299" s="889">
        <v>-24166</v>
      </c>
      <c r="BM299" s="889">
        <v>0</v>
      </c>
      <c r="BN299" s="889">
        <v>-24166</v>
      </c>
      <c r="BO299" s="889">
        <v>0</v>
      </c>
      <c r="BP299" s="889">
        <v>0</v>
      </c>
      <c r="BQ299" s="889">
        <v>0</v>
      </c>
      <c r="BR299" s="889">
        <v>0</v>
      </c>
      <c r="BS299" s="889">
        <v>0</v>
      </c>
      <c r="BT299" s="889">
        <v>0</v>
      </c>
      <c r="BU299" s="889">
        <v>0</v>
      </c>
      <c r="BV299" s="889">
        <v>0</v>
      </c>
      <c r="BW299" s="889">
        <v>0</v>
      </c>
      <c r="BX299" s="889">
        <v>-15246</v>
      </c>
      <c r="BY299" s="889">
        <v>0</v>
      </c>
      <c r="BZ299" s="889">
        <v>-15246</v>
      </c>
      <c r="CA299" s="889">
        <v>-107699</v>
      </c>
      <c r="CB299" s="889">
        <v>0</v>
      </c>
      <c r="CC299" s="889">
        <v>-107699</v>
      </c>
      <c r="CD299" s="889">
        <v>53792</v>
      </c>
      <c r="CE299" s="889">
        <v>0</v>
      </c>
      <c r="CF299" s="889">
        <v>53792</v>
      </c>
      <c r="CG299" s="889">
        <v>-36755212</v>
      </c>
      <c r="CH299" s="889">
        <v>0</v>
      </c>
      <c r="CI299" s="889">
        <v>-36755212</v>
      </c>
      <c r="CJ299" s="889">
        <v>-3714806</v>
      </c>
      <c r="CK299" s="889">
        <v>0</v>
      </c>
      <c r="CL299" s="889">
        <v>-3714806</v>
      </c>
      <c r="CM299" s="889">
        <v>-369189</v>
      </c>
      <c r="CN299" s="889">
        <v>0</v>
      </c>
      <c r="CO299" s="889">
        <v>-369189</v>
      </c>
      <c r="CP299" s="889">
        <v>-182625520</v>
      </c>
      <c r="CQ299" s="889">
        <v>0</v>
      </c>
      <c r="CR299" s="889">
        <v>-182625520</v>
      </c>
      <c r="CS299" s="889">
        <v>7251313</v>
      </c>
      <c r="CT299" s="889">
        <v>0</v>
      </c>
      <c r="CU299" s="889">
        <v>7251313</v>
      </c>
      <c r="CV299" s="889">
        <v>-179458202</v>
      </c>
      <c r="CW299" s="889">
        <v>0</v>
      </c>
      <c r="CX299" s="889">
        <v>-179458202</v>
      </c>
      <c r="CY299" s="889">
        <v>-316744</v>
      </c>
      <c r="CZ299" s="889">
        <v>0</v>
      </c>
      <c r="DA299" s="889">
        <v>-316744</v>
      </c>
      <c r="DB299" s="889">
        <v>-103483</v>
      </c>
      <c r="DC299" s="889">
        <v>0</v>
      </c>
      <c r="DD299" s="889">
        <v>-103483</v>
      </c>
      <c r="DE299" s="889">
        <v>-5563</v>
      </c>
      <c r="DF299" s="889">
        <v>0</v>
      </c>
      <c r="DG299" s="889">
        <v>-5563</v>
      </c>
      <c r="DH299" s="889">
        <v>0</v>
      </c>
      <c r="DI299" s="889">
        <v>0</v>
      </c>
      <c r="DJ299" s="889">
        <v>0</v>
      </c>
      <c r="DK299" s="889">
        <v>-1510</v>
      </c>
      <c r="DL299" s="889">
        <v>0</v>
      </c>
      <c r="DM299" s="889">
        <v>-1510</v>
      </c>
      <c r="DN299" s="889">
        <v>0</v>
      </c>
      <c r="DO299" s="889">
        <v>0</v>
      </c>
      <c r="DP299" s="889">
        <v>0</v>
      </c>
      <c r="DQ299" s="889">
        <v>0</v>
      </c>
      <c r="DR299" s="889">
        <v>0</v>
      </c>
      <c r="DS299" s="889">
        <v>0</v>
      </c>
      <c r="DT299" s="889">
        <v>0</v>
      </c>
      <c r="DU299" s="889">
        <v>0</v>
      </c>
      <c r="DV299" s="889">
        <v>0</v>
      </c>
      <c r="DW299" s="889">
        <v>0</v>
      </c>
      <c r="DX299" s="889">
        <v>0</v>
      </c>
      <c r="DY299" s="889">
        <v>0</v>
      </c>
      <c r="DZ299" s="889">
        <v>0</v>
      </c>
      <c r="EA299" s="889">
        <v>0</v>
      </c>
      <c r="EB299" s="889">
        <v>0</v>
      </c>
      <c r="EC299" s="889">
        <v>-101074</v>
      </c>
      <c r="ED299" s="889">
        <v>0</v>
      </c>
      <c r="EE299" s="889">
        <v>-101074</v>
      </c>
      <c r="EF299" s="889">
        <v>29473</v>
      </c>
      <c r="EG299" s="889">
        <v>0</v>
      </c>
      <c r="EH299" s="889">
        <v>29473</v>
      </c>
      <c r="EI299" s="889">
        <v>0</v>
      </c>
      <c r="EJ299" s="889">
        <v>0</v>
      </c>
      <c r="EK299" s="889">
        <v>0</v>
      </c>
      <c r="EL299" s="889">
        <v>-498901</v>
      </c>
      <c r="EM299" s="889">
        <v>0</v>
      </c>
      <c r="EN299" s="889">
        <v>-498901</v>
      </c>
      <c r="EO299" s="889">
        <v>0</v>
      </c>
      <c r="EP299" s="889">
        <v>0</v>
      </c>
      <c r="EQ299" s="889">
        <v>0</v>
      </c>
      <c r="ER299" s="889">
        <v>0</v>
      </c>
      <c r="ES299" s="889">
        <v>0</v>
      </c>
      <c r="ET299" s="889">
        <v>0</v>
      </c>
      <c r="EU299" s="889">
        <v>1000</v>
      </c>
      <c r="EV299" s="889">
        <v>0</v>
      </c>
      <c r="EW299" s="889">
        <v>1000</v>
      </c>
      <c r="EX299" s="889">
        <v>0</v>
      </c>
      <c r="EY299" s="889">
        <v>0</v>
      </c>
      <c r="EZ299" s="889">
        <v>0</v>
      </c>
      <c r="FA299" s="889">
        <v>0</v>
      </c>
      <c r="FB299" s="889">
        <v>0</v>
      </c>
      <c r="FC299" s="889">
        <v>0</v>
      </c>
      <c r="FD299" s="889">
        <v>0</v>
      </c>
      <c r="FE299" s="889">
        <v>0</v>
      </c>
      <c r="FF299" s="889">
        <v>0</v>
      </c>
      <c r="FG299" s="889">
        <v>0</v>
      </c>
      <c r="FH299" s="889">
        <v>0</v>
      </c>
      <c r="FI299" s="889">
        <v>0</v>
      </c>
      <c r="FJ299" s="889">
        <v>0</v>
      </c>
      <c r="FK299" s="889">
        <v>0</v>
      </c>
      <c r="FL299" s="889">
        <v>0</v>
      </c>
      <c r="FM299" s="889">
        <v>0</v>
      </c>
      <c r="FN299" s="889">
        <v>0</v>
      </c>
      <c r="FO299" s="889">
        <v>0</v>
      </c>
      <c r="FP299" s="889">
        <v>0</v>
      </c>
      <c r="FQ299" s="889">
        <v>0</v>
      </c>
      <c r="FR299" s="889">
        <v>0</v>
      </c>
      <c r="FS299" s="889">
        <v>0</v>
      </c>
      <c r="FT299" s="889">
        <v>0</v>
      </c>
      <c r="FU299" s="889">
        <v>0</v>
      </c>
      <c r="FV299" s="889">
        <v>0</v>
      </c>
      <c r="FW299" s="889">
        <v>0</v>
      </c>
      <c r="FX299" s="889">
        <v>0</v>
      </c>
      <c r="FY299" s="889">
        <v>-441189</v>
      </c>
      <c r="FZ299" s="889">
        <v>0</v>
      </c>
      <c r="GA299" s="889">
        <v>-441189</v>
      </c>
      <c r="GB299" s="889">
        <v>5409</v>
      </c>
      <c r="GC299" s="889">
        <v>0</v>
      </c>
      <c r="GD299" s="889">
        <v>5409</v>
      </c>
      <c r="GE299" s="889">
        <v>64954</v>
      </c>
      <c r="GF299" s="889">
        <v>0</v>
      </c>
      <c r="GG299" s="889">
        <v>64954</v>
      </c>
      <c r="GH299" s="889">
        <v>0</v>
      </c>
      <c r="GI299" s="889">
        <v>0</v>
      </c>
      <c r="GJ299" s="889">
        <v>0</v>
      </c>
      <c r="GK299" s="889">
        <v>-114052911</v>
      </c>
      <c r="GL299" s="889">
        <v>0</v>
      </c>
      <c r="GM299" s="889">
        <v>-114052911</v>
      </c>
      <c r="GN299" s="889">
        <v>3313605</v>
      </c>
      <c r="GO299" s="889">
        <v>0</v>
      </c>
      <c r="GP299" s="889">
        <v>3313605</v>
      </c>
      <c r="GQ299" s="889">
        <v>-59957</v>
      </c>
      <c r="GR299" s="889">
        <v>0</v>
      </c>
      <c r="GS299" s="889">
        <v>-59957</v>
      </c>
      <c r="GT299" s="889">
        <v>-85487280</v>
      </c>
      <c r="GU299" s="889">
        <v>0</v>
      </c>
      <c r="GV299" s="889">
        <v>-85487280</v>
      </c>
      <c r="GW299" s="889">
        <v>0</v>
      </c>
      <c r="GX299" s="889">
        <v>0</v>
      </c>
      <c r="GY299" s="889">
        <v>0</v>
      </c>
      <c r="GZ299" s="889">
        <v>-196656369</v>
      </c>
      <c r="HA299" s="889">
        <v>0</v>
      </c>
      <c r="HB299" s="889">
        <v>-196656369</v>
      </c>
      <c r="HC299" s="889">
        <v>-72669</v>
      </c>
      <c r="HD299" s="889">
        <v>0</v>
      </c>
      <c r="HE299" s="889">
        <v>-72669</v>
      </c>
      <c r="HF299" s="889">
        <v>-615434</v>
      </c>
      <c r="HG299" s="889">
        <v>0</v>
      </c>
      <c r="HH299" s="889">
        <v>-615434</v>
      </c>
      <c r="HI299" s="889">
        <v>-688103</v>
      </c>
      <c r="HJ299" s="889">
        <v>0</v>
      </c>
      <c r="HK299" s="889">
        <v>-688103</v>
      </c>
      <c r="HL299" s="889">
        <v>2336225980</v>
      </c>
      <c r="HM299" s="889">
        <v>0</v>
      </c>
      <c r="HN299" s="889">
        <v>2336225980</v>
      </c>
      <c r="HO299" s="889">
        <v>13547316</v>
      </c>
      <c r="HP299" s="889">
        <v>0</v>
      </c>
      <c r="HQ299" s="889">
        <v>13547316</v>
      </c>
      <c r="HR299" s="889">
        <v>-36755212</v>
      </c>
      <c r="HS299" s="889">
        <v>0</v>
      </c>
      <c r="HT299" s="889">
        <v>-36755212</v>
      </c>
      <c r="HU299" s="889">
        <v>-179458202</v>
      </c>
      <c r="HV299" s="889">
        <v>0</v>
      </c>
      <c r="HW299" s="889">
        <v>-179458202</v>
      </c>
      <c r="HX299" s="889">
        <v>-498901</v>
      </c>
      <c r="HY299" s="889">
        <v>0</v>
      </c>
      <c r="HZ299" s="889">
        <v>-498901</v>
      </c>
      <c r="IA299" s="889">
        <v>-196656369</v>
      </c>
      <c r="IB299" s="889">
        <v>0</v>
      </c>
      <c r="IC299" s="889">
        <v>-196656369</v>
      </c>
      <c r="ID299" s="889">
        <v>-688103</v>
      </c>
      <c r="IE299" s="889">
        <v>0</v>
      </c>
      <c r="IF299" s="889">
        <v>-688103</v>
      </c>
      <c r="IG299" s="889">
        <v>-400509471</v>
      </c>
      <c r="IH299" s="889">
        <v>0</v>
      </c>
      <c r="II299" s="889">
        <v>-400509471</v>
      </c>
      <c r="IJ299" s="889">
        <v>1935716509</v>
      </c>
      <c r="IK299" s="889">
        <v>0</v>
      </c>
      <c r="IL299" s="889">
        <v>1935716509</v>
      </c>
      <c r="IM299" s="884" t="s">
        <v>686</v>
      </c>
      <c r="IN299" s="884" t="s">
        <v>670</v>
      </c>
      <c r="IO299" s="884" t="s">
        <v>1675</v>
      </c>
      <c r="IP299" s="884" t="s">
        <v>2343</v>
      </c>
      <c r="IQ299" s="884" t="s">
        <v>2644</v>
      </c>
    </row>
    <row r="300" spans="1:251" x14ac:dyDescent="0.2">
      <c r="A300" s="884" t="s">
        <v>3311</v>
      </c>
      <c r="B300" s="884" t="s">
        <v>641</v>
      </c>
      <c r="C300" s="884" t="s">
        <v>640</v>
      </c>
      <c r="D300" s="889">
        <v>106737014</v>
      </c>
      <c r="E300" s="889">
        <v>0</v>
      </c>
      <c r="F300" s="889">
        <v>106737014</v>
      </c>
      <c r="G300" s="889">
        <v>-4766651</v>
      </c>
      <c r="H300" s="889">
        <v>0</v>
      </c>
      <c r="I300" s="889">
        <v>-4766651</v>
      </c>
      <c r="J300" s="889">
        <v>0</v>
      </c>
      <c r="K300" s="889">
        <v>0</v>
      </c>
      <c r="L300" s="889">
        <v>0</v>
      </c>
      <c r="M300" s="889">
        <v>60866</v>
      </c>
      <c r="N300" s="889">
        <v>0</v>
      </c>
      <c r="O300" s="889">
        <v>60866</v>
      </c>
      <c r="P300" s="889">
        <v>0</v>
      </c>
      <c r="Q300" s="889">
        <v>0</v>
      </c>
      <c r="R300" s="889">
        <v>0</v>
      </c>
      <c r="S300" s="889">
        <v>-881910</v>
      </c>
      <c r="T300" s="889">
        <v>0</v>
      </c>
      <c r="U300" s="889">
        <v>-881910</v>
      </c>
      <c r="V300" s="889">
        <v>-821044</v>
      </c>
      <c r="W300" s="889">
        <v>0</v>
      </c>
      <c r="X300" s="889">
        <v>-821044</v>
      </c>
      <c r="Y300" s="889">
        <v>-12670034</v>
      </c>
      <c r="Z300" s="889">
        <v>0</v>
      </c>
      <c r="AA300" s="889">
        <v>-12670034</v>
      </c>
      <c r="AB300" s="889">
        <v>-50255</v>
      </c>
      <c r="AC300" s="889">
        <v>0</v>
      </c>
      <c r="AD300" s="889">
        <v>-50255</v>
      </c>
      <c r="AE300" s="889">
        <v>0</v>
      </c>
      <c r="AF300" s="889">
        <v>0</v>
      </c>
      <c r="AG300" s="889">
        <v>0</v>
      </c>
      <c r="AH300" s="889">
        <v>0</v>
      </c>
      <c r="AI300" s="889">
        <v>0</v>
      </c>
      <c r="AJ300" s="889">
        <v>0</v>
      </c>
      <c r="AK300" s="889">
        <v>0</v>
      </c>
      <c r="AL300" s="889">
        <v>0</v>
      </c>
      <c r="AM300" s="889">
        <v>0</v>
      </c>
      <c r="AN300" s="889">
        <v>0</v>
      </c>
      <c r="AO300" s="889">
        <v>0</v>
      </c>
      <c r="AP300" s="889">
        <v>0</v>
      </c>
      <c r="AQ300" s="889">
        <v>0</v>
      </c>
      <c r="AR300" s="889">
        <v>0</v>
      </c>
      <c r="AS300" s="889">
        <v>0</v>
      </c>
      <c r="AT300" s="889">
        <v>0</v>
      </c>
      <c r="AU300" s="889">
        <v>0</v>
      </c>
      <c r="AV300" s="889">
        <v>0</v>
      </c>
      <c r="AW300" s="889">
        <v>0</v>
      </c>
      <c r="AX300" s="889">
        <v>0</v>
      </c>
      <c r="AY300" s="889">
        <v>0</v>
      </c>
      <c r="AZ300" s="889">
        <v>1809968</v>
      </c>
      <c r="BA300" s="889">
        <v>0</v>
      </c>
      <c r="BB300" s="889">
        <v>1809968</v>
      </c>
      <c r="BC300" s="889">
        <v>0</v>
      </c>
      <c r="BD300" s="889">
        <v>0</v>
      </c>
      <c r="BE300" s="889">
        <v>0</v>
      </c>
      <c r="BF300" s="889">
        <v>-5625976</v>
      </c>
      <c r="BG300" s="889">
        <v>0</v>
      </c>
      <c r="BH300" s="889">
        <v>-5625976</v>
      </c>
      <c r="BI300" s="889">
        <v>-4502</v>
      </c>
      <c r="BJ300" s="889">
        <v>0</v>
      </c>
      <c r="BK300" s="889">
        <v>-4502</v>
      </c>
      <c r="BL300" s="889">
        <v>-160427</v>
      </c>
      <c r="BM300" s="889">
        <v>0</v>
      </c>
      <c r="BN300" s="889">
        <v>-160427</v>
      </c>
      <c r="BO300" s="889">
        <v>-108</v>
      </c>
      <c r="BP300" s="889">
        <v>0</v>
      </c>
      <c r="BQ300" s="889">
        <v>-108</v>
      </c>
      <c r="BR300" s="889">
        <v>0</v>
      </c>
      <c r="BS300" s="889">
        <v>0</v>
      </c>
      <c r="BT300" s="889">
        <v>0</v>
      </c>
      <c r="BU300" s="889">
        <v>0</v>
      </c>
      <c r="BV300" s="889">
        <v>0</v>
      </c>
      <c r="BW300" s="889">
        <v>0</v>
      </c>
      <c r="BX300" s="889">
        <v>0</v>
      </c>
      <c r="BY300" s="889">
        <v>0</v>
      </c>
      <c r="BZ300" s="889">
        <v>0</v>
      </c>
      <c r="CA300" s="889">
        <v>-20398</v>
      </c>
      <c r="CB300" s="889">
        <v>0</v>
      </c>
      <c r="CC300" s="889">
        <v>-20398</v>
      </c>
      <c r="CD300" s="889">
        <v>0</v>
      </c>
      <c r="CE300" s="889">
        <v>0</v>
      </c>
      <c r="CF300" s="889">
        <v>0</v>
      </c>
      <c r="CG300" s="889">
        <v>-16671477</v>
      </c>
      <c r="CH300" s="889">
        <v>0</v>
      </c>
      <c r="CI300" s="889">
        <v>-16671477</v>
      </c>
      <c r="CJ300" s="889">
        <v>0</v>
      </c>
      <c r="CK300" s="889">
        <v>0</v>
      </c>
      <c r="CL300" s="889">
        <v>0</v>
      </c>
      <c r="CM300" s="889">
        <v>2638</v>
      </c>
      <c r="CN300" s="889">
        <v>0</v>
      </c>
      <c r="CO300" s="889">
        <v>2638</v>
      </c>
      <c r="CP300" s="889">
        <v>-2796388</v>
      </c>
      <c r="CQ300" s="889">
        <v>0</v>
      </c>
      <c r="CR300" s="889">
        <v>-2796388</v>
      </c>
      <c r="CS300" s="889">
        <v>-220516</v>
      </c>
      <c r="CT300" s="889">
        <v>0</v>
      </c>
      <c r="CU300" s="889">
        <v>-220516</v>
      </c>
      <c r="CV300" s="889">
        <v>-3014266</v>
      </c>
      <c r="CW300" s="889">
        <v>0</v>
      </c>
      <c r="CX300" s="889">
        <v>-3014266</v>
      </c>
      <c r="CY300" s="889">
        <v>-547177</v>
      </c>
      <c r="CZ300" s="889">
        <v>0</v>
      </c>
      <c r="DA300" s="889">
        <v>-547177</v>
      </c>
      <c r="DB300" s="889">
        <v>-43660</v>
      </c>
      <c r="DC300" s="889">
        <v>0</v>
      </c>
      <c r="DD300" s="889">
        <v>-43660</v>
      </c>
      <c r="DE300" s="889">
        <v>-257525</v>
      </c>
      <c r="DF300" s="889">
        <v>0</v>
      </c>
      <c r="DG300" s="889">
        <v>-257525</v>
      </c>
      <c r="DH300" s="889">
        <v>-149485</v>
      </c>
      <c r="DI300" s="889">
        <v>0</v>
      </c>
      <c r="DJ300" s="889">
        <v>-149485</v>
      </c>
      <c r="DK300" s="889">
        <v>-7385</v>
      </c>
      <c r="DL300" s="889">
        <v>0</v>
      </c>
      <c r="DM300" s="889">
        <v>-7385</v>
      </c>
      <c r="DN300" s="889">
        <v>-27</v>
      </c>
      <c r="DO300" s="889">
        <v>0</v>
      </c>
      <c r="DP300" s="889">
        <v>-27</v>
      </c>
      <c r="DQ300" s="889">
        <v>0</v>
      </c>
      <c r="DR300" s="889">
        <v>0</v>
      </c>
      <c r="DS300" s="889">
        <v>0</v>
      </c>
      <c r="DT300" s="889">
        <v>0</v>
      </c>
      <c r="DU300" s="889">
        <v>0</v>
      </c>
      <c r="DV300" s="889">
        <v>0</v>
      </c>
      <c r="DW300" s="889">
        <v>0</v>
      </c>
      <c r="DX300" s="889">
        <v>0</v>
      </c>
      <c r="DY300" s="889">
        <v>0</v>
      </c>
      <c r="DZ300" s="889">
        <v>0</v>
      </c>
      <c r="EA300" s="889">
        <v>0</v>
      </c>
      <c r="EB300" s="889">
        <v>0</v>
      </c>
      <c r="EC300" s="889">
        <v>0</v>
      </c>
      <c r="ED300" s="889">
        <v>0</v>
      </c>
      <c r="EE300" s="889">
        <v>0</v>
      </c>
      <c r="EF300" s="889">
        <v>0</v>
      </c>
      <c r="EG300" s="889">
        <v>0</v>
      </c>
      <c r="EH300" s="889">
        <v>0</v>
      </c>
      <c r="EI300" s="889">
        <v>0</v>
      </c>
      <c r="EJ300" s="889">
        <v>0</v>
      </c>
      <c r="EK300" s="889">
        <v>0</v>
      </c>
      <c r="EL300" s="889">
        <v>-1005259</v>
      </c>
      <c r="EM300" s="889">
        <v>0</v>
      </c>
      <c r="EN300" s="889">
        <v>-1005259</v>
      </c>
      <c r="EO300" s="889">
        <v>0</v>
      </c>
      <c r="EP300" s="889">
        <v>0</v>
      </c>
      <c r="EQ300" s="889">
        <v>0</v>
      </c>
      <c r="ER300" s="889">
        <v>0</v>
      </c>
      <c r="ES300" s="889">
        <v>0</v>
      </c>
      <c r="ET300" s="889">
        <v>0</v>
      </c>
      <c r="EU300" s="889">
        <v>0</v>
      </c>
      <c r="EV300" s="889">
        <v>0</v>
      </c>
      <c r="EW300" s="889">
        <v>0</v>
      </c>
      <c r="EX300" s="889">
        <v>0</v>
      </c>
      <c r="EY300" s="889">
        <v>0</v>
      </c>
      <c r="EZ300" s="889">
        <v>0</v>
      </c>
      <c r="FA300" s="889">
        <v>0</v>
      </c>
      <c r="FB300" s="889">
        <v>0</v>
      </c>
      <c r="FC300" s="889">
        <v>0</v>
      </c>
      <c r="FD300" s="889">
        <v>0</v>
      </c>
      <c r="FE300" s="889">
        <v>0</v>
      </c>
      <c r="FF300" s="889">
        <v>0</v>
      </c>
      <c r="FG300" s="889">
        <v>0</v>
      </c>
      <c r="FH300" s="889">
        <v>0</v>
      </c>
      <c r="FI300" s="889">
        <v>0</v>
      </c>
      <c r="FJ300" s="889">
        <v>0</v>
      </c>
      <c r="FK300" s="889">
        <v>0</v>
      </c>
      <c r="FL300" s="889">
        <v>0</v>
      </c>
      <c r="FM300" s="889">
        <v>0</v>
      </c>
      <c r="FN300" s="889">
        <v>0</v>
      </c>
      <c r="FO300" s="889">
        <v>0</v>
      </c>
      <c r="FP300" s="889">
        <v>0</v>
      </c>
      <c r="FQ300" s="889">
        <v>0</v>
      </c>
      <c r="FR300" s="889">
        <v>0</v>
      </c>
      <c r="FS300" s="889">
        <v>-1035</v>
      </c>
      <c r="FT300" s="889">
        <v>0</v>
      </c>
      <c r="FU300" s="889">
        <v>-1035</v>
      </c>
      <c r="FV300" s="889">
        <v>-703</v>
      </c>
      <c r="FW300" s="889">
        <v>0</v>
      </c>
      <c r="FX300" s="889">
        <v>-703</v>
      </c>
      <c r="FY300" s="889">
        <v>-5288</v>
      </c>
      <c r="FZ300" s="889">
        <v>0</v>
      </c>
      <c r="GA300" s="889">
        <v>-5288</v>
      </c>
      <c r="GB300" s="889">
        <v>8522</v>
      </c>
      <c r="GC300" s="889">
        <v>0</v>
      </c>
      <c r="GD300" s="889">
        <v>8522</v>
      </c>
      <c r="GE300" s="889">
        <v>0</v>
      </c>
      <c r="GF300" s="889">
        <v>0</v>
      </c>
      <c r="GG300" s="889">
        <v>0</v>
      </c>
      <c r="GH300" s="889">
        <v>0</v>
      </c>
      <c r="GI300" s="889">
        <v>0</v>
      </c>
      <c r="GJ300" s="889">
        <v>0</v>
      </c>
      <c r="GK300" s="889">
        <v>-5378277</v>
      </c>
      <c r="GL300" s="889">
        <v>0</v>
      </c>
      <c r="GM300" s="889">
        <v>-5378277</v>
      </c>
      <c r="GN300" s="889">
        <v>1307802</v>
      </c>
      <c r="GO300" s="889">
        <v>0</v>
      </c>
      <c r="GP300" s="889">
        <v>1307802</v>
      </c>
      <c r="GQ300" s="889">
        <v>0</v>
      </c>
      <c r="GR300" s="889">
        <v>0</v>
      </c>
      <c r="GS300" s="889">
        <v>0</v>
      </c>
      <c r="GT300" s="889">
        <v>-5199771</v>
      </c>
      <c r="GU300" s="889">
        <v>0</v>
      </c>
      <c r="GV300" s="889">
        <v>-5199771</v>
      </c>
      <c r="GW300" s="889">
        <v>0</v>
      </c>
      <c r="GX300" s="889">
        <v>0</v>
      </c>
      <c r="GY300" s="889">
        <v>0</v>
      </c>
      <c r="GZ300" s="889">
        <v>-9268750</v>
      </c>
      <c r="HA300" s="889">
        <v>0</v>
      </c>
      <c r="HB300" s="889">
        <v>-9268750</v>
      </c>
      <c r="HC300" s="889">
        <v>0</v>
      </c>
      <c r="HD300" s="889">
        <v>0</v>
      </c>
      <c r="HE300" s="889">
        <v>0</v>
      </c>
      <c r="HF300" s="889">
        <v>0</v>
      </c>
      <c r="HG300" s="889">
        <v>0</v>
      </c>
      <c r="HH300" s="889">
        <v>0</v>
      </c>
      <c r="HI300" s="889">
        <v>0</v>
      </c>
      <c r="HJ300" s="889">
        <v>0</v>
      </c>
      <c r="HK300" s="889">
        <v>0</v>
      </c>
      <c r="HL300" s="889">
        <v>101970363</v>
      </c>
      <c r="HM300" s="889">
        <v>0</v>
      </c>
      <c r="HN300" s="889">
        <v>101970363</v>
      </c>
      <c r="HO300" s="889">
        <v>-821044</v>
      </c>
      <c r="HP300" s="889">
        <v>0</v>
      </c>
      <c r="HQ300" s="889">
        <v>-821044</v>
      </c>
      <c r="HR300" s="889">
        <v>-16671477</v>
      </c>
      <c r="HS300" s="889">
        <v>0</v>
      </c>
      <c r="HT300" s="889">
        <v>-16671477</v>
      </c>
      <c r="HU300" s="889">
        <v>-3014266</v>
      </c>
      <c r="HV300" s="889">
        <v>0</v>
      </c>
      <c r="HW300" s="889">
        <v>-3014266</v>
      </c>
      <c r="HX300" s="889">
        <v>-1005259</v>
      </c>
      <c r="HY300" s="889">
        <v>0</v>
      </c>
      <c r="HZ300" s="889">
        <v>-1005259</v>
      </c>
      <c r="IA300" s="889">
        <v>-9268750</v>
      </c>
      <c r="IB300" s="889">
        <v>0</v>
      </c>
      <c r="IC300" s="889">
        <v>-9268750</v>
      </c>
      <c r="ID300" s="889">
        <v>0</v>
      </c>
      <c r="IE300" s="889">
        <v>0</v>
      </c>
      <c r="IF300" s="889">
        <v>0</v>
      </c>
      <c r="IG300" s="889">
        <v>-30780796</v>
      </c>
      <c r="IH300" s="889">
        <v>0</v>
      </c>
      <c r="II300" s="889">
        <v>-30780796</v>
      </c>
      <c r="IJ300" s="889">
        <v>71189567</v>
      </c>
      <c r="IK300" s="889">
        <v>0</v>
      </c>
      <c r="IL300" s="889">
        <v>71189567</v>
      </c>
      <c r="IM300" s="884" t="s">
        <v>679</v>
      </c>
      <c r="IN300" s="884" t="s">
        <v>685</v>
      </c>
      <c r="IO300" s="884" t="s">
        <v>1674</v>
      </c>
      <c r="IP300" s="884" t="s">
        <v>2349</v>
      </c>
      <c r="IQ300" s="884" t="s">
        <v>2645</v>
      </c>
    </row>
    <row r="301" spans="1:251" x14ac:dyDescent="0.2">
      <c r="A301" s="884" t="s">
        <v>3311</v>
      </c>
      <c r="B301" s="884" t="s">
        <v>643</v>
      </c>
      <c r="C301" s="884" t="s">
        <v>642</v>
      </c>
      <c r="D301" s="889">
        <v>196778011</v>
      </c>
      <c r="E301" s="889">
        <v>0</v>
      </c>
      <c r="F301" s="889">
        <v>196778011</v>
      </c>
      <c r="G301" s="889">
        <v>-3890941</v>
      </c>
      <c r="H301" s="889">
        <v>0</v>
      </c>
      <c r="I301" s="889">
        <v>-3890941</v>
      </c>
      <c r="J301" s="889">
        <v>0</v>
      </c>
      <c r="K301" s="889">
        <v>0</v>
      </c>
      <c r="L301" s="889">
        <v>0</v>
      </c>
      <c r="M301" s="889">
        <v>125033</v>
      </c>
      <c r="N301" s="889">
        <v>0</v>
      </c>
      <c r="O301" s="889">
        <v>125033</v>
      </c>
      <c r="P301" s="889">
        <v>0</v>
      </c>
      <c r="Q301" s="889">
        <v>0</v>
      </c>
      <c r="R301" s="889">
        <v>0</v>
      </c>
      <c r="S301" s="889">
        <v>-224901</v>
      </c>
      <c r="T301" s="889">
        <v>0</v>
      </c>
      <c r="U301" s="889">
        <v>-224901</v>
      </c>
      <c r="V301" s="889">
        <v>-99868</v>
      </c>
      <c r="W301" s="889">
        <v>0</v>
      </c>
      <c r="X301" s="889">
        <v>-99868</v>
      </c>
      <c r="Y301" s="889">
        <v>-20346003</v>
      </c>
      <c r="Z301" s="889">
        <v>0</v>
      </c>
      <c r="AA301" s="889">
        <v>-20346003</v>
      </c>
      <c r="AB301" s="889">
        <v>-94305</v>
      </c>
      <c r="AC301" s="889">
        <v>0</v>
      </c>
      <c r="AD301" s="889">
        <v>-94305</v>
      </c>
      <c r="AE301" s="889">
        <v>-483891</v>
      </c>
      <c r="AF301" s="889">
        <v>0</v>
      </c>
      <c r="AG301" s="889">
        <v>-483891</v>
      </c>
      <c r="AH301" s="889">
        <v>-1500</v>
      </c>
      <c r="AI301" s="889">
        <v>0</v>
      </c>
      <c r="AJ301" s="889">
        <v>-1500</v>
      </c>
      <c r="AK301" s="889">
        <v>0</v>
      </c>
      <c r="AL301" s="889">
        <v>0</v>
      </c>
      <c r="AM301" s="889">
        <v>0</v>
      </c>
      <c r="AN301" s="889">
        <v>-7426</v>
      </c>
      <c r="AO301" s="889">
        <v>0</v>
      </c>
      <c r="AP301" s="889">
        <v>-7426</v>
      </c>
      <c r="AQ301" s="889">
        <v>0</v>
      </c>
      <c r="AR301" s="889">
        <v>0</v>
      </c>
      <c r="AS301" s="889">
        <v>0</v>
      </c>
      <c r="AT301" s="889">
        <v>-474965</v>
      </c>
      <c r="AU301" s="889">
        <v>0</v>
      </c>
      <c r="AV301" s="889">
        <v>-474965</v>
      </c>
      <c r="AW301" s="889">
        <v>-5997</v>
      </c>
      <c r="AX301" s="889">
        <v>0</v>
      </c>
      <c r="AY301" s="889">
        <v>-5997</v>
      </c>
      <c r="AZ301" s="889">
        <v>3439862</v>
      </c>
      <c r="BA301" s="889">
        <v>0</v>
      </c>
      <c r="BB301" s="889">
        <v>3439862</v>
      </c>
      <c r="BC301" s="889">
        <v>17863</v>
      </c>
      <c r="BD301" s="889">
        <v>0</v>
      </c>
      <c r="BE301" s="889">
        <v>17863</v>
      </c>
      <c r="BF301" s="889">
        <v>-12328747</v>
      </c>
      <c r="BG301" s="889">
        <v>0</v>
      </c>
      <c r="BH301" s="889">
        <v>-12328747</v>
      </c>
      <c r="BI301" s="889">
        <v>433111</v>
      </c>
      <c r="BJ301" s="889">
        <v>0</v>
      </c>
      <c r="BK301" s="889">
        <v>433111</v>
      </c>
      <c r="BL301" s="889">
        <v>-111502</v>
      </c>
      <c r="BM301" s="889">
        <v>0</v>
      </c>
      <c r="BN301" s="889">
        <v>-111502</v>
      </c>
      <c r="BO301" s="889">
        <v>0</v>
      </c>
      <c r="BP301" s="889">
        <v>0</v>
      </c>
      <c r="BQ301" s="889">
        <v>0</v>
      </c>
      <c r="BR301" s="889">
        <v>-145822</v>
      </c>
      <c r="BS301" s="889">
        <v>0</v>
      </c>
      <c r="BT301" s="889">
        <v>-145822</v>
      </c>
      <c r="BU301" s="889">
        <v>1458</v>
      </c>
      <c r="BV301" s="889">
        <v>0</v>
      </c>
      <c r="BW301" s="889">
        <v>1458</v>
      </c>
      <c r="BX301" s="889">
        <v>-25</v>
      </c>
      <c r="BY301" s="889">
        <v>0</v>
      </c>
      <c r="BZ301" s="889">
        <v>-25</v>
      </c>
      <c r="CA301" s="889">
        <v>-83270</v>
      </c>
      <c r="CB301" s="889">
        <v>0</v>
      </c>
      <c r="CC301" s="889">
        <v>-83270</v>
      </c>
      <c r="CD301" s="889">
        <v>5208</v>
      </c>
      <c r="CE301" s="889">
        <v>0</v>
      </c>
      <c r="CF301" s="889">
        <v>5208</v>
      </c>
      <c r="CG301" s="889">
        <v>-29601758</v>
      </c>
      <c r="CH301" s="889">
        <v>0</v>
      </c>
      <c r="CI301" s="889">
        <v>-29601758</v>
      </c>
      <c r="CJ301" s="889">
        <v>-100108</v>
      </c>
      <c r="CK301" s="889">
        <v>0</v>
      </c>
      <c r="CL301" s="889">
        <v>-100108</v>
      </c>
      <c r="CM301" s="889">
        <v>-28819</v>
      </c>
      <c r="CN301" s="889">
        <v>0</v>
      </c>
      <c r="CO301" s="889">
        <v>-28819</v>
      </c>
      <c r="CP301" s="889">
        <v>-5175210</v>
      </c>
      <c r="CQ301" s="889">
        <v>0</v>
      </c>
      <c r="CR301" s="889">
        <v>-5175210</v>
      </c>
      <c r="CS301" s="889">
        <v>-124472</v>
      </c>
      <c r="CT301" s="889">
        <v>0</v>
      </c>
      <c r="CU301" s="889">
        <v>-124472</v>
      </c>
      <c r="CV301" s="889">
        <v>-5428609</v>
      </c>
      <c r="CW301" s="889">
        <v>0</v>
      </c>
      <c r="CX301" s="889">
        <v>-5428609</v>
      </c>
      <c r="CY301" s="889">
        <v>-284961</v>
      </c>
      <c r="CZ301" s="889">
        <v>0</v>
      </c>
      <c r="DA301" s="889">
        <v>-284961</v>
      </c>
      <c r="DB301" s="889">
        <v>-1473</v>
      </c>
      <c r="DC301" s="889">
        <v>0</v>
      </c>
      <c r="DD301" s="889">
        <v>-1473</v>
      </c>
      <c r="DE301" s="889">
        <v>-83067</v>
      </c>
      <c r="DF301" s="889">
        <v>0</v>
      </c>
      <c r="DG301" s="889">
        <v>-83067</v>
      </c>
      <c r="DH301" s="889">
        <v>-21363</v>
      </c>
      <c r="DI301" s="889">
        <v>0</v>
      </c>
      <c r="DJ301" s="889">
        <v>-21363</v>
      </c>
      <c r="DK301" s="889">
        <v>-2254</v>
      </c>
      <c r="DL301" s="889">
        <v>0</v>
      </c>
      <c r="DM301" s="889">
        <v>-2254</v>
      </c>
      <c r="DN301" s="889">
        <v>0</v>
      </c>
      <c r="DO301" s="889">
        <v>0</v>
      </c>
      <c r="DP301" s="889">
        <v>0</v>
      </c>
      <c r="DQ301" s="889">
        <v>0</v>
      </c>
      <c r="DR301" s="889">
        <v>0</v>
      </c>
      <c r="DS301" s="889">
        <v>0</v>
      </c>
      <c r="DT301" s="889">
        <v>0</v>
      </c>
      <c r="DU301" s="889">
        <v>0</v>
      </c>
      <c r="DV301" s="889">
        <v>0</v>
      </c>
      <c r="DW301" s="889">
        <v>0</v>
      </c>
      <c r="DX301" s="889">
        <v>0</v>
      </c>
      <c r="DY301" s="889">
        <v>0</v>
      </c>
      <c r="DZ301" s="889">
        <v>0</v>
      </c>
      <c r="EA301" s="889">
        <v>0</v>
      </c>
      <c r="EB301" s="889">
        <v>0</v>
      </c>
      <c r="EC301" s="889">
        <v>0</v>
      </c>
      <c r="ED301" s="889">
        <v>0</v>
      </c>
      <c r="EE301" s="889">
        <v>0</v>
      </c>
      <c r="EF301" s="889">
        <v>0</v>
      </c>
      <c r="EG301" s="889">
        <v>0</v>
      </c>
      <c r="EH301" s="889">
        <v>0</v>
      </c>
      <c r="EI301" s="889">
        <v>0</v>
      </c>
      <c r="EJ301" s="889">
        <v>0</v>
      </c>
      <c r="EK301" s="889">
        <v>0</v>
      </c>
      <c r="EL301" s="889">
        <v>-393118</v>
      </c>
      <c r="EM301" s="889">
        <v>0</v>
      </c>
      <c r="EN301" s="889">
        <v>-393118</v>
      </c>
      <c r="EO301" s="889">
        <v>0</v>
      </c>
      <c r="EP301" s="889">
        <v>0</v>
      </c>
      <c r="EQ301" s="889">
        <v>0</v>
      </c>
      <c r="ER301" s="889">
        <v>0</v>
      </c>
      <c r="ES301" s="889">
        <v>0</v>
      </c>
      <c r="ET301" s="889">
        <v>0</v>
      </c>
      <c r="EU301" s="889">
        <v>0</v>
      </c>
      <c r="EV301" s="889">
        <v>0</v>
      </c>
      <c r="EW301" s="889">
        <v>0</v>
      </c>
      <c r="EX301" s="889">
        <v>0</v>
      </c>
      <c r="EY301" s="889">
        <v>0</v>
      </c>
      <c r="EZ301" s="889">
        <v>0</v>
      </c>
      <c r="FA301" s="889">
        <v>0</v>
      </c>
      <c r="FB301" s="889">
        <v>0</v>
      </c>
      <c r="FC301" s="889">
        <v>0</v>
      </c>
      <c r="FD301" s="889">
        <v>0</v>
      </c>
      <c r="FE301" s="889">
        <v>0</v>
      </c>
      <c r="FF301" s="889">
        <v>0</v>
      </c>
      <c r="FG301" s="889">
        <v>0</v>
      </c>
      <c r="FH301" s="889">
        <v>0</v>
      </c>
      <c r="FI301" s="889">
        <v>0</v>
      </c>
      <c r="FJ301" s="889">
        <v>0</v>
      </c>
      <c r="FK301" s="889">
        <v>0</v>
      </c>
      <c r="FL301" s="889">
        <v>0</v>
      </c>
      <c r="FM301" s="889">
        <v>-133530</v>
      </c>
      <c r="FN301" s="889">
        <v>0</v>
      </c>
      <c r="FO301" s="889">
        <v>-133530</v>
      </c>
      <c r="FP301" s="889">
        <v>1458</v>
      </c>
      <c r="FQ301" s="889">
        <v>0</v>
      </c>
      <c r="FR301" s="889">
        <v>1458</v>
      </c>
      <c r="FS301" s="889">
        <v>0</v>
      </c>
      <c r="FT301" s="889">
        <v>0</v>
      </c>
      <c r="FU301" s="889">
        <v>0</v>
      </c>
      <c r="FV301" s="889">
        <v>592</v>
      </c>
      <c r="FW301" s="889">
        <v>0</v>
      </c>
      <c r="FX301" s="889">
        <v>592</v>
      </c>
      <c r="FY301" s="889">
        <v>-192573</v>
      </c>
      <c r="FZ301" s="889">
        <v>0</v>
      </c>
      <c r="GA301" s="889">
        <v>-192573</v>
      </c>
      <c r="GB301" s="889">
        <v>10031</v>
      </c>
      <c r="GC301" s="889">
        <v>0</v>
      </c>
      <c r="GD301" s="889">
        <v>10031</v>
      </c>
      <c r="GE301" s="889">
        <v>0</v>
      </c>
      <c r="GF301" s="889">
        <v>0</v>
      </c>
      <c r="GG301" s="889">
        <v>0</v>
      </c>
      <c r="GH301" s="889">
        <v>0</v>
      </c>
      <c r="GI301" s="889">
        <v>0</v>
      </c>
      <c r="GJ301" s="889">
        <v>0</v>
      </c>
      <c r="GK301" s="889">
        <v>-8799137</v>
      </c>
      <c r="GL301" s="889">
        <v>0</v>
      </c>
      <c r="GM301" s="889">
        <v>-8799137</v>
      </c>
      <c r="GN301" s="889">
        <v>861719</v>
      </c>
      <c r="GO301" s="889">
        <v>0</v>
      </c>
      <c r="GP301" s="889">
        <v>861719</v>
      </c>
      <c r="GQ301" s="889">
        <v>-7969</v>
      </c>
      <c r="GR301" s="889">
        <v>0</v>
      </c>
      <c r="GS301" s="889">
        <v>-7969</v>
      </c>
      <c r="GT301" s="889">
        <v>-841057</v>
      </c>
      <c r="GU301" s="889">
        <v>0</v>
      </c>
      <c r="GV301" s="889">
        <v>-841057</v>
      </c>
      <c r="GW301" s="889">
        <v>-6408</v>
      </c>
      <c r="GX301" s="889">
        <v>0</v>
      </c>
      <c r="GY301" s="889">
        <v>-6408</v>
      </c>
      <c r="GZ301" s="889">
        <v>-9106874</v>
      </c>
      <c r="HA301" s="889">
        <v>0</v>
      </c>
      <c r="HB301" s="889">
        <v>-9106874</v>
      </c>
      <c r="HC301" s="889">
        <v>0</v>
      </c>
      <c r="HD301" s="889">
        <v>0</v>
      </c>
      <c r="HE301" s="889">
        <v>0</v>
      </c>
      <c r="HF301" s="889">
        <v>-6126</v>
      </c>
      <c r="HG301" s="889">
        <v>0</v>
      </c>
      <c r="HH301" s="889">
        <v>-6126</v>
      </c>
      <c r="HI301" s="889">
        <v>-6126</v>
      </c>
      <c r="HJ301" s="889">
        <v>0</v>
      </c>
      <c r="HK301" s="889">
        <v>-6126</v>
      </c>
      <c r="HL301" s="889">
        <v>192887070</v>
      </c>
      <c r="HM301" s="889">
        <v>0</v>
      </c>
      <c r="HN301" s="889">
        <v>192887070</v>
      </c>
      <c r="HO301" s="889">
        <v>-99868</v>
      </c>
      <c r="HP301" s="889">
        <v>0</v>
      </c>
      <c r="HQ301" s="889">
        <v>-99868</v>
      </c>
      <c r="HR301" s="889">
        <v>-29601758</v>
      </c>
      <c r="HS301" s="889">
        <v>0</v>
      </c>
      <c r="HT301" s="889">
        <v>-29601758</v>
      </c>
      <c r="HU301" s="889">
        <v>-5428609</v>
      </c>
      <c r="HV301" s="889">
        <v>0</v>
      </c>
      <c r="HW301" s="889">
        <v>-5428609</v>
      </c>
      <c r="HX301" s="889">
        <v>-393118</v>
      </c>
      <c r="HY301" s="889">
        <v>0</v>
      </c>
      <c r="HZ301" s="889">
        <v>-393118</v>
      </c>
      <c r="IA301" s="889">
        <v>-9106874</v>
      </c>
      <c r="IB301" s="889">
        <v>0</v>
      </c>
      <c r="IC301" s="889">
        <v>-9106874</v>
      </c>
      <c r="ID301" s="889">
        <v>-6126</v>
      </c>
      <c r="IE301" s="889">
        <v>0</v>
      </c>
      <c r="IF301" s="889">
        <v>-6126</v>
      </c>
      <c r="IG301" s="889">
        <v>-44636353</v>
      </c>
      <c r="IH301" s="889">
        <v>0</v>
      </c>
      <c r="II301" s="889">
        <v>-44636353</v>
      </c>
      <c r="IJ301" s="889">
        <v>148250717</v>
      </c>
      <c r="IK301" s="889">
        <v>0</v>
      </c>
      <c r="IL301" s="889">
        <v>148250717</v>
      </c>
      <c r="IM301" s="884" t="s">
        <v>669</v>
      </c>
      <c r="IN301" s="884" t="s">
        <v>1067</v>
      </c>
      <c r="IO301" s="884" t="s">
        <v>669</v>
      </c>
      <c r="IP301" s="884" t="s">
        <v>2344</v>
      </c>
      <c r="IQ301" s="884" t="s">
        <v>2646</v>
      </c>
    </row>
    <row r="302" spans="1:251" x14ac:dyDescent="0.2">
      <c r="A302" s="884" t="s">
        <v>3311</v>
      </c>
      <c r="B302" s="884" t="s">
        <v>645</v>
      </c>
      <c r="C302" s="884" t="s">
        <v>644</v>
      </c>
      <c r="D302" s="889">
        <v>78153756</v>
      </c>
      <c r="E302" s="889">
        <v>0</v>
      </c>
      <c r="F302" s="889">
        <v>78153756</v>
      </c>
      <c r="G302" s="889">
        <v>-3724635</v>
      </c>
      <c r="H302" s="889">
        <v>0</v>
      </c>
      <c r="I302" s="889">
        <v>-3724635</v>
      </c>
      <c r="J302" s="889">
        <v>0</v>
      </c>
      <c r="K302" s="889">
        <v>0</v>
      </c>
      <c r="L302" s="889">
        <v>0</v>
      </c>
      <c r="M302" s="889">
        <v>49798</v>
      </c>
      <c r="N302" s="889">
        <v>0</v>
      </c>
      <c r="O302" s="889">
        <v>49798</v>
      </c>
      <c r="P302" s="889">
        <v>0</v>
      </c>
      <c r="Q302" s="889">
        <v>0</v>
      </c>
      <c r="R302" s="889">
        <v>0</v>
      </c>
      <c r="S302" s="889">
        <v>483169</v>
      </c>
      <c r="T302" s="889">
        <v>0</v>
      </c>
      <c r="U302" s="889">
        <v>483169</v>
      </c>
      <c r="V302" s="889">
        <v>532967</v>
      </c>
      <c r="W302" s="889">
        <v>0</v>
      </c>
      <c r="X302" s="889">
        <v>532967</v>
      </c>
      <c r="Y302" s="889">
        <v>-5355811</v>
      </c>
      <c r="Z302" s="889">
        <v>0</v>
      </c>
      <c r="AA302" s="889">
        <v>-5355811</v>
      </c>
      <c r="AB302" s="889">
        <v>-51007</v>
      </c>
      <c r="AC302" s="889">
        <v>0</v>
      </c>
      <c r="AD302" s="889">
        <v>-51007</v>
      </c>
      <c r="AE302" s="889">
        <v>-152348</v>
      </c>
      <c r="AF302" s="889">
        <v>0</v>
      </c>
      <c r="AG302" s="889">
        <v>-152348</v>
      </c>
      <c r="AH302" s="889">
        <v>0</v>
      </c>
      <c r="AI302" s="889">
        <v>0</v>
      </c>
      <c r="AJ302" s="889">
        <v>0</v>
      </c>
      <c r="AK302" s="889">
        <v>0</v>
      </c>
      <c r="AL302" s="889">
        <v>0</v>
      </c>
      <c r="AM302" s="889">
        <v>0</v>
      </c>
      <c r="AN302" s="889">
        <v>-1086</v>
      </c>
      <c r="AO302" s="889">
        <v>0</v>
      </c>
      <c r="AP302" s="889">
        <v>-1086</v>
      </c>
      <c r="AQ302" s="889">
        <v>0</v>
      </c>
      <c r="AR302" s="889">
        <v>0</v>
      </c>
      <c r="AS302" s="889">
        <v>0</v>
      </c>
      <c r="AT302" s="889">
        <v>-151262</v>
      </c>
      <c r="AU302" s="889">
        <v>0</v>
      </c>
      <c r="AV302" s="889">
        <v>-151262</v>
      </c>
      <c r="AW302" s="889">
        <v>-9691</v>
      </c>
      <c r="AX302" s="889">
        <v>0</v>
      </c>
      <c r="AY302" s="889">
        <v>-9691</v>
      </c>
      <c r="AZ302" s="889">
        <v>1446959</v>
      </c>
      <c r="BA302" s="889">
        <v>0</v>
      </c>
      <c r="BB302" s="889">
        <v>1446959</v>
      </c>
      <c r="BC302" s="889">
        <v>-77362</v>
      </c>
      <c r="BD302" s="889">
        <v>0</v>
      </c>
      <c r="BE302" s="889">
        <v>-77362</v>
      </c>
      <c r="BF302" s="889">
        <v>-4839780</v>
      </c>
      <c r="BG302" s="889">
        <v>0</v>
      </c>
      <c r="BH302" s="889">
        <v>-4839780</v>
      </c>
      <c r="BI302" s="889">
        <v>457785</v>
      </c>
      <c r="BJ302" s="889">
        <v>0</v>
      </c>
      <c r="BK302" s="889">
        <v>457785</v>
      </c>
      <c r="BL302" s="889">
        <v>-47572</v>
      </c>
      <c r="BM302" s="889">
        <v>0</v>
      </c>
      <c r="BN302" s="889">
        <v>-47572</v>
      </c>
      <c r="BO302" s="889">
        <v>0</v>
      </c>
      <c r="BP302" s="889">
        <v>0</v>
      </c>
      <c r="BQ302" s="889">
        <v>0</v>
      </c>
      <c r="BR302" s="889">
        <v>-9267</v>
      </c>
      <c r="BS302" s="889">
        <v>0</v>
      </c>
      <c r="BT302" s="889">
        <v>-9267</v>
      </c>
      <c r="BU302" s="889">
        <v>0</v>
      </c>
      <c r="BV302" s="889">
        <v>0</v>
      </c>
      <c r="BW302" s="889">
        <v>0</v>
      </c>
      <c r="BX302" s="889">
        <v>0</v>
      </c>
      <c r="BY302" s="889">
        <v>0</v>
      </c>
      <c r="BZ302" s="889">
        <v>0</v>
      </c>
      <c r="CA302" s="889">
        <v>-22477</v>
      </c>
      <c r="CB302" s="889">
        <v>0</v>
      </c>
      <c r="CC302" s="889">
        <v>-22477</v>
      </c>
      <c r="CD302" s="889">
        <v>0</v>
      </c>
      <c r="CE302" s="889">
        <v>0</v>
      </c>
      <c r="CF302" s="889">
        <v>0</v>
      </c>
      <c r="CG302" s="889">
        <v>-8599873</v>
      </c>
      <c r="CH302" s="889">
        <v>0</v>
      </c>
      <c r="CI302" s="889">
        <v>-8599873</v>
      </c>
      <c r="CJ302" s="889">
        <v>0</v>
      </c>
      <c r="CK302" s="889">
        <v>0</v>
      </c>
      <c r="CL302" s="889">
        <v>0</v>
      </c>
      <c r="CM302" s="889">
        <v>32741</v>
      </c>
      <c r="CN302" s="889">
        <v>0</v>
      </c>
      <c r="CO302" s="889">
        <v>32741</v>
      </c>
      <c r="CP302" s="889">
        <v>-2202483</v>
      </c>
      <c r="CQ302" s="889">
        <v>0</v>
      </c>
      <c r="CR302" s="889">
        <v>-2202483</v>
      </c>
      <c r="CS302" s="889">
        <v>-136262</v>
      </c>
      <c r="CT302" s="889">
        <v>0</v>
      </c>
      <c r="CU302" s="889">
        <v>-136262</v>
      </c>
      <c r="CV302" s="889">
        <v>-2306004</v>
      </c>
      <c r="CW302" s="889">
        <v>0</v>
      </c>
      <c r="CX302" s="889">
        <v>-2306004</v>
      </c>
      <c r="CY302" s="889">
        <v>-59432</v>
      </c>
      <c r="CZ302" s="889">
        <v>0</v>
      </c>
      <c r="DA302" s="889">
        <v>-59432</v>
      </c>
      <c r="DB302" s="889">
        <v>4115</v>
      </c>
      <c r="DC302" s="889">
        <v>0</v>
      </c>
      <c r="DD302" s="889">
        <v>4115</v>
      </c>
      <c r="DE302" s="889">
        <v>-513137</v>
      </c>
      <c r="DF302" s="889">
        <v>0</v>
      </c>
      <c r="DG302" s="889">
        <v>-513137</v>
      </c>
      <c r="DH302" s="889">
        <v>146650</v>
      </c>
      <c r="DI302" s="889">
        <v>0</v>
      </c>
      <c r="DJ302" s="889">
        <v>146650</v>
      </c>
      <c r="DK302" s="889">
        <v>-4270</v>
      </c>
      <c r="DL302" s="889">
        <v>0</v>
      </c>
      <c r="DM302" s="889">
        <v>-4270</v>
      </c>
      <c r="DN302" s="889">
        <v>0</v>
      </c>
      <c r="DO302" s="889">
        <v>0</v>
      </c>
      <c r="DP302" s="889">
        <v>0</v>
      </c>
      <c r="DQ302" s="889">
        <v>0</v>
      </c>
      <c r="DR302" s="889">
        <v>0</v>
      </c>
      <c r="DS302" s="889">
        <v>0</v>
      </c>
      <c r="DT302" s="889">
        <v>0</v>
      </c>
      <c r="DU302" s="889">
        <v>0</v>
      </c>
      <c r="DV302" s="889">
        <v>0</v>
      </c>
      <c r="DW302" s="889">
        <v>0</v>
      </c>
      <c r="DX302" s="889">
        <v>0</v>
      </c>
      <c r="DY302" s="889">
        <v>0</v>
      </c>
      <c r="DZ302" s="889">
        <v>0</v>
      </c>
      <c r="EA302" s="889">
        <v>0</v>
      </c>
      <c r="EB302" s="889">
        <v>0</v>
      </c>
      <c r="EC302" s="889">
        <v>0</v>
      </c>
      <c r="ED302" s="889">
        <v>0</v>
      </c>
      <c r="EE302" s="889">
        <v>0</v>
      </c>
      <c r="EF302" s="889">
        <v>0</v>
      </c>
      <c r="EG302" s="889">
        <v>0</v>
      </c>
      <c r="EH302" s="889">
        <v>0</v>
      </c>
      <c r="EI302" s="889">
        <v>0</v>
      </c>
      <c r="EJ302" s="889">
        <v>0</v>
      </c>
      <c r="EK302" s="889">
        <v>0</v>
      </c>
      <c r="EL302" s="889">
        <v>-426074</v>
      </c>
      <c r="EM302" s="889">
        <v>0</v>
      </c>
      <c r="EN302" s="889">
        <v>-426074</v>
      </c>
      <c r="EO302" s="889">
        <v>0</v>
      </c>
      <c r="EP302" s="889">
        <v>0</v>
      </c>
      <c r="EQ302" s="889">
        <v>0</v>
      </c>
      <c r="ER302" s="889">
        <v>0</v>
      </c>
      <c r="ES302" s="889">
        <v>0</v>
      </c>
      <c r="ET302" s="889">
        <v>0</v>
      </c>
      <c r="EU302" s="889">
        <v>0</v>
      </c>
      <c r="EV302" s="889">
        <v>0</v>
      </c>
      <c r="EW302" s="889">
        <v>0</v>
      </c>
      <c r="EX302" s="889">
        <v>0</v>
      </c>
      <c r="EY302" s="889">
        <v>0</v>
      </c>
      <c r="EZ302" s="889">
        <v>0</v>
      </c>
      <c r="FA302" s="889">
        <v>0</v>
      </c>
      <c r="FB302" s="889">
        <v>0</v>
      </c>
      <c r="FC302" s="889">
        <v>0</v>
      </c>
      <c r="FD302" s="889">
        <v>0</v>
      </c>
      <c r="FE302" s="889">
        <v>0</v>
      </c>
      <c r="FF302" s="889">
        <v>0</v>
      </c>
      <c r="FG302" s="889">
        <v>0</v>
      </c>
      <c r="FH302" s="889">
        <v>0</v>
      </c>
      <c r="FI302" s="889">
        <v>0</v>
      </c>
      <c r="FJ302" s="889">
        <v>0</v>
      </c>
      <c r="FK302" s="889">
        <v>0</v>
      </c>
      <c r="FL302" s="889">
        <v>0</v>
      </c>
      <c r="FM302" s="889">
        <v>-6259</v>
      </c>
      <c r="FN302" s="889">
        <v>0</v>
      </c>
      <c r="FO302" s="889">
        <v>-6259</v>
      </c>
      <c r="FP302" s="889">
        <v>0</v>
      </c>
      <c r="FQ302" s="889">
        <v>0</v>
      </c>
      <c r="FR302" s="889">
        <v>0</v>
      </c>
      <c r="FS302" s="889">
        <v>-1500</v>
      </c>
      <c r="FT302" s="889">
        <v>0</v>
      </c>
      <c r="FU302" s="889">
        <v>-1500</v>
      </c>
      <c r="FV302" s="889">
        <v>0</v>
      </c>
      <c r="FW302" s="889">
        <v>0</v>
      </c>
      <c r="FX302" s="889">
        <v>0</v>
      </c>
      <c r="FY302" s="889">
        <v>-50681</v>
      </c>
      <c r="FZ302" s="889">
        <v>0</v>
      </c>
      <c r="GA302" s="889">
        <v>-50681</v>
      </c>
      <c r="GB302" s="889">
        <v>-18865</v>
      </c>
      <c r="GC302" s="889">
        <v>0</v>
      </c>
      <c r="GD302" s="889">
        <v>-18865</v>
      </c>
      <c r="GE302" s="889">
        <v>0</v>
      </c>
      <c r="GF302" s="889">
        <v>0</v>
      </c>
      <c r="GG302" s="889">
        <v>0</v>
      </c>
      <c r="GH302" s="889">
        <v>0</v>
      </c>
      <c r="GI302" s="889">
        <v>0</v>
      </c>
      <c r="GJ302" s="889">
        <v>0</v>
      </c>
      <c r="GK302" s="889">
        <v>-4090987</v>
      </c>
      <c r="GL302" s="889">
        <v>0</v>
      </c>
      <c r="GM302" s="889">
        <v>-4090987</v>
      </c>
      <c r="GN302" s="889">
        <v>438775</v>
      </c>
      <c r="GO302" s="889">
        <v>0</v>
      </c>
      <c r="GP302" s="889">
        <v>438775</v>
      </c>
      <c r="GQ302" s="889">
        <v>10012</v>
      </c>
      <c r="GR302" s="889">
        <v>0</v>
      </c>
      <c r="GS302" s="889">
        <v>10012</v>
      </c>
      <c r="GT302" s="889">
        <v>-643135</v>
      </c>
      <c r="GU302" s="889">
        <v>0</v>
      </c>
      <c r="GV302" s="889">
        <v>-643135</v>
      </c>
      <c r="GW302" s="889">
        <v>-3368</v>
      </c>
      <c r="GX302" s="889">
        <v>0</v>
      </c>
      <c r="GY302" s="889">
        <v>-3368</v>
      </c>
      <c r="GZ302" s="889">
        <v>-4366008</v>
      </c>
      <c r="HA302" s="889">
        <v>0</v>
      </c>
      <c r="HB302" s="889">
        <v>-4366008</v>
      </c>
      <c r="HC302" s="889">
        <v>0</v>
      </c>
      <c r="HD302" s="889">
        <v>0</v>
      </c>
      <c r="HE302" s="889">
        <v>0</v>
      </c>
      <c r="HF302" s="889">
        <v>0</v>
      </c>
      <c r="HG302" s="889">
        <v>0</v>
      </c>
      <c r="HH302" s="889">
        <v>0</v>
      </c>
      <c r="HI302" s="889">
        <v>0</v>
      </c>
      <c r="HJ302" s="889">
        <v>0</v>
      </c>
      <c r="HK302" s="889">
        <v>0</v>
      </c>
      <c r="HL302" s="889">
        <v>74429121</v>
      </c>
      <c r="HM302" s="889">
        <v>0</v>
      </c>
      <c r="HN302" s="889">
        <v>74429121</v>
      </c>
      <c r="HO302" s="889">
        <v>532967</v>
      </c>
      <c r="HP302" s="889">
        <v>0</v>
      </c>
      <c r="HQ302" s="889">
        <v>532967</v>
      </c>
      <c r="HR302" s="889">
        <v>-8599873</v>
      </c>
      <c r="HS302" s="889">
        <v>0</v>
      </c>
      <c r="HT302" s="889">
        <v>-8599873</v>
      </c>
      <c r="HU302" s="889">
        <v>-2306004</v>
      </c>
      <c r="HV302" s="889">
        <v>0</v>
      </c>
      <c r="HW302" s="889">
        <v>-2306004</v>
      </c>
      <c r="HX302" s="889">
        <v>-426074</v>
      </c>
      <c r="HY302" s="889">
        <v>0</v>
      </c>
      <c r="HZ302" s="889">
        <v>-426074</v>
      </c>
      <c r="IA302" s="889">
        <v>-4366008</v>
      </c>
      <c r="IB302" s="889">
        <v>0</v>
      </c>
      <c r="IC302" s="889">
        <v>-4366008</v>
      </c>
      <c r="ID302" s="889">
        <v>0</v>
      </c>
      <c r="IE302" s="889">
        <v>0</v>
      </c>
      <c r="IF302" s="889">
        <v>0</v>
      </c>
      <c r="IG302" s="889">
        <v>-15164992</v>
      </c>
      <c r="IH302" s="889">
        <v>0</v>
      </c>
      <c r="II302" s="889">
        <v>-15164992</v>
      </c>
      <c r="IJ302" s="889">
        <v>59264129</v>
      </c>
      <c r="IK302" s="889">
        <v>0</v>
      </c>
      <c r="IL302" s="889">
        <v>59264129</v>
      </c>
      <c r="IM302" s="884" t="s">
        <v>684</v>
      </c>
      <c r="IN302" s="884" t="s">
        <v>683</v>
      </c>
      <c r="IO302" s="884" t="s">
        <v>1672</v>
      </c>
      <c r="IP302" s="884" t="s">
        <v>2346</v>
      </c>
      <c r="IQ302" s="884" t="s">
        <v>2647</v>
      </c>
    </row>
    <row r="303" spans="1:251" x14ac:dyDescent="0.2">
      <c r="A303" s="884" t="s">
        <v>3311</v>
      </c>
      <c r="B303" s="884" t="s">
        <v>647</v>
      </c>
      <c r="C303" s="884" t="s">
        <v>646</v>
      </c>
      <c r="D303" s="889">
        <v>106743491</v>
      </c>
      <c r="E303" s="889">
        <v>0</v>
      </c>
      <c r="F303" s="889">
        <v>106743491</v>
      </c>
      <c r="G303" s="889">
        <v>-3504472</v>
      </c>
      <c r="H303" s="889">
        <v>0</v>
      </c>
      <c r="I303" s="889">
        <v>-3504472</v>
      </c>
      <c r="J303" s="889">
        <v>0</v>
      </c>
      <c r="K303" s="889">
        <v>0</v>
      </c>
      <c r="L303" s="889">
        <v>0</v>
      </c>
      <c r="M303" s="889">
        <v>32041</v>
      </c>
      <c r="N303" s="889">
        <v>0</v>
      </c>
      <c r="O303" s="889">
        <v>32041</v>
      </c>
      <c r="P303" s="889">
        <v>0</v>
      </c>
      <c r="Q303" s="889">
        <v>0</v>
      </c>
      <c r="R303" s="889">
        <v>0</v>
      </c>
      <c r="S303" s="889">
        <v>275634</v>
      </c>
      <c r="T303" s="889">
        <v>0</v>
      </c>
      <c r="U303" s="889">
        <v>275634</v>
      </c>
      <c r="V303" s="889">
        <v>307675</v>
      </c>
      <c r="W303" s="889">
        <v>0</v>
      </c>
      <c r="X303" s="889">
        <v>307675</v>
      </c>
      <c r="Y303" s="889">
        <v>-4115779</v>
      </c>
      <c r="Z303" s="889">
        <v>0</v>
      </c>
      <c r="AA303" s="889">
        <v>-4115779</v>
      </c>
      <c r="AB303" s="889">
        <v>0</v>
      </c>
      <c r="AC303" s="889">
        <v>0</v>
      </c>
      <c r="AD303" s="889">
        <v>0</v>
      </c>
      <c r="AE303" s="889">
        <v>-191053</v>
      </c>
      <c r="AF303" s="889">
        <v>0</v>
      </c>
      <c r="AG303" s="889">
        <v>-191053</v>
      </c>
      <c r="AH303" s="889">
        <v>-191</v>
      </c>
      <c r="AI303" s="889">
        <v>0</v>
      </c>
      <c r="AJ303" s="889">
        <v>-191</v>
      </c>
      <c r="AK303" s="889">
        <v>0</v>
      </c>
      <c r="AL303" s="889">
        <v>0</v>
      </c>
      <c r="AM303" s="889">
        <v>0</v>
      </c>
      <c r="AN303" s="889">
        <v>4208</v>
      </c>
      <c r="AO303" s="889">
        <v>0</v>
      </c>
      <c r="AP303" s="889">
        <v>4208</v>
      </c>
      <c r="AQ303" s="889">
        <v>0</v>
      </c>
      <c r="AR303" s="889">
        <v>0</v>
      </c>
      <c r="AS303" s="889">
        <v>0</v>
      </c>
      <c r="AT303" s="889">
        <v>-195070</v>
      </c>
      <c r="AU303" s="889">
        <v>0</v>
      </c>
      <c r="AV303" s="889">
        <v>-195070</v>
      </c>
      <c r="AW303" s="889">
        <v>0</v>
      </c>
      <c r="AX303" s="889">
        <v>0</v>
      </c>
      <c r="AY303" s="889">
        <v>0</v>
      </c>
      <c r="AZ303" s="889">
        <v>2051806</v>
      </c>
      <c r="BA303" s="889">
        <v>0</v>
      </c>
      <c r="BB303" s="889">
        <v>2051806</v>
      </c>
      <c r="BC303" s="889">
        <v>-128306</v>
      </c>
      <c r="BD303" s="889">
        <v>0</v>
      </c>
      <c r="BE303" s="889">
        <v>-128306</v>
      </c>
      <c r="BF303" s="889">
        <v>-7867521</v>
      </c>
      <c r="BG303" s="889">
        <v>0</v>
      </c>
      <c r="BH303" s="889">
        <v>-7867521</v>
      </c>
      <c r="BI303" s="889">
        <v>553548</v>
      </c>
      <c r="BJ303" s="889">
        <v>0</v>
      </c>
      <c r="BK303" s="889">
        <v>553548</v>
      </c>
      <c r="BL303" s="889">
        <v>0</v>
      </c>
      <c r="BM303" s="889">
        <v>0</v>
      </c>
      <c r="BN303" s="889">
        <v>0</v>
      </c>
      <c r="BO303" s="889">
        <v>0</v>
      </c>
      <c r="BP303" s="889">
        <v>0</v>
      </c>
      <c r="BQ303" s="889">
        <v>0</v>
      </c>
      <c r="BR303" s="889">
        <v>0</v>
      </c>
      <c r="BS303" s="889">
        <v>0</v>
      </c>
      <c r="BT303" s="889">
        <v>0</v>
      </c>
      <c r="BU303" s="889">
        <v>0</v>
      </c>
      <c r="BV303" s="889">
        <v>0</v>
      </c>
      <c r="BW303" s="889">
        <v>0</v>
      </c>
      <c r="BX303" s="889">
        <v>0</v>
      </c>
      <c r="BY303" s="889">
        <v>0</v>
      </c>
      <c r="BZ303" s="889">
        <v>0</v>
      </c>
      <c r="CA303" s="889">
        <v>-34484</v>
      </c>
      <c r="CB303" s="889">
        <v>0</v>
      </c>
      <c r="CC303" s="889">
        <v>-34484</v>
      </c>
      <c r="CD303" s="889">
        <v>-1751</v>
      </c>
      <c r="CE303" s="889">
        <v>0</v>
      </c>
      <c r="CF303" s="889">
        <v>-1751</v>
      </c>
      <c r="CG303" s="889">
        <v>-9733540</v>
      </c>
      <c r="CH303" s="889">
        <v>0</v>
      </c>
      <c r="CI303" s="889">
        <v>-9733540</v>
      </c>
      <c r="CJ303" s="889">
        <v>-82734</v>
      </c>
      <c r="CK303" s="889">
        <v>0</v>
      </c>
      <c r="CL303" s="889">
        <v>-82734</v>
      </c>
      <c r="CM303" s="889">
        <v>-5057</v>
      </c>
      <c r="CN303" s="889">
        <v>0</v>
      </c>
      <c r="CO303" s="889">
        <v>-5057</v>
      </c>
      <c r="CP303" s="889">
        <v>-5858318</v>
      </c>
      <c r="CQ303" s="889">
        <v>0</v>
      </c>
      <c r="CR303" s="889">
        <v>-5858318</v>
      </c>
      <c r="CS303" s="889">
        <v>-95437</v>
      </c>
      <c r="CT303" s="889">
        <v>0</v>
      </c>
      <c r="CU303" s="889">
        <v>-95437</v>
      </c>
      <c r="CV303" s="889">
        <v>-6041546</v>
      </c>
      <c r="CW303" s="889">
        <v>0</v>
      </c>
      <c r="CX303" s="889">
        <v>-6041546</v>
      </c>
      <c r="CY303" s="889">
        <v>-585044</v>
      </c>
      <c r="CZ303" s="889">
        <v>0</v>
      </c>
      <c r="DA303" s="889">
        <v>-585044</v>
      </c>
      <c r="DB303" s="889">
        <v>-2144</v>
      </c>
      <c r="DC303" s="889">
        <v>0</v>
      </c>
      <c r="DD303" s="889">
        <v>-2144</v>
      </c>
      <c r="DE303" s="889">
        <v>-201760</v>
      </c>
      <c r="DF303" s="889">
        <v>0</v>
      </c>
      <c r="DG303" s="889">
        <v>-201760</v>
      </c>
      <c r="DH303" s="889">
        <v>1680</v>
      </c>
      <c r="DI303" s="889">
        <v>0</v>
      </c>
      <c r="DJ303" s="889">
        <v>1680</v>
      </c>
      <c r="DK303" s="889">
        <v>0</v>
      </c>
      <c r="DL303" s="889">
        <v>0</v>
      </c>
      <c r="DM303" s="889">
        <v>0</v>
      </c>
      <c r="DN303" s="889">
        <v>0</v>
      </c>
      <c r="DO303" s="889">
        <v>0</v>
      </c>
      <c r="DP303" s="889">
        <v>0</v>
      </c>
      <c r="DQ303" s="889">
        <v>0</v>
      </c>
      <c r="DR303" s="889">
        <v>0</v>
      </c>
      <c r="DS303" s="889">
        <v>0</v>
      </c>
      <c r="DT303" s="889">
        <v>0</v>
      </c>
      <c r="DU303" s="889">
        <v>0</v>
      </c>
      <c r="DV303" s="889">
        <v>0</v>
      </c>
      <c r="DW303" s="889">
        <v>-8071</v>
      </c>
      <c r="DX303" s="889">
        <v>0</v>
      </c>
      <c r="DY303" s="889">
        <v>-8071</v>
      </c>
      <c r="DZ303" s="889">
        <v>0</v>
      </c>
      <c r="EA303" s="889">
        <v>0</v>
      </c>
      <c r="EB303" s="889">
        <v>0</v>
      </c>
      <c r="EC303" s="889">
        <v>-83093</v>
      </c>
      <c r="ED303" s="889">
        <v>0</v>
      </c>
      <c r="EE303" s="889">
        <v>-83093</v>
      </c>
      <c r="EF303" s="889">
        <v>-77138</v>
      </c>
      <c r="EG303" s="889">
        <v>0</v>
      </c>
      <c r="EH303" s="889">
        <v>-77138</v>
      </c>
      <c r="EI303" s="889">
        <v>0</v>
      </c>
      <c r="EJ303" s="889">
        <v>0</v>
      </c>
      <c r="EK303" s="889">
        <v>0</v>
      </c>
      <c r="EL303" s="889">
        <v>-955570</v>
      </c>
      <c r="EM303" s="889">
        <v>0</v>
      </c>
      <c r="EN303" s="889">
        <v>-955570</v>
      </c>
      <c r="EO303" s="889">
        <v>0</v>
      </c>
      <c r="EP303" s="889">
        <v>0</v>
      </c>
      <c r="EQ303" s="889">
        <v>0</v>
      </c>
      <c r="ER303" s="889">
        <v>0</v>
      </c>
      <c r="ES303" s="889">
        <v>0</v>
      </c>
      <c r="ET303" s="889">
        <v>0</v>
      </c>
      <c r="EU303" s="889">
        <v>5341</v>
      </c>
      <c r="EV303" s="889">
        <v>0</v>
      </c>
      <c r="EW303" s="889">
        <v>5341</v>
      </c>
      <c r="EX303" s="889">
        <v>0</v>
      </c>
      <c r="EY303" s="889">
        <v>0</v>
      </c>
      <c r="EZ303" s="889">
        <v>0</v>
      </c>
      <c r="FA303" s="889">
        <v>0</v>
      </c>
      <c r="FB303" s="889">
        <v>0</v>
      </c>
      <c r="FC303" s="889">
        <v>0</v>
      </c>
      <c r="FD303" s="889">
        <v>0</v>
      </c>
      <c r="FE303" s="889">
        <v>0</v>
      </c>
      <c r="FF303" s="889">
        <v>0</v>
      </c>
      <c r="FG303" s="889">
        <v>0</v>
      </c>
      <c r="FH303" s="889">
        <v>0</v>
      </c>
      <c r="FI303" s="889">
        <v>0</v>
      </c>
      <c r="FJ303" s="889">
        <v>0</v>
      </c>
      <c r="FK303" s="889">
        <v>0</v>
      </c>
      <c r="FL303" s="889">
        <v>0</v>
      </c>
      <c r="FM303" s="889">
        <v>-8907</v>
      </c>
      <c r="FN303" s="889">
        <v>0</v>
      </c>
      <c r="FO303" s="889">
        <v>-8907</v>
      </c>
      <c r="FP303" s="889">
        <v>0</v>
      </c>
      <c r="FQ303" s="889">
        <v>0</v>
      </c>
      <c r="FR303" s="889">
        <v>0</v>
      </c>
      <c r="FS303" s="889">
        <v>-1500</v>
      </c>
      <c r="FT303" s="889">
        <v>0</v>
      </c>
      <c r="FU303" s="889">
        <v>-1500</v>
      </c>
      <c r="FV303" s="889">
        <v>0</v>
      </c>
      <c r="FW303" s="889">
        <v>0</v>
      </c>
      <c r="FX303" s="889">
        <v>0</v>
      </c>
      <c r="FY303" s="889">
        <v>-38919</v>
      </c>
      <c r="FZ303" s="889">
        <v>0</v>
      </c>
      <c r="GA303" s="889">
        <v>-38919</v>
      </c>
      <c r="GB303" s="889">
        <v>0</v>
      </c>
      <c r="GC303" s="889">
        <v>0</v>
      </c>
      <c r="GD303" s="889">
        <v>0</v>
      </c>
      <c r="GE303" s="889">
        <v>0</v>
      </c>
      <c r="GF303" s="889">
        <v>0</v>
      </c>
      <c r="GG303" s="889">
        <v>0</v>
      </c>
      <c r="GH303" s="889">
        <v>0</v>
      </c>
      <c r="GI303" s="889">
        <v>0</v>
      </c>
      <c r="GJ303" s="889">
        <v>0</v>
      </c>
      <c r="GK303" s="889">
        <v>-7362032</v>
      </c>
      <c r="GL303" s="889">
        <v>0</v>
      </c>
      <c r="GM303" s="889">
        <v>-7362032</v>
      </c>
      <c r="GN303" s="889">
        <v>0</v>
      </c>
      <c r="GO303" s="889">
        <v>0</v>
      </c>
      <c r="GP303" s="889">
        <v>0</v>
      </c>
      <c r="GQ303" s="889">
        <v>0</v>
      </c>
      <c r="GR303" s="889">
        <v>0</v>
      </c>
      <c r="GS303" s="889">
        <v>0</v>
      </c>
      <c r="GT303" s="889">
        <v>-4851234</v>
      </c>
      <c r="GU303" s="889">
        <v>0</v>
      </c>
      <c r="GV303" s="889">
        <v>-4851234</v>
      </c>
      <c r="GW303" s="889">
        <v>0</v>
      </c>
      <c r="GX303" s="889">
        <v>0</v>
      </c>
      <c r="GY303" s="889">
        <v>0</v>
      </c>
      <c r="GZ303" s="889">
        <v>-12257251</v>
      </c>
      <c r="HA303" s="889">
        <v>0</v>
      </c>
      <c r="HB303" s="889">
        <v>-12257251</v>
      </c>
      <c r="HC303" s="889">
        <v>-28942</v>
      </c>
      <c r="HD303" s="889">
        <v>0</v>
      </c>
      <c r="HE303" s="889">
        <v>-28942</v>
      </c>
      <c r="HF303" s="889">
        <v>4099</v>
      </c>
      <c r="HG303" s="889">
        <v>0</v>
      </c>
      <c r="HH303" s="889">
        <v>4099</v>
      </c>
      <c r="HI303" s="889">
        <v>-24843</v>
      </c>
      <c r="HJ303" s="889">
        <v>0</v>
      </c>
      <c r="HK303" s="889">
        <v>-24843</v>
      </c>
      <c r="HL303" s="889">
        <v>103239019</v>
      </c>
      <c r="HM303" s="889">
        <v>0</v>
      </c>
      <c r="HN303" s="889">
        <v>103239019</v>
      </c>
      <c r="HO303" s="889">
        <v>307675</v>
      </c>
      <c r="HP303" s="889">
        <v>0</v>
      </c>
      <c r="HQ303" s="889">
        <v>307675</v>
      </c>
      <c r="HR303" s="889">
        <v>-9733540</v>
      </c>
      <c r="HS303" s="889">
        <v>0</v>
      </c>
      <c r="HT303" s="889">
        <v>-9733540</v>
      </c>
      <c r="HU303" s="889">
        <v>-6041546</v>
      </c>
      <c r="HV303" s="889">
        <v>0</v>
      </c>
      <c r="HW303" s="889">
        <v>-6041546</v>
      </c>
      <c r="HX303" s="889">
        <v>-955570</v>
      </c>
      <c r="HY303" s="889">
        <v>0</v>
      </c>
      <c r="HZ303" s="889">
        <v>-955570</v>
      </c>
      <c r="IA303" s="889">
        <v>-12257251</v>
      </c>
      <c r="IB303" s="889">
        <v>0</v>
      </c>
      <c r="IC303" s="889">
        <v>-12257251</v>
      </c>
      <c r="ID303" s="889">
        <v>-24843</v>
      </c>
      <c r="IE303" s="889">
        <v>0</v>
      </c>
      <c r="IF303" s="889">
        <v>-24843</v>
      </c>
      <c r="IG303" s="889">
        <v>-28705075</v>
      </c>
      <c r="IH303" s="889">
        <v>0</v>
      </c>
      <c r="II303" s="889">
        <v>-28705075</v>
      </c>
      <c r="IJ303" s="889">
        <v>74533944</v>
      </c>
      <c r="IK303" s="889">
        <v>0</v>
      </c>
      <c r="IL303" s="889">
        <v>74533944</v>
      </c>
      <c r="IM303" s="884" t="s">
        <v>669</v>
      </c>
      <c r="IN303" s="884" t="s">
        <v>680</v>
      </c>
      <c r="IO303" s="884" t="s">
        <v>669</v>
      </c>
      <c r="IP303" s="884" t="s">
        <v>2346</v>
      </c>
      <c r="IQ303" s="884" t="s">
        <v>2648</v>
      </c>
    </row>
    <row r="304" spans="1:251" x14ac:dyDescent="0.2">
      <c r="A304" s="884" t="s">
        <v>3311</v>
      </c>
      <c r="B304" s="884" t="s">
        <v>649</v>
      </c>
      <c r="C304" s="884" t="s">
        <v>648</v>
      </c>
      <c r="D304" s="889">
        <v>91234498</v>
      </c>
      <c r="E304" s="889">
        <v>1285025</v>
      </c>
      <c r="F304" s="889">
        <v>92519523</v>
      </c>
      <c r="G304" s="889">
        <v>-4642913</v>
      </c>
      <c r="H304" s="889">
        <v>-14349</v>
      </c>
      <c r="I304" s="889">
        <v>-4657262</v>
      </c>
      <c r="J304" s="889">
        <v>0</v>
      </c>
      <c r="K304" s="889">
        <v>0</v>
      </c>
      <c r="L304" s="889">
        <v>0</v>
      </c>
      <c r="M304" s="889">
        <v>163078</v>
      </c>
      <c r="N304" s="889">
        <v>0</v>
      </c>
      <c r="O304" s="889">
        <v>163078</v>
      </c>
      <c r="P304" s="889">
        <v>0</v>
      </c>
      <c r="Q304" s="889">
        <v>0</v>
      </c>
      <c r="R304" s="889">
        <v>0</v>
      </c>
      <c r="S304" s="889">
        <v>543861</v>
      </c>
      <c r="T304" s="889">
        <v>-37</v>
      </c>
      <c r="U304" s="889">
        <v>543824</v>
      </c>
      <c r="V304" s="889">
        <v>706939</v>
      </c>
      <c r="W304" s="889">
        <v>-37</v>
      </c>
      <c r="X304" s="889">
        <v>706902</v>
      </c>
      <c r="Y304" s="889">
        <v>-11223088</v>
      </c>
      <c r="Z304" s="889">
        <v>-38745</v>
      </c>
      <c r="AA304" s="889">
        <v>-11261833</v>
      </c>
      <c r="AB304" s="889">
        <v>-21437</v>
      </c>
      <c r="AC304" s="889">
        <v>0</v>
      </c>
      <c r="AD304" s="889">
        <v>-21437</v>
      </c>
      <c r="AE304" s="889">
        <v>-314106</v>
      </c>
      <c r="AF304" s="889">
        <v>0</v>
      </c>
      <c r="AG304" s="889">
        <v>-314106</v>
      </c>
      <c r="AH304" s="889">
        <v>-3792</v>
      </c>
      <c r="AI304" s="889">
        <v>0</v>
      </c>
      <c r="AJ304" s="889">
        <v>-3792</v>
      </c>
      <c r="AK304" s="889">
        <v>0</v>
      </c>
      <c r="AL304" s="889">
        <v>0</v>
      </c>
      <c r="AM304" s="889">
        <v>0</v>
      </c>
      <c r="AN304" s="889">
        <v>-19346</v>
      </c>
      <c r="AO304" s="889">
        <v>0</v>
      </c>
      <c r="AP304" s="889">
        <v>-19346</v>
      </c>
      <c r="AQ304" s="889">
        <v>0</v>
      </c>
      <c r="AR304" s="889">
        <v>0</v>
      </c>
      <c r="AS304" s="889">
        <v>0</v>
      </c>
      <c r="AT304" s="889">
        <v>-290968</v>
      </c>
      <c r="AU304" s="889">
        <v>0</v>
      </c>
      <c r="AV304" s="889">
        <v>-290968</v>
      </c>
      <c r="AW304" s="889">
        <v>-887</v>
      </c>
      <c r="AX304" s="889">
        <v>0</v>
      </c>
      <c r="AY304" s="889">
        <v>-887</v>
      </c>
      <c r="AZ304" s="889">
        <v>1576825</v>
      </c>
      <c r="BA304" s="889">
        <v>27802</v>
      </c>
      <c r="BB304" s="889">
        <v>1604627</v>
      </c>
      <c r="BC304" s="889">
        <v>-128683</v>
      </c>
      <c r="BD304" s="889">
        <v>-358</v>
      </c>
      <c r="BE304" s="889">
        <v>-129041</v>
      </c>
      <c r="BF304" s="889">
        <v>-5955778</v>
      </c>
      <c r="BG304" s="889">
        <v>-89498</v>
      </c>
      <c r="BH304" s="889">
        <v>-6045276</v>
      </c>
      <c r="BI304" s="889">
        <v>-14423</v>
      </c>
      <c r="BJ304" s="889">
        <v>0</v>
      </c>
      <c r="BK304" s="889">
        <v>-14423</v>
      </c>
      <c r="BL304" s="889">
        <v>-27464</v>
      </c>
      <c r="BM304" s="889">
        <v>0</v>
      </c>
      <c r="BN304" s="889">
        <v>-27464</v>
      </c>
      <c r="BO304" s="889">
        <v>0</v>
      </c>
      <c r="BP304" s="889">
        <v>0</v>
      </c>
      <c r="BQ304" s="889">
        <v>0</v>
      </c>
      <c r="BR304" s="889">
        <v>0</v>
      </c>
      <c r="BS304" s="889">
        <v>0</v>
      </c>
      <c r="BT304" s="889">
        <v>0</v>
      </c>
      <c r="BU304" s="889">
        <v>0</v>
      </c>
      <c r="BV304" s="889">
        <v>0</v>
      </c>
      <c r="BW304" s="889">
        <v>0</v>
      </c>
      <c r="BX304" s="889">
        <v>0</v>
      </c>
      <c r="BY304" s="889">
        <v>0</v>
      </c>
      <c r="BZ304" s="889">
        <v>0</v>
      </c>
      <c r="CA304" s="889">
        <v>-14387</v>
      </c>
      <c r="CB304" s="889">
        <v>0</v>
      </c>
      <c r="CC304" s="889">
        <v>-14387</v>
      </c>
      <c r="CD304" s="889">
        <v>0</v>
      </c>
      <c r="CE304" s="889">
        <v>0</v>
      </c>
      <c r="CF304" s="889">
        <v>0</v>
      </c>
      <c r="CG304" s="889">
        <v>-16101104</v>
      </c>
      <c r="CH304" s="889">
        <v>-100799</v>
      </c>
      <c r="CI304" s="889">
        <v>-16201903</v>
      </c>
      <c r="CJ304" s="889">
        <v>-1932</v>
      </c>
      <c r="CK304" s="889">
        <v>-30292</v>
      </c>
      <c r="CL304" s="889">
        <v>-32224</v>
      </c>
      <c r="CM304" s="889">
        <v>-6423</v>
      </c>
      <c r="CN304" s="889">
        <v>0</v>
      </c>
      <c r="CO304" s="889">
        <v>-6423</v>
      </c>
      <c r="CP304" s="889">
        <v>-3205154</v>
      </c>
      <c r="CQ304" s="889">
        <v>-71355</v>
      </c>
      <c r="CR304" s="889">
        <v>-3276509</v>
      </c>
      <c r="CS304" s="889">
        <v>-613256</v>
      </c>
      <c r="CT304" s="889">
        <v>1305</v>
      </c>
      <c r="CU304" s="889">
        <v>-611951</v>
      </c>
      <c r="CV304" s="889">
        <v>-3826765</v>
      </c>
      <c r="CW304" s="889">
        <v>-100342</v>
      </c>
      <c r="CX304" s="889">
        <v>-3927107</v>
      </c>
      <c r="CY304" s="889">
        <v>-683215</v>
      </c>
      <c r="CZ304" s="889">
        <v>-1894</v>
      </c>
      <c r="DA304" s="889">
        <v>-685109</v>
      </c>
      <c r="DB304" s="889">
        <v>-628</v>
      </c>
      <c r="DC304" s="889">
        <v>0</v>
      </c>
      <c r="DD304" s="889">
        <v>-628</v>
      </c>
      <c r="DE304" s="889">
        <v>-145091</v>
      </c>
      <c r="DF304" s="889">
        <v>0</v>
      </c>
      <c r="DG304" s="889">
        <v>-145091</v>
      </c>
      <c r="DH304" s="889">
        <v>-39500</v>
      </c>
      <c r="DI304" s="889">
        <v>0</v>
      </c>
      <c r="DJ304" s="889">
        <v>-39500</v>
      </c>
      <c r="DK304" s="889">
        <v>-6866</v>
      </c>
      <c r="DL304" s="889">
        <v>0</v>
      </c>
      <c r="DM304" s="889">
        <v>-6866</v>
      </c>
      <c r="DN304" s="889">
        <v>0</v>
      </c>
      <c r="DO304" s="889">
        <v>0</v>
      </c>
      <c r="DP304" s="889">
        <v>0</v>
      </c>
      <c r="DQ304" s="889">
        <v>0</v>
      </c>
      <c r="DR304" s="889">
        <v>0</v>
      </c>
      <c r="DS304" s="889">
        <v>0</v>
      </c>
      <c r="DT304" s="889">
        <v>0</v>
      </c>
      <c r="DU304" s="889">
        <v>0</v>
      </c>
      <c r="DV304" s="889">
        <v>0</v>
      </c>
      <c r="DW304" s="889">
        <v>0</v>
      </c>
      <c r="DX304" s="889">
        <v>0</v>
      </c>
      <c r="DY304" s="889">
        <v>0</v>
      </c>
      <c r="DZ304" s="889">
        <v>0</v>
      </c>
      <c r="EA304" s="889">
        <v>0</v>
      </c>
      <c r="EB304" s="889">
        <v>0</v>
      </c>
      <c r="EC304" s="889">
        <v>0</v>
      </c>
      <c r="ED304" s="889">
        <v>0</v>
      </c>
      <c r="EE304" s="889">
        <v>0</v>
      </c>
      <c r="EF304" s="889">
        <v>0</v>
      </c>
      <c r="EG304" s="889">
        <v>0</v>
      </c>
      <c r="EH304" s="889">
        <v>0</v>
      </c>
      <c r="EI304" s="889">
        <v>0</v>
      </c>
      <c r="EJ304" s="889">
        <v>0</v>
      </c>
      <c r="EK304" s="889">
        <v>0</v>
      </c>
      <c r="EL304" s="889">
        <v>-875300</v>
      </c>
      <c r="EM304" s="889">
        <v>-1894</v>
      </c>
      <c r="EN304" s="889">
        <v>-877194</v>
      </c>
      <c r="EO304" s="889">
        <v>0</v>
      </c>
      <c r="EP304" s="889">
        <v>0</v>
      </c>
      <c r="EQ304" s="889">
        <v>0</v>
      </c>
      <c r="ER304" s="889">
        <v>0</v>
      </c>
      <c r="ES304" s="889">
        <v>0</v>
      </c>
      <c r="ET304" s="889">
        <v>0</v>
      </c>
      <c r="EU304" s="889">
        <v>0</v>
      </c>
      <c r="EV304" s="889">
        <v>0</v>
      </c>
      <c r="EW304" s="889">
        <v>0</v>
      </c>
      <c r="EX304" s="889">
        <v>0</v>
      </c>
      <c r="EY304" s="889">
        <v>0</v>
      </c>
      <c r="EZ304" s="889">
        <v>0</v>
      </c>
      <c r="FA304" s="889">
        <v>9291</v>
      </c>
      <c r="FB304" s="889">
        <v>0</v>
      </c>
      <c r="FC304" s="889">
        <v>9291</v>
      </c>
      <c r="FD304" s="889">
        <v>9291</v>
      </c>
      <c r="FE304" s="889">
        <v>0</v>
      </c>
      <c r="FF304" s="889">
        <v>9291</v>
      </c>
      <c r="FG304" s="889">
        <v>0</v>
      </c>
      <c r="FH304" s="889">
        <v>0</v>
      </c>
      <c r="FI304" s="889">
        <v>0</v>
      </c>
      <c r="FJ304" s="889">
        <v>0</v>
      </c>
      <c r="FK304" s="889">
        <v>0</v>
      </c>
      <c r="FL304" s="889">
        <v>0</v>
      </c>
      <c r="FM304" s="889">
        <v>0</v>
      </c>
      <c r="FN304" s="889">
        <v>0</v>
      </c>
      <c r="FO304" s="889">
        <v>0</v>
      </c>
      <c r="FP304" s="889">
        <v>0</v>
      </c>
      <c r="FQ304" s="889">
        <v>0</v>
      </c>
      <c r="FR304" s="889">
        <v>0</v>
      </c>
      <c r="FS304" s="889">
        <v>0</v>
      </c>
      <c r="FT304" s="889">
        <v>0</v>
      </c>
      <c r="FU304" s="889">
        <v>0</v>
      </c>
      <c r="FV304" s="889">
        <v>0</v>
      </c>
      <c r="FW304" s="889">
        <v>0</v>
      </c>
      <c r="FX304" s="889">
        <v>0</v>
      </c>
      <c r="FY304" s="889">
        <v>-41344</v>
      </c>
      <c r="FZ304" s="889">
        <v>0</v>
      </c>
      <c r="GA304" s="889">
        <v>-41344</v>
      </c>
      <c r="GB304" s="889">
        <v>0</v>
      </c>
      <c r="GC304" s="889">
        <v>0</v>
      </c>
      <c r="GD304" s="889">
        <v>0</v>
      </c>
      <c r="GE304" s="889">
        <v>8663</v>
      </c>
      <c r="GF304" s="889">
        <v>0</v>
      </c>
      <c r="GG304" s="889">
        <v>8663</v>
      </c>
      <c r="GH304" s="889">
        <v>0</v>
      </c>
      <c r="GI304" s="889">
        <v>0</v>
      </c>
      <c r="GJ304" s="889">
        <v>0</v>
      </c>
      <c r="GK304" s="889">
        <v>-4138785</v>
      </c>
      <c r="GL304" s="889">
        <v>-12026</v>
      </c>
      <c r="GM304" s="889">
        <v>-4150811</v>
      </c>
      <c r="GN304" s="889">
        <v>639516</v>
      </c>
      <c r="GO304" s="889">
        <v>0</v>
      </c>
      <c r="GP304" s="889">
        <v>639516</v>
      </c>
      <c r="GQ304" s="889">
        <v>5893</v>
      </c>
      <c r="GR304" s="889">
        <v>0</v>
      </c>
      <c r="GS304" s="889">
        <v>5893</v>
      </c>
      <c r="GT304" s="889">
        <v>-4286512</v>
      </c>
      <c r="GU304" s="889">
        <v>-41291</v>
      </c>
      <c r="GV304" s="889">
        <v>-4327803</v>
      </c>
      <c r="GW304" s="889">
        <v>0</v>
      </c>
      <c r="GX304" s="889">
        <v>0</v>
      </c>
      <c r="GY304" s="889">
        <v>0</v>
      </c>
      <c r="GZ304" s="889">
        <v>-7803278</v>
      </c>
      <c r="HA304" s="889">
        <v>-53317</v>
      </c>
      <c r="HB304" s="889">
        <v>-7856595</v>
      </c>
      <c r="HC304" s="889">
        <v>0</v>
      </c>
      <c r="HD304" s="889">
        <v>0</v>
      </c>
      <c r="HE304" s="889">
        <v>0</v>
      </c>
      <c r="HF304" s="889">
        <v>0</v>
      </c>
      <c r="HG304" s="889">
        <v>0</v>
      </c>
      <c r="HH304" s="889">
        <v>0</v>
      </c>
      <c r="HI304" s="889">
        <v>0</v>
      </c>
      <c r="HJ304" s="889">
        <v>0</v>
      </c>
      <c r="HK304" s="889">
        <v>0</v>
      </c>
      <c r="HL304" s="889">
        <v>86591585</v>
      </c>
      <c r="HM304" s="889">
        <v>1270676</v>
      </c>
      <c r="HN304" s="889">
        <v>87862261</v>
      </c>
      <c r="HO304" s="889">
        <v>706939</v>
      </c>
      <c r="HP304" s="889">
        <v>-37</v>
      </c>
      <c r="HQ304" s="889">
        <v>706902</v>
      </c>
      <c r="HR304" s="889">
        <v>-16101104</v>
      </c>
      <c r="HS304" s="889">
        <v>-100799</v>
      </c>
      <c r="HT304" s="889">
        <v>-16201903</v>
      </c>
      <c r="HU304" s="889">
        <v>-3826765</v>
      </c>
      <c r="HV304" s="889">
        <v>-100342</v>
      </c>
      <c r="HW304" s="889">
        <v>-3927107</v>
      </c>
      <c r="HX304" s="889">
        <v>-875300</v>
      </c>
      <c r="HY304" s="889">
        <v>-1894</v>
      </c>
      <c r="HZ304" s="889">
        <v>-877194</v>
      </c>
      <c r="IA304" s="889">
        <v>-7803278</v>
      </c>
      <c r="IB304" s="889">
        <v>-53317</v>
      </c>
      <c r="IC304" s="889">
        <v>-7856595</v>
      </c>
      <c r="ID304" s="889">
        <v>0</v>
      </c>
      <c r="IE304" s="889">
        <v>0</v>
      </c>
      <c r="IF304" s="889">
        <v>0</v>
      </c>
      <c r="IG304" s="889">
        <v>-27899508</v>
      </c>
      <c r="IH304" s="889">
        <v>-256389</v>
      </c>
      <c r="II304" s="889">
        <v>-28155897</v>
      </c>
      <c r="IJ304" s="889">
        <v>58692077</v>
      </c>
      <c r="IK304" s="889">
        <v>1014287</v>
      </c>
      <c r="IL304" s="889">
        <v>59706364</v>
      </c>
      <c r="IM304" s="884" t="s">
        <v>679</v>
      </c>
      <c r="IN304" s="884" t="s">
        <v>682</v>
      </c>
      <c r="IO304" s="884" t="s">
        <v>1674</v>
      </c>
      <c r="IP304" s="884" t="s">
        <v>2349</v>
      </c>
      <c r="IQ304" s="884" t="s">
        <v>2649</v>
      </c>
    </row>
    <row r="305" spans="1:251" x14ac:dyDescent="0.2">
      <c r="A305" s="884" t="s">
        <v>3311</v>
      </c>
      <c r="B305" s="884" t="s">
        <v>651</v>
      </c>
      <c r="C305" s="884" t="s">
        <v>650</v>
      </c>
      <c r="D305" s="889">
        <v>57106568</v>
      </c>
      <c r="E305" s="889">
        <v>0</v>
      </c>
      <c r="F305" s="889">
        <v>57106568</v>
      </c>
      <c r="G305" s="889">
        <v>229765</v>
      </c>
      <c r="H305" s="889">
        <v>0</v>
      </c>
      <c r="I305" s="889">
        <v>229765</v>
      </c>
      <c r="J305" s="889">
        <v>0</v>
      </c>
      <c r="K305" s="889">
        <v>0</v>
      </c>
      <c r="L305" s="889">
        <v>0</v>
      </c>
      <c r="M305" s="889">
        <v>152954</v>
      </c>
      <c r="N305" s="889">
        <v>0</v>
      </c>
      <c r="O305" s="889">
        <v>152954</v>
      </c>
      <c r="P305" s="889">
        <v>0</v>
      </c>
      <c r="Q305" s="889">
        <v>0</v>
      </c>
      <c r="R305" s="889">
        <v>0</v>
      </c>
      <c r="S305" s="889">
        <v>440455</v>
      </c>
      <c r="T305" s="889">
        <v>0</v>
      </c>
      <c r="U305" s="889">
        <v>440455</v>
      </c>
      <c r="V305" s="889">
        <v>593409</v>
      </c>
      <c r="W305" s="889">
        <v>0</v>
      </c>
      <c r="X305" s="889">
        <v>593409</v>
      </c>
      <c r="Y305" s="889">
        <v>-2522022</v>
      </c>
      <c r="Z305" s="889">
        <v>0</v>
      </c>
      <c r="AA305" s="889">
        <v>-2522022</v>
      </c>
      <c r="AB305" s="889">
        <v>0</v>
      </c>
      <c r="AC305" s="889">
        <v>0</v>
      </c>
      <c r="AD305" s="889">
        <v>0</v>
      </c>
      <c r="AE305" s="889">
        <v>40741</v>
      </c>
      <c r="AF305" s="889">
        <v>0</v>
      </c>
      <c r="AG305" s="889">
        <v>40741</v>
      </c>
      <c r="AH305" s="889">
        <v>0</v>
      </c>
      <c r="AI305" s="889">
        <v>0</v>
      </c>
      <c r="AJ305" s="889">
        <v>0</v>
      </c>
      <c r="AK305" s="889">
        <v>0</v>
      </c>
      <c r="AL305" s="889">
        <v>0</v>
      </c>
      <c r="AM305" s="889">
        <v>0</v>
      </c>
      <c r="AN305" s="889">
        <v>-1666</v>
      </c>
      <c r="AO305" s="889">
        <v>0</v>
      </c>
      <c r="AP305" s="889">
        <v>-1666</v>
      </c>
      <c r="AQ305" s="889">
        <v>0</v>
      </c>
      <c r="AR305" s="889">
        <v>0</v>
      </c>
      <c r="AS305" s="889">
        <v>0</v>
      </c>
      <c r="AT305" s="889">
        <v>42407</v>
      </c>
      <c r="AU305" s="889">
        <v>0</v>
      </c>
      <c r="AV305" s="889">
        <v>42407</v>
      </c>
      <c r="AW305" s="889">
        <v>0</v>
      </c>
      <c r="AX305" s="889">
        <v>0</v>
      </c>
      <c r="AY305" s="889">
        <v>0</v>
      </c>
      <c r="AZ305" s="889">
        <v>1166933</v>
      </c>
      <c r="BA305" s="889">
        <v>0</v>
      </c>
      <c r="BB305" s="889">
        <v>1166933</v>
      </c>
      <c r="BC305" s="889">
        <v>10701</v>
      </c>
      <c r="BD305" s="889">
        <v>0</v>
      </c>
      <c r="BE305" s="889">
        <v>10701</v>
      </c>
      <c r="BF305" s="889">
        <v>-4363520</v>
      </c>
      <c r="BG305" s="889">
        <v>0</v>
      </c>
      <c r="BH305" s="889">
        <v>-4363520</v>
      </c>
      <c r="BI305" s="889">
        <v>83989</v>
      </c>
      <c r="BJ305" s="889">
        <v>0</v>
      </c>
      <c r="BK305" s="889">
        <v>83989</v>
      </c>
      <c r="BL305" s="889">
        <v>0</v>
      </c>
      <c r="BM305" s="889">
        <v>0</v>
      </c>
      <c r="BN305" s="889">
        <v>0</v>
      </c>
      <c r="BO305" s="889">
        <v>0</v>
      </c>
      <c r="BP305" s="889">
        <v>0</v>
      </c>
      <c r="BQ305" s="889">
        <v>0</v>
      </c>
      <c r="BR305" s="889">
        <v>-1024</v>
      </c>
      <c r="BS305" s="889">
        <v>0</v>
      </c>
      <c r="BT305" s="889">
        <v>-1024</v>
      </c>
      <c r="BU305" s="889">
        <v>0</v>
      </c>
      <c r="BV305" s="889">
        <v>0</v>
      </c>
      <c r="BW305" s="889">
        <v>0</v>
      </c>
      <c r="BX305" s="889">
        <v>0</v>
      </c>
      <c r="BY305" s="889">
        <v>0</v>
      </c>
      <c r="BZ305" s="889">
        <v>0</v>
      </c>
      <c r="CA305" s="889">
        <v>-6746</v>
      </c>
      <c r="CB305" s="889">
        <v>0</v>
      </c>
      <c r="CC305" s="889">
        <v>-6746</v>
      </c>
      <c r="CD305" s="889">
        <v>0</v>
      </c>
      <c r="CE305" s="889">
        <v>0</v>
      </c>
      <c r="CF305" s="889">
        <v>0</v>
      </c>
      <c r="CG305" s="889">
        <v>-5590948</v>
      </c>
      <c r="CH305" s="889">
        <v>0</v>
      </c>
      <c r="CI305" s="889">
        <v>-5590948</v>
      </c>
      <c r="CJ305" s="889">
        <v>0</v>
      </c>
      <c r="CK305" s="889">
        <v>0</v>
      </c>
      <c r="CL305" s="889">
        <v>0</v>
      </c>
      <c r="CM305" s="889">
        <v>0</v>
      </c>
      <c r="CN305" s="889">
        <v>0</v>
      </c>
      <c r="CO305" s="889">
        <v>0</v>
      </c>
      <c r="CP305" s="889">
        <v>-2240405</v>
      </c>
      <c r="CQ305" s="889">
        <v>0</v>
      </c>
      <c r="CR305" s="889">
        <v>-2240405</v>
      </c>
      <c r="CS305" s="889">
        <v>-115563</v>
      </c>
      <c r="CT305" s="889">
        <v>0</v>
      </c>
      <c r="CU305" s="889">
        <v>-115563</v>
      </c>
      <c r="CV305" s="889">
        <v>-2355968</v>
      </c>
      <c r="CW305" s="889">
        <v>0</v>
      </c>
      <c r="CX305" s="889">
        <v>-2355968</v>
      </c>
      <c r="CY305" s="889">
        <v>-542751</v>
      </c>
      <c r="CZ305" s="889">
        <v>0</v>
      </c>
      <c r="DA305" s="889">
        <v>-542751</v>
      </c>
      <c r="DB305" s="889">
        <v>-36798</v>
      </c>
      <c r="DC305" s="889">
        <v>0</v>
      </c>
      <c r="DD305" s="889">
        <v>-36798</v>
      </c>
      <c r="DE305" s="889">
        <v>-69187</v>
      </c>
      <c r="DF305" s="889">
        <v>0</v>
      </c>
      <c r="DG305" s="889">
        <v>-69187</v>
      </c>
      <c r="DH305" s="889">
        <v>6861</v>
      </c>
      <c r="DI305" s="889">
        <v>0</v>
      </c>
      <c r="DJ305" s="889">
        <v>6861</v>
      </c>
      <c r="DK305" s="889">
        <v>0</v>
      </c>
      <c r="DL305" s="889">
        <v>0</v>
      </c>
      <c r="DM305" s="889">
        <v>0</v>
      </c>
      <c r="DN305" s="889">
        <v>0</v>
      </c>
      <c r="DO305" s="889">
        <v>0</v>
      </c>
      <c r="DP305" s="889">
        <v>0</v>
      </c>
      <c r="DQ305" s="889">
        <v>0</v>
      </c>
      <c r="DR305" s="889">
        <v>0</v>
      </c>
      <c r="DS305" s="889">
        <v>0</v>
      </c>
      <c r="DT305" s="889">
        <v>0</v>
      </c>
      <c r="DU305" s="889">
        <v>0</v>
      </c>
      <c r="DV305" s="889">
        <v>0</v>
      </c>
      <c r="DW305" s="889">
        <v>0</v>
      </c>
      <c r="DX305" s="889">
        <v>0</v>
      </c>
      <c r="DY305" s="889">
        <v>0</v>
      </c>
      <c r="DZ305" s="889">
        <v>0</v>
      </c>
      <c r="EA305" s="889">
        <v>0</v>
      </c>
      <c r="EB305" s="889">
        <v>0</v>
      </c>
      <c r="EC305" s="889">
        <v>-96768</v>
      </c>
      <c r="ED305" s="889">
        <v>0</v>
      </c>
      <c r="EE305" s="889">
        <v>-96768</v>
      </c>
      <c r="EF305" s="889">
        <v>-24517</v>
      </c>
      <c r="EG305" s="889">
        <v>0</v>
      </c>
      <c r="EH305" s="889">
        <v>-24517</v>
      </c>
      <c r="EI305" s="889">
        <v>0</v>
      </c>
      <c r="EJ305" s="889">
        <v>0</v>
      </c>
      <c r="EK305" s="889">
        <v>0</v>
      </c>
      <c r="EL305" s="889">
        <v>-763160</v>
      </c>
      <c r="EM305" s="889">
        <v>0</v>
      </c>
      <c r="EN305" s="889">
        <v>-763160</v>
      </c>
      <c r="EO305" s="889">
        <v>0</v>
      </c>
      <c r="EP305" s="889">
        <v>0</v>
      </c>
      <c r="EQ305" s="889">
        <v>0</v>
      </c>
      <c r="ER305" s="889">
        <v>0</v>
      </c>
      <c r="ES305" s="889">
        <v>0</v>
      </c>
      <c r="ET305" s="889">
        <v>0</v>
      </c>
      <c r="EU305" s="889">
        <v>0</v>
      </c>
      <c r="EV305" s="889">
        <v>0</v>
      </c>
      <c r="EW305" s="889">
        <v>0</v>
      </c>
      <c r="EX305" s="889">
        <v>0</v>
      </c>
      <c r="EY305" s="889">
        <v>0</v>
      </c>
      <c r="EZ305" s="889">
        <v>0</v>
      </c>
      <c r="FA305" s="889">
        <v>0</v>
      </c>
      <c r="FB305" s="889">
        <v>0</v>
      </c>
      <c r="FC305" s="889">
        <v>0</v>
      </c>
      <c r="FD305" s="889">
        <v>0</v>
      </c>
      <c r="FE305" s="889">
        <v>0</v>
      </c>
      <c r="FF305" s="889">
        <v>0</v>
      </c>
      <c r="FG305" s="889">
        <v>0</v>
      </c>
      <c r="FH305" s="889">
        <v>0</v>
      </c>
      <c r="FI305" s="889">
        <v>0</v>
      </c>
      <c r="FJ305" s="889">
        <v>0</v>
      </c>
      <c r="FK305" s="889">
        <v>0</v>
      </c>
      <c r="FL305" s="889">
        <v>0</v>
      </c>
      <c r="FM305" s="889">
        <v>-1024</v>
      </c>
      <c r="FN305" s="889">
        <v>0</v>
      </c>
      <c r="FO305" s="889">
        <v>-1024</v>
      </c>
      <c r="FP305" s="889">
        <v>0</v>
      </c>
      <c r="FQ305" s="889">
        <v>0</v>
      </c>
      <c r="FR305" s="889">
        <v>0</v>
      </c>
      <c r="FS305" s="889">
        <v>0</v>
      </c>
      <c r="FT305" s="889">
        <v>0</v>
      </c>
      <c r="FU305" s="889">
        <v>0</v>
      </c>
      <c r="FV305" s="889">
        <v>0</v>
      </c>
      <c r="FW305" s="889">
        <v>0</v>
      </c>
      <c r="FX305" s="889">
        <v>0</v>
      </c>
      <c r="FY305" s="889">
        <v>-6472</v>
      </c>
      <c r="FZ305" s="889">
        <v>0</v>
      </c>
      <c r="GA305" s="889">
        <v>-6472</v>
      </c>
      <c r="GB305" s="889">
        <v>0</v>
      </c>
      <c r="GC305" s="889">
        <v>0</v>
      </c>
      <c r="GD305" s="889">
        <v>0</v>
      </c>
      <c r="GE305" s="889">
        <v>19</v>
      </c>
      <c r="GF305" s="889">
        <v>0</v>
      </c>
      <c r="GG305" s="889">
        <v>19</v>
      </c>
      <c r="GH305" s="889">
        <v>0</v>
      </c>
      <c r="GI305" s="889">
        <v>0</v>
      </c>
      <c r="GJ305" s="889">
        <v>0</v>
      </c>
      <c r="GK305" s="889">
        <v>-3094021</v>
      </c>
      <c r="GL305" s="889">
        <v>0</v>
      </c>
      <c r="GM305" s="889">
        <v>-3094021</v>
      </c>
      <c r="GN305" s="889">
        <v>-381591</v>
      </c>
      <c r="GO305" s="889">
        <v>0</v>
      </c>
      <c r="GP305" s="889">
        <v>-381591</v>
      </c>
      <c r="GQ305" s="889">
        <v>-371</v>
      </c>
      <c r="GR305" s="889">
        <v>0</v>
      </c>
      <c r="GS305" s="889">
        <v>-371</v>
      </c>
      <c r="GT305" s="889">
        <v>-3143228</v>
      </c>
      <c r="GU305" s="889">
        <v>0</v>
      </c>
      <c r="GV305" s="889">
        <v>-3143228</v>
      </c>
      <c r="GW305" s="889">
        <v>0</v>
      </c>
      <c r="GX305" s="889">
        <v>0</v>
      </c>
      <c r="GY305" s="889">
        <v>0</v>
      </c>
      <c r="GZ305" s="889">
        <v>-6626688</v>
      </c>
      <c r="HA305" s="889">
        <v>0</v>
      </c>
      <c r="HB305" s="889">
        <v>-6626688</v>
      </c>
      <c r="HC305" s="889">
        <v>0</v>
      </c>
      <c r="HD305" s="889">
        <v>0</v>
      </c>
      <c r="HE305" s="889">
        <v>0</v>
      </c>
      <c r="HF305" s="889">
        <v>0</v>
      </c>
      <c r="HG305" s="889">
        <v>0</v>
      </c>
      <c r="HH305" s="889">
        <v>0</v>
      </c>
      <c r="HI305" s="889">
        <v>0</v>
      </c>
      <c r="HJ305" s="889">
        <v>0</v>
      </c>
      <c r="HK305" s="889">
        <v>0</v>
      </c>
      <c r="HL305" s="889">
        <v>57336333</v>
      </c>
      <c r="HM305" s="889">
        <v>0</v>
      </c>
      <c r="HN305" s="889">
        <v>57336333</v>
      </c>
      <c r="HO305" s="889">
        <v>593409</v>
      </c>
      <c r="HP305" s="889">
        <v>0</v>
      </c>
      <c r="HQ305" s="889">
        <v>593409</v>
      </c>
      <c r="HR305" s="889">
        <v>-5590948</v>
      </c>
      <c r="HS305" s="889">
        <v>0</v>
      </c>
      <c r="HT305" s="889">
        <v>-5590948</v>
      </c>
      <c r="HU305" s="889">
        <v>-2355968</v>
      </c>
      <c r="HV305" s="889">
        <v>0</v>
      </c>
      <c r="HW305" s="889">
        <v>-2355968</v>
      </c>
      <c r="HX305" s="889">
        <v>-763160</v>
      </c>
      <c r="HY305" s="889">
        <v>0</v>
      </c>
      <c r="HZ305" s="889">
        <v>-763160</v>
      </c>
      <c r="IA305" s="889">
        <v>-6626688</v>
      </c>
      <c r="IB305" s="889">
        <v>0</v>
      </c>
      <c r="IC305" s="889">
        <v>-6626688</v>
      </c>
      <c r="ID305" s="889">
        <v>0</v>
      </c>
      <c r="IE305" s="889">
        <v>0</v>
      </c>
      <c r="IF305" s="889">
        <v>0</v>
      </c>
      <c r="IG305" s="889">
        <v>-14743355</v>
      </c>
      <c r="IH305" s="889">
        <v>0</v>
      </c>
      <c r="II305" s="889">
        <v>-14743355</v>
      </c>
      <c r="IJ305" s="889">
        <v>42592978</v>
      </c>
      <c r="IK305" s="889">
        <v>0</v>
      </c>
      <c r="IL305" s="889">
        <v>42592978</v>
      </c>
      <c r="IM305" s="884" t="s">
        <v>681</v>
      </c>
      <c r="IN305" s="884" t="s">
        <v>676</v>
      </c>
      <c r="IO305" s="884" t="s">
        <v>1672</v>
      </c>
      <c r="IP305" s="884" t="s">
        <v>2346</v>
      </c>
      <c r="IQ305" s="884" t="s">
        <v>2650</v>
      </c>
    </row>
    <row r="306" spans="1:251" x14ac:dyDescent="0.2">
      <c r="A306" s="884" t="s">
        <v>3311</v>
      </c>
      <c r="B306" s="884" t="s">
        <v>653</v>
      </c>
      <c r="C306" s="884" t="s">
        <v>652</v>
      </c>
      <c r="D306" s="889">
        <v>87695714</v>
      </c>
      <c r="E306" s="889">
        <v>0</v>
      </c>
      <c r="F306" s="889">
        <v>87695714</v>
      </c>
      <c r="G306" s="889">
        <v>-3388931</v>
      </c>
      <c r="H306" s="889">
        <v>0</v>
      </c>
      <c r="I306" s="889">
        <v>-3388931</v>
      </c>
      <c r="J306" s="889">
        <v>0</v>
      </c>
      <c r="K306" s="889">
        <v>0</v>
      </c>
      <c r="L306" s="889">
        <v>0</v>
      </c>
      <c r="M306" s="889">
        <v>-81559</v>
      </c>
      <c r="N306" s="889">
        <v>0</v>
      </c>
      <c r="O306" s="889">
        <v>-81559</v>
      </c>
      <c r="P306" s="889">
        <v>0</v>
      </c>
      <c r="Q306" s="889">
        <v>0</v>
      </c>
      <c r="R306" s="889">
        <v>0</v>
      </c>
      <c r="S306" s="889">
        <v>63818</v>
      </c>
      <c r="T306" s="889">
        <v>0</v>
      </c>
      <c r="U306" s="889">
        <v>63818</v>
      </c>
      <c r="V306" s="889">
        <v>-17741</v>
      </c>
      <c r="W306" s="889">
        <v>0</v>
      </c>
      <c r="X306" s="889">
        <v>-17741</v>
      </c>
      <c r="Y306" s="889">
        <v>-4022117</v>
      </c>
      <c r="Z306" s="889">
        <v>0</v>
      </c>
      <c r="AA306" s="889">
        <v>-4022117</v>
      </c>
      <c r="AB306" s="889">
        <v>-6625</v>
      </c>
      <c r="AC306" s="889">
        <v>0</v>
      </c>
      <c r="AD306" s="889">
        <v>-6625</v>
      </c>
      <c r="AE306" s="889">
        <v>-249003</v>
      </c>
      <c r="AF306" s="889">
        <v>0</v>
      </c>
      <c r="AG306" s="889">
        <v>-249003</v>
      </c>
      <c r="AH306" s="889">
        <v>0</v>
      </c>
      <c r="AI306" s="889">
        <v>0</v>
      </c>
      <c r="AJ306" s="889">
        <v>0</v>
      </c>
      <c r="AK306" s="889">
        <v>0</v>
      </c>
      <c r="AL306" s="889">
        <v>0</v>
      </c>
      <c r="AM306" s="889">
        <v>0</v>
      </c>
      <c r="AN306" s="889">
        <v>1679</v>
      </c>
      <c r="AO306" s="889">
        <v>0</v>
      </c>
      <c r="AP306" s="889">
        <v>1679</v>
      </c>
      <c r="AQ306" s="889">
        <v>0</v>
      </c>
      <c r="AR306" s="889">
        <v>0</v>
      </c>
      <c r="AS306" s="889">
        <v>0</v>
      </c>
      <c r="AT306" s="889">
        <v>-250682</v>
      </c>
      <c r="AU306" s="889">
        <v>0</v>
      </c>
      <c r="AV306" s="889">
        <v>-250682</v>
      </c>
      <c r="AW306" s="889">
        <v>699</v>
      </c>
      <c r="AX306" s="889">
        <v>0</v>
      </c>
      <c r="AY306" s="889">
        <v>699</v>
      </c>
      <c r="AZ306" s="889">
        <v>1763057</v>
      </c>
      <c r="BA306" s="889">
        <v>0</v>
      </c>
      <c r="BB306" s="889">
        <v>1763057</v>
      </c>
      <c r="BC306" s="889">
        <v>-35270</v>
      </c>
      <c r="BD306" s="889">
        <v>0</v>
      </c>
      <c r="BE306" s="889">
        <v>-35270</v>
      </c>
      <c r="BF306" s="889">
        <v>-7836764</v>
      </c>
      <c r="BG306" s="889">
        <v>0</v>
      </c>
      <c r="BH306" s="889">
        <v>-7836764</v>
      </c>
      <c r="BI306" s="889">
        <v>979024</v>
      </c>
      <c r="BJ306" s="889">
        <v>0</v>
      </c>
      <c r="BK306" s="889">
        <v>979024</v>
      </c>
      <c r="BL306" s="889">
        <v>-56525</v>
      </c>
      <c r="BM306" s="889">
        <v>0</v>
      </c>
      <c r="BN306" s="889">
        <v>-56525</v>
      </c>
      <c r="BO306" s="889">
        <v>0</v>
      </c>
      <c r="BP306" s="889">
        <v>0</v>
      </c>
      <c r="BQ306" s="889">
        <v>0</v>
      </c>
      <c r="BR306" s="889">
        <v>-1331</v>
      </c>
      <c r="BS306" s="889">
        <v>0</v>
      </c>
      <c r="BT306" s="889">
        <v>-1331</v>
      </c>
      <c r="BU306" s="889">
        <v>0</v>
      </c>
      <c r="BV306" s="889">
        <v>0</v>
      </c>
      <c r="BW306" s="889">
        <v>0</v>
      </c>
      <c r="BX306" s="889">
        <v>0</v>
      </c>
      <c r="BY306" s="889">
        <v>0</v>
      </c>
      <c r="BZ306" s="889">
        <v>0</v>
      </c>
      <c r="CA306" s="889">
        <v>-13389</v>
      </c>
      <c r="CB306" s="889">
        <v>0</v>
      </c>
      <c r="CC306" s="889">
        <v>-13389</v>
      </c>
      <c r="CD306" s="889">
        <v>0</v>
      </c>
      <c r="CE306" s="889">
        <v>0</v>
      </c>
      <c r="CF306" s="889">
        <v>0</v>
      </c>
      <c r="CG306" s="889">
        <v>-9472318</v>
      </c>
      <c r="CH306" s="889">
        <v>0</v>
      </c>
      <c r="CI306" s="889">
        <v>-9472318</v>
      </c>
      <c r="CJ306" s="889">
        <v>-65739</v>
      </c>
      <c r="CK306" s="889">
        <v>0</v>
      </c>
      <c r="CL306" s="889">
        <v>-65739</v>
      </c>
      <c r="CM306" s="889">
        <v>12671</v>
      </c>
      <c r="CN306" s="889">
        <v>0</v>
      </c>
      <c r="CO306" s="889">
        <v>12671</v>
      </c>
      <c r="CP306" s="889">
        <v>-4184650</v>
      </c>
      <c r="CQ306" s="889">
        <v>0</v>
      </c>
      <c r="CR306" s="889">
        <v>-4184650</v>
      </c>
      <c r="CS306" s="889">
        <v>-169195</v>
      </c>
      <c r="CT306" s="889">
        <v>0</v>
      </c>
      <c r="CU306" s="889">
        <v>-169195</v>
      </c>
      <c r="CV306" s="889">
        <v>-4406913</v>
      </c>
      <c r="CW306" s="889">
        <v>0</v>
      </c>
      <c r="CX306" s="889">
        <v>-4406913</v>
      </c>
      <c r="CY306" s="889">
        <v>-8427</v>
      </c>
      <c r="CZ306" s="889">
        <v>0</v>
      </c>
      <c r="DA306" s="889">
        <v>-8427</v>
      </c>
      <c r="DB306" s="889">
        <v>546</v>
      </c>
      <c r="DC306" s="889">
        <v>0</v>
      </c>
      <c r="DD306" s="889">
        <v>546</v>
      </c>
      <c r="DE306" s="889">
        <v>-43612</v>
      </c>
      <c r="DF306" s="889">
        <v>0</v>
      </c>
      <c r="DG306" s="889">
        <v>-43612</v>
      </c>
      <c r="DH306" s="889">
        <v>0</v>
      </c>
      <c r="DI306" s="889">
        <v>0</v>
      </c>
      <c r="DJ306" s="889">
        <v>0</v>
      </c>
      <c r="DK306" s="889">
        <v>-466</v>
      </c>
      <c r="DL306" s="889">
        <v>0</v>
      </c>
      <c r="DM306" s="889">
        <v>-466</v>
      </c>
      <c r="DN306" s="889">
        <v>0</v>
      </c>
      <c r="DO306" s="889">
        <v>0</v>
      </c>
      <c r="DP306" s="889">
        <v>0</v>
      </c>
      <c r="DQ306" s="889">
        <v>0</v>
      </c>
      <c r="DR306" s="889">
        <v>0</v>
      </c>
      <c r="DS306" s="889">
        <v>0</v>
      </c>
      <c r="DT306" s="889">
        <v>0</v>
      </c>
      <c r="DU306" s="889">
        <v>0</v>
      </c>
      <c r="DV306" s="889">
        <v>0</v>
      </c>
      <c r="DW306" s="889">
        <v>0</v>
      </c>
      <c r="DX306" s="889">
        <v>0</v>
      </c>
      <c r="DY306" s="889">
        <v>0</v>
      </c>
      <c r="DZ306" s="889">
        <v>0</v>
      </c>
      <c r="EA306" s="889">
        <v>0</v>
      </c>
      <c r="EB306" s="889">
        <v>0</v>
      </c>
      <c r="EC306" s="889">
        <v>-10287</v>
      </c>
      <c r="ED306" s="889">
        <v>0</v>
      </c>
      <c r="EE306" s="889">
        <v>-10287</v>
      </c>
      <c r="EF306" s="889">
        <v>-12439</v>
      </c>
      <c r="EG306" s="889">
        <v>0</v>
      </c>
      <c r="EH306" s="889">
        <v>-12439</v>
      </c>
      <c r="EI306" s="889">
        <v>0</v>
      </c>
      <c r="EJ306" s="889">
        <v>0</v>
      </c>
      <c r="EK306" s="889">
        <v>0</v>
      </c>
      <c r="EL306" s="889">
        <v>-74685</v>
      </c>
      <c r="EM306" s="889">
        <v>0</v>
      </c>
      <c r="EN306" s="889">
        <v>-74685</v>
      </c>
      <c r="EO306" s="889">
        <v>-24723</v>
      </c>
      <c r="EP306" s="889">
        <v>0</v>
      </c>
      <c r="EQ306" s="889">
        <v>-24723</v>
      </c>
      <c r="ER306" s="889">
        <v>0</v>
      </c>
      <c r="ES306" s="889">
        <v>0</v>
      </c>
      <c r="ET306" s="889">
        <v>0</v>
      </c>
      <c r="EU306" s="889">
        <v>0</v>
      </c>
      <c r="EV306" s="889">
        <v>0</v>
      </c>
      <c r="EW306" s="889">
        <v>0</v>
      </c>
      <c r="EX306" s="889">
        <v>0</v>
      </c>
      <c r="EY306" s="889">
        <v>0</v>
      </c>
      <c r="EZ306" s="889">
        <v>0</v>
      </c>
      <c r="FA306" s="889">
        <v>0</v>
      </c>
      <c r="FB306" s="889">
        <v>0</v>
      </c>
      <c r="FC306" s="889">
        <v>0</v>
      </c>
      <c r="FD306" s="889">
        <v>0</v>
      </c>
      <c r="FE306" s="889">
        <v>0</v>
      </c>
      <c r="FF306" s="889">
        <v>0</v>
      </c>
      <c r="FG306" s="889">
        <v>0</v>
      </c>
      <c r="FH306" s="889">
        <v>0</v>
      </c>
      <c r="FI306" s="889">
        <v>0</v>
      </c>
      <c r="FJ306" s="889">
        <v>0</v>
      </c>
      <c r="FK306" s="889">
        <v>0</v>
      </c>
      <c r="FL306" s="889">
        <v>0</v>
      </c>
      <c r="FM306" s="889">
        <v>-1331</v>
      </c>
      <c r="FN306" s="889">
        <v>0</v>
      </c>
      <c r="FO306" s="889">
        <v>-1331</v>
      </c>
      <c r="FP306" s="889">
        <v>0</v>
      </c>
      <c r="FQ306" s="889">
        <v>0</v>
      </c>
      <c r="FR306" s="889">
        <v>0</v>
      </c>
      <c r="FS306" s="889">
        <v>0</v>
      </c>
      <c r="FT306" s="889">
        <v>0</v>
      </c>
      <c r="FU306" s="889">
        <v>0</v>
      </c>
      <c r="FV306" s="889">
        <v>0</v>
      </c>
      <c r="FW306" s="889">
        <v>0</v>
      </c>
      <c r="FX306" s="889">
        <v>0</v>
      </c>
      <c r="FY306" s="889">
        <v>-35004</v>
      </c>
      <c r="FZ306" s="889">
        <v>0</v>
      </c>
      <c r="GA306" s="889">
        <v>-35004</v>
      </c>
      <c r="GB306" s="889">
        <v>0</v>
      </c>
      <c r="GC306" s="889">
        <v>0</v>
      </c>
      <c r="GD306" s="889">
        <v>0</v>
      </c>
      <c r="GE306" s="889">
        <v>2475</v>
      </c>
      <c r="GF306" s="889">
        <v>0</v>
      </c>
      <c r="GG306" s="889">
        <v>2475</v>
      </c>
      <c r="GH306" s="889">
        <v>0</v>
      </c>
      <c r="GI306" s="889">
        <v>0</v>
      </c>
      <c r="GJ306" s="889">
        <v>0</v>
      </c>
      <c r="GK306" s="889">
        <v>-3434930</v>
      </c>
      <c r="GL306" s="889">
        <v>0</v>
      </c>
      <c r="GM306" s="889">
        <v>-3434930</v>
      </c>
      <c r="GN306" s="889">
        <v>-133408</v>
      </c>
      <c r="GO306" s="889">
        <v>0</v>
      </c>
      <c r="GP306" s="889">
        <v>-133408</v>
      </c>
      <c r="GQ306" s="889">
        <v>0</v>
      </c>
      <c r="GR306" s="889">
        <v>0</v>
      </c>
      <c r="GS306" s="889">
        <v>0</v>
      </c>
      <c r="GT306" s="889">
        <v>-2893706</v>
      </c>
      <c r="GU306" s="889">
        <v>0</v>
      </c>
      <c r="GV306" s="889">
        <v>-2893706</v>
      </c>
      <c r="GW306" s="889">
        <v>0</v>
      </c>
      <c r="GX306" s="889">
        <v>0</v>
      </c>
      <c r="GY306" s="889">
        <v>0</v>
      </c>
      <c r="GZ306" s="889">
        <v>-6520627</v>
      </c>
      <c r="HA306" s="889">
        <v>0</v>
      </c>
      <c r="HB306" s="889">
        <v>-6520627</v>
      </c>
      <c r="HC306" s="889">
        <v>0</v>
      </c>
      <c r="HD306" s="889">
        <v>0</v>
      </c>
      <c r="HE306" s="889">
        <v>0</v>
      </c>
      <c r="HF306" s="889">
        <v>0</v>
      </c>
      <c r="HG306" s="889">
        <v>0</v>
      </c>
      <c r="HH306" s="889">
        <v>0</v>
      </c>
      <c r="HI306" s="889">
        <v>0</v>
      </c>
      <c r="HJ306" s="889">
        <v>0</v>
      </c>
      <c r="HK306" s="889">
        <v>0</v>
      </c>
      <c r="HL306" s="889">
        <v>84306783</v>
      </c>
      <c r="HM306" s="889">
        <v>0</v>
      </c>
      <c r="HN306" s="889">
        <v>84306783</v>
      </c>
      <c r="HO306" s="889">
        <v>-17741</v>
      </c>
      <c r="HP306" s="889">
        <v>0</v>
      </c>
      <c r="HQ306" s="889">
        <v>-17741</v>
      </c>
      <c r="HR306" s="889">
        <v>-9472318</v>
      </c>
      <c r="HS306" s="889">
        <v>0</v>
      </c>
      <c r="HT306" s="889">
        <v>-9472318</v>
      </c>
      <c r="HU306" s="889">
        <v>-4406913</v>
      </c>
      <c r="HV306" s="889">
        <v>0</v>
      </c>
      <c r="HW306" s="889">
        <v>-4406913</v>
      </c>
      <c r="HX306" s="889">
        <v>-74685</v>
      </c>
      <c r="HY306" s="889">
        <v>0</v>
      </c>
      <c r="HZ306" s="889">
        <v>-74685</v>
      </c>
      <c r="IA306" s="889">
        <v>-6520627</v>
      </c>
      <c r="IB306" s="889">
        <v>0</v>
      </c>
      <c r="IC306" s="889">
        <v>-6520627</v>
      </c>
      <c r="ID306" s="889">
        <v>0</v>
      </c>
      <c r="IE306" s="889">
        <v>0</v>
      </c>
      <c r="IF306" s="889">
        <v>0</v>
      </c>
      <c r="IG306" s="889">
        <v>-20492284</v>
      </c>
      <c r="IH306" s="889">
        <v>0</v>
      </c>
      <c r="II306" s="889">
        <v>-20492284</v>
      </c>
      <c r="IJ306" s="889">
        <v>63814499</v>
      </c>
      <c r="IK306" s="889">
        <v>0</v>
      </c>
      <c r="IL306" s="889">
        <v>63814499</v>
      </c>
      <c r="IM306" s="884" t="s">
        <v>669</v>
      </c>
      <c r="IN306" s="884" t="s">
        <v>680</v>
      </c>
      <c r="IO306" s="884" t="s">
        <v>669</v>
      </c>
      <c r="IP306" s="884" t="s">
        <v>2346</v>
      </c>
      <c r="IQ306" s="884" t="s">
        <v>2651</v>
      </c>
    </row>
    <row r="307" spans="1:251" x14ac:dyDescent="0.2">
      <c r="A307" s="884" t="s">
        <v>3311</v>
      </c>
      <c r="B307" s="884" t="s">
        <v>655</v>
      </c>
      <c r="C307" s="884" t="s">
        <v>654</v>
      </c>
      <c r="D307" s="889">
        <v>96814511</v>
      </c>
      <c r="E307" s="889">
        <v>817574</v>
      </c>
      <c r="F307" s="889">
        <v>97632085</v>
      </c>
      <c r="G307" s="889">
        <v>-2275895</v>
      </c>
      <c r="H307" s="889">
        <v>0</v>
      </c>
      <c r="I307" s="889">
        <v>-2275895</v>
      </c>
      <c r="J307" s="889">
        <v>0</v>
      </c>
      <c r="K307" s="889">
        <v>0</v>
      </c>
      <c r="L307" s="889">
        <v>0</v>
      </c>
      <c r="M307" s="889">
        <v>35950</v>
      </c>
      <c r="N307" s="889">
        <v>0</v>
      </c>
      <c r="O307" s="889">
        <v>35950</v>
      </c>
      <c r="P307" s="889">
        <v>0</v>
      </c>
      <c r="Q307" s="889">
        <v>0</v>
      </c>
      <c r="R307" s="889">
        <v>0</v>
      </c>
      <c r="S307" s="889">
        <v>-952</v>
      </c>
      <c r="T307" s="889">
        <v>0</v>
      </c>
      <c r="U307" s="889">
        <v>-952</v>
      </c>
      <c r="V307" s="889">
        <v>34998</v>
      </c>
      <c r="W307" s="889">
        <v>0</v>
      </c>
      <c r="X307" s="889">
        <v>34998</v>
      </c>
      <c r="Y307" s="889">
        <v>-11093241</v>
      </c>
      <c r="Z307" s="889">
        <v>0</v>
      </c>
      <c r="AA307" s="889">
        <v>-11093241</v>
      </c>
      <c r="AB307" s="889">
        <v>-40748</v>
      </c>
      <c r="AC307" s="889">
        <v>0</v>
      </c>
      <c r="AD307" s="889">
        <v>-40748</v>
      </c>
      <c r="AE307" s="889">
        <v>-80593</v>
      </c>
      <c r="AF307" s="889">
        <v>0</v>
      </c>
      <c r="AG307" s="889">
        <v>-80593</v>
      </c>
      <c r="AH307" s="889">
        <v>-299</v>
      </c>
      <c r="AI307" s="889">
        <v>0</v>
      </c>
      <c r="AJ307" s="889">
        <v>-299</v>
      </c>
      <c r="AK307" s="889">
        <v>0</v>
      </c>
      <c r="AL307" s="889">
        <v>0</v>
      </c>
      <c r="AM307" s="889">
        <v>0</v>
      </c>
      <c r="AN307" s="889">
        <v>11998</v>
      </c>
      <c r="AO307" s="889">
        <v>0</v>
      </c>
      <c r="AP307" s="889">
        <v>11998</v>
      </c>
      <c r="AQ307" s="889">
        <v>0</v>
      </c>
      <c r="AR307" s="889">
        <v>0</v>
      </c>
      <c r="AS307" s="889">
        <v>0</v>
      </c>
      <c r="AT307" s="889">
        <v>-92291</v>
      </c>
      <c r="AU307" s="889">
        <v>0</v>
      </c>
      <c r="AV307" s="889">
        <v>-92291</v>
      </c>
      <c r="AW307" s="889">
        <v>-25877</v>
      </c>
      <c r="AX307" s="889">
        <v>0</v>
      </c>
      <c r="AY307" s="889">
        <v>-25877</v>
      </c>
      <c r="AZ307" s="889">
        <v>1724245</v>
      </c>
      <c r="BA307" s="889">
        <v>0</v>
      </c>
      <c r="BB307" s="889">
        <v>1724245</v>
      </c>
      <c r="BC307" s="889">
        <v>41421</v>
      </c>
      <c r="BD307" s="889">
        <v>0</v>
      </c>
      <c r="BE307" s="889">
        <v>41421</v>
      </c>
      <c r="BF307" s="889">
        <v>-6910331</v>
      </c>
      <c r="BG307" s="889">
        <v>0</v>
      </c>
      <c r="BH307" s="889">
        <v>-6910331</v>
      </c>
      <c r="BI307" s="889">
        <v>281254</v>
      </c>
      <c r="BJ307" s="889">
        <v>0</v>
      </c>
      <c r="BK307" s="889">
        <v>281254</v>
      </c>
      <c r="BL307" s="889">
        <v>-13916</v>
      </c>
      <c r="BM307" s="889">
        <v>0</v>
      </c>
      <c r="BN307" s="889">
        <v>-13916</v>
      </c>
      <c r="BO307" s="889">
        <v>0</v>
      </c>
      <c r="BP307" s="889">
        <v>0</v>
      </c>
      <c r="BQ307" s="889">
        <v>0</v>
      </c>
      <c r="BR307" s="889">
        <v>0</v>
      </c>
      <c r="BS307" s="889">
        <v>0</v>
      </c>
      <c r="BT307" s="889">
        <v>0</v>
      </c>
      <c r="BU307" s="889">
        <v>0</v>
      </c>
      <c r="BV307" s="889">
        <v>0</v>
      </c>
      <c r="BW307" s="889">
        <v>0</v>
      </c>
      <c r="BX307" s="889">
        <v>0</v>
      </c>
      <c r="BY307" s="889">
        <v>0</v>
      </c>
      <c r="BZ307" s="889">
        <v>0</v>
      </c>
      <c r="CA307" s="889">
        <v>-20326</v>
      </c>
      <c r="CB307" s="889">
        <v>0</v>
      </c>
      <c r="CC307" s="889">
        <v>-20326</v>
      </c>
      <c r="CD307" s="889">
        <v>0</v>
      </c>
      <c r="CE307" s="889">
        <v>0</v>
      </c>
      <c r="CF307" s="889">
        <v>0</v>
      </c>
      <c r="CG307" s="889">
        <v>-16071487</v>
      </c>
      <c r="CH307" s="889">
        <v>0</v>
      </c>
      <c r="CI307" s="889">
        <v>-16071487</v>
      </c>
      <c r="CJ307" s="889">
        <v>-10155</v>
      </c>
      <c r="CK307" s="889">
        <v>0</v>
      </c>
      <c r="CL307" s="889">
        <v>-10155</v>
      </c>
      <c r="CM307" s="889">
        <v>-1926</v>
      </c>
      <c r="CN307" s="889">
        <v>0</v>
      </c>
      <c r="CO307" s="889">
        <v>-1926</v>
      </c>
      <c r="CP307" s="889">
        <v>-2718182</v>
      </c>
      <c r="CQ307" s="889">
        <v>0</v>
      </c>
      <c r="CR307" s="889">
        <v>-2718182</v>
      </c>
      <c r="CS307" s="889">
        <v>-120552</v>
      </c>
      <c r="CT307" s="889">
        <v>0</v>
      </c>
      <c r="CU307" s="889">
        <v>-120552</v>
      </c>
      <c r="CV307" s="889">
        <v>-2850815</v>
      </c>
      <c r="CW307" s="889">
        <v>0</v>
      </c>
      <c r="CX307" s="889">
        <v>-2850815</v>
      </c>
      <c r="CY307" s="889">
        <v>-218964</v>
      </c>
      <c r="CZ307" s="889">
        <v>0</v>
      </c>
      <c r="DA307" s="889">
        <v>-218964</v>
      </c>
      <c r="DB307" s="889">
        <v>23060</v>
      </c>
      <c r="DC307" s="889">
        <v>0</v>
      </c>
      <c r="DD307" s="889">
        <v>23060</v>
      </c>
      <c r="DE307" s="889">
        <v>-439195</v>
      </c>
      <c r="DF307" s="889">
        <v>0</v>
      </c>
      <c r="DG307" s="889">
        <v>-439195</v>
      </c>
      <c r="DH307" s="889">
        <v>-39324</v>
      </c>
      <c r="DI307" s="889">
        <v>0</v>
      </c>
      <c r="DJ307" s="889">
        <v>-39324</v>
      </c>
      <c r="DK307" s="889">
        <v>-1841</v>
      </c>
      <c r="DL307" s="889">
        <v>0</v>
      </c>
      <c r="DM307" s="889">
        <v>-1841</v>
      </c>
      <c r="DN307" s="889">
        <v>0</v>
      </c>
      <c r="DO307" s="889">
        <v>0</v>
      </c>
      <c r="DP307" s="889">
        <v>0</v>
      </c>
      <c r="DQ307" s="889">
        <v>0</v>
      </c>
      <c r="DR307" s="889">
        <v>0</v>
      </c>
      <c r="DS307" s="889">
        <v>0</v>
      </c>
      <c r="DT307" s="889">
        <v>0</v>
      </c>
      <c r="DU307" s="889">
        <v>0</v>
      </c>
      <c r="DV307" s="889">
        <v>0</v>
      </c>
      <c r="DW307" s="889">
        <v>0</v>
      </c>
      <c r="DX307" s="889">
        <v>0</v>
      </c>
      <c r="DY307" s="889">
        <v>0</v>
      </c>
      <c r="DZ307" s="889">
        <v>0</v>
      </c>
      <c r="EA307" s="889">
        <v>0</v>
      </c>
      <c r="EB307" s="889">
        <v>0</v>
      </c>
      <c r="EC307" s="889">
        <v>0</v>
      </c>
      <c r="ED307" s="889">
        <v>0</v>
      </c>
      <c r="EE307" s="889">
        <v>0</v>
      </c>
      <c r="EF307" s="889">
        <v>0</v>
      </c>
      <c r="EG307" s="889">
        <v>0</v>
      </c>
      <c r="EH307" s="889">
        <v>0</v>
      </c>
      <c r="EI307" s="889">
        <v>0</v>
      </c>
      <c r="EJ307" s="889">
        <v>0</v>
      </c>
      <c r="EK307" s="889">
        <v>0</v>
      </c>
      <c r="EL307" s="889">
        <v>-676263</v>
      </c>
      <c r="EM307" s="889">
        <v>0</v>
      </c>
      <c r="EN307" s="889">
        <v>-676263</v>
      </c>
      <c r="EO307" s="889">
        <v>0</v>
      </c>
      <c r="EP307" s="889">
        <v>0</v>
      </c>
      <c r="EQ307" s="889">
        <v>0</v>
      </c>
      <c r="ER307" s="889">
        <v>0</v>
      </c>
      <c r="ES307" s="889">
        <v>0</v>
      </c>
      <c r="ET307" s="889">
        <v>0</v>
      </c>
      <c r="EU307" s="889">
        <v>0</v>
      </c>
      <c r="EV307" s="889">
        <v>0</v>
      </c>
      <c r="EW307" s="889">
        <v>0</v>
      </c>
      <c r="EX307" s="889">
        <v>0</v>
      </c>
      <c r="EY307" s="889">
        <v>0</v>
      </c>
      <c r="EZ307" s="889">
        <v>0</v>
      </c>
      <c r="FA307" s="889">
        <v>0</v>
      </c>
      <c r="FB307" s="889">
        <v>0</v>
      </c>
      <c r="FC307" s="889">
        <v>0</v>
      </c>
      <c r="FD307" s="889">
        <v>0</v>
      </c>
      <c r="FE307" s="889">
        <v>0</v>
      </c>
      <c r="FF307" s="889">
        <v>0</v>
      </c>
      <c r="FG307" s="889">
        <v>0</v>
      </c>
      <c r="FH307" s="889">
        <v>0</v>
      </c>
      <c r="FI307" s="889">
        <v>0</v>
      </c>
      <c r="FJ307" s="889">
        <v>0</v>
      </c>
      <c r="FK307" s="889">
        <v>0</v>
      </c>
      <c r="FL307" s="889">
        <v>0</v>
      </c>
      <c r="FM307" s="889">
        <v>0</v>
      </c>
      <c r="FN307" s="889">
        <v>0</v>
      </c>
      <c r="FO307" s="889">
        <v>0</v>
      </c>
      <c r="FP307" s="889">
        <v>0</v>
      </c>
      <c r="FQ307" s="889">
        <v>0</v>
      </c>
      <c r="FR307" s="889">
        <v>0</v>
      </c>
      <c r="FS307" s="889">
        <v>-1500</v>
      </c>
      <c r="FT307" s="889">
        <v>0</v>
      </c>
      <c r="FU307" s="889">
        <v>-1500</v>
      </c>
      <c r="FV307" s="889">
        <v>0</v>
      </c>
      <c r="FW307" s="889">
        <v>0</v>
      </c>
      <c r="FX307" s="889">
        <v>0</v>
      </c>
      <c r="FY307" s="889">
        <v>-28124</v>
      </c>
      <c r="FZ307" s="889">
        <v>0</v>
      </c>
      <c r="GA307" s="889">
        <v>-28124</v>
      </c>
      <c r="GB307" s="889">
        <v>129</v>
      </c>
      <c r="GC307" s="889">
        <v>0</v>
      </c>
      <c r="GD307" s="889">
        <v>129</v>
      </c>
      <c r="GE307" s="889">
        <v>4627</v>
      </c>
      <c r="GF307" s="889">
        <v>0</v>
      </c>
      <c r="GG307" s="889">
        <v>4627</v>
      </c>
      <c r="GH307" s="889">
        <v>0</v>
      </c>
      <c r="GI307" s="889">
        <v>0</v>
      </c>
      <c r="GJ307" s="889">
        <v>0</v>
      </c>
      <c r="GK307" s="889">
        <v>-3531932</v>
      </c>
      <c r="GL307" s="889">
        <v>0</v>
      </c>
      <c r="GM307" s="889">
        <v>-3531932</v>
      </c>
      <c r="GN307" s="889">
        <v>607066</v>
      </c>
      <c r="GO307" s="889">
        <v>0</v>
      </c>
      <c r="GP307" s="889">
        <v>607066</v>
      </c>
      <c r="GQ307" s="889">
        <v>6263</v>
      </c>
      <c r="GR307" s="889">
        <v>0</v>
      </c>
      <c r="GS307" s="889">
        <v>6263</v>
      </c>
      <c r="GT307" s="889">
        <v>-333230</v>
      </c>
      <c r="GU307" s="889">
        <v>-10587</v>
      </c>
      <c r="GV307" s="889">
        <v>-343817</v>
      </c>
      <c r="GW307" s="889">
        <v>0</v>
      </c>
      <c r="GX307" s="889">
        <v>0</v>
      </c>
      <c r="GY307" s="889">
        <v>0</v>
      </c>
      <c r="GZ307" s="889">
        <v>-3276701</v>
      </c>
      <c r="HA307" s="889">
        <v>-10587</v>
      </c>
      <c r="HB307" s="889">
        <v>-3287288</v>
      </c>
      <c r="HC307" s="889">
        <v>0</v>
      </c>
      <c r="HD307" s="889">
        <v>0</v>
      </c>
      <c r="HE307" s="889">
        <v>0</v>
      </c>
      <c r="HF307" s="889">
        <v>0</v>
      </c>
      <c r="HG307" s="889">
        <v>0</v>
      </c>
      <c r="HH307" s="889">
        <v>0</v>
      </c>
      <c r="HI307" s="889">
        <v>0</v>
      </c>
      <c r="HJ307" s="889">
        <v>0</v>
      </c>
      <c r="HK307" s="889">
        <v>0</v>
      </c>
      <c r="HL307" s="889">
        <v>94538616</v>
      </c>
      <c r="HM307" s="889">
        <v>817574</v>
      </c>
      <c r="HN307" s="889">
        <v>95356190</v>
      </c>
      <c r="HO307" s="889">
        <v>34998</v>
      </c>
      <c r="HP307" s="889">
        <v>0</v>
      </c>
      <c r="HQ307" s="889">
        <v>34998</v>
      </c>
      <c r="HR307" s="889">
        <v>-16071487</v>
      </c>
      <c r="HS307" s="889">
        <v>0</v>
      </c>
      <c r="HT307" s="889">
        <v>-16071487</v>
      </c>
      <c r="HU307" s="889">
        <v>-2850815</v>
      </c>
      <c r="HV307" s="889">
        <v>0</v>
      </c>
      <c r="HW307" s="889">
        <v>-2850815</v>
      </c>
      <c r="HX307" s="889">
        <v>-676263</v>
      </c>
      <c r="HY307" s="889">
        <v>0</v>
      </c>
      <c r="HZ307" s="889">
        <v>-676263</v>
      </c>
      <c r="IA307" s="889">
        <v>-3276701</v>
      </c>
      <c r="IB307" s="889">
        <v>-10587</v>
      </c>
      <c r="IC307" s="889">
        <v>-3287288</v>
      </c>
      <c r="ID307" s="889">
        <v>0</v>
      </c>
      <c r="IE307" s="889">
        <v>0</v>
      </c>
      <c r="IF307" s="889">
        <v>0</v>
      </c>
      <c r="IG307" s="889">
        <v>-22840268</v>
      </c>
      <c r="IH307" s="889">
        <v>-10587</v>
      </c>
      <c r="II307" s="889">
        <v>-22850855</v>
      </c>
      <c r="IJ307" s="889">
        <v>71698348</v>
      </c>
      <c r="IK307" s="889">
        <v>806987</v>
      </c>
      <c r="IL307" s="889">
        <v>72505335</v>
      </c>
      <c r="IM307" s="884" t="s">
        <v>679</v>
      </c>
      <c r="IN307" s="884" t="s">
        <v>678</v>
      </c>
      <c r="IO307" s="884" t="s">
        <v>1674</v>
      </c>
      <c r="IP307" s="884" t="s">
        <v>2348</v>
      </c>
      <c r="IQ307" s="884" t="s">
        <v>2652</v>
      </c>
    </row>
    <row r="308" spans="1:251" x14ac:dyDescent="0.2">
      <c r="A308" s="884" t="s">
        <v>3311</v>
      </c>
      <c r="B308" s="884" t="s">
        <v>657</v>
      </c>
      <c r="C308" s="884" t="s">
        <v>656</v>
      </c>
      <c r="D308" s="889">
        <v>52659817</v>
      </c>
      <c r="E308" s="889">
        <v>0</v>
      </c>
      <c r="F308" s="889">
        <v>52659817</v>
      </c>
      <c r="G308" s="889">
        <v>-1068054</v>
      </c>
      <c r="H308" s="889">
        <v>0</v>
      </c>
      <c r="I308" s="889">
        <v>-1068054</v>
      </c>
      <c r="J308" s="889">
        <v>0</v>
      </c>
      <c r="K308" s="889">
        <v>0</v>
      </c>
      <c r="L308" s="889">
        <v>0</v>
      </c>
      <c r="M308" s="889">
        <v>11729</v>
      </c>
      <c r="N308" s="889">
        <v>0</v>
      </c>
      <c r="O308" s="889">
        <v>11729</v>
      </c>
      <c r="P308" s="889">
        <v>0</v>
      </c>
      <c r="Q308" s="889">
        <v>0</v>
      </c>
      <c r="R308" s="889">
        <v>0</v>
      </c>
      <c r="S308" s="889">
        <v>25657</v>
      </c>
      <c r="T308" s="889">
        <v>0</v>
      </c>
      <c r="U308" s="889">
        <v>25657</v>
      </c>
      <c r="V308" s="889">
        <v>37386</v>
      </c>
      <c r="W308" s="889">
        <v>0</v>
      </c>
      <c r="X308" s="889">
        <v>37386</v>
      </c>
      <c r="Y308" s="889">
        <v>-3644272</v>
      </c>
      <c r="Z308" s="889">
        <v>0</v>
      </c>
      <c r="AA308" s="889">
        <v>-3644272</v>
      </c>
      <c r="AB308" s="889">
        <v>0</v>
      </c>
      <c r="AC308" s="889">
        <v>0</v>
      </c>
      <c r="AD308" s="889">
        <v>0</v>
      </c>
      <c r="AE308" s="889">
        <v>-97665</v>
      </c>
      <c r="AF308" s="889">
        <v>0</v>
      </c>
      <c r="AG308" s="889">
        <v>-97665</v>
      </c>
      <c r="AH308" s="889">
        <v>-1762</v>
      </c>
      <c r="AI308" s="889">
        <v>0</v>
      </c>
      <c r="AJ308" s="889">
        <v>-1762</v>
      </c>
      <c r="AK308" s="889">
        <v>0</v>
      </c>
      <c r="AL308" s="889">
        <v>0</v>
      </c>
      <c r="AM308" s="889">
        <v>0</v>
      </c>
      <c r="AN308" s="889">
        <v>0</v>
      </c>
      <c r="AO308" s="889">
        <v>0</v>
      </c>
      <c r="AP308" s="889">
        <v>0</v>
      </c>
      <c r="AQ308" s="889">
        <v>0</v>
      </c>
      <c r="AR308" s="889">
        <v>0</v>
      </c>
      <c r="AS308" s="889">
        <v>0</v>
      </c>
      <c r="AT308" s="889">
        <v>-95903</v>
      </c>
      <c r="AU308" s="889">
        <v>0</v>
      </c>
      <c r="AV308" s="889">
        <v>-95903</v>
      </c>
      <c r="AW308" s="889">
        <v>0</v>
      </c>
      <c r="AX308" s="889">
        <v>0</v>
      </c>
      <c r="AY308" s="889">
        <v>0</v>
      </c>
      <c r="AZ308" s="889">
        <v>1028086</v>
      </c>
      <c r="BA308" s="889">
        <v>0</v>
      </c>
      <c r="BB308" s="889">
        <v>1028086</v>
      </c>
      <c r="BC308" s="889">
        <v>-28084</v>
      </c>
      <c r="BD308" s="889">
        <v>0</v>
      </c>
      <c r="BE308" s="889">
        <v>-28084</v>
      </c>
      <c r="BF308" s="889">
        <v>-4392902</v>
      </c>
      <c r="BG308" s="889">
        <v>0</v>
      </c>
      <c r="BH308" s="889">
        <v>-4392902</v>
      </c>
      <c r="BI308" s="889">
        <v>378271</v>
      </c>
      <c r="BJ308" s="889">
        <v>0</v>
      </c>
      <c r="BK308" s="889">
        <v>378271</v>
      </c>
      <c r="BL308" s="889">
        <v>-42598</v>
      </c>
      <c r="BM308" s="889">
        <v>0</v>
      </c>
      <c r="BN308" s="889">
        <v>-42598</v>
      </c>
      <c r="BO308" s="889">
        <v>0</v>
      </c>
      <c r="BP308" s="889">
        <v>0</v>
      </c>
      <c r="BQ308" s="889">
        <v>0</v>
      </c>
      <c r="BR308" s="889">
        <v>0</v>
      </c>
      <c r="BS308" s="889">
        <v>0</v>
      </c>
      <c r="BT308" s="889">
        <v>0</v>
      </c>
      <c r="BU308" s="889">
        <v>0</v>
      </c>
      <c r="BV308" s="889">
        <v>0</v>
      </c>
      <c r="BW308" s="889">
        <v>0</v>
      </c>
      <c r="BX308" s="889">
        <v>0</v>
      </c>
      <c r="BY308" s="889">
        <v>0</v>
      </c>
      <c r="BZ308" s="889">
        <v>0</v>
      </c>
      <c r="CA308" s="889">
        <v>-17665</v>
      </c>
      <c r="CB308" s="889">
        <v>0</v>
      </c>
      <c r="CC308" s="889">
        <v>-17665</v>
      </c>
      <c r="CD308" s="889">
        <v>0</v>
      </c>
      <c r="CE308" s="889">
        <v>0</v>
      </c>
      <c r="CF308" s="889">
        <v>0</v>
      </c>
      <c r="CG308" s="889">
        <v>-6816829</v>
      </c>
      <c r="CH308" s="889">
        <v>0</v>
      </c>
      <c r="CI308" s="889">
        <v>-6816829</v>
      </c>
      <c r="CJ308" s="889">
        <v>-9200</v>
      </c>
      <c r="CK308" s="889">
        <v>0</v>
      </c>
      <c r="CL308" s="889">
        <v>-9200</v>
      </c>
      <c r="CM308" s="889">
        <v>0</v>
      </c>
      <c r="CN308" s="889">
        <v>0</v>
      </c>
      <c r="CO308" s="889">
        <v>0</v>
      </c>
      <c r="CP308" s="889">
        <v>-1816304</v>
      </c>
      <c r="CQ308" s="889">
        <v>0</v>
      </c>
      <c r="CR308" s="889">
        <v>-1816304</v>
      </c>
      <c r="CS308" s="889">
        <v>125960</v>
      </c>
      <c r="CT308" s="889">
        <v>0</v>
      </c>
      <c r="CU308" s="889">
        <v>125960</v>
      </c>
      <c r="CV308" s="889">
        <v>-1699544</v>
      </c>
      <c r="CW308" s="889">
        <v>0</v>
      </c>
      <c r="CX308" s="889">
        <v>-1699544</v>
      </c>
      <c r="CY308" s="889">
        <v>-196786</v>
      </c>
      <c r="CZ308" s="889">
        <v>0</v>
      </c>
      <c r="DA308" s="889">
        <v>-196786</v>
      </c>
      <c r="DB308" s="889">
        <v>21528</v>
      </c>
      <c r="DC308" s="889">
        <v>0</v>
      </c>
      <c r="DD308" s="889">
        <v>21528</v>
      </c>
      <c r="DE308" s="889">
        <v>-16328</v>
      </c>
      <c r="DF308" s="889">
        <v>0</v>
      </c>
      <c r="DG308" s="889">
        <v>-16328</v>
      </c>
      <c r="DH308" s="889">
        <v>-111297</v>
      </c>
      <c r="DI308" s="889">
        <v>0</v>
      </c>
      <c r="DJ308" s="889">
        <v>-111297</v>
      </c>
      <c r="DK308" s="889">
        <v>-10649</v>
      </c>
      <c r="DL308" s="889">
        <v>0</v>
      </c>
      <c r="DM308" s="889">
        <v>-10649</v>
      </c>
      <c r="DN308" s="889">
        <v>79313</v>
      </c>
      <c r="DO308" s="889">
        <v>0</v>
      </c>
      <c r="DP308" s="889">
        <v>79313</v>
      </c>
      <c r="DQ308" s="889">
        <v>0</v>
      </c>
      <c r="DR308" s="889">
        <v>0</v>
      </c>
      <c r="DS308" s="889">
        <v>0</v>
      </c>
      <c r="DT308" s="889">
        <v>0</v>
      </c>
      <c r="DU308" s="889">
        <v>0</v>
      </c>
      <c r="DV308" s="889">
        <v>0</v>
      </c>
      <c r="DW308" s="889">
        <v>0</v>
      </c>
      <c r="DX308" s="889">
        <v>0</v>
      </c>
      <c r="DY308" s="889">
        <v>0</v>
      </c>
      <c r="DZ308" s="889">
        <v>0</v>
      </c>
      <c r="EA308" s="889">
        <v>0</v>
      </c>
      <c r="EB308" s="889">
        <v>0</v>
      </c>
      <c r="EC308" s="889">
        <v>0</v>
      </c>
      <c r="ED308" s="889">
        <v>0</v>
      </c>
      <c r="EE308" s="889">
        <v>0</v>
      </c>
      <c r="EF308" s="889">
        <v>0</v>
      </c>
      <c r="EG308" s="889">
        <v>0</v>
      </c>
      <c r="EH308" s="889">
        <v>0</v>
      </c>
      <c r="EI308" s="889">
        <v>0</v>
      </c>
      <c r="EJ308" s="889">
        <v>0</v>
      </c>
      <c r="EK308" s="889">
        <v>0</v>
      </c>
      <c r="EL308" s="889">
        <v>-234219</v>
      </c>
      <c r="EM308" s="889">
        <v>0</v>
      </c>
      <c r="EN308" s="889">
        <v>-234219</v>
      </c>
      <c r="EO308" s="889">
        <v>0</v>
      </c>
      <c r="EP308" s="889">
        <v>0</v>
      </c>
      <c r="EQ308" s="889">
        <v>0</v>
      </c>
      <c r="ER308" s="889">
        <v>0</v>
      </c>
      <c r="ES308" s="889">
        <v>0</v>
      </c>
      <c r="ET308" s="889">
        <v>0</v>
      </c>
      <c r="EU308" s="889">
        <v>0</v>
      </c>
      <c r="EV308" s="889">
        <v>0</v>
      </c>
      <c r="EW308" s="889">
        <v>0</v>
      </c>
      <c r="EX308" s="889">
        <v>0</v>
      </c>
      <c r="EY308" s="889">
        <v>0</v>
      </c>
      <c r="EZ308" s="889">
        <v>0</v>
      </c>
      <c r="FA308" s="889">
        <v>0</v>
      </c>
      <c r="FB308" s="889">
        <v>0</v>
      </c>
      <c r="FC308" s="889">
        <v>0</v>
      </c>
      <c r="FD308" s="889">
        <v>0</v>
      </c>
      <c r="FE308" s="889">
        <v>0</v>
      </c>
      <c r="FF308" s="889">
        <v>0</v>
      </c>
      <c r="FG308" s="889">
        <v>0</v>
      </c>
      <c r="FH308" s="889">
        <v>0</v>
      </c>
      <c r="FI308" s="889">
        <v>0</v>
      </c>
      <c r="FJ308" s="889">
        <v>0</v>
      </c>
      <c r="FK308" s="889">
        <v>0</v>
      </c>
      <c r="FL308" s="889">
        <v>0</v>
      </c>
      <c r="FM308" s="889">
        <v>0</v>
      </c>
      <c r="FN308" s="889">
        <v>0</v>
      </c>
      <c r="FO308" s="889">
        <v>0</v>
      </c>
      <c r="FP308" s="889">
        <v>0</v>
      </c>
      <c r="FQ308" s="889">
        <v>0</v>
      </c>
      <c r="FR308" s="889">
        <v>0</v>
      </c>
      <c r="FS308" s="889">
        <v>0</v>
      </c>
      <c r="FT308" s="889">
        <v>0</v>
      </c>
      <c r="FU308" s="889">
        <v>0</v>
      </c>
      <c r="FV308" s="889">
        <v>0</v>
      </c>
      <c r="FW308" s="889">
        <v>0</v>
      </c>
      <c r="FX308" s="889">
        <v>0</v>
      </c>
      <c r="FY308" s="889">
        <v>-17117</v>
      </c>
      <c r="FZ308" s="889">
        <v>0</v>
      </c>
      <c r="GA308" s="889">
        <v>-17117</v>
      </c>
      <c r="GB308" s="889">
        <v>0</v>
      </c>
      <c r="GC308" s="889">
        <v>0</v>
      </c>
      <c r="GD308" s="889">
        <v>0</v>
      </c>
      <c r="GE308" s="889">
        <v>37</v>
      </c>
      <c r="GF308" s="889">
        <v>0</v>
      </c>
      <c r="GG308" s="889">
        <v>37</v>
      </c>
      <c r="GH308" s="889">
        <v>0</v>
      </c>
      <c r="GI308" s="889">
        <v>0</v>
      </c>
      <c r="GJ308" s="889">
        <v>0</v>
      </c>
      <c r="GK308" s="889">
        <v>-2828437</v>
      </c>
      <c r="GL308" s="889">
        <v>0</v>
      </c>
      <c r="GM308" s="889">
        <v>-2828437</v>
      </c>
      <c r="GN308" s="889">
        <v>135422</v>
      </c>
      <c r="GO308" s="889">
        <v>0</v>
      </c>
      <c r="GP308" s="889">
        <v>135422</v>
      </c>
      <c r="GQ308" s="889">
        <v>0</v>
      </c>
      <c r="GR308" s="889">
        <v>0</v>
      </c>
      <c r="GS308" s="889">
        <v>0</v>
      </c>
      <c r="GT308" s="889">
        <v>-741070</v>
      </c>
      <c r="GU308" s="889">
        <v>0</v>
      </c>
      <c r="GV308" s="889">
        <v>-741070</v>
      </c>
      <c r="GW308" s="889">
        <v>0</v>
      </c>
      <c r="GX308" s="889">
        <v>0</v>
      </c>
      <c r="GY308" s="889">
        <v>0</v>
      </c>
      <c r="GZ308" s="889">
        <v>-3451165</v>
      </c>
      <c r="HA308" s="889">
        <v>0</v>
      </c>
      <c r="HB308" s="889">
        <v>-3451165</v>
      </c>
      <c r="HC308" s="889">
        <v>-8233</v>
      </c>
      <c r="HD308" s="889">
        <v>0</v>
      </c>
      <c r="HE308" s="889">
        <v>-8233</v>
      </c>
      <c r="HF308" s="889">
        <v>0</v>
      </c>
      <c r="HG308" s="889">
        <v>0</v>
      </c>
      <c r="HH308" s="889">
        <v>0</v>
      </c>
      <c r="HI308" s="889">
        <v>-8233</v>
      </c>
      <c r="HJ308" s="889">
        <v>0</v>
      </c>
      <c r="HK308" s="889">
        <v>-8233</v>
      </c>
      <c r="HL308" s="889">
        <v>51591763</v>
      </c>
      <c r="HM308" s="889">
        <v>0</v>
      </c>
      <c r="HN308" s="889">
        <v>51591763</v>
      </c>
      <c r="HO308" s="889">
        <v>37386</v>
      </c>
      <c r="HP308" s="889">
        <v>0</v>
      </c>
      <c r="HQ308" s="889">
        <v>37386</v>
      </c>
      <c r="HR308" s="889">
        <v>-6816829</v>
      </c>
      <c r="HS308" s="889">
        <v>0</v>
      </c>
      <c r="HT308" s="889">
        <v>-6816829</v>
      </c>
      <c r="HU308" s="889">
        <v>-1699544</v>
      </c>
      <c r="HV308" s="889">
        <v>0</v>
      </c>
      <c r="HW308" s="889">
        <v>-1699544</v>
      </c>
      <c r="HX308" s="889">
        <v>-234219</v>
      </c>
      <c r="HY308" s="889">
        <v>0</v>
      </c>
      <c r="HZ308" s="889">
        <v>-234219</v>
      </c>
      <c r="IA308" s="889">
        <v>-3451165</v>
      </c>
      <c r="IB308" s="889">
        <v>0</v>
      </c>
      <c r="IC308" s="889">
        <v>-3451165</v>
      </c>
      <c r="ID308" s="889">
        <v>-8233</v>
      </c>
      <c r="IE308" s="889">
        <v>0</v>
      </c>
      <c r="IF308" s="889">
        <v>-8233</v>
      </c>
      <c r="IG308" s="889">
        <v>-12172604</v>
      </c>
      <c r="IH308" s="889">
        <v>0</v>
      </c>
      <c r="II308" s="889">
        <v>-12172604</v>
      </c>
      <c r="IJ308" s="889">
        <v>39419159</v>
      </c>
      <c r="IK308" s="889">
        <v>0</v>
      </c>
      <c r="IL308" s="889">
        <v>39419159</v>
      </c>
      <c r="IM308" s="884" t="s">
        <v>672</v>
      </c>
      <c r="IN308" s="884" t="s">
        <v>671</v>
      </c>
      <c r="IO308" s="884" t="s">
        <v>1672</v>
      </c>
      <c r="IP308" s="884" t="s">
        <v>2348</v>
      </c>
      <c r="IQ308" s="884" t="s">
        <v>2653</v>
      </c>
    </row>
    <row r="309" spans="1:251" x14ac:dyDescent="0.2">
      <c r="A309" s="884" t="s">
        <v>3311</v>
      </c>
      <c r="B309" s="884" t="s">
        <v>659</v>
      </c>
      <c r="C309" s="884" t="s">
        <v>658</v>
      </c>
      <c r="D309" s="889">
        <v>38591694</v>
      </c>
      <c r="E309" s="889">
        <v>0</v>
      </c>
      <c r="F309" s="889">
        <v>38591694</v>
      </c>
      <c r="G309" s="889">
        <v>-3906255</v>
      </c>
      <c r="H309" s="889">
        <v>0</v>
      </c>
      <c r="I309" s="889">
        <v>-3906255</v>
      </c>
      <c r="J309" s="889">
        <v>0</v>
      </c>
      <c r="K309" s="889">
        <v>0</v>
      </c>
      <c r="L309" s="889">
        <v>0</v>
      </c>
      <c r="M309" s="889">
        <v>222584</v>
      </c>
      <c r="N309" s="889">
        <v>0</v>
      </c>
      <c r="O309" s="889">
        <v>222584</v>
      </c>
      <c r="P309" s="889">
        <v>0</v>
      </c>
      <c r="Q309" s="889">
        <v>0</v>
      </c>
      <c r="R309" s="889">
        <v>0</v>
      </c>
      <c r="S309" s="889">
        <v>-93371</v>
      </c>
      <c r="T309" s="889">
        <v>0</v>
      </c>
      <c r="U309" s="889">
        <v>-93371</v>
      </c>
      <c r="V309" s="889">
        <v>129213</v>
      </c>
      <c r="W309" s="889">
        <v>0</v>
      </c>
      <c r="X309" s="889">
        <v>129213</v>
      </c>
      <c r="Y309" s="889">
        <v>-3964202</v>
      </c>
      <c r="Z309" s="889">
        <v>0</v>
      </c>
      <c r="AA309" s="889">
        <v>-3964202</v>
      </c>
      <c r="AB309" s="889">
        <v>0</v>
      </c>
      <c r="AC309" s="889">
        <v>0</v>
      </c>
      <c r="AD309" s="889">
        <v>0</v>
      </c>
      <c r="AE309" s="889">
        <v>-43748</v>
      </c>
      <c r="AF309" s="889">
        <v>0</v>
      </c>
      <c r="AG309" s="889">
        <v>-43748</v>
      </c>
      <c r="AH309" s="889">
        <v>0</v>
      </c>
      <c r="AI309" s="889">
        <v>0</v>
      </c>
      <c r="AJ309" s="889">
        <v>0</v>
      </c>
      <c r="AK309" s="889">
        <v>0</v>
      </c>
      <c r="AL309" s="889">
        <v>0</v>
      </c>
      <c r="AM309" s="889">
        <v>0</v>
      </c>
      <c r="AN309" s="889">
        <v>0</v>
      </c>
      <c r="AO309" s="889">
        <v>0</v>
      </c>
      <c r="AP309" s="889">
        <v>0</v>
      </c>
      <c r="AQ309" s="889">
        <v>0</v>
      </c>
      <c r="AR309" s="889">
        <v>0</v>
      </c>
      <c r="AS309" s="889">
        <v>0</v>
      </c>
      <c r="AT309" s="889">
        <v>-43748</v>
      </c>
      <c r="AU309" s="889">
        <v>0</v>
      </c>
      <c r="AV309" s="889">
        <v>-43748</v>
      </c>
      <c r="AW309" s="889">
        <v>0</v>
      </c>
      <c r="AX309" s="889">
        <v>0</v>
      </c>
      <c r="AY309" s="889">
        <v>0</v>
      </c>
      <c r="AZ309" s="889">
        <v>674778</v>
      </c>
      <c r="BA309" s="889">
        <v>0</v>
      </c>
      <c r="BB309" s="889">
        <v>674778</v>
      </c>
      <c r="BC309" s="889">
        <v>-95199</v>
      </c>
      <c r="BD309" s="889">
        <v>0</v>
      </c>
      <c r="BE309" s="889">
        <v>-95199</v>
      </c>
      <c r="BF309" s="889">
        <v>-3246926</v>
      </c>
      <c r="BG309" s="889">
        <v>0</v>
      </c>
      <c r="BH309" s="889">
        <v>-3246926</v>
      </c>
      <c r="BI309" s="889">
        <v>317983</v>
      </c>
      <c r="BJ309" s="889">
        <v>0</v>
      </c>
      <c r="BK309" s="889">
        <v>317983</v>
      </c>
      <c r="BL309" s="889">
        <v>-42578</v>
      </c>
      <c r="BM309" s="889">
        <v>0</v>
      </c>
      <c r="BN309" s="889">
        <v>-42578</v>
      </c>
      <c r="BO309" s="889">
        <v>0</v>
      </c>
      <c r="BP309" s="889">
        <v>0</v>
      </c>
      <c r="BQ309" s="889">
        <v>0</v>
      </c>
      <c r="BR309" s="889">
        <v>0</v>
      </c>
      <c r="BS309" s="889">
        <v>0</v>
      </c>
      <c r="BT309" s="889">
        <v>0</v>
      </c>
      <c r="BU309" s="889">
        <v>0</v>
      </c>
      <c r="BV309" s="889">
        <v>0</v>
      </c>
      <c r="BW309" s="889">
        <v>0</v>
      </c>
      <c r="BX309" s="889">
        <v>0</v>
      </c>
      <c r="BY309" s="889">
        <v>0</v>
      </c>
      <c r="BZ309" s="889">
        <v>0</v>
      </c>
      <c r="CA309" s="889">
        <v>-10454</v>
      </c>
      <c r="CB309" s="889">
        <v>0</v>
      </c>
      <c r="CC309" s="889">
        <v>-10454</v>
      </c>
      <c r="CD309" s="889">
        <v>1647</v>
      </c>
      <c r="CE309" s="889">
        <v>0</v>
      </c>
      <c r="CF309" s="889">
        <v>1647</v>
      </c>
      <c r="CG309" s="889">
        <v>-6408699</v>
      </c>
      <c r="CH309" s="889">
        <v>0</v>
      </c>
      <c r="CI309" s="889">
        <v>-6408699</v>
      </c>
      <c r="CJ309" s="889">
        <v>0</v>
      </c>
      <c r="CK309" s="889">
        <v>0</v>
      </c>
      <c r="CL309" s="889">
        <v>0</v>
      </c>
      <c r="CM309" s="889">
        <v>264</v>
      </c>
      <c r="CN309" s="889">
        <v>0</v>
      </c>
      <c r="CO309" s="889">
        <v>264</v>
      </c>
      <c r="CP309" s="889">
        <v>-965630</v>
      </c>
      <c r="CQ309" s="889">
        <v>0</v>
      </c>
      <c r="CR309" s="889">
        <v>-965630</v>
      </c>
      <c r="CS309" s="889">
        <v>134883</v>
      </c>
      <c r="CT309" s="889">
        <v>0</v>
      </c>
      <c r="CU309" s="889">
        <v>134883</v>
      </c>
      <c r="CV309" s="889">
        <v>-830483</v>
      </c>
      <c r="CW309" s="889">
        <v>0</v>
      </c>
      <c r="CX309" s="889">
        <v>-830483</v>
      </c>
      <c r="CY309" s="889">
        <v>-248859</v>
      </c>
      <c r="CZ309" s="889">
        <v>0</v>
      </c>
      <c r="DA309" s="889">
        <v>-248859</v>
      </c>
      <c r="DB309" s="889">
        <v>-4090</v>
      </c>
      <c r="DC309" s="889">
        <v>0</v>
      </c>
      <c r="DD309" s="889">
        <v>-4090</v>
      </c>
      <c r="DE309" s="889">
        <v>-2797</v>
      </c>
      <c r="DF309" s="889">
        <v>0</v>
      </c>
      <c r="DG309" s="889">
        <v>-2797</v>
      </c>
      <c r="DH309" s="889">
        <v>-66</v>
      </c>
      <c r="DI309" s="889">
        <v>0</v>
      </c>
      <c r="DJ309" s="889">
        <v>-66</v>
      </c>
      <c r="DK309" s="889">
        <v>0</v>
      </c>
      <c r="DL309" s="889">
        <v>0</v>
      </c>
      <c r="DM309" s="889">
        <v>0</v>
      </c>
      <c r="DN309" s="889">
        <v>0</v>
      </c>
      <c r="DO309" s="889">
        <v>0</v>
      </c>
      <c r="DP309" s="889">
        <v>0</v>
      </c>
      <c r="DQ309" s="889">
        <v>0</v>
      </c>
      <c r="DR309" s="889">
        <v>0</v>
      </c>
      <c r="DS309" s="889">
        <v>0</v>
      </c>
      <c r="DT309" s="889">
        <v>0</v>
      </c>
      <c r="DU309" s="889">
        <v>0</v>
      </c>
      <c r="DV309" s="889">
        <v>0</v>
      </c>
      <c r="DW309" s="889">
        <v>0</v>
      </c>
      <c r="DX309" s="889">
        <v>0</v>
      </c>
      <c r="DY309" s="889">
        <v>0</v>
      </c>
      <c r="DZ309" s="889">
        <v>0</v>
      </c>
      <c r="EA309" s="889">
        <v>0</v>
      </c>
      <c r="EB309" s="889">
        <v>0</v>
      </c>
      <c r="EC309" s="889">
        <v>0</v>
      </c>
      <c r="ED309" s="889">
        <v>0</v>
      </c>
      <c r="EE309" s="889">
        <v>0</v>
      </c>
      <c r="EF309" s="889">
        <v>0</v>
      </c>
      <c r="EG309" s="889">
        <v>0</v>
      </c>
      <c r="EH309" s="889">
        <v>0</v>
      </c>
      <c r="EI309" s="889">
        <v>0</v>
      </c>
      <c r="EJ309" s="889">
        <v>0</v>
      </c>
      <c r="EK309" s="889">
        <v>0</v>
      </c>
      <c r="EL309" s="889">
        <v>-255812</v>
      </c>
      <c r="EM309" s="889">
        <v>0</v>
      </c>
      <c r="EN309" s="889">
        <v>-255812</v>
      </c>
      <c r="EO309" s="889">
        <v>0</v>
      </c>
      <c r="EP309" s="889">
        <v>0</v>
      </c>
      <c r="EQ309" s="889">
        <v>0</v>
      </c>
      <c r="ER309" s="889">
        <v>0</v>
      </c>
      <c r="ES309" s="889">
        <v>0</v>
      </c>
      <c r="ET309" s="889">
        <v>0</v>
      </c>
      <c r="EU309" s="889">
        <v>0</v>
      </c>
      <c r="EV309" s="889">
        <v>0</v>
      </c>
      <c r="EW309" s="889">
        <v>0</v>
      </c>
      <c r="EX309" s="889">
        <v>0</v>
      </c>
      <c r="EY309" s="889">
        <v>0</v>
      </c>
      <c r="EZ309" s="889">
        <v>0</v>
      </c>
      <c r="FA309" s="889">
        <v>0</v>
      </c>
      <c r="FB309" s="889">
        <v>0</v>
      </c>
      <c r="FC309" s="889">
        <v>0</v>
      </c>
      <c r="FD309" s="889">
        <v>0</v>
      </c>
      <c r="FE309" s="889">
        <v>0</v>
      </c>
      <c r="FF309" s="889">
        <v>0</v>
      </c>
      <c r="FG309" s="889">
        <v>0</v>
      </c>
      <c r="FH309" s="889">
        <v>0</v>
      </c>
      <c r="FI309" s="889">
        <v>0</v>
      </c>
      <c r="FJ309" s="889">
        <v>0</v>
      </c>
      <c r="FK309" s="889">
        <v>0</v>
      </c>
      <c r="FL309" s="889">
        <v>0</v>
      </c>
      <c r="FM309" s="889">
        <v>0</v>
      </c>
      <c r="FN309" s="889">
        <v>0</v>
      </c>
      <c r="FO309" s="889">
        <v>0</v>
      </c>
      <c r="FP309" s="889">
        <v>0</v>
      </c>
      <c r="FQ309" s="889">
        <v>0</v>
      </c>
      <c r="FR309" s="889">
        <v>0</v>
      </c>
      <c r="FS309" s="889">
        <v>0</v>
      </c>
      <c r="FT309" s="889">
        <v>0</v>
      </c>
      <c r="FU309" s="889">
        <v>0</v>
      </c>
      <c r="FV309" s="889">
        <v>0</v>
      </c>
      <c r="FW309" s="889">
        <v>0</v>
      </c>
      <c r="FX309" s="889">
        <v>0</v>
      </c>
      <c r="FY309" s="889">
        <v>-36087</v>
      </c>
      <c r="FZ309" s="889">
        <v>0</v>
      </c>
      <c r="GA309" s="889">
        <v>-36087</v>
      </c>
      <c r="GB309" s="889">
        <v>609</v>
      </c>
      <c r="GC309" s="889">
        <v>0</v>
      </c>
      <c r="GD309" s="889">
        <v>609</v>
      </c>
      <c r="GE309" s="889">
        <v>3541</v>
      </c>
      <c r="GF309" s="889">
        <v>0</v>
      </c>
      <c r="GG309" s="889">
        <v>3541</v>
      </c>
      <c r="GH309" s="889">
        <v>0</v>
      </c>
      <c r="GI309" s="889">
        <v>0</v>
      </c>
      <c r="GJ309" s="889">
        <v>0</v>
      </c>
      <c r="GK309" s="889">
        <v>-2243783</v>
      </c>
      <c r="GL309" s="889">
        <v>0</v>
      </c>
      <c r="GM309" s="889">
        <v>-2243783</v>
      </c>
      <c r="GN309" s="889">
        <v>173958</v>
      </c>
      <c r="GO309" s="889">
        <v>0</v>
      </c>
      <c r="GP309" s="889">
        <v>173958</v>
      </c>
      <c r="GQ309" s="889">
        <v>0</v>
      </c>
      <c r="GR309" s="889">
        <v>0</v>
      </c>
      <c r="GS309" s="889">
        <v>0</v>
      </c>
      <c r="GT309" s="889">
        <v>-1588472</v>
      </c>
      <c r="GU309" s="889">
        <v>0</v>
      </c>
      <c r="GV309" s="889">
        <v>-1588472</v>
      </c>
      <c r="GW309" s="889">
        <v>0</v>
      </c>
      <c r="GX309" s="889">
        <v>0</v>
      </c>
      <c r="GY309" s="889">
        <v>0</v>
      </c>
      <c r="GZ309" s="889">
        <v>-3690234</v>
      </c>
      <c r="HA309" s="889">
        <v>0</v>
      </c>
      <c r="HB309" s="889">
        <v>-3690234</v>
      </c>
      <c r="HC309" s="889">
        <v>0</v>
      </c>
      <c r="HD309" s="889">
        <v>0</v>
      </c>
      <c r="HE309" s="889">
        <v>0</v>
      </c>
      <c r="HF309" s="889">
        <v>0</v>
      </c>
      <c r="HG309" s="889">
        <v>0</v>
      </c>
      <c r="HH309" s="889">
        <v>0</v>
      </c>
      <c r="HI309" s="889">
        <v>0</v>
      </c>
      <c r="HJ309" s="889">
        <v>0</v>
      </c>
      <c r="HK309" s="889">
        <v>0</v>
      </c>
      <c r="HL309" s="889">
        <v>34685439</v>
      </c>
      <c r="HM309" s="889">
        <v>0</v>
      </c>
      <c r="HN309" s="889">
        <v>34685439</v>
      </c>
      <c r="HO309" s="889">
        <v>129213</v>
      </c>
      <c r="HP309" s="889">
        <v>0</v>
      </c>
      <c r="HQ309" s="889">
        <v>129213</v>
      </c>
      <c r="HR309" s="889">
        <v>-6408699</v>
      </c>
      <c r="HS309" s="889">
        <v>0</v>
      </c>
      <c r="HT309" s="889">
        <v>-6408699</v>
      </c>
      <c r="HU309" s="889">
        <v>-830483</v>
      </c>
      <c r="HV309" s="889">
        <v>0</v>
      </c>
      <c r="HW309" s="889">
        <v>-830483</v>
      </c>
      <c r="HX309" s="889">
        <v>-255812</v>
      </c>
      <c r="HY309" s="889">
        <v>0</v>
      </c>
      <c r="HZ309" s="889">
        <v>-255812</v>
      </c>
      <c r="IA309" s="889">
        <v>-3690234</v>
      </c>
      <c r="IB309" s="889">
        <v>0</v>
      </c>
      <c r="IC309" s="889">
        <v>-3690234</v>
      </c>
      <c r="ID309" s="889">
        <v>0</v>
      </c>
      <c r="IE309" s="889">
        <v>0</v>
      </c>
      <c r="IF309" s="889">
        <v>0</v>
      </c>
      <c r="IG309" s="889">
        <v>-11056015</v>
      </c>
      <c r="IH309" s="889">
        <v>0</v>
      </c>
      <c r="II309" s="889">
        <v>-11056015</v>
      </c>
      <c r="IJ309" s="889">
        <v>23629424</v>
      </c>
      <c r="IK309" s="889">
        <v>0</v>
      </c>
      <c r="IL309" s="889">
        <v>23629424</v>
      </c>
      <c r="IM309" s="884" t="s">
        <v>677</v>
      </c>
      <c r="IN309" s="884" t="s">
        <v>676</v>
      </c>
      <c r="IO309" s="884" t="s">
        <v>1672</v>
      </c>
      <c r="IP309" s="884" t="s">
        <v>2346</v>
      </c>
      <c r="IQ309" s="884" t="s">
        <v>2654</v>
      </c>
    </row>
    <row r="310" spans="1:251" x14ac:dyDescent="0.2">
      <c r="A310" s="884" t="s">
        <v>3311</v>
      </c>
      <c r="B310" s="884" t="s">
        <v>661</v>
      </c>
      <c r="C310" s="884" t="s">
        <v>660</v>
      </c>
      <c r="D310" s="889">
        <v>57879775</v>
      </c>
      <c r="E310" s="889">
        <v>0</v>
      </c>
      <c r="F310" s="889">
        <v>57879775</v>
      </c>
      <c r="G310" s="889">
        <v>376376</v>
      </c>
      <c r="H310" s="889">
        <v>0</v>
      </c>
      <c r="I310" s="889">
        <v>376376</v>
      </c>
      <c r="J310" s="889">
        <v>0</v>
      </c>
      <c r="K310" s="889">
        <v>0</v>
      </c>
      <c r="L310" s="889">
        <v>0</v>
      </c>
      <c r="M310" s="889">
        <v>43986</v>
      </c>
      <c r="N310" s="889">
        <v>0</v>
      </c>
      <c r="O310" s="889">
        <v>43986</v>
      </c>
      <c r="P310" s="889">
        <v>0</v>
      </c>
      <c r="Q310" s="889">
        <v>0</v>
      </c>
      <c r="R310" s="889">
        <v>0</v>
      </c>
      <c r="S310" s="889">
        <v>9983</v>
      </c>
      <c r="T310" s="889">
        <v>0</v>
      </c>
      <c r="U310" s="889">
        <v>9983</v>
      </c>
      <c r="V310" s="889">
        <v>53969</v>
      </c>
      <c r="W310" s="889">
        <v>0</v>
      </c>
      <c r="X310" s="889">
        <v>53969</v>
      </c>
      <c r="Y310" s="889">
        <v>-6638005</v>
      </c>
      <c r="Z310" s="889">
        <v>0</v>
      </c>
      <c r="AA310" s="889">
        <v>-6638005</v>
      </c>
      <c r="AB310" s="889">
        <v>0</v>
      </c>
      <c r="AC310" s="889">
        <v>0</v>
      </c>
      <c r="AD310" s="889">
        <v>0</v>
      </c>
      <c r="AE310" s="889">
        <v>-165417</v>
      </c>
      <c r="AF310" s="889">
        <v>0</v>
      </c>
      <c r="AG310" s="889">
        <v>-165417</v>
      </c>
      <c r="AH310" s="889">
        <v>0</v>
      </c>
      <c r="AI310" s="889">
        <v>0</v>
      </c>
      <c r="AJ310" s="889">
        <v>0</v>
      </c>
      <c r="AK310" s="889">
        <v>0</v>
      </c>
      <c r="AL310" s="889">
        <v>0</v>
      </c>
      <c r="AM310" s="889">
        <v>0</v>
      </c>
      <c r="AN310" s="889">
        <v>895</v>
      </c>
      <c r="AO310" s="889">
        <v>0</v>
      </c>
      <c r="AP310" s="889">
        <v>895</v>
      </c>
      <c r="AQ310" s="889">
        <v>0</v>
      </c>
      <c r="AR310" s="889">
        <v>0</v>
      </c>
      <c r="AS310" s="889">
        <v>0</v>
      </c>
      <c r="AT310" s="889">
        <v>-166312</v>
      </c>
      <c r="AU310" s="889">
        <v>0</v>
      </c>
      <c r="AV310" s="889">
        <v>-166312</v>
      </c>
      <c r="AW310" s="889">
        <v>0</v>
      </c>
      <c r="AX310" s="889">
        <v>0</v>
      </c>
      <c r="AY310" s="889">
        <v>0</v>
      </c>
      <c r="AZ310" s="889">
        <v>1018174</v>
      </c>
      <c r="BA310" s="889">
        <v>0</v>
      </c>
      <c r="BB310" s="889">
        <v>1018174</v>
      </c>
      <c r="BC310" s="889">
        <v>11890</v>
      </c>
      <c r="BD310" s="889">
        <v>0</v>
      </c>
      <c r="BE310" s="889">
        <v>11890</v>
      </c>
      <c r="BF310" s="889">
        <v>-2531815</v>
      </c>
      <c r="BG310" s="889">
        <v>0</v>
      </c>
      <c r="BH310" s="889">
        <v>-2531815</v>
      </c>
      <c r="BI310" s="889">
        <v>12798</v>
      </c>
      <c r="BJ310" s="889">
        <v>0</v>
      </c>
      <c r="BK310" s="889">
        <v>12798</v>
      </c>
      <c r="BL310" s="889">
        <v>-75397</v>
      </c>
      <c r="BM310" s="889">
        <v>0</v>
      </c>
      <c r="BN310" s="889">
        <v>-75397</v>
      </c>
      <c r="BO310" s="889">
        <v>0</v>
      </c>
      <c r="BP310" s="889">
        <v>0</v>
      </c>
      <c r="BQ310" s="889">
        <v>0</v>
      </c>
      <c r="BR310" s="889">
        <v>-35642</v>
      </c>
      <c r="BS310" s="889">
        <v>0</v>
      </c>
      <c r="BT310" s="889">
        <v>-35642</v>
      </c>
      <c r="BU310" s="889">
        <v>0</v>
      </c>
      <c r="BV310" s="889">
        <v>0</v>
      </c>
      <c r="BW310" s="889">
        <v>0</v>
      </c>
      <c r="BX310" s="889">
        <v>0</v>
      </c>
      <c r="BY310" s="889">
        <v>0</v>
      </c>
      <c r="BZ310" s="889">
        <v>0</v>
      </c>
      <c r="CA310" s="889">
        <v>-25625</v>
      </c>
      <c r="CB310" s="889">
        <v>0</v>
      </c>
      <c r="CC310" s="889">
        <v>-25625</v>
      </c>
      <c r="CD310" s="889">
        <v>1003</v>
      </c>
      <c r="CE310" s="889">
        <v>0</v>
      </c>
      <c r="CF310" s="889">
        <v>1003</v>
      </c>
      <c r="CG310" s="889">
        <v>-8428036</v>
      </c>
      <c r="CH310" s="889">
        <v>0</v>
      </c>
      <c r="CI310" s="889">
        <v>-8428036</v>
      </c>
      <c r="CJ310" s="889">
        <v>0</v>
      </c>
      <c r="CK310" s="889">
        <v>0</v>
      </c>
      <c r="CL310" s="889">
        <v>0</v>
      </c>
      <c r="CM310" s="889">
        <v>0</v>
      </c>
      <c r="CN310" s="889">
        <v>0</v>
      </c>
      <c r="CO310" s="889">
        <v>0</v>
      </c>
      <c r="CP310" s="889">
        <v>-1329962</v>
      </c>
      <c r="CQ310" s="889">
        <v>0</v>
      </c>
      <c r="CR310" s="889">
        <v>-1329962</v>
      </c>
      <c r="CS310" s="889">
        <v>4816</v>
      </c>
      <c r="CT310" s="889">
        <v>0</v>
      </c>
      <c r="CU310" s="889">
        <v>4816</v>
      </c>
      <c r="CV310" s="889">
        <v>-1325146</v>
      </c>
      <c r="CW310" s="889">
        <v>0</v>
      </c>
      <c r="CX310" s="889">
        <v>-1325146</v>
      </c>
      <c r="CY310" s="889">
        <v>-189815</v>
      </c>
      <c r="CZ310" s="889">
        <v>0</v>
      </c>
      <c r="DA310" s="889">
        <v>-189815</v>
      </c>
      <c r="DB310" s="889">
        <v>65828</v>
      </c>
      <c r="DC310" s="889">
        <v>0</v>
      </c>
      <c r="DD310" s="889">
        <v>65828</v>
      </c>
      <c r="DE310" s="889">
        <v>-17859</v>
      </c>
      <c r="DF310" s="889">
        <v>0</v>
      </c>
      <c r="DG310" s="889">
        <v>-17859</v>
      </c>
      <c r="DH310" s="889">
        <v>-195961</v>
      </c>
      <c r="DI310" s="889">
        <v>0</v>
      </c>
      <c r="DJ310" s="889">
        <v>-195961</v>
      </c>
      <c r="DK310" s="889">
        <v>-15205</v>
      </c>
      <c r="DL310" s="889">
        <v>0</v>
      </c>
      <c r="DM310" s="889">
        <v>-15205</v>
      </c>
      <c r="DN310" s="889">
        <v>124149</v>
      </c>
      <c r="DO310" s="889">
        <v>0</v>
      </c>
      <c r="DP310" s="889">
        <v>124149</v>
      </c>
      <c r="DQ310" s="889">
        <v>-12221</v>
      </c>
      <c r="DR310" s="889">
        <v>0</v>
      </c>
      <c r="DS310" s="889">
        <v>-12221</v>
      </c>
      <c r="DT310" s="889">
        <v>0</v>
      </c>
      <c r="DU310" s="889">
        <v>0</v>
      </c>
      <c r="DV310" s="889">
        <v>0</v>
      </c>
      <c r="DW310" s="889">
        <v>0</v>
      </c>
      <c r="DX310" s="889">
        <v>0</v>
      </c>
      <c r="DY310" s="889">
        <v>0</v>
      </c>
      <c r="DZ310" s="889">
        <v>-3592</v>
      </c>
      <c r="EA310" s="889">
        <v>0</v>
      </c>
      <c r="EB310" s="889">
        <v>-3592</v>
      </c>
      <c r="EC310" s="889">
        <v>0</v>
      </c>
      <c r="ED310" s="889">
        <v>0</v>
      </c>
      <c r="EE310" s="889">
        <v>0</v>
      </c>
      <c r="EF310" s="889">
        <v>0</v>
      </c>
      <c r="EG310" s="889">
        <v>0</v>
      </c>
      <c r="EH310" s="889">
        <v>0</v>
      </c>
      <c r="EI310" s="889">
        <v>0</v>
      </c>
      <c r="EJ310" s="889">
        <v>0</v>
      </c>
      <c r="EK310" s="889">
        <v>0</v>
      </c>
      <c r="EL310" s="889">
        <v>-244676</v>
      </c>
      <c r="EM310" s="889">
        <v>0</v>
      </c>
      <c r="EN310" s="889">
        <v>-244676</v>
      </c>
      <c r="EO310" s="889">
        <v>0</v>
      </c>
      <c r="EP310" s="889">
        <v>0</v>
      </c>
      <c r="EQ310" s="889">
        <v>0</v>
      </c>
      <c r="ER310" s="889">
        <v>0</v>
      </c>
      <c r="ES310" s="889">
        <v>0</v>
      </c>
      <c r="ET310" s="889">
        <v>0</v>
      </c>
      <c r="EU310" s="889">
        <v>1500</v>
      </c>
      <c r="EV310" s="889">
        <v>0</v>
      </c>
      <c r="EW310" s="889">
        <v>1500</v>
      </c>
      <c r="EX310" s="889">
        <v>0</v>
      </c>
      <c r="EY310" s="889">
        <v>0</v>
      </c>
      <c r="EZ310" s="889">
        <v>0</v>
      </c>
      <c r="FA310" s="889">
        <v>2882</v>
      </c>
      <c r="FB310" s="889">
        <v>0</v>
      </c>
      <c r="FC310" s="889">
        <v>2882</v>
      </c>
      <c r="FD310" s="889">
        <v>0</v>
      </c>
      <c r="FE310" s="889">
        <v>0</v>
      </c>
      <c r="FF310" s="889">
        <v>0</v>
      </c>
      <c r="FG310" s="889">
        <v>2882</v>
      </c>
      <c r="FH310" s="889">
        <v>0</v>
      </c>
      <c r="FI310" s="889">
        <v>2882</v>
      </c>
      <c r="FJ310" s="889">
        <v>0</v>
      </c>
      <c r="FK310" s="889">
        <v>0</v>
      </c>
      <c r="FL310" s="889">
        <v>0</v>
      </c>
      <c r="FM310" s="889">
        <v>-35642</v>
      </c>
      <c r="FN310" s="889">
        <v>0</v>
      </c>
      <c r="FO310" s="889">
        <v>-35642</v>
      </c>
      <c r="FP310" s="889">
        <v>1569</v>
      </c>
      <c r="FQ310" s="889">
        <v>0</v>
      </c>
      <c r="FR310" s="889">
        <v>1569</v>
      </c>
      <c r="FS310" s="889">
        <v>0</v>
      </c>
      <c r="FT310" s="889">
        <v>0</v>
      </c>
      <c r="FU310" s="889">
        <v>0</v>
      </c>
      <c r="FV310" s="889">
        <v>0</v>
      </c>
      <c r="FW310" s="889">
        <v>0</v>
      </c>
      <c r="FX310" s="889">
        <v>0</v>
      </c>
      <c r="FY310" s="889">
        <v>-43516</v>
      </c>
      <c r="FZ310" s="889">
        <v>0</v>
      </c>
      <c r="GA310" s="889">
        <v>-43516</v>
      </c>
      <c r="GB310" s="889">
        <v>5879</v>
      </c>
      <c r="GC310" s="889">
        <v>0</v>
      </c>
      <c r="GD310" s="889">
        <v>5879</v>
      </c>
      <c r="GE310" s="889">
        <v>0</v>
      </c>
      <c r="GF310" s="889">
        <v>0</v>
      </c>
      <c r="GG310" s="889">
        <v>0</v>
      </c>
      <c r="GH310" s="889">
        <v>0</v>
      </c>
      <c r="GI310" s="889">
        <v>0</v>
      </c>
      <c r="GJ310" s="889">
        <v>0</v>
      </c>
      <c r="GK310" s="889">
        <v>-3299094</v>
      </c>
      <c r="GL310" s="889">
        <v>0</v>
      </c>
      <c r="GM310" s="889">
        <v>-3299094</v>
      </c>
      <c r="GN310" s="889">
        <v>124124</v>
      </c>
      <c r="GO310" s="889">
        <v>0</v>
      </c>
      <c r="GP310" s="889">
        <v>124124</v>
      </c>
      <c r="GQ310" s="889">
        <v>0</v>
      </c>
      <c r="GR310" s="889">
        <v>0</v>
      </c>
      <c r="GS310" s="889">
        <v>0</v>
      </c>
      <c r="GT310" s="889">
        <v>-1776349</v>
      </c>
      <c r="GU310" s="889">
        <v>0</v>
      </c>
      <c r="GV310" s="889">
        <v>-1776349</v>
      </c>
      <c r="GW310" s="889">
        <v>0</v>
      </c>
      <c r="GX310" s="889">
        <v>0</v>
      </c>
      <c r="GY310" s="889">
        <v>0</v>
      </c>
      <c r="GZ310" s="889">
        <v>-5018647</v>
      </c>
      <c r="HA310" s="889">
        <v>0</v>
      </c>
      <c r="HB310" s="889">
        <v>-5018647</v>
      </c>
      <c r="HC310" s="889">
        <v>0</v>
      </c>
      <c r="HD310" s="889">
        <v>0</v>
      </c>
      <c r="HE310" s="889">
        <v>0</v>
      </c>
      <c r="HF310" s="889">
        <v>0</v>
      </c>
      <c r="HG310" s="889">
        <v>0</v>
      </c>
      <c r="HH310" s="889">
        <v>0</v>
      </c>
      <c r="HI310" s="889">
        <v>0</v>
      </c>
      <c r="HJ310" s="889">
        <v>0</v>
      </c>
      <c r="HK310" s="889">
        <v>0</v>
      </c>
      <c r="HL310" s="889">
        <v>58256151</v>
      </c>
      <c r="HM310" s="889">
        <v>0</v>
      </c>
      <c r="HN310" s="889">
        <v>58256151</v>
      </c>
      <c r="HO310" s="889">
        <v>53969</v>
      </c>
      <c r="HP310" s="889">
        <v>0</v>
      </c>
      <c r="HQ310" s="889">
        <v>53969</v>
      </c>
      <c r="HR310" s="889">
        <v>-8428036</v>
      </c>
      <c r="HS310" s="889">
        <v>0</v>
      </c>
      <c r="HT310" s="889">
        <v>-8428036</v>
      </c>
      <c r="HU310" s="889">
        <v>-1325146</v>
      </c>
      <c r="HV310" s="889">
        <v>0</v>
      </c>
      <c r="HW310" s="889">
        <v>-1325146</v>
      </c>
      <c r="HX310" s="889">
        <v>-244676</v>
      </c>
      <c r="HY310" s="889">
        <v>0</v>
      </c>
      <c r="HZ310" s="889">
        <v>-244676</v>
      </c>
      <c r="IA310" s="889">
        <v>-5018647</v>
      </c>
      <c r="IB310" s="889">
        <v>0</v>
      </c>
      <c r="IC310" s="889">
        <v>-5018647</v>
      </c>
      <c r="ID310" s="889">
        <v>0</v>
      </c>
      <c r="IE310" s="889">
        <v>0</v>
      </c>
      <c r="IF310" s="889">
        <v>0</v>
      </c>
      <c r="IG310" s="889">
        <v>-14962536</v>
      </c>
      <c r="IH310" s="889">
        <v>0</v>
      </c>
      <c r="II310" s="889">
        <v>-14962536</v>
      </c>
      <c r="IJ310" s="889">
        <v>43293615</v>
      </c>
      <c r="IK310" s="889">
        <v>0</v>
      </c>
      <c r="IL310" s="889">
        <v>43293615</v>
      </c>
      <c r="IM310" s="884" t="s">
        <v>672</v>
      </c>
      <c r="IN310" s="884" t="s">
        <v>671</v>
      </c>
      <c r="IO310" s="884" t="s">
        <v>1672</v>
      </c>
      <c r="IP310" s="884" t="s">
        <v>2348</v>
      </c>
      <c r="IQ310" s="884" t="s">
        <v>2655</v>
      </c>
    </row>
    <row r="311" spans="1:251" x14ac:dyDescent="0.2">
      <c r="A311" s="884" t="s">
        <v>3311</v>
      </c>
      <c r="B311" s="884" t="s">
        <v>663</v>
      </c>
      <c r="C311" s="884" t="s">
        <v>662</v>
      </c>
      <c r="D311" s="889">
        <v>31911757</v>
      </c>
      <c r="E311" s="889">
        <v>2787460</v>
      </c>
      <c r="F311" s="889">
        <v>34699217</v>
      </c>
      <c r="G311" s="889">
        <v>-681205</v>
      </c>
      <c r="H311" s="889">
        <v>11162</v>
      </c>
      <c r="I311" s="889">
        <v>-670043</v>
      </c>
      <c r="J311" s="889">
        <v>0</v>
      </c>
      <c r="K311" s="889">
        <v>0</v>
      </c>
      <c r="L311" s="889">
        <v>0</v>
      </c>
      <c r="M311" s="889">
        <v>-70304</v>
      </c>
      <c r="N311" s="889">
        <v>0</v>
      </c>
      <c r="O311" s="889">
        <v>-70304</v>
      </c>
      <c r="P311" s="889">
        <v>0</v>
      </c>
      <c r="Q311" s="889">
        <v>0</v>
      </c>
      <c r="R311" s="889">
        <v>0</v>
      </c>
      <c r="S311" s="889">
        <v>-10417</v>
      </c>
      <c r="T311" s="889">
        <v>0</v>
      </c>
      <c r="U311" s="889">
        <v>-10417</v>
      </c>
      <c r="V311" s="889">
        <v>-80721</v>
      </c>
      <c r="W311" s="889">
        <v>0</v>
      </c>
      <c r="X311" s="889">
        <v>-80721</v>
      </c>
      <c r="Y311" s="889">
        <v>-5780750</v>
      </c>
      <c r="Z311" s="889">
        <v>-54897</v>
      </c>
      <c r="AA311" s="889">
        <v>-5835647</v>
      </c>
      <c r="AB311" s="889">
        <v>-24676</v>
      </c>
      <c r="AC311" s="889">
        <v>0</v>
      </c>
      <c r="AD311" s="889">
        <v>-24676</v>
      </c>
      <c r="AE311" s="889">
        <v>-74715</v>
      </c>
      <c r="AF311" s="889">
        <v>-2647</v>
      </c>
      <c r="AG311" s="889">
        <v>-77362</v>
      </c>
      <c r="AH311" s="889">
        <v>0</v>
      </c>
      <c r="AI311" s="889">
        <v>0</v>
      </c>
      <c r="AJ311" s="889">
        <v>0</v>
      </c>
      <c r="AK311" s="889">
        <v>0</v>
      </c>
      <c r="AL311" s="889">
        <v>0</v>
      </c>
      <c r="AM311" s="889">
        <v>0</v>
      </c>
      <c r="AN311" s="889">
        <v>0</v>
      </c>
      <c r="AO311" s="889">
        <v>0</v>
      </c>
      <c r="AP311" s="889">
        <v>0</v>
      </c>
      <c r="AQ311" s="889">
        <v>0</v>
      </c>
      <c r="AR311" s="889">
        <v>0</v>
      </c>
      <c r="AS311" s="889">
        <v>0</v>
      </c>
      <c r="AT311" s="889">
        <v>-74715</v>
      </c>
      <c r="AU311" s="889">
        <v>-2647</v>
      </c>
      <c r="AV311" s="889">
        <v>-77362</v>
      </c>
      <c r="AW311" s="889">
        <v>-3340</v>
      </c>
      <c r="AX311" s="889">
        <v>3693</v>
      </c>
      <c r="AY311" s="889">
        <v>353</v>
      </c>
      <c r="AZ311" s="889">
        <v>450988</v>
      </c>
      <c r="BA311" s="889">
        <v>68008</v>
      </c>
      <c r="BB311" s="889">
        <v>518996</v>
      </c>
      <c r="BC311" s="889">
        <v>2309</v>
      </c>
      <c r="BD311" s="889">
        <v>0</v>
      </c>
      <c r="BE311" s="889">
        <v>2309</v>
      </c>
      <c r="BF311" s="889">
        <v>-2074309</v>
      </c>
      <c r="BG311" s="889">
        <v>-18432</v>
      </c>
      <c r="BH311" s="889">
        <v>-2092741</v>
      </c>
      <c r="BI311" s="889">
        <v>43736</v>
      </c>
      <c r="BJ311" s="889">
        <v>0</v>
      </c>
      <c r="BK311" s="889">
        <v>43736</v>
      </c>
      <c r="BL311" s="889">
        <v>-30214</v>
      </c>
      <c r="BM311" s="889">
        <v>0</v>
      </c>
      <c r="BN311" s="889">
        <v>-30214</v>
      </c>
      <c r="BO311" s="889">
        <v>0</v>
      </c>
      <c r="BP311" s="889">
        <v>0</v>
      </c>
      <c r="BQ311" s="889">
        <v>0</v>
      </c>
      <c r="BR311" s="889">
        <v>-205</v>
      </c>
      <c r="BS311" s="889">
        <v>0</v>
      </c>
      <c r="BT311" s="889">
        <v>-205</v>
      </c>
      <c r="BU311" s="889">
        <v>0</v>
      </c>
      <c r="BV311" s="889">
        <v>0</v>
      </c>
      <c r="BW311" s="889">
        <v>0</v>
      </c>
      <c r="BX311" s="889">
        <v>0</v>
      </c>
      <c r="BY311" s="889">
        <v>0</v>
      </c>
      <c r="BZ311" s="889">
        <v>0</v>
      </c>
      <c r="CA311" s="889">
        <v>-34368</v>
      </c>
      <c r="CB311" s="889">
        <v>0</v>
      </c>
      <c r="CC311" s="889">
        <v>-34368</v>
      </c>
      <c r="CD311" s="889">
        <v>0</v>
      </c>
      <c r="CE311" s="889">
        <v>0</v>
      </c>
      <c r="CF311" s="889">
        <v>0</v>
      </c>
      <c r="CG311" s="889">
        <v>-7497528</v>
      </c>
      <c r="CH311" s="889">
        <v>-7968</v>
      </c>
      <c r="CI311" s="889">
        <v>-7505496</v>
      </c>
      <c r="CJ311" s="889">
        <v>0</v>
      </c>
      <c r="CK311" s="889">
        <v>0</v>
      </c>
      <c r="CL311" s="889">
        <v>0</v>
      </c>
      <c r="CM311" s="889">
        <v>0</v>
      </c>
      <c r="CN311" s="889">
        <v>0</v>
      </c>
      <c r="CO311" s="889">
        <v>0</v>
      </c>
      <c r="CP311" s="889">
        <v>-481747</v>
      </c>
      <c r="CQ311" s="889">
        <v>-17408</v>
      </c>
      <c r="CR311" s="889">
        <v>-499155</v>
      </c>
      <c r="CS311" s="889">
        <v>-28002</v>
      </c>
      <c r="CT311" s="889">
        <v>0</v>
      </c>
      <c r="CU311" s="889">
        <v>-28002</v>
      </c>
      <c r="CV311" s="889">
        <v>-509749</v>
      </c>
      <c r="CW311" s="889">
        <v>-17408</v>
      </c>
      <c r="CX311" s="889">
        <v>-527157</v>
      </c>
      <c r="CY311" s="889">
        <v>-2866</v>
      </c>
      <c r="CZ311" s="889">
        <v>0</v>
      </c>
      <c r="DA311" s="889">
        <v>-2866</v>
      </c>
      <c r="DB311" s="889">
        <v>0</v>
      </c>
      <c r="DC311" s="889">
        <v>0</v>
      </c>
      <c r="DD311" s="889">
        <v>0</v>
      </c>
      <c r="DE311" s="889">
        <v>-66840</v>
      </c>
      <c r="DF311" s="889">
        <v>0</v>
      </c>
      <c r="DG311" s="889">
        <v>-66840</v>
      </c>
      <c r="DH311" s="889">
        <v>0</v>
      </c>
      <c r="DI311" s="889">
        <v>0</v>
      </c>
      <c r="DJ311" s="889">
        <v>0</v>
      </c>
      <c r="DK311" s="889">
        <v>0</v>
      </c>
      <c r="DL311" s="889">
        <v>0</v>
      </c>
      <c r="DM311" s="889">
        <v>0</v>
      </c>
      <c r="DN311" s="889">
        <v>0</v>
      </c>
      <c r="DO311" s="889">
        <v>0</v>
      </c>
      <c r="DP311" s="889">
        <v>0</v>
      </c>
      <c r="DQ311" s="889">
        <v>0</v>
      </c>
      <c r="DR311" s="889">
        <v>0</v>
      </c>
      <c r="DS311" s="889">
        <v>0</v>
      </c>
      <c r="DT311" s="889">
        <v>0</v>
      </c>
      <c r="DU311" s="889">
        <v>0</v>
      </c>
      <c r="DV311" s="889">
        <v>0</v>
      </c>
      <c r="DW311" s="889">
        <v>0</v>
      </c>
      <c r="DX311" s="889">
        <v>0</v>
      </c>
      <c r="DY311" s="889">
        <v>0</v>
      </c>
      <c r="DZ311" s="889">
        <v>0</v>
      </c>
      <c r="EA311" s="889">
        <v>0</v>
      </c>
      <c r="EB311" s="889">
        <v>0</v>
      </c>
      <c r="EC311" s="889">
        <v>0</v>
      </c>
      <c r="ED311" s="889">
        <v>0</v>
      </c>
      <c r="EE311" s="889">
        <v>0</v>
      </c>
      <c r="EF311" s="889">
        <v>0</v>
      </c>
      <c r="EG311" s="889">
        <v>0</v>
      </c>
      <c r="EH311" s="889">
        <v>0</v>
      </c>
      <c r="EI311" s="889">
        <v>0</v>
      </c>
      <c r="EJ311" s="889">
        <v>0</v>
      </c>
      <c r="EK311" s="889">
        <v>0</v>
      </c>
      <c r="EL311" s="889">
        <v>-69706</v>
      </c>
      <c r="EM311" s="889">
        <v>0</v>
      </c>
      <c r="EN311" s="889">
        <v>-69706</v>
      </c>
      <c r="EO311" s="889">
        <v>0</v>
      </c>
      <c r="EP311" s="889">
        <v>0</v>
      </c>
      <c r="EQ311" s="889">
        <v>0</v>
      </c>
      <c r="ER311" s="889">
        <v>0</v>
      </c>
      <c r="ES311" s="889">
        <v>0</v>
      </c>
      <c r="ET311" s="889">
        <v>0</v>
      </c>
      <c r="EU311" s="889">
        <v>0</v>
      </c>
      <c r="EV311" s="889">
        <v>0</v>
      </c>
      <c r="EW311" s="889">
        <v>0</v>
      </c>
      <c r="EX311" s="889">
        <v>0</v>
      </c>
      <c r="EY311" s="889">
        <v>0</v>
      </c>
      <c r="EZ311" s="889">
        <v>0</v>
      </c>
      <c r="FA311" s="889">
        <v>0</v>
      </c>
      <c r="FB311" s="889">
        <v>0</v>
      </c>
      <c r="FC311" s="889">
        <v>0</v>
      </c>
      <c r="FD311" s="889">
        <v>0</v>
      </c>
      <c r="FE311" s="889">
        <v>0</v>
      </c>
      <c r="FF311" s="889">
        <v>0</v>
      </c>
      <c r="FG311" s="889">
        <v>0</v>
      </c>
      <c r="FH311" s="889">
        <v>0</v>
      </c>
      <c r="FI311" s="889">
        <v>0</v>
      </c>
      <c r="FJ311" s="889">
        <v>0</v>
      </c>
      <c r="FK311" s="889">
        <v>0</v>
      </c>
      <c r="FL311" s="889">
        <v>0</v>
      </c>
      <c r="FM311" s="889">
        <v>0</v>
      </c>
      <c r="FN311" s="889">
        <v>0</v>
      </c>
      <c r="FO311" s="889">
        <v>0</v>
      </c>
      <c r="FP311" s="889">
        <v>0</v>
      </c>
      <c r="FQ311" s="889">
        <v>0</v>
      </c>
      <c r="FR311" s="889">
        <v>0</v>
      </c>
      <c r="FS311" s="889">
        <v>0</v>
      </c>
      <c r="FT311" s="889">
        <v>0</v>
      </c>
      <c r="FU311" s="889">
        <v>0</v>
      </c>
      <c r="FV311" s="889">
        <v>0</v>
      </c>
      <c r="FW311" s="889">
        <v>0</v>
      </c>
      <c r="FX311" s="889">
        <v>0</v>
      </c>
      <c r="FY311" s="889">
        <v>0</v>
      </c>
      <c r="FZ311" s="889">
        <v>0</v>
      </c>
      <c r="GA311" s="889">
        <v>0</v>
      </c>
      <c r="GB311" s="889">
        <v>0</v>
      </c>
      <c r="GC311" s="889">
        <v>0</v>
      </c>
      <c r="GD311" s="889">
        <v>0</v>
      </c>
      <c r="GE311" s="889">
        <v>0</v>
      </c>
      <c r="GF311" s="889">
        <v>0</v>
      </c>
      <c r="GG311" s="889">
        <v>0</v>
      </c>
      <c r="GH311" s="889">
        <v>0</v>
      </c>
      <c r="GI311" s="889">
        <v>0</v>
      </c>
      <c r="GJ311" s="889">
        <v>0</v>
      </c>
      <c r="GK311" s="889">
        <v>-3070738</v>
      </c>
      <c r="GL311" s="889">
        <v>-795</v>
      </c>
      <c r="GM311" s="889">
        <v>-3071533</v>
      </c>
      <c r="GN311" s="889">
        <v>89184</v>
      </c>
      <c r="GO311" s="889">
        <v>0</v>
      </c>
      <c r="GP311" s="889">
        <v>89184</v>
      </c>
      <c r="GQ311" s="889">
        <v>-1720</v>
      </c>
      <c r="GR311" s="889">
        <v>0</v>
      </c>
      <c r="GS311" s="889">
        <v>-1720</v>
      </c>
      <c r="GT311" s="889">
        <v>-1451148</v>
      </c>
      <c r="GU311" s="889">
        <v>-43350</v>
      </c>
      <c r="GV311" s="889">
        <v>-1494498</v>
      </c>
      <c r="GW311" s="889">
        <v>0</v>
      </c>
      <c r="GX311" s="889">
        <v>0</v>
      </c>
      <c r="GY311" s="889">
        <v>0</v>
      </c>
      <c r="GZ311" s="889">
        <v>-4434422</v>
      </c>
      <c r="HA311" s="889">
        <v>-44145</v>
      </c>
      <c r="HB311" s="889">
        <v>-4478567</v>
      </c>
      <c r="HC311" s="889">
        <v>0</v>
      </c>
      <c r="HD311" s="889">
        <v>0</v>
      </c>
      <c r="HE311" s="889">
        <v>0</v>
      </c>
      <c r="HF311" s="889">
        <v>0</v>
      </c>
      <c r="HG311" s="889">
        <v>0</v>
      </c>
      <c r="HH311" s="889">
        <v>0</v>
      </c>
      <c r="HI311" s="889">
        <v>0</v>
      </c>
      <c r="HJ311" s="889">
        <v>0</v>
      </c>
      <c r="HK311" s="889">
        <v>0</v>
      </c>
      <c r="HL311" s="889">
        <v>31230552</v>
      </c>
      <c r="HM311" s="889">
        <v>2798622</v>
      </c>
      <c r="HN311" s="889">
        <v>34029174</v>
      </c>
      <c r="HO311" s="889">
        <v>-80721</v>
      </c>
      <c r="HP311" s="889">
        <v>0</v>
      </c>
      <c r="HQ311" s="889">
        <v>-80721</v>
      </c>
      <c r="HR311" s="889">
        <v>-7497528</v>
      </c>
      <c r="HS311" s="889">
        <v>-7968</v>
      </c>
      <c r="HT311" s="889">
        <v>-7505496</v>
      </c>
      <c r="HU311" s="889">
        <v>-509749</v>
      </c>
      <c r="HV311" s="889">
        <v>-17408</v>
      </c>
      <c r="HW311" s="889">
        <v>-527157</v>
      </c>
      <c r="HX311" s="889">
        <v>-69706</v>
      </c>
      <c r="HY311" s="889">
        <v>0</v>
      </c>
      <c r="HZ311" s="889">
        <v>-69706</v>
      </c>
      <c r="IA311" s="889">
        <v>-4434422</v>
      </c>
      <c r="IB311" s="889">
        <v>-44145</v>
      </c>
      <c r="IC311" s="889">
        <v>-4478567</v>
      </c>
      <c r="ID311" s="889">
        <v>0</v>
      </c>
      <c r="IE311" s="889">
        <v>0</v>
      </c>
      <c r="IF311" s="889">
        <v>0</v>
      </c>
      <c r="IG311" s="889">
        <v>-12592126</v>
      </c>
      <c r="IH311" s="889">
        <v>-69521</v>
      </c>
      <c r="II311" s="889">
        <v>-12661647</v>
      </c>
      <c r="IJ311" s="889">
        <v>18638426</v>
      </c>
      <c r="IK311" s="889">
        <v>2729101</v>
      </c>
      <c r="IL311" s="889">
        <v>21367527</v>
      </c>
      <c r="IM311" s="884" t="s">
        <v>674</v>
      </c>
      <c r="IN311" s="884" t="s">
        <v>673</v>
      </c>
      <c r="IO311" s="884" t="s">
        <v>1672</v>
      </c>
      <c r="IP311" s="884" t="s">
        <v>2349</v>
      </c>
      <c r="IQ311" s="884" t="s">
        <v>2656</v>
      </c>
    </row>
    <row r="312" spans="1:251" x14ac:dyDescent="0.2">
      <c r="A312" s="884" t="s">
        <v>3312</v>
      </c>
      <c r="B312" s="884" t="s">
        <v>665</v>
      </c>
      <c r="C312" s="884" t="s">
        <v>664</v>
      </c>
      <c r="D312" s="889">
        <v>37099129</v>
      </c>
      <c r="E312" s="889">
        <v>0</v>
      </c>
      <c r="F312" s="889">
        <v>37099129</v>
      </c>
      <c r="G312" s="889">
        <v>-935836</v>
      </c>
      <c r="H312" s="889">
        <v>0</v>
      </c>
      <c r="I312" s="889">
        <v>-935836</v>
      </c>
      <c r="J312" s="889">
        <v>0</v>
      </c>
      <c r="K312" s="889">
        <v>0</v>
      </c>
      <c r="L312" s="889">
        <v>0</v>
      </c>
      <c r="M312" s="889">
        <v>16780</v>
      </c>
      <c r="N312" s="889">
        <v>0</v>
      </c>
      <c r="O312" s="889">
        <v>16780</v>
      </c>
      <c r="P312" s="889">
        <v>0</v>
      </c>
      <c r="Q312" s="889">
        <v>0</v>
      </c>
      <c r="R312" s="889">
        <v>0</v>
      </c>
      <c r="S312" s="889">
        <v>207380</v>
      </c>
      <c r="T312" s="889">
        <v>0</v>
      </c>
      <c r="U312" s="889">
        <v>207380</v>
      </c>
      <c r="V312" s="889">
        <v>224160</v>
      </c>
      <c r="W312" s="889">
        <v>0</v>
      </c>
      <c r="X312" s="889">
        <v>224160</v>
      </c>
      <c r="Y312" s="889">
        <v>-4176679</v>
      </c>
      <c r="Z312" s="889">
        <v>0</v>
      </c>
      <c r="AA312" s="889">
        <v>-4176679</v>
      </c>
      <c r="AB312" s="889">
        <v>0</v>
      </c>
      <c r="AC312" s="889">
        <v>0</v>
      </c>
      <c r="AD312" s="889">
        <v>0</v>
      </c>
      <c r="AE312" s="889">
        <v>-49536</v>
      </c>
      <c r="AF312" s="889">
        <v>0</v>
      </c>
      <c r="AG312" s="889">
        <v>-49536</v>
      </c>
      <c r="AH312" s="889">
        <v>0</v>
      </c>
      <c r="AI312" s="889">
        <v>0</v>
      </c>
      <c r="AJ312" s="889">
        <v>0</v>
      </c>
      <c r="AK312" s="889">
        <v>0</v>
      </c>
      <c r="AL312" s="889">
        <v>0</v>
      </c>
      <c r="AM312" s="889">
        <v>0</v>
      </c>
      <c r="AN312" s="889">
        <v>0</v>
      </c>
      <c r="AO312" s="889">
        <v>0</v>
      </c>
      <c r="AP312" s="889">
        <v>0</v>
      </c>
      <c r="AQ312" s="889">
        <v>0</v>
      </c>
      <c r="AR312" s="889">
        <v>0</v>
      </c>
      <c r="AS312" s="889">
        <v>0</v>
      </c>
      <c r="AT312" s="889">
        <v>-49536</v>
      </c>
      <c r="AU312" s="889">
        <v>0</v>
      </c>
      <c r="AV312" s="889">
        <v>-49536</v>
      </c>
      <c r="AW312" s="889">
        <v>0</v>
      </c>
      <c r="AX312" s="889">
        <v>0</v>
      </c>
      <c r="AY312" s="889">
        <v>0</v>
      </c>
      <c r="AZ312" s="889">
        <v>644293</v>
      </c>
      <c r="BA312" s="889">
        <v>0</v>
      </c>
      <c r="BB312" s="889">
        <v>644293</v>
      </c>
      <c r="BC312" s="889">
        <v>-19671</v>
      </c>
      <c r="BD312" s="889">
        <v>0</v>
      </c>
      <c r="BE312" s="889">
        <v>-19671</v>
      </c>
      <c r="BF312" s="889">
        <v>-2316339</v>
      </c>
      <c r="BG312" s="889">
        <v>0</v>
      </c>
      <c r="BH312" s="889">
        <v>-2316339</v>
      </c>
      <c r="BI312" s="889">
        <v>70454</v>
      </c>
      <c r="BJ312" s="889">
        <v>0</v>
      </c>
      <c r="BK312" s="889">
        <v>70454</v>
      </c>
      <c r="BL312" s="889">
        <v>-49197</v>
      </c>
      <c r="BM312" s="889">
        <v>0</v>
      </c>
      <c r="BN312" s="889">
        <v>-49197</v>
      </c>
      <c r="BO312" s="889">
        <v>0</v>
      </c>
      <c r="BP312" s="889">
        <v>0</v>
      </c>
      <c r="BQ312" s="889">
        <v>0</v>
      </c>
      <c r="BR312" s="889">
        <v>-9574</v>
      </c>
      <c r="BS312" s="889">
        <v>0</v>
      </c>
      <c r="BT312" s="889">
        <v>-9574</v>
      </c>
      <c r="BU312" s="889">
        <v>0</v>
      </c>
      <c r="BV312" s="889">
        <v>0</v>
      </c>
      <c r="BW312" s="889">
        <v>0</v>
      </c>
      <c r="BX312" s="889">
        <v>0</v>
      </c>
      <c r="BY312" s="889">
        <v>0</v>
      </c>
      <c r="BZ312" s="889">
        <v>0</v>
      </c>
      <c r="CA312" s="889">
        <v>-12199</v>
      </c>
      <c r="CB312" s="889">
        <v>0</v>
      </c>
      <c r="CC312" s="889">
        <v>-12199</v>
      </c>
      <c r="CD312" s="889">
        <v>0</v>
      </c>
      <c r="CE312" s="889">
        <v>0</v>
      </c>
      <c r="CF312" s="889">
        <v>0</v>
      </c>
      <c r="CG312" s="889">
        <v>-5918448</v>
      </c>
      <c r="CH312" s="889">
        <v>0</v>
      </c>
      <c r="CI312" s="889">
        <v>-5918448</v>
      </c>
      <c r="CJ312" s="889">
        <v>-27528</v>
      </c>
      <c r="CK312" s="889">
        <v>0</v>
      </c>
      <c r="CL312" s="889">
        <v>-27528</v>
      </c>
      <c r="CM312" s="889">
        <v>2144</v>
      </c>
      <c r="CN312" s="889">
        <v>0</v>
      </c>
      <c r="CO312" s="889">
        <v>2144</v>
      </c>
      <c r="CP312" s="889">
        <v>-1695637</v>
      </c>
      <c r="CQ312" s="889">
        <v>0</v>
      </c>
      <c r="CR312" s="889">
        <v>-1695637</v>
      </c>
      <c r="CS312" s="889">
        <v>-25190</v>
      </c>
      <c r="CT312" s="889">
        <v>0</v>
      </c>
      <c r="CU312" s="889">
        <v>-25190</v>
      </c>
      <c r="CV312" s="889">
        <v>-1746211</v>
      </c>
      <c r="CW312" s="889">
        <v>0</v>
      </c>
      <c r="CX312" s="889">
        <v>-1746211</v>
      </c>
      <c r="CY312" s="889">
        <v>-92786</v>
      </c>
      <c r="CZ312" s="889">
        <v>0</v>
      </c>
      <c r="DA312" s="889">
        <v>-92786</v>
      </c>
      <c r="DB312" s="889">
        <v>1623</v>
      </c>
      <c r="DC312" s="889">
        <v>0</v>
      </c>
      <c r="DD312" s="889">
        <v>1623</v>
      </c>
      <c r="DE312" s="889">
        <v>-128481</v>
      </c>
      <c r="DF312" s="889">
        <v>0</v>
      </c>
      <c r="DG312" s="889">
        <v>-128481</v>
      </c>
      <c r="DH312" s="889">
        <v>0</v>
      </c>
      <c r="DI312" s="889">
        <v>0</v>
      </c>
      <c r="DJ312" s="889">
        <v>0</v>
      </c>
      <c r="DK312" s="889">
        <v>0</v>
      </c>
      <c r="DL312" s="889">
        <v>0</v>
      </c>
      <c r="DM312" s="889">
        <v>0</v>
      </c>
      <c r="DN312" s="889">
        <v>0</v>
      </c>
      <c r="DO312" s="889">
        <v>0</v>
      </c>
      <c r="DP312" s="889">
        <v>0</v>
      </c>
      <c r="DQ312" s="889">
        <v>0</v>
      </c>
      <c r="DR312" s="889">
        <v>0</v>
      </c>
      <c r="DS312" s="889">
        <v>0</v>
      </c>
      <c r="DT312" s="889">
        <v>0</v>
      </c>
      <c r="DU312" s="889">
        <v>0</v>
      </c>
      <c r="DV312" s="889">
        <v>0</v>
      </c>
      <c r="DW312" s="889">
        <v>0</v>
      </c>
      <c r="DX312" s="889">
        <v>0</v>
      </c>
      <c r="DY312" s="889">
        <v>0</v>
      </c>
      <c r="DZ312" s="889">
        <v>0</v>
      </c>
      <c r="EA312" s="889">
        <v>0</v>
      </c>
      <c r="EB312" s="889">
        <v>0</v>
      </c>
      <c r="EC312" s="889">
        <v>0</v>
      </c>
      <c r="ED312" s="889">
        <v>0</v>
      </c>
      <c r="EE312" s="889">
        <v>0</v>
      </c>
      <c r="EF312" s="889">
        <v>-1331</v>
      </c>
      <c r="EG312" s="889">
        <v>0</v>
      </c>
      <c r="EH312" s="889">
        <v>-1331</v>
      </c>
      <c r="EI312" s="889">
        <v>0</v>
      </c>
      <c r="EJ312" s="889">
        <v>0</v>
      </c>
      <c r="EK312" s="889">
        <v>0</v>
      </c>
      <c r="EL312" s="889">
        <v>-220975</v>
      </c>
      <c r="EM312" s="889">
        <v>0</v>
      </c>
      <c r="EN312" s="889">
        <v>-220975</v>
      </c>
      <c r="EO312" s="889">
        <v>0</v>
      </c>
      <c r="EP312" s="889">
        <v>0</v>
      </c>
      <c r="EQ312" s="889">
        <v>0</v>
      </c>
      <c r="ER312" s="889">
        <v>0</v>
      </c>
      <c r="ES312" s="889">
        <v>0</v>
      </c>
      <c r="ET312" s="889">
        <v>0</v>
      </c>
      <c r="EU312" s="889">
        <v>0</v>
      </c>
      <c r="EV312" s="889">
        <v>0</v>
      </c>
      <c r="EW312" s="889">
        <v>0</v>
      </c>
      <c r="EX312" s="889">
        <v>0</v>
      </c>
      <c r="EY312" s="889">
        <v>0</v>
      </c>
      <c r="EZ312" s="889">
        <v>0</v>
      </c>
      <c r="FA312" s="889">
        <v>0</v>
      </c>
      <c r="FB312" s="889">
        <v>0</v>
      </c>
      <c r="FC312" s="889">
        <v>0</v>
      </c>
      <c r="FD312" s="889">
        <v>0</v>
      </c>
      <c r="FE312" s="889">
        <v>0</v>
      </c>
      <c r="FF312" s="889">
        <v>0</v>
      </c>
      <c r="FG312" s="889">
        <v>0</v>
      </c>
      <c r="FH312" s="889">
        <v>0</v>
      </c>
      <c r="FI312" s="889">
        <v>0</v>
      </c>
      <c r="FJ312" s="889">
        <v>0</v>
      </c>
      <c r="FK312" s="889">
        <v>0</v>
      </c>
      <c r="FL312" s="889">
        <v>0</v>
      </c>
      <c r="FM312" s="889">
        <v>-9574</v>
      </c>
      <c r="FN312" s="889">
        <v>0</v>
      </c>
      <c r="FO312" s="889">
        <v>-9574</v>
      </c>
      <c r="FP312" s="889">
        <v>0</v>
      </c>
      <c r="FQ312" s="889">
        <v>0</v>
      </c>
      <c r="FR312" s="889">
        <v>0</v>
      </c>
      <c r="FS312" s="889">
        <v>0</v>
      </c>
      <c r="FT312" s="889">
        <v>0</v>
      </c>
      <c r="FU312" s="889">
        <v>0</v>
      </c>
      <c r="FV312" s="889">
        <v>0</v>
      </c>
      <c r="FW312" s="889">
        <v>0</v>
      </c>
      <c r="FX312" s="889">
        <v>0</v>
      </c>
      <c r="FY312" s="889">
        <v>-47037</v>
      </c>
      <c r="FZ312" s="889">
        <v>0</v>
      </c>
      <c r="GA312" s="889">
        <v>-47037</v>
      </c>
      <c r="GB312" s="889">
        <v>141</v>
      </c>
      <c r="GC312" s="889">
        <v>0</v>
      </c>
      <c r="GD312" s="889">
        <v>141</v>
      </c>
      <c r="GE312" s="889">
        <v>0</v>
      </c>
      <c r="GF312" s="889">
        <v>0</v>
      </c>
      <c r="GG312" s="889">
        <v>0</v>
      </c>
      <c r="GH312" s="889">
        <v>0</v>
      </c>
      <c r="GI312" s="889">
        <v>0</v>
      </c>
      <c r="GJ312" s="889">
        <v>0</v>
      </c>
      <c r="GK312" s="889">
        <v>-3026380</v>
      </c>
      <c r="GL312" s="889">
        <v>0</v>
      </c>
      <c r="GM312" s="889">
        <v>-3026380</v>
      </c>
      <c r="GN312" s="889">
        <v>263429</v>
      </c>
      <c r="GO312" s="889">
        <v>0</v>
      </c>
      <c r="GP312" s="889">
        <v>263429</v>
      </c>
      <c r="GQ312" s="889">
        <v>0</v>
      </c>
      <c r="GR312" s="889">
        <v>0</v>
      </c>
      <c r="GS312" s="889">
        <v>0</v>
      </c>
      <c r="GT312" s="889">
        <v>-665060</v>
      </c>
      <c r="GU312" s="889">
        <v>0</v>
      </c>
      <c r="GV312" s="889">
        <v>-665060</v>
      </c>
      <c r="GW312" s="889">
        <v>0</v>
      </c>
      <c r="GX312" s="889">
        <v>0</v>
      </c>
      <c r="GY312" s="889">
        <v>0</v>
      </c>
      <c r="GZ312" s="889">
        <v>-3484481</v>
      </c>
      <c r="HA312" s="889">
        <v>0</v>
      </c>
      <c r="HB312" s="889">
        <v>-3484481</v>
      </c>
      <c r="HC312" s="889">
        <v>0</v>
      </c>
      <c r="HD312" s="889">
        <v>0</v>
      </c>
      <c r="HE312" s="889">
        <v>0</v>
      </c>
      <c r="HF312" s="889">
        <v>0</v>
      </c>
      <c r="HG312" s="889">
        <v>0</v>
      </c>
      <c r="HH312" s="889">
        <v>0</v>
      </c>
      <c r="HI312" s="889">
        <v>0</v>
      </c>
      <c r="HJ312" s="889">
        <v>0</v>
      </c>
      <c r="HK312" s="889">
        <v>0</v>
      </c>
      <c r="HL312" s="889">
        <v>36163293</v>
      </c>
      <c r="HM312" s="889">
        <v>0</v>
      </c>
      <c r="HN312" s="889">
        <v>36163293</v>
      </c>
      <c r="HO312" s="889">
        <v>224160</v>
      </c>
      <c r="HP312" s="889">
        <v>0</v>
      </c>
      <c r="HQ312" s="889">
        <v>224160</v>
      </c>
      <c r="HR312" s="889">
        <v>-5918448</v>
      </c>
      <c r="HS312" s="889">
        <v>0</v>
      </c>
      <c r="HT312" s="889">
        <v>-5918448</v>
      </c>
      <c r="HU312" s="889">
        <v>-1746211</v>
      </c>
      <c r="HV312" s="889">
        <v>0</v>
      </c>
      <c r="HW312" s="889">
        <v>-1746211</v>
      </c>
      <c r="HX312" s="889">
        <v>-220975</v>
      </c>
      <c r="HY312" s="889">
        <v>0</v>
      </c>
      <c r="HZ312" s="889">
        <v>-220975</v>
      </c>
      <c r="IA312" s="889">
        <v>-3484481</v>
      </c>
      <c r="IB312" s="889">
        <v>0</v>
      </c>
      <c r="IC312" s="889">
        <v>-3484481</v>
      </c>
      <c r="ID312" s="889">
        <v>0</v>
      </c>
      <c r="IE312" s="889">
        <v>0</v>
      </c>
      <c r="IF312" s="889">
        <v>0</v>
      </c>
      <c r="IG312" s="889">
        <v>-11145955</v>
      </c>
      <c r="IH312" s="889">
        <v>0</v>
      </c>
      <c r="II312" s="889">
        <v>-11145955</v>
      </c>
      <c r="IJ312" s="889">
        <v>25017338</v>
      </c>
      <c r="IK312" s="889">
        <v>0</v>
      </c>
      <c r="IL312" s="889">
        <v>25017338</v>
      </c>
      <c r="IM312" s="884" t="s">
        <v>672</v>
      </c>
      <c r="IN312" s="884" t="s">
        <v>671</v>
      </c>
      <c r="IO312" s="884" t="s">
        <v>1672</v>
      </c>
      <c r="IP312" s="884" t="s">
        <v>2348</v>
      </c>
      <c r="IQ312" s="884" t="s">
        <v>2657</v>
      </c>
    </row>
    <row r="313" spans="1:251" x14ac:dyDescent="0.2">
      <c r="A313" s="884" t="s">
        <v>3311</v>
      </c>
      <c r="B313" s="884" t="s">
        <v>667</v>
      </c>
      <c r="C313" s="884" t="s">
        <v>666</v>
      </c>
      <c r="D313" s="889">
        <v>124956715</v>
      </c>
      <c r="E313" s="889">
        <v>1535215</v>
      </c>
      <c r="F313" s="889">
        <v>126491930</v>
      </c>
      <c r="G313" s="889">
        <v>-4734262</v>
      </c>
      <c r="H313" s="889">
        <v>-11</v>
      </c>
      <c r="I313" s="889">
        <v>-4734273</v>
      </c>
      <c r="J313" s="889">
        <v>0</v>
      </c>
      <c r="K313" s="889">
        <v>0</v>
      </c>
      <c r="L313" s="889">
        <v>0</v>
      </c>
      <c r="M313" s="889">
        <v>99090</v>
      </c>
      <c r="N313" s="889">
        <v>0</v>
      </c>
      <c r="O313" s="889">
        <v>99090</v>
      </c>
      <c r="P313" s="889">
        <v>0</v>
      </c>
      <c r="Q313" s="889">
        <v>0</v>
      </c>
      <c r="R313" s="889">
        <v>0</v>
      </c>
      <c r="S313" s="889">
        <v>65848</v>
      </c>
      <c r="T313" s="889">
        <v>0</v>
      </c>
      <c r="U313" s="889">
        <v>65848</v>
      </c>
      <c r="V313" s="889">
        <v>164938</v>
      </c>
      <c r="W313" s="889">
        <v>0</v>
      </c>
      <c r="X313" s="889">
        <v>164938</v>
      </c>
      <c r="Y313" s="889">
        <v>-7387483</v>
      </c>
      <c r="Z313" s="889">
        <v>-4325</v>
      </c>
      <c r="AA313" s="889">
        <v>-7391808</v>
      </c>
      <c r="AB313" s="889">
        <v>-21588</v>
      </c>
      <c r="AC313" s="889">
        <v>0</v>
      </c>
      <c r="AD313" s="889">
        <v>-21588</v>
      </c>
      <c r="AE313" s="889">
        <v>-363959</v>
      </c>
      <c r="AF313" s="889">
        <v>0</v>
      </c>
      <c r="AG313" s="889">
        <v>-363959</v>
      </c>
      <c r="AH313" s="889">
        <v>-4272</v>
      </c>
      <c r="AI313" s="889">
        <v>0</v>
      </c>
      <c r="AJ313" s="889">
        <v>-4272</v>
      </c>
      <c r="AK313" s="889">
        <v>0</v>
      </c>
      <c r="AL313" s="889">
        <v>0</v>
      </c>
      <c r="AM313" s="889">
        <v>0</v>
      </c>
      <c r="AN313" s="889">
        <v>-18144</v>
      </c>
      <c r="AO313" s="889">
        <v>0</v>
      </c>
      <c r="AP313" s="889">
        <v>-18144</v>
      </c>
      <c r="AQ313" s="889">
        <v>0</v>
      </c>
      <c r="AR313" s="889">
        <v>0</v>
      </c>
      <c r="AS313" s="889">
        <v>0</v>
      </c>
      <c r="AT313" s="889">
        <v>-341543</v>
      </c>
      <c r="AU313" s="889">
        <v>0</v>
      </c>
      <c r="AV313" s="889">
        <v>-341543</v>
      </c>
      <c r="AW313" s="889">
        <v>-5969</v>
      </c>
      <c r="AX313" s="889">
        <v>0</v>
      </c>
      <c r="AY313" s="889">
        <v>-5969</v>
      </c>
      <c r="AZ313" s="889">
        <v>2470199</v>
      </c>
      <c r="BA313" s="889">
        <v>37119</v>
      </c>
      <c r="BB313" s="889">
        <v>2507318</v>
      </c>
      <c r="BC313" s="889">
        <v>-55081</v>
      </c>
      <c r="BD313" s="889">
        <v>26</v>
      </c>
      <c r="BE313" s="889">
        <v>-55055</v>
      </c>
      <c r="BF313" s="889">
        <v>-11001738</v>
      </c>
      <c r="BG313" s="889">
        <v>-656282</v>
      </c>
      <c r="BH313" s="889">
        <v>-11658020</v>
      </c>
      <c r="BI313" s="889">
        <v>356953</v>
      </c>
      <c r="BJ313" s="889">
        <v>368</v>
      </c>
      <c r="BK313" s="889">
        <v>357321</v>
      </c>
      <c r="BL313" s="889">
        <v>-94603</v>
      </c>
      <c r="BM313" s="889">
        <v>0</v>
      </c>
      <c r="BN313" s="889">
        <v>-94603</v>
      </c>
      <c r="BO313" s="889">
        <v>0</v>
      </c>
      <c r="BP313" s="889">
        <v>0</v>
      </c>
      <c r="BQ313" s="889">
        <v>0</v>
      </c>
      <c r="BR313" s="889">
        <v>-1152</v>
      </c>
      <c r="BS313" s="889">
        <v>0</v>
      </c>
      <c r="BT313" s="889">
        <v>-1152</v>
      </c>
      <c r="BU313" s="889">
        <v>3446</v>
      </c>
      <c r="BV313" s="889">
        <v>0</v>
      </c>
      <c r="BW313" s="889">
        <v>3446</v>
      </c>
      <c r="BX313" s="889">
        <v>0</v>
      </c>
      <c r="BY313" s="889">
        <v>0</v>
      </c>
      <c r="BZ313" s="889">
        <v>0</v>
      </c>
      <c r="CA313" s="889">
        <v>-31130</v>
      </c>
      <c r="CB313" s="889">
        <v>0</v>
      </c>
      <c r="CC313" s="889">
        <v>-31130</v>
      </c>
      <c r="CD313" s="889">
        <v>0</v>
      </c>
      <c r="CE313" s="889">
        <v>0</v>
      </c>
      <c r="CF313" s="889">
        <v>0</v>
      </c>
      <c r="CG313" s="889">
        <v>-16104548</v>
      </c>
      <c r="CH313" s="889">
        <v>-623094</v>
      </c>
      <c r="CI313" s="889">
        <v>-16727642</v>
      </c>
      <c r="CJ313" s="889">
        <v>0</v>
      </c>
      <c r="CK313" s="889">
        <v>0</v>
      </c>
      <c r="CL313" s="889">
        <v>0</v>
      </c>
      <c r="CM313" s="889">
        <v>105</v>
      </c>
      <c r="CN313" s="889">
        <v>0</v>
      </c>
      <c r="CO313" s="889">
        <v>105</v>
      </c>
      <c r="CP313" s="889">
        <v>-3497052</v>
      </c>
      <c r="CQ313" s="889">
        <v>-48640</v>
      </c>
      <c r="CR313" s="889">
        <v>-3545692</v>
      </c>
      <c r="CS313" s="889">
        <v>-739758</v>
      </c>
      <c r="CT313" s="889">
        <v>-1048</v>
      </c>
      <c r="CU313" s="889">
        <v>-740806</v>
      </c>
      <c r="CV313" s="889">
        <v>-4236705</v>
      </c>
      <c r="CW313" s="889">
        <v>-49688</v>
      </c>
      <c r="CX313" s="889">
        <v>-4286393</v>
      </c>
      <c r="CY313" s="889">
        <v>-47348</v>
      </c>
      <c r="CZ313" s="889">
        <v>-2509</v>
      </c>
      <c r="DA313" s="889">
        <v>-49857</v>
      </c>
      <c r="DB313" s="889">
        <v>485</v>
      </c>
      <c r="DC313" s="889">
        <v>31</v>
      </c>
      <c r="DD313" s="889">
        <v>516</v>
      </c>
      <c r="DE313" s="889">
        <v>-6674</v>
      </c>
      <c r="DF313" s="889">
        <v>0</v>
      </c>
      <c r="DG313" s="889">
        <v>-6674</v>
      </c>
      <c r="DH313" s="889">
        <v>25238</v>
      </c>
      <c r="DI313" s="889">
        <v>0</v>
      </c>
      <c r="DJ313" s="889">
        <v>25238</v>
      </c>
      <c r="DK313" s="889">
        <v>-8385</v>
      </c>
      <c r="DL313" s="889">
        <v>0</v>
      </c>
      <c r="DM313" s="889">
        <v>-8385</v>
      </c>
      <c r="DN313" s="889">
        <v>0</v>
      </c>
      <c r="DO313" s="889">
        <v>0</v>
      </c>
      <c r="DP313" s="889">
        <v>0</v>
      </c>
      <c r="DQ313" s="889">
        <v>0</v>
      </c>
      <c r="DR313" s="889">
        <v>0</v>
      </c>
      <c r="DS313" s="889">
        <v>0</v>
      </c>
      <c r="DT313" s="889">
        <v>0</v>
      </c>
      <c r="DU313" s="889">
        <v>0</v>
      </c>
      <c r="DV313" s="889">
        <v>0</v>
      </c>
      <c r="DW313" s="889">
        <v>-16515</v>
      </c>
      <c r="DX313" s="889">
        <v>0</v>
      </c>
      <c r="DY313" s="889">
        <v>-16515</v>
      </c>
      <c r="DZ313" s="889">
        <v>-7739</v>
      </c>
      <c r="EA313" s="889">
        <v>0</v>
      </c>
      <c r="EB313" s="889">
        <v>-7739</v>
      </c>
      <c r="EC313" s="889">
        <v>-943</v>
      </c>
      <c r="ED313" s="889">
        <v>0</v>
      </c>
      <c r="EE313" s="889">
        <v>-943</v>
      </c>
      <c r="EF313" s="889">
        <v>0</v>
      </c>
      <c r="EG313" s="889">
        <v>0</v>
      </c>
      <c r="EH313" s="889">
        <v>0</v>
      </c>
      <c r="EI313" s="889">
        <v>0</v>
      </c>
      <c r="EJ313" s="889">
        <v>0</v>
      </c>
      <c r="EK313" s="889">
        <v>0</v>
      </c>
      <c r="EL313" s="889">
        <v>-61881</v>
      </c>
      <c r="EM313" s="889">
        <v>-2478</v>
      </c>
      <c r="EN313" s="889">
        <v>-64359</v>
      </c>
      <c r="EO313" s="889">
        <v>0</v>
      </c>
      <c r="EP313" s="889">
        <v>0</v>
      </c>
      <c r="EQ313" s="889">
        <v>0</v>
      </c>
      <c r="ER313" s="889">
        <v>0</v>
      </c>
      <c r="ES313" s="889">
        <v>0</v>
      </c>
      <c r="ET313" s="889">
        <v>0</v>
      </c>
      <c r="EU313" s="889">
        <v>0</v>
      </c>
      <c r="EV313" s="889">
        <v>0</v>
      </c>
      <c r="EW313" s="889">
        <v>0</v>
      </c>
      <c r="EX313" s="889">
        <v>0</v>
      </c>
      <c r="EY313" s="889">
        <v>0</v>
      </c>
      <c r="EZ313" s="889">
        <v>0</v>
      </c>
      <c r="FA313" s="889">
        <v>0</v>
      </c>
      <c r="FB313" s="889">
        <v>0</v>
      </c>
      <c r="FC313" s="889">
        <v>0</v>
      </c>
      <c r="FD313" s="889">
        <v>0</v>
      </c>
      <c r="FE313" s="889">
        <v>0</v>
      </c>
      <c r="FF313" s="889">
        <v>0</v>
      </c>
      <c r="FG313" s="889">
        <v>0</v>
      </c>
      <c r="FH313" s="889">
        <v>0</v>
      </c>
      <c r="FI313" s="889">
        <v>0</v>
      </c>
      <c r="FJ313" s="889">
        <v>0</v>
      </c>
      <c r="FK313" s="889">
        <v>0</v>
      </c>
      <c r="FL313" s="889">
        <v>0</v>
      </c>
      <c r="FM313" s="889">
        <v>-1152</v>
      </c>
      <c r="FN313" s="889">
        <v>0</v>
      </c>
      <c r="FO313" s="889">
        <v>-1152</v>
      </c>
      <c r="FP313" s="889">
        <v>3446</v>
      </c>
      <c r="FQ313" s="889">
        <v>0</v>
      </c>
      <c r="FR313" s="889">
        <v>3446</v>
      </c>
      <c r="FS313" s="889">
        <v>-1500</v>
      </c>
      <c r="FT313" s="889">
        <v>0</v>
      </c>
      <c r="FU313" s="889">
        <v>-1500</v>
      </c>
      <c r="FV313" s="889">
        <v>0</v>
      </c>
      <c r="FW313" s="889">
        <v>0</v>
      </c>
      <c r="FX313" s="889">
        <v>0</v>
      </c>
      <c r="FY313" s="889">
        <v>-55675</v>
      </c>
      <c r="FZ313" s="889">
        <v>-25072</v>
      </c>
      <c r="GA313" s="889">
        <v>-80747</v>
      </c>
      <c r="GB313" s="889">
        <v>-28329</v>
      </c>
      <c r="GC313" s="889">
        <v>0</v>
      </c>
      <c r="GD313" s="889">
        <v>-28329</v>
      </c>
      <c r="GE313" s="889">
        <v>5173</v>
      </c>
      <c r="GF313" s="889">
        <v>0</v>
      </c>
      <c r="GG313" s="889">
        <v>5173</v>
      </c>
      <c r="GH313" s="889">
        <v>852</v>
      </c>
      <c r="GI313" s="889">
        <v>0</v>
      </c>
      <c r="GJ313" s="889">
        <v>852</v>
      </c>
      <c r="GK313" s="889">
        <v>-9037153</v>
      </c>
      <c r="GL313" s="889">
        <v>-32984</v>
      </c>
      <c r="GM313" s="889">
        <v>-9070137</v>
      </c>
      <c r="GN313" s="889">
        <v>464208</v>
      </c>
      <c r="GO313" s="889">
        <v>6300</v>
      </c>
      <c r="GP313" s="889">
        <v>470508</v>
      </c>
      <c r="GQ313" s="889">
        <v>-42771</v>
      </c>
      <c r="GR313" s="889">
        <v>0</v>
      </c>
      <c r="GS313" s="889">
        <v>-42771</v>
      </c>
      <c r="GT313" s="889">
        <v>-4583880</v>
      </c>
      <c r="GU313" s="889">
        <v>-38705</v>
      </c>
      <c r="GV313" s="889">
        <v>-4622585</v>
      </c>
      <c r="GW313" s="889">
        <v>0</v>
      </c>
      <c r="GX313" s="889">
        <v>0</v>
      </c>
      <c r="GY313" s="889">
        <v>0</v>
      </c>
      <c r="GZ313" s="889">
        <v>-13276781</v>
      </c>
      <c r="HA313" s="889">
        <v>-90461</v>
      </c>
      <c r="HB313" s="889">
        <v>-13367242</v>
      </c>
      <c r="HC313" s="889">
        <v>0</v>
      </c>
      <c r="HD313" s="889">
        <v>0</v>
      </c>
      <c r="HE313" s="889">
        <v>0</v>
      </c>
      <c r="HF313" s="889">
        <v>0</v>
      </c>
      <c r="HG313" s="889">
        <v>0</v>
      </c>
      <c r="HH313" s="889">
        <v>0</v>
      </c>
      <c r="HI313" s="889">
        <v>0</v>
      </c>
      <c r="HJ313" s="889">
        <v>0</v>
      </c>
      <c r="HK313" s="889">
        <v>0</v>
      </c>
      <c r="HL313" s="889">
        <v>120222453</v>
      </c>
      <c r="HM313" s="889">
        <v>1535204</v>
      </c>
      <c r="HN313" s="889">
        <v>121757657</v>
      </c>
      <c r="HO313" s="889">
        <v>164938</v>
      </c>
      <c r="HP313" s="889">
        <v>0</v>
      </c>
      <c r="HQ313" s="889">
        <v>164938</v>
      </c>
      <c r="HR313" s="889">
        <v>-16104548</v>
      </c>
      <c r="HS313" s="889">
        <v>-623094</v>
      </c>
      <c r="HT313" s="889">
        <v>-16727642</v>
      </c>
      <c r="HU313" s="889">
        <v>-4236705</v>
      </c>
      <c r="HV313" s="889">
        <v>-49688</v>
      </c>
      <c r="HW313" s="889">
        <v>-4286393</v>
      </c>
      <c r="HX313" s="889">
        <v>-61881</v>
      </c>
      <c r="HY313" s="889">
        <v>-2478</v>
      </c>
      <c r="HZ313" s="889">
        <v>-64359</v>
      </c>
      <c r="IA313" s="889">
        <v>-13276781</v>
      </c>
      <c r="IB313" s="889">
        <v>-90461</v>
      </c>
      <c r="IC313" s="889">
        <v>-13367242</v>
      </c>
      <c r="ID313" s="889">
        <v>0</v>
      </c>
      <c r="IE313" s="889">
        <v>0</v>
      </c>
      <c r="IF313" s="889">
        <v>0</v>
      </c>
      <c r="IG313" s="889">
        <v>-33514977</v>
      </c>
      <c r="IH313" s="889">
        <v>-765721</v>
      </c>
      <c r="II313" s="889">
        <v>-34280698</v>
      </c>
      <c r="IJ313" s="889">
        <v>86707476</v>
      </c>
      <c r="IK313" s="889">
        <v>769483</v>
      </c>
      <c r="IL313" s="889">
        <v>87476959</v>
      </c>
      <c r="IM313" s="884" t="s">
        <v>669</v>
      </c>
      <c r="IN313" s="884" t="s">
        <v>668</v>
      </c>
      <c r="IO313" s="884" t="s">
        <v>669</v>
      </c>
      <c r="IP313" s="884" t="s">
        <v>2350</v>
      </c>
      <c r="IQ313" s="884" t="s">
        <v>2658</v>
      </c>
    </row>
    <row r="314" spans="1:251" x14ac:dyDescent="0.2">
      <c r="A314" s="890"/>
      <c r="B314" s="884" t="s">
        <v>1699</v>
      </c>
      <c r="C314" s="884" t="s">
        <v>1000</v>
      </c>
      <c r="D314" s="889">
        <v>31271974201</v>
      </c>
      <c r="E314" s="889">
        <v>391271478</v>
      </c>
      <c r="F314" s="889">
        <v>31663245679</v>
      </c>
      <c r="G314" s="889">
        <v>-923268388</v>
      </c>
      <c r="H314" s="889">
        <v>-9128627</v>
      </c>
      <c r="I314" s="889">
        <v>-932397015</v>
      </c>
      <c r="J314" s="889">
        <v>0</v>
      </c>
      <c r="K314" s="889">
        <v>0</v>
      </c>
      <c r="L314" s="889">
        <v>0</v>
      </c>
      <c r="M314" s="889">
        <v>44030989</v>
      </c>
      <c r="N314" s="889">
        <v>1384253</v>
      </c>
      <c r="O314" s="889">
        <v>45415242</v>
      </c>
      <c r="P314" s="889">
        <v>0</v>
      </c>
      <c r="Q314" s="889">
        <v>0</v>
      </c>
      <c r="R314" s="889">
        <v>0</v>
      </c>
      <c r="S314" s="889">
        <v>74890849</v>
      </c>
      <c r="T314" s="889">
        <v>306542</v>
      </c>
      <c r="U314" s="889">
        <v>75197391</v>
      </c>
      <c r="V314" s="889">
        <v>118921837</v>
      </c>
      <c r="W314" s="889">
        <v>1690795</v>
      </c>
      <c r="X314" s="889">
        <v>120612632</v>
      </c>
      <c r="Y314" s="889">
        <v>-2202226899</v>
      </c>
      <c r="Z314" s="889">
        <v>-8604815</v>
      </c>
      <c r="AA314" s="889">
        <v>-2210831714</v>
      </c>
      <c r="AB314" s="889">
        <v>-4572309</v>
      </c>
      <c r="AC314" s="889">
        <v>-42488</v>
      </c>
      <c r="AD314" s="889">
        <v>-4614796</v>
      </c>
      <c r="AE314" s="889">
        <v>-78639431</v>
      </c>
      <c r="AF314" s="889">
        <v>-266485</v>
      </c>
      <c r="AG314" s="889">
        <v>-78905916</v>
      </c>
      <c r="AH314" s="889">
        <v>2226106</v>
      </c>
      <c r="AI314" s="889">
        <v>-4606</v>
      </c>
      <c r="AJ314" s="889">
        <v>2221500</v>
      </c>
      <c r="AK314" s="889">
        <v>3061</v>
      </c>
      <c r="AL314" s="889">
        <v>0</v>
      </c>
      <c r="AM314" s="889">
        <v>3061</v>
      </c>
      <c r="AN314" s="889">
        <v>-849003</v>
      </c>
      <c r="AO314" s="889">
        <v>-13176</v>
      </c>
      <c r="AP314" s="889">
        <v>-862179</v>
      </c>
      <c r="AQ314" s="889">
        <v>-117378</v>
      </c>
      <c r="AR314" s="889">
        <v>-4466</v>
      </c>
      <c r="AS314" s="889">
        <v>-121844</v>
      </c>
      <c r="AT314" s="889">
        <v>-80016533</v>
      </c>
      <c r="AU314" s="889">
        <v>-248703</v>
      </c>
      <c r="AV314" s="889">
        <v>-80265236</v>
      </c>
      <c r="AW314" s="889">
        <v>-882673</v>
      </c>
      <c r="AX314" s="889">
        <v>2095</v>
      </c>
      <c r="AY314" s="889">
        <v>-880578</v>
      </c>
      <c r="AZ314" s="889">
        <v>617789070</v>
      </c>
      <c r="BA314" s="889">
        <v>8129482</v>
      </c>
      <c r="BB314" s="889">
        <v>625918552</v>
      </c>
      <c r="BC314" s="889">
        <v>-11462495</v>
      </c>
      <c r="BD314" s="889">
        <v>113232</v>
      </c>
      <c r="BE314" s="889">
        <v>-11349263</v>
      </c>
      <c r="BF314" s="889">
        <v>-2021872871</v>
      </c>
      <c r="BG314" s="889">
        <v>-14391636</v>
      </c>
      <c r="BH314" s="889">
        <v>-2036264506</v>
      </c>
      <c r="BI314" s="889">
        <v>38104014</v>
      </c>
      <c r="BJ314" s="889">
        <v>435634</v>
      </c>
      <c r="BK314" s="889">
        <v>38539648</v>
      </c>
      <c r="BL314" s="889">
        <v>-21523340</v>
      </c>
      <c r="BM314" s="889">
        <v>-19309</v>
      </c>
      <c r="BN314" s="889">
        <v>-21542649</v>
      </c>
      <c r="BO314" s="889">
        <v>65597</v>
      </c>
      <c r="BP314" s="889">
        <v>0</v>
      </c>
      <c r="BQ314" s="889">
        <v>65597</v>
      </c>
      <c r="BR314" s="889">
        <v>-3769584</v>
      </c>
      <c r="BS314" s="889">
        <v>0</v>
      </c>
      <c r="BT314" s="889">
        <v>-3769584</v>
      </c>
      <c r="BU314" s="889">
        <v>72450</v>
      </c>
      <c r="BV314" s="889">
        <v>0</v>
      </c>
      <c r="BW314" s="889">
        <v>72450</v>
      </c>
      <c r="BX314" s="889">
        <v>-530627</v>
      </c>
      <c r="BY314" s="889">
        <v>0</v>
      </c>
      <c r="BZ314" s="889">
        <v>-530627</v>
      </c>
      <c r="CA314" s="889">
        <v>-4766900</v>
      </c>
      <c r="CB314" s="889">
        <v>-3072</v>
      </c>
      <c r="CC314" s="889">
        <v>-4769972</v>
      </c>
      <c r="CD314" s="889">
        <v>-203251</v>
      </c>
      <c r="CE314" s="889">
        <v>0</v>
      </c>
      <c r="CF314" s="889">
        <v>-203251</v>
      </c>
      <c r="CG314" s="889">
        <v>-3688964269</v>
      </c>
      <c r="CH314" s="889">
        <v>-14606969</v>
      </c>
      <c r="CI314" s="889">
        <v>-3703571238</v>
      </c>
      <c r="CJ314" s="889">
        <v>-13039139</v>
      </c>
      <c r="CK314" s="889">
        <v>-46639</v>
      </c>
      <c r="CL314" s="889">
        <v>-13085778</v>
      </c>
      <c r="CM314" s="889">
        <v>-5708850</v>
      </c>
      <c r="CN314" s="889">
        <v>-5424</v>
      </c>
      <c r="CO314" s="889">
        <v>-5714274</v>
      </c>
      <c r="CP314" s="889">
        <v>-1117570920</v>
      </c>
      <c r="CQ314" s="889">
        <v>-23781073</v>
      </c>
      <c r="CR314" s="889">
        <v>-1141351993</v>
      </c>
      <c r="CS314" s="889">
        <v>-30739990</v>
      </c>
      <c r="CT314" s="889">
        <v>3638971</v>
      </c>
      <c r="CU314" s="889">
        <v>-27101019</v>
      </c>
      <c r="CV314" s="889">
        <v>-1167058901</v>
      </c>
      <c r="CW314" s="889">
        <v>-20194165</v>
      </c>
      <c r="CX314" s="889">
        <v>-1187253066</v>
      </c>
      <c r="CY314" s="889">
        <v>-47282530</v>
      </c>
      <c r="CZ314" s="889">
        <v>-243073</v>
      </c>
      <c r="DA314" s="889">
        <v>-47525603</v>
      </c>
      <c r="DB314" s="889">
        <v>-1155849</v>
      </c>
      <c r="DC314" s="889">
        <v>-2396</v>
      </c>
      <c r="DD314" s="889">
        <v>-1158245</v>
      </c>
      <c r="DE314" s="889">
        <v>-36420325</v>
      </c>
      <c r="DF314" s="889">
        <v>-31929</v>
      </c>
      <c r="DG314" s="889">
        <v>-36452254</v>
      </c>
      <c r="DH314" s="889">
        <v>-1659706</v>
      </c>
      <c r="DI314" s="889">
        <v>-3543</v>
      </c>
      <c r="DJ314" s="889">
        <v>-1663249</v>
      </c>
      <c r="DK314" s="889">
        <v>-1404950</v>
      </c>
      <c r="DL314" s="889">
        <v>0</v>
      </c>
      <c r="DM314" s="889">
        <v>-1404950</v>
      </c>
      <c r="DN314" s="889">
        <v>249841</v>
      </c>
      <c r="DO314" s="889">
        <v>0</v>
      </c>
      <c r="DP314" s="889">
        <v>249841</v>
      </c>
      <c r="DQ314" s="889">
        <v>-253451</v>
      </c>
      <c r="DR314" s="889">
        <v>0</v>
      </c>
      <c r="DS314" s="889">
        <v>-253451</v>
      </c>
      <c r="DT314" s="889">
        <v>-8930</v>
      </c>
      <c r="DU314" s="889">
        <v>0</v>
      </c>
      <c r="DV314" s="889">
        <v>-8930</v>
      </c>
      <c r="DW314" s="889">
        <v>-762258</v>
      </c>
      <c r="DX314" s="889">
        <v>0</v>
      </c>
      <c r="DY314" s="889">
        <v>-762258</v>
      </c>
      <c r="DZ314" s="889">
        <v>-28198</v>
      </c>
      <c r="EA314" s="889">
        <v>0</v>
      </c>
      <c r="EB314" s="889">
        <v>-28198</v>
      </c>
      <c r="EC314" s="889">
        <v>-5147215</v>
      </c>
      <c r="ED314" s="889">
        <v>-11134672</v>
      </c>
      <c r="EE314" s="889">
        <v>-16281887</v>
      </c>
      <c r="EF314" s="889">
        <v>-549910</v>
      </c>
      <c r="EG314" s="889">
        <v>-905563</v>
      </c>
      <c r="EH314" s="889">
        <v>-1455473</v>
      </c>
      <c r="EI314" s="889">
        <v>-11599298</v>
      </c>
      <c r="EJ314" s="889">
        <v>-1898436</v>
      </c>
      <c r="EK314" s="889">
        <v>0</v>
      </c>
      <c r="EL314" s="889">
        <v>-94423481</v>
      </c>
      <c r="EM314" s="889">
        <v>-12321176</v>
      </c>
      <c r="EN314" s="889">
        <v>-106744657</v>
      </c>
      <c r="EO314" s="889">
        <v>-25459</v>
      </c>
      <c r="EP314" s="889">
        <v>0</v>
      </c>
      <c r="EQ314" s="889">
        <v>-25459</v>
      </c>
      <c r="ER314" s="889">
        <v>6460</v>
      </c>
      <c r="ES314" s="889">
        <v>0</v>
      </c>
      <c r="ET314" s="889">
        <v>6460</v>
      </c>
      <c r="EU314" s="889">
        <v>2128093</v>
      </c>
      <c r="EV314" s="889">
        <v>131311</v>
      </c>
      <c r="EW314" s="889">
        <v>2259404</v>
      </c>
      <c r="EX314" s="889">
        <v>0</v>
      </c>
      <c r="EY314" s="889">
        <v>0</v>
      </c>
      <c r="EZ314" s="889">
        <v>0</v>
      </c>
      <c r="FA314" s="889">
        <v>4172</v>
      </c>
      <c r="FB314" s="889">
        <v>0</v>
      </c>
      <c r="FC314" s="889">
        <v>4172</v>
      </c>
      <c r="FD314" s="889">
        <v>23545</v>
      </c>
      <c r="FE314" s="889">
        <v>0</v>
      </c>
      <c r="FF314" s="889">
        <v>23545</v>
      </c>
      <c r="FG314" s="889">
        <v>-19373</v>
      </c>
      <c r="FH314" s="889">
        <v>0</v>
      </c>
      <c r="FI314" s="889">
        <v>-19373</v>
      </c>
      <c r="FJ314" s="889">
        <v>-867501</v>
      </c>
      <c r="FK314" s="889">
        <v>-168</v>
      </c>
      <c r="FL314" s="889">
        <v>-867669</v>
      </c>
      <c r="FM314" s="889">
        <v>-3788423</v>
      </c>
      <c r="FN314" s="889">
        <v>0</v>
      </c>
      <c r="FO314" s="889">
        <v>-3788423</v>
      </c>
      <c r="FP314" s="889">
        <v>32663</v>
      </c>
      <c r="FQ314" s="889">
        <v>0</v>
      </c>
      <c r="FR314" s="889">
        <v>32663</v>
      </c>
      <c r="FS314" s="889">
        <v>-98452</v>
      </c>
      <c r="FT314" s="889">
        <v>-125</v>
      </c>
      <c r="FU314" s="889">
        <v>-98577</v>
      </c>
      <c r="FV314" s="889">
        <v>-7464</v>
      </c>
      <c r="FW314" s="889">
        <v>0</v>
      </c>
      <c r="FX314" s="889">
        <v>-7464</v>
      </c>
      <c r="FY314" s="889">
        <v>-19829443</v>
      </c>
      <c r="FZ314" s="889">
        <v>-84743</v>
      </c>
      <c r="GA314" s="889">
        <v>-19914186</v>
      </c>
      <c r="GB314" s="889">
        <v>714198</v>
      </c>
      <c r="GC314" s="889">
        <v>4206</v>
      </c>
      <c r="GD314" s="889">
        <v>718404</v>
      </c>
      <c r="GE314" s="889">
        <v>1093019</v>
      </c>
      <c r="GF314" s="889">
        <v>4164</v>
      </c>
      <c r="GG314" s="889">
        <v>1097183</v>
      </c>
      <c r="GH314" s="889">
        <v>29048</v>
      </c>
      <c r="GI314" s="889">
        <v>0</v>
      </c>
      <c r="GJ314" s="889">
        <v>29048</v>
      </c>
      <c r="GK314" s="889">
        <v>-1688730024</v>
      </c>
      <c r="GL314" s="889">
        <v>-12324802</v>
      </c>
      <c r="GM314" s="889">
        <v>-1701054827</v>
      </c>
      <c r="GN314" s="889">
        <v>93505858</v>
      </c>
      <c r="GO314" s="889">
        <v>786125</v>
      </c>
      <c r="GP314" s="889">
        <v>94291983</v>
      </c>
      <c r="GQ314" s="889">
        <v>-662306</v>
      </c>
      <c r="GR314" s="889">
        <v>-36096</v>
      </c>
      <c r="GS314" s="889">
        <v>-698403</v>
      </c>
      <c r="GT314" s="889">
        <v>-1040864721</v>
      </c>
      <c r="GU314" s="889">
        <v>-15172758</v>
      </c>
      <c r="GV314" s="889">
        <v>-1056037479</v>
      </c>
      <c r="GW314" s="889">
        <v>-333019</v>
      </c>
      <c r="GX314" s="889">
        <v>-487680</v>
      </c>
      <c r="GY314" s="889">
        <v>-820699</v>
      </c>
      <c r="GZ314" s="889">
        <v>-2657693303</v>
      </c>
      <c r="HA314" s="889">
        <v>-27180567</v>
      </c>
      <c r="HB314" s="889">
        <v>-2684873869</v>
      </c>
      <c r="HC314" s="889">
        <v>-481187</v>
      </c>
      <c r="HD314" s="889">
        <v>0</v>
      </c>
      <c r="HE314" s="889">
        <v>-481187</v>
      </c>
      <c r="HF314" s="889">
        <v>-1278661</v>
      </c>
      <c r="HG314" s="889">
        <v>0</v>
      </c>
      <c r="HH314" s="889">
        <v>-1278661</v>
      </c>
      <c r="HI314" s="889">
        <v>-1759848</v>
      </c>
      <c r="HJ314" s="889">
        <v>0</v>
      </c>
      <c r="HK314" s="889">
        <v>-1759848</v>
      </c>
      <c r="HL314" s="889">
        <v>30348705814</v>
      </c>
      <c r="HM314" s="889">
        <v>382142851</v>
      </c>
      <c r="HN314" s="889">
        <v>30730848665</v>
      </c>
      <c r="HO314" s="889">
        <v>118921837</v>
      </c>
      <c r="HP314" s="889">
        <v>1690795</v>
      </c>
      <c r="HQ314" s="889">
        <v>120612632</v>
      </c>
      <c r="HR314" s="889">
        <v>-3688964269</v>
      </c>
      <c r="HS314" s="889">
        <v>-14606969</v>
      </c>
      <c r="HT314" s="889">
        <v>-3703571238</v>
      </c>
      <c r="HU314" s="889">
        <v>-1167058901</v>
      </c>
      <c r="HV314" s="889">
        <v>-20194165</v>
      </c>
      <c r="HW314" s="889">
        <v>-1187253066</v>
      </c>
      <c r="HX314" s="889">
        <v>-94423481</v>
      </c>
      <c r="HY314" s="889">
        <v>-12321176</v>
      </c>
      <c r="HZ314" s="889">
        <v>-106744657</v>
      </c>
      <c r="IA314" s="889">
        <v>-2657693303</v>
      </c>
      <c r="IB314" s="889">
        <v>-27180567</v>
      </c>
      <c r="IC314" s="889">
        <v>-2684873870</v>
      </c>
      <c r="ID314" s="889">
        <v>-1759848</v>
      </c>
      <c r="IE314" s="889">
        <v>0</v>
      </c>
      <c r="IF314" s="889">
        <v>-1759848</v>
      </c>
      <c r="IG314" s="889">
        <v>-7490977965</v>
      </c>
      <c r="IH314" s="889">
        <v>-72612082</v>
      </c>
      <c r="II314" s="889">
        <v>-7563590047</v>
      </c>
      <c r="IJ314" s="889">
        <v>22857727849</v>
      </c>
      <c r="IK314" s="889">
        <v>309530769</v>
      </c>
      <c r="IL314" s="889">
        <v>23167258618</v>
      </c>
      <c r="IM314" s="889" t="s">
        <v>2837</v>
      </c>
      <c r="IN314" s="889" t="s">
        <v>2837</v>
      </c>
      <c r="IO314" s="889" t="s">
        <v>2837</v>
      </c>
      <c r="IP314" s="889" t="s">
        <v>2837</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E926C-94E1-4B3F-9D21-4DD227C6C3E6}">
  <sheetPr codeName="Sheet12"/>
  <dimension ref="A1:GZ314"/>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1" width="3.85546875" style="884" customWidth="1"/>
    <col min="2" max="2" width="9.140625" style="884"/>
    <col min="3" max="3" width="30.42578125" style="884" customWidth="1"/>
    <col min="4" max="4" width="14.7109375" style="884" bestFit="1" customWidth="1"/>
    <col min="5" max="5" width="12.28515625" style="884" bestFit="1" customWidth="1"/>
    <col min="6" max="6" width="14.7109375" style="884" bestFit="1" customWidth="1"/>
    <col min="7" max="7" width="10.85546875" style="884" customWidth="1"/>
    <col min="8" max="8" width="12.28515625" style="884" bestFit="1" customWidth="1"/>
    <col min="9" max="9" width="14.7109375" style="884" bestFit="1" customWidth="1"/>
    <col min="10" max="10" width="14.42578125" style="884" bestFit="1" customWidth="1"/>
    <col min="11" max="11" width="12.28515625" style="884" bestFit="1" customWidth="1"/>
    <col min="12" max="16" width="12.140625" style="884" customWidth="1"/>
    <col min="17" max="17" width="11.85546875" style="884" customWidth="1"/>
    <col min="18" max="18" width="12.7109375" style="884" bestFit="1" customWidth="1"/>
    <col min="19" max="19" width="10.42578125" style="884" customWidth="1"/>
    <col min="20" max="20" width="11.85546875" style="884" customWidth="1"/>
    <col min="21" max="21" width="11" style="884" customWidth="1"/>
    <col min="22" max="25" width="12" style="884" customWidth="1"/>
    <col min="26" max="26" width="13.5703125" style="884" bestFit="1" customWidth="1"/>
    <col min="27" max="27" width="12.42578125" style="884" bestFit="1" customWidth="1"/>
    <col min="28" max="28" width="13.5703125" style="884" bestFit="1" customWidth="1"/>
    <col min="29" max="29" width="11.7109375" style="884" bestFit="1" customWidth="1"/>
    <col min="30" max="30" width="12.7109375" style="884" bestFit="1" customWidth="1"/>
    <col min="31" max="40" width="10.140625" style="884" customWidth="1"/>
    <col min="41" max="42" width="12.7109375" style="884" bestFit="1" customWidth="1"/>
    <col min="43" max="44" width="10.5703125" style="884" bestFit="1" customWidth="1"/>
    <col min="45" max="46" width="12.7109375" style="884" bestFit="1" customWidth="1"/>
    <col min="47" max="48" width="10.5703125" style="884" bestFit="1" customWidth="1"/>
    <col min="49" max="50" width="11.7109375" style="884" bestFit="1" customWidth="1"/>
    <col min="51" max="52" width="10.5703125" style="884" bestFit="1" customWidth="1"/>
    <col min="53" max="63" width="9.28515625" style="884" customWidth="1"/>
    <col min="64" max="64" width="9.42578125" style="884" customWidth="1"/>
    <col min="65" max="66" width="12.140625" style="884" customWidth="1"/>
    <col min="67" max="67" width="12.7109375" style="884" bestFit="1" customWidth="1"/>
    <col min="68" max="68" width="11" style="884" customWidth="1"/>
    <col min="69" max="69" width="12" style="884" customWidth="1"/>
    <col min="70" max="70" width="9.85546875" style="884" customWidth="1"/>
    <col min="71" max="71" width="13.28515625" style="884" customWidth="1"/>
    <col min="72" max="72" width="11.7109375" style="884" customWidth="1"/>
    <col min="73" max="73" width="9.85546875" style="884" customWidth="1"/>
    <col min="74" max="74" width="12.42578125" style="884" bestFit="1" customWidth="1"/>
    <col min="75" max="75" width="11.42578125" style="884" bestFit="1" customWidth="1"/>
    <col min="76" max="76" width="10.140625" style="884" bestFit="1" customWidth="1"/>
    <col min="77" max="77" width="11.5703125" style="884" customWidth="1"/>
    <col min="78" max="78" width="11.42578125" style="884" bestFit="1" customWidth="1"/>
    <col min="79" max="79" width="10.140625" style="884" bestFit="1" customWidth="1"/>
    <col min="80" max="88" width="10.140625" style="884" customWidth="1"/>
    <col min="89" max="94" width="10.140625" style="884" bestFit="1" customWidth="1"/>
    <col min="95" max="95" width="11.7109375" style="884" bestFit="1" customWidth="1"/>
    <col min="96" max="103" width="10.140625" style="884" bestFit="1" customWidth="1"/>
    <col min="104" max="104" width="12" style="884" bestFit="1" customWidth="1"/>
    <col min="105" max="105" width="11" style="884" bestFit="1" customWidth="1"/>
    <col min="106" max="106" width="10.140625" style="884" bestFit="1" customWidth="1"/>
    <col min="107" max="107" width="10.7109375" style="884" bestFit="1" customWidth="1"/>
    <col min="108" max="109" width="10.140625" style="884" bestFit="1" customWidth="1"/>
    <col min="110" max="110" width="11.7109375" style="884" bestFit="1" customWidth="1"/>
    <col min="111" max="112" width="10.140625" style="884" bestFit="1" customWidth="1"/>
    <col min="113" max="113" width="11.7109375" style="884" bestFit="1" customWidth="1"/>
    <col min="114" max="115" width="10.140625" style="884" bestFit="1" customWidth="1"/>
    <col min="116" max="116" width="10.7109375" style="884" bestFit="1" customWidth="1"/>
    <col min="117" max="118" width="10.140625" style="884" bestFit="1" customWidth="1"/>
    <col min="119" max="136" width="9.28515625" style="884" customWidth="1"/>
    <col min="137" max="137" width="8.5703125" style="884" customWidth="1"/>
    <col min="138" max="163" width="9.28515625" style="884" customWidth="1"/>
    <col min="164" max="164" width="14.42578125" style="884" bestFit="1" customWidth="1"/>
    <col min="165" max="165" width="13.42578125" style="884" bestFit="1" customWidth="1"/>
    <col min="166" max="166" width="12.28515625" style="884" bestFit="1" customWidth="1"/>
    <col min="167" max="167" width="12.42578125" style="884" bestFit="1" customWidth="1"/>
    <col min="168" max="168" width="11.42578125" style="884" bestFit="1" customWidth="1"/>
    <col min="169" max="169" width="10.140625" style="884" bestFit="1" customWidth="1"/>
    <col min="170" max="170" width="11.7109375" style="884" bestFit="1" customWidth="1"/>
    <col min="171" max="172" width="10.140625" style="884" bestFit="1" customWidth="1"/>
    <col min="173" max="202" width="9.28515625" style="884" customWidth="1"/>
    <col min="203" max="203" width="23.28515625" style="884" bestFit="1" customWidth="1"/>
    <col min="204" max="204" width="37.42578125" style="884" bestFit="1" customWidth="1"/>
    <col min="205" max="205" width="16.85546875" style="884" bestFit="1" customWidth="1"/>
    <col min="206" max="206" width="23.42578125" style="884" bestFit="1" customWidth="1"/>
    <col min="207" max="207" width="12.5703125" style="884" bestFit="1" customWidth="1"/>
    <col min="208" max="208" width="17.5703125" style="884" bestFit="1" customWidth="1"/>
    <col min="209" max="16384" width="9.140625" style="884"/>
  </cols>
  <sheetData>
    <row r="1" spans="1:208" s="876" customFormat="1" ht="102" customHeight="1" x14ac:dyDescent="0.2">
      <c r="A1" s="897" t="s">
        <v>2846</v>
      </c>
      <c r="B1" s="898"/>
      <c r="C1" s="899"/>
      <c r="D1" s="900" t="s">
        <v>3044</v>
      </c>
      <c r="E1" s="901"/>
      <c r="F1" s="902"/>
      <c r="G1" s="900" t="s">
        <v>3045</v>
      </c>
      <c r="H1" s="901"/>
      <c r="I1" s="902"/>
      <c r="J1" s="900" t="s">
        <v>2001</v>
      </c>
      <c r="K1" s="901"/>
      <c r="L1" s="902"/>
      <c r="M1" s="900" t="s">
        <v>729</v>
      </c>
      <c r="N1" s="901"/>
      <c r="O1" s="901"/>
      <c r="P1" s="901"/>
      <c r="Q1" s="903" t="s">
        <v>3046</v>
      </c>
      <c r="R1" s="903" t="s">
        <v>2002</v>
      </c>
      <c r="S1" s="903" t="s">
        <v>2003</v>
      </c>
      <c r="T1" s="903" t="s">
        <v>3047</v>
      </c>
      <c r="U1" s="903" t="s">
        <v>2004</v>
      </c>
      <c r="V1" s="903" t="s">
        <v>2005</v>
      </c>
      <c r="W1" s="903" t="s">
        <v>3102</v>
      </c>
      <c r="X1" s="903" t="s">
        <v>2004</v>
      </c>
      <c r="Y1" s="903" t="s">
        <v>3103</v>
      </c>
      <c r="Z1" s="900" t="s">
        <v>3048</v>
      </c>
      <c r="AA1" s="902"/>
      <c r="AB1" s="900" t="s">
        <v>2006</v>
      </c>
      <c r="AC1" s="902"/>
      <c r="AD1" s="900" t="s">
        <v>2007</v>
      </c>
      <c r="AE1" s="902"/>
      <c r="AF1" s="900" t="s">
        <v>3049</v>
      </c>
      <c r="AG1" s="901"/>
      <c r="AH1" s="902"/>
      <c r="AI1" s="900" t="s">
        <v>2008</v>
      </c>
      <c r="AJ1" s="901"/>
      <c r="AK1" s="902"/>
      <c r="AL1" s="900" t="s">
        <v>2009</v>
      </c>
      <c r="AM1" s="901"/>
      <c r="AN1" s="902"/>
      <c r="AO1" s="900" t="s">
        <v>2010</v>
      </c>
      <c r="AP1" s="901"/>
      <c r="AQ1" s="901"/>
      <c r="AR1" s="902"/>
      <c r="AS1" s="900" t="s">
        <v>2011</v>
      </c>
      <c r="AT1" s="901"/>
      <c r="AU1" s="901"/>
      <c r="AV1" s="902"/>
      <c r="AW1" s="900" t="s">
        <v>2012</v>
      </c>
      <c r="AX1" s="901"/>
      <c r="AY1" s="901"/>
      <c r="AZ1" s="902"/>
      <c r="BA1" s="900" t="s">
        <v>2013</v>
      </c>
      <c r="BB1" s="902"/>
      <c r="BC1" s="900" t="s">
        <v>2014</v>
      </c>
      <c r="BD1" s="902"/>
      <c r="BE1" s="900" t="s">
        <v>2015</v>
      </c>
      <c r="BF1" s="902"/>
      <c r="BG1" s="900" t="s">
        <v>3050</v>
      </c>
      <c r="BH1" s="901"/>
      <c r="BI1" s="902"/>
      <c r="BJ1" s="901" t="s">
        <v>3051</v>
      </c>
      <c r="BK1" s="901"/>
      <c r="BL1" s="902"/>
      <c r="BM1" s="900" t="s">
        <v>3052</v>
      </c>
      <c r="BN1" s="901"/>
      <c r="BO1" s="902"/>
      <c r="BP1" s="900" t="s">
        <v>2016</v>
      </c>
      <c r="BQ1" s="901"/>
      <c r="BR1" s="902"/>
      <c r="BS1" s="900" t="s">
        <v>3053</v>
      </c>
      <c r="BT1" s="901"/>
      <c r="BU1" s="902"/>
      <c r="BV1" s="900" t="s">
        <v>3054</v>
      </c>
      <c r="BW1" s="901"/>
      <c r="BX1" s="902"/>
      <c r="BY1" s="900" t="s">
        <v>2017</v>
      </c>
      <c r="BZ1" s="901"/>
      <c r="CA1" s="902"/>
      <c r="CB1" s="900" t="s">
        <v>3055</v>
      </c>
      <c r="CC1" s="901"/>
      <c r="CD1" s="902"/>
      <c r="CE1" s="900" t="s">
        <v>3056</v>
      </c>
      <c r="CF1" s="901"/>
      <c r="CG1" s="902"/>
      <c r="CH1" s="900" t="s">
        <v>3037</v>
      </c>
      <c r="CI1" s="901"/>
      <c r="CJ1" s="902"/>
      <c r="CK1" s="900" t="s">
        <v>3057</v>
      </c>
      <c r="CL1" s="901"/>
      <c r="CM1" s="902"/>
      <c r="CN1" s="900" t="s">
        <v>3058</v>
      </c>
      <c r="CO1" s="901"/>
      <c r="CP1" s="902"/>
      <c r="CQ1" s="900" t="s">
        <v>2018</v>
      </c>
      <c r="CR1" s="901"/>
      <c r="CS1" s="902"/>
      <c r="CT1" s="900" t="s">
        <v>3059</v>
      </c>
      <c r="CU1" s="901"/>
      <c r="CV1" s="902"/>
      <c r="CW1" s="900" t="s">
        <v>2019</v>
      </c>
      <c r="CX1" s="901"/>
      <c r="CY1" s="902"/>
      <c r="CZ1" s="900" t="s">
        <v>2020</v>
      </c>
      <c r="DA1" s="901"/>
      <c r="DB1" s="902"/>
      <c r="DC1" s="900" t="s">
        <v>2021</v>
      </c>
      <c r="DD1" s="901"/>
      <c r="DE1" s="902"/>
      <c r="DF1" s="900" t="s">
        <v>3060</v>
      </c>
      <c r="DG1" s="901"/>
      <c r="DH1" s="902"/>
      <c r="DI1" s="900" t="s">
        <v>3061</v>
      </c>
      <c r="DJ1" s="901"/>
      <c r="DK1" s="902"/>
      <c r="DL1" s="900" t="s">
        <v>2022</v>
      </c>
      <c r="DM1" s="901"/>
      <c r="DN1" s="902"/>
      <c r="DO1" s="900" t="s">
        <v>3062</v>
      </c>
      <c r="DP1" s="901"/>
      <c r="DQ1" s="902"/>
      <c r="DR1" s="900" t="s">
        <v>3063</v>
      </c>
      <c r="DS1" s="901"/>
      <c r="DT1" s="902"/>
      <c r="DU1" s="900" t="s">
        <v>2023</v>
      </c>
      <c r="DV1" s="901"/>
      <c r="DW1" s="902"/>
      <c r="DX1" s="900" t="s">
        <v>3064</v>
      </c>
      <c r="DY1" s="901"/>
      <c r="DZ1" s="902"/>
      <c r="EA1" s="900" t="s">
        <v>3065</v>
      </c>
      <c r="EB1" s="901"/>
      <c r="EC1" s="902"/>
      <c r="ED1" s="900" t="s">
        <v>2024</v>
      </c>
      <c r="EE1" s="901"/>
      <c r="EF1" s="902"/>
      <c r="EG1" s="900" t="s">
        <v>3066</v>
      </c>
      <c r="EH1" s="901"/>
      <c r="EI1" s="902"/>
      <c r="EJ1" s="900" t="s">
        <v>3067</v>
      </c>
      <c r="EK1" s="901"/>
      <c r="EL1" s="902"/>
      <c r="EM1" s="900" t="s">
        <v>3077</v>
      </c>
      <c r="EN1" s="901"/>
      <c r="EO1" s="902"/>
      <c r="EP1" s="900" t="s">
        <v>3078</v>
      </c>
      <c r="EQ1" s="901"/>
      <c r="ER1" s="902"/>
      <c r="ES1" s="900" t="s">
        <v>3079</v>
      </c>
      <c r="ET1" s="901"/>
      <c r="EU1" s="902"/>
      <c r="EV1" s="900" t="s">
        <v>3080</v>
      </c>
      <c r="EW1" s="901"/>
      <c r="EX1" s="902"/>
      <c r="EY1" s="900" t="s">
        <v>3076</v>
      </c>
      <c r="EZ1" s="901"/>
      <c r="FA1" s="902"/>
      <c r="FB1" s="900" t="s">
        <v>3068</v>
      </c>
      <c r="FC1" s="901"/>
      <c r="FD1" s="902"/>
      <c r="FE1" s="900" t="s">
        <v>3069</v>
      </c>
      <c r="FF1" s="901"/>
      <c r="FG1" s="902"/>
      <c r="FH1" s="900" t="s">
        <v>2025</v>
      </c>
      <c r="FI1" s="901"/>
      <c r="FJ1" s="902"/>
      <c r="FK1" s="900" t="s">
        <v>3070</v>
      </c>
      <c r="FL1" s="901"/>
      <c r="FM1" s="902"/>
      <c r="FN1" s="900" t="s">
        <v>3071</v>
      </c>
      <c r="FO1" s="901"/>
      <c r="FP1" s="902"/>
      <c r="FQ1" s="900" t="s">
        <v>2253</v>
      </c>
      <c r="FR1" s="901"/>
      <c r="FS1" s="902"/>
      <c r="FT1" s="900" t="s">
        <v>3072</v>
      </c>
      <c r="FU1" s="901"/>
      <c r="FV1" s="902"/>
      <c r="FW1" s="900" t="s">
        <v>2813</v>
      </c>
      <c r="FX1" s="901"/>
      <c r="FY1" s="901"/>
      <c r="FZ1" s="900" t="s">
        <v>3073</v>
      </c>
      <c r="GA1" s="901"/>
      <c r="GB1" s="902"/>
      <c r="GC1" s="900" t="s">
        <v>2756</v>
      </c>
      <c r="GD1" s="901"/>
      <c r="GE1" s="902"/>
      <c r="GF1" s="900" t="s">
        <v>3090</v>
      </c>
      <c r="GG1" s="901"/>
      <c r="GH1" s="902"/>
      <c r="GI1" s="900" t="s">
        <v>3074</v>
      </c>
      <c r="GJ1" s="901"/>
      <c r="GK1" s="902"/>
      <c r="GL1" s="900" t="s">
        <v>3075</v>
      </c>
      <c r="GM1" s="901"/>
      <c r="GN1" s="902"/>
      <c r="GO1" s="900" t="s">
        <v>2026</v>
      </c>
      <c r="GP1" s="901"/>
      <c r="GQ1" s="902"/>
      <c r="GR1" s="900" t="s">
        <v>2254</v>
      </c>
      <c r="GS1" s="901"/>
      <c r="GT1" s="902"/>
      <c r="GU1" s="897"/>
      <c r="GV1" s="897"/>
      <c r="GW1" s="897"/>
      <c r="GX1" s="897"/>
      <c r="GY1" s="897"/>
    </row>
    <row r="2" spans="1:208" x14ac:dyDescent="0.2">
      <c r="A2" s="889"/>
      <c r="B2" s="889"/>
      <c r="C2" s="889" t="s">
        <v>2995</v>
      </c>
      <c r="D2" s="889" t="s">
        <v>1347</v>
      </c>
      <c r="E2" s="889" t="s">
        <v>1665</v>
      </c>
      <c r="F2" s="889" t="s">
        <v>1348</v>
      </c>
      <c r="G2" s="889" t="s">
        <v>1349</v>
      </c>
      <c r="H2" s="889" t="s">
        <v>1350</v>
      </c>
      <c r="I2" s="889" t="s">
        <v>1351</v>
      </c>
      <c r="J2" s="889" t="s">
        <v>1352</v>
      </c>
      <c r="K2" s="889" t="s">
        <v>1353</v>
      </c>
      <c r="L2" s="889" t="s">
        <v>1354</v>
      </c>
      <c r="M2" s="889" t="s">
        <v>1355</v>
      </c>
      <c r="N2" s="889" t="s">
        <v>1358</v>
      </c>
      <c r="O2" s="889" t="s">
        <v>1356</v>
      </c>
      <c r="P2" s="889" t="s">
        <v>1357</v>
      </c>
      <c r="Q2" s="889" t="s">
        <v>1359</v>
      </c>
      <c r="R2" s="889" t="s">
        <v>1360</v>
      </c>
      <c r="S2" s="889" t="s">
        <v>1361</v>
      </c>
      <c r="T2" s="889" t="s">
        <v>1362</v>
      </c>
      <c r="U2" s="889" t="s">
        <v>1363</v>
      </c>
      <c r="V2" s="889" t="s">
        <v>1364</v>
      </c>
      <c r="W2" s="889" t="s">
        <v>3104</v>
      </c>
      <c r="X2" s="889" t="s">
        <v>3105</v>
      </c>
      <c r="Y2" s="889" t="s">
        <v>3106</v>
      </c>
      <c r="Z2" s="889" t="s">
        <v>1374</v>
      </c>
      <c r="AA2" s="889" t="s">
        <v>1377</v>
      </c>
      <c r="AB2" s="889" t="s">
        <v>1375</v>
      </c>
      <c r="AC2" s="889" t="s">
        <v>1378</v>
      </c>
      <c r="AD2" s="889" t="s">
        <v>1376</v>
      </c>
      <c r="AE2" s="889" t="s">
        <v>1379</v>
      </c>
      <c r="AF2" s="889" t="s">
        <v>1365</v>
      </c>
      <c r="AG2" s="889" t="s">
        <v>1368</v>
      </c>
      <c r="AH2" s="889" t="s">
        <v>1371</v>
      </c>
      <c r="AI2" s="889" t="s">
        <v>1366</v>
      </c>
      <c r="AJ2" s="889" t="s">
        <v>1369</v>
      </c>
      <c r="AK2" s="889" t="s">
        <v>1372</v>
      </c>
      <c r="AL2" s="889" t="s">
        <v>1367</v>
      </c>
      <c r="AM2" s="889" t="s">
        <v>1370</v>
      </c>
      <c r="AN2" s="889" t="s">
        <v>1373</v>
      </c>
      <c r="AO2" s="889" t="s">
        <v>1389</v>
      </c>
      <c r="AP2" s="889" t="s">
        <v>1380</v>
      </c>
      <c r="AQ2" s="889" t="s">
        <v>1383</v>
      </c>
      <c r="AR2" s="889" t="s">
        <v>1386</v>
      </c>
      <c r="AS2" s="889" t="s">
        <v>1390</v>
      </c>
      <c r="AT2" s="889" t="s">
        <v>1381</v>
      </c>
      <c r="AU2" s="889" t="s">
        <v>1384</v>
      </c>
      <c r="AV2" s="889" t="s">
        <v>1387</v>
      </c>
      <c r="AW2" s="889" t="s">
        <v>1391</v>
      </c>
      <c r="AX2" s="889" t="s">
        <v>1382</v>
      </c>
      <c r="AY2" s="889" t="s">
        <v>1385</v>
      </c>
      <c r="AZ2" s="889" t="s">
        <v>1388</v>
      </c>
      <c r="BA2" s="889" t="s">
        <v>1392</v>
      </c>
      <c r="BB2" s="889" t="s">
        <v>1395</v>
      </c>
      <c r="BC2" s="889" t="s">
        <v>1393</v>
      </c>
      <c r="BD2" s="889" t="s">
        <v>1396</v>
      </c>
      <c r="BE2" s="889" t="s">
        <v>1394</v>
      </c>
      <c r="BF2" s="889" t="s">
        <v>1397</v>
      </c>
      <c r="BG2" s="889" t="s">
        <v>1398</v>
      </c>
      <c r="BH2" s="889" t="s">
        <v>1399</v>
      </c>
      <c r="BI2" s="889" t="s">
        <v>1400</v>
      </c>
      <c r="BJ2" s="889" t="s">
        <v>1401</v>
      </c>
      <c r="BK2" s="889" t="s">
        <v>1402</v>
      </c>
      <c r="BL2" s="889" t="s">
        <v>1403</v>
      </c>
      <c r="BM2" s="889" t="s">
        <v>1404</v>
      </c>
      <c r="BN2" s="889" t="s">
        <v>1405</v>
      </c>
      <c r="BO2" s="889" t="s">
        <v>1406</v>
      </c>
      <c r="BP2" s="889" t="s">
        <v>1407</v>
      </c>
      <c r="BQ2" s="889" t="s">
        <v>1408</v>
      </c>
      <c r="BR2" s="889" t="s">
        <v>1409</v>
      </c>
      <c r="BS2" s="889" t="s">
        <v>1410</v>
      </c>
      <c r="BT2" s="889" t="s">
        <v>1411</v>
      </c>
      <c r="BU2" s="889" t="s">
        <v>1412</v>
      </c>
      <c r="BV2" s="889" t="s">
        <v>1413</v>
      </c>
      <c r="BW2" s="889" t="s">
        <v>1414</v>
      </c>
      <c r="BX2" s="889" t="s">
        <v>1415</v>
      </c>
      <c r="BY2" s="889" t="s">
        <v>1416</v>
      </c>
      <c r="BZ2" s="889" t="s">
        <v>1417</v>
      </c>
      <c r="CA2" s="889" t="s">
        <v>1418</v>
      </c>
      <c r="CB2" s="889" t="s">
        <v>2753</v>
      </c>
      <c r="CC2" s="889" t="s">
        <v>2754</v>
      </c>
      <c r="CD2" s="889" t="s">
        <v>2755</v>
      </c>
      <c r="CE2" s="889" t="s">
        <v>3038</v>
      </c>
      <c r="CF2" s="889" t="s">
        <v>3039</v>
      </c>
      <c r="CG2" s="889" t="s">
        <v>3040</v>
      </c>
      <c r="CH2" s="889" t="s">
        <v>3041</v>
      </c>
      <c r="CI2" s="889" t="s">
        <v>3042</v>
      </c>
      <c r="CJ2" s="889" t="s">
        <v>3043</v>
      </c>
      <c r="CK2" s="889" t="s">
        <v>1419</v>
      </c>
      <c r="CL2" s="889" t="s">
        <v>1420</v>
      </c>
      <c r="CM2" s="889" t="s">
        <v>1421</v>
      </c>
      <c r="CN2" s="889" t="s">
        <v>1422</v>
      </c>
      <c r="CO2" s="889" t="s">
        <v>1423</v>
      </c>
      <c r="CP2" s="889" t="s">
        <v>1424</v>
      </c>
      <c r="CQ2" s="889" t="s">
        <v>1425</v>
      </c>
      <c r="CR2" s="889" t="s">
        <v>1426</v>
      </c>
      <c r="CS2" s="889" t="s">
        <v>1427</v>
      </c>
      <c r="CT2" s="889" t="s">
        <v>1428</v>
      </c>
      <c r="CU2" s="889" t="s">
        <v>1429</v>
      </c>
      <c r="CV2" s="889" t="s">
        <v>1430</v>
      </c>
      <c r="CW2" s="889" t="s">
        <v>1431</v>
      </c>
      <c r="CX2" s="889" t="s">
        <v>1432</v>
      </c>
      <c r="CY2" s="889" t="s">
        <v>1433</v>
      </c>
      <c r="CZ2" s="889" t="s">
        <v>1434</v>
      </c>
      <c r="DA2" s="889" t="s">
        <v>1435</v>
      </c>
      <c r="DB2" s="889" t="s">
        <v>1436</v>
      </c>
      <c r="DC2" s="889" t="s">
        <v>1437</v>
      </c>
      <c r="DD2" s="889" t="s">
        <v>1438</v>
      </c>
      <c r="DE2" s="889" t="s">
        <v>1439</v>
      </c>
      <c r="DF2" s="889" t="s">
        <v>1440</v>
      </c>
      <c r="DG2" s="889" t="s">
        <v>1441</v>
      </c>
      <c r="DH2" s="889" t="s">
        <v>1442</v>
      </c>
      <c r="DI2" s="889" t="s">
        <v>1443</v>
      </c>
      <c r="DJ2" s="889" t="s">
        <v>1444</v>
      </c>
      <c r="DK2" s="889" t="s">
        <v>1445</v>
      </c>
      <c r="DL2" s="889" t="s">
        <v>1446</v>
      </c>
      <c r="DM2" s="889" t="s">
        <v>1447</v>
      </c>
      <c r="DN2" s="889" t="s">
        <v>1448</v>
      </c>
      <c r="DO2" s="889" t="s">
        <v>1449</v>
      </c>
      <c r="DP2" s="889" t="s">
        <v>1450</v>
      </c>
      <c r="DQ2" s="889" t="s">
        <v>1451</v>
      </c>
      <c r="DR2" s="889" t="s">
        <v>1452</v>
      </c>
      <c r="DS2" s="889" t="s">
        <v>1453</v>
      </c>
      <c r="DT2" s="889" t="s">
        <v>1454</v>
      </c>
      <c r="DU2" s="889" t="s">
        <v>1455</v>
      </c>
      <c r="DV2" s="889" t="s">
        <v>1456</v>
      </c>
      <c r="DW2" s="889" t="s">
        <v>1457</v>
      </c>
      <c r="DX2" s="889" t="s">
        <v>1458</v>
      </c>
      <c r="DY2" s="889" t="s">
        <v>1459</v>
      </c>
      <c r="DZ2" s="889" t="s">
        <v>1460</v>
      </c>
      <c r="EA2" s="889" t="s">
        <v>1461</v>
      </c>
      <c r="EB2" s="889" t="s">
        <v>1462</v>
      </c>
      <c r="EC2" s="889" t="s">
        <v>1463</v>
      </c>
      <c r="ED2" s="889" t="s">
        <v>1464</v>
      </c>
      <c r="EE2" s="889" t="s">
        <v>1465</v>
      </c>
      <c r="EF2" s="889" t="s">
        <v>1466</v>
      </c>
      <c r="EG2" s="889" t="s">
        <v>1467</v>
      </c>
      <c r="EH2" s="889" t="s">
        <v>1468</v>
      </c>
      <c r="EI2" s="889" t="s">
        <v>1469</v>
      </c>
      <c r="EJ2" s="889" t="s">
        <v>1470</v>
      </c>
      <c r="EK2" s="889" t="s">
        <v>1471</v>
      </c>
      <c r="EL2" s="889" t="s">
        <v>1472</v>
      </c>
      <c r="EM2" s="889" t="s">
        <v>1473</v>
      </c>
      <c r="EN2" s="889" t="s">
        <v>1474</v>
      </c>
      <c r="EO2" s="889" t="s">
        <v>1475</v>
      </c>
      <c r="EP2" s="889" t="s">
        <v>3107</v>
      </c>
      <c r="EQ2" s="889" t="s">
        <v>3108</v>
      </c>
      <c r="ER2" s="889" t="s">
        <v>3109</v>
      </c>
      <c r="ES2" s="889" t="s">
        <v>3081</v>
      </c>
      <c r="ET2" s="889" t="s">
        <v>3082</v>
      </c>
      <c r="EU2" s="889" t="s">
        <v>3083</v>
      </c>
      <c r="EV2" s="889" t="s">
        <v>3084</v>
      </c>
      <c r="EW2" s="889" t="s">
        <v>3085</v>
      </c>
      <c r="EX2" s="889" t="s">
        <v>3086</v>
      </c>
      <c r="EY2" s="889" t="s">
        <v>1476</v>
      </c>
      <c r="EZ2" s="889" t="s">
        <v>1477</v>
      </c>
      <c r="FA2" s="889" t="s">
        <v>1478</v>
      </c>
      <c r="FB2" s="889" t="s">
        <v>1479</v>
      </c>
      <c r="FC2" s="889" t="s">
        <v>1480</v>
      </c>
      <c r="FD2" s="889" t="s">
        <v>1481</v>
      </c>
      <c r="FE2" s="889" t="s">
        <v>1482</v>
      </c>
      <c r="FF2" s="889" t="s">
        <v>1483</v>
      </c>
      <c r="FG2" s="889" t="s">
        <v>1484</v>
      </c>
      <c r="FH2" s="889" t="s">
        <v>1485</v>
      </c>
      <c r="FI2" s="889" t="s">
        <v>1486</v>
      </c>
      <c r="FJ2" s="889" t="s">
        <v>1487</v>
      </c>
      <c r="FK2" s="889" t="s">
        <v>1488</v>
      </c>
      <c r="FL2" s="889" t="s">
        <v>1489</v>
      </c>
      <c r="FM2" s="889" t="s">
        <v>1490</v>
      </c>
      <c r="FN2" s="889" t="s">
        <v>1491</v>
      </c>
      <c r="FO2" s="889" t="s">
        <v>1492</v>
      </c>
      <c r="FP2" s="889" t="s">
        <v>1493</v>
      </c>
      <c r="FQ2" s="889" t="s">
        <v>1494</v>
      </c>
      <c r="FR2" s="889" t="s">
        <v>1495</v>
      </c>
      <c r="FS2" s="889" t="s">
        <v>1496</v>
      </c>
      <c r="FT2" s="889" t="s">
        <v>2757</v>
      </c>
      <c r="FU2" s="889" t="s">
        <v>2758</v>
      </c>
      <c r="FV2" s="889" t="s">
        <v>2759</v>
      </c>
      <c r="FW2" s="889" t="s">
        <v>3087</v>
      </c>
      <c r="FX2" s="889" t="s">
        <v>3088</v>
      </c>
      <c r="FY2" s="889" t="s">
        <v>3089</v>
      </c>
      <c r="FZ2" s="889" t="s">
        <v>2760</v>
      </c>
      <c r="GA2" s="889" t="s">
        <v>2761</v>
      </c>
      <c r="GB2" s="889" t="s">
        <v>2762</v>
      </c>
      <c r="GC2" s="889" t="s">
        <v>2763</v>
      </c>
      <c r="GD2" s="889" t="s">
        <v>2764</v>
      </c>
      <c r="GE2" s="889" t="s">
        <v>2765</v>
      </c>
      <c r="GF2" s="889" t="s">
        <v>3091</v>
      </c>
      <c r="GG2" s="889" t="s">
        <v>3092</v>
      </c>
      <c r="GH2" s="889" t="s">
        <v>3093</v>
      </c>
      <c r="GI2" s="889" t="s">
        <v>2766</v>
      </c>
      <c r="GJ2" s="889" t="s">
        <v>2767</v>
      </c>
      <c r="GK2" s="889" t="s">
        <v>2768</v>
      </c>
      <c r="GL2" s="889" t="s">
        <v>2769</v>
      </c>
      <c r="GM2" s="889" t="s">
        <v>2770</v>
      </c>
      <c r="GN2" s="889" t="s">
        <v>2771</v>
      </c>
      <c r="GO2" s="889" t="s">
        <v>1497</v>
      </c>
      <c r="GP2" s="889" t="s">
        <v>1498</v>
      </c>
      <c r="GQ2" s="889" t="s">
        <v>1499</v>
      </c>
      <c r="GR2" s="889" t="s">
        <v>1649</v>
      </c>
      <c r="GS2" s="889" t="s">
        <v>1671</v>
      </c>
      <c r="GT2" s="889" t="s">
        <v>1650</v>
      </c>
      <c r="GU2" s="889"/>
      <c r="GV2" s="889"/>
      <c r="GW2" s="889"/>
      <c r="GX2" s="889"/>
      <c r="GY2" s="889"/>
    </row>
    <row r="3" spans="1:208" x14ac:dyDescent="0.2">
      <c r="A3" s="889"/>
      <c r="B3" s="889"/>
      <c r="C3" s="889" t="s">
        <v>2049</v>
      </c>
      <c r="D3" s="905" t="s">
        <v>2050</v>
      </c>
      <c r="E3" s="905" t="s">
        <v>2063</v>
      </c>
      <c r="F3" s="905" t="s">
        <v>2064</v>
      </c>
      <c r="G3" s="905" t="s">
        <v>2051</v>
      </c>
      <c r="H3" s="905" t="s">
        <v>2065</v>
      </c>
      <c r="I3" s="905" t="s">
        <v>2066</v>
      </c>
      <c r="J3" s="905" t="s">
        <v>2052</v>
      </c>
      <c r="K3" s="905" t="s">
        <v>2067</v>
      </c>
      <c r="L3" s="905" t="s">
        <v>2068</v>
      </c>
      <c r="M3" s="905" t="s">
        <v>2772</v>
      </c>
      <c r="N3" s="905" t="s">
        <v>2773</v>
      </c>
      <c r="O3" s="905" t="s">
        <v>2774</v>
      </c>
      <c r="P3" s="905" t="s">
        <v>2775</v>
      </c>
      <c r="Q3" s="905" t="s">
        <v>2053</v>
      </c>
      <c r="R3" s="905" t="s">
        <v>2054</v>
      </c>
      <c r="S3" s="905" t="s">
        <v>2055</v>
      </c>
      <c r="T3" s="905" t="s">
        <v>2056</v>
      </c>
      <c r="U3" s="905" t="s">
        <v>2057</v>
      </c>
      <c r="V3" s="905" t="s">
        <v>2058</v>
      </c>
      <c r="W3" s="904" t="s">
        <v>2075</v>
      </c>
      <c r="X3" s="904" t="s">
        <v>2077</v>
      </c>
      <c r="Y3" s="904" t="s">
        <v>2079</v>
      </c>
      <c r="Z3" s="905" t="s">
        <v>2059</v>
      </c>
      <c r="AA3" s="905" t="s">
        <v>2081</v>
      </c>
      <c r="AB3" s="905" t="s">
        <v>2060</v>
      </c>
      <c r="AC3" s="905" t="s">
        <v>2083</v>
      </c>
      <c r="AD3" s="905" t="s">
        <v>2061</v>
      </c>
      <c r="AE3" s="905" t="s">
        <v>2085</v>
      </c>
      <c r="AF3" s="905" t="s">
        <v>2062</v>
      </c>
      <c r="AG3" s="905" t="s">
        <v>2087</v>
      </c>
      <c r="AH3" s="905" t="s">
        <v>2088</v>
      </c>
      <c r="AI3" s="905" t="s">
        <v>2089</v>
      </c>
      <c r="AJ3" s="905" t="s">
        <v>2090</v>
      </c>
      <c r="AK3" s="905" t="s">
        <v>2091</v>
      </c>
      <c r="AL3" s="905" t="s">
        <v>2119</v>
      </c>
      <c r="AM3" s="905" t="s">
        <v>2092</v>
      </c>
      <c r="AN3" s="905" t="s">
        <v>2093</v>
      </c>
      <c r="AO3" s="905" t="s">
        <v>2776</v>
      </c>
      <c r="AP3" s="905" t="s">
        <v>2120</v>
      </c>
      <c r="AQ3" s="905" t="s">
        <v>2094</v>
      </c>
      <c r="AR3" s="905" t="s">
        <v>2095</v>
      </c>
      <c r="AS3" s="905" t="s">
        <v>2255</v>
      </c>
      <c r="AT3" s="905" t="s">
        <v>2121</v>
      </c>
      <c r="AU3" s="905" t="s">
        <v>2122</v>
      </c>
      <c r="AV3" s="905" t="s">
        <v>2096</v>
      </c>
      <c r="AW3" s="905" t="s">
        <v>2256</v>
      </c>
      <c r="AX3" s="905" t="s">
        <v>2097</v>
      </c>
      <c r="AY3" s="905" t="s">
        <v>2098</v>
      </c>
      <c r="AZ3" s="905" t="s">
        <v>2099</v>
      </c>
      <c r="BA3" s="905" t="s">
        <v>2257</v>
      </c>
      <c r="BB3" s="905" t="s">
        <v>2100</v>
      </c>
      <c r="BC3" s="905" t="s">
        <v>2258</v>
      </c>
      <c r="BD3" s="905" t="s">
        <v>2103</v>
      </c>
      <c r="BE3" s="905" t="s">
        <v>2259</v>
      </c>
      <c r="BF3" s="905" t="s">
        <v>2105</v>
      </c>
      <c r="BG3" s="905" t="s">
        <v>2777</v>
      </c>
      <c r="BH3" s="905" t="s">
        <v>2778</v>
      </c>
      <c r="BI3" s="905" t="s">
        <v>2779</v>
      </c>
      <c r="BJ3" s="905" t="s">
        <v>2780</v>
      </c>
      <c r="BK3" s="905" t="s">
        <v>2781</v>
      </c>
      <c r="BL3" s="905" t="s">
        <v>2782</v>
      </c>
      <c r="BM3" s="905" t="s">
        <v>2109</v>
      </c>
      <c r="BN3" s="905" t="s">
        <v>2126</v>
      </c>
      <c r="BO3" s="905" t="s">
        <v>2110</v>
      </c>
      <c r="BP3" s="905" t="s">
        <v>2111</v>
      </c>
      <c r="BQ3" s="905" t="s">
        <v>2112</v>
      </c>
      <c r="BR3" s="905" t="s">
        <v>2113</v>
      </c>
      <c r="BS3" s="905" t="s">
        <v>2127</v>
      </c>
      <c r="BT3" s="905" t="s">
        <v>2128</v>
      </c>
      <c r="BU3" s="905" t="s">
        <v>2114</v>
      </c>
      <c r="BV3" s="905" t="s">
        <v>2129</v>
      </c>
      <c r="BW3" s="905" t="s">
        <v>2130</v>
      </c>
      <c r="BX3" s="905" t="s">
        <v>2115</v>
      </c>
      <c r="BY3" s="905" t="s">
        <v>2131</v>
      </c>
      <c r="BZ3" s="905" t="s">
        <v>2132</v>
      </c>
      <c r="CA3" s="905" t="s">
        <v>2133</v>
      </c>
      <c r="CB3" s="905" t="s">
        <v>2134</v>
      </c>
      <c r="CC3" s="905" t="s">
        <v>2135</v>
      </c>
      <c r="CD3" s="905" t="s">
        <v>2136</v>
      </c>
      <c r="CE3" s="904" t="s">
        <v>2137</v>
      </c>
      <c r="CF3" s="904" t="s">
        <v>2138</v>
      </c>
      <c r="CG3" s="904" t="s">
        <v>2139</v>
      </c>
      <c r="CH3" s="904" t="s">
        <v>2140</v>
      </c>
      <c r="CI3" s="904" t="s">
        <v>2141</v>
      </c>
      <c r="CJ3" s="904" t="s">
        <v>2142</v>
      </c>
      <c r="CK3" s="904" t="s">
        <v>2143</v>
      </c>
      <c r="CL3" s="904" t="s">
        <v>2144</v>
      </c>
      <c r="CM3" s="904" t="s">
        <v>2145</v>
      </c>
      <c r="CN3" s="904" t="s">
        <v>2146</v>
      </c>
      <c r="CO3" s="904" t="s">
        <v>2147</v>
      </c>
      <c r="CP3" s="904" t="s">
        <v>2148</v>
      </c>
      <c r="CQ3" s="904" t="s">
        <v>2149</v>
      </c>
      <c r="CR3" s="904" t="s">
        <v>2150</v>
      </c>
      <c r="CS3" s="904" t="s">
        <v>2151</v>
      </c>
      <c r="CT3" s="904" t="s">
        <v>2152</v>
      </c>
      <c r="CU3" s="904" t="s">
        <v>2153</v>
      </c>
      <c r="CV3" s="904" t="s">
        <v>2154</v>
      </c>
      <c r="CW3" s="904" t="s">
        <v>2155</v>
      </c>
      <c r="CX3" s="904" t="s">
        <v>2156</v>
      </c>
      <c r="CY3" s="904" t="s">
        <v>2157</v>
      </c>
      <c r="CZ3" s="904" t="s">
        <v>2158</v>
      </c>
      <c r="DA3" s="904" t="s">
        <v>2159</v>
      </c>
      <c r="DB3" s="904" t="s">
        <v>2160</v>
      </c>
      <c r="DC3" s="904" t="s">
        <v>2161</v>
      </c>
      <c r="DD3" s="904" t="s">
        <v>2162</v>
      </c>
      <c r="DE3" s="904" t="s">
        <v>2163</v>
      </c>
      <c r="DF3" s="904" t="s">
        <v>2164</v>
      </c>
      <c r="DG3" s="904" t="s">
        <v>2165</v>
      </c>
      <c r="DH3" s="904" t="s">
        <v>2166</v>
      </c>
      <c r="DI3" s="904" t="s">
        <v>2167</v>
      </c>
      <c r="DJ3" s="904" t="s">
        <v>2168</v>
      </c>
      <c r="DK3" s="904" t="s">
        <v>2169</v>
      </c>
      <c r="DL3" s="904" t="s">
        <v>2170</v>
      </c>
      <c r="DM3" s="904" t="s">
        <v>2171</v>
      </c>
      <c r="DN3" s="904" t="s">
        <v>2172</v>
      </c>
      <c r="DO3" s="904" t="s">
        <v>2173</v>
      </c>
      <c r="DP3" s="904" t="s">
        <v>2174</v>
      </c>
      <c r="DQ3" s="904" t="s">
        <v>2175</v>
      </c>
      <c r="DR3" s="904" t="s">
        <v>2176</v>
      </c>
      <c r="DS3" s="904" t="s">
        <v>2177</v>
      </c>
      <c r="DT3" s="904" t="s">
        <v>2178</v>
      </c>
      <c r="DU3" s="904" t="s">
        <v>2179</v>
      </c>
      <c r="DV3" s="904" t="s">
        <v>2180</v>
      </c>
      <c r="DW3" s="904" t="s">
        <v>2181</v>
      </c>
      <c r="DX3" s="904" t="s">
        <v>2182</v>
      </c>
      <c r="DY3" s="904" t="s">
        <v>2183</v>
      </c>
      <c r="DZ3" s="904" t="s">
        <v>2184</v>
      </c>
      <c r="EA3" s="904" t="s">
        <v>2260</v>
      </c>
      <c r="EB3" s="904" t="s">
        <v>2185</v>
      </c>
      <c r="EC3" s="904" t="s">
        <v>2261</v>
      </c>
      <c r="ED3" s="904" t="s">
        <v>2186</v>
      </c>
      <c r="EE3" s="904" t="s">
        <v>2262</v>
      </c>
      <c r="EF3" s="904" t="s">
        <v>2263</v>
      </c>
      <c r="EG3" s="904" t="s">
        <v>2187</v>
      </c>
      <c r="EH3" s="904" t="s">
        <v>2188</v>
      </c>
      <c r="EI3" s="904" t="s">
        <v>2189</v>
      </c>
      <c r="EJ3" s="904" t="s">
        <v>2190</v>
      </c>
      <c r="EK3" s="904" t="s">
        <v>2191</v>
      </c>
      <c r="EL3" s="904" t="s">
        <v>2192</v>
      </c>
      <c r="EM3" s="904" t="s">
        <v>2193</v>
      </c>
      <c r="EN3" s="904" t="s">
        <v>2194</v>
      </c>
      <c r="EO3" s="904" t="s">
        <v>2195</v>
      </c>
      <c r="EP3" s="904" t="s">
        <v>2196</v>
      </c>
      <c r="EQ3" s="905" t="s">
        <v>2197</v>
      </c>
      <c r="ER3" s="905" t="s">
        <v>2198</v>
      </c>
      <c r="ES3" s="904" t="s">
        <v>2199</v>
      </c>
      <c r="ET3" s="904" t="s">
        <v>2200</v>
      </c>
      <c r="EU3" s="904" t="s">
        <v>2201</v>
      </c>
      <c r="EV3" s="904" t="s">
        <v>2202</v>
      </c>
      <c r="EW3" s="904" t="s">
        <v>2203</v>
      </c>
      <c r="EX3" s="904" t="s">
        <v>2204</v>
      </c>
      <c r="EY3" s="904" t="s">
        <v>2205</v>
      </c>
      <c r="EZ3" s="904" t="s">
        <v>2206</v>
      </c>
      <c r="FA3" s="904" t="s">
        <v>2207</v>
      </c>
      <c r="FB3" s="905" t="s">
        <v>2208</v>
      </c>
      <c r="FC3" s="905" t="s">
        <v>2209</v>
      </c>
      <c r="FD3" s="905" t="s">
        <v>2210</v>
      </c>
      <c r="FE3" s="905" t="s">
        <v>2211</v>
      </c>
      <c r="FF3" s="905" t="s">
        <v>2212</v>
      </c>
      <c r="FG3" s="905" t="s">
        <v>2213</v>
      </c>
      <c r="FH3" s="905" t="s">
        <v>2214</v>
      </c>
      <c r="FI3" s="905" t="s">
        <v>2215</v>
      </c>
      <c r="FJ3" s="905" t="s">
        <v>2216</v>
      </c>
      <c r="FK3" s="905" t="s">
        <v>2217</v>
      </c>
      <c r="FL3" s="905" t="s">
        <v>2218</v>
      </c>
      <c r="FM3" s="905" t="s">
        <v>2219</v>
      </c>
      <c r="FN3" s="905" t="s">
        <v>2220</v>
      </c>
      <c r="FO3" s="905" t="s">
        <v>2221</v>
      </c>
      <c r="FP3" s="905" t="s">
        <v>2222</v>
      </c>
      <c r="FQ3" s="905" t="s">
        <v>2223</v>
      </c>
      <c r="FR3" s="905" t="s">
        <v>2224</v>
      </c>
      <c r="FS3" s="905" t="s">
        <v>2225</v>
      </c>
      <c r="FT3" s="905" t="s">
        <v>3198</v>
      </c>
      <c r="FU3" s="905" t="s">
        <v>3199</v>
      </c>
      <c r="FV3" s="905" t="s">
        <v>3200</v>
      </c>
      <c r="FW3" s="905" t="s">
        <v>3201</v>
      </c>
      <c r="FX3" s="905" t="s">
        <v>3202</v>
      </c>
      <c r="FY3" s="905" t="s">
        <v>3203</v>
      </c>
      <c r="FZ3" s="905" t="s">
        <v>2229</v>
      </c>
      <c r="GA3" s="905" t="s">
        <v>2230</v>
      </c>
      <c r="GB3" s="905" t="s">
        <v>2231</v>
      </c>
      <c r="GC3" s="905" t="s">
        <v>2232</v>
      </c>
      <c r="GD3" s="905" t="s">
        <v>2233</v>
      </c>
      <c r="GE3" s="905" t="s">
        <v>2234</v>
      </c>
      <c r="GF3" s="904" t="s">
        <v>2235</v>
      </c>
      <c r="GG3" s="904" t="s">
        <v>2236</v>
      </c>
      <c r="GH3" s="904" t="s">
        <v>2237</v>
      </c>
      <c r="GI3" s="904" t="s">
        <v>2238</v>
      </c>
      <c r="GJ3" s="904" t="s">
        <v>2239</v>
      </c>
      <c r="GK3" s="904" t="s">
        <v>2240</v>
      </c>
      <c r="GL3" s="904" t="s">
        <v>2241</v>
      </c>
      <c r="GM3" s="904" t="s">
        <v>2242</v>
      </c>
      <c r="GN3" s="904" t="s">
        <v>2243</v>
      </c>
      <c r="GO3" s="904" t="s">
        <v>2244</v>
      </c>
      <c r="GP3" s="904" t="s">
        <v>2245</v>
      </c>
      <c r="GQ3" s="904" t="s">
        <v>2246</v>
      </c>
      <c r="GR3" s="904" t="s">
        <v>2247</v>
      </c>
      <c r="GS3" s="904" t="s">
        <v>2248</v>
      </c>
      <c r="GT3" s="904" t="s">
        <v>2249</v>
      </c>
      <c r="GU3" s="889"/>
      <c r="GV3" s="889"/>
      <c r="GW3" s="889"/>
      <c r="GX3" s="889"/>
      <c r="GY3" s="889"/>
    </row>
    <row r="4" spans="1:208" s="876" customFormat="1" x14ac:dyDescent="0.2">
      <c r="A4" s="876" t="s">
        <v>2994</v>
      </c>
      <c r="B4" s="897" t="s">
        <v>821</v>
      </c>
      <c r="C4" s="897" t="s">
        <v>1720</v>
      </c>
      <c r="D4" s="897"/>
      <c r="E4" s="897"/>
      <c r="F4" s="897"/>
      <c r="G4" s="897"/>
      <c r="H4" s="897"/>
      <c r="I4" s="897"/>
      <c r="J4" s="897"/>
      <c r="K4" s="897"/>
      <c r="L4" s="897"/>
      <c r="M4" s="906"/>
      <c r="N4" s="906"/>
      <c r="O4" s="906"/>
      <c r="P4" s="906"/>
      <c r="Q4" s="897"/>
      <c r="R4" s="897"/>
      <c r="S4" s="897"/>
      <c r="T4" s="897"/>
      <c r="U4" s="897"/>
      <c r="V4" s="897"/>
      <c r="W4" s="897"/>
      <c r="X4" s="897"/>
      <c r="Y4" s="897"/>
      <c r="Z4" s="897"/>
      <c r="AA4" s="897"/>
      <c r="AB4" s="897"/>
      <c r="AC4" s="897"/>
      <c r="AD4" s="897"/>
      <c r="AE4" s="897"/>
      <c r="AF4" s="897"/>
      <c r="AG4" s="889"/>
      <c r="AH4" s="889"/>
      <c r="AI4" s="889"/>
      <c r="AJ4" s="889"/>
      <c r="AK4" s="889"/>
      <c r="AL4" s="889"/>
      <c r="AM4" s="889"/>
      <c r="AN4" s="889"/>
      <c r="AO4" s="897"/>
      <c r="AP4" s="897"/>
      <c r="AQ4" s="897"/>
      <c r="AR4" s="897"/>
      <c r="AS4" s="897"/>
      <c r="AT4" s="897"/>
      <c r="AU4" s="897"/>
      <c r="AV4" s="897"/>
      <c r="AW4" s="897"/>
      <c r="AX4" s="897"/>
      <c r="AY4" s="897"/>
      <c r="AZ4" s="897"/>
      <c r="BA4" s="897"/>
      <c r="BB4" s="897"/>
      <c r="BC4" s="897"/>
      <c r="BD4" s="897"/>
      <c r="BE4" s="897"/>
      <c r="BF4" s="897"/>
      <c r="BG4" s="897"/>
      <c r="BH4" s="897"/>
      <c r="BI4" s="897"/>
      <c r="BJ4" s="897"/>
      <c r="BK4" s="897"/>
      <c r="BL4" s="897"/>
      <c r="BM4" s="897"/>
      <c r="BN4" s="897"/>
      <c r="BO4" s="897"/>
      <c r="BP4" s="897"/>
      <c r="BQ4" s="897"/>
      <c r="BR4" s="897"/>
      <c r="BS4" s="897"/>
      <c r="BT4" s="897"/>
      <c r="BU4" s="897"/>
      <c r="BV4" s="897"/>
      <c r="BW4" s="897"/>
      <c r="BX4" s="897"/>
      <c r="BY4" s="897"/>
      <c r="BZ4" s="897"/>
      <c r="CA4" s="897"/>
      <c r="CB4" s="897"/>
      <c r="CC4" s="897"/>
      <c r="CD4" s="897"/>
      <c r="CE4" s="897"/>
      <c r="CF4" s="897"/>
      <c r="CG4" s="897"/>
      <c r="CH4" s="897"/>
      <c r="CI4" s="897"/>
      <c r="CJ4" s="897"/>
      <c r="CK4" s="897"/>
      <c r="CL4" s="897"/>
      <c r="CM4" s="897"/>
      <c r="CN4" s="897"/>
      <c r="CO4" s="897"/>
      <c r="CP4" s="897"/>
      <c r="CQ4" s="897"/>
      <c r="CR4" s="897"/>
      <c r="CS4" s="897"/>
      <c r="CT4" s="897"/>
      <c r="CU4" s="897"/>
      <c r="CV4" s="897"/>
      <c r="CW4" s="897"/>
      <c r="CX4" s="897"/>
      <c r="CY4" s="897"/>
      <c r="CZ4" s="897"/>
      <c r="DA4" s="897"/>
      <c r="DB4" s="897"/>
      <c r="DC4" s="897"/>
      <c r="DD4" s="897"/>
      <c r="DE4" s="897"/>
      <c r="DF4" s="897"/>
      <c r="DG4" s="897"/>
      <c r="DH4" s="897"/>
      <c r="DI4" s="897"/>
      <c r="DJ4" s="897"/>
      <c r="DK4" s="897"/>
      <c r="DL4" s="897"/>
      <c r="DM4" s="897"/>
      <c r="DN4" s="897"/>
      <c r="DO4" s="897"/>
      <c r="DP4" s="897"/>
      <c r="DQ4" s="897"/>
      <c r="DR4" s="897"/>
      <c r="DS4" s="897"/>
      <c r="DT4" s="897"/>
      <c r="DU4" s="897"/>
      <c r="DV4" s="897"/>
      <c r="DW4" s="897"/>
      <c r="DX4" s="897"/>
      <c r="DY4" s="897"/>
      <c r="DZ4" s="897"/>
      <c r="EA4" s="897"/>
      <c r="EB4" s="897"/>
      <c r="EC4" s="897"/>
      <c r="ED4" s="897"/>
      <c r="EE4" s="897"/>
      <c r="EF4" s="897"/>
      <c r="EG4" s="897"/>
      <c r="EH4" s="897"/>
      <c r="EI4" s="897"/>
      <c r="EJ4" s="897"/>
      <c r="EK4" s="897"/>
      <c r="EL4" s="897"/>
      <c r="EM4" s="897"/>
      <c r="EN4" s="897"/>
      <c r="EO4" s="897"/>
      <c r="EP4" s="897"/>
      <c r="EQ4" s="897"/>
      <c r="ER4" s="897"/>
      <c r="ES4" s="897"/>
      <c r="ET4" s="897"/>
      <c r="EU4" s="897"/>
      <c r="EV4" s="897"/>
      <c r="EW4" s="897"/>
      <c r="EX4" s="897"/>
      <c r="EY4" s="897"/>
      <c r="EZ4" s="897"/>
      <c r="FA4" s="897"/>
      <c r="FB4" s="897"/>
      <c r="FC4" s="897"/>
      <c r="FD4" s="897"/>
      <c r="FE4" s="897"/>
      <c r="FF4" s="897"/>
      <c r="FG4" s="897"/>
      <c r="FH4" s="897"/>
      <c r="FI4" s="897"/>
      <c r="FJ4" s="897"/>
      <c r="FK4" s="897"/>
      <c r="FL4" s="897"/>
      <c r="FM4" s="897"/>
      <c r="FN4" s="897"/>
      <c r="FO4" s="897"/>
      <c r="FP4" s="897"/>
      <c r="FQ4" s="897"/>
      <c r="FR4" s="897"/>
      <c r="FS4" s="897"/>
      <c r="FT4" s="897"/>
      <c r="FU4" s="897"/>
      <c r="FV4" s="897"/>
      <c r="FW4" s="897"/>
      <c r="FX4" s="897"/>
      <c r="FY4" s="897"/>
      <c r="FZ4" s="897"/>
      <c r="GA4" s="897"/>
      <c r="GB4" s="897"/>
      <c r="GC4" s="897"/>
      <c r="GD4" s="897"/>
      <c r="GE4" s="897"/>
      <c r="GF4" s="897"/>
      <c r="GG4" s="897"/>
      <c r="GH4" s="897"/>
      <c r="GI4" s="897"/>
      <c r="GJ4" s="897"/>
      <c r="GK4" s="897"/>
      <c r="GL4" s="897"/>
      <c r="GM4" s="897"/>
      <c r="GN4" s="897"/>
      <c r="GO4" s="897"/>
      <c r="GP4" s="897"/>
      <c r="GQ4" s="897"/>
      <c r="GR4" s="897"/>
      <c r="GS4" s="897"/>
      <c r="GT4" s="897"/>
      <c r="GU4" s="876" t="s">
        <v>1696</v>
      </c>
      <c r="GV4" s="876" t="s">
        <v>1697</v>
      </c>
      <c r="GW4" s="876" t="s">
        <v>1698</v>
      </c>
      <c r="GX4" s="876" t="s">
        <v>2342</v>
      </c>
      <c r="GY4" s="876" t="s">
        <v>2351</v>
      </c>
      <c r="GZ4" s="876" t="s">
        <v>3304</v>
      </c>
    </row>
    <row r="5" spans="1:208" x14ac:dyDescent="0.2">
      <c r="A5" s="884" t="s">
        <v>3311</v>
      </c>
      <c r="B5" s="884" t="s">
        <v>79</v>
      </c>
      <c r="C5" s="884" t="s">
        <v>78</v>
      </c>
      <c r="D5" s="889">
        <v>1199</v>
      </c>
      <c r="E5" s="889">
        <v>0</v>
      </c>
      <c r="F5" s="889">
        <v>1199</v>
      </c>
      <c r="G5" s="889">
        <v>0</v>
      </c>
      <c r="H5" s="889">
        <v>0</v>
      </c>
      <c r="I5" s="889">
        <v>0</v>
      </c>
      <c r="J5" s="889">
        <v>1199</v>
      </c>
      <c r="K5" s="889">
        <v>0</v>
      </c>
      <c r="L5" s="889">
        <v>1199</v>
      </c>
      <c r="M5" s="907">
        <v>0.5</v>
      </c>
      <c r="N5" s="907">
        <v>0.4</v>
      </c>
      <c r="O5" s="907">
        <v>0.1</v>
      </c>
      <c r="P5" s="907">
        <v>0</v>
      </c>
      <c r="Q5" s="889">
        <v>83737</v>
      </c>
      <c r="R5" s="889">
        <v>81671</v>
      </c>
      <c r="S5" s="889">
        <v>2066</v>
      </c>
      <c r="T5" s="889">
        <v>0</v>
      </c>
      <c r="U5" s="889">
        <v>0</v>
      </c>
      <c r="V5" s="889">
        <v>0</v>
      </c>
      <c r="W5" s="889">
        <v>0</v>
      </c>
      <c r="X5" s="889">
        <v>0</v>
      </c>
      <c r="Y5" s="889">
        <v>0</v>
      </c>
      <c r="Z5" s="889">
        <v>0</v>
      </c>
      <c r="AA5" s="889">
        <v>0</v>
      </c>
      <c r="AB5" s="889">
        <v>0</v>
      </c>
      <c r="AC5" s="889">
        <v>0</v>
      </c>
      <c r="AD5" s="889">
        <v>0</v>
      </c>
      <c r="AE5" s="889">
        <v>0</v>
      </c>
      <c r="AF5" s="889">
        <v>0</v>
      </c>
      <c r="AG5" s="889">
        <v>0</v>
      </c>
      <c r="AH5" s="889">
        <v>0</v>
      </c>
      <c r="AI5" s="889">
        <v>0</v>
      </c>
      <c r="AJ5" s="889">
        <v>0</v>
      </c>
      <c r="AK5" s="889">
        <v>0</v>
      </c>
      <c r="AL5" s="889">
        <v>0</v>
      </c>
      <c r="AM5" s="889">
        <v>0</v>
      </c>
      <c r="AN5" s="889">
        <v>0</v>
      </c>
      <c r="AO5" s="889">
        <v>0</v>
      </c>
      <c r="AP5" s="889">
        <v>0</v>
      </c>
      <c r="AQ5" s="889">
        <v>0</v>
      </c>
      <c r="AR5" s="889">
        <v>0</v>
      </c>
      <c r="AS5" s="889">
        <v>0</v>
      </c>
      <c r="AT5" s="889">
        <v>0</v>
      </c>
      <c r="AU5" s="889">
        <v>0</v>
      </c>
      <c r="AV5" s="889">
        <v>0</v>
      </c>
      <c r="AW5" s="889">
        <v>0</v>
      </c>
      <c r="AX5" s="889">
        <v>0</v>
      </c>
      <c r="AY5" s="889">
        <v>0</v>
      </c>
      <c r="AZ5" s="889">
        <v>0</v>
      </c>
      <c r="BA5" s="889">
        <v>0</v>
      </c>
      <c r="BB5" s="889">
        <v>0</v>
      </c>
      <c r="BC5" s="889">
        <v>0</v>
      </c>
      <c r="BD5" s="889">
        <v>0</v>
      </c>
      <c r="BE5" s="889">
        <v>0</v>
      </c>
      <c r="BF5" s="889">
        <v>0</v>
      </c>
      <c r="BG5" s="889">
        <v>762351</v>
      </c>
      <c r="BH5" s="889">
        <v>190588</v>
      </c>
      <c r="BI5" s="889">
        <v>0</v>
      </c>
      <c r="BJ5" s="889">
        <v>37579</v>
      </c>
      <c r="BK5" s="889">
        <v>9395</v>
      </c>
      <c r="BL5" s="889">
        <v>0</v>
      </c>
      <c r="BM5" s="889">
        <v>788824</v>
      </c>
      <c r="BN5" s="889">
        <v>197206</v>
      </c>
      <c r="BO5" s="889">
        <v>0</v>
      </c>
      <c r="BP5" s="889">
        <v>11106</v>
      </c>
      <c r="BQ5" s="889">
        <v>2777</v>
      </c>
      <c r="BR5" s="889">
        <v>0</v>
      </c>
      <c r="BS5" s="889">
        <v>0</v>
      </c>
      <c r="BT5" s="889">
        <v>0</v>
      </c>
      <c r="BU5" s="889">
        <v>0</v>
      </c>
      <c r="BV5" s="889">
        <v>0</v>
      </c>
      <c r="BW5" s="889">
        <v>0</v>
      </c>
      <c r="BX5" s="889">
        <v>0</v>
      </c>
      <c r="BY5" s="889">
        <v>0</v>
      </c>
      <c r="BZ5" s="889">
        <v>0</v>
      </c>
      <c r="CA5" s="889">
        <v>0</v>
      </c>
      <c r="CB5" s="889">
        <v>2458</v>
      </c>
      <c r="CC5" s="889">
        <v>615</v>
      </c>
      <c r="CD5" s="889">
        <v>0</v>
      </c>
      <c r="CE5" s="889">
        <v>5758</v>
      </c>
      <c r="CF5" s="889">
        <v>1440</v>
      </c>
      <c r="CG5" s="889">
        <v>0</v>
      </c>
      <c r="CH5" s="889">
        <v>-3300</v>
      </c>
      <c r="CI5" s="889">
        <v>-825</v>
      </c>
      <c r="CJ5" s="889">
        <v>0</v>
      </c>
      <c r="CK5" s="889">
        <v>0</v>
      </c>
      <c r="CL5" s="889">
        <v>0</v>
      </c>
      <c r="CM5" s="889">
        <v>0</v>
      </c>
      <c r="CN5" s="889">
        <v>0</v>
      </c>
      <c r="CO5" s="889">
        <v>0</v>
      </c>
      <c r="CP5" s="889">
        <v>0</v>
      </c>
      <c r="CQ5" s="889">
        <v>0</v>
      </c>
      <c r="CR5" s="889">
        <v>0</v>
      </c>
      <c r="CS5" s="889">
        <v>0</v>
      </c>
      <c r="CT5" s="889">
        <v>0</v>
      </c>
      <c r="CU5" s="889">
        <v>0</v>
      </c>
      <c r="CV5" s="889">
        <v>0</v>
      </c>
      <c r="CW5" s="889">
        <v>0</v>
      </c>
      <c r="CX5" s="889">
        <v>0</v>
      </c>
      <c r="CY5" s="889">
        <v>0</v>
      </c>
      <c r="CZ5" s="889">
        <v>0</v>
      </c>
      <c r="DA5" s="889">
        <v>0</v>
      </c>
      <c r="DB5" s="889">
        <v>0</v>
      </c>
      <c r="DC5" s="889">
        <v>802</v>
      </c>
      <c r="DD5" s="889">
        <v>200</v>
      </c>
      <c r="DE5" s="889">
        <v>0</v>
      </c>
      <c r="DF5" s="889">
        <v>0</v>
      </c>
      <c r="DG5" s="889">
        <v>0</v>
      </c>
      <c r="DH5" s="889">
        <v>0</v>
      </c>
      <c r="DI5" s="889">
        <v>0</v>
      </c>
      <c r="DJ5" s="889">
        <v>0</v>
      </c>
      <c r="DK5" s="889">
        <v>0</v>
      </c>
      <c r="DL5" s="889">
        <v>0</v>
      </c>
      <c r="DM5" s="889">
        <v>0</v>
      </c>
      <c r="DN5" s="889">
        <v>0</v>
      </c>
      <c r="DO5" s="889">
        <v>0</v>
      </c>
      <c r="DP5" s="889">
        <v>0</v>
      </c>
      <c r="DQ5" s="889">
        <v>0</v>
      </c>
      <c r="DR5" s="889">
        <v>0</v>
      </c>
      <c r="DS5" s="889">
        <v>0</v>
      </c>
      <c r="DT5" s="889">
        <v>0</v>
      </c>
      <c r="DU5" s="889">
        <v>0</v>
      </c>
      <c r="DV5" s="889">
        <v>0</v>
      </c>
      <c r="DW5" s="889">
        <v>0</v>
      </c>
      <c r="DX5" s="889">
        <v>5706</v>
      </c>
      <c r="DY5" s="889">
        <v>1426</v>
      </c>
      <c r="DZ5" s="889">
        <v>0</v>
      </c>
      <c r="EA5" s="889">
        <v>0</v>
      </c>
      <c r="EB5" s="889">
        <v>0</v>
      </c>
      <c r="EC5" s="889">
        <v>0</v>
      </c>
      <c r="ED5" s="889">
        <v>5706</v>
      </c>
      <c r="EE5" s="889">
        <v>1426</v>
      </c>
      <c r="EF5" s="889">
        <v>0</v>
      </c>
      <c r="EG5" s="889">
        <v>-2090</v>
      </c>
      <c r="EH5" s="889">
        <v>-522</v>
      </c>
      <c r="EI5" s="889">
        <v>0</v>
      </c>
      <c r="EJ5" s="889">
        <v>0</v>
      </c>
      <c r="EK5" s="889">
        <v>0</v>
      </c>
      <c r="EL5" s="889">
        <v>0</v>
      </c>
      <c r="EM5" s="889">
        <v>0</v>
      </c>
      <c r="EN5" s="889">
        <v>0</v>
      </c>
      <c r="EO5" s="889">
        <v>0</v>
      </c>
      <c r="EP5" s="889">
        <v>365521</v>
      </c>
      <c r="EQ5" s="889">
        <v>91380</v>
      </c>
      <c r="ER5" s="889">
        <v>0</v>
      </c>
      <c r="ES5" s="889">
        <v>181630</v>
      </c>
      <c r="ET5" s="889">
        <v>45407</v>
      </c>
      <c r="EU5" s="889">
        <v>0</v>
      </c>
      <c r="EV5" s="889">
        <v>183891</v>
      </c>
      <c r="EW5" s="889">
        <v>45973</v>
      </c>
      <c r="EX5" s="889">
        <v>0</v>
      </c>
      <c r="EY5" s="889">
        <v>-62</v>
      </c>
      <c r="EZ5" s="889">
        <v>-16</v>
      </c>
      <c r="FA5" s="889">
        <v>0</v>
      </c>
      <c r="FB5" s="889">
        <v>675932</v>
      </c>
      <c r="FC5" s="889">
        <v>168983</v>
      </c>
      <c r="FD5" s="889">
        <v>0</v>
      </c>
      <c r="FE5" s="889">
        <v>747766</v>
      </c>
      <c r="FF5" s="889">
        <v>186942</v>
      </c>
      <c r="FG5" s="889">
        <v>0</v>
      </c>
      <c r="FH5" s="889">
        <v>-71834</v>
      </c>
      <c r="FI5" s="889">
        <v>-17959</v>
      </c>
      <c r="FJ5" s="889">
        <v>0</v>
      </c>
      <c r="FK5" s="889">
        <v>0</v>
      </c>
      <c r="FL5" s="889">
        <v>0</v>
      </c>
      <c r="FM5" s="889">
        <v>0</v>
      </c>
      <c r="FN5" s="889">
        <v>0</v>
      </c>
      <c r="FO5" s="889">
        <v>0</v>
      </c>
      <c r="FP5" s="889">
        <v>0</v>
      </c>
      <c r="FQ5" s="889">
        <v>0</v>
      </c>
      <c r="FR5" s="889">
        <v>0</v>
      </c>
      <c r="FS5" s="889">
        <v>0</v>
      </c>
      <c r="FT5" s="889">
        <v>503975</v>
      </c>
      <c r="FU5" s="889">
        <v>125994</v>
      </c>
      <c r="FV5" s="889">
        <v>0</v>
      </c>
      <c r="FW5" s="889">
        <v>0</v>
      </c>
      <c r="FX5" s="889">
        <v>0</v>
      </c>
      <c r="FY5" s="889">
        <v>0</v>
      </c>
      <c r="FZ5" s="889">
        <v>1302948</v>
      </c>
      <c r="GA5" s="889">
        <v>0</v>
      </c>
      <c r="GB5" s="889">
        <v>0</v>
      </c>
      <c r="GC5" s="889">
        <v>-798973</v>
      </c>
      <c r="GD5" s="889">
        <v>125994</v>
      </c>
      <c r="GE5" s="889">
        <v>0</v>
      </c>
      <c r="GF5" s="889">
        <v>0</v>
      </c>
      <c r="GG5" s="889">
        <v>0</v>
      </c>
      <c r="GH5" s="889">
        <v>0</v>
      </c>
      <c r="GI5" s="889">
        <v>0</v>
      </c>
      <c r="GJ5" s="889">
        <v>0</v>
      </c>
      <c r="GK5" s="889">
        <v>0</v>
      </c>
      <c r="GL5" s="889">
        <v>0</v>
      </c>
      <c r="GM5" s="889">
        <v>0</v>
      </c>
      <c r="GN5" s="889">
        <v>0</v>
      </c>
      <c r="GO5" s="889">
        <v>2352172</v>
      </c>
      <c r="GP5" s="889">
        <v>588043</v>
      </c>
      <c r="GQ5" s="889">
        <v>0</v>
      </c>
      <c r="GR5" s="889">
        <v>-674754</v>
      </c>
      <c r="GS5" s="889">
        <v>157048</v>
      </c>
      <c r="GT5" s="889">
        <v>0</v>
      </c>
      <c r="GU5" s="884" t="s">
        <v>677</v>
      </c>
      <c r="GV5" s="884" t="s">
        <v>676</v>
      </c>
      <c r="GW5" s="884" t="s">
        <v>1672</v>
      </c>
      <c r="GX5" s="884" t="s">
        <v>2346</v>
      </c>
      <c r="GY5" s="884" t="s">
        <v>2352</v>
      </c>
    </row>
    <row r="6" spans="1:208" x14ac:dyDescent="0.2">
      <c r="A6" s="884" t="s">
        <v>3311</v>
      </c>
      <c r="B6" s="884" t="s">
        <v>81</v>
      </c>
      <c r="C6" s="884" t="s">
        <v>80</v>
      </c>
      <c r="D6" s="889">
        <v>-114761</v>
      </c>
      <c r="E6" s="889">
        <v>0</v>
      </c>
      <c r="F6" s="889">
        <v>-114761</v>
      </c>
      <c r="G6" s="889">
        <v>0</v>
      </c>
      <c r="H6" s="889">
        <v>0</v>
      </c>
      <c r="I6" s="889">
        <v>0</v>
      </c>
      <c r="J6" s="889">
        <v>-114761</v>
      </c>
      <c r="K6" s="889">
        <v>0</v>
      </c>
      <c r="L6" s="889">
        <v>-114761</v>
      </c>
      <c r="M6" s="907">
        <v>0.5</v>
      </c>
      <c r="N6" s="907">
        <v>0.4</v>
      </c>
      <c r="O6" s="907">
        <v>0.1</v>
      </c>
      <c r="P6" s="907">
        <v>0</v>
      </c>
      <c r="Q6" s="889">
        <v>184936</v>
      </c>
      <c r="R6" s="889">
        <v>178698</v>
      </c>
      <c r="S6" s="889">
        <v>6238</v>
      </c>
      <c r="T6" s="889">
        <v>0</v>
      </c>
      <c r="U6" s="889">
        <v>0</v>
      </c>
      <c r="V6" s="889">
        <v>0</v>
      </c>
      <c r="W6" s="889">
        <v>0</v>
      </c>
      <c r="X6" s="889">
        <v>0</v>
      </c>
      <c r="Y6" s="889">
        <v>0</v>
      </c>
      <c r="Z6" s="889">
        <v>570618</v>
      </c>
      <c r="AA6" s="889">
        <v>21208</v>
      </c>
      <c r="AB6" s="889">
        <v>543796</v>
      </c>
      <c r="AC6" s="889">
        <v>21209</v>
      </c>
      <c r="AD6" s="889">
        <v>26822</v>
      </c>
      <c r="AE6" s="889">
        <v>-1</v>
      </c>
      <c r="AF6" s="889">
        <v>0</v>
      </c>
      <c r="AG6" s="889">
        <v>0</v>
      </c>
      <c r="AH6" s="889">
        <v>0</v>
      </c>
      <c r="AI6" s="889">
        <v>0</v>
      </c>
      <c r="AJ6" s="889">
        <v>0</v>
      </c>
      <c r="AK6" s="889">
        <v>0</v>
      </c>
      <c r="AL6" s="889">
        <v>0</v>
      </c>
      <c r="AM6" s="889">
        <v>0</v>
      </c>
      <c r="AN6" s="889">
        <v>0</v>
      </c>
      <c r="AO6" s="889">
        <v>0</v>
      </c>
      <c r="AP6" s="889">
        <v>0</v>
      </c>
      <c r="AQ6" s="889">
        <v>0</v>
      </c>
      <c r="AR6" s="889">
        <v>0</v>
      </c>
      <c r="AS6" s="889">
        <v>0</v>
      </c>
      <c r="AT6" s="889">
        <v>0</v>
      </c>
      <c r="AU6" s="889">
        <v>0</v>
      </c>
      <c r="AV6" s="889">
        <v>0</v>
      </c>
      <c r="AW6" s="889">
        <v>0</v>
      </c>
      <c r="AX6" s="889">
        <v>0</v>
      </c>
      <c r="AY6" s="889">
        <v>0</v>
      </c>
      <c r="AZ6" s="889">
        <v>0</v>
      </c>
      <c r="BA6" s="889">
        <v>0</v>
      </c>
      <c r="BB6" s="889">
        <v>0</v>
      </c>
      <c r="BC6" s="889">
        <v>0</v>
      </c>
      <c r="BD6" s="889">
        <v>0</v>
      </c>
      <c r="BE6" s="889">
        <v>0</v>
      </c>
      <c r="BF6" s="889">
        <v>0</v>
      </c>
      <c r="BG6" s="889">
        <v>1861869</v>
      </c>
      <c r="BH6" s="889">
        <v>465467</v>
      </c>
      <c r="BI6" s="889">
        <v>0</v>
      </c>
      <c r="BJ6" s="889">
        <v>71765</v>
      </c>
      <c r="BK6" s="889">
        <v>17941</v>
      </c>
      <c r="BL6" s="889">
        <v>0</v>
      </c>
      <c r="BM6" s="889">
        <v>1830291</v>
      </c>
      <c r="BN6" s="889">
        <v>457573</v>
      </c>
      <c r="BO6" s="889">
        <v>0</v>
      </c>
      <c r="BP6" s="889">
        <v>103343</v>
      </c>
      <c r="BQ6" s="889">
        <v>25835</v>
      </c>
      <c r="BR6" s="889">
        <v>0</v>
      </c>
      <c r="BS6" s="889">
        <v>3024</v>
      </c>
      <c r="BT6" s="889">
        <v>756</v>
      </c>
      <c r="BU6" s="889">
        <v>0</v>
      </c>
      <c r="BV6" s="889">
        <v>13226</v>
      </c>
      <c r="BW6" s="889">
        <v>3307</v>
      </c>
      <c r="BX6" s="889">
        <v>0</v>
      </c>
      <c r="BY6" s="889">
        <v>-10202</v>
      </c>
      <c r="BZ6" s="889">
        <v>-2551</v>
      </c>
      <c r="CA6" s="889">
        <v>0</v>
      </c>
      <c r="CB6" s="889">
        <v>11097</v>
      </c>
      <c r="CC6" s="889">
        <v>2774</v>
      </c>
      <c r="CD6" s="889">
        <v>0</v>
      </c>
      <c r="CE6" s="889">
        <v>8727</v>
      </c>
      <c r="CF6" s="889">
        <v>2182</v>
      </c>
      <c r="CG6" s="889">
        <v>0</v>
      </c>
      <c r="CH6" s="889">
        <v>2370</v>
      </c>
      <c r="CI6" s="889">
        <v>592</v>
      </c>
      <c r="CJ6" s="889">
        <v>0</v>
      </c>
      <c r="CK6" s="889">
        <v>0</v>
      </c>
      <c r="CL6" s="889">
        <v>0</v>
      </c>
      <c r="CM6" s="889">
        <v>0</v>
      </c>
      <c r="CN6" s="889">
        <v>0</v>
      </c>
      <c r="CO6" s="889">
        <v>0</v>
      </c>
      <c r="CP6" s="889">
        <v>0</v>
      </c>
      <c r="CQ6" s="889">
        <v>0</v>
      </c>
      <c r="CR6" s="889">
        <v>0</v>
      </c>
      <c r="CS6" s="889">
        <v>0</v>
      </c>
      <c r="CT6" s="889">
        <v>0</v>
      </c>
      <c r="CU6" s="889">
        <v>0</v>
      </c>
      <c r="CV6" s="889">
        <v>0</v>
      </c>
      <c r="CW6" s="889">
        <v>0</v>
      </c>
      <c r="CX6" s="889">
        <v>0</v>
      </c>
      <c r="CY6" s="889">
        <v>0</v>
      </c>
      <c r="CZ6" s="889">
        <v>0</v>
      </c>
      <c r="DA6" s="889">
        <v>0</v>
      </c>
      <c r="DB6" s="889">
        <v>0</v>
      </c>
      <c r="DC6" s="889">
        <v>0</v>
      </c>
      <c r="DD6" s="889">
        <v>0</v>
      </c>
      <c r="DE6" s="889">
        <v>0</v>
      </c>
      <c r="DF6" s="889">
        <v>16381</v>
      </c>
      <c r="DG6" s="889">
        <v>4095</v>
      </c>
      <c r="DH6" s="889">
        <v>0</v>
      </c>
      <c r="DI6" s="889">
        <v>16153</v>
      </c>
      <c r="DJ6" s="889">
        <v>4038</v>
      </c>
      <c r="DK6" s="889">
        <v>0</v>
      </c>
      <c r="DL6" s="889">
        <v>228</v>
      </c>
      <c r="DM6" s="889">
        <v>57</v>
      </c>
      <c r="DN6" s="889">
        <v>0</v>
      </c>
      <c r="DO6" s="889">
        <v>0</v>
      </c>
      <c r="DP6" s="889">
        <v>0</v>
      </c>
      <c r="DQ6" s="889">
        <v>0</v>
      </c>
      <c r="DR6" s="889">
        <v>0</v>
      </c>
      <c r="DS6" s="889">
        <v>0</v>
      </c>
      <c r="DT6" s="889">
        <v>0</v>
      </c>
      <c r="DU6" s="889">
        <v>0</v>
      </c>
      <c r="DV6" s="889">
        <v>0</v>
      </c>
      <c r="DW6" s="889">
        <v>0</v>
      </c>
      <c r="DX6" s="889">
        <v>29275</v>
      </c>
      <c r="DY6" s="889">
        <v>7319</v>
      </c>
      <c r="DZ6" s="889">
        <v>0</v>
      </c>
      <c r="EA6" s="889">
        <v>35447</v>
      </c>
      <c r="EB6" s="889">
        <v>8862</v>
      </c>
      <c r="EC6" s="889">
        <v>0</v>
      </c>
      <c r="ED6" s="889">
        <v>-6172</v>
      </c>
      <c r="EE6" s="889">
        <v>-1543</v>
      </c>
      <c r="EF6" s="889">
        <v>0</v>
      </c>
      <c r="EG6" s="889">
        <v>-235</v>
      </c>
      <c r="EH6" s="889">
        <v>-59</v>
      </c>
      <c r="EI6" s="889">
        <v>0</v>
      </c>
      <c r="EJ6" s="889">
        <v>0</v>
      </c>
      <c r="EK6" s="889">
        <v>0</v>
      </c>
      <c r="EL6" s="889">
        <v>0</v>
      </c>
      <c r="EM6" s="889">
        <v>0</v>
      </c>
      <c r="EN6" s="889">
        <v>0</v>
      </c>
      <c r="EO6" s="889">
        <v>0</v>
      </c>
      <c r="EP6" s="889">
        <v>1585443</v>
      </c>
      <c r="EQ6" s="889">
        <v>396361</v>
      </c>
      <c r="ER6" s="889">
        <v>0</v>
      </c>
      <c r="ES6" s="889">
        <v>1641814</v>
      </c>
      <c r="ET6" s="889">
        <v>410454</v>
      </c>
      <c r="EU6" s="889">
        <v>0</v>
      </c>
      <c r="EV6" s="889">
        <v>-56371</v>
      </c>
      <c r="EW6" s="889">
        <v>-14093</v>
      </c>
      <c r="EX6" s="889">
        <v>0</v>
      </c>
      <c r="EY6" s="889">
        <v>0</v>
      </c>
      <c r="EZ6" s="889">
        <v>0</v>
      </c>
      <c r="FA6" s="889">
        <v>0</v>
      </c>
      <c r="FB6" s="889">
        <v>1030150</v>
      </c>
      <c r="FC6" s="889">
        <v>245125</v>
      </c>
      <c r="FD6" s="889">
        <v>0</v>
      </c>
      <c r="FE6" s="889">
        <v>1090508</v>
      </c>
      <c r="FF6" s="889">
        <v>260900</v>
      </c>
      <c r="FG6" s="889">
        <v>0</v>
      </c>
      <c r="FH6" s="889">
        <v>-60358</v>
      </c>
      <c r="FI6" s="889">
        <v>-15775</v>
      </c>
      <c r="FJ6" s="889">
        <v>0</v>
      </c>
      <c r="FK6" s="889">
        <v>0</v>
      </c>
      <c r="FL6" s="889">
        <v>0</v>
      </c>
      <c r="FM6" s="889">
        <v>0</v>
      </c>
      <c r="FN6" s="889">
        <v>0</v>
      </c>
      <c r="FO6" s="889">
        <v>0</v>
      </c>
      <c r="FP6" s="889">
        <v>0</v>
      </c>
      <c r="FQ6" s="889">
        <v>0</v>
      </c>
      <c r="FR6" s="889">
        <v>0</v>
      </c>
      <c r="FS6" s="889">
        <v>0</v>
      </c>
      <c r="FT6" s="889">
        <v>645241</v>
      </c>
      <c r="FU6" s="889">
        <v>161310</v>
      </c>
      <c r="FV6" s="889">
        <v>0</v>
      </c>
      <c r="FW6" s="889">
        <v>0</v>
      </c>
      <c r="FX6" s="889">
        <v>0</v>
      </c>
      <c r="FY6" s="889">
        <v>0</v>
      </c>
      <c r="FZ6" s="889">
        <v>1628473</v>
      </c>
      <c r="GA6" s="889">
        <v>0</v>
      </c>
      <c r="GB6" s="889">
        <v>0</v>
      </c>
      <c r="GC6" s="889">
        <v>-983232</v>
      </c>
      <c r="GD6" s="889">
        <v>161310</v>
      </c>
      <c r="GE6" s="889">
        <v>0</v>
      </c>
      <c r="GF6" s="889">
        <v>0</v>
      </c>
      <c r="GG6" s="889">
        <v>0</v>
      </c>
      <c r="GH6" s="889">
        <v>0</v>
      </c>
      <c r="GI6" s="889">
        <v>0</v>
      </c>
      <c r="GJ6" s="889">
        <v>0</v>
      </c>
      <c r="GK6" s="889">
        <v>0</v>
      </c>
      <c r="GL6" s="889">
        <v>0</v>
      </c>
      <c r="GM6" s="889">
        <v>0</v>
      </c>
      <c r="GN6" s="889">
        <v>0</v>
      </c>
      <c r="GO6" s="889">
        <v>5254010</v>
      </c>
      <c r="GP6" s="889">
        <v>1301089</v>
      </c>
      <c r="GQ6" s="889">
        <v>0</v>
      </c>
      <c r="GR6" s="889">
        <v>-1010629</v>
      </c>
      <c r="GS6" s="889">
        <v>153773</v>
      </c>
      <c r="GT6" s="889">
        <v>0</v>
      </c>
      <c r="GU6" s="884" t="s">
        <v>711</v>
      </c>
      <c r="GV6" s="884" t="s">
        <v>676</v>
      </c>
      <c r="GW6" s="884" t="s">
        <v>1672</v>
      </c>
      <c r="GX6" s="884" t="s">
        <v>2349</v>
      </c>
      <c r="GY6" s="884" t="s">
        <v>2353</v>
      </c>
    </row>
    <row r="7" spans="1:208" x14ac:dyDescent="0.2">
      <c r="A7" s="884" t="s">
        <v>3311</v>
      </c>
      <c r="B7" s="884" t="s">
        <v>83</v>
      </c>
      <c r="C7" s="884" t="s">
        <v>82</v>
      </c>
      <c r="D7" s="889">
        <v>-17182</v>
      </c>
      <c r="E7" s="889">
        <v>0</v>
      </c>
      <c r="F7" s="889">
        <v>-17182</v>
      </c>
      <c r="G7" s="889">
        <v>0</v>
      </c>
      <c r="H7" s="889">
        <v>0</v>
      </c>
      <c r="I7" s="889">
        <v>0</v>
      </c>
      <c r="J7" s="889">
        <v>-17182</v>
      </c>
      <c r="K7" s="889">
        <v>0</v>
      </c>
      <c r="L7" s="889">
        <v>-17182</v>
      </c>
      <c r="M7" s="907">
        <v>0.5</v>
      </c>
      <c r="N7" s="907">
        <v>0.4</v>
      </c>
      <c r="O7" s="907">
        <v>0.09</v>
      </c>
      <c r="P7" s="907">
        <v>0.01</v>
      </c>
      <c r="Q7" s="889">
        <v>145459</v>
      </c>
      <c r="R7" s="889">
        <v>141394</v>
      </c>
      <c r="S7" s="889">
        <v>4065</v>
      </c>
      <c r="T7" s="889">
        <v>0</v>
      </c>
      <c r="U7" s="889">
        <v>0</v>
      </c>
      <c r="V7" s="889">
        <v>0</v>
      </c>
      <c r="W7" s="889">
        <v>0</v>
      </c>
      <c r="X7" s="889">
        <v>0</v>
      </c>
      <c r="Y7" s="889">
        <v>0</v>
      </c>
      <c r="Z7" s="889">
        <v>38321</v>
      </c>
      <c r="AA7" s="889">
        <v>0</v>
      </c>
      <c r="AB7" s="889">
        <v>10859</v>
      </c>
      <c r="AC7" s="889">
        <v>0</v>
      </c>
      <c r="AD7" s="889">
        <v>27462</v>
      </c>
      <c r="AE7" s="889">
        <v>0</v>
      </c>
      <c r="AF7" s="889">
        <v>0</v>
      </c>
      <c r="AG7" s="889">
        <v>0</v>
      </c>
      <c r="AH7" s="889">
        <v>0</v>
      </c>
      <c r="AI7" s="889">
        <v>0</v>
      </c>
      <c r="AJ7" s="889">
        <v>0</v>
      </c>
      <c r="AK7" s="889">
        <v>0</v>
      </c>
      <c r="AL7" s="889">
        <v>0</v>
      </c>
      <c r="AM7" s="889">
        <v>0</v>
      </c>
      <c r="AN7" s="889">
        <v>0</v>
      </c>
      <c r="AO7" s="889">
        <v>0</v>
      </c>
      <c r="AP7" s="889">
        <v>0</v>
      </c>
      <c r="AQ7" s="889">
        <v>0</v>
      </c>
      <c r="AR7" s="889">
        <v>0</v>
      </c>
      <c r="AS7" s="889">
        <v>0</v>
      </c>
      <c r="AT7" s="889">
        <v>0</v>
      </c>
      <c r="AU7" s="889">
        <v>0</v>
      </c>
      <c r="AV7" s="889">
        <v>0</v>
      </c>
      <c r="AW7" s="889">
        <v>0</v>
      </c>
      <c r="AX7" s="889">
        <v>0</v>
      </c>
      <c r="AY7" s="889">
        <v>0</v>
      </c>
      <c r="AZ7" s="889">
        <v>0</v>
      </c>
      <c r="BA7" s="889">
        <v>0</v>
      </c>
      <c r="BB7" s="889">
        <v>0</v>
      </c>
      <c r="BC7" s="889">
        <v>0</v>
      </c>
      <c r="BD7" s="889">
        <v>0</v>
      </c>
      <c r="BE7" s="889">
        <v>0</v>
      </c>
      <c r="BF7" s="889">
        <v>0</v>
      </c>
      <c r="BG7" s="889">
        <v>1573459</v>
      </c>
      <c r="BH7" s="889">
        <v>354028</v>
      </c>
      <c r="BI7" s="889">
        <v>39336</v>
      </c>
      <c r="BJ7" s="889">
        <v>69361</v>
      </c>
      <c r="BK7" s="889">
        <v>15606</v>
      </c>
      <c r="BL7" s="889">
        <v>1734</v>
      </c>
      <c r="BM7" s="889">
        <v>1632340</v>
      </c>
      <c r="BN7" s="889">
        <v>367276</v>
      </c>
      <c r="BO7" s="889">
        <v>40808</v>
      </c>
      <c r="BP7" s="889">
        <v>10480</v>
      </c>
      <c r="BQ7" s="889">
        <v>2358</v>
      </c>
      <c r="BR7" s="889">
        <v>262</v>
      </c>
      <c r="BS7" s="889">
        <v>0</v>
      </c>
      <c r="BT7" s="889">
        <v>0</v>
      </c>
      <c r="BU7" s="889">
        <v>0</v>
      </c>
      <c r="BV7" s="889">
        <v>0</v>
      </c>
      <c r="BW7" s="889">
        <v>0</v>
      </c>
      <c r="BX7" s="889">
        <v>0</v>
      </c>
      <c r="BY7" s="889">
        <v>0</v>
      </c>
      <c r="BZ7" s="889">
        <v>0</v>
      </c>
      <c r="CA7" s="889">
        <v>0</v>
      </c>
      <c r="CB7" s="889">
        <v>2156</v>
      </c>
      <c r="CC7" s="889">
        <v>485</v>
      </c>
      <c r="CD7" s="889">
        <v>54</v>
      </c>
      <c r="CE7" s="889">
        <v>2156</v>
      </c>
      <c r="CF7" s="889">
        <v>485</v>
      </c>
      <c r="CG7" s="889">
        <v>54</v>
      </c>
      <c r="CH7" s="889">
        <v>0</v>
      </c>
      <c r="CI7" s="889">
        <v>0</v>
      </c>
      <c r="CJ7" s="889">
        <v>0</v>
      </c>
      <c r="CK7" s="889">
        <v>0</v>
      </c>
      <c r="CL7" s="889">
        <v>0</v>
      </c>
      <c r="CM7" s="889">
        <v>0</v>
      </c>
      <c r="CN7" s="889">
        <v>0</v>
      </c>
      <c r="CO7" s="889">
        <v>0</v>
      </c>
      <c r="CP7" s="889">
        <v>0</v>
      </c>
      <c r="CQ7" s="889">
        <v>6622</v>
      </c>
      <c r="CR7" s="889">
        <v>1490</v>
      </c>
      <c r="CS7" s="889">
        <v>166</v>
      </c>
      <c r="CT7" s="889">
        <v>0</v>
      </c>
      <c r="CU7" s="889">
        <v>0</v>
      </c>
      <c r="CV7" s="889">
        <v>0</v>
      </c>
      <c r="CW7" s="889">
        <v>0</v>
      </c>
      <c r="CX7" s="889">
        <v>0</v>
      </c>
      <c r="CY7" s="889">
        <v>0</v>
      </c>
      <c r="CZ7" s="889">
        <v>0</v>
      </c>
      <c r="DA7" s="889">
        <v>0</v>
      </c>
      <c r="DB7" s="889">
        <v>0</v>
      </c>
      <c r="DC7" s="889">
        <v>0</v>
      </c>
      <c r="DD7" s="889">
        <v>0</v>
      </c>
      <c r="DE7" s="889">
        <v>0</v>
      </c>
      <c r="DF7" s="889">
        <v>4515</v>
      </c>
      <c r="DG7" s="889">
        <v>1016</v>
      </c>
      <c r="DH7" s="889">
        <v>113</v>
      </c>
      <c r="DI7" s="889">
        <v>4514</v>
      </c>
      <c r="DJ7" s="889">
        <v>1016</v>
      </c>
      <c r="DK7" s="889">
        <v>113</v>
      </c>
      <c r="DL7" s="889">
        <v>1</v>
      </c>
      <c r="DM7" s="889">
        <v>0</v>
      </c>
      <c r="DN7" s="889">
        <v>0</v>
      </c>
      <c r="DO7" s="889">
        <v>0</v>
      </c>
      <c r="DP7" s="889">
        <v>0</v>
      </c>
      <c r="DQ7" s="889">
        <v>0</v>
      </c>
      <c r="DR7" s="889">
        <v>0</v>
      </c>
      <c r="DS7" s="889">
        <v>0</v>
      </c>
      <c r="DT7" s="889">
        <v>0</v>
      </c>
      <c r="DU7" s="889">
        <v>0</v>
      </c>
      <c r="DV7" s="889">
        <v>0</v>
      </c>
      <c r="DW7" s="889">
        <v>0</v>
      </c>
      <c r="DX7" s="889">
        <v>16731</v>
      </c>
      <c r="DY7" s="889">
        <v>3764</v>
      </c>
      <c r="DZ7" s="889">
        <v>418</v>
      </c>
      <c r="EA7" s="889">
        <v>7227</v>
      </c>
      <c r="EB7" s="889">
        <v>1626</v>
      </c>
      <c r="EC7" s="889">
        <v>181</v>
      </c>
      <c r="ED7" s="889">
        <v>9504</v>
      </c>
      <c r="EE7" s="889">
        <v>2138</v>
      </c>
      <c r="EF7" s="889">
        <v>237</v>
      </c>
      <c r="EG7" s="889">
        <v>0</v>
      </c>
      <c r="EH7" s="889">
        <v>0</v>
      </c>
      <c r="EI7" s="889">
        <v>0</v>
      </c>
      <c r="EJ7" s="889">
        <v>0</v>
      </c>
      <c r="EK7" s="889">
        <v>0</v>
      </c>
      <c r="EL7" s="889">
        <v>0</v>
      </c>
      <c r="EM7" s="889">
        <v>0</v>
      </c>
      <c r="EN7" s="889">
        <v>0</v>
      </c>
      <c r="EO7" s="889">
        <v>0</v>
      </c>
      <c r="EP7" s="889">
        <v>1033023</v>
      </c>
      <c r="EQ7" s="889">
        <v>232430</v>
      </c>
      <c r="ER7" s="889">
        <v>25826</v>
      </c>
      <c r="ES7" s="889">
        <v>1182956</v>
      </c>
      <c r="ET7" s="889">
        <v>266165</v>
      </c>
      <c r="EU7" s="889">
        <v>29574</v>
      </c>
      <c r="EV7" s="889">
        <v>-149933</v>
      </c>
      <c r="EW7" s="889">
        <v>-33735</v>
      </c>
      <c r="EX7" s="889">
        <v>-3748</v>
      </c>
      <c r="EY7" s="889">
        <v>0</v>
      </c>
      <c r="EZ7" s="889">
        <v>0</v>
      </c>
      <c r="FA7" s="889">
        <v>0</v>
      </c>
      <c r="FB7" s="889">
        <v>1386708</v>
      </c>
      <c r="FC7" s="889">
        <v>311128</v>
      </c>
      <c r="FD7" s="889">
        <v>34570</v>
      </c>
      <c r="FE7" s="889">
        <v>1162688</v>
      </c>
      <c r="FF7" s="889">
        <v>261355</v>
      </c>
      <c r="FG7" s="889">
        <v>29039</v>
      </c>
      <c r="FH7" s="889">
        <v>224020</v>
      </c>
      <c r="FI7" s="889">
        <v>49773</v>
      </c>
      <c r="FJ7" s="889">
        <v>5531</v>
      </c>
      <c r="FK7" s="889">
        <v>0</v>
      </c>
      <c r="FL7" s="889">
        <v>0</v>
      </c>
      <c r="FM7" s="889">
        <v>0</v>
      </c>
      <c r="FN7" s="889">
        <v>0</v>
      </c>
      <c r="FO7" s="889">
        <v>0</v>
      </c>
      <c r="FP7" s="889">
        <v>0</v>
      </c>
      <c r="FQ7" s="889">
        <v>0</v>
      </c>
      <c r="FR7" s="889">
        <v>0</v>
      </c>
      <c r="FS7" s="889">
        <v>0</v>
      </c>
      <c r="FT7" s="889">
        <v>0</v>
      </c>
      <c r="FU7" s="889">
        <v>0</v>
      </c>
      <c r="FV7" s="889">
        <v>0</v>
      </c>
      <c r="FW7" s="889">
        <v>0</v>
      </c>
      <c r="FX7" s="889">
        <v>0</v>
      </c>
      <c r="FY7" s="889">
        <v>0</v>
      </c>
      <c r="FZ7" s="889">
        <v>2291875</v>
      </c>
      <c r="GA7" s="889">
        <v>0</v>
      </c>
      <c r="GB7" s="889">
        <v>0</v>
      </c>
      <c r="GC7" s="889">
        <v>-2291875</v>
      </c>
      <c r="GD7" s="889">
        <v>0</v>
      </c>
      <c r="GE7" s="889">
        <v>0</v>
      </c>
      <c r="GF7" s="889">
        <v>0</v>
      </c>
      <c r="GG7" s="889">
        <v>0</v>
      </c>
      <c r="GH7" s="889">
        <v>0</v>
      </c>
      <c r="GI7" s="889">
        <v>0</v>
      </c>
      <c r="GJ7" s="889">
        <v>0</v>
      </c>
      <c r="GK7" s="889">
        <v>0</v>
      </c>
      <c r="GL7" s="889">
        <v>0</v>
      </c>
      <c r="GM7" s="889">
        <v>0</v>
      </c>
      <c r="GN7" s="889">
        <v>0</v>
      </c>
      <c r="GO7" s="889">
        <v>4092575</v>
      </c>
      <c r="GP7" s="889">
        <v>919947</v>
      </c>
      <c r="GQ7" s="889">
        <v>102217</v>
      </c>
      <c r="GR7" s="889">
        <v>-2191181</v>
      </c>
      <c r="GS7" s="889">
        <v>22024</v>
      </c>
      <c r="GT7" s="889">
        <v>2448</v>
      </c>
      <c r="GU7" s="884" t="s">
        <v>714</v>
      </c>
      <c r="GV7" s="884" t="s">
        <v>713</v>
      </c>
      <c r="GW7" s="884" t="s">
        <v>1672</v>
      </c>
      <c r="GX7" s="884" t="s">
        <v>2347</v>
      </c>
      <c r="GY7" s="884" t="s">
        <v>2354</v>
      </c>
    </row>
    <row r="8" spans="1:208" x14ac:dyDescent="0.2">
      <c r="A8" s="884" t="s">
        <v>3311</v>
      </c>
      <c r="B8" s="884" t="s">
        <v>85</v>
      </c>
      <c r="C8" s="884" t="s">
        <v>84</v>
      </c>
      <c r="D8" s="889">
        <v>748921</v>
      </c>
      <c r="E8" s="889">
        <v>0</v>
      </c>
      <c r="F8" s="889">
        <v>748921</v>
      </c>
      <c r="G8" s="889">
        <v>0</v>
      </c>
      <c r="H8" s="889">
        <v>0</v>
      </c>
      <c r="I8" s="889">
        <v>0</v>
      </c>
      <c r="J8" s="889">
        <v>748921</v>
      </c>
      <c r="K8" s="889">
        <v>0</v>
      </c>
      <c r="L8" s="889">
        <v>748921</v>
      </c>
      <c r="M8" s="907">
        <v>0.5</v>
      </c>
      <c r="N8" s="907">
        <v>0.4</v>
      </c>
      <c r="O8" s="907">
        <v>0.1</v>
      </c>
      <c r="P8" s="907">
        <v>0</v>
      </c>
      <c r="Q8" s="889">
        <v>179064</v>
      </c>
      <c r="R8" s="889">
        <v>175617</v>
      </c>
      <c r="S8" s="889">
        <v>3447</v>
      </c>
      <c r="T8" s="889">
        <v>0</v>
      </c>
      <c r="U8" s="889">
        <v>0</v>
      </c>
      <c r="V8" s="889">
        <v>0</v>
      </c>
      <c r="W8" s="889">
        <v>0</v>
      </c>
      <c r="X8" s="889">
        <v>0</v>
      </c>
      <c r="Y8" s="889">
        <v>0</v>
      </c>
      <c r="Z8" s="889">
        <v>0</v>
      </c>
      <c r="AA8" s="889">
        <v>0</v>
      </c>
      <c r="AB8" s="889">
        <v>0</v>
      </c>
      <c r="AC8" s="889">
        <v>0</v>
      </c>
      <c r="AD8" s="889">
        <v>0</v>
      </c>
      <c r="AE8" s="889">
        <v>0</v>
      </c>
      <c r="AF8" s="889">
        <v>0</v>
      </c>
      <c r="AG8" s="889">
        <v>0</v>
      </c>
      <c r="AH8" s="889">
        <v>0</v>
      </c>
      <c r="AI8" s="889">
        <v>0</v>
      </c>
      <c r="AJ8" s="889">
        <v>0</v>
      </c>
      <c r="AK8" s="889">
        <v>0</v>
      </c>
      <c r="AL8" s="889">
        <v>0</v>
      </c>
      <c r="AM8" s="889">
        <v>0</v>
      </c>
      <c r="AN8" s="889">
        <v>0</v>
      </c>
      <c r="AO8" s="889">
        <v>0</v>
      </c>
      <c r="AP8" s="889">
        <v>0</v>
      </c>
      <c r="AQ8" s="889">
        <v>0</v>
      </c>
      <c r="AR8" s="889">
        <v>0</v>
      </c>
      <c r="AS8" s="889">
        <v>0</v>
      </c>
      <c r="AT8" s="889">
        <v>0</v>
      </c>
      <c r="AU8" s="889">
        <v>0</v>
      </c>
      <c r="AV8" s="889">
        <v>0</v>
      </c>
      <c r="AW8" s="889">
        <v>0</v>
      </c>
      <c r="AX8" s="889">
        <v>0</v>
      </c>
      <c r="AY8" s="889">
        <v>0</v>
      </c>
      <c r="AZ8" s="889">
        <v>0</v>
      </c>
      <c r="BA8" s="889">
        <v>0</v>
      </c>
      <c r="BB8" s="889">
        <v>0</v>
      </c>
      <c r="BC8" s="889">
        <v>0</v>
      </c>
      <c r="BD8" s="889">
        <v>0</v>
      </c>
      <c r="BE8" s="889">
        <v>0</v>
      </c>
      <c r="BF8" s="889">
        <v>0</v>
      </c>
      <c r="BG8" s="889">
        <v>1929825</v>
      </c>
      <c r="BH8" s="889">
        <v>482456</v>
      </c>
      <c r="BI8" s="889">
        <v>0</v>
      </c>
      <c r="BJ8" s="889">
        <v>86786</v>
      </c>
      <c r="BK8" s="889">
        <v>21697</v>
      </c>
      <c r="BL8" s="889">
        <v>0</v>
      </c>
      <c r="BM8" s="889">
        <v>1912664</v>
      </c>
      <c r="BN8" s="889">
        <v>478167</v>
      </c>
      <c r="BO8" s="889">
        <v>0</v>
      </c>
      <c r="BP8" s="889">
        <v>103947</v>
      </c>
      <c r="BQ8" s="889">
        <v>25986</v>
      </c>
      <c r="BR8" s="889">
        <v>0</v>
      </c>
      <c r="BS8" s="889">
        <v>5863</v>
      </c>
      <c r="BT8" s="889">
        <v>1466</v>
      </c>
      <c r="BU8" s="889">
        <v>0</v>
      </c>
      <c r="BV8" s="889">
        <v>3696</v>
      </c>
      <c r="BW8" s="889">
        <v>924</v>
      </c>
      <c r="BX8" s="889">
        <v>0</v>
      </c>
      <c r="BY8" s="889">
        <v>2167</v>
      </c>
      <c r="BZ8" s="889">
        <v>542</v>
      </c>
      <c r="CA8" s="889">
        <v>0</v>
      </c>
      <c r="CB8" s="889">
        <v>27124</v>
      </c>
      <c r="CC8" s="889">
        <v>6781</v>
      </c>
      <c r="CD8" s="889">
        <v>0</v>
      </c>
      <c r="CE8" s="889">
        <v>25273</v>
      </c>
      <c r="CF8" s="889">
        <v>6318</v>
      </c>
      <c r="CG8" s="889">
        <v>0</v>
      </c>
      <c r="CH8" s="889">
        <v>1851</v>
      </c>
      <c r="CI8" s="889">
        <v>463</v>
      </c>
      <c r="CJ8" s="889">
        <v>0</v>
      </c>
      <c r="CK8" s="889">
        <v>0</v>
      </c>
      <c r="CL8" s="889">
        <v>0</v>
      </c>
      <c r="CM8" s="889">
        <v>0</v>
      </c>
      <c r="CN8" s="889">
        <v>-1256</v>
      </c>
      <c r="CO8" s="889">
        <v>-314</v>
      </c>
      <c r="CP8" s="889">
        <v>0</v>
      </c>
      <c r="CQ8" s="889">
        <v>0</v>
      </c>
      <c r="CR8" s="889">
        <v>0</v>
      </c>
      <c r="CS8" s="889">
        <v>0</v>
      </c>
      <c r="CT8" s="889">
        <v>0</v>
      </c>
      <c r="CU8" s="889">
        <v>0</v>
      </c>
      <c r="CV8" s="889">
        <v>0</v>
      </c>
      <c r="CW8" s="889">
        <v>0</v>
      </c>
      <c r="CX8" s="889">
        <v>0</v>
      </c>
      <c r="CY8" s="889">
        <v>0</v>
      </c>
      <c r="CZ8" s="889">
        <v>0</v>
      </c>
      <c r="DA8" s="889">
        <v>0</v>
      </c>
      <c r="DB8" s="889">
        <v>0</v>
      </c>
      <c r="DC8" s="889">
        <v>0</v>
      </c>
      <c r="DD8" s="889">
        <v>0</v>
      </c>
      <c r="DE8" s="889">
        <v>0</v>
      </c>
      <c r="DF8" s="889">
        <v>0</v>
      </c>
      <c r="DG8" s="889">
        <v>0</v>
      </c>
      <c r="DH8" s="889">
        <v>0</v>
      </c>
      <c r="DI8" s="889">
        <v>0</v>
      </c>
      <c r="DJ8" s="889">
        <v>0</v>
      </c>
      <c r="DK8" s="889">
        <v>0</v>
      </c>
      <c r="DL8" s="889">
        <v>0</v>
      </c>
      <c r="DM8" s="889">
        <v>0</v>
      </c>
      <c r="DN8" s="889">
        <v>0</v>
      </c>
      <c r="DO8" s="889">
        <v>0</v>
      </c>
      <c r="DP8" s="889">
        <v>0</v>
      </c>
      <c r="DQ8" s="889">
        <v>0</v>
      </c>
      <c r="DR8" s="889">
        <v>0</v>
      </c>
      <c r="DS8" s="889">
        <v>0</v>
      </c>
      <c r="DT8" s="889">
        <v>0</v>
      </c>
      <c r="DU8" s="889">
        <v>0</v>
      </c>
      <c r="DV8" s="889">
        <v>0</v>
      </c>
      <c r="DW8" s="889">
        <v>0</v>
      </c>
      <c r="DX8" s="889">
        <v>42028</v>
      </c>
      <c r="DY8" s="889">
        <v>10507</v>
      </c>
      <c r="DZ8" s="889">
        <v>0</v>
      </c>
      <c r="EA8" s="889">
        <v>73906</v>
      </c>
      <c r="EB8" s="889">
        <v>18477</v>
      </c>
      <c r="EC8" s="889">
        <v>0</v>
      </c>
      <c r="ED8" s="889">
        <v>-31878</v>
      </c>
      <c r="EE8" s="889">
        <v>-7970</v>
      </c>
      <c r="EF8" s="889">
        <v>0</v>
      </c>
      <c r="EG8" s="889">
        <v>-3567</v>
      </c>
      <c r="EH8" s="889">
        <v>-892</v>
      </c>
      <c r="EI8" s="889">
        <v>0</v>
      </c>
      <c r="EJ8" s="889">
        <v>0</v>
      </c>
      <c r="EK8" s="889">
        <v>0</v>
      </c>
      <c r="EL8" s="889">
        <v>0</v>
      </c>
      <c r="EM8" s="889">
        <v>0</v>
      </c>
      <c r="EN8" s="889">
        <v>0</v>
      </c>
      <c r="EO8" s="889">
        <v>0</v>
      </c>
      <c r="EP8" s="889">
        <v>1702420</v>
      </c>
      <c r="EQ8" s="889">
        <v>425605</v>
      </c>
      <c r="ER8" s="889">
        <v>0</v>
      </c>
      <c r="ES8" s="889">
        <v>1983527</v>
      </c>
      <c r="ET8" s="889">
        <v>495882</v>
      </c>
      <c r="EU8" s="889">
        <v>0</v>
      </c>
      <c r="EV8" s="889">
        <v>-281107</v>
      </c>
      <c r="EW8" s="889">
        <v>-70277</v>
      </c>
      <c r="EX8" s="889">
        <v>0</v>
      </c>
      <c r="EY8" s="889">
        <v>48</v>
      </c>
      <c r="EZ8" s="889">
        <v>12</v>
      </c>
      <c r="FA8" s="889">
        <v>0</v>
      </c>
      <c r="FB8" s="889">
        <v>1347006</v>
      </c>
      <c r="FC8" s="889">
        <v>336751</v>
      </c>
      <c r="FD8" s="889">
        <v>0</v>
      </c>
      <c r="FE8" s="889">
        <v>1358743</v>
      </c>
      <c r="FF8" s="889">
        <v>339686</v>
      </c>
      <c r="FG8" s="889">
        <v>0</v>
      </c>
      <c r="FH8" s="889">
        <v>-11737</v>
      </c>
      <c r="FI8" s="889">
        <v>-2935</v>
      </c>
      <c r="FJ8" s="889">
        <v>0</v>
      </c>
      <c r="FK8" s="889">
        <v>0</v>
      </c>
      <c r="FL8" s="889">
        <v>0</v>
      </c>
      <c r="FM8" s="889">
        <v>0</v>
      </c>
      <c r="FN8" s="889">
        <v>0</v>
      </c>
      <c r="FO8" s="889">
        <v>0</v>
      </c>
      <c r="FP8" s="889">
        <v>0</v>
      </c>
      <c r="FQ8" s="889">
        <v>0</v>
      </c>
      <c r="FR8" s="889">
        <v>0</v>
      </c>
      <c r="FS8" s="889">
        <v>0</v>
      </c>
      <c r="FT8" s="889">
        <v>776529</v>
      </c>
      <c r="FU8" s="889">
        <v>194132</v>
      </c>
      <c r="FV8" s="889">
        <v>0</v>
      </c>
      <c r="FW8" s="889">
        <v>0</v>
      </c>
      <c r="FX8" s="889">
        <v>0</v>
      </c>
      <c r="FY8" s="889">
        <v>0</v>
      </c>
      <c r="FZ8" s="889">
        <v>1954731</v>
      </c>
      <c r="GA8" s="889">
        <v>0</v>
      </c>
      <c r="GB8" s="889">
        <v>0</v>
      </c>
      <c r="GC8" s="889">
        <v>-1178202</v>
      </c>
      <c r="GD8" s="889">
        <v>194132</v>
      </c>
      <c r="GE8" s="889">
        <v>0</v>
      </c>
      <c r="GF8" s="889">
        <v>0</v>
      </c>
      <c r="GG8" s="889">
        <v>0</v>
      </c>
      <c r="GH8" s="889">
        <v>0</v>
      </c>
      <c r="GI8" s="889">
        <v>0</v>
      </c>
      <c r="GJ8" s="889">
        <v>0</v>
      </c>
      <c r="GK8" s="889">
        <v>0</v>
      </c>
      <c r="GL8" s="889">
        <v>0</v>
      </c>
      <c r="GM8" s="889">
        <v>0</v>
      </c>
      <c r="GN8" s="889">
        <v>0</v>
      </c>
      <c r="GO8" s="889">
        <v>5912806</v>
      </c>
      <c r="GP8" s="889">
        <v>1478201</v>
      </c>
      <c r="GQ8" s="889">
        <v>0</v>
      </c>
      <c r="GR8" s="889">
        <v>-1399734</v>
      </c>
      <c r="GS8" s="889">
        <v>138747</v>
      </c>
      <c r="GT8" s="889">
        <v>0</v>
      </c>
      <c r="GU8" s="884" t="s">
        <v>677</v>
      </c>
      <c r="GV8" s="884" t="s">
        <v>676</v>
      </c>
      <c r="GW8" s="884" t="s">
        <v>1672</v>
      </c>
      <c r="GX8" s="884" t="s">
        <v>2346</v>
      </c>
      <c r="GY8" s="884" t="s">
        <v>2355</v>
      </c>
    </row>
    <row r="9" spans="1:208" x14ac:dyDescent="0.2">
      <c r="A9" s="884" t="s">
        <v>3311</v>
      </c>
      <c r="B9" s="884" t="s">
        <v>87</v>
      </c>
      <c r="C9" s="884" t="s">
        <v>86</v>
      </c>
      <c r="D9" s="889">
        <v>-5970</v>
      </c>
      <c r="E9" s="889">
        <v>0</v>
      </c>
      <c r="F9" s="889">
        <v>-5970</v>
      </c>
      <c r="G9" s="889">
        <v>0</v>
      </c>
      <c r="H9" s="889">
        <v>0</v>
      </c>
      <c r="I9" s="889">
        <v>0</v>
      </c>
      <c r="J9" s="889">
        <v>-5970</v>
      </c>
      <c r="K9" s="889">
        <v>0</v>
      </c>
      <c r="L9" s="889">
        <v>-5970</v>
      </c>
      <c r="M9" s="907">
        <v>0.5</v>
      </c>
      <c r="N9" s="907">
        <v>0.4</v>
      </c>
      <c r="O9" s="907">
        <v>0.09</v>
      </c>
      <c r="P9" s="907">
        <v>0.01</v>
      </c>
      <c r="Q9" s="889">
        <v>150644</v>
      </c>
      <c r="R9" s="889">
        <v>151246</v>
      </c>
      <c r="S9" s="889">
        <v>-602</v>
      </c>
      <c r="T9" s="889">
        <v>0</v>
      </c>
      <c r="U9" s="889">
        <v>0</v>
      </c>
      <c r="V9" s="889">
        <v>0</v>
      </c>
      <c r="W9" s="889">
        <v>0</v>
      </c>
      <c r="X9" s="889">
        <v>0</v>
      </c>
      <c r="Y9" s="889">
        <v>0</v>
      </c>
      <c r="Z9" s="889">
        <v>20751</v>
      </c>
      <c r="AA9" s="889">
        <v>0</v>
      </c>
      <c r="AB9" s="889">
        <v>20751</v>
      </c>
      <c r="AC9" s="889">
        <v>0</v>
      </c>
      <c r="AD9" s="889">
        <v>0</v>
      </c>
      <c r="AE9" s="889">
        <v>0</v>
      </c>
      <c r="AF9" s="889">
        <v>0</v>
      </c>
      <c r="AG9" s="889">
        <v>0</v>
      </c>
      <c r="AH9" s="889">
        <v>0</v>
      </c>
      <c r="AI9" s="889">
        <v>0</v>
      </c>
      <c r="AJ9" s="889">
        <v>0</v>
      </c>
      <c r="AK9" s="889">
        <v>0</v>
      </c>
      <c r="AL9" s="889">
        <v>0</v>
      </c>
      <c r="AM9" s="889">
        <v>0</v>
      </c>
      <c r="AN9" s="889">
        <v>0</v>
      </c>
      <c r="AO9" s="889">
        <v>0</v>
      </c>
      <c r="AP9" s="889">
        <v>0</v>
      </c>
      <c r="AQ9" s="889">
        <v>0</v>
      </c>
      <c r="AR9" s="889">
        <v>0</v>
      </c>
      <c r="AS9" s="889">
        <v>0</v>
      </c>
      <c r="AT9" s="889">
        <v>0</v>
      </c>
      <c r="AU9" s="889">
        <v>0</v>
      </c>
      <c r="AV9" s="889">
        <v>0</v>
      </c>
      <c r="AW9" s="889">
        <v>0</v>
      </c>
      <c r="AX9" s="889">
        <v>0</v>
      </c>
      <c r="AY9" s="889">
        <v>0</v>
      </c>
      <c r="AZ9" s="889">
        <v>0</v>
      </c>
      <c r="BA9" s="889">
        <v>0</v>
      </c>
      <c r="BB9" s="889">
        <v>0</v>
      </c>
      <c r="BC9" s="889">
        <v>0</v>
      </c>
      <c r="BD9" s="889">
        <v>0</v>
      </c>
      <c r="BE9" s="889">
        <v>0</v>
      </c>
      <c r="BF9" s="889">
        <v>0</v>
      </c>
      <c r="BG9" s="889">
        <v>1131487</v>
      </c>
      <c r="BH9" s="889">
        <v>254585</v>
      </c>
      <c r="BI9" s="889">
        <v>28287</v>
      </c>
      <c r="BJ9" s="889">
        <v>61084</v>
      </c>
      <c r="BK9" s="889">
        <v>13612</v>
      </c>
      <c r="BL9" s="889">
        <v>1512</v>
      </c>
      <c r="BM9" s="889">
        <v>1128415</v>
      </c>
      <c r="BN9" s="889">
        <v>253761</v>
      </c>
      <c r="BO9" s="889">
        <v>28195</v>
      </c>
      <c r="BP9" s="889">
        <v>64156</v>
      </c>
      <c r="BQ9" s="889">
        <v>14436</v>
      </c>
      <c r="BR9" s="889">
        <v>1604</v>
      </c>
      <c r="BS9" s="889">
        <v>0</v>
      </c>
      <c r="BT9" s="889">
        <v>0</v>
      </c>
      <c r="BU9" s="889">
        <v>0</v>
      </c>
      <c r="BV9" s="889">
        <v>0</v>
      </c>
      <c r="BW9" s="889">
        <v>0</v>
      </c>
      <c r="BX9" s="889">
        <v>0</v>
      </c>
      <c r="BY9" s="889">
        <v>0</v>
      </c>
      <c r="BZ9" s="889">
        <v>0</v>
      </c>
      <c r="CA9" s="889">
        <v>0</v>
      </c>
      <c r="CB9" s="889">
        <v>468</v>
      </c>
      <c r="CC9" s="889">
        <v>105</v>
      </c>
      <c r="CD9" s="889">
        <v>12</v>
      </c>
      <c r="CE9" s="889">
        <v>0</v>
      </c>
      <c r="CF9" s="889">
        <v>0</v>
      </c>
      <c r="CG9" s="889">
        <v>0</v>
      </c>
      <c r="CH9" s="889">
        <v>468</v>
      </c>
      <c r="CI9" s="889">
        <v>105</v>
      </c>
      <c r="CJ9" s="889">
        <v>12</v>
      </c>
      <c r="CK9" s="889">
        <v>0</v>
      </c>
      <c r="CL9" s="889">
        <v>0</v>
      </c>
      <c r="CM9" s="889">
        <v>0</v>
      </c>
      <c r="CN9" s="889">
        <v>0</v>
      </c>
      <c r="CO9" s="889">
        <v>0</v>
      </c>
      <c r="CP9" s="889">
        <v>0</v>
      </c>
      <c r="CQ9" s="889">
        <v>0</v>
      </c>
      <c r="CR9" s="889">
        <v>0</v>
      </c>
      <c r="CS9" s="889">
        <v>0</v>
      </c>
      <c r="CT9" s="889">
        <v>0</v>
      </c>
      <c r="CU9" s="889">
        <v>0</v>
      </c>
      <c r="CV9" s="889">
        <v>0</v>
      </c>
      <c r="CW9" s="889">
        <v>0</v>
      </c>
      <c r="CX9" s="889">
        <v>0</v>
      </c>
      <c r="CY9" s="889">
        <v>0</v>
      </c>
      <c r="CZ9" s="889">
        <v>0</v>
      </c>
      <c r="DA9" s="889">
        <v>0</v>
      </c>
      <c r="DB9" s="889">
        <v>0</v>
      </c>
      <c r="DC9" s="889">
        <v>0</v>
      </c>
      <c r="DD9" s="889">
        <v>0</v>
      </c>
      <c r="DE9" s="889">
        <v>0</v>
      </c>
      <c r="DF9" s="889">
        <v>0</v>
      </c>
      <c r="DG9" s="889">
        <v>0</v>
      </c>
      <c r="DH9" s="889">
        <v>0</v>
      </c>
      <c r="DI9" s="889">
        <v>2575</v>
      </c>
      <c r="DJ9" s="889">
        <v>579</v>
      </c>
      <c r="DK9" s="889">
        <v>64</v>
      </c>
      <c r="DL9" s="889">
        <v>-2575</v>
      </c>
      <c r="DM9" s="889">
        <v>-579</v>
      </c>
      <c r="DN9" s="889">
        <v>-64</v>
      </c>
      <c r="DO9" s="889">
        <v>0</v>
      </c>
      <c r="DP9" s="889">
        <v>0</v>
      </c>
      <c r="DQ9" s="889">
        <v>0</v>
      </c>
      <c r="DR9" s="889">
        <v>0</v>
      </c>
      <c r="DS9" s="889">
        <v>0</v>
      </c>
      <c r="DT9" s="889">
        <v>0</v>
      </c>
      <c r="DU9" s="889">
        <v>0</v>
      </c>
      <c r="DV9" s="889">
        <v>0</v>
      </c>
      <c r="DW9" s="889">
        <v>0</v>
      </c>
      <c r="DX9" s="889">
        <v>6574</v>
      </c>
      <c r="DY9" s="889">
        <v>1479</v>
      </c>
      <c r="DZ9" s="889">
        <v>164</v>
      </c>
      <c r="EA9" s="889">
        <v>10813</v>
      </c>
      <c r="EB9" s="889">
        <v>2433</v>
      </c>
      <c r="EC9" s="889">
        <v>270</v>
      </c>
      <c r="ED9" s="889">
        <v>-4239</v>
      </c>
      <c r="EE9" s="889">
        <v>-954</v>
      </c>
      <c r="EF9" s="889">
        <v>-106</v>
      </c>
      <c r="EG9" s="889">
        <v>-2234</v>
      </c>
      <c r="EH9" s="889">
        <v>-503</v>
      </c>
      <c r="EI9" s="889">
        <v>-56</v>
      </c>
      <c r="EJ9" s="889">
        <v>0</v>
      </c>
      <c r="EK9" s="889">
        <v>0</v>
      </c>
      <c r="EL9" s="889">
        <v>0</v>
      </c>
      <c r="EM9" s="889">
        <v>0</v>
      </c>
      <c r="EN9" s="889">
        <v>0</v>
      </c>
      <c r="EO9" s="889">
        <v>0</v>
      </c>
      <c r="EP9" s="889">
        <v>583521</v>
      </c>
      <c r="EQ9" s="889">
        <v>131292</v>
      </c>
      <c r="ER9" s="889">
        <v>14588</v>
      </c>
      <c r="ES9" s="889">
        <v>1102205</v>
      </c>
      <c r="ET9" s="889">
        <v>247996</v>
      </c>
      <c r="EU9" s="889">
        <v>27555</v>
      </c>
      <c r="EV9" s="889">
        <v>-518684</v>
      </c>
      <c r="EW9" s="889">
        <v>-116704</v>
      </c>
      <c r="EX9" s="889">
        <v>-12967</v>
      </c>
      <c r="EY9" s="889">
        <v>-860</v>
      </c>
      <c r="EZ9" s="889">
        <v>-194</v>
      </c>
      <c r="FA9" s="889">
        <v>-22</v>
      </c>
      <c r="FB9" s="889">
        <v>1558453</v>
      </c>
      <c r="FC9" s="889">
        <v>350175</v>
      </c>
      <c r="FD9" s="889">
        <v>38908</v>
      </c>
      <c r="FE9" s="889">
        <v>1565867</v>
      </c>
      <c r="FF9" s="889">
        <v>351843</v>
      </c>
      <c r="FG9" s="889">
        <v>39094</v>
      </c>
      <c r="FH9" s="889">
        <v>-7414</v>
      </c>
      <c r="FI9" s="889">
        <v>-1668</v>
      </c>
      <c r="FJ9" s="889">
        <v>-186</v>
      </c>
      <c r="FK9" s="889">
        <v>0</v>
      </c>
      <c r="FL9" s="889">
        <v>0</v>
      </c>
      <c r="FM9" s="889">
        <v>0</v>
      </c>
      <c r="FN9" s="889">
        <v>0</v>
      </c>
      <c r="FO9" s="889">
        <v>0</v>
      </c>
      <c r="FP9" s="889">
        <v>0</v>
      </c>
      <c r="FQ9" s="889">
        <v>0</v>
      </c>
      <c r="FR9" s="889">
        <v>0</v>
      </c>
      <c r="FS9" s="889">
        <v>0</v>
      </c>
      <c r="FT9" s="889">
        <v>1032689</v>
      </c>
      <c r="FU9" s="889">
        <v>232355</v>
      </c>
      <c r="FV9" s="889">
        <v>25817</v>
      </c>
      <c r="FW9" s="889">
        <v>0</v>
      </c>
      <c r="FX9" s="889">
        <v>0</v>
      </c>
      <c r="FY9" s="889">
        <v>0</v>
      </c>
      <c r="FZ9" s="889">
        <v>2718364</v>
      </c>
      <c r="GA9" s="889">
        <v>0</v>
      </c>
      <c r="GB9" s="889">
        <v>0</v>
      </c>
      <c r="GC9" s="889">
        <v>-1685675</v>
      </c>
      <c r="GD9" s="889">
        <v>232355</v>
      </c>
      <c r="GE9" s="889">
        <v>25817</v>
      </c>
      <c r="GF9" s="889">
        <v>0</v>
      </c>
      <c r="GG9" s="889">
        <v>0</v>
      </c>
      <c r="GH9" s="889">
        <v>0</v>
      </c>
      <c r="GI9" s="889">
        <v>0</v>
      </c>
      <c r="GJ9" s="889">
        <v>0</v>
      </c>
      <c r="GK9" s="889">
        <v>0</v>
      </c>
      <c r="GL9" s="889">
        <v>0</v>
      </c>
      <c r="GM9" s="889">
        <v>0</v>
      </c>
      <c r="GN9" s="889">
        <v>0</v>
      </c>
      <c r="GO9" s="889">
        <v>4371182</v>
      </c>
      <c r="GP9" s="889">
        <v>982906</v>
      </c>
      <c r="GQ9" s="889">
        <v>109210</v>
      </c>
      <c r="GR9" s="889">
        <v>-2157057</v>
      </c>
      <c r="GS9" s="889">
        <v>126294</v>
      </c>
      <c r="GT9" s="889">
        <v>14032</v>
      </c>
      <c r="GU9" s="884" t="s">
        <v>721</v>
      </c>
      <c r="GV9" s="884" t="s">
        <v>720</v>
      </c>
      <c r="GW9" s="884" t="s">
        <v>1672</v>
      </c>
      <c r="GX9" s="884" t="s">
        <v>2347</v>
      </c>
      <c r="GY9" s="884" t="s">
        <v>2356</v>
      </c>
    </row>
    <row r="10" spans="1:208" x14ac:dyDescent="0.2">
      <c r="A10" s="884" t="s">
        <v>3311</v>
      </c>
      <c r="B10" s="884" t="s">
        <v>89</v>
      </c>
      <c r="C10" s="884" t="s">
        <v>88</v>
      </c>
      <c r="D10" s="889">
        <v>-77237</v>
      </c>
      <c r="E10" s="889">
        <v>0</v>
      </c>
      <c r="F10" s="889">
        <v>-77237</v>
      </c>
      <c r="G10" s="889">
        <v>0</v>
      </c>
      <c r="H10" s="889">
        <v>0</v>
      </c>
      <c r="I10" s="889">
        <v>0</v>
      </c>
      <c r="J10" s="889">
        <v>-77237</v>
      </c>
      <c r="K10" s="889">
        <v>0</v>
      </c>
      <c r="L10" s="889">
        <v>-77237</v>
      </c>
      <c r="M10" s="907">
        <v>0.5</v>
      </c>
      <c r="N10" s="907">
        <v>0.4</v>
      </c>
      <c r="O10" s="907">
        <v>0.09</v>
      </c>
      <c r="P10" s="907">
        <v>0.01</v>
      </c>
      <c r="Q10" s="889">
        <v>198780</v>
      </c>
      <c r="R10" s="889">
        <v>205372</v>
      </c>
      <c r="S10" s="889">
        <v>-6592</v>
      </c>
      <c r="T10" s="889">
        <v>0</v>
      </c>
      <c r="U10" s="889">
        <v>0</v>
      </c>
      <c r="V10" s="889">
        <v>0</v>
      </c>
      <c r="W10" s="889">
        <v>0</v>
      </c>
      <c r="X10" s="889">
        <v>0</v>
      </c>
      <c r="Y10" s="889">
        <v>0</v>
      </c>
      <c r="Z10" s="889">
        <v>97609</v>
      </c>
      <c r="AA10" s="889">
        <v>0</v>
      </c>
      <c r="AB10" s="889">
        <v>106000</v>
      </c>
      <c r="AC10" s="889">
        <v>0</v>
      </c>
      <c r="AD10" s="889">
        <v>-8391</v>
      </c>
      <c r="AE10" s="889">
        <v>0</v>
      </c>
      <c r="AF10" s="889">
        <v>0</v>
      </c>
      <c r="AG10" s="889">
        <v>0</v>
      </c>
      <c r="AH10" s="889">
        <v>0</v>
      </c>
      <c r="AI10" s="889">
        <v>0</v>
      </c>
      <c r="AJ10" s="889">
        <v>0</v>
      </c>
      <c r="AK10" s="889">
        <v>0</v>
      </c>
      <c r="AL10" s="889">
        <v>0</v>
      </c>
      <c r="AM10" s="889">
        <v>0</v>
      </c>
      <c r="AN10" s="889">
        <v>0</v>
      </c>
      <c r="AO10" s="889">
        <v>0</v>
      </c>
      <c r="AP10" s="889">
        <v>0</v>
      </c>
      <c r="AQ10" s="889">
        <v>0</v>
      </c>
      <c r="AR10" s="889">
        <v>0</v>
      </c>
      <c r="AS10" s="889">
        <v>0</v>
      </c>
      <c r="AT10" s="889">
        <v>0</v>
      </c>
      <c r="AU10" s="889">
        <v>0</v>
      </c>
      <c r="AV10" s="889">
        <v>0</v>
      </c>
      <c r="AW10" s="889">
        <v>0</v>
      </c>
      <c r="AX10" s="889">
        <v>0</v>
      </c>
      <c r="AY10" s="889">
        <v>0</v>
      </c>
      <c r="AZ10" s="889">
        <v>0</v>
      </c>
      <c r="BA10" s="889">
        <v>0</v>
      </c>
      <c r="BB10" s="889">
        <v>0</v>
      </c>
      <c r="BC10" s="889">
        <v>0</v>
      </c>
      <c r="BD10" s="889">
        <v>0</v>
      </c>
      <c r="BE10" s="889">
        <v>0</v>
      </c>
      <c r="BF10" s="889">
        <v>0</v>
      </c>
      <c r="BG10" s="889">
        <v>1794161</v>
      </c>
      <c r="BH10" s="889">
        <v>403686</v>
      </c>
      <c r="BI10" s="889">
        <v>44854</v>
      </c>
      <c r="BJ10" s="889">
        <v>81324</v>
      </c>
      <c r="BK10" s="889">
        <v>18298</v>
      </c>
      <c r="BL10" s="889">
        <v>2033</v>
      </c>
      <c r="BM10" s="889">
        <v>1776421</v>
      </c>
      <c r="BN10" s="889">
        <v>399695</v>
      </c>
      <c r="BO10" s="889">
        <v>44410</v>
      </c>
      <c r="BP10" s="889">
        <v>99064</v>
      </c>
      <c r="BQ10" s="889">
        <v>22289</v>
      </c>
      <c r="BR10" s="889">
        <v>2477</v>
      </c>
      <c r="BS10" s="889">
        <v>26479</v>
      </c>
      <c r="BT10" s="889">
        <v>5958</v>
      </c>
      <c r="BU10" s="889">
        <v>662</v>
      </c>
      <c r="BV10" s="889">
        <v>7407</v>
      </c>
      <c r="BW10" s="889">
        <v>1667</v>
      </c>
      <c r="BX10" s="889">
        <v>185</v>
      </c>
      <c r="BY10" s="889">
        <v>19072</v>
      </c>
      <c r="BZ10" s="889">
        <v>4291</v>
      </c>
      <c r="CA10" s="889">
        <v>477</v>
      </c>
      <c r="CB10" s="889">
        <v>2874</v>
      </c>
      <c r="CC10" s="889">
        <v>647</v>
      </c>
      <c r="CD10" s="889">
        <v>72</v>
      </c>
      <c r="CE10" s="889">
        <v>2873</v>
      </c>
      <c r="CF10" s="889">
        <v>647</v>
      </c>
      <c r="CG10" s="889">
        <v>72</v>
      </c>
      <c r="CH10" s="889">
        <v>1</v>
      </c>
      <c r="CI10" s="889">
        <v>0</v>
      </c>
      <c r="CJ10" s="889">
        <v>0</v>
      </c>
      <c r="CK10" s="889">
        <v>0</v>
      </c>
      <c r="CL10" s="889">
        <v>0</v>
      </c>
      <c r="CM10" s="889">
        <v>0</v>
      </c>
      <c r="CN10" s="889">
        <v>0</v>
      </c>
      <c r="CO10" s="889">
        <v>0</v>
      </c>
      <c r="CP10" s="889">
        <v>0</v>
      </c>
      <c r="CQ10" s="889">
        <v>0</v>
      </c>
      <c r="CR10" s="889">
        <v>0</v>
      </c>
      <c r="CS10" s="889">
        <v>0</v>
      </c>
      <c r="CT10" s="889">
        <v>0</v>
      </c>
      <c r="CU10" s="889">
        <v>0</v>
      </c>
      <c r="CV10" s="889">
        <v>0</v>
      </c>
      <c r="CW10" s="889">
        <v>0</v>
      </c>
      <c r="CX10" s="889">
        <v>0</v>
      </c>
      <c r="CY10" s="889">
        <v>0</v>
      </c>
      <c r="CZ10" s="889">
        <v>0</v>
      </c>
      <c r="DA10" s="889">
        <v>0</v>
      </c>
      <c r="DB10" s="889">
        <v>0</v>
      </c>
      <c r="DC10" s="889">
        <v>0</v>
      </c>
      <c r="DD10" s="889">
        <v>0</v>
      </c>
      <c r="DE10" s="889">
        <v>0</v>
      </c>
      <c r="DF10" s="889">
        <v>10085</v>
      </c>
      <c r="DG10" s="889">
        <v>2269</v>
      </c>
      <c r="DH10" s="889">
        <v>252</v>
      </c>
      <c r="DI10" s="889">
        <v>7268</v>
      </c>
      <c r="DJ10" s="889">
        <v>1635</v>
      </c>
      <c r="DK10" s="889">
        <v>182</v>
      </c>
      <c r="DL10" s="889">
        <v>2817</v>
      </c>
      <c r="DM10" s="889">
        <v>634</v>
      </c>
      <c r="DN10" s="889">
        <v>70</v>
      </c>
      <c r="DO10" s="889">
        <v>714</v>
      </c>
      <c r="DP10" s="889">
        <v>161</v>
      </c>
      <c r="DQ10" s="889">
        <v>18</v>
      </c>
      <c r="DR10" s="889">
        <v>0</v>
      </c>
      <c r="DS10" s="889">
        <v>0</v>
      </c>
      <c r="DT10" s="889">
        <v>0</v>
      </c>
      <c r="DU10" s="889">
        <v>714</v>
      </c>
      <c r="DV10" s="889">
        <v>161</v>
      </c>
      <c r="DW10" s="889">
        <v>18</v>
      </c>
      <c r="DX10" s="889">
        <v>14848</v>
      </c>
      <c r="DY10" s="889">
        <v>3341</v>
      </c>
      <c r="DZ10" s="889">
        <v>371</v>
      </c>
      <c r="EA10" s="889">
        <v>35270</v>
      </c>
      <c r="EB10" s="889">
        <v>7936</v>
      </c>
      <c r="EC10" s="889">
        <v>882</v>
      </c>
      <c r="ED10" s="889">
        <v>-20422</v>
      </c>
      <c r="EE10" s="889">
        <v>-4595</v>
      </c>
      <c r="EF10" s="889">
        <v>-511</v>
      </c>
      <c r="EG10" s="889">
        <v>0</v>
      </c>
      <c r="EH10" s="889">
        <v>0</v>
      </c>
      <c r="EI10" s="889">
        <v>0</v>
      </c>
      <c r="EJ10" s="889">
        <v>0</v>
      </c>
      <c r="EK10" s="889">
        <v>0</v>
      </c>
      <c r="EL10" s="889">
        <v>0</v>
      </c>
      <c r="EM10" s="889">
        <v>0</v>
      </c>
      <c r="EN10" s="889">
        <v>0</v>
      </c>
      <c r="EO10" s="889">
        <v>0</v>
      </c>
      <c r="EP10" s="889">
        <v>1625369</v>
      </c>
      <c r="EQ10" s="889">
        <v>365708</v>
      </c>
      <c r="ER10" s="889">
        <v>40634</v>
      </c>
      <c r="ES10" s="889">
        <v>1983968</v>
      </c>
      <c r="ET10" s="889">
        <v>446393</v>
      </c>
      <c r="EU10" s="889">
        <v>49599</v>
      </c>
      <c r="EV10" s="889">
        <v>-358599</v>
      </c>
      <c r="EW10" s="889">
        <v>-80685</v>
      </c>
      <c r="EX10" s="889">
        <v>-8965</v>
      </c>
      <c r="EY10" s="889">
        <v>0</v>
      </c>
      <c r="EZ10" s="889">
        <v>0</v>
      </c>
      <c r="FA10" s="889">
        <v>0</v>
      </c>
      <c r="FB10" s="889">
        <v>1934626</v>
      </c>
      <c r="FC10" s="889">
        <v>433046</v>
      </c>
      <c r="FD10" s="889">
        <v>48116</v>
      </c>
      <c r="FE10" s="889">
        <v>2027374</v>
      </c>
      <c r="FF10" s="889">
        <v>453722</v>
      </c>
      <c r="FG10" s="889">
        <v>50414</v>
      </c>
      <c r="FH10" s="889">
        <v>-92748</v>
      </c>
      <c r="FI10" s="889">
        <v>-20676</v>
      </c>
      <c r="FJ10" s="889">
        <v>-2298</v>
      </c>
      <c r="FK10" s="889">
        <v>0</v>
      </c>
      <c r="FL10" s="889">
        <v>0</v>
      </c>
      <c r="FM10" s="889">
        <v>0</v>
      </c>
      <c r="FN10" s="889">
        <v>0</v>
      </c>
      <c r="FO10" s="889">
        <v>0</v>
      </c>
      <c r="FP10" s="889">
        <v>0</v>
      </c>
      <c r="FQ10" s="889">
        <v>0</v>
      </c>
      <c r="FR10" s="889">
        <v>0</v>
      </c>
      <c r="FS10" s="889">
        <v>0</v>
      </c>
      <c r="FT10" s="889">
        <v>1282451</v>
      </c>
      <c r="FU10" s="889">
        <v>288552</v>
      </c>
      <c r="FV10" s="889">
        <v>32061</v>
      </c>
      <c r="FW10" s="889">
        <v>0</v>
      </c>
      <c r="FX10" s="889">
        <v>0</v>
      </c>
      <c r="FY10" s="889">
        <v>0</v>
      </c>
      <c r="FZ10" s="889">
        <v>3035285</v>
      </c>
      <c r="GA10" s="889">
        <v>0</v>
      </c>
      <c r="GB10" s="889">
        <v>0</v>
      </c>
      <c r="GC10" s="889">
        <v>-1752834</v>
      </c>
      <c r="GD10" s="889">
        <v>288552</v>
      </c>
      <c r="GE10" s="889">
        <v>32061</v>
      </c>
      <c r="GF10" s="889">
        <v>0</v>
      </c>
      <c r="GG10" s="889">
        <v>0</v>
      </c>
      <c r="GH10" s="889">
        <v>0</v>
      </c>
      <c r="GI10" s="889">
        <v>0</v>
      </c>
      <c r="GJ10" s="889">
        <v>0</v>
      </c>
      <c r="GK10" s="889">
        <v>0</v>
      </c>
      <c r="GL10" s="889">
        <v>0</v>
      </c>
      <c r="GM10" s="889">
        <v>0</v>
      </c>
      <c r="GN10" s="889">
        <v>0</v>
      </c>
      <c r="GO10" s="889">
        <v>6772931</v>
      </c>
      <c r="GP10" s="889">
        <v>1521666</v>
      </c>
      <c r="GQ10" s="889">
        <v>169073</v>
      </c>
      <c r="GR10" s="889">
        <v>-2102935</v>
      </c>
      <c r="GS10" s="889">
        <v>209971</v>
      </c>
      <c r="GT10" s="889">
        <v>23329</v>
      </c>
      <c r="GU10" s="884" t="s">
        <v>703</v>
      </c>
      <c r="GV10" s="884" t="s">
        <v>702</v>
      </c>
      <c r="GW10" s="884" t="s">
        <v>1672</v>
      </c>
      <c r="GX10" s="884" t="s">
        <v>2346</v>
      </c>
      <c r="GY10" s="884" t="s">
        <v>2357</v>
      </c>
    </row>
    <row r="11" spans="1:208" x14ac:dyDescent="0.2">
      <c r="A11" s="884" t="s">
        <v>3311</v>
      </c>
      <c r="B11" s="884" t="s">
        <v>91</v>
      </c>
      <c r="C11" s="884" t="s">
        <v>90</v>
      </c>
      <c r="D11" s="889">
        <v>-15961</v>
      </c>
      <c r="E11" s="889">
        <v>0</v>
      </c>
      <c r="F11" s="889">
        <v>-15961</v>
      </c>
      <c r="G11" s="889">
        <v>0</v>
      </c>
      <c r="H11" s="889">
        <v>0</v>
      </c>
      <c r="I11" s="889">
        <v>0</v>
      </c>
      <c r="J11" s="889">
        <v>-15961</v>
      </c>
      <c r="K11" s="889">
        <v>0</v>
      </c>
      <c r="L11" s="889">
        <v>-15961</v>
      </c>
      <c r="M11" s="907">
        <v>0.5</v>
      </c>
      <c r="N11" s="907">
        <v>0.4</v>
      </c>
      <c r="O11" s="907">
        <v>0.1</v>
      </c>
      <c r="P11" s="907">
        <v>0</v>
      </c>
      <c r="Q11" s="889">
        <v>134156</v>
      </c>
      <c r="R11" s="889">
        <v>135323</v>
      </c>
      <c r="S11" s="889">
        <v>-1167</v>
      </c>
      <c r="T11" s="889">
        <v>1056111</v>
      </c>
      <c r="U11" s="889">
        <v>1083107</v>
      </c>
      <c r="V11" s="889">
        <v>-26996</v>
      </c>
      <c r="W11" s="889">
        <v>0</v>
      </c>
      <c r="X11" s="889">
        <v>0</v>
      </c>
      <c r="Y11" s="889">
        <v>0</v>
      </c>
      <c r="Z11" s="889">
        <v>109703</v>
      </c>
      <c r="AA11" s="889">
        <v>97</v>
      </c>
      <c r="AB11" s="889">
        <v>110778</v>
      </c>
      <c r="AC11" s="889">
        <v>98</v>
      </c>
      <c r="AD11" s="889">
        <v>-1075</v>
      </c>
      <c r="AE11" s="889">
        <v>-1</v>
      </c>
      <c r="AF11" s="889">
        <v>0</v>
      </c>
      <c r="AG11" s="889">
        <v>0</v>
      </c>
      <c r="AH11" s="889">
        <v>0</v>
      </c>
      <c r="AI11" s="889">
        <v>0</v>
      </c>
      <c r="AJ11" s="889">
        <v>0</v>
      </c>
      <c r="AK11" s="889">
        <v>0</v>
      </c>
      <c r="AL11" s="889">
        <v>0</v>
      </c>
      <c r="AM11" s="889">
        <v>0</v>
      </c>
      <c r="AN11" s="889">
        <v>0</v>
      </c>
      <c r="AO11" s="889">
        <v>54982</v>
      </c>
      <c r="AP11" s="889">
        <v>54982</v>
      </c>
      <c r="AQ11" s="889">
        <v>0</v>
      </c>
      <c r="AR11" s="889">
        <v>0</v>
      </c>
      <c r="AS11" s="889">
        <v>0</v>
      </c>
      <c r="AT11" s="889">
        <v>0</v>
      </c>
      <c r="AU11" s="889">
        <v>0</v>
      </c>
      <c r="AV11" s="889">
        <v>0</v>
      </c>
      <c r="AW11" s="889">
        <v>54982</v>
      </c>
      <c r="AX11" s="889">
        <v>54982</v>
      </c>
      <c r="AY11" s="889">
        <v>0</v>
      </c>
      <c r="AZ11" s="889">
        <v>0</v>
      </c>
      <c r="BA11" s="889">
        <v>0</v>
      </c>
      <c r="BB11" s="889">
        <v>0</v>
      </c>
      <c r="BC11" s="889">
        <v>0</v>
      </c>
      <c r="BD11" s="889">
        <v>0</v>
      </c>
      <c r="BE11" s="889">
        <v>0</v>
      </c>
      <c r="BF11" s="889">
        <v>0</v>
      </c>
      <c r="BG11" s="889">
        <v>1385668</v>
      </c>
      <c r="BH11" s="889">
        <v>346417</v>
      </c>
      <c r="BI11" s="889">
        <v>0</v>
      </c>
      <c r="BJ11" s="889">
        <v>59707</v>
      </c>
      <c r="BK11" s="889">
        <v>14927</v>
      </c>
      <c r="BL11" s="889">
        <v>0</v>
      </c>
      <c r="BM11" s="889">
        <v>1352573</v>
      </c>
      <c r="BN11" s="889">
        <v>338143</v>
      </c>
      <c r="BO11" s="889">
        <v>0</v>
      </c>
      <c r="BP11" s="889">
        <v>92802</v>
      </c>
      <c r="BQ11" s="889">
        <v>23201</v>
      </c>
      <c r="BR11" s="889">
        <v>0</v>
      </c>
      <c r="BS11" s="889">
        <v>6474</v>
      </c>
      <c r="BT11" s="889">
        <v>1618</v>
      </c>
      <c r="BU11" s="889">
        <v>0</v>
      </c>
      <c r="BV11" s="889">
        <v>3366</v>
      </c>
      <c r="BW11" s="889">
        <v>842</v>
      </c>
      <c r="BX11" s="889">
        <v>0</v>
      </c>
      <c r="BY11" s="889">
        <v>3108</v>
      </c>
      <c r="BZ11" s="889">
        <v>776</v>
      </c>
      <c r="CA11" s="889">
        <v>0</v>
      </c>
      <c r="CB11" s="889">
        <v>3674</v>
      </c>
      <c r="CC11" s="889">
        <v>918</v>
      </c>
      <c r="CD11" s="889">
        <v>0</v>
      </c>
      <c r="CE11" s="889">
        <v>3674</v>
      </c>
      <c r="CF11" s="889">
        <v>918</v>
      </c>
      <c r="CG11" s="889">
        <v>0</v>
      </c>
      <c r="CH11" s="889">
        <v>0</v>
      </c>
      <c r="CI11" s="889">
        <v>0</v>
      </c>
      <c r="CJ11" s="889">
        <v>0</v>
      </c>
      <c r="CK11" s="889">
        <v>0</v>
      </c>
      <c r="CL11" s="889">
        <v>0</v>
      </c>
      <c r="CM11" s="889">
        <v>0</v>
      </c>
      <c r="CN11" s="889">
        <v>0</v>
      </c>
      <c r="CO11" s="889">
        <v>0</v>
      </c>
      <c r="CP11" s="889">
        <v>0</v>
      </c>
      <c r="CQ11" s="889">
        <v>0</v>
      </c>
      <c r="CR11" s="889">
        <v>0</v>
      </c>
      <c r="CS11" s="889">
        <v>0</v>
      </c>
      <c r="CT11" s="889">
        <v>0</v>
      </c>
      <c r="CU11" s="889">
        <v>0</v>
      </c>
      <c r="CV11" s="889">
        <v>0</v>
      </c>
      <c r="CW11" s="889">
        <v>0</v>
      </c>
      <c r="CX11" s="889">
        <v>0</v>
      </c>
      <c r="CY11" s="889">
        <v>0</v>
      </c>
      <c r="CZ11" s="889">
        <v>0</v>
      </c>
      <c r="DA11" s="889">
        <v>0</v>
      </c>
      <c r="DB11" s="889">
        <v>0</v>
      </c>
      <c r="DC11" s="889">
        <v>0</v>
      </c>
      <c r="DD11" s="889">
        <v>0</v>
      </c>
      <c r="DE11" s="889">
        <v>0</v>
      </c>
      <c r="DF11" s="889">
        <v>29557</v>
      </c>
      <c r="DG11" s="889">
        <v>7389</v>
      </c>
      <c r="DH11" s="889">
        <v>0</v>
      </c>
      <c r="DI11" s="889">
        <v>31753</v>
      </c>
      <c r="DJ11" s="889">
        <v>7938</v>
      </c>
      <c r="DK11" s="889">
        <v>0</v>
      </c>
      <c r="DL11" s="889">
        <v>-2196</v>
      </c>
      <c r="DM11" s="889">
        <v>-549</v>
      </c>
      <c r="DN11" s="889">
        <v>0</v>
      </c>
      <c r="DO11" s="889">
        <v>586</v>
      </c>
      <c r="DP11" s="889">
        <v>147</v>
      </c>
      <c r="DQ11" s="889">
        <v>0</v>
      </c>
      <c r="DR11" s="889">
        <v>662</v>
      </c>
      <c r="DS11" s="889">
        <v>165</v>
      </c>
      <c r="DT11" s="889">
        <v>0</v>
      </c>
      <c r="DU11" s="889">
        <v>-76</v>
      </c>
      <c r="DV11" s="889">
        <v>-18</v>
      </c>
      <c r="DW11" s="889">
        <v>0</v>
      </c>
      <c r="DX11" s="889">
        <v>7700</v>
      </c>
      <c r="DY11" s="889">
        <v>1925</v>
      </c>
      <c r="DZ11" s="889">
        <v>0</v>
      </c>
      <c r="EA11" s="889">
        <v>21919</v>
      </c>
      <c r="EB11" s="889">
        <v>5480</v>
      </c>
      <c r="EC11" s="889">
        <v>0</v>
      </c>
      <c r="ED11" s="889">
        <v>-14219</v>
      </c>
      <c r="EE11" s="889">
        <v>-3555</v>
      </c>
      <c r="EF11" s="889">
        <v>0</v>
      </c>
      <c r="EG11" s="889">
        <v>-994</v>
      </c>
      <c r="EH11" s="889">
        <v>-249</v>
      </c>
      <c r="EI11" s="889">
        <v>0</v>
      </c>
      <c r="EJ11" s="889">
        <v>0</v>
      </c>
      <c r="EK11" s="889">
        <v>0</v>
      </c>
      <c r="EL11" s="889">
        <v>0</v>
      </c>
      <c r="EM11" s="889">
        <v>0</v>
      </c>
      <c r="EN11" s="889">
        <v>0</v>
      </c>
      <c r="EO11" s="889">
        <v>0</v>
      </c>
      <c r="EP11" s="889">
        <v>888630</v>
      </c>
      <c r="EQ11" s="889">
        <v>222157</v>
      </c>
      <c r="ER11" s="889">
        <v>0</v>
      </c>
      <c r="ES11" s="889">
        <v>1500784</v>
      </c>
      <c r="ET11" s="889">
        <v>375196</v>
      </c>
      <c r="EU11" s="889">
        <v>0</v>
      </c>
      <c r="EV11" s="889">
        <v>-612154</v>
      </c>
      <c r="EW11" s="889">
        <v>-153039</v>
      </c>
      <c r="EX11" s="889">
        <v>0</v>
      </c>
      <c r="EY11" s="889">
        <v>-4913</v>
      </c>
      <c r="EZ11" s="889">
        <v>-1228</v>
      </c>
      <c r="FA11" s="889">
        <v>0</v>
      </c>
      <c r="FB11" s="889">
        <v>1006441</v>
      </c>
      <c r="FC11" s="889">
        <v>220428</v>
      </c>
      <c r="FD11" s="889">
        <v>0</v>
      </c>
      <c r="FE11" s="889">
        <v>936376</v>
      </c>
      <c r="FF11" s="889">
        <v>203599</v>
      </c>
      <c r="FG11" s="889">
        <v>0</v>
      </c>
      <c r="FH11" s="889">
        <v>70065</v>
      </c>
      <c r="FI11" s="889">
        <v>16829</v>
      </c>
      <c r="FJ11" s="889">
        <v>0</v>
      </c>
      <c r="FK11" s="889">
        <v>0</v>
      </c>
      <c r="FL11" s="889">
        <v>0</v>
      </c>
      <c r="FM11" s="889">
        <v>0</v>
      </c>
      <c r="FN11" s="889">
        <v>0</v>
      </c>
      <c r="FO11" s="889">
        <v>0</v>
      </c>
      <c r="FP11" s="889">
        <v>0</v>
      </c>
      <c r="FQ11" s="889">
        <v>0</v>
      </c>
      <c r="FR11" s="889">
        <v>0</v>
      </c>
      <c r="FS11" s="889">
        <v>0</v>
      </c>
      <c r="FT11" s="889">
        <v>711871</v>
      </c>
      <c r="FU11" s="889">
        <v>177968</v>
      </c>
      <c r="FV11" s="889">
        <v>0</v>
      </c>
      <c r="FW11" s="889">
        <v>6334</v>
      </c>
      <c r="FX11" s="889">
        <v>1584</v>
      </c>
      <c r="FY11" s="889">
        <v>0</v>
      </c>
      <c r="FZ11" s="889">
        <v>1738801</v>
      </c>
      <c r="GA11" s="889">
        <v>0</v>
      </c>
      <c r="GB11" s="889">
        <v>0</v>
      </c>
      <c r="GC11" s="889">
        <v>-1020596</v>
      </c>
      <c r="GD11" s="889">
        <v>179552</v>
      </c>
      <c r="GE11" s="889">
        <v>0</v>
      </c>
      <c r="GF11" s="889">
        <v>0</v>
      </c>
      <c r="GG11" s="889">
        <v>0</v>
      </c>
      <c r="GH11" s="889">
        <v>0</v>
      </c>
      <c r="GI11" s="889">
        <v>0</v>
      </c>
      <c r="GJ11" s="889">
        <v>0</v>
      </c>
      <c r="GK11" s="889">
        <v>0</v>
      </c>
      <c r="GL11" s="889">
        <v>0</v>
      </c>
      <c r="GM11" s="889">
        <v>0</v>
      </c>
      <c r="GN11" s="889">
        <v>0</v>
      </c>
      <c r="GO11" s="889">
        <v>4094401</v>
      </c>
      <c r="GP11" s="889">
        <v>992417</v>
      </c>
      <c r="GQ11" s="889">
        <v>0</v>
      </c>
      <c r="GR11" s="889">
        <v>-1489173</v>
      </c>
      <c r="GS11" s="889">
        <v>61720</v>
      </c>
      <c r="GT11" s="889">
        <v>0</v>
      </c>
      <c r="GU11" s="884" t="s">
        <v>696</v>
      </c>
      <c r="GV11" s="884" t="s">
        <v>676</v>
      </c>
      <c r="GW11" s="884" t="s">
        <v>1672</v>
      </c>
      <c r="GX11" s="884" t="s">
        <v>2345</v>
      </c>
      <c r="GY11" s="884" t="s">
        <v>2358</v>
      </c>
    </row>
    <row r="12" spans="1:208" x14ac:dyDescent="0.2">
      <c r="A12" s="884" t="s">
        <v>3311</v>
      </c>
      <c r="B12" s="884" t="s">
        <v>93</v>
      </c>
      <c r="C12" s="884" t="s">
        <v>92</v>
      </c>
      <c r="D12" s="889">
        <v>-54727</v>
      </c>
      <c r="E12" s="889">
        <v>0</v>
      </c>
      <c r="F12" s="889">
        <v>-54727</v>
      </c>
      <c r="G12" s="889">
        <v>0</v>
      </c>
      <c r="H12" s="889">
        <v>0</v>
      </c>
      <c r="I12" s="889">
        <v>0</v>
      </c>
      <c r="J12" s="889">
        <v>-54727</v>
      </c>
      <c r="K12" s="889">
        <v>0</v>
      </c>
      <c r="L12" s="889">
        <v>-54727</v>
      </c>
      <c r="M12" s="907">
        <v>0.33</v>
      </c>
      <c r="N12" s="907">
        <v>0.3</v>
      </c>
      <c r="O12" s="907">
        <v>0.37</v>
      </c>
      <c r="P12" s="907">
        <v>0</v>
      </c>
      <c r="Q12" s="889">
        <v>196940</v>
      </c>
      <c r="R12" s="889">
        <v>198981</v>
      </c>
      <c r="S12" s="889">
        <v>-2041</v>
      </c>
      <c r="T12" s="889">
        <v>0</v>
      </c>
      <c r="U12" s="889">
        <v>0</v>
      </c>
      <c r="V12" s="889">
        <v>0</v>
      </c>
      <c r="W12" s="889">
        <v>0</v>
      </c>
      <c r="X12" s="889">
        <v>0</v>
      </c>
      <c r="Y12" s="889">
        <v>0</v>
      </c>
      <c r="Z12" s="889">
        <v>0</v>
      </c>
      <c r="AA12" s="889">
        <v>0</v>
      </c>
      <c r="AB12" s="889">
        <v>0</v>
      </c>
      <c r="AC12" s="889">
        <v>0</v>
      </c>
      <c r="AD12" s="889">
        <v>0</v>
      </c>
      <c r="AE12" s="889">
        <v>0</v>
      </c>
      <c r="AF12" s="889">
        <v>0</v>
      </c>
      <c r="AG12" s="889">
        <v>0</v>
      </c>
      <c r="AH12" s="889">
        <v>0</v>
      </c>
      <c r="AI12" s="889">
        <v>0</v>
      </c>
      <c r="AJ12" s="889">
        <v>0</v>
      </c>
      <c r="AK12" s="889">
        <v>0</v>
      </c>
      <c r="AL12" s="889">
        <v>0</v>
      </c>
      <c r="AM12" s="889">
        <v>0</v>
      </c>
      <c r="AN12" s="889">
        <v>0</v>
      </c>
      <c r="AO12" s="889">
        <v>0</v>
      </c>
      <c r="AP12" s="889">
        <v>0</v>
      </c>
      <c r="AQ12" s="889">
        <v>0</v>
      </c>
      <c r="AR12" s="889">
        <v>0</v>
      </c>
      <c r="AS12" s="889">
        <v>0</v>
      </c>
      <c r="AT12" s="889">
        <v>0</v>
      </c>
      <c r="AU12" s="889">
        <v>0</v>
      </c>
      <c r="AV12" s="889">
        <v>0</v>
      </c>
      <c r="AW12" s="889">
        <v>0</v>
      </c>
      <c r="AX12" s="889">
        <v>0</v>
      </c>
      <c r="AY12" s="889">
        <v>0</v>
      </c>
      <c r="AZ12" s="889">
        <v>0</v>
      </c>
      <c r="BA12" s="889">
        <v>0</v>
      </c>
      <c r="BB12" s="889">
        <v>0</v>
      </c>
      <c r="BC12" s="889">
        <v>0</v>
      </c>
      <c r="BD12" s="889">
        <v>0</v>
      </c>
      <c r="BE12" s="889">
        <v>0</v>
      </c>
      <c r="BF12" s="889">
        <v>0</v>
      </c>
      <c r="BG12" s="889">
        <v>1535143</v>
      </c>
      <c r="BH12" s="889">
        <v>1893343</v>
      </c>
      <c r="BI12" s="889">
        <v>0</v>
      </c>
      <c r="BJ12" s="889">
        <v>0</v>
      </c>
      <c r="BK12" s="889">
        <v>0</v>
      </c>
      <c r="BL12" s="889">
        <v>0</v>
      </c>
      <c r="BM12" s="889">
        <v>1470651</v>
      </c>
      <c r="BN12" s="889">
        <v>1813804</v>
      </c>
      <c r="BO12" s="889">
        <v>0</v>
      </c>
      <c r="BP12" s="889">
        <v>64492</v>
      </c>
      <c r="BQ12" s="889">
        <v>79539</v>
      </c>
      <c r="BR12" s="889">
        <v>0</v>
      </c>
      <c r="BS12" s="889">
        <v>3842</v>
      </c>
      <c r="BT12" s="889">
        <v>4739</v>
      </c>
      <c r="BU12" s="889">
        <v>0</v>
      </c>
      <c r="BV12" s="889">
        <v>4769</v>
      </c>
      <c r="BW12" s="889">
        <v>5881</v>
      </c>
      <c r="BX12" s="889">
        <v>0</v>
      </c>
      <c r="BY12" s="889">
        <v>-927</v>
      </c>
      <c r="BZ12" s="889">
        <v>-1142</v>
      </c>
      <c r="CA12" s="889">
        <v>0</v>
      </c>
      <c r="CB12" s="889">
        <v>1032</v>
      </c>
      <c r="CC12" s="889">
        <v>1272</v>
      </c>
      <c r="CD12" s="889">
        <v>0</v>
      </c>
      <c r="CE12" s="889">
        <v>1031</v>
      </c>
      <c r="CF12" s="889">
        <v>1272</v>
      </c>
      <c r="CG12" s="889">
        <v>0</v>
      </c>
      <c r="CH12" s="889">
        <v>1</v>
      </c>
      <c r="CI12" s="889">
        <v>0</v>
      </c>
      <c r="CJ12" s="889">
        <v>0</v>
      </c>
      <c r="CK12" s="889">
        <v>0</v>
      </c>
      <c r="CL12" s="889">
        <v>0</v>
      </c>
      <c r="CM12" s="889">
        <v>0</v>
      </c>
      <c r="CN12" s="889">
        <v>0</v>
      </c>
      <c r="CO12" s="889">
        <v>0</v>
      </c>
      <c r="CP12" s="889">
        <v>0</v>
      </c>
      <c r="CQ12" s="889">
        <v>-331</v>
      </c>
      <c r="CR12" s="889">
        <v>-408</v>
      </c>
      <c r="CS12" s="889">
        <v>0</v>
      </c>
      <c r="CT12" s="889">
        <v>0</v>
      </c>
      <c r="CU12" s="889">
        <v>0</v>
      </c>
      <c r="CV12" s="889">
        <v>0</v>
      </c>
      <c r="CW12" s="889">
        <v>0</v>
      </c>
      <c r="CX12" s="889">
        <v>0</v>
      </c>
      <c r="CY12" s="889">
        <v>0</v>
      </c>
      <c r="CZ12" s="889">
        <v>0</v>
      </c>
      <c r="DA12" s="889">
        <v>0</v>
      </c>
      <c r="DB12" s="889">
        <v>0</v>
      </c>
      <c r="DC12" s="889">
        <v>0</v>
      </c>
      <c r="DD12" s="889">
        <v>0</v>
      </c>
      <c r="DE12" s="889">
        <v>0</v>
      </c>
      <c r="DF12" s="889">
        <v>0</v>
      </c>
      <c r="DG12" s="889">
        <v>0</v>
      </c>
      <c r="DH12" s="889">
        <v>0</v>
      </c>
      <c r="DI12" s="889">
        <v>0</v>
      </c>
      <c r="DJ12" s="889">
        <v>0</v>
      </c>
      <c r="DK12" s="889">
        <v>0</v>
      </c>
      <c r="DL12" s="889">
        <v>0</v>
      </c>
      <c r="DM12" s="889">
        <v>0</v>
      </c>
      <c r="DN12" s="889">
        <v>0</v>
      </c>
      <c r="DO12" s="889">
        <v>0</v>
      </c>
      <c r="DP12" s="889">
        <v>0</v>
      </c>
      <c r="DQ12" s="889">
        <v>0</v>
      </c>
      <c r="DR12" s="889">
        <v>0</v>
      </c>
      <c r="DS12" s="889">
        <v>0</v>
      </c>
      <c r="DT12" s="889">
        <v>0</v>
      </c>
      <c r="DU12" s="889">
        <v>0</v>
      </c>
      <c r="DV12" s="889">
        <v>0</v>
      </c>
      <c r="DW12" s="889">
        <v>0</v>
      </c>
      <c r="DX12" s="889">
        <v>6115</v>
      </c>
      <c r="DY12" s="889">
        <v>7542</v>
      </c>
      <c r="DZ12" s="889">
        <v>0</v>
      </c>
      <c r="EA12" s="889">
        <v>6950</v>
      </c>
      <c r="EB12" s="889">
        <v>8572</v>
      </c>
      <c r="EC12" s="889">
        <v>0</v>
      </c>
      <c r="ED12" s="889">
        <v>-835</v>
      </c>
      <c r="EE12" s="889">
        <v>-1030</v>
      </c>
      <c r="EF12" s="889">
        <v>0</v>
      </c>
      <c r="EG12" s="889">
        <v>-1408</v>
      </c>
      <c r="EH12" s="889">
        <v>-1737</v>
      </c>
      <c r="EI12" s="889">
        <v>0</v>
      </c>
      <c r="EJ12" s="889">
        <v>0</v>
      </c>
      <c r="EK12" s="889">
        <v>0</v>
      </c>
      <c r="EL12" s="889">
        <v>0</v>
      </c>
      <c r="EM12" s="889">
        <v>0</v>
      </c>
      <c r="EN12" s="889">
        <v>0</v>
      </c>
      <c r="EO12" s="889">
        <v>0</v>
      </c>
      <c r="EP12" s="889">
        <v>1338053</v>
      </c>
      <c r="EQ12" s="889">
        <v>1650266</v>
      </c>
      <c r="ER12" s="889">
        <v>0</v>
      </c>
      <c r="ES12" s="889">
        <v>1673813</v>
      </c>
      <c r="ET12" s="889">
        <v>2064369</v>
      </c>
      <c r="EU12" s="889">
        <v>0</v>
      </c>
      <c r="EV12" s="889">
        <v>-335760</v>
      </c>
      <c r="EW12" s="889">
        <v>-414103</v>
      </c>
      <c r="EX12" s="889">
        <v>0</v>
      </c>
      <c r="EY12" s="889">
        <v>14538</v>
      </c>
      <c r="EZ12" s="889">
        <v>17930</v>
      </c>
      <c r="FA12" s="889">
        <v>0</v>
      </c>
      <c r="FB12" s="889">
        <v>1735208</v>
      </c>
      <c r="FC12" s="889">
        <v>2140090</v>
      </c>
      <c r="FD12" s="889">
        <v>0</v>
      </c>
      <c r="FE12" s="889">
        <v>1837743</v>
      </c>
      <c r="FF12" s="889">
        <v>2266549</v>
      </c>
      <c r="FG12" s="889">
        <v>0</v>
      </c>
      <c r="FH12" s="889">
        <v>-102535</v>
      </c>
      <c r="FI12" s="889">
        <v>-126459</v>
      </c>
      <c r="FJ12" s="889">
        <v>0</v>
      </c>
      <c r="FK12" s="889">
        <v>0</v>
      </c>
      <c r="FL12" s="889">
        <v>0</v>
      </c>
      <c r="FM12" s="889">
        <v>0</v>
      </c>
      <c r="FN12" s="889">
        <v>0</v>
      </c>
      <c r="FO12" s="889">
        <v>0</v>
      </c>
      <c r="FP12" s="889">
        <v>0</v>
      </c>
      <c r="FQ12" s="889">
        <v>0</v>
      </c>
      <c r="FR12" s="889">
        <v>0</v>
      </c>
      <c r="FS12" s="889">
        <v>0</v>
      </c>
      <c r="FT12" s="889">
        <v>1367121</v>
      </c>
      <c r="FU12" s="889">
        <v>1686115</v>
      </c>
      <c r="FV12" s="889">
        <v>0</v>
      </c>
      <c r="FW12" s="889">
        <v>0</v>
      </c>
      <c r="FX12" s="889">
        <v>0</v>
      </c>
      <c r="FY12" s="889">
        <v>0</v>
      </c>
      <c r="FZ12" s="889">
        <v>4591492</v>
      </c>
      <c r="GA12" s="889">
        <v>0</v>
      </c>
      <c r="GB12" s="889">
        <v>0</v>
      </c>
      <c r="GC12" s="889">
        <v>-3224371</v>
      </c>
      <c r="GD12" s="889">
        <v>1686115</v>
      </c>
      <c r="GE12" s="889">
        <v>0</v>
      </c>
      <c r="GF12" s="889">
        <v>0</v>
      </c>
      <c r="GG12" s="889">
        <v>0</v>
      </c>
      <c r="GH12" s="889">
        <v>0</v>
      </c>
      <c r="GI12" s="889">
        <v>0</v>
      </c>
      <c r="GJ12" s="889">
        <v>0</v>
      </c>
      <c r="GK12" s="889">
        <v>0</v>
      </c>
      <c r="GL12" s="889">
        <v>0</v>
      </c>
      <c r="GM12" s="889">
        <v>0</v>
      </c>
      <c r="GN12" s="889">
        <v>0</v>
      </c>
      <c r="GO12" s="889">
        <v>5999313</v>
      </c>
      <c r="GP12" s="889">
        <v>7399152</v>
      </c>
      <c r="GQ12" s="889">
        <v>0</v>
      </c>
      <c r="GR12" s="889">
        <v>-3587136</v>
      </c>
      <c r="GS12" s="889">
        <v>1238705</v>
      </c>
      <c r="GT12" s="889">
        <v>0</v>
      </c>
      <c r="GU12" s="884" t="s">
        <v>686</v>
      </c>
      <c r="GV12" s="884" t="s">
        <v>670</v>
      </c>
      <c r="GW12" s="884" t="s">
        <v>1673</v>
      </c>
      <c r="GX12" s="884" t="s">
        <v>2343</v>
      </c>
      <c r="GY12" s="884" t="s">
        <v>2359</v>
      </c>
    </row>
    <row r="13" spans="1:208" x14ac:dyDescent="0.2">
      <c r="A13" s="884" t="s">
        <v>3311</v>
      </c>
      <c r="B13" s="884" t="s">
        <v>95</v>
      </c>
      <c r="C13" s="884" t="s">
        <v>94</v>
      </c>
      <c r="D13" s="889">
        <v>-603733</v>
      </c>
      <c r="E13" s="889">
        <v>65350</v>
      </c>
      <c r="F13" s="889">
        <v>-538383</v>
      </c>
      <c r="G13" s="889">
        <v>0</v>
      </c>
      <c r="H13" s="889">
        <v>0</v>
      </c>
      <c r="I13" s="889">
        <v>0</v>
      </c>
      <c r="J13" s="889">
        <v>-603733</v>
      </c>
      <c r="K13" s="889">
        <v>65350</v>
      </c>
      <c r="L13" s="889">
        <v>-538383</v>
      </c>
      <c r="M13" s="907">
        <v>0.33</v>
      </c>
      <c r="N13" s="907">
        <v>0.3</v>
      </c>
      <c r="O13" s="907">
        <v>0.37</v>
      </c>
      <c r="P13" s="907">
        <v>0</v>
      </c>
      <c r="Q13" s="889">
        <v>384926</v>
      </c>
      <c r="R13" s="889">
        <v>396871</v>
      </c>
      <c r="S13" s="889">
        <v>-11945</v>
      </c>
      <c r="T13" s="889">
        <v>0</v>
      </c>
      <c r="U13" s="889">
        <v>0</v>
      </c>
      <c r="V13" s="889">
        <v>0</v>
      </c>
      <c r="W13" s="889">
        <v>0</v>
      </c>
      <c r="X13" s="889">
        <v>0</v>
      </c>
      <c r="Y13" s="889">
        <v>0</v>
      </c>
      <c r="Z13" s="889">
        <v>0</v>
      </c>
      <c r="AA13" s="889">
        <v>0</v>
      </c>
      <c r="AB13" s="889">
        <v>0</v>
      </c>
      <c r="AC13" s="889">
        <v>0</v>
      </c>
      <c r="AD13" s="889">
        <v>0</v>
      </c>
      <c r="AE13" s="889">
        <v>0</v>
      </c>
      <c r="AF13" s="889">
        <v>0</v>
      </c>
      <c r="AG13" s="889">
        <v>0</v>
      </c>
      <c r="AH13" s="889">
        <v>0</v>
      </c>
      <c r="AI13" s="889">
        <v>0</v>
      </c>
      <c r="AJ13" s="889">
        <v>0</v>
      </c>
      <c r="AK13" s="889">
        <v>0</v>
      </c>
      <c r="AL13" s="889">
        <v>0</v>
      </c>
      <c r="AM13" s="889">
        <v>0</v>
      </c>
      <c r="AN13" s="889">
        <v>0</v>
      </c>
      <c r="AO13" s="889">
        <v>0</v>
      </c>
      <c r="AP13" s="889">
        <v>0</v>
      </c>
      <c r="AQ13" s="889">
        <v>0</v>
      </c>
      <c r="AR13" s="889">
        <v>0</v>
      </c>
      <c r="AS13" s="889">
        <v>0</v>
      </c>
      <c r="AT13" s="889">
        <v>0</v>
      </c>
      <c r="AU13" s="889">
        <v>0</v>
      </c>
      <c r="AV13" s="889">
        <v>0</v>
      </c>
      <c r="AW13" s="889">
        <v>0</v>
      </c>
      <c r="AX13" s="889">
        <v>0</v>
      </c>
      <c r="AY13" s="889">
        <v>0</v>
      </c>
      <c r="AZ13" s="889">
        <v>0</v>
      </c>
      <c r="BA13" s="889">
        <v>0</v>
      </c>
      <c r="BB13" s="889">
        <v>0</v>
      </c>
      <c r="BC13" s="889">
        <v>0</v>
      </c>
      <c r="BD13" s="889">
        <v>0</v>
      </c>
      <c r="BE13" s="889">
        <v>0</v>
      </c>
      <c r="BF13" s="889">
        <v>0</v>
      </c>
      <c r="BG13" s="889">
        <v>2573149</v>
      </c>
      <c r="BH13" s="889">
        <v>3172361</v>
      </c>
      <c r="BI13" s="889">
        <v>0</v>
      </c>
      <c r="BJ13" s="889">
        <v>144064</v>
      </c>
      <c r="BK13" s="889">
        <v>171294</v>
      </c>
      <c r="BL13" s="889">
        <v>0</v>
      </c>
      <c r="BM13" s="889">
        <v>2440234</v>
      </c>
      <c r="BN13" s="889">
        <v>2996194</v>
      </c>
      <c r="BO13" s="889">
        <v>0</v>
      </c>
      <c r="BP13" s="889">
        <v>276979</v>
      </c>
      <c r="BQ13" s="889">
        <v>347461</v>
      </c>
      <c r="BR13" s="889">
        <v>0</v>
      </c>
      <c r="BS13" s="889">
        <v>0</v>
      </c>
      <c r="BT13" s="889">
        <v>0</v>
      </c>
      <c r="BU13" s="889">
        <v>0</v>
      </c>
      <c r="BV13" s="889">
        <v>0</v>
      </c>
      <c r="BW13" s="889">
        <v>0</v>
      </c>
      <c r="BX13" s="889">
        <v>0</v>
      </c>
      <c r="BY13" s="889">
        <v>0</v>
      </c>
      <c r="BZ13" s="889">
        <v>0</v>
      </c>
      <c r="CA13" s="889">
        <v>0</v>
      </c>
      <c r="CB13" s="889">
        <v>0</v>
      </c>
      <c r="CC13" s="889">
        <v>0</v>
      </c>
      <c r="CD13" s="889">
        <v>0</v>
      </c>
      <c r="CE13" s="889">
        <v>0</v>
      </c>
      <c r="CF13" s="889">
        <v>0</v>
      </c>
      <c r="CG13" s="889">
        <v>0</v>
      </c>
      <c r="CH13" s="889">
        <v>0</v>
      </c>
      <c r="CI13" s="889">
        <v>0</v>
      </c>
      <c r="CJ13" s="889">
        <v>0</v>
      </c>
      <c r="CK13" s="889">
        <v>0</v>
      </c>
      <c r="CL13" s="889">
        <v>0</v>
      </c>
      <c r="CM13" s="889">
        <v>0</v>
      </c>
      <c r="CN13" s="889">
        <v>0</v>
      </c>
      <c r="CO13" s="889">
        <v>0</v>
      </c>
      <c r="CP13" s="889">
        <v>0</v>
      </c>
      <c r="CQ13" s="889">
        <v>1222</v>
      </c>
      <c r="CR13" s="889">
        <v>1508</v>
      </c>
      <c r="CS13" s="889">
        <v>0</v>
      </c>
      <c r="CT13" s="889">
        <v>0</v>
      </c>
      <c r="CU13" s="889">
        <v>0</v>
      </c>
      <c r="CV13" s="889">
        <v>0</v>
      </c>
      <c r="CW13" s="889">
        <v>0</v>
      </c>
      <c r="CX13" s="889">
        <v>0</v>
      </c>
      <c r="CY13" s="889">
        <v>0</v>
      </c>
      <c r="CZ13" s="889">
        <v>0</v>
      </c>
      <c r="DA13" s="889">
        <v>0</v>
      </c>
      <c r="DB13" s="889">
        <v>0</v>
      </c>
      <c r="DC13" s="889">
        <v>0</v>
      </c>
      <c r="DD13" s="889">
        <v>0</v>
      </c>
      <c r="DE13" s="889">
        <v>0</v>
      </c>
      <c r="DF13" s="889">
        <v>0</v>
      </c>
      <c r="DG13" s="889">
        <v>0</v>
      </c>
      <c r="DH13" s="889">
        <v>0</v>
      </c>
      <c r="DI13" s="889">
        <v>0</v>
      </c>
      <c r="DJ13" s="889">
        <v>0</v>
      </c>
      <c r="DK13" s="889">
        <v>0</v>
      </c>
      <c r="DL13" s="889">
        <v>0</v>
      </c>
      <c r="DM13" s="889">
        <v>0</v>
      </c>
      <c r="DN13" s="889">
        <v>0</v>
      </c>
      <c r="DO13" s="889">
        <v>0</v>
      </c>
      <c r="DP13" s="889">
        <v>0</v>
      </c>
      <c r="DQ13" s="889">
        <v>0</v>
      </c>
      <c r="DR13" s="889">
        <v>0</v>
      </c>
      <c r="DS13" s="889">
        <v>0</v>
      </c>
      <c r="DT13" s="889">
        <v>0</v>
      </c>
      <c r="DU13" s="889">
        <v>0</v>
      </c>
      <c r="DV13" s="889">
        <v>0</v>
      </c>
      <c r="DW13" s="889">
        <v>0</v>
      </c>
      <c r="DX13" s="889">
        <v>26283</v>
      </c>
      <c r="DY13" s="889">
        <v>30348</v>
      </c>
      <c r="DZ13" s="889">
        <v>0</v>
      </c>
      <c r="EA13" s="889">
        <v>45725</v>
      </c>
      <c r="EB13" s="889">
        <v>55066</v>
      </c>
      <c r="EC13" s="889">
        <v>0</v>
      </c>
      <c r="ED13" s="889">
        <v>-19442</v>
      </c>
      <c r="EE13" s="889">
        <v>-24718</v>
      </c>
      <c r="EF13" s="889">
        <v>0</v>
      </c>
      <c r="EG13" s="889">
        <v>2307</v>
      </c>
      <c r="EH13" s="889">
        <v>4024</v>
      </c>
      <c r="EI13" s="889">
        <v>0</v>
      </c>
      <c r="EJ13" s="889">
        <v>0</v>
      </c>
      <c r="EK13" s="889">
        <v>0</v>
      </c>
      <c r="EL13" s="889">
        <v>0</v>
      </c>
      <c r="EM13" s="889">
        <v>0</v>
      </c>
      <c r="EN13" s="889">
        <v>0</v>
      </c>
      <c r="EO13" s="889">
        <v>0</v>
      </c>
      <c r="EP13" s="889">
        <v>4110385</v>
      </c>
      <c r="EQ13" s="889">
        <v>4866533</v>
      </c>
      <c r="ER13" s="889">
        <v>0</v>
      </c>
      <c r="ES13" s="889">
        <v>15682878</v>
      </c>
      <c r="ET13" s="889">
        <v>10831937</v>
      </c>
      <c r="EU13" s="889">
        <v>0</v>
      </c>
      <c r="EV13" s="889">
        <v>-11572493</v>
      </c>
      <c r="EW13" s="889">
        <v>-5965404</v>
      </c>
      <c r="EX13" s="889">
        <v>0</v>
      </c>
      <c r="EY13" s="889">
        <v>1017</v>
      </c>
      <c r="EZ13" s="889">
        <v>1255</v>
      </c>
      <c r="FA13" s="889">
        <v>0</v>
      </c>
      <c r="FB13" s="889">
        <v>3008439</v>
      </c>
      <c r="FC13" s="889">
        <v>3710408</v>
      </c>
      <c r="FD13" s="889">
        <v>0</v>
      </c>
      <c r="FE13" s="889">
        <v>2547928</v>
      </c>
      <c r="FF13" s="889">
        <v>3142444</v>
      </c>
      <c r="FG13" s="889">
        <v>0</v>
      </c>
      <c r="FH13" s="889">
        <v>460511</v>
      </c>
      <c r="FI13" s="889">
        <v>567964</v>
      </c>
      <c r="FJ13" s="889">
        <v>0</v>
      </c>
      <c r="FK13" s="889">
        <v>0</v>
      </c>
      <c r="FL13" s="889">
        <v>0</v>
      </c>
      <c r="FM13" s="889">
        <v>0</v>
      </c>
      <c r="FN13" s="889">
        <v>0</v>
      </c>
      <c r="FO13" s="889">
        <v>0</v>
      </c>
      <c r="FP13" s="889">
        <v>0</v>
      </c>
      <c r="FQ13" s="889">
        <v>0</v>
      </c>
      <c r="FR13" s="889">
        <v>0</v>
      </c>
      <c r="FS13" s="889">
        <v>0</v>
      </c>
      <c r="FT13" s="889">
        <v>1858292</v>
      </c>
      <c r="FU13" s="889">
        <v>2201021</v>
      </c>
      <c r="FV13" s="889">
        <v>0</v>
      </c>
      <c r="FW13" s="889">
        <v>0</v>
      </c>
      <c r="FX13" s="889">
        <v>0</v>
      </c>
      <c r="FY13" s="889">
        <v>0</v>
      </c>
      <c r="FZ13" s="889">
        <v>5797907</v>
      </c>
      <c r="GA13" s="889">
        <v>0</v>
      </c>
      <c r="GB13" s="889">
        <v>0</v>
      </c>
      <c r="GC13" s="889">
        <v>-3939615</v>
      </c>
      <c r="GD13" s="889">
        <v>2201021</v>
      </c>
      <c r="GE13" s="889">
        <v>0</v>
      </c>
      <c r="GF13" s="889">
        <v>0</v>
      </c>
      <c r="GG13" s="889">
        <v>0</v>
      </c>
      <c r="GH13" s="889">
        <v>0</v>
      </c>
      <c r="GI13" s="889">
        <v>0</v>
      </c>
      <c r="GJ13" s="889">
        <v>0</v>
      </c>
      <c r="GK13" s="889">
        <v>0</v>
      </c>
      <c r="GL13" s="889">
        <v>0</v>
      </c>
      <c r="GM13" s="889">
        <v>0</v>
      </c>
      <c r="GN13" s="889">
        <v>0</v>
      </c>
      <c r="GO13" s="889">
        <v>11725158</v>
      </c>
      <c r="GP13" s="889">
        <v>14158752</v>
      </c>
      <c r="GQ13" s="889">
        <v>0</v>
      </c>
      <c r="GR13" s="889">
        <v>-14789514</v>
      </c>
      <c r="GS13" s="889">
        <v>-2866889</v>
      </c>
      <c r="GT13" s="889">
        <v>0</v>
      </c>
      <c r="GU13" s="884" t="s">
        <v>686</v>
      </c>
      <c r="GV13" s="884" t="s">
        <v>670</v>
      </c>
      <c r="GW13" s="884" t="s">
        <v>1673</v>
      </c>
      <c r="GX13" s="884" t="s">
        <v>2343</v>
      </c>
      <c r="GY13" s="884" t="s">
        <v>2360</v>
      </c>
    </row>
    <row r="14" spans="1:208" x14ac:dyDescent="0.2">
      <c r="A14" s="884" t="s">
        <v>3312</v>
      </c>
      <c r="B14" s="884" t="s">
        <v>97</v>
      </c>
      <c r="C14" s="884" t="s">
        <v>96</v>
      </c>
      <c r="D14" s="889">
        <v>58294</v>
      </c>
      <c r="E14" s="889">
        <v>0</v>
      </c>
      <c r="F14" s="889">
        <v>58294</v>
      </c>
      <c r="G14" s="889">
        <v>0</v>
      </c>
      <c r="H14" s="889">
        <v>0</v>
      </c>
      <c r="I14" s="889">
        <v>0</v>
      </c>
      <c r="J14" s="889">
        <v>58294</v>
      </c>
      <c r="K14" s="889">
        <v>0</v>
      </c>
      <c r="L14" s="889">
        <v>58294</v>
      </c>
      <c r="M14" s="907">
        <v>0.5</v>
      </c>
      <c r="N14" s="907">
        <v>0.49</v>
      </c>
      <c r="O14" s="907">
        <v>0</v>
      </c>
      <c r="P14" s="907">
        <v>0.01</v>
      </c>
      <c r="Q14" s="889">
        <v>313331</v>
      </c>
      <c r="R14" s="889">
        <v>313915</v>
      </c>
      <c r="S14" s="889">
        <v>-584</v>
      </c>
      <c r="T14" s="889">
        <v>714059</v>
      </c>
      <c r="U14" s="889">
        <v>658797</v>
      </c>
      <c r="V14" s="889">
        <v>55262</v>
      </c>
      <c r="W14" s="889">
        <v>0</v>
      </c>
      <c r="X14" s="889">
        <v>0</v>
      </c>
      <c r="Y14" s="889">
        <v>0</v>
      </c>
      <c r="Z14" s="889">
        <v>26833</v>
      </c>
      <c r="AA14" s="889">
        <v>0</v>
      </c>
      <c r="AB14" s="889">
        <v>50176</v>
      </c>
      <c r="AC14" s="889">
        <v>0</v>
      </c>
      <c r="AD14" s="889">
        <v>-23343</v>
      </c>
      <c r="AE14" s="889">
        <v>0</v>
      </c>
      <c r="AF14" s="889">
        <v>0</v>
      </c>
      <c r="AG14" s="889">
        <v>0</v>
      </c>
      <c r="AH14" s="889">
        <v>0</v>
      </c>
      <c r="AI14" s="889">
        <v>0</v>
      </c>
      <c r="AJ14" s="889">
        <v>0</v>
      </c>
      <c r="AK14" s="889">
        <v>0</v>
      </c>
      <c r="AL14" s="889">
        <v>0</v>
      </c>
      <c r="AM14" s="889">
        <v>0</v>
      </c>
      <c r="AN14" s="889">
        <v>0</v>
      </c>
      <c r="AO14" s="889">
        <v>43338</v>
      </c>
      <c r="AP14" s="889">
        <v>43338</v>
      </c>
      <c r="AQ14" s="889">
        <v>0</v>
      </c>
      <c r="AR14" s="889">
        <v>0</v>
      </c>
      <c r="AS14" s="889">
        <v>119755</v>
      </c>
      <c r="AT14" s="889">
        <v>119755</v>
      </c>
      <c r="AU14" s="889">
        <v>0</v>
      </c>
      <c r="AV14" s="889">
        <v>0</v>
      </c>
      <c r="AW14" s="889">
        <v>-76417</v>
      </c>
      <c r="AX14" s="889">
        <v>-76417</v>
      </c>
      <c r="AY14" s="889">
        <v>0</v>
      </c>
      <c r="AZ14" s="889">
        <v>0</v>
      </c>
      <c r="BA14" s="889">
        <v>0</v>
      </c>
      <c r="BB14" s="889">
        <v>0</v>
      </c>
      <c r="BC14" s="889">
        <v>0</v>
      </c>
      <c r="BD14" s="889">
        <v>0</v>
      </c>
      <c r="BE14" s="889">
        <v>0</v>
      </c>
      <c r="BF14" s="889">
        <v>0</v>
      </c>
      <c r="BG14" s="889">
        <v>3343178</v>
      </c>
      <c r="BH14" s="889">
        <v>0</v>
      </c>
      <c r="BI14" s="889">
        <v>68228</v>
      </c>
      <c r="BJ14" s="889">
        <v>122471</v>
      </c>
      <c r="BK14" s="889">
        <v>0</v>
      </c>
      <c r="BL14" s="889">
        <v>2428</v>
      </c>
      <c r="BM14" s="889">
        <v>3243445</v>
      </c>
      <c r="BN14" s="889">
        <v>0</v>
      </c>
      <c r="BO14" s="889">
        <v>66121</v>
      </c>
      <c r="BP14" s="889">
        <v>222204</v>
      </c>
      <c r="BQ14" s="889">
        <v>0</v>
      </c>
      <c r="BR14" s="889">
        <v>4535</v>
      </c>
      <c r="BS14" s="889">
        <v>17262</v>
      </c>
      <c r="BT14" s="889">
        <v>0</v>
      </c>
      <c r="BU14" s="889">
        <v>352</v>
      </c>
      <c r="BV14" s="889">
        <v>8539</v>
      </c>
      <c r="BW14" s="889">
        <v>0</v>
      </c>
      <c r="BX14" s="889">
        <v>174</v>
      </c>
      <c r="BY14" s="889">
        <v>8723</v>
      </c>
      <c r="BZ14" s="889">
        <v>0</v>
      </c>
      <c r="CA14" s="889">
        <v>178</v>
      </c>
      <c r="CB14" s="889">
        <v>4715</v>
      </c>
      <c r="CC14" s="889">
        <v>0</v>
      </c>
      <c r="CD14" s="889">
        <v>96</v>
      </c>
      <c r="CE14" s="889">
        <v>4595</v>
      </c>
      <c r="CF14" s="889">
        <v>0</v>
      </c>
      <c r="CG14" s="889">
        <v>94</v>
      </c>
      <c r="CH14" s="889">
        <v>120</v>
      </c>
      <c r="CI14" s="889">
        <v>0</v>
      </c>
      <c r="CJ14" s="889">
        <v>2</v>
      </c>
      <c r="CK14" s="889">
        <v>0</v>
      </c>
      <c r="CL14" s="889">
        <v>0</v>
      </c>
      <c r="CM14" s="889">
        <v>0</v>
      </c>
      <c r="CN14" s="889">
        <v>0</v>
      </c>
      <c r="CO14" s="889">
        <v>0</v>
      </c>
      <c r="CP14" s="889">
        <v>0</v>
      </c>
      <c r="CQ14" s="889">
        <v>0</v>
      </c>
      <c r="CR14" s="889">
        <v>0</v>
      </c>
      <c r="CS14" s="889">
        <v>0</v>
      </c>
      <c r="CT14" s="889">
        <v>0</v>
      </c>
      <c r="CU14" s="889">
        <v>0</v>
      </c>
      <c r="CV14" s="889">
        <v>0</v>
      </c>
      <c r="CW14" s="889">
        <v>0</v>
      </c>
      <c r="CX14" s="889">
        <v>0</v>
      </c>
      <c r="CY14" s="889">
        <v>0</v>
      </c>
      <c r="CZ14" s="889">
        <v>0</v>
      </c>
      <c r="DA14" s="889">
        <v>0</v>
      </c>
      <c r="DB14" s="889">
        <v>0</v>
      </c>
      <c r="DC14" s="889">
        <v>0</v>
      </c>
      <c r="DD14" s="889">
        <v>0</v>
      </c>
      <c r="DE14" s="889">
        <v>0</v>
      </c>
      <c r="DF14" s="889">
        <v>1006</v>
      </c>
      <c r="DG14" s="889">
        <v>0</v>
      </c>
      <c r="DH14" s="889">
        <v>21</v>
      </c>
      <c r="DI14" s="889">
        <v>1005</v>
      </c>
      <c r="DJ14" s="889">
        <v>0</v>
      </c>
      <c r="DK14" s="889">
        <v>21</v>
      </c>
      <c r="DL14" s="889">
        <v>1</v>
      </c>
      <c r="DM14" s="889">
        <v>0</v>
      </c>
      <c r="DN14" s="889">
        <v>0</v>
      </c>
      <c r="DO14" s="889">
        <v>810</v>
      </c>
      <c r="DP14" s="889">
        <v>0</v>
      </c>
      <c r="DQ14" s="889">
        <v>17</v>
      </c>
      <c r="DR14" s="889">
        <v>810</v>
      </c>
      <c r="DS14" s="889">
        <v>0</v>
      </c>
      <c r="DT14" s="889">
        <v>17</v>
      </c>
      <c r="DU14" s="889">
        <v>0</v>
      </c>
      <c r="DV14" s="889">
        <v>0</v>
      </c>
      <c r="DW14" s="889">
        <v>0</v>
      </c>
      <c r="DX14" s="889">
        <v>37044</v>
      </c>
      <c r="DY14" s="889">
        <v>0</v>
      </c>
      <c r="DZ14" s="889">
        <v>756</v>
      </c>
      <c r="EA14" s="889">
        <v>36756</v>
      </c>
      <c r="EB14" s="889">
        <v>0</v>
      </c>
      <c r="EC14" s="889">
        <v>750</v>
      </c>
      <c r="ED14" s="889">
        <v>288</v>
      </c>
      <c r="EE14" s="889">
        <v>0</v>
      </c>
      <c r="EF14" s="889">
        <v>6</v>
      </c>
      <c r="EG14" s="889">
        <v>-89</v>
      </c>
      <c r="EH14" s="889">
        <v>0</v>
      </c>
      <c r="EI14" s="889">
        <v>-2</v>
      </c>
      <c r="EJ14" s="889">
        <v>-6741</v>
      </c>
      <c r="EK14" s="889">
        <v>0</v>
      </c>
      <c r="EL14" s="889">
        <v>-138</v>
      </c>
      <c r="EM14" s="889">
        <v>0</v>
      </c>
      <c r="EN14" s="889">
        <v>0</v>
      </c>
      <c r="EO14" s="889">
        <v>0</v>
      </c>
      <c r="EP14" s="889">
        <v>1091255</v>
      </c>
      <c r="EQ14" s="889">
        <v>0</v>
      </c>
      <c r="ER14" s="889">
        <v>22061</v>
      </c>
      <c r="ES14" s="889">
        <v>922089</v>
      </c>
      <c r="ET14" s="889">
        <v>0</v>
      </c>
      <c r="EU14" s="889">
        <v>18818</v>
      </c>
      <c r="EV14" s="889">
        <v>169166</v>
      </c>
      <c r="EW14" s="889">
        <v>0</v>
      </c>
      <c r="EX14" s="889">
        <v>3243</v>
      </c>
      <c r="EY14" s="889">
        <v>-4791</v>
      </c>
      <c r="EZ14" s="889">
        <v>0</v>
      </c>
      <c r="FA14" s="889">
        <v>-98</v>
      </c>
      <c r="FB14" s="889">
        <v>2801400</v>
      </c>
      <c r="FC14" s="889">
        <v>0</v>
      </c>
      <c r="FD14" s="889">
        <v>55536</v>
      </c>
      <c r="FE14" s="889">
        <v>2676994</v>
      </c>
      <c r="FF14" s="889">
        <v>0</v>
      </c>
      <c r="FG14" s="889">
        <v>52904</v>
      </c>
      <c r="FH14" s="889">
        <v>124406</v>
      </c>
      <c r="FI14" s="889">
        <v>0</v>
      </c>
      <c r="FJ14" s="889">
        <v>2632</v>
      </c>
      <c r="FK14" s="889">
        <v>0</v>
      </c>
      <c r="FL14" s="889">
        <v>0</v>
      </c>
      <c r="FM14" s="889">
        <v>0</v>
      </c>
      <c r="FN14" s="889">
        <v>0</v>
      </c>
      <c r="FO14" s="889">
        <v>0</v>
      </c>
      <c r="FP14" s="889">
        <v>0</v>
      </c>
      <c r="FQ14" s="889">
        <v>0</v>
      </c>
      <c r="FR14" s="889">
        <v>0</v>
      </c>
      <c r="FS14" s="889">
        <v>0</v>
      </c>
      <c r="FT14" s="889">
        <v>530417</v>
      </c>
      <c r="FU14" s="889">
        <v>0</v>
      </c>
      <c r="FV14" s="889">
        <v>10825</v>
      </c>
      <c r="FW14" s="889">
        <v>1516133</v>
      </c>
      <c r="FX14" s="889">
        <v>0</v>
      </c>
      <c r="FY14" s="889">
        <v>29874</v>
      </c>
      <c r="FZ14" s="889">
        <v>3930492</v>
      </c>
      <c r="GA14" s="889">
        <v>0</v>
      </c>
      <c r="GB14" s="889">
        <v>0</v>
      </c>
      <c r="GC14" s="889">
        <v>-1883942</v>
      </c>
      <c r="GD14" s="889">
        <v>0</v>
      </c>
      <c r="GE14" s="889">
        <v>40699</v>
      </c>
      <c r="GF14" s="889">
        <v>0</v>
      </c>
      <c r="GG14" s="889">
        <v>0</v>
      </c>
      <c r="GH14" s="889">
        <v>0</v>
      </c>
      <c r="GI14" s="889">
        <v>0</v>
      </c>
      <c r="GJ14" s="889">
        <v>0</v>
      </c>
      <c r="GK14" s="889">
        <v>0</v>
      </c>
      <c r="GL14" s="889">
        <v>0</v>
      </c>
      <c r="GM14" s="889">
        <v>0</v>
      </c>
      <c r="GN14" s="889">
        <v>0</v>
      </c>
      <c r="GO14" s="889">
        <v>7937937</v>
      </c>
      <c r="GP14" s="889">
        <v>0</v>
      </c>
      <c r="GQ14" s="889">
        <v>160082</v>
      </c>
      <c r="GR14" s="889">
        <v>-1370655</v>
      </c>
      <c r="GS14" s="889">
        <v>0</v>
      </c>
      <c r="GT14" s="889">
        <v>51057</v>
      </c>
      <c r="GU14" s="884" t="s">
        <v>679</v>
      </c>
      <c r="GV14" s="884" t="s">
        <v>717</v>
      </c>
      <c r="GW14" s="884" t="s">
        <v>1674</v>
      </c>
      <c r="GX14" s="884" t="s">
        <v>2350</v>
      </c>
      <c r="GY14" s="884" t="s">
        <v>2361</v>
      </c>
    </row>
    <row r="15" spans="1:208" x14ac:dyDescent="0.2">
      <c r="A15" s="884" t="s">
        <v>3311</v>
      </c>
      <c r="B15" s="884" t="s">
        <v>99</v>
      </c>
      <c r="C15" s="884" t="s">
        <v>98</v>
      </c>
      <c r="D15" s="889">
        <v>-284044</v>
      </c>
      <c r="E15" s="889">
        <v>0</v>
      </c>
      <c r="F15" s="889">
        <v>-284044</v>
      </c>
      <c r="G15" s="889">
        <v>0</v>
      </c>
      <c r="H15" s="889">
        <v>0</v>
      </c>
      <c r="I15" s="889">
        <v>0</v>
      </c>
      <c r="J15" s="889">
        <v>-284044</v>
      </c>
      <c r="K15" s="889">
        <v>0</v>
      </c>
      <c r="L15" s="889">
        <v>-284044</v>
      </c>
      <c r="M15" s="907">
        <v>0.5</v>
      </c>
      <c r="N15" s="907">
        <v>0.4</v>
      </c>
      <c r="O15" s="907">
        <v>0.1</v>
      </c>
      <c r="P15" s="907">
        <v>0</v>
      </c>
      <c r="Q15" s="889">
        <v>89629</v>
      </c>
      <c r="R15" s="889">
        <v>86462</v>
      </c>
      <c r="S15" s="889">
        <v>3167</v>
      </c>
      <c r="T15" s="889">
        <v>0</v>
      </c>
      <c r="U15" s="889">
        <v>0</v>
      </c>
      <c r="V15" s="889">
        <v>0</v>
      </c>
      <c r="W15" s="889">
        <v>0</v>
      </c>
      <c r="X15" s="889">
        <v>0</v>
      </c>
      <c r="Y15" s="889">
        <v>0</v>
      </c>
      <c r="Z15" s="889">
        <v>517829</v>
      </c>
      <c r="AA15" s="889">
        <v>0</v>
      </c>
      <c r="AB15" s="889">
        <v>165030</v>
      </c>
      <c r="AC15" s="889">
        <v>0</v>
      </c>
      <c r="AD15" s="889">
        <v>352799</v>
      </c>
      <c r="AE15" s="889">
        <v>0</v>
      </c>
      <c r="AF15" s="889">
        <v>0</v>
      </c>
      <c r="AG15" s="889">
        <v>0</v>
      </c>
      <c r="AH15" s="889">
        <v>0</v>
      </c>
      <c r="AI15" s="889">
        <v>0</v>
      </c>
      <c r="AJ15" s="889">
        <v>0</v>
      </c>
      <c r="AK15" s="889">
        <v>0</v>
      </c>
      <c r="AL15" s="889">
        <v>0</v>
      </c>
      <c r="AM15" s="889">
        <v>0</v>
      </c>
      <c r="AN15" s="889">
        <v>0</v>
      </c>
      <c r="AO15" s="889">
        <v>0</v>
      </c>
      <c r="AP15" s="889">
        <v>0</v>
      </c>
      <c r="AQ15" s="889">
        <v>0</v>
      </c>
      <c r="AR15" s="889">
        <v>0</v>
      </c>
      <c r="AS15" s="889">
        <v>0</v>
      </c>
      <c r="AT15" s="889">
        <v>0</v>
      </c>
      <c r="AU15" s="889">
        <v>0</v>
      </c>
      <c r="AV15" s="889">
        <v>0</v>
      </c>
      <c r="AW15" s="889">
        <v>0</v>
      </c>
      <c r="AX15" s="889">
        <v>0</v>
      </c>
      <c r="AY15" s="889">
        <v>0</v>
      </c>
      <c r="AZ15" s="889">
        <v>0</v>
      </c>
      <c r="BA15" s="889">
        <v>0</v>
      </c>
      <c r="BB15" s="889">
        <v>0</v>
      </c>
      <c r="BC15" s="889">
        <v>0</v>
      </c>
      <c r="BD15" s="889">
        <v>0</v>
      </c>
      <c r="BE15" s="889">
        <v>0</v>
      </c>
      <c r="BF15" s="889">
        <v>0</v>
      </c>
      <c r="BG15" s="889">
        <v>712319</v>
      </c>
      <c r="BH15" s="889">
        <v>178080</v>
      </c>
      <c r="BI15" s="889">
        <v>0</v>
      </c>
      <c r="BJ15" s="889">
        <v>33355</v>
      </c>
      <c r="BK15" s="889">
        <v>8339</v>
      </c>
      <c r="BL15" s="889">
        <v>0</v>
      </c>
      <c r="BM15" s="889">
        <v>726374</v>
      </c>
      <c r="BN15" s="889">
        <v>181594</v>
      </c>
      <c r="BO15" s="889">
        <v>0</v>
      </c>
      <c r="BP15" s="889">
        <v>19300</v>
      </c>
      <c r="BQ15" s="889">
        <v>4825</v>
      </c>
      <c r="BR15" s="889">
        <v>0</v>
      </c>
      <c r="BS15" s="889">
        <v>3228</v>
      </c>
      <c r="BT15" s="889">
        <v>807</v>
      </c>
      <c r="BU15" s="889">
        <v>0</v>
      </c>
      <c r="BV15" s="889">
        <v>2024</v>
      </c>
      <c r="BW15" s="889">
        <v>506</v>
      </c>
      <c r="BX15" s="889">
        <v>0</v>
      </c>
      <c r="BY15" s="889">
        <v>1204</v>
      </c>
      <c r="BZ15" s="889">
        <v>301</v>
      </c>
      <c r="CA15" s="889">
        <v>0</v>
      </c>
      <c r="CB15" s="889">
        <v>1343</v>
      </c>
      <c r="CC15" s="889">
        <v>336</v>
      </c>
      <c r="CD15" s="889">
        <v>0</v>
      </c>
      <c r="CE15" s="889">
        <v>1343</v>
      </c>
      <c r="CF15" s="889">
        <v>336</v>
      </c>
      <c r="CG15" s="889">
        <v>0</v>
      </c>
      <c r="CH15" s="889">
        <v>0</v>
      </c>
      <c r="CI15" s="889">
        <v>0</v>
      </c>
      <c r="CJ15" s="889">
        <v>0</v>
      </c>
      <c r="CK15" s="889">
        <v>0</v>
      </c>
      <c r="CL15" s="889">
        <v>0</v>
      </c>
      <c r="CM15" s="889">
        <v>0</v>
      </c>
      <c r="CN15" s="889">
        <v>0</v>
      </c>
      <c r="CO15" s="889">
        <v>0</v>
      </c>
      <c r="CP15" s="889">
        <v>0</v>
      </c>
      <c r="CQ15" s="889">
        <v>0</v>
      </c>
      <c r="CR15" s="889">
        <v>0</v>
      </c>
      <c r="CS15" s="889">
        <v>0</v>
      </c>
      <c r="CT15" s="889">
        <v>0</v>
      </c>
      <c r="CU15" s="889">
        <v>0</v>
      </c>
      <c r="CV15" s="889">
        <v>0</v>
      </c>
      <c r="CW15" s="889">
        <v>0</v>
      </c>
      <c r="CX15" s="889">
        <v>0</v>
      </c>
      <c r="CY15" s="889">
        <v>0</v>
      </c>
      <c r="CZ15" s="889">
        <v>0</v>
      </c>
      <c r="DA15" s="889">
        <v>0</v>
      </c>
      <c r="DB15" s="889">
        <v>0</v>
      </c>
      <c r="DC15" s="889">
        <v>0</v>
      </c>
      <c r="DD15" s="889">
        <v>0</v>
      </c>
      <c r="DE15" s="889">
        <v>0</v>
      </c>
      <c r="DF15" s="889">
        <v>0</v>
      </c>
      <c r="DG15" s="889">
        <v>0</v>
      </c>
      <c r="DH15" s="889">
        <v>0</v>
      </c>
      <c r="DI15" s="889">
        <v>0</v>
      </c>
      <c r="DJ15" s="889">
        <v>0</v>
      </c>
      <c r="DK15" s="889">
        <v>0</v>
      </c>
      <c r="DL15" s="889">
        <v>0</v>
      </c>
      <c r="DM15" s="889">
        <v>0</v>
      </c>
      <c r="DN15" s="889">
        <v>0</v>
      </c>
      <c r="DO15" s="889">
        <v>0</v>
      </c>
      <c r="DP15" s="889">
        <v>0</v>
      </c>
      <c r="DQ15" s="889">
        <v>0</v>
      </c>
      <c r="DR15" s="889">
        <v>0</v>
      </c>
      <c r="DS15" s="889">
        <v>0</v>
      </c>
      <c r="DT15" s="889">
        <v>0</v>
      </c>
      <c r="DU15" s="889">
        <v>0</v>
      </c>
      <c r="DV15" s="889">
        <v>0</v>
      </c>
      <c r="DW15" s="889">
        <v>0</v>
      </c>
      <c r="DX15" s="889">
        <v>6037</v>
      </c>
      <c r="DY15" s="889">
        <v>1509</v>
      </c>
      <c r="DZ15" s="889">
        <v>0</v>
      </c>
      <c r="EA15" s="889">
        <v>6366</v>
      </c>
      <c r="EB15" s="889">
        <v>1592</v>
      </c>
      <c r="EC15" s="889">
        <v>0</v>
      </c>
      <c r="ED15" s="889">
        <v>-329</v>
      </c>
      <c r="EE15" s="889">
        <v>-83</v>
      </c>
      <c r="EF15" s="889">
        <v>0</v>
      </c>
      <c r="EG15" s="889">
        <v>0</v>
      </c>
      <c r="EH15" s="889">
        <v>0</v>
      </c>
      <c r="EI15" s="889">
        <v>0</v>
      </c>
      <c r="EJ15" s="889">
        <v>0</v>
      </c>
      <c r="EK15" s="889">
        <v>0</v>
      </c>
      <c r="EL15" s="889">
        <v>0</v>
      </c>
      <c r="EM15" s="889">
        <v>0</v>
      </c>
      <c r="EN15" s="889">
        <v>0</v>
      </c>
      <c r="EO15" s="889">
        <v>0</v>
      </c>
      <c r="EP15" s="889">
        <v>571297</v>
      </c>
      <c r="EQ15" s="889">
        <v>142824</v>
      </c>
      <c r="ER15" s="889">
        <v>0</v>
      </c>
      <c r="ES15" s="889">
        <v>641126</v>
      </c>
      <c r="ET15" s="889">
        <v>160282</v>
      </c>
      <c r="EU15" s="889">
        <v>0</v>
      </c>
      <c r="EV15" s="889">
        <v>-69829</v>
      </c>
      <c r="EW15" s="889">
        <v>-17458</v>
      </c>
      <c r="EX15" s="889">
        <v>0</v>
      </c>
      <c r="EY15" s="889">
        <v>0</v>
      </c>
      <c r="EZ15" s="889">
        <v>0</v>
      </c>
      <c r="FA15" s="889">
        <v>0</v>
      </c>
      <c r="FB15" s="889">
        <v>839152</v>
      </c>
      <c r="FC15" s="889">
        <v>196557</v>
      </c>
      <c r="FD15" s="889">
        <v>0</v>
      </c>
      <c r="FE15" s="889">
        <v>826857</v>
      </c>
      <c r="FF15" s="889">
        <v>202498</v>
      </c>
      <c r="FG15" s="889">
        <v>0</v>
      </c>
      <c r="FH15" s="889">
        <v>12295</v>
      </c>
      <c r="FI15" s="889">
        <v>-5941</v>
      </c>
      <c r="FJ15" s="889">
        <v>0</v>
      </c>
      <c r="FK15" s="889">
        <v>0</v>
      </c>
      <c r="FL15" s="889">
        <v>0</v>
      </c>
      <c r="FM15" s="889">
        <v>0</v>
      </c>
      <c r="FN15" s="889">
        <v>0</v>
      </c>
      <c r="FO15" s="889">
        <v>0</v>
      </c>
      <c r="FP15" s="889">
        <v>0</v>
      </c>
      <c r="FQ15" s="889">
        <v>0</v>
      </c>
      <c r="FR15" s="889">
        <v>0</v>
      </c>
      <c r="FS15" s="889">
        <v>0</v>
      </c>
      <c r="FT15" s="889">
        <v>393073</v>
      </c>
      <c r="FU15" s="889">
        <v>98268</v>
      </c>
      <c r="FV15" s="889">
        <v>0</v>
      </c>
      <c r="FW15" s="889">
        <v>0</v>
      </c>
      <c r="FX15" s="889">
        <v>0</v>
      </c>
      <c r="FY15" s="889">
        <v>0</v>
      </c>
      <c r="FZ15" s="889">
        <v>1355251</v>
      </c>
      <c r="GA15" s="889">
        <v>0</v>
      </c>
      <c r="GB15" s="889">
        <v>0</v>
      </c>
      <c r="GC15" s="889">
        <v>-962178</v>
      </c>
      <c r="GD15" s="889">
        <v>98268</v>
      </c>
      <c r="GE15" s="889">
        <v>0</v>
      </c>
      <c r="GF15" s="889">
        <v>0</v>
      </c>
      <c r="GG15" s="889">
        <v>0</v>
      </c>
      <c r="GH15" s="889">
        <v>0</v>
      </c>
      <c r="GI15" s="889">
        <v>0</v>
      </c>
      <c r="GJ15" s="889">
        <v>0</v>
      </c>
      <c r="GK15" s="889">
        <v>0</v>
      </c>
      <c r="GL15" s="889">
        <v>0</v>
      </c>
      <c r="GM15" s="889">
        <v>0</v>
      </c>
      <c r="GN15" s="889">
        <v>0</v>
      </c>
      <c r="GO15" s="889">
        <v>2559804</v>
      </c>
      <c r="GP15" s="889">
        <v>626720</v>
      </c>
      <c r="GQ15" s="889">
        <v>0</v>
      </c>
      <c r="GR15" s="889">
        <v>-999537</v>
      </c>
      <c r="GS15" s="889">
        <v>79912</v>
      </c>
      <c r="GT15" s="889">
        <v>0</v>
      </c>
      <c r="GU15" s="884" t="s">
        <v>711</v>
      </c>
      <c r="GV15" s="884" t="s">
        <v>676</v>
      </c>
      <c r="GW15" s="884" t="s">
        <v>1672</v>
      </c>
      <c r="GX15" s="884" t="s">
        <v>2349</v>
      </c>
      <c r="GY15" s="884" t="s">
        <v>2362</v>
      </c>
    </row>
    <row r="16" spans="1:208" x14ac:dyDescent="0.2">
      <c r="A16" s="884" t="s">
        <v>3311</v>
      </c>
      <c r="B16" s="884" t="s">
        <v>101</v>
      </c>
      <c r="C16" s="884" t="s">
        <v>100</v>
      </c>
      <c r="D16" s="889">
        <v>-168964</v>
      </c>
      <c r="E16" s="889">
        <v>0</v>
      </c>
      <c r="F16" s="889">
        <v>-168964</v>
      </c>
      <c r="G16" s="889">
        <v>0</v>
      </c>
      <c r="H16" s="889">
        <v>0</v>
      </c>
      <c r="I16" s="889">
        <v>0</v>
      </c>
      <c r="J16" s="889">
        <v>-168964</v>
      </c>
      <c r="K16" s="889">
        <v>0</v>
      </c>
      <c r="L16" s="889">
        <v>-168964</v>
      </c>
      <c r="M16" s="907">
        <v>0.5</v>
      </c>
      <c r="N16" s="907">
        <v>0.4</v>
      </c>
      <c r="O16" s="907">
        <v>0.09</v>
      </c>
      <c r="P16" s="907">
        <v>0.01</v>
      </c>
      <c r="Q16" s="889">
        <v>219653</v>
      </c>
      <c r="R16" s="889">
        <v>222200</v>
      </c>
      <c r="S16" s="889">
        <v>-2547</v>
      </c>
      <c r="T16" s="889">
        <v>0</v>
      </c>
      <c r="U16" s="889">
        <v>0</v>
      </c>
      <c r="V16" s="889">
        <v>0</v>
      </c>
      <c r="W16" s="889">
        <v>0</v>
      </c>
      <c r="X16" s="889">
        <v>0</v>
      </c>
      <c r="Y16" s="889">
        <v>0</v>
      </c>
      <c r="Z16" s="889">
        <v>15213</v>
      </c>
      <c r="AA16" s="889">
        <v>0</v>
      </c>
      <c r="AB16" s="889">
        <v>23736</v>
      </c>
      <c r="AC16" s="889">
        <v>0</v>
      </c>
      <c r="AD16" s="889">
        <v>-8523</v>
      </c>
      <c r="AE16" s="889">
        <v>0</v>
      </c>
      <c r="AF16" s="889">
        <v>0</v>
      </c>
      <c r="AG16" s="889">
        <v>0</v>
      </c>
      <c r="AH16" s="889">
        <v>0</v>
      </c>
      <c r="AI16" s="889">
        <v>0</v>
      </c>
      <c r="AJ16" s="889">
        <v>0</v>
      </c>
      <c r="AK16" s="889">
        <v>0</v>
      </c>
      <c r="AL16" s="889">
        <v>0</v>
      </c>
      <c r="AM16" s="889">
        <v>0</v>
      </c>
      <c r="AN16" s="889">
        <v>0</v>
      </c>
      <c r="AO16" s="889">
        <v>0</v>
      </c>
      <c r="AP16" s="889">
        <v>0</v>
      </c>
      <c r="AQ16" s="889">
        <v>0</v>
      </c>
      <c r="AR16" s="889">
        <v>0</v>
      </c>
      <c r="AS16" s="889">
        <v>0</v>
      </c>
      <c r="AT16" s="889">
        <v>0</v>
      </c>
      <c r="AU16" s="889">
        <v>0</v>
      </c>
      <c r="AV16" s="889">
        <v>0</v>
      </c>
      <c r="AW16" s="889">
        <v>0</v>
      </c>
      <c r="AX16" s="889">
        <v>0</v>
      </c>
      <c r="AY16" s="889">
        <v>0</v>
      </c>
      <c r="AZ16" s="889">
        <v>0</v>
      </c>
      <c r="BA16" s="889">
        <v>0</v>
      </c>
      <c r="BB16" s="889">
        <v>0</v>
      </c>
      <c r="BC16" s="889">
        <v>0</v>
      </c>
      <c r="BD16" s="889">
        <v>0</v>
      </c>
      <c r="BE16" s="889">
        <v>0</v>
      </c>
      <c r="BF16" s="889">
        <v>0</v>
      </c>
      <c r="BG16" s="889">
        <v>2025368</v>
      </c>
      <c r="BH16" s="889">
        <v>455708</v>
      </c>
      <c r="BI16" s="889">
        <v>50634</v>
      </c>
      <c r="BJ16" s="889">
        <v>145196</v>
      </c>
      <c r="BK16" s="889">
        <v>32669</v>
      </c>
      <c r="BL16" s="889">
        <v>3630</v>
      </c>
      <c r="BM16" s="889">
        <v>2051243</v>
      </c>
      <c r="BN16" s="889">
        <v>461530</v>
      </c>
      <c r="BO16" s="889">
        <v>51281</v>
      </c>
      <c r="BP16" s="889">
        <v>119321</v>
      </c>
      <c r="BQ16" s="889">
        <v>26847</v>
      </c>
      <c r="BR16" s="889">
        <v>2983</v>
      </c>
      <c r="BS16" s="889">
        <v>0</v>
      </c>
      <c r="BT16" s="889">
        <v>0</v>
      </c>
      <c r="BU16" s="889">
        <v>0</v>
      </c>
      <c r="BV16" s="889">
        <v>0</v>
      </c>
      <c r="BW16" s="889">
        <v>0</v>
      </c>
      <c r="BX16" s="889">
        <v>0</v>
      </c>
      <c r="BY16" s="889">
        <v>0</v>
      </c>
      <c r="BZ16" s="889">
        <v>0</v>
      </c>
      <c r="CA16" s="889">
        <v>0</v>
      </c>
      <c r="CB16" s="889">
        <v>3437</v>
      </c>
      <c r="CC16" s="889">
        <v>773</v>
      </c>
      <c r="CD16" s="889">
        <v>86</v>
      </c>
      <c r="CE16" s="889">
        <v>3437</v>
      </c>
      <c r="CF16" s="889">
        <v>773</v>
      </c>
      <c r="CG16" s="889">
        <v>86</v>
      </c>
      <c r="CH16" s="889">
        <v>0</v>
      </c>
      <c r="CI16" s="889">
        <v>0</v>
      </c>
      <c r="CJ16" s="889">
        <v>0</v>
      </c>
      <c r="CK16" s="889">
        <v>0</v>
      </c>
      <c r="CL16" s="889">
        <v>0</v>
      </c>
      <c r="CM16" s="889">
        <v>0</v>
      </c>
      <c r="CN16" s="889">
        <v>0</v>
      </c>
      <c r="CO16" s="889">
        <v>0</v>
      </c>
      <c r="CP16" s="889">
        <v>0</v>
      </c>
      <c r="CQ16" s="889">
        <v>0</v>
      </c>
      <c r="CR16" s="889">
        <v>0</v>
      </c>
      <c r="CS16" s="889">
        <v>0</v>
      </c>
      <c r="CT16" s="889">
        <v>0</v>
      </c>
      <c r="CU16" s="889">
        <v>0</v>
      </c>
      <c r="CV16" s="889">
        <v>0</v>
      </c>
      <c r="CW16" s="889">
        <v>0</v>
      </c>
      <c r="CX16" s="889">
        <v>0</v>
      </c>
      <c r="CY16" s="889">
        <v>0</v>
      </c>
      <c r="CZ16" s="889">
        <v>0</v>
      </c>
      <c r="DA16" s="889">
        <v>0</v>
      </c>
      <c r="DB16" s="889">
        <v>0</v>
      </c>
      <c r="DC16" s="889">
        <v>0</v>
      </c>
      <c r="DD16" s="889">
        <v>0</v>
      </c>
      <c r="DE16" s="889">
        <v>0</v>
      </c>
      <c r="DF16" s="889">
        <v>756</v>
      </c>
      <c r="DG16" s="889">
        <v>170</v>
      </c>
      <c r="DH16" s="889">
        <v>19</v>
      </c>
      <c r="DI16" s="889">
        <v>756</v>
      </c>
      <c r="DJ16" s="889">
        <v>170</v>
      </c>
      <c r="DK16" s="889">
        <v>19</v>
      </c>
      <c r="DL16" s="889">
        <v>0</v>
      </c>
      <c r="DM16" s="889">
        <v>0</v>
      </c>
      <c r="DN16" s="889">
        <v>0</v>
      </c>
      <c r="DO16" s="889">
        <v>0</v>
      </c>
      <c r="DP16" s="889">
        <v>0</v>
      </c>
      <c r="DQ16" s="889">
        <v>0</v>
      </c>
      <c r="DR16" s="889">
        <v>0</v>
      </c>
      <c r="DS16" s="889">
        <v>0</v>
      </c>
      <c r="DT16" s="889">
        <v>0</v>
      </c>
      <c r="DU16" s="889">
        <v>0</v>
      </c>
      <c r="DV16" s="889">
        <v>0</v>
      </c>
      <c r="DW16" s="889">
        <v>0</v>
      </c>
      <c r="DX16" s="889">
        <v>20974</v>
      </c>
      <c r="DY16" s="889">
        <v>4719</v>
      </c>
      <c r="DZ16" s="889">
        <v>524</v>
      </c>
      <c r="EA16" s="889">
        <v>0</v>
      </c>
      <c r="EB16" s="889">
        <v>0</v>
      </c>
      <c r="EC16" s="889">
        <v>0</v>
      </c>
      <c r="ED16" s="889">
        <v>20974</v>
      </c>
      <c r="EE16" s="889">
        <v>4719</v>
      </c>
      <c r="EF16" s="889">
        <v>524</v>
      </c>
      <c r="EG16" s="889">
        <v>-463</v>
      </c>
      <c r="EH16" s="889">
        <v>-104</v>
      </c>
      <c r="EI16" s="889">
        <v>-12</v>
      </c>
      <c r="EJ16" s="889">
        <v>0</v>
      </c>
      <c r="EK16" s="889">
        <v>0</v>
      </c>
      <c r="EL16" s="889">
        <v>0</v>
      </c>
      <c r="EM16" s="889">
        <v>0</v>
      </c>
      <c r="EN16" s="889">
        <v>0</v>
      </c>
      <c r="EO16" s="889">
        <v>0</v>
      </c>
      <c r="EP16" s="889">
        <v>2327519</v>
      </c>
      <c r="EQ16" s="889">
        <v>523692</v>
      </c>
      <c r="ER16" s="889">
        <v>58188</v>
      </c>
      <c r="ES16" s="889">
        <v>5536172</v>
      </c>
      <c r="ET16" s="889">
        <v>1245639</v>
      </c>
      <c r="EU16" s="889">
        <v>138404</v>
      </c>
      <c r="EV16" s="889">
        <v>-3208653</v>
      </c>
      <c r="EW16" s="889">
        <v>-721947</v>
      </c>
      <c r="EX16" s="889">
        <v>-80216</v>
      </c>
      <c r="EY16" s="889">
        <v>-192</v>
      </c>
      <c r="EZ16" s="889">
        <v>-43</v>
      </c>
      <c r="FA16" s="889">
        <v>-5</v>
      </c>
      <c r="FB16" s="889">
        <v>3187025</v>
      </c>
      <c r="FC16" s="889">
        <v>716731</v>
      </c>
      <c r="FD16" s="889">
        <v>79637</v>
      </c>
      <c r="FE16" s="889">
        <v>2752604</v>
      </c>
      <c r="FF16" s="889">
        <v>618790</v>
      </c>
      <c r="FG16" s="889">
        <v>68754</v>
      </c>
      <c r="FH16" s="889">
        <v>434421</v>
      </c>
      <c r="FI16" s="889">
        <v>97941</v>
      </c>
      <c r="FJ16" s="889">
        <v>10883</v>
      </c>
      <c r="FK16" s="889">
        <v>0</v>
      </c>
      <c r="FL16" s="889">
        <v>0</v>
      </c>
      <c r="FM16" s="889">
        <v>0</v>
      </c>
      <c r="FN16" s="889">
        <v>0</v>
      </c>
      <c r="FO16" s="889">
        <v>0</v>
      </c>
      <c r="FP16" s="889">
        <v>0</v>
      </c>
      <c r="FQ16" s="889">
        <v>0</v>
      </c>
      <c r="FR16" s="889">
        <v>0</v>
      </c>
      <c r="FS16" s="889">
        <v>0</v>
      </c>
      <c r="FT16" s="889">
        <v>42476</v>
      </c>
      <c r="FU16" s="889">
        <v>9557</v>
      </c>
      <c r="FV16" s="889">
        <v>1062</v>
      </c>
      <c r="FW16" s="889">
        <v>1927497</v>
      </c>
      <c r="FX16" s="889">
        <v>433687</v>
      </c>
      <c r="FY16" s="889">
        <v>48187</v>
      </c>
      <c r="FZ16" s="889">
        <v>4829873</v>
      </c>
      <c r="GA16" s="889">
        <v>0</v>
      </c>
      <c r="GB16" s="889">
        <v>0</v>
      </c>
      <c r="GC16" s="889">
        <v>-2859900</v>
      </c>
      <c r="GD16" s="889">
        <v>443244</v>
      </c>
      <c r="GE16" s="889">
        <v>49249</v>
      </c>
      <c r="GF16" s="889">
        <v>0</v>
      </c>
      <c r="GG16" s="889">
        <v>0</v>
      </c>
      <c r="GH16" s="889">
        <v>0</v>
      </c>
      <c r="GI16" s="889">
        <v>0</v>
      </c>
      <c r="GJ16" s="889">
        <v>0</v>
      </c>
      <c r="GK16" s="889">
        <v>0</v>
      </c>
      <c r="GL16" s="889">
        <v>0</v>
      </c>
      <c r="GM16" s="889">
        <v>0</v>
      </c>
      <c r="GN16" s="889">
        <v>0</v>
      </c>
      <c r="GO16" s="889">
        <v>7752096</v>
      </c>
      <c r="GP16" s="889">
        <v>1743872</v>
      </c>
      <c r="GQ16" s="889">
        <v>193763</v>
      </c>
      <c r="GR16" s="889">
        <v>-5494492</v>
      </c>
      <c r="GS16" s="889">
        <v>-149343</v>
      </c>
      <c r="GT16" s="889">
        <v>-16594</v>
      </c>
      <c r="GU16" s="884" t="s">
        <v>701</v>
      </c>
      <c r="GV16" s="884" t="s">
        <v>700</v>
      </c>
      <c r="GW16" s="884" t="s">
        <v>1672</v>
      </c>
      <c r="GX16" s="884" t="s">
        <v>2345</v>
      </c>
      <c r="GY16" s="884" t="s">
        <v>2363</v>
      </c>
    </row>
    <row r="17" spans="1:207" x14ac:dyDescent="0.2">
      <c r="A17" s="884" t="s">
        <v>3311</v>
      </c>
      <c r="B17" s="884" t="s">
        <v>102</v>
      </c>
      <c r="C17" s="884" t="s">
        <v>1034</v>
      </c>
      <c r="D17" s="889">
        <v>-915005</v>
      </c>
      <c r="E17" s="889">
        <v>-49</v>
      </c>
      <c r="F17" s="889">
        <v>-915054</v>
      </c>
      <c r="G17" s="889">
        <v>0</v>
      </c>
      <c r="H17" s="889">
        <v>0</v>
      </c>
      <c r="I17" s="889">
        <v>0</v>
      </c>
      <c r="J17" s="889">
        <v>-915005</v>
      </c>
      <c r="K17" s="889">
        <v>-49</v>
      </c>
      <c r="L17" s="889">
        <v>-915054</v>
      </c>
      <c r="M17" s="907">
        <v>0.5</v>
      </c>
      <c r="N17" s="907">
        <v>0.4</v>
      </c>
      <c r="O17" s="907">
        <v>0.09</v>
      </c>
      <c r="P17" s="907">
        <v>0.01</v>
      </c>
      <c r="Q17" s="889">
        <v>199707</v>
      </c>
      <c r="R17" s="889">
        <v>202379</v>
      </c>
      <c r="S17" s="889">
        <v>-2672</v>
      </c>
      <c r="T17" s="889">
        <v>36042</v>
      </c>
      <c r="U17" s="889">
        <v>0</v>
      </c>
      <c r="V17" s="889">
        <v>36042</v>
      </c>
      <c r="W17" s="889">
        <v>0</v>
      </c>
      <c r="X17" s="889">
        <v>0</v>
      </c>
      <c r="Y17" s="889">
        <v>0</v>
      </c>
      <c r="Z17" s="889">
        <v>498210</v>
      </c>
      <c r="AA17" s="889">
        <v>510976</v>
      </c>
      <c r="AB17" s="889">
        <v>110109</v>
      </c>
      <c r="AC17" s="889">
        <v>527354</v>
      </c>
      <c r="AD17" s="889">
        <v>388101</v>
      </c>
      <c r="AE17" s="889">
        <v>-16378</v>
      </c>
      <c r="AF17" s="889">
        <v>0</v>
      </c>
      <c r="AG17" s="889">
        <v>0</v>
      </c>
      <c r="AH17" s="889">
        <v>0</v>
      </c>
      <c r="AI17" s="889">
        <v>0</v>
      </c>
      <c r="AJ17" s="889">
        <v>0</v>
      </c>
      <c r="AK17" s="889">
        <v>0</v>
      </c>
      <c r="AL17" s="889">
        <v>0</v>
      </c>
      <c r="AM17" s="889">
        <v>0</v>
      </c>
      <c r="AN17" s="889">
        <v>0</v>
      </c>
      <c r="AO17" s="889">
        <v>347498</v>
      </c>
      <c r="AP17" s="889">
        <v>347498</v>
      </c>
      <c r="AQ17" s="889">
        <v>0</v>
      </c>
      <c r="AR17" s="889">
        <v>0</v>
      </c>
      <c r="AS17" s="889">
        <v>389738</v>
      </c>
      <c r="AT17" s="889">
        <v>389738</v>
      </c>
      <c r="AU17" s="889">
        <v>0</v>
      </c>
      <c r="AV17" s="889">
        <v>0</v>
      </c>
      <c r="AW17" s="889">
        <v>-42240</v>
      </c>
      <c r="AX17" s="889">
        <v>-42240</v>
      </c>
      <c r="AY17" s="889">
        <v>0</v>
      </c>
      <c r="AZ17" s="889">
        <v>0</v>
      </c>
      <c r="BA17" s="889">
        <v>0</v>
      </c>
      <c r="BB17" s="889">
        <v>0</v>
      </c>
      <c r="BC17" s="889">
        <v>0</v>
      </c>
      <c r="BD17" s="889">
        <v>0</v>
      </c>
      <c r="BE17" s="889">
        <v>0</v>
      </c>
      <c r="BF17" s="889">
        <v>0</v>
      </c>
      <c r="BG17" s="889">
        <v>1155965</v>
      </c>
      <c r="BH17" s="889">
        <v>253882</v>
      </c>
      <c r="BI17" s="889">
        <v>28209</v>
      </c>
      <c r="BJ17" s="889">
        <v>126921</v>
      </c>
      <c r="BK17" s="889">
        <v>27202</v>
      </c>
      <c r="BL17" s="889">
        <v>3022</v>
      </c>
      <c r="BM17" s="889">
        <v>1180586</v>
      </c>
      <c r="BN17" s="889">
        <v>262743</v>
      </c>
      <c r="BO17" s="889">
        <v>29193</v>
      </c>
      <c r="BP17" s="889">
        <v>102300</v>
      </c>
      <c r="BQ17" s="889">
        <v>18341</v>
      </c>
      <c r="BR17" s="889">
        <v>2038</v>
      </c>
      <c r="BS17" s="889">
        <v>826</v>
      </c>
      <c r="BT17" s="889">
        <v>186</v>
      </c>
      <c r="BU17" s="889">
        <v>21</v>
      </c>
      <c r="BV17" s="889">
        <v>0</v>
      </c>
      <c r="BW17" s="889">
        <v>0</v>
      </c>
      <c r="BX17" s="889">
        <v>0</v>
      </c>
      <c r="BY17" s="889">
        <v>826</v>
      </c>
      <c r="BZ17" s="889">
        <v>186</v>
      </c>
      <c r="CA17" s="889">
        <v>21</v>
      </c>
      <c r="CB17" s="889">
        <v>5903</v>
      </c>
      <c r="CC17" s="889">
        <v>1328</v>
      </c>
      <c r="CD17" s="889">
        <v>148</v>
      </c>
      <c r="CE17" s="889">
        <v>5903</v>
      </c>
      <c r="CF17" s="889">
        <v>1328</v>
      </c>
      <c r="CG17" s="889">
        <v>148</v>
      </c>
      <c r="CH17" s="889">
        <v>0</v>
      </c>
      <c r="CI17" s="889">
        <v>0</v>
      </c>
      <c r="CJ17" s="889">
        <v>0</v>
      </c>
      <c r="CK17" s="889">
        <v>0</v>
      </c>
      <c r="CL17" s="889">
        <v>0</v>
      </c>
      <c r="CM17" s="889">
        <v>0</v>
      </c>
      <c r="CN17" s="889">
        <v>0</v>
      </c>
      <c r="CO17" s="889">
        <v>0</v>
      </c>
      <c r="CP17" s="889">
        <v>0</v>
      </c>
      <c r="CQ17" s="889">
        <v>0</v>
      </c>
      <c r="CR17" s="889">
        <v>0</v>
      </c>
      <c r="CS17" s="889">
        <v>0</v>
      </c>
      <c r="CT17" s="889">
        <v>0</v>
      </c>
      <c r="CU17" s="889">
        <v>0</v>
      </c>
      <c r="CV17" s="889">
        <v>0</v>
      </c>
      <c r="CW17" s="889">
        <v>0</v>
      </c>
      <c r="CX17" s="889">
        <v>0</v>
      </c>
      <c r="CY17" s="889">
        <v>0</v>
      </c>
      <c r="CZ17" s="889">
        <v>0</v>
      </c>
      <c r="DA17" s="889">
        <v>0</v>
      </c>
      <c r="DB17" s="889">
        <v>0</v>
      </c>
      <c r="DC17" s="889">
        <v>0</v>
      </c>
      <c r="DD17" s="889">
        <v>0</v>
      </c>
      <c r="DE17" s="889">
        <v>0</v>
      </c>
      <c r="DF17" s="889">
        <v>10304</v>
      </c>
      <c r="DG17" s="889">
        <v>2318</v>
      </c>
      <c r="DH17" s="889">
        <v>258</v>
      </c>
      <c r="DI17" s="889">
        <v>33697</v>
      </c>
      <c r="DJ17" s="889">
        <v>7582</v>
      </c>
      <c r="DK17" s="889">
        <v>842</v>
      </c>
      <c r="DL17" s="889">
        <v>-23393</v>
      </c>
      <c r="DM17" s="889">
        <v>-5264</v>
      </c>
      <c r="DN17" s="889">
        <v>-584</v>
      </c>
      <c r="DO17" s="889">
        <v>0</v>
      </c>
      <c r="DP17" s="889">
        <v>0</v>
      </c>
      <c r="DQ17" s="889">
        <v>0</v>
      </c>
      <c r="DR17" s="889">
        <v>0</v>
      </c>
      <c r="DS17" s="889">
        <v>0</v>
      </c>
      <c r="DT17" s="889">
        <v>0</v>
      </c>
      <c r="DU17" s="889">
        <v>0</v>
      </c>
      <c r="DV17" s="889">
        <v>0</v>
      </c>
      <c r="DW17" s="889">
        <v>0</v>
      </c>
      <c r="DX17" s="889">
        <v>9133</v>
      </c>
      <c r="DY17" s="889">
        <v>2040</v>
      </c>
      <c r="DZ17" s="889">
        <v>227</v>
      </c>
      <c r="EA17" s="889">
        <v>23416</v>
      </c>
      <c r="EB17" s="889">
        <v>5238</v>
      </c>
      <c r="EC17" s="889">
        <v>582</v>
      </c>
      <c r="ED17" s="889">
        <v>-14283</v>
      </c>
      <c r="EE17" s="889">
        <v>-3198</v>
      </c>
      <c r="EF17" s="889">
        <v>-355</v>
      </c>
      <c r="EG17" s="889">
        <v>-835</v>
      </c>
      <c r="EH17" s="889">
        <v>-188</v>
      </c>
      <c r="EI17" s="889">
        <v>-21</v>
      </c>
      <c r="EJ17" s="889">
        <v>0</v>
      </c>
      <c r="EK17" s="889">
        <v>0</v>
      </c>
      <c r="EL17" s="889">
        <v>0</v>
      </c>
      <c r="EM17" s="889">
        <v>0</v>
      </c>
      <c r="EN17" s="889">
        <v>0</v>
      </c>
      <c r="EO17" s="889">
        <v>0</v>
      </c>
      <c r="EP17" s="889">
        <v>1870089</v>
      </c>
      <c r="EQ17" s="889">
        <v>420883</v>
      </c>
      <c r="ER17" s="889">
        <v>46765</v>
      </c>
      <c r="ES17" s="889">
        <v>3021720</v>
      </c>
      <c r="ET17" s="889">
        <v>679686</v>
      </c>
      <c r="EU17" s="889">
        <v>75521</v>
      </c>
      <c r="EV17" s="889">
        <v>-1151631</v>
      </c>
      <c r="EW17" s="889">
        <v>-258803</v>
      </c>
      <c r="EX17" s="889">
        <v>-28756</v>
      </c>
      <c r="EY17" s="889">
        <v>3728</v>
      </c>
      <c r="EZ17" s="889">
        <v>839</v>
      </c>
      <c r="FA17" s="889">
        <v>93</v>
      </c>
      <c r="FB17" s="889">
        <v>2867832</v>
      </c>
      <c r="FC17" s="889">
        <v>677210</v>
      </c>
      <c r="FD17" s="889">
        <v>69443</v>
      </c>
      <c r="FE17" s="889">
        <v>2741909</v>
      </c>
      <c r="FF17" s="889">
        <v>659333</v>
      </c>
      <c r="FG17" s="889">
        <v>67271</v>
      </c>
      <c r="FH17" s="889">
        <v>125923</v>
      </c>
      <c r="FI17" s="889">
        <v>17877</v>
      </c>
      <c r="FJ17" s="889">
        <v>2172</v>
      </c>
      <c r="FK17" s="889">
        <v>0</v>
      </c>
      <c r="FL17" s="889">
        <v>0</v>
      </c>
      <c r="FM17" s="889">
        <v>0</v>
      </c>
      <c r="FN17" s="889">
        <v>0</v>
      </c>
      <c r="FO17" s="889">
        <v>0</v>
      </c>
      <c r="FP17" s="889">
        <v>0</v>
      </c>
      <c r="FQ17" s="889">
        <v>0</v>
      </c>
      <c r="FR17" s="889">
        <v>0</v>
      </c>
      <c r="FS17" s="889">
        <v>0</v>
      </c>
      <c r="FT17" s="889">
        <v>197930</v>
      </c>
      <c r="FU17" s="889">
        <v>41564</v>
      </c>
      <c r="FV17" s="889">
        <v>4618</v>
      </c>
      <c r="FW17" s="889">
        <v>0</v>
      </c>
      <c r="FX17" s="889">
        <v>0</v>
      </c>
      <c r="FY17" s="889">
        <v>0</v>
      </c>
      <c r="FZ17" s="889">
        <v>4254267</v>
      </c>
      <c r="GA17" s="889">
        <v>0</v>
      </c>
      <c r="GB17" s="889">
        <v>0</v>
      </c>
      <c r="GC17" s="889">
        <v>-4056337</v>
      </c>
      <c r="GD17" s="889">
        <v>41564</v>
      </c>
      <c r="GE17" s="889">
        <v>4618</v>
      </c>
      <c r="GF17" s="889">
        <v>0</v>
      </c>
      <c r="GG17" s="889">
        <v>0</v>
      </c>
      <c r="GH17" s="889">
        <v>0</v>
      </c>
      <c r="GI17" s="889">
        <v>0</v>
      </c>
      <c r="GJ17" s="889">
        <v>0</v>
      </c>
      <c r="GK17" s="889">
        <v>0</v>
      </c>
      <c r="GL17" s="889">
        <v>0</v>
      </c>
      <c r="GM17" s="889">
        <v>0</v>
      </c>
      <c r="GN17" s="889">
        <v>0</v>
      </c>
      <c r="GO17" s="889">
        <v>6247796</v>
      </c>
      <c r="GP17" s="889">
        <v>1427264</v>
      </c>
      <c r="GQ17" s="889">
        <v>152783</v>
      </c>
      <c r="GR17" s="889">
        <v>-5013702</v>
      </c>
      <c r="GS17" s="889">
        <v>-188646</v>
      </c>
      <c r="GT17" s="889">
        <v>-20774</v>
      </c>
      <c r="GU17" s="884" t="s">
        <v>684</v>
      </c>
      <c r="GV17" s="884" t="s">
        <v>683</v>
      </c>
      <c r="GW17" s="884" t="s">
        <v>1672</v>
      </c>
      <c r="GX17" s="884" t="s">
        <v>2346</v>
      </c>
      <c r="GY17" s="884" t="s">
        <v>2364</v>
      </c>
    </row>
    <row r="18" spans="1:207" x14ac:dyDescent="0.2">
      <c r="A18" s="884" t="s">
        <v>3311</v>
      </c>
      <c r="B18" s="884" t="s">
        <v>104</v>
      </c>
      <c r="C18" s="884" t="s">
        <v>103</v>
      </c>
      <c r="D18" s="889">
        <v>577395</v>
      </c>
      <c r="E18" s="889">
        <v>0</v>
      </c>
      <c r="F18" s="889">
        <v>577395</v>
      </c>
      <c r="G18" s="889">
        <v>0</v>
      </c>
      <c r="H18" s="889">
        <v>0</v>
      </c>
      <c r="I18" s="889">
        <v>0</v>
      </c>
      <c r="J18" s="889">
        <v>577395</v>
      </c>
      <c r="K18" s="889">
        <v>0</v>
      </c>
      <c r="L18" s="889">
        <v>577395</v>
      </c>
      <c r="M18" s="907">
        <v>0.5</v>
      </c>
      <c r="N18" s="907">
        <v>0.4</v>
      </c>
      <c r="O18" s="907">
        <v>0.09</v>
      </c>
      <c r="P18" s="907">
        <v>0.01</v>
      </c>
      <c r="Q18" s="889">
        <v>167366</v>
      </c>
      <c r="R18" s="889">
        <v>171215</v>
      </c>
      <c r="S18" s="889">
        <v>-3849</v>
      </c>
      <c r="T18" s="889">
        <v>0</v>
      </c>
      <c r="U18" s="889">
        <v>0</v>
      </c>
      <c r="V18" s="889">
        <v>0</v>
      </c>
      <c r="W18" s="889">
        <v>0</v>
      </c>
      <c r="X18" s="889">
        <v>0</v>
      </c>
      <c r="Y18" s="889">
        <v>0</v>
      </c>
      <c r="Z18" s="889">
        <v>926109</v>
      </c>
      <c r="AA18" s="889">
        <v>0</v>
      </c>
      <c r="AB18" s="889">
        <v>850000</v>
      </c>
      <c r="AC18" s="889">
        <v>0</v>
      </c>
      <c r="AD18" s="889">
        <v>76109</v>
      </c>
      <c r="AE18" s="889">
        <v>0</v>
      </c>
      <c r="AF18" s="889">
        <v>0</v>
      </c>
      <c r="AG18" s="889">
        <v>0</v>
      </c>
      <c r="AH18" s="889">
        <v>0</v>
      </c>
      <c r="AI18" s="889">
        <v>0</v>
      </c>
      <c r="AJ18" s="889">
        <v>0</v>
      </c>
      <c r="AK18" s="889">
        <v>0</v>
      </c>
      <c r="AL18" s="889">
        <v>0</v>
      </c>
      <c r="AM18" s="889">
        <v>0</v>
      </c>
      <c r="AN18" s="889">
        <v>0</v>
      </c>
      <c r="AO18" s="889">
        <v>0</v>
      </c>
      <c r="AP18" s="889">
        <v>0</v>
      </c>
      <c r="AQ18" s="889">
        <v>0</v>
      </c>
      <c r="AR18" s="889">
        <v>0</v>
      </c>
      <c r="AS18" s="889">
        <v>0</v>
      </c>
      <c r="AT18" s="889">
        <v>0</v>
      </c>
      <c r="AU18" s="889">
        <v>0</v>
      </c>
      <c r="AV18" s="889">
        <v>0</v>
      </c>
      <c r="AW18" s="889">
        <v>0</v>
      </c>
      <c r="AX18" s="889">
        <v>0</v>
      </c>
      <c r="AY18" s="889">
        <v>0</v>
      </c>
      <c r="AZ18" s="889">
        <v>0</v>
      </c>
      <c r="BA18" s="889">
        <v>0</v>
      </c>
      <c r="BB18" s="889">
        <v>0</v>
      </c>
      <c r="BC18" s="889">
        <v>0</v>
      </c>
      <c r="BD18" s="889">
        <v>0</v>
      </c>
      <c r="BE18" s="889">
        <v>0</v>
      </c>
      <c r="BF18" s="889">
        <v>0</v>
      </c>
      <c r="BG18" s="889">
        <v>1602993</v>
      </c>
      <c r="BH18" s="889">
        <v>360673</v>
      </c>
      <c r="BI18" s="889">
        <v>40075</v>
      </c>
      <c r="BJ18" s="889">
        <v>71214</v>
      </c>
      <c r="BK18" s="889">
        <v>16023</v>
      </c>
      <c r="BL18" s="889">
        <v>1780</v>
      </c>
      <c r="BM18" s="889">
        <v>1582278</v>
      </c>
      <c r="BN18" s="889">
        <v>356013</v>
      </c>
      <c r="BO18" s="889">
        <v>39557</v>
      </c>
      <c r="BP18" s="889">
        <v>91929</v>
      </c>
      <c r="BQ18" s="889">
        <v>20683</v>
      </c>
      <c r="BR18" s="889">
        <v>2298</v>
      </c>
      <c r="BS18" s="889">
        <v>4655</v>
      </c>
      <c r="BT18" s="889">
        <v>1047</v>
      </c>
      <c r="BU18" s="889">
        <v>116</v>
      </c>
      <c r="BV18" s="889">
        <v>540</v>
      </c>
      <c r="BW18" s="889">
        <v>121</v>
      </c>
      <c r="BX18" s="889">
        <v>13</v>
      </c>
      <c r="BY18" s="889">
        <v>4115</v>
      </c>
      <c r="BZ18" s="889">
        <v>926</v>
      </c>
      <c r="CA18" s="889">
        <v>103</v>
      </c>
      <c r="CB18" s="889">
        <v>11509</v>
      </c>
      <c r="CC18" s="889">
        <v>2590</v>
      </c>
      <c r="CD18" s="889">
        <v>288</v>
      </c>
      <c r="CE18" s="889">
        <v>9567</v>
      </c>
      <c r="CF18" s="889">
        <v>2153</v>
      </c>
      <c r="CG18" s="889">
        <v>239</v>
      </c>
      <c r="CH18" s="889">
        <v>1942</v>
      </c>
      <c r="CI18" s="889">
        <v>437</v>
      </c>
      <c r="CJ18" s="889">
        <v>49</v>
      </c>
      <c r="CK18" s="889">
        <v>0</v>
      </c>
      <c r="CL18" s="889">
        <v>0</v>
      </c>
      <c r="CM18" s="889">
        <v>0</v>
      </c>
      <c r="CN18" s="889">
        <v>0</v>
      </c>
      <c r="CO18" s="889">
        <v>0</v>
      </c>
      <c r="CP18" s="889">
        <v>0</v>
      </c>
      <c r="CQ18" s="889">
        <v>0</v>
      </c>
      <c r="CR18" s="889">
        <v>0</v>
      </c>
      <c r="CS18" s="889">
        <v>0</v>
      </c>
      <c r="CT18" s="889">
        <v>-129</v>
      </c>
      <c r="CU18" s="889">
        <v>-29</v>
      </c>
      <c r="CV18" s="889">
        <v>-3</v>
      </c>
      <c r="CW18" s="889">
        <v>0</v>
      </c>
      <c r="CX18" s="889">
        <v>0</v>
      </c>
      <c r="CY18" s="889">
        <v>0</v>
      </c>
      <c r="CZ18" s="889">
        <v>-129</v>
      </c>
      <c r="DA18" s="889">
        <v>-29</v>
      </c>
      <c r="DB18" s="889">
        <v>-3</v>
      </c>
      <c r="DC18" s="889">
        <v>0</v>
      </c>
      <c r="DD18" s="889">
        <v>0</v>
      </c>
      <c r="DE18" s="889">
        <v>0</v>
      </c>
      <c r="DF18" s="889">
        <v>0</v>
      </c>
      <c r="DG18" s="889">
        <v>0</v>
      </c>
      <c r="DH18" s="889">
        <v>0</v>
      </c>
      <c r="DI18" s="889">
        <v>13876</v>
      </c>
      <c r="DJ18" s="889">
        <v>3122</v>
      </c>
      <c r="DK18" s="889">
        <v>347</v>
      </c>
      <c r="DL18" s="889">
        <v>-13876</v>
      </c>
      <c r="DM18" s="889">
        <v>-3122</v>
      </c>
      <c r="DN18" s="889">
        <v>-347</v>
      </c>
      <c r="DO18" s="889">
        <v>0</v>
      </c>
      <c r="DP18" s="889">
        <v>0</v>
      </c>
      <c r="DQ18" s="889">
        <v>0</v>
      </c>
      <c r="DR18" s="889">
        <v>0</v>
      </c>
      <c r="DS18" s="889">
        <v>0</v>
      </c>
      <c r="DT18" s="889">
        <v>0</v>
      </c>
      <c r="DU18" s="889">
        <v>0</v>
      </c>
      <c r="DV18" s="889">
        <v>0</v>
      </c>
      <c r="DW18" s="889">
        <v>0</v>
      </c>
      <c r="DX18" s="889">
        <v>5247</v>
      </c>
      <c r="DY18" s="889">
        <v>1181</v>
      </c>
      <c r="DZ18" s="889">
        <v>131</v>
      </c>
      <c r="EA18" s="889">
        <v>59152</v>
      </c>
      <c r="EB18" s="889">
        <v>13309</v>
      </c>
      <c r="EC18" s="889">
        <v>1479</v>
      </c>
      <c r="ED18" s="889">
        <v>-53905</v>
      </c>
      <c r="EE18" s="889">
        <v>-12128</v>
      </c>
      <c r="EF18" s="889">
        <v>-1348</v>
      </c>
      <c r="EG18" s="889">
        <v>0</v>
      </c>
      <c r="EH18" s="889">
        <v>0</v>
      </c>
      <c r="EI18" s="889">
        <v>0</v>
      </c>
      <c r="EJ18" s="889">
        <v>0</v>
      </c>
      <c r="EK18" s="889">
        <v>0</v>
      </c>
      <c r="EL18" s="889">
        <v>0</v>
      </c>
      <c r="EM18" s="889">
        <v>0</v>
      </c>
      <c r="EN18" s="889">
        <v>0</v>
      </c>
      <c r="EO18" s="889">
        <v>0</v>
      </c>
      <c r="EP18" s="889">
        <v>907299</v>
      </c>
      <c r="EQ18" s="889">
        <v>204142</v>
      </c>
      <c r="ER18" s="889">
        <v>22682</v>
      </c>
      <c r="ES18" s="889">
        <v>1446092</v>
      </c>
      <c r="ET18" s="889">
        <v>325371</v>
      </c>
      <c r="EU18" s="889">
        <v>36152</v>
      </c>
      <c r="EV18" s="889">
        <v>-538793</v>
      </c>
      <c r="EW18" s="889">
        <v>-121229</v>
      </c>
      <c r="EX18" s="889">
        <v>-13470</v>
      </c>
      <c r="EY18" s="889">
        <v>-2836</v>
      </c>
      <c r="EZ18" s="889">
        <v>-638</v>
      </c>
      <c r="FA18" s="889">
        <v>-71</v>
      </c>
      <c r="FB18" s="889">
        <v>1761308</v>
      </c>
      <c r="FC18" s="889">
        <v>374998</v>
      </c>
      <c r="FD18" s="889">
        <v>41666</v>
      </c>
      <c r="FE18" s="889">
        <v>1785787</v>
      </c>
      <c r="FF18" s="889">
        <v>382255</v>
      </c>
      <c r="FG18" s="889">
        <v>42473</v>
      </c>
      <c r="FH18" s="889">
        <v>-24479</v>
      </c>
      <c r="FI18" s="889">
        <v>-7257</v>
      </c>
      <c r="FJ18" s="889">
        <v>-807</v>
      </c>
      <c r="FK18" s="889">
        <v>0</v>
      </c>
      <c r="FL18" s="889">
        <v>0</v>
      </c>
      <c r="FM18" s="889">
        <v>0</v>
      </c>
      <c r="FN18" s="889">
        <v>0</v>
      </c>
      <c r="FO18" s="889">
        <v>0</v>
      </c>
      <c r="FP18" s="889">
        <v>0</v>
      </c>
      <c r="FQ18" s="889">
        <v>0</v>
      </c>
      <c r="FR18" s="889">
        <v>0</v>
      </c>
      <c r="FS18" s="889">
        <v>0</v>
      </c>
      <c r="FT18" s="889">
        <v>1098178</v>
      </c>
      <c r="FU18" s="889">
        <v>247090</v>
      </c>
      <c r="FV18" s="889">
        <v>27454</v>
      </c>
      <c r="FW18" s="889">
        <v>0</v>
      </c>
      <c r="FX18" s="889">
        <v>0</v>
      </c>
      <c r="FY18" s="889">
        <v>0</v>
      </c>
      <c r="FZ18" s="889">
        <v>2496217</v>
      </c>
      <c r="GA18" s="889">
        <v>0</v>
      </c>
      <c r="GB18" s="889">
        <v>0</v>
      </c>
      <c r="GC18" s="889">
        <v>-1398039</v>
      </c>
      <c r="GD18" s="889">
        <v>247090</v>
      </c>
      <c r="GE18" s="889">
        <v>27454</v>
      </c>
      <c r="GF18" s="889">
        <v>0</v>
      </c>
      <c r="GG18" s="889">
        <v>0</v>
      </c>
      <c r="GH18" s="889">
        <v>0</v>
      </c>
      <c r="GI18" s="889">
        <v>0</v>
      </c>
      <c r="GJ18" s="889">
        <v>0</v>
      </c>
      <c r="GK18" s="889">
        <v>0</v>
      </c>
      <c r="GL18" s="889">
        <v>0</v>
      </c>
      <c r="GM18" s="889">
        <v>0</v>
      </c>
      <c r="GN18" s="889">
        <v>0</v>
      </c>
      <c r="GO18" s="889">
        <v>5459438</v>
      </c>
      <c r="GP18" s="889">
        <v>1207077</v>
      </c>
      <c r="GQ18" s="889">
        <v>134118</v>
      </c>
      <c r="GR18" s="889">
        <v>-1934071</v>
      </c>
      <c r="GS18" s="889">
        <v>124733</v>
      </c>
      <c r="GT18" s="889">
        <v>13858</v>
      </c>
      <c r="GU18" s="884" t="s">
        <v>721</v>
      </c>
      <c r="GV18" s="884" t="s">
        <v>720</v>
      </c>
      <c r="GW18" s="884" t="s">
        <v>1672</v>
      </c>
      <c r="GX18" s="884" t="s">
        <v>2347</v>
      </c>
      <c r="GY18" s="884" t="s">
        <v>2365</v>
      </c>
    </row>
    <row r="19" spans="1:207" x14ac:dyDescent="0.2">
      <c r="A19" s="884" t="s">
        <v>3312</v>
      </c>
      <c r="B19" s="884" t="s">
        <v>105</v>
      </c>
      <c r="C19" s="884" t="s">
        <v>1042</v>
      </c>
      <c r="D19" s="889">
        <v>-194780</v>
      </c>
      <c r="E19" s="889">
        <v>-41833</v>
      </c>
      <c r="F19" s="889">
        <v>-236613</v>
      </c>
      <c r="G19" s="889">
        <v>0</v>
      </c>
      <c r="H19" s="889">
        <v>0</v>
      </c>
      <c r="I19" s="889">
        <v>0</v>
      </c>
      <c r="J19" s="889">
        <v>-194780</v>
      </c>
      <c r="K19" s="889">
        <v>-41833</v>
      </c>
      <c r="L19" s="889">
        <v>-236613</v>
      </c>
      <c r="M19" s="907">
        <v>0</v>
      </c>
      <c r="N19" s="907">
        <v>0.94</v>
      </c>
      <c r="O19" s="907">
        <v>0.05</v>
      </c>
      <c r="P19" s="907">
        <v>0.01</v>
      </c>
      <c r="Q19" s="889">
        <v>268127</v>
      </c>
      <c r="R19" s="889">
        <v>269410</v>
      </c>
      <c r="S19" s="889">
        <v>-1283</v>
      </c>
      <c r="T19" s="889">
        <v>602665</v>
      </c>
      <c r="U19" s="889">
        <v>0</v>
      </c>
      <c r="V19" s="889">
        <v>602665</v>
      </c>
      <c r="W19" s="889">
        <v>0</v>
      </c>
      <c r="X19" s="889">
        <v>0</v>
      </c>
      <c r="Y19" s="889">
        <v>0</v>
      </c>
      <c r="Z19" s="889">
        <v>12914</v>
      </c>
      <c r="AA19" s="889">
        <v>0</v>
      </c>
      <c r="AB19" s="889">
        <v>29921</v>
      </c>
      <c r="AC19" s="889">
        <v>0</v>
      </c>
      <c r="AD19" s="889">
        <v>-17007</v>
      </c>
      <c r="AE19" s="889">
        <v>0</v>
      </c>
      <c r="AF19" s="889">
        <v>0</v>
      </c>
      <c r="AG19" s="889">
        <v>0</v>
      </c>
      <c r="AH19" s="889">
        <v>0</v>
      </c>
      <c r="AI19" s="889">
        <v>0</v>
      </c>
      <c r="AJ19" s="889">
        <v>0</v>
      </c>
      <c r="AK19" s="889">
        <v>0</v>
      </c>
      <c r="AL19" s="889">
        <v>0</v>
      </c>
      <c r="AM19" s="889">
        <v>0</v>
      </c>
      <c r="AN19" s="889">
        <v>0</v>
      </c>
      <c r="AO19" s="889">
        <v>0</v>
      </c>
      <c r="AP19" s="889">
        <v>0</v>
      </c>
      <c r="AQ19" s="889">
        <v>0</v>
      </c>
      <c r="AR19" s="889">
        <v>0</v>
      </c>
      <c r="AS19" s="889">
        <v>0</v>
      </c>
      <c r="AT19" s="889">
        <v>0</v>
      </c>
      <c r="AU19" s="889">
        <v>0</v>
      </c>
      <c r="AV19" s="889">
        <v>0</v>
      </c>
      <c r="AW19" s="889">
        <v>0</v>
      </c>
      <c r="AX19" s="889">
        <v>0</v>
      </c>
      <c r="AY19" s="889">
        <v>0</v>
      </c>
      <c r="AZ19" s="889">
        <v>0</v>
      </c>
      <c r="BA19" s="889">
        <v>0</v>
      </c>
      <c r="BB19" s="889">
        <v>0</v>
      </c>
      <c r="BC19" s="889">
        <v>0</v>
      </c>
      <c r="BD19" s="889">
        <v>0</v>
      </c>
      <c r="BE19" s="889">
        <v>0</v>
      </c>
      <c r="BF19" s="889">
        <v>0</v>
      </c>
      <c r="BG19" s="889">
        <v>5584037</v>
      </c>
      <c r="BH19" s="889">
        <v>292434</v>
      </c>
      <c r="BI19" s="889">
        <v>58487</v>
      </c>
      <c r="BJ19" s="889">
        <v>337624</v>
      </c>
      <c r="BK19" s="889">
        <v>17164</v>
      </c>
      <c r="BL19" s="889">
        <v>3433</v>
      </c>
      <c r="BM19" s="889">
        <v>5737113</v>
      </c>
      <c r="BN19" s="889">
        <v>299247</v>
      </c>
      <c r="BO19" s="889">
        <v>59850</v>
      </c>
      <c r="BP19" s="889">
        <v>184548</v>
      </c>
      <c r="BQ19" s="889">
        <v>10351</v>
      </c>
      <c r="BR19" s="889">
        <v>2070</v>
      </c>
      <c r="BS19" s="889">
        <v>17411</v>
      </c>
      <c r="BT19" s="889">
        <v>926</v>
      </c>
      <c r="BU19" s="889">
        <v>185</v>
      </c>
      <c r="BV19" s="889">
        <v>18147</v>
      </c>
      <c r="BW19" s="889">
        <v>965</v>
      </c>
      <c r="BX19" s="889">
        <v>193</v>
      </c>
      <c r="BY19" s="889">
        <v>-736</v>
      </c>
      <c r="BZ19" s="889">
        <v>-39</v>
      </c>
      <c r="CA19" s="889">
        <v>-8</v>
      </c>
      <c r="CB19" s="889">
        <v>18402</v>
      </c>
      <c r="CC19" s="889">
        <v>979</v>
      </c>
      <c r="CD19" s="889">
        <v>196</v>
      </c>
      <c r="CE19" s="889">
        <v>15331</v>
      </c>
      <c r="CF19" s="889">
        <v>815</v>
      </c>
      <c r="CG19" s="889">
        <v>163</v>
      </c>
      <c r="CH19" s="889">
        <v>3071</v>
      </c>
      <c r="CI19" s="889">
        <v>164</v>
      </c>
      <c r="CJ19" s="889">
        <v>33</v>
      </c>
      <c r="CK19" s="889">
        <v>0</v>
      </c>
      <c r="CL19" s="889">
        <v>0</v>
      </c>
      <c r="CM19" s="889">
        <v>0</v>
      </c>
      <c r="CN19" s="889">
        <v>0</v>
      </c>
      <c r="CO19" s="889">
        <v>0</v>
      </c>
      <c r="CP19" s="889">
        <v>0</v>
      </c>
      <c r="CQ19" s="889">
        <v>0</v>
      </c>
      <c r="CR19" s="889">
        <v>0</v>
      </c>
      <c r="CS19" s="889">
        <v>0</v>
      </c>
      <c r="CT19" s="889">
        <v>0</v>
      </c>
      <c r="CU19" s="889">
        <v>0</v>
      </c>
      <c r="CV19" s="889">
        <v>0</v>
      </c>
      <c r="CW19" s="889">
        <v>0</v>
      </c>
      <c r="CX19" s="889">
        <v>0</v>
      </c>
      <c r="CY19" s="889">
        <v>0</v>
      </c>
      <c r="CZ19" s="889">
        <v>0</v>
      </c>
      <c r="DA19" s="889">
        <v>0</v>
      </c>
      <c r="DB19" s="889">
        <v>0</v>
      </c>
      <c r="DC19" s="889">
        <v>0</v>
      </c>
      <c r="DD19" s="889">
        <v>0</v>
      </c>
      <c r="DE19" s="889">
        <v>0</v>
      </c>
      <c r="DF19" s="889">
        <v>15755</v>
      </c>
      <c r="DG19" s="889">
        <v>838</v>
      </c>
      <c r="DH19" s="889">
        <v>168</v>
      </c>
      <c r="DI19" s="889">
        <v>14760</v>
      </c>
      <c r="DJ19" s="889">
        <v>785</v>
      </c>
      <c r="DK19" s="889">
        <v>157</v>
      </c>
      <c r="DL19" s="889">
        <v>995</v>
      </c>
      <c r="DM19" s="889">
        <v>53</v>
      </c>
      <c r="DN19" s="889">
        <v>11</v>
      </c>
      <c r="DO19" s="889">
        <v>0</v>
      </c>
      <c r="DP19" s="889">
        <v>0</v>
      </c>
      <c r="DQ19" s="889">
        <v>0</v>
      </c>
      <c r="DR19" s="889">
        <v>0</v>
      </c>
      <c r="DS19" s="889">
        <v>0</v>
      </c>
      <c r="DT19" s="889">
        <v>0</v>
      </c>
      <c r="DU19" s="889">
        <v>0</v>
      </c>
      <c r="DV19" s="889">
        <v>0</v>
      </c>
      <c r="DW19" s="889">
        <v>0</v>
      </c>
      <c r="DX19" s="889">
        <v>57455</v>
      </c>
      <c r="DY19" s="889">
        <v>3056</v>
      </c>
      <c r="DZ19" s="889">
        <v>611</v>
      </c>
      <c r="EA19" s="889">
        <v>54245</v>
      </c>
      <c r="EB19" s="889">
        <v>2885</v>
      </c>
      <c r="EC19" s="889">
        <v>577</v>
      </c>
      <c r="ED19" s="889">
        <v>3210</v>
      </c>
      <c r="EE19" s="889">
        <v>171</v>
      </c>
      <c r="EF19" s="889">
        <v>34</v>
      </c>
      <c r="EG19" s="889">
        <v>0</v>
      </c>
      <c r="EH19" s="889">
        <v>0</v>
      </c>
      <c r="EI19" s="889">
        <v>0</v>
      </c>
      <c r="EJ19" s="889">
        <v>0</v>
      </c>
      <c r="EK19" s="889">
        <v>0</v>
      </c>
      <c r="EL19" s="889">
        <v>0</v>
      </c>
      <c r="EM19" s="889">
        <v>0</v>
      </c>
      <c r="EN19" s="889">
        <v>0</v>
      </c>
      <c r="EO19" s="889">
        <v>0</v>
      </c>
      <c r="EP19" s="889">
        <v>4618041</v>
      </c>
      <c r="EQ19" s="889">
        <v>233274</v>
      </c>
      <c r="ER19" s="889">
        <v>46655</v>
      </c>
      <c r="ES19" s="889">
        <v>9379646</v>
      </c>
      <c r="ET19" s="889">
        <v>472599</v>
      </c>
      <c r="EU19" s="889">
        <v>94520</v>
      </c>
      <c r="EV19" s="889">
        <v>-4761605</v>
      </c>
      <c r="EW19" s="889">
        <v>-239325</v>
      </c>
      <c r="EX19" s="889">
        <v>-47865</v>
      </c>
      <c r="EY19" s="889">
        <v>105466</v>
      </c>
      <c r="EZ19" s="889">
        <v>4316</v>
      </c>
      <c r="FA19" s="889">
        <v>863</v>
      </c>
      <c r="FB19" s="889">
        <v>5670630</v>
      </c>
      <c r="FC19" s="889">
        <v>298283</v>
      </c>
      <c r="FD19" s="889">
        <v>59657</v>
      </c>
      <c r="FE19" s="889">
        <v>5408281</v>
      </c>
      <c r="FF19" s="889">
        <v>287512</v>
      </c>
      <c r="FG19" s="889">
        <v>57502</v>
      </c>
      <c r="FH19" s="889">
        <v>262349</v>
      </c>
      <c r="FI19" s="889">
        <v>10771</v>
      </c>
      <c r="FJ19" s="889">
        <v>2155</v>
      </c>
      <c r="FK19" s="889">
        <v>54814</v>
      </c>
      <c r="FL19" s="889">
        <v>0</v>
      </c>
      <c r="FM19" s="889">
        <v>0</v>
      </c>
      <c r="FN19" s="889">
        <v>76471</v>
      </c>
      <c r="FO19" s="889">
        <v>0</v>
      </c>
      <c r="FP19" s="889">
        <v>0</v>
      </c>
      <c r="FQ19" s="889">
        <v>-21657</v>
      </c>
      <c r="FR19" s="889">
        <v>0</v>
      </c>
      <c r="FS19" s="889">
        <v>0</v>
      </c>
      <c r="FT19" s="889">
        <v>4102756</v>
      </c>
      <c r="FU19" s="889">
        <v>214663</v>
      </c>
      <c r="FV19" s="889">
        <v>42933</v>
      </c>
      <c r="FW19" s="889">
        <v>0</v>
      </c>
      <c r="FX19" s="889">
        <v>0</v>
      </c>
      <c r="FY19" s="889">
        <v>0</v>
      </c>
      <c r="FZ19" s="889">
        <v>4293353</v>
      </c>
      <c r="GA19" s="889">
        <v>0</v>
      </c>
      <c r="GB19" s="889">
        <v>0</v>
      </c>
      <c r="GC19" s="889">
        <v>-190597</v>
      </c>
      <c r="GD19" s="889">
        <v>214663</v>
      </c>
      <c r="GE19" s="889">
        <v>42933</v>
      </c>
      <c r="GF19" s="889">
        <v>0</v>
      </c>
      <c r="GG19" s="889">
        <v>0</v>
      </c>
      <c r="GH19" s="889">
        <v>0</v>
      </c>
      <c r="GI19" s="889">
        <v>0</v>
      </c>
      <c r="GJ19" s="889">
        <v>0</v>
      </c>
      <c r="GK19" s="889">
        <v>0</v>
      </c>
      <c r="GL19" s="889">
        <v>0</v>
      </c>
      <c r="GM19" s="889">
        <v>0</v>
      </c>
      <c r="GN19" s="889">
        <v>0</v>
      </c>
      <c r="GO19" s="889">
        <v>20582391</v>
      </c>
      <c r="GP19" s="889">
        <v>1065933</v>
      </c>
      <c r="GQ19" s="889">
        <v>213188</v>
      </c>
      <c r="GR19" s="889">
        <v>-4414956</v>
      </c>
      <c r="GS19" s="889">
        <v>1125</v>
      </c>
      <c r="GT19" s="889">
        <v>226</v>
      </c>
      <c r="GU19" s="884" t="s">
        <v>828</v>
      </c>
      <c r="GV19" s="884" t="s">
        <v>712</v>
      </c>
      <c r="GW19" s="884" t="s">
        <v>669</v>
      </c>
      <c r="GX19" s="884" t="s">
        <v>2344</v>
      </c>
      <c r="GY19" s="884" t="s">
        <v>2366</v>
      </c>
    </row>
    <row r="20" spans="1:207" x14ac:dyDescent="0.2">
      <c r="A20" s="884" t="s">
        <v>3311</v>
      </c>
      <c r="B20" s="884" t="s">
        <v>107</v>
      </c>
      <c r="C20" s="884" t="s">
        <v>106</v>
      </c>
      <c r="D20" s="889">
        <v>-58422</v>
      </c>
      <c r="E20" s="889">
        <v>0</v>
      </c>
      <c r="F20" s="889">
        <v>-58422</v>
      </c>
      <c r="G20" s="889">
        <v>0</v>
      </c>
      <c r="H20" s="889">
        <v>0</v>
      </c>
      <c r="I20" s="889">
        <v>0</v>
      </c>
      <c r="J20" s="889">
        <v>-58422</v>
      </c>
      <c r="K20" s="889">
        <v>0</v>
      </c>
      <c r="L20" s="889">
        <v>-58422</v>
      </c>
      <c r="M20" s="907">
        <v>0.5</v>
      </c>
      <c r="N20" s="907">
        <v>0.49</v>
      </c>
      <c r="O20" s="907">
        <v>0</v>
      </c>
      <c r="P20" s="907">
        <v>0.01</v>
      </c>
      <c r="Q20" s="889">
        <v>230345</v>
      </c>
      <c r="R20" s="889">
        <v>227607</v>
      </c>
      <c r="S20" s="889">
        <v>2738</v>
      </c>
      <c r="T20" s="889">
        <v>0</v>
      </c>
      <c r="U20" s="889">
        <v>0</v>
      </c>
      <c r="V20" s="889">
        <v>0</v>
      </c>
      <c r="W20" s="889">
        <v>0</v>
      </c>
      <c r="X20" s="889">
        <v>0</v>
      </c>
      <c r="Y20" s="889">
        <v>0</v>
      </c>
      <c r="Z20" s="889">
        <v>613871</v>
      </c>
      <c r="AA20" s="889">
        <v>0</v>
      </c>
      <c r="AB20" s="889">
        <v>639713</v>
      </c>
      <c r="AC20" s="889">
        <v>0</v>
      </c>
      <c r="AD20" s="889">
        <v>-25842</v>
      </c>
      <c r="AE20" s="889">
        <v>0</v>
      </c>
      <c r="AF20" s="889">
        <v>0</v>
      </c>
      <c r="AG20" s="889">
        <v>0</v>
      </c>
      <c r="AH20" s="889">
        <v>0</v>
      </c>
      <c r="AI20" s="889">
        <v>0</v>
      </c>
      <c r="AJ20" s="889">
        <v>0</v>
      </c>
      <c r="AK20" s="889">
        <v>0</v>
      </c>
      <c r="AL20" s="889">
        <v>0</v>
      </c>
      <c r="AM20" s="889">
        <v>0</v>
      </c>
      <c r="AN20" s="889">
        <v>0</v>
      </c>
      <c r="AO20" s="889">
        <v>0</v>
      </c>
      <c r="AP20" s="889">
        <v>0</v>
      </c>
      <c r="AQ20" s="889">
        <v>0</v>
      </c>
      <c r="AR20" s="889">
        <v>0</v>
      </c>
      <c r="AS20" s="889">
        <v>0</v>
      </c>
      <c r="AT20" s="889">
        <v>0</v>
      </c>
      <c r="AU20" s="889">
        <v>0</v>
      </c>
      <c r="AV20" s="889">
        <v>0</v>
      </c>
      <c r="AW20" s="889">
        <v>0</v>
      </c>
      <c r="AX20" s="889">
        <v>0</v>
      </c>
      <c r="AY20" s="889">
        <v>0</v>
      </c>
      <c r="AZ20" s="889">
        <v>0</v>
      </c>
      <c r="BA20" s="889">
        <v>0</v>
      </c>
      <c r="BB20" s="889">
        <v>0</v>
      </c>
      <c r="BC20" s="889">
        <v>0</v>
      </c>
      <c r="BD20" s="889">
        <v>0</v>
      </c>
      <c r="BE20" s="889">
        <v>0</v>
      </c>
      <c r="BF20" s="889">
        <v>0</v>
      </c>
      <c r="BG20" s="889">
        <v>2439835</v>
      </c>
      <c r="BH20" s="889">
        <v>0</v>
      </c>
      <c r="BI20" s="889">
        <v>49793</v>
      </c>
      <c r="BJ20" s="889">
        <v>126887</v>
      </c>
      <c r="BK20" s="889">
        <v>0</v>
      </c>
      <c r="BL20" s="889">
        <v>2590</v>
      </c>
      <c r="BM20" s="889">
        <v>2468130</v>
      </c>
      <c r="BN20" s="889">
        <v>0</v>
      </c>
      <c r="BO20" s="889">
        <v>50370</v>
      </c>
      <c r="BP20" s="889">
        <v>98592</v>
      </c>
      <c r="BQ20" s="889">
        <v>0</v>
      </c>
      <c r="BR20" s="889">
        <v>2013</v>
      </c>
      <c r="BS20" s="889">
        <v>16959</v>
      </c>
      <c r="BT20" s="889">
        <v>0</v>
      </c>
      <c r="BU20" s="889">
        <v>346</v>
      </c>
      <c r="BV20" s="889">
        <v>14998</v>
      </c>
      <c r="BW20" s="889">
        <v>0</v>
      </c>
      <c r="BX20" s="889">
        <v>306</v>
      </c>
      <c r="BY20" s="889">
        <v>1961</v>
      </c>
      <c r="BZ20" s="889">
        <v>0</v>
      </c>
      <c r="CA20" s="889">
        <v>40</v>
      </c>
      <c r="CB20" s="889">
        <v>0</v>
      </c>
      <c r="CC20" s="889">
        <v>0</v>
      </c>
      <c r="CD20" s="889">
        <v>0</v>
      </c>
      <c r="CE20" s="889">
        <v>0</v>
      </c>
      <c r="CF20" s="889">
        <v>0</v>
      </c>
      <c r="CG20" s="889">
        <v>0</v>
      </c>
      <c r="CH20" s="889">
        <v>0</v>
      </c>
      <c r="CI20" s="889">
        <v>0</v>
      </c>
      <c r="CJ20" s="889">
        <v>0</v>
      </c>
      <c r="CK20" s="889">
        <v>0</v>
      </c>
      <c r="CL20" s="889">
        <v>0</v>
      </c>
      <c r="CM20" s="889">
        <v>0</v>
      </c>
      <c r="CN20" s="889">
        <v>0</v>
      </c>
      <c r="CO20" s="889">
        <v>0</v>
      </c>
      <c r="CP20" s="889">
        <v>0</v>
      </c>
      <c r="CQ20" s="889">
        <v>0</v>
      </c>
      <c r="CR20" s="889">
        <v>0</v>
      </c>
      <c r="CS20" s="889">
        <v>0</v>
      </c>
      <c r="CT20" s="889">
        <v>0</v>
      </c>
      <c r="CU20" s="889">
        <v>0</v>
      </c>
      <c r="CV20" s="889">
        <v>0</v>
      </c>
      <c r="CW20" s="889">
        <v>0</v>
      </c>
      <c r="CX20" s="889">
        <v>0</v>
      </c>
      <c r="CY20" s="889">
        <v>0</v>
      </c>
      <c r="CZ20" s="889">
        <v>0</v>
      </c>
      <c r="DA20" s="889">
        <v>0</v>
      </c>
      <c r="DB20" s="889">
        <v>0</v>
      </c>
      <c r="DC20" s="889">
        <v>0</v>
      </c>
      <c r="DD20" s="889">
        <v>0</v>
      </c>
      <c r="DE20" s="889">
        <v>0</v>
      </c>
      <c r="DF20" s="889">
        <v>14833</v>
      </c>
      <c r="DG20" s="889">
        <v>0</v>
      </c>
      <c r="DH20" s="889">
        <v>303</v>
      </c>
      <c r="DI20" s="889">
        <v>16517</v>
      </c>
      <c r="DJ20" s="889">
        <v>0</v>
      </c>
      <c r="DK20" s="889">
        <v>337</v>
      </c>
      <c r="DL20" s="889">
        <v>-1684</v>
      </c>
      <c r="DM20" s="889">
        <v>0</v>
      </c>
      <c r="DN20" s="889">
        <v>-34</v>
      </c>
      <c r="DO20" s="889">
        <v>0</v>
      </c>
      <c r="DP20" s="889">
        <v>0</v>
      </c>
      <c r="DQ20" s="889">
        <v>0</v>
      </c>
      <c r="DR20" s="889">
        <v>0</v>
      </c>
      <c r="DS20" s="889">
        <v>0</v>
      </c>
      <c r="DT20" s="889">
        <v>0</v>
      </c>
      <c r="DU20" s="889">
        <v>0</v>
      </c>
      <c r="DV20" s="889">
        <v>0</v>
      </c>
      <c r="DW20" s="889">
        <v>0</v>
      </c>
      <c r="DX20" s="889">
        <v>0</v>
      </c>
      <c r="DY20" s="889">
        <v>0</v>
      </c>
      <c r="DZ20" s="889">
        <v>0</v>
      </c>
      <c r="EA20" s="889">
        <v>3241</v>
      </c>
      <c r="EB20" s="889">
        <v>0</v>
      </c>
      <c r="EC20" s="889">
        <v>66</v>
      </c>
      <c r="ED20" s="889">
        <v>-3241</v>
      </c>
      <c r="EE20" s="889">
        <v>0</v>
      </c>
      <c r="EF20" s="889">
        <v>-66</v>
      </c>
      <c r="EG20" s="889">
        <v>-914</v>
      </c>
      <c r="EH20" s="889">
        <v>0</v>
      </c>
      <c r="EI20" s="889">
        <v>-19</v>
      </c>
      <c r="EJ20" s="889">
        <v>0</v>
      </c>
      <c r="EK20" s="889">
        <v>0</v>
      </c>
      <c r="EL20" s="889">
        <v>0</v>
      </c>
      <c r="EM20" s="889">
        <v>0</v>
      </c>
      <c r="EN20" s="889">
        <v>0</v>
      </c>
      <c r="EO20" s="889">
        <v>0</v>
      </c>
      <c r="EP20" s="889">
        <v>1655482</v>
      </c>
      <c r="EQ20" s="889">
        <v>0</v>
      </c>
      <c r="ER20" s="889">
        <v>33785</v>
      </c>
      <c r="ES20" s="889">
        <v>2629344</v>
      </c>
      <c r="ET20" s="889">
        <v>0</v>
      </c>
      <c r="EU20" s="889">
        <v>53660</v>
      </c>
      <c r="EV20" s="889">
        <v>-973862</v>
      </c>
      <c r="EW20" s="889">
        <v>0</v>
      </c>
      <c r="EX20" s="889">
        <v>-19875</v>
      </c>
      <c r="EY20" s="889">
        <v>227</v>
      </c>
      <c r="EZ20" s="889">
        <v>0</v>
      </c>
      <c r="FA20" s="889">
        <v>5</v>
      </c>
      <c r="FB20" s="889">
        <v>3517363</v>
      </c>
      <c r="FC20" s="889">
        <v>0</v>
      </c>
      <c r="FD20" s="889">
        <v>70502</v>
      </c>
      <c r="FE20" s="889">
        <v>3317278</v>
      </c>
      <c r="FF20" s="889">
        <v>0</v>
      </c>
      <c r="FG20" s="889">
        <v>66365</v>
      </c>
      <c r="FH20" s="889">
        <v>200085</v>
      </c>
      <c r="FI20" s="889">
        <v>0</v>
      </c>
      <c r="FJ20" s="889">
        <v>4137</v>
      </c>
      <c r="FK20" s="889">
        <v>0</v>
      </c>
      <c r="FL20" s="889">
        <v>0</v>
      </c>
      <c r="FM20" s="889">
        <v>0</v>
      </c>
      <c r="FN20" s="889">
        <v>0</v>
      </c>
      <c r="FO20" s="889">
        <v>0</v>
      </c>
      <c r="FP20" s="889">
        <v>0</v>
      </c>
      <c r="FQ20" s="889">
        <v>0</v>
      </c>
      <c r="FR20" s="889">
        <v>0</v>
      </c>
      <c r="FS20" s="889">
        <v>0</v>
      </c>
      <c r="FT20" s="889">
        <v>611550</v>
      </c>
      <c r="FU20" s="889">
        <v>0</v>
      </c>
      <c r="FV20" s="889">
        <v>12481</v>
      </c>
      <c r="FW20" s="889">
        <v>1477982</v>
      </c>
      <c r="FX20" s="889">
        <v>0</v>
      </c>
      <c r="FY20" s="889">
        <v>30163</v>
      </c>
      <c r="FZ20" s="889">
        <v>4086182</v>
      </c>
      <c r="GA20" s="889">
        <v>0</v>
      </c>
      <c r="GB20" s="889">
        <v>0</v>
      </c>
      <c r="GC20" s="889">
        <v>-1996650</v>
      </c>
      <c r="GD20" s="889">
        <v>0</v>
      </c>
      <c r="GE20" s="889">
        <v>42644</v>
      </c>
      <c r="GF20" s="889">
        <v>0</v>
      </c>
      <c r="GG20" s="889">
        <v>0</v>
      </c>
      <c r="GH20" s="889">
        <v>0</v>
      </c>
      <c r="GI20" s="889">
        <v>0</v>
      </c>
      <c r="GJ20" s="889">
        <v>0</v>
      </c>
      <c r="GK20" s="889">
        <v>0</v>
      </c>
      <c r="GL20" s="889">
        <v>0</v>
      </c>
      <c r="GM20" s="889">
        <v>0</v>
      </c>
      <c r="GN20" s="889">
        <v>0</v>
      </c>
      <c r="GO20" s="889">
        <v>8382222</v>
      </c>
      <c r="GP20" s="889">
        <v>0</v>
      </c>
      <c r="GQ20" s="889">
        <v>169786</v>
      </c>
      <c r="GR20" s="889">
        <v>-2675486</v>
      </c>
      <c r="GS20" s="889">
        <v>0</v>
      </c>
      <c r="GT20" s="889">
        <v>28845</v>
      </c>
      <c r="GU20" s="884" t="s">
        <v>669</v>
      </c>
      <c r="GV20" s="884" t="s">
        <v>724</v>
      </c>
      <c r="GW20" s="884" t="s">
        <v>669</v>
      </c>
      <c r="GX20" s="884" t="s">
        <v>2345</v>
      </c>
      <c r="GY20" s="884" t="s">
        <v>2367</v>
      </c>
    </row>
    <row r="21" spans="1:207" x14ac:dyDescent="0.2">
      <c r="A21" s="884" t="s">
        <v>3311</v>
      </c>
      <c r="B21" s="884" t="s">
        <v>109</v>
      </c>
      <c r="C21" s="884" t="s">
        <v>108</v>
      </c>
      <c r="D21" s="889">
        <v>-89773</v>
      </c>
      <c r="E21" s="889">
        <v>0</v>
      </c>
      <c r="F21" s="889">
        <v>-89773</v>
      </c>
      <c r="G21" s="889">
        <v>0</v>
      </c>
      <c r="H21" s="889">
        <v>0</v>
      </c>
      <c r="I21" s="889">
        <v>0</v>
      </c>
      <c r="J21" s="889">
        <v>-89773</v>
      </c>
      <c r="K21" s="889">
        <v>0</v>
      </c>
      <c r="L21" s="889">
        <v>-89773</v>
      </c>
      <c r="M21" s="907">
        <v>0.33</v>
      </c>
      <c r="N21" s="907">
        <v>0.3</v>
      </c>
      <c r="O21" s="907">
        <v>0.37</v>
      </c>
      <c r="P21" s="907">
        <v>0</v>
      </c>
      <c r="Q21" s="889">
        <v>237699</v>
      </c>
      <c r="R21" s="889">
        <v>227549</v>
      </c>
      <c r="S21" s="889">
        <v>10150</v>
      </c>
      <c r="T21" s="889">
        <v>0</v>
      </c>
      <c r="U21" s="889">
        <v>0</v>
      </c>
      <c r="V21" s="889">
        <v>0</v>
      </c>
      <c r="W21" s="889">
        <v>0</v>
      </c>
      <c r="X21" s="889">
        <v>0</v>
      </c>
      <c r="Y21" s="889">
        <v>0</v>
      </c>
      <c r="Z21" s="889">
        <v>18463</v>
      </c>
      <c r="AA21" s="889">
        <v>0</v>
      </c>
      <c r="AB21" s="889">
        <v>0</v>
      </c>
      <c r="AC21" s="889">
        <v>0</v>
      </c>
      <c r="AD21" s="889">
        <v>18463</v>
      </c>
      <c r="AE21" s="889">
        <v>0</v>
      </c>
      <c r="AF21" s="889">
        <v>0</v>
      </c>
      <c r="AG21" s="889">
        <v>0</v>
      </c>
      <c r="AH21" s="889">
        <v>0</v>
      </c>
      <c r="AI21" s="889">
        <v>0</v>
      </c>
      <c r="AJ21" s="889">
        <v>0</v>
      </c>
      <c r="AK21" s="889">
        <v>0</v>
      </c>
      <c r="AL21" s="889">
        <v>0</v>
      </c>
      <c r="AM21" s="889">
        <v>0</v>
      </c>
      <c r="AN21" s="889">
        <v>0</v>
      </c>
      <c r="AO21" s="889">
        <v>0</v>
      </c>
      <c r="AP21" s="889">
        <v>0</v>
      </c>
      <c r="AQ21" s="889">
        <v>0</v>
      </c>
      <c r="AR21" s="889">
        <v>0</v>
      </c>
      <c r="AS21" s="889">
        <v>0</v>
      </c>
      <c r="AT21" s="889">
        <v>0</v>
      </c>
      <c r="AU21" s="889">
        <v>0</v>
      </c>
      <c r="AV21" s="889">
        <v>0</v>
      </c>
      <c r="AW21" s="889">
        <v>0</v>
      </c>
      <c r="AX21" s="889">
        <v>0</v>
      </c>
      <c r="AY21" s="889">
        <v>0</v>
      </c>
      <c r="AZ21" s="889">
        <v>0</v>
      </c>
      <c r="BA21" s="889">
        <v>0</v>
      </c>
      <c r="BB21" s="889">
        <v>0</v>
      </c>
      <c r="BC21" s="889">
        <v>0</v>
      </c>
      <c r="BD21" s="889">
        <v>0</v>
      </c>
      <c r="BE21" s="889">
        <v>0</v>
      </c>
      <c r="BF21" s="889">
        <v>0</v>
      </c>
      <c r="BG21" s="889">
        <v>1622799</v>
      </c>
      <c r="BH21" s="889">
        <v>2001453</v>
      </c>
      <c r="BI21" s="889">
        <v>0</v>
      </c>
      <c r="BJ21" s="889">
        <v>68839</v>
      </c>
      <c r="BK21" s="889">
        <v>84901</v>
      </c>
      <c r="BL21" s="889">
        <v>0</v>
      </c>
      <c r="BM21" s="889">
        <v>1638043</v>
      </c>
      <c r="BN21" s="889">
        <v>2020252</v>
      </c>
      <c r="BO21" s="889">
        <v>0</v>
      </c>
      <c r="BP21" s="889">
        <v>53595</v>
      </c>
      <c r="BQ21" s="889">
        <v>66102</v>
      </c>
      <c r="BR21" s="889">
        <v>0</v>
      </c>
      <c r="BS21" s="889">
        <v>1089</v>
      </c>
      <c r="BT21" s="889">
        <v>1343</v>
      </c>
      <c r="BU21" s="889">
        <v>0</v>
      </c>
      <c r="BV21" s="889">
        <v>1089</v>
      </c>
      <c r="BW21" s="889">
        <v>1343</v>
      </c>
      <c r="BX21" s="889">
        <v>0</v>
      </c>
      <c r="BY21" s="889">
        <v>0</v>
      </c>
      <c r="BZ21" s="889">
        <v>0</v>
      </c>
      <c r="CA21" s="889">
        <v>0</v>
      </c>
      <c r="CB21" s="889">
        <v>2946</v>
      </c>
      <c r="CC21" s="889">
        <v>3633</v>
      </c>
      <c r="CD21" s="889">
        <v>0</v>
      </c>
      <c r="CE21" s="889">
        <v>0</v>
      </c>
      <c r="CF21" s="889">
        <v>0</v>
      </c>
      <c r="CG21" s="889">
        <v>0</v>
      </c>
      <c r="CH21" s="889">
        <v>2946</v>
      </c>
      <c r="CI21" s="889">
        <v>3633</v>
      </c>
      <c r="CJ21" s="889">
        <v>0</v>
      </c>
      <c r="CK21" s="889">
        <v>0</v>
      </c>
      <c r="CL21" s="889">
        <v>0</v>
      </c>
      <c r="CM21" s="889">
        <v>0</v>
      </c>
      <c r="CN21" s="889">
        <v>0</v>
      </c>
      <c r="CO21" s="889">
        <v>0</v>
      </c>
      <c r="CP21" s="889">
        <v>0</v>
      </c>
      <c r="CQ21" s="889">
        <v>0</v>
      </c>
      <c r="CR21" s="889">
        <v>0</v>
      </c>
      <c r="CS21" s="889">
        <v>0</v>
      </c>
      <c r="CT21" s="889">
        <v>0</v>
      </c>
      <c r="CU21" s="889">
        <v>0</v>
      </c>
      <c r="CV21" s="889">
        <v>0</v>
      </c>
      <c r="CW21" s="889">
        <v>0</v>
      </c>
      <c r="CX21" s="889">
        <v>0</v>
      </c>
      <c r="CY21" s="889">
        <v>0</v>
      </c>
      <c r="CZ21" s="889">
        <v>0</v>
      </c>
      <c r="DA21" s="889">
        <v>0</v>
      </c>
      <c r="DB21" s="889">
        <v>0</v>
      </c>
      <c r="DC21" s="889">
        <v>0</v>
      </c>
      <c r="DD21" s="889">
        <v>0</v>
      </c>
      <c r="DE21" s="889">
        <v>0</v>
      </c>
      <c r="DF21" s="889">
        <v>0</v>
      </c>
      <c r="DG21" s="889">
        <v>0</v>
      </c>
      <c r="DH21" s="889">
        <v>0</v>
      </c>
      <c r="DI21" s="889">
        <v>0</v>
      </c>
      <c r="DJ21" s="889">
        <v>0</v>
      </c>
      <c r="DK21" s="889">
        <v>0</v>
      </c>
      <c r="DL21" s="889">
        <v>0</v>
      </c>
      <c r="DM21" s="889">
        <v>0</v>
      </c>
      <c r="DN21" s="889">
        <v>0</v>
      </c>
      <c r="DO21" s="889">
        <v>0</v>
      </c>
      <c r="DP21" s="889">
        <v>0</v>
      </c>
      <c r="DQ21" s="889">
        <v>0</v>
      </c>
      <c r="DR21" s="889">
        <v>0</v>
      </c>
      <c r="DS21" s="889">
        <v>0</v>
      </c>
      <c r="DT21" s="889">
        <v>0</v>
      </c>
      <c r="DU21" s="889">
        <v>0</v>
      </c>
      <c r="DV21" s="889">
        <v>0</v>
      </c>
      <c r="DW21" s="889">
        <v>0</v>
      </c>
      <c r="DX21" s="889">
        <v>25130</v>
      </c>
      <c r="DY21" s="889">
        <v>30994</v>
      </c>
      <c r="DZ21" s="889">
        <v>0</v>
      </c>
      <c r="EA21" s="889">
        <v>20862</v>
      </c>
      <c r="EB21" s="889">
        <v>25731</v>
      </c>
      <c r="EC21" s="889">
        <v>0</v>
      </c>
      <c r="ED21" s="889">
        <v>4268</v>
      </c>
      <c r="EE21" s="889">
        <v>5263</v>
      </c>
      <c r="EF21" s="889">
        <v>0</v>
      </c>
      <c r="EG21" s="889">
        <v>-4367</v>
      </c>
      <c r="EH21" s="889">
        <v>-5386</v>
      </c>
      <c r="EI21" s="889">
        <v>0</v>
      </c>
      <c r="EJ21" s="889">
        <v>0</v>
      </c>
      <c r="EK21" s="889">
        <v>0</v>
      </c>
      <c r="EL21" s="889">
        <v>0</v>
      </c>
      <c r="EM21" s="889">
        <v>0</v>
      </c>
      <c r="EN21" s="889">
        <v>0</v>
      </c>
      <c r="EO21" s="889">
        <v>0</v>
      </c>
      <c r="EP21" s="889">
        <v>778332</v>
      </c>
      <c r="EQ21" s="889">
        <v>959943</v>
      </c>
      <c r="ER21" s="889">
        <v>0</v>
      </c>
      <c r="ES21" s="889">
        <v>1832709</v>
      </c>
      <c r="ET21" s="889">
        <v>2260341</v>
      </c>
      <c r="EU21" s="889">
        <v>0</v>
      </c>
      <c r="EV21" s="889">
        <v>-1054377</v>
      </c>
      <c r="EW21" s="889">
        <v>-1300398</v>
      </c>
      <c r="EX21" s="889">
        <v>0</v>
      </c>
      <c r="EY21" s="889">
        <v>3057</v>
      </c>
      <c r="EZ21" s="889">
        <v>3771</v>
      </c>
      <c r="FA21" s="889">
        <v>0</v>
      </c>
      <c r="FB21" s="889">
        <v>2150554</v>
      </c>
      <c r="FC21" s="889">
        <v>2650022</v>
      </c>
      <c r="FD21" s="889">
        <v>0</v>
      </c>
      <c r="FE21" s="889">
        <v>2136266</v>
      </c>
      <c r="FF21" s="889">
        <v>2634728</v>
      </c>
      <c r="FG21" s="889">
        <v>0</v>
      </c>
      <c r="FH21" s="889">
        <v>14288</v>
      </c>
      <c r="FI21" s="889">
        <v>15294</v>
      </c>
      <c r="FJ21" s="889">
        <v>0</v>
      </c>
      <c r="FK21" s="889">
        <v>0</v>
      </c>
      <c r="FL21" s="889">
        <v>0</v>
      </c>
      <c r="FM21" s="889">
        <v>0</v>
      </c>
      <c r="FN21" s="889">
        <v>0</v>
      </c>
      <c r="FO21" s="889">
        <v>0</v>
      </c>
      <c r="FP21" s="889">
        <v>0</v>
      </c>
      <c r="FQ21" s="889">
        <v>0</v>
      </c>
      <c r="FR21" s="889">
        <v>0</v>
      </c>
      <c r="FS21" s="889">
        <v>0</v>
      </c>
      <c r="FT21" s="889">
        <v>1485109</v>
      </c>
      <c r="FU21" s="889">
        <v>1831635</v>
      </c>
      <c r="FV21" s="889">
        <v>0</v>
      </c>
      <c r="FW21" s="889">
        <v>0</v>
      </c>
      <c r="FX21" s="889">
        <v>0</v>
      </c>
      <c r="FY21" s="889">
        <v>0</v>
      </c>
      <c r="FZ21" s="889">
        <v>4529421</v>
      </c>
      <c r="GA21" s="889">
        <v>0</v>
      </c>
      <c r="GB21" s="889">
        <v>0</v>
      </c>
      <c r="GC21" s="889">
        <v>-3044312</v>
      </c>
      <c r="GD21" s="889">
        <v>1831635</v>
      </c>
      <c r="GE21" s="889">
        <v>0</v>
      </c>
      <c r="GF21" s="889">
        <v>0</v>
      </c>
      <c r="GG21" s="889">
        <v>0</v>
      </c>
      <c r="GH21" s="889">
        <v>0</v>
      </c>
      <c r="GI21" s="889">
        <v>0</v>
      </c>
      <c r="GJ21" s="889">
        <v>0</v>
      </c>
      <c r="GK21" s="889">
        <v>0</v>
      </c>
      <c r="GL21" s="889">
        <v>0</v>
      </c>
      <c r="GM21" s="889">
        <v>0</v>
      </c>
      <c r="GN21" s="889">
        <v>0</v>
      </c>
      <c r="GO21" s="889">
        <v>6133488</v>
      </c>
      <c r="GP21" s="889">
        <v>7562309</v>
      </c>
      <c r="GQ21" s="889">
        <v>0</v>
      </c>
      <c r="GR21" s="889">
        <v>-4024902</v>
      </c>
      <c r="GS21" s="889">
        <v>619914</v>
      </c>
      <c r="GT21" s="889">
        <v>0</v>
      </c>
      <c r="GU21" s="884" t="s">
        <v>686</v>
      </c>
      <c r="GV21" s="884" t="s">
        <v>670</v>
      </c>
      <c r="GW21" s="884" t="s">
        <v>1673</v>
      </c>
      <c r="GX21" s="884" t="s">
        <v>2343</v>
      </c>
      <c r="GY21" s="884" t="s">
        <v>2368</v>
      </c>
    </row>
    <row r="22" spans="1:207" x14ac:dyDescent="0.2">
      <c r="A22" s="884" t="s">
        <v>3311</v>
      </c>
      <c r="B22" s="884" t="s">
        <v>111</v>
      </c>
      <c r="C22" s="884" t="s">
        <v>110</v>
      </c>
      <c r="D22" s="889">
        <v>-1881541</v>
      </c>
      <c r="E22" s="889">
        <v>-12729</v>
      </c>
      <c r="F22" s="889">
        <v>-1894270</v>
      </c>
      <c r="G22" s="889">
        <v>0</v>
      </c>
      <c r="H22" s="889">
        <v>0</v>
      </c>
      <c r="I22" s="889">
        <v>0</v>
      </c>
      <c r="J22" s="889">
        <v>-1881541</v>
      </c>
      <c r="K22" s="889">
        <v>-12729</v>
      </c>
      <c r="L22" s="889">
        <v>-1894270</v>
      </c>
      <c r="M22" s="907">
        <v>0</v>
      </c>
      <c r="N22" s="907">
        <v>0.99</v>
      </c>
      <c r="O22" s="907">
        <v>0</v>
      </c>
      <c r="P22" s="907">
        <v>0.01</v>
      </c>
      <c r="Q22" s="889">
        <v>1818997</v>
      </c>
      <c r="R22" s="889">
        <v>1823291</v>
      </c>
      <c r="S22" s="889">
        <v>-4294</v>
      </c>
      <c r="T22" s="889">
        <v>12828417</v>
      </c>
      <c r="U22" s="889">
        <v>7926334</v>
      </c>
      <c r="V22" s="889">
        <v>4902083</v>
      </c>
      <c r="W22" s="889">
        <v>0</v>
      </c>
      <c r="X22" s="889">
        <v>0</v>
      </c>
      <c r="Y22" s="889">
        <v>0</v>
      </c>
      <c r="Z22" s="889">
        <v>0</v>
      </c>
      <c r="AA22" s="889">
        <v>0</v>
      </c>
      <c r="AB22" s="889">
        <v>0</v>
      </c>
      <c r="AC22" s="889">
        <v>0</v>
      </c>
      <c r="AD22" s="889">
        <v>0</v>
      </c>
      <c r="AE22" s="889">
        <v>0</v>
      </c>
      <c r="AF22" s="889">
        <v>0</v>
      </c>
      <c r="AG22" s="889">
        <v>0</v>
      </c>
      <c r="AH22" s="889">
        <v>0</v>
      </c>
      <c r="AI22" s="889">
        <v>0</v>
      </c>
      <c r="AJ22" s="889">
        <v>0</v>
      </c>
      <c r="AK22" s="889">
        <v>0</v>
      </c>
      <c r="AL22" s="889">
        <v>0</v>
      </c>
      <c r="AM22" s="889">
        <v>0</v>
      </c>
      <c r="AN22" s="889">
        <v>0</v>
      </c>
      <c r="AO22" s="889">
        <v>0</v>
      </c>
      <c r="AP22" s="889">
        <v>0</v>
      </c>
      <c r="AQ22" s="889">
        <v>0</v>
      </c>
      <c r="AR22" s="889">
        <v>0</v>
      </c>
      <c r="AS22" s="889">
        <v>0</v>
      </c>
      <c r="AT22" s="889">
        <v>0</v>
      </c>
      <c r="AU22" s="889">
        <v>0</v>
      </c>
      <c r="AV22" s="889">
        <v>0</v>
      </c>
      <c r="AW22" s="889">
        <v>0</v>
      </c>
      <c r="AX22" s="889">
        <v>0</v>
      </c>
      <c r="AY22" s="889">
        <v>0</v>
      </c>
      <c r="AZ22" s="889">
        <v>0</v>
      </c>
      <c r="BA22" s="889">
        <v>0</v>
      </c>
      <c r="BB22" s="889">
        <v>0</v>
      </c>
      <c r="BC22" s="889">
        <v>0</v>
      </c>
      <c r="BD22" s="889">
        <v>0</v>
      </c>
      <c r="BE22" s="889">
        <v>0</v>
      </c>
      <c r="BF22" s="889">
        <v>0</v>
      </c>
      <c r="BG22" s="889">
        <v>35650829</v>
      </c>
      <c r="BH22" s="889">
        <v>0</v>
      </c>
      <c r="BI22" s="889">
        <v>354807</v>
      </c>
      <c r="BJ22" s="889">
        <v>1698009</v>
      </c>
      <c r="BK22" s="889">
        <v>0</v>
      </c>
      <c r="BL22" s="889">
        <v>16662</v>
      </c>
      <c r="BM22" s="889">
        <v>36229072</v>
      </c>
      <c r="BN22" s="889">
        <v>0</v>
      </c>
      <c r="BO22" s="889">
        <v>357622</v>
      </c>
      <c r="BP22" s="889">
        <v>1119766</v>
      </c>
      <c r="BQ22" s="889">
        <v>0</v>
      </c>
      <c r="BR22" s="889">
        <v>13847</v>
      </c>
      <c r="BS22" s="889">
        <v>72923</v>
      </c>
      <c r="BT22" s="889">
        <v>0</v>
      </c>
      <c r="BU22" s="889">
        <v>736</v>
      </c>
      <c r="BV22" s="889">
        <v>0</v>
      </c>
      <c r="BW22" s="889">
        <v>0</v>
      </c>
      <c r="BX22" s="889">
        <v>0</v>
      </c>
      <c r="BY22" s="889">
        <v>72923</v>
      </c>
      <c r="BZ22" s="889">
        <v>0</v>
      </c>
      <c r="CA22" s="889">
        <v>736</v>
      </c>
      <c r="CB22" s="889">
        <v>0</v>
      </c>
      <c r="CC22" s="889">
        <v>0</v>
      </c>
      <c r="CD22" s="889">
        <v>0</v>
      </c>
      <c r="CE22" s="889">
        <v>0</v>
      </c>
      <c r="CF22" s="889">
        <v>0</v>
      </c>
      <c r="CG22" s="889">
        <v>0</v>
      </c>
      <c r="CH22" s="889">
        <v>0</v>
      </c>
      <c r="CI22" s="889">
        <v>0</v>
      </c>
      <c r="CJ22" s="889">
        <v>0</v>
      </c>
      <c r="CK22" s="889">
        <v>0</v>
      </c>
      <c r="CL22" s="889">
        <v>0</v>
      </c>
      <c r="CM22" s="889">
        <v>0</v>
      </c>
      <c r="CN22" s="889">
        <v>0</v>
      </c>
      <c r="CO22" s="889">
        <v>0</v>
      </c>
      <c r="CP22" s="889">
        <v>0</v>
      </c>
      <c r="CQ22" s="889">
        <v>0</v>
      </c>
      <c r="CR22" s="889">
        <v>0</v>
      </c>
      <c r="CS22" s="889">
        <v>0</v>
      </c>
      <c r="CT22" s="889">
        <v>0</v>
      </c>
      <c r="CU22" s="889">
        <v>0</v>
      </c>
      <c r="CV22" s="889">
        <v>0</v>
      </c>
      <c r="CW22" s="889">
        <v>0</v>
      </c>
      <c r="CX22" s="889">
        <v>0</v>
      </c>
      <c r="CY22" s="889">
        <v>0</v>
      </c>
      <c r="CZ22" s="889">
        <v>0</v>
      </c>
      <c r="DA22" s="889">
        <v>0</v>
      </c>
      <c r="DB22" s="889">
        <v>0</v>
      </c>
      <c r="DC22" s="889">
        <v>0</v>
      </c>
      <c r="DD22" s="889">
        <v>0</v>
      </c>
      <c r="DE22" s="889">
        <v>0</v>
      </c>
      <c r="DF22" s="889">
        <v>0</v>
      </c>
      <c r="DG22" s="889">
        <v>0</v>
      </c>
      <c r="DH22" s="889">
        <v>0</v>
      </c>
      <c r="DI22" s="889">
        <v>0</v>
      </c>
      <c r="DJ22" s="889">
        <v>0</v>
      </c>
      <c r="DK22" s="889">
        <v>0</v>
      </c>
      <c r="DL22" s="889">
        <v>0</v>
      </c>
      <c r="DM22" s="889">
        <v>0</v>
      </c>
      <c r="DN22" s="889">
        <v>0</v>
      </c>
      <c r="DO22" s="889">
        <v>0</v>
      </c>
      <c r="DP22" s="889">
        <v>0</v>
      </c>
      <c r="DQ22" s="889">
        <v>0</v>
      </c>
      <c r="DR22" s="889">
        <v>0</v>
      </c>
      <c r="DS22" s="889">
        <v>0</v>
      </c>
      <c r="DT22" s="889">
        <v>0</v>
      </c>
      <c r="DU22" s="889">
        <v>0</v>
      </c>
      <c r="DV22" s="889">
        <v>0</v>
      </c>
      <c r="DW22" s="889">
        <v>0</v>
      </c>
      <c r="DX22" s="889">
        <v>568847</v>
      </c>
      <c r="DY22" s="889">
        <v>0</v>
      </c>
      <c r="DZ22" s="889">
        <v>5639</v>
      </c>
      <c r="EA22" s="889">
        <v>574968</v>
      </c>
      <c r="EB22" s="889">
        <v>0</v>
      </c>
      <c r="EC22" s="889">
        <v>5808</v>
      </c>
      <c r="ED22" s="889">
        <v>-6121</v>
      </c>
      <c r="EE22" s="889">
        <v>0</v>
      </c>
      <c r="EF22" s="889">
        <v>-169</v>
      </c>
      <c r="EG22" s="889">
        <v>9096</v>
      </c>
      <c r="EH22" s="889">
        <v>0</v>
      </c>
      <c r="EI22" s="889">
        <v>92</v>
      </c>
      <c r="EJ22" s="889">
        <v>0</v>
      </c>
      <c r="EK22" s="889">
        <v>0</v>
      </c>
      <c r="EL22" s="889">
        <v>0</v>
      </c>
      <c r="EM22" s="889">
        <v>0</v>
      </c>
      <c r="EN22" s="889">
        <v>0</v>
      </c>
      <c r="EO22" s="889">
        <v>0</v>
      </c>
      <c r="EP22" s="889">
        <v>36930543</v>
      </c>
      <c r="EQ22" s="889">
        <v>0</v>
      </c>
      <c r="ER22" s="889">
        <v>358010</v>
      </c>
      <c r="ES22" s="889">
        <v>70953679</v>
      </c>
      <c r="ET22" s="889">
        <v>0</v>
      </c>
      <c r="EU22" s="889">
        <v>691850</v>
      </c>
      <c r="EV22" s="889">
        <v>-34023136</v>
      </c>
      <c r="EW22" s="889">
        <v>0</v>
      </c>
      <c r="EX22" s="889">
        <v>-333840</v>
      </c>
      <c r="EY22" s="889">
        <v>-53680</v>
      </c>
      <c r="EZ22" s="889">
        <v>0</v>
      </c>
      <c r="FA22" s="889">
        <v>-542</v>
      </c>
      <c r="FB22" s="889">
        <v>34770150</v>
      </c>
      <c r="FC22" s="889">
        <v>0</v>
      </c>
      <c r="FD22" s="889">
        <v>337970</v>
      </c>
      <c r="FE22" s="889">
        <v>36789954</v>
      </c>
      <c r="FF22" s="889">
        <v>0</v>
      </c>
      <c r="FG22" s="889">
        <v>363433</v>
      </c>
      <c r="FH22" s="889">
        <v>-2019804</v>
      </c>
      <c r="FI22" s="889">
        <v>0</v>
      </c>
      <c r="FJ22" s="889">
        <v>-25463</v>
      </c>
      <c r="FK22" s="889">
        <v>445172</v>
      </c>
      <c r="FL22" s="889">
        <v>0</v>
      </c>
      <c r="FM22" s="889">
        <v>0</v>
      </c>
      <c r="FN22" s="889">
        <v>243245</v>
      </c>
      <c r="FO22" s="889">
        <v>0</v>
      </c>
      <c r="FP22" s="889">
        <v>0</v>
      </c>
      <c r="FQ22" s="889">
        <v>201927</v>
      </c>
      <c r="FR22" s="889">
        <v>0</v>
      </c>
      <c r="FS22" s="889">
        <v>0</v>
      </c>
      <c r="FT22" s="889">
        <v>27707988</v>
      </c>
      <c r="FU22" s="889">
        <v>0</v>
      </c>
      <c r="FV22" s="889">
        <v>271257</v>
      </c>
      <c r="FW22" s="889">
        <v>0</v>
      </c>
      <c r="FX22" s="889">
        <v>0</v>
      </c>
      <c r="FY22" s="889">
        <v>0</v>
      </c>
      <c r="FZ22" s="889">
        <v>30129878</v>
      </c>
      <c r="GA22" s="889">
        <v>0</v>
      </c>
      <c r="GB22" s="889">
        <v>0</v>
      </c>
      <c r="GC22" s="889">
        <v>-2421890</v>
      </c>
      <c r="GD22" s="889">
        <v>0</v>
      </c>
      <c r="GE22" s="889">
        <v>271257</v>
      </c>
      <c r="GF22" s="889">
        <v>0</v>
      </c>
      <c r="GG22" s="889">
        <v>0</v>
      </c>
      <c r="GH22" s="889">
        <v>0</v>
      </c>
      <c r="GI22" s="889">
        <v>0</v>
      </c>
      <c r="GJ22" s="889">
        <v>0</v>
      </c>
      <c r="GK22" s="889">
        <v>0</v>
      </c>
      <c r="GL22" s="889">
        <v>0</v>
      </c>
      <c r="GM22" s="889">
        <v>0</v>
      </c>
      <c r="GN22" s="889">
        <v>0</v>
      </c>
      <c r="GO22" s="889">
        <v>137799877</v>
      </c>
      <c r="GP22" s="889">
        <v>0</v>
      </c>
      <c r="GQ22" s="889">
        <v>1344631</v>
      </c>
      <c r="GR22" s="889">
        <v>-37120919</v>
      </c>
      <c r="GS22" s="889">
        <v>0</v>
      </c>
      <c r="GT22" s="889">
        <v>-74082</v>
      </c>
      <c r="GU22" s="884" t="s">
        <v>679</v>
      </c>
      <c r="GV22" s="884" t="s">
        <v>678</v>
      </c>
      <c r="GW22" s="884" t="s">
        <v>1674</v>
      </c>
      <c r="GX22" s="884" t="s">
        <v>2348</v>
      </c>
      <c r="GY22" s="884" t="s">
        <v>2369</v>
      </c>
    </row>
    <row r="23" spans="1:207" x14ac:dyDescent="0.2">
      <c r="A23" s="884" t="s">
        <v>3311</v>
      </c>
      <c r="B23" s="884" t="s">
        <v>113</v>
      </c>
      <c r="C23" s="884" t="s">
        <v>112</v>
      </c>
      <c r="D23" s="889">
        <v>-276095</v>
      </c>
      <c r="E23" s="889">
        <v>0</v>
      </c>
      <c r="F23" s="889">
        <v>-276095</v>
      </c>
      <c r="G23" s="889">
        <v>0</v>
      </c>
      <c r="H23" s="889">
        <v>0</v>
      </c>
      <c r="I23" s="889">
        <v>0</v>
      </c>
      <c r="J23" s="889">
        <v>-276095</v>
      </c>
      <c r="K23" s="889">
        <v>0</v>
      </c>
      <c r="L23" s="889">
        <v>-276095</v>
      </c>
      <c r="M23" s="907">
        <v>0.5</v>
      </c>
      <c r="N23" s="907">
        <v>0.4</v>
      </c>
      <c r="O23" s="907">
        <v>0.09</v>
      </c>
      <c r="P23" s="907">
        <v>0.01</v>
      </c>
      <c r="Q23" s="889">
        <v>102129</v>
      </c>
      <c r="R23" s="889">
        <v>104065</v>
      </c>
      <c r="S23" s="889">
        <v>-1936</v>
      </c>
      <c r="T23" s="889">
        <v>0</v>
      </c>
      <c r="U23" s="889">
        <v>0</v>
      </c>
      <c r="V23" s="889">
        <v>0</v>
      </c>
      <c r="W23" s="889">
        <v>0</v>
      </c>
      <c r="X23" s="889">
        <v>0</v>
      </c>
      <c r="Y23" s="889">
        <v>0</v>
      </c>
      <c r="Z23" s="889">
        <v>0</v>
      </c>
      <c r="AA23" s="889">
        <v>0</v>
      </c>
      <c r="AB23" s="889">
        <v>0</v>
      </c>
      <c r="AC23" s="889">
        <v>0</v>
      </c>
      <c r="AD23" s="889">
        <v>0</v>
      </c>
      <c r="AE23" s="889">
        <v>0</v>
      </c>
      <c r="AF23" s="889">
        <v>0</v>
      </c>
      <c r="AG23" s="889">
        <v>0</v>
      </c>
      <c r="AH23" s="889">
        <v>0</v>
      </c>
      <c r="AI23" s="889">
        <v>0</v>
      </c>
      <c r="AJ23" s="889">
        <v>0</v>
      </c>
      <c r="AK23" s="889">
        <v>0</v>
      </c>
      <c r="AL23" s="889">
        <v>0</v>
      </c>
      <c r="AM23" s="889">
        <v>0</v>
      </c>
      <c r="AN23" s="889">
        <v>0</v>
      </c>
      <c r="AO23" s="889">
        <v>0</v>
      </c>
      <c r="AP23" s="889">
        <v>0</v>
      </c>
      <c r="AQ23" s="889">
        <v>0</v>
      </c>
      <c r="AR23" s="889">
        <v>0</v>
      </c>
      <c r="AS23" s="889">
        <v>0</v>
      </c>
      <c r="AT23" s="889">
        <v>0</v>
      </c>
      <c r="AU23" s="889">
        <v>0</v>
      </c>
      <c r="AV23" s="889">
        <v>0</v>
      </c>
      <c r="AW23" s="889">
        <v>0</v>
      </c>
      <c r="AX23" s="889">
        <v>0</v>
      </c>
      <c r="AY23" s="889">
        <v>0</v>
      </c>
      <c r="AZ23" s="889">
        <v>0</v>
      </c>
      <c r="BA23" s="889">
        <v>0</v>
      </c>
      <c r="BB23" s="889">
        <v>0</v>
      </c>
      <c r="BC23" s="889">
        <v>0</v>
      </c>
      <c r="BD23" s="889">
        <v>0</v>
      </c>
      <c r="BE23" s="889">
        <v>0</v>
      </c>
      <c r="BF23" s="889">
        <v>0</v>
      </c>
      <c r="BG23" s="889">
        <v>836902</v>
      </c>
      <c r="BH23" s="889">
        <v>188303</v>
      </c>
      <c r="BI23" s="889">
        <v>20923</v>
      </c>
      <c r="BJ23" s="889">
        <v>51702</v>
      </c>
      <c r="BK23" s="889">
        <v>11633</v>
      </c>
      <c r="BL23" s="889">
        <v>1293</v>
      </c>
      <c r="BM23" s="889">
        <v>854750</v>
      </c>
      <c r="BN23" s="889">
        <v>192319</v>
      </c>
      <c r="BO23" s="889">
        <v>21369</v>
      </c>
      <c r="BP23" s="889">
        <v>33854</v>
      </c>
      <c r="BQ23" s="889">
        <v>7617</v>
      </c>
      <c r="BR23" s="889">
        <v>847</v>
      </c>
      <c r="BS23" s="889">
        <v>4646</v>
      </c>
      <c r="BT23" s="889">
        <v>1045</v>
      </c>
      <c r="BU23" s="889">
        <v>116</v>
      </c>
      <c r="BV23" s="889">
        <v>1473</v>
      </c>
      <c r="BW23" s="889">
        <v>332</v>
      </c>
      <c r="BX23" s="889">
        <v>37</v>
      </c>
      <c r="BY23" s="889">
        <v>3173</v>
      </c>
      <c r="BZ23" s="889">
        <v>713</v>
      </c>
      <c r="CA23" s="889">
        <v>79</v>
      </c>
      <c r="CB23" s="889">
        <v>536</v>
      </c>
      <c r="CC23" s="889">
        <v>121</v>
      </c>
      <c r="CD23" s="889">
        <v>13</v>
      </c>
      <c r="CE23" s="889">
        <v>536</v>
      </c>
      <c r="CF23" s="889">
        <v>121</v>
      </c>
      <c r="CG23" s="889">
        <v>13</v>
      </c>
      <c r="CH23" s="889">
        <v>0</v>
      </c>
      <c r="CI23" s="889">
        <v>0</v>
      </c>
      <c r="CJ23" s="889">
        <v>0</v>
      </c>
      <c r="CK23" s="889">
        <v>0</v>
      </c>
      <c r="CL23" s="889">
        <v>0</v>
      </c>
      <c r="CM23" s="889">
        <v>0</v>
      </c>
      <c r="CN23" s="889">
        <v>0</v>
      </c>
      <c r="CO23" s="889">
        <v>0</v>
      </c>
      <c r="CP23" s="889">
        <v>0</v>
      </c>
      <c r="CQ23" s="889">
        <v>0</v>
      </c>
      <c r="CR23" s="889">
        <v>0</v>
      </c>
      <c r="CS23" s="889">
        <v>0</v>
      </c>
      <c r="CT23" s="889">
        <v>0</v>
      </c>
      <c r="CU23" s="889">
        <v>0</v>
      </c>
      <c r="CV23" s="889">
        <v>0</v>
      </c>
      <c r="CW23" s="889">
        <v>0</v>
      </c>
      <c r="CX23" s="889">
        <v>0</v>
      </c>
      <c r="CY23" s="889">
        <v>0</v>
      </c>
      <c r="CZ23" s="889">
        <v>0</v>
      </c>
      <c r="DA23" s="889">
        <v>0</v>
      </c>
      <c r="DB23" s="889">
        <v>0</v>
      </c>
      <c r="DC23" s="889">
        <v>0</v>
      </c>
      <c r="DD23" s="889">
        <v>0</v>
      </c>
      <c r="DE23" s="889">
        <v>0</v>
      </c>
      <c r="DF23" s="889">
        <v>0</v>
      </c>
      <c r="DG23" s="889">
        <v>0</v>
      </c>
      <c r="DH23" s="889">
        <v>0</v>
      </c>
      <c r="DI23" s="889">
        <v>0</v>
      </c>
      <c r="DJ23" s="889">
        <v>0</v>
      </c>
      <c r="DK23" s="889">
        <v>0</v>
      </c>
      <c r="DL23" s="889">
        <v>0</v>
      </c>
      <c r="DM23" s="889">
        <v>0</v>
      </c>
      <c r="DN23" s="889">
        <v>0</v>
      </c>
      <c r="DO23" s="889">
        <v>0</v>
      </c>
      <c r="DP23" s="889">
        <v>0</v>
      </c>
      <c r="DQ23" s="889">
        <v>0</v>
      </c>
      <c r="DR23" s="889">
        <v>0</v>
      </c>
      <c r="DS23" s="889">
        <v>0</v>
      </c>
      <c r="DT23" s="889">
        <v>0</v>
      </c>
      <c r="DU23" s="889">
        <v>0</v>
      </c>
      <c r="DV23" s="889">
        <v>0</v>
      </c>
      <c r="DW23" s="889">
        <v>0</v>
      </c>
      <c r="DX23" s="889">
        <v>10381</v>
      </c>
      <c r="DY23" s="889">
        <v>2336</v>
      </c>
      <c r="DZ23" s="889">
        <v>260</v>
      </c>
      <c r="EA23" s="889">
        <v>36012</v>
      </c>
      <c r="EB23" s="889">
        <v>8103</v>
      </c>
      <c r="EC23" s="889">
        <v>900</v>
      </c>
      <c r="ED23" s="889">
        <v>-25631</v>
      </c>
      <c r="EE23" s="889">
        <v>-5767</v>
      </c>
      <c r="EF23" s="889">
        <v>-640</v>
      </c>
      <c r="EG23" s="889">
        <v>-1047</v>
      </c>
      <c r="EH23" s="889">
        <v>-235</v>
      </c>
      <c r="EI23" s="889">
        <v>-26</v>
      </c>
      <c r="EJ23" s="889">
        <v>0</v>
      </c>
      <c r="EK23" s="889">
        <v>0</v>
      </c>
      <c r="EL23" s="889">
        <v>0</v>
      </c>
      <c r="EM23" s="889">
        <v>0</v>
      </c>
      <c r="EN23" s="889">
        <v>0</v>
      </c>
      <c r="EO23" s="889">
        <v>0</v>
      </c>
      <c r="EP23" s="889">
        <v>306518</v>
      </c>
      <c r="EQ23" s="889">
        <v>68966</v>
      </c>
      <c r="ER23" s="889">
        <v>7663</v>
      </c>
      <c r="ES23" s="889">
        <v>751542</v>
      </c>
      <c r="ET23" s="889">
        <v>169097</v>
      </c>
      <c r="EU23" s="889">
        <v>18789</v>
      </c>
      <c r="EV23" s="889">
        <v>-445024</v>
      </c>
      <c r="EW23" s="889">
        <v>-100131</v>
      </c>
      <c r="EX23" s="889">
        <v>-11126</v>
      </c>
      <c r="EY23" s="889">
        <v>-471</v>
      </c>
      <c r="EZ23" s="889">
        <v>-106</v>
      </c>
      <c r="FA23" s="889">
        <v>-12</v>
      </c>
      <c r="FB23" s="889">
        <v>2091314</v>
      </c>
      <c r="FC23" s="889">
        <v>470546</v>
      </c>
      <c r="FD23" s="889">
        <v>52283</v>
      </c>
      <c r="FE23" s="889">
        <v>2055487</v>
      </c>
      <c r="FF23" s="889">
        <v>462484</v>
      </c>
      <c r="FG23" s="889">
        <v>51387</v>
      </c>
      <c r="FH23" s="889">
        <v>35827</v>
      </c>
      <c r="FI23" s="889">
        <v>8062</v>
      </c>
      <c r="FJ23" s="889">
        <v>896</v>
      </c>
      <c r="FK23" s="889">
        <v>0</v>
      </c>
      <c r="FL23" s="889">
        <v>0</v>
      </c>
      <c r="FM23" s="889">
        <v>0</v>
      </c>
      <c r="FN23" s="889">
        <v>0</v>
      </c>
      <c r="FO23" s="889">
        <v>0</v>
      </c>
      <c r="FP23" s="889">
        <v>0</v>
      </c>
      <c r="FQ23" s="889">
        <v>0</v>
      </c>
      <c r="FR23" s="889">
        <v>0</v>
      </c>
      <c r="FS23" s="889">
        <v>0</v>
      </c>
      <c r="FT23" s="889">
        <v>1020047</v>
      </c>
      <c r="FU23" s="889">
        <v>229511</v>
      </c>
      <c r="FV23" s="889">
        <v>25501</v>
      </c>
      <c r="FW23" s="889">
        <v>0</v>
      </c>
      <c r="FX23" s="889">
        <v>0</v>
      </c>
      <c r="FY23" s="889">
        <v>0</v>
      </c>
      <c r="FZ23" s="889">
        <v>2404551</v>
      </c>
      <c r="GA23" s="889">
        <v>0</v>
      </c>
      <c r="GB23" s="889">
        <v>0</v>
      </c>
      <c r="GC23" s="889">
        <v>-1384504</v>
      </c>
      <c r="GD23" s="889">
        <v>229511</v>
      </c>
      <c r="GE23" s="889">
        <v>25501</v>
      </c>
      <c r="GF23" s="889">
        <v>0</v>
      </c>
      <c r="GG23" s="889">
        <v>0</v>
      </c>
      <c r="GH23" s="889">
        <v>0</v>
      </c>
      <c r="GI23" s="889">
        <v>0</v>
      </c>
      <c r="GJ23" s="889">
        <v>0</v>
      </c>
      <c r="GK23" s="889">
        <v>0</v>
      </c>
      <c r="GL23" s="889">
        <v>0</v>
      </c>
      <c r="GM23" s="889">
        <v>0</v>
      </c>
      <c r="GN23" s="889">
        <v>0</v>
      </c>
      <c r="GO23" s="889">
        <v>4320528</v>
      </c>
      <c r="GP23" s="889">
        <v>972120</v>
      </c>
      <c r="GQ23" s="889">
        <v>108014</v>
      </c>
      <c r="GR23" s="889">
        <v>-1783823</v>
      </c>
      <c r="GS23" s="889">
        <v>139664</v>
      </c>
      <c r="GT23" s="889">
        <v>15519</v>
      </c>
      <c r="GU23" s="884" t="s">
        <v>722</v>
      </c>
      <c r="GV23" s="884" t="s">
        <v>719</v>
      </c>
      <c r="GW23" s="884" t="s">
        <v>1672</v>
      </c>
      <c r="GX23" s="884" t="s">
        <v>2347</v>
      </c>
      <c r="GY23" s="884" t="s">
        <v>2370</v>
      </c>
    </row>
    <row r="24" spans="1:207" x14ac:dyDescent="0.2">
      <c r="A24" s="884" t="s">
        <v>3311</v>
      </c>
      <c r="B24" s="884" t="s">
        <v>115</v>
      </c>
      <c r="C24" s="884" t="s">
        <v>114</v>
      </c>
      <c r="D24" s="889">
        <v>-908373</v>
      </c>
      <c r="E24" s="889">
        <v>0</v>
      </c>
      <c r="F24" s="889">
        <v>-908373</v>
      </c>
      <c r="G24" s="889">
        <v>0</v>
      </c>
      <c r="H24" s="889">
        <v>0</v>
      </c>
      <c r="I24" s="889">
        <v>0</v>
      </c>
      <c r="J24" s="889">
        <v>-908373</v>
      </c>
      <c r="K24" s="889">
        <v>0</v>
      </c>
      <c r="L24" s="889">
        <v>-908373</v>
      </c>
      <c r="M24" s="907">
        <v>0.5</v>
      </c>
      <c r="N24" s="907">
        <v>0.49</v>
      </c>
      <c r="O24" s="907">
        <v>0</v>
      </c>
      <c r="P24" s="907">
        <v>0.01</v>
      </c>
      <c r="Q24" s="889">
        <v>246866</v>
      </c>
      <c r="R24" s="889">
        <v>249483</v>
      </c>
      <c r="S24" s="889">
        <v>-2617</v>
      </c>
      <c r="T24" s="889">
        <v>0</v>
      </c>
      <c r="U24" s="889">
        <v>0</v>
      </c>
      <c r="V24" s="889">
        <v>0</v>
      </c>
      <c r="W24" s="889">
        <v>0</v>
      </c>
      <c r="X24" s="889">
        <v>0</v>
      </c>
      <c r="Y24" s="889">
        <v>0</v>
      </c>
      <c r="Z24" s="889">
        <v>0</v>
      </c>
      <c r="AA24" s="889">
        <v>0</v>
      </c>
      <c r="AB24" s="889">
        <v>0</v>
      </c>
      <c r="AC24" s="889">
        <v>0</v>
      </c>
      <c r="AD24" s="889">
        <v>0</v>
      </c>
      <c r="AE24" s="889">
        <v>0</v>
      </c>
      <c r="AF24" s="889">
        <v>0</v>
      </c>
      <c r="AG24" s="889">
        <v>0</v>
      </c>
      <c r="AH24" s="889">
        <v>0</v>
      </c>
      <c r="AI24" s="889">
        <v>0</v>
      </c>
      <c r="AJ24" s="889">
        <v>0</v>
      </c>
      <c r="AK24" s="889">
        <v>0</v>
      </c>
      <c r="AL24" s="889">
        <v>0</v>
      </c>
      <c r="AM24" s="889">
        <v>0</v>
      </c>
      <c r="AN24" s="889">
        <v>0</v>
      </c>
      <c r="AO24" s="889">
        <v>0</v>
      </c>
      <c r="AP24" s="889">
        <v>0</v>
      </c>
      <c r="AQ24" s="889">
        <v>0</v>
      </c>
      <c r="AR24" s="889">
        <v>0</v>
      </c>
      <c r="AS24" s="889">
        <v>0</v>
      </c>
      <c r="AT24" s="889">
        <v>0</v>
      </c>
      <c r="AU24" s="889">
        <v>0</v>
      </c>
      <c r="AV24" s="889">
        <v>0</v>
      </c>
      <c r="AW24" s="889">
        <v>0</v>
      </c>
      <c r="AX24" s="889">
        <v>0</v>
      </c>
      <c r="AY24" s="889">
        <v>0</v>
      </c>
      <c r="AZ24" s="889">
        <v>0</v>
      </c>
      <c r="BA24" s="889">
        <v>0</v>
      </c>
      <c r="BB24" s="889">
        <v>0</v>
      </c>
      <c r="BC24" s="889">
        <v>0</v>
      </c>
      <c r="BD24" s="889">
        <v>0</v>
      </c>
      <c r="BE24" s="889">
        <v>0</v>
      </c>
      <c r="BF24" s="889">
        <v>0</v>
      </c>
      <c r="BG24" s="889">
        <v>3164167</v>
      </c>
      <c r="BH24" s="889">
        <v>0</v>
      </c>
      <c r="BI24" s="889">
        <v>64575</v>
      </c>
      <c r="BJ24" s="889">
        <v>32790</v>
      </c>
      <c r="BK24" s="889">
        <v>0</v>
      </c>
      <c r="BL24" s="889">
        <v>669</v>
      </c>
      <c r="BM24" s="889">
        <v>3076596</v>
      </c>
      <c r="BN24" s="889">
        <v>0</v>
      </c>
      <c r="BO24" s="889">
        <v>62787</v>
      </c>
      <c r="BP24" s="889">
        <v>120361</v>
      </c>
      <c r="BQ24" s="889">
        <v>0</v>
      </c>
      <c r="BR24" s="889">
        <v>2457</v>
      </c>
      <c r="BS24" s="889">
        <v>12767</v>
      </c>
      <c r="BT24" s="889">
        <v>0</v>
      </c>
      <c r="BU24" s="889">
        <v>261</v>
      </c>
      <c r="BV24" s="889">
        <v>21603</v>
      </c>
      <c r="BW24" s="889">
        <v>0</v>
      </c>
      <c r="BX24" s="889">
        <v>441</v>
      </c>
      <c r="BY24" s="889">
        <v>-8836</v>
      </c>
      <c r="BZ24" s="889">
        <v>0</v>
      </c>
      <c r="CA24" s="889">
        <v>-180</v>
      </c>
      <c r="CB24" s="889">
        <v>0</v>
      </c>
      <c r="CC24" s="889">
        <v>0</v>
      </c>
      <c r="CD24" s="889">
        <v>0</v>
      </c>
      <c r="CE24" s="889">
        <v>0</v>
      </c>
      <c r="CF24" s="889">
        <v>0</v>
      </c>
      <c r="CG24" s="889">
        <v>0</v>
      </c>
      <c r="CH24" s="889">
        <v>0</v>
      </c>
      <c r="CI24" s="889">
        <v>0</v>
      </c>
      <c r="CJ24" s="889">
        <v>0</v>
      </c>
      <c r="CK24" s="889">
        <v>0</v>
      </c>
      <c r="CL24" s="889">
        <v>0</v>
      </c>
      <c r="CM24" s="889">
        <v>0</v>
      </c>
      <c r="CN24" s="889">
        <v>0</v>
      </c>
      <c r="CO24" s="889">
        <v>0</v>
      </c>
      <c r="CP24" s="889">
        <v>0</v>
      </c>
      <c r="CQ24" s="889">
        <v>0</v>
      </c>
      <c r="CR24" s="889">
        <v>0</v>
      </c>
      <c r="CS24" s="889">
        <v>0</v>
      </c>
      <c r="CT24" s="889">
        <v>0</v>
      </c>
      <c r="CU24" s="889">
        <v>0</v>
      </c>
      <c r="CV24" s="889">
        <v>0</v>
      </c>
      <c r="CW24" s="889">
        <v>0</v>
      </c>
      <c r="CX24" s="889">
        <v>0</v>
      </c>
      <c r="CY24" s="889">
        <v>0</v>
      </c>
      <c r="CZ24" s="889">
        <v>0</v>
      </c>
      <c r="DA24" s="889">
        <v>0</v>
      </c>
      <c r="DB24" s="889">
        <v>0</v>
      </c>
      <c r="DC24" s="889">
        <v>0</v>
      </c>
      <c r="DD24" s="889">
        <v>0</v>
      </c>
      <c r="DE24" s="889">
        <v>0</v>
      </c>
      <c r="DF24" s="889">
        <v>1881</v>
      </c>
      <c r="DG24" s="889">
        <v>0</v>
      </c>
      <c r="DH24" s="889">
        <v>38</v>
      </c>
      <c r="DI24" s="889">
        <v>1890</v>
      </c>
      <c r="DJ24" s="889">
        <v>0</v>
      </c>
      <c r="DK24" s="889">
        <v>39</v>
      </c>
      <c r="DL24" s="889">
        <v>-9</v>
      </c>
      <c r="DM24" s="889">
        <v>0</v>
      </c>
      <c r="DN24" s="889">
        <v>-1</v>
      </c>
      <c r="DO24" s="889">
        <v>0</v>
      </c>
      <c r="DP24" s="889">
        <v>0</v>
      </c>
      <c r="DQ24" s="889">
        <v>0</v>
      </c>
      <c r="DR24" s="889">
        <v>4321</v>
      </c>
      <c r="DS24" s="889">
        <v>0</v>
      </c>
      <c r="DT24" s="889">
        <v>88</v>
      </c>
      <c r="DU24" s="889">
        <v>-4321</v>
      </c>
      <c r="DV24" s="889">
        <v>0</v>
      </c>
      <c r="DW24" s="889">
        <v>-88</v>
      </c>
      <c r="DX24" s="889">
        <v>1939</v>
      </c>
      <c r="DY24" s="889">
        <v>0</v>
      </c>
      <c r="DZ24" s="889">
        <v>40</v>
      </c>
      <c r="EA24" s="889">
        <v>43206</v>
      </c>
      <c r="EB24" s="889">
        <v>0</v>
      </c>
      <c r="EC24" s="889">
        <v>882</v>
      </c>
      <c r="ED24" s="889">
        <v>-41267</v>
      </c>
      <c r="EE24" s="889">
        <v>0</v>
      </c>
      <c r="EF24" s="889">
        <v>-842</v>
      </c>
      <c r="EG24" s="889">
        <v>0</v>
      </c>
      <c r="EH24" s="889">
        <v>0</v>
      </c>
      <c r="EI24" s="889">
        <v>0</v>
      </c>
      <c r="EJ24" s="889">
        <v>0</v>
      </c>
      <c r="EK24" s="889">
        <v>0</v>
      </c>
      <c r="EL24" s="889">
        <v>0</v>
      </c>
      <c r="EM24" s="889">
        <v>0</v>
      </c>
      <c r="EN24" s="889">
        <v>0</v>
      </c>
      <c r="EO24" s="889">
        <v>0</v>
      </c>
      <c r="EP24" s="889">
        <v>978135</v>
      </c>
      <c r="EQ24" s="889">
        <v>0</v>
      </c>
      <c r="ER24" s="889">
        <v>19962</v>
      </c>
      <c r="ES24" s="889">
        <v>1080160</v>
      </c>
      <c r="ET24" s="889">
        <v>0</v>
      </c>
      <c r="EU24" s="889">
        <v>22044</v>
      </c>
      <c r="EV24" s="889">
        <v>-102025</v>
      </c>
      <c r="EW24" s="889">
        <v>0</v>
      </c>
      <c r="EX24" s="889">
        <v>-2082</v>
      </c>
      <c r="EY24" s="889">
        <v>0</v>
      </c>
      <c r="EZ24" s="889">
        <v>0</v>
      </c>
      <c r="FA24" s="889">
        <v>0</v>
      </c>
      <c r="FB24" s="889">
        <v>1840926</v>
      </c>
      <c r="FC24" s="889">
        <v>0</v>
      </c>
      <c r="FD24" s="889">
        <v>37570</v>
      </c>
      <c r="FE24" s="889">
        <v>1858616</v>
      </c>
      <c r="FF24" s="889">
        <v>0</v>
      </c>
      <c r="FG24" s="889">
        <v>37931</v>
      </c>
      <c r="FH24" s="889">
        <v>-17690</v>
      </c>
      <c r="FI24" s="889">
        <v>0</v>
      </c>
      <c r="FJ24" s="889">
        <v>-361</v>
      </c>
      <c r="FK24" s="889">
        <v>0</v>
      </c>
      <c r="FL24" s="889">
        <v>0</v>
      </c>
      <c r="FM24" s="889">
        <v>0</v>
      </c>
      <c r="FN24" s="889">
        <v>0</v>
      </c>
      <c r="FO24" s="889">
        <v>0</v>
      </c>
      <c r="FP24" s="889">
        <v>0</v>
      </c>
      <c r="FQ24" s="889">
        <v>0</v>
      </c>
      <c r="FR24" s="889">
        <v>0</v>
      </c>
      <c r="FS24" s="889">
        <v>0</v>
      </c>
      <c r="FT24" s="889">
        <v>1972471</v>
      </c>
      <c r="FU24" s="889">
        <v>0</v>
      </c>
      <c r="FV24" s="889">
        <v>40255</v>
      </c>
      <c r="FW24" s="889">
        <v>0</v>
      </c>
      <c r="FX24" s="889">
        <v>0</v>
      </c>
      <c r="FY24" s="889">
        <v>0</v>
      </c>
      <c r="FZ24" s="889">
        <v>3678533</v>
      </c>
      <c r="GA24" s="889">
        <v>0</v>
      </c>
      <c r="GB24" s="889">
        <v>0</v>
      </c>
      <c r="GC24" s="889">
        <v>-1706062</v>
      </c>
      <c r="GD24" s="889">
        <v>0</v>
      </c>
      <c r="GE24" s="889">
        <v>40255</v>
      </c>
      <c r="GF24" s="889">
        <v>0</v>
      </c>
      <c r="GG24" s="889">
        <v>0</v>
      </c>
      <c r="GH24" s="889">
        <v>0</v>
      </c>
      <c r="GI24" s="889">
        <v>0</v>
      </c>
      <c r="GJ24" s="889">
        <v>0</v>
      </c>
      <c r="GK24" s="889">
        <v>0</v>
      </c>
      <c r="GL24" s="889">
        <v>0</v>
      </c>
      <c r="GM24" s="889">
        <v>0</v>
      </c>
      <c r="GN24" s="889">
        <v>0</v>
      </c>
      <c r="GO24" s="889">
        <v>8005076</v>
      </c>
      <c r="GP24" s="889">
        <v>0</v>
      </c>
      <c r="GQ24" s="889">
        <v>163370</v>
      </c>
      <c r="GR24" s="889">
        <v>-1759849</v>
      </c>
      <c r="GS24" s="889">
        <v>0</v>
      </c>
      <c r="GT24" s="889">
        <v>39158</v>
      </c>
      <c r="GU24" s="884" t="s">
        <v>669</v>
      </c>
      <c r="GV24" s="884" t="s">
        <v>673</v>
      </c>
      <c r="GW24" s="884" t="s">
        <v>669</v>
      </c>
      <c r="GX24" s="884" t="s">
        <v>2349</v>
      </c>
      <c r="GY24" s="884" t="s">
        <v>2371</v>
      </c>
    </row>
    <row r="25" spans="1:207" x14ac:dyDescent="0.2">
      <c r="A25" s="884" t="s">
        <v>3311</v>
      </c>
      <c r="B25" s="884" t="s">
        <v>117</v>
      </c>
      <c r="C25" s="884" t="s">
        <v>116</v>
      </c>
      <c r="D25" s="889">
        <v>-112115</v>
      </c>
      <c r="E25" s="889">
        <v>-63569</v>
      </c>
      <c r="F25" s="889">
        <v>-175684</v>
      </c>
      <c r="G25" s="889">
        <v>0</v>
      </c>
      <c r="H25" s="889">
        <v>0</v>
      </c>
      <c r="I25" s="889">
        <v>0</v>
      </c>
      <c r="J25" s="889">
        <v>-112115</v>
      </c>
      <c r="K25" s="889">
        <v>-63569</v>
      </c>
      <c r="L25" s="889">
        <v>-175684</v>
      </c>
      <c r="M25" s="907">
        <v>0.5</v>
      </c>
      <c r="N25" s="907">
        <v>0.49</v>
      </c>
      <c r="O25" s="907">
        <v>0</v>
      </c>
      <c r="P25" s="907">
        <v>0.01</v>
      </c>
      <c r="Q25" s="889">
        <v>243929</v>
      </c>
      <c r="R25" s="889">
        <v>231611</v>
      </c>
      <c r="S25" s="889">
        <v>12318</v>
      </c>
      <c r="T25" s="889">
        <v>771296</v>
      </c>
      <c r="U25" s="889">
        <v>152352</v>
      </c>
      <c r="V25" s="889">
        <v>618944</v>
      </c>
      <c r="W25" s="889">
        <v>0</v>
      </c>
      <c r="X25" s="889">
        <v>0</v>
      </c>
      <c r="Y25" s="889">
        <v>0</v>
      </c>
      <c r="Z25" s="889">
        <v>0</v>
      </c>
      <c r="AA25" s="889">
        <v>0</v>
      </c>
      <c r="AB25" s="889">
        <v>2592</v>
      </c>
      <c r="AC25" s="889">
        <v>0</v>
      </c>
      <c r="AD25" s="889">
        <v>-2592</v>
      </c>
      <c r="AE25" s="889">
        <v>0</v>
      </c>
      <c r="AF25" s="889">
        <v>0</v>
      </c>
      <c r="AG25" s="889">
        <v>0</v>
      </c>
      <c r="AH25" s="889">
        <v>0</v>
      </c>
      <c r="AI25" s="889">
        <v>0</v>
      </c>
      <c r="AJ25" s="889">
        <v>0</v>
      </c>
      <c r="AK25" s="889">
        <v>0</v>
      </c>
      <c r="AL25" s="889">
        <v>0</v>
      </c>
      <c r="AM25" s="889">
        <v>0</v>
      </c>
      <c r="AN25" s="889">
        <v>0</v>
      </c>
      <c r="AO25" s="889">
        <v>291338</v>
      </c>
      <c r="AP25" s="889">
        <v>291338</v>
      </c>
      <c r="AQ25" s="889">
        <v>0</v>
      </c>
      <c r="AR25" s="889">
        <v>0</v>
      </c>
      <c r="AS25" s="889">
        <v>194379</v>
      </c>
      <c r="AT25" s="889">
        <v>194379</v>
      </c>
      <c r="AU25" s="889">
        <v>0</v>
      </c>
      <c r="AV25" s="889">
        <v>0</v>
      </c>
      <c r="AW25" s="889">
        <v>96959</v>
      </c>
      <c r="AX25" s="889">
        <v>96959</v>
      </c>
      <c r="AY25" s="889">
        <v>0</v>
      </c>
      <c r="AZ25" s="889">
        <v>0</v>
      </c>
      <c r="BA25" s="889">
        <v>0</v>
      </c>
      <c r="BB25" s="889">
        <v>0</v>
      </c>
      <c r="BC25" s="889">
        <v>0</v>
      </c>
      <c r="BD25" s="889">
        <v>0</v>
      </c>
      <c r="BE25" s="889">
        <v>0</v>
      </c>
      <c r="BF25" s="889">
        <v>0</v>
      </c>
      <c r="BG25" s="889">
        <v>3688072</v>
      </c>
      <c r="BH25" s="889">
        <v>0</v>
      </c>
      <c r="BI25" s="889">
        <v>70426</v>
      </c>
      <c r="BJ25" s="889">
        <v>109202</v>
      </c>
      <c r="BK25" s="889">
        <v>0</v>
      </c>
      <c r="BL25" s="889">
        <v>1956</v>
      </c>
      <c r="BM25" s="889">
        <v>3499864</v>
      </c>
      <c r="BN25" s="889">
        <v>0</v>
      </c>
      <c r="BO25" s="889">
        <v>67121</v>
      </c>
      <c r="BP25" s="889">
        <v>297410</v>
      </c>
      <c r="BQ25" s="889">
        <v>0</v>
      </c>
      <c r="BR25" s="889">
        <v>5261</v>
      </c>
      <c r="BS25" s="889">
        <v>0</v>
      </c>
      <c r="BT25" s="889">
        <v>0</v>
      </c>
      <c r="BU25" s="889">
        <v>0</v>
      </c>
      <c r="BV25" s="889">
        <v>0</v>
      </c>
      <c r="BW25" s="889">
        <v>0</v>
      </c>
      <c r="BX25" s="889">
        <v>0</v>
      </c>
      <c r="BY25" s="889">
        <v>0</v>
      </c>
      <c r="BZ25" s="889">
        <v>0</v>
      </c>
      <c r="CA25" s="889">
        <v>0</v>
      </c>
      <c r="CB25" s="889">
        <v>10472</v>
      </c>
      <c r="CC25" s="889">
        <v>0</v>
      </c>
      <c r="CD25" s="889">
        <v>214</v>
      </c>
      <c r="CE25" s="889">
        <v>10300</v>
      </c>
      <c r="CF25" s="889">
        <v>0</v>
      </c>
      <c r="CG25" s="889">
        <v>210</v>
      </c>
      <c r="CH25" s="889">
        <v>172</v>
      </c>
      <c r="CI25" s="889">
        <v>0</v>
      </c>
      <c r="CJ25" s="889">
        <v>4</v>
      </c>
      <c r="CK25" s="889">
        <v>0</v>
      </c>
      <c r="CL25" s="889">
        <v>0</v>
      </c>
      <c r="CM25" s="889">
        <v>0</v>
      </c>
      <c r="CN25" s="889">
        <v>0</v>
      </c>
      <c r="CO25" s="889">
        <v>0</v>
      </c>
      <c r="CP25" s="889">
        <v>0</v>
      </c>
      <c r="CQ25" s="889">
        <v>0</v>
      </c>
      <c r="CR25" s="889">
        <v>0</v>
      </c>
      <c r="CS25" s="889">
        <v>0</v>
      </c>
      <c r="CT25" s="889">
        <v>0</v>
      </c>
      <c r="CU25" s="889">
        <v>0</v>
      </c>
      <c r="CV25" s="889">
        <v>0</v>
      </c>
      <c r="CW25" s="889">
        <v>0</v>
      </c>
      <c r="CX25" s="889">
        <v>0</v>
      </c>
      <c r="CY25" s="889">
        <v>0</v>
      </c>
      <c r="CZ25" s="889">
        <v>0</v>
      </c>
      <c r="DA25" s="889">
        <v>0</v>
      </c>
      <c r="DB25" s="889">
        <v>0</v>
      </c>
      <c r="DC25" s="889">
        <v>0</v>
      </c>
      <c r="DD25" s="889">
        <v>0</v>
      </c>
      <c r="DE25" s="889">
        <v>0</v>
      </c>
      <c r="DF25" s="889">
        <v>0</v>
      </c>
      <c r="DG25" s="889">
        <v>0</v>
      </c>
      <c r="DH25" s="889">
        <v>0</v>
      </c>
      <c r="DI25" s="889">
        <v>0</v>
      </c>
      <c r="DJ25" s="889">
        <v>0</v>
      </c>
      <c r="DK25" s="889">
        <v>0</v>
      </c>
      <c r="DL25" s="889">
        <v>0</v>
      </c>
      <c r="DM25" s="889">
        <v>0</v>
      </c>
      <c r="DN25" s="889">
        <v>0</v>
      </c>
      <c r="DO25" s="889">
        <v>0</v>
      </c>
      <c r="DP25" s="889">
        <v>0</v>
      </c>
      <c r="DQ25" s="889">
        <v>0</v>
      </c>
      <c r="DR25" s="889">
        <v>0</v>
      </c>
      <c r="DS25" s="889">
        <v>0</v>
      </c>
      <c r="DT25" s="889">
        <v>0</v>
      </c>
      <c r="DU25" s="889">
        <v>0</v>
      </c>
      <c r="DV25" s="889">
        <v>0</v>
      </c>
      <c r="DW25" s="889">
        <v>0</v>
      </c>
      <c r="DX25" s="889">
        <v>253</v>
      </c>
      <c r="DY25" s="889">
        <v>0</v>
      </c>
      <c r="DZ25" s="889">
        <v>5</v>
      </c>
      <c r="EA25" s="889">
        <v>33157</v>
      </c>
      <c r="EB25" s="889">
        <v>0</v>
      </c>
      <c r="EC25" s="889">
        <v>677</v>
      </c>
      <c r="ED25" s="889">
        <v>-32904</v>
      </c>
      <c r="EE25" s="889">
        <v>0</v>
      </c>
      <c r="EF25" s="889">
        <v>-672</v>
      </c>
      <c r="EG25" s="889">
        <v>-6297</v>
      </c>
      <c r="EH25" s="889">
        <v>0</v>
      </c>
      <c r="EI25" s="889">
        <v>-129</v>
      </c>
      <c r="EJ25" s="889">
        <v>-771</v>
      </c>
      <c r="EK25" s="889">
        <v>0</v>
      </c>
      <c r="EL25" s="889">
        <v>-16</v>
      </c>
      <c r="EM25" s="889">
        <v>0</v>
      </c>
      <c r="EN25" s="889">
        <v>0</v>
      </c>
      <c r="EO25" s="889">
        <v>0</v>
      </c>
      <c r="EP25" s="889">
        <v>2609608</v>
      </c>
      <c r="EQ25" s="889">
        <v>0</v>
      </c>
      <c r="ER25" s="889">
        <v>53026</v>
      </c>
      <c r="ES25" s="889">
        <v>3702712</v>
      </c>
      <c r="ET25" s="889">
        <v>0</v>
      </c>
      <c r="EU25" s="889">
        <v>73392</v>
      </c>
      <c r="EV25" s="889">
        <v>-1093104</v>
      </c>
      <c r="EW25" s="889">
        <v>0</v>
      </c>
      <c r="EX25" s="889">
        <v>-20366</v>
      </c>
      <c r="EY25" s="889">
        <v>-3197</v>
      </c>
      <c r="EZ25" s="889">
        <v>0</v>
      </c>
      <c r="FA25" s="889">
        <v>-65</v>
      </c>
      <c r="FB25" s="889">
        <v>2394865</v>
      </c>
      <c r="FC25" s="889">
        <v>0</v>
      </c>
      <c r="FD25" s="889">
        <v>46658</v>
      </c>
      <c r="FE25" s="889">
        <v>1733480</v>
      </c>
      <c r="FF25" s="889">
        <v>0</v>
      </c>
      <c r="FG25" s="889">
        <v>34649</v>
      </c>
      <c r="FH25" s="889">
        <v>661385</v>
      </c>
      <c r="FI25" s="889">
        <v>0</v>
      </c>
      <c r="FJ25" s="889">
        <v>12009</v>
      </c>
      <c r="FK25" s="889">
        <v>0</v>
      </c>
      <c r="FL25" s="889">
        <v>0</v>
      </c>
      <c r="FM25" s="889">
        <v>0</v>
      </c>
      <c r="FN25" s="889">
        <v>0</v>
      </c>
      <c r="FO25" s="889">
        <v>0</v>
      </c>
      <c r="FP25" s="889">
        <v>0</v>
      </c>
      <c r="FQ25" s="889">
        <v>0</v>
      </c>
      <c r="FR25" s="889">
        <v>0</v>
      </c>
      <c r="FS25" s="889">
        <v>0</v>
      </c>
      <c r="FT25" s="889">
        <v>12727</v>
      </c>
      <c r="FU25" s="889">
        <v>0</v>
      </c>
      <c r="FV25" s="889">
        <v>572</v>
      </c>
      <c r="FW25" s="889">
        <v>1211405</v>
      </c>
      <c r="FX25" s="889">
        <v>0</v>
      </c>
      <c r="FY25" s="889">
        <v>18546</v>
      </c>
      <c r="FZ25" s="889">
        <v>2404649</v>
      </c>
      <c r="GA25" s="889">
        <v>0</v>
      </c>
      <c r="GB25" s="889">
        <v>0</v>
      </c>
      <c r="GC25" s="889">
        <v>-1180517</v>
      </c>
      <c r="GD25" s="889">
        <v>0</v>
      </c>
      <c r="GE25" s="889">
        <v>19118</v>
      </c>
      <c r="GF25" s="889">
        <v>0</v>
      </c>
      <c r="GG25" s="889">
        <v>0</v>
      </c>
      <c r="GH25" s="889">
        <v>0</v>
      </c>
      <c r="GI25" s="889">
        <v>0</v>
      </c>
      <c r="GJ25" s="889">
        <v>0</v>
      </c>
      <c r="GK25" s="889">
        <v>0</v>
      </c>
      <c r="GL25" s="889">
        <v>0</v>
      </c>
      <c r="GM25" s="889">
        <v>0</v>
      </c>
      <c r="GN25" s="889">
        <v>0</v>
      </c>
      <c r="GO25" s="889">
        <v>8814934</v>
      </c>
      <c r="GP25" s="889">
        <v>0</v>
      </c>
      <c r="GQ25" s="889">
        <v>172647</v>
      </c>
      <c r="GR25" s="889">
        <v>-1357823</v>
      </c>
      <c r="GS25" s="889">
        <v>0</v>
      </c>
      <c r="GT25" s="889">
        <v>15144</v>
      </c>
      <c r="GU25" s="884" t="s">
        <v>669</v>
      </c>
      <c r="GV25" s="884" t="s">
        <v>673</v>
      </c>
      <c r="GW25" s="884" t="s">
        <v>669</v>
      </c>
      <c r="GX25" s="884" t="s">
        <v>2349</v>
      </c>
      <c r="GY25" s="884" t="s">
        <v>2372</v>
      </c>
    </row>
    <row r="26" spans="1:207" x14ac:dyDescent="0.2">
      <c r="A26" s="884" t="s">
        <v>3312</v>
      </c>
      <c r="B26" s="884" t="s">
        <v>119</v>
      </c>
      <c r="C26" s="884" t="s">
        <v>118</v>
      </c>
      <c r="D26" s="889">
        <v>-61000</v>
      </c>
      <c r="E26" s="889">
        <v>0</v>
      </c>
      <c r="F26" s="889">
        <v>-61000</v>
      </c>
      <c r="G26" s="889">
        <v>0</v>
      </c>
      <c r="H26" s="889">
        <v>0</v>
      </c>
      <c r="I26" s="889">
        <v>0</v>
      </c>
      <c r="J26" s="889">
        <v>-61000</v>
      </c>
      <c r="K26" s="889">
        <v>0</v>
      </c>
      <c r="L26" s="889">
        <v>-61000</v>
      </c>
      <c r="M26" s="907">
        <v>0.5</v>
      </c>
      <c r="N26" s="907">
        <v>0.4</v>
      </c>
      <c r="O26" s="907">
        <v>0.09</v>
      </c>
      <c r="P26" s="907">
        <v>0.01</v>
      </c>
      <c r="Q26" s="889">
        <v>93895</v>
      </c>
      <c r="R26" s="889">
        <v>93191</v>
      </c>
      <c r="S26" s="889">
        <v>704</v>
      </c>
      <c r="T26" s="889">
        <v>0</v>
      </c>
      <c r="U26" s="889">
        <v>0</v>
      </c>
      <c r="V26" s="889">
        <v>0</v>
      </c>
      <c r="W26" s="889">
        <v>0</v>
      </c>
      <c r="X26" s="889">
        <v>0</v>
      </c>
      <c r="Y26" s="889">
        <v>0</v>
      </c>
      <c r="Z26" s="889">
        <v>62242</v>
      </c>
      <c r="AA26" s="889">
        <v>0</v>
      </c>
      <c r="AB26" s="889">
        <v>60529</v>
      </c>
      <c r="AC26" s="889">
        <v>0</v>
      </c>
      <c r="AD26" s="889">
        <v>1713</v>
      </c>
      <c r="AE26" s="889">
        <v>0</v>
      </c>
      <c r="AF26" s="889">
        <v>0</v>
      </c>
      <c r="AG26" s="889">
        <v>0</v>
      </c>
      <c r="AH26" s="889">
        <v>0</v>
      </c>
      <c r="AI26" s="889">
        <v>0</v>
      </c>
      <c r="AJ26" s="889">
        <v>0</v>
      </c>
      <c r="AK26" s="889">
        <v>0</v>
      </c>
      <c r="AL26" s="889">
        <v>0</v>
      </c>
      <c r="AM26" s="889">
        <v>0</v>
      </c>
      <c r="AN26" s="889">
        <v>0</v>
      </c>
      <c r="AO26" s="889">
        <v>0</v>
      </c>
      <c r="AP26" s="889">
        <v>0</v>
      </c>
      <c r="AQ26" s="889">
        <v>0</v>
      </c>
      <c r="AR26" s="889">
        <v>0</v>
      </c>
      <c r="AS26" s="889">
        <v>0</v>
      </c>
      <c r="AT26" s="889">
        <v>0</v>
      </c>
      <c r="AU26" s="889">
        <v>0</v>
      </c>
      <c r="AV26" s="889">
        <v>0</v>
      </c>
      <c r="AW26" s="889">
        <v>0</v>
      </c>
      <c r="AX26" s="889">
        <v>0</v>
      </c>
      <c r="AY26" s="889">
        <v>0</v>
      </c>
      <c r="AZ26" s="889">
        <v>0</v>
      </c>
      <c r="BA26" s="889">
        <v>0</v>
      </c>
      <c r="BB26" s="889">
        <v>0</v>
      </c>
      <c r="BC26" s="889">
        <v>0</v>
      </c>
      <c r="BD26" s="889">
        <v>0</v>
      </c>
      <c r="BE26" s="889">
        <v>0</v>
      </c>
      <c r="BF26" s="889">
        <v>0</v>
      </c>
      <c r="BG26" s="889">
        <v>718107</v>
      </c>
      <c r="BH26" s="889">
        <v>161574</v>
      </c>
      <c r="BI26" s="889">
        <v>17953</v>
      </c>
      <c r="BJ26" s="889">
        <v>39055</v>
      </c>
      <c r="BK26" s="889">
        <v>8787</v>
      </c>
      <c r="BL26" s="889">
        <v>976</v>
      </c>
      <c r="BM26" s="889">
        <v>734492</v>
      </c>
      <c r="BN26" s="889">
        <v>165261</v>
      </c>
      <c r="BO26" s="889">
        <v>18362</v>
      </c>
      <c r="BP26" s="889">
        <v>22670</v>
      </c>
      <c r="BQ26" s="889">
        <v>5100</v>
      </c>
      <c r="BR26" s="889">
        <v>567</v>
      </c>
      <c r="BS26" s="889">
        <v>1432</v>
      </c>
      <c r="BT26" s="889">
        <v>322</v>
      </c>
      <c r="BU26" s="889">
        <v>36</v>
      </c>
      <c r="BV26" s="889">
        <v>5467</v>
      </c>
      <c r="BW26" s="889">
        <v>1230</v>
      </c>
      <c r="BX26" s="889">
        <v>137</v>
      </c>
      <c r="BY26" s="889">
        <v>-4035</v>
      </c>
      <c r="BZ26" s="889">
        <v>-908</v>
      </c>
      <c r="CA26" s="889">
        <v>-101</v>
      </c>
      <c r="CB26" s="889">
        <v>291</v>
      </c>
      <c r="CC26" s="889">
        <v>66</v>
      </c>
      <c r="CD26" s="889">
        <v>7</v>
      </c>
      <c r="CE26" s="889">
        <v>291</v>
      </c>
      <c r="CF26" s="889">
        <v>66</v>
      </c>
      <c r="CG26" s="889">
        <v>7</v>
      </c>
      <c r="CH26" s="889">
        <v>0</v>
      </c>
      <c r="CI26" s="889">
        <v>0</v>
      </c>
      <c r="CJ26" s="889">
        <v>0</v>
      </c>
      <c r="CK26" s="889">
        <v>0</v>
      </c>
      <c r="CL26" s="889">
        <v>0</v>
      </c>
      <c r="CM26" s="889">
        <v>0</v>
      </c>
      <c r="CN26" s="889">
        <v>0</v>
      </c>
      <c r="CO26" s="889">
        <v>0</v>
      </c>
      <c r="CP26" s="889">
        <v>0</v>
      </c>
      <c r="CQ26" s="889">
        <v>0</v>
      </c>
      <c r="CR26" s="889">
        <v>0</v>
      </c>
      <c r="CS26" s="889">
        <v>0</v>
      </c>
      <c r="CT26" s="889">
        <v>0</v>
      </c>
      <c r="CU26" s="889">
        <v>0</v>
      </c>
      <c r="CV26" s="889">
        <v>0</v>
      </c>
      <c r="CW26" s="889">
        <v>0</v>
      </c>
      <c r="CX26" s="889">
        <v>0</v>
      </c>
      <c r="CY26" s="889">
        <v>0</v>
      </c>
      <c r="CZ26" s="889">
        <v>0</v>
      </c>
      <c r="DA26" s="889">
        <v>0</v>
      </c>
      <c r="DB26" s="889">
        <v>0</v>
      </c>
      <c r="DC26" s="889">
        <v>0</v>
      </c>
      <c r="DD26" s="889">
        <v>0</v>
      </c>
      <c r="DE26" s="889">
        <v>0</v>
      </c>
      <c r="DF26" s="889">
        <v>3431</v>
      </c>
      <c r="DG26" s="889">
        <v>772</v>
      </c>
      <c r="DH26" s="889">
        <v>86</v>
      </c>
      <c r="DI26" s="889">
        <v>3713</v>
      </c>
      <c r="DJ26" s="889">
        <v>835</v>
      </c>
      <c r="DK26" s="889">
        <v>93</v>
      </c>
      <c r="DL26" s="889">
        <v>-282</v>
      </c>
      <c r="DM26" s="889">
        <v>-63</v>
      </c>
      <c r="DN26" s="889">
        <v>-7</v>
      </c>
      <c r="DO26" s="889">
        <v>0</v>
      </c>
      <c r="DP26" s="889">
        <v>0</v>
      </c>
      <c r="DQ26" s="889">
        <v>0</v>
      </c>
      <c r="DR26" s="889">
        <v>0</v>
      </c>
      <c r="DS26" s="889">
        <v>0</v>
      </c>
      <c r="DT26" s="889">
        <v>0</v>
      </c>
      <c r="DU26" s="889">
        <v>0</v>
      </c>
      <c r="DV26" s="889">
        <v>0</v>
      </c>
      <c r="DW26" s="889">
        <v>0</v>
      </c>
      <c r="DX26" s="889">
        <v>17363</v>
      </c>
      <c r="DY26" s="889">
        <v>3907</v>
      </c>
      <c r="DZ26" s="889">
        <v>434</v>
      </c>
      <c r="EA26" s="889">
        <v>27532</v>
      </c>
      <c r="EB26" s="889">
        <v>6195</v>
      </c>
      <c r="EC26" s="889">
        <v>688</v>
      </c>
      <c r="ED26" s="889">
        <v>-10169</v>
      </c>
      <c r="EE26" s="889">
        <v>-2288</v>
      </c>
      <c r="EF26" s="889">
        <v>-254</v>
      </c>
      <c r="EG26" s="889">
        <v>90</v>
      </c>
      <c r="EH26" s="889">
        <v>20</v>
      </c>
      <c r="EI26" s="889">
        <v>2</v>
      </c>
      <c r="EJ26" s="889">
        <v>0</v>
      </c>
      <c r="EK26" s="889">
        <v>0</v>
      </c>
      <c r="EL26" s="889">
        <v>0</v>
      </c>
      <c r="EM26" s="889">
        <v>0</v>
      </c>
      <c r="EN26" s="889">
        <v>0</v>
      </c>
      <c r="EO26" s="889">
        <v>0</v>
      </c>
      <c r="EP26" s="889">
        <v>383368</v>
      </c>
      <c r="EQ26" s="889">
        <v>86258</v>
      </c>
      <c r="ER26" s="889">
        <v>9584</v>
      </c>
      <c r="ES26" s="889">
        <v>246501</v>
      </c>
      <c r="ET26" s="889">
        <v>55462</v>
      </c>
      <c r="EU26" s="889">
        <v>6162</v>
      </c>
      <c r="EV26" s="889">
        <v>136867</v>
      </c>
      <c r="EW26" s="889">
        <v>30796</v>
      </c>
      <c r="EX26" s="889">
        <v>3422</v>
      </c>
      <c r="EY26" s="889">
        <v>-2752</v>
      </c>
      <c r="EZ26" s="889">
        <v>-619</v>
      </c>
      <c r="FA26" s="889">
        <v>-69</v>
      </c>
      <c r="FB26" s="889">
        <v>1161379</v>
      </c>
      <c r="FC26" s="889">
        <v>259879</v>
      </c>
      <c r="FD26" s="889">
        <v>28875</v>
      </c>
      <c r="FE26" s="889">
        <v>1172913</v>
      </c>
      <c r="FF26" s="889">
        <v>262513</v>
      </c>
      <c r="FG26" s="889">
        <v>29168</v>
      </c>
      <c r="FH26" s="889">
        <v>-11534</v>
      </c>
      <c r="FI26" s="889">
        <v>-2634</v>
      </c>
      <c r="FJ26" s="889">
        <v>-293</v>
      </c>
      <c r="FK26" s="889">
        <v>0</v>
      </c>
      <c r="FL26" s="889">
        <v>0</v>
      </c>
      <c r="FM26" s="889">
        <v>0</v>
      </c>
      <c r="FN26" s="889">
        <v>0</v>
      </c>
      <c r="FO26" s="889">
        <v>0</v>
      </c>
      <c r="FP26" s="889">
        <v>0</v>
      </c>
      <c r="FQ26" s="889">
        <v>0</v>
      </c>
      <c r="FR26" s="889">
        <v>0</v>
      </c>
      <c r="FS26" s="889">
        <v>0</v>
      </c>
      <c r="FT26" s="889">
        <v>-7376</v>
      </c>
      <c r="FU26" s="889">
        <v>-1660</v>
      </c>
      <c r="FV26" s="889">
        <v>-184</v>
      </c>
      <c r="FW26" s="889">
        <v>594761</v>
      </c>
      <c r="FX26" s="889">
        <v>133821</v>
      </c>
      <c r="FY26" s="889">
        <v>14869</v>
      </c>
      <c r="FZ26" s="889">
        <v>1416939</v>
      </c>
      <c r="GA26" s="889">
        <v>0</v>
      </c>
      <c r="GB26" s="889">
        <v>0</v>
      </c>
      <c r="GC26" s="889">
        <v>-829554</v>
      </c>
      <c r="GD26" s="889">
        <v>132161</v>
      </c>
      <c r="GE26" s="889">
        <v>14685</v>
      </c>
      <c r="GF26" s="889">
        <v>0</v>
      </c>
      <c r="GG26" s="889">
        <v>0</v>
      </c>
      <c r="GH26" s="889">
        <v>0</v>
      </c>
      <c r="GI26" s="889">
        <v>0</v>
      </c>
      <c r="GJ26" s="889">
        <v>0</v>
      </c>
      <c r="GK26" s="889">
        <v>0</v>
      </c>
      <c r="GL26" s="889">
        <v>0</v>
      </c>
      <c r="GM26" s="889">
        <v>0</v>
      </c>
      <c r="GN26" s="889">
        <v>0</v>
      </c>
      <c r="GO26" s="889">
        <v>2314388</v>
      </c>
      <c r="GP26" s="889">
        <v>519306</v>
      </c>
      <c r="GQ26" s="889">
        <v>57700</v>
      </c>
      <c r="GR26" s="889">
        <v>-698699</v>
      </c>
      <c r="GS26" s="889">
        <v>161565</v>
      </c>
      <c r="GT26" s="889">
        <v>17952</v>
      </c>
      <c r="GU26" s="884" t="s">
        <v>714</v>
      </c>
      <c r="GV26" s="884" t="s">
        <v>713</v>
      </c>
      <c r="GW26" s="884" t="s">
        <v>1672</v>
      </c>
      <c r="GX26" s="884" t="s">
        <v>2347</v>
      </c>
      <c r="GY26" s="884" t="s">
        <v>2373</v>
      </c>
    </row>
    <row r="27" spans="1:207" x14ac:dyDescent="0.2">
      <c r="A27" s="884" t="s">
        <v>3311</v>
      </c>
      <c r="B27" s="884" t="s">
        <v>121</v>
      </c>
      <c r="C27" s="884" t="s">
        <v>120</v>
      </c>
      <c r="D27" s="889">
        <v>-327296</v>
      </c>
      <c r="E27" s="889">
        <v>0</v>
      </c>
      <c r="F27" s="889">
        <v>-327296</v>
      </c>
      <c r="G27" s="889">
        <v>0</v>
      </c>
      <c r="H27" s="889">
        <v>0</v>
      </c>
      <c r="I27" s="889">
        <v>0</v>
      </c>
      <c r="J27" s="889">
        <v>-327296</v>
      </c>
      <c r="K27" s="889">
        <v>0</v>
      </c>
      <c r="L27" s="889">
        <v>-327296</v>
      </c>
      <c r="M27" s="907">
        <v>0</v>
      </c>
      <c r="N27" s="907">
        <v>0.99</v>
      </c>
      <c r="O27" s="907">
        <v>0</v>
      </c>
      <c r="P27" s="907">
        <v>0.01</v>
      </c>
      <c r="Q27" s="889">
        <v>402862</v>
      </c>
      <c r="R27" s="889">
        <v>415211</v>
      </c>
      <c r="S27" s="889">
        <v>-12349</v>
      </c>
      <c r="T27" s="889">
        <v>0</v>
      </c>
      <c r="U27" s="889">
        <v>0</v>
      </c>
      <c r="V27" s="889">
        <v>0</v>
      </c>
      <c r="W27" s="889">
        <v>0</v>
      </c>
      <c r="X27" s="889">
        <v>0</v>
      </c>
      <c r="Y27" s="889">
        <v>0</v>
      </c>
      <c r="Z27" s="889">
        <v>19579</v>
      </c>
      <c r="AA27" s="889">
        <v>0</v>
      </c>
      <c r="AB27" s="889">
        <v>0</v>
      </c>
      <c r="AC27" s="889">
        <v>0</v>
      </c>
      <c r="AD27" s="889">
        <v>19579</v>
      </c>
      <c r="AE27" s="889">
        <v>0</v>
      </c>
      <c r="AF27" s="889">
        <v>0</v>
      </c>
      <c r="AG27" s="889">
        <v>0</v>
      </c>
      <c r="AH27" s="889">
        <v>0</v>
      </c>
      <c r="AI27" s="889">
        <v>0</v>
      </c>
      <c r="AJ27" s="889">
        <v>0</v>
      </c>
      <c r="AK27" s="889">
        <v>0</v>
      </c>
      <c r="AL27" s="889">
        <v>0</v>
      </c>
      <c r="AM27" s="889">
        <v>0</v>
      </c>
      <c r="AN27" s="889">
        <v>0</v>
      </c>
      <c r="AO27" s="889">
        <v>0</v>
      </c>
      <c r="AP27" s="889">
        <v>0</v>
      </c>
      <c r="AQ27" s="889">
        <v>0</v>
      </c>
      <c r="AR27" s="889">
        <v>0</v>
      </c>
      <c r="AS27" s="889">
        <v>0</v>
      </c>
      <c r="AT27" s="889">
        <v>0</v>
      </c>
      <c r="AU27" s="889">
        <v>0</v>
      </c>
      <c r="AV27" s="889">
        <v>0</v>
      </c>
      <c r="AW27" s="889">
        <v>0</v>
      </c>
      <c r="AX27" s="889">
        <v>0</v>
      </c>
      <c r="AY27" s="889">
        <v>0</v>
      </c>
      <c r="AZ27" s="889">
        <v>0</v>
      </c>
      <c r="BA27" s="889">
        <v>0</v>
      </c>
      <c r="BB27" s="889">
        <v>0</v>
      </c>
      <c r="BC27" s="889">
        <v>0</v>
      </c>
      <c r="BD27" s="889">
        <v>0</v>
      </c>
      <c r="BE27" s="889">
        <v>0</v>
      </c>
      <c r="BF27" s="889">
        <v>0</v>
      </c>
      <c r="BG27" s="889">
        <v>10802514</v>
      </c>
      <c r="BH27" s="889">
        <v>0</v>
      </c>
      <c r="BI27" s="889">
        <v>109116</v>
      </c>
      <c r="BJ27" s="889">
        <v>374742</v>
      </c>
      <c r="BK27" s="889">
        <v>0</v>
      </c>
      <c r="BL27" s="889">
        <v>3785</v>
      </c>
      <c r="BM27" s="889">
        <v>10452357</v>
      </c>
      <c r="BN27" s="889">
        <v>0</v>
      </c>
      <c r="BO27" s="889">
        <v>105579</v>
      </c>
      <c r="BP27" s="889">
        <v>724899</v>
      </c>
      <c r="BQ27" s="889">
        <v>0</v>
      </c>
      <c r="BR27" s="889">
        <v>7322</v>
      </c>
      <c r="BS27" s="889">
        <v>0</v>
      </c>
      <c r="BT27" s="889">
        <v>0</v>
      </c>
      <c r="BU27" s="889">
        <v>0</v>
      </c>
      <c r="BV27" s="889">
        <v>0</v>
      </c>
      <c r="BW27" s="889">
        <v>0</v>
      </c>
      <c r="BX27" s="889">
        <v>0</v>
      </c>
      <c r="BY27" s="889">
        <v>0</v>
      </c>
      <c r="BZ27" s="889">
        <v>0</v>
      </c>
      <c r="CA27" s="889">
        <v>0</v>
      </c>
      <c r="CB27" s="889">
        <v>0</v>
      </c>
      <c r="CC27" s="889">
        <v>0</v>
      </c>
      <c r="CD27" s="889">
        <v>0</v>
      </c>
      <c r="CE27" s="889">
        <v>0</v>
      </c>
      <c r="CF27" s="889">
        <v>0</v>
      </c>
      <c r="CG27" s="889">
        <v>0</v>
      </c>
      <c r="CH27" s="889">
        <v>0</v>
      </c>
      <c r="CI27" s="889">
        <v>0</v>
      </c>
      <c r="CJ27" s="889">
        <v>0</v>
      </c>
      <c r="CK27" s="889">
        <v>0</v>
      </c>
      <c r="CL27" s="889">
        <v>0</v>
      </c>
      <c r="CM27" s="889">
        <v>0</v>
      </c>
      <c r="CN27" s="889">
        <v>0</v>
      </c>
      <c r="CO27" s="889">
        <v>0</v>
      </c>
      <c r="CP27" s="889">
        <v>0</v>
      </c>
      <c r="CQ27" s="889">
        <v>-20579</v>
      </c>
      <c r="CR27" s="889">
        <v>0</v>
      </c>
      <c r="CS27" s="889">
        <v>-208</v>
      </c>
      <c r="CT27" s="889">
        <v>0</v>
      </c>
      <c r="CU27" s="889">
        <v>0</v>
      </c>
      <c r="CV27" s="889">
        <v>0</v>
      </c>
      <c r="CW27" s="889">
        <v>0</v>
      </c>
      <c r="CX27" s="889">
        <v>0</v>
      </c>
      <c r="CY27" s="889">
        <v>0</v>
      </c>
      <c r="CZ27" s="889">
        <v>0</v>
      </c>
      <c r="DA27" s="889">
        <v>0</v>
      </c>
      <c r="DB27" s="889">
        <v>0</v>
      </c>
      <c r="DC27" s="889">
        <v>0</v>
      </c>
      <c r="DD27" s="889">
        <v>0</v>
      </c>
      <c r="DE27" s="889">
        <v>0</v>
      </c>
      <c r="DF27" s="889">
        <v>0</v>
      </c>
      <c r="DG27" s="889">
        <v>0</v>
      </c>
      <c r="DH27" s="889">
        <v>0</v>
      </c>
      <c r="DI27" s="889">
        <v>0</v>
      </c>
      <c r="DJ27" s="889">
        <v>0</v>
      </c>
      <c r="DK27" s="889">
        <v>0</v>
      </c>
      <c r="DL27" s="889">
        <v>0</v>
      </c>
      <c r="DM27" s="889">
        <v>0</v>
      </c>
      <c r="DN27" s="889">
        <v>0</v>
      </c>
      <c r="DO27" s="889">
        <v>1847</v>
      </c>
      <c r="DP27" s="889">
        <v>0</v>
      </c>
      <c r="DQ27" s="889">
        <v>19</v>
      </c>
      <c r="DR27" s="889">
        <v>1636</v>
      </c>
      <c r="DS27" s="889">
        <v>0</v>
      </c>
      <c r="DT27" s="889">
        <v>17</v>
      </c>
      <c r="DU27" s="889">
        <v>211</v>
      </c>
      <c r="DV27" s="889">
        <v>0</v>
      </c>
      <c r="DW27" s="889">
        <v>2</v>
      </c>
      <c r="DX27" s="889">
        <v>37158</v>
      </c>
      <c r="DY27" s="889">
        <v>0</v>
      </c>
      <c r="DZ27" s="889">
        <v>375</v>
      </c>
      <c r="EA27" s="889">
        <v>43647</v>
      </c>
      <c r="EB27" s="889">
        <v>0</v>
      </c>
      <c r="EC27" s="889">
        <v>441</v>
      </c>
      <c r="ED27" s="889">
        <v>-6489</v>
      </c>
      <c r="EE27" s="889">
        <v>0</v>
      </c>
      <c r="EF27" s="889">
        <v>-66</v>
      </c>
      <c r="EG27" s="889">
        <v>-19813</v>
      </c>
      <c r="EH27" s="889">
        <v>0</v>
      </c>
      <c r="EI27" s="889">
        <v>-200</v>
      </c>
      <c r="EJ27" s="889">
        <v>0</v>
      </c>
      <c r="EK27" s="889">
        <v>0</v>
      </c>
      <c r="EL27" s="889">
        <v>0</v>
      </c>
      <c r="EM27" s="889">
        <v>0</v>
      </c>
      <c r="EN27" s="889">
        <v>0</v>
      </c>
      <c r="EO27" s="889">
        <v>0</v>
      </c>
      <c r="EP27" s="889">
        <v>3025576</v>
      </c>
      <c r="EQ27" s="889">
        <v>0</v>
      </c>
      <c r="ER27" s="889">
        <v>30561</v>
      </c>
      <c r="ES27" s="889">
        <v>8893136</v>
      </c>
      <c r="ET27" s="889">
        <v>0</v>
      </c>
      <c r="EU27" s="889">
        <v>89830</v>
      </c>
      <c r="EV27" s="889">
        <v>-5867560</v>
      </c>
      <c r="EW27" s="889">
        <v>0</v>
      </c>
      <c r="EX27" s="889">
        <v>-59269</v>
      </c>
      <c r="EY27" s="889">
        <v>-4293</v>
      </c>
      <c r="EZ27" s="889">
        <v>0</v>
      </c>
      <c r="FA27" s="889">
        <v>-43</v>
      </c>
      <c r="FB27" s="889">
        <v>8080995</v>
      </c>
      <c r="FC27" s="889">
        <v>0</v>
      </c>
      <c r="FD27" s="889">
        <v>81606</v>
      </c>
      <c r="FE27" s="889">
        <v>7772517</v>
      </c>
      <c r="FF27" s="889">
        <v>0</v>
      </c>
      <c r="FG27" s="889">
        <v>78510</v>
      </c>
      <c r="FH27" s="889">
        <v>308478</v>
      </c>
      <c r="FI27" s="889">
        <v>0</v>
      </c>
      <c r="FJ27" s="889">
        <v>3096</v>
      </c>
      <c r="FK27" s="889">
        <v>0</v>
      </c>
      <c r="FL27" s="889">
        <v>0</v>
      </c>
      <c r="FM27" s="889">
        <v>0</v>
      </c>
      <c r="FN27" s="889">
        <v>0</v>
      </c>
      <c r="FO27" s="889">
        <v>0</v>
      </c>
      <c r="FP27" s="889">
        <v>0</v>
      </c>
      <c r="FQ27" s="889">
        <v>0</v>
      </c>
      <c r="FR27" s="889">
        <v>0</v>
      </c>
      <c r="FS27" s="889">
        <v>0</v>
      </c>
      <c r="FT27" s="889">
        <v>5960243</v>
      </c>
      <c r="FU27" s="889">
        <v>0</v>
      </c>
      <c r="FV27" s="889">
        <v>60204</v>
      </c>
      <c r="FW27" s="889">
        <v>0</v>
      </c>
      <c r="FX27" s="889">
        <v>0</v>
      </c>
      <c r="FY27" s="889">
        <v>0</v>
      </c>
      <c r="FZ27" s="889">
        <v>5697827</v>
      </c>
      <c r="GA27" s="889">
        <v>0</v>
      </c>
      <c r="GB27" s="889">
        <v>0</v>
      </c>
      <c r="GC27" s="889">
        <v>262416</v>
      </c>
      <c r="GD27" s="889">
        <v>0</v>
      </c>
      <c r="GE27" s="889">
        <v>60204</v>
      </c>
      <c r="GF27" s="889">
        <v>0</v>
      </c>
      <c r="GG27" s="889">
        <v>0</v>
      </c>
      <c r="GH27" s="889">
        <v>0</v>
      </c>
      <c r="GI27" s="889">
        <v>0</v>
      </c>
      <c r="GJ27" s="889">
        <v>0</v>
      </c>
      <c r="GK27" s="889">
        <v>0</v>
      </c>
      <c r="GL27" s="889">
        <v>0</v>
      </c>
      <c r="GM27" s="889">
        <v>0</v>
      </c>
      <c r="GN27" s="889">
        <v>0</v>
      </c>
      <c r="GO27" s="889">
        <v>28238390</v>
      </c>
      <c r="GP27" s="889">
        <v>0</v>
      </c>
      <c r="GQ27" s="889">
        <v>285215</v>
      </c>
      <c r="GR27" s="889">
        <v>-4622730</v>
      </c>
      <c r="GS27" s="889">
        <v>0</v>
      </c>
      <c r="GT27" s="889">
        <v>10838</v>
      </c>
      <c r="GU27" s="884" t="s">
        <v>679</v>
      </c>
      <c r="GV27" s="884" t="s">
        <v>685</v>
      </c>
      <c r="GW27" s="884" t="s">
        <v>1674</v>
      </c>
      <c r="GX27" s="884" t="s">
        <v>2349</v>
      </c>
      <c r="GY27" s="884" t="s">
        <v>2374</v>
      </c>
    </row>
    <row r="28" spans="1:207" x14ac:dyDescent="0.2">
      <c r="A28" s="884" t="s">
        <v>3311</v>
      </c>
      <c r="B28" s="884" t="s">
        <v>123</v>
      </c>
      <c r="C28" s="884" t="s">
        <v>122</v>
      </c>
      <c r="D28" s="889">
        <v>-174410</v>
      </c>
      <c r="E28" s="889">
        <v>0</v>
      </c>
      <c r="F28" s="889">
        <v>-174410</v>
      </c>
      <c r="G28" s="889">
        <v>0</v>
      </c>
      <c r="H28" s="889">
        <v>0</v>
      </c>
      <c r="I28" s="889">
        <v>0</v>
      </c>
      <c r="J28" s="889">
        <v>-174410</v>
      </c>
      <c r="K28" s="889">
        <v>0</v>
      </c>
      <c r="L28" s="889">
        <v>-174410</v>
      </c>
      <c r="M28" s="907">
        <v>0.5</v>
      </c>
      <c r="N28" s="907">
        <v>0.4</v>
      </c>
      <c r="O28" s="907">
        <v>0.1</v>
      </c>
      <c r="P28" s="907">
        <v>0</v>
      </c>
      <c r="Q28" s="889">
        <v>91313</v>
      </c>
      <c r="R28" s="889">
        <v>89388</v>
      </c>
      <c r="S28" s="889">
        <v>1925</v>
      </c>
      <c r="T28" s="889">
        <v>0</v>
      </c>
      <c r="U28" s="889">
        <v>0</v>
      </c>
      <c r="V28" s="889">
        <v>0</v>
      </c>
      <c r="W28" s="889">
        <v>0</v>
      </c>
      <c r="X28" s="889">
        <v>0</v>
      </c>
      <c r="Y28" s="889">
        <v>0</v>
      </c>
      <c r="Z28" s="889">
        <v>165344</v>
      </c>
      <c r="AA28" s="889">
        <v>0</v>
      </c>
      <c r="AB28" s="889">
        <v>203207</v>
      </c>
      <c r="AC28" s="889">
        <v>0</v>
      </c>
      <c r="AD28" s="889">
        <v>-37863</v>
      </c>
      <c r="AE28" s="889">
        <v>0</v>
      </c>
      <c r="AF28" s="889">
        <v>0</v>
      </c>
      <c r="AG28" s="889">
        <v>0</v>
      </c>
      <c r="AH28" s="889">
        <v>0</v>
      </c>
      <c r="AI28" s="889">
        <v>0</v>
      </c>
      <c r="AJ28" s="889">
        <v>0</v>
      </c>
      <c r="AK28" s="889">
        <v>0</v>
      </c>
      <c r="AL28" s="889">
        <v>0</v>
      </c>
      <c r="AM28" s="889">
        <v>0</v>
      </c>
      <c r="AN28" s="889">
        <v>0</v>
      </c>
      <c r="AO28" s="889">
        <v>0</v>
      </c>
      <c r="AP28" s="889">
        <v>0</v>
      </c>
      <c r="AQ28" s="889">
        <v>0</v>
      </c>
      <c r="AR28" s="889">
        <v>0</v>
      </c>
      <c r="AS28" s="889">
        <v>0</v>
      </c>
      <c r="AT28" s="889">
        <v>0</v>
      </c>
      <c r="AU28" s="889">
        <v>0</v>
      </c>
      <c r="AV28" s="889">
        <v>0</v>
      </c>
      <c r="AW28" s="889">
        <v>0</v>
      </c>
      <c r="AX28" s="889">
        <v>0</v>
      </c>
      <c r="AY28" s="889">
        <v>0</v>
      </c>
      <c r="AZ28" s="889">
        <v>0</v>
      </c>
      <c r="BA28" s="889">
        <v>0</v>
      </c>
      <c r="BB28" s="889">
        <v>0</v>
      </c>
      <c r="BC28" s="889">
        <v>0</v>
      </c>
      <c r="BD28" s="889">
        <v>0</v>
      </c>
      <c r="BE28" s="889">
        <v>0</v>
      </c>
      <c r="BF28" s="889">
        <v>0</v>
      </c>
      <c r="BG28" s="889">
        <v>909399</v>
      </c>
      <c r="BH28" s="889">
        <v>227350</v>
      </c>
      <c r="BI28" s="889">
        <v>0</v>
      </c>
      <c r="BJ28" s="889">
        <v>39663</v>
      </c>
      <c r="BK28" s="889">
        <v>9916</v>
      </c>
      <c r="BL28" s="889">
        <v>0</v>
      </c>
      <c r="BM28" s="889">
        <v>928415</v>
      </c>
      <c r="BN28" s="889">
        <v>232104</v>
      </c>
      <c r="BO28" s="889">
        <v>0</v>
      </c>
      <c r="BP28" s="889">
        <v>20647</v>
      </c>
      <c r="BQ28" s="889">
        <v>5162</v>
      </c>
      <c r="BR28" s="889">
        <v>0</v>
      </c>
      <c r="BS28" s="889">
        <v>0</v>
      </c>
      <c r="BT28" s="889">
        <v>0</v>
      </c>
      <c r="BU28" s="889">
        <v>0</v>
      </c>
      <c r="BV28" s="889">
        <v>0</v>
      </c>
      <c r="BW28" s="889">
        <v>0</v>
      </c>
      <c r="BX28" s="889">
        <v>0</v>
      </c>
      <c r="BY28" s="889">
        <v>0</v>
      </c>
      <c r="BZ28" s="889">
        <v>0</v>
      </c>
      <c r="CA28" s="889">
        <v>0</v>
      </c>
      <c r="CB28" s="889">
        <v>3806</v>
      </c>
      <c r="CC28" s="889">
        <v>952</v>
      </c>
      <c r="CD28" s="889">
        <v>0</v>
      </c>
      <c r="CE28" s="889">
        <v>3806</v>
      </c>
      <c r="CF28" s="889">
        <v>952</v>
      </c>
      <c r="CG28" s="889">
        <v>0</v>
      </c>
      <c r="CH28" s="889">
        <v>0</v>
      </c>
      <c r="CI28" s="889">
        <v>0</v>
      </c>
      <c r="CJ28" s="889">
        <v>0</v>
      </c>
      <c r="CK28" s="889">
        <v>0</v>
      </c>
      <c r="CL28" s="889">
        <v>0</v>
      </c>
      <c r="CM28" s="889">
        <v>0</v>
      </c>
      <c r="CN28" s="889">
        <v>0</v>
      </c>
      <c r="CO28" s="889">
        <v>0</v>
      </c>
      <c r="CP28" s="889">
        <v>0</v>
      </c>
      <c r="CQ28" s="889">
        <v>0</v>
      </c>
      <c r="CR28" s="889">
        <v>0</v>
      </c>
      <c r="CS28" s="889">
        <v>0</v>
      </c>
      <c r="CT28" s="889">
        <v>0</v>
      </c>
      <c r="CU28" s="889">
        <v>0</v>
      </c>
      <c r="CV28" s="889">
        <v>0</v>
      </c>
      <c r="CW28" s="889">
        <v>0</v>
      </c>
      <c r="CX28" s="889">
        <v>0</v>
      </c>
      <c r="CY28" s="889">
        <v>0</v>
      </c>
      <c r="CZ28" s="889">
        <v>0</v>
      </c>
      <c r="DA28" s="889">
        <v>0</v>
      </c>
      <c r="DB28" s="889">
        <v>0</v>
      </c>
      <c r="DC28" s="889">
        <v>0</v>
      </c>
      <c r="DD28" s="889">
        <v>0</v>
      </c>
      <c r="DE28" s="889">
        <v>0</v>
      </c>
      <c r="DF28" s="889">
        <v>6397</v>
      </c>
      <c r="DG28" s="889">
        <v>1599</v>
      </c>
      <c r="DH28" s="889">
        <v>0</v>
      </c>
      <c r="DI28" s="889">
        <v>9150</v>
      </c>
      <c r="DJ28" s="889">
        <v>2288</v>
      </c>
      <c r="DK28" s="889">
        <v>0</v>
      </c>
      <c r="DL28" s="889">
        <v>-2753</v>
      </c>
      <c r="DM28" s="889">
        <v>-689</v>
      </c>
      <c r="DN28" s="889">
        <v>0</v>
      </c>
      <c r="DO28" s="889">
        <v>385</v>
      </c>
      <c r="DP28" s="889">
        <v>96</v>
      </c>
      <c r="DQ28" s="889">
        <v>0</v>
      </c>
      <c r="DR28" s="889">
        <v>385</v>
      </c>
      <c r="DS28" s="889">
        <v>96</v>
      </c>
      <c r="DT28" s="889">
        <v>0</v>
      </c>
      <c r="DU28" s="889">
        <v>0</v>
      </c>
      <c r="DV28" s="889">
        <v>0</v>
      </c>
      <c r="DW28" s="889">
        <v>0</v>
      </c>
      <c r="DX28" s="889">
        <v>-957</v>
      </c>
      <c r="DY28" s="889">
        <v>-239</v>
      </c>
      <c r="DZ28" s="889">
        <v>0</v>
      </c>
      <c r="EA28" s="889">
        <v>11938</v>
      </c>
      <c r="EB28" s="889">
        <v>2985</v>
      </c>
      <c r="EC28" s="889">
        <v>0</v>
      </c>
      <c r="ED28" s="889">
        <v>-12895</v>
      </c>
      <c r="EE28" s="889">
        <v>-3224</v>
      </c>
      <c r="EF28" s="889">
        <v>0</v>
      </c>
      <c r="EG28" s="889">
        <v>-241</v>
      </c>
      <c r="EH28" s="889">
        <v>-60</v>
      </c>
      <c r="EI28" s="889">
        <v>0</v>
      </c>
      <c r="EJ28" s="889">
        <v>0</v>
      </c>
      <c r="EK28" s="889">
        <v>0</v>
      </c>
      <c r="EL28" s="889">
        <v>0</v>
      </c>
      <c r="EM28" s="889">
        <v>0</v>
      </c>
      <c r="EN28" s="889">
        <v>0</v>
      </c>
      <c r="EO28" s="889">
        <v>0</v>
      </c>
      <c r="EP28" s="889">
        <v>815661</v>
      </c>
      <c r="EQ28" s="889">
        <v>203915</v>
      </c>
      <c r="ER28" s="889">
        <v>0</v>
      </c>
      <c r="ES28" s="889">
        <v>810154</v>
      </c>
      <c r="ET28" s="889">
        <v>202538</v>
      </c>
      <c r="EU28" s="889">
        <v>0</v>
      </c>
      <c r="EV28" s="889">
        <v>5507</v>
      </c>
      <c r="EW28" s="889">
        <v>1377</v>
      </c>
      <c r="EX28" s="889">
        <v>0</v>
      </c>
      <c r="EY28" s="889">
        <v>766</v>
      </c>
      <c r="EZ28" s="889">
        <v>192</v>
      </c>
      <c r="FA28" s="889">
        <v>0</v>
      </c>
      <c r="FB28" s="889">
        <v>748054</v>
      </c>
      <c r="FC28" s="889">
        <v>182789</v>
      </c>
      <c r="FD28" s="889">
        <v>0</v>
      </c>
      <c r="FE28" s="889">
        <v>779792</v>
      </c>
      <c r="FF28" s="889">
        <v>189756</v>
      </c>
      <c r="FG28" s="889">
        <v>0</v>
      </c>
      <c r="FH28" s="889">
        <v>-31738</v>
      </c>
      <c r="FI28" s="889">
        <v>-6967</v>
      </c>
      <c r="FJ28" s="889">
        <v>0</v>
      </c>
      <c r="FK28" s="889">
        <v>0</v>
      </c>
      <c r="FL28" s="889">
        <v>0</v>
      </c>
      <c r="FM28" s="889">
        <v>0</v>
      </c>
      <c r="FN28" s="889">
        <v>0</v>
      </c>
      <c r="FO28" s="889">
        <v>0</v>
      </c>
      <c r="FP28" s="889">
        <v>0</v>
      </c>
      <c r="FQ28" s="889">
        <v>0</v>
      </c>
      <c r="FR28" s="889">
        <v>0</v>
      </c>
      <c r="FS28" s="889">
        <v>0</v>
      </c>
      <c r="FT28" s="889">
        <v>562917</v>
      </c>
      <c r="FU28" s="889">
        <v>140729</v>
      </c>
      <c r="FV28" s="889">
        <v>0</v>
      </c>
      <c r="FW28" s="889">
        <v>0</v>
      </c>
      <c r="FX28" s="889">
        <v>0</v>
      </c>
      <c r="FY28" s="889">
        <v>0</v>
      </c>
      <c r="FZ28" s="889">
        <v>1296426</v>
      </c>
      <c r="GA28" s="889">
        <v>0</v>
      </c>
      <c r="GB28" s="889">
        <v>0</v>
      </c>
      <c r="GC28" s="889">
        <v>-733509</v>
      </c>
      <c r="GD28" s="889">
        <v>140729</v>
      </c>
      <c r="GE28" s="889">
        <v>0</v>
      </c>
      <c r="GF28" s="889">
        <v>0</v>
      </c>
      <c r="GG28" s="889">
        <v>0</v>
      </c>
      <c r="GH28" s="889">
        <v>0</v>
      </c>
      <c r="GI28" s="889">
        <v>0</v>
      </c>
      <c r="GJ28" s="889">
        <v>0</v>
      </c>
      <c r="GK28" s="889">
        <v>0</v>
      </c>
      <c r="GL28" s="889">
        <v>0</v>
      </c>
      <c r="GM28" s="889">
        <v>0</v>
      </c>
      <c r="GN28" s="889">
        <v>0</v>
      </c>
      <c r="GO28" s="889">
        <v>3085850</v>
      </c>
      <c r="GP28" s="889">
        <v>767239</v>
      </c>
      <c r="GQ28" s="889">
        <v>0</v>
      </c>
      <c r="GR28" s="889">
        <v>-754216</v>
      </c>
      <c r="GS28" s="889">
        <v>136520</v>
      </c>
      <c r="GT28" s="889">
        <v>0</v>
      </c>
      <c r="GU28" s="884" t="s">
        <v>690</v>
      </c>
      <c r="GV28" s="884" t="s">
        <v>676</v>
      </c>
      <c r="GW28" s="884" t="s">
        <v>1672</v>
      </c>
      <c r="GX28" s="884" t="s">
        <v>2347</v>
      </c>
      <c r="GY28" s="884" t="s">
        <v>2375</v>
      </c>
    </row>
    <row r="29" spans="1:207" x14ac:dyDescent="0.2">
      <c r="A29" s="884" t="s">
        <v>3311</v>
      </c>
      <c r="B29" s="884" t="s">
        <v>1029</v>
      </c>
      <c r="C29" s="884" t="s">
        <v>1035</v>
      </c>
      <c r="D29" s="889">
        <v>-1241092</v>
      </c>
      <c r="E29" s="889">
        <v>0</v>
      </c>
      <c r="F29" s="889">
        <v>-1241092</v>
      </c>
      <c r="G29" s="889">
        <v>0</v>
      </c>
      <c r="H29" s="889">
        <v>0</v>
      </c>
      <c r="I29" s="889">
        <v>0</v>
      </c>
      <c r="J29" s="889">
        <v>-1241092</v>
      </c>
      <c r="K29" s="889">
        <v>0</v>
      </c>
      <c r="L29" s="889">
        <v>-1241092</v>
      </c>
      <c r="M29" s="907">
        <v>0.5</v>
      </c>
      <c r="N29" s="907">
        <v>0.49</v>
      </c>
      <c r="O29" s="907">
        <v>0</v>
      </c>
      <c r="P29" s="907">
        <v>0.01</v>
      </c>
      <c r="Q29" s="889">
        <v>600076</v>
      </c>
      <c r="R29" s="889">
        <v>583102</v>
      </c>
      <c r="S29" s="889">
        <v>16974</v>
      </c>
      <c r="T29" s="889">
        <v>0</v>
      </c>
      <c r="U29" s="889">
        <v>0</v>
      </c>
      <c r="V29" s="889">
        <v>0</v>
      </c>
      <c r="W29" s="889">
        <v>0</v>
      </c>
      <c r="X29" s="889">
        <v>0</v>
      </c>
      <c r="Y29" s="889">
        <v>0</v>
      </c>
      <c r="Z29" s="889">
        <v>315243</v>
      </c>
      <c r="AA29" s="889">
        <v>0</v>
      </c>
      <c r="AB29" s="889">
        <v>309204</v>
      </c>
      <c r="AC29" s="889">
        <v>0</v>
      </c>
      <c r="AD29" s="889">
        <v>6039</v>
      </c>
      <c r="AE29" s="889">
        <v>0</v>
      </c>
      <c r="AF29" s="889">
        <v>0</v>
      </c>
      <c r="AG29" s="889">
        <v>0</v>
      </c>
      <c r="AH29" s="889">
        <v>0</v>
      </c>
      <c r="AI29" s="889">
        <v>0</v>
      </c>
      <c r="AJ29" s="889">
        <v>0</v>
      </c>
      <c r="AK29" s="889">
        <v>0</v>
      </c>
      <c r="AL29" s="889">
        <v>0</v>
      </c>
      <c r="AM29" s="889">
        <v>0</v>
      </c>
      <c r="AN29" s="889">
        <v>0</v>
      </c>
      <c r="AO29" s="889">
        <v>0</v>
      </c>
      <c r="AP29" s="889">
        <v>0</v>
      </c>
      <c r="AQ29" s="889">
        <v>0</v>
      </c>
      <c r="AR29" s="889">
        <v>0</v>
      </c>
      <c r="AS29" s="889">
        <v>0</v>
      </c>
      <c r="AT29" s="889">
        <v>0</v>
      </c>
      <c r="AU29" s="889">
        <v>0</v>
      </c>
      <c r="AV29" s="889">
        <v>0</v>
      </c>
      <c r="AW29" s="889">
        <v>0</v>
      </c>
      <c r="AX29" s="889">
        <v>0</v>
      </c>
      <c r="AY29" s="889">
        <v>0</v>
      </c>
      <c r="AZ29" s="889">
        <v>0</v>
      </c>
      <c r="BA29" s="889">
        <v>0</v>
      </c>
      <c r="BB29" s="889">
        <v>0</v>
      </c>
      <c r="BC29" s="889">
        <v>0</v>
      </c>
      <c r="BD29" s="889">
        <v>0</v>
      </c>
      <c r="BE29" s="889">
        <v>0</v>
      </c>
      <c r="BF29" s="889">
        <v>0</v>
      </c>
      <c r="BG29" s="889">
        <v>6997986</v>
      </c>
      <c r="BH29" s="889">
        <v>0</v>
      </c>
      <c r="BI29" s="889">
        <v>142816</v>
      </c>
      <c r="BJ29" s="889">
        <v>338484</v>
      </c>
      <c r="BK29" s="889">
        <v>0</v>
      </c>
      <c r="BL29" s="889">
        <v>6908</v>
      </c>
      <c r="BM29" s="889">
        <v>7143776</v>
      </c>
      <c r="BN29" s="889">
        <v>0</v>
      </c>
      <c r="BO29" s="889">
        <v>145791</v>
      </c>
      <c r="BP29" s="889">
        <v>192694</v>
      </c>
      <c r="BQ29" s="889">
        <v>0</v>
      </c>
      <c r="BR29" s="889">
        <v>3933</v>
      </c>
      <c r="BS29" s="889">
        <v>24941</v>
      </c>
      <c r="BT29" s="889">
        <v>0</v>
      </c>
      <c r="BU29" s="889">
        <v>509</v>
      </c>
      <c r="BV29" s="889">
        <v>6753</v>
      </c>
      <c r="BW29" s="889">
        <v>0</v>
      </c>
      <c r="BX29" s="889">
        <v>138</v>
      </c>
      <c r="BY29" s="889">
        <v>18188</v>
      </c>
      <c r="BZ29" s="889">
        <v>0</v>
      </c>
      <c r="CA29" s="889">
        <v>371</v>
      </c>
      <c r="CB29" s="889">
        <v>30225</v>
      </c>
      <c r="CC29" s="889">
        <v>0</v>
      </c>
      <c r="CD29" s="889">
        <v>617</v>
      </c>
      <c r="CE29" s="889">
        <v>30224</v>
      </c>
      <c r="CF29" s="889">
        <v>0</v>
      </c>
      <c r="CG29" s="889">
        <v>617</v>
      </c>
      <c r="CH29" s="889">
        <v>1</v>
      </c>
      <c r="CI29" s="889">
        <v>0</v>
      </c>
      <c r="CJ29" s="889">
        <v>0</v>
      </c>
      <c r="CK29" s="889">
        <v>0</v>
      </c>
      <c r="CL29" s="889">
        <v>0</v>
      </c>
      <c r="CM29" s="889">
        <v>0</v>
      </c>
      <c r="CN29" s="889">
        <v>-5</v>
      </c>
      <c r="CO29" s="889">
        <v>0</v>
      </c>
      <c r="CP29" s="889">
        <v>0</v>
      </c>
      <c r="CQ29" s="889">
        <v>0</v>
      </c>
      <c r="CR29" s="889">
        <v>0</v>
      </c>
      <c r="CS29" s="889">
        <v>0</v>
      </c>
      <c r="CT29" s="889">
        <v>0</v>
      </c>
      <c r="CU29" s="889">
        <v>0</v>
      </c>
      <c r="CV29" s="889">
        <v>0</v>
      </c>
      <c r="CW29" s="889">
        <v>0</v>
      </c>
      <c r="CX29" s="889">
        <v>0</v>
      </c>
      <c r="CY29" s="889">
        <v>0</v>
      </c>
      <c r="CZ29" s="889">
        <v>0</v>
      </c>
      <c r="DA29" s="889">
        <v>0</v>
      </c>
      <c r="DB29" s="889">
        <v>0</v>
      </c>
      <c r="DC29" s="889">
        <v>0</v>
      </c>
      <c r="DD29" s="889">
        <v>0</v>
      </c>
      <c r="DE29" s="889">
        <v>0</v>
      </c>
      <c r="DF29" s="889">
        <v>0</v>
      </c>
      <c r="DG29" s="889">
        <v>0</v>
      </c>
      <c r="DH29" s="889">
        <v>0</v>
      </c>
      <c r="DI29" s="889">
        <v>0</v>
      </c>
      <c r="DJ29" s="889">
        <v>0</v>
      </c>
      <c r="DK29" s="889">
        <v>0</v>
      </c>
      <c r="DL29" s="889">
        <v>0</v>
      </c>
      <c r="DM29" s="889">
        <v>0</v>
      </c>
      <c r="DN29" s="889">
        <v>0</v>
      </c>
      <c r="DO29" s="889">
        <v>562</v>
      </c>
      <c r="DP29" s="889">
        <v>0</v>
      </c>
      <c r="DQ29" s="889">
        <v>11</v>
      </c>
      <c r="DR29" s="889">
        <v>810</v>
      </c>
      <c r="DS29" s="889">
        <v>0</v>
      </c>
      <c r="DT29" s="889">
        <v>17</v>
      </c>
      <c r="DU29" s="889">
        <v>-248</v>
      </c>
      <c r="DV29" s="889">
        <v>0</v>
      </c>
      <c r="DW29" s="889">
        <v>-6</v>
      </c>
      <c r="DX29" s="889">
        <v>26452</v>
      </c>
      <c r="DY29" s="889">
        <v>0</v>
      </c>
      <c r="DZ29" s="889">
        <v>540</v>
      </c>
      <c r="EA29" s="889">
        <v>148462</v>
      </c>
      <c r="EB29" s="889">
        <v>0</v>
      </c>
      <c r="EC29" s="889">
        <v>3030</v>
      </c>
      <c r="ED29" s="889">
        <v>-122010</v>
      </c>
      <c r="EE29" s="889">
        <v>0</v>
      </c>
      <c r="EF29" s="889">
        <v>-2490</v>
      </c>
      <c r="EG29" s="889">
        <v>0</v>
      </c>
      <c r="EH29" s="889">
        <v>0</v>
      </c>
      <c r="EI29" s="889">
        <v>0</v>
      </c>
      <c r="EJ29" s="889">
        <v>0</v>
      </c>
      <c r="EK29" s="889">
        <v>0</v>
      </c>
      <c r="EL29" s="889">
        <v>0</v>
      </c>
      <c r="EM29" s="889">
        <v>0</v>
      </c>
      <c r="EN29" s="889">
        <v>0</v>
      </c>
      <c r="EO29" s="889">
        <v>0</v>
      </c>
      <c r="EP29" s="889">
        <v>7875575</v>
      </c>
      <c r="EQ29" s="889">
        <v>0</v>
      </c>
      <c r="ER29" s="889">
        <v>160726</v>
      </c>
      <c r="ES29" s="889">
        <v>10021358</v>
      </c>
      <c r="ET29" s="889">
        <v>0</v>
      </c>
      <c r="EU29" s="889">
        <v>204518</v>
      </c>
      <c r="EV29" s="889">
        <v>-2145783</v>
      </c>
      <c r="EW29" s="889">
        <v>0</v>
      </c>
      <c r="EX29" s="889">
        <v>-43792</v>
      </c>
      <c r="EY29" s="889">
        <v>946</v>
      </c>
      <c r="EZ29" s="889">
        <v>0</v>
      </c>
      <c r="FA29" s="889">
        <v>19</v>
      </c>
      <c r="FB29" s="889">
        <v>6692118</v>
      </c>
      <c r="FC29" s="889">
        <v>0</v>
      </c>
      <c r="FD29" s="889">
        <v>135916</v>
      </c>
      <c r="FE29" s="889">
        <v>5548629</v>
      </c>
      <c r="FF29" s="889">
        <v>0</v>
      </c>
      <c r="FG29" s="889">
        <v>112592</v>
      </c>
      <c r="FH29" s="889">
        <v>1143489</v>
      </c>
      <c r="FI29" s="889">
        <v>0</v>
      </c>
      <c r="FJ29" s="889">
        <v>23324</v>
      </c>
      <c r="FK29" s="889">
        <v>0</v>
      </c>
      <c r="FL29" s="889">
        <v>0</v>
      </c>
      <c r="FM29" s="889">
        <v>0</v>
      </c>
      <c r="FN29" s="889">
        <v>0</v>
      </c>
      <c r="FO29" s="889">
        <v>0</v>
      </c>
      <c r="FP29" s="889">
        <v>0</v>
      </c>
      <c r="FQ29" s="889">
        <v>0</v>
      </c>
      <c r="FR29" s="889">
        <v>0</v>
      </c>
      <c r="FS29" s="889">
        <v>0</v>
      </c>
      <c r="FT29" s="889">
        <v>4362315</v>
      </c>
      <c r="FU29" s="889">
        <v>0</v>
      </c>
      <c r="FV29" s="889">
        <v>89027</v>
      </c>
      <c r="FW29" s="889">
        <v>0</v>
      </c>
      <c r="FX29" s="889">
        <v>0</v>
      </c>
      <c r="FY29" s="889">
        <v>0</v>
      </c>
      <c r="FZ29" s="889">
        <v>8127935</v>
      </c>
      <c r="GA29" s="889">
        <v>0</v>
      </c>
      <c r="GB29" s="889">
        <v>0</v>
      </c>
      <c r="GC29" s="889">
        <v>-3765620</v>
      </c>
      <c r="GD29" s="889">
        <v>0</v>
      </c>
      <c r="GE29" s="889">
        <v>89027</v>
      </c>
      <c r="GF29" s="889">
        <v>0</v>
      </c>
      <c r="GG29" s="889">
        <v>0</v>
      </c>
      <c r="GH29" s="889">
        <v>0</v>
      </c>
      <c r="GI29" s="889">
        <v>0</v>
      </c>
      <c r="GJ29" s="889">
        <v>0</v>
      </c>
      <c r="GK29" s="889">
        <v>0</v>
      </c>
      <c r="GL29" s="889">
        <v>0</v>
      </c>
      <c r="GM29" s="889">
        <v>0</v>
      </c>
      <c r="GN29" s="889">
        <v>0</v>
      </c>
      <c r="GO29" s="889">
        <v>26349599</v>
      </c>
      <c r="GP29" s="889">
        <v>0</v>
      </c>
      <c r="GQ29" s="889">
        <v>537089</v>
      </c>
      <c r="GR29" s="889">
        <v>-4678348</v>
      </c>
      <c r="GS29" s="889">
        <v>0</v>
      </c>
      <c r="GT29" s="889">
        <v>70386</v>
      </c>
      <c r="GU29" s="884" t="s">
        <v>669</v>
      </c>
      <c r="GV29" s="884" t="s">
        <v>1008</v>
      </c>
      <c r="GW29" s="884" t="s">
        <v>669</v>
      </c>
      <c r="GX29" s="884" t="s">
        <v>2344</v>
      </c>
      <c r="GY29" s="884" t="s">
        <v>2376</v>
      </c>
    </row>
    <row r="30" spans="1:207" x14ac:dyDescent="0.2">
      <c r="A30" s="884" t="s">
        <v>3311</v>
      </c>
      <c r="B30" s="884" t="s">
        <v>125</v>
      </c>
      <c r="C30" s="884" t="s">
        <v>124</v>
      </c>
      <c r="D30" s="889">
        <v>-1537978</v>
      </c>
      <c r="E30" s="889">
        <v>0</v>
      </c>
      <c r="F30" s="889">
        <v>-1537978</v>
      </c>
      <c r="G30" s="889">
        <v>0</v>
      </c>
      <c r="H30" s="889">
        <v>0</v>
      </c>
      <c r="I30" s="889">
        <v>0</v>
      </c>
      <c r="J30" s="889">
        <v>-1537978</v>
      </c>
      <c r="K30" s="889">
        <v>0</v>
      </c>
      <c r="L30" s="889">
        <v>-1537978</v>
      </c>
      <c r="M30" s="907">
        <v>0.5</v>
      </c>
      <c r="N30" s="907">
        <v>0.49</v>
      </c>
      <c r="O30" s="907">
        <v>0</v>
      </c>
      <c r="P30" s="907">
        <v>0.01</v>
      </c>
      <c r="Q30" s="889">
        <v>142622</v>
      </c>
      <c r="R30" s="889">
        <v>150379</v>
      </c>
      <c r="S30" s="889">
        <v>-7757</v>
      </c>
      <c r="T30" s="889">
        <v>0</v>
      </c>
      <c r="U30" s="889">
        <v>0</v>
      </c>
      <c r="V30" s="889">
        <v>0</v>
      </c>
      <c r="W30" s="889">
        <v>0</v>
      </c>
      <c r="X30" s="889">
        <v>0</v>
      </c>
      <c r="Y30" s="889">
        <v>0</v>
      </c>
      <c r="Z30" s="889">
        <v>0</v>
      </c>
      <c r="AA30" s="889">
        <v>0</v>
      </c>
      <c r="AB30" s="889">
        <v>0</v>
      </c>
      <c r="AC30" s="889">
        <v>0</v>
      </c>
      <c r="AD30" s="889">
        <v>0</v>
      </c>
      <c r="AE30" s="889">
        <v>0</v>
      </c>
      <c r="AF30" s="889">
        <v>0</v>
      </c>
      <c r="AG30" s="889">
        <v>0</v>
      </c>
      <c r="AH30" s="889">
        <v>0</v>
      </c>
      <c r="AI30" s="889">
        <v>0</v>
      </c>
      <c r="AJ30" s="889">
        <v>0</v>
      </c>
      <c r="AK30" s="889">
        <v>0</v>
      </c>
      <c r="AL30" s="889">
        <v>0</v>
      </c>
      <c r="AM30" s="889">
        <v>0</v>
      </c>
      <c r="AN30" s="889">
        <v>0</v>
      </c>
      <c r="AO30" s="889">
        <v>0</v>
      </c>
      <c r="AP30" s="889">
        <v>0</v>
      </c>
      <c r="AQ30" s="889">
        <v>0</v>
      </c>
      <c r="AR30" s="889">
        <v>0</v>
      </c>
      <c r="AS30" s="889">
        <v>0</v>
      </c>
      <c r="AT30" s="889">
        <v>0</v>
      </c>
      <c r="AU30" s="889">
        <v>0</v>
      </c>
      <c r="AV30" s="889">
        <v>0</v>
      </c>
      <c r="AW30" s="889">
        <v>0</v>
      </c>
      <c r="AX30" s="889">
        <v>0</v>
      </c>
      <c r="AY30" s="889">
        <v>0</v>
      </c>
      <c r="AZ30" s="889">
        <v>0</v>
      </c>
      <c r="BA30" s="889">
        <v>0</v>
      </c>
      <c r="BB30" s="889">
        <v>0</v>
      </c>
      <c r="BC30" s="889">
        <v>0</v>
      </c>
      <c r="BD30" s="889">
        <v>0</v>
      </c>
      <c r="BE30" s="889">
        <v>0</v>
      </c>
      <c r="BF30" s="889">
        <v>0</v>
      </c>
      <c r="BG30" s="889">
        <v>785139</v>
      </c>
      <c r="BH30" s="889">
        <v>0</v>
      </c>
      <c r="BI30" s="889">
        <v>16023</v>
      </c>
      <c r="BJ30" s="889">
        <v>61008</v>
      </c>
      <c r="BK30" s="889">
        <v>0</v>
      </c>
      <c r="BL30" s="889">
        <v>1245</v>
      </c>
      <c r="BM30" s="889">
        <v>804460</v>
      </c>
      <c r="BN30" s="889">
        <v>0</v>
      </c>
      <c r="BO30" s="889">
        <v>16418</v>
      </c>
      <c r="BP30" s="889">
        <v>41687</v>
      </c>
      <c r="BQ30" s="889">
        <v>0</v>
      </c>
      <c r="BR30" s="889">
        <v>850</v>
      </c>
      <c r="BS30" s="889">
        <v>0</v>
      </c>
      <c r="BT30" s="889">
        <v>0</v>
      </c>
      <c r="BU30" s="889">
        <v>0</v>
      </c>
      <c r="BV30" s="889">
        <v>23424</v>
      </c>
      <c r="BW30" s="889">
        <v>0</v>
      </c>
      <c r="BX30" s="889">
        <v>478</v>
      </c>
      <c r="BY30" s="889">
        <v>-23424</v>
      </c>
      <c r="BZ30" s="889">
        <v>0</v>
      </c>
      <c r="CA30" s="889">
        <v>-478</v>
      </c>
      <c r="CB30" s="889">
        <v>5125</v>
      </c>
      <c r="CC30" s="889">
        <v>0</v>
      </c>
      <c r="CD30" s="889">
        <v>105</v>
      </c>
      <c r="CE30" s="889">
        <v>5689</v>
      </c>
      <c r="CF30" s="889">
        <v>0</v>
      </c>
      <c r="CG30" s="889">
        <v>116</v>
      </c>
      <c r="CH30" s="889">
        <v>-564</v>
      </c>
      <c r="CI30" s="889">
        <v>0</v>
      </c>
      <c r="CJ30" s="889">
        <v>-11</v>
      </c>
      <c r="CK30" s="889">
        <v>0</v>
      </c>
      <c r="CL30" s="889">
        <v>0</v>
      </c>
      <c r="CM30" s="889">
        <v>0</v>
      </c>
      <c r="CN30" s="889">
        <v>0</v>
      </c>
      <c r="CO30" s="889">
        <v>0</v>
      </c>
      <c r="CP30" s="889">
        <v>0</v>
      </c>
      <c r="CQ30" s="889">
        <v>0</v>
      </c>
      <c r="CR30" s="889">
        <v>0</v>
      </c>
      <c r="CS30" s="889">
        <v>0</v>
      </c>
      <c r="CT30" s="889">
        <v>0</v>
      </c>
      <c r="CU30" s="889">
        <v>0</v>
      </c>
      <c r="CV30" s="889">
        <v>0</v>
      </c>
      <c r="CW30" s="889">
        <v>0</v>
      </c>
      <c r="CX30" s="889">
        <v>0</v>
      </c>
      <c r="CY30" s="889">
        <v>0</v>
      </c>
      <c r="CZ30" s="889">
        <v>0</v>
      </c>
      <c r="DA30" s="889">
        <v>0</v>
      </c>
      <c r="DB30" s="889">
        <v>0</v>
      </c>
      <c r="DC30" s="889">
        <v>0</v>
      </c>
      <c r="DD30" s="889">
        <v>0</v>
      </c>
      <c r="DE30" s="889">
        <v>0</v>
      </c>
      <c r="DF30" s="889">
        <v>0</v>
      </c>
      <c r="DG30" s="889">
        <v>0</v>
      </c>
      <c r="DH30" s="889">
        <v>0</v>
      </c>
      <c r="DI30" s="889">
        <v>0</v>
      </c>
      <c r="DJ30" s="889">
        <v>0</v>
      </c>
      <c r="DK30" s="889">
        <v>0</v>
      </c>
      <c r="DL30" s="889">
        <v>0</v>
      </c>
      <c r="DM30" s="889">
        <v>0</v>
      </c>
      <c r="DN30" s="889">
        <v>0</v>
      </c>
      <c r="DO30" s="889">
        <v>0</v>
      </c>
      <c r="DP30" s="889">
        <v>0</v>
      </c>
      <c r="DQ30" s="889">
        <v>0</v>
      </c>
      <c r="DR30" s="889">
        <v>0</v>
      </c>
      <c r="DS30" s="889">
        <v>0</v>
      </c>
      <c r="DT30" s="889">
        <v>0</v>
      </c>
      <c r="DU30" s="889">
        <v>0</v>
      </c>
      <c r="DV30" s="889">
        <v>0</v>
      </c>
      <c r="DW30" s="889">
        <v>0</v>
      </c>
      <c r="DX30" s="889">
        <v>-3918</v>
      </c>
      <c r="DY30" s="889">
        <v>0</v>
      </c>
      <c r="DZ30" s="889">
        <v>-80</v>
      </c>
      <c r="EA30" s="889">
        <v>27094</v>
      </c>
      <c r="EB30" s="889">
        <v>0</v>
      </c>
      <c r="EC30" s="889">
        <v>553</v>
      </c>
      <c r="ED30" s="889">
        <v>-31012</v>
      </c>
      <c r="EE30" s="889">
        <v>0</v>
      </c>
      <c r="EF30" s="889">
        <v>-633</v>
      </c>
      <c r="EG30" s="889">
        <v>0</v>
      </c>
      <c r="EH30" s="889">
        <v>0</v>
      </c>
      <c r="EI30" s="889">
        <v>0</v>
      </c>
      <c r="EJ30" s="889">
        <v>0</v>
      </c>
      <c r="EK30" s="889">
        <v>0</v>
      </c>
      <c r="EL30" s="889">
        <v>0</v>
      </c>
      <c r="EM30" s="889">
        <v>0</v>
      </c>
      <c r="EN30" s="889">
        <v>0</v>
      </c>
      <c r="EO30" s="889">
        <v>0</v>
      </c>
      <c r="EP30" s="889">
        <v>1362561</v>
      </c>
      <c r="EQ30" s="889">
        <v>0</v>
      </c>
      <c r="ER30" s="889">
        <v>27807</v>
      </c>
      <c r="ES30" s="889">
        <v>3528917</v>
      </c>
      <c r="ET30" s="889">
        <v>0</v>
      </c>
      <c r="EU30" s="889">
        <v>72019</v>
      </c>
      <c r="EV30" s="889">
        <v>-2166356</v>
      </c>
      <c r="EW30" s="889">
        <v>0</v>
      </c>
      <c r="EX30" s="889">
        <v>-44212</v>
      </c>
      <c r="EY30" s="889">
        <v>0</v>
      </c>
      <c r="EZ30" s="889">
        <v>0</v>
      </c>
      <c r="FA30" s="889">
        <v>0</v>
      </c>
      <c r="FB30" s="889">
        <v>2948653</v>
      </c>
      <c r="FC30" s="889">
        <v>0</v>
      </c>
      <c r="FD30" s="889">
        <v>60177</v>
      </c>
      <c r="FE30" s="889">
        <v>3202520</v>
      </c>
      <c r="FF30" s="889">
        <v>0</v>
      </c>
      <c r="FG30" s="889">
        <v>65358</v>
      </c>
      <c r="FH30" s="889">
        <v>-253867</v>
      </c>
      <c r="FI30" s="889">
        <v>0</v>
      </c>
      <c r="FJ30" s="889">
        <v>-5181</v>
      </c>
      <c r="FK30" s="889">
        <v>0</v>
      </c>
      <c r="FL30" s="889">
        <v>0</v>
      </c>
      <c r="FM30" s="889">
        <v>0</v>
      </c>
      <c r="FN30" s="889">
        <v>0</v>
      </c>
      <c r="FO30" s="889">
        <v>0</v>
      </c>
      <c r="FP30" s="889">
        <v>0</v>
      </c>
      <c r="FQ30" s="889">
        <v>0</v>
      </c>
      <c r="FR30" s="889">
        <v>0</v>
      </c>
      <c r="FS30" s="889">
        <v>0</v>
      </c>
      <c r="FT30" s="889">
        <v>965061</v>
      </c>
      <c r="FU30" s="889">
        <v>0</v>
      </c>
      <c r="FV30" s="889">
        <v>19695</v>
      </c>
      <c r="FW30" s="889">
        <v>0</v>
      </c>
      <c r="FX30" s="889">
        <v>0</v>
      </c>
      <c r="FY30" s="889">
        <v>0</v>
      </c>
      <c r="FZ30" s="889">
        <v>3076615</v>
      </c>
      <c r="GA30" s="889">
        <v>0</v>
      </c>
      <c r="GB30" s="889">
        <v>0</v>
      </c>
      <c r="GC30" s="889">
        <v>-2111554</v>
      </c>
      <c r="GD30" s="889">
        <v>0</v>
      </c>
      <c r="GE30" s="889">
        <v>19695</v>
      </c>
      <c r="GF30" s="889">
        <v>0</v>
      </c>
      <c r="GG30" s="889">
        <v>0</v>
      </c>
      <c r="GH30" s="889">
        <v>0</v>
      </c>
      <c r="GI30" s="889">
        <v>0</v>
      </c>
      <c r="GJ30" s="889">
        <v>0</v>
      </c>
      <c r="GK30" s="889">
        <v>0</v>
      </c>
      <c r="GL30" s="889">
        <v>0</v>
      </c>
      <c r="GM30" s="889">
        <v>0</v>
      </c>
      <c r="GN30" s="889">
        <v>0</v>
      </c>
      <c r="GO30" s="889">
        <v>6123629</v>
      </c>
      <c r="GP30" s="889">
        <v>0</v>
      </c>
      <c r="GQ30" s="889">
        <v>124972</v>
      </c>
      <c r="GR30" s="889">
        <v>-4545090</v>
      </c>
      <c r="GS30" s="889">
        <v>0</v>
      </c>
      <c r="GT30" s="889">
        <v>-29970</v>
      </c>
      <c r="GU30" s="884" t="s">
        <v>669</v>
      </c>
      <c r="GV30" s="884" t="s">
        <v>680</v>
      </c>
      <c r="GW30" s="884" t="s">
        <v>669</v>
      </c>
      <c r="GX30" s="884" t="s">
        <v>2346</v>
      </c>
      <c r="GY30" s="884" t="s">
        <v>2377</v>
      </c>
    </row>
    <row r="31" spans="1:207" x14ac:dyDescent="0.2">
      <c r="A31" s="884" t="s">
        <v>3311</v>
      </c>
      <c r="B31" s="884" t="s">
        <v>127</v>
      </c>
      <c r="C31" s="884" t="s">
        <v>126</v>
      </c>
      <c r="D31" s="889">
        <v>-636304</v>
      </c>
      <c r="E31" s="889">
        <v>0</v>
      </c>
      <c r="F31" s="889">
        <v>-636304</v>
      </c>
      <c r="G31" s="889">
        <v>0</v>
      </c>
      <c r="H31" s="889">
        <v>0</v>
      </c>
      <c r="I31" s="889">
        <v>0</v>
      </c>
      <c r="J31" s="889">
        <v>-636304</v>
      </c>
      <c r="K31" s="889">
        <v>0</v>
      </c>
      <c r="L31" s="889">
        <v>-636304</v>
      </c>
      <c r="M31" s="907">
        <v>0.5</v>
      </c>
      <c r="N31" s="907">
        <v>0.49</v>
      </c>
      <c r="O31" s="907">
        <v>0</v>
      </c>
      <c r="P31" s="907">
        <v>0.01</v>
      </c>
      <c r="Q31" s="889">
        <v>717270</v>
      </c>
      <c r="R31" s="889">
        <v>722402</v>
      </c>
      <c r="S31" s="889">
        <v>-5132</v>
      </c>
      <c r="T31" s="889">
        <v>167915</v>
      </c>
      <c r="U31" s="889">
        <v>292000</v>
      </c>
      <c r="V31" s="889">
        <v>-124085</v>
      </c>
      <c r="W31" s="889">
        <v>0</v>
      </c>
      <c r="X31" s="889">
        <v>0</v>
      </c>
      <c r="Y31" s="889">
        <v>0</v>
      </c>
      <c r="Z31" s="889">
        <v>30920</v>
      </c>
      <c r="AA31" s="889">
        <v>0</v>
      </c>
      <c r="AB31" s="889">
        <v>22764</v>
      </c>
      <c r="AC31" s="889">
        <v>0</v>
      </c>
      <c r="AD31" s="889">
        <v>8156</v>
      </c>
      <c r="AE31" s="889">
        <v>0</v>
      </c>
      <c r="AF31" s="889">
        <v>0</v>
      </c>
      <c r="AG31" s="889">
        <v>0</v>
      </c>
      <c r="AH31" s="889">
        <v>0</v>
      </c>
      <c r="AI31" s="889">
        <v>0</v>
      </c>
      <c r="AJ31" s="889">
        <v>0</v>
      </c>
      <c r="AK31" s="889">
        <v>0</v>
      </c>
      <c r="AL31" s="889">
        <v>0</v>
      </c>
      <c r="AM31" s="889">
        <v>0</v>
      </c>
      <c r="AN31" s="889">
        <v>0</v>
      </c>
      <c r="AO31" s="889">
        <v>303266</v>
      </c>
      <c r="AP31" s="889">
        <v>303266</v>
      </c>
      <c r="AQ31" s="889">
        <v>0</v>
      </c>
      <c r="AR31" s="889">
        <v>0</v>
      </c>
      <c r="AS31" s="889">
        <v>220000</v>
      </c>
      <c r="AT31" s="889">
        <v>220000</v>
      </c>
      <c r="AU31" s="889">
        <v>0</v>
      </c>
      <c r="AV31" s="889">
        <v>0</v>
      </c>
      <c r="AW31" s="889">
        <v>83266</v>
      </c>
      <c r="AX31" s="889">
        <v>83266</v>
      </c>
      <c r="AY31" s="889">
        <v>0</v>
      </c>
      <c r="AZ31" s="889">
        <v>0</v>
      </c>
      <c r="BA31" s="889">
        <v>0</v>
      </c>
      <c r="BB31" s="889">
        <v>0</v>
      </c>
      <c r="BC31" s="889">
        <v>0</v>
      </c>
      <c r="BD31" s="889">
        <v>0</v>
      </c>
      <c r="BE31" s="889">
        <v>0</v>
      </c>
      <c r="BF31" s="889">
        <v>0</v>
      </c>
      <c r="BG31" s="889">
        <v>10836536</v>
      </c>
      <c r="BH31" s="889">
        <v>0</v>
      </c>
      <c r="BI31" s="889">
        <v>221154</v>
      </c>
      <c r="BJ31" s="889">
        <v>327475</v>
      </c>
      <c r="BK31" s="889">
        <v>0</v>
      </c>
      <c r="BL31" s="889">
        <v>6683</v>
      </c>
      <c r="BM31" s="889">
        <v>10396357</v>
      </c>
      <c r="BN31" s="889">
        <v>0</v>
      </c>
      <c r="BO31" s="889">
        <v>212170</v>
      </c>
      <c r="BP31" s="889">
        <v>767654</v>
      </c>
      <c r="BQ31" s="889">
        <v>0</v>
      </c>
      <c r="BR31" s="889">
        <v>15667</v>
      </c>
      <c r="BS31" s="889">
        <v>61077</v>
      </c>
      <c r="BT31" s="889">
        <v>0</v>
      </c>
      <c r="BU31" s="889">
        <v>1246</v>
      </c>
      <c r="BV31" s="889">
        <v>28722</v>
      </c>
      <c r="BW31" s="889">
        <v>0</v>
      </c>
      <c r="BX31" s="889">
        <v>586</v>
      </c>
      <c r="BY31" s="889">
        <v>32355</v>
      </c>
      <c r="BZ31" s="889">
        <v>0</v>
      </c>
      <c r="CA31" s="889">
        <v>660</v>
      </c>
      <c r="CB31" s="889">
        <v>15495</v>
      </c>
      <c r="CC31" s="889">
        <v>0</v>
      </c>
      <c r="CD31" s="889">
        <v>316</v>
      </c>
      <c r="CE31" s="889">
        <v>13827</v>
      </c>
      <c r="CF31" s="889">
        <v>0</v>
      </c>
      <c r="CG31" s="889">
        <v>282</v>
      </c>
      <c r="CH31" s="889">
        <v>1668</v>
      </c>
      <c r="CI31" s="889">
        <v>0</v>
      </c>
      <c r="CJ31" s="889">
        <v>34</v>
      </c>
      <c r="CK31" s="889">
        <v>0</v>
      </c>
      <c r="CL31" s="889">
        <v>0</v>
      </c>
      <c r="CM31" s="889">
        <v>0</v>
      </c>
      <c r="CN31" s="889">
        <v>0</v>
      </c>
      <c r="CO31" s="889">
        <v>0</v>
      </c>
      <c r="CP31" s="889">
        <v>0</v>
      </c>
      <c r="CQ31" s="889">
        <v>-4981</v>
      </c>
      <c r="CR31" s="889">
        <v>0</v>
      </c>
      <c r="CS31" s="889">
        <v>-102</v>
      </c>
      <c r="CT31" s="889">
        <v>0</v>
      </c>
      <c r="CU31" s="889">
        <v>0</v>
      </c>
      <c r="CV31" s="889">
        <v>0</v>
      </c>
      <c r="CW31" s="889">
        <v>0</v>
      </c>
      <c r="CX31" s="889">
        <v>0</v>
      </c>
      <c r="CY31" s="889">
        <v>0</v>
      </c>
      <c r="CZ31" s="889">
        <v>0</v>
      </c>
      <c r="DA31" s="889">
        <v>0</v>
      </c>
      <c r="DB31" s="889">
        <v>0</v>
      </c>
      <c r="DC31" s="889">
        <v>0</v>
      </c>
      <c r="DD31" s="889">
        <v>0</v>
      </c>
      <c r="DE31" s="889">
        <v>0</v>
      </c>
      <c r="DF31" s="889">
        <v>0</v>
      </c>
      <c r="DG31" s="889">
        <v>0</v>
      </c>
      <c r="DH31" s="889">
        <v>0</v>
      </c>
      <c r="DI31" s="889">
        <v>0</v>
      </c>
      <c r="DJ31" s="889">
        <v>0</v>
      </c>
      <c r="DK31" s="889">
        <v>0</v>
      </c>
      <c r="DL31" s="889">
        <v>0</v>
      </c>
      <c r="DM31" s="889">
        <v>0</v>
      </c>
      <c r="DN31" s="889">
        <v>0</v>
      </c>
      <c r="DO31" s="889">
        <v>0</v>
      </c>
      <c r="DP31" s="889">
        <v>0</v>
      </c>
      <c r="DQ31" s="889">
        <v>0</v>
      </c>
      <c r="DR31" s="889">
        <v>0</v>
      </c>
      <c r="DS31" s="889">
        <v>0</v>
      </c>
      <c r="DT31" s="889">
        <v>0</v>
      </c>
      <c r="DU31" s="889">
        <v>0</v>
      </c>
      <c r="DV31" s="889">
        <v>0</v>
      </c>
      <c r="DW31" s="889">
        <v>0</v>
      </c>
      <c r="DX31" s="889">
        <v>66209</v>
      </c>
      <c r="DY31" s="889">
        <v>0</v>
      </c>
      <c r="DZ31" s="889">
        <v>1351</v>
      </c>
      <c r="EA31" s="889">
        <v>130767</v>
      </c>
      <c r="EB31" s="889">
        <v>0</v>
      </c>
      <c r="EC31" s="889">
        <v>2669</v>
      </c>
      <c r="ED31" s="889">
        <v>-64558</v>
      </c>
      <c r="EE31" s="889">
        <v>0</v>
      </c>
      <c r="EF31" s="889">
        <v>-1318</v>
      </c>
      <c r="EG31" s="889">
        <v>-10965</v>
      </c>
      <c r="EH31" s="889">
        <v>0</v>
      </c>
      <c r="EI31" s="889">
        <v>-224</v>
      </c>
      <c r="EJ31" s="889">
        <v>-15</v>
      </c>
      <c r="EK31" s="889">
        <v>0</v>
      </c>
      <c r="EL31" s="889">
        <v>0</v>
      </c>
      <c r="EM31" s="889">
        <v>0</v>
      </c>
      <c r="EN31" s="889">
        <v>0</v>
      </c>
      <c r="EO31" s="889">
        <v>0</v>
      </c>
      <c r="EP31" s="889">
        <v>4997664</v>
      </c>
      <c r="EQ31" s="889">
        <v>0</v>
      </c>
      <c r="ER31" s="889">
        <v>101993</v>
      </c>
      <c r="ES31" s="889">
        <v>7430963</v>
      </c>
      <c r="ET31" s="889">
        <v>0</v>
      </c>
      <c r="EU31" s="889">
        <v>151652</v>
      </c>
      <c r="EV31" s="889">
        <v>-2433299</v>
      </c>
      <c r="EW31" s="889">
        <v>0</v>
      </c>
      <c r="EX31" s="889">
        <v>-49659</v>
      </c>
      <c r="EY31" s="889">
        <v>-5030</v>
      </c>
      <c r="EZ31" s="889">
        <v>0</v>
      </c>
      <c r="FA31" s="889">
        <v>-103</v>
      </c>
      <c r="FB31" s="889">
        <v>6055827</v>
      </c>
      <c r="FC31" s="889">
        <v>0</v>
      </c>
      <c r="FD31" s="889">
        <v>122541</v>
      </c>
      <c r="FE31" s="889">
        <v>5894803</v>
      </c>
      <c r="FF31" s="889">
        <v>0</v>
      </c>
      <c r="FG31" s="889">
        <v>119187</v>
      </c>
      <c r="FH31" s="889">
        <v>161024</v>
      </c>
      <c r="FI31" s="889">
        <v>0</v>
      </c>
      <c r="FJ31" s="889">
        <v>3354</v>
      </c>
      <c r="FK31" s="889">
        <v>0</v>
      </c>
      <c r="FL31" s="889">
        <v>0</v>
      </c>
      <c r="FM31" s="889">
        <v>0</v>
      </c>
      <c r="FN31" s="889">
        <v>0</v>
      </c>
      <c r="FO31" s="889">
        <v>0</v>
      </c>
      <c r="FP31" s="889">
        <v>0</v>
      </c>
      <c r="FQ31" s="889">
        <v>0</v>
      </c>
      <c r="FR31" s="889">
        <v>0</v>
      </c>
      <c r="FS31" s="889">
        <v>0</v>
      </c>
      <c r="FT31" s="889">
        <v>5472405</v>
      </c>
      <c r="FU31" s="889">
        <v>0</v>
      </c>
      <c r="FV31" s="889">
        <v>111682</v>
      </c>
      <c r="FW31" s="889">
        <v>0</v>
      </c>
      <c r="FX31" s="889">
        <v>0</v>
      </c>
      <c r="FY31" s="889">
        <v>0</v>
      </c>
      <c r="FZ31" s="889">
        <v>10456695</v>
      </c>
      <c r="GA31" s="889">
        <v>0</v>
      </c>
      <c r="GB31" s="889">
        <v>0</v>
      </c>
      <c r="GC31" s="889">
        <v>-4984290</v>
      </c>
      <c r="GD31" s="889">
        <v>0</v>
      </c>
      <c r="GE31" s="889">
        <v>111682</v>
      </c>
      <c r="GF31" s="889">
        <v>0</v>
      </c>
      <c r="GG31" s="889">
        <v>0</v>
      </c>
      <c r="GH31" s="889">
        <v>0</v>
      </c>
      <c r="GI31" s="889">
        <v>0</v>
      </c>
      <c r="GJ31" s="889">
        <v>0</v>
      </c>
      <c r="GK31" s="889">
        <v>0</v>
      </c>
      <c r="GL31" s="889">
        <v>0</v>
      </c>
      <c r="GM31" s="889">
        <v>0</v>
      </c>
      <c r="GN31" s="889">
        <v>0</v>
      </c>
      <c r="GO31" s="889">
        <v>27811697</v>
      </c>
      <c r="GP31" s="889">
        <v>0</v>
      </c>
      <c r="GQ31" s="889">
        <v>566537</v>
      </c>
      <c r="GR31" s="889">
        <v>-6540437</v>
      </c>
      <c r="GS31" s="889">
        <v>0</v>
      </c>
      <c r="GT31" s="889">
        <v>79991</v>
      </c>
      <c r="GU31" s="884" t="s">
        <v>679</v>
      </c>
      <c r="GV31" s="884" t="s">
        <v>699</v>
      </c>
      <c r="GW31" s="884" t="s">
        <v>1674</v>
      </c>
      <c r="GX31" s="884" t="s">
        <v>2350</v>
      </c>
      <c r="GY31" s="884" t="s">
        <v>2378</v>
      </c>
    </row>
    <row r="32" spans="1:207" x14ac:dyDescent="0.2">
      <c r="A32" s="884" t="s">
        <v>3311</v>
      </c>
      <c r="B32" s="884" t="s">
        <v>129</v>
      </c>
      <c r="C32" s="884" t="s">
        <v>128</v>
      </c>
      <c r="D32" s="889">
        <v>-49908</v>
      </c>
      <c r="E32" s="889">
        <v>0</v>
      </c>
      <c r="F32" s="889">
        <v>-49908</v>
      </c>
      <c r="G32" s="889">
        <v>0</v>
      </c>
      <c r="H32" s="889">
        <v>0</v>
      </c>
      <c r="I32" s="889">
        <v>0</v>
      </c>
      <c r="J32" s="889">
        <v>-49908</v>
      </c>
      <c r="K32" s="889">
        <v>0</v>
      </c>
      <c r="L32" s="889">
        <v>-49908</v>
      </c>
      <c r="M32" s="907">
        <v>0.5</v>
      </c>
      <c r="N32" s="907">
        <v>0.4</v>
      </c>
      <c r="O32" s="907">
        <v>0.09</v>
      </c>
      <c r="P32" s="907">
        <v>0.01</v>
      </c>
      <c r="Q32" s="889">
        <v>188211</v>
      </c>
      <c r="R32" s="889">
        <v>194749</v>
      </c>
      <c r="S32" s="889">
        <v>-6538</v>
      </c>
      <c r="T32" s="889">
        <v>0</v>
      </c>
      <c r="U32" s="889">
        <v>0</v>
      </c>
      <c r="V32" s="889">
        <v>0</v>
      </c>
      <c r="W32" s="889">
        <v>0</v>
      </c>
      <c r="X32" s="889">
        <v>0</v>
      </c>
      <c r="Y32" s="889">
        <v>0</v>
      </c>
      <c r="Z32" s="889">
        <v>102534</v>
      </c>
      <c r="AA32" s="889">
        <v>99328</v>
      </c>
      <c r="AB32" s="889">
        <v>93400</v>
      </c>
      <c r="AC32" s="889">
        <v>96810</v>
      </c>
      <c r="AD32" s="889">
        <v>9134</v>
      </c>
      <c r="AE32" s="889">
        <v>2518</v>
      </c>
      <c r="AF32" s="889">
        <v>0</v>
      </c>
      <c r="AG32" s="889">
        <v>0</v>
      </c>
      <c r="AH32" s="889">
        <v>0</v>
      </c>
      <c r="AI32" s="889">
        <v>0</v>
      </c>
      <c r="AJ32" s="889">
        <v>0</v>
      </c>
      <c r="AK32" s="889">
        <v>0</v>
      </c>
      <c r="AL32" s="889">
        <v>0</v>
      </c>
      <c r="AM32" s="889">
        <v>0</v>
      </c>
      <c r="AN32" s="889">
        <v>0</v>
      </c>
      <c r="AO32" s="889">
        <v>0</v>
      </c>
      <c r="AP32" s="889">
        <v>0</v>
      </c>
      <c r="AQ32" s="889">
        <v>0</v>
      </c>
      <c r="AR32" s="889">
        <v>0</v>
      </c>
      <c r="AS32" s="889">
        <v>0</v>
      </c>
      <c r="AT32" s="889">
        <v>0</v>
      </c>
      <c r="AU32" s="889">
        <v>0</v>
      </c>
      <c r="AV32" s="889">
        <v>0</v>
      </c>
      <c r="AW32" s="889">
        <v>0</v>
      </c>
      <c r="AX32" s="889">
        <v>0</v>
      </c>
      <c r="AY32" s="889">
        <v>0</v>
      </c>
      <c r="AZ32" s="889">
        <v>0</v>
      </c>
      <c r="BA32" s="889">
        <v>0</v>
      </c>
      <c r="BB32" s="889">
        <v>0</v>
      </c>
      <c r="BC32" s="889">
        <v>0</v>
      </c>
      <c r="BD32" s="889">
        <v>0</v>
      </c>
      <c r="BE32" s="889">
        <v>0</v>
      </c>
      <c r="BF32" s="889">
        <v>0</v>
      </c>
      <c r="BG32" s="889">
        <v>1914869</v>
      </c>
      <c r="BH32" s="889">
        <v>430845</v>
      </c>
      <c r="BI32" s="889">
        <v>47872</v>
      </c>
      <c r="BJ32" s="889">
        <v>117984</v>
      </c>
      <c r="BK32" s="889">
        <v>26546</v>
      </c>
      <c r="BL32" s="889">
        <v>2950</v>
      </c>
      <c r="BM32" s="889">
        <v>1943792</v>
      </c>
      <c r="BN32" s="889">
        <v>437353</v>
      </c>
      <c r="BO32" s="889">
        <v>48595</v>
      </c>
      <c r="BP32" s="889">
        <v>89061</v>
      </c>
      <c r="BQ32" s="889">
        <v>20038</v>
      </c>
      <c r="BR32" s="889">
        <v>2227</v>
      </c>
      <c r="BS32" s="889">
        <v>0</v>
      </c>
      <c r="BT32" s="889">
        <v>0</v>
      </c>
      <c r="BU32" s="889">
        <v>0</v>
      </c>
      <c r="BV32" s="889">
        <v>0</v>
      </c>
      <c r="BW32" s="889">
        <v>0</v>
      </c>
      <c r="BX32" s="889">
        <v>0</v>
      </c>
      <c r="BY32" s="889">
        <v>0</v>
      </c>
      <c r="BZ32" s="889">
        <v>0</v>
      </c>
      <c r="CA32" s="889">
        <v>0</v>
      </c>
      <c r="CB32" s="889">
        <v>1140</v>
      </c>
      <c r="CC32" s="889">
        <v>257</v>
      </c>
      <c r="CD32" s="889">
        <v>29</v>
      </c>
      <c r="CE32" s="889">
        <v>1141</v>
      </c>
      <c r="CF32" s="889">
        <v>257</v>
      </c>
      <c r="CG32" s="889">
        <v>29</v>
      </c>
      <c r="CH32" s="889">
        <v>-1</v>
      </c>
      <c r="CI32" s="889">
        <v>0</v>
      </c>
      <c r="CJ32" s="889">
        <v>0</v>
      </c>
      <c r="CK32" s="889">
        <v>0</v>
      </c>
      <c r="CL32" s="889">
        <v>0</v>
      </c>
      <c r="CM32" s="889">
        <v>0</v>
      </c>
      <c r="CN32" s="889">
        <v>0</v>
      </c>
      <c r="CO32" s="889">
        <v>0</v>
      </c>
      <c r="CP32" s="889">
        <v>0</v>
      </c>
      <c r="CQ32" s="889">
        <v>0</v>
      </c>
      <c r="CR32" s="889">
        <v>0</v>
      </c>
      <c r="CS32" s="889">
        <v>0</v>
      </c>
      <c r="CT32" s="889">
        <v>0</v>
      </c>
      <c r="CU32" s="889">
        <v>0</v>
      </c>
      <c r="CV32" s="889">
        <v>0</v>
      </c>
      <c r="CW32" s="889">
        <v>0</v>
      </c>
      <c r="CX32" s="889">
        <v>0</v>
      </c>
      <c r="CY32" s="889">
        <v>0</v>
      </c>
      <c r="CZ32" s="889">
        <v>0</v>
      </c>
      <c r="DA32" s="889">
        <v>0</v>
      </c>
      <c r="DB32" s="889">
        <v>0</v>
      </c>
      <c r="DC32" s="889">
        <v>0</v>
      </c>
      <c r="DD32" s="889">
        <v>0</v>
      </c>
      <c r="DE32" s="889">
        <v>0</v>
      </c>
      <c r="DF32" s="889">
        <v>4336</v>
      </c>
      <c r="DG32" s="889">
        <v>976</v>
      </c>
      <c r="DH32" s="889">
        <v>108</v>
      </c>
      <c r="DI32" s="889">
        <v>4242</v>
      </c>
      <c r="DJ32" s="889">
        <v>954</v>
      </c>
      <c r="DK32" s="889">
        <v>106</v>
      </c>
      <c r="DL32" s="889">
        <v>94</v>
      </c>
      <c r="DM32" s="889">
        <v>22</v>
      </c>
      <c r="DN32" s="889">
        <v>2</v>
      </c>
      <c r="DO32" s="889">
        <v>0</v>
      </c>
      <c r="DP32" s="889">
        <v>0</v>
      </c>
      <c r="DQ32" s="889">
        <v>0</v>
      </c>
      <c r="DR32" s="889">
        <v>0</v>
      </c>
      <c r="DS32" s="889">
        <v>0</v>
      </c>
      <c r="DT32" s="889">
        <v>0</v>
      </c>
      <c r="DU32" s="889">
        <v>0</v>
      </c>
      <c r="DV32" s="889">
        <v>0</v>
      </c>
      <c r="DW32" s="889">
        <v>0</v>
      </c>
      <c r="DX32" s="889">
        <v>4252</v>
      </c>
      <c r="DY32" s="889">
        <v>957</v>
      </c>
      <c r="DZ32" s="889">
        <v>106</v>
      </c>
      <c r="EA32" s="889">
        <v>4193</v>
      </c>
      <c r="EB32" s="889">
        <v>943</v>
      </c>
      <c r="EC32" s="889">
        <v>105</v>
      </c>
      <c r="ED32" s="889">
        <v>59</v>
      </c>
      <c r="EE32" s="889">
        <v>14</v>
      </c>
      <c r="EF32" s="889">
        <v>1</v>
      </c>
      <c r="EG32" s="889">
        <v>-5489</v>
      </c>
      <c r="EH32" s="889">
        <v>-1235</v>
      </c>
      <c r="EI32" s="889">
        <v>-137</v>
      </c>
      <c r="EJ32" s="889">
        <v>0</v>
      </c>
      <c r="EK32" s="889">
        <v>0</v>
      </c>
      <c r="EL32" s="889">
        <v>0</v>
      </c>
      <c r="EM32" s="889">
        <v>0</v>
      </c>
      <c r="EN32" s="889">
        <v>0</v>
      </c>
      <c r="EO32" s="889">
        <v>0</v>
      </c>
      <c r="EP32" s="889">
        <v>1410539</v>
      </c>
      <c r="EQ32" s="889">
        <v>317371</v>
      </c>
      <c r="ER32" s="889">
        <v>35263</v>
      </c>
      <c r="ES32" s="889">
        <v>2350781</v>
      </c>
      <c r="ET32" s="889">
        <v>528926</v>
      </c>
      <c r="EU32" s="889">
        <v>58770</v>
      </c>
      <c r="EV32" s="889">
        <v>-940242</v>
      </c>
      <c r="EW32" s="889">
        <v>-211555</v>
      </c>
      <c r="EX32" s="889">
        <v>-23507</v>
      </c>
      <c r="EY32" s="889">
        <v>-6887</v>
      </c>
      <c r="EZ32" s="889">
        <v>-1549</v>
      </c>
      <c r="FA32" s="889">
        <v>-172</v>
      </c>
      <c r="FB32" s="889">
        <v>1645744</v>
      </c>
      <c r="FC32" s="889">
        <v>378086</v>
      </c>
      <c r="FD32" s="889">
        <v>40882</v>
      </c>
      <c r="FE32" s="889">
        <v>1594085</v>
      </c>
      <c r="FF32" s="889">
        <v>366416</v>
      </c>
      <c r="FG32" s="889">
        <v>39614</v>
      </c>
      <c r="FH32" s="889">
        <v>51659</v>
      </c>
      <c r="FI32" s="889">
        <v>11670</v>
      </c>
      <c r="FJ32" s="889">
        <v>1268</v>
      </c>
      <c r="FK32" s="889">
        <v>0</v>
      </c>
      <c r="FL32" s="889">
        <v>0</v>
      </c>
      <c r="FM32" s="889">
        <v>0</v>
      </c>
      <c r="FN32" s="889">
        <v>0</v>
      </c>
      <c r="FO32" s="889">
        <v>0</v>
      </c>
      <c r="FP32" s="889">
        <v>0</v>
      </c>
      <c r="FQ32" s="889">
        <v>0</v>
      </c>
      <c r="FR32" s="889">
        <v>0</v>
      </c>
      <c r="FS32" s="889">
        <v>0</v>
      </c>
      <c r="FT32" s="889">
        <v>554605</v>
      </c>
      <c r="FU32" s="889">
        <v>124786</v>
      </c>
      <c r="FV32" s="889">
        <v>13865</v>
      </c>
      <c r="FW32" s="889">
        <v>0</v>
      </c>
      <c r="FX32" s="889">
        <v>0</v>
      </c>
      <c r="FY32" s="889">
        <v>0</v>
      </c>
      <c r="FZ32" s="889">
        <v>2973126</v>
      </c>
      <c r="GA32" s="889">
        <v>0</v>
      </c>
      <c r="GB32" s="889">
        <v>0</v>
      </c>
      <c r="GC32" s="889">
        <v>-2418521</v>
      </c>
      <c r="GD32" s="889">
        <v>124786</v>
      </c>
      <c r="GE32" s="889">
        <v>13865</v>
      </c>
      <c r="GF32" s="889">
        <v>0</v>
      </c>
      <c r="GG32" s="889">
        <v>0</v>
      </c>
      <c r="GH32" s="889">
        <v>0</v>
      </c>
      <c r="GI32" s="889">
        <v>0</v>
      </c>
      <c r="GJ32" s="889">
        <v>0</v>
      </c>
      <c r="GK32" s="889">
        <v>0</v>
      </c>
      <c r="GL32" s="889">
        <v>0</v>
      </c>
      <c r="GM32" s="889">
        <v>0</v>
      </c>
      <c r="GN32" s="889">
        <v>0</v>
      </c>
      <c r="GO32" s="889">
        <v>5641093</v>
      </c>
      <c r="GP32" s="889">
        <v>1277040</v>
      </c>
      <c r="GQ32" s="889">
        <v>140766</v>
      </c>
      <c r="GR32" s="889">
        <v>-3230267</v>
      </c>
      <c r="GS32" s="889">
        <v>-57809</v>
      </c>
      <c r="GT32" s="889">
        <v>-6453</v>
      </c>
      <c r="GU32" s="884" t="s">
        <v>701</v>
      </c>
      <c r="GV32" s="884" t="s">
        <v>700</v>
      </c>
      <c r="GW32" s="884" t="s">
        <v>1672</v>
      </c>
      <c r="GX32" s="884" t="s">
        <v>2345</v>
      </c>
      <c r="GY32" s="884" t="s">
        <v>2379</v>
      </c>
    </row>
    <row r="33" spans="1:207" x14ac:dyDescent="0.2">
      <c r="A33" s="884" t="s">
        <v>3311</v>
      </c>
      <c r="B33" s="884" t="s">
        <v>131</v>
      </c>
      <c r="C33" s="884" t="s">
        <v>130</v>
      </c>
      <c r="D33" s="889">
        <v>-19754</v>
      </c>
      <c r="E33" s="889">
        <v>0</v>
      </c>
      <c r="F33" s="889">
        <v>-19754</v>
      </c>
      <c r="G33" s="889">
        <v>0</v>
      </c>
      <c r="H33" s="889">
        <v>0</v>
      </c>
      <c r="I33" s="889">
        <v>0</v>
      </c>
      <c r="J33" s="889">
        <v>-19754</v>
      </c>
      <c r="K33" s="889">
        <v>0</v>
      </c>
      <c r="L33" s="889">
        <v>-19754</v>
      </c>
      <c r="M33" s="907">
        <v>0.5</v>
      </c>
      <c r="N33" s="907">
        <v>0.4</v>
      </c>
      <c r="O33" s="907">
        <v>0.1</v>
      </c>
      <c r="P33" s="907">
        <v>0</v>
      </c>
      <c r="Q33" s="889">
        <v>168310</v>
      </c>
      <c r="R33" s="889">
        <v>167055</v>
      </c>
      <c r="S33" s="889">
        <v>1255</v>
      </c>
      <c r="T33" s="889">
        <v>0</v>
      </c>
      <c r="U33" s="889">
        <v>0</v>
      </c>
      <c r="V33" s="889">
        <v>0</v>
      </c>
      <c r="W33" s="889">
        <v>0</v>
      </c>
      <c r="X33" s="889">
        <v>0</v>
      </c>
      <c r="Y33" s="889">
        <v>0</v>
      </c>
      <c r="Z33" s="889">
        <v>2524786</v>
      </c>
      <c r="AA33" s="889">
        <v>0</v>
      </c>
      <c r="AB33" s="889">
        <v>2522211</v>
      </c>
      <c r="AC33" s="889">
        <v>0</v>
      </c>
      <c r="AD33" s="889">
        <v>2575</v>
      </c>
      <c r="AE33" s="889">
        <v>0</v>
      </c>
      <c r="AF33" s="889">
        <v>0</v>
      </c>
      <c r="AG33" s="889">
        <v>0</v>
      </c>
      <c r="AH33" s="889">
        <v>0</v>
      </c>
      <c r="AI33" s="889">
        <v>0</v>
      </c>
      <c r="AJ33" s="889">
        <v>0</v>
      </c>
      <c r="AK33" s="889">
        <v>0</v>
      </c>
      <c r="AL33" s="889">
        <v>0</v>
      </c>
      <c r="AM33" s="889">
        <v>0</v>
      </c>
      <c r="AN33" s="889">
        <v>0</v>
      </c>
      <c r="AO33" s="889">
        <v>0</v>
      </c>
      <c r="AP33" s="889">
        <v>0</v>
      </c>
      <c r="AQ33" s="889">
        <v>0</v>
      </c>
      <c r="AR33" s="889">
        <v>0</v>
      </c>
      <c r="AS33" s="889">
        <v>0</v>
      </c>
      <c r="AT33" s="889">
        <v>0</v>
      </c>
      <c r="AU33" s="889">
        <v>0</v>
      </c>
      <c r="AV33" s="889">
        <v>0</v>
      </c>
      <c r="AW33" s="889">
        <v>0</v>
      </c>
      <c r="AX33" s="889">
        <v>0</v>
      </c>
      <c r="AY33" s="889">
        <v>0</v>
      </c>
      <c r="AZ33" s="889">
        <v>0</v>
      </c>
      <c r="BA33" s="889">
        <v>0</v>
      </c>
      <c r="BB33" s="889">
        <v>0</v>
      </c>
      <c r="BC33" s="889">
        <v>0</v>
      </c>
      <c r="BD33" s="889">
        <v>0</v>
      </c>
      <c r="BE33" s="889">
        <v>0</v>
      </c>
      <c r="BF33" s="889">
        <v>0</v>
      </c>
      <c r="BG33" s="889">
        <v>1658971</v>
      </c>
      <c r="BH33" s="889">
        <v>414743</v>
      </c>
      <c r="BI33" s="889">
        <v>0</v>
      </c>
      <c r="BJ33" s="889">
        <v>81761</v>
      </c>
      <c r="BK33" s="889">
        <v>20440</v>
      </c>
      <c r="BL33" s="889">
        <v>0</v>
      </c>
      <c r="BM33" s="889">
        <v>1696490</v>
      </c>
      <c r="BN33" s="889">
        <v>424122</v>
      </c>
      <c r="BO33" s="889">
        <v>0</v>
      </c>
      <c r="BP33" s="889">
        <v>44242</v>
      </c>
      <c r="BQ33" s="889">
        <v>11061</v>
      </c>
      <c r="BR33" s="889">
        <v>0</v>
      </c>
      <c r="BS33" s="889">
        <v>1201</v>
      </c>
      <c r="BT33" s="889">
        <v>300</v>
      </c>
      <c r="BU33" s="889">
        <v>0</v>
      </c>
      <c r="BV33" s="889">
        <v>0</v>
      </c>
      <c r="BW33" s="889">
        <v>0</v>
      </c>
      <c r="BX33" s="889">
        <v>0</v>
      </c>
      <c r="BY33" s="889">
        <v>1201</v>
      </c>
      <c r="BZ33" s="889">
        <v>300</v>
      </c>
      <c r="CA33" s="889">
        <v>0</v>
      </c>
      <c r="CB33" s="889">
        <v>6813</v>
      </c>
      <c r="CC33" s="889">
        <v>1703</v>
      </c>
      <c r="CD33" s="889">
        <v>0</v>
      </c>
      <c r="CE33" s="889">
        <v>6319</v>
      </c>
      <c r="CF33" s="889">
        <v>1580</v>
      </c>
      <c r="CG33" s="889">
        <v>0</v>
      </c>
      <c r="CH33" s="889">
        <v>494</v>
      </c>
      <c r="CI33" s="889">
        <v>123</v>
      </c>
      <c r="CJ33" s="889">
        <v>0</v>
      </c>
      <c r="CK33" s="889">
        <v>0</v>
      </c>
      <c r="CL33" s="889">
        <v>0</v>
      </c>
      <c r="CM33" s="889">
        <v>0</v>
      </c>
      <c r="CN33" s="889">
        <v>0</v>
      </c>
      <c r="CO33" s="889">
        <v>0</v>
      </c>
      <c r="CP33" s="889">
        <v>0</v>
      </c>
      <c r="CQ33" s="889">
        <v>0</v>
      </c>
      <c r="CR33" s="889">
        <v>0</v>
      </c>
      <c r="CS33" s="889">
        <v>0</v>
      </c>
      <c r="CT33" s="889">
        <v>0</v>
      </c>
      <c r="CU33" s="889">
        <v>0</v>
      </c>
      <c r="CV33" s="889">
        <v>0</v>
      </c>
      <c r="CW33" s="889">
        <v>0</v>
      </c>
      <c r="CX33" s="889">
        <v>0</v>
      </c>
      <c r="CY33" s="889">
        <v>0</v>
      </c>
      <c r="CZ33" s="889">
        <v>0</v>
      </c>
      <c r="DA33" s="889">
        <v>0</v>
      </c>
      <c r="DB33" s="889">
        <v>0</v>
      </c>
      <c r="DC33" s="889">
        <v>3559</v>
      </c>
      <c r="DD33" s="889">
        <v>890</v>
      </c>
      <c r="DE33" s="889">
        <v>0</v>
      </c>
      <c r="DF33" s="889">
        <v>29371</v>
      </c>
      <c r="DG33" s="889">
        <v>7343</v>
      </c>
      <c r="DH33" s="889">
        <v>0</v>
      </c>
      <c r="DI33" s="889">
        <v>30394</v>
      </c>
      <c r="DJ33" s="889">
        <v>7598</v>
      </c>
      <c r="DK33" s="889">
        <v>0</v>
      </c>
      <c r="DL33" s="889">
        <v>-1023</v>
      </c>
      <c r="DM33" s="889">
        <v>-255</v>
      </c>
      <c r="DN33" s="889">
        <v>0</v>
      </c>
      <c r="DO33" s="889">
        <v>561</v>
      </c>
      <c r="DP33" s="889">
        <v>140</v>
      </c>
      <c r="DQ33" s="889">
        <v>0</v>
      </c>
      <c r="DR33" s="889">
        <v>561</v>
      </c>
      <c r="DS33" s="889">
        <v>140</v>
      </c>
      <c r="DT33" s="889">
        <v>0</v>
      </c>
      <c r="DU33" s="889">
        <v>0</v>
      </c>
      <c r="DV33" s="889">
        <v>0</v>
      </c>
      <c r="DW33" s="889">
        <v>0</v>
      </c>
      <c r="DX33" s="889">
        <v>19673</v>
      </c>
      <c r="DY33" s="889">
        <v>4918</v>
      </c>
      <c r="DZ33" s="889">
        <v>0</v>
      </c>
      <c r="EA33" s="889">
        <v>44297</v>
      </c>
      <c r="EB33" s="889">
        <v>11074</v>
      </c>
      <c r="EC33" s="889">
        <v>0</v>
      </c>
      <c r="ED33" s="889">
        <v>-24624</v>
      </c>
      <c r="EE33" s="889">
        <v>-6156</v>
      </c>
      <c r="EF33" s="889">
        <v>0</v>
      </c>
      <c r="EG33" s="889">
        <v>-21</v>
      </c>
      <c r="EH33" s="889">
        <v>-5</v>
      </c>
      <c r="EI33" s="889">
        <v>0</v>
      </c>
      <c r="EJ33" s="889">
        <v>0</v>
      </c>
      <c r="EK33" s="889">
        <v>0</v>
      </c>
      <c r="EL33" s="889">
        <v>0</v>
      </c>
      <c r="EM33" s="889">
        <v>0</v>
      </c>
      <c r="EN33" s="889">
        <v>0</v>
      </c>
      <c r="EO33" s="889">
        <v>0</v>
      </c>
      <c r="EP33" s="889">
        <v>1039467</v>
      </c>
      <c r="EQ33" s="889">
        <v>259867</v>
      </c>
      <c r="ER33" s="889">
        <v>0</v>
      </c>
      <c r="ES33" s="889">
        <v>1376138</v>
      </c>
      <c r="ET33" s="889">
        <v>344034</v>
      </c>
      <c r="EU33" s="889">
        <v>0</v>
      </c>
      <c r="EV33" s="889">
        <v>-336671</v>
      </c>
      <c r="EW33" s="889">
        <v>-84167</v>
      </c>
      <c r="EX33" s="889">
        <v>0</v>
      </c>
      <c r="EY33" s="889">
        <v>-80</v>
      </c>
      <c r="EZ33" s="889">
        <v>-20</v>
      </c>
      <c r="FA33" s="889">
        <v>0</v>
      </c>
      <c r="FB33" s="889">
        <v>1586496</v>
      </c>
      <c r="FC33" s="889">
        <v>332113</v>
      </c>
      <c r="FD33" s="889">
        <v>0</v>
      </c>
      <c r="FE33" s="889">
        <v>1432551</v>
      </c>
      <c r="FF33" s="889">
        <v>293693</v>
      </c>
      <c r="FG33" s="889">
        <v>0</v>
      </c>
      <c r="FH33" s="889">
        <v>153945</v>
      </c>
      <c r="FI33" s="889">
        <v>38420</v>
      </c>
      <c r="FJ33" s="889">
        <v>0</v>
      </c>
      <c r="FK33" s="889">
        <v>0</v>
      </c>
      <c r="FL33" s="889">
        <v>0</v>
      </c>
      <c r="FM33" s="889">
        <v>0</v>
      </c>
      <c r="FN33" s="889">
        <v>0</v>
      </c>
      <c r="FO33" s="889">
        <v>0</v>
      </c>
      <c r="FP33" s="889">
        <v>0</v>
      </c>
      <c r="FQ33" s="889">
        <v>0</v>
      </c>
      <c r="FR33" s="889">
        <v>0</v>
      </c>
      <c r="FS33" s="889">
        <v>0</v>
      </c>
      <c r="FT33" s="889">
        <v>513979</v>
      </c>
      <c r="FU33" s="889">
        <v>128495</v>
      </c>
      <c r="FV33" s="889">
        <v>0</v>
      </c>
      <c r="FW33" s="889">
        <v>349295</v>
      </c>
      <c r="FX33" s="889">
        <v>87324</v>
      </c>
      <c r="FY33" s="889">
        <v>0</v>
      </c>
      <c r="FZ33" s="889">
        <v>2058042</v>
      </c>
      <c r="GA33" s="889">
        <v>0</v>
      </c>
      <c r="GB33" s="889">
        <v>0</v>
      </c>
      <c r="GC33" s="889">
        <v>-1194768</v>
      </c>
      <c r="GD33" s="889">
        <v>215819</v>
      </c>
      <c r="GE33" s="889">
        <v>0</v>
      </c>
      <c r="GF33" s="889">
        <v>0</v>
      </c>
      <c r="GG33" s="889">
        <v>0</v>
      </c>
      <c r="GH33" s="889">
        <v>0</v>
      </c>
      <c r="GI33" s="889">
        <v>0</v>
      </c>
      <c r="GJ33" s="889">
        <v>0</v>
      </c>
      <c r="GK33" s="889">
        <v>0</v>
      </c>
      <c r="GL33" s="889">
        <v>0</v>
      </c>
      <c r="GM33" s="889">
        <v>0</v>
      </c>
      <c r="GN33" s="889">
        <v>0</v>
      </c>
      <c r="GO33" s="889">
        <v>4941751</v>
      </c>
      <c r="GP33" s="889">
        <v>1170927</v>
      </c>
      <c r="GQ33" s="889">
        <v>0</v>
      </c>
      <c r="GR33" s="889">
        <v>-1353746</v>
      </c>
      <c r="GS33" s="889">
        <v>176010</v>
      </c>
      <c r="GT33" s="889">
        <v>0</v>
      </c>
      <c r="GU33" s="884" t="s">
        <v>710</v>
      </c>
      <c r="GV33" s="884" t="s">
        <v>676</v>
      </c>
      <c r="GW33" s="884" t="s">
        <v>1672</v>
      </c>
      <c r="GX33" s="884" t="s">
        <v>2345</v>
      </c>
      <c r="GY33" s="884" t="s">
        <v>2380</v>
      </c>
    </row>
    <row r="34" spans="1:207" x14ac:dyDescent="0.2">
      <c r="A34" s="884" t="s">
        <v>3312</v>
      </c>
      <c r="B34" s="884" t="s">
        <v>133</v>
      </c>
      <c r="C34" s="884" t="s">
        <v>132</v>
      </c>
      <c r="D34" s="889">
        <v>-110348</v>
      </c>
      <c r="E34" s="889">
        <v>0</v>
      </c>
      <c r="F34" s="889">
        <v>-110348</v>
      </c>
      <c r="G34" s="889">
        <v>0</v>
      </c>
      <c r="H34" s="889">
        <v>0</v>
      </c>
      <c r="I34" s="889">
        <v>0</v>
      </c>
      <c r="J34" s="889">
        <v>-110348</v>
      </c>
      <c r="K34" s="889">
        <v>0</v>
      </c>
      <c r="L34" s="889">
        <v>-110348</v>
      </c>
      <c r="M34" s="907">
        <v>0.33</v>
      </c>
      <c r="N34" s="907">
        <v>0.3</v>
      </c>
      <c r="O34" s="907">
        <v>0.37</v>
      </c>
      <c r="P34" s="907">
        <v>0</v>
      </c>
      <c r="Q34" s="889">
        <v>407941</v>
      </c>
      <c r="R34" s="889">
        <v>420466</v>
      </c>
      <c r="S34" s="889">
        <v>-12525</v>
      </c>
      <c r="T34" s="889">
        <v>0</v>
      </c>
      <c r="U34" s="889">
        <v>0</v>
      </c>
      <c r="V34" s="889">
        <v>0</v>
      </c>
      <c r="W34" s="889">
        <v>0</v>
      </c>
      <c r="X34" s="889">
        <v>0</v>
      </c>
      <c r="Y34" s="889">
        <v>0</v>
      </c>
      <c r="Z34" s="889">
        <v>0</v>
      </c>
      <c r="AA34" s="889">
        <v>0</v>
      </c>
      <c r="AB34" s="889">
        <v>0</v>
      </c>
      <c r="AC34" s="889">
        <v>0</v>
      </c>
      <c r="AD34" s="889">
        <v>0</v>
      </c>
      <c r="AE34" s="889">
        <v>0</v>
      </c>
      <c r="AF34" s="889">
        <v>0</v>
      </c>
      <c r="AG34" s="889">
        <v>0</v>
      </c>
      <c r="AH34" s="889">
        <v>0</v>
      </c>
      <c r="AI34" s="889">
        <v>0</v>
      </c>
      <c r="AJ34" s="889">
        <v>0</v>
      </c>
      <c r="AK34" s="889">
        <v>0</v>
      </c>
      <c r="AL34" s="889">
        <v>0</v>
      </c>
      <c r="AM34" s="889">
        <v>0</v>
      </c>
      <c r="AN34" s="889">
        <v>0</v>
      </c>
      <c r="AO34" s="889">
        <v>0</v>
      </c>
      <c r="AP34" s="889">
        <v>0</v>
      </c>
      <c r="AQ34" s="889">
        <v>0</v>
      </c>
      <c r="AR34" s="889">
        <v>0</v>
      </c>
      <c r="AS34" s="889">
        <v>0</v>
      </c>
      <c r="AT34" s="889">
        <v>0</v>
      </c>
      <c r="AU34" s="889">
        <v>0</v>
      </c>
      <c r="AV34" s="889">
        <v>0</v>
      </c>
      <c r="AW34" s="889">
        <v>0</v>
      </c>
      <c r="AX34" s="889">
        <v>0</v>
      </c>
      <c r="AY34" s="889">
        <v>0</v>
      </c>
      <c r="AZ34" s="889">
        <v>0</v>
      </c>
      <c r="BA34" s="889">
        <v>0</v>
      </c>
      <c r="BB34" s="889">
        <v>0</v>
      </c>
      <c r="BC34" s="889">
        <v>0</v>
      </c>
      <c r="BD34" s="889">
        <v>0</v>
      </c>
      <c r="BE34" s="889">
        <v>0</v>
      </c>
      <c r="BF34" s="889">
        <v>0</v>
      </c>
      <c r="BG34" s="889">
        <v>2670017</v>
      </c>
      <c r="BH34" s="889">
        <v>3293020</v>
      </c>
      <c r="BI34" s="889">
        <v>0</v>
      </c>
      <c r="BJ34" s="889">
        <v>142720</v>
      </c>
      <c r="BK34" s="889">
        <v>176021</v>
      </c>
      <c r="BL34" s="889">
        <v>0</v>
      </c>
      <c r="BM34" s="889">
        <v>2623282</v>
      </c>
      <c r="BN34" s="889">
        <v>3235381</v>
      </c>
      <c r="BO34" s="889">
        <v>0</v>
      </c>
      <c r="BP34" s="889">
        <v>189455</v>
      </c>
      <c r="BQ34" s="889">
        <v>233660</v>
      </c>
      <c r="BR34" s="889">
        <v>0</v>
      </c>
      <c r="BS34" s="889">
        <v>0</v>
      </c>
      <c r="BT34" s="889">
        <v>0</v>
      </c>
      <c r="BU34" s="889">
        <v>0</v>
      </c>
      <c r="BV34" s="889">
        <v>0</v>
      </c>
      <c r="BW34" s="889">
        <v>0</v>
      </c>
      <c r="BX34" s="889">
        <v>0</v>
      </c>
      <c r="BY34" s="889">
        <v>0</v>
      </c>
      <c r="BZ34" s="889">
        <v>0</v>
      </c>
      <c r="CA34" s="889">
        <v>0</v>
      </c>
      <c r="CB34" s="889">
        <v>322</v>
      </c>
      <c r="CC34" s="889">
        <v>397</v>
      </c>
      <c r="CD34" s="889">
        <v>0</v>
      </c>
      <c r="CE34" s="889">
        <v>313</v>
      </c>
      <c r="CF34" s="889">
        <v>387</v>
      </c>
      <c r="CG34" s="889">
        <v>0</v>
      </c>
      <c r="CH34" s="889">
        <v>9</v>
      </c>
      <c r="CI34" s="889">
        <v>10</v>
      </c>
      <c r="CJ34" s="889">
        <v>0</v>
      </c>
      <c r="CK34" s="889">
        <v>0</v>
      </c>
      <c r="CL34" s="889">
        <v>0</v>
      </c>
      <c r="CM34" s="889">
        <v>0</v>
      </c>
      <c r="CN34" s="889">
        <v>0</v>
      </c>
      <c r="CO34" s="889">
        <v>0</v>
      </c>
      <c r="CP34" s="889">
        <v>0</v>
      </c>
      <c r="CQ34" s="889">
        <v>0</v>
      </c>
      <c r="CR34" s="889">
        <v>0</v>
      </c>
      <c r="CS34" s="889">
        <v>0</v>
      </c>
      <c r="CT34" s="889">
        <v>0</v>
      </c>
      <c r="CU34" s="889">
        <v>0</v>
      </c>
      <c r="CV34" s="889">
        <v>0</v>
      </c>
      <c r="CW34" s="889">
        <v>0</v>
      </c>
      <c r="CX34" s="889">
        <v>0</v>
      </c>
      <c r="CY34" s="889">
        <v>0</v>
      </c>
      <c r="CZ34" s="889">
        <v>0</v>
      </c>
      <c r="DA34" s="889">
        <v>0</v>
      </c>
      <c r="DB34" s="889">
        <v>0</v>
      </c>
      <c r="DC34" s="889">
        <v>0</v>
      </c>
      <c r="DD34" s="889">
        <v>0</v>
      </c>
      <c r="DE34" s="889">
        <v>0</v>
      </c>
      <c r="DF34" s="889">
        <v>0</v>
      </c>
      <c r="DG34" s="889">
        <v>0</v>
      </c>
      <c r="DH34" s="889">
        <v>0</v>
      </c>
      <c r="DI34" s="889">
        <v>0</v>
      </c>
      <c r="DJ34" s="889">
        <v>0</v>
      </c>
      <c r="DK34" s="889">
        <v>0</v>
      </c>
      <c r="DL34" s="889">
        <v>0</v>
      </c>
      <c r="DM34" s="889">
        <v>0</v>
      </c>
      <c r="DN34" s="889">
        <v>0</v>
      </c>
      <c r="DO34" s="889">
        <v>0</v>
      </c>
      <c r="DP34" s="889">
        <v>0</v>
      </c>
      <c r="DQ34" s="889">
        <v>0</v>
      </c>
      <c r="DR34" s="889">
        <v>0</v>
      </c>
      <c r="DS34" s="889">
        <v>0</v>
      </c>
      <c r="DT34" s="889">
        <v>0</v>
      </c>
      <c r="DU34" s="889">
        <v>0</v>
      </c>
      <c r="DV34" s="889">
        <v>0</v>
      </c>
      <c r="DW34" s="889">
        <v>0</v>
      </c>
      <c r="DX34" s="889">
        <v>34548</v>
      </c>
      <c r="DY34" s="889">
        <v>42610</v>
      </c>
      <c r="DZ34" s="889">
        <v>0</v>
      </c>
      <c r="EA34" s="889">
        <v>31227</v>
      </c>
      <c r="EB34" s="889">
        <v>38512</v>
      </c>
      <c r="EC34" s="889">
        <v>0</v>
      </c>
      <c r="ED34" s="889">
        <v>3321</v>
      </c>
      <c r="EE34" s="889">
        <v>4098</v>
      </c>
      <c r="EF34" s="889">
        <v>0</v>
      </c>
      <c r="EG34" s="889">
        <v>-2976</v>
      </c>
      <c r="EH34" s="889">
        <v>-3671</v>
      </c>
      <c r="EI34" s="889">
        <v>0</v>
      </c>
      <c r="EJ34" s="889">
        <v>0</v>
      </c>
      <c r="EK34" s="889">
        <v>0</v>
      </c>
      <c r="EL34" s="889">
        <v>0</v>
      </c>
      <c r="EM34" s="889">
        <v>0</v>
      </c>
      <c r="EN34" s="889">
        <v>0</v>
      </c>
      <c r="EO34" s="889">
        <v>0</v>
      </c>
      <c r="EP34" s="889">
        <v>3932607</v>
      </c>
      <c r="EQ34" s="889">
        <v>4850215</v>
      </c>
      <c r="ER34" s="889">
        <v>0</v>
      </c>
      <c r="ES34" s="889">
        <v>5655393</v>
      </c>
      <c r="ET34" s="889">
        <v>6974984</v>
      </c>
      <c r="EU34" s="889">
        <v>0</v>
      </c>
      <c r="EV34" s="889">
        <v>-1722786</v>
      </c>
      <c r="EW34" s="889">
        <v>-2124769</v>
      </c>
      <c r="EX34" s="889">
        <v>0</v>
      </c>
      <c r="EY34" s="889">
        <v>3032</v>
      </c>
      <c r="EZ34" s="889">
        <v>3740</v>
      </c>
      <c r="FA34" s="889">
        <v>0</v>
      </c>
      <c r="FB34" s="889">
        <v>3643251</v>
      </c>
      <c r="FC34" s="889">
        <v>4493343</v>
      </c>
      <c r="FD34" s="889">
        <v>0</v>
      </c>
      <c r="FE34" s="889">
        <v>3444687</v>
      </c>
      <c r="FF34" s="889">
        <v>4248447</v>
      </c>
      <c r="FG34" s="889">
        <v>0</v>
      </c>
      <c r="FH34" s="889">
        <v>198564</v>
      </c>
      <c r="FI34" s="889">
        <v>244896</v>
      </c>
      <c r="FJ34" s="889">
        <v>0</v>
      </c>
      <c r="FK34" s="889">
        <v>0</v>
      </c>
      <c r="FL34" s="889">
        <v>0</v>
      </c>
      <c r="FM34" s="889">
        <v>0</v>
      </c>
      <c r="FN34" s="889">
        <v>0</v>
      </c>
      <c r="FO34" s="889">
        <v>0</v>
      </c>
      <c r="FP34" s="889">
        <v>0</v>
      </c>
      <c r="FQ34" s="889">
        <v>0</v>
      </c>
      <c r="FR34" s="889">
        <v>0</v>
      </c>
      <c r="FS34" s="889">
        <v>0</v>
      </c>
      <c r="FT34" s="889">
        <v>2268447</v>
      </c>
      <c r="FU34" s="889">
        <v>2797751</v>
      </c>
      <c r="FV34" s="889">
        <v>0</v>
      </c>
      <c r="FW34" s="889">
        <v>0</v>
      </c>
      <c r="FX34" s="889">
        <v>0</v>
      </c>
      <c r="FY34" s="889">
        <v>0</v>
      </c>
      <c r="FZ34" s="889">
        <v>7645144</v>
      </c>
      <c r="GA34" s="889">
        <v>0</v>
      </c>
      <c r="GB34" s="889">
        <v>0</v>
      </c>
      <c r="GC34" s="889">
        <v>-5376697</v>
      </c>
      <c r="GD34" s="889">
        <v>2797751</v>
      </c>
      <c r="GE34" s="889">
        <v>0</v>
      </c>
      <c r="GF34" s="889">
        <v>0</v>
      </c>
      <c r="GG34" s="889">
        <v>0</v>
      </c>
      <c r="GH34" s="889">
        <v>0</v>
      </c>
      <c r="GI34" s="889">
        <v>0</v>
      </c>
      <c r="GJ34" s="889">
        <v>0</v>
      </c>
      <c r="GK34" s="889">
        <v>0</v>
      </c>
      <c r="GL34" s="889">
        <v>0</v>
      </c>
      <c r="GM34" s="889">
        <v>0</v>
      </c>
      <c r="GN34" s="889">
        <v>0</v>
      </c>
      <c r="GO34" s="889">
        <v>12691968</v>
      </c>
      <c r="GP34" s="889">
        <v>15653426</v>
      </c>
      <c r="GQ34" s="889">
        <v>0</v>
      </c>
      <c r="GR34" s="889">
        <v>-6708078</v>
      </c>
      <c r="GS34" s="889">
        <v>1155715</v>
      </c>
      <c r="GT34" s="889">
        <v>0</v>
      </c>
      <c r="GU34" s="884" t="s">
        <v>686</v>
      </c>
      <c r="GV34" s="884" t="s">
        <v>670</v>
      </c>
      <c r="GW34" s="884" t="s">
        <v>1673</v>
      </c>
      <c r="GX34" s="884" t="s">
        <v>2343</v>
      </c>
      <c r="GY34" s="884" t="s">
        <v>2381</v>
      </c>
    </row>
    <row r="35" spans="1:207" x14ac:dyDescent="0.2">
      <c r="A35" s="884" t="s">
        <v>3311</v>
      </c>
      <c r="B35" s="884" t="s">
        <v>135</v>
      </c>
      <c r="C35" s="884" t="s">
        <v>134</v>
      </c>
      <c r="D35" s="889">
        <v>-241266</v>
      </c>
      <c r="E35" s="889">
        <v>0</v>
      </c>
      <c r="F35" s="889">
        <v>-241266</v>
      </c>
      <c r="G35" s="889">
        <v>0</v>
      </c>
      <c r="H35" s="889">
        <v>0</v>
      </c>
      <c r="I35" s="889">
        <v>0</v>
      </c>
      <c r="J35" s="889">
        <v>-241266</v>
      </c>
      <c r="K35" s="889">
        <v>0</v>
      </c>
      <c r="L35" s="889">
        <v>-241266</v>
      </c>
      <c r="M35" s="907">
        <v>0.5</v>
      </c>
      <c r="N35" s="907">
        <v>0.4</v>
      </c>
      <c r="O35" s="907">
        <v>0.09</v>
      </c>
      <c r="P35" s="907">
        <v>0.01</v>
      </c>
      <c r="Q35" s="889">
        <v>104127</v>
      </c>
      <c r="R35" s="889">
        <v>109449</v>
      </c>
      <c r="S35" s="889">
        <v>-5322</v>
      </c>
      <c r="T35" s="889">
        <v>0</v>
      </c>
      <c r="U35" s="889">
        <v>0</v>
      </c>
      <c r="V35" s="889">
        <v>0</v>
      </c>
      <c r="W35" s="889">
        <v>0</v>
      </c>
      <c r="X35" s="889">
        <v>0</v>
      </c>
      <c r="Y35" s="889">
        <v>0</v>
      </c>
      <c r="Z35" s="889">
        <v>0</v>
      </c>
      <c r="AA35" s="889">
        <v>0</v>
      </c>
      <c r="AB35" s="889">
        <v>0</v>
      </c>
      <c r="AC35" s="889">
        <v>0</v>
      </c>
      <c r="AD35" s="889">
        <v>0</v>
      </c>
      <c r="AE35" s="889">
        <v>0</v>
      </c>
      <c r="AF35" s="889">
        <v>0</v>
      </c>
      <c r="AG35" s="889">
        <v>0</v>
      </c>
      <c r="AH35" s="889">
        <v>0</v>
      </c>
      <c r="AI35" s="889">
        <v>0</v>
      </c>
      <c r="AJ35" s="889">
        <v>0</v>
      </c>
      <c r="AK35" s="889">
        <v>0</v>
      </c>
      <c r="AL35" s="889">
        <v>0</v>
      </c>
      <c r="AM35" s="889">
        <v>0</v>
      </c>
      <c r="AN35" s="889">
        <v>0</v>
      </c>
      <c r="AO35" s="889">
        <v>0</v>
      </c>
      <c r="AP35" s="889">
        <v>0</v>
      </c>
      <c r="AQ35" s="889">
        <v>0</v>
      </c>
      <c r="AR35" s="889">
        <v>0</v>
      </c>
      <c r="AS35" s="889">
        <v>0</v>
      </c>
      <c r="AT35" s="889">
        <v>0</v>
      </c>
      <c r="AU35" s="889">
        <v>0</v>
      </c>
      <c r="AV35" s="889">
        <v>0</v>
      </c>
      <c r="AW35" s="889">
        <v>0</v>
      </c>
      <c r="AX35" s="889">
        <v>0</v>
      </c>
      <c r="AY35" s="889">
        <v>0</v>
      </c>
      <c r="AZ35" s="889">
        <v>0</v>
      </c>
      <c r="BA35" s="889">
        <v>0</v>
      </c>
      <c r="BB35" s="889">
        <v>0</v>
      </c>
      <c r="BC35" s="889">
        <v>0</v>
      </c>
      <c r="BD35" s="889">
        <v>0</v>
      </c>
      <c r="BE35" s="889">
        <v>0</v>
      </c>
      <c r="BF35" s="889">
        <v>0</v>
      </c>
      <c r="BG35" s="889">
        <v>991548</v>
      </c>
      <c r="BH35" s="889">
        <v>223098</v>
      </c>
      <c r="BI35" s="889">
        <v>24789</v>
      </c>
      <c r="BJ35" s="889">
        <v>73761</v>
      </c>
      <c r="BK35" s="889">
        <v>16596</v>
      </c>
      <c r="BL35" s="889">
        <v>1844</v>
      </c>
      <c r="BM35" s="889">
        <v>1047598</v>
      </c>
      <c r="BN35" s="889">
        <v>235710</v>
      </c>
      <c r="BO35" s="889">
        <v>26190</v>
      </c>
      <c r="BP35" s="889">
        <v>17711</v>
      </c>
      <c r="BQ35" s="889">
        <v>3984</v>
      </c>
      <c r="BR35" s="889">
        <v>443</v>
      </c>
      <c r="BS35" s="889">
        <v>0</v>
      </c>
      <c r="BT35" s="889">
        <v>0</v>
      </c>
      <c r="BU35" s="889">
        <v>0</v>
      </c>
      <c r="BV35" s="889">
        <v>0</v>
      </c>
      <c r="BW35" s="889">
        <v>0</v>
      </c>
      <c r="BX35" s="889">
        <v>0</v>
      </c>
      <c r="BY35" s="889">
        <v>0</v>
      </c>
      <c r="BZ35" s="889">
        <v>0</v>
      </c>
      <c r="CA35" s="889">
        <v>0</v>
      </c>
      <c r="CB35" s="889">
        <v>1535</v>
      </c>
      <c r="CC35" s="889">
        <v>345</v>
      </c>
      <c r="CD35" s="889">
        <v>38</v>
      </c>
      <c r="CE35" s="889">
        <v>0</v>
      </c>
      <c r="CF35" s="889">
        <v>0</v>
      </c>
      <c r="CG35" s="889">
        <v>0</v>
      </c>
      <c r="CH35" s="889">
        <v>1535</v>
      </c>
      <c r="CI35" s="889">
        <v>345</v>
      </c>
      <c r="CJ35" s="889">
        <v>38</v>
      </c>
      <c r="CK35" s="889">
        <v>0</v>
      </c>
      <c r="CL35" s="889">
        <v>0</v>
      </c>
      <c r="CM35" s="889">
        <v>0</v>
      </c>
      <c r="CN35" s="889">
        <v>0</v>
      </c>
      <c r="CO35" s="889">
        <v>0</v>
      </c>
      <c r="CP35" s="889">
        <v>0</v>
      </c>
      <c r="CQ35" s="889">
        <v>0</v>
      </c>
      <c r="CR35" s="889">
        <v>0</v>
      </c>
      <c r="CS35" s="889">
        <v>0</v>
      </c>
      <c r="CT35" s="889">
        <v>0</v>
      </c>
      <c r="CU35" s="889">
        <v>0</v>
      </c>
      <c r="CV35" s="889">
        <v>0</v>
      </c>
      <c r="CW35" s="889">
        <v>0</v>
      </c>
      <c r="CX35" s="889">
        <v>0</v>
      </c>
      <c r="CY35" s="889">
        <v>0</v>
      </c>
      <c r="CZ35" s="889">
        <v>0</v>
      </c>
      <c r="DA35" s="889">
        <v>0</v>
      </c>
      <c r="DB35" s="889">
        <v>0</v>
      </c>
      <c r="DC35" s="889">
        <v>0</v>
      </c>
      <c r="DD35" s="889">
        <v>0</v>
      </c>
      <c r="DE35" s="889">
        <v>0</v>
      </c>
      <c r="DF35" s="889">
        <v>0</v>
      </c>
      <c r="DG35" s="889">
        <v>0</v>
      </c>
      <c r="DH35" s="889">
        <v>0</v>
      </c>
      <c r="DI35" s="889">
        <v>0</v>
      </c>
      <c r="DJ35" s="889">
        <v>0</v>
      </c>
      <c r="DK35" s="889">
        <v>0</v>
      </c>
      <c r="DL35" s="889">
        <v>0</v>
      </c>
      <c r="DM35" s="889">
        <v>0</v>
      </c>
      <c r="DN35" s="889">
        <v>0</v>
      </c>
      <c r="DO35" s="889">
        <v>0</v>
      </c>
      <c r="DP35" s="889">
        <v>0</v>
      </c>
      <c r="DQ35" s="889">
        <v>0</v>
      </c>
      <c r="DR35" s="889">
        <v>0</v>
      </c>
      <c r="DS35" s="889">
        <v>0</v>
      </c>
      <c r="DT35" s="889">
        <v>0</v>
      </c>
      <c r="DU35" s="889">
        <v>0</v>
      </c>
      <c r="DV35" s="889">
        <v>0</v>
      </c>
      <c r="DW35" s="889">
        <v>0</v>
      </c>
      <c r="DX35" s="889">
        <v>19051</v>
      </c>
      <c r="DY35" s="889">
        <v>4286</v>
      </c>
      <c r="DZ35" s="889">
        <v>476</v>
      </c>
      <c r="EA35" s="889">
        <v>18965</v>
      </c>
      <c r="EB35" s="889">
        <v>4267</v>
      </c>
      <c r="EC35" s="889">
        <v>474</v>
      </c>
      <c r="ED35" s="889">
        <v>86</v>
      </c>
      <c r="EE35" s="889">
        <v>19</v>
      </c>
      <c r="EF35" s="889">
        <v>2</v>
      </c>
      <c r="EG35" s="889">
        <v>-3411</v>
      </c>
      <c r="EH35" s="889">
        <v>-767</v>
      </c>
      <c r="EI35" s="889">
        <v>-85</v>
      </c>
      <c r="EJ35" s="889">
        <v>0</v>
      </c>
      <c r="EK35" s="889">
        <v>0</v>
      </c>
      <c r="EL35" s="889">
        <v>0</v>
      </c>
      <c r="EM35" s="889">
        <v>0</v>
      </c>
      <c r="EN35" s="889">
        <v>0</v>
      </c>
      <c r="EO35" s="889">
        <v>0</v>
      </c>
      <c r="EP35" s="889">
        <v>1231523</v>
      </c>
      <c r="EQ35" s="889">
        <v>277093</v>
      </c>
      <c r="ER35" s="889">
        <v>30788</v>
      </c>
      <c r="ES35" s="889">
        <v>2609335</v>
      </c>
      <c r="ET35" s="889">
        <v>587100</v>
      </c>
      <c r="EU35" s="889">
        <v>65233</v>
      </c>
      <c r="EV35" s="889">
        <v>-1377812</v>
      </c>
      <c r="EW35" s="889">
        <v>-310007</v>
      </c>
      <c r="EX35" s="889">
        <v>-34445</v>
      </c>
      <c r="EY35" s="889">
        <v>0</v>
      </c>
      <c r="EZ35" s="889">
        <v>0</v>
      </c>
      <c r="FA35" s="889">
        <v>0</v>
      </c>
      <c r="FB35" s="889">
        <v>874707</v>
      </c>
      <c r="FC35" s="889">
        <v>196809</v>
      </c>
      <c r="FD35" s="889">
        <v>21868</v>
      </c>
      <c r="FE35" s="889">
        <v>797940</v>
      </c>
      <c r="FF35" s="889">
        <v>179536</v>
      </c>
      <c r="FG35" s="889">
        <v>19948</v>
      </c>
      <c r="FH35" s="889">
        <v>76767</v>
      </c>
      <c r="FI35" s="889">
        <v>17273</v>
      </c>
      <c r="FJ35" s="889">
        <v>1920</v>
      </c>
      <c r="FK35" s="889">
        <v>0</v>
      </c>
      <c r="FL35" s="889">
        <v>0</v>
      </c>
      <c r="FM35" s="889">
        <v>0</v>
      </c>
      <c r="FN35" s="889">
        <v>0</v>
      </c>
      <c r="FO35" s="889">
        <v>0</v>
      </c>
      <c r="FP35" s="889">
        <v>0</v>
      </c>
      <c r="FQ35" s="889">
        <v>0</v>
      </c>
      <c r="FR35" s="889">
        <v>0</v>
      </c>
      <c r="FS35" s="889">
        <v>0</v>
      </c>
      <c r="FT35" s="889">
        <v>35353</v>
      </c>
      <c r="FU35" s="889">
        <v>7954</v>
      </c>
      <c r="FV35" s="889">
        <v>884</v>
      </c>
      <c r="FW35" s="889">
        <v>646779</v>
      </c>
      <c r="FX35" s="889">
        <v>145525</v>
      </c>
      <c r="FY35" s="889">
        <v>16169</v>
      </c>
      <c r="FZ35" s="889">
        <v>1677065</v>
      </c>
      <c r="GA35" s="889">
        <v>0</v>
      </c>
      <c r="GB35" s="889">
        <v>0</v>
      </c>
      <c r="GC35" s="889">
        <v>-994933</v>
      </c>
      <c r="GD35" s="889">
        <v>153479</v>
      </c>
      <c r="GE35" s="889">
        <v>17053</v>
      </c>
      <c r="GF35" s="889">
        <v>0</v>
      </c>
      <c r="GG35" s="889">
        <v>0</v>
      </c>
      <c r="GH35" s="889">
        <v>0</v>
      </c>
      <c r="GI35" s="889">
        <v>0</v>
      </c>
      <c r="GJ35" s="889">
        <v>0</v>
      </c>
      <c r="GK35" s="889">
        <v>0</v>
      </c>
      <c r="GL35" s="889">
        <v>0</v>
      </c>
      <c r="GM35" s="889">
        <v>0</v>
      </c>
      <c r="GN35" s="889">
        <v>0</v>
      </c>
      <c r="GO35" s="889">
        <v>3224067</v>
      </c>
      <c r="GP35" s="889">
        <v>725414</v>
      </c>
      <c r="GQ35" s="889">
        <v>80602</v>
      </c>
      <c r="GR35" s="889">
        <v>-2280057</v>
      </c>
      <c r="GS35" s="889">
        <v>-135674</v>
      </c>
      <c r="GT35" s="889">
        <v>-15074</v>
      </c>
      <c r="GU35" s="884" t="s">
        <v>701</v>
      </c>
      <c r="GV35" s="884" t="s">
        <v>700</v>
      </c>
      <c r="GW35" s="884" t="s">
        <v>1672</v>
      </c>
      <c r="GX35" s="884" t="s">
        <v>2345</v>
      </c>
      <c r="GY35" s="884" t="s">
        <v>2382</v>
      </c>
    </row>
    <row r="36" spans="1:207" x14ac:dyDescent="0.2">
      <c r="A36" s="884" t="s">
        <v>3312</v>
      </c>
      <c r="B36" s="884" t="s">
        <v>136</v>
      </c>
      <c r="C36" s="884" t="s">
        <v>999</v>
      </c>
      <c r="D36" s="889">
        <v>-393940</v>
      </c>
      <c r="E36" s="889">
        <v>0</v>
      </c>
      <c r="F36" s="889">
        <v>-393940</v>
      </c>
      <c r="G36" s="889">
        <v>0</v>
      </c>
      <c r="H36" s="889">
        <v>0</v>
      </c>
      <c r="I36" s="889">
        <v>0</v>
      </c>
      <c r="J36" s="889">
        <v>-393940</v>
      </c>
      <c r="K36" s="889">
        <v>0</v>
      </c>
      <c r="L36" s="889">
        <v>-393940</v>
      </c>
      <c r="M36" s="907">
        <v>0.5</v>
      </c>
      <c r="N36" s="907">
        <v>0.49</v>
      </c>
      <c r="O36" s="907">
        <v>0</v>
      </c>
      <c r="P36" s="907">
        <v>0.01</v>
      </c>
      <c r="Q36" s="889">
        <v>446249</v>
      </c>
      <c r="R36" s="889">
        <v>443174</v>
      </c>
      <c r="S36" s="889">
        <v>3075</v>
      </c>
      <c r="T36" s="889">
        <v>0</v>
      </c>
      <c r="U36" s="889">
        <v>0</v>
      </c>
      <c r="V36" s="889">
        <v>0</v>
      </c>
      <c r="W36" s="889">
        <v>0</v>
      </c>
      <c r="X36" s="889">
        <v>0</v>
      </c>
      <c r="Y36" s="889">
        <v>0</v>
      </c>
      <c r="Z36" s="889">
        <v>709</v>
      </c>
      <c r="AA36" s="889">
        <v>0</v>
      </c>
      <c r="AB36" s="889">
        <v>0</v>
      </c>
      <c r="AC36" s="889">
        <v>0</v>
      </c>
      <c r="AD36" s="889">
        <v>709</v>
      </c>
      <c r="AE36" s="889">
        <v>0</v>
      </c>
      <c r="AF36" s="889">
        <v>0</v>
      </c>
      <c r="AG36" s="889">
        <v>0</v>
      </c>
      <c r="AH36" s="889">
        <v>0</v>
      </c>
      <c r="AI36" s="889">
        <v>0</v>
      </c>
      <c r="AJ36" s="889">
        <v>0</v>
      </c>
      <c r="AK36" s="889">
        <v>0</v>
      </c>
      <c r="AL36" s="889">
        <v>0</v>
      </c>
      <c r="AM36" s="889">
        <v>0</v>
      </c>
      <c r="AN36" s="889">
        <v>0</v>
      </c>
      <c r="AO36" s="889">
        <v>0</v>
      </c>
      <c r="AP36" s="889">
        <v>0</v>
      </c>
      <c r="AQ36" s="889">
        <v>0</v>
      </c>
      <c r="AR36" s="889">
        <v>0</v>
      </c>
      <c r="AS36" s="889">
        <v>0</v>
      </c>
      <c r="AT36" s="889">
        <v>0</v>
      </c>
      <c r="AU36" s="889">
        <v>0</v>
      </c>
      <c r="AV36" s="889">
        <v>0</v>
      </c>
      <c r="AW36" s="889">
        <v>0</v>
      </c>
      <c r="AX36" s="889">
        <v>0</v>
      </c>
      <c r="AY36" s="889">
        <v>0</v>
      </c>
      <c r="AZ36" s="889">
        <v>0</v>
      </c>
      <c r="BA36" s="889">
        <v>0</v>
      </c>
      <c r="BB36" s="889">
        <v>0</v>
      </c>
      <c r="BC36" s="889">
        <v>0</v>
      </c>
      <c r="BD36" s="889">
        <v>0</v>
      </c>
      <c r="BE36" s="889">
        <v>0</v>
      </c>
      <c r="BF36" s="889">
        <v>0</v>
      </c>
      <c r="BG36" s="889">
        <v>4886390</v>
      </c>
      <c r="BH36" s="889">
        <v>0</v>
      </c>
      <c r="BI36" s="889">
        <v>99722</v>
      </c>
      <c r="BJ36" s="889">
        <v>316630</v>
      </c>
      <c r="BK36" s="889">
        <v>0</v>
      </c>
      <c r="BL36" s="889">
        <v>6462</v>
      </c>
      <c r="BM36" s="889">
        <v>4846339</v>
      </c>
      <c r="BN36" s="889">
        <v>0</v>
      </c>
      <c r="BO36" s="889">
        <v>98905</v>
      </c>
      <c r="BP36" s="889">
        <v>356681</v>
      </c>
      <c r="BQ36" s="889">
        <v>0</v>
      </c>
      <c r="BR36" s="889">
        <v>7279</v>
      </c>
      <c r="BS36" s="889">
        <v>32758</v>
      </c>
      <c r="BT36" s="889">
        <v>0</v>
      </c>
      <c r="BU36" s="889">
        <v>669</v>
      </c>
      <c r="BV36" s="889">
        <v>27669</v>
      </c>
      <c r="BW36" s="889">
        <v>0</v>
      </c>
      <c r="BX36" s="889">
        <v>565</v>
      </c>
      <c r="BY36" s="889">
        <v>5089</v>
      </c>
      <c r="BZ36" s="889">
        <v>0</v>
      </c>
      <c r="CA36" s="889">
        <v>104</v>
      </c>
      <c r="CB36" s="889">
        <v>8069</v>
      </c>
      <c r="CC36" s="889">
        <v>0</v>
      </c>
      <c r="CD36" s="889">
        <v>165</v>
      </c>
      <c r="CE36" s="889">
        <v>4991</v>
      </c>
      <c r="CF36" s="889">
        <v>0</v>
      </c>
      <c r="CG36" s="889">
        <v>102</v>
      </c>
      <c r="CH36" s="889">
        <v>3078</v>
      </c>
      <c r="CI36" s="889">
        <v>0</v>
      </c>
      <c r="CJ36" s="889">
        <v>63</v>
      </c>
      <c r="CK36" s="889">
        <v>0</v>
      </c>
      <c r="CL36" s="889">
        <v>0</v>
      </c>
      <c r="CM36" s="889">
        <v>0</v>
      </c>
      <c r="CN36" s="889">
        <v>0</v>
      </c>
      <c r="CO36" s="889">
        <v>0</v>
      </c>
      <c r="CP36" s="889">
        <v>0</v>
      </c>
      <c r="CQ36" s="889">
        <v>-14</v>
      </c>
      <c r="CR36" s="889">
        <v>0</v>
      </c>
      <c r="CS36" s="889">
        <v>0</v>
      </c>
      <c r="CT36" s="889">
        <v>0</v>
      </c>
      <c r="CU36" s="889">
        <v>0</v>
      </c>
      <c r="CV36" s="889">
        <v>0</v>
      </c>
      <c r="CW36" s="889">
        <v>0</v>
      </c>
      <c r="CX36" s="889">
        <v>0</v>
      </c>
      <c r="CY36" s="889">
        <v>0</v>
      </c>
      <c r="CZ36" s="889">
        <v>0</v>
      </c>
      <c r="DA36" s="889">
        <v>0</v>
      </c>
      <c r="DB36" s="889">
        <v>0</v>
      </c>
      <c r="DC36" s="889">
        <v>0</v>
      </c>
      <c r="DD36" s="889">
        <v>0</v>
      </c>
      <c r="DE36" s="889">
        <v>0</v>
      </c>
      <c r="DF36" s="889">
        <v>0</v>
      </c>
      <c r="DG36" s="889">
        <v>0</v>
      </c>
      <c r="DH36" s="889">
        <v>0</v>
      </c>
      <c r="DI36" s="889">
        <v>0</v>
      </c>
      <c r="DJ36" s="889">
        <v>0</v>
      </c>
      <c r="DK36" s="889">
        <v>0</v>
      </c>
      <c r="DL36" s="889">
        <v>0</v>
      </c>
      <c r="DM36" s="889">
        <v>0</v>
      </c>
      <c r="DN36" s="889">
        <v>0</v>
      </c>
      <c r="DO36" s="889">
        <v>0</v>
      </c>
      <c r="DP36" s="889">
        <v>0</v>
      </c>
      <c r="DQ36" s="889">
        <v>0</v>
      </c>
      <c r="DR36" s="889">
        <v>0</v>
      </c>
      <c r="DS36" s="889">
        <v>0</v>
      </c>
      <c r="DT36" s="889">
        <v>0</v>
      </c>
      <c r="DU36" s="889">
        <v>0</v>
      </c>
      <c r="DV36" s="889">
        <v>0</v>
      </c>
      <c r="DW36" s="889">
        <v>0</v>
      </c>
      <c r="DX36" s="889">
        <v>137798</v>
      </c>
      <c r="DY36" s="889">
        <v>0</v>
      </c>
      <c r="DZ36" s="889">
        <v>2812</v>
      </c>
      <c r="EA36" s="889">
        <v>127445</v>
      </c>
      <c r="EB36" s="889">
        <v>0</v>
      </c>
      <c r="EC36" s="889">
        <v>2601</v>
      </c>
      <c r="ED36" s="889">
        <v>10353</v>
      </c>
      <c r="EE36" s="889">
        <v>0</v>
      </c>
      <c r="EF36" s="889">
        <v>211</v>
      </c>
      <c r="EG36" s="889">
        <v>0</v>
      </c>
      <c r="EH36" s="889">
        <v>0</v>
      </c>
      <c r="EI36" s="889">
        <v>0</v>
      </c>
      <c r="EJ36" s="889">
        <v>48</v>
      </c>
      <c r="EK36" s="889">
        <v>0</v>
      </c>
      <c r="EL36" s="889">
        <v>1</v>
      </c>
      <c r="EM36" s="889">
        <v>0</v>
      </c>
      <c r="EN36" s="889">
        <v>0</v>
      </c>
      <c r="EO36" s="889">
        <v>0</v>
      </c>
      <c r="EP36" s="889">
        <v>6847647</v>
      </c>
      <c r="EQ36" s="889">
        <v>0</v>
      </c>
      <c r="ER36" s="889">
        <v>139748</v>
      </c>
      <c r="ES36" s="889">
        <v>10156884</v>
      </c>
      <c r="ET36" s="889">
        <v>0</v>
      </c>
      <c r="EU36" s="889">
        <v>207283</v>
      </c>
      <c r="EV36" s="889">
        <v>-3309237</v>
      </c>
      <c r="EW36" s="889">
        <v>0</v>
      </c>
      <c r="EX36" s="889">
        <v>-67535</v>
      </c>
      <c r="EY36" s="889">
        <v>4535</v>
      </c>
      <c r="EZ36" s="889">
        <v>0</v>
      </c>
      <c r="FA36" s="889">
        <v>93</v>
      </c>
      <c r="FB36" s="889">
        <v>5403713</v>
      </c>
      <c r="FC36" s="889">
        <v>0</v>
      </c>
      <c r="FD36" s="889">
        <v>110278</v>
      </c>
      <c r="FE36" s="889">
        <v>5351643</v>
      </c>
      <c r="FF36" s="889">
        <v>0</v>
      </c>
      <c r="FG36" s="889">
        <v>109217</v>
      </c>
      <c r="FH36" s="889">
        <v>52070</v>
      </c>
      <c r="FI36" s="889">
        <v>0</v>
      </c>
      <c r="FJ36" s="889">
        <v>1061</v>
      </c>
      <c r="FK36" s="889">
        <v>0</v>
      </c>
      <c r="FL36" s="889">
        <v>0</v>
      </c>
      <c r="FM36" s="889">
        <v>0</v>
      </c>
      <c r="FN36" s="889">
        <v>0</v>
      </c>
      <c r="FO36" s="889">
        <v>0</v>
      </c>
      <c r="FP36" s="889">
        <v>0</v>
      </c>
      <c r="FQ36" s="889">
        <v>0</v>
      </c>
      <c r="FR36" s="889">
        <v>0</v>
      </c>
      <c r="FS36" s="889">
        <v>0</v>
      </c>
      <c r="FT36" s="889">
        <v>3560302</v>
      </c>
      <c r="FU36" s="889">
        <v>0</v>
      </c>
      <c r="FV36" s="889">
        <v>72659</v>
      </c>
      <c r="FW36" s="889">
        <v>0</v>
      </c>
      <c r="FX36" s="889">
        <v>0</v>
      </c>
      <c r="FY36" s="889">
        <v>0</v>
      </c>
      <c r="FZ36" s="889">
        <v>6912145</v>
      </c>
      <c r="GA36" s="889">
        <v>0</v>
      </c>
      <c r="GB36" s="889">
        <v>0</v>
      </c>
      <c r="GC36" s="889">
        <v>-3351843</v>
      </c>
      <c r="GD36" s="889">
        <v>0</v>
      </c>
      <c r="GE36" s="889">
        <v>72659</v>
      </c>
      <c r="GF36" s="889">
        <v>0</v>
      </c>
      <c r="GG36" s="889">
        <v>0</v>
      </c>
      <c r="GH36" s="889">
        <v>0</v>
      </c>
      <c r="GI36" s="889">
        <v>0</v>
      </c>
      <c r="GJ36" s="889">
        <v>0</v>
      </c>
      <c r="GK36" s="889">
        <v>0</v>
      </c>
      <c r="GL36" s="889">
        <v>0</v>
      </c>
      <c r="GM36" s="889">
        <v>0</v>
      </c>
      <c r="GN36" s="889">
        <v>0</v>
      </c>
      <c r="GO36" s="889">
        <v>21197876</v>
      </c>
      <c r="GP36" s="889">
        <v>0</v>
      </c>
      <c r="GQ36" s="889">
        <v>432609</v>
      </c>
      <c r="GR36" s="889">
        <v>-6229240</v>
      </c>
      <c r="GS36" s="889">
        <v>0</v>
      </c>
      <c r="GT36" s="889">
        <v>13936</v>
      </c>
      <c r="GU36" s="884" t="s">
        <v>669</v>
      </c>
      <c r="GV36" s="884" t="s">
        <v>694</v>
      </c>
      <c r="GW36" s="884" t="s">
        <v>669</v>
      </c>
      <c r="GX36" s="884" t="s">
        <v>2346</v>
      </c>
      <c r="GY36" s="884" t="s">
        <v>2383</v>
      </c>
    </row>
    <row r="37" spans="1:207" x14ac:dyDescent="0.2">
      <c r="A37" s="884" t="s">
        <v>3311</v>
      </c>
      <c r="B37" s="884" t="s">
        <v>138</v>
      </c>
      <c r="C37" s="884" t="s">
        <v>137</v>
      </c>
      <c r="D37" s="889">
        <v>-816490</v>
      </c>
      <c r="E37" s="889">
        <v>-55155</v>
      </c>
      <c r="F37" s="889">
        <v>-871645</v>
      </c>
      <c r="G37" s="889">
        <v>0</v>
      </c>
      <c r="H37" s="889">
        <v>0</v>
      </c>
      <c r="I37" s="889">
        <v>0</v>
      </c>
      <c r="J37" s="889">
        <v>-816490</v>
      </c>
      <c r="K37" s="889">
        <v>-55155</v>
      </c>
      <c r="L37" s="889">
        <v>-871645</v>
      </c>
      <c r="M37" s="907">
        <v>0</v>
      </c>
      <c r="N37" s="907">
        <v>0.94</v>
      </c>
      <c r="O37" s="907">
        <v>0.05</v>
      </c>
      <c r="P37" s="907">
        <v>0.01</v>
      </c>
      <c r="Q37" s="889">
        <v>694538</v>
      </c>
      <c r="R37" s="889">
        <v>718302</v>
      </c>
      <c r="S37" s="889">
        <v>-23764</v>
      </c>
      <c r="T37" s="889">
        <v>7868700</v>
      </c>
      <c r="U37" s="889">
        <v>6280615</v>
      </c>
      <c r="V37" s="889">
        <v>1588085</v>
      </c>
      <c r="W37" s="889">
        <v>0</v>
      </c>
      <c r="X37" s="889">
        <v>0</v>
      </c>
      <c r="Y37" s="889">
        <v>0</v>
      </c>
      <c r="Z37" s="889">
        <v>255733</v>
      </c>
      <c r="AA37" s="889">
        <v>0</v>
      </c>
      <c r="AB37" s="889">
        <v>169882</v>
      </c>
      <c r="AC37" s="889">
        <v>0</v>
      </c>
      <c r="AD37" s="889">
        <v>85851</v>
      </c>
      <c r="AE37" s="889">
        <v>0</v>
      </c>
      <c r="AF37" s="889">
        <v>0</v>
      </c>
      <c r="AG37" s="889">
        <v>0</v>
      </c>
      <c r="AH37" s="889">
        <v>0</v>
      </c>
      <c r="AI37" s="889">
        <v>0</v>
      </c>
      <c r="AJ37" s="889">
        <v>0</v>
      </c>
      <c r="AK37" s="889">
        <v>0</v>
      </c>
      <c r="AL37" s="889">
        <v>0</v>
      </c>
      <c r="AM37" s="889">
        <v>0</v>
      </c>
      <c r="AN37" s="889">
        <v>0</v>
      </c>
      <c r="AO37" s="889">
        <v>0</v>
      </c>
      <c r="AP37" s="889">
        <v>0</v>
      </c>
      <c r="AQ37" s="889">
        <v>0</v>
      </c>
      <c r="AR37" s="889">
        <v>0</v>
      </c>
      <c r="AS37" s="889">
        <v>0</v>
      </c>
      <c r="AT37" s="889">
        <v>0</v>
      </c>
      <c r="AU37" s="889">
        <v>0</v>
      </c>
      <c r="AV37" s="889">
        <v>0</v>
      </c>
      <c r="AW37" s="889">
        <v>0</v>
      </c>
      <c r="AX37" s="889">
        <v>0</v>
      </c>
      <c r="AY37" s="889">
        <v>0</v>
      </c>
      <c r="AZ37" s="889">
        <v>0</v>
      </c>
      <c r="BA37" s="889">
        <v>0</v>
      </c>
      <c r="BB37" s="889">
        <v>0</v>
      </c>
      <c r="BC37" s="889">
        <v>0</v>
      </c>
      <c r="BD37" s="889">
        <v>0</v>
      </c>
      <c r="BE37" s="889">
        <v>0</v>
      </c>
      <c r="BF37" s="889">
        <v>0</v>
      </c>
      <c r="BG37" s="889">
        <v>12375419</v>
      </c>
      <c r="BH37" s="889">
        <v>639292</v>
      </c>
      <c r="BI37" s="889">
        <v>127858</v>
      </c>
      <c r="BJ37" s="889">
        <v>858069</v>
      </c>
      <c r="BK37" s="889">
        <v>42196</v>
      </c>
      <c r="BL37" s="889">
        <v>8439</v>
      </c>
      <c r="BM37" s="889">
        <v>12408863</v>
      </c>
      <c r="BN37" s="889">
        <v>640214</v>
      </c>
      <c r="BO37" s="889">
        <v>128043</v>
      </c>
      <c r="BP37" s="889">
        <v>824625</v>
      </c>
      <c r="BQ37" s="889">
        <v>41274</v>
      </c>
      <c r="BR37" s="889">
        <v>8254</v>
      </c>
      <c r="BS37" s="889">
        <v>163679</v>
      </c>
      <c r="BT37" s="889">
        <v>8890</v>
      </c>
      <c r="BU37" s="889">
        <v>1778</v>
      </c>
      <c r="BV37" s="889">
        <v>24220</v>
      </c>
      <c r="BW37" s="889">
        <v>1206</v>
      </c>
      <c r="BX37" s="889">
        <v>241</v>
      </c>
      <c r="BY37" s="889">
        <v>139459</v>
      </c>
      <c r="BZ37" s="889">
        <v>7684</v>
      </c>
      <c r="CA37" s="889">
        <v>1537</v>
      </c>
      <c r="CB37" s="889">
        <v>6953</v>
      </c>
      <c r="CC37" s="889">
        <v>370</v>
      </c>
      <c r="CD37" s="889">
        <v>74</v>
      </c>
      <c r="CE37" s="889">
        <v>9540</v>
      </c>
      <c r="CF37" s="889">
        <v>507</v>
      </c>
      <c r="CG37" s="889">
        <v>101</v>
      </c>
      <c r="CH37" s="889">
        <v>-2587</v>
      </c>
      <c r="CI37" s="889">
        <v>-137</v>
      </c>
      <c r="CJ37" s="889">
        <v>-27</v>
      </c>
      <c r="CK37" s="889">
        <v>0</v>
      </c>
      <c r="CL37" s="889">
        <v>0</v>
      </c>
      <c r="CM37" s="889">
        <v>0</v>
      </c>
      <c r="CN37" s="889">
        <v>0</v>
      </c>
      <c r="CO37" s="889">
        <v>0</v>
      </c>
      <c r="CP37" s="889">
        <v>0</v>
      </c>
      <c r="CQ37" s="889">
        <v>0</v>
      </c>
      <c r="CR37" s="889">
        <v>0</v>
      </c>
      <c r="CS37" s="889">
        <v>0</v>
      </c>
      <c r="CT37" s="889">
        <v>0</v>
      </c>
      <c r="CU37" s="889">
        <v>0</v>
      </c>
      <c r="CV37" s="889">
        <v>0</v>
      </c>
      <c r="CW37" s="889">
        <v>0</v>
      </c>
      <c r="CX37" s="889">
        <v>0</v>
      </c>
      <c r="CY37" s="889">
        <v>0</v>
      </c>
      <c r="CZ37" s="889">
        <v>0</v>
      </c>
      <c r="DA37" s="889">
        <v>0</v>
      </c>
      <c r="DB37" s="889">
        <v>0</v>
      </c>
      <c r="DC37" s="889">
        <v>0</v>
      </c>
      <c r="DD37" s="889">
        <v>0</v>
      </c>
      <c r="DE37" s="889">
        <v>0</v>
      </c>
      <c r="DF37" s="889">
        <v>0</v>
      </c>
      <c r="DG37" s="889">
        <v>0</v>
      </c>
      <c r="DH37" s="889">
        <v>0</v>
      </c>
      <c r="DI37" s="889">
        <v>0</v>
      </c>
      <c r="DJ37" s="889">
        <v>0</v>
      </c>
      <c r="DK37" s="889">
        <v>0</v>
      </c>
      <c r="DL37" s="889">
        <v>0</v>
      </c>
      <c r="DM37" s="889">
        <v>0</v>
      </c>
      <c r="DN37" s="889">
        <v>0</v>
      </c>
      <c r="DO37" s="889">
        <v>0</v>
      </c>
      <c r="DP37" s="889">
        <v>0</v>
      </c>
      <c r="DQ37" s="889">
        <v>0</v>
      </c>
      <c r="DR37" s="889">
        <v>0</v>
      </c>
      <c r="DS37" s="889">
        <v>0</v>
      </c>
      <c r="DT37" s="889">
        <v>0</v>
      </c>
      <c r="DU37" s="889">
        <v>0</v>
      </c>
      <c r="DV37" s="889">
        <v>0</v>
      </c>
      <c r="DW37" s="889">
        <v>0</v>
      </c>
      <c r="DX37" s="889">
        <v>144476</v>
      </c>
      <c r="DY37" s="889">
        <v>7338</v>
      </c>
      <c r="DZ37" s="889">
        <v>1468</v>
      </c>
      <c r="EA37" s="889">
        <v>98156</v>
      </c>
      <c r="EB37" s="889">
        <v>5103</v>
      </c>
      <c r="EC37" s="889">
        <v>1021</v>
      </c>
      <c r="ED37" s="889">
        <v>46320</v>
      </c>
      <c r="EE37" s="889">
        <v>2235</v>
      </c>
      <c r="EF37" s="889">
        <v>447</v>
      </c>
      <c r="EG37" s="889">
        <v>-51983</v>
      </c>
      <c r="EH37" s="889">
        <v>-2660</v>
      </c>
      <c r="EI37" s="889">
        <v>-532</v>
      </c>
      <c r="EJ37" s="889">
        <v>0</v>
      </c>
      <c r="EK37" s="889">
        <v>0</v>
      </c>
      <c r="EL37" s="889">
        <v>0</v>
      </c>
      <c r="EM37" s="889">
        <v>0</v>
      </c>
      <c r="EN37" s="889">
        <v>0</v>
      </c>
      <c r="EO37" s="889">
        <v>0</v>
      </c>
      <c r="EP37" s="889">
        <v>11325077</v>
      </c>
      <c r="EQ37" s="889">
        <v>579221</v>
      </c>
      <c r="ER37" s="889">
        <v>115844</v>
      </c>
      <c r="ES37" s="889">
        <v>16744818</v>
      </c>
      <c r="ET37" s="889">
        <v>726545</v>
      </c>
      <c r="EU37" s="889">
        <v>145309</v>
      </c>
      <c r="EV37" s="889">
        <v>-5419741</v>
      </c>
      <c r="EW37" s="889">
        <v>-147324</v>
      </c>
      <c r="EX37" s="889">
        <v>-29465</v>
      </c>
      <c r="EY37" s="889">
        <v>5344</v>
      </c>
      <c r="EZ37" s="889">
        <v>-161</v>
      </c>
      <c r="FA37" s="889">
        <v>-32</v>
      </c>
      <c r="FB37" s="889">
        <v>19287881</v>
      </c>
      <c r="FC37" s="889">
        <v>981783</v>
      </c>
      <c r="FD37" s="889">
        <v>196357</v>
      </c>
      <c r="FE37" s="889">
        <v>19277556</v>
      </c>
      <c r="FF37" s="889">
        <v>990334</v>
      </c>
      <c r="FG37" s="889">
        <v>198067</v>
      </c>
      <c r="FH37" s="889">
        <v>10325</v>
      </c>
      <c r="FI37" s="889">
        <v>-8551</v>
      </c>
      <c r="FJ37" s="889">
        <v>-1710</v>
      </c>
      <c r="FK37" s="889">
        <v>192685</v>
      </c>
      <c r="FL37" s="889">
        <v>0</v>
      </c>
      <c r="FM37" s="889">
        <v>0</v>
      </c>
      <c r="FN37" s="889">
        <v>203585</v>
      </c>
      <c r="FO37" s="889">
        <v>0</v>
      </c>
      <c r="FP37" s="889">
        <v>0</v>
      </c>
      <c r="FQ37" s="889">
        <v>-10900</v>
      </c>
      <c r="FR37" s="889">
        <v>0</v>
      </c>
      <c r="FS37" s="889">
        <v>0</v>
      </c>
      <c r="FT37" s="889">
        <v>13384988</v>
      </c>
      <c r="FU37" s="889">
        <v>571277</v>
      </c>
      <c r="FV37" s="889">
        <v>114255</v>
      </c>
      <c r="FW37" s="889">
        <v>0</v>
      </c>
      <c r="FX37" s="889">
        <v>0</v>
      </c>
      <c r="FY37" s="889">
        <v>0</v>
      </c>
      <c r="FZ37" s="889">
        <v>13728293</v>
      </c>
      <c r="GA37" s="889">
        <v>0</v>
      </c>
      <c r="GB37" s="889">
        <v>0</v>
      </c>
      <c r="GC37" s="889">
        <v>-343305</v>
      </c>
      <c r="GD37" s="889">
        <v>571277</v>
      </c>
      <c r="GE37" s="889">
        <v>114255</v>
      </c>
      <c r="GF37" s="889">
        <v>0</v>
      </c>
      <c r="GG37" s="889">
        <v>0</v>
      </c>
      <c r="GH37" s="889">
        <v>0</v>
      </c>
      <c r="GI37" s="889">
        <v>0</v>
      </c>
      <c r="GJ37" s="889">
        <v>0</v>
      </c>
      <c r="GK37" s="889">
        <v>0</v>
      </c>
      <c r="GL37" s="889">
        <v>0</v>
      </c>
      <c r="GM37" s="889">
        <v>0</v>
      </c>
      <c r="GN37" s="889">
        <v>0</v>
      </c>
      <c r="GO37" s="889">
        <v>57692588</v>
      </c>
      <c r="GP37" s="889">
        <v>2827546</v>
      </c>
      <c r="GQ37" s="889">
        <v>565509</v>
      </c>
      <c r="GR37" s="889">
        <v>-4802443</v>
      </c>
      <c r="GS37" s="889">
        <v>463637</v>
      </c>
      <c r="GT37" s="889">
        <v>92727</v>
      </c>
      <c r="GU37" s="884" t="s">
        <v>828</v>
      </c>
      <c r="GV37" s="884" t="s">
        <v>712</v>
      </c>
      <c r="GW37" s="884" t="s">
        <v>669</v>
      </c>
      <c r="GX37" s="884" t="s">
        <v>2344</v>
      </c>
      <c r="GY37" s="884" t="s">
        <v>2384</v>
      </c>
    </row>
    <row r="38" spans="1:207" x14ac:dyDescent="0.2">
      <c r="A38" s="884" t="s">
        <v>3311</v>
      </c>
      <c r="B38" s="884" t="s">
        <v>140</v>
      </c>
      <c r="C38" s="884" t="s">
        <v>139</v>
      </c>
      <c r="D38" s="889">
        <v>-68204</v>
      </c>
      <c r="E38" s="889">
        <v>0</v>
      </c>
      <c r="F38" s="889">
        <v>-68204</v>
      </c>
      <c r="G38" s="889">
        <v>0</v>
      </c>
      <c r="H38" s="889">
        <v>0</v>
      </c>
      <c r="I38" s="889">
        <v>0</v>
      </c>
      <c r="J38" s="889">
        <v>-68204</v>
      </c>
      <c r="K38" s="889">
        <v>0</v>
      </c>
      <c r="L38" s="889">
        <v>-68204</v>
      </c>
      <c r="M38" s="907">
        <v>0.5</v>
      </c>
      <c r="N38" s="907">
        <v>0.4</v>
      </c>
      <c r="O38" s="907">
        <v>0.1</v>
      </c>
      <c r="P38" s="907">
        <v>0</v>
      </c>
      <c r="Q38" s="889">
        <v>138982</v>
      </c>
      <c r="R38" s="889">
        <v>150812</v>
      </c>
      <c r="S38" s="889">
        <v>-11830</v>
      </c>
      <c r="T38" s="889">
        <v>0</v>
      </c>
      <c r="U38" s="889">
        <v>0</v>
      </c>
      <c r="V38" s="889">
        <v>0</v>
      </c>
      <c r="W38" s="889">
        <v>0</v>
      </c>
      <c r="X38" s="889">
        <v>0</v>
      </c>
      <c r="Y38" s="889">
        <v>0</v>
      </c>
      <c r="Z38" s="889">
        <v>155639</v>
      </c>
      <c r="AA38" s="889">
        <v>0</v>
      </c>
      <c r="AB38" s="889">
        <v>154761</v>
      </c>
      <c r="AC38" s="889">
        <v>45</v>
      </c>
      <c r="AD38" s="889">
        <v>878</v>
      </c>
      <c r="AE38" s="889">
        <v>-45</v>
      </c>
      <c r="AF38" s="889">
        <v>0</v>
      </c>
      <c r="AG38" s="889">
        <v>0</v>
      </c>
      <c r="AH38" s="889">
        <v>0</v>
      </c>
      <c r="AI38" s="889">
        <v>0</v>
      </c>
      <c r="AJ38" s="889">
        <v>0</v>
      </c>
      <c r="AK38" s="889">
        <v>0</v>
      </c>
      <c r="AL38" s="889">
        <v>0</v>
      </c>
      <c r="AM38" s="889">
        <v>0</v>
      </c>
      <c r="AN38" s="889">
        <v>0</v>
      </c>
      <c r="AO38" s="889">
        <v>0</v>
      </c>
      <c r="AP38" s="889">
        <v>0</v>
      </c>
      <c r="AQ38" s="889">
        <v>0</v>
      </c>
      <c r="AR38" s="889">
        <v>0</v>
      </c>
      <c r="AS38" s="889">
        <v>0</v>
      </c>
      <c r="AT38" s="889">
        <v>0</v>
      </c>
      <c r="AU38" s="889">
        <v>0</v>
      </c>
      <c r="AV38" s="889">
        <v>0</v>
      </c>
      <c r="AW38" s="889">
        <v>0</v>
      </c>
      <c r="AX38" s="889">
        <v>0</v>
      </c>
      <c r="AY38" s="889">
        <v>0</v>
      </c>
      <c r="AZ38" s="889">
        <v>0</v>
      </c>
      <c r="BA38" s="889">
        <v>0</v>
      </c>
      <c r="BB38" s="889">
        <v>0</v>
      </c>
      <c r="BC38" s="889">
        <v>0</v>
      </c>
      <c r="BD38" s="889">
        <v>0</v>
      </c>
      <c r="BE38" s="889">
        <v>0</v>
      </c>
      <c r="BF38" s="889">
        <v>0</v>
      </c>
      <c r="BG38" s="889">
        <v>1400853</v>
      </c>
      <c r="BH38" s="889">
        <v>350213</v>
      </c>
      <c r="BI38" s="889">
        <v>0</v>
      </c>
      <c r="BJ38" s="889">
        <v>65763</v>
      </c>
      <c r="BK38" s="889">
        <v>16441</v>
      </c>
      <c r="BL38" s="889">
        <v>0</v>
      </c>
      <c r="BM38" s="889">
        <v>1414985</v>
      </c>
      <c r="BN38" s="889">
        <v>353747</v>
      </c>
      <c r="BO38" s="889">
        <v>0</v>
      </c>
      <c r="BP38" s="889">
        <v>51631</v>
      </c>
      <c r="BQ38" s="889">
        <v>12907</v>
      </c>
      <c r="BR38" s="889">
        <v>0</v>
      </c>
      <c r="BS38" s="889">
        <v>10232</v>
      </c>
      <c r="BT38" s="889">
        <v>2558</v>
      </c>
      <c r="BU38" s="889">
        <v>0</v>
      </c>
      <c r="BV38" s="889">
        <v>6358</v>
      </c>
      <c r="BW38" s="889">
        <v>1589</v>
      </c>
      <c r="BX38" s="889">
        <v>0</v>
      </c>
      <c r="BY38" s="889">
        <v>3874</v>
      </c>
      <c r="BZ38" s="889">
        <v>969</v>
      </c>
      <c r="CA38" s="889">
        <v>0</v>
      </c>
      <c r="CB38" s="889">
        <v>5557</v>
      </c>
      <c r="CC38" s="889">
        <v>1389</v>
      </c>
      <c r="CD38" s="889">
        <v>0</v>
      </c>
      <c r="CE38" s="889">
        <v>5324</v>
      </c>
      <c r="CF38" s="889">
        <v>1331</v>
      </c>
      <c r="CG38" s="889">
        <v>0</v>
      </c>
      <c r="CH38" s="889">
        <v>233</v>
      </c>
      <c r="CI38" s="889">
        <v>58</v>
      </c>
      <c r="CJ38" s="889">
        <v>0</v>
      </c>
      <c r="CK38" s="889">
        <v>0</v>
      </c>
      <c r="CL38" s="889">
        <v>0</v>
      </c>
      <c r="CM38" s="889">
        <v>0</v>
      </c>
      <c r="CN38" s="889">
        <v>0</v>
      </c>
      <c r="CO38" s="889">
        <v>0</v>
      </c>
      <c r="CP38" s="889">
        <v>0</v>
      </c>
      <c r="CQ38" s="889">
        <v>2674</v>
      </c>
      <c r="CR38" s="889">
        <v>669</v>
      </c>
      <c r="CS38" s="889">
        <v>0</v>
      </c>
      <c r="CT38" s="889">
        <v>0</v>
      </c>
      <c r="CU38" s="889">
        <v>0</v>
      </c>
      <c r="CV38" s="889">
        <v>0</v>
      </c>
      <c r="CW38" s="889">
        <v>0</v>
      </c>
      <c r="CX38" s="889">
        <v>0</v>
      </c>
      <c r="CY38" s="889">
        <v>0</v>
      </c>
      <c r="CZ38" s="889">
        <v>0</v>
      </c>
      <c r="DA38" s="889">
        <v>0</v>
      </c>
      <c r="DB38" s="889">
        <v>0</v>
      </c>
      <c r="DC38" s="889">
        <v>0</v>
      </c>
      <c r="DD38" s="889">
        <v>0</v>
      </c>
      <c r="DE38" s="889">
        <v>0</v>
      </c>
      <c r="DF38" s="889">
        <v>1660</v>
      </c>
      <c r="DG38" s="889">
        <v>415</v>
      </c>
      <c r="DH38" s="889">
        <v>0</v>
      </c>
      <c r="DI38" s="889">
        <v>15429</v>
      </c>
      <c r="DJ38" s="889">
        <v>3857</v>
      </c>
      <c r="DK38" s="889">
        <v>0</v>
      </c>
      <c r="DL38" s="889">
        <v>-13769</v>
      </c>
      <c r="DM38" s="889">
        <v>-3442</v>
      </c>
      <c r="DN38" s="889">
        <v>0</v>
      </c>
      <c r="DO38" s="889">
        <v>0</v>
      </c>
      <c r="DP38" s="889">
        <v>0</v>
      </c>
      <c r="DQ38" s="889">
        <v>0</v>
      </c>
      <c r="DR38" s="889">
        <v>0</v>
      </c>
      <c r="DS38" s="889">
        <v>0</v>
      </c>
      <c r="DT38" s="889">
        <v>0</v>
      </c>
      <c r="DU38" s="889">
        <v>0</v>
      </c>
      <c r="DV38" s="889">
        <v>0</v>
      </c>
      <c r="DW38" s="889">
        <v>0</v>
      </c>
      <c r="DX38" s="889">
        <v>9598</v>
      </c>
      <c r="DY38" s="889">
        <v>2400</v>
      </c>
      <c r="DZ38" s="889">
        <v>0</v>
      </c>
      <c r="EA38" s="889">
        <v>17883</v>
      </c>
      <c r="EB38" s="889">
        <v>4471</v>
      </c>
      <c r="EC38" s="889">
        <v>0</v>
      </c>
      <c r="ED38" s="889">
        <v>-8285</v>
      </c>
      <c r="EE38" s="889">
        <v>-2071</v>
      </c>
      <c r="EF38" s="889">
        <v>0</v>
      </c>
      <c r="EG38" s="889">
        <v>-3575</v>
      </c>
      <c r="EH38" s="889">
        <v>-894</v>
      </c>
      <c r="EI38" s="889">
        <v>0</v>
      </c>
      <c r="EJ38" s="889">
        <v>0</v>
      </c>
      <c r="EK38" s="889">
        <v>0</v>
      </c>
      <c r="EL38" s="889">
        <v>0</v>
      </c>
      <c r="EM38" s="889">
        <v>0</v>
      </c>
      <c r="EN38" s="889">
        <v>0</v>
      </c>
      <c r="EO38" s="889">
        <v>0</v>
      </c>
      <c r="EP38" s="889">
        <v>1164018</v>
      </c>
      <c r="EQ38" s="889">
        <v>291005</v>
      </c>
      <c r="ER38" s="889">
        <v>0</v>
      </c>
      <c r="ES38" s="889">
        <v>1467106</v>
      </c>
      <c r="ET38" s="889">
        <v>366777</v>
      </c>
      <c r="EU38" s="889">
        <v>0</v>
      </c>
      <c r="EV38" s="889">
        <v>-303088</v>
      </c>
      <c r="EW38" s="889">
        <v>-75772</v>
      </c>
      <c r="EX38" s="889">
        <v>0</v>
      </c>
      <c r="EY38" s="889">
        <v>1818</v>
      </c>
      <c r="EZ38" s="889">
        <v>454</v>
      </c>
      <c r="FA38" s="889">
        <v>0</v>
      </c>
      <c r="FB38" s="889">
        <v>1285322</v>
      </c>
      <c r="FC38" s="889">
        <v>317354</v>
      </c>
      <c r="FD38" s="889">
        <v>0</v>
      </c>
      <c r="FE38" s="889">
        <v>1170092</v>
      </c>
      <c r="FF38" s="889">
        <v>288573</v>
      </c>
      <c r="FG38" s="889">
        <v>0</v>
      </c>
      <c r="FH38" s="889">
        <v>115230</v>
      </c>
      <c r="FI38" s="889">
        <v>28781</v>
      </c>
      <c r="FJ38" s="889">
        <v>0</v>
      </c>
      <c r="FK38" s="889">
        <v>0</v>
      </c>
      <c r="FL38" s="889">
        <v>0</v>
      </c>
      <c r="FM38" s="889">
        <v>0</v>
      </c>
      <c r="FN38" s="889">
        <v>0</v>
      </c>
      <c r="FO38" s="889">
        <v>0</v>
      </c>
      <c r="FP38" s="889">
        <v>0</v>
      </c>
      <c r="FQ38" s="889">
        <v>0</v>
      </c>
      <c r="FR38" s="889">
        <v>0</v>
      </c>
      <c r="FS38" s="889">
        <v>0</v>
      </c>
      <c r="FT38" s="889">
        <v>31213</v>
      </c>
      <c r="FU38" s="889">
        <v>7803</v>
      </c>
      <c r="FV38" s="889">
        <v>0</v>
      </c>
      <c r="FW38" s="889">
        <v>784329</v>
      </c>
      <c r="FX38" s="889">
        <v>196082</v>
      </c>
      <c r="FY38" s="889">
        <v>0</v>
      </c>
      <c r="FZ38" s="889">
        <v>2123630</v>
      </c>
      <c r="GA38" s="889">
        <v>0</v>
      </c>
      <c r="GB38" s="889">
        <v>0</v>
      </c>
      <c r="GC38" s="889">
        <v>-1308088</v>
      </c>
      <c r="GD38" s="889">
        <v>203885</v>
      </c>
      <c r="GE38" s="889">
        <v>0</v>
      </c>
      <c r="GF38" s="889">
        <v>0</v>
      </c>
      <c r="GG38" s="889">
        <v>0</v>
      </c>
      <c r="GH38" s="889">
        <v>0</v>
      </c>
      <c r="GI38" s="889">
        <v>0</v>
      </c>
      <c r="GJ38" s="889">
        <v>0</v>
      </c>
      <c r="GK38" s="889">
        <v>0</v>
      </c>
      <c r="GL38" s="889">
        <v>0</v>
      </c>
      <c r="GM38" s="889">
        <v>0</v>
      </c>
      <c r="GN38" s="889">
        <v>0</v>
      </c>
      <c r="GO38" s="889">
        <v>3975133</v>
      </c>
      <c r="GP38" s="889">
        <v>989807</v>
      </c>
      <c r="GQ38" s="889">
        <v>0</v>
      </c>
      <c r="GR38" s="889">
        <v>-1461345</v>
      </c>
      <c r="GS38" s="889">
        <v>165544</v>
      </c>
      <c r="GT38" s="889">
        <v>0</v>
      </c>
      <c r="GU38" s="884" t="s">
        <v>710</v>
      </c>
      <c r="GV38" s="884" t="s">
        <v>676</v>
      </c>
      <c r="GW38" s="884" t="s">
        <v>1672</v>
      </c>
      <c r="GX38" s="884" t="s">
        <v>2345</v>
      </c>
      <c r="GY38" s="884" t="s">
        <v>2385</v>
      </c>
    </row>
    <row r="39" spans="1:207" x14ac:dyDescent="0.2">
      <c r="A39" s="884" t="s">
        <v>3311</v>
      </c>
      <c r="B39" s="884" t="s">
        <v>142</v>
      </c>
      <c r="C39" s="884" t="s">
        <v>141</v>
      </c>
      <c r="D39" s="889">
        <v>-586171</v>
      </c>
      <c r="E39" s="889">
        <v>0</v>
      </c>
      <c r="F39" s="889">
        <v>-586171</v>
      </c>
      <c r="G39" s="889">
        <v>0</v>
      </c>
      <c r="H39" s="889">
        <v>0</v>
      </c>
      <c r="I39" s="889">
        <v>0</v>
      </c>
      <c r="J39" s="889">
        <v>-586171</v>
      </c>
      <c r="K39" s="889">
        <v>0</v>
      </c>
      <c r="L39" s="889">
        <v>-586171</v>
      </c>
      <c r="M39" s="907">
        <v>0.33</v>
      </c>
      <c r="N39" s="907">
        <v>0.3</v>
      </c>
      <c r="O39" s="907">
        <v>0.37</v>
      </c>
      <c r="P39" s="907">
        <v>0</v>
      </c>
      <c r="Q39" s="889">
        <v>321985</v>
      </c>
      <c r="R39" s="889">
        <v>321955</v>
      </c>
      <c r="S39" s="889">
        <v>30</v>
      </c>
      <c r="T39" s="889">
        <v>0</v>
      </c>
      <c r="U39" s="889">
        <v>0</v>
      </c>
      <c r="V39" s="889">
        <v>0</v>
      </c>
      <c r="W39" s="889">
        <v>0</v>
      </c>
      <c r="X39" s="889">
        <v>0</v>
      </c>
      <c r="Y39" s="889">
        <v>0</v>
      </c>
      <c r="Z39" s="889">
        <v>0</v>
      </c>
      <c r="AA39" s="889">
        <v>0</v>
      </c>
      <c r="AB39" s="889">
        <v>0</v>
      </c>
      <c r="AC39" s="889">
        <v>0</v>
      </c>
      <c r="AD39" s="889">
        <v>0</v>
      </c>
      <c r="AE39" s="889">
        <v>0</v>
      </c>
      <c r="AF39" s="889">
        <v>0</v>
      </c>
      <c r="AG39" s="889">
        <v>0</v>
      </c>
      <c r="AH39" s="889">
        <v>0</v>
      </c>
      <c r="AI39" s="889">
        <v>0</v>
      </c>
      <c r="AJ39" s="889">
        <v>0</v>
      </c>
      <c r="AK39" s="889">
        <v>0</v>
      </c>
      <c r="AL39" s="889">
        <v>0</v>
      </c>
      <c r="AM39" s="889">
        <v>0</v>
      </c>
      <c r="AN39" s="889">
        <v>0</v>
      </c>
      <c r="AO39" s="889">
        <v>0</v>
      </c>
      <c r="AP39" s="889">
        <v>0</v>
      </c>
      <c r="AQ39" s="889">
        <v>0</v>
      </c>
      <c r="AR39" s="889">
        <v>0</v>
      </c>
      <c r="AS39" s="889">
        <v>0</v>
      </c>
      <c r="AT39" s="889">
        <v>0</v>
      </c>
      <c r="AU39" s="889">
        <v>0</v>
      </c>
      <c r="AV39" s="889">
        <v>0</v>
      </c>
      <c r="AW39" s="889">
        <v>0</v>
      </c>
      <c r="AX39" s="889">
        <v>0</v>
      </c>
      <c r="AY39" s="889">
        <v>0</v>
      </c>
      <c r="AZ39" s="889">
        <v>0</v>
      </c>
      <c r="BA39" s="889">
        <v>0</v>
      </c>
      <c r="BB39" s="889">
        <v>0</v>
      </c>
      <c r="BC39" s="889">
        <v>0</v>
      </c>
      <c r="BD39" s="889">
        <v>0</v>
      </c>
      <c r="BE39" s="889">
        <v>0</v>
      </c>
      <c r="BF39" s="889">
        <v>0</v>
      </c>
      <c r="BG39" s="889">
        <v>2144478</v>
      </c>
      <c r="BH39" s="889">
        <v>2644856</v>
      </c>
      <c r="BI39" s="889">
        <v>0</v>
      </c>
      <c r="BJ39" s="889">
        <v>94550</v>
      </c>
      <c r="BK39" s="889">
        <v>116611</v>
      </c>
      <c r="BL39" s="889">
        <v>0</v>
      </c>
      <c r="BM39" s="889">
        <v>2072846</v>
      </c>
      <c r="BN39" s="889">
        <v>2556508</v>
      </c>
      <c r="BO39" s="889">
        <v>0</v>
      </c>
      <c r="BP39" s="889">
        <v>166182</v>
      </c>
      <c r="BQ39" s="889">
        <v>204959</v>
      </c>
      <c r="BR39" s="889">
        <v>0</v>
      </c>
      <c r="BS39" s="889">
        <v>0</v>
      </c>
      <c r="BT39" s="889">
        <v>0</v>
      </c>
      <c r="BU39" s="889">
        <v>0</v>
      </c>
      <c r="BV39" s="889">
        <v>0</v>
      </c>
      <c r="BW39" s="889">
        <v>0</v>
      </c>
      <c r="BX39" s="889">
        <v>0</v>
      </c>
      <c r="BY39" s="889">
        <v>0</v>
      </c>
      <c r="BZ39" s="889">
        <v>0</v>
      </c>
      <c r="CA39" s="889">
        <v>0</v>
      </c>
      <c r="CB39" s="889">
        <v>0</v>
      </c>
      <c r="CC39" s="889">
        <v>0</v>
      </c>
      <c r="CD39" s="889">
        <v>0</v>
      </c>
      <c r="CE39" s="889">
        <v>0</v>
      </c>
      <c r="CF39" s="889">
        <v>0</v>
      </c>
      <c r="CG39" s="889">
        <v>0</v>
      </c>
      <c r="CH39" s="889">
        <v>0</v>
      </c>
      <c r="CI39" s="889">
        <v>0</v>
      </c>
      <c r="CJ39" s="889">
        <v>0</v>
      </c>
      <c r="CK39" s="889">
        <v>0</v>
      </c>
      <c r="CL39" s="889">
        <v>0</v>
      </c>
      <c r="CM39" s="889">
        <v>0</v>
      </c>
      <c r="CN39" s="889">
        <v>0</v>
      </c>
      <c r="CO39" s="889">
        <v>0</v>
      </c>
      <c r="CP39" s="889">
        <v>0</v>
      </c>
      <c r="CQ39" s="889">
        <v>2108</v>
      </c>
      <c r="CR39" s="889">
        <v>2599</v>
      </c>
      <c r="CS39" s="889">
        <v>0</v>
      </c>
      <c r="CT39" s="889">
        <v>0</v>
      </c>
      <c r="CU39" s="889">
        <v>0</v>
      </c>
      <c r="CV39" s="889">
        <v>0</v>
      </c>
      <c r="CW39" s="889">
        <v>0</v>
      </c>
      <c r="CX39" s="889">
        <v>0</v>
      </c>
      <c r="CY39" s="889">
        <v>0</v>
      </c>
      <c r="CZ39" s="889">
        <v>0</v>
      </c>
      <c r="DA39" s="889">
        <v>0</v>
      </c>
      <c r="DB39" s="889">
        <v>0</v>
      </c>
      <c r="DC39" s="889">
        <v>0</v>
      </c>
      <c r="DD39" s="889">
        <v>0</v>
      </c>
      <c r="DE39" s="889">
        <v>0</v>
      </c>
      <c r="DF39" s="889">
        <v>0</v>
      </c>
      <c r="DG39" s="889">
        <v>0</v>
      </c>
      <c r="DH39" s="889">
        <v>0</v>
      </c>
      <c r="DI39" s="889">
        <v>0</v>
      </c>
      <c r="DJ39" s="889">
        <v>0</v>
      </c>
      <c r="DK39" s="889">
        <v>0</v>
      </c>
      <c r="DL39" s="889">
        <v>0</v>
      </c>
      <c r="DM39" s="889">
        <v>0</v>
      </c>
      <c r="DN39" s="889">
        <v>0</v>
      </c>
      <c r="DO39" s="889">
        <v>0</v>
      </c>
      <c r="DP39" s="889">
        <v>0</v>
      </c>
      <c r="DQ39" s="889">
        <v>0</v>
      </c>
      <c r="DR39" s="889">
        <v>0</v>
      </c>
      <c r="DS39" s="889">
        <v>0</v>
      </c>
      <c r="DT39" s="889">
        <v>0</v>
      </c>
      <c r="DU39" s="889">
        <v>0</v>
      </c>
      <c r="DV39" s="889">
        <v>0</v>
      </c>
      <c r="DW39" s="889">
        <v>0</v>
      </c>
      <c r="DX39" s="889">
        <v>19623</v>
      </c>
      <c r="DY39" s="889">
        <v>24202</v>
      </c>
      <c r="DZ39" s="889">
        <v>0</v>
      </c>
      <c r="EA39" s="889">
        <v>50027</v>
      </c>
      <c r="EB39" s="889">
        <v>61699</v>
      </c>
      <c r="EC39" s="889">
        <v>0</v>
      </c>
      <c r="ED39" s="889">
        <v>-30404</v>
      </c>
      <c r="EE39" s="889">
        <v>-37497</v>
      </c>
      <c r="EF39" s="889">
        <v>0</v>
      </c>
      <c r="EG39" s="889">
        <v>-4029</v>
      </c>
      <c r="EH39" s="889">
        <v>-4969</v>
      </c>
      <c r="EI39" s="889">
        <v>0</v>
      </c>
      <c r="EJ39" s="889">
        <v>0</v>
      </c>
      <c r="EK39" s="889">
        <v>0</v>
      </c>
      <c r="EL39" s="889">
        <v>0</v>
      </c>
      <c r="EM39" s="889">
        <v>0</v>
      </c>
      <c r="EN39" s="889">
        <v>0</v>
      </c>
      <c r="EO39" s="889">
        <v>0</v>
      </c>
      <c r="EP39" s="889">
        <v>3068334</v>
      </c>
      <c r="EQ39" s="889">
        <v>3784279</v>
      </c>
      <c r="ER39" s="889">
        <v>0</v>
      </c>
      <c r="ES39" s="889">
        <v>3967876</v>
      </c>
      <c r="ET39" s="889">
        <v>4893715</v>
      </c>
      <c r="EU39" s="889">
        <v>0</v>
      </c>
      <c r="EV39" s="889">
        <v>-899542</v>
      </c>
      <c r="EW39" s="889">
        <v>-1109436</v>
      </c>
      <c r="EX39" s="889">
        <v>0</v>
      </c>
      <c r="EY39" s="889">
        <v>1000</v>
      </c>
      <c r="EZ39" s="889">
        <v>1233</v>
      </c>
      <c r="FA39" s="889">
        <v>0</v>
      </c>
      <c r="FB39" s="889">
        <v>2467190</v>
      </c>
      <c r="FC39" s="889">
        <v>3042868</v>
      </c>
      <c r="FD39" s="889">
        <v>0</v>
      </c>
      <c r="FE39" s="889">
        <v>2565555</v>
      </c>
      <c r="FF39" s="889">
        <v>3164185</v>
      </c>
      <c r="FG39" s="889">
        <v>0</v>
      </c>
      <c r="FH39" s="889">
        <v>-98365</v>
      </c>
      <c r="FI39" s="889">
        <v>-121317</v>
      </c>
      <c r="FJ39" s="889">
        <v>0</v>
      </c>
      <c r="FK39" s="889">
        <v>0</v>
      </c>
      <c r="FL39" s="889">
        <v>0</v>
      </c>
      <c r="FM39" s="889">
        <v>0</v>
      </c>
      <c r="FN39" s="889">
        <v>0</v>
      </c>
      <c r="FO39" s="889">
        <v>0</v>
      </c>
      <c r="FP39" s="889">
        <v>0</v>
      </c>
      <c r="FQ39" s="889">
        <v>0</v>
      </c>
      <c r="FR39" s="889">
        <v>0</v>
      </c>
      <c r="FS39" s="889">
        <v>0</v>
      </c>
      <c r="FT39" s="889">
        <v>84101</v>
      </c>
      <c r="FU39" s="889">
        <v>103724</v>
      </c>
      <c r="FV39" s="889">
        <v>0</v>
      </c>
      <c r="FW39" s="889">
        <v>1523939</v>
      </c>
      <c r="FX39" s="889">
        <v>1879525</v>
      </c>
      <c r="FY39" s="889">
        <v>0</v>
      </c>
      <c r="FZ39" s="889">
        <v>5315301</v>
      </c>
      <c r="GA39" s="889">
        <v>0</v>
      </c>
      <c r="GB39" s="889">
        <v>0</v>
      </c>
      <c r="GC39" s="889">
        <v>-3707261</v>
      </c>
      <c r="GD39" s="889">
        <v>1983249</v>
      </c>
      <c r="GE39" s="889">
        <v>0</v>
      </c>
      <c r="GF39" s="889">
        <v>0</v>
      </c>
      <c r="GG39" s="889">
        <v>0</v>
      </c>
      <c r="GH39" s="889">
        <v>0</v>
      </c>
      <c r="GI39" s="889">
        <v>0</v>
      </c>
      <c r="GJ39" s="889">
        <v>0</v>
      </c>
      <c r="GK39" s="889">
        <v>0</v>
      </c>
      <c r="GL39" s="889">
        <v>0</v>
      </c>
      <c r="GM39" s="889">
        <v>0</v>
      </c>
      <c r="GN39" s="889">
        <v>0</v>
      </c>
      <c r="GO39" s="889">
        <v>7877355</v>
      </c>
      <c r="GP39" s="889">
        <v>9715403</v>
      </c>
      <c r="GQ39" s="889">
        <v>0</v>
      </c>
      <c r="GR39" s="889">
        <v>-4570311</v>
      </c>
      <c r="GS39" s="889">
        <v>918821</v>
      </c>
      <c r="GT39" s="889">
        <v>0</v>
      </c>
      <c r="GU39" s="884" t="s">
        <v>686</v>
      </c>
      <c r="GV39" s="884" t="s">
        <v>670</v>
      </c>
      <c r="GW39" s="884" t="s">
        <v>1673</v>
      </c>
      <c r="GX39" s="884" t="s">
        <v>2343</v>
      </c>
      <c r="GY39" s="884" t="s">
        <v>2386</v>
      </c>
    </row>
    <row r="40" spans="1:207" x14ac:dyDescent="0.2">
      <c r="A40" s="884" t="s">
        <v>3311</v>
      </c>
      <c r="B40" s="884" t="s">
        <v>144</v>
      </c>
      <c r="C40" s="884" t="s">
        <v>143</v>
      </c>
      <c r="D40" s="889">
        <v>-63099</v>
      </c>
      <c r="E40" s="889">
        <v>0</v>
      </c>
      <c r="F40" s="889">
        <v>-63099</v>
      </c>
      <c r="G40" s="889">
        <v>0</v>
      </c>
      <c r="H40" s="889">
        <v>0</v>
      </c>
      <c r="I40" s="889">
        <v>0</v>
      </c>
      <c r="J40" s="889">
        <v>-63099</v>
      </c>
      <c r="K40" s="889">
        <v>0</v>
      </c>
      <c r="L40" s="889">
        <v>-63099</v>
      </c>
      <c r="M40" s="907">
        <v>0.5</v>
      </c>
      <c r="N40" s="907">
        <v>0.4</v>
      </c>
      <c r="O40" s="907">
        <v>0.09</v>
      </c>
      <c r="P40" s="907">
        <v>0.01</v>
      </c>
      <c r="Q40" s="889">
        <v>127050</v>
      </c>
      <c r="R40" s="889">
        <v>126473</v>
      </c>
      <c r="S40" s="889">
        <v>577</v>
      </c>
      <c r="T40" s="889">
        <v>0</v>
      </c>
      <c r="U40" s="889">
        <v>0</v>
      </c>
      <c r="V40" s="889">
        <v>0</v>
      </c>
      <c r="W40" s="889">
        <v>0</v>
      </c>
      <c r="X40" s="889">
        <v>0</v>
      </c>
      <c r="Y40" s="889">
        <v>0</v>
      </c>
      <c r="Z40" s="889">
        <v>7327</v>
      </c>
      <c r="AA40" s="889">
        <v>0</v>
      </c>
      <c r="AB40" s="889">
        <v>9975</v>
      </c>
      <c r="AC40" s="889">
        <v>0</v>
      </c>
      <c r="AD40" s="889">
        <v>-2648</v>
      </c>
      <c r="AE40" s="889">
        <v>0</v>
      </c>
      <c r="AF40" s="889">
        <v>0</v>
      </c>
      <c r="AG40" s="889">
        <v>0</v>
      </c>
      <c r="AH40" s="889">
        <v>0</v>
      </c>
      <c r="AI40" s="889">
        <v>0</v>
      </c>
      <c r="AJ40" s="889">
        <v>0</v>
      </c>
      <c r="AK40" s="889">
        <v>0</v>
      </c>
      <c r="AL40" s="889">
        <v>0</v>
      </c>
      <c r="AM40" s="889">
        <v>0</v>
      </c>
      <c r="AN40" s="889">
        <v>0</v>
      </c>
      <c r="AO40" s="889">
        <v>0</v>
      </c>
      <c r="AP40" s="889">
        <v>0</v>
      </c>
      <c r="AQ40" s="889">
        <v>0</v>
      </c>
      <c r="AR40" s="889">
        <v>0</v>
      </c>
      <c r="AS40" s="889">
        <v>0</v>
      </c>
      <c r="AT40" s="889">
        <v>0</v>
      </c>
      <c r="AU40" s="889">
        <v>0</v>
      </c>
      <c r="AV40" s="889">
        <v>0</v>
      </c>
      <c r="AW40" s="889">
        <v>0</v>
      </c>
      <c r="AX40" s="889">
        <v>0</v>
      </c>
      <c r="AY40" s="889">
        <v>0</v>
      </c>
      <c r="AZ40" s="889">
        <v>0</v>
      </c>
      <c r="BA40" s="889">
        <v>0</v>
      </c>
      <c r="BB40" s="889">
        <v>0</v>
      </c>
      <c r="BC40" s="889">
        <v>0</v>
      </c>
      <c r="BD40" s="889">
        <v>0</v>
      </c>
      <c r="BE40" s="889">
        <v>0</v>
      </c>
      <c r="BF40" s="889">
        <v>0</v>
      </c>
      <c r="BG40" s="889">
        <v>1395911</v>
      </c>
      <c r="BH40" s="889">
        <v>314080</v>
      </c>
      <c r="BI40" s="889">
        <v>34898</v>
      </c>
      <c r="BJ40" s="889">
        <v>0</v>
      </c>
      <c r="BK40" s="889">
        <v>0</v>
      </c>
      <c r="BL40" s="889">
        <v>0</v>
      </c>
      <c r="BM40" s="889">
        <v>1366913</v>
      </c>
      <c r="BN40" s="889">
        <v>307555</v>
      </c>
      <c r="BO40" s="889">
        <v>34173</v>
      </c>
      <c r="BP40" s="889">
        <v>28998</v>
      </c>
      <c r="BQ40" s="889">
        <v>6525</v>
      </c>
      <c r="BR40" s="889">
        <v>725</v>
      </c>
      <c r="BS40" s="889">
        <v>0</v>
      </c>
      <c r="BT40" s="889">
        <v>0</v>
      </c>
      <c r="BU40" s="889">
        <v>0</v>
      </c>
      <c r="BV40" s="889">
        <v>0</v>
      </c>
      <c r="BW40" s="889">
        <v>0</v>
      </c>
      <c r="BX40" s="889">
        <v>0</v>
      </c>
      <c r="BY40" s="889">
        <v>0</v>
      </c>
      <c r="BZ40" s="889">
        <v>0</v>
      </c>
      <c r="CA40" s="889">
        <v>0</v>
      </c>
      <c r="CB40" s="889">
        <v>2443</v>
      </c>
      <c r="CC40" s="889">
        <v>550</v>
      </c>
      <c r="CD40" s="889">
        <v>61</v>
      </c>
      <c r="CE40" s="889">
        <v>2443</v>
      </c>
      <c r="CF40" s="889">
        <v>550</v>
      </c>
      <c r="CG40" s="889">
        <v>61</v>
      </c>
      <c r="CH40" s="889">
        <v>0</v>
      </c>
      <c r="CI40" s="889">
        <v>0</v>
      </c>
      <c r="CJ40" s="889">
        <v>0</v>
      </c>
      <c r="CK40" s="889">
        <v>0</v>
      </c>
      <c r="CL40" s="889">
        <v>0</v>
      </c>
      <c r="CM40" s="889">
        <v>0</v>
      </c>
      <c r="CN40" s="889">
        <v>0</v>
      </c>
      <c r="CO40" s="889">
        <v>0</v>
      </c>
      <c r="CP40" s="889">
        <v>0</v>
      </c>
      <c r="CQ40" s="889">
        <v>217</v>
      </c>
      <c r="CR40" s="889">
        <v>49</v>
      </c>
      <c r="CS40" s="889">
        <v>5</v>
      </c>
      <c r="CT40" s="889">
        <v>0</v>
      </c>
      <c r="CU40" s="889">
        <v>0</v>
      </c>
      <c r="CV40" s="889">
        <v>0</v>
      </c>
      <c r="CW40" s="889">
        <v>0</v>
      </c>
      <c r="CX40" s="889">
        <v>0</v>
      </c>
      <c r="CY40" s="889">
        <v>0</v>
      </c>
      <c r="CZ40" s="889">
        <v>0</v>
      </c>
      <c r="DA40" s="889">
        <v>0</v>
      </c>
      <c r="DB40" s="889">
        <v>0</v>
      </c>
      <c r="DC40" s="889">
        <v>0</v>
      </c>
      <c r="DD40" s="889">
        <v>0</v>
      </c>
      <c r="DE40" s="889">
        <v>0</v>
      </c>
      <c r="DF40" s="889">
        <v>322</v>
      </c>
      <c r="DG40" s="889">
        <v>72</v>
      </c>
      <c r="DH40" s="889">
        <v>8</v>
      </c>
      <c r="DI40" s="889">
        <v>322</v>
      </c>
      <c r="DJ40" s="889">
        <v>72</v>
      </c>
      <c r="DK40" s="889">
        <v>8</v>
      </c>
      <c r="DL40" s="889">
        <v>0</v>
      </c>
      <c r="DM40" s="889">
        <v>0</v>
      </c>
      <c r="DN40" s="889">
        <v>0</v>
      </c>
      <c r="DO40" s="889">
        <v>0</v>
      </c>
      <c r="DP40" s="889">
        <v>0</v>
      </c>
      <c r="DQ40" s="889">
        <v>0</v>
      </c>
      <c r="DR40" s="889">
        <v>0</v>
      </c>
      <c r="DS40" s="889">
        <v>0</v>
      </c>
      <c r="DT40" s="889">
        <v>0</v>
      </c>
      <c r="DU40" s="889">
        <v>0</v>
      </c>
      <c r="DV40" s="889">
        <v>0</v>
      </c>
      <c r="DW40" s="889">
        <v>0</v>
      </c>
      <c r="DX40" s="889">
        <v>11977</v>
      </c>
      <c r="DY40" s="889">
        <v>2695</v>
      </c>
      <c r="DZ40" s="889">
        <v>299</v>
      </c>
      <c r="EA40" s="889">
        <v>19254</v>
      </c>
      <c r="EB40" s="889">
        <v>4332</v>
      </c>
      <c r="EC40" s="889">
        <v>481</v>
      </c>
      <c r="ED40" s="889">
        <v>-7277</v>
      </c>
      <c r="EE40" s="889">
        <v>-1637</v>
      </c>
      <c r="EF40" s="889">
        <v>-182</v>
      </c>
      <c r="EG40" s="889">
        <v>-1227</v>
      </c>
      <c r="EH40" s="889">
        <v>-276</v>
      </c>
      <c r="EI40" s="889">
        <v>-31</v>
      </c>
      <c r="EJ40" s="889">
        <v>0</v>
      </c>
      <c r="EK40" s="889">
        <v>0</v>
      </c>
      <c r="EL40" s="889">
        <v>0</v>
      </c>
      <c r="EM40" s="889">
        <v>0</v>
      </c>
      <c r="EN40" s="889">
        <v>0</v>
      </c>
      <c r="EO40" s="889">
        <v>0</v>
      </c>
      <c r="EP40" s="889">
        <v>829583</v>
      </c>
      <c r="EQ40" s="889">
        <v>186656</v>
      </c>
      <c r="ER40" s="889">
        <v>20740</v>
      </c>
      <c r="ES40" s="889">
        <v>981950</v>
      </c>
      <c r="ET40" s="889">
        <v>220939</v>
      </c>
      <c r="EU40" s="889">
        <v>24549</v>
      </c>
      <c r="EV40" s="889">
        <v>-152367</v>
      </c>
      <c r="EW40" s="889">
        <v>-34283</v>
      </c>
      <c r="EX40" s="889">
        <v>-3809</v>
      </c>
      <c r="EY40" s="889">
        <v>0</v>
      </c>
      <c r="EZ40" s="889">
        <v>0</v>
      </c>
      <c r="FA40" s="889">
        <v>0</v>
      </c>
      <c r="FB40" s="889">
        <v>951390</v>
      </c>
      <c r="FC40" s="889">
        <v>213894</v>
      </c>
      <c r="FD40" s="889">
        <v>23766</v>
      </c>
      <c r="FE40" s="889">
        <v>994864</v>
      </c>
      <c r="FF40" s="889">
        <v>223615</v>
      </c>
      <c r="FG40" s="889">
        <v>24846</v>
      </c>
      <c r="FH40" s="889">
        <v>-43474</v>
      </c>
      <c r="FI40" s="889">
        <v>-9721</v>
      </c>
      <c r="FJ40" s="889">
        <v>-1080</v>
      </c>
      <c r="FK40" s="889">
        <v>0</v>
      </c>
      <c r="FL40" s="889">
        <v>0</v>
      </c>
      <c r="FM40" s="889">
        <v>0</v>
      </c>
      <c r="FN40" s="889">
        <v>0</v>
      </c>
      <c r="FO40" s="889">
        <v>0</v>
      </c>
      <c r="FP40" s="889">
        <v>0</v>
      </c>
      <c r="FQ40" s="889">
        <v>0</v>
      </c>
      <c r="FR40" s="889">
        <v>0</v>
      </c>
      <c r="FS40" s="889">
        <v>0</v>
      </c>
      <c r="FT40" s="889">
        <v>813330</v>
      </c>
      <c r="FU40" s="889">
        <v>182999</v>
      </c>
      <c r="FV40" s="889">
        <v>20333</v>
      </c>
      <c r="FW40" s="889">
        <v>0</v>
      </c>
      <c r="FX40" s="889">
        <v>0</v>
      </c>
      <c r="FY40" s="889">
        <v>0</v>
      </c>
      <c r="FZ40" s="889">
        <v>2007200</v>
      </c>
      <c r="GA40" s="889">
        <v>0</v>
      </c>
      <c r="GB40" s="889">
        <v>0</v>
      </c>
      <c r="GC40" s="889">
        <v>-1193870</v>
      </c>
      <c r="GD40" s="889">
        <v>182999</v>
      </c>
      <c r="GE40" s="889">
        <v>20333</v>
      </c>
      <c r="GF40" s="889">
        <v>0</v>
      </c>
      <c r="GG40" s="889">
        <v>0</v>
      </c>
      <c r="GH40" s="889">
        <v>0</v>
      </c>
      <c r="GI40" s="889">
        <v>0</v>
      </c>
      <c r="GJ40" s="889">
        <v>0</v>
      </c>
      <c r="GK40" s="889">
        <v>0</v>
      </c>
      <c r="GL40" s="889">
        <v>0</v>
      </c>
      <c r="GM40" s="889">
        <v>0</v>
      </c>
      <c r="GN40" s="889">
        <v>0</v>
      </c>
      <c r="GO40" s="889">
        <v>4003946</v>
      </c>
      <c r="GP40" s="889">
        <v>900719</v>
      </c>
      <c r="GQ40" s="889">
        <v>100079</v>
      </c>
      <c r="GR40" s="889">
        <v>-1369000</v>
      </c>
      <c r="GS40" s="889">
        <v>143656</v>
      </c>
      <c r="GT40" s="889">
        <v>15961</v>
      </c>
      <c r="GU40" s="884" t="s">
        <v>672</v>
      </c>
      <c r="GV40" s="884" t="s">
        <v>671</v>
      </c>
      <c r="GW40" s="884" t="s">
        <v>1672</v>
      </c>
      <c r="GX40" s="884" t="s">
        <v>2348</v>
      </c>
      <c r="GY40" s="884" t="s">
        <v>2387</v>
      </c>
    </row>
    <row r="41" spans="1:207" x14ac:dyDescent="0.2">
      <c r="A41" s="884" t="s">
        <v>3311</v>
      </c>
      <c r="B41" s="884" t="s">
        <v>146</v>
      </c>
      <c r="C41" s="884" t="s">
        <v>145</v>
      </c>
      <c r="D41" s="889">
        <v>-1234719</v>
      </c>
      <c r="E41" s="889">
        <v>0</v>
      </c>
      <c r="F41" s="889">
        <v>-1234719</v>
      </c>
      <c r="G41" s="889">
        <v>0</v>
      </c>
      <c r="H41" s="889">
        <v>0</v>
      </c>
      <c r="I41" s="889">
        <v>0</v>
      </c>
      <c r="J41" s="889">
        <v>-1234719</v>
      </c>
      <c r="K41" s="889">
        <v>0</v>
      </c>
      <c r="L41" s="889">
        <v>-1234719</v>
      </c>
      <c r="M41" s="907">
        <v>0.5</v>
      </c>
      <c r="N41" s="907">
        <v>0.4</v>
      </c>
      <c r="O41" s="907">
        <v>0.1</v>
      </c>
      <c r="P41" s="907">
        <v>0</v>
      </c>
      <c r="Q41" s="889">
        <v>105897</v>
      </c>
      <c r="R41" s="889">
        <v>102727</v>
      </c>
      <c r="S41" s="889">
        <v>3170</v>
      </c>
      <c r="T41" s="889">
        <v>0</v>
      </c>
      <c r="U41" s="889">
        <v>0</v>
      </c>
      <c r="V41" s="889">
        <v>0</v>
      </c>
      <c r="W41" s="889">
        <v>0</v>
      </c>
      <c r="X41" s="889">
        <v>0</v>
      </c>
      <c r="Y41" s="889">
        <v>0</v>
      </c>
      <c r="Z41" s="889">
        <v>0</v>
      </c>
      <c r="AA41" s="889">
        <v>0</v>
      </c>
      <c r="AB41" s="889">
        <v>0</v>
      </c>
      <c r="AC41" s="889">
        <v>0</v>
      </c>
      <c r="AD41" s="889">
        <v>0</v>
      </c>
      <c r="AE41" s="889">
        <v>0</v>
      </c>
      <c r="AF41" s="889">
        <v>0</v>
      </c>
      <c r="AG41" s="889">
        <v>0</v>
      </c>
      <c r="AH41" s="889">
        <v>0</v>
      </c>
      <c r="AI41" s="889">
        <v>0</v>
      </c>
      <c r="AJ41" s="889">
        <v>0</v>
      </c>
      <c r="AK41" s="889">
        <v>0</v>
      </c>
      <c r="AL41" s="889">
        <v>0</v>
      </c>
      <c r="AM41" s="889">
        <v>0</v>
      </c>
      <c r="AN41" s="889">
        <v>0</v>
      </c>
      <c r="AO41" s="889">
        <v>0</v>
      </c>
      <c r="AP41" s="889">
        <v>0</v>
      </c>
      <c r="AQ41" s="889">
        <v>0</v>
      </c>
      <c r="AR41" s="889">
        <v>0</v>
      </c>
      <c r="AS41" s="889">
        <v>0</v>
      </c>
      <c r="AT41" s="889">
        <v>0</v>
      </c>
      <c r="AU41" s="889">
        <v>0</v>
      </c>
      <c r="AV41" s="889">
        <v>0</v>
      </c>
      <c r="AW41" s="889">
        <v>0</v>
      </c>
      <c r="AX41" s="889">
        <v>0</v>
      </c>
      <c r="AY41" s="889">
        <v>0</v>
      </c>
      <c r="AZ41" s="889">
        <v>0</v>
      </c>
      <c r="BA41" s="889">
        <v>0</v>
      </c>
      <c r="BB41" s="889">
        <v>0</v>
      </c>
      <c r="BC41" s="889">
        <v>0</v>
      </c>
      <c r="BD41" s="889">
        <v>0</v>
      </c>
      <c r="BE41" s="889">
        <v>0</v>
      </c>
      <c r="BF41" s="889">
        <v>0</v>
      </c>
      <c r="BG41" s="889">
        <v>1176225</v>
      </c>
      <c r="BH41" s="889">
        <v>294056</v>
      </c>
      <c r="BI41" s="889">
        <v>0</v>
      </c>
      <c r="BJ41" s="889">
        <v>63155</v>
      </c>
      <c r="BK41" s="889">
        <v>15789</v>
      </c>
      <c r="BL41" s="889">
        <v>0</v>
      </c>
      <c r="BM41" s="889">
        <v>1104730</v>
      </c>
      <c r="BN41" s="889">
        <v>276183</v>
      </c>
      <c r="BO41" s="889">
        <v>0</v>
      </c>
      <c r="BP41" s="889">
        <v>134650</v>
      </c>
      <c r="BQ41" s="889">
        <v>33662</v>
      </c>
      <c r="BR41" s="889">
        <v>0</v>
      </c>
      <c r="BS41" s="889">
        <v>582</v>
      </c>
      <c r="BT41" s="889">
        <v>145</v>
      </c>
      <c r="BU41" s="889">
        <v>0</v>
      </c>
      <c r="BV41" s="889">
        <v>0</v>
      </c>
      <c r="BW41" s="889">
        <v>0</v>
      </c>
      <c r="BX41" s="889">
        <v>0</v>
      </c>
      <c r="BY41" s="889">
        <v>582</v>
      </c>
      <c r="BZ41" s="889">
        <v>145</v>
      </c>
      <c r="CA41" s="889">
        <v>0</v>
      </c>
      <c r="CB41" s="889">
        <v>666</v>
      </c>
      <c r="CC41" s="889">
        <v>166</v>
      </c>
      <c r="CD41" s="889">
        <v>0</v>
      </c>
      <c r="CE41" s="889">
        <v>0</v>
      </c>
      <c r="CF41" s="889">
        <v>0</v>
      </c>
      <c r="CG41" s="889">
        <v>0</v>
      </c>
      <c r="CH41" s="889">
        <v>666</v>
      </c>
      <c r="CI41" s="889">
        <v>166</v>
      </c>
      <c r="CJ41" s="889">
        <v>0</v>
      </c>
      <c r="CK41" s="889">
        <v>0</v>
      </c>
      <c r="CL41" s="889">
        <v>0</v>
      </c>
      <c r="CM41" s="889">
        <v>0</v>
      </c>
      <c r="CN41" s="889">
        <v>0</v>
      </c>
      <c r="CO41" s="889">
        <v>0</v>
      </c>
      <c r="CP41" s="889">
        <v>0</v>
      </c>
      <c r="CQ41" s="889">
        <v>0</v>
      </c>
      <c r="CR41" s="889">
        <v>0</v>
      </c>
      <c r="CS41" s="889">
        <v>0</v>
      </c>
      <c r="CT41" s="889">
        <v>0</v>
      </c>
      <c r="CU41" s="889">
        <v>0</v>
      </c>
      <c r="CV41" s="889">
        <v>0</v>
      </c>
      <c r="CW41" s="889">
        <v>0</v>
      </c>
      <c r="CX41" s="889">
        <v>0</v>
      </c>
      <c r="CY41" s="889">
        <v>0</v>
      </c>
      <c r="CZ41" s="889">
        <v>0</v>
      </c>
      <c r="DA41" s="889">
        <v>0</v>
      </c>
      <c r="DB41" s="889">
        <v>0</v>
      </c>
      <c r="DC41" s="889">
        <v>0</v>
      </c>
      <c r="DD41" s="889">
        <v>0</v>
      </c>
      <c r="DE41" s="889">
        <v>0</v>
      </c>
      <c r="DF41" s="889">
        <v>0</v>
      </c>
      <c r="DG41" s="889">
        <v>0</v>
      </c>
      <c r="DH41" s="889">
        <v>0</v>
      </c>
      <c r="DI41" s="889">
        <v>0</v>
      </c>
      <c r="DJ41" s="889">
        <v>0</v>
      </c>
      <c r="DK41" s="889">
        <v>0</v>
      </c>
      <c r="DL41" s="889">
        <v>0</v>
      </c>
      <c r="DM41" s="889">
        <v>0</v>
      </c>
      <c r="DN41" s="889">
        <v>0</v>
      </c>
      <c r="DO41" s="889">
        <v>0</v>
      </c>
      <c r="DP41" s="889">
        <v>0</v>
      </c>
      <c r="DQ41" s="889">
        <v>0</v>
      </c>
      <c r="DR41" s="889">
        <v>649</v>
      </c>
      <c r="DS41" s="889">
        <v>162</v>
      </c>
      <c r="DT41" s="889">
        <v>0</v>
      </c>
      <c r="DU41" s="889">
        <v>-649</v>
      </c>
      <c r="DV41" s="889">
        <v>-162</v>
      </c>
      <c r="DW41" s="889">
        <v>0</v>
      </c>
      <c r="DX41" s="889">
        <v>4977</v>
      </c>
      <c r="DY41" s="889">
        <v>1244</v>
      </c>
      <c r="DZ41" s="889">
        <v>0</v>
      </c>
      <c r="EA41" s="889">
        <v>23695</v>
      </c>
      <c r="EB41" s="889">
        <v>5924</v>
      </c>
      <c r="EC41" s="889">
        <v>0</v>
      </c>
      <c r="ED41" s="889">
        <v>-18718</v>
      </c>
      <c r="EE41" s="889">
        <v>-4680</v>
      </c>
      <c r="EF41" s="889">
        <v>0</v>
      </c>
      <c r="EG41" s="889">
        <v>-17</v>
      </c>
      <c r="EH41" s="889">
        <v>-4</v>
      </c>
      <c r="EI41" s="889">
        <v>0</v>
      </c>
      <c r="EJ41" s="889">
        <v>-1764</v>
      </c>
      <c r="EK41" s="889">
        <v>-441</v>
      </c>
      <c r="EL41" s="889">
        <v>0</v>
      </c>
      <c r="EM41" s="889">
        <v>0</v>
      </c>
      <c r="EN41" s="889">
        <v>0</v>
      </c>
      <c r="EO41" s="889">
        <v>0</v>
      </c>
      <c r="EP41" s="889">
        <v>945364</v>
      </c>
      <c r="EQ41" s="889">
        <v>236341</v>
      </c>
      <c r="ER41" s="889">
        <v>0</v>
      </c>
      <c r="ES41" s="889">
        <v>1469596</v>
      </c>
      <c r="ET41" s="889">
        <v>367399</v>
      </c>
      <c r="EU41" s="889">
        <v>0</v>
      </c>
      <c r="EV41" s="889">
        <v>-524232</v>
      </c>
      <c r="EW41" s="889">
        <v>-131058</v>
      </c>
      <c r="EX41" s="889">
        <v>0</v>
      </c>
      <c r="EY41" s="889">
        <v>1452</v>
      </c>
      <c r="EZ41" s="889">
        <v>363</v>
      </c>
      <c r="FA41" s="889">
        <v>0</v>
      </c>
      <c r="FB41" s="889">
        <v>1337320</v>
      </c>
      <c r="FC41" s="889">
        <v>334330</v>
      </c>
      <c r="FD41" s="889">
        <v>0</v>
      </c>
      <c r="FE41" s="889">
        <v>1414719</v>
      </c>
      <c r="FF41" s="889">
        <v>353680</v>
      </c>
      <c r="FG41" s="889">
        <v>0</v>
      </c>
      <c r="FH41" s="889">
        <v>-77399</v>
      </c>
      <c r="FI41" s="889">
        <v>-19350</v>
      </c>
      <c r="FJ41" s="889">
        <v>0</v>
      </c>
      <c r="FK41" s="889">
        <v>0</v>
      </c>
      <c r="FL41" s="889">
        <v>0</v>
      </c>
      <c r="FM41" s="889">
        <v>0</v>
      </c>
      <c r="FN41" s="889">
        <v>0</v>
      </c>
      <c r="FO41" s="889">
        <v>0</v>
      </c>
      <c r="FP41" s="889">
        <v>0</v>
      </c>
      <c r="FQ41" s="889">
        <v>0</v>
      </c>
      <c r="FR41" s="889">
        <v>0</v>
      </c>
      <c r="FS41" s="889">
        <v>0</v>
      </c>
      <c r="FT41" s="889">
        <v>705011</v>
      </c>
      <c r="FU41" s="889">
        <v>176253</v>
      </c>
      <c r="FV41" s="889">
        <v>0</v>
      </c>
      <c r="FW41" s="889">
        <v>0</v>
      </c>
      <c r="FX41" s="889">
        <v>0</v>
      </c>
      <c r="FY41" s="889">
        <v>0</v>
      </c>
      <c r="FZ41" s="889">
        <v>2072311</v>
      </c>
      <c r="GA41" s="889">
        <v>0</v>
      </c>
      <c r="GB41" s="889">
        <v>0</v>
      </c>
      <c r="GC41" s="889">
        <v>-1367300</v>
      </c>
      <c r="GD41" s="889">
        <v>176253</v>
      </c>
      <c r="GE41" s="889">
        <v>0</v>
      </c>
      <c r="GF41" s="889">
        <v>0</v>
      </c>
      <c r="GG41" s="889">
        <v>0</v>
      </c>
      <c r="GH41" s="889">
        <v>0</v>
      </c>
      <c r="GI41" s="889">
        <v>0</v>
      </c>
      <c r="GJ41" s="889">
        <v>0</v>
      </c>
      <c r="GK41" s="889">
        <v>0</v>
      </c>
      <c r="GL41" s="889">
        <v>0</v>
      </c>
      <c r="GM41" s="889">
        <v>0</v>
      </c>
      <c r="GN41" s="889">
        <v>0</v>
      </c>
      <c r="GO41" s="889">
        <v>4232971</v>
      </c>
      <c r="GP41" s="889">
        <v>1058242</v>
      </c>
      <c r="GQ41" s="889">
        <v>0</v>
      </c>
      <c r="GR41" s="889">
        <v>-1852729</v>
      </c>
      <c r="GS41" s="889">
        <v>54894</v>
      </c>
      <c r="GT41" s="889">
        <v>0</v>
      </c>
      <c r="GU41" s="884" t="s">
        <v>692</v>
      </c>
      <c r="GV41" s="884" t="s">
        <v>676</v>
      </c>
      <c r="GW41" s="884" t="s">
        <v>1672</v>
      </c>
      <c r="GX41" s="884" t="s">
        <v>2345</v>
      </c>
      <c r="GY41" s="884" t="s">
        <v>2388</v>
      </c>
    </row>
    <row r="42" spans="1:207" x14ac:dyDescent="0.2">
      <c r="A42" s="884" t="s">
        <v>3311</v>
      </c>
      <c r="B42" s="884" t="s">
        <v>148</v>
      </c>
      <c r="C42" s="884" t="s">
        <v>147</v>
      </c>
      <c r="D42" s="889">
        <v>-28433</v>
      </c>
      <c r="E42" s="889">
        <v>0</v>
      </c>
      <c r="F42" s="889">
        <v>-28433</v>
      </c>
      <c r="G42" s="889">
        <v>0</v>
      </c>
      <c r="H42" s="889">
        <v>0</v>
      </c>
      <c r="I42" s="889">
        <v>0</v>
      </c>
      <c r="J42" s="889">
        <v>-28433</v>
      </c>
      <c r="K42" s="889">
        <v>0</v>
      </c>
      <c r="L42" s="889">
        <v>-28433</v>
      </c>
      <c r="M42" s="907">
        <v>0.5</v>
      </c>
      <c r="N42" s="907">
        <v>0.4</v>
      </c>
      <c r="O42" s="907">
        <v>0.09</v>
      </c>
      <c r="P42" s="907">
        <v>0.01</v>
      </c>
      <c r="Q42" s="889">
        <v>103805</v>
      </c>
      <c r="R42" s="889">
        <v>100296</v>
      </c>
      <c r="S42" s="889">
        <v>3509</v>
      </c>
      <c r="T42" s="889">
        <v>0</v>
      </c>
      <c r="U42" s="889">
        <v>0</v>
      </c>
      <c r="V42" s="889">
        <v>0</v>
      </c>
      <c r="W42" s="889">
        <v>0</v>
      </c>
      <c r="X42" s="889">
        <v>0</v>
      </c>
      <c r="Y42" s="889">
        <v>0</v>
      </c>
      <c r="Z42" s="889">
        <v>77018</v>
      </c>
      <c r="AA42" s="889">
        <v>0</v>
      </c>
      <c r="AB42" s="889">
        <v>0</v>
      </c>
      <c r="AC42" s="889">
        <v>0</v>
      </c>
      <c r="AD42" s="889">
        <v>77018</v>
      </c>
      <c r="AE42" s="889">
        <v>0</v>
      </c>
      <c r="AF42" s="889">
        <v>0</v>
      </c>
      <c r="AG42" s="889">
        <v>0</v>
      </c>
      <c r="AH42" s="889">
        <v>0</v>
      </c>
      <c r="AI42" s="889">
        <v>0</v>
      </c>
      <c r="AJ42" s="889">
        <v>0</v>
      </c>
      <c r="AK42" s="889">
        <v>0</v>
      </c>
      <c r="AL42" s="889">
        <v>0</v>
      </c>
      <c r="AM42" s="889">
        <v>0</v>
      </c>
      <c r="AN42" s="889">
        <v>0</v>
      </c>
      <c r="AO42" s="889">
        <v>0</v>
      </c>
      <c r="AP42" s="889">
        <v>0</v>
      </c>
      <c r="AQ42" s="889">
        <v>0</v>
      </c>
      <c r="AR42" s="889">
        <v>0</v>
      </c>
      <c r="AS42" s="889">
        <v>0</v>
      </c>
      <c r="AT42" s="889">
        <v>0</v>
      </c>
      <c r="AU42" s="889">
        <v>0</v>
      </c>
      <c r="AV42" s="889">
        <v>0</v>
      </c>
      <c r="AW42" s="889">
        <v>0</v>
      </c>
      <c r="AX42" s="889">
        <v>0</v>
      </c>
      <c r="AY42" s="889">
        <v>0</v>
      </c>
      <c r="AZ42" s="889">
        <v>0</v>
      </c>
      <c r="BA42" s="889">
        <v>0</v>
      </c>
      <c r="BB42" s="889">
        <v>0</v>
      </c>
      <c r="BC42" s="889">
        <v>0</v>
      </c>
      <c r="BD42" s="889">
        <v>0</v>
      </c>
      <c r="BE42" s="889">
        <v>0</v>
      </c>
      <c r="BF42" s="889">
        <v>0</v>
      </c>
      <c r="BG42" s="889">
        <v>974391</v>
      </c>
      <c r="BH42" s="889">
        <v>219238</v>
      </c>
      <c r="BI42" s="889">
        <v>24360</v>
      </c>
      <c r="BJ42" s="889">
        <v>46430</v>
      </c>
      <c r="BK42" s="889">
        <v>10447</v>
      </c>
      <c r="BL42" s="889">
        <v>1161</v>
      </c>
      <c r="BM42" s="889">
        <v>974171</v>
      </c>
      <c r="BN42" s="889">
        <v>219188</v>
      </c>
      <c r="BO42" s="889">
        <v>24354</v>
      </c>
      <c r="BP42" s="889">
        <v>46650</v>
      </c>
      <c r="BQ42" s="889">
        <v>10497</v>
      </c>
      <c r="BR42" s="889">
        <v>1167</v>
      </c>
      <c r="BS42" s="889">
        <v>0</v>
      </c>
      <c r="BT42" s="889">
        <v>0</v>
      </c>
      <c r="BU42" s="889">
        <v>0</v>
      </c>
      <c r="BV42" s="889">
        <v>0</v>
      </c>
      <c r="BW42" s="889">
        <v>0</v>
      </c>
      <c r="BX42" s="889">
        <v>0</v>
      </c>
      <c r="BY42" s="889">
        <v>0</v>
      </c>
      <c r="BZ42" s="889">
        <v>0</v>
      </c>
      <c r="CA42" s="889">
        <v>0</v>
      </c>
      <c r="CB42" s="889">
        <v>3352</v>
      </c>
      <c r="CC42" s="889">
        <v>754</v>
      </c>
      <c r="CD42" s="889">
        <v>84</v>
      </c>
      <c r="CE42" s="889">
        <v>0</v>
      </c>
      <c r="CF42" s="889">
        <v>0</v>
      </c>
      <c r="CG42" s="889">
        <v>0</v>
      </c>
      <c r="CH42" s="889">
        <v>3352</v>
      </c>
      <c r="CI42" s="889">
        <v>754</v>
      </c>
      <c r="CJ42" s="889">
        <v>84</v>
      </c>
      <c r="CK42" s="889">
        <v>0</v>
      </c>
      <c r="CL42" s="889">
        <v>0</v>
      </c>
      <c r="CM42" s="889">
        <v>0</v>
      </c>
      <c r="CN42" s="889">
        <v>0</v>
      </c>
      <c r="CO42" s="889">
        <v>0</v>
      </c>
      <c r="CP42" s="889">
        <v>0</v>
      </c>
      <c r="CQ42" s="889">
        <v>0</v>
      </c>
      <c r="CR42" s="889">
        <v>0</v>
      </c>
      <c r="CS42" s="889">
        <v>0</v>
      </c>
      <c r="CT42" s="889">
        <v>0</v>
      </c>
      <c r="CU42" s="889">
        <v>0</v>
      </c>
      <c r="CV42" s="889">
        <v>0</v>
      </c>
      <c r="CW42" s="889">
        <v>0</v>
      </c>
      <c r="CX42" s="889">
        <v>0</v>
      </c>
      <c r="CY42" s="889">
        <v>0</v>
      </c>
      <c r="CZ42" s="889">
        <v>0</v>
      </c>
      <c r="DA42" s="889">
        <v>0</v>
      </c>
      <c r="DB42" s="889">
        <v>0</v>
      </c>
      <c r="DC42" s="889">
        <v>0</v>
      </c>
      <c r="DD42" s="889">
        <v>0</v>
      </c>
      <c r="DE42" s="889">
        <v>0</v>
      </c>
      <c r="DF42" s="889">
        <v>1112</v>
      </c>
      <c r="DG42" s="889">
        <v>250</v>
      </c>
      <c r="DH42" s="889">
        <v>28</v>
      </c>
      <c r="DI42" s="889">
        <v>1112</v>
      </c>
      <c r="DJ42" s="889">
        <v>250</v>
      </c>
      <c r="DK42" s="889">
        <v>28</v>
      </c>
      <c r="DL42" s="889">
        <v>0</v>
      </c>
      <c r="DM42" s="889">
        <v>0</v>
      </c>
      <c r="DN42" s="889">
        <v>0</v>
      </c>
      <c r="DO42" s="889">
        <v>0</v>
      </c>
      <c r="DP42" s="889">
        <v>0</v>
      </c>
      <c r="DQ42" s="889">
        <v>0</v>
      </c>
      <c r="DR42" s="889">
        <v>0</v>
      </c>
      <c r="DS42" s="889">
        <v>0</v>
      </c>
      <c r="DT42" s="889">
        <v>0</v>
      </c>
      <c r="DU42" s="889">
        <v>0</v>
      </c>
      <c r="DV42" s="889">
        <v>0</v>
      </c>
      <c r="DW42" s="889">
        <v>0</v>
      </c>
      <c r="DX42" s="889">
        <v>9354</v>
      </c>
      <c r="DY42" s="889">
        <v>2105</v>
      </c>
      <c r="DZ42" s="889">
        <v>234</v>
      </c>
      <c r="EA42" s="889">
        <v>28224</v>
      </c>
      <c r="EB42" s="889">
        <v>6350</v>
      </c>
      <c r="EC42" s="889">
        <v>706</v>
      </c>
      <c r="ED42" s="889">
        <v>-18870</v>
      </c>
      <c r="EE42" s="889">
        <v>-4245</v>
      </c>
      <c r="EF42" s="889">
        <v>-472</v>
      </c>
      <c r="EG42" s="889">
        <v>0</v>
      </c>
      <c r="EH42" s="889">
        <v>0</v>
      </c>
      <c r="EI42" s="889">
        <v>0</v>
      </c>
      <c r="EJ42" s="889">
        <v>0</v>
      </c>
      <c r="EK42" s="889">
        <v>0</v>
      </c>
      <c r="EL42" s="889">
        <v>0</v>
      </c>
      <c r="EM42" s="889">
        <v>0</v>
      </c>
      <c r="EN42" s="889">
        <v>0</v>
      </c>
      <c r="EO42" s="889">
        <v>0</v>
      </c>
      <c r="EP42" s="889">
        <v>372762</v>
      </c>
      <c r="EQ42" s="889">
        <v>83871</v>
      </c>
      <c r="ER42" s="889">
        <v>9319</v>
      </c>
      <c r="ES42" s="889">
        <v>2671005</v>
      </c>
      <c r="ET42" s="889">
        <v>600976</v>
      </c>
      <c r="EU42" s="889">
        <v>66775</v>
      </c>
      <c r="EV42" s="889">
        <v>-2298243</v>
      </c>
      <c r="EW42" s="889">
        <v>-517105</v>
      </c>
      <c r="EX42" s="889">
        <v>-57456</v>
      </c>
      <c r="EY42" s="889">
        <v>2119</v>
      </c>
      <c r="EZ42" s="889">
        <v>477</v>
      </c>
      <c r="FA42" s="889">
        <v>53</v>
      </c>
      <c r="FB42" s="889">
        <v>1080032</v>
      </c>
      <c r="FC42" s="889">
        <v>241236</v>
      </c>
      <c r="FD42" s="889">
        <v>26804</v>
      </c>
      <c r="FE42" s="889">
        <v>1008301</v>
      </c>
      <c r="FF42" s="889">
        <v>226868</v>
      </c>
      <c r="FG42" s="889">
        <v>25207</v>
      </c>
      <c r="FH42" s="889">
        <v>71731</v>
      </c>
      <c r="FI42" s="889">
        <v>14368</v>
      </c>
      <c r="FJ42" s="889">
        <v>1597</v>
      </c>
      <c r="FK42" s="889">
        <v>0</v>
      </c>
      <c r="FL42" s="889">
        <v>0</v>
      </c>
      <c r="FM42" s="889">
        <v>0</v>
      </c>
      <c r="FN42" s="889">
        <v>0</v>
      </c>
      <c r="FO42" s="889">
        <v>0</v>
      </c>
      <c r="FP42" s="889">
        <v>0</v>
      </c>
      <c r="FQ42" s="889">
        <v>0</v>
      </c>
      <c r="FR42" s="889">
        <v>0</v>
      </c>
      <c r="FS42" s="889">
        <v>0</v>
      </c>
      <c r="FT42" s="889">
        <v>510497</v>
      </c>
      <c r="FU42" s="889">
        <v>114862</v>
      </c>
      <c r="FV42" s="889">
        <v>12762</v>
      </c>
      <c r="FW42" s="889">
        <v>0</v>
      </c>
      <c r="FX42" s="889">
        <v>0</v>
      </c>
      <c r="FY42" s="889">
        <v>0</v>
      </c>
      <c r="FZ42" s="889">
        <v>1269980</v>
      </c>
      <c r="GA42" s="889">
        <v>0</v>
      </c>
      <c r="GB42" s="889">
        <v>0</v>
      </c>
      <c r="GC42" s="889">
        <v>-759483</v>
      </c>
      <c r="GD42" s="889">
        <v>114862</v>
      </c>
      <c r="GE42" s="889">
        <v>12762</v>
      </c>
      <c r="GF42" s="889">
        <v>0</v>
      </c>
      <c r="GG42" s="889">
        <v>0</v>
      </c>
      <c r="GH42" s="889">
        <v>0</v>
      </c>
      <c r="GI42" s="889">
        <v>0</v>
      </c>
      <c r="GJ42" s="889">
        <v>0</v>
      </c>
      <c r="GK42" s="889">
        <v>0</v>
      </c>
      <c r="GL42" s="889">
        <v>0</v>
      </c>
      <c r="GM42" s="889">
        <v>0</v>
      </c>
      <c r="GN42" s="889">
        <v>0</v>
      </c>
      <c r="GO42" s="889">
        <v>3000049</v>
      </c>
      <c r="GP42" s="889">
        <v>673240</v>
      </c>
      <c r="GQ42" s="889">
        <v>74805</v>
      </c>
      <c r="GR42" s="889">
        <v>-2952744</v>
      </c>
      <c r="GS42" s="889">
        <v>-380392</v>
      </c>
      <c r="GT42" s="889">
        <v>-42265</v>
      </c>
      <c r="GU42" s="884" t="s">
        <v>721</v>
      </c>
      <c r="GV42" s="884" t="s">
        <v>720</v>
      </c>
      <c r="GW42" s="884" t="s">
        <v>1672</v>
      </c>
      <c r="GX42" s="884" t="s">
        <v>2347</v>
      </c>
      <c r="GY42" s="884" t="s">
        <v>2389</v>
      </c>
    </row>
    <row r="43" spans="1:207" x14ac:dyDescent="0.2">
      <c r="A43" s="884" t="s">
        <v>3311</v>
      </c>
      <c r="B43" s="884" t="s">
        <v>1066</v>
      </c>
      <c r="C43" s="884" t="s">
        <v>1068</v>
      </c>
      <c r="D43" s="889">
        <v>-1652118</v>
      </c>
      <c r="E43" s="889">
        <v>0</v>
      </c>
      <c r="F43" s="889">
        <v>-1652118</v>
      </c>
      <c r="G43" s="889">
        <v>0</v>
      </c>
      <c r="H43" s="889">
        <v>0</v>
      </c>
      <c r="I43" s="889">
        <v>0</v>
      </c>
      <c r="J43" s="889">
        <v>-1652118</v>
      </c>
      <c r="K43" s="889">
        <v>0</v>
      </c>
      <c r="L43" s="889">
        <v>-1652118</v>
      </c>
      <c r="M43" s="907">
        <v>0.5</v>
      </c>
      <c r="N43" s="907">
        <v>0.49</v>
      </c>
      <c r="O43" s="907">
        <v>0</v>
      </c>
      <c r="P43" s="907">
        <v>0.01</v>
      </c>
      <c r="Q43" s="889">
        <v>652207</v>
      </c>
      <c r="R43" s="889">
        <v>649580</v>
      </c>
      <c r="S43" s="889">
        <v>2627</v>
      </c>
      <c r="T43" s="889">
        <v>2349112</v>
      </c>
      <c r="U43" s="889">
        <v>2954446</v>
      </c>
      <c r="V43" s="889">
        <v>-605334</v>
      </c>
      <c r="W43" s="889">
        <v>0</v>
      </c>
      <c r="X43" s="889">
        <v>0</v>
      </c>
      <c r="Y43" s="889">
        <v>0</v>
      </c>
      <c r="Z43" s="889">
        <v>231840</v>
      </c>
      <c r="AA43" s="889">
        <v>0</v>
      </c>
      <c r="AB43" s="889">
        <v>0</v>
      </c>
      <c r="AC43" s="889">
        <v>0</v>
      </c>
      <c r="AD43" s="889">
        <v>231840</v>
      </c>
      <c r="AE43" s="889">
        <v>0</v>
      </c>
      <c r="AF43" s="889">
        <v>0</v>
      </c>
      <c r="AG43" s="889">
        <v>0</v>
      </c>
      <c r="AH43" s="889">
        <v>0</v>
      </c>
      <c r="AI43" s="889">
        <v>0</v>
      </c>
      <c r="AJ43" s="889">
        <v>0</v>
      </c>
      <c r="AK43" s="889">
        <v>0</v>
      </c>
      <c r="AL43" s="889">
        <v>0</v>
      </c>
      <c r="AM43" s="889">
        <v>0</v>
      </c>
      <c r="AN43" s="889">
        <v>0</v>
      </c>
      <c r="AO43" s="889">
        <v>759844</v>
      </c>
      <c r="AP43" s="889">
        <v>759844</v>
      </c>
      <c r="AQ43" s="889">
        <v>0</v>
      </c>
      <c r="AR43" s="889">
        <v>0</v>
      </c>
      <c r="AS43" s="889">
        <v>0</v>
      </c>
      <c r="AT43" s="889">
        <v>0</v>
      </c>
      <c r="AU43" s="889">
        <v>0</v>
      </c>
      <c r="AV43" s="889">
        <v>0</v>
      </c>
      <c r="AW43" s="889">
        <v>759844</v>
      </c>
      <c r="AX43" s="889">
        <v>759844</v>
      </c>
      <c r="AY43" s="889">
        <v>0</v>
      </c>
      <c r="AZ43" s="889">
        <v>0</v>
      </c>
      <c r="BA43" s="889">
        <v>0</v>
      </c>
      <c r="BB43" s="889">
        <v>0</v>
      </c>
      <c r="BC43" s="889">
        <v>0</v>
      </c>
      <c r="BD43" s="889">
        <v>0</v>
      </c>
      <c r="BE43" s="889">
        <v>0</v>
      </c>
      <c r="BF43" s="889">
        <v>0</v>
      </c>
      <c r="BG43" s="889">
        <v>7106185</v>
      </c>
      <c r="BH43" s="889">
        <v>0</v>
      </c>
      <c r="BI43" s="889">
        <v>144946</v>
      </c>
      <c r="BJ43" s="889">
        <v>469690</v>
      </c>
      <c r="BK43" s="889">
        <v>0</v>
      </c>
      <c r="BL43" s="889">
        <v>9446</v>
      </c>
      <c r="BM43" s="889">
        <v>7075324</v>
      </c>
      <c r="BN43" s="889">
        <v>0</v>
      </c>
      <c r="BO43" s="889">
        <v>144144</v>
      </c>
      <c r="BP43" s="889">
        <v>500551</v>
      </c>
      <c r="BQ43" s="889">
        <v>0</v>
      </c>
      <c r="BR43" s="889">
        <v>10248</v>
      </c>
      <c r="BS43" s="889">
        <v>113054</v>
      </c>
      <c r="BT43" s="889">
        <v>0</v>
      </c>
      <c r="BU43" s="889">
        <v>2307</v>
      </c>
      <c r="BV43" s="889">
        <v>28012</v>
      </c>
      <c r="BW43" s="889">
        <v>0</v>
      </c>
      <c r="BX43" s="889">
        <v>572</v>
      </c>
      <c r="BY43" s="889">
        <v>85042</v>
      </c>
      <c r="BZ43" s="889">
        <v>0</v>
      </c>
      <c r="CA43" s="889">
        <v>1735</v>
      </c>
      <c r="CB43" s="889">
        <v>23411</v>
      </c>
      <c r="CC43" s="889">
        <v>0</v>
      </c>
      <c r="CD43" s="889">
        <v>478</v>
      </c>
      <c r="CE43" s="889">
        <v>21430</v>
      </c>
      <c r="CF43" s="889">
        <v>0</v>
      </c>
      <c r="CG43" s="889">
        <v>437</v>
      </c>
      <c r="CH43" s="889">
        <v>1981</v>
      </c>
      <c r="CI43" s="889">
        <v>0</v>
      </c>
      <c r="CJ43" s="889">
        <v>41</v>
      </c>
      <c r="CK43" s="889">
        <v>0</v>
      </c>
      <c r="CL43" s="889">
        <v>0</v>
      </c>
      <c r="CM43" s="889">
        <v>0</v>
      </c>
      <c r="CN43" s="889">
        <v>0</v>
      </c>
      <c r="CO43" s="889">
        <v>0</v>
      </c>
      <c r="CP43" s="889">
        <v>0</v>
      </c>
      <c r="CQ43" s="889">
        <v>0</v>
      </c>
      <c r="CR43" s="889">
        <v>0</v>
      </c>
      <c r="CS43" s="889">
        <v>0</v>
      </c>
      <c r="CT43" s="889">
        <v>0</v>
      </c>
      <c r="CU43" s="889">
        <v>0</v>
      </c>
      <c r="CV43" s="889">
        <v>0</v>
      </c>
      <c r="CW43" s="889">
        <v>0</v>
      </c>
      <c r="CX43" s="889">
        <v>0</v>
      </c>
      <c r="CY43" s="889">
        <v>0</v>
      </c>
      <c r="CZ43" s="889">
        <v>0</v>
      </c>
      <c r="DA43" s="889">
        <v>0</v>
      </c>
      <c r="DB43" s="889">
        <v>0</v>
      </c>
      <c r="DC43" s="889">
        <v>13210</v>
      </c>
      <c r="DD43" s="889">
        <v>0</v>
      </c>
      <c r="DE43" s="889">
        <v>270</v>
      </c>
      <c r="DF43" s="889">
        <v>32381</v>
      </c>
      <c r="DG43" s="889">
        <v>0</v>
      </c>
      <c r="DH43" s="889">
        <v>661</v>
      </c>
      <c r="DI43" s="889">
        <v>35970</v>
      </c>
      <c r="DJ43" s="889">
        <v>0</v>
      </c>
      <c r="DK43" s="889">
        <v>734</v>
      </c>
      <c r="DL43" s="889">
        <v>-3589</v>
      </c>
      <c r="DM43" s="889">
        <v>0</v>
      </c>
      <c r="DN43" s="889">
        <v>-73</v>
      </c>
      <c r="DO43" s="889">
        <v>0</v>
      </c>
      <c r="DP43" s="889">
        <v>0</v>
      </c>
      <c r="DQ43" s="889">
        <v>0</v>
      </c>
      <c r="DR43" s="889">
        <v>1620</v>
      </c>
      <c r="DS43" s="889">
        <v>0</v>
      </c>
      <c r="DT43" s="889">
        <v>33</v>
      </c>
      <c r="DU43" s="889">
        <v>-1620</v>
      </c>
      <c r="DV43" s="889">
        <v>0</v>
      </c>
      <c r="DW43" s="889">
        <v>-33</v>
      </c>
      <c r="DX43" s="889">
        <v>21806</v>
      </c>
      <c r="DY43" s="889">
        <v>0</v>
      </c>
      <c r="DZ43" s="889">
        <v>445</v>
      </c>
      <c r="EA43" s="889">
        <v>237731</v>
      </c>
      <c r="EB43" s="889">
        <v>0</v>
      </c>
      <c r="EC43" s="889">
        <v>4852</v>
      </c>
      <c r="ED43" s="889">
        <v>-215925</v>
      </c>
      <c r="EE43" s="889">
        <v>0</v>
      </c>
      <c r="EF43" s="889">
        <v>-4407</v>
      </c>
      <c r="EG43" s="889">
        <v>0</v>
      </c>
      <c r="EH43" s="889">
        <v>0</v>
      </c>
      <c r="EI43" s="889">
        <v>0</v>
      </c>
      <c r="EJ43" s="889">
        <v>540</v>
      </c>
      <c r="EK43" s="889">
        <v>0</v>
      </c>
      <c r="EL43" s="889">
        <v>11</v>
      </c>
      <c r="EM43" s="889">
        <v>0</v>
      </c>
      <c r="EN43" s="889">
        <v>0</v>
      </c>
      <c r="EO43" s="889">
        <v>0</v>
      </c>
      <c r="EP43" s="889">
        <v>8044902</v>
      </c>
      <c r="EQ43" s="889">
        <v>0</v>
      </c>
      <c r="ER43" s="889">
        <v>163426</v>
      </c>
      <c r="ES43" s="889">
        <v>8360693</v>
      </c>
      <c r="ET43" s="889">
        <v>0</v>
      </c>
      <c r="EU43" s="889">
        <v>170626</v>
      </c>
      <c r="EV43" s="889">
        <v>-315791</v>
      </c>
      <c r="EW43" s="889">
        <v>0</v>
      </c>
      <c r="EX43" s="889">
        <v>-7200</v>
      </c>
      <c r="EY43" s="889">
        <v>-177586</v>
      </c>
      <c r="EZ43" s="889">
        <v>0</v>
      </c>
      <c r="FA43" s="889">
        <v>-3624</v>
      </c>
      <c r="FB43" s="889">
        <v>8354273</v>
      </c>
      <c r="FC43" s="889">
        <v>0</v>
      </c>
      <c r="FD43" s="889">
        <v>163527</v>
      </c>
      <c r="FE43" s="889">
        <v>8866731</v>
      </c>
      <c r="FF43" s="889">
        <v>0</v>
      </c>
      <c r="FG43" s="889">
        <v>174791</v>
      </c>
      <c r="FH43" s="889">
        <v>-512458</v>
      </c>
      <c r="FI43" s="889">
        <v>0</v>
      </c>
      <c r="FJ43" s="889">
        <v>-11264</v>
      </c>
      <c r="FK43" s="889">
        <v>0</v>
      </c>
      <c r="FL43" s="889">
        <v>0</v>
      </c>
      <c r="FM43" s="889">
        <v>0</v>
      </c>
      <c r="FN43" s="889">
        <v>0</v>
      </c>
      <c r="FO43" s="889">
        <v>0</v>
      </c>
      <c r="FP43" s="889">
        <v>0</v>
      </c>
      <c r="FQ43" s="889">
        <v>0</v>
      </c>
      <c r="FR43" s="889">
        <v>0</v>
      </c>
      <c r="FS43" s="889">
        <v>0</v>
      </c>
      <c r="FT43" s="889">
        <v>1706786</v>
      </c>
      <c r="FU43" s="889">
        <v>0</v>
      </c>
      <c r="FV43" s="889">
        <v>34832</v>
      </c>
      <c r="FW43" s="889">
        <v>0</v>
      </c>
      <c r="FX43" s="889">
        <v>0</v>
      </c>
      <c r="FY43" s="889">
        <v>0</v>
      </c>
      <c r="FZ43" s="889">
        <v>11728484</v>
      </c>
      <c r="GA43" s="889">
        <v>0</v>
      </c>
      <c r="GB43" s="889">
        <v>0</v>
      </c>
      <c r="GC43" s="889">
        <v>-10021698</v>
      </c>
      <c r="GD43" s="889">
        <v>0</v>
      </c>
      <c r="GE43" s="889">
        <v>34832</v>
      </c>
      <c r="GF43" s="889">
        <v>0</v>
      </c>
      <c r="GG43" s="889">
        <v>0</v>
      </c>
      <c r="GH43" s="889">
        <v>0</v>
      </c>
      <c r="GI43" s="889">
        <v>0</v>
      </c>
      <c r="GJ43" s="889">
        <v>0</v>
      </c>
      <c r="GK43" s="889">
        <v>0</v>
      </c>
      <c r="GL43" s="889">
        <v>0</v>
      </c>
      <c r="GM43" s="889">
        <v>0</v>
      </c>
      <c r="GN43" s="889">
        <v>0</v>
      </c>
      <c r="GO43" s="889">
        <v>25708652</v>
      </c>
      <c r="GP43" s="889">
        <v>0</v>
      </c>
      <c r="GQ43" s="889">
        <v>516725</v>
      </c>
      <c r="GR43" s="889">
        <v>-10647343</v>
      </c>
      <c r="GS43" s="889">
        <v>0</v>
      </c>
      <c r="GT43" s="889">
        <v>20536</v>
      </c>
      <c r="GU43" s="884" t="s">
        <v>669</v>
      </c>
      <c r="GV43" s="884" t="s">
        <v>675</v>
      </c>
      <c r="GW43" s="884" t="s">
        <v>669</v>
      </c>
      <c r="GX43" s="884" t="s">
        <v>2346</v>
      </c>
      <c r="GY43" s="884" t="s">
        <v>2390</v>
      </c>
    </row>
    <row r="44" spans="1:207" x14ac:dyDescent="0.2">
      <c r="A44" s="884" t="s">
        <v>3311</v>
      </c>
      <c r="B44" s="884" t="s">
        <v>150</v>
      </c>
      <c r="C44" s="884" t="s">
        <v>149</v>
      </c>
      <c r="D44" s="889">
        <v>-179461</v>
      </c>
      <c r="E44" s="889">
        <v>0</v>
      </c>
      <c r="F44" s="889">
        <v>-179461</v>
      </c>
      <c r="G44" s="889">
        <v>0</v>
      </c>
      <c r="H44" s="889">
        <v>0</v>
      </c>
      <c r="I44" s="889">
        <v>0</v>
      </c>
      <c r="J44" s="889">
        <v>-179461</v>
      </c>
      <c r="K44" s="889">
        <v>0</v>
      </c>
      <c r="L44" s="889">
        <v>-179461</v>
      </c>
      <c r="M44" s="907">
        <v>0.5</v>
      </c>
      <c r="N44" s="907">
        <v>0.4</v>
      </c>
      <c r="O44" s="907">
        <v>0.09</v>
      </c>
      <c r="P44" s="907">
        <v>0.01</v>
      </c>
      <c r="Q44" s="889">
        <v>186792</v>
      </c>
      <c r="R44" s="889">
        <v>182623</v>
      </c>
      <c r="S44" s="889">
        <v>4169</v>
      </c>
      <c r="T44" s="889">
        <v>0</v>
      </c>
      <c r="U44" s="889">
        <v>0</v>
      </c>
      <c r="V44" s="889">
        <v>0</v>
      </c>
      <c r="W44" s="889">
        <v>0</v>
      </c>
      <c r="X44" s="889">
        <v>0</v>
      </c>
      <c r="Y44" s="889">
        <v>0</v>
      </c>
      <c r="Z44" s="889">
        <v>255346</v>
      </c>
      <c r="AA44" s="889">
        <v>0</v>
      </c>
      <c r="AB44" s="889">
        <v>255346</v>
      </c>
      <c r="AC44" s="889">
        <v>0</v>
      </c>
      <c r="AD44" s="889">
        <v>0</v>
      </c>
      <c r="AE44" s="889">
        <v>0</v>
      </c>
      <c r="AF44" s="889">
        <v>0</v>
      </c>
      <c r="AG44" s="889">
        <v>0</v>
      </c>
      <c r="AH44" s="889">
        <v>0</v>
      </c>
      <c r="AI44" s="889">
        <v>0</v>
      </c>
      <c r="AJ44" s="889">
        <v>0</v>
      </c>
      <c r="AK44" s="889">
        <v>0</v>
      </c>
      <c r="AL44" s="889">
        <v>0</v>
      </c>
      <c r="AM44" s="889">
        <v>0</v>
      </c>
      <c r="AN44" s="889">
        <v>0</v>
      </c>
      <c r="AO44" s="889">
        <v>0</v>
      </c>
      <c r="AP44" s="889">
        <v>0</v>
      </c>
      <c r="AQ44" s="889">
        <v>0</v>
      </c>
      <c r="AR44" s="889">
        <v>0</v>
      </c>
      <c r="AS44" s="889">
        <v>0</v>
      </c>
      <c r="AT44" s="889">
        <v>0</v>
      </c>
      <c r="AU44" s="889">
        <v>0</v>
      </c>
      <c r="AV44" s="889">
        <v>0</v>
      </c>
      <c r="AW44" s="889">
        <v>0</v>
      </c>
      <c r="AX44" s="889">
        <v>0</v>
      </c>
      <c r="AY44" s="889">
        <v>0</v>
      </c>
      <c r="AZ44" s="889">
        <v>0</v>
      </c>
      <c r="BA44" s="889">
        <v>0</v>
      </c>
      <c r="BB44" s="889">
        <v>0</v>
      </c>
      <c r="BC44" s="889">
        <v>0</v>
      </c>
      <c r="BD44" s="889">
        <v>0</v>
      </c>
      <c r="BE44" s="889">
        <v>0</v>
      </c>
      <c r="BF44" s="889">
        <v>0</v>
      </c>
      <c r="BG44" s="889">
        <v>1291669</v>
      </c>
      <c r="BH44" s="889">
        <v>290626</v>
      </c>
      <c r="BI44" s="889">
        <v>32292</v>
      </c>
      <c r="BJ44" s="889">
        <v>48291</v>
      </c>
      <c r="BK44" s="889">
        <v>10866</v>
      </c>
      <c r="BL44" s="889">
        <v>1207</v>
      </c>
      <c r="BM44" s="889">
        <v>1300905</v>
      </c>
      <c r="BN44" s="889">
        <v>292704</v>
      </c>
      <c r="BO44" s="889">
        <v>32522</v>
      </c>
      <c r="BP44" s="889">
        <v>39055</v>
      </c>
      <c r="BQ44" s="889">
        <v>8788</v>
      </c>
      <c r="BR44" s="889">
        <v>977</v>
      </c>
      <c r="BS44" s="889">
        <v>7493</v>
      </c>
      <c r="BT44" s="889">
        <v>1686</v>
      </c>
      <c r="BU44" s="889">
        <v>187</v>
      </c>
      <c r="BV44" s="889">
        <v>1408</v>
      </c>
      <c r="BW44" s="889">
        <v>317</v>
      </c>
      <c r="BX44" s="889">
        <v>35</v>
      </c>
      <c r="BY44" s="889">
        <v>6085</v>
      </c>
      <c r="BZ44" s="889">
        <v>1369</v>
      </c>
      <c r="CA44" s="889">
        <v>152</v>
      </c>
      <c r="CB44" s="889">
        <v>1677</v>
      </c>
      <c r="CC44" s="889">
        <v>377</v>
      </c>
      <c r="CD44" s="889">
        <v>42</v>
      </c>
      <c r="CE44" s="889">
        <v>0</v>
      </c>
      <c r="CF44" s="889">
        <v>0</v>
      </c>
      <c r="CG44" s="889">
        <v>0</v>
      </c>
      <c r="CH44" s="889">
        <v>1677</v>
      </c>
      <c r="CI44" s="889">
        <v>377</v>
      </c>
      <c r="CJ44" s="889">
        <v>42</v>
      </c>
      <c r="CK44" s="889">
        <v>0</v>
      </c>
      <c r="CL44" s="889">
        <v>0</v>
      </c>
      <c r="CM44" s="889">
        <v>0</v>
      </c>
      <c r="CN44" s="889">
        <v>0</v>
      </c>
      <c r="CO44" s="889">
        <v>0</v>
      </c>
      <c r="CP44" s="889">
        <v>0</v>
      </c>
      <c r="CQ44" s="889">
        <v>0</v>
      </c>
      <c r="CR44" s="889">
        <v>0</v>
      </c>
      <c r="CS44" s="889">
        <v>0</v>
      </c>
      <c r="CT44" s="889">
        <v>0</v>
      </c>
      <c r="CU44" s="889">
        <v>0</v>
      </c>
      <c r="CV44" s="889">
        <v>0</v>
      </c>
      <c r="CW44" s="889">
        <v>0</v>
      </c>
      <c r="CX44" s="889">
        <v>0</v>
      </c>
      <c r="CY44" s="889">
        <v>0</v>
      </c>
      <c r="CZ44" s="889">
        <v>0</v>
      </c>
      <c r="DA44" s="889">
        <v>0</v>
      </c>
      <c r="DB44" s="889">
        <v>0</v>
      </c>
      <c r="DC44" s="889">
        <v>0</v>
      </c>
      <c r="DD44" s="889">
        <v>0</v>
      </c>
      <c r="DE44" s="889">
        <v>0</v>
      </c>
      <c r="DF44" s="889">
        <v>519</v>
      </c>
      <c r="DG44" s="889">
        <v>117</v>
      </c>
      <c r="DH44" s="889">
        <v>13</v>
      </c>
      <c r="DI44" s="889">
        <v>519</v>
      </c>
      <c r="DJ44" s="889">
        <v>117</v>
      </c>
      <c r="DK44" s="889">
        <v>13</v>
      </c>
      <c r="DL44" s="889">
        <v>0</v>
      </c>
      <c r="DM44" s="889">
        <v>0</v>
      </c>
      <c r="DN44" s="889">
        <v>0</v>
      </c>
      <c r="DO44" s="889">
        <v>500</v>
      </c>
      <c r="DP44" s="889">
        <v>113</v>
      </c>
      <c r="DQ44" s="889">
        <v>13</v>
      </c>
      <c r="DR44" s="889">
        <v>500</v>
      </c>
      <c r="DS44" s="889">
        <v>113</v>
      </c>
      <c r="DT44" s="889">
        <v>13</v>
      </c>
      <c r="DU44" s="889">
        <v>0</v>
      </c>
      <c r="DV44" s="889">
        <v>0</v>
      </c>
      <c r="DW44" s="889">
        <v>0</v>
      </c>
      <c r="DX44" s="889">
        <v>0</v>
      </c>
      <c r="DY44" s="889">
        <v>0</v>
      </c>
      <c r="DZ44" s="889">
        <v>0</v>
      </c>
      <c r="EA44" s="889">
        <v>12344</v>
      </c>
      <c r="EB44" s="889">
        <v>2778</v>
      </c>
      <c r="EC44" s="889">
        <v>309</v>
      </c>
      <c r="ED44" s="889">
        <v>-12344</v>
      </c>
      <c r="EE44" s="889">
        <v>-2778</v>
      </c>
      <c r="EF44" s="889">
        <v>-309</v>
      </c>
      <c r="EG44" s="889">
        <v>0</v>
      </c>
      <c r="EH44" s="889">
        <v>0</v>
      </c>
      <c r="EI44" s="889">
        <v>0</v>
      </c>
      <c r="EJ44" s="889">
        <v>0</v>
      </c>
      <c r="EK44" s="889">
        <v>0</v>
      </c>
      <c r="EL44" s="889">
        <v>0</v>
      </c>
      <c r="EM44" s="889">
        <v>0</v>
      </c>
      <c r="EN44" s="889">
        <v>0</v>
      </c>
      <c r="EO44" s="889">
        <v>0</v>
      </c>
      <c r="EP44" s="889">
        <v>750573</v>
      </c>
      <c r="EQ44" s="889">
        <v>168879</v>
      </c>
      <c r="ER44" s="889">
        <v>18764</v>
      </c>
      <c r="ES44" s="889">
        <v>969941</v>
      </c>
      <c r="ET44" s="889">
        <v>218236</v>
      </c>
      <c r="EU44" s="889">
        <v>24248</v>
      </c>
      <c r="EV44" s="889">
        <v>-219368</v>
      </c>
      <c r="EW44" s="889">
        <v>-49357</v>
      </c>
      <c r="EX44" s="889">
        <v>-5484</v>
      </c>
      <c r="EY44" s="889">
        <v>0</v>
      </c>
      <c r="EZ44" s="889">
        <v>0</v>
      </c>
      <c r="FA44" s="889">
        <v>0</v>
      </c>
      <c r="FB44" s="889">
        <v>1048911</v>
      </c>
      <c r="FC44" s="889">
        <v>230133</v>
      </c>
      <c r="FD44" s="889">
        <v>25570</v>
      </c>
      <c r="FE44" s="889">
        <v>1122943</v>
      </c>
      <c r="FF44" s="889">
        <v>246790</v>
      </c>
      <c r="FG44" s="889">
        <v>27421</v>
      </c>
      <c r="FH44" s="889">
        <v>-74032</v>
      </c>
      <c r="FI44" s="889">
        <v>-16657</v>
      </c>
      <c r="FJ44" s="889">
        <v>-1851</v>
      </c>
      <c r="FK44" s="889">
        <v>0</v>
      </c>
      <c r="FL44" s="889">
        <v>0</v>
      </c>
      <c r="FM44" s="889">
        <v>0</v>
      </c>
      <c r="FN44" s="889">
        <v>0</v>
      </c>
      <c r="FO44" s="889">
        <v>0</v>
      </c>
      <c r="FP44" s="889">
        <v>0</v>
      </c>
      <c r="FQ44" s="889">
        <v>0</v>
      </c>
      <c r="FR44" s="889">
        <v>0</v>
      </c>
      <c r="FS44" s="889">
        <v>0</v>
      </c>
      <c r="FT44" s="889">
        <v>890650</v>
      </c>
      <c r="FU44" s="889">
        <v>200396</v>
      </c>
      <c r="FV44" s="889">
        <v>22266</v>
      </c>
      <c r="FW44" s="889">
        <v>0</v>
      </c>
      <c r="FX44" s="889">
        <v>0</v>
      </c>
      <c r="FY44" s="889">
        <v>0</v>
      </c>
      <c r="FZ44" s="889">
        <v>2042781</v>
      </c>
      <c r="GA44" s="889">
        <v>0</v>
      </c>
      <c r="GB44" s="889">
        <v>0</v>
      </c>
      <c r="GC44" s="889">
        <v>-1152131</v>
      </c>
      <c r="GD44" s="889">
        <v>200396</v>
      </c>
      <c r="GE44" s="889">
        <v>22266</v>
      </c>
      <c r="GF44" s="889">
        <v>0</v>
      </c>
      <c r="GG44" s="889">
        <v>0</v>
      </c>
      <c r="GH44" s="889">
        <v>0</v>
      </c>
      <c r="GI44" s="889">
        <v>0</v>
      </c>
      <c r="GJ44" s="889">
        <v>0</v>
      </c>
      <c r="GK44" s="889">
        <v>0</v>
      </c>
      <c r="GL44" s="889">
        <v>0</v>
      </c>
      <c r="GM44" s="889">
        <v>0</v>
      </c>
      <c r="GN44" s="889">
        <v>0</v>
      </c>
      <c r="GO44" s="889">
        <v>4040283</v>
      </c>
      <c r="GP44" s="889">
        <v>903193</v>
      </c>
      <c r="GQ44" s="889">
        <v>100354</v>
      </c>
      <c r="GR44" s="889">
        <v>-1411058</v>
      </c>
      <c r="GS44" s="889">
        <v>142138</v>
      </c>
      <c r="GT44" s="889">
        <v>15793</v>
      </c>
      <c r="GU44" s="884" t="s">
        <v>674</v>
      </c>
      <c r="GV44" s="884" t="s">
        <v>673</v>
      </c>
      <c r="GW44" s="884" t="s">
        <v>1672</v>
      </c>
      <c r="GX44" s="884" t="s">
        <v>2349</v>
      </c>
      <c r="GY44" s="884" t="s">
        <v>2391</v>
      </c>
    </row>
    <row r="45" spans="1:207" x14ac:dyDescent="0.2">
      <c r="A45" s="884" t="s">
        <v>3311</v>
      </c>
      <c r="B45" s="884" t="s">
        <v>152</v>
      </c>
      <c r="C45" s="884" t="s">
        <v>151</v>
      </c>
      <c r="D45" s="889">
        <v>-187347</v>
      </c>
      <c r="E45" s="889">
        <v>0</v>
      </c>
      <c r="F45" s="889">
        <v>-187347</v>
      </c>
      <c r="G45" s="889">
        <v>0</v>
      </c>
      <c r="H45" s="889">
        <v>0</v>
      </c>
      <c r="I45" s="889">
        <v>0</v>
      </c>
      <c r="J45" s="889">
        <v>-187347</v>
      </c>
      <c r="K45" s="889">
        <v>0</v>
      </c>
      <c r="L45" s="889">
        <v>-187347</v>
      </c>
      <c r="M45" s="907">
        <v>0</v>
      </c>
      <c r="N45" s="907">
        <v>0.99</v>
      </c>
      <c r="O45" s="907">
        <v>0</v>
      </c>
      <c r="P45" s="907">
        <v>0.01</v>
      </c>
      <c r="Q45" s="889">
        <v>234682</v>
      </c>
      <c r="R45" s="889">
        <v>230801</v>
      </c>
      <c r="S45" s="889">
        <v>3881</v>
      </c>
      <c r="T45" s="889">
        <v>0</v>
      </c>
      <c r="U45" s="889">
        <v>0</v>
      </c>
      <c r="V45" s="889">
        <v>0</v>
      </c>
      <c r="W45" s="889">
        <v>0</v>
      </c>
      <c r="X45" s="889">
        <v>0</v>
      </c>
      <c r="Y45" s="889">
        <v>0</v>
      </c>
      <c r="Z45" s="889">
        <v>0</v>
      </c>
      <c r="AA45" s="889">
        <v>0</v>
      </c>
      <c r="AB45" s="889">
        <v>0</v>
      </c>
      <c r="AC45" s="889">
        <v>0</v>
      </c>
      <c r="AD45" s="889">
        <v>0</v>
      </c>
      <c r="AE45" s="889">
        <v>0</v>
      </c>
      <c r="AF45" s="889">
        <v>0</v>
      </c>
      <c r="AG45" s="889">
        <v>0</v>
      </c>
      <c r="AH45" s="889">
        <v>0</v>
      </c>
      <c r="AI45" s="889">
        <v>0</v>
      </c>
      <c r="AJ45" s="889">
        <v>0</v>
      </c>
      <c r="AK45" s="889">
        <v>0</v>
      </c>
      <c r="AL45" s="889">
        <v>0</v>
      </c>
      <c r="AM45" s="889">
        <v>0</v>
      </c>
      <c r="AN45" s="889">
        <v>0</v>
      </c>
      <c r="AO45" s="889">
        <v>0</v>
      </c>
      <c r="AP45" s="889">
        <v>0</v>
      </c>
      <c r="AQ45" s="889">
        <v>0</v>
      </c>
      <c r="AR45" s="889">
        <v>0</v>
      </c>
      <c r="AS45" s="889">
        <v>0</v>
      </c>
      <c r="AT45" s="889">
        <v>0</v>
      </c>
      <c r="AU45" s="889">
        <v>0</v>
      </c>
      <c r="AV45" s="889">
        <v>0</v>
      </c>
      <c r="AW45" s="889">
        <v>0</v>
      </c>
      <c r="AX45" s="889">
        <v>0</v>
      </c>
      <c r="AY45" s="889">
        <v>0</v>
      </c>
      <c r="AZ45" s="889">
        <v>0</v>
      </c>
      <c r="BA45" s="889">
        <v>0</v>
      </c>
      <c r="BB45" s="889">
        <v>0</v>
      </c>
      <c r="BC45" s="889">
        <v>0</v>
      </c>
      <c r="BD45" s="889">
        <v>0</v>
      </c>
      <c r="BE45" s="889">
        <v>0</v>
      </c>
      <c r="BF45" s="889">
        <v>0</v>
      </c>
      <c r="BG45" s="889">
        <v>7051521</v>
      </c>
      <c r="BH45" s="889">
        <v>0</v>
      </c>
      <c r="BI45" s="889">
        <v>71227</v>
      </c>
      <c r="BJ45" s="889">
        <v>291796</v>
      </c>
      <c r="BK45" s="889">
        <v>0</v>
      </c>
      <c r="BL45" s="889">
        <v>2947</v>
      </c>
      <c r="BM45" s="889">
        <v>7051839</v>
      </c>
      <c r="BN45" s="889">
        <v>0</v>
      </c>
      <c r="BO45" s="889">
        <v>71230</v>
      </c>
      <c r="BP45" s="889">
        <v>291478</v>
      </c>
      <c r="BQ45" s="889">
        <v>0</v>
      </c>
      <c r="BR45" s="889">
        <v>2944</v>
      </c>
      <c r="BS45" s="889">
        <v>12429</v>
      </c>
      <c r="BT45" s="889">
        <v>0</v>
      </c>
      <c r="BU45" s="889">
        <v>126</v>
      </c>
      <c r="BV45" s="889">
        <v>4124</v>
      </c>
      <c r="BW45" s="889">
        <v>0</v>
      </c>
      <c r="BX45" s="889">
        <v>42</v>
      </c>
      <c r="BY45" s="889">
        <v>8305</v>
      </c>
      <c r="BZ45" s="889">
        <v>0</v>
      </c>
      <c r="CA45" s="889">
        <v>84</v>
      </c>
      <c r="CB45" s="889">
        <v>13196</v>
      </c>
      <c r="CC45" s="889">
        <v>0</v>
      </c>
      <c r="CD45" s="889">
        <v>133</v>
      </c>
      <c r="CE45" s="889">
        <v>9062</v>
      </c>
      <c r="CF45" s="889">
        <v>0</v>
      </c>
      <c r="CG45" s="889">
        <v>92</v>
      </c>
      <c r="CH45" s="889">
        <v>4134</v>
      </c>
      <c r="CI45" s="889">
        <v>0</v>
      </c>
      <c r="CJ45" s="889">
        <v>41</v>
      </c>
      <c r="CK45" s="889">
        <v>0</v>
      </c>
      <c r="CL45" s="889">
        <v>0</v>
      </c>
      <c r="CM45" s="889">
        <v>0</v>
      </c>
      <c r="CN45" s="889">
        <v>0</v>
      </c>
      <c r="CO45" s="889">
        <v>0</v>
      </c>
      <c r="CP45" s="889">
        <v>0</v>
      </c>
      <c r="CQ45" s="889">
        <v>2728</v>
      </c>
      <c r="CR45" s="889">
        <v>0</v>
      </c>
      <c r="CS45" s="889">
        <v>28</v>
      </c>
      <c r="CT45" s="889">
        <v>0</v>
      </c>
      <c r="CU45" s="889">
        <v>0</v>
      </c>
      <c r="CV45" s="889">
        <v>0</v>
      </c>
      <c r="CW45" s="889">
        <v>0</v>
      </c>
      <c r="CX45" s="889">
        <v>0</v>
      </c>
      <c r="CY45" s="889">
        <v>0</v>
      </c>
      <c r="CZ45" s="889">
        <v>0</v>
      </c>
      <c r="DA45" s="889">
        <v>0</v>
      </c>
      <c r="DB45" s="889">
        <v>0</v>
      </c>
      <c r="DC45" s="889">
        <v>0</v>
      </c>
      <c r="DD45" s="889">
        <v>0</v>
      </c>
      <c r="DE45" s="889">
        <v>0</v>
      </c>
      <c r="DF45" s="889">
        <v>1760</v>
      </c>
      <c r="DG45" s="889">
        <v>0</v>
      </c>
      <c r="DH45" s="889">
        <v>18</v>
      </c>
      <c r="DI45" s="889">
        <v>1760</v>
      </c>
      <c r="DJ45" s="889">
        <v>0</v>
      </c>
      <c r="DK45" s="889">
        <v>18</v>
      </c>
      <c r="DL45" s="889">
        <v>0</v>
      </c>
      <c r="DM45" s="889">
        <v>0</v>
      </c>
      <c r="DN45" s="889">
        <v>0</v>
      </c>
      <c r="DO45" s="889">
        <v>0</v>
      </c>
      <c r="DP45" s="889">
        <v>0</v>
      </c>
      <c r="DQ45" s="889">
        <v>0</v>
      </c>
      <c r="DR45" s="889">
        <v>0</v>
      </c>
      <c r="DS45" s="889">
        <v>0</v>
      </c>
      <c r="DT45" s="889">
        <v>0</v>
      </c>
      <c r="DU45" s="889">
        <v>0</v>
      </c>
      <c r="DV45" s="889">
        <v>0</v>
      </c>
      <c r="DW45" s="889">
        <v>0</v>
      </c>
      <c r="DX45" s="889">
        <v>20249</v>
      </c>
      <c r="DY45" s="889">
        <v>0</v>
      </c>
      <c r="DZ45" s="889">
        <v>205</v>
      </c>
      <c r="EA45" s="889">
        <v>44374</v>
      </c>
      <c r="EB45" s="889">
        <v>0</v>
      </c>
      <c r="EC45" s="889">
        <v>448</v>
      </c>
      <c r="ED45" s="889">
        <v>-24125</v>
      </c>
      <c r="EE45" s="889">
        <v>0</v>
      </c>
      <c r="EF45" s="889">
        <v>-243</v>
      </c>
      <c r="EG45" s="889">
        <v>-15177</v>
      </c>
      <c r="EH45" s="889">
        <v>0</v>
      </c>
      <c r="EI45" s="889">
        <v>-153</v>
      </c>
      <c r="EJ45" s="889">
        <v>0</v>
      </c>
      <c r="EK45" s="889">
        <v>0</v>
      </c>
      <c r="EL45" s="889">
        <v>0</v>
      </c>
      <c r="EM45" s="889">
        <v>0</v>
      </c>
      <c r="EN45" s="889">
        <v>0</v>
      </c>
      <c r="EO45" s="889">
        <v>0</v>
      </c>
      <c r="EP45" s="889">
        <v>2601258</v>
      </c>
      <c r="EQ45" s="889">
        <v>0</v>
      </c>
      <c r="ER45" s="889">
        <v>26275</v>
      </c>
      <c r="ES45" s="889">
        <v>4110943</v>
      </c>
      <c r="ET45" s="889">
        <v>0</v>
      </c>
      <c r="EU45" s="889">
        <v>41525</v>
      </c>
      <c r="EV45" s="889">
        <v>-1509685</v>
      </c>
      <c r="EW45" s="889">
        <v>0</v>
      </c>
      <c r="EX45" s="889">
        <v>-15250</v>
      </c>
      <c r="EY45" s="889">
        <v>12423</v>
      </c>
      <c r="EZ45" s="889">
        <v>0</v>
      </c>
      <c r="FA45" s="889">
        <v>125</v>
      </c>
      <c r="FB45" s="889">
        <v>4008440</v>
      </c>
      <c r="FC45" s="889">
        <v>0</v>
      </c>
      <c r="FD45" s="889">
        <v>40489</v>
      </c>
      <c r="FE45" s="889">
        <v>4671595</v>
      </c>
      <c r="FF45" s="889">
        <v>0</v>
      </c>
      <c r="FG45" s="889">
        <v>47188</v>
      </c>
      <c r="FH45" s="889">
        <v>-663155</v>
      </c>
      <c r="FI45" s="889">
        <v>0</v>
      </c>
      <c r="FJ45" s="889">
        <v>-6699</v>
      </c>
      <c r="FK45" s="889">
        <v>0</v>
      </c>
      <c r="FL45" s="889">
        <v>0</v>
      </c>
      <c r="FM45" s="889">
        <v>0</v>
      </c>
      <c r="FN45" s="889">
        <v>0</v>
      </c>
      <c r="FO45" s="889">
        <v>0</v>
      </c>
      <c r="FP45" s="889">
        <v>0</v>
      </c>
      <c r="FQ45" s="889">
        <v>0</v>
      </c>
      <c r="FR45" s="889">
        <v>0</v>
      </c>
      <c r="FS45" s="889">
        <v>0</v>
      </c>
      <c r="FT45" s="889">
        <v>3113794</v>
      </c>
      <c r="FU45" s="889">
        <v>0</v>
      </c>
      <c r="FV45" s="889">
        <v>31452</v>
      </c>
      <c r="FW45" s="889">
        <v>0</v>
      </c>
      <c r="FX45" s="889">
        <v>0</v>
      </c>
      <c r="FY45" s="889">
        <v>0</v>
      </c>
      <c r="FZ45" s="889">
        <v>3022470</v>
      </c>
      <c r="GA45" s="889">
        <v>0</v>
      </c>
      <c r="GB45" s="889">
        <v>0</v>
      </c>
      <c r="GC45" s="889">
        <v>91324</v>
      </c>
      <c r="GD45" s="889">
        <v>0</v>
      </c>
      <c r="GE45" s="889">
        <v>31452</v>
      </c>
      <c r="GF45" s="889">
        <v>0</v>
      </c>
      <c r="GG45" s="889">
        <v>0</v>
      </c>
      <c r="GH45" s="889">
        <v>0</v>
      </c>
      <c r="GI45" s="889">
        <v>0</v>
      </c>
      <c r="GJ45" s="889">
        <v>0</v>
      </c>
      <c r="GK45" s="889">
        <v>0</v>
      </c>
      <c r="GL45" s="889">
        <v>0</v>
      </c>
      <c r="GM45" s="889">
        <v>0</v>
      </c>
      <c r="GN45" s="889">
        <v>0</v>
      </c>
      <c r="GO45" s="889">
        <v>17114417</v>
      </c>
      <c r="GP45" s="889">
        <v>0</v>
      </c>
      <c r="GQ45" s="889">
        <v>172872</v>
      </c>
      <c r="GR45" s="889">
        <v>-1801750</v>
      </c>
      <c r="GS45" s="889">
        <v>0</v>
      </c>
      <c r="GT45" s="889">
        <v>12329</v>
      </c>
      <c r="GU45" s="884" t="s">
        <v>679</v>
      </c>
      <c r="GV45" s="884" t="s">
        <v>685</v>
      </c>
      <c r="GW45" s="884" t="s">
        <v>1674</v>
      </c>
      <c r="GX45" s="884" t="s">
        <v>2349</v>
      </c>
      <c r="GY45" s="884" t="s">
        <v>2392</v>
      </c>
    </row>
    <row r="46" spans="1:207" x14ac:dyDescent="0.2">
      <c r="A46" s="884" t="s">
        <v>3311</v>
      </c>
      <c r="B46" s="884" t="s">
        <v>154</v>
      </c>
      <c r="C46" s="884" t="s">
        <v>153</v>
      </c>
      <c r="D46" s="889">
        <v>-375393</v>
      </c>
      <c r="E46" s="889">
        <v>0</v>
      </c>
      <c r="F46" s="889">
        <v>-375393</v>
      </c>
      <c r="G46" s="889">
        <v>0</v>
      </c>
      <c r="H46" s="889">
        <v>0</v>
      </c>
      <c r="I46" s="889">
        <v>0</v>
      </c>
      <c r="J46" s="889">
        <v>-375393</v>
      </c>
      <c r="K46" s="889">
        <v>0</v>
      </c>
      <c r="L46" s="889">
        <v>-375393</v>
      </c>
      <c r="M46" s="907">
        <v>0.5</v>
      </c>
      <c r="N46" s="907">
        <v>0.49</v>
      </c>
      <c r="O46" s="907">
        <v>0</v>
      </c>
      <c r="P46" s="907">
        <v>0.01</v>
      </c>
      <c r="Q46" s="889">
        <v>346736</v>
      </c>
      <c r="R46" s="889">
        <v>335354</v>
      </c>
      <c r="S46" s="889">
        <v>11382</v>
      </c>
      <c r="T46" s="889">
        <v>0</v>
      </c>
      <c r="U46" s="889">
        <v>0</v>
      </c>
      <c r="V46" s="889">
        <v>0</v>
      </c>
      <c r="W46" s="889">
        <v>0</v>
      </c>
      <c r="X46" s="889">
        <v>0</v>
      </c>
      <c r="Y46" s="889">
        <v>0</v>
      </c>
      <c r="Z46" s="889">
        <v>463045</v>
      </c>
      <c r="AA46" s="889">
        <v>0</v>
      </c>
      <c r="AB46" s="889">
        <v>485747</v>
      </c>
      <c r="AC46" s="889">
        <v>0</v>
      </c>
      <c r="AD46" s="889">
        <v>-22702</v>
      </c>
      <c r="AE46" s="889">
        <v>0</v>
      </c>
      <c r="AF46" s="889">
        <v>0</v>
      </c>
      <c r="AG46" s="889">
        <v>0</v>
      </c>
      <c r="AH46" s="889">
        <v>0</v>
      </c>
      <c r="AI46" s="889">
        <v>0</v>
      </c>
      <c r="AJ46" s="889">
        <v>0</v>
      </c>
      <c r="AK46" s="889">
        <v>0</v>
      </c>
      <c r="AL46" s="889">
        <v>0</v>
      </c>
      <c r="AM46" s="889">
        <v>0</v>
      </c>
      <c r="AN46" s="889">
        <v>0</v>
      </c>
      <c r="AO46" s="889">
        <v>0</v>
      </c>
      <c r="AP46" s="889">
        <v>0</v>
      </c>
      <c r="AQ46" s="889">
        <v>0</v>
      </c>
      <c r="AR46" s="889">
        <v>0</v>
      </c>
      <c r="AS46" s="889">
        <v>0</v>
      </c>
      <c r="AT46" s="889">
        <v>0</v>
      </c>
      <c r="AU46" s="889">
        <v>0</v>
      </c>
      <c r="AV46" s="889">
        <v>0</v>
      </c>
      <c r="AW46" s="889">
        <v>0</v>
      </c>
      <c r="AX46" s="889">
        <v>0</v>
      </c>
      <c r="AY46" s="889">
        <v>0</v>
      </c>
      <c r="AZ46" s="889">
        <v>0</v>
      </c>
      <c r="BA46" s="889">
        <v>0</v>
      </c>
      <c r="BB46" s="889">
        <v>0</v>
      </c>
      <c r="BC46" s="889">
        <v>0</v>
      </c>
      <c r="BD46" s="889">
        <v>0</v>
      </c>
      <c r="BE46" s="889">
        <v>0</v>
      </c>
      <c r="BF46" s="889">
        <v>0</v>
      </c>
      <c r="BG46" s="889">
        <v>4672820</v>
      </c>
      <c r="BH46" s="889">
        <v>0</v>
      </c>
      <c r="BI46" s="889">
        <v>95364</v>
      </c>
      <c r="BJ46" s="889">
        <v>150612</v>
      </c>
      <c r="BK46" s="889">
        <v>0</v>
      </c>
      <c r="BL46" s="889">
        <v>3074</v>
      </c>
      <c r="BM46" s="889">
        <v>4561778</v>
      </c>
      <c r="BN46" s="889">
        <v>0</v>
      </c>
      <c r="BO46" s="889">
        <v>93098</v>
      </c>
      <c r="BP46" s="889">
        <v>261654</v>
      </c>
      <c r="BQ46" s="889">
        <v>0</v>
      </c>
      <c r="BR46" s="889">
        <v>5340</v>
      </c>
      <c r="BS46" s="889">
        <v>0</v>
      </c>
      <c r="BT46" s="889">
        <v>0</v>
      </c>
      <c r="BU46" s="889">
        <v>0</v>
      </c>
      <c r="BV46" s="889">
        <v>0</v>
      </c>
      <c r="BW46" s="889">
        <v>0</v>
      </c>
      <c r="BX46" s="889">
        <v>0</v>
      </c>
      <c r="BY46" s="889">
        <v>0</v>
      </c>
      <c r="BZ46" s="889">
        <v>0</v>
      </c>
      <c r="CA46" s="889">
        <v>0</v>
      </c>
      <c r="CB46" s="889">
        <v>359</v>
      </c>
      <c r="CC46" s="889">
        <v>0</v>
      </c>
      <c r="CD46" s="889">
        <v>7</v>
      </c>
      <c r="CE46" s="889">
        <v>0</v>
      </c>
      <c r="CF46" s="889">
        <v>0</v>
      </c>
      <c r="CG46" s="889">
        <v>0</v>
      </c>
      <c r="CH46" s="889">
        <v>359</v>
      </c>
      <c r="CI46" s="889">
        <v>0</v>
      </c>
      <c r="CJ46" s="889">
        <v>7</v>
      </c>
      <c r="CK46" s="889">
        <v>0</v>
      </c>
      <c r="CL46" s="889">
        <v>0</v>
      </c>
      <c r="CM46" s="889">
        <v>0</v>
      </c>
      <c r="CN46" s="889">
        <v>0</v>
      </c>
      <c r="CO46" s="889">
        <v>0</v>
      </c>
      <c r="CP46" s="889">
        <v>0</v>
      </c>
      <c r="CQ46" s="889">
        <v>0</v>
      </c>
      <c r="CR46" s="889">
        <v>0</v>
      </c>
      <c r="CS46" s="889">
        <v>0</v>
      </c>
      <c r="CT46" s="889">
        <v>-3137</v>
      </c>
      <c r="CU46" s="889">
        <v>0</v>
      </c>
      <c r="CV46" s="889">
        <v>-64</v>
      </c>
      <c r="CW46" s="889">
        <v>0</v>
      </c>
      <c r="CX46" s="889">
        <v>0</v>
      </c>
      <c r="CY46" s="889">
        <v>0</v>
      </c>
      <c r="CZ46" s="889">
        <v>-3137</v>
      </c>
      <c r="DA46" s="889">
        <v>0</v>
      </c>
      <c r="DB46" s="889">
        <v>-64</v>
      </c>
      <c r="DC46" s="889">
        <v>0</v>
      </c>
      <c r="DD46" s="889">
        <v>0</v>
      </c>
      <c r="DE46" s="889">
        <v>0</v>
      </c>
      <c r="DF46" s="889">
        <v>1962</v>
      </c>
      <c r="DG46" s="889">
        <v>0</v>
      </c>
      <c r="DH46" s="889">
        <v>40</v>
      </c>
      <c r="DI46" s="889">
        <v>2266</v>
      </c>
      <c r="DJ46" s="889">
        <v>0</v>
      </c>
      <c r="DK46" s="889">
        <v>46</v>
      </c>
      <c r="DL46" s="889">
        <v>-304</v>
      </c>
      <c r="DM46" s="889">
        <v>0</v>
      </c>
      <c r="DN46" s="889">
        <v>-6</v>
      </c>
      <c r="DO46" s="889">
        <v>340</v>
      </c>
      <c r="DP46" s="889">
        <v>0</v>
      </c>
      <c r="DQ46" s="889">
        <v>7</v>
      </c>
      <c r="DR46" s="889">
        <v>810</v>
      </c>
      <c r="DS46" s="889">
        <v>0</v>
      </c>
      <c r="DT46" s="889">
        <v>17</v>
      </c>
      <c r="DU46" s="889">
        <v>-470</v>
      </c>
      <c r="DV46" s="889">
        <v>0</v>
      </c>
      <c r="DW46" s="889">
        <v>-10</v>
      </c>
      <c r="DX46" s="889">
        <v>121898</v>
      </c>
      <c r="DY46" s="889">
        <v>0</v>
      </c>
      <c r="DZ46" s="889">
        <v>2488</v>
      </c>
      <c r="EA46" s="889">
        <v>120793</v>
      </c>
      <c r="EB46" s="889">
        <v>0</v>
      </c>
      <c r="EC46" s="889">
        <v>2465</v>
      </c>
      <c r="ED46" s="889">
        <v>1105</v>
      </c>
      <c r="EE46" s="889">
        <v>0</v>
      </c>
      <c r="EF46" s="889">
        <v>23</v>
      </c>
      <c r="EG46" s="889">
        <v>-927</v>
      </c>
      <c r="EH46" s="889">
        <v>0</v>
      </c>
      <c r="EI46" s="889">
        <v>-19</v>
      </c>
      <c r="EJ46" s="889">
        <v>0</v>
      </c>
      <c r="EK46" s="889">
        <v>0</v>
      </c>
      <c r="EL46" s="889">
        <v>0</v>
      </c>
      <c r="EM46" s="889">
        <v>0</v>
      </c>
      <c r="EN46" s="889">
        <v>0</v>
      </c>
      <c r="EO46" s="889">
        <v>0</v>
      </c>
      <c r="EP46" s="889">
        <v>1827381</v>
      </c>
      <c r="EQ46" s="889">
        <v>0</v>
      </c>
      <c r="ER46" s="889">
        <v>37293</v>
      </c>
      <c r="ES46" s="889">
        <v>2156353</v>
      </c>
      <c r="ET46" s="889">
        <v>0</v>
      </c>
      <c r="EU46" s="889">
        <v>44007</v>
      </c>
      <c r="EV46" s="889">
        <v>-328972</v>
      </c>
      <c r="EW46" s="889">
        <v>0</v>
      </c>
      <c r="EX46" s="889">
        <v>-6714</v>
      </c>
      <c r="EY46" s="889">
        <v>6691</v>
      </c>
      <c r="EZ46" s="889">
        <v>0</v>
      </c>
      <c r="FA46" s="889">
        <v>137</v>
      </c>
      <c r="FB46" s="889">
        <v>2446585</v>
      </c>
      <c r="FC46" s="889">
        <v>0</v>
      </c>
      <c r="FD46" s="889">
        <v>48964</v>
      </c>
      <c r="FE46" s="889">
        <v>2494949</v>
      </c>
      <c r="FF46" s="889">
        <v>0</v>
      </c>
      <c r="FG46" s="889">
        <v>49904</v>
      </c>
      <c r="FH46" s="889">
        <v>-48364</v>
      </c>
      <c r="FI46" s="889">
        <v>0</v>
      </c>
      <c r="FJ46" s="889">
        <v>-940</v>
      </c>
      <c r="FK46" s="889">
        <v>0</v>
      </c>
      <c r="FL46" s="889">
        <v>0</v>
      </c>
      <c r="FM46" s="889">
        <v>0</v>
      </c>
      <c r="FN46" s="889">
        <v>0</v>
      </c>
      <c r="FO46" s="889">
        <v>0</v>
      </c>
      <c r="FP46" s="889">
        <v>0</v>
      </c>
      <c r="FQ46" s="889">
        <v>0</v>
      </c>
      <c r="FR46" s="889">
        <v>0</v>
      </c>
      <c r="FS46" s="889">
        <v>0</v>
      </c>
      <c r="FT46" s="889">
        <v>2025632</v>
      </c>
      <c r="FU46" s="889">
        <v>0</v>
      </c>
      <c r="FV46" s="889">
        <v>41339</v>
      </c>
      <c r="FW46" s="889">
        <v>0</v>
      </c>
      <c r="FX46" s="889">
        <v>0</v>
      </c>
      <c r="FY46" s="889">
        <v>0</v>
      </c>
      <c r="FZ46" s="889">
        <v>4765573</v>
      </c>
      <c r="GA46" s="889">
        <v>0</v>
      </c>
      <c r="GB46" s="889">
        <v>0</v>
      </c>
      <c r="GC46" s="889">
        <v>-2739941</v>
      </c>
      <c r="GD46" s="889">
        <v>0</v>
      </c>
      <c r="GE46" s="889">
        <v>41339</v>
      </c>
      <c r="GF46" s="889">
        <v>0</v>
      </c>
      <c r="GG46" s="889">
        <v>0</v>
      </c>
      <c r="GH46" s="889">
        <v>0</v>
      </c>
      <c r="GI46" s="889">
        <v>0</v>
      </c>
      <c r="GJ46" s="889">
        <v>0</v>
      </c>
      <c r="GK46" s="889">
        <v>0</v>
      </c>
      <c r="GL46" s="889">
        <v>0</v>
      </c>
      <c r="GM46" s="889">
        <v>0</v>
      </c>
      <c r="GN46" s="889">
        <v>0</v>
      </c>
      <c r="GO46" s="889">
        <v>11250216</v>
      </c>
      <c r="GP46" s="889">
        <v>0</v>
      </c>
      <c r="GQ46" s="889">
        <v>228630</v>
      </c>
      <c r="GR46" s="889">
        <v>-2852306</v>
      </c>
      <c r="GS46" s="889">
        <v>0</v>
      </c>
      <c r="GT46" s="889">
        <v>39093</v>
      </c>
      <c r="GU46" s="884" t="s">
        <v>679</v>
      </c>
      <c r="GV46" s="884" t="s">
        <v>699</v>
      </c>
      <c r="GW46" s="884" t="s">
        <v>1674</v>
      </c>
      <c r="GX46" s="884" t="s">
        <v>2350</v>
      </c>
      <c r="GY46" s="884" t="s">
        <v>2393</v>
      </c>
    </row>
    <row r="47" spans="1:207" x14ac:dyDescent="0.2">
      <c r="A47" s="884" t="s">
        <v>3311</v>
      </c>
      <c r="B47" s="884" t="s">
        <v>156</v>
      </c>
      <c r="C47" s="884" t="s">
        <v>155</v>
      </c>
      <c r="D47" s="889">
        <v>-315696</v>
      </c>
      <c r="E47" s="889">
        <v>0</v>
      </c>
      <c r="F47" s="889">
        <v>-315696</v>
      </c>
      <c r="G47" s="889">
        <v>0</v>
      </c>
      <c r="H47" s="889">
        <v>0</v>
      </c>
      <c r="I47" s="889">
        <v>0</v>
      </c>
      <c r="J47" s="889">
        <v>-315696</v>
      </c>
      <c r="K47" s="889">
        <v>0</v>
      </c>
      <c r="L47" s="889">
        <v>-315696</v>
      </c>
      <c r="M47" s="907">
        <v>0.5</v>
      </c>
      <c r="N47" s="907">
        <v>0.4</v>
      </c>
      <c r="O47" s="907">
        <v>0.09</v>
      </c>
      <c r="P47" s="907">
        <v>0.01</v>
      </c>
      <c r="Q47" s="889">
        <v>233022</v>
      </c>
      <c r="R47" s="889">
        <v>237200</v>
      </c>
      <c r="S47" s="889">
        <v>-4178</v>
      </c>
      <c r="T47" s="889">
        <v>0</v>
      </c>
      <c r="U47" s="889">
        <v>0</v>
      </c>
      <c r="V47" s="889">
        <v>0</v>
      </c>
      <c r="W47" s="889">
        <v>0</v>
      </c>
      <c r="X47" s="889">
        <v>0</v>
      </c>
      <c r="Y47" s="889">
        <v>0</v>
      </c>
      <c r="Z47" s="889">
        <v>0</v>
      </c>
      <c r="AA47" s="889">
        <v>0</v>
      </c>
      <c r="AB47" s="889">
        <v>0</v>
      </c>
      <c r="AC47" s="889">
        <v>0</v>
      </c>
      <c r="AD47" s="889">
        <v>0</v>
      </c>
      <c r="AE47" s="889">
        <v>0</v>
      </c>
      <c r="AF47" s="889">
        <v>0</v>
      </c>
      <c r="AG47" s="889">
        <v>0</v>
      </c>
      <c r="AH47" s="889">
        <v>0</v>
      </c>
      <c r="AI47" s="889">
        <v>0</v>
      </c>
      <c r="AJ47" s="889">
        <v>0</v>
      </c>
      <c r="AK47" s="889">
        <v>0</v>
      </c>
      <c r="AL47" s="889">
        <v>0</v>
      </c>
      <c r="AM47" s="889">
        <v>0</v>
      </c>
      <c r="AN47" s="889">
        <v>0</v>
      </c>
      <c r="AO47" s="889">
        <v>0</v>
      </c>
      <c r="AP47" s="889">
        <v>0</v>
      </c>
      <c r="AQ47" s="889">
        <v>0</v>
      </c>
      <c r="AR47" s="889">
        <v>0</v>
      </c>
      <c r="AS47" s="889">
        <v>0</v>
      </c>
      <c r="AT47" s="889">
        <v>0</v>
      </c>
      <c r="AU47" s="889">
        <v>0</v>
      </c>
      <c r="AV47" s="889">
        <v>0</v>
      </c>
      <c r="AW47" s="889">
        <v>0</v>
      </c>
      <c r="AX47" s="889">
        <v>0</v>
      </c>
      <c r="AY47" s="889">
        <v>0</v>
      </c>
      <c r="AZ47" s="889">
        <v>0</v>
      </c>
      <c r="BA47" s="889">
        <v>0</v>
      </c>
      <c r="BB47" s="889">
        <v>0</v>
      </c>
      <c r="BC47" s="889">
        <v>0</v>
      </c>
      <c r="BD47" s="889">
        <v>0</v>
      </c>
      <c r="BE47" s="889">
        <v>0</v>
      </c>
      <c r="BF47" s="889">
        <v>0</v>
      </c>
      <c r="BG47" s="889">
        <v>1000017</v>
      </c>
      <c r="BH47" s="889">
        <v>225004</v>
      </c>
      <c r="BI47" s="889">
        <v>25000</v>
      </c>
      <c r="BJ47" s="889">
        <v>128876</v>
      </c>
      <c r="BK47" s="889">
        <v>28997</v>
      </c>
      <c r="BL47" s="889">
        <v>3222</v>
      </c>
      <c r="BM47" s="889">
        <v>1079263</v>
      </c>
      <c r="BN47" s="889">
        <v>242834</v>
      </c>
      <c r="BO47" s="889">
        <v>26982</v>
      </c>
      <c r="BP47" s="889">
        <v>49630</v>
      </c>
      <c r="BQ47" s="889">
        <v>11167</v>
      </c>
      <c r="BR47" s="889">
        <v>1240</v>
      </c>
      <c r="BS47" s="889">
        <v>754</v>
      </c>
      <c r="BT47" s="889">
        <v>170</v>
      </c>
      <c r="BU47" s="889">
        <v>19</v>
      </c>
      <c r="BV47" s="889">
        <v>0</v>
      </c>
      <c r="BW47" s="889">
        <v>0</v>
      </c>
      <c r="BX47" s="889">
        <v>0</v>
      </c>
      <c r="BY47" s="889">
        <v>754</v>
      </c>
      <c r="BZ47" s="889">
        <v>170</v>
      </c>
      <c r="CA47" s="889">
        <v>19</v>
      </c>
      <c r="CB47" s="889">
        <v>11992</v>
      </c>
      <c r="CC47" s="889">
        <v>2698</v>
      </c>
      <c r="CD47" s="889">
        <v>300</v>
      </c>
      <c r="CE47" s="889">
        <v>14259</v>
      </c>
      <c r="CF47" s="889">
        <v>3209</v>
      </c>
      <c r="CG47" s="889">
        <v>357</v>
      </c>
      <c r="CH47" s="889">
        <v>-2267</v>
      </c>
      <c r="CI47" s="889">
        <v>-511</v>
      </c>
      <c r="CJ47" s="889">
        <v>-57</v>
      </c>
      <c r="CK47" s="889">
        <v>0</v>
      </c>
      <c r="CL47" s="889">
        <v>0</v>
      </c>
      <c r="CM47" s="889">
        <v>0</v>
      </c>
      <c r="CN47" s="889">
        <v>0</v>
      </c>
      <c r="CO47" s="889">
        <v>0</v>
      </c>
      <c r="CP47" s="889">
        <v>0</v>
      </c>
      <c r="CQ47" s="889">
        <v>0</v>
      </c>
      <c r="CR47" s="889">
        <v>0</v>
      </c>
      <c r="CS47" s="889">
        <v>0</v>
      </c>
      <c r="CT47" s="889">
        <v>0</v>
      </c>
      <c r="CU47" s="889">
        <v>0</v>
      </c>
      <c r="CV47" s="889">
        <v>0</v>
      </c>
      <c r="CW47" s="889">
        <v>0</v>
      </c>
      <c r="CX47" s="889">
        <v>0</v>
      </c>
      <c r="CY47" s="889">
        <v>0</v>
      </c>
      <c r="CZ47" s="889">
        <v>0</v>
      </c>
      <c r="DA47" s="889">
        <v>0</v>
      </c>
      <c r="DB47" s="889">
        <v>0</v>
      </c>
      <c r="DC47" s="889">
        <v>0</v>
      </c>
      <c r="DD47" s="889">
        <v>0</v>
      </c>
      <c r="DE47" s="889">
        <v>0</v>
      </c>
      <c r="DF47" s="889">
        <v>0</v>
      </c>
      <c r="DG47" s="889">
        <v>0</v>
      </c>
      <c r="DH47" s="889">
        <v>0</v>
      </c>
      <c r="DI47" s="889">
        <v>0</v>
      </c>
      <c r="DJ47" s="889">
        <v>0</v>
      </c>
      <c r="DK47" s="889">
        <v>0</v>
      </c>
      <c r="DL47" s="889">
        <v>0</v>
      </c>
      <c r="DM47" s="889">
        <v>0</v>
      </c>
      <c r="DN47" s="889">
        <v>0</v>
      </c>
      <c r="DO47" s="889">
        <v>0</v>
      </c>
      <c r="DP47" s="889">
        <v>0</v>
      </c>
      <c r="DQ47" s="889">
        <v>0</v>
      </c>
      <c r="DR47" s="889">
        <v>0</v>
      </c>
      <c r="DS47" s="889">
        <v>0</v>
      </c>
      <c r="DT47" s="889">
        <v>0</v>
      </c>
      <c r="DU47" s="889">
        <v>0</v>
      </c>
      <c r="DV47" s="889">
        <v>0</v>
      </c>
      <c r="DW47" s="889">
        <v>0</v>
      </c>
      <c r="DX47" s="889">
        <v>2139</v>
      </c>
      <c r="DY47" s="889">
        <v>481</v>
      </c>
      <c r="DZ47" s="889">
        <v>53</v>
      </c>
      <c r="EA47" s="889">
        <v>16808</v>
      </c>
      <c r="EB47" s="889">
        <v>3782</v>
      </c>
      <c r="EC47" s="889">
        <v>420</v>
      </c>
      <c r="ED47" s="889">
        <v>-14669</v>
      </c>
      <c r="EE47" s="889">
        <v>-3301</v>
      </c>
      <c r="EF47" s="889">
        <v>-367</v>
      </c>
      <c r="EG47" s="889">
        <v>0</v>
      </c>
      <c r="EH47" s="889">
        <v>0</v>
      </c>
      <c r="EI47" s="889">
        <v>0</v>
      </c>
      <c r="EJ47" s="889">
        <v>0</v>
      </c>
      <c r="EK47" s="889">
        <v>0</v>
      </c>
      <c r="EL47" s="889">
        <v>0</v>
      </c>
      <c r="EM47" s="889">
        <v>0</v>
      </c>
      <c r="EN47" s="889">
        <v>0</v>
      </c>
      <c r="EO47" s="889">
        <v>0</v>
      </c>
      <c r="EP47" s="889">
        <v>3096170</v>
      </c>
      <c r="EQ47" s="889">
        <v>696638</v>
      </c>
      <c r="ER47" s="889">
        <v>77404</v>
      </c>
      <c r="ES47" s="889">
        <v>5346596</v>
      </c>
      <c r="ET47" s="889">
        <v>1202984</v>
      </c>
      <c r="EU47" s="889">
        <v>133665</v>
      </c>
      <c r="EV47" s="889">
        <v>-2250426</v>
      </c>
      <c r="EW47" s="889">
        <v>-506346</v>
      </c>
      <c r="EX47" s="889">
        <v>-56261</v>
      </c>
      <c r="EY47" s="889">
        <v>3196</v>
      </c>
      <c r="EZ47" s="889">
        <v>719</v>
      </c>
      <c r="FA47" s="889">
        <v>80</v>
      </c>
      <c r="FB47" s="889">
        <v>4856857</v>
      </c>
      <c r="FC47" s="889">
        <v>1092793</v>
      </c>
      <c r="FD47" s="889">
        <v>121421</v>
      </c>
      <c r="FE47" s="889">
        <v>4433713</v>
      </c>
      <c r="FF47" s="889">
        <v>997586</v>
      </c>
      <c r="FG47" s="889">
        <v>110843</v>
      </c>
      <c r="FH47" s="889">
        <v>423144</v>
      </c>
      <c r="FI47" s="889">
        <v>95207</v>
      </c>
      <c r="FJ47" s="889">
        <v>10578</v>
      </c>
      <c r="FK47" s="889">
        <v>0</v>
      </c>
      <c r="FL47" s="889">
        <v>0</v>
      </c>
      <c r="FM47" s="889">
        <v>0</v>
      </c>
      <c r="FN47" s="889">
        <v>0</v>
      </c>
      <c r="FO47" s="889">
        <v>0</v>
      </c>
      <c r="FP47" s="889">
        <v>0</v>
      </c>
      <c r="FQ47" s="889">
        <v>0</v>
      </c>
      <c r="FR47" s="889">
        <v>0</v>
      </c>
      <c r="FS47" s="889">
        <v>0</v>
      </c>
      <c r="FT47" s="889">
        <v>983534</v>
      </c>
      <c r="FU47" s="889">
        <v>221295</v>
      </c>
      <c r="FV47" s="889">
        <v>24588</v>
      </c>
      <c r="FW47" s="889">
        <v>0</v>
      </c>
      <c r="FX47" s="889">
        <v>0</v>
      </c>
      <c r="FY47" s="889">
        <v>0</v>
      </c>
      <c r="FZ47" s="889">
        <v>9777392</v>
      </c>
      <c r="GA47" s="889">
        <v>0</v>
      </c>
      <c r="GB47" s="889">
        <v>0</v>
      </c>
      <c r="GC47" s="889">
        <v>-8793858</v>
      </c>
      <c r="GD47" s="889">
        <v>221295</v>
      </c>
      <c r="GE47" s="889">
        <v>24588</v>
      </c>
      <c r="GF47" s="889">
        <v>0</v>
      </c>
      <c r="GG47" s="889">
        <v>0</v>
      </c>
      <c r="GH47" s="889">
        <v>0</v>
      </c>
      <c r="GI47" s="889">
        <v>0</v>
      </c>
      <c r="GJ47" s="889">
        <v>0</v>
      </c>
      <c r="GK47" s="889">
        <v>0</v>
      </c>
      <c r="GL47" s="889">
        <v>0</v>
      </c>
      <c r="GM47" s="889">
        <v>0</v>
      </c>
      <c r="GN47" s="889">
        <v>0</v>
      </c>
      <c r="GO47" s="889">
        <v>10083535</v>
      </c>
      <c r="GP47" s="889">
        <v>2268795</v>
      </c>
      <c r="GQ47" s="889">
        <v>252087</v>
      </c>
      <c r="GR47" s="889">
        <v>-10584496</v>
      </c>
      <c r="GS47" s="889">
        <v>-181600</v>
      </c>
      <c r="GT47" s="889">
        <v>-20180</v>
      </c>
      <c r="GU47" s="884" t="s">
        <v>716</v>
      </c>
      <c r="GV47" s="884" t="s">
        <v>715</v>
      </c>
      <c r="GW47" s="884" t="s">
        <v>1672</v>
      </c>
      <c r="GX47" s="884" t="s">
        <v>2345</v>
      </c>
      <c r="GY47" s="884" t="s">
        <v>2394</v>
      </c>
    </row>
    <row r="48" spans="1:207" x14ac:dyDescent="0.2">
      <c r="A48" s="884" t="s">
        <v>3311</v>
      </c>
      <c r="B48" s="884" t="s">
        <v>158</v>
      </c>
      <c r="C48" s="884" t="s">
        <v>157</v>
      </c>
      <c r="D48" s="889">
        <v>-6579662</v>
      </c>
      <c r="E48" s="889">
        <v>0</v>
      </c>
      <c r="F48" s="889">
        <v>-6579662</v>
      </c>
      <c r="G48" s="889">
        <v>0</v>
      </c>
      <c r="H48" s="889">
        <v>0</v>
      </c>
      <c r="I48" s="889">
        <v>0</v>
      </c>
      <c r="J48" s="889">
        <v>-6579662</v>
      </c>
      <c r="K48" s="889">
        <v>0</v>
      </c>
      <c r="L48" s="889">
        <v>-6579662</v>
      </c>
      <c r="M48" s="907">
        <v>0.33</v>
      </c>
      <c r="N48" s="907">
        <v>0.3</v>
      </c>
      <c r="O48" s="907">
        <v>0.37</v>
      </c>
      <c r="P48" s="907">
        <v>0</v>
      </c>
      <c r="Q48" s="889">
        <v>1270557</v>
      </c>
      <c r="R48" s="889">
        <v>1271381</v>
      </c>
      <c r="S48" s="889">
        <v>-824</v>
      </c>
      <c r="T48" s="889">
        <v>0</v>
      </c>
      <c r="U48" s="889">
        <v>0</v>
      </c>
      <c r="V48" s="889">
        <v>0</v>
      </c>
      <c r="W48" s="889">
        <v>0</v>
      </c>
      <c r="X48" s="889">
        <v>0</v>
      </c>
      <c r="Y48" s="889">
        <v>0</v>
      </c>
      <c r="Z48" s="889">
        <v>0</v>
      </c>
      <c r="AA48" s="889">
        <v>0</v>
      </c>
      <c r="AB48" s="889">
        <v>0</v>
      </c>
      <c r="AC48" s="889">
        <v>0</v>
      </c>
      <c r="AD48" s="889">
        <v>0</v>
      </c>
      <c r="AE48" s="889">
        <v>0</v>
      </c>
      <c r="AF48" s="889">
        <v>0</v>
      </c>
      <c r="AG48" s="889">
        <v>0</v>
      </c>
      <c r="AH48" s="889">
        <v>0</v>
      </c>
      <c r="AI48" s="889">
        <v>0</v>
      </c>
      <c r="AJ48" s="889">
        <v>0</v>
      </c>
      <c r="AK48" s="889">
        <v>0</v>
      </c>
      <c r="AL48" s="889">
        <v>0</v>
      </c>
      <c r="AM48" s="889">
        <v>0</v>
      </c>
      <c r="AN48" s="889">
        <v>0</v>
      </c>
      <c r="AO48" s="889">
        <v>0</v>
      </c>
      <c r="AP48" s="889">
        <v>0</v>
      </c>
      <c r="AQ48" s="889">
        <v>0</v>
      </c>
      <c r="AR48" s="889">
        <v>0</v>
      </c>
      <c r="AS48" s="889">
        <v>0</v>
      </c>
      <c r="AT48" s="889">
        <v>0</v>
      </c>
      <c r="AU48" s="889">
        <v>0</v>
      </c>
      <c r="AV48" s="889">
        <v>0</v>
      </c>
      <c r="AW48" s="889">
        <v>0</v>
      </c>
      <c r="AX48" s="889">
        <v>0</v>
      </c>
      <c r="AY48" s="889">
        <v>0</v>
      </c>
      <c r="AZ48" s="889">
        <v>0</v>
      </c>
      <c r="BA48" s="889">
        <v>0</v>
      </c>
      <c r="BB48" s="889">
        <v>0</v>
      </c>
      <c r="BC48" s="889">
        <v>0</v>
      </c>
      <c r="BD48" s="889">
        <v>0</v>
      </c>
      <c r="BE48" s="889">
        <v>0</v>
      </c>
      <c r="BF48" s="889">
        <v>0</v>
      </c>
      <c r="BG48" s="889">
        <v>1791922</v>
      </c>
      <c r="BH48" s="889">
        <v>2210037</v>
      </c>
      <c r="BI48" s="889">
        <v>0</v>
      </c>
      <c r="BJ48" s="889">
        <v>368760</v>
      </c>
      <c r="BK48" s="889">
        <v>454804</v>
      </c>
      <c r="BL48" s="889">
        <v>0</v>
      </c>
      <c r="BM48" s="889">
        <v>1885733</v>
      </c>
      <c r="BN48" s="889">
        <v>2325737</v>
      </c>
      <c r="BO48" s="889">
        <v>0</v>
      </c>
      <c r="BP48" s="889">
        <v>274949</v>
      </c>
      <c r="BQ48" s="889">
        <v>339104</v>
      </c>
      <c r="BR48" s="889">
        <v>0</v>
      </c>
      <c r="BS48" s="889">
        <v>0</v>
      </c>
      <c r="BT48" s="889">
        <v>0</v>
      </c>
      <c r="BU48" s="889">
        <v>0</v>
      </c>
      <c r="BV48" s="889">
        <v>0</v>
      </c>
      <c r="BW48" s="889">
        <v>0</v>
      </c>
      <c r="BX48" s="889">
        <v>0</v>
      </c>
      <c r="BY48" s="889">
        <v>0</v>
      </c>
      <c r="BZ48" s="889">
        <v>0</v>
      </c>
      <c r="CA48" s="889">
        <v>0</v>
      </c>
      <c r="CB48" s="889">
        <v>5917</v>
      </c>
      <c r="CC48" s="889">
        <v>7297</v>
      </c>
      <c r="CD48" s="889">
        <v>0</v>
      </c>
      <c r="CE48" s="889">
        <v>5917</v>
      </c>
      <c r="CF48" s="889">
        <v>7297</v>
      </c>
      <c r="CG48" s="889">
        <v>0</v>
      </c>
      <c r="CH48" s="889">
        <v>0</v>
      </c>
      <c r="CI48" s="889">
        <v>0</v>
      </c>
      <c r="CJ48" s="889">
        <v>0</v>
      </c>
      <c r="CK48" s="889">
        <v>0</v>
      </c>
      <c r="CL48" s="889">
        <v>0</v>
      </c>
      <c r="CM48" s="889">
        <v>0</v>
      </c>
      <c r="CN48" s="889">
        <v>0</v>
      </c>
      <c r="CO48" s="889">
        <v>0</v>
      </c>
      <c r="CP48" s="889">
        <v>0</v>
      </c>
      <c r="CQ48" s="889">
        <v>2688</v>
      </c>
      <c r="CR48" s="889">
        <v>3315</v>
      </c>
      <c r="CS48" s="889">
        <v>0</v>
      </c>
      <c r="CT48" s="889">
        <v>0</v>
      </c>
      <c r="CU48" s="889">
        <v>0</v>
      </c>
      <c r="CV48" s="889">
        <v>0</v>
      </c>
      <c r="CW48" s="889">
        <v>0</v>
      </c>
      <c r="CX48" s="889">
        <v>0</v>
      </c>
      <c r="CY48" s="889">
        <v>0</v>
      </c>
      <c r="CZ48" s="889">
        <v>0</v>
      </c>
      <c r="DA48" s="889">
        <v>0</v>
      </c>
      <c r="DB48" s="889">
        <v>0</v>
      </c>
      <c r="DC48" s="889">
        <v>-35</v>
      </c>
      <c r="DD48" s="889">
        <v>-44</v>
      </c>
      <c r="DE48" s="889">
        <v>0</v>
      </c>
      <c r="DF48" s="889">
        <v>0</v>
      </c>
      <c r="DG48" s="889">
        <v>0</v>
      </c>
      <c r="DH48" s="889">
        <v>0</v>
      </c>
      <c r="DI48" s="889">
        <v>0</v>
      </c>
      <c r="DJ48" s="889">
        <v>0</v>
      </c>
      <c r="DK48" s="889">
        <v>0</v>
      </c>
      <c r="DL48" s="889">
        <v>0</v>
      </c>
      <c r="DM48" s="889">
        <v>0</v>
      </c>
      <c r="DN48" s="889">
        <v>0</v>
      </c>
      <c r="DO48" s="889">
        <v>496</v>
      </c>
      <c r="DP48" s="889">
        <v>612</v>
      </c>
      <c r="DQ48" s="889">
        <v>0</v>
      </c>
      <c r="DR48" s="889">
        <v>496</v>
      </c>
      <c r="DS48" s="889">
        <v>612</v>
      </c>
      <c r="DT48" s="889">
        <v>0</v>
      </c>
      <c r="DU48" s="889">
        <v>0</v>
      </c>
      <c r="DV48" s="889">
        <v>0</v>
      </c>
      <c r="DW48" s="889">
        <v>0</v>
      </c>
      <c r="DX48" s="889">
        <v>41912</v>
      </c>
      <c r="DY48" s="889">
        <v>51692</v>
      </c>
      <c r="DZ48" s="889">
        <v>0</v>
      </c>
      <c r="EA48" s="889">
        <v>537728</v>
      </c>
      <c r="EB48" s="889">
        <v>663197</v>
      </c>
      <c r="EC48" s="889">
        <v>0</v>
      </c>
      <c r="ED48" s="889">
        <v>-495816</v>
      </c>
      <c r="EE48" s="889">
        <v>-611505</v>
      </c>
      <c r="EF48" s="889">
        <v>0</v>
      </c>
      <c r="EG48" s="889">
        <v>-2033</v>
      </c>
      <c r="EH48" s="889">
        <v>-2507</v>
      </c>
      <c r="EI48" s="889">
        <v>0</v>
      </c>
      <c r="EJ48" s="889">
        <v>26</v>
      </c>
      <c r="EK48" s="889">
        <v>32</v>
      </c>
      <c r="EL48" s="889">
        <v>0</v>
      </c>
      <c r="EM48" s="889">
        <v>0</v>
      </c>
      <c r="EN48" s="889">
        <v>0</v>
      </c>
      <c r="EO48" s="889">
        <v>0</v>
      </c>
      <c r="EP48" s="889">
        <v>14646994</v>
      </c>
      <c r="EQ48" s="889">
        <v>18064626</v>
      </c>
      <c r="ER48" s="889">
        <v>0</v>
      </c>
      <c r="ES48" s="889">
        <v>32934923</v>
      </c>
      <c r="ET48" s="889">
        <v>40619737</v>
      </c>
      <c r="EU48" s="889">
        <v>0</v>
      </c>
      <c r="EV48" s="889">
        <v>-18287929</v>
      </c>
      <c r="EW48" s="889">
        <v>-22555111</v>
      </c>
      <c r="EX48" s="889">
        <v>0</v>
      </c>
      <c r="EY48" s="889">
        <v>66742</v>
      </c>
      <c r="EZ48" s="889">
        <v>82315</v>
      </c>
      <c r="FA48" s="889">
        <v>0</v>
      </c>
      <c r="FB48" s="889">
        <v>14281990</v>
      </c>
      <c r="FC48" s="889">
        <v>17614455</v>
      </c>
      <c r="FD48" s="889">
        <v>0</v>
      </c>
      <c r="FE48" s="889">
        <v>15500006</v>
      </c>
      <c r="FF48" s="889">
        <v>19116674</v>
      </c>
      <c r="FG48" s="889">
        <v>0</v>
      </c>
      <c r="FH48" s="889">
        <v>-1218016</v>
      </c>
      <c r="FI48" s="889">
        <v>-1502219</v>
      </c>
      <c r="FJ48" s="889">
        <v>0</v>
      </c>
      <c r="FK48" s="889">
        <v>0</v>
      </c>
      <c r="FL48" s="889">
        <v>0</v>
      </c>
      <c r="FM48" s="889">
        <v>0</v>
      </c>
      <c r="FN48" s="889">
        <v>0</v>
      </c>
      <c r="FO48" s="889">
        <v>0</v>
      </c>
      <c r="FP48" s="889">
        <v>0</v>
      </c>
      <c r="FQ48" s="889">
        <v>0</v>
      </c>
      <c r="FR48" s="889">
        <v>0</v>
      </c>
      <c r="FS48" s="889">
        <v>0</v>
      </c>
      <c r="FT48" s="889">
        <v>8622636</v>
      </c>
      <c r="FU48" s="889">
        <v>10634585</v>
      </c>
      <c r="FV48" s="889">
        <v>0</v>
      </c>
      <c r="FW48" s="889">
        <v>0</v>
      </c>
      <c r="FX48" s="889">
        <v>0</v>
      </c>
      <c r="FY48" s="889">
        <v>0</v>
      </c>
      <c r="FZ48" s="889">
        <v>39748301</v>
      </c>
      <c r="GA48" s="889">
        <v>0</v>
      </c>
      <c r="GB48" s="889">
        <v>0</v>
      </c>
      <c r="GC48" s="889">
        <v>-31125665</v>
      </c>
      <c r="GD48" s="889">
        <v>10634585</v>
      </c>
      <c r="GE48" s="889">
        <v>0</v>
      </c>
      <c r="GF48" s="889">
        <v>0</v>
      </c>
      <c r="GG48" s="889">
        <v>0</v>
      </c>
      <c r="GH48" s="889">
        <v>0</v>
      </c>
      <c r="GI48" s="889">
        <v>0</v>
      </c>
      <c r="GJ48" s="889">
        <v>0</v>
      </c>
      <c r="GK48" s="889">
        <v>0</v>
      </c>
      <c r="GL48" s="889">
        <v>0</v>
      </c>
      <c r="GM48" s="889">
        <v>0</v>
      </c>
      <c r="GN48" s="889">
        <v>0</v>
      </c>
      <c r="GO48" s="889">
        <v>39828015</v>
      </c>
      <c r="GP48" s="889">
        <v>49121219</v>
      </c>
      <c r="GQ48" s="889">
        <v>0</v>
      </c>
      <c r="GR48" s="889">
        <v>-50785089</v>
      </c>
      <c r="GS48" s="889">
        <v>-13612035</v>
      </c>
      <c r="GT48" s="889">
        <v>0</v>
      </c>
      <c r="GU48" s="884" t="s">
        <v>686</v>
      </c>
      <c r="GV48" s="884" t="s">
        <v>670</v>
      </c>
      <c r="GW48" s="884" t="s">
        <v>1675</v>
      </c>
      <c r="GX48" s="884" t="s">
        <v>2343</v>
      </c>
      <c r="GY48" s="884" t="s">
        <v>2395</v>
      </c>
    </row>
    <row r="49" spans="1:207" x14ac:dyDescent="0.2">
      <c r="A49" s="884" t="s">
        <v>3311</v>
      </c>
      <c r="B49" s="884" t="s">
        <v>160</v>
      </c>
      <c r="C49" s="884" t="s">
        <v>159</v>
      </c>
      <c r="D49" s="889">
        <v>-309702</v>
      </c>
      <c r="E49" s="889">
        <v>0</v>
      </c>
      <c r="F49" s="889">
        <v>-309702</v>
      </c>
      <c r="G49" s="889">
        <v>0</v>
      </c>
      <c r="H49" s="889">
        <v>0</v>
      </c>
      <c r="I49" s="889">
        <v>0</v>
      </c>
      <c r="J49" s="889">
        <v>-309702</v>
      </c>
      <c r="K49" s="889">
        <v>0</v>
      </c>
      <c r="L49" s="889">
        <v>-309702</v>
      </c>
      <c r="M49" s="907">
        <v>0.5</v>
      </c>
      <c r="N49" s="907">
        <v>0.4</v>
      </c>
      <c r="O49" s="907">
        <v>0.09</v>
      </c>
      <c r="P49" s="907">
        <v>0.01</v>
      </c>
      <c r="Q49" s="889">
        <v>137866</v>
      </c>
      <c r="R49" s="889">
        <v>136908</v>
      </c>
      <c r="S49" s="889">
        <v>958</v>
      </c>
      <c r="T49" s="889">
        <v>0</v>
      </c>
      <c r="U49" s="889">
        <v>0</v>
      </c>
      <c r="V49" s="889">
        <v>0</v>
      </c>
      <c r="W49" s="889">
        <v>0</v>
      </c>
      <c r="X49" s="889">
        <v>0</v>
      </c>
      <c r="Y49" s="889">
        <v>0</v>
      </c>
      <c r="Z49" s="889">
        <v>0</v>
      </c>
      <c r="AA49" s="889">
        <v>0</v>
      </c>
      <c r="AB49" s="889">
        <v>0</v>
      </c>
      <c r="AC49" s="889">
        <v>0</v>
      </c>
      <c r="AD49" s="889">
        <v>0</v>
      </c>
      <c r="AE49" s="889">
        <v>0</v>
      </c>
      <c r="AF49" s="889">
        <v>0</v>
      </c>
      <c r="AG49" s="889">
        <v>0</v>
      </c>
      <c r="AH49" s="889">
        <v>0</v>
      </c>
      <c r="AI49" s="889">
        <v>0</v>
      </c>
      <c r="AJ49" s="889">
        <v>0</v>
      </c>
      <c r="AK49" s="889">
        <v>0</v>
      </c>
      <c r="AL49" s="889">
        <v>0</v>
      </c>
      <c r="AM49" s="889">
        <v>0</v>
      </c>
      <c r="AN49" s="889">
        <v>0</v>
      </c>
      <c r="AO49" s="889">
        <v>0</v>
      </c>
      <c r="AP49" s="889">
        <v>0</v>
      </c>
      <c r="AQ49" s="889">
        <v>0</v>
      </c>
      <c r="AR49" s="889">
        <v>0</v>
      </c>
      <c r="AS49" s="889">
        <v>0</v>
      </c>
      <c r="AT49" s="889">
        <v>0</v>
      </c>
      <c r="AU49" s="889">
        <v>0</v>
      </c>
      <c r="AV49" s="889">
        <v>0</v>
      </c>
      <c r="AW49" s="889">
        <v>0</v>
      </c>
      <c r="AX49" s="889">
        <v>0</v>
      </c>
      <c r="AY49" s="889">
        <v>0</v>
      </c>
      <c r="AZ49" s="889">
        <v>0</v>
      </c>
      <c r="BA49" s="889">
        <v>0</v>
      </c>
      <c r="BB49" s="889">
        <v>0</v>
      </c>
      <c r="BC49" s="889">
        <v>0</v>
      </c>
      <c r="BD49" s="889">
        <v>0</v>
      </c>
      <c r="BE49" s="889">
        <v>0</v>
      </c>
      <c r="BF49" s="889">
        <v>0</v>
      </c>
      <c r="BG49" s="889">
        <v>1462896</v>
      </c>
      <c r="BH49" s="889">
        <v>329152</v>
      </c>
      <c r="BI49" s="889">
        <v>36572</v>
      </c>
      <c r="BJ49" s="889">
        <v>68628</v>
      </c>
      <c r="BK49" s="889">
        <v>15441</v>
      </c>
      <c r="BL49" s="889">
        <v>1716</v>
      </c>
      <c r="BM49" s="889">
        <v>1523323</v>
      </c>
      <c r="BN49" s="889">
        <v>342747</v>
      </c>
      <c r="BO49" s="889">
        <v>38083</v>
      </c>
      <c r="BP49" s="889">
        <v>8201</v>
      </c>
      <c r="BQ49" s="889">
        <v>1846</v>
      </c>
      <c r="BR49" s="889">
        <v>205</v>
      </c>
      <c r="BS49" s="889">
        <v>0</v>
      </c>
      <c r="BT49" s="889">
        <v>0</v>
      </c>
      <c r="BU49" s="889">
        <v>0</v>
      </c>
      <c r="BV49" s="889">
        <v>0</v>
      </c>
      <c r="BW49" s="889">
        <v>0</v>
      </c>
      <c r="BX49" s="889">
        <v>0</v>
      </c>
      <c r="BY49" s="889">
        <v>0</v>
      </c>
      <c r="BZ49" s="889">
        <v>0</v>
      </c>
      <c r="CA49" s="889">
        <v>0</v>
      </c>
      <c r="CB49" s="889">
        <v>0</v>
      </c>
      <c r="CC49" s="889">
        <v>0</v>
      </c>
      <c r="CD49" s="889">
        <v>0</v>
      </c>
      <c r="CE49" s="889">
        <v>0</v>
      </c>
      <c r="CF49" s="889">
        <v>0</v>
      </c>
      <c r="CG49" s="889">
        <v>0</v>
      </c>
      <c r="CH49" s="889">
        <v>0</v>
      </c>
      <c r="CI49" s="889">
        <v>0</v>
      </c>
      <c r="CJ49" s="889">
        <v>0</v>
      </c>
      <c r="CK49" s="889">
        <v>0</v>
      </c>
      <c r="CL49" s="889">
        <v>0</v>
      </c>
      <c r="CM49" s="889">
        <v>0</v>
      </c>
      <c r="CN49" s="889">
        <v>0</v>
      </c>
      <c r="CO49" s="889">
        <v>0</v>
      </c>
      <c r="CP49" s="889">
        <v>0</v>
      </c>
      <c r="CQ49" s="889">
        <v>0</v>
      </c>
      <c r="CR49" s="889">
        <v>0</v>
      </c>
      <c r="CS49" s="889">
        <v>0</v>
      </c>
      <c r="CT49" s="889">
        <v>0</v>
      </c>
      <c r="CU49" s="889">
        <v>0</v>
      </c>
      <c r="CV49" s="889">
        <v>0</v>
      </c>
      <c r="CW49" s="889">
        <v>0</v>
      </c>
      <c r="CX49" s="889">
        <v>0</v>
      </c>
      <c r="CY49" s="889">
        <v>0</v>
      </c>
      <c r="CZ49" s="889">
        <v>0</v>
      </c>
      <c r="DA49" s="889">
        <v>0</v>
      </c>
      <c r="DB49" s="889">
        <v>0</v>
      </c>
      <c r="DC49" s="889">
        <v>2387</v>
      </c>
      <c r="DD49" s="889">
        <v>537</v>
      </c>
      <c r="DE49" s="889">
        <v>60</v>
      </c>
      <c r="DF49" s="889">
        <v>0</v>
      </c>
      <c r="DG49" s="889">
        <v>0</v>
      </c>
      <c r="DH49" s="889">
        <v>0</v>
      </c>
      <c r="DI49" s="889">
        <v>0</v>
      </c>
      <c r="DJ49" s="889">
        <v>0</v>
      </c>
      <c r="DK49" s="889">
        <v>0</v>
      </c>
      <c r="DL49" s="889">
        <v>0</v>
      </c>
      <c r="DM49" s="889">
        <v>0</v>
      </c>
      <c r="DN49" s="889">
        <v>0</v>
      </c>
      <c r="DO49" s="889">
        <v>0</v>
      </c>
      <c r="DP49" s="889">
        <v>0</v>
      </c>
      <c r="DQ49" s="889">
        <v>0</v>
      </c>
      <c r="DR49" s="889">
        <v>0</v>
      </c>
      <c r="DS49" s="889">
        <v>0</v>
      </c>
      <c r="DT49" s="889">
        <v>0</v>
      </c>
      <c r="DU49" s="889">
        <v>0</v>
      </c>
      <c r="DV49" s="889">
        <v>0</v>
      </c>
      <c r="DW49" s="889">
        <v>0</v>
      </c>
      <c r="DX49" s="889">
        <v>0</v>
      </c>
      <c r="DY49" s="889">
        <v>0</v>
      </c>
      <c r="DZ49" s="889">
        <v>0</v>
      </c>
      <c r="EA49" s="889">
        <v>0</v>
      </c>
      <c r="EB49" s="889">
        <v>0</v>
      </c>
      <c r="EC49" s="889">
        <v>0</v>
      </c>
      <c r="ED49" s="889">
        <v>0</v>
      </c>
      <c r="EE49" s="889">
        <v>0</v>
      </c>
      <c r="EF49" s="889">
        <v>0</v>
      </c>
      <c r="EG49" s="889">
        <v>-1771</v>
      </c>
      <c r="EH49" s="889">
        <v>-399</v>
      </c>
      <c r="EI49" s="889">
        <v>-44</v>
      </c>
      <c r="EJ49" s="889">
        <v>0</v>
      </c>
      <c r="EK49" s="889">
        <v>0</v>
      </c>
      <c r="EL49" s="889">
        <v>0</v>
      </c>
      <c r="EM49" s="889">
        <v>0</v>
      </c>
      <c r="EN49" s="889">
        <v>0</v>
      </c>
      <c r="EO49" s="889">
        <v>0</v>
      </c>
      <c r="EP49" s="889">
        <v>680993</v>
      </c>
      <c r="EQ49" s="889">
        <v>153223</v>
      </c>
      <c r="ER49" s="889">
        <v>17025</v>
      </c>
      <c r="ES49" s="889">
        <v>1868832</v>
      </c>
      <c r="ET49" s="889">
        <v>420487</v>
      </c>
      <c r="EU49" s="889">
        <v>46721</v>
      </c>
      <c r="EV49" s="889">
        <v>-1187839</v>
      </c>
      <c r="EW49" s="889">
        <v>-267264</v>
      </c>
      <c r="EX49" s="889">
        <v>-29696</v>
      </c>
      <c r="EY49" s="889">
        <v>0</v>
      </c>
      <c r="EZ49" s="889">
        <v>0</v>
      </c>
      <c r="FA49" s="889">
        <v>0</v>
      </c>
      <c r="FB49" s="889">
        <v>1378062</v>
      </c>
      <c r="FC49" s="889">
        <v>310064</v>
      </c>
      <c r="FD49" s="889">
        <v>34452</v>
      </c>
      <c r="FE49" s="889">
        <v>1317506</v>
      </c>
      <c r="FF49" s="889">
        <v>296439</v>
      </c>
      <c r="FG49" s="889">
        <v>32938</v>
      </c>
      <c r="FH49" s="889">
        <v>60556</v>
      </c>
      <c r="FI49" s="889">
        <v>13625</v>
      </c>
      <c r="FJ49" s="889">
        <v>1514</v>
      </c>
      <c r="FK49" s="889">
        <v>0</v>
      </c>
      <c r="FL49" s="889">
        <v>0</v>
      </c>
      <c r="FM49" s="889">
        <v>0</v>
      </c>
      <c r="FN49" s="889">
        <v>0</v>
      </c>
      <c r="FO49" s="889">
        <v>0</v>
      </c>
      <c r="FP49" s="889">
        <v>0</v>
      </c>
      <c r="FQ49" s="889">
        <v>0</v>
      </c>
      <c r="FR49" s="889">
        <v>0</v>
      </c>
      <c r="FS49" s="889">
        <v>0</v>
      </c>
      <c r="FT49" s="889">
        <v>791620</v>
      </c>
      <c r="FU49" s="889">
        <v>178115</v>
      </c>
      <c r="FV49" s="889">
        <v>19791</v>
      </c>
      <c r="FW49" s="889">
        <v>0</v>
      </c>
      <c r="FX49" s="889">
        <v>0</v>
      </c>
      <c r="FY49" s="889">
        <v>0</v>
      </c>
      <c r="FZ49" s="889">
        <v>1826664</v>
      </c>
      <c r="GA49" s="889">
        <v>0</v>
      </c>
      <c r="GB49" s="889">
        <v>0</v>
      </c>
      <c r="GC49" s="889">
        <v>-1035044</v>
      </c>
      <c r="GD49" s="889">
        <v>178115</v>
      </c>
      <c r="GE49" s="889">
        <v>19791</v>
      </c>
      <c r="GF49" s="889">
        <v>0</v>
      </c>
      <c r="GG49" s="889">
        <v>0</v>
      </c>
      <c r="GH49" s="889">
        <v>0</v>
      </c>
      <c r="GI49" s="889">
        <v>0</v>
      </c>
      <c r="GJ49" s="889">
        <v>0</v>
      </c>
      <c r="GK49" s="889">
        <v>0</v>
      </c>
      <c r="GL49" s="889">
        <v>0</v>
      </c>
      <c r="GM49" s="889">
        <v>0</v>
      </c>
      <c r="GN49" s="889">
        <v>0</v>
      </c>
      <c r="GO49" s="889">
        <v>4382815</v>
      </c>
      <c r="GP49" s="889">
        <v>986133</v>
      </c>
      <c r="GQ49" s="889">
        <v>109572</v>
      </c>
      <c r="GR49" s="889">
        <v>-2153510</v>
      </c>
      <c r="GS49" s="889">
        <v>-73540</v>
      </c>
      <c r="GT49" s="889">
        <v>-8170</v>
      </c>
      <c r="GU49" s="884" t="s">
        <v>707</v>
      </c>
      <c r="GV49" s="884" t="s">
        <v>706</v>
      </c>
      <c r="GW49" s="884" t="s">
        <v>1672</v>
      </c>
      <c r="GX49" s="884" t="s">
        <v>2348</v>
      </c>
      <c r="GY49" s="884" t="s">
        <v>2396</v>
      </c>
    </row>
    <row r="50" spans="1:207" x14ac:dyDescent="0.2">
      <c r="A50" s="884" t="s">
        <v>3311</v>
      </c>
      <c r="B50" s="884" t="s">
        <v>162</v>
      </c>
      <c r="C50" s="884" t="s">
        <v>161</v>
      </c>
      <c r="D50" s="889">
        <v>-338748</v>
      </c>
      <c r="E50" s="889">
        <v>0</v>
      </c>
      <c r="F50" s="889">
        <v>-338748</v>
      </c>
      <c r="G50" s="889">
        <v>0</v>
      </c>
      <c r="H50" s="889">
        <v>0</v>
      </c>
      <c r="I50" s="889">
        <v>0</v>
      </c>
      <c r="J50" s="889">
        <v>-338748</v>
      </c>
      <c r="K50" s="889">
        <v>0</v>
      </c>
      <c r="L50" s="889">
        <v>-338748</v>
      </c>
      <c r="M50" s="907">
        <v>0.5</v>
      </c>
      <c r="N50" s="907">
        <v>0.4</v>
      </c>
      <c r="O50" s="907">
        <v>0.09</v>
      </c>
      <c r="P50" s="907">
        <v>0.01</v>
      </c>
      <c r="Q50" s="889">
        <v>236710</v>
      </c>
      <c r="R50" s="889">
        <v>229100</v>
      </c>
      <c r="S50" s="889">
        <v>7610</v>
      </c>
      <c r="T50" s="889">
        <v>0</v>
      </c>
      <c r="U50" s="889">
        <v>0</v>
      </c>
      <c r="V50" s="889">
        <v>0</v>
      </c>
      <c r="W50" s="889">
        <v>0</v>
      </c>
      <c r="X50" s="889">
        <v>0</v>
      </c>
      <c r="Y50" s="889">
        <v>0</v>
      </c>
      <c r="Z50" s="889">
        <v>293473</v>
      </c>
      <c r="AA50" s="889">
        <v>0</v>
      </c>
      <c r="AB50" s="889">
        <v>288888</v>
      </c>
      <c r="AC50" s="889">
        <v>0</v>
      </c>
      <c r="AD50" s="889">
        <v>4585</v>
      </c>
      <c r="AE50" s="889">
        <v>0</v>
      </c>
      <c r="AF50" s="889">
        <v>0</v>
      </c>
      <c r="AG50" s="889">
        <v>0</v>
      </c>
      <c r="AH50" s="889">
        <v>0</v>
      </c>
      <c r="AI50" s="889">
        <v>0</v>
      </c>
      <c r="AJ50" s="889">
        <v>0</v>
      </c>
      <c r="AK50" s="889">
        <v>0</v>
      </c>
      <c r="AL50" s="889">
        <v>0</v>
      </c>
      <c r="AM50" s="889">
        <v>0</v>
      </c>
      <c r="AN50" s="889">
        <v>0</v>
      </c>
      <c r="AO50" s="889">
        <v>0</v>
      </c>
      <c r="AP50" s="889">
        <v>0</v>
      </c>
      <c r="AQ50" s="889">
        <v>0</v>
      </c>
      <c r="AR50" s="889">
        <v>0</v>
      </c>
      <c r="AS50" s="889">
        <v>0</v>
      </c>
      <c r="AT50" s="889">
        <v>0</v>
      </c>
      <c r="AU50" s="889">
        <v>0</v>
      </c>
      <c r="AV50" s="889">
        <v>0</v>
      </c>
      <c r="AW50" s="889">
        <v>0</v>
      </c>
      <c r="AX50" s="889">
        <v>0</v>
      </c>
      <c r="AY50" s="889">
        <v>0</v>
      </c>
      <c r="AZ50" s="889">
        <v>0</v>
      </c>
      <c r="BA50" s="889">
        <v>0</v>
      </c>
      <c r="BB50" s="889">
        <v>0</v>
      </c>
      <c r="BC50" s="889">
        <v>0</v>
      </c>
      <c r="BD50" s="889">
        <v>0</v>
      </c>
      <c r="BE50" s="889">
        <v>0</v>
      </c>
      <c r="BF50" s="889">
        <v>0</v>
      </c>
      <c r="BG50" s="889">
        <v>2070621</v>
      </c>
      <c r="BH50" s="889">
        <v>465890</v>
      </c>
      <c r="BI50" s="889">
        <v>51766</v>
      </c>
      <c r="BJ50" s="889">
        <v>102345</v>
      </c>
      <c r="BK50" s="889">
        <v>23028</v>
      </c>
      <c r="BL50" s="889">
        <v>2559</v>
      </c>
      <c r="BM50" s="889">
        <v>2039867</v>
      </c>
      <c r="BN50" s="889">
        <v>458971</v>
      </c>
      <c r="BO50" s="889">
        <v>50997</v>
      </c>
      <c r="BP50" s="889">
        <v>133099</v>
      </c>
      <c r="BQ50" s="889">
        <v>29947</v>
      </c>
      <c r="BR50" s="889">
        <v>3328</v>
      </c>
      <c r="BS50" s="889">
        <v>30</v>
      </c>
      <c r="BT50" s="889">
        <v>7</v>
      </c>
      <c r="BU50" s="889">
        <v>1</v>
      </c>
      <c r="BV50" s="889">
        <v>30</v>
      </c>
      <c r="BW50" s="889">
        <v>7</v>
      </c>
      <c r="BX50" s="889">
        <v>1</v>
      </c>
      <c r="BY50" s="889">
        <v>0</v>
      </c>
      <c r="BZ50" s="889">
        <v>0</v>
      </c>
      <c r="CA50" s="889">
        <v>0</v>
      </c>
      <c r="CB50" s="889">
        <v>7703</v>
      </c>
      <c r="CC50" s="889">
        <v>1733</v>
      </c>
      <c r="CD50" s="889">
        <v>193</v>
      </c>
      <c r="CE50" s="889">
        <v>16100</v>
      </c>
      <c r="CF50" s="889">
        <v>3623</v>
      </c>
      <c r="CG50" s="889">
        <v>403</v>
      </c>
      <c r="CH50" s="889">
        <v>-8397</v>
      </c>
      <c r="CI50" s="889">
        <v>-1890</v>
      </c>
      <c r="CJ50" s="889">
        <v>-210</v>
      </c>
      <c r="CK50" s="889">
        <v>0</v>
      </c>
      <c r="CL50" s="889">
        <v>0</v>
      </c>
      <c r="CM50" s="889">
        <v>0</v>
      </c>
      <c r="CN50" s="889">
        <v>0</v>
      </c>
      <c r="CO50" s="889">
        <v>0</v>
      </c>
      <c r="CP50" s="889">
        <v>0</v>
      </c>
      <c r="CQ50" s="889">
        <v>1102</v>
      </c>
      <c r="CR50" s="889">
        <v>248</v>
      </c>
      <c r="CS50" s="889">
        <v>28</v>
      </c>
      <c r="CT50" s="889">
        <v>0</v>
      </c>
      <c r="CU50" s="889">
        <v>0</v>
      </c>
      <c r="CV50" s="889">
        <v>0</v>
      </c>
      <c r="CW50" s="889">
        <v>0</v>
      </c>
      <c r="CX50" s="889">
        <v>0</v>
      </c>
      <c r="CY50" s="889">
        <v>0</v>
      </c>
      <c r="CZ50" s="889">
        <v>0</v>
      </c>
      <c r="DA50" s="889">
        <v>0</v>
      </c>
      <c r="DB50" s="889">
        <v>0</v>
      </c>
      <c r="DC50" s="889">
        <v>0</v>
      </c>
      <c r="DD50" s="889">
        <v>0</v>
      </c>
      <c r="DE50" s="889">
        <v>0</v>
      </c>
      <c r="DF50" s="889">
        <v>5333</v>
      </c>
      <c r="DG50" s="889">
        <v>1200</v>
      </c>
      <c r="DH50" s="889">
        <v>133</v>
      </c>
      <c r="DI50" s="889">
        <v>5333</v>
      </c>
      <c r="DJ50" s="889">
        <v>1200</v>
      </c>
      <c r="DK50" s="889">
        <v>133</v>
      </c>
      <c r="DL50" s="889">
        <v>0</v>
      </c>
      <c r="DM50" s="889">
        <v>0</v>
      </c>
      <c r="DN50" s="889">
        <v>0</v>
      </c>
      <c r="DO50" s="889">
        <v>0</v>
      </c>
      <c r="DP50" s="889">
        <v>0</v>
      </c>
      <c r="DQ50" s="889">
        <v>0</v>
      </c>
      <c r="DR50" s="889">
        <v>0</v>
      </c>
      <c r="DS50" s="889">
        <v>0</v>
      </c>
      <c r="DT50" s="889">
        <v>0</v>
      </c>
      <c r="DU50" s="889">
        <v>0</v>
      </c>
      <c r="DV50" s="889">
        <v>0</v>
      </c>
      <c r="DW50" s="889">
        <v>0</v>
      </c>
      <c r="DX50" s="889">
        <v>17243</v>
      </c>
      <c r="DY50" s="889">
        <v>3880</v>
      </c>
      <c r="DZ50" s="889">
        <v>431</v>
      </c>
      <c r="EA50" s="889">
        <v>31353</v>
      </c>
      <c r="EB50" s="889">
        <v>7055</v>
      </c>
      <c r="EC50" s="889">
        <v>784</v>
      </c>
      <c r="ED50" s="889">
        <v>-14110</v>
      </c>
      <c r="EE50" s="889">
        <v>-3175</v>
      </c>
      <c r="EF50" s="889">
        <v>-353</v>
      </c>
      <c r="EG50" s="889">
        <v>-83</v>
      </c>
      <c r="EH50" s="889">
        <v>-19</v>
      </c>
      <c r="EI50" s="889">
        <v>-2</v>
      </c>
      <c r="EJ50" s="889">
        <v>0</v>
      </c>
      <c r="EK50" s="889">
        <v>0</v>
      </c>
      <c r="EL50" s="889">
        <v>0</v>
      </c>
      <c r="EM50" s="889">
        <v>0</v>
      </c>
      <c r="EN50" s="889">
        <v>0</v>
      </c>
      <c r="EO50" s="889">
        <v>0</v>
      </c>
      <c r="EP50" s="889">
        <v>2081934</v>
      </c>
      <c r="EQ50" s="889">
        <v>468435</v>
      </c>
      <c r="ER50" s="889">
        <v>52048</v>
      </c>
      <c r="ES50" s="889">
        <v>3448998</v>
      </c>
      <c r="ET50" s="889">
        <v>776025</v>
      </c>
      <c r="EU50" s="889">
        <v>86225</v>
      </c>
      <c r="EV50" s="889">
        <v>-1367064</v>
      </c>
      <c r="EW50" s="889">
        <v>-307590</v>
      </c>
      <c r="EX50" s="889">
        <v>-34177</v>
      </c>
      <c r="EY50" s="889">
        <v>51</v>
      </c>
      <c r="EZ50" s="889">
        <v>12</v>
      </c>
      <c r="FA50" s="889">
        <v>1</v>
      </c>
      <c r="FB50" s="889">
        <v>1790019</v>
      </c>
      <c r="FC50" s="889">
        <v>396005</v>
      </c>
      <c r="FD50" s="889">
        <v>44001</v>
      </c>
      <c r="FE50" s="889">
        <v>1788537</v>
      </c>
      <c r="FF50" s="889">
        <v>395777</v>
      </c>
      <c r="FG50" s="889">
        <v>43975</v>
      </c>
      <c r="FH50" s="889">
        <v>1482</v>
      </c>
      <c r="FI50" s="889">
        <v>228</v>
      </c>
      <c r="FJ50" s="889">
        <v>26</v>
      </c>
      <c r="FK50" s="889">
        <v>0</v>
      </c>
      <c r="FL50" s="889">
        <v>0</v>
      </c>
      <c r="FM50" s="889">
        <v>0</v>
      </c>
      <c r="FN50" s="889">
        <v>0</v>
      </c>
      <c r="FO50" s="889">
        <v>0</v>
      </c>
      <c r="FP50" s="889">
        <v>0</v>
      </c>
      <c r="FQ50" s="889">
        <v>0</v>
      </c>
      <c r="FR50" s="889">
        <v>0</v>
      </c>
      <c r="FS50" s="889">
        <v>0</v>
      </c>
      <c r="FT50" s="889">
        <v>1612766</v>
      </c>
      <c r="FU50" s="889">
        <v>362872</v>
      </c>
      <c r="FV50" s="889">
        <v>40319</v>
      </c>
      <c r="FW50" s="889">
        <v>0</v>
      </c>
      <c r="FX50" s="889">
        <v>0</v>
      </c>
      <c r="FY50" s="889">
        <v>0</v>
      </c>
      <c r="FZ50" s="889">
        <v>3823998</v>
      </c>
      <c r="GA50" s="889">
        <v>0</v>
      </c>
      <c r="GB50" s="889">
        <v>0</v>
      </c>
      <c r="GC50" s="889">
        <v>-2211232</v>
      </c>
      <c r="GD50" s="889">
        <v>362872</v>
      </c>
      <c r="GE50" s="889">
        <v>40319</v>
      </c>
      <c r="GF50" s="889">
        <v>0</v>
      </c>
      <c r="GG50" s="889">
        <v>0</v>
      </c>
      <c r="GH50" s="889">
        <v>0</v>
      </c>
      <c r="GI50" s="889">
        <v>0</v>
      </c>
      <c r="GJ50" s="889">
        <v>0</v>
      </c>
      <c r="GK50" s="889">
        <v>0</v>
      </c>
      <c r="GL50" s="889">
        <v>0</v>
      </c>
      <c r="GM50" s="889">
        <v>0</v>
      </c>
      <c r="GN50" s="889">
        <v>0</v>
      </c>
      <c r="GO50" s="889">
        <v>7689064</v>
      </c>
      <c r="GP50" s="889">
        <v>1723291</v>
      </c>
      <c r="GQ50" s="889">
        <v>191478</v>
      </c>
      <c r="GR50" s="889">
        <v>-3465152</v>
      </c>
      <c r="GS50" s="889">
        <v>80633</v>
      </c>
      <c r="GT50" s="889">
        <v>8960</v>
      </c>
      <c r="GU50" s="884" t="s">
        <v>703</v>
      </c>
      <c r="GV50" s="884" t="s">
        <v>702</v>
      </c>
      <c r="GW50" s="884" t="s">
        <v>1672</v>
      </c>
      <c r="GX50" s="884" t="s">
        <v>2346</v>
      </c>
      <c r="GY50" s="884" t="s">
        <v>2397</v>
      </c>
    </row>
    <row r="51" spans="1:207" x14ac:dyDescent="0.2">
      <c r="A51" s="884" t="s">
        <v>3311</v>
      </c>
      <c r="B51" s="884" t="s">
        <v>164</v>
      </c>
      <c r="C51" s="884" t="s">
        <v>163</v>
      </c>
      <c r="D51" s="889">
        <v>-161229</v>
      </c>
      <c r="E51" s="889">
        <v>0</v>
      </c>
      <c r="F51" s="889">
        <v>-161229</v>
      </c>
      <c r="G51" s="889">
        <v>0</v>
      </c>
      <c r="H51" s="889">
        <v>0</v>
      </c>
      <c r="I51" s="889">
        <v>0</v>
      </c>
      <c r="J51" s="889">
        <v>-161229</v>
      </c>
      <c r="K51" s="889">
        <v>0</v>
      </c>
      <c r="L51" s="889">
        <v>-161229</v>
      </c>
      <c r="M51" s="907">
        <v>0.5</v>
      </c>
      <c r="N51" s="907">
        <v>0.4</v>
      </c>
      <c r="O51" s="907">
        <v>0.1</v>
      </c>
      <c r="P51" s="907">
        <v>0</v>
      </c>
      <c r="Q51" s="889">
        <v>178261</v>
      </c>
      <c r="R51" s="889">
        <v>186563</v>
      </c>
      <c r="S51" s="889">
        <v>-8302</v>
      </c>
      <c r="T51" s="889">
        <v>94801</v>
      </c>
      <c r="U51" s="889">
        <v>0</v>
      </c>
      <c r="V51" s="889">
        <v>94801</v>
      </c>
      <c r="W51" s="889">
        <v>0</v>
      </c>
      <c r="X51" s="889">
        <v>0</v>
      </c>
      <c r="Y51" s="889">
        <v>0</v>
      </c>
      <c r="Z51" s="889">
        <v>402087</v>
      </c>
      <c r="AA51" s="889">
        <v>0</v>
      </c>
      <c r="AB51" s="889">
        <v>412335</v>
      </c>
      <c r="AC51" s="889">
        <v>0</v>
      </c>
      <c r="AD51" s="889">
        <v>-10248</v>
      </c>
      <c r="AE51" s="889">
        <v>0</v>
      </c>
      <c r="AF51" s="889">
        <v>0</v>
      </c>
      <c r="AG51" s="889">
        <v>0</v>
      </c>
      <c r="AH51" s="889">
        <v>0</v>
      </c>
      <c r="AI51" s="889">
        <v>0</v>
      </c>
      <c r="AJ51" s="889">
        <v>0</v>
      </c>
      <c r="AK51" s="889">
        <v>0</v>
      </c>
      <c r="AL51" s="889">
        <v>0</v>
      </c>
      <c r="AM51" s="889">
        <v>0</v>
      </c>
      <c r="AN51" s="889">
        <v>0</v>
      </c>
      <c r="AO51" s="889">
        <v>217672</v>
      </c>
      <c r="AP51" s="889">
        <v>217672</v>
      </c>
      <c r="AQ51" s="889">
        <v>0</v>
      </c>
      <c r="AR51" s="889">
        <v>0</v>
      </c>
      <c r="AS51" s="889">
        <v>225003</v>
      </c>
      <c r="AT51" s="889">
        <v>225003</v>
      </c>
      <c r="AU51" s="889">
        <v>0</v>
      </c>
      <c r="AV51" s="889">
        <v>0</v>
      </c>
      <c r="AW51" s="889">
        <v>-7331</v>
      </c>
      <c r="AX51" s="889">
        <v>-7331</v>
      </c>
      <c r="AY51" s="889">
        <v>0</v>
      </c>
      <c r="AZ51" s="889">
        <v>0</v>
      </c>
      <c r="BA51" s="889">
        <v>0</v>
      </c>
      <c r="BB51" s="889">
        <v>0</v>
      </c>
      <c r="BC51" s="889">
        <v>0</v>
      </c>
      <c r="BD51" s="889">
        <v>0</v>
      </c>
      <c r="BE51" s="889">
        <v>0</v>
      </c>
      <c r="BF51" s="889">
        <v>0</v>
      </c>
      <c r="BG51" s="889">
        <v>1654133</v>
      </c>
      <c r="BH51" s="889">
        <v>378340</v>
      </c>
      <c r="BI51" s="889">
        <v>0</v>
      </c>
      <c r="BJ51" s="889">
        <v>89506</v>
      </c>
      <c r="BK51" s="889">
        <v>21149</v>
      </c>
      <c r="BL51" s="889">
        <v>0</v>
      </c>
      <c r="BM51" s="889">
        <v>1602308</v>
      </c>
      <c r="BN51" s="889">
        <v>381795</v>
      </c>
      <c r="BO51" s="889">
        <v>0</v>
      </c>
      <c r="BP51" s="889">
        <v>141331</v>
      </c>
      <c r="BQ51" s="889">
        <v>17694</v>
      </c>
      <c r="BR51" s="889">
        <v>0</v>
      </c>
      <c r="BS51" s="889">
        <v>7504</v>
      </c>
      <c r="BT51" s="889">
        <v>1876</v>
      </c>
      <c r="BU51" s="889">
        <v>0</v>
      </c>
      <c r="BV51" s="889">
        <v>441</v>
      </c>
      <c r="BW51" s="889">
        <v>110</v>
      </c>
      <c r="BX51" s="889">
        <v>0</v>
      </c>
      <c r="BY51" s="889">
        <v>7063</v>
      </c>
      <c r="BZ51" s="889">
        <v>1766</v>
      </c>
      <c r="CA51" s="889">
        <v>0</v>
      </c>
      <c r="CB51" s="889">
        <v>5663</v>
      </c>
      <c r="CC51" s="889">
        <v>1416</v>
      </c>
      <c r="CD51" s="889">
        <v>0</v>
      </c>
      <c r="CE51" s="889">
        <v>5264</v>
      </c>
      <c r="CF51" s="889">
        <v>1316</v>
      </c>
      <c r="CG51" s="889">
        <v>0</v>
      </c>
      <c r="CH51" s="889">
        <v>399</v>
      </c>
      <c r="CI51" s="889">
        <v>100</v>
      </c>
      <c r="CJ51" s="889">
        <v>0</v>
      </c>
      <c r="CK51" s="889">
        <v>0</v>
      </c>
      <c r="CL51" s="889">
        <v>0</v>
      </c>
      <c r="CM51" s="889">
        <v>0</v>
      </c>
      <c r="CN51" s="889">
        <v>0</v>
      </c>
      <c r="CO51" s="889">
        <v>0</v>
      </c>
      <c r="CP51" s="889">
        <v>0</v>
      </c>
      <c r="CQ51" s="889">
        <v>0</v>
      </c>
      <c r="CR51" s="889">
        <v>0</v>
      </c>
      <c r="CS51" s="889">
        <v>0</v>
      </c>
      <c r="CT51" s="889">
        <v>0</v>
      </c>
      <c r="CU51" s="889">
        <v>0</v>
      </c>
      <c r="CV51" s="889">
        <v>0</v>
      </c>
      <c r="CW51" s="889">
        <v>0</v>
      </c>
      <c r="CX51" s="889">
        <v>0</v>
      </c>
      <c r="CY51" s="889">
        <v>0</v>
      </c>
      <c r="CZ51" s="889">
        <v>0</v>
      </c>
      <c r="DA51" s="889">
        <v>0</v>
      </c>
      <c r="DB51" s="889">
        <v>0</v>
      </c>
      <c r="DC51" s="889">
        <v>0</v>
      </c>
      <c r="DD51" s="889">
        <v>0</v>
      </c>
      <c r="DE51" s="889">
        <v>0</v>
      </c>
      <c r="DF51" s="889">
        <v>11007</v>
      </c>
      <c r="DG51" s="889">
        <v>2752</v>
      </c>
      <c r="DH51" s="889">
        <v>0</v>
      </c>
      <c r="DI51" s="889">
        <v>11295</v>
      </c>
      <c r="DJ51" s="889">
        <v>2824</v>
      </c>
      <c r="DK51" s="889">
        <v>0</v>
      </c>
      <c r="DL51" s="889">
        <v>-288</v>
      </c>
      <c r="DM51" s="889">
        <v>-72</v>
      </c>
      <c r="DN51" s="889">
        <v>0</v>
      </c>
      <c r="DO51" s="889">
        <v>661</v>
      </c>
      <c r="DP51" s="889">
        <v>165</v>
      </c>
      <c r="DQ51" s="889">
        <v>0</v>
      </c>
      <c r="DR51" s="889">
        <v>662</v>
      </c>
      <c r="DS51" s="889">
        <v>165</v>
      </c>
      <c r="DT51" s="889">
        <v>0</v>
      </c>
      <c r="DU51" s="889">
        <v>-1</v>
      </c>
      <c r="DV51" s="889">
        <v>0</v>
      </c>
      <c r="DW51" s="889">
        <v>0</v>
      </c>
      <c r="DX51" s="889">
        <v>16653</v>
      </c>
      <c r="DY51" s="889">
        <v>4163</v>
      </c>
      <c r="DZ51" s="889">
        <v>0</v>
      </c>
      <c r="EA51" s="889">
        <v>18714</v>
      </c>
      <c r="EB51" s="889">
        <v>4679</v>
      </c>
      <c r="EC51" s="889">
        <v>0</v>
      </c>
      <c r="ED51" s="889">
        <v>-2061</v>
      </c>
      <c r="EE51" s="889">
        <v>-516</v>
      </c>
      <c r="EF51" s="889">
        <v>0</v>
      </c>
      <c r="EG51" s="889">
        <v>-605</v>
      </c>
      <c r="EH51" s="889">
        <v>-151</v>
      </c>
      <c r="EI51" s="889">
        <v>0</v>
      </c>
      <c r="EJ51" s="889">
        <v>0</v>
      </c>
      <c r="EK51" s="889">
        <v>0</v>
      </c>
      <c r="EL51" s="889">
        <v>0</v>
      </c>
      <c r="EM51" s="889">
        <v>1827</v>
      </c>
      <c r="EN51" s="889">
        <v>457</v>
      </c>
      <c r="EO51" s="889">
        <v>0</v>
      </c>
      <c r="EP51" s="889">
        <v>1107699</v>
      </c>
      <c r="EQ51" s="889">
        <v>270512</v>
      </c>
      <c r="ER51" s="889">
        <v>0</v>
      </c>
      <c r="ES51" s="889">
        <v>1102010</v>
      </c>
      <c r="ET51" s="889">
        <v>260587</v>
      </c>
      <c r="EU51" s="889">
        <v>0</v>
      </c>
      <c r="EV51" s="889">
        <v>5689</v>
      </c>
      <c r="EW51" s="889">
        <v>9925</v>
      </c>
      <c r="EX51" s="889">
        <v>0</v>
      </c>
      <c r="EY51" s="889">
        <v>-1894</v>
      </c>
      <c r="EZ51" s="889">
        <v>-473</v>
      </c>
      <c r="FA51" s="889">
        <v>0</v>
      </c>
      <c r="FB51" s="889">
        <v>1653240</v>
      </c>
      <c r="FC51" s="889">
        <v>395052</v>
      </c>
      <c r="FD51" s="889">
        <v>0</v>
      </c>
      <c r="FE51" s="889">
        <v>1750482</v>
      </c>
      <c r="FF51" s="889">
        <v>421336</v>
      </c>
      <c r="FG51" s="889">
        <v>0</v>
      </c>
      <c r="FH51" s="889">
        <v>-97242</v>
      </c>
      <c r="FI51" s="889">
        <v>-26284</v>
      </c>
      <c r="FJ51" s="889">
        <v>0</v>
      </c>
      <c r="FK51" s="889">
        <v>0</v>
      </c>
      <c r="FL51" s="889">
        <v>0</v>
      </c>
      <c r="FM51" s="889">
        <v>0</v>
      </c>
      <c r="FN51" s="889">
        <v>0</v>
      </c>
      <c r="FO51" s="889">
        <v>0</v>
      </c>
      <c r="FP51" s="889">
        <v>0</v>
      </c>
      <c r="FQ51" s="889">
        <v>0</v>
      </c>
      <c r="FR51" s="889">
        <v>0</v>
      </c>
      <c r="FS51" s="889">
        <v>0</v>
      </c>
      <c r="FT51" s="889">
        <v>804937</v>
      </c>
      <c r="FU51" s="889">
        <v>172063</v>
      </c>
      <c r="FV51" s="889">
        <v>0</v>
      </c>
      <c r="FW51" s="889">
        <v>0</v>
      </c>
      <c r="FX51" s="889">
        <v>0</v>
      </c>
      <c r="FY51" s="889">
        <v>0</v>
      </c>
      <c r="FZ51" s="889">
        <v>2372886</v>
      </c>
      <c r="GA51" s="889">
        <v>0</v>
      </c>
      <c r="GB51" s="889">
        <v>0</v>
      </c>
      <c r="GC51" s="889">
        <v>-1567949</v>
      </c>
      <c r="GD51" s="889">
        <v>172063</v>
      </c>
      <c r="GE51" s="889">
        <v>0</v>
      </c>
      <c r="GF51" s="889">
        <v>0</v>
      </c>
      <c r="GG51" s="889">
        <v>0</v>
      </c>
      <c r="GH51" s="889">
        <v>0</v>
      </c>
      <c r="GI51" s="889">
        <v>0</v>
      </c>
      <c r="GJ51" s="889">
        <v>0</v>
      </c>
      <c r="GK51" s="889">
        <v>0</v>
      </c>
      <c r="GL51" s="889">
        <v>0</v>
      </c>
      <c r="GM51" s="889">
        <v>0</v>
      </c>
      <c r="GN51" s="889">
        <v>0</v>
      </c>
      <c r="GO51" s="889">
        <v>5350331</v>
      </c>
      <c r="GP51" s="889">
        <v>1247321</v>
      </c>
      <c r="GQ51" s="889">
        <v>0</v>
      </c>
      <c r="GR51" s="889">
        <v>-1513731</v>
      </c>
      <c r="GS51" s="889">
        <v>174509</v>
      </c>
      <c r="GT51" s="889">
        <v>0</v>
      </c>
      <c r="GU51" s="884" t="s">
        <v>711</v>
      </c>
      <c r="GV51" s="884" t="s">
        <v>676</v>
      </c>
      <c r="GW51" s="884" t="s">
        <v>1672</v>
      </c>
      <c r="GX51" s="884" t="s">
        <v>2349</v>
      </c>
      <c r="GY51" s="884" t="s">
        <v>2398</v>
      </c>
    </row>
    <row r="52" spans="1:207" x14ac:dyDescent="0.2">
      <c r="A52" s="884" t="s">
        <v>3311</v>
      </c>
      <c r="B52" s="884" t="s">
        <v>166</v>
      </c>
      <c r="C52" s="884" t="s">
        <v>165</v>
      </c>
      <c r="D52" s="889">
        <v>-10805</v>
      </c>
      <c r="E52" s="889">
        <v>0</v>
      </c>
      <c r="F52" s="889">
        <v>-10805</v>
      </c>
      <c r="G52" s="889">
        <v>0</v>
      </c>
      <c r="H52" s="889">
        <v>0</v>
      </c>
      <c r="I52" s="889">
        <v>0</v>
      </c>
      <c r="J52" s="889">
        <v>-10805</v>
      </c>
      <c r="K52" s="889">
        <v>0</v>
      </c>
      <c r="L52" s="889">
        <v>-10805</v>
      </c>
      <c r="M52" s="907">
        <v>0.5</v>
      </c>
      <c r="N52" s="907">
        <v>0.4</v>
      </c>
      <c r="O52" s="907">
        <v>0.09</v>
      </c>
      <c r="P52" s="907">
        <v>0.01</v>
      </c>
      <c r="Q52" s="889">
        <v>75250</v>
      </c>
      <c r="R52" s="889">
        <v>74240</v>
      </c>
      <c r="S52" s="889">
        <v>1010</v>
      </c>
      <c r="T52" s="889">
        <v>0</v>
      </c>
      <c r="U52" s="889">
        <v>0</v>
      </c>
      <c r="V52" s="889">
        <v>0</v>
      </c>
      <c r="W52" s="889">
        <v>0</v>
      </c>
      <c r="X52" s="889">
        <v>0</v>
      </c>
      <c r="Y52" s="889">
        <v>0</v>
      </c>
      <c r="Z52" s="889">
        <v>0</v>
      </c>
      <c r="AA52" s="889">
        <v>0</v>
      </c>
      <c r="AB52" s="889">
        <v>0</v>
      </c>
      <c r="AC52" s="889">
        <v>0</v>
      </c>
      <c r="AD52" s="889">
        <v>0</v>
      </c>
      <c r="AE52" s="889">
        <v>0</v>
      </c>
      <c r="AF52" s="889">
        <v>0</v>
      </c>
      <c r="AG52" s="889">
        <v>0</v>
      </c>
      <c r="AH52" s="889">
        <v>0</v>
      </c>
      <c r="AI52" s="889">
        <v>0</v>
      </c>
      <c r="AJ52" s="889">
        <v>0</v>
      </c>
      <c r="AK52" s="889">
        <v>0</v>
      </c>
      <c r="AL52" s="889">
        <v>0</v>
      </c>
      <c r="AM52" s="889">
        <v>0</v>
      </c>
      <c r="AN52" s="889">
        <v>0</v>
      </c>
      <c r="AO52" s="889">
        <v>0</v>
      </c>
      <c r="AP52" s="889">
        <v>0</v>
      </c>
      <c r="AQ52" s="889">
        <v>0</v>
      </c>
      <c r="AR52" s="889">
        <v>0</v>
      </c>
      <c r="AS52" s="889">
        <v>0</v>
      </c>
      <c r="AT52" s="889">
        <v>0</v>
      </c>
      <c r="AU52" s="889">
        <v>0</v>
      </c>
      <c r="AV52" s="889">
        <v>0</v>
      </c>
      <c r="AW52" s="889">
        <v>0</v>
      </c>
      <c r="AX52" s="889">
        <v>0</v>
      </c>
      <c r="AY52" s="889">
        <v>0</v>
      </c>
      <c r="AZ52" s="889">
        <v>0</v>
      </c>
      <c r="BA52" s="889">
        <v>0</v>
      </c>
      <c r="BB52" s="889">
        <v>0</v>
      </c>
      <c r="BC52" s="889">
        <v>0</v>
      </c>
      <c r="BD52" s="889">
        <v>0</v>
      </c>
      <c r="BE52" s="889">
        <v>0</v>
      </c>
      <c r="BF52" s="889">
        <v>0</v>
      </c>
      <c r="BG52" s="889">
        <v>1108092</v>
      </c>
      <c r="BH52" s="889">
        <v>249321</v>
      </c>
      <c r="BI52" s="889">
        <v>27702</v>
      </c>
      <c r="BJ52" s="889">
        <v>33563</v>
      </c>
      <c r="BK52" s="889">
        <v>7552</v>
      </c>
      <c r="BL52" s="889">
        <v>839</v>
      </c>
      <c r="BM52" s="889">
        <v>1118712</v>
      </c>
      <c r="BN52" s="889">
        <v>251710</v>
      </c>
      <c r="BO52" s="889">
        <v>27968</v>
      </c>
      <c r="BP52" s="889">
        <v>22943</v>
      </c>
      <c r="BQ52" s="889">
        <v>5163</v>
      </c>
      <c r="BR52" s="889">
        <v>573</v>
      </c>
      <c r="BS52" s="889">
        <v>0</v>
      </c>
      <c r="BT52" s="889">
        <v>0</v>
      </c>
      <c r="BU52" s="889">
        <v>0</v>
      </c>
      <c r="BV52" s="889">
        <v>5967</v>
      </c>
      <c r="BW52" s="889">
        <v>1343</v>
      </c>
      <c r="BX52" s="889">
        <v>149</v>
      </c>
      <c r="BY52" s="889">
        <v>-5967</v>
      </c>
      <c r="BZ52" s="889">
        <v>-1343</v>
      </c>
      <c r="CA52" s="889">
        <v>-149</v>
      </c>
      <c r="CB52" s="889">
        <v>1417</v>
      </c>
      <c r="CC52" s="889">
        <v>319</v>
      </c>
      <c r="CD52" s="889">
        <v>35</v>
      </c>
      <c r="CE52" s="889">
        <v>4769</v>
      </c>
      <c r="CF52" s="889">
        <v>1073</v>
      </c>
      <c r="CG52" s="889">
        <v>119</v>
      </c>
      <c r="CH52" s="889">
        <v>-3352</v>
      </c>
      <c r="CI52" s="889">
        <v>-754</v>
      </c>
      <c r="CJ52" s="889">
        <v>-84</v>
      </c>
      <c r="CK52" s="889">
        <v>0</v>
      </c>
      <c r="CL52" s="889">
        <v>0</v>
      </c>
      <c r="CM52" s="889">
        <v>0</v>
      </c>
      <c r="CN52" s="889">
        <v>0</v>
      </c>
      <c r="CO52" s="889">
        <v>0</v>
      </c>
      <c r="CP52" s="889">
        <v>0</v>
      </c>
      <c r="CQ52" s="889">
        <v>0</v>
      </c>
      <c r="CR52" s="889">
        <v>0</v>
      </c>
      <c r="CS52" s="889">
        <v>0</v>
      </c>
      <c r="CT52" s="889">
        <v>0</v>
      </c>
      <c r="CU52" s="889">
        <v>0</v>
      </c>
      <c r="CV52" s="889">
        <v>0</v>
      </c>
      <c r="CW52" s="889">
        <v>0</v>
      </c>
      <c r="CX52" s="889">
        <v>0</v>
      </c>
      <c r="CY52" s="889">
        <v>0</v>
      </c>
      <c r="CZ52" s="889">
        <v>0</v>
      </c>
      <c r="DA52" s="889">
        <v>0</v>
      </c>
      <c r="DB52" s="889">
        <v>0</v>
      </c>
      <c r="DC52" s="889">
        <v>0</v>
      </c>
      <c r="DD52" s="889">
        <v>0</v>
      </c>
      <c r="DE52" s="889">
        <v>0</v>
      </c>
      <c r="DF52" s="889">
        <v>0</v>
      </c>
      <c r="DG52" s="889">
        <v>0</v>
      </c>
      <c r="DH52" s="889">
        <v>0</v>
      </c>
      <c r="DI52" s="889">
        <v>0</v>
      </c>
      <c r="DJ52" s="889">
        <v>0</v>
      </c>
      <c r="DK52" s="889">
        <v>0</v>
      </c>
      <c r="DL52" s="889">
        <v>0</v>
      </c>
      <c r="DM52" s="889">
        <v>0</v>
      </c>
      <c r="DN52" s="889">
        <v>0</v>
      </c>
      <c r="DO52" s="889">
        <v>0</v>
      </c>
      <c r="DP52" s="889">
        <v>0</v>
      </c>
      <c r="DQ52" s="889">
        <v>0</v>
      </c>
      <c r="DR52" s="889">
        <v>0</v>
      </c>
      <c r="DS52" s="889">
        <v>0</v>
      </c>
      <c r="DT52" s="889">
        <v>0</v>
      </c>
      <c r="DU52" s="889">
        <v>0</v>
      </c>
      <c r="DV52" s="889">
        <v>0</v>
      </c>
      <c r="DW52" s="889">
        <v>0</v>
      </c>
      <c r="DX52" s="889">
        <v>3610</v>
      </c>
      <c r="DY52" s="889">
        <v>812</v>
      </c>
      <c r="DZ52" s="889">
        <v>90</v>
      </c>
      <c r="EA52" s="889">
        <v>1718</v>
      </c>
      <c r="EB52" s="889">
        <v>387</v>
      </c>
      <c r="EC52" s="889">
        <v>43</v>
      </c>
      <c r="ED52" s="889">
        <v>1892</v>
      </c>
      <c r="EE52" s="889">
        <v>425</v>
      </c>
      <c r="EF52" s="889">
        <v>47</v>
      </c>
      <c r="EG52" s="889">
        <v>-1874</v>
      </c>
      <c r="EH52" s="889">
        <v>-422</v>
      </c>
      <c r="EI52" s="889">
        <v>-47</v>
      </c>
      <c r="EJ52" s="889">
        <v>0</v>
      </c>
      <c r="EK52" s="889">
        <v>0</v>
      </c>
      <c r="EL52" s="889">
        <v>0</v>
      </c>
      <c r="EM52" s="889">
        <v>0</v>
      </c>
      <c r="EN52" s="889">
        <v>0</v>
      </c>
      <c r="EO52" s="889">
        <v>0</v>
      </c>
      <c r="EP52" s="889">
        <v>327829</v>
      </c>
      <c r="EQ52" s="889">
        <v>73762</v>
      </c>
      <c r="ER52" s="889">
        <v>8196</v>
      </c>
      <c r="ES52" s="889">
        <v>934552</v>
      </c>
      <c r="ET52" s="889">
        <v>210274</v>
      </c>
      <c r="EU52" s="889">
        <v>23364</v>
      </c>
      <c r="EV52" s="889">
        <v>-606723</v>
      </c>
      <c r="EW52" s="889">
        <v>-136512</v>
      </c>
      <c r="EX52" s="889">
        <v>-15168</v>
      </c>
      <c r="EY52" s="889">
        <v>0</v>
      </c>
      <c r="EZ52" s="889">
        <v>0</v>
      </c>
      <c r="FA52" s="889">
        <v>0</v>
      </c>
      <c r="FB52" s="889">
        <v>596274</v>
      </c>
      <c r="FC52" s="889">
        <v>134162</v>
      </c>
      <c r="FD52" s="889">
        <v>14907</v>
      </c>
      <c r="FE52" s="889">
        <v>521834</v>
      </c>
      <c r="FF52" s="889">
        <v>117413</v>
      </c>
      <c r="FG52" s="889">
        <v>13046</v>
      </c>
      <c r="FH52" s="889">
        <v>74440</v>
      </c>
      <c r="FI52" s="889">
        <v>16749</v>
      </c>
      <c r="FJ52" s="889">
        <v>1861</v>
      </c>
      <c r="FK52" s="889">
        <v>0</v>
      </c>
      <c r="FL52" s="889">
        <v>0</v>
      </c>
      <c r="FM52" s="889">
        <v>0</v>
      </c>
      <c r="FN52" s="889">
        <v>0</v>
      </c>
      <c r="FO52" s="889">
        <v>0</v>
      </c>
      <c r="FP52" s="889">
        <v>0</v>
      </c>
      <c r="FQ52" s="889">
        <v>0</v>
      </c>
      <c r="FR52" s="889">
        <v>0</v>
      </c>
      <c r="FS52" s="889">
        <v>0</v>
      </c>
      <c r="FT52" s="889">
        <v>405991</v>
      </c>
      <c r="FU52" s="889">
        <v>91348</v>
      </c>
      <c r="FV52" s="889">
        <v>10150</v>
      </c>
      <c r="FW52" s="889">
        <v>0</v>
      </c>
      <c r="FX52" s="889">
        <v>0</v>
      </c>
      <c r="FY52" s="889">
        <v>0</v>
      </c>
      <c r="FZ52" s="889">
        <v>935850</v>
      </c>
      <c r="GA52" s="889">
        <v>0</v>
      </c>
      <c r="GB52" s="889">
        <v>0</v>
      </c>
      <c r="GC52" s="889">
        <v>-529859</v>
      </c>
      <c r="GD52" s="889">
        <v>91348</v>
      </c>
      <c r="GE52" s="889">
        <v>10150</v>
      </c>
      <c r="GF52" s="889">
        <v>0</v>
      </c>
      <c r="GG52" s="889">
        <v>0</v>
      </c>
      <c r="GH52" s="889">
        <v>0</v>
      </c>
      <c r="GI52" s="889">
        <v>0</v>
      </c>
      <c r="GJ52" s="889">
        <v>0</v>
      </c>
      <c r="GK52" s="889">
        <v>0</v>
      </c>
      <c r="GL52" s="889">
        <v>0</v>
      </c>
      <c r="GM52" s="889">
        <v>0</v>
      </c>
      <c r="GN52" s="889">
        <v>0</v>
      </c>
      <c r="GO52" s="889">
        <v>2474902</v>
      </c>
      <c r="GP52" s="889">
        <v>556854</v>
      </c>
      <c r="GQ52" s="889">
        <v>61872</v>
      </c>
      <c r="GR52" s="889">
        <v>-1048500</v>
      </c>
      <c r="GS52" s="889">
        <v>-25346</v>
      </c>
      <c r="GT52" s="889">
        <v>-2817</v>
      </c>
      <c r="GU52" s="884" t="s">
        <v>701</v>
      </c>
      <c r="GV52" s="884" t="s">
        <v>700</v>
      </c>
      <c r="GW52" s="884" t="s">
        <v>1672</v>
      </c>
      <c r="GX52" s="884" t="s">
        <v>2345</v>
      </c>
      <c r="GY52" s="884" t="s">
        <v>2399</v>
      </c>
    </row>
    <row r="53" spans="1:207" x14ac:dyDescent="0.2">
      <c r="A53" s="884" t="s">
        <v>3312</v>
      </c>
      <c r="B53" s="884" t="s">
        <v>167</v>
      </c>
      <c r="C53" s="884" t="s">
        <v>831</v>
      </c>
      <c r="D53" s="889">
        <v>-581347</v>
      </c>
      <c r="E53" s="889">
        <v>0</v>
      </c>
      <c r="F53" s="889">
        <v>-581347</v>
      </c>
      <c r="G53" s="889">
        <v>0</v>
      </c>
      <c r="H53" s="889">
        <v>0</v>
      </c>
      <c r="I53" s="889">
        <v>0</v>
      </c>
      <c r="J53" s="889">
        <v>-581347</v>
      </c>
      <c r="K53" s="889">
        <v>0</v>
      </c>
      <c r="L53" s="889">
        <v>-581347</v>
      </c>
      <c r="M53" s="907">
        <v>0.5</v>
      </c>
      <c r="N53" s="907">
        <v>0.49</v>
      </c>
      <c r="O53" s="907">
        <v>0</v>
      </c>
      <c r="P53" s="907">
        <v>0.01</v>
      </c>
      <c r="Q53" s="889">
        <v>300315</v>
      </c>
      <c r="R53" s="889">
        <v>294170</v>
      </c>
      <c r="S53" s="889">
        <v>6145</v>
      </c>
      <c r="T53" s="889">
        <v>0</v>
      </c>
      <c r="U53" s="889">
        <v>0</v>
      </c>
      <c r="V53" s="889">
        <v>0</v>
      </c>
      <c r="W53" s="889">
        <v>0</v>
      </c>
      <c r="X53" s="889">
        <v>0</v>
      </c>
      <c r="Y53" s="889">
        <v>0</v>
      </c>
      <c r="Z53" s="889">
        <v>362848</v>
      </c>
      <c r="AA53" s="889">
        <v>0</v>
      </c>
      <c r="AB53" s="889">
        <v>362848</v>
      </c>
      <c r="AC53" s="889">
        <v>0</v>
      </c>
      <c r="AD53" s="889">
        <v>0</v>
      </c>
      <c r="AE53" s="889">
        <v>0</v>
      </c>
      <c r="AF53" s="889">
        <v>0</v>
      </c>
      <c r="AG53" s="889">
        <v>0</v>
      </c>
      <c r="AH53" s="889">
        <v>0</v>
      </c>
      <c r="AI53" s="889">
        <v>0</v>
      </c>
      <c r="AJ53" s="889">
        <v>0</v>
      </c>
      <c r="AK53" s="889">
        <v>0</v>
      </c>
      <c r="AL53" s="889">
        <v>0</v>
      </c>
      <c r="AM53" s="889">
        <v>0</v>
      </c>
      <c r="AN53" s="889">
        <v>0</v>
      </c>
      <c r="AO53" s="889">
        <v>0</v>
      </c>
      <c r="AP53" s="889">
        <v>0</v>
      </c>
      <c r="AQ53" s="889">
        <v>0</v>
      </c>
      <c r="AR53" s="889">
        <v>0</v>
      </c>
      <c r="AS53" s="889">
        <v>0</v>
      </c>
      <c r="AT53" s="889">
        <v>0</v>
      </c>
      <c r="AU53" s="889">
        <v>0</v>
      </c>
      <c r="AV53" s="889">
        <v>0</v>
      </c>
      <c r="AW53" s="889">
        <v>0</v>
      </c>
      <c r="AX53" s="889">
        <v>0</v>
      </c>
      <c r="AY53" s="889">
        <v>0</v>
      </c>
      <c r="AZ53" s="889">
        <v>0</v>
      </c>
      <c r="BA53" s="889">
        <v>0</v>
      </c>
      <c r="BB53" s="889">
        <v>0</v>
      </c>
      <c r="BC53" s="889">
        <v>0</v>
      </c>
      <c r="BD53" s="889">
        <v>0</v>
      </c>
      <c r="BE53" s="889">
        <v>0</v>
      </c>
      <c r="BF53" s="889">
        <v>0</v>
      </c>
      <c r="BG53" s="889">
        <v>3784723</v>
      </c>
      <c r="BH53" s="889">
        <v>0</v>
      </c>
      <c r="BI53" s="889">
        <v>77239</v>
      </c>
      <c r="BJ53" s="889">
        <v>197322</v>
      </c>
      <c r="BK53" s="889">
        <v>0</v>
      </c>
      <c r="BL53" s="889">
        <v>3918</v>
      </c>
      <c r="BM53" s="889">
        <v>3759846</v>
      </c>
      <c r="BN53" s="889">
        <v>0</v>
      </c>
      <c r="BO53" s="889">
        <v>76623</v>
      </c>
      <c r="BP53" s="889">
        <v>222199</v>
      </c>
      <c r="BQ53" s="889">
        <v>0</v>
      </c>
      <c r="BR53" s="889">
        <v>4534</v>
      </c>
      <c r="BS53" s="889">
        <v>0</v>
      </c>
      <c r="BT53" s="889">
        <v>0</v>
      </c>
      <c r="BU53" s="889">
        <v>0</v>
      </c>
      <c r="BV53" s="889">
        <v>0</v>
      </c>
      <c r="BW53" s="889">
        <v>0</v>
      </c>
      <c r="BX53" s="889">
        <v>0</v>
      </c>
      <c r="BY53" s="889">
        <v>0</v>
      </c>
      <c r="BZ53" s="889">
        <v>0</v>
      </c>
      <c r="CA53" s="889">
        <v>0</v>
      </c>
      <c r="CB53" s="889">
        <v>10504</v>
      </c>
      <c r="CC53" s="889">
        <v>0</v>
      </c>
      <c r="CD53" s="889">
        <v>214</v>
      </c>
      <c r="CE53" s="889">
        <v>10504</v>
      </c>
      <c r="CF53" s="889">
        <v>0</v>
      </c>
      <c r="CG53" s="889">
        <v>214</v>
      </c>
      <c r="CH53" s="889">
        <v>0</v>
      </c>
      <c r="CI53" s="889">
        <v>0</v>
      </c>
      <c r="CJ53" s="889">
        <v>0</v>
      </c>
      <c r="CK53" s="889">
        <v>0</v>
      </c>
      <c r="CL53" s="889">
        <v>0</v>
      </c>
      <c r="CM53" s="889">
        <v>0</v>
      </c>
      <c r="CN53" s="889">
        <v>0</v>
      </c>
      <c r="CO53" s="889">
        <v>0</v>
      </c>
      <c r="CP53" s="889">
        <v>0</v>
      </c>
      <c r="CQ53" s="889">
        <v>0</v>
      </c>
      <c r="CR53" s="889">
        <v>0</v>
      </c>
      <c r="CS53" s="889">
        <v>0</v>
      </c>
      <c r="CT53" s="889">
        <v>0</v>
      </c>
      <c r="CU53" s="889">
        <v>0</v>
      </c>
      <c r="CV53" s="889">
        <v>0</v>
      </c>
      <c r="CW53" s="889">
        <v>0</v>
      </c>
      <c r="CX53" s="889">
        <v>0</v>
      </c>
      <c r="CY53" s="889">
        <v>0</v>
      </c>
      <c r="CZ53" s="889">
        <v>0</v>
      </c>
      <c r="DA53" s="889">
        <v>0</v>
      </c>
      <c r="DB53" s="889">
        <v>0</v>
      </c>
      <c r="DC53" s="889">
        <v>0</v>
      </c>
      <c r="DD53" s="889">
        <v>0</v>
      </c>
      <c r="DE53" s="889">
        <v>0</v>
      </c>
      <c r="DF53" s="889">
        <v>8732</v>
      </c>
      <c r="DG53" s="889">
        <v>0</v>
      </c>
      <c r="DH53" s="889">
        <v>178</v>
      </c>
      <c r="DI53" s="889">
        <v>4971</v>
      </c>
      <c r="DJ53" s="889">
        <v>0</v>
      </c>
      <c r="DK53" s="889">
        <v>101</v>
      </c>
      <c r="DL53" s="889">
        <v>3761</v>
      </c>
      <c r="DM53" s="889">
        <v>0</v>
      </c>
      <c r="DN53" s="889">
        <v>77</v>
      </c>
      <c r="DO53" s="889">
        <v>0</v>
      </c>
      <c r="DP53" s="889">
        <v>0</v>
      </c>
      <c r="DQ53" s="889">
        <v>0</v>
      </c>
      <c r="DR53" s="889">
        <v>0</v>
      </c>
      <c r="DS53" s="889">
        <v>0</v>
      </c>
      <c r="DT53" s="889">
        <v>0</v>
      </c>
      <c r="DU53" s="889">
        <v>0</v>
      </c>
      <c r="DV53" s="889">
        <v>0</v>
      </c>
      <c r="DW53" s="889">
        <v>0</v>
      </c>
      <c r="DX53" s="889">
        <v>15150</v>
      </c>
      <c r="DY53" s="889">
        <v>0</v>
      </c>
      <c r="DZ53" s="889">
        <v>309</v>
      </c>
      <c r="EA53" s="889">
        <v>18903</v>
      </c>
      <c r="EB53" s="889">
        <v>0</v>
      </c>
      <c r="EC53" s="889">
        <v>386</v>
      </c>
      <c r="ED53" s="889">
        <v>-3753</v>
      </c>
      <c r="EE53" s="889">
        <v>0</v>
      </c>
      <c r="EF53" s="889">
        <v>-77</v>
      </c>
      <c r="EG53" s="889">
        <v>0</v>
      </c>
      <c r="EH53" s="889">
        <v>0</v>
      </c>
      <c r="EI53" s="889">
        <v>0</v>
      </c>
      <c r="EJ53" s="889">
        <v>0</v>
      </c>
      <c r="EK53" s="889">
        <v>0</v>
      </c>
      <c r="EL53" s="889">
        <v>0</v>
      </c>
      <c r="EM53" s="889">
        <v>0</v>
      </c>
      <c r="EN53" s="889">
        <v>0</v>
      </c>
      <c r="EO53" s="889">
        <v>0</v>
      </c>
      <c r="EP53" s="889">
        <v>2534902</v>
      </c>
      <c r="EQ53" s="889">
        <v>0</v>
      </c>
      <c r="ER53" s="889">
        <v>51733</v>
      </c>
      <c r="ES53" s="889">
        <v>3814907</v>
      </c>
      <c r="ET53" s="889">
        <v>0</v>
      </c>
      <c r="EU53" s="889">
        <v>77855</v>
      </c>
      <c r="EV53" s="889">
        <v>-1280005</v>
      </c>
      <c r="EW53" s="889">
        <v>0</v>
      </c>
      <c r="EX53" s="889">
        <v>-26122</v>
      </c>
      <c r="EY53" s="889">
        <v>-219</v>
      </c>
      <c r="EZ53" s="889">
        <v>0</v>
      </c>
      <c r="FA53" s="889">
        <v>-4</v>
      </c>
      <c r="FB53" s="889">
        <v>4470118</v>
      </c>
      <c r="FC53" s="889">
        <v>0</v>
      </c>
      <c r="FD53" s="889">
        <v>90470</v>
      </c>
      <c r="FE53" s="889">
        <v>5418881</v>
      </c>
      <c r="FF53" s="889">
        <v>0</v>
      </c>
      <c r="FG53" s="889">
        <v>109833</v>
      </c>
      <c r="FH53" s="889">
        <v>-948763</v>
      </c>
      <c r="FI53" s="889">
        <v>0</v>
      </c>
      <c r="FJ53" s="889">
        <v>-19363</v>
      </c>
      <c r="FK53" s="889">
        <v>0</v>
      </c>
      <c r="FL53" s="889">
        <v>0</v>
      </c>
      <c r="FM53" s="889">
        <v>0</v>
      </c>
      <c r="FN53" s="889">
        <v>0</v>
      </c>
      <c r="FO53" s="889">
        <v>0</v>
      </c>
      <c r="FP53" s="889">
        <v>0</v>
      </c>
      <c r="FQ53" s="889">
        <v>0</v>
      </c>
      <c r="FR53" s="889">
        <v>0</v>
      </c>
      <c r="FS53" s="889">
        <v>0</v>
      </c>
      <c r="FT53" s="889">
        <v>2156291</v>
      </c>
      <c r="FU53" s="889">
        <v>0</v>
      </c>
      <c r="FV53" s="889">
        <v>44006</v>
      </c>
      <c r="FW53" s="889">
        <v>217060</v>
      </c>
      <c r="FX53" s="889">
        <v>0</v>
      </c>
      <c r="FY53" s="889">
        <v>4430</v>
      </c>
      <c r="FZ53" s="889">
        <v>5360175</v>
      </c>
      <c r="GA53" s="889">
        <v>0</v>
      </c>
      <c r="GB53" s="889">
        <v>0</v>
      </c>
      <c r="GC53" s="889">
        <v>-2986824</v>
      </c>
      <c r="GD53" s="889">
        <v>0</v>
      </c>
      <c r="GE53" s="889">
        <v>48436</v>
      </c>
      <c r="GF53" s="889">
        <v>0</v>
      </c>
      <c r="GG53" s="889">
        <v>0</v>
      </c>
      <c r="GH53" s="889">
        <v>0</v>
      </c>
      <c r="GI53" s="889">
        <v>0</v>
      </c>
      <c r="GJ53" s="889">
        <v>0</v>
      </c>
      <c r="GK53" s="889">
        <v>0</v>
      </c>
      <c r="GL53" s="889">
        <v>0</v>
      </c>
      <c r="GM53" s="889">
        <v>0</v>
      </c>
      <c r="GN53" s="889">
        <v>0</v>
      </c>
      <c r="GO53" s="889">
        <v>13177523</v>
      </c>
      <c r="GP53" s="889">
        <v>0</v>
      </c>
      <c r="GQ53" s="889">
        <v>268063</v>
      </c>
      <c r="GR53" s="889">
        <v>-4993604</v>
      </c>
      <c r="GS53" s="889">
        <v>0</v>
      </c>
      <c r="GT53" s="889">
        <v>7481</v>
      </c>
      <c r="GU53" s="884" t="s">
        <v>669</v>
      </c>
      <c r="GV53" s="884" t="s">
        <v>724</v>
      </c>
      <c r="GW53" s="884" t="s">
        <v>669</v>
      </c>
      <c r="GX53" s="884" t="s">
        <v>2345</v>
      </c>
      <c r="GY53" s="884" t="s">
        <v>2400</v>
      </c>
    </row>
    <row r="54" spans="1:207" x14ac:dyDescent="0.2">
      <c r="A54" s="884" t="s">
        <v>3312</v>
      </c>
      <c r="B54" s="884" t="s">
        <v>169</v>
      </c>
      <c r="C54" s="884" t="s">
        <v>168</v>
      </c>
      <c r="D54" s="889">
        <v>-160693</v>
      </c>
      <c r="E54" s="889">
        <v>0</v>
      </c>
      <c r="F54" s="889">
        <v>-160693</v>
      </c>
      <c r="G54" s="889">
        <v>0</v>
      </c>
      <c r="H54" s="889">
        <v>0</v>
      </c>
      <c r="I54" s="889">
        <v>0</v>
      </c>
      <c r="J54" s="889">
        <v>-160693</v>
      </c>
      <c r="K54" s="889">
        <v>0</v>
      </c>
      <c r="L54" s="889">
        <v>-160693</v>
      </c>
      <c r="M54" s="907">
        <v>0.5</v>
      </c>
      <c r="N54" s="907">
        <v>0.4</v>
      </c>
      <c r="O54" s="907">
        <v>0.09</v>
      </c>
      <c r="P54" s="907">
        <v>0.01</v>
      </c>
      <c r="Q54" s="889">
        <v>185642</v>
      </c>
      <c r="R54" s="889">
        <v>186017</v>
      </c>
      <c r="S54" s="889">
        <v>-375</v>
      </c>
      <c r="T54" s="889">
        <v>1312906</v>
      </c>
      <c r="U54" s="889">
        <v>1226758</v>
      </c>
      <c r="V54" s="889">
        <v>86148</v>
      </c>
      <c r="W54" s="889">
        <v>0</v>
      </c>
      <c r="X54" s="889">
        <v>0</v>
      </c>
      <c r="Y54" s="889">
        <v>0</v>
      </c>
      <c r="Z54" s="889">
        <v>173301</v>
      </c>
      <c r="AA54" s="889">
        <v>4392</v>
      </c>
      <c r="AB54" s="889">
        <v>230360</v>
      </c>
      <c r="AC54" s="889">
        <v>4391</v>
      </c>
      <c r="AD54" s="889">
        <v>-57059</v>
      </c>
      <c r="AE54" s="889">
        <v>1</v>
      </c>
      <c r="AF54" s="889">
        <v>0</v>
      </c>
      <c r="AG54" s="889">
        <v>0</v>
      </c>
      <c r="AH54" s="889">
        <v>0</v>
      </c>
      <c r="AI54" s="889">
        <v>0</v>
      </c>
      <c r="AJ54" s="889">
        <v>0</v>
      </c>
      <c r="AK54" s="889">
        <v>0</v>
      </c>
      <c r="AL54" s="889">
        <v>0</v>
      </c>
      <c r="AM54" s="889">
        <v>0</v>
      </c>
      <c r="AN54" s="889">
        <v>0</v>
      </c>
      <c r="AO54" s="889">
        <v>167109</v>
      </c>
      <c r="AP54" s="889">
        <v>167109</v>
      </c>
      <c r="AQ54" s="889">
        <v>0</v>
      </c>
      <c r="AR54" s="889">
        <v>0</v>
      </c>
      <c r="AS54" s="889">
        <v>87400</v>
      </c>
      <c r="AT54" s="889">
        <v>87400</v>
      </c>
      <c r="AU54" s="889">
        <v>0</v>
      </c>
      <c r="AV54" s="889">
        <v>0</v>
      </c>
      <c r="AW54" s="889">
        <v>79709</v>
      </c>
      <c r="AX54" s="889">
        <v>79709</v>
      </c>
      <c r="AY54" s="889">
        <v>0</v>
      </c>
      <c r="AZ54" s="889">
        <v>0</v>
      </c>
      <c r="BA54" s="889">
        <v>0</v>
      </c>
      <c r="BB54" s="889">
        <v>0</v>
      </c>
      <c r="BC54" s="889">
        <v>0</v>
      </c>
      <c r="BD54" s="889">
        <v>0</v>
      </c>
      <c r="BE54" s="889">
        <v>0</v>
      </c>
      <c r="BF54" s="889">
        <v>0</v>
      </c>
      <c r="BG54" s="889">
        <v>2098459</v>
      </c>
      <c r="BH54" s="889">
        <v>472153</v>
      </c>
      <c r="BI54" s="889">
        <v>52461</v>
      </c>
      <c r="BJ54" s="889">
        <v>104756</v>
      </c>
      <c r="BK54" s="889">
        <v>23570</v>
      </c>
      <c r="BL54" s="889">
        <v>2619</v>
      </c>
      <c r="BM54" s="889">
        <v>2115304</v>
      </c>
      <c r="BN54" s="889">
        <v>475943</v>
      </c>
      <c r="BO54" s="889">
        <v>52883</v>
      </c>
      <c r="BP54" s="889">
        <v>87911</v>
      </c>
      <c r="BQ54" s="889">
        <v>19780</v>
      </c>
      <c r="BR54" s="889">
        <v>2197</v>
      </c>
      <c r="BS54" s="889">
        <v>2555</v>
      </c>
      <c r="BT54" s="889">
        <v>575</v>
      </c>
      <c r="BU54" s="889">
        <v>64</v>
      </c>
      <c r="BV54" s="889">
        <v>3426</v>
      </c>
      <c r="BW54" s="889">
        <v>771</v>
      </c>
      <c r="BX54" s="889">
        <v>86</v>
      </c>
      <c r="BY54" s="889">
        <v>-871</v>
      </c>
      <c r="BZ54" s="889">
        <v>-196</v>
      </c>
      <c r="CA54" s="889">
        <v>-22</v>
      </c>
      <c r="CB54" s="889">
        <v>3904</v>
      </c>
      <c r="CC54" s="889">
        <v>879</v>
      </c>
      <c r="CD54" s="889">
        <v>98</v>
      </c>
      <c r="CE54" s="889">
        <v>5380</v>
      </c>
      <c r="CF54" s="889">
        <v>1210</v>
      </c>
      <c r="CG54" s="889">
        <v>134</v>
      </c>
      <c r="CH54" s="889">
        <v>-1476</v>
      </c>
      <c r="CI54" s="889">
        <v>-331</v>
      </c>
      <c r="CJ54" s="889">
        <v>-36</v>
      </c>
      <c r="CK54" s="889">
        <v>0</v>
      </c>
      <c r="CL54" s="889">
        <v>0</v>
      </c>
      <c r="CM54" s="889">
        <v>0</v>
      </c>
      <c r="CN54" s="889">
        <v>0</v>
      </c>
      <c r="CO54" s="889">
        <v>0</v>
      </c>
      <c r="CP54" s="889">
        <v>0</v>
      </c>
      <c r="CQ54" s="889">
        <v>0</v>
      </c>
      <c r="CR54" s="889">
        <v>0</v>
      </c>
      <c r="CS54" s="889">
        <v>0</v>
      </c>
      <c r="CT54" s="889">
        <v>0</v>
      </c>
      <c r="CU54" s="889">
        <v>0</v>
      </c>
      <c r="CV54" s="889">
        <v>0</v>
      </c>
      <c r="CW54" s="889">
        <v>0</v>
      </c>
      <c r="CX54" s="889">
        <v>0</v>
      </c>
      <c r="CY54" s="889">
        <v>0</v>
      </c>
      <c r="CZ54" s="889">
        <v>0</v>
      </c>
      <c r="DA54" s="889">
        <v>0</v>
      </c>
      <c r="DB54" s="889">
        <v>0</v>
      </c>
      <c r="DC54" s="889">
        <v>0</v>
      </c>
      <c r="DD54" s="889">
        <v>0</v>
      </c>
      <c r="DE54" s="889">
        <v>0</v>
      </c>
      <c r="DF54" s="889">
        <v>1399</v>
      </c>
      <c r="DG54" s="889">
        <v>315</v>
      </c>
      <c r="DH54" s="889">
        <v>35</v>
      </c>
      <c r="DI54" s="889">
        <v>1399</v>
      </c>
      <c r="DJ54" s="889">
        <v>315</v>
      </c>
      <c r="DK54" s="889">
        <v>35</v>
      </c>
      <c r="DL54" s="889">
        <v>0</v>
      </c>
      <c r="DM54" s="889">
        <v>0</v>
      </c>
      <c r="DN54" s="889">
        <v>0</v>
      </c>
      <c r="DO54" s="889">
        <v>0</v>
      </c>
      <c r="DP54" s="889">
        <v>0</v>
      </c>
      <c r="DQ54" s="889">
        <v>0</v>
      </c>
      <c r="DR54" s="889">
        <v>0</v>
      </c>
      <c r="DS54" s="889">
        <v>0</v>
      </c>
      <c r="DT54" s="889">
        <v>0</v>
      </c>
      <c r="DU54" s="889">
        <v>0</v>
      </c>
      <c r="DV54" s="889">
        <v>0</v>
      </c>
      <c r="DW54" s="889">
        <v>0</v>
      </c>
      <c r="DX54" s="889">
        <v>18406</v>
      </c>
      <c r="DY54" s="889">
        <v>4141</v>
      </c>
      <c r="DZ54" s="889">
        <v>460</v>
      </c>
      <c r="EA54" s="889">
        <v>33113</v>
      </c>
      <c r="EB54" s="889">
        <v>7450</v>
      </c>
      <c r="EC54" s="889">
        <v>828</v>
      </c>
      <c r="ED54" s="889">
        <v>-14707</v>
      </c>
      <c r="EE54" s="889">
        <v>-3309</v>
      </c>
      <c r="EF54" s="889">
        <v>-368</v>
      </c>
      <c r="EG54" s="889">
        <v>-5716</v>
      </c>
      <c r="EH54" s="889">
        <v>-1286</v>
      </c>
      <c r="EI54" s="889">
        <v>-143</v>
      </c>
      <c r="EJ54" s="889">
        <v>0</v>
      </c>
      <c r="EK54" s="889">
        <v>0</v>
      </c>
      <c r="EL54" s="889">
        <v>0</v>
      </c>
      <c r="EM54" s="889">
        <v>0</v>
      </c>
      <c r="EN54" s="889">
        <v>0</v>
      </c>
      <c r="EO54" s="889">
        <v>0</v>
      </c>
      <c r="EP54" s="889">
        <v>1244366</v>
      </c>
      <c r="EQ54" s="889">
        <v>279982</v>
      </c>
      <c r="ER54" s="889">
        <v>31109</v>
      </c>
      <c r="ES54" s="889">
        <v>1346444</v>
      </c>
      <c r="ET54" s="889">
        <v>302950</v>
      </c>
      <c r="EU54" s="889">
        <v>33661</v>
      </c>
      <c r="EV54" s="889">
        <v>-102078</v>
      </c>
      <c r="EW54" s="889">
        <v>-22968</v>
      </c>
      <c r="EX54" s="889">
        <v>-2552</v>
      </c>
      <c r="EY54" s="889">
        <v>0</v>
      </c>
      <c r="EZ54" s="889">
        <v>0</v>
      </c>
      <c r="FA54" s="889">
        <v>0</v>
      </c>
      <c r="FB54" s="889">
        <v>1957358</v>
      </c>
      <c r="FC54" s="889">
        <v>402835</v>
      </c>
      <c r="FD54" s="889">
        <v>44710</v>
      </c>
      <c r="FE54" s="889">
        <v>1877963</v>
      </c>
      <c r="FF54" s="889">
        <v>387473</v>
      </c>
      <c r="FG54" s="889">
        <v>43003</v>
      </c>
      <c r="FH54" s="889">
        <v>79395</v>
      </c>
      <c r="FI54" s="889">
        <v>15362</v>
      </c>
      <c r="FJ54" s="889">
        <v>1707</v>
      </c>
      <c r="FK54" s="889">
        <v>0</v>
      </c>
      <c r="FL54" s="889">
        <v>0</v>
      </c>
      <c r="FM54" s="889">
        <v>0</v>
      </c>
      <c r="FN54" s="889">
        <v>0</v>
      </c>
      <c r="FO54" s="889">
        <v>0</v>
      </c>
      <c r="FP54" s="889">
        <v>0</v>
      </c>
      <c r="FQ54" s="889">
        <v>0</v>
      </c>
      <c r="FR54" s="889">
        <v>0</v>
      </c>
      <c r="FS54" s="889">
        <v>0</v>
      </c>
      <c r="FT54" s="889">
        <v>1553839</v>
      </c>
      <c r="FU54" s="889">
        <v>347548</v>
      </c>
      <c r="FV54" s="889">
        <v>38616</v>
      </c>
      <c r="FW54" s="889">
        <v>0</v>
      </c>
      <c r="FX54" s="889">
        <v>0</v>
      </c>
      <c r="FY54" s="889">
        <v>0</v>
      </c>
      <c r="FZ54" s="889">
        <v>4119690</v>
      </c>
      <c r="GA54" s="889">
        <v>0</v>
      </c>
      <c r="GB54" s="889">
        <v>0</v>
      </c>
      <c r="GC54" s="889">
        <v>-2565851</v>
      </c>
      <c r="GD54" s="889">
        <v>347548</v>
      </c>
      <c r="GE54" s="889">
        <v>38616</v>
      </c>
      <c r="GF54" s="889">
        <v>0</v>
      </c>
      <c r="GG54" s="889">
        <v>0</v>
      </c>
      <c r="GH54" s="889">
        <v>0</v>
      </c>
      <c r="GI54" s="889">
        <v>0</v>
      </c>
      <c r="GJ54" s="889">
        <v>0</v>
      </c>
      <c r="GK54" s="889">
        <v>0</v>
      </c>
      <c r="GL54" s="889">
        <v>0</v>
      </c>
      <c r="GM54" s="889">
        <v>0</v>
      </c>
      <c r="GN54" s="889">
        <v>0</v>
      </c>
      <c r="GO54" s="889">
        <v>6979326</v>
      </c>
      <c r="GP54" s="889">
        <v>1530712</v>
      </c>
      <c r="GQ54" s="889">
        <v>170029</v>
      </c>
      <c r="GR54" s="889">
        <v>-2523393</v>
      </c>
      <c r="GS54" s="889">
        <v>354600</v>
      </c>
      <c r="GT54" s="889">
        <v>39399</v>
      </c>
      <c r="GU54" s="884" t="s">
        <v>722</v>
      </c>
      <c r="GV54" s="884" t="s">
        <v>719</v>
      </c>
      <c r="GW54" s="884" t="s">
        <v>1672</v>
      </c>
      <c r="GX54" s="884" t="s">
        <v>2347</v>
      </c>
      <c r="GY54" s="884" t="s">
        <v>2401</v>
      </c>
    </row>
    <row r="55" spans="1:207" x14ac:dyDescent="0.2">
      <c r="A55" s="884" t="s">
        <v>3311</v>
      </c>
      <c r="B55" s="884" t="s">
        <v>171</v>
      </c>
      <c r="C55" s="884" t="s">
        <v>170</v>
      </c>
      <c r="D55" s="889">
        <v>-1044178</v>
      </c>
      <c r="E55" s="889">
        <v>0</v>
      </c>
      <c r="F55" s="889">
        <v>-1044178</v>
      </c>
      <c r="G55" s="889">
        <v>0</v>
      </c>
      <c r="H55" s="889">
        <v>0</v>
      </c>
      <c r="I55" s="889">
        <v>0</v>
      </c>
      <c r="J55" s="889">
        <v>-1044178</v>
      </c>
      <c r="K55" s="889">
        <v>0</v>
      </c>
      <c r="L55" s="889">
        <v>-1044178</v>
      </c>
      <c r="M55" s="907">
        <v>0.5</v>
      </c>
      <c r="N55" s="907">
        <v>0.4</v>
      </c>
      <c r="O55" s="907">
        <v>0.09</v>
      </c>
      <c r="P55" s="907">
        <v>0.01</v>
      </c>
      <c r="Q55" s="889">
        <v>219544</v>
      </c>
      <c r="R55" s="889">
        <v>216851</v>
      </c>
      <c r="S55" s="889">
        <v>2693</v>
      </c>
      <c r="T55" s="889">
        <v>0</v>
      </c>
      <c r="U55" s="889">
        <v>0</v>
      </c>
      <c r="V55" s="889">
        <v>0</v>
      </c>
      <c r="W55" s="889">
        <v>0</v>
      </c>
      <c r="X55" s="889">
        <v>0</v>
      </c>
      <c r="Y55" s="889">
        <v>0</v>
      </c>
      <c r="Z55" s="889">
        <v>0</v>
      </c>
      <c r="AA55" s="889">
        <v>0</v>
      </c>
      <c r="AB55" s="889">
        <v>0</v>
      </c>
      <c r="AC55" s="889">
        <v>0</v>
      </c>
      <c r="AD55" s="889">
        <v>0</v>
      </c>
      <c r="AE55" s="889">
        <v>0</v>
      </c>
      <c r="AF55" s="889">
        <v>0</v>
      </c>
      <c r="AG55" s="889">
        <v>0</v>
      </c>
      <c r="AH55" s="889">
        <v>0</v>
      </c>
      <c r="AI55" s="889">
        <v>0</v>
      </c>
      <c r="AJ55" s="889">
        <v>0</v>
      </c>
      <c r="AK55" s="889">
        <v>0</v>
      </c>
      <c r="AL55" s="889">
        <v>0</v>
      </c>
      <c r="AM55" s="889">
        <v>0</v>
      </c>
      <c r="AN55" s="889">
        <v>0</v>
      </c>
      <c r="AO55" s="889">
        <v>0</v>
      </c>
      <c r="AP55" s="889">
        <v>0</v>
      </c>
      <c r="AQ55" s="889">
        <v>0</v>
      </c>
      <c r="AR55" s="889">
        <v>0</v>
      </c>
      <c r="AS55" s="889">
        <v>0</v>
      </c>
      <c r="AT55" s="889">
        <v>0</v>
      </c>
      <c r="AU55" s="889">
        <v>0</v>
      </c>
      <c r="AV55" s="889">
        <v>0</v>
      </c>
      <c r="AW55" s="889">
        <v>0</v>
      </c>
      <c r="AX55" s="889">
        <v>0</v>
      </c>
      <c r="AY55" s="889">
        <v>0</v>
      </c>
      <c r="AZ55" s="889">
        <v>0</v>
      </c>
      <c r="BA55" s="889">
        <v>0</v>
      </c>
      <c r="BB55" s="889">
        <v>0</v>
      </c>
      <c r="BC55" s="889">
        <v>0</v>
      </c>
      <c r="BD55" s="889">
        <v>0</v>
      </c>
      <c r="BE55" s="889">
        <v>0</v>
      </c>
      <c r="BF55" s="889">
        <v>0</v>
      </c>
      <c r="BG55" s="889">
        <v>1964828</v>
      </c>
      <c r="BH55" s="889">
        <v>442086</v>
      </c>
      <c r="BI55" s="889">
        <v>49121</v>
      </c>
      <c r="BJ55" s="889">
        <v>125905</v>
      </c>
      <c r="BK55" s="889">
        <v>28329</v>
      </c>
      <c r="BL55" s="889">
        <v>3148</v>
      </c>
      <c r="BM55" s="889">
        <v>1999276</v>
      </c>
      <c r="BN55" s="889">
        <v>449837</v>
      </c>
      <c r="BO55" s="889">
        <v>49982</v>
      </c>
      <c r="BP55" s="889">
        <v>91457</v>
      </c>
      <c r="BQ55" s="889">
        <v>20578</v>
      </c>
      <c r="BR55" s="889">
        <v>2287</v>
      </c>
      <c r="BS55" s="889">
        <v>0</v>
      </c>
      <c r="BT55" s="889">
        <v>0</v>
      </c>
      <c r="BU55" s="889">
        <v>0</v>
      </c>
      <c r="BV55" s="889">
        <v>0</v>
      </c>
      <c r="BW55" s="889">
        <v>0</v>
      </c>
      <c r="BX55" s="889">
        <v>0</v>
      </c>
      <c r="BY55" s="889">
        <v>0</v>
      </c>
      <c r="BZ55" s="889">
        <v>0</v>
      </c>
      <c r="CA55" s="889">
        <v>0</v>
      </c>
      <c r="CB55" s="889">
        <v>10142</v>
      </c>
      <c r="CC55" s="889">
        <v>2282</v>
      </c>
      <c r="CD55" s="889">
        <v>254</v>
      </c>
      <c r="CE55" s="889">
        <v>0</v>
      </c>
      <c r="CF55" s="889">
        <v>0</v>
      </c>
      <c r="CG55" s="889">
        <v>0</v>
      </c>
      <c r="CH55" s="889">
        <v>10142</v>
      </c>
      <c r="CI55" s="889">
        <v>2282</v>
      </c>
      <c r="CJ55" s="889">
        <v>254</v>
      </c>
      <c r="CK55" s="889">
        <v>0</v>
      </c>
      <c r="CL55" s="889">
        <v>0</v>
      </c>
      <c r="CM55" s="889">
        <v>0</v>
      </c>
      <c r="CN55" s="889">
        <v>0</v>
      </c>
      <c r="CO55" s="889">
        <v>0</v>
      </c>
      <c r="CP55" s="889">
        <v>0</v>
      </c>
      <c r="CQ55" s="889">
        <v>24321</v>
      </c>
      <c r="CR55" s="889">
        <v>5472</v>
      </c>
      <c r="CS55" s="889">
        <v>608</v>
      </c>
      <c r="CT55" s="889">
        <v>0</v>
      </c>
      <c r="CU55" s="889">
        <v>0</v>
      </c>
      <c r="CV55" s="889">
        <v>0</v>
      </c>
      <c r="CW55" s="889">
        <v>0</v>
      </c>
      <c r="CX55" s="889">
        <v>0</v>
      </c>
      <c r="CY55" s="889">
        <v>0</v>
      </c>
      <c r="CZ55" s="889">
        <v>0</v>
      </c>
      <c r="DA55" s="889">
        <v>0</v>
      </c>
      <c r="DB55" s="889">
        <v>0</v>
      </c>
      <c r="DC55" s="889">
        <v>12276</v>
      </c>
      <c r="DD55" s="889">
        <v>2762</v>
      </c>
      <c r="DE55" s="889">
        <v>307</v>
      </c>
      <c r="DF55" s="889">
        <v>1202</v>
      </c>
      <c r="DG55" s="889">
        <v>270</v>
      </c>
      <c r="DH55" s="889">
        <v>30</v>
      </c>
      <c r="DI55" s="889">
        <v>1608</v>
      </c>
      <c r="DJ55" s="889">
        <v>362</v>
      </c>
      <c r="DK55" s="889">
        <v>40</v>
      </c>
      <c r="DL55" s="889">
        <v>-406</v>
      </c>
      <c r="DM55" s="889">
        <v>-92</v>
      </c>
      <c r="DN55" s="889">
        <v>-10</v>
      </c>
      <c r="DO55" s="889">
        <v>0</v>
      </c>
      <c r="DP55" s="889">
        <v>0</v>
      </c>
      <c r="DQ55" s="889">
        <v>0</v>
      </c>
      <c r="DR55" s="889">
        <v>0</v>
      </c>
      <c r="DS55" s="889">
        <v>0</v>
      </c>
      <c r="DT55" s="889">
        <v>0</v>
      </c>
      <c r="DU55" s="889">
        <v>0</v>
      </c>
      <c r="DV55" s="889">
        <v>0</v>
      </c>
      <c r="DW55" s="889">
        <v>0</v>
      </c>
      <c r="DX55" s="889">
        <v>5467</v>
      </c>
      <c r="DY55" s="889">
        <v>1230</v>
      </c>
      <c r="DZ55" s="889">
        <v>137</v>
      </c>
      <c r="EA55" s="889">
        <v>14882</v>
      </c>
      <c r="EB55" s="889">
        <v>3348</v>
      </c>
      <c r="EC55" s="889">
        <v>372</v>
      </c>
      <c r="ED55" s="889">
        <v>-9415</v>
      </c>
      <c r="EE55" s="889">
        <v>-2118</v>
      </c>
      <c r="EF55" s="889">
        <v>-235</v>
      </c>
      <c r="EG55" s="889">
        <v>-1216</v>
      </c>
      <c r="EH55" s="889">
        <v>-274</v>
      </c>
      <c r="EI55" s="889">
        <v>-30</v>
      </c>
      <c r="EJ55" s="889">
        <v>-79</v>
      </c>
      <c r="EK55" s="889">
        <v>-18</v>
      </c>
      <c r="EL55" s="889">
        <v>-2</v>
      </c>
      <c r="EM55" s="889">
        <v>0</v>
      </c>
      <c r="EN55" s="889">
        <v>0</v>
      </c>
      <c r="EO55" s="889">
        <v>0</v>
      </c>
      <c r="EP55" s="889">
        <v>1151651</v>
      </c>
      <c r="EQ55" s="889">
        <v>259121</v>
      </c>
      <c r="ER55" s="889">
        <v>28791</v>
      </c>
      <c r="ES55" s="889">
        <v>3180670</v>
      </c>
      <c r="ET55" s="889">
        <v>715651</v>
      </c>
      <c r="EU55" s="889">
        <v>79517</v>
      </c>
      <c r="EV55" s="889">
        <v>-2029019</v>
      </c>
      <c r="EW55" s="889">
        <v>-456530</v>
      </c>
      <c r="EX55" s="889">
        <v>-50726</v>
      </c>
      <c r="EY55" s="889">
        <v>0</v>
      </c>
      <c r="EZ55" s="889">
        <v>0</v>
      </c>
      <c r="FA55" s="889">
        <v>0</v>
      </c>
      <c r="FB55" s="889">
        <v>3073700</v>
      </c>
      <c r="FC55" s="889">
        <v>691582</v>
      </c>
      <c r="FD55" s="889">
        <v>76842</v>
      </c>
      <c r="FE55" s="889">
        <v>2949689</v>
      </c>
      <c r="FF55" s="889">
        <v>663680</v>
      </c>
      <c r="FG55" s="889">
        <v>73742</v>
      </c>
      <c r="FH55" s="889">
        <v>124011</v>
      </c>
      <c r="FI55" s="889">
        <v>27902</v>
      </c>
      <c r="FJ55" s="889">
        <v>3100</v>
      </c>
      <c r="FK55" s="889">
        <v>0</v>
      </c>
      <c r="FL55" s="889">
        <v>0</v>
      </c>
      <c r="FM55" s="889">
        <v>0</v>
      </c>
      <c r="FN55" s="889">
        <v>0</v>
      </c>
      <c r="FO55" s="889">
        <v>0</v>
      </c>
      <c r="FP55" s="889">
        <v>0</v>
      </c>
      <c r="FQ55" s="889">
        <v>0</v>
      </c>
      <c r="FR55" s="889">
        <v>0</v>
      </c>
      <c r="FS55" s="889">
        <v>0</v>
      </c>
      <c r="FT55" s="889">
        <v>1770863</v>
      </c>
      <c r="FU55" s="889">
        <v>398444</v>
      </c>
      <c r="FV55" s="889">
        <v>44272</v>
      </c>
      <c r="FW55" s="889">
        <v>0</v>
      </c>
      <c r="FX55" s="889">
        <v>0</v>
      </c>
      <c r="FY55" s="889">
        <v>0</v>
      </c>
      <c r="FZ55" s="889">
        <v>4630970</v>
      </c>
      <c r="GA55" s="889">
        <v>0</v>
      </c>
      <c r="GB55" s="889">
        <v>0</v>
      </c>
      <c r="GC55" s="889">
        <v>-2860107</v>
      </c>
      <c r="GD55" s="889">
        <v>398444</v>
      </c>
      <c r="GE55" s="889">
        <v>44272</v>
      </c>
      <c r="GF55" s="889">
        <v>0</v>
      </c>
      <c r="GG55" s="889">
        <v>0</v>
      </c>
      <c r="GH55" s="889">
        <v>0</v>
      </c>
      <c r="GI55" s="889">
        <v>0</v>
      </c>
      <c r="GJ55" s="889">
        <v>0</v>
      </c>
      <c r="GK55" s="889">
        <v>0</v>
      </c>
      <c r="GL55" s="889">
        <v>0</v>
      </c>
      <c r="GM55" s="889">
        <v>0</v>
      </c>
      <c r="GN55" s="889">
        <v>0</v>
      </c>
      <c r="GO55" s="889">
        <v>8139060</v>
      </c>
      <c r="GP55" s="889">
        <v>1831286</v>
      </c>
      <c r="GQ55" s="889">
        <v>203478</v>
      </c>
      <c r="GR55" s="889">
        <v>-4638035</v>
      </c>
      <c r="GS55" s="889">
        <v>-1592</v>
      </c>
      <c r="GT55" s="889">
        <v>-175</v>
      </c>
      <c r="GU55" s="884" t="s">
        <v>701</v>
      </c>
      <c r="GV55" s="884" t="s">
        <v>700</v>
      </c>
      <c r="GW55" s="884" t="s">
        <v>1672</v>
      </c>
      <c r="GX55" s="884" t="s">
        <v>2345</v>
      </c>
      <c r="GY55" s="884" t="s">
        <v>2402</v>
      </c>
    </row>
    <row r="56" spans="1:207" x14ac:dyDescent="0.2">
      <c r="A56" s="884" t="s">
        <v>3311</v>
      </c>
      <c r="B56" s="884" t="s">
        <v>173</v>
      </c>
      <c r="C56" s="884" t="s">
        <v>172</v>
      </c>
      <c r="D56" s="889">
        <v>17785</v>
      </c>
      <c r="E56" s="889">
        <v>0</v>
      </c>
      <c r="F56" s="889">
        <v>17785</v>
      </c>
      <c r="G56" s="889">
        <v>0</v>
      </c>
      <c r="H56" s="889">
        <v>0</v>
      </c>
      <c r="I56" s="889">
        <v>0</v>
      </c>
      <c r="J56" s="889">
        <v>17785</v>
      </c>
      <c r="K56" s="889">
        <v>0</v>
      </c>
      <c r="L56" s="889">
        <v>17785</v>
      </c>
      <c r="M56" s="907">
        <v>0.5</v>
      </c>
      <c r="N56" s="907">
        <v>0.4</v>
      </c>
      <c r="O56" s="907">
        <v>0.1</v>
      </c>
      <c r="P56" s="907">
        <v>0</v>
      </c>
      <c r="Q56" s="889">
        <v>165882</v>
      </c>
      <c r="R56" s="889">
        <v>173090</v>
      </c>
      <c r="S56" s="889">
        <v>-7208</v>
      </c>
      <c r="T56" s="889">
        <v>0</v>
      </c>
      <c r="U56" s="889">
        <v>0</v>
      </c>
      <c r="V56" s="889">
        <v>0</v>
      </c>
      <c r="W56" s="889">
        <v>0</v>
      </c>
      <c r="X56" s="889">
        <v>0</v>
      </c>
      <c r="Y56" s="889">
        <v>0</v>
      </c>
      <c r="Z56" s="889">
        <v>0</v>
      </c>
      <c r="AA56" s="889">
        <v>0</v>
      </c>
      <c r="AB56" s="889">
        <v>0</v>
      </c>
      <c r="AC56" s="889">
        <v>0</v>
      </c>
      <c r="AD56" s="889">
        <v>0</v>
      </c>
      <c r="AE56" s="889">
        <v>0</v>
      </c>
      <c r="AF56" s="889">
        <v>0</v>
      </c>
      <c r="AG56" s="889">
        <v>0</v>
      </c>
      <c r="AH56" s="889">
        <v>0</v>
      </c>
      <c r="AI56" s="889">
        <v>0</v>
      </c>
      <c r="AJ56" s="889">
        <v>0</v>
      </c>
      <c r="AK56" s="889">
        <v>0</v>
      </c>
      <c r="AL56" s="889">
        <v>0</v>
      </c>
      <c r="AM56" s="889">
        <v>0</v>
      </c>
      <c r="AN56" s="889">
        <v>0</v>
      </c>
      <c r="AO56" s="889">
        <v>0</v>
      </c>
      <c r="AP56" s="889">
        <v>0</v>
      </c>
      <c r="AQ56" s="889">
        <v>0</v>
      </c>
      <c r="AR56" s="889">
        <v>0</v>
      </c>
      <c r="AS56" s="889">
        <v>0</v>
      </c>
      <c r="AT56" s="889">
        <v>0</v>
      </c>
      <c r="AU56" s="889">
        <v>0</v>
      </c>
      <c r="AV56" s="889">
        <v>0</v>
      </c>
      <c r="AW56" s="889">
        <v>0</v>
      </c>
      <c r="AX56" s="889">
        <v>0</v>
      </c>
      <c r="AY56" s="889">
        <v>0</v>
      </c>
      <c r="AZ56" s="889">
        <v>0</v>
      </c>
      <c r="BA56" s="889">
        <v>0</v>
      </c>
      <c r="BB56" s="889">
        <v>0</v>
      </c>
      <c r="BC56" s="889">
        <v>0</v>
      </c>
      <c r="BD56" s="889">
        <v>0</v>
      </c>
      <c r="BE56" s="889">
        <v>0</v>
      </c>
      <c r="BF56" s="889">
        <v>0</v>
      </c>
      <c r="BG56" s="889">
        <v>1303383</v>
      </c>
      <c r="BH56" s="889">
        <v>325846</v>
      </c>
      <c r="BI56" s="889">
        <v>0</v>
      </c>
      <c r="BJ56" s="889">
        <v>93777</v>
      </c>
      <c r="BK56" s="889">
        <v>23444</v>
      </c>
      <c r="BL56" s="889">
        <v>0</v>
      </c>
      <c r="BM56" s="889">
        <v>1347747</v>
      </c>
      <c r="BN56" s="889">
        <v>336936</v>
      </c>
      <c r="BO56" s="889">
        <v>0</v>
      </c>
      <c r="BP56" s="889">
        <v>49413</v>
      </c>
      <c r="BQ56" s="889">
        <v>12354</v>
      </c>
      <c r="BR56" s="889">
        <v>0</v>
      </c>
      <c r="BS56" s="889">
        <v>0</v>
      </c>
      <c r="BT56" s="889">
        <v>0</v>
      </c>
      <c r="BU56" s="889">
        <v>0</v>
      </c>
      <c r="BV56" s="889">
        <v>0</v>
      </c>
      <c r="BW56" s="889">
        <v>0</v>
      </c>
      <c r="BX56" s="889">
        <v>0</v>
      </c>
      <c r="BY56" s="889">
        <v>0</v>
      </c>
      <c r="BZ56" s="889">
        <v>0</v>
      </c>
      <c r="CA56" s="889">
        <v>0</v>
      </c>
      <c r="CB56" s="889">
        <v>3431</v>
      </c>
      <c r="CC56" s="889">
        <v>858</v>
      </c>
      <c r="CD56" s="889">
        <v>0</v>
      </c>
      <c r="CE56" s="889">
        <v>3431</v>
      </c>
      <c r="CF56" s="889">
        <v>858</v>
      </c>
      <c r="CG56" s="889">
        <v>0</v>
      </c>
      <c r="CH56" s="889">
        <v>0</v>
      </c>
      <c r="CI56" s="889">
        <v>0</v>
      </c>
      <c r="CJ56" s="889">
        <v>0</v>
      </c>
      <c r="CK56" s="889">
        <v>0</v>
      </c>
      <c r="CL56" s="889">
        <v>0</v>
      </c>
      <c r="CM56" s="889">
        <v>0</v>
      </c>
      <c r="CN56" s="889">
        <v>0</v>
      </c>
      <c r="CO56" s="889">
        <v>0</v>
      </c>
      <c r="CP56" s="889">
        <v>0</v>
      </c>
      <c r="CQ56" s="889">
        <v>0</v>
      </c>
      <c r="CR56" s="889">
        <v>0</v>
      </c>
      <c r="CS56" s="889">
        <v>0</v>
      </c>
      <c r="CT56" s="889">
        <v>0</v>
      </c>
      <c r="CU56" s="889">
        <v>0</v>
      </c>
      <c r="CV56" s="889">
        <v>0</v>
      </c>
      <c r="CW56" s="889">
        <v>0</v>
      </c>
      <c r="CX56" s="889">
        <v>0</v>
      </c>
      <c r="CY56" s="889">
        <v>0</v>
      </c>
      <c r="CZ56" s="889">
        <v>0</v>
      </c>
      <c r="DA56" s="889">
        <v>0</v>
      </c>
      <c r="DB56" s="889">
        <v>0</v>
      </c>
      <c r="DC56" s="889">
        <v>0</v>
      </c>
      <c r="DD56" s="889">
        <v>0</v>
      </c>
      <c r="DE56" s="889">
        <v>0</v>
      </c>
      <c r="DF56" s="889">
        <v>0</v>
      </c>
      <c r="DG56" s="889">
        <v>0</v>
      </c>
      <c r="DH56" s="889">
        <v>0</v>
      </c>
      <c r="DI56" s="889">
        <v>0</v>
      </c>
      <c r="DJ56" s="889">
        <v>0</v>
      </c>
      <c r="DK56" s="889">
        <v>0</v>
      </c>
      <c r="DL56" s="889">
        <v>0</v>
      </c>
      <c r="DM56" s="889">
        <v>0</v>
      </c>
      <c r="DN56" s="889">
        <v>0</v>
      </c>
      <c r="DO56" s="889">
        <v>0</v>
      </c>
      <c r="DP56" s="889">
        <v>0</v>
      </c>
      <c r="DQ56" s="889">
        <v>0</v>
      </c>
      <c r="DR56" s="889">
        <v>0</v>
      </c>
      <c r="DS56" s="889">
        <v>0</v>
      </c>
      <c r="DT56" s="889">
        <v>0</v>
      </c>
      <c r="DU56" s="889">
        <v>0</v>
      </c>
      <c r="DV56" s="889">
        <v>0</v>
      </c>
      <c r="DW56" s="889">
        <v>0</v>
      </c>
      <c r="DX56" s="889">
        <v>6093</v>
      </c>
      <c r="DY56" s="889">
        <v>1523</v>
      </c>
      <c r="DZ56" s="889">
        <v>0</v>
      </c>
      <c r="EA56" s="889">
        <v>7054</v>
      </c>
      <c r="EB56" s="889">
        <v>1764</v>
      </c>
      <c r="EC56" s="889">
        <v>0</v>
      </c>
      <c r="ED56" s="889">
        <v>-961</v>
      </c>
      <c r="EE56" s="889">
        <v>-241</v>
      </c>
      <c r="EF56" s="889">
        <v>0</v>
      </c>
      <c r="EG56" s="889">
        <v>-3871</v>
      </c>
      <c r="EH56" s="889">
        <v>-968</v>
      </c>
      <c r="EI56" s="889">
        <v>0</v>
      </c>
      <c r="EJ56" s="889">
        <v>0</v>
      </c>
      <c r="EK56" s="889">
        <v>0</v>
      </c>
      <c r="EL56" s="889">
        <v>0</v>
      </c>
      <c r="EM56" s="889">
        <v>0</v>
      </c>
      <c r="EN56" s="889">
        <v>0</v>
      </c>
      <c r="EO56" s="889">
        <v>0</v>
      </c>
      <c r="EP56" s="889">
        <v>1215930</v>
      </c>
      <c r="EQ56" s="889">
        <v>303983</v>
      </c>
      <c r="ER56" s="889">
        <v>0</v>
      </c>
      <c r="ES56" s="889">
        <v>2428142</v>
      </c>
      <c r="ET56" s="889">
        <v>607036</v>
      </c>
      <c r="EU56" s="889">
        <v>0</v>
      </c>
      <c r="EV56" s="889">
        <v>-1212212</v>
      </c>
      <c r="EW56" s="889">
        <v>-303053</v>
      </c>
      <c r="EX56" s="889">
        <v>0</v>
      </c>
      <c r="EY56" s="889">
        <v>0</v>
      </c>
      <c r="EZ56" s="889">
        <v>0</v>
      </c>
      <c r="FA56" s="889">
        <v>0</v>
      </c>
      <c r="FB56" s="889">
        <v>2081991</v>
      </c>
      <c r="FC56" s="889">
        <v>520498</v>
      </c>
      <c r="FD56" s="889">
        <v>0</v>
      </c>
      <c r="FE56" s="889">
        <v>2066545</v>
      </c>
      <c r="FF56" s="889">
        <v>516636</v>
      </c>
      <c r="FG56" s="889">
        <v>0</v>
      </c>
      <c r="FH56" s="889">
        <v>15446</v>
      </c>
      <c r="FI56" s="889">
        <v>3862</v>
      </c>
      <c r="FJ56" s="889">
        <v>0</v>
      </c>
      <c r="FK56" s="889">
        <v>0</v>
      </c>
      <c r="FL56" s="889">
        <v>0</v>
      </c>
      <c r="FM56" s="889">
        <v>0</v>
      </c>
      <c r="FN56" s="889">
        <v>0</v>
      </c>
      <c r="FO56" s="889">
        <v>0</v>
      </c>
      <c r="FP56" s="889">
        <v>0</v>
      </c>
      <c r="FQ56" s="889">
        <v>0</v>
      </c>
      <c r="FR56" s="889">
        <v>0</v>
      </c>
      <c r="FS56" s="889">
        <v>0</v>
      </c>
      <c r="FT56" s="889">
        <v>702799</v>
      </c>
      <c r="FU56" s="889">
        <v>175700</v>
      </c>
      <c r="FV56" s="889">
        <v>0</v>
      </c>
      <c r="FW56" s="889">
        <v>0</v>
      </c>
      <c r="FX56" s="889">
        <v>0</v>
      </c>
      <c r="FY56" s="889">
        <v>0</v>
      </c>
      <c r="FZ56" s="889">
        <v>2583377</v>
      </c>
      <c r="GA56" s="889">
        <v>0</v>
      </c>
      <c r="GB56" s="889">
        <v>0</v>
      </c>
      <c r="GC56" s="889">
        <v>-1880578</v>
      </c>
      <c r="GD56" s="889">
        <v>175700</v>
      </c>
      <c r="GE56" s="889">
        <v>0</v>
      </c>
      <c r="GF56" s="889">
        <v>0</v>
      </c>
      <c r="GG56" s="889">
        <v>0</v>
      </c>
      <c r="GH56" s="889">
        <v>0</v>
      </c>
      <c r="GI56" s="889">
        <v>0</v>
      </c>
      <c r="GJ56" s="889">
        <v>0</v>
      </c>
      <c r="GK56" s="889">
        <v>0</v>
      </c>
      <c r="GL56" s="889">
        <v>0</v>
      </c>
      <c r="GM56" s="889">
        <v>0</v>
      </c>
      <c r="GN56" s="889">
        <v>0</v>
      </c>
      <c r="GO56" s="889">
        <v>5403533</v>
      </c>
      <c r="GP56" s="889">
        <v>1350884</v>
      </c>
      <c r="GQ56" s="889">
        <v>0</v>
      </c>
      <c r="GR56" s="889">
        <v>-3032763</v>
      </c>
      <c r="GS56" s="889">
        <v>-112346</v>
      </c>
      <c r="GT56" s="889">
        <v>0</v>
      </c>
      <c r="GU56" s="884" t="s">
        <v>704</v>
      </c>
      <c r="GV56" s="884" t="s">
        <v>676</v>
      </c>
      <c r="GW56" s="884" t="s">
        <v>1672</v>
      </c>
      <c r="GX56" s="884" t="s">
        <v>2344</v>
      </c>
      <c r="GY56" s="884" t="s">
        <v>2403</v>
      </c>
    </row>
    <row r="57" spans="1:207" x14ac:dyDescent="0.2">
      <c r="A57" s="884" t="s">
        <v>3311</v>
      </c>
      <c r="B57" s="884" t="s">
        <v>175</v>
      </c>
      <c r="C57" s="884" t="s">
        <v>174</v>
      </c>
      <c r="D57" s="889">
        <v>-687241</v>
      </c>
      <c r="E57" s="889">
        <v>0</v>
      </c>
      <c r="F57" s="889">
        <v>-687241</v>
      </c>
      <c r="G57" s="889">
        <v>0</v>
      </c>
      <c r="H57" s="889">
        <v>0</v>
      </c>
      <c r="I57" s="889">
        <v>0</v>
      </c>
      <c r="J57" s="889">
        <v>-687241</v>
      </c>
      <c r="K57" s="889">
        <v>0</v>
      </c>
      <c r="L57" s="889">
        <v>-687241</v>
      </c>
      <c r="M57" s="907">
        <v>0.5</v>
      </c>
      <c r="N57" s="907">
        <v>0.4</v>
      </c>
      <c r="O57" s="907">
        <v>0.1</v>
      </c>
      <c r="P57" s="907">
        <v>0</v>
      </c>
      <c r="Q57" s="889">
        <v>237838</v>
      </c>
      <c r="R57" s="889">
        <v>234861</v>
      </c>
      <c r="S57" s="889">
        <v>2977</v>
      </c>
      <c r="T57" s="889">
        <v>0</v>
      </c>
      <c r="U57" s="889">
        <v>0</v>
      </c>
      <c r="V57" s="889">
        <v>0</v>
      </c>
      <c r="W57" s="889">
        <v>0</v>
      </c>
      <c r="X57" s="889">
        <v>0</v>
      </c>
      <c r="Y57" s="889">
        <v>0</v>
      </c>
      <c r="Z57" s="889">
        <v>270651</v>
      </c>
      <c r="AA57" s="889">
        <v>247040</v>
      </c>
      <c r="AB57" s="889">
        <v>243976</v>
      </c>
      <c r="AC57" s="889">
        <v>247040</v>
      </c>
      <c r="AD57" s="889">
        <v>26675</v>
      </c>
      <c r="AE57" s="889">
        <v>0</v>
      </c>
      <c r="AF57" s="889">
        <v>0</v>
      </c>
      <c r="AG57" s="889">
        <v>0</v>
      </c>
      <c r="AH57" s="889">
        <v>0</v>
      </c>
      <c r="AI57" s="889">
        <v>0</v>
      </c>
      <c r="AJ57" s="889">
        <v>0</v>
      </c>
      <c r="AK57" s="889">
        <v>0</v>
      </c>
      <c r="AL57" s="889">
        <v>0</v>
      </c>
      <c r="AM57" s="889">
        <v>0</v>
      </c>
      <c r="AN57" s="889">
        <v>0</v>
      </c>
      <c r="AO57" s="889">
        <v>0</v>
      </c>
      <c r="AP57" s="889">
        <v>0</v>
      </c>
      <c r="AQ57" s="889">
        <v>0</v>
      </c>
      <c r="AR57" s="889">
        <v>0</v>
      </c>
      <c r="AS57" s="889">
        <v>0</v>
      </c>
      <c r="AT57" s="889">
        <v>0</v>
      </c>
      <c r="AU57" s="889">
        <v>0</v>
      </c>
      <c r="AV57" s="889">
        <v>0</v>
      </c>
      <c r="AW57" s="889">
        <v>0</v>
      </c>
      <c r="AX57" s="889">
        <v>0</v>
      </c>
      <c r="AY57" s="889">
        <v>0</v>
      </c>
      <c r="AZ57" s="889">
        <v>0</v>
      </c>
      <c r="BA57" s="889">
        <v>0</v>
      </c>
      <c r="BB57" s="889">
        <v>0</v>
      </c>
      <c r="BC57" s="889">
        <v>0</v>
      </c>
      <c r="BD57" s="889">
        <v>0</v>
      </c>
      <c r="BE57" s="889">
        <v>0</v>
      </c>
      <c r="BF57" s="889">
        <v>0</v>
      </c>
      <c r="BG57" s="889">
        <v>1595288</v>
      </c>
      <c r="BH57" s="889">
        <v>398822</v>
      </c>
      <c r="BI57" s="889">
        <v>0</v>
      </c>
      <c r="BJ57" s="889">
        <v>135778</v>
      </c>
      <c r="BK57" s="889">
        <v>33944</v>
      </c>
      <c r="BL57" s="889">
        <v>0</v>
      </c>
      <c r="BM57" s="889">
        <v>1692501</v>
      </c>
      <c r="BN57" s="889">
        <v>423125</v>
      </c>
      <c r="BO57" s="889">
        <v>0</v>
      </c>
      <c r="BP57" s="889">
        <v>38565</v>
      </c>
      <c r="BQ57" s="889">
        <v>9641</v>
      </c>
      <c r="BR57" s="889">
        <v>0</v>
      </c>
      <c r="BS57" s="889">
        <v>307</v>
      </c>
      <c r="BT57" s="889">
        <v>77</v>
      </c>
      <c r="BU57" s="889">
        <v>0</v>
      </c>
      <c r="BV57" s="889">
        <v>616</v>
      </c>
      <c r="BW57" s="889">
        <v>154</v>
      </c>
      <c r="BX57" s="889">
        <v>0</v>
      </c>
      <c r="BY57" s="889">
        <v>-309</v>
      </c>
      <c r="BZ57" s="889">
        <v>-77</v>
      </c>
      <c r="CA57" s="889">
        <v>0</v>
      </c>
      <c r="CB57" s="889">
        <v>6704</v>
      </c>
      <c r="CC57" s="889">
        <v>1676</v>
      </c>
      <c r="CD57" s="889">
        <v>0</v>
      </c>
      <c r="CE57" s="889">
        <v>2178</v>
      </c>
      <c r="CF57" s="889">
        <v>544</v>
      </c>
      <c r="CG57" s="889">
        <v>0</v>
      </c>
      <c r="CH57" s="889">
        <v>4526</v>
      </c>
      <c r="CI57" s="889">
        <v>1132</v>
      </c>
      <c r="CJ57" s="889">
        <v>0</v>
      </c>
      <c r="CK57" s="889">
        <v>0</v>
      </c>
      <c r="CL57" s="889">
        <v>0</v>
      </c>
      <c r="CM57" s="889">
        <v>0</v>
      </c>
      <c r="CN57" s="889">
        <v>0</v>
      </c>
      <c r="CO57" s="889">
        <v>0</v>
      </c>
      <c r="CP57" s="889">
        <v>0</v>
      </c>
      <c r="CQ57" s="889">
        <v>-1102</v>
      </c>
      <c r="CR57" s="889">
        <v>-276</v>
      </c>
      <c r="CS57" s="889">
        <v>0</v>
      </c>
      <c r="CT57" s="889">
        <v>0</v>
      </c>
      <c r="CU57" s="889">
        <v>0</v>
      </c>
      <c r="CV57" s="889">
        <v>0</v>
      </c>
      <c r="CW57" s="889">
        <v>0</v>
      </c>
      <c r="CX57" s="889">
        <v>0</v>
      </c>
      <c r="CY57" s="889">
        <v>0</v>
      </c>
      <c r="CZ57" s="889">
        <v>0</v>
      </c>
      <c r="DA57" s="889">
        <v>0</v>
      </c>
      <c r="DB57" s="889">
        <v>0</v>
      </c>
      <c r="DC57" s="889">
        <v>0</v>
      </c>
      <c r="DD57" s="889">
        <v>0</v>
      </c>
      <c r="DE57" s="889">
        <v>0</v>
      </c>
      <c r="DF57" s="889">
        <v>25771</v>
      </c>
      <c r="DG57" s="889">
        <v>6443</v>
      </c>
      <c r="DH57" s="889">
        <v>0</v>
      </c>
      <c r="DI57" s="889">
        <v>25227</v>
      </c>
      <c r="DJ57" s="889">
        <v>6307</v>
      </c>
      <c r="DK57" s="889">
        <v>0</v>
      </c>
      <c r="DL57" s="889">
        <v>544</v>
      </c>
      <c r="DM57" s="889">
        <v>136</v>
      </c>
      <c r="DN57" s="889">
        <v>0</v>
      </c>
      <c r="DO57" s="889">
        <v>0</v>
      </c>
      <c r="DP57" s="889">
        <v>0</v>
      </c>
      <c r="DQ57" s="889">
        <v>0</v>
      </c>
      <c r="DR57" s="889">
        <v>0</v>
      </c>
      <c r="DS57" s="889">
        <v>0</v>
      </c>
      <c r="DT57" s="889">
        <v>0</v>
      </c>
      <c r="DU57" s="889">
        <v>0</v>
      </c>
      <c r="DV57" s="889">
        <v>0</v>
      </c>
      <c r="DW57" s="889">
        <v>0</v>
      </c>
      <c r="DX57" s="889">
        <v>77995</v>
      </c>
      <c r="DY57" s="889">
        <v>19499</v>
      </c>
      <c r="DZ57" s="889">
        <v>0</v>
      </c>
      <c r="EA57" s="889">
        <v>14404</v>
      </c>
      <c r="EB57" s="889">
        <v>3601</v>
      </c>
      <c r="EC57" s="889">
        <v>0</v>
      </c>
      <c r="ED57" s="889">
        <v>63591</v>
      </c>
      <c r="EE57" s="889">
        <v>15898</v>
      </c>
      <c r="EF57" s="889">
        <v>0</v>
      </c>
      <c r="EG57" s="889">
        <v>-1192</v>
      </c>
      <c r="EH57" s="889">
        <v>-298</v>
      </c>
      <c r="EI57" s="889">
        <v>0</v>
      </c>
      <c r="EJ57" s="889">
        <v>-882</v>
      </c>
      <c r="EK57" s="889">
        <v>-220</v>
      </c>
      <c r="EL57" s="889">
        <v>0</v>
      </c>
      <c r="EM57" s="889">
        <v>0</v>
      </c>
      <c r="EN57" s="889">
        <v>0</v>
      </c>
      <c r="EO57" s="889">
        <v>0</v>
      </c>
      <c r="EP57" s="889">
        <v>3444113</v>
      </c>
      <c r="EQ57" s="889">
        <v>861028</v>
      </c>
      <c r="ER57" s="889">
        <v>0</v>
      </c>
      <c r="ES57" s="889">
        <v>5615401</v>
      </c>
      <c r="ET57" s="889">
        <v>1403850</v>
      </c>
      <c r="EU57" s="889">
        <v>0</v>
      </c>
      <c r="EV57" s="889">
        <v>-2171288</v>
      </c>
      <c r="EW57" s="889">
        <v>-542822</v>
      </c>
      <c r="EX57" s="889">
        <v>0</v>
      </c>
      <c r="EY57" s="889">
        <v>1248</v>
      </c>
      <c r="EZ57" s="889">
        <v>312</v>
      </c>
      <c r="FA57" s="889">
        <v>0</v>
      </c>
      <c r="FB57" s="889">
        <v>3822969</v>
      </c>
      <c r="FC57" s="889">
        <v>974075</v>
      </c>
      <c r="FD57" s="889">
        <v>0</v>
      </c>
      <c r="FE57" s="889">
        <v>3548349</v>
      </c>
      <c r="FF57" s="889">
        <v>906102</v>
      </c>
      <c r="FG57" s="889">
        <v>0</v>
      </c>
      <c r="FH57" s="889">
        <v>274620</v>
      </c>
      <c r="FI57" s="889">
        <v>67973</v>
      </c>
      <c r="FJ57" s="889">
        <v>0</v>
      </c>
      <c r="FK57" s="889">
        <v>0</v>
      </c>
      <c r="FL57" s="889">
        <v>0</v>
      </c>
      <c r="FM57" s="889">
        <v>0</v>
      </c>
      <c r="FN57" s="889">
        <v>0</v>
      </c>
      <c r="FO57" s="889">
        <v>0</v>
      </c>
      <c r="FP57" s="889">
        <v>0</v>
      </c>
      <c r="FQ57" s="889">
        <v>0</v>
      </c>
      <c r="FR57" s="889">
        <v>0</v>
      </c>
      <c r="FS57" s="889">
        <v>0</v>
      </c>
      <c r="FT57" s="889">
        <v>1694465</v>
      </c>
      <c r="FU57" s="889">
        <v>423616</v>
      </c>
      <c r="FV57" s="889">
        <v>0</v>
      </c>
      <c r="FW57" s="889">
        <v>0</v>
      </c>
      <c r="FX57" s="889">
        <v>0</v>
      </c>
      <c r="FY57" s="889">
        <v>0</v>
      </c>
      <c r="FZ57" s="889">
        <v>3988386</v>
      </c>
      <c r="GA57" s="889">
        <v>0</v>
      </c>
      <c r="GB57" s="889">
        <v>0</v>
      </c>
      <c r="GC57" s="889">
        <v>-2293921</v>
      </c>
      <c r="GD57" s="889">
        <v>423616</v>
      </c>
      <c r="GE57" s="889">
        <v>0</v>
      </c>
      <c r="GF57" s="889">
        <v>0</v>
      </c>
      <c r="GG57" s="889">
        <v>0</v>
      </c>
      <c r="GH57" s="889">
        <v>0</v>
      </c>
      <c r="GI57" s="889">
        <v>0</v>
      </c>
      <c r="GJ57" s="889">
        <v>0</v>
      </c>
      <c r="GK57" s="889">
        <v>0</v>
      </c>
      <c r="GL57" s="889">
        <v>0</v>
      </c>
      <c r="GM57" s="889">
        <v>0</v>
      </c>
      <c r="GN57" s="889">
        <v>0</v>
      </c>
      <c r="GO57" s="889">
        <v>10801462</v>
      </c>
      <c r="GP57" s="889">
        <v>2718698</v>
      </c>
      <c r="GQ57" s="889">
        <v>0</v>
      </c>
      <c r="GR57" s="889">
        <v>-4085600</v>
      </c>
      <c r="GS57" s="889">
        <v>-24985</v>
      </c>
      <c r="GT57" s="889">
        <v>0</v>
      </c>
      <c r="GU57" s="884" t="s">
        <v>689</v>
      </c>
      <c r="GV57" s="884" t="s">
        <v>676</v>
      </c>
      <c r="GW57" s="884" t="s">
        <v>1672</v>
      </c>
      <c r="GX57" s="884" t="s">
        <v>2346</v>
      </c>
      <c r="GY57" s="884" t="s">
        <v>2404</v>
      </c>
    </row>
    <row r="58" spans="1:207" x14ac:dyDescent="0.2">
      <c r="A58" s="884" t="s">
        <v>3311</v>
      </c>
      <c r="B58" s="884" t="s">
        <v>177</v>
      </c>
      <c r="C58" s="884" t="s">
        <v>834</v>
      </c>
      <c r="D58" s="889">
        <v>-801920</v>
      </c>
      <c r="E58" s="889">
        <v>-390549</v>
      </c>
      <c r="F58" s="889">
        <v>-1192469</v>
      </c>
      <c r="G58" s="889">
        <v>0</v>
      </c>
      <c r="H58" s="889">
        <v>0</v>
      </c>
      <c r="I58" s="889">
        <v>0</v>
      </c>
      <c r="J58" s="889">
        <v>-801920</v>
      </c>
      <c r="K58" s="889">
        <v>-390549</v>
      </c>
      <c r="L58" s="889">
        <v>-1192469</v>
      </c>
      <c r="M58" s="907">
        <v>0.5</v>
      </c>
      <c r="N58" s="907">
        <v>0.49</v>
      </c>
      <c r="O58" s="907">
        <v>0</v>
      </c>
      <c r="P58" s="907">
        <v>0.01</v>
      </c>
      <c r="Q58" s="889">
        <v>572821</v>
      </c>
      <c r="R58" s="889">
        <v>586652</v>
      </c>
      <c r="S58" s="889">
        <v>-13831</v>
      </c>
      <c r="T58" s="889">
        <v>0</v>
      </c>
      <c r="U58" s="889">
        <v>1076791</v>
      </c>
      <c r="V58" s="889">
        <v>-1076791</v>
      </c>
      <c r="W58" s="889">
        <v>0</v>
      </c>
      <c r="X58" s="889">
        <v>0</v>
      </c>
      <c r="Y58" s="889">
        <v>0</v>
      </c>
      <c r="Z58" s="889">
        <v>75373</v>
      </c>
      <c r="AA58" s="889">
        <v>0</v>
      </c>
      <c r="AB58" s="889">
        <v>114573</v>
      </c>
      <c r="AC58" s="889">
        <v>0</v>
      </c>
      <c r="AD58" s="889">
        <v>-39200</v>
      </c>
      <c r="AE58" s="889">
        <v>0</v>
      </c>
      <c r="AF58" s="889">
        <v>0</v>
      </c>
      <c r="AG58" s="889">
        <v>0</v>
      </c>
      <c r="AH58" s="889">
        <v>0</v>
      </c>
      <c r="AI58" s="889">
        <v>0</v>
      </c>
      <c r="AJ58" s="889">
        <v>0</v>
      </c>
      <c r="AK58" s="889">
        <v>0</v>
      </c>
      <c r="AL58" s="889">
        <v>0</v>
      </c>
      <c r="AM58" s="889">
        <v>0</v>
      </c>
      <c r="AN58" s="889">
        <v>0</v>
      </c>
      <c r="AO58" s="889">
        <v>61904</v>
      </c>
      <c r="AP58" s="889">
        <v>61904</v>
      </c>
      <c r="AQ58" s="889">
        <v>0</v>
      </c>
      <c r="AR58" s="889">
        <v>0</v>
      </c>
      <c r="AS58" s="889">
        <v>467535</v>
      </c>
      <c r="AT58" s="889">
        <v>467535</v>
      </c>
      <c r="AU58" s="889">
        <v>0</v>
      </c>
      <c r="AV58" s="889">
        <v>0</v>
      </c>
      <c r="AW58" s="889">
        <v>-405631</v>
      </c>
      <c r="AX58" s="889">
        <v>-405631</v>
      </c>
      <c r="AY58" s="889">
        <v>0</v>
      </c>
      <c r="AZ58" s="889">
        <v>0</v>
      </c>
      <c r="BA58" s="889">
        <v>0</v>
      </c>
      <c r="BB58" s="889">
        <v>0</v>
      </c>
      <c r="BC58" s="889">
        <v>0</v>
      </c>
      <c r="BD58" s="889">
        <v>0</v>
      </c>
      <c r="BE58" s="889">
        <v>0</v>
      </c>
      <c r="BF58" s="889">
        <v>0</v>
      </c>
      <c r="BG58" s="889">
        <v>6549285</v>
      </c>
      <c r="BH58" s="889">
        <v>0</v>
      </c>
      <c r="BI58" s="889">
        <v>133600</v>
      </c>
      <c r="BJ58" s="889">
        <v>348902</v>
      </c>
      <c r="BK58" s="889">
        <v>0</v>
      </c>
      <c r="BL58" s="889">
        <v>7073</v>
      </c>
      <c r="BM58" s="889">
        <v>6546998</v>
      </c>
      <c r="BN58" s="889">
        <v>0</v>
      </c>
      <c r="BO58" s="889">
        <v>132548</v>
      </c>
      <c r="BP58" s="889">
        <v>351189</v>
      </c>
      <c r="BQ58" s="889">
        <v>0</v>
      </c>
      <c r="BR58" s="889">
        <v>8125</v>
      </c>
      <c r="BS58" s="889">
        <v>24369</v>
      </c>
      <c r="BT58" s="889">
        <v>0</v>
      </c>
      <c r="BU58" s="889">
        <v>491</v>
      </c>
      <c r="BV58" s="889">
        <v>29960</v>
      </c>
      <c r="BW58" s="889">
        <v>0</v>
      </c>
      <c r="BX58" s="889">
        <v>440</v>
      </c>
      <c r="BY58" s="889">
        <v>-5591</v>
      </c>
      <c r="BZ58" s="889">
        <v>0</v>
      </c>
      <c r="CA58" s="889">
        <v>51</v>
      </c>
      <c r="CB58" s="889">
        <v>9923</v>
      </c>
      <c r="CC58" s="889">
        <v>0</v>
      </c>
      <c r="CD58" s="889">
        <v>203</v>
      </c>
      <c r="CE58" s="889">
        <v>12072</v>
      </c>
      <c r="CF58" s="889">
        <v>0</v>
      </c>
      <c r="CG58" s="889">
        <v>246</v>
      </c>
      <c r="CH58" s="889">
        <v>-2149</v>
      </c>
      <c r="CI58" s="889">
        <v>0</v>
      </c>
      <c r="CJ58" s="889">
        <v>-43</v>
      </c>
      <c r="CK58" s="889">
        <v>0</v>
      </c>
      <c r="CL58" s="889">
        <v>0</v>
      </c>
      <c r="CM58" s="889">
        <v>0</v>
      </c>
      <c r="CN58" s="889">
        <v>0</v>
      </c>
      <c r="CO58" s="889">
        <v>0</v>
      </c>
      <c r="CP58" s="889">
        <v>0</v>
      </c>
      <c r="CQ58" s="889">
        <v>0</v>
      </c>
      <c r="CR58" s="889">
        <v>0</v>
      </c>
      <c r="CS58" s="889">
        <v>0</v>
      </c>
      <c r="CT58" s="889">
        <v>0</v>
      </c>
      <c r="CU58" s="889">
        <v>0</v>
      </c>
      <c r="CV58" s="889">
        <v>0</v>
      </c>
      <c r="CW58" s="889">
        <v>0</v>
      </c>
      <c r="CX58" s="889">
        <v>0</v>
      </c>
      <c r="CY58" s="889">
        <v>0</v>
      </c>
      <c r="CZ58" s="889">
        <v>0</v>
      </c>
      <c r="DA58" s="889">
        <v>0</v>
      </c>
      <c r="DB58" s="889">
        <v>0</v>
      </c>
      <c r="DC58" s="889">
        <v>0</v>
      </c>
      <c r="DD58" s="889">
        <v>0</v>
      </c>
      <c r="DE58" s="889">
        <v>0</v>
      </c>
      <c r="DF58" s="889">
        <v>8167</v>
      </c>
      <c r="DG58" s="889">
        <v>0</v>
      </c>
      <c r="DH58" s="889">
        <v>167</v>
      </c>
      <c r="DI58" s="889">
        <v>6159</v>
      </c>
      <c r="DJ58" s="889">
        <v>0</v>
      </c>
      <c r="DK58" s="889">
        <v>126</v>
      </c>
      <c r="DL58" s="889">
        <v>2008</v>
      </c>
      <c r="DM58" s="889">
        <v>0</v>
      </c>
      <c r="DN58" s="889">
        <v>41</v>
      </c>
      <c r="DO58" s="889">
        <v>0</v>
      </c>
      <c r="DP58" s="889">
        <v>0</v>
      </c>
      <c r="DQ58" s="889">
        <v>0</v>
      </c>
      <c r="DR58" s="889">
        <v>0</v>
      </c>
      <c r="DS58" s="889">
        <v>0</v>
      </c>
      <c r="DT58" s="889">
        <v>0</v>
      </c>
      <c r="DU58" s="889">
        <v>0</v>
      </c>
      <c r="DV58" s="889">
        <v>0</v>
      </c>
      <c r="DW58" s="889">
        <v>0</v>
      </c>
      <c r="DX58" s="889">
        <v>76914</v>
      </c>
      <c r="DY58" s="889">
        <v>0</v>
      </c>
      <c r="DZ58" s="889">
        <v>1570</v>
      </c>
      <c r="EA58" s="889">
        <v>190606</v>
      </c>
      <c r="EB58" s="889">
        <v>0</v>
      </c>
      <c r="EC58" s="889">
        <v>3646</v>
      </c>
      <c r="ED58" s="889">
        <v>-113692</v>
      </c>
      <c r="EE58" s="889">
        <v>0</v>
      </c>
      <c r="EF58" s="889">
        <v>-2076</v>
      </c>
      <c r="EG58" s="889">
        <v>-4118</v>
      </c>
      <c r="EH58" s="889">
        <v>0</v>
      </c>
      <c r="EI58" s="889">
        <v>-84</v>
      </c>
      <c r="EJ58" s="889">
        <v>-360</v>
      </c>
      <c r="EK58" s="889">
        <v>0</v>
      </c>
      <c r="EL58" s="889">
        <v>-7</v>
      </c>
      <c r="EM58" s="889">
        <v>0</v>
      </c>
      <c r="EN58" s="889">
        <v>0</v>
      </c>
      <c r="EO58" s="889">
        <v>0</v>
      </c>
      <c r="EP58" s="889">
        <v>3903755</v>
      </c>
      <c r="EQ58" s="889">
        <v>0</v>
      </c>
      <c r="ER58" s="889">
        <v>79317</v>
      </c>
      <c r="ES58" s="889">
        <v>1730047</v>
      </c>
      <c r="ET58" s="889">
        <v>0</v>
      </c>
      <c r="EU58" s="889">
        <v>35307</v>
      </c>
      <c r="EV58" s="889">
        <v>2173708</v>
      </c>
      <c r="EW58" s="889">
        <v>0</v>
      </c>
      <c r="EX58" s="889">
        <v>44010</v>
      </c>
      <c r="EY58" s="889">
        <v>474</v>
      </c>
      <c r="EZ58" s="889">
        <v>0</v>
      </c>
      <c r="FA58" s="889">
        <v>10</v>
      </c>
      <c r="FB58" s="889">
        <v>6093784</v>
      </c>
      <c r="FC58" s="889">
        <v>0</v>
      </c>
      <c r="FD58" s="889">
        <v>124077</v>
      </c>
      <c r="FE58" s="889">
        <v>7041212</v>
      </c>
      <c r="FF58" s="889">
        <v>0</v>
      </c>
      <c r="FG58" s="889">
        <v>140238</v>
      </c>
      <c r="FH58" s="889">
        <v>-947428</v>
      </c>
      <c r="FI58" s="889">
        <v>0</v>
      </c>
      <c r="FJ58" s="889">
        <v>-16161</v>
      </c>
      <c r="FK58" s="889">
        <v>0</v>
      </c>
      <c r="FL58" s="889">
        <v>0</v>
      </c>
      <c r="FM58" s="889">
        <v>0</v>
      </c>
      <c r="FN58" s="889">
        <v>0</v>
      </c>
      <c r="FO58" s="889">
        <v>0</v>
      </c>
      <c r="FP58" s="889">
        <v>0</v>
      </c>
      <c r="FQ58" s="889">
        <v>0</v>
      </c>
      <c r="FR58" s="889">
        <v>0</v>
      </c>
      <c r="FS58" s="889">
        <v>0</v>
      </c>
      <c r="FT58" s="889">
        <v>4634308</v>
      </c>
      <c r="FU58" s="889">
        <v>0</v>
      </c>
      <c r="FV58" s="889">
        <v>93830</v>
      </c>
      <c r="FW58" s="889">
        <v>0</v>
      </c>
      <c r="FX58" s="889">
        <v>0</v>
      </c>
      <c r="FY58" s="889">
        <v>0</v>
      </c>
      <c r="FZ58" s="889">
        <v>8729756</v>
      </c>
      <c r="GA58" s="889">
        <v>0</v>
      </c>
      <c r="GB58" s="889">
        <v>0</v>
      </c>
      <c r="GC58" s="889">
        <v>-4095448</v>
      </c>
      <c r="GD58" s="889">
        <v>0</v>
      </c>
      <c r="GE58" s="889">
        <v>93830</v>
      </c>
      <c r="GF58" s="889">
        <v>0</v>
      </c>
      <c r="GG58" s="889">
        <v>0</v>
      </c>
      <c r="GH58" s="889">
        <v>0</v>
      </c>
      <c r="GI58" s="889">
        <v>0</v>
      </c>
      <c r="GJ58" s="889">
        <v>0</v>
      </c>
      <c r="GK58" s="889">
        <v>0</v>
      </c>
      <c r="GL58" s="889">
        <v>0</v>
      </c>
      <c r="GM58" s="889">
        <v>0</v>
      </c>
      <c r="GN58" s="889">
        <v>0</v>
      </c>
      <c r="GO58" s="889">
        <v>21645403</v>
      </c>
      <c r="GP58" s="889">
        <v>0</v>
      </c>
      <c r="GQ58" s="889">
        <v>440247</v>
      </c>
      <c r="GR58" s="889">
        <v>-2641407</v>
      </c>
      <c r="GS58" s="889">
        <v>0</v>
      </c>
      <c r="GT58" s="889">
        <v>127696</v>
      </c>
      <c r="GU58" s="884" t="s">
        <v>669</v>
      </c>
      <c r="GV58" s="884" t="s">
        <v>698</v>
      </c>
      <c r="GW58" s="884" t="s">
        <v>669</v>
      </c>
      <c r="GX58" s="884" t="s">
        <v>2349</v>
      </c>
      <c r="GY58" s="884" t="s">
        <v>2405</v>
      </c>
    </row>
    <row r="59" spans="1:207" x14ac:dyDescent="0.2">
      <c r="A59" s="884" t="s">
        <v>3311</v>
      </c>
      <c r="B59" s="884" t="s">
        <v>178</v>
      </c>
      <c r="C59" s="884" t="s">
        <v>1043</v>
      </c>
      <c r="D59" s="889">
        <v>-423723</v>
      </c>
      <c r="E59" s="889">
        <v>0</v>
      </c>
      <c r="F59" s="889">
        <v>-423723</v>
      </c>
      <c r="G59" s="889">
        <v>0</v>
      </c>
      <c r="H59" s="889">
        <v>0</v>
      </c>
      <c r="I59" s="889">
        <v>0</v>
      </c>
      <c r="J59" s="889">
        <v>-423723</v>
      </c>
      <c r="K59" s="889">
        <v>0</v>
      </c>
      <c r="L59" s="889">
        <v>-423723</v>
      </c>
      <c r="M59" s="907">
        <v>0.5</v>
      </c>
      <c r="N59" s="907">
        <v>0.49</v>
      </c>
      <c r="O59" s="907">
        <v>0</v>
      </c>
      <c r="P59" s="907">
        <v>0.01</v>
      </c>
      <c r="Q59" s="889">
        <v>489714</v>
      </c>
      <c r="R59" s="889">
        <v>477321</v>
      </c>
      <c r="S59" s="889">
        <v>12393</v>
      </c>
      <c r="T59" s="889">
        <v>206508</v>
      </c>
      <c r="U59" s="889">
        <v>274780</v>
      </c>
      <c r="V59" s="889">
        <v>-68272</v>
      </c>
      <c r="W59" s="889">
        <v>0</v>
      </c>
      <c r="X59" s="889">
        <v>0</v>
      </c>
      <c r="Y59" s="889">
        <v>0</v>
      </c>
      <c r="Z59" s="889">
        <v>740682</v>
      </c>
      <c r="AA59" s="889">
        <v>0</v>
      </c>
      <c r="AB59" s="889">
        <v>741000</v>
      </c>
      <c r="AC59" s="889">
        <v>0</v>
      </c>
      <c r="AD59" s="889">
        <v>-318</v>
      </c>
      <c r="AE59" s="889">
        <v>0</v>
      </c>
      <c r="AF59" s="889">
        <v>0</v>
      </c>
      <c r="AG59" s="889">
        <v>0</v>
      </c>
      <c r="AH59" s="889">
        <v>0</v>
      </c>
      <c r="AI59" s="889">
        <v>0</v>
      </c>
      <c r="AJ59" s="889">
        <v>0</v>
      </c>
      <c r="AK59" s="889">
        <v>0</v>
      </c>
      <c r="AL59" s="889">
        <v>0</v>
      </c>
      <c r="AM59" s="889">
        <v>0</v>
      </c>
      <c r="AN59" s="889">
        <v>0</v>
      </c>
      <c r="AO59" s="889">
        <v>220904</v>
      </c>
      <c r="AP59" s="889">
        <v>220904</v>
      </c>
      <c r="AQ59" s="889">
        <v>0</v>
      </c>
      <c r="AR59" s="889">
        <v>0</v>
      </c>
      <c r="AS59" s="889">
        <v>224243</v>
      </c>
      <c r="AT59" s="889">
        <v>224243</v>
      </c>
      <c r="AU59" s="889">
        <v>0</v>
      </c>
      <c r="AV59" s="889">
        <v>0</v>
      </c>
      <c r="AW59" s="889">
        <v>-3339</v>
      </c>
      <c r="AX59" s="889">
        <v>-3339</v>
      </c>
      <c r="AY59" s="889">
        <v>0</v>
      </c>
      <c r="AZ59" s="889">
        <v>0</v>
      </c>
      <c r="BA59" s="889">
        <v>0</v>
      </c>
      <c r="BB59" s="889">
        <v>0</v>
      </c>
      <c r="BC59" s="889">
        <v>0</v>
      </c>
      <c r="BD59" s="889">
        <v>0</v>
      </c>
      <c r="BE59" s="889">
        <v>0</v>
      </c>
      <c r="BF59" s="889">
        <v>0</v>
      </c>
      <c r="BG59" s="889">
        <v>4697662</v>
      </c>
      <c r="BH59" s="889">
        <v>0</v>
      </c>
      <c r="BI59" s="889">
        <v>95871</v>
      </c>
      <c r="BJ59" s="889">
        <v>275742</v>
      </c>
      <c r="BK59" s="889">
        <v>0</v>
      </c>
      <c r="BL59" s="889">
        <v>5614</v>
      </c>
      <c r="BM59" s="889">
        <v>5102504</v>
      </c>
      <c r="BN59" s="889">
        <v>0</v>
      </c>
      <c r="BO59" s="889">
        <v>104119</v>
      </c>
      <c r="BP59" s="889">
        <v>-129100</v>
      </c>
      <c r="BQ59" s="889">
        <v>0</v>
      </c>
      <c r="BR59" s="889">
        <v>-2634</v>
      </c>
      <c r="BS59" s="889">
        <v>13791</v>
      </c>
      <c r="BT59" s="889">
        <v>0</v>
      </c>
      <c r="BU59" s="889">
        <v>281</v>
      </c>
      <c r="BV59" s="889">
        <v>5401</v>
      </c>
      <c r="BW59" s="889">
        <v>0</v>
      </c>
      <c r="BX59" s="889">
        <v>110</v>
      </c>
      <c r="BY59" s="889">
        <v>8390</v>
      </c>
      <c r="BZ59" s="889">
        <v>0</v>
      </c>
      <c r="CA59" s="889">
        <v>171</v>
      </c>
      <c r="CB59" s="889">
        <v>34229</v>
      </c>
      <c r="CC59" s="889">
        <v>0</v>
      </c>
      <c r="CD59" s="889">
        <v>699</v>
      </c>
      <c r="CE59" s="889">
        <v>0</v>
      </c>
      <c r="CF59" s="889">
        <v>0</v>
      </c>
      <c r="CG59" s="889">
        <v>0</v>
      </c>
      <c r="CH59" s="889">
        <v>34229</v>
      </c>
      <c r="CI59" s="889">
        <v>0</v>
      </c>
      <c r="CJ59" s="889">
        <v>699</v>
      </c>
      <c r="CK59" s="889">
        <v>0</v>
      </c>
      <c r="CL59" s="889">
        <v>0</v>
      </c>
      <c r="CM59" s="889">
        <v>0</v>
      </c>
      <c r="CN59" s="889">
        <v>0</v>
      </c>
      <c r="CO59" s="889">
        <v>0</v>
      </c>
      <c r="CP59" s="889">
        <v>0</v>
      </c>
      <c r="CQ59" s="889">
        <v>-204</v>
      </c>
      <c r="CR59" s="889">
        <v>0</v>
      </c>
      <c r="CS59" s="889">
        <v>-4</v>
      </c>
      <c r="CT59" s="889">
        <v>0</v>
      </c>
      <c r="CU59" s="889">
        <v>0</v>
      </c>
      <c r="CV59" s="889">
        <v>0</v>
      </c>
      <c r="CW59" s="889">
        <v>0</v>
      </c>
      <c r="CX59" s="889">
        <v>0</v>
      </c>
      <c r="CY59" s="889">
        <v>0</v>
      </c>
      <c r="CZ59" s="889">
        <v>0</v>
      </c>
      <c r="DA59" s="889">
        <v>0</v>
      </c>
      <c r="DB59" s="889">
        <v>0</v>
      </c>
      <c r="DC59" s="889">
        <v>0</v>
      </c>
      <c r="DD59" s="889">
        <v>0</v>
      </c>
      <c r="DE59" s="889">
        <v>0</v>
      </c>
      <c r="DF59" s="889">
        <v>5724</v>
      </c>
      <c r="DG59" s="889">
        <v>0</v>
      </c>
      <c r="DH59" s="889">
        <v>117</v>
      </c>
      <c r="DI59" s="889">
        <v>2701</v>
      </c>
      <c r="DJ59" s="889">
        <v>0</v>
      </c>
      <c r="DK59" s="889">
        <v>55</v>
      </c>
      <c r="DL59" s="889">
        <v>3023</v>
      </c>
      <c r="DM59" s="889">
        <v>0</v>
      </c>
      <c r="DN59" s="889">
        <v>62</v>
      </c>
      <c r="DO59" s="889">
        <v>0</v>
      </c>
      <c r="DP59" s="889">
        <v>0</v>
      </c>
      <c r="DQ59" s="889">
        <v>0</v>
      </c>
      <c r="DR59" s="889">
        <v>0</v>
      </c>
      <c r="DS59" s="889">
        <v>0</v>
      </c>
      <c r="DT59" s="889">
        <v>0</v>
      </c>
      <c r="DU59" s="889">
        <v>0</v>
      </c>
      <c r="DV59" s="889">
        <v>0</v>
      </c>
      <c r="DW59" s="889">
        <v>0</v>
      </c>
      <c r="DX59" s="889">
        <v>66144</v>
      </c>
      <c r="DY59" s="889">
        <v>0</v>
      </c>
      <c r="DZ59" s="889">
        <v>1350</v>
      </c>
      <c r="EA59" s="889">
        <v>90733</v>
      </c>
      <c r="EB59" s="889">
        <v>0</v>
      </c>
      <c r="EC59" s="889">
        <v>1852</v>
      </c>
      <c r="ED59" s="889">
        <v>-24589</v>
      </c>
      <c r="EE59" s="889">
        <v>0</v>
      </c>
      <c r="EF59" s="889">
        <v>-502</v>
      </c>
      <c r="EG59" s="889">
        <v>-4831</v>
      </c>
      <c r="EH59" s="889">
        <v>0</v>
      </c>
      <c r="EI59" s="889">
        <v>-99</v>
      </c>
      <c r="EJ59" s="889">
        <v>-493</v>
      </c>
      <c r="EK59" s="889">
        <v>0</v>
      </c>
      <c r="EL59" s="889">
        <v>-10</v>
      </c>
      <c r="EM59" s="889">
        <v>0</v>
      </c>
      <c r="EN59" s="889">
        <v>0</v>
      </c>
      <c r="EO59" s="889">
        <v>0</v>
      </c>
      <c r="EP59" s="889">
        <v>4110441</v>
      </c>
      <c r="EQ59" s="889">
        <v>0</v>
      </c>
      <c r="ER59" s="889">
        <v>83887</v>
      </c>
      <c r="ES59" s="889">
        <v>6505805</v>
      </c>
      <c r="ET59" s="889">
        <v>0</v>
      </c>
      <c r="EU59" s="889">
        <v>132772</v>
      </c>
      <c r="EV59" s="889">
        <v>-2395364</v>
      </c>
      <c r="EW59" s="889">
        <v>0</v>
      </c>
      <c r="EX59" s="889">
        <v>-48885</v>
      </c>
      <c r="EY59" s="889">
        <v>308</v>
      </c>
      <c r="EZ59" s="889">
        <v>0</v>
      </c>
      <c r="FA59" s="889">
        <v>6</v>
      </c>
      <c r="FB59" s="889">
        <v>6986912</v>
      </c>
      <c r="FC59" s="889">
        <v>0</v>
      </c>
      <c r="FD59" s="889">
        <v>140154</v>
      </c>
      <c r="FE59" s="889">
        <v>6622882</v>
      </c>
      <c r="FF59" s="889">
        <v>0</v>
      </c>
      <c r="FG59" s="889">
        <v>132574</v>
      </c>
      <c r="FH59" s="889">
        <v>364030</v>
      </c>
      <c r="FI59" s="889">
        <v>0</v>
      </c>
      <c r="FJ59" s="889">
        <v>7580</v>
      </c>
      <c r="FK59" s="889">
        <v>0</v>
      </c>
      <c r="FL59" s="889">
        <v>0</v>
      </c>
      <c r="FM59" s="889">
        <v>0</v>
      </c>
      <c r="FN59" s="889">
        <v>0</v>
      </c>
      <c r="FO59" s="889">
        <v>0</v>
      </c>
      <c r="FP59" s="889">
        <v>0</v>
      </c>
      <c r="FQ59" s="889">
        <v>0</v>
      </c>
      <c r="FR59" s="889">
        <v>0</v>
      </c>
      <c r="FS59" s="889">
        <v>0</v>
      </c>
      <c r="FT59" s="889">
        <v>4009550</v>
      </c>
      <c r="FU59" s="889">
        <v>0</v>
      </c>
      <c r="FV59" s="889">
        <v>80997</v>
      </c>
      <c r="FW59" s="889">
        <v>0</v>
      </c>
      <c r="FX59" s="889">
        <v>0</v>
      </c>
      <c r="FY59" s="889">
        <v>0</v>
      </c>
      <c r="FZ59" s="889">
        <v>7703005</v>
      </c>
      <c r="GA59" s="889">
        <v>0</v>
      </c>
      <c r="GB59" s="889">
        <v>0</v>
      </c>
      <c r="GC59" s="889">
        <v>-3693455</v>
      </c>
      <c r="GD59" s="889">
        <v>0</v>
      </c>
      <c r="GE59" s="889">
        <v>80997</v>
      </c>
      <c r="GF59" s="889">
        <v>0</v>
      </c>
      <c r="GG59" s="889">
        <v>0</v>
      </c>
      <c r="GH59" s="889">
        <v>0</v>
      </c>
      <c r="GI59" s="889">
        <v>0</v>
      </c>
      <c r="GJ59" s="889">
        <v>0</v>
      </c>
      <c r="GK59" s="889">
        <v>0</v>
      </c>
      <c r="GL59" s="889">
        <v>0</v>
      </c>
      <c r="GM59" s="889">
        <v>0</v>
      </c>
      <c r="GN59" s="889">
        <v>0</v>
      </c>
      <c r="GO59" s="889">
        <v>20194975</v>
      </c>
      <c r="GP59" s="889">
        <v>0</v>
      </c>
      <c r="GQ59" s="889">
        <v>408863</v>
      </c>
      <c r="GR59" s="889">
        <v>-5838056</v>
      </c>
      <c r="GS59" s="889">
        <v>0</v>
      </c>
      <c r="GT59" s="889">
        <v>37381</v>
      </c>
      <c r="GU59" s="884" t="s">
        <v>669</v>
      </c>
      <c r="GV59" s="884" t="s">
        <v>698</v>
      </c>
      <c r="GW59" s="884" t="s">
        <v>669</v>
      </c>
      <c r="GX59" s="884" t="s">
        <v>2349</v>
      </c>
      <c r="GY59" s="884" t="s">
        <v>2406</v>
      </c>
    </row>
    <row r="60" spans="1:207" x14ac:dyDescent="0.2">
      <c r="A60" s="884" t="s">
        <v>3311</v>
      </c>
      <c r="B60" s="884" t="s">
        <v>180</v>
      </c>
      <c r="C60" s="884" t="s">
        <v>179</v>
      </c>
      <c r="D60" s="889">
        <v>-286278</v>
      </c>
      <c r="E60" s="889">
        <v>0</v>
      </c>
      <c r="F60" s="889">
        <v>-286278</v>
      </c>
      <c r="G60" s="889">
        <v>0</v>
      </c>
      <c r="H60" s="889">
        <v>0</v>
      </c>
      <c r="I60" s="889">
        <v>0</v>
      </c>
      <c r="J60" s="889">
        <v>-286278</v>
      </c>
      <c r="K60" s="889">
        <v>0</v>
      </c>
      <c r="L60" s="889">
        <v>-286278</v>
      </c>
      <c r="M60" s="907">
        <v>0.5</v>
      </c>
      <c r="N60" s="907">
        <v>0.4</v>
      </c>
      <c r="O60" s="907">
        <v>0.09</v>
      </c>
      <c r="P60" s="907">
        <v>0.01</v>
      </c>
      <c r="Q60" s="889">
        <v>161120</v>
      </c>
      <c r="R60" s="889">
        <v>161790</v>
      </c>
      <c r="S60" s="889">
        <v>-670</v>
      </c>
      <c r="T60" s="889">
        <v>1680473</v>
      </c>
      <c r="U60" s="889">
        <v>1935334</v>
      </c>
      <c r="V60" s="889">
        <v>-254861</v>
      </c>
      <c r="W60" s="889">
        <v>0</v>
      </c>
      <c r="X60" s="889">
        <v>0</v>
      </c>
      <c r="Y60" s="889">
        <v>0</v>
      </c>
      <c r="Z60" s="889">
        <v>49433</v>
      </c>
      <c r="AA60" s="889">
        <v>0</v>
      </c>
      <c r="AB60" s="889">
        <v>46791</v>
      </c>
      <c r="AC60" s="889">
        <v>0</v>
      </c>
      <c r="AD60" s="889">
        <v>2642</v>
      </c>
      <c r="AE60" s="889">
        <v>0</v>
      </c>
      <c r="AF60" s="889">
        <v>0</v>
      </c>
      <c r="AG60" s="889">
        <v>0</v>
      </c>
      <c r="AH60" s="889">
        <v>0</v>
      </c>
      <c r="AI60" s="889">
        <v>0</v>
      </c>
      <c r="AJ60" s="889">
        <v>0</v>
      </c>
      <c r="AK60" s="889">
        <v>0</v>
      </c>
      <c r="AL60" s="889">
        <v>0</v>
      </c>
      <c r="AM60" s="889">
        <v>0</v>
      </c>
      <c r="AN60" s="889">
        <v>0</v>
      </c>
      <c r="AO60" s="889">
        <v>0</v>
      </c>
      <c r="AP60" s="889">
        <v>0</v>
      </c>
      <c r="AQ60" s="889">
        <v>0</v>
      </c>
      <c r="AR60" s="889">
        <v>0</v>
      </c>
      <c r="AS60" s="889">
        <v>0</v>
      </c>
      <c r="AT60" s="889">
        <v>0</v>
      </c>
      <c r="AU60" s="889">
        <v>0</v>
      </c>
      <c r="AV60" s="889">
        <v>0</v>
      </c>
      <c r="AW60" s="889">
        <v>0</v>
      </c>
      <c r="AX60" s="889">
        <v>0</v>
      </c>
      <c r="AY60" s="889">
        <v>0</v>
      </c>
      <c r="AZ60" s="889">
        <v>0</v>
      </c>
      <c r="BA60" s="889">
        <v>0</v>
      </c>
      <c r="BB60" s="889">
        <v>0</v>
      </c>
      <c r="BC60" s="889">
        <v>0</v>
      </c>
      <c r="BD60" s="889">
        <v>0</v>
      </c>
      <c r="BE60" s="889">
        <v>0</v>
      </c>
      <c r="BF60" s="889">
        <v>0</v>
      </c>
      <c r="BG60" s="889">
        <v>1606357</v>
      </c>
      <c r="BH60" s="889">
        <v>361430</v>
      </c>
      <c r="BI60" s="889">
        <v>40159</v>
      </c>
      <c r="BJ60" s="889">
        <v>89140</v>
      </c>
      <c r="BK60" s="889">
        <v>20056</v>
      </c>
      <c r="BL60" s="889">
        <v>2228</v>
      </c>
      <c r="BM60" s="889">
        <v>1610364</v>
      </c>
      <c r="BN60" s="889">
        <v>362331</v>
      </c>
      <c r="BO60" s="889">
        <v>40259</v>
      </c>
      <c r="BP60" s="889">
        <v>85133</v>
      </c>
      <c r="BQ60" s="889">
        <v>19155</v>
      </c>
      <c r="BR60" s="889">
        <v>2128</v>
      </c>
      <c r="BS60" s="889">
        <v>1606</v>
      </c>
      <c r="BT60" s="889">
        <v>361</v>
      </c>
      <c r="BU60" s="889">
        <v>40</v>
      </c>
      <c r="BV60" s="889">
        <v>1408</v>
      </c>
      <c r="BW60" s="889">
        <v>317</v>
      </c>
      <c r="BX60" s="889">
        <v>35</v>
      </c>
      <c r="BY60" s="889">
        <v>198</v>
      </c>
      <c r="BZ60" s="889">
        <v>44</v>
      </c>
      <c r="CA60" s="889">
        <v>5</v>
      </c>
      <c r="CB60" s="889">
        <v>5305</v>
      </c>
      <c r="CC60" s="889">
        <v>1194</v>
      </c>
      <c r="CD60" s="889">
        <v>133</v>
      </c>
      <c r="CE60" s="889">
        <v>5171</v>
      </c>
      <c r="CF60" s="889">
        <v>1163</v>
      </c>
      <c r="CG60" s="889">
        <v>129</v>
      </c>
      <c r="CH60" s="889">
        <v>134</v>
      </c>
      <c r="CI60" s="889">
        <v>31</v>
      </c>
      <c r="CJ60" s="889">
        <v>4</v>
      </c>
      <c r="CK60" s="889">
        <v>0</v>
      </c>
      <c r="CL60" s="889">
        <v>0</v>
      </c>
      <c r="CM60" s="889">
        <v>0</v>
      </c>
      <c r="CN60" s="889">
        <v>-351</v>
      </c>
      <c r="CO60" s="889">
        <v>-79</v>
      </c>
      <c r="CP60" s="889">
        <v>-9</v>
      </c>
      <c r="CQ60" s="889">
        <v>0</v>
      </c>
      <c r="CR60" s="889">
        <v>0</v>
      </c>
      <c r="CS60" s="889">
        <v>0</v>
      </c>
      <c r="CT60" s="889">
        <v>0</v>
      </c>
      <c r="CU60" s="889">
        <v>0</v>
      </c>
      <c r="CV60" s="889">
        <v>0</v>
      </c>
      <c r="CW60" s="889">
        <v>0</v>
      </c>
      <c r="CX60" s="889">
        <v>0</v>
      </c>
      <c r="CY60" s="889">
        <v>0</v>
      </c>
      <c r="CZ60" s="889">
        <v>0</v>
      </c>
      <c r="DA60" s="889">
        <v>0</v>
      </c>
      <c r="DB60" s="889">
        <v>0</v>
      </c>
      <c r="DC60" s="889">
        <v>0</v>
      </c>
      <c r="DD60" s="889">
        <v>0</v>
      </c>
      <c r="DE60" s="889">
        <v>0</v>
      </c>
      <c r="DF60" s="889">
        <v>1309</v>
      </c>
      <c r="DG60" s="889">
        <v>295</v>
      </c>
      <c r="DH60" s="889">
        <v>33</v>
      </c>
      <c r="DI60" s="889">
        <v>1309</v>
      </c>
      <c r="DJ60" s="889">
        <v>295</v>
      </c>
      <c r="DK60" s="889">
        <v>33</v>
      </c>
      <c r="DL60" s="889">
        <v>0</v>
      </c>
      <c r="DM60" s="889">
        <v>0</v>
      </c>
      <c r="DN60" s="889">
        <v>0</v>
      </c>
      <c r="DO60" s="889">
        <v>0</v>
      </c>
      <c r="DP60" s="889">
        <v>0</v>
      </c>
      <c r="DQ60" s="889">
        <v>0</v>
      </c>
      <c r="DR60" s="889">
        <v>0</v>
      </c>
      <c r="DS60" s="889">
        <v>0</v>
      </c>
      <c r="DT60" s="889">
        <v>0</v>
      </c>
      <c r="DU60" s="889">
        <v>0</v>
      </c>
      <c r="DV60" s="889">
        <v>0</v>
      </c>
      <c r="DW60" s="889">
        <v>0</v>
      </c>
      <c r="DX60" s="889">
        <v>5003</v>
      </c>
      <c r="DY60" s="889">
        <v>1126</v>
      </c>
      <c r="DZ60" s="889">
        <v>125</v>
      </c>
      <c r="EA60" s="889">
        <v>4997</v>
      </c>
      <c r="EB60" s="889">
        <v>1125</v>
      </c>
      <c r="EC60" s="889">
        <v>125</v>
      </c>
      <c r="ED60" s="889">
        <v>6</v>
      </c>
      <c r="EE60" s="889">
        <v>1</v>
      </c>
      <c r="EF60" s="889">
        <v>0</v>
      </c>
      <c r="EG60" s="889">
        <v>-991</v>
      </c>
      <c r="EH60" s="889">
        <v>-223</v>
      </c>
      <c r="EI60" s="889">
        <v>-25</v>
      </c>
      <c r="EJ60" s="889">
        <v>0</v>
      </c>
      <c r="EK60" s="889">
        <v>0</v>
      </c>
      <c r="EL60" s="889">
        <v>0</v>
      </c>
      <c r="EM60" s="889">
        <v>0</v>
      </c>
      <c r="EN60" s="889">
        <v>0</v>
      </c>
      <c r="EO60" s="889">
        <v>0</v>
      </c>
      <c r="EP60" s="889">
        <v>967165</v>
      </c>
      <c r="EQ60" s="889">
        <v>217612</v>
      </c>
      <c r="ER60" s="889">
        <v>24179</v>
      </c>
      <c r="ES60" s="889">
        <v>1156940</v>
      </c>
      <c r="ET60" s="889">
        <v>260311</v>
      </c>
      <c r="EU60" s="889">
        <v>28923</v>
      </c>
      <c r="EV60" s="889">
        <v>-189775</v>
      </c>
      <c r="EW60" s="889">
        <v>-42699</v>
      </c>
      <c r="EX60" s="889">
        <v>-4744</v>
      </c>
      <c r="EY60" s="889">
        <v>-96</v>
      </c>
      <c r="EZ60" s="889">
        <v>-22</v>
      </c>
      <c r="FA60" s="889">
        <v>-2</v>
      </c>
      <c r="FB60" s="889">
        <v>1746333</v>
      </c>
      <c r="FC60" s="889">
        <v>353144</v>
      </c>
      <c r="FD60" s="889">
        <v>39238</v>
      </c>
      <c r="FE60" s="889">
        <v>1675807</v>
      </c>
      <c r="FF60" s="889">
        <v>331476</v>
      </c>
      <c r="FG60" s="889">
        <v>36831</v>
      </c>
      <c r="FH60" s="889">
        <v>70526</v>
      </c>
      <c r="FI60" s="889">
        <v>21668</v>
      </c>
      <c r="FJ60" s="889">
        <v>2407</v>
      </c>
      <c r="FK60" s="889">
        <v>0</v>
      </c>
      <c r="FL60" s="889">
        <v>0</v>
      </c>
      <c r="FM60" s="889">
        <v>0</v>
      </c>
      <c r="FN60" s="889">
        <v>0</v>
      </c>
      <c r="FO60" s="889">
        <v>0</v>
      </c>
      <c r="FP60" s="889">
        <v>0</v>
      </c>
      <c r="FQ60" s="889">
        <v>0</v>
      </c>
      <c r="FR60" s="889">
        <v>0</v>
      </c>
      <c r="FS60" s="889">
        <v>0</v>
      </c>
      <c r="FT60" s="889">
        <v>32882</v>
      </c>
      <c r="FU60" s="889">
        <v>7399</v>
      </c>
      <c r="FV60" s="889">
        <v>822</v>
      </c>
      <c r="FW60" s="889">
        <v>874008</v>
      </c>
      <c r="FX60" s="889">
        <v>196652</v>
      </c>
      <c r="FY60" s="889">
        <v>21850</v>
      </c>
      <c r="FZ60" s="889">
        <v>2466510</v>
      </c>
      <c r="GA60" s="889">
        <v>0</v>
      </c>
      <c r="GB60" s="889">
        <v>0</v>
      </c>
      <c r="GC60" s="889">
        <v>-1559620</v>
      </c>
      <c r="GD60" s="889">
        <v>204051</v>
      </c>
      <c r="GE60" s="889">
        <v>22672</v>
      </c>
      <c r="GF60" s="889">
        <v>0</v>
      </c>
      <c r="GG60" s="889">
        <v>0</v>
      </c>
      <c r="GH60" s="889">
        <v>0</v>
      </c>
      <c r="GI60" s="889">
        <v>0</v>
      </c>
      <c r="GJ60" s="889">
        <v>0</v>
      </c>
      <c r="GK60" s="889">
        <v>0</v>
      </c>
      <c r="GL60" s="889">
        <v>0</v>
      </c>
      <c r="GM60" s="889">
        <v>0</v>
      </c>
      <c r="GN60" s="889">
        <v>0</v>
      </c>
      <c r="GO60" s="889">
        <v>4453662</v>
      </c>
      <c r="GP60" s="889">
        <v>962293</v>
      </c>
      <c r="GQ60" s="889">
        <v>106921</v>
      </c>
      <c r="GR60" s="889">
        <v>-1594836</v>
      </c>
      <c r="GS60" s="889">
        <v>201927</v>
      </c>
      <c r="GT60" s="889">
        <v>22436</v>
      </c>
      <c r="GU60" s="884" t="s">
        <v>714</v>
      </c>
      <c r="GV60" s="884" t="s">
        <v>713</v>
      </c>
      <c r="GW60" s="884" t="s">
        <v>1672</v>
      </c>
      <c r="GX60" s="884" t="s">
        <v>2347</v>
      </c>
      <c r="GY60" s="884" t="s">
        <v>2407</v>
      </c>
    </row>
    <row r="61" spans="1:207" x14ac:dyDescent="0.2">
      <c r="A61" s="884" t="s">
        <v>3311</v>
      </c>
      <c r="B61" s="884" t="s">
        <v>182</v>
      </c>
      <c r="C61" s="884" t="s">
        <v>181</v>
      </c>
      <c r="D61" s="889">
        <v>-638585</v>
      </c>
      <c r="E61" s="889">
        <v>0</v>
      </c>
      <c r="F61" s="889">
        <v>-638585</v>
      </c>
      <c r="G61" s="889">
        <v>0</v>
      </c>
      <c r="H61" s="889">
        <v>0</v>
      </c>
      <c r="I61" s="889">
        <v>0</v>
      </c>
      <c r="J61" s="889">
        <v>-638585</v>
      </c>
      <c r="K61" s="889">
        <v>0</v>
      </c>
      <c r="L61" s="889">
        <v>-638585</v>
      </c>
      <c r="M61" s="907">
        <v>0.5</v>
      </c>
      <c r="N61" s="907">
        <v>0.4</v>
      </c>
      <c r="O61" s="907">
        <v>0.1</v>
      </c>
      <c r="P61" s="907">
        <v>0</v>
      </c>
      <c r="Q61" s="889">
        <v>203439</v>
      </c>
      <c r="R61" s="889">
        <v>196820</v>
      </c>
      <c r="S61" s="889">
        <v>6619</v>
      </c>
      <c r="T61" s="889">
        <v>0</v>
      </c>
      <c r="U61" s="889">
        <v>0</v>
      </c>
      <c r="V61" s="889">
        <v>0</v>
      </c>
      <c r="W61" s="889">
        <v>0</v>
      </c>
      <c r="X61" s="889">
        <v>0</v>
      </c>
      <c r="Y61" s="889">
        <v>0</v>
      </c>
      <c r="Z61" s="889">
        <v>107781</v>
      </c>
      <c r="AA61" s="889">
        <v>29566</v>
      </c>
      <c r="AB61" s="889">
        <v>107781</v>
      </c>
      <c r="AC61" s="889">
        <v>29566</v>
      </c>
      <c r="AD61" s="889">
        <v>0</v>
      </c>
      <c r="AE61" s="889">
        <v>0</v>
      </c>
      <c r="AF61" s="889">
        <v>0</v>
      </c>
      <c r="AG61" s="889">
        <v>0</v>
      </c>
      <c r="AH61" s="889">
        <v>0</v>
      </c>
      <c r="AI61" s="889">
        <v>0</v>
      </c>
      <c r="AJ61" s="889">
        <v>0</v>
      </c>
      <c r="AK61" s="889">
        <v>0</v>
      </c>
      <c r="AL61" s="889">
        <v>0</v>
      </c>
      <c r="AM61" s="889">
        <v>0</v>
      </c>
      <c r="AN61" s="889">
        <v>0</v>
      </c>
      <c r="AO61" s="889">
        <v>0</v>
      </c>
      <c r="AP61" s="889">
        <v>0</v>
      </c>
      <c r="AQ61" s="889">
        <v>0</v>
      </c>
      <c r="AR61" s="889">
        <v>0</v>
      </c>
      <c r="AS61" s="889">
        <v>0</v>
      </c>
      <c r="AT61" s="889">
        <v>0</v>
      </c>
      <c r="AU61" s="889">
        <v>0</v>
      </c>
      <c r="AV61" s="889">
        <v>0</v>
      </c>
      <c r="AW61" s="889">
        <v>0</v>
      </c>
      <c r="AX61" s="889">
        <v>0</v>
      </c>
      <c r="AY61" s="889">
        <v>0</v>
      </c>
      <c r="AZ61" s="889">
        <v>0</v>
      </c>
      <c r="BA61" s="889">
        <v>0</v>
      </c>
      <c r="BB61" s="889">
        <v>0</v>
      </c>
      <c r="BC61" s="889">
        <v>0</v>
      </c>
      <c r="BD61" s="889">
        <v>0</v>
      </c>
      <c r="BE61" s="889">
        <v>0</v>
      </c>
      <c r="BF61" s="889">
        <v>0</v>
      </c>
      <c r="BG61" s="889">
        <v>2208896</v>
      </c>
      <c r="BH61" s="889">
        <v>552224</v>
      </c>
      <c r="BI61" s="889">
        <v>0</v>
      </c>
      <c r="BJ61" s="889">
        <v>101925</v>
      </c>
      <c r="BK61" s="889">
        <v>25481</v>
      </c>
      <c r="BL61" s="889">
        <v>0</v>
      </c>
      <c r="BM61" s="889">
        <v>2222063</v>
      </c>
      <c r="BN61" s="889">
        <v>555516</v>
      </c>
      <c r="BO61" s="889">
        <v>0</v>
      </c>
      <c r="BP61" s="889">
        <v>88758</v>
      </c>
      <c r="BQ61" s="889">
        <v>22189</v>
      </c>
      <c r="BR61" s="889">
        <v>0</v>
      </c>
      <c r="BS61" s="889">
        <v>10091</v>
      </c>
      <c r="BT61" s="889">
        <v>2523</v>
      </c>
      <c r="BU61" s="889">
        <v>0</v>
      </c>
      <c r="BV61" s="889">
        <v>5290</v>
      </c>
      <c r="BW61" s="889">
        <v>1323</v>
      </c>
      <c r="BX61" s="889">
        <v>0</v>
      </c>
      <c r="BY61" s="889">
        <v>4801</v>
      </c>
      <c r="BZ61" s="889">
        <v>1200</v>
      </c>
      <c r="CA61" s="889">
        <v>0</v>
      </c>
      <c r="CB61" s="889">
        <v>6915</v>
      </c>
      <c r="CC61" s="889">
        <v>1729</v>
      </c>
      <c r="CD61" s="889">
        <v>0</v>
      </c>
      <c r="CE61" s="889">
        <v>14319</v>
      </c>
      <c r="CF61" s="889">
        <v>3580</v>
      </c>
      <c r="CG61" s="889">
        <v>0</v>
      </c>
      <c r="CH61" s="889">
        <v>-7404</v>
      </c>
      <c r="CI61" s="889">
        <v>-1851</v>
      </c>
      <c r="CJ61" s="889">
        <v>0</v>
      </c>
      <c r="CK61" s="889">
        <v>0</v>
      </c>
      <c r="CL61" s="889">
        <v>0</v>
      </c>
      <c r="CM61" s="889">
        <v>0</v>
      </c>
      <c r="CN61" s="889">
        <v>0</v>
      </c>
      <c r="CO61" s="889">
        <v>0</v>
      </c>
      <c r="CP61" s="889">
        <v>0</v>
      </c>
      <c r="CQ61" s="889">
        <v>0</v>
      </c>
      <c r="CR61" s="889">
        <v>0</v>
      </c>
      <c r="CS61" s="889">
        <v>0</v>
      </c>
      <c r="CT61" s="889">
        <v>0</v>
      </c>
      <c r="CU61" s="889">
        <v>0</v>
      </c>
      <c r="CV61" s="889">
        <v>0</v>
      </c>
      <c r="CW61" s="889">
        <v>0</v>
      </c>
      <c r="CX61" s="889">
        <v>0</v>
      </c>
      <c r="CY61" s="889">
        <v>0</v>
      </c>
      <c r="CZ61" s="889">
        <v>0</v>
      </c>
      <c r="DA61" s="889">
        <v>0</v>
      </c>
      <c r="DB61" s="889">
        <v>0</v>
      </c>
      <c r="DC61" s="889">
        <v>0</v>
      </c>
      <c r="DD61" s="889">
        <v>0</v>
      </c>
      <c r="DE61" s="889">
        <v>0</v>
      </c>
      <c r="DF61" s="889">
        <v>6704</v>
      </c>
      <c r="DG61" s="889">
        <v>1676</v>
      </c>
      <c r="DH61" s="889">
        <v>0</v>
      </c>
      <c r="DI61" s="889">
        <v>7071</v>
      </c>
      <c r="DJ61" s="889">
        <v>1768</v>
      </c>
      <c r="DK61" s="889">
        <v>0</v>
      </c>
      <c r="DL61" s="889">
        <v>-367</v>
      </c>
      <c r="DM61" s="889">
        <v>-92</v>
      </c>
      <c r="DN61" s="889">
        <v>0</v>
      </c>
      <c r="DO61" s="889">
        <v>0</v>
      </c>
      <c r="DP61" s="889">
        <v>0</v>
      </c>
      <c r="DQ61" s="889">
        <v>0</v>
      </c>
      <c r="DR61" s="889">
        <v>0</v>
      </c>
      <c r="DS61" s="889">
        <v>0</v>
      </c>
      <c r="DT61" s="889">
        <v>0</v>
      </c>
      <c r="DU61" s="889">
        <v>0</v>
      </c>
      <c r="DV61" s="889">
        <v>0</v>
      </c>
      <c r="DW61" s="889">
        <v>0</v>
      </c>
      <c r="DX61" s="889">
        <v>24898</v>
      </c>
      <c r="DY61" s="889">
        <v>6225</v>
      </c>
      <c r="DZ61" s="889">
        <v>0</v>
      </c>
      <c r="EA61" s="889">
        <v>34389</v>
      </c>
      <c r="EB61" s="889">
        <v>8597</v>
      </c>
      <c r="EC61" s="889">
        <v>0</v>
      </c>
      <c r="ED61" s="889">
        <v>-9491</v>
      </c>
      <c r="EE61" s="889">
        <v>-2372</v>
      </c>
      <c r="EF61" s="889">
        <v>0</v>
      </c>
      <c r="EG61" s="889">
        <v>0</v>
      </c>
      <c r="EH61" s="889">
        <v>0</v>
      </c>
      <c r="EI61" s="889">
        <v>0</v>
      </c>
      <c r="EJ61" s="889">
        <v>0</v>
      </c>
      <c r="EK61" s="889">
        <v>0</v>
      </c>
      <c r="EL61" s="889">
        <v>0</v>
      </c>
      <c r="EM61" s="889">
        <v>0</v>
      </c>
      <c r="EN61" s="889">
        <v>0</v>
      </c>
      <c r="EO61" s="889">
        <v>0</v>
      </c>
      <c r="EP61" s="889">
        <v>1939646</v>
      </c>
      <c r="EQ61" s="889">
        <v>484911</v>
      </c>
      <c r="ER61" s="889">
        <v>0</v>
      </c>
      <c r="ES61" s="889">
        <v>2627966</v>
      </c>
      <c r="ET61" s="889">
        <v>656991</v>
      </c>
      <c r="EU61" s="889">
        <v>0</v>
      </c>
      <c r="EV61" s="889">
        <v>-688320</v>
      </c>
      <c r="EW61" s="889">
        <v>-172080</v>
      </c>
      <c r="EX61" s="889">
        <v>0</v>
      </c>
      <c r="EY61" s="889">
        <v>15575</v>
      </c>
      <c r="EZ61" s="889">
        <v>3894</v>
      </c>
      <c r="FA61" s="889">
        <v>0</v>
      </c>
      <c r="FB61" s="889">
        <v>1624214</v>
      </c>
      <c r="FC61" s="889">
        <v>406321</v>
      </c>
      <c r="FD61" s="889">
        <v>0</v>
      </c>
      <c r="FE61" s="889">
        <v>1697896</v>
      </c>
      <c r="FF61" s="889">
        <v>424742</v>
      </c>
      <c r="FG61" s="889">
        <v>0</v>
      </c>
      <c r="FH61" s="889">
        <v>-73682</v>
      </c>
      <c r="FI61" s="889">
        <v>-18421</v>
      </c>
      <c r="FJ61" s="889">
        <v>0</v>
      </c>
      <c r="FK61" s="889">
        <v>0</v>
      </c>
      <c r="FL61" s="889">
        <v>0</v>
      </c>
      <c r="FM61" s="889">
        <v>0</v>
      </c>
      <c r="FN61" s="889">
        <v>0</v>
      </c>
      <c r="FO61" s="889">
        <v>0</v>
      </c>
      <c r="FP61" s="889">
        <v>0</v>
      </c>
      <c r="FQ61" s="889">
        <v>0</v>
      </c>
      <c r="FR61" s="889">
        <v>0</v>
      </c>
      <c r="FS61" s="889">
        <v>0</v>
      </c>
      <c r="FT61" s="889">
        <v>1044912</v>
      </c>
      <c r="FU61" s="889">
        <v>261228</v>
      </c>
      <c r="FV61" s="889">
        <v>0</v>
      </c>
      <c r="FW61" s="889">
        <v>61113</v>
      </c>
      <c r="FX61" s="889">
        <v>15278</v>
      </c>
      <c r="FY61" s="889">
        <v>0</v>
      </c>
      <c r="FZ61" s="889">
        <v>2839794</v>
      </c>
      <c r="GA61" s="889">
        <v>0</v>
      </c>
      <c r="GB61" s="889">
        <v>0</v>
      </c>
      <c r="GC61" s="889">
        <v>-1733769</v>
      </c>
      <c r="GD61" s="889">
        <v>276506</v>
      </c>
      <c r="GE61" s="889">
        <v>0</v>
      </c>
      <c r="GF61" s="889">
        <v>0</v>
      </c>
      <c r="GG61" s="889">
        <v>0</v>
      </c>
      <c r="GH61" s="889">
        <v>0</v>
      </c>
      <c r="GI61" s="889">
        <v>0</v>
      </c>
      <c r="GJ61" s="889">
        <v>0</v>
      </c>
      <c r="GK61" s="889">
        <v>0</v>
      </c>
      <c r="GL61" s="889">
        <v>0</v>
      </c>
      <c r="GM61" s="889">
        <v>0</v>
      </c>
      <c r="GN61" s="889">
        <v>0</v>
      </c>
      <c r="GO61" s="889">
        <v>6983776</v>
      </c>
      <c r="GP61" s="889">
        <v>1746212</v>
      </c>
      <c r="GQ61" s="889">
        <v>0</v>
      </c>
      <c r="GR61" s="889">
        <v>-2403899</v>
      </c>
      <c r="GS61" s="889">
        <v>108973</v>
      </c>
      <c r="GT61" s="889">
        <v>0</v>
      </c>
      <c r="GU61" s="884" t="s">
        <v>677</v>
      </c>
      <c r="GV61" s="884" t="s">
        <v>676</v>
      </c>
      <c r="GW61" s="884" t="s">
        <v>1672</v>
      </c>
      <c r="GX61" s="884" t="s">
        <v>2346</v>
      </c>
      <c r="GY61" s="884" t="s">
        <v>2408</v>
      </c>
    </row>
    <row r="62" spans="1:207" x14ac:dyDescent="0.2">
      <c r="A62" s="884" t="s">
        <v>3311</v>
      </c>
      <c r="B62" s="884" t="s">
        <v>184</v>
      </c>
      <c r="C62" s="884" t="s">
        <v>183</v>
      </c>
      <c r="D62" s="889">
        <v>-35030</v>
      </c>
      <c r="E62" s="889">
        <v>0</v>
      </c>
      <c r="F62" s="889">
        <v>-35030</v>
      </c>
      <c r="G62" s="889">
        <v>0</v>
      </c>
      <c r="H62" s="889">
        <v>0</v>
      </c>
      <c r="I62" s="889">
        <v>0</v>
      </c>
      <c r="J62" s="889">
        <v>-35030</v>
      </c>
      <c r="K62" s="889">
        <v>0</v>
      </c>
      <c r="L62" s="889">
        <v>-35030</v>
      </c>
      <c r="M62" s="907">
        <v>0.5</v>
      </c>
      <c r="N62" s="907">
        <v>0.4</v>
      </c>
      <c r="O62" s="907">
        <v>0.09</v>
      </c>
      <c r="P62" s="907">
        <v>0.01</v>
      </c>
      <c r="Q62" s="889">
        <v>131482</v>
      </c>
      <c r="R62" s="889">
        <v>131194</v>
      </c>
      <c r="S62" s="889">
        <v>288</v>
      </c>
      <c r="T62" s="889">
        <v>0</v>
      </c>
      <c r="U62" s="889">
        <v>0</v>
      </c>
      <c r="V62" s="889">
        <v>0</v>
      </c>
      <c r="W62" s="889">
        <v>0</v>
      </c>
      <c r="X62" s="889">
        <v>0</v>
      </c>
      <c r="Y62" s="889">
        <v>0</v>
      </c>
      <c r="Z62" s="889">
        <v>0</v>
      </c>
      <c r="AA62" s="889">
        <v>0</v>
      </c>
      <c r="AB62" s="889">
        <v>0</v>
      </c>
      <c r="AC62" s="889">
        <v>0</v>
      </c>
      <c r="AD62" s="889">
        <v>0</v>
      </c>
      <c r="AE62" s="889">
        <v>0</v>
      </c>
      <c r="AF62" s="889">
        <v>0</v>
      </c>
      <c r="AG62" s="889">
        <v>0</v>
      </c>
      <c r="AH62" s="889">
        <v>0</v>
      </c>
      <c r="AI62" s="889">
        <v>0</v>
      </c>
      <c r="AJ62" s="889">
        <v>0</v>
      </c>
      <c r="AK62" s="889">
        <v>0</v>
      </c>
      <c r="AL62" s="889">
        <v>0</v>
      </c>
      <c r="AM62" s="889">
        <v>0</v>
      </c>
      <c r="AN62" s="889">
        <v>0</v>
      </c>
      <c r="AO62" s="889">
        <v>0</v>
      </c>
      <c r="AP62" s="889">
        <v>0</v>
      </c>
      <c r="AQ62" s="889">
        <v>0</v>
      </c>
      <c r="AR62" s="889">
        <v>0</v>
      </c>
      <c r="AS62" s="889">
        <v>0</v>
      </c>
      <c r="AT62" s="889">
        <v>0</v>
      </c>
      <c r="AU62" s="889">
        <v>0</v>
      </c>
      <c r="AV62" s="889">
        <v>0</v>
      </c>
      <c r="AW62" s="889">
        <v>0</v>
      </c>
      <c r="AX62" s="889">
        <v>0</v>
      </c>
      <c r="AY62" s="889">
        <v>0</v>
      </c>
      <c r="AZ62" s="889">
        <v>0</v>
      </c>
      <c r="BA62" s="889">
        <v>0</v>
      </c>
      <c r="BB62" s="889">
        <v>0</v>
      </c>
      <c r="BC62" s="889">
        <v>0</v>
      </c>
      <c r="BD62" s="889">
        <v>0</v>
      </c>
      <c r="BE62" s="889">
        <v>0</v>
      </c>
      <c r="BF62" s="889">
        <v>0</v>
      </c>
      <c r="BG62" s="889">
        <v>1240683</v>
      </c>
      <c r="BH62" s="889">
        <v>279154</v>
      </c>
      <c r="BI62" s="889">
        <v>31017</v>
      </c>
      <c r="BJ62" s="889">
        <v>55431</v>
      </c>
      <c r="BK62" s="889">
        <v>12472</v>
      </c>
      <c r="BL62" s="889">
        <v>1386</v>
      </c>
      <c r="BM62" s="889">
        <v>1218860</v>
      </c>
      <c r="BN62" s="889">
        <v>274243</v>
      </c>
      <c r="BO62" s="889">
        <v>30472</v>
      </c>
      <c r="BP62" s="889">
        <v>77254</v>
      </c>
      <c r="BQ62" s="889">
        <v>17383</v>
      </c>
      <c r="BR62" s="889">
        <v>1931</v>
      </c>
      <c r="BS62" s="889">
        <v>0</v>
      </c>
      <c r="BT62" s="889">
        <v>0</v>
      </c>
      <c r="BU62" s="889">
        <v>0</v>
      </c>
      <c r="BV62" s="889">
        <v>0</v>
      </c>
      <c r="BW62" s="889">
        <v>0</v>
      </c>
      <c r="BX62" s="889">
        <v>0</v>
      </c>
      <c r="BY62" s="889">
        <v>0</v>
      </c>
      <c r="BZ62" s="889">
        <v>0</v>
      </c>
      <c r="CA62" s="889">
        <v>0</v>
      </c>
      <c r="CB62" s="889">
        <v>1054</v>
      </c>
      <c r="CC62" s="889">
        <v>237</v>
      </c>
      <c r="CD62" s="889">
        <v>26</v>
      </c>
      <c r="CE62" s="889">
        <v>1054</v>
      </c>
      <c r="CF62" s="889">
        <v>237</v>
      </c>
      <c r="CG62" s="889">
        <v>26</v>
      </c>
      <c r="CH62" s="889">
        <v>0</v>
      </c>
      <c r="CI62" s="889">
        <v>0</v>
      </c>
      <c r="CJ62" s="889">
        <v>0</v>
      </c>
      <c r="CK62" s="889">
        <v>0</v>
      </c>
      <c r="CL62" s="889">
        <v>0</v>
      </c>
      <c r="CM62" s="889">
        <v>0</v>
      </c>
      <c r="CN62" s="889">
        <v>0</v>
      </c>
      <c r="CO62" s="889">
        <v>0</v>
      </c>
      <c r="CP62" s="889">
        <v>0</v>
      </c>
      <c r="CQ62" s="889">
        <v>4747</v>
      </c>
      <c r="CR62" s="889">
        <v>1068</v>
      </c>
      <c r="CS62" s="889">
        <v>119</v>
      </c>
      <c r="CT62" s="889">
        <v>0</v>
      </c>
      <c r="CU62" s="889">
        <v>0</v>
      </c>
      <c r="CV62" s="889">
        <v>0</v>
      </c>
      <c r="CW62" s="889">
        <v>0</v>
      </c>
      <c r="CX62" s="889">
        <v>0</v>
      </c>
      <c r="CY62" s="889">
        <v>0</v>
      </c>
      <c r="CZ62" s="889">
        <v>0</v>
      </c>
      <c r="DA62" s="889">
        <v>0</v>
      </c>
      <c r="DB62" s="889">
        <v>0</v>
      </c>
      <c r="DC62" s="889">
        <v>0</v>
      </c>
      <c r="DD62" s="889">
        <v>0</v>
      </c>
      <c r="DE62" s="889">
        <v>0</v>
      </c>
      <c r="DF62" s="889">
        <v>1422</v>
      </c>
      <c r="DG62" s="889">
        <v>320</v>
      </c>
      <c r="DH62" s="889">
        <v>36</v>
      </c>
      <c r="DI62" s="889">
        <v>2088</v>
      </c>
      <c r="DJ62" s="889">
        <v>470</v>
      </c>
      <c r="DK62" s="889">
        <v>52</v>
      </c>
      <c r="DL62" s="889">
        <v>-666</v>
      </c>
      <c r="DM62" s="889">
        <v>-150</v>
      </c>
      <c r="DN62" s="889">
        <v>-16</v>
      </c>
      <c r="DO62" s="889">
        <v>0</v>
      </c>
      <c r="DP62" s="889">
        <v>0</v>
      </c>
      <c r="DQ62" s="889">
        <v>0</v>
      </c>
      <c r="DR62" s="889">
        <v>0</v>
      </c>
      <c r="DS62" s="889">
        <v>0</v>
      </c>
      <c r="DT62" s="889">
        <v>0</v>
      </c>
      <c r="DU62" s="889">
        <v>0</v>
      </c>
      <c r="DV62" s="889">
        <v>0</v>
      </c>
      <c r="DW62" s="889">
        <v>0</v>
      </c>
      <c r="DX62" s="889">
        <v>15839</v>
      </c>
      <c r="DY62" s="889">
        <v>3564</v>
      </c>
      <c r="DZ62" s="889">
        <v>396</v>
      </c>
      <c r="EA62" s="889">
        <v>10817</v>
      </c>
      <c r="EB62" s="889">
        <v>2434</v>
      </c>
      <c r="EC62" s="889">
        <v>270</v>
      </c>
      <c r="ED62" s="889">
        <v>5022</v>
      </c>
      <c r="EE62" s="889">
        <v>1130</v>
      </c>
      <c r="EF62" s="889">
        <v>126</v>
      </c>
      <c r="EG62" s="889">
        <v>-184</v>
      </c>
      <c r="EH62" s="889">
        <v>-41</v>
      </c>
      <c r="EI62" s="889">
        <v>-5</v>
      </c>
      <c r="EJ62" s="889">
        <v>-1</v>
      </c>
      <c r="EK62" s="889">
        <v>0</v>
      </c>
      <c r="EL62" s="889">
        <v>0</v>
      </c>
      <c r="EM62" s="889">
        <v>0</v>
      </c>
      <c r="EN62" s="889">
        <v>0</v>
      </c>
      <c r="EO62" s="889">
        <v>0</v>
      </c>
      <c r="EP62" s="889">
        <v>843396</v>
      </c>
      <c r="EQ62" s="889">
        <v>189764</v>
      </c>
      <c r="ER62" s="889">
        <v>21085</v>
      </c>
      <c r="ES62" s="889">
        <v>1110949</v>
      </c>
      <c r="ET62" s="889">
        <v>249964</v>
      </c>
      <c r="EU62" s="889">
        <v>27774</v>
      </c>
      <c r="EV62" s="889">
        <v>-267553</v>
      </c>
      <c r="EW62" s="889">
        <v>-60200</v>
      </c>
      <c r="EX62" s="889">
        <v>-6689</v>
      </c>
      <c r="EY62" s="889">
        <v>-1780</v>
      </c>
      <c r="EZ62" s="889">
        <v>-401</v>
      </c>
      <c r="FA62" s="889">
        <v>-45</v>
      </c>
      <c r="FB62" s="889">
        <v>993258</v>
      </c>
      <c r="FC62" s="889">
        <v>223483</v>
      </c>
      <c r="FD62" s="889">
        <v>24831</v>
      </c>
      <c r="FE62" s="889">
        <v>940912</v>
      </c>
      <c r="FF62" s="889">
        <v>211705</v>
      </c>
      <c r="FG62" s="889">
        <v>23523</v>
      </c>
      <c r="FH62" s="889">
        <v>52346</v>
      </c>
      <c r="FI62" s="889">
        <v>11778</v>
      </c>
      <c r="FJ62" s="889">
        <v>1308</v>
      </c>
      <c r="FK62" s="889">
        <v>0</v>
      </c>
      <c r="FL62" s="889">
        <v>0</v>
      </c>
      <c r="FM62" s="889">
        <v>0</v>
      </c>
      <c r="FN62" s="889">
        <v>0</v>
      </c>
      <c r="FO62" s="889">
        <v>0</v>
      </c>
      <c r="FP62" s="889">
        <v>0</v>
      </c>
      <c r="FQ62" s="889">
        <v>0</v>
      </c>
      <c r="FR62" s="889">
        <v>0</v>
      </c>
      <c r="FS62" s="889">
        <v>0</v>
      </c>
      <c r="FT62" s="889">
        <v>-40682</v>
      </c>
      <c r="FU62" s="889">
        <v>-9153</v>
      </c>
      <c r="FV62" s="889">
        <v>-1017</v>
      </c>
      <c r="FW62" s="889">
        <v>666861</v>
      </c>
      <c r="FX62" s="889">
        <v>150044</v>
      </c>
      <c r="FY62" s="889">
        <v>16672</v>
      </c>
      <c r="FZ62" s="889">
        <v>1584588</v>
      </c>
      <c r="GA62" s="889">
        <v>0</v>
      </c>
      <c r="GB62" s="889">
        <v>0</v>
      </c>
      <c r="GC62" s="889">
        <v>-958409</v>
      </c>
      <c r="GD62" s="889">
        <v>140891</v>
      </c>
      <c r="GE62" s="889">
        <v>15655</v>
      </c>
      <c r="GF62" s="889">
        <v>0</v>
      </c>
      <c r="GG62" s="889">
        <v>0</v>
      </c>
      <c r="GH62" s="889">
        <v>0</v>
      </c>
      <c r="GI62" s="889">
        <v>0</v>
      </c>
      <c r="GJ62" s="889">
        <v>0</v>
      </c>
      <c r="GK62" s="889">
        <v>0</v>
      </c>
      <c r="GL62" s="889">
        <v>0</v>
      </c>
      <c r="GM62" s="889">
        <v>0</v>
      </c>
      <c r="GN62" s="889">
        <v>0</v>
      </c>
      <c r="GO62" s="889">
        <v>3113183</v>
      </c>
      <c r="GP62" s="889">
        <v>700467</v>
      </c>
      <c r="GQ62" s="889">
        <v>77829</v>
      </c>
      <c r="GR62" s="889">
        <v>-1089224</v>
      </c>
      <c r="GS62" s="889">
        <v>111458</v>
      </c>
      <c r="GT62" s="889">
        <v>12384</v>
      </c>
      <c r="GU62" s="884" t="s">
        <v>674</v>
      </c>
      <c r="GV62" s="884" t="s">
        <v>673</v>
      </c>
      <c r="GW62" s="884" t="s">
        <v>1672</v>
      </c>
      <c r="GX62" s="884" t="s">
        <v>2349</v>
      </c>
      <c r="GY62" s="884" t="s">
        <v>2409</v>
      </c>
    </row>
    <row r="63" spans="1:207" x14ac:dyDescent="0.2">
      <c r="A63" s="884" t="s">
        <v>3311</v>
      </c>
      <c r="B63" s="884" t="s">
        <v>186</v>
      </c>
      <c r="C63" s="884" t="s">
        <v>185</v>
      </c>
      <c r="D63" s="889">
        <v>-1833607</v>
      </c>
      <c r="E63" s="889">
        <v>0</v>
      </c>
      <c r="F63" s="889">
        <v>-1833607</v>
      </c>
      <c r="G63" s="889">
        <v>0</v>
      </c>
      <c r="H63" s="889">
        <v>0</v>
      </c>
      <c r="I63" s="889">
        <v>0</v>
      </c>
      <c r="J63" s="889">
        <v>-1833607</v>
      </c>
      <c r="K63" s="889">
        <v>0</v>
      </c>
      <c r="L63" s="889">
        <v>-1833607</v>
      </c>
      <c r="M63" s="907">
        <v>0.33</v>
      </c>
      <c r="N63" s="907">
        <v>0.3</v>
      </c>
      <c r="O63" s="907">
        <v>0.37</v>
      </c>
      <c r="P63" s="907">
        <v>0</v>
      </c>
      <c r="Q63" s="889">
        <v>2012030</v>
      </c>
      <c r="R63" s="889">
        <v>2064592</v>
      </c>
      <c r="S63" s="889">
        <v>-52562</v>
      </c>
      <c r="T63" s="889">
        <v>0</v>
      </c>
      <c r="U63" s="889">
        <v>0</v>
      </c>
      <c r="V63" s="889">
        <v>0</v>
      </c>
      <c r="W63" s="889">
        <v>0</v>
      </c>
      <c r="X63" s="889">
        <v>0</v>
      </c>
      <c r="Y63" s="889">
        <v>0</v>
      </c>
      <c r="Z63" s="889">
        <v>0</v>
      </c>
      <c r="AA63" s="889">
        <v>0</v>
      </c>
      <c r="AB63" s="889">
        <v>0</v>
      </c>
      <c r="AC63" s="889">
        <v>0</v>
      </c>
      <c r="AD63" s="889">
        <v>0</v>
      </c>
      <c r="AE63" s="889">
        <v>0</v>
      </c>
      <c r="AF63" s="889">
        <v>0</v>
      </c>
      <c r="AG63" s="889">
        <v>0</v>
      </c>
      <c r="AH63" s="889">
        <v>0</v>
      </c>
      <c r="AI63" s="889">
        <v>0</v>
      </c>
      <c r="AJ63" s="889">
        <v>0</v>
      </c>
      <c r="AK63" s="889">
        <v>0</v>
      </c>
      <c r="AL63" s="889">
        <v>0</v>
      </c>
      <c r="AM63" s="889">
        <v>0</v>
      </c>
      <c r="AN63" s="889">
        <v>0</v>
      </c>
      <c r="AO63" s="889">
        <v>0</v>
      </c>
      <c r="AP63" s="889">
        <v>0</v>
      </c>
      <c r="AQ63" s="889">
        <v>0</v>
      </c>
      <c r="AR63" s="889">
        <v>0</v>
      </c>
      <c r="AS63" s="889">
        <v>0</v>
      </c>
      <c r="AT63" s="889">
        <v>0</v>
      </c>
      <c r="AU63" s="889">
        <v>0</v>
      </c>
      <c r="AV63" s="889">
        <v>0</v>
      </c>
      <c r="AW63" s="889">
        <v>0</v>
      </c>
      <c r="AX63" s="889">
        <v>0</v>
      </c>
      <c r="AY63" s="889">
        <v>0</v>
      </c>
      <c r="AZ63" s="889">
        <v>0</v>
      </c>
      <c r="BA63" s="889">
        <v>0</v>
      </c>
      <c r="BB63" s="889">
        <v>0</v>
      </c>
      <c r="BC63" s="889">
        <v>0</v>
      </c>
      <c r="BD63" s="889">
        <v>0</v>
      </c>
      <c r="BE63" s="889">
        <v>0</v>
      </c>
      <c r="BF63" s="889">
        <v>0</v>
      </c>
      <c r="BG63" s="889">
        <v>653484</v>
      </c>
      <c r="BH63" s="889">
        <v>805964</v>
      </c>
      <c r="BI63" s="889">
        <v>0</v>
      </c>
      <c r="BJ63" s="889">
        <v>248761</v>
      </c>
      <c r="BK63" s="889">
        <v>306805</v>
      </c>
      <c r="BL63" s="889">
        <v>0</v>
      </c>
      <c r="BM63" s="889">
        <v>820978</v>
      </c>
      <c r="BN63" s="889">
        <v>1012539</v>
      </c>
      <c r="BO63" s="889">
        <v>0</v>
      </c>
      <c r="BP63" s="889">
        <v>81267</v>
      </c>
      <c r="BQ63" s="889">
        <v>100230</v>
      </c>
      <c r="BR63" s="889">
        <v>0</v>
      </c>
      <c r="BS63" s="889">
        <v>264</v>
      </c>
      <c r="BT63" s="889">
        <v>325</v>
      </c>
      <c r="BU63" s="889">
        <v>0</v>
      </c>
      <c r="BV63" s="889">
        <v>1578</v>
      </c>
      <c r="BW63" s="889">
        <v>1946</v>
      </c>
      <c r="BX63" s="889">
        <v>0</v>
      </c>
      <c r="BY63" s="889">
        <v>-1314</v>
      </c>
      <c r="BZ63" s="889">
        <v>-1621</v>
      </c>
      <c r="CA63" s="889">
        <v>0</v>
      </c>
      <c r="CB63" s="889">
        <v>21911</v>
      </c>
      <c r="CC63" s="889">
        <v>27023</v>
      </c>
      <c r="CD63" s="889">
        <v>0</v>
      </c>
      <c r="CE63" s="889">
        <v>0</v>
      </c>
      <c r="CF63" s="889">
        <v>0</v>
      </c>
      <c r="CG63" s="889">
        <v>0</v>
      </c>
      <c r="CH63" s="889">
        <v>21911</v>
      </c>
      <c r="CI63" s="889">
        <v>27023</v>
      </c>
      <c r="CJ63" s="889">
        <v>0</v>
      </c>
      <c r="CK63" s="889">
        <v>0</v>
      </c>
      <c r="CL63" s="889">
        <v>0</v>
      </c>
      <c r="CM63" s="889">
        <v>0</v>
      </c>
      <c r="CN63" s="889">
        <v>0</v>
      </c>
      <c r="CO63" s="889">
        <v>0</v>
      </c>
      <c r="CP63" s="889">
        <v>0</v>
      </c>
      <c r="CQ63" s="889">
        <v>0</v>
      </c>
      <c r="CR63" s="889">
        <v>0</v>
      </c>
      <c r="CS63" s="889">
        <v>0</v>
      </c>
      <c r="CT63" s="889">
        <v>0</v>
      </c>
      <c r="CU63" s="889">
        <v>0</v>
      </c>
      <c r="CV63" s="889">
        <v>0</v>
      </c>
      <c r="CW63" s="889">
        <v>0</v>
      </c>
      <c r="CX63" s="889">
        <v>0</v>
      </c>
      <c r="CY63" s="889">
        <v>0</v>
      </c>
      <c r="CZ63" s="889">
        <v>0</v>
      </c>
      <c r="DA63" s="889">
        <v>0</v>
      </c>
      <c r="DB63" s="889">
        <v>0</v>
      </c>
      <c r="DC63" s="889">
        <v>0</v>
      </c>
      <c r="DD63" s="889">
        <v>0</v>
      </c>
      <c r="DE63" s="889">
        <v>0</v>
      </c>
      <c r="DF63" s="889">
        <v>0</v>
      </c>
      <c r="DG63" s="889">
        <v>0</v>
      </c>
      <c r="DH63" s="889">
        <v>0</v>
      </c>
      <c r="DI63" s="889">
        <v>0</v>
      </c>
      <c r="DJ63" s="889">
        <v>0</v>
      </c>
      <c r="DK63" s="889">
        <v>0</v>
      </c>
      <c r="DL63" s="889">
        <v>0</v>
      </c>
      <c r="DM63" s="889">
        <v>0</v>
      </c>
      <c r="DN63" s="889">
        <v>0</v>
      </c>
      <c r="DO63" s="889">
        <v>9</v>
      </c>
      <c r="DP63" s="889">
        <v>11</v>
      </c>
      <c r="DQ63" s="889">
        <v>0</v>
      </c>
      <c r="DR63" s="889">
        <v>470</v>
      </c>
      <c r="DS63" s="889">
        <v>580</v>
      </c>
      <c r="DT63" s="889">
        <v>0</v>
      </c>
      <c r="DU63" s="889">
        <v>-461</v>
      </c>
      <c r="DV63" s="889">
        <v>-569</v>
      </c>
      <c r="DW63" s="889">
        <v>0</v>
      </c>
      <c r="DX63" s="889">
        <v>20280</v>
      </c>
      <c r="DY63" s="889">
        <v>25012</v>
      </c>
      <c r="DZ63" s="889">
        <v>0</v>
      </c>
      <c r="EA63" s="889">
        <v>106028</v>
      </c>
      <c r="EB63" s="889">
        <v>130769</v>
      </c>
      <c r="EC63" s="889">
        <v>0</v>
      </c>
      <c r="ED63" s="889">
        <v>-85748</v>
      </c>
      <c r="EE63" s="889">
        <v>-105757</v>
      </c>
      <c r="EF63" s="889">
        <v>0</v>
      </c>
      <c r="EG63" s="889">
        <v>-16605</v>
      </c>
      <c r="EH63" s="889">
        <v>-20480</v>
      </c>
      <c r="EI63" s="889">
        <v>0</v>
      </c>
      <c r="EJ63" s="889">
        <v>0</v>
      </c>
      <c r="EK63" s="889">
        <v>0</v>
      </c>
      <c r="EL63" s="889">
        <v>0</v>
      </c>
      <c r="EM63" s="889">
        <v>0</v>
      </c>
      <c r="EN63" s="889">
        <v>0</v>
      </c>
      <c r="EO63" s="889">
        <v>0</v>
      </c>
      <c r="EP63" s="889">
        <v>4728577</v>
      </c>
      <c r="EQ63" s="889">
        <v>5831912</v>
      </c>
      <c r="ER63" s="889">
        <v>0</v>
      </c>
      <c r="ES63" s="889">
        <v>17316554</v>
      </c>
      <c r="ET63" s="889">
        <v>21357084</v>
      </c>
      <c r="EU63" s="889">
        <v>0</v>
      </c>
      <c r="EV63" s="889">
        <v>-12587977</v>
      </c>
      <c r="EW63" s="889">
        <v>-15525172</v>
      </c>
      <c r="EX63" s="889">
        <v>0</v>
      </c>
      <c r="EY63" s="889">
        <v>0</v>
      </c>
      <c r="EZ63" s="889">
        <v>0</v>
      </c>
      <c r="FA63" s="889">
        <v>0</v>
      </c>
      <c r="FB63" s="889">
        <v>35759116</v>
      </c>
      <c r="FC63" s="889">
        <v>44102910</v>
      </c>
      <c r="FD63" s="889">
        <v>0</v>
      </c>
      <c r="FE63" s="889">
        <v>34038771</v>
      </c>
      <c r="FF63" s="889">
        <v>40460459</v>
      </c>
      <c r="FG63" s="889">
        <v>0</v>
      </c>
      <c r="FH63" s="889">
        <v>1720345</v>
      </c>
      <c r="FI63" s="889">
        <v>3642451</v>
      </c>
      <c r="FJ63" s="889">
        <v>0</v>
      </c>
      <c r="FK63" s="889">
        <v>0</v>
      </c>
      <c r="FL63" s="889">
        <v>0</v>
      </c>
      <c r="FM63" s="889">
        <v>0</v>
      </c>
      <c r="FN63" s="889">
        <v>0</v>
      </c>
      <c r="FO63" s="889">
        <v>0</v>
      </c>
      <c r="FP63" s="889">
        <v>0</v>
      </c>
      <c r="FQ63" s="889">
        <v>0</v>
      </c>
      <c r="FR63" s="889">
        <v>0</v>
      </c>
      <c r="FS63" s="889">
        <v>0</v>
      </c>
      <c r="FT63" s="889">
        <v>18246711</v>
      </c>
      <c r="FU63" s="889">
        <v>22504277</v>
      </c>
      <c r="FV63" s="889">
        <v>0</v>
      </c>
      <c r="FW63" s="889">
        <v>0</v>
      </c>
      <c r="FX63" s="889">
        <v>0</v>
      </c>
      <c r="FY63" s="889">
        <v>0</v>
      </c>
      <c r="FZ63" s="889">
        <v>64361586</v>
      </c>
      <c r="GA63" s="889">
        <v>0</v>
      </c>
      <c r="GB63" s="889">
        <v>0</v>
      </c>
      <c r="GC63" s="889">
        <v>-46114875</v>
      </c>
      <c r="GD63" s="889">
        <v>22504277</v>
      </c>
      <c r="GE63" s="889">
        <v>0</v>
      </c>
      <c r="GF63" s="889">
        <v>0</v>
      </c>
      <c r="GG63" s="889">
        <v>0</v>
      </c>
      <c r="GH63" s="889">
        <v>0</v>
      </c>
      <c r="GI63" s="889">
        <v>0</v>
      </c>
      <c r="GJ63" s="889">
        <v>0</v>
      </c>
      <c r="GK63" s="889">
        <v>0</v>
      </c>
      <c r="GL63" s="889">
        <v>0</v>
      </c>
      <c r="GM63" s="889">
        <v>0</v>
      </c>
      <c r="GN63" s="889">
        <v>0</v>
      </c>
      <c r="GO63" s="889">
        <v>59662508</v>
      </c>
      <c r="GP63" s="889">
        <v>73583759</v>
      </c>
      <c r="GQ63" s="889">
        <v>0</v>
      </c>
      <c r="GR63" s="889">
        <v>-56983457</v>
      </c>
      <c r="GS63" s="889">
        <v>10620382</v>
      </c>
      <c r="GT63" s="889">
        <v>0</v>
      </c>
      <c r="GU63" s="884" t="s">
        <v>726</v>
      </c>
      <c r="GV63" s="884" t="s">
        <v>670</v>
      </c>
      <c r="GW63" s="884" t="s">
        <v>1675</v>
      </c>
      <c r="GX63" s="884" t="s">
        <v>2343</v>
      </c>
      <c r="GY63" s="884" t="s">
        <v>2410</v>
      </c>
    </row>
    <row r="64" spans="1:207" x14ac:dyDescent="0.2">
      <c r="A64" s="884" t="s">
        <v>3311</v>
      </c>
      <c r="B64" s="884" t="s">
        <v>188</v>
      </c>
      <c r="C64" s="884" t="s">
        <v>187</v>
      </c>
      <c r="D64" s="889">
        <v>-311884</v>
      </c>
      <c r="E64" s="889">
        <v>0</v>
      </c>
      <c r="F64" s="889">
        <v>-311884</v>
      </c>
      <c r="G64" s="889">
        <v>0</v>
      </c>
      <c r="H64" s="889">
        <v>0</v>
      </c>
      <c r="I64" s="889">
        <v>0</v>
      </c>
      <c r="J64" s="889">
        <v>-311884</v>
      </c>
      <c r="K64" s="889">
        <v>0</v>
      </c>
      <c r="L64" s="889">
        <v>-311884</v>
      </c>
      <c r="M64" s="907">
        <v>0.5</v>
      </c>
      <c r="N64" s="907">
        <v>0.4</v>
      </c>
      <c r="O64" s="907">
        <v>0.09</v>
      </c>
      <c r="P64" s="907">
        <v>0.01</v>
      </c>
      <c r="Q64" s="889">
        <v>236342</v>
      </c>
      <c r="R64" s="889">
        <v>250837</v>
      </c>
      <c r="S64" s="889">
        <v>-14495</v>
      </c>
      <c r="T64" s="889">
        <v>0</v>
      </c>
      <c r="U64" s="889">
        <v>0</v>
      </c>
      <c r="V64" s="889">
        <v>0</v>
      </c>
      <c r="W64" s="889">
        <v>0</v>
      </c>
      <c r="X64" s="889">
        <v>0</v>
      </c>
      <c r="Y64" s="889">
        <v>0</v>
      </c>
      <c r="Z64" s="889">
        <v>0</v>
      </c>
      <c r="AA64" s="889">
        <v>0</v>
      </c>
      <c r="AB64" s="889">
        <v>0</v>
      </c>
      <c r="AC64" s="889">
        <v>0</v>
      </c>
      <c r="AD64" s="889">
        <v>0</v>
      </c>
      <c r="AE64" s="889">
        <v>0</v>
      </c>
      <c r="AF64" s="889">
        <v>0</v>
      </c>
      <c r="AG64" s="889">
        <v>0</v>
      </c>
      <c r="AH64" s="889">
        <v>0</v>
      </c>
      <c r="AI64" s="889">
        <v>0</v>
      </c>
      <c r="AJ64" s="889">
        <v>0</v>
      </c>
      <c r="AK64" s="889">
        <v>0</v>
      </c>
      <c r="AL64" s="889">
        <v>0</v>
      </c>
      <c r="AM64" s="889">
        <v>0</v>
      </c>
      <c r="AN64" s="889">
        <v>0</v>
      </c>
      <c r="AO64" s="889">
        <v>0</v>
      </c>
      <c r="AP64" s="889">
        <v>0</v>
      </c>
      <c r="AQ64" s="889">
        <v>0</v>
      </c>
      <c r="AR64" s="889">
        <v>0</v>
      </c>
      <c r="AS64" s="889">
        <v>0</v>
      </c>
      <c r="AT64" s="889">
        <v>0</v>
      </c>
      <c r="AU64" s="889">
        <v>0</v>
      </c>
      <c r="AV64" s="889">
        <v>0</v>
      </c>
      <c r="AW64" s="889">
        <v>0</v>
      </c>
      <c r="AX64" s="889">
        <v>0</v>
      </c>
      <c r="AY64" s="889">
        <v>0</v>
      </c>
      <c r="AZ64" s="889">
        <v>0</v>
      </c>
      <c r="BA64" s="889">
        <v>0</v>
      </c>
      <c r="BB64" s="889">
        <v>0</v>
      </c>
      <c r="BC64" s="889">
        <v>0</v>
      </c>
      <c r="BD64" s="889">
        <v>0</v>
      </c>
      <c r="BE64" s="889">
        <v>0</v>
      </c>
      <c r="BF64" s="889">
        <v>0</v>
      </c>
      <c r="BG64" s="889">
        <v>2156172</v>
      </c>
      <c r="BH64" s="889">
        <v>485139</v>
      </c>
      <c r="BI64" s="889">
        <v>53904</v>
      </c>
      <c r="BJ64" s="889">
        <v>126447</v>
      </c>
      <c r="BK64" s="889">
        <v>28451</v>
      </c>
      <c r="BL64" s="889">
        <v>3161</v>
      </c>
      <c r="BM64" s="889">
        <v>2151929</v>
      </c>
      <c r="BN64" s="889">
        <v>484184</v>
      </c>
      <c r="BO64" s="889">
        <v>53798</v>
      </c>
      <c r="BP64" s="889">
        <v>130690</v>
      </c>
      <c r="BQ64" s="889">
        <v>29406</v>
      </c>
      <c r="BR64" s="889">
        <v>3267</v>
      </c>
      <c r="BS64" s="889">
        <v>0</v>
      </c>
      <c r="BT64" s="889">
        <v>0</v>
      </c>
      <c r="BU64" s="889">
        <v>0</v>
      </c>
      <c r="BV64" s="889">
        <v>0</v>
      </c>
      <c r="BW64" s="889">
        <v>0</v>
      </c>
      <c r="BX64" s="889">
        <v>0</v>
      </c>
      <c r="BY64" s="889">
        <v>0</v>
      </c>
      <c r="BZ64" s="889">
        <v>0</v>
      </c>
      <c r="CA64" s="889">
        <v>0</v>
      </c>
      <c r="CB64" s="889">
        <v>11343</v>
      </c>
      <c r="CC64" s="889">
        <v>2552</v>
      </c>
      <c r="CD64" s="889">
        <v>284</v>
      </c>
      <c r="CE64" s="889">
        <v>10522</v>
      </c>
      <c r="CF64" s="889">
        <v>2367</v>
      </c>
      <c r="CG64" s="889">
        <v>263</v>
      </c>
      <c r="CH64" s="889">
        <v>821</v>
      </c>
      <c r="CI64" s="889">
        <v>185</v>
      </c>
      <c r="CJ64" s="889">
        <v>21</v>
      </c>
      <c r="CK64" s="889">
        <v>0</v>
      </c>
      <c r="CL64" s="889">
        <v>0</v>
      </c>
      <c r="CM64" s="889">
        <v>0</v>
      </c>
      <c r="CN64" s="889">
        <v>0</v>
      </c>
      <c r="CO64" s="889">
        <v>0</v>
      </c>
      <c r="CP64" s="889">
        <v>0</v>
      </c>
      <c r="CQ64" s="889">
        <v>0</v>
      </c>
      <c r="CR64" s="889">
        <v>0</v>
      </c>
      <c r="CS64" s="889">
        <v>0</v>
      </c>
      <c r="CT64" s="889">
        <v>0</v>
      </c>
      <c r="CU64" s="889">
        <v>0</v>
      </c>
      <c r="CV64" s="889">
        <v>0</v>
      </c>
      <c r="CW64" s="889">
        <v>0</v>
      </c>
      <c r="CX64" s="889">
        <v>0</v>
      </c>
      <c r="CY64" s="889">
        <v>0</v>
      </c>
      <c r="CZ64" s="889">
        <v>0</v>
      </c>
      <c r="DA64" s="889">
        <v>0</v>
      </c>
      <c r="DB64" s="889">
        <v>0</v>
      </c>
      <c r="DC64" s="889">
        <v>0</v>
      </c>
      <c r="DD64" s="889">
        <v>0</v>
      </c>
      <c r="DE64" s="889">
        <v>0</v>
      </c>
      <c r="DF64" s="889">
        <v>1699</v>
      </c>
      <c r="DG64" s="889">
        <v>382</v>
      </c>
      <c r="DH64" s="889">
        <v>42</v>
      </c>
      <c r="DI64" s="889">
        <v>1699</v>
      </c>
      <c r="DJ64" s="889">
        <v>382</v>
      </c>
      <c r="DK64" s="889">
        <v>42</v>
      </c>
      <c r="DL64" s="889">
        <v>0</v>
      </c>
      <c r="DM64" s="889">
        <v>0</v>
      </c>
      <c r="DN64" s="889">
        <v>0</v>
      </c>
      <c r="DO64" s="889">
        <v>661</v>
      </c>
      <c r="DP64" s="889">
        <v>149</v>
      </c>
      <c r="DQ64" s="889">
        <v>17</v>
      </c>
      <c r="DR64" s="889">
        <v>661</v>
      </c>
      <c r="DS64" s="889">
        <v>149</v>
      </c>
      <c r="DT64" s="889">
        <v>17</v>
      </c>
      <c r="DU64" s="889">
        <v>0</v>
      </c>
      <c r="DV64" s="889">
        <v>0</v>
      </c>
      <c r="DW64" s="889">
        <v>0</v>
      </c>
      <c r="DX64" s="889">
        <v>8533</v>
      </c>
      <c r="DY64" s="889">
        <v>1920</v>
      </c>
      <c r="DZ64" s="889">
        <v>213</v>
      </c>
      <c r="EA64" s="889">
        <v>19487</v>
      </c>
      <c r="EB64" s="889">
        <v>4385</v>
      </c>
      <c r="EC64" s="889">
        <v>487</v>
      </c>
      <c r="ED64" s="889">
        <v>-10954</v>
      </c>
      <c r="EE64" s="889">
        <v>-2465</v>
      </c>
      <c r="EF64" s="889">
        <v>-274</v>
      </c>
      <c r="EG64" s="889">
        <v>0</v>
      </c>
      <c r="EH64" s="889">
        <v>0</v>
      </c>
      <c r="EI64" s="889">
        <v>0</v>
      </c>
      <c r="EJ64" s="889">
        <v>0</v>
      </c>
      <c r="EK64" s="889">
        <v>0</v>
      </c>
      <c r="EL64" s="889">
        <v>0</v>
      </c>
      <c r="EM64" s="889">
        <v>0</v>
      </c>
      <c r="EN64" s="889">
        <v>0</v>
      </c>
      <c r="EO64" s="889">
        <v>0</v>
      </c>
      <c r="EP64" s="889">
        <v>1513990</v>
      </c>
      <c r="EQ64" s="889">
        <v>340648</v>
      </c>
      <c r="ER64" s="889">
        <v>37850</v>
      </c>
      <c r="ES64" s="889">
        <v>3939900</v>
      </c>
      <c r="ET64" s="889">
        <v>886477</v>
      </c>
      <c r="EU64" s="889">
        <v>98497</v>
      </c>
      <c r="EV64" s="889">
        <v>-2425910</v>
      </c>
      <c r="EW64" s="889">
        <v>-545829</v>
      </c>
      <c r="EX64" s="889">
        <v>-60647</v>
      </c>
      <c r="EY64" s="889">
        <v>306</v>
      </c>
      <c r="EZ64" s="889">
        <v>69</v>
      </c>
      <c r="FA64" s="889">
        <v>8</v>
      </c>
      <c r="FB64" s="889">
        <v>2331615</v>
      </c>
      <c r="FC64" s="889">
        <v>524613</v>
      </c>
      <c r="FD64" s="889">
        <v>58290</v>
      </c>
      <c r="FE64" s="889">
        <v>2325007</v>
      </c>
      <c r="FF64" s="889">
        <v>523127</v>
      </c>
      <c r="FG64" s="889">
        <v>58125</v>
      </c>
      <c r="FH64" s="889">
        <v>6608</v>
      </c>
      <c r="FI64" s="889">
        <v>1486</v>
      </c>
      <c r="FJ64" s="889">
        <v>165</v>
      </c>
      <c r="FK64" s="889">
        <v>0</v>
      </c>
      <c r="FL64" s="889">
        <v>0</v>
      </c>
      <c r="FM64" s="889">
        <v>0</v>
      </c>
      <c r="FN64" s="889">
        <v>0</v>
      </c>
      <c r="FO64" s="889">
        <v>0</v>
      </c>
      <c r="FP64" s="889">
        <v>0</v>
      </c>
      <c r="FQ64" s="889">
        <v>0</v>
      </c>
      <c r="FR64" s="889">
        <v>0</v>
      </c>
      <c r="FS64" s="889">
        <v>0</v>
      </c>
      <c r="FT64" s="889">
        <v>1463472</v>
      </c>
      <c r="FU64" s="889">
        <v>329281</v>
      </c>
      <c r="FV64" s="889">
        <v>36587</v>
      </c>
      <c r="FW64" s="889">
        <v>216499</v>
      </c>
      <c r="FX64" s="889">
        <v>48712</v>
      </c>
      <c r="FY64" s="889">
        <v>5412</v>
      </c>
      <c r="FZ64" s="889">
        <v>3981564</v>
      </c>
      <c r="GA64" s="889">
        <v>0</v>
      </c>
      <c r="GB64" s="889">
        <v>0</v>
      </c>
      <c r="GC64" s="889">
        <v>-2301593</v>
      </c>
      <c r="GD64" s="889">
        <v>377993</v>
      </c>
      <c r="GE64" s="889">
        <v>41999</v>
      </c>
      <c r="GF64" s="889">
        <v>0</v>
      </c>
      <c r="GG64" s="889">
        <v>0</v>
      </c>
      <c r="GH64" s="889">
        <v>0</v>
      </c>
      <c r="GI64" s="889">
        <v>0</v>
      </c>
      <c r="GJ64" s="889">
        <v>0</v>
      </c>
      <c r="GK64" s="889">
        <v>0</v>
      </c>
      <c r="GL64" s="889">
        <v>0</v>
      </c>
      <c r="GM64" s="889">
        <v>0</v>
      </c>
      <c r="GN64" s="889">
        <v>0</v>
      </c>
      <c r="GO64" s="889">
        <v>7614238</v>
      </c>
      <c r="GP64" s="889">
        <v>1713204</v>
      </c>
      <c r="GQ64" s="889">
        <v>190356</v>
      </c>
      <c r="GR64" s="889">
        <v>-4600032</v>
      </c>
      <c r="GS64" s="889">
        <v>-139155</v>
      </c>
      <c r="GT64" s="889">
        <v>-15461</v>
      </c>
      <c r="GU64" s="884" t="s">
        <v>701</v>
      </c>
      <c r="GV64" s="884" t="s">
        <v>700</v>
      </c>
      <c r="GW64" s="884" t="s">
        <v>1672</v>
      </c>
      <c r="GX64" s="884" t="s">
        <v>2345</v>
      </c>
      <c r="GY64" s="884" t="s">
        <v>2411</v>
      </c>
    </row>
    <row r="65" spans="1:208" x14ac:dyDescent="0.2">
      <c r="A65" s="884" t="s">
        <v>3311</v>
      </c>
      <c r="B65" s="884" t="s">
        <v>190</v>
      </c>
      <c r="C65" s="884" t="s">
        <v>189</v>
      </c>
      <c r="D65" s="889">
        <v>-4282009</v>
      </c>
      <c r="E65" s="889">
        <v>0</v>
      </c>
      <c r="F65" s="889">
        <v>-4282009</v>
      </c>
      <c r="G65" s="889">
        <v>0</v>
      </c>
      <c r="H65" s="889">
        <v>0</v>
      </c>
      <c r="I65" s="889">
        <v>0</v>
      </c>
      <c r="J65" s="889">
        <v>-4282009</v>
      </c>
      <c r="K65" s="889">
        <v>0</v>
      </c>
      <c r="L65" s="889">
        <v>-4282009</v>
      </c>
      <c r="M65" s="907">
        <v>0.5</v>
      </c>
      <c r="N65" s="907">
        <v>0.4</v>
      </c>
      <c r="O65" s="907">
        <v>0.1</v>
      </c>
      <c r="P65" s="907">
        <v>0</v>
      </c>
      <c r="Q65" s="889">
        <v>104054</v>
      </c>
      <c r="R65" s="889">
        <v>105127</v>
      </c>
      <c r="S65" s="889">
        <v>-1073</v>
      </c>
      <c r="T65" s="889">
        <v>0</v>
      </c>
      <c r="U65" s="889">
        <v>0</v>
      </c>
      <c r="V65" s="889">
        <v>0</v>
      </c>
      <c r="W65" s="889">
        <v>0</v>
      </c>
      <c r="X65" s="889">
        <v>0</v>
      </c>
      <c r="Y65" s="889">
        <v>0</v>
      </c>
      <c r="Z65" s="889">
        <v>76011</v>
      </c>
      <c r="AA65" s="889">
        <v>0</v>
      </c>
      <c r="AB65" s="889">
        <v>84985</v>
      </c>
      <c r="AC65" s="889">
        <v>0</v>
      </c>
      <c r="AD65" s="889">
        <v>-8974</v>
      </c>
      <c r="AE65" s="889">
        <v>0</v>
      </c>
      <c r="AF65" s="889">
        <v>0</v>
      </c>
      <c r="AG65" s="889">
        <v>0</v>
      </c>
      <c r="AH65" s="889">
        <v>0</v>
      </c>
      <c r="AI65" s="889">
        <v>0</v>
      </c>
      <c r="AJ65" s="889">
        <v>0</v>
      </c>
      <c r="AK65" s="889">
        <v>0</v>
      </c>
      <c r="AL65" s="889">
        <v>0</v>
      </c>
      <c r="AM65" s="889">
        <v>0</v>
      </c>
      <c r="AN65" s="889">
        <v>0</v>
      </c>
      <c r="AO65" s="889">
        <v>0</v>
      </c>
      <c r="AP65" s="889">
        <v>0</v>
      </c>
      <c r="AQ65" s="889">
        <v>0</v>
      </c>
      <c r="AR65" s="889">
        <v>0</v>
      </c>
      <c r="AS65" s="889">
        <v>0</v>
      </c>
      <c r="AT65" s="889">
        <v>0</v>
      </c>
      <c r="AU65" s="889">
        <v>0</v>
      </c>
      <c r="AV65" s="889">
        <v>0</v>
      </c>
      <c r="AW65" s="889">
        <v>0</v>
      </c>
      <c r="AX65" s="889">
        <v>0</v>
      </c>
      <c r="AY65" s="889">
        <v>0</v>
      </c>
      <c r="AZ65" s="889">
        <v>0</v>
      </c>
      <c r="BA65" s="889">
        <v>0</v>
      </c>
      <c r="BB65" s="889">
        <v>0</v>
      </c>
      <c r="BC65" s="889">
        <v>0</v>
      </c>
      <c r="BD65" s="889">
        <v>0</v>
      </c>
      <c r="BE65" s="889">
        <v>0</v>
      </c>
      <c r="BF65" s="889">
        <v>0</v>
      </c>
      <c r="BG65" s="889">
        <v>826420</v>
      </c>
      <c r="BH65" s="889">
        <v>206605</v>
      </c>
      <c r="BI65" s="889">
        <v>0</v>
      </c>
      <c r="BJ65" s="889">
        <v>35950</v>
      </c>
      <c r="BK65" s="889">
        <v>8988</v>
      </c>
      <c r="BL65" s="889">
        <v>0</v>
      </c>
      <c r="BM65" s="889">
        <v>830024</v>
      </c>
      <c r="BN65" s="889">
        <v>207506</v>
      </c>
      <c r="BO65" s="889">
        <v>0</v>
      </c>
      <c r="BP65" s="889">
        <v>32346</v>
      </c>
      <c r="BQ65" s="889">
        <v>8087</v>
      </c>
      <c r="BR65" s="889">
        <v>0</v>
      </c>
      <c r="BS65" s="889">
        <v>0</v>
      </c>
      <c r="BT65" s="889">
        <v>0</v>
      </c>
      <c r="BU65" s="889">
        <v>0</v>
      </c>
      <c r="BV65" s="889">
        <v>662</v>
      </c>
      <c r="BW65" s="889">
        <v>165</v>
      </c>
      <c r="BX65" s="889">
        <v>0</v>
      </c>
      <c r="BY65" s="889">
        <v>-662</v>
      </c>
      <c r="BZ65" s="889">
        <v>-165</v>
      </c>
      <c r="CA65" s="889">
        <v>0</v>
      </c>
      <c r="CB65" s="889">
        <v>1936</v>
      </c>
      <c r="CC65" s="889">
        <v>484</v>
      </c>
      <c r="CD65" s="889">
        <v>0</v>
      </c>
      <c r="CE65" s="889">
        <v>1247</v>
      </c>
      <c r="CF65" s="889">
        <v>312</v>
      </c>
      <c r="CG65" s="889">
        <v>0</v>
      </c>
      <c r="CH65" s="889">
        <v>689</v>
      </c>
      <c r="CI65" s="889">
        <v>172</v>
      </c>
      <c r="CJ65" s="889">
        <v>0</v>
      </c>
      <c r="CK65" s="889">
        <v>0</v>
      </c>
      <c r="CL65" s="889">
        <v>0</v>
      </c>
      <c r="CM65" s="889">
        <v>0</v>
      </c>
      <c r="CN65" s="889">
        <v>0</v>
      </c>
      <c r="CO65" s="889">
        <v>0</v>
      </c>
      <c r="CP65" s="889">
        <v>0</v>
      </c>
      <c r="CQ65" s="889">
        <v>0</v>
      </c>
      <c r="CR65" s="889">
        <v>0</v>
      </c>
      <c r="CS65" s="889">
        <v>0</v>
      </c>
      <c r="CT65" s="889">
        <v>0</v>
      </c>
      <c r="CU65" s="889">
        <v>0</v>
      </c>
      <c r="CV65" s="889">
        <v>0</v>
      </c>
      <c r="CW65" s="889">
        <v>0</v>
      </c>
      <c r="CX65" s="889">
        <v>0</v>
      </c>
      <c r="CY65" s="889">
        <v>0</v>
      </c>
      <c r="CZ65" s="889">
        <v>0</v>
      </c>
      <c r="DA65" s="889">
        <v>0</v>
      </c>
      <c r="DB65" s="889">
        <v>0</v>
      </c>
      <c r="DC65" s="889">
        <v>0</v>
      </c>
      <c r="DD65" s="889">
        <v>0</v>
      </c>
      <c r="DE65" s="889">
        <v>0</v>
      </c>
      <c r="DF65" s="889">
        <v>7004</v>
      </c>
      <c r="DG65" s="889">
        <v>1751</v>
      </c>
      <c r="DH65" s="889">
        <v>0</v>
      </c>
      <c r="DI65" s="889">
        <v>7714</v>
      </c>
      <c r="DJ65" s="889">
        <v>1929</v>
      </c>
      <c r="DK65" s="889">
        <v>0</v>
      </c>
      <c r="DL65" s="889">
        <v>-710</v>
      </c>
      <c r="DM65" s="889">
        <v>-178</v>
      </c>
      <c r="DN65" s="889">
        <v>0</v>
      </c>
      <c r="DO65" s="889">
        <v>0</v>
      </c>
      <c r="DP65" s="889">
        <v>0</v>
      </c>
      <c r="DQ65" s="889">
        <v>0</v>
      </c>
      <c r="DR65" s="889">
        <v>0</v>
      </c>
      <c r="DS65" s="889">
        <v>0</v>
      </c>
      <c r="DT65" s="889">
        <v>0</v>
      </c>
      <c r="DU65" s="889">
        <v>0</v>
      </c>
      <c r="DV65" s="889">
        <v>0</v>
      </c>
      <c r="DW65" s="889">
        <v>0</v>
      </c>
      <c r="DX65" s="889">
        <v>24464</v>
      </c>
      <c r="DY65" s="889">
        <v>6116</v>
      </c>
      <c r="DZ65" s="889">
        <v>0</v>
      </c>
      <c r="EA65" s="889">
        <v>25280</v>
      </c>
      <c r="EB65" s="889">
        <v>6320</v>
      </c>
      <c r="EC65" s="889">
        <v>0</v>
      </c>
      <c r="ED65" s="889">
        <v>-816</v>
      </c>
      <c r="EE65" s="889">
        <v>-204</v>
      </c>
      <c r="EF65" s="889">
        <v>0</v>
      </c>
      <c r="EG65" s="889">
        <v>-59</v>
      </c>
      <c r="EH65" s="889">
        <v>-15</v>
      </c>
      <c r="EI65" s="889">
        <v>0</v>
      </c>
      <c r="EJ65" s="889">
        <v>0</v>
      </c>
      <c r="EK65" s="889">
        <v>0</v>
      </c>
      <c r="EL65" s="889">
        <v>0</v>
      </c>
      <c r="EM65" s="889">
        <v>0</v>
      </c>
      <c r="EN65" s="889">
        <v>0</v>
      </c>
      <c r="EO65" s="889">
        <v>0</v>
      </c>
      <c r="EP65" s="889">
        <v>455779</v>
      </c>
      <c r="EQ65" s="889">
        <v>113945</v>
      </c>
      <c r="ER65" s="889">
        <v>0</v>
      </c>
      <c r="ES65" s="889">
        <v>528894</v>
      </c>
      <c r="ET65" s="889">
        <v>132223</v>
      </c>
      <c r="EU65" s="889">
        <v>0</v>
      </c>
      <c r="EV65" s="889">
        <v>-73115</v>
      </c>
      <c r="EW65" s="889">
        <v>-18278</v>
      </c>
      <c r="EX65" s="889">
        <v>0</v>
      </c>
      <c r="EY65" s="889">
        <v>0</v>
      </c>
      <c r="EZ65" s="889">
        <v>0</v>
      </c>
      <c r="FA65" s="889">
        <v>0</v>
      </c>
      <c r="FB65" s="889">
        <v>1016571</v>
      </c>
      <c r="FC65" s="889">
        <v>252201</v>
      </c>
      <c r="FD65" s="889">
        <v>0</v>
      </c>
      <c r="FE65" s="889">
        <v>1481635</v>
      </c>
      <c r="FF65" s="889">
        <v>368237</v>
      </c>
      <c r="FG65" s="889">
        <v>0</v>
      </c>
      <c r="FH65" s="889">
        <v>-465064</v>
      </c>
      <c r="FI65" s="889">
        <v>-116036</v>
      </c>
      <c r="FJ65" s="889">
        <v>0</v>
      </c>
      <c r="FK65" s="889">
        <v>0</v>
      </c>
      <c r="FL65" s="889">
        <v>0</v>
      </c>
      <c r="FM65" s="889">
        <v>0</v>
      </c>
      <c r="FN65" s="889">
        <v>0</v>
      </c>
      <c r="FO65" s="889">
        <v>0</v>
      </c>
      <c r="FP65" s="889">
        <v>0</v>
      </c>
      <c r="FQ65" s="889">
        <v>0</v>
      </c>
      <c r="FR65" s="889">
        <v>0</v>
      </c>
      <c r="FS65" s="889">
        <v>0</v>
      </c>
      <c r="FT65" s="889">
        <v>291358</v>
      </c>
      <c r="FU65" s="889">
        <v>72840</v>
      </c>
      <c r="FV65" s="889">
        <v>0</v>
      </c>
      <c r="FW65" s="889">
        <v>0</v>
      </c>
      <c r="FX65" s="889">
        <v>0</v>
      </c>
      <c r="FY65" s="889">
        <v>0</v>
      </c>
      <c r="FZ65" s="889">
        <v>992781</v>
      </c>
      <c r="GA65" s="889">
        <v>0</v>
      </c>
      <c r="GB65" s="889">
        <v>0</v>
      </c>
      <c r="GC65" s="889">
        <v>-701423</v>
      </c>
      <c r="GD65" s="889">
        <v>72840</v>
      </c>
      <c r="GE65" s="889">
        <v>0</v>
      </c>
      <c r="GF65" s="889">
        <v>0</v>
      </c>
      <c r="GG65" s="889">
        <v>0</v>
      </c>
      <c r="GH65" s="889">
        <v>0</v>
      </c>
      <c r="GI65" s="889">
        <v>0</v>
      </c>
      <c r="GJ65" s="889">
        <v>0</v>
      </c>
      <c r="GK65" s="889">
        <v>0</v>
      </c>
      <c r="GL65" s="889">
        <v>0</v>
      </c>
      <c r="GM65" s="889">
        <v>0</v>
      </c>
      <c r="GN65" s="889">
        <v>0</v>
      </c>
      <c r="GO65" s="889">
        <v>2659423</v>
      </c>
      <c r="GP65" s="889">
        <v>662915</v>
      </c>
      <c r="GQ65" s="889">
        <v>0</v>
      </c>
      <c r="GR65" s="889">
        <v>-1208814</v>
      </c>
      <c r="GS65" s="889">
        <v>-53777</v>
      </c>
      <c r="GT65" s="889">
        <v>0</v>
      </c>
      <c r="GU65" s="884" t="s">
        <v>711</v>
      </c>
      <c r="GV65" s="884" t="s">
        <v>676</v>
      </c>
      <c r="GW65" s="884" t="s">
        <v>1672</v>
      </c>
      <c r="GX65" s="884" t="s">
        <v>2349</v>
      </c>
      <c r="GY65" s="884" t="s">
        <v>2412</v>
      </c>
    </row>
    <row r="66" spans="1:208" x14ac:dyDescent="0.2">
      <c r="A66" s="884" t="s">
        <v>3311</v>
      </c>
      <c r="B66" s="884" t="s">
        <v>192</v>
      </c>
      <c r="C66" s="884" t="s">
        <v>191</v>
      </c>
      <c r="D66" s="889">
        <v>199954</v>
      </c>
      <c r="E66" s="889">
        <v>0</v>
      </c>
      <c r="F66" s="889">
        <v>199954</v>
      </c>
      <c r="G66" s="889">
        <v>0</v>
      </c>
      <c r="H66" s="889">
        <v>0</v>
      </c>
      <c r="I66" s="889">
        <v>0</v>
      </c>
      <c r="J66" s="889">
        <v>199954</v>
      </c>
      <c r="K66" s="889">
        <v>0</v>
      </c>
      <c r="L66" s="889">
        <v>199954</v>
      </c>
      <c r="M66" s="907">
        <v>0</v>
      </c>
      <c r="N66" s="907">
        <v>1</v>
      </c>
      <c r="O66" s="907">
        <v>0</v>
      </c>
      <c r="P66" s="907">
        <v>0</v>
      </c>
      <c r="Q66" s="889">
        <v>1219906</v>
      </c>
      <c r="R66" s="889">
        <v>1249210</v>
      </c>
      <c r="S66" s="889">
        <v>-29304</v>
      </c>
      <c r="T66" s="889">
        <v>209860</v>
      </c>
      <c r="U66" s="889">
        <v>526734</v>
      </c>
      <c r="V66" s="889">
        <v>-316874</v>
      </c>
      <c r="W66" s="889">
        <v>0</v>
      </c>
      <c r="X66" s="889">
        <v>0</v>
      </c>
      <c r="Y66" s="889">
        <v>0</v>
      </c>
      <c r="Z66" s="889">
        <v>2129861</v>
      </c>
      <c r="AA66" s="889">
        <v>0</v>
      </c>
      <c r="AB66" s="889">
        <v>2000000</v>
      </c>
      <c r="AC66" s="889">
        <v>0</v>
      </c>
      <c r="AD66" s="889">
        <v>129861</v>
      </c>
      <c r="AE66" s="889">
        <v>0</v>
      </c>
      <c r="AF66" s="889">
        <v>0</v>
      </c>
      <c r="AG66" s="889">
        <v>0</v>
      </c>
      <c r="AH66" s="889">
        <v>0</v>
      </c>
      <c r="AI66" s="889">
        <v>0</v>
      </c>
      <c r="AJ66" s="889">
        <v>0</v>
      </c>
      <c r="AK66" s="889">
        <v>0</v>
      </c>
      <c r="AL66" s="889">
        <v>0</v>
      </c>
      <c r="AM66" s="889">
        <v>0</v>
      </c>
      <c r="AN66" s="889">
        <v>0</v>
      </c>
      <c r="AO66" s="889">
        <v>0</v>
      </c>
      <c r="AP66" s="889">
        <v>0</v>
      </c>
      <c r="AQ66" s="889">
        <v>0</v>
      </c>
      <c r="AR66" s="889">
        <v>0</v>
      </c>
      <c r="AS66" s="889">
        <v>0</v>
      </c>
      <c r="AT66" s="889">
        <v>0</v>
      </c>
      <c r="AU66" s="889">
        <v>0</v>
      </c>
      <c r="AV66" s="889">
        <v>0</v>
      </c>
      <c r="AW66" s="889">
        <v>0</v>
      </c>
      <c r="AX66" s="889">
        <v>0</v>
      </c>
      <c r="AY66" s="889">
        <v>0</v>
      </c>
      <c r="AZ66" s="889">
        <v>0</v>
      </c>
      <c r="BA66" s="889">
        <v>0</v>
      </c>
      <c r="BB66" s="889">
        <v>0</v>
      </c>
      <c r="BC66" s="889">
        <v>0</v>
      </c>
      <c r="BD66" s="889">
        <v>0</v>
      </c>
      <c r="BE66" s="889">
        <v>0</v>
      </c>
      <c r="BF66" s="889">
        <v>0</v>
      </c>
      <c r="BG66" s="889">
        <v>37856407</v>
      </c>
      <c r="BH66" s="889">
        <v>0</v>
      </c>
      <c r="BI66" s="889">
        <v>0</v>
      </c>
      <c r="BJ66" s="889">
        <v>1092095</v>
      </c>
      <c r="BK66" s="889">
        <v>0</v>
      </c>
      <c r="BL66" s="889">
        <v>0</v>
      </c>
      <c r="BM66" s="889">
        <v>35821008</v>
      </c>
      <c r="BN66" s="889">
        <v>0</v>
      </c>
      <c r="BO66" s="889">
        <v>0</v>
      </c>
      <c r="BP66" s="889">
        <v>3127494</v>
      </c>
      <c r="BQ66" s="889">
        <v>0</v>
      </c>
      <c r="BR66" s="889">
        <v>0</v>
      </c>
      <c r="BS66" s="889">
        <v>65254</v>
      </c>
      <c r="BT66" s="889">
        <v>0</v>
      </c>
      <c r="BU66" s="889">
        <v>0</v>
      </c>
      <c r="BV66" s="889">
        <v>43176</v>
      </c>
      <c r="BW66" s="889">
        <v>0</v>
      </c>
      <c r="BX66" s="889">
        <v>0</v>
      </c>
      <c r="BY66" s="889">
        <v>22078</v>
      </c>
      <c r="BZ66" s="889">
        <v>0</v>
      </c>
      <c r="CA66" s="889">
        <v>0</v>
      </c>
      <c r="CB66" s="889">
        <v>339665</v>
      </c>
      <c r="CC66" s="889">
        <v>0</v>
      </c>
      <c r="CD66" s="889">
        <v>0</v>
      </c>
      <c r="CE66" s="889">
        <v>303082</v>
      </c>
      <c r="CF66" s="889">
        <v>0</v>
      </c>
      <c r="CG66" s="889">
        <v>0</v>
      </c>
      <c r="CH66" s="889">
        <v>36583</v>
      </c>
      <c r="CI66" s="889">
        <v>0</v>
      </c>
      <c r="CJ66" s="889">
        <v>0</v>
      </c>
      <c r="CK66" s="889">
        <v>0</v>
      </c>
      <c r="CL66" s="889">
        <v>0</v>
      </c>
      <c r="CM66" s="889">
        <v>0</v>
      </c>
      <c r="CN66" s="889">
        <v>0</v>
      </c>
      <c r="CO66" s="889">
        <v>0</v>
      </c>
      <c r="CP66" s="889">
        <v>0</v>
      </c>
      <c r="CQ66" s="889">
        <v>-5812</v>
      </c>
      <c r="CR66" s="889">
        <v>0</v>
      </c>
      <c r="CS66" s="889">
        <v>0</v>
      </c>
      <c r="CT66" s="889">
        <v>0</v>
      </c>
      <c r="CU66" s="889">
        <v>0</v>
      </c>
      <c r="CV66" s="889">
        <v>0</v>
      </c>
      <c r="CW66" s="889">
        <v>0</v>
      </c>
      <c r="CX66" s="889">
        <v>0</v>
      </c>
      <c r="CY66" s="889">
        <v>0</v>
      </c>
      <c r="CZ66" s="889">
        <v>0</v>
      </c>
      <c r="DA66" s="889">
        <v>0</v>
      </c>
      <c r="DB66" s="889">
        <v>0</v>
      </c>
      <c r="DC66" s="889">
        <v>0</v>
      </c>
      <c r="DD66" s="889">
        <v>0</v>
      </c>
      <c r="DE66" s="889">
        <v>0</v>
      </c>
      <c r="DF66" s="889">
        <v>164238</v>
      </c>
      <c r="DG66" s="889">
        <v>0</v>
      </c>
      <c r="DH66" s="889">
        <v>0</v>
      </c>
      <c r="DI66" s="889">
        <v>160180</v>
      </c>
      <c r="DJ66" s="889">
        <v>0</v>
      </c>
      <c r="DK66" s="889">
        <v>0</v>
      </c>
      <c r="DL66" s="889">
        <v>4058</v>
      </c>
      <c r="DM66" s="889">
        <v>0</v>
      </c>
      <c r="DN66" s="889">
        <v>0</v>
      </c>
      <c r="DO66" s="889">
        <v>2894</v>
      </c>
      <c r="DP66" s="889">
        <v>0</v>
      </c>
      <c r="DQ66" s="889">
        <v>0</v>
      </c>
      <c r="DR66" s="889">
        <v>4960</v>
      </c>
      <c r="DS66" s="889">
        <v>0</v>
      </c>
      <c r="DT66" s="889">
        <v>0</v>
      </c>
      <c r="DU66" s="889">
        <v>-2066</v>
      </c>
      <c r="DV66" s="889">
        <v>0</v>
      </c>
      <c r="DW66" s="889">
        <v>0</v>
      </c>
      <c r="DX66" s="889">
        <v>340003</v>
      </c>
      <c r="DY66" s="889">
        <v>0</v>
      </c>
      <c r="DZ66" s="889">
        <v>0</v>
      </c>
      <c r="EA66" s="889">
        <v>437983</v>
      </c>
      <c r="EB66" s="889">
        <v>0</v>
      </c>
      <c r="EC66" s="889">
        <v>0</v>
      </c>
      <c r="ED66" s="889">
        <v>-97980</v>
      </c>
      <c r="EE66" s="889">
        <v>0</v>
      </c>
      <c r="EF66" s="889">
        <v>0</v>
      </c>
      <c r="EG66" s="889">
        <v>-3372</v>
      </c>
      <c r="EH66" s="889">
        <v>0</v>
      </c>
      <c r="EI66" s="889">
        <v>0</v>
      </c>
      <c r="EJ66" s="889">
        <v>0</v>
      </c>
      <c r="EK66" s="889">
        <v>0</v>
      </c>
      <c r="EL66" s="889">
        <v>0</v>
      </c>
      <c r="EM66" s="889">
        <v>0</v>
      </c>
      <c r="EN66" s="889">
        <v>0</v>
      </c>
      <c r="EO66" s="889">
        <v>0</v>
      </c>
      <c r="EP66" s="889">
        <v>24536464</v>
      </c>
      <c r="EQ66" s="889">
        <v>0</v>
      </c>
      <c r="ER66" s="889">
        <v>0</v>
      </c>
      <c r="ES66" s="889">
        <v>30320750</v>
      </c>
      <c r="ET66" s="889">
        <v>0</v>
      </c>
      <c r="EU66" s="889">
        <v>0</v>
      </c>
      <c r="EV66" s="889">
        <v>-5784286</v>
      </c>
      <c r="EW66" s="889">
        <v>0</v>
      </c>
      <c r="EX66" s="889">
        <v>0</v>
      </c>
      <c r="EY66" s="889">
        <v>12649</v>
      </c>
      <c r="EZ66" s="889">
        <v>0</v>
      </c>
      <c r="FA66" s="889">
        <v>0</v>
      </c>
      <c r="FB66" s="889">
        <v>14234936</v>
      </c>
      <c r="FC66" s="889">
        <v>0</v>
      </c>
      <c r="FD66" s="889">
        <v>0</v>
      </c>
      <c r="FE66" s="889">
        <v>14119278</v>
      </c>
      <c r="FF66" s="889">
        <v>0</v>
      </c>
      <c r="FG66" s="889">
        <v>0</v>
      </c>
      <c r="FH66" s="889">
        <v>115658</v>
      </c>
      <c r="FI66" s="889">
        <v>0</v>
      </c>
      <c r="FJ66" s="889">
        <v>0</v>
      </c>
      <c r="FK66" s="889">
        <v>166354</v>
      </c>
      <c r="FL66" s="889">
        <v>0</v>
      </c>
      <c r="FM66" s="889">
        <v>0</v>
      </c>
      <c r="FN66" s="889">
        <v>190239</v>
      </c>
      <c r="FO66" s="889">
        <v>0</v>
      </c>
      <c r="FP66" s="889">
        <v>0</v>
      </c>
      <c r="FQ66" s="889">
        <v>-23885</v>
      </c>
      <c r="FR66" s="889">
        <v>0</v>
      </c>
      <c r="FS66" s="889">
        <v>0</v>
      </c>
      <c r="FT66" s="889">
        <v>9881636</v>
      </c>
      <c r="FU66" s="889">
        <v>0</v>
      </c>
      <c r="FV66" s="889">
        <v>0</v>
      </c>
      <c r="FW66" s="889">
        <v>0</v>
      </c>
      <c r="FX66" s="889">
        <v>0</v>
      </c>
      <c r="FY66" s="889">
        <v>0</v>
      </c>
      <c r="FZ66" s="889">
        <v>9465028</v>
      </c>
      <c r="GA66" s="889">
        <v>0</v>
      </c>
      <c r="GB66" s="889">
        <v>0</v>
      </c>
      <c r="GC66" s="889">
        <v>416608</v>
      </c>
      <c r="GD66" s="889">
        <v>0</v>
      </c>
      <c r="GE66" s="889">
        <v>0</v>
      </c>
      <c r="GF66" s="889">
        <v>0</v>
      </c>
      <c r="GG66" s="889">
        <v>0</v>
      </c>
      <c r="GH66" s="889">
        <v>0</v>
      </c>
      <c r="GI66" s="889">
        <v>0</v>
      </c>
      <c r="GJ66" s="889">
        <v>0</v>
      </c>
      <c r="GK66" s="889">
        <v>0</v>
      </c>
      <c r="GL66" s="889">
        <v>0</v>
      </c>
      <c r="GM66" s="889">
        <v>0</v>
      </c>
      <c r="GN66" s="889">
        <v>0</v>
      </c>
      <c r="GO66" s="889">
        <v>88683411</v>
      </c>
      <c r="GP66" s="889">
        <v>0</v>
      </c>
      <c r="GQ66" s="889">
        <v>0</v>
      </c>
      <c r="GR66" s="889">
        <v>-2182273</v>
      </c>
      <c r="GS66" s="889">
        <v>0</v>
      </c>
      <c r="GT66" s="889">
        <v>0</v>
      </c>
      <c r="GU66" s="884" t="s">
        <v>669</v>
      </c>
      <c r="GV66" s="884" t="s">
        <v>676</v>
      </c>
      <c r="GW66" s="884" t="s">
        <v>669</v>
      </c>
      <c r="GX66" s="884" t="s">
        <v>2344</v>
      </c>
      <c r="GY66" s="884" t="s">
        <v>2413</v>
      </c>
    </row>
    <row r="67" spans="1:208" x14ac:dyDescent="0.2">
      <c r="A67" s="884" t="s">
        <v>3311</v>
      </c>
      <c r="B67" s="884" t="s">
        <v>194</v>
      </c>
      <c r="C67" s="884" t="s">
        <v>193</v>
      </c>
      <c r="D67" s="889">
        <v>-104500</v>
      </c>
      <c r="E67" s="889">
        <v>0</v>
      </c>
      <c r="F67" s="889">
        <v>-104500</v>
      </c>
      <c r="G67" s="889">
        <v>0</v>
      </c>
      <c r="H67" s="889">
        <v>0</v>
      </c>
      <c r="I67" s="889">
        <v>0</v>
      </c>
      <c r="J67" s="889">
        <v>-104500</v>
      </c>
      <c r="K67" s="889">
        <v>0</v>
      </c>
      <c r="L67" s="889">
        <v>-104500</v>
      </c>
      <c r="M67" s="907">
        <v>0.5</v>
      </c>
      <c r="N67" s="907">
        <v>0.4</v>
      </c>
      <c r="O67" s="907">
        <v>0.1</v>
      </c>
      <c r="P67" s="907">
        <v>0</v>
      </c>
      <c r="Q67" s="889">
        <v>189319</v>
      </c>
      <c r="R67" s="889">
        <v>190359</v>
      </c>
      <c r="S67" s="889">
        <v>-1040</v>
      </c>
      <c r="T67" s="889">
        <v>0</v>
      </c>
      <c r="U67" s="889">
        <v>0</v>
      </c>
      <c r="V67" s="889">
        <v>0</v>
      </c>
      <c r="W67" s="889">
        <v>0</v>
      </c>
      <c r="X67" s="889">
        <v>0</v>
      </c>
      <c r="Y67" s="889">
        <v>0</v>
      </c>
      <c r="Z67" s="889">
        <v>80826</v>
      </c>
      <c r="AA67" s="889">
        <v>0</v>
      </c>
      <c r="AB67" s="889">
        <v>69349</v>
      </c>
      <c r="AC67" s="889">
        <v>0</v>
      </c>
      <c r="AD67" s="889">
        <v>11477</v>
      </c>
      <c r="AE67" s="889">
        <v>0</v>
      </c>
      <c r="AF67" s="889">
        <v>0</v>
      </c>
      <c r="AG67" s="889">
        <v>0</v>
      </c>
      <c r="AH67" s="889">
        <v>0</v>
      </c>
      <c r="AI67" s="889">
        <v>0</v>
      </c>
      <c r="AJ67" s="889">
        <v>0</v>
      </c>
      <c r="AK67" s="889">
        <v>0</v>
      </c>
      <c r="AL67" s="889">
        <v>0</v>
      </c>
      <c r="AM67" s="889">
        <v>0</v>
      </c>
      <c r="AN67" s="889">
        <v>0</v>
      </c>
      <c r="AO67" s="889">
        <v>0</v>
      </c>
      <c r="AP67" s="889">
        <v>0</v>
      </c>
      <c r="AQ67" s="889">
        <v>0</v>
      </c>
      <c r="AR67" s="889">
        <v>0</v>
      </c>
      <c r="AS67" s="889">
        <v>0</v>
      </c>
      <c r="AT67" s="889">
        <v>0</v>
      </c>
      <c r="AU67" s="889">
        <v>0</v>
      </c>
      <c r="AV67" s="889">
        <v>0</v>
      </c>
      <c r="AW67" s="889">
        <v>0</v>
      </c>
      <c r="AX67" s="889">
        <v>0</v>
      </c>
      <c r="AY67" s="889">
        <v>0</v>
      </c>
      <c r="AZ67" s="889">
        <v>0</v>
      </c>
      <c r="BA67" s="889">
        <v>0</v>
      </c>
      <c r="BB67" s="889">
        <v>0</v>
      </c>
      <c r="BC67" s="889">
        <v>0</v>
      </c>
      <c r="BD67" s="889">
        <v>0</v>
      </c>
      <c r="BE67" s="889">
        <v>0</v>
      </c>
      <c r="BF67" s="889">
        <v>0</v>
      </c>
      <c r="BG67" s="889">
        <v>2230365</v>
      </c>
      <c r="BH67" s="889">
        <v>557591</v>
      </c>
      <c r="BI67" s="889">
        <v>0</v>
      </c>
      <c r="BJ67" s="889">
        <v>91677</v>
      </c>
      <c r="BK67" s="889">
        <v>22919</v>
      </c>
      <c r="BL67" s="889">
        <v>0</v>
      </c>
      <c r="BM67" s="889">
        <v>2099681</v>
      </c>
      <c r="BN67" s="889">
        <v>524920</v>
      </c>
      <c r="BO67" s="889">
        <v>0</v>
      </c>
      <c r="BP67" s="889">
        <v>222361</v>
      </c>
      <c r="BQ67" s="889">
        <v>55590</v>
      </c>
      <c r="BR67" s="889">
        <v>0</v>
      </c>
      <c r="BS67" s="889">
        <v>3280</v>
      </c>
      <c r="BT67" s="889">
        <v>820</v>
      </c>
      <c r="BU67" s="889">
        <v>0</v>
      </c>
      <c r="BV67" s="889">
        <v>3190</v>
      </c>
      <c r="BW67" s="889">
        <v>797</v>
      </c>
      <c r="BX67" s="889">
        <v>0</v>
      </c>
      <c r="BY67" s="889">
        <v>90</v>
      </c>
      <c r="BZ67" s="889">
        <v>23</v>
      </c>
      <c r="CA67" s="889">
        <v>0</v>
      </c>
      <c r="CB67" s="889">
        <v>10981</v>
      </c>
      <c r="CC67" s="889">
        <v>2745</v>
      </c>
      <c r="CD67" s="889">
        <v>0</v>
      </c>
      <c r="CE67" s="889">
        <v>9983</v>
      </c>
      <c r="CF67" s="889">
        <v>2496</v>
      </c>
      <c r="CG67" s="889">
        <v>0</v>
      </c>
      <c r="CH67" s="889">
        <v>998</v>
      </c>
      <c r="CI67" s="889">
        <v>249</v>
      </c>
      <c r="CJ67" s="889">
        <v>0</v>
      </c>
      <c r="CK67" s="889">
        <v>0</v>
      </c>
      <c r="CL67" s="889">
        <v>0</v>
      </c>
      <c r="CM67" s="889">
        <v>0</v>
      </c>
      <c r="CN67" s="889">
        <v>0</v>
      </c>
      <c r="CO67" s="889">
        <v>0</v>
      </c>
      <c r="CP67" s="889">
        <v>0</v>
      </c>
      <c r="CQ67" s="889">
        <v>0</v>
      </c>
      <c r="CR67" s="889">
        <v>0</v>
      </c>
      <c r="CS67" s="889">
        <v>0</v>
      </c>
      <c r="CT67" s="889">
        <v>0</v>
      </c>
      <c r="CU67" s="889">
        <v>0</v>
      </c>
      <c r="CV67" s="889">
        <v>0</v>
      </c>
      <c r="CW67" s="889">
        <v>0</v>
      </c>
      <c r="CX67" s="889">
        <v>0</v>
      </c>
      <c r="CY67" s="889">
        <v>0</v>
      </c>
      <c r="CZ67" s="889">
        <v>0</v>
      </c>
      <c r="DA67" s="889">
        <v>0</v>
      </c>
      <c r="DB67" s="889">
        <v>0</v>
      </c>
      <c r="DC67" s="889">
        <v>0</v>
      </c>
      <c r="DD67" s="889">
        <v>0</v>
      </c>
      <c r="DE67" s="889">
        <v>0</v>
      </c>
      <c r="DF67" s="889">
        <v>13822</v>
      </c>
      <c r="DG67" s="889">
        <v>3456</v>
      </c>
      <c r="DH67" s="889">
        <v>0</v>
      </c>
      <c r="DI67" s="889">
        <v>12046</v>
      </c>
      <c r="DJ67" s="889">
        <v>3011</v>
      </c>
      <c r="DK67" s="889">
        <v>0</v>
      </c>
      <c r="DL67" s="889">
        <v>1776</v>
      </c>
      <c r="DM67" s="889">
        <v>445</v>
      </c>
      <c r="DN67" s="889">
        <v>0</v>
      </c>
      <c r="DO67" s="889">
        <v>0</v>
      </c>
      <c r="DP67" s="889">
        <v>0</v>
      </c>
      <c r="DQ67" s="889">
        <v>0</v>
      </c>
      <c r="DR67" s="889">
        <v>0</v>
      </c>
      <c r="DS67" s="889">
        <v>0</v>
      </c>
      <c r="DT67" s="889">
        <v>0</v>
      </c>
      <c r="DU67" s="889">
        <v>0</v>
      </c>
      <c r="DV67" s="889">
        <v>0</v>
      </c>
      <c r="DW67" s="889">
        <v>0</v>
      </c>
      <c r="DX67" s="889">
        <v>9573</v>
      </c>
      <c r="DY67" s="889">
        <v>2393</v>
      </c>
      <c r="DZ67" s="889">
        <v>0</v>
      </c>
      <c r="EA67" s="889">
        <v>32235</v>
      </c>
      <c r="EB67" s="889">
        <v>8059</v>
      </c>
      <c r="EC67" s="889">
        <v>0</v>
      </c>
      <c r="ED67" s="889">
        <v>-22662</v>
      </c>
      <c r="EE67" s="889">
        <v>-5666</v>
      </c>
      <c r="EF67" s="889">
        <v>0</v>
      </c>
      <c r="EG67" s="889">
        <v>-51</v>
      </c>
      <c r="EH67" s="889">
        <v>-13</v>
      </c>
      <c r="EI67" s="889">
        <v>0</v>
      </c>
      <c r="EJ67" s="889">
        <v>0</v>
      </c>
      <c r="EK67" s="889">
        <v>0</v>
      </c>
      <c r="EL67" s="889">
        <v>0</v>
      </c>
      <c r="EM67" s="889">
        <v>2</v>
      </c>
      <c r="EN67" s="889">
        <v>1</v>
      </c>
      <c r="EO67" s="889">
        <v>0</v>
      </c>
      <c r="EP67" s="889">
        <v>2281910</v>
      </c>
      <c r="EQ67" s="889">
        <v>570478</v>
      </c>
      <c r="ER67" s="889">
        <v>0</v>
      </c>
      <c r="ES67" s="889">
        <v>2823362</v>
      </c>
      <c r="ET67" s="889">
        <v>705840</v>
      </c>
      <c r="EU67" s="889">
        <v>0</v>
      </c>
      <c r="EV67" s="889">
        <v>-541452</v>
      </c>
      <c r="EW67" s="889">
        <v>-135362</v>
      </c>
      <c r="EX67" s="889">
        <v>0</v>
      </c>
      <c r="EY67" s="889">
        <v>-2955</v>
      </c>
      <c r="EZ67" s="889">
        <v>-739</v>
      </c>
      <c r="FA67" s="889">
        <v>0</v>
      </c>
      <c r="FB67" s="889">
        <v>1129655</v>
      </c>
      <c r="FC67" s="889">
        <v>280349</v>
      </c>
      <c r="FD67" s="889">
        <v>0</v>
      </c>
      <c r="FE67" s="889">
        <v>1137335</v>
      </c>
      <c r="FF67" s="889">
        <v>282562</v>
      </c>
      <c r="FG67" s="889">
        <v>0</v>
      </c>
      <c r="FH67" s="889">
        <v>-7680</v>
      </c>
      <c r="FI67" s="889">
        <v>-2213</v>
      </c>
      <c r="FJ67" s="889">
        <v>0</v>
      </c>
      <c r="FK67" s="889">
        <v>0</v>
      </c>
      <c r="FL67" s="889">
        <v>0</v>
      </c>
      <c r="FM67" s="889">
        <v>0</v>
      </c>
      <c r="FN67" s="889">
        <v>0</v>
      </c>
      <c r="FO67" s="889">
        <v>0</v>
      </c>
      <c r="FP67" s="889">
        <v>0</v>
      </c>
      <c r="FQ67" s="889">
        <v>0</v>
      </c>
      <c r="FR67" s="889">
        <v>0</v>
      </c>
      <c r="FS67" s="889">
        <v>0</v>
      </c>
      <c r="FT67" s="889">
        <v>774435</v>
      </c>
      <c r="FU67" s="889">
        <v>193609</v>
      </c>
      <c r="FV67" s="889">
        <v>0</v>
      </c>
      <c r="FW67" s="889">
        <v>0</v>
      </c>
      <c r="FX67" s="889">
        <v>0</v>
      </c>
      <c r="FY67" s="889">
        <v>0</v>
      </c>
      <c r="FZ67" s="889">
        <v>1950727</v>
      </c>
      <c r="GA67" s="889">
        <v>0</v>
      </c>
      <c r="GB67" s="889">
        <v>0</v>
      </c>
      <c r="GC67" s="889">
        <v>-1176292</v>
      </c>
      <c r="GD67" s="889">
        <v>193609</v>
      </c>
      <c r="GE67" s="889">
        <v>0</v>
      </c>
      <c r="GF67" s="889">
        <v>0</v>
      </c>
      <c r="GG67" s="889">
        <v>0</v>
      </c>
      <c r="GH67" s="889">
        <v>0</v>
      </c>
      <c r="GI67" s="889">
        <v>0</v>
      </c>
      <c r="GJ67" s="889">
        <v>0</v>
      </c>
      <c r="GK67" s="889">
        <v>0</v>
      </c>
      <c r="GL67" s="889">
        <v>0</v>
      </c>
      <c r="GM67" s="889">
        <v>0</v>
      </c>
      <c r="GN67" s="889">
        <v>0</v>
      </c>
      <c r="GO67" s="889">
        <v>6542694</v>
      </c>
      <c r="GP67" s="889">
        <v>1633609</v>
      </c>
      <c r="GQ67" s="889">
        <v>0</v>
      </c>
      <c r="GR67" s="889">
        <v>-1525865</v>
      </c>
      <c r="GS67" s="889">
        <v>105924</v>
      </c>
      <c r="GT67" s="889">
        <v>0</v>
      </c>
      <c r="GU67" s="884" t="s">
        <v>704</v>
      </c>
      <c r="GV67" s="884" t="s">
        <v>676</v>
      </c>
      <c r="GW67" s="884" t="s">
        <v>1672</v>
      </c>
      <c r="GX67" s="884" t="s">
        <v>2344</v>
      </c>
      <c r="GY67" s="884" t="s">
        <v>2414</v>
      </c>
    </row>
    <row r="68" spans="1:208" x14ac:dyDescent="0.2">
      <c r="A68" s="884" t="s">
        <v>3311</v>
      </c>
      <c r="B68" s="884" t="s">
        <v>196</v>
      </c>
      <c r="C68" s="884" t="s">
        <v>195</v>
      </c>
      <c r="D68" s="889">
        <v>-229592</v>
      </c>
      <c r="E68" s="889">
        <v>0</v>
      </c>
      <c r="F68" s="889">
        <v>-229592</v>
      </c>
      <c r="G68" s="889">
        <v>0</v>
      </c>
      <c r="H68" s="889">
        <v>0</v>
      </c>
      <c r="I68" s="889">
        <v>0</v>
      </c>
      <c r="J68" s="889">
        <v>-229592</v>
      </c>
      <c r="K68" s="889">
        <v>0</v>
      </c>
      <c r="L68" s="889">
        <v>-229592</v>
      </c>
      <c r="M68" s="907">
        <v>0</v>
      </c>
      <c r="N68" s="907">
        <v>0.99</v>
      </c>
      <c r="O68" s="907">
        <v>0</v>
      </c>
      <c r="P68" s="907">
        <v>0.01</v>
      </c>
      <c r="Q68" s="889">
        <v>368958</v>
      </c>
      <c r="R68" s="889">
        <v>369707</v>
      </c>
      <c r="S68" s="889">
        <v>-749</v>
      </c>
      <c r="T68" s="889">
        <v>0</v>
      </c>
      <c r="U68" s="889">
        <v>0</v>
      </c>
      <c r="V68" s="889">
        <v>0</v>
      </c>
      <c r="W68" s="889">
        <v>0</v>
      </c>
      <c r="X68" s="889">
        <v>0</v>
      </c>
      <c r="Y68" s="889">
        <v>0</v>
      </c>
      <c r="Z68" s="889">
        <v>0</v>
      </c>
      <c r="AA68" s="889">
        <v>0</v>
      </c>
      <c r="AB68" s="889">
        <v>0</v>
      </c>
      <c r="AC68" s="889">
        <v>0</v>
      </c>
      <c r="AD68" s="889">
        <v>0</v>
      </c>
      <c r="AE68" s="889">
        <v>0</v>
      </c>
      <c r="AF68" s="889">
        <v>0</v>
      </c>
      <c r="AG68" s="889">
        <v>0</v>
      </c>
      <c r="AH68" s="889">
        <v>0</v>
      </c>
      <c r="AI68" s="889">
        <v>0</v>
      </c>
      <c r="AJ68" s="889">
        <v>0</v>
      </c>
      <c r="AK68" s="889">
        <v>0</v>
      </c>
      <c r="AL68" s="889">
        <v>0</v>
      </c>
      <c r="AM68" s="889">
        <v>0</v>
      </c>
      <c r="AN68" s="889">
        <v>0</v>
      </c>
      <c r="AO68" s="889">
        <v>0</v>
      </c>
      <c r="AP68" s="889">
        <v>0</v>
      </c>
      <c r="AQ68" s="889">
        <v>0</v>
      </c>
      <c r="AR68" s="889">
        <v>0</v>
      </c>
      <c r="AS68" s="889">
        <v>0</v>
      </c>
      <c r="AT68" s="889">
        <v>0</v>
      </c>
      <c r="AU68" s="889">
        <v>0</v>
      </c>
      <c r="AV68" s="889">
        <v>0</v>
      </c>
      <c r="AW68" s="889">
        <v>0</v>
      </c>
      <c r="AX68" s="889">
        <v>0</v>
      </c>
      <c r="AY68" s="889">
        <v>0</v>
      </c>
      <c r="AZ68" s="889">
        <v>0</v>
      </c>
      <c r="BA68" s="889">
        <v>0</v>
      </c>
      <c r="BB68" s="889">
        <v>0</v>
      </c>
      <c r="BC68" s="889">
        <v>0</v>
      </c>
      <c r="BD68" s="889">
        <v>0</v>
      </c>
      <c r="BE68" s="889">
        <v>0</v>
      </c>
      <c r="BF68" s="889">
        <v>0</v>
      </c>
      <c r="BG68" s="889">
        <v>7973835</v>
      </c>
      <c r="BH68" s="889">
        <v>0</v>
      </c>
      <c r="BI68" s="889">
        <v>80544</v>
      </c>
      <c r="BJ68" s="889">
        <v>424725</v>
      </c>
      <c r="BK68" s="889">
        <v>0</v>
      </c>
      <c r="BL68" s="889">
        <v>4290</v>
      </c>
      <c r="BM68" s="889">
        <v>7699223</v>
      </c>
      <c r="BN68" s="889">
        <v>0</v>
      </c>
      <c r="BO68" s="889">
        <v>77770</v>
      </c>
      <c r="BP68" s="889">
        <v>699337</v>
      </c>
      <c r="BQ68" s="889">
        <v>0</v>
      </c>
      <c r="BR68" s="889">
        <v>7064</v>
      </c>
      <c r="BS68" s="889">
        <v>0</v>
      </c>
      <c r="BT68" s="889">
        <v>0</v>
      </c>
      <c r="BU68" s="889">
        <v>0</v>
      </c>
      <c r="BV68" s="889">
        <v>0</v>
      </c>
      <c r="BW68" s="889">
        <v>0</v>
      </c>
      <c r="BX68" s="889">
        <v>0</v>
      </c>
      <c r="BY68" s="889">
        <v>0</v>
      </c>
      <c r="BZ68" s="889">
        <v>0</v>
      </c>
      <c r="CA68" s="889">
        <v>0</v>
      </c>
      <c r="CB68" s="889">
        <v>10045</v>
      </c>
      <c r="CC68" s="889">
        <v>0</v>
      </c>
      <c r="CD68" s="889">
        <v>101</v>
      </c>
      <c r="CE68" s="889">
        <v>0</v>
      </c>
      <c r="CF68" s="889">
        <v>0</v>
      </c>
      <c r="CG68" s="889">
        <v>0</v>
      </c>
      <c r="CH68" s="889">
        <v>10045</v>
      </c>
      <c r="CI68" s="889">
        <v>0</v>
      </c>
      <c r="CJ68" s="889">
        <v>101</v>
      </c>
      <c r="CK68" s="889">
        <v>0</v>
      </c>
      <c r="CL68" s="889">
        <v>0</v>
      </c>
      <c r="CM68" s="889">
        <v>0</v>
      </c>
      <c r="CN68" s="889">
        <v>0</v>
      </c>
      <c r="CO68" s="889">
        <v>0</v>
      </c>
      <c r="CP68" s="889">
        <v>0</v>
      </c>
      <c r="CQ68" s="889">
        <v>-4199</v>
      </c>
      <c r="CR68" s="889">
        <v>0</v>
      </c>
      <c r="CS68" s="889">
        <v>-42</v>
      </c>
      <c r="CT68" s="889">
        <v>0</v>
      </c>
      <c r="CU68" s="889">
        <v>0</v>
      </c>
      <c r="CV68" s="889">
        <v>0</v>
      </c>
      <c r="CW68" s="889">
        <v>0</v>
      </c>
      <c r="CX68" s="889">
        <v>0</v>
      </c>
      <c r="CY68" s="889">
        <v>0</v>
      </c>
      <c r="CZ68" s="889">
        <v>0</v>
      </c>
      <c r="DA68" s="889">
        <v>0</v>
      </c>
      <c r="DB68" s="889">
        <v>0</v>
      </c>
      <c r="DC68" s="889">
        <v>0</v>
      </c>
      <c r="DD68" s="889">
        <v>0</v>
      </c>
      <c r="DE68" s="889">
        <v>0</v>
      </c>
      <c r="DF68" s="889">
        <v>0</v>
      </c>
      <c r="DG68" s="889">
        <v>0</v>
      </c>
      <c r="DH68" s="889">
        <v>0</v>
      </c>
      <c r="DI68" s="889">
        <v>0</v>
      </c>
      <c r="DJ68" s="889">
        <v>0</v>
      </c>
      <c r="DK68" s="889">
        <v>0</v>
      </c>
      <c r="DL68" s="889">
        <v>0</v>
      </c>
      <c r="DM68" s="889">
        <v>0</v>
      </c>
      <c r="DN68" s="889">
        <v>0</v>
      </c>
      <c r="DO68" s="889">
        <v>0</v>
      </c>
      <c r="DP68" s="889">
        <v>0</v>
      </c>
      <c r="DQ68" s="889">
        <v>0</v>
      </c>
      <c r="DR68" s="889">
        <v>0</v>
      </c>
      <c r="DS68" s="889">
        <v>0</v>
      </c>
      <c r="DT68" s="889">
        <v>0</v>
      </c>
      <c r="DU68" s="889">
        <v>0</v>
      </c>
      <c r="DV68" s="889">
        <v>0</v>
      </c>
      <c r="DW68" s="889">
        <v>0</v>
      </c>
      <c r="DX68" s="889">
        <v>60573</v>
      </c>
      <c r="DY68" s="889">
        <v>0</v>
      </c>
      <c r="DZ68" s="889">
        <v>612</v>
      </c>
      <c r="EA68" s="889">
        <v>0</v>
      </c>
      <c r="EB68" s="889">
        <v>0</v>
      </c>
      <c r="EC68" s="889">
        <v>0</v>
      </c>
      <c r="ED68" s="889">
        <v>60573</v>
      </c>
      <c r="EE68" s="889">
        <v>0</v>
      </c>
      <c r="EF68" s="889">
        <v>612</v>
      </c>
      <c r="EG68" s="889">
        <v>593</v>
      </c>
      <c r="EH68" s="889">
        <v>0</v>
      </c>
      <c r="EI68" s="889">
        <v>6</v>
      </c>
      <c r="EJ68" s="889">
        <v>0</v>
      </c>
      <c r="EK68" s="889">
        <v>0</v>
      </c>
      <c r="EL68" s="889">
        <v>0</v>
      </c>
      <c r="EM68" s="889">
        <v>0</v>
      </c>
      <c r="EN68" s="889">
        <v>0</v>
      </c>
      <c r="EO68" s="889">
        <v>0</v>
      </c>
      <c r="EP68" s="889">
        <v>6126059</v>
      </c>
      <c r="EQ68" s="889">
        <v>0</v>
      </c>
      <c r="ER68" s="889">
        <v>61879</v>
      </c>
      <c r="ES68" s="889">
        <v>17651288</v>
      </c>
      <c r="ET68" s="889">
        <v>0</v>
      </c>
      <c r="EU68" s="889">
        <v>178296</v>
      </c>
      <c r="EV68" s="889">
        <v>-11525229</v>
      </c>
      <c r="EW68" s="889">
        <v>0</v>
      </c>
      <c r="EX68" s="889">
        <v>-116417</v>
      </c>
      <c r="EY68" s="889">
        <v>711</v>
      </c>
      <c r="EZ68" s="889">
        <v>0</v>
      </c>
      <c r="FA68" s="889">
        <v>7</v>
      </c>
      <c r="FB68" s="889">
        <v>9889641</v>
      </c>
      <c r="FC68" s="889">
        <v>0</v>
      </c>
      <c r="FD68" s="889">
        <v>99895</v>
      </c>
      <c r="FE68" s="889">
        <v>10560573</v>
      </c>
      <c r="FF68" s="889">
        <v>0</v>
      </c>
      <c r="FG68" s="889">
        <v>106672</v>
      </c>
      <c r="FH68" s="889">
        <v>-670932</v>
      </c>
      <c r="FI68" s="889">
        <v>0</v>
      </c>
      <c r="FJ68" s="889">
        <v>-6777</v>
      </c>
      <c r="FK68" s="889">
        <v>0</v>
      </c>
      <c r="FL68" s="889">
        <v>0</v>
      </c>
      <c r="FM68" s="889">
        <v>0</v>
      </c>
      <c r="FN68" s="889">
        <v>0</v>
      </c>
      <c r="FO68" s="889">
        <v>0</v>
      </c>
      <c r="FP68" s="889">
        <v>0</v>
      </c>
      <c r="FQ68" s="889">
        <v>0</v>
      </c>
      <c r="FR68" s="889">
        <v>0</v>
      </c>
      <c r="FS68" s="889">
        <v>0</v>
      </c>
      <c r="FT68" s="889">
        <v>9113915</v>
      </c>
      <c r="FU68" s="889">
        <v>0</v>
      </c>
      <c r="FV68" s="889">
        <v>92060</v>
      </c>
      <c r="FW68" s="889">
        <v>0</v>
      </c>
      <c r="FX68" s="889">
        <v>0</v>
      </c>
      <c r="FY68" s="889">
        <v>0</v>
      </c>
      <c r="FZ68" s="889">
        <v>8571992</v>
      </c>
      <c r="GA68" s="889">
        <v>0</v>
      </c>
      <c r="GB68" s="889">
        <v>0</v>
      </c>
      <c r="GC68" s="889">
        <v>541923</v>
      </c>
      <c r="GD68" s="889">
        <v>0</v>
      </c>
      <c r="GE68" s="889">
        <v>92060</v>
      </c>
      <c r="GF68" s="889">
        <v>0</v>
      </c>
      <c r="GG68" s="889">
        <v>0</v>
      </c>
      <c r="GH68" s="889">
        <v>0</v>
      </c>
      <c r="GI68" s="889">
        <v>0</v>
      </c>
      <c r="GJ68" s="889">
        <v>0</v>
      </c>
      <c r="GK68" s="889">
        <v>0</v>
      </c>
      <c r="GL68" s="889">
        <v>0</v>
      </c>
      <c r="GM68" s="889">
        <v>0</v>
      </c>
      <c r="GN68" s="889">
        <v>0</v>
      </c>
      <c r="GO68" s="889">
        <v>33595898</v>
      </c>
      <c r="GP68" s="889">
        <v>0</v>
      </c>
      <c r="GQ68" s="889">
        <v>339352</v>
      </c>
      <c r="GR68" s="889">
        <v>-10887178</v>
      </c>
      <c r="GS68" s="889">
        <v>0</v>
      </c>
      <c r="GT68" s="889">
        <v>-23386</v>
      </c>
      <c r="GU68" s="884" t="s">
        <v>679</v>
      </c>
      <c r="GV68" s="884" t="s">
        <v>678</v>
      </c>
      <c r="GW68" s="884" t="s">
        <v>1674</v>
      </c>
      <c r="GX68" s="884" t="s">
        <v>2348</v>
      </c>
      <c r="GY68" s="884" t="s">
        <v>2415</v>
      </c>
    </row>
    <row r="69" spans="1:208" x14ac:dyDescent="0.2">
      <c r="A69" s="884" t="s">
        <v>3311</v>
      </c>
      <c r="B69" s="884" t="s">
        <v>198</v>
      </c>
      <c r="C69" s="884" t="s">
        <v>197</v>
      </c>
      <c r="D69" s="889">
        <v>10327</v>
      </c>
      <c r="E69" s="889">
        <v>0</v>
      </c>
      <c r="F69" s="889">
        <v>10327</v>
      </c>
      <c r="G69" s="889">
        <v>0</v>
      </c>
      <c r="H69" s="889">
        <v>0</v>
      </c>
      <c r="I69" s="889">
        <v>0</v>
      </c>
      <c r="J69" s="889">
        <v>10327</v>
      </c>
      <c r="K69" s="889">
        <v>0</v>
      </c>
      <c r="L69" s="889">
        <v>10327</v>
      </c>
      <c r="M69" s="907">
        <v>0.5</v>
      </c>
      <c r="N69" s="907">
        <v>0.4</v>
      </c>
      <c r="O69" s="907">
        <v>0.09</v>
      </c>
      <c r="P69" s="907">
        <v>0.01</v>
      </c>
      <c r="Q69" s="889">
        <v>121383</v>
      </c>
      <c r="R69" s="889">
        <v>117830</v>
      </c>
      <c r="S69" s="889">
        <v>3553</v>
      </c>
      <c r="T69" s="889">
        <v>0</v>
      </c>
      <c r="U69" s="889">
        <v>0</v>
      </c>
      <c r="V69" s="889">
        <v>0</v>
      </c>
      <c r="W69" s="889">
        <v>0</v>
      </c>
      <c r="X69" s="889">
        <v>0</v>
      </c>
      <c r="Y69" s="889">
        <v>0</v>
      </c>
      <c r="Z69" s="889">
        <v>49448</v>
      </c>
      <c r="AA69" s="889">
        <v>0</v>
      </c>
      <c r="AB69" s="889">
        <v>0</v>
      </c>
      <c r="AC69" s="889">
        <v>0</v>
      </c>
      <c r="AD69" s="889">
        <v>49448</v>
      </c>
      <c r="AE69" s="889">
        <v>0</v>
      </c>
      <c r="AF69" s="889">
        <v>0</v>
      </c>
      <c r="AG69" s="889">
        <v>0</v>
      </c>
      <c r="AH69" s="889">
        <v>0</v>
      </c>
      <c r="AI69" s="889">
        <v>0</v>
      </c>
      <c r="AJ69" s="889">
        <v>0</v>
      </c>
      <c r="AK69" s="889">
        <v>0</v>
      </c>
      <c r="AL69" s="889">
        <v>0</v>
      </c>
      <c r="AM69" s="889">
        <v>0</v>
      </c>
      <c r="AN69" s="889">
        <v>0</v>
      </c>
      <c r="AO69" s="889">
        <v>0</v>
      </c>
      <c r="AP69" s="889">
        <v>0</v>
      </c>
      <c r="AQ69" s="889">
        <v>0</v>
      </c>
      <c r="AR69" s="889">
        <v>0</v>
      </c>
      <c r="AS69" s="889">
        <v>0</v>
      </c>
      <c r="AT69" s="889">
        <v>0</v>
      </c>
      <c r="AU69" s="889">
        <v>0</v>
      </c>
      <c r="AV69" s="889">
        <v>0</v>
      </c>
      <c r="AW69" s="889">
        <v>0</v>
      </c>
      <c r="AX69" s="889">
        <v>0</v>
      </c>
      <c r="AY69" s="889">
        <v>0</v>
      </c>
      <c r="AZ69" s="889">
        <v>0</v>
      </c>
      <c r="BA69" s="889">
        <v>0</v>
      </c>
      <c r="BB69" s="889">
        <v>0</v>
      </c>
      <c r="BC69" s="889">
        <v>0</v>
      </c>
      <c r="BD69" s="889">
        <v>0</v>
      </c>
      <c r="BE69" s="889">
        <v>0</v>
      </c>
      <c r="BF69" s="889">
        <v>0</v>
      </c>
      <c r="BG69" s="889">
        <v>1349416</v>
      </c>
      <c r="BH69" s="889">
        <v>303619</v>
      </c>
      <c r="BI69" s="889">
        <v>33735</v>
      </c>
      <c r="BJ69" s="889">
        <v>56561</v>
      </c>
      <c r="BK69" s="889">
        <v>12726</v>
      </c>
      <c r="BL69" s="889">
        <v>1414</v>
      </c>
      <c r="BM69" s="889">
        <v>1274795</v>
      </c>
      <c r="BN69" s="889">
        <v>286828</v>
      </c>
      <c r="BO69" s="889">
        <v>31870</v>
      </c>
      <c r="BP69" s="889">
        <v>131182</v>
      </c>
      <c r="BQ69" s="889">
        <v>29517</v>
      </c>
      <c r="BR69" s="889">
        <v>3279</v>
      </c>
      <c r="BS69" s="889">
        <v>5672</v>
      </c>
      <c r="BT69" s="889">
        <v>1276</v>
      </c>
      <c r="BU69" s="889">
        <v>142</v>
      </c>
      <c r="BV69" s="889">
        <v>4631</v>
      </c>
      <c r="BW69" s="889">
        <v>1042</v>
      </c>
      <c r="BX69" s="889">
        <v>116</v>
      </c>
      <c r="BY69" s="889">
        <v>1041</v>
      </c>
      <c r="BZ69" s="889">
        <v>234</v>
      </c>
      <c r="CA69" s="889">
        <v>26</v>
      </c>
      <c r="CB69" s="889">
        <v>9740</v>
      </c>
      <c r="CC69" s="889">
        <v>2192</v>
      </c>
      <c r="CD69" s="889">
        <v>244</v>
      </c>
      <c r="CE69" s="889">
        <v>9740</v>
      </c>
      <c r="CF69" s="889">
        <v>2192</v>
      </c>
      <c r="CG69" s="889">
        <v>244</v>
      </c>
      <c r="CH69" s="889">
        <v>0</v>
      </c>
      <c r="CI69" s="889">
        <v>0</v>
      </c>
      <c r="CJ69" s="889">
        <v>0</v>
      </c>
      <c r="CK69" s="889">
        <v>0</v>
      </c>
      <c r="CL69" s="889">
        <v>0</v>
      </c>
      <c r="CM69" s="889">
        <v>0</v>
      </c>
      <c r="CN69" s="889">
        <v>0</v>
      </c>
      <c r="CO69" s="889">
        <v>0</v>
      </c>
      <c r="CP69" s="889">
        <v>0</v>
      </c>
      <c r="CQ69" s="889">
        <v>-191</v>
      </c>
      <c r="CR69" s="889">
        <v>-43</v>
      </c>
      <c r="CS69" s="889">
        <v>-5</v>
      </c>
      <c r="CT69" s="889">
        <v>-492</v>
      </c>
      <c r="CU69" s="889">
        <v>-111</v>
      </c>
      <c r="CV69" s="889">
        <v>-12</v>
      </c>
      <c r="CW69" s="889">
        <v>0</v>
      </c>
      <c r="CX69" s="889">
        <v>0</v>
      </c>
      <c r="CY69" s="889">
        <v>0</v>
      </c>
      <c r="CZ69" s="889">
        <v>-492</v>
      </c>
      <c r="DA69" s="889">
        <v>-111</v>
      </c>
      <c r="DB69" s="889">
        <v>-12</v>
      </c>
      <c r="DC69" s="889">
        <v>0</v>
      </c>
      <c r="DD69" s="889">
        <v>0</v>
      </c>
      <c r="DE69" s="889">
        <v>0</v>
      </c>
      <c r="DF69" s="889">
        <v>7188</v>
      </c>
      <c r="DG69" s="889">
        <v>1617</v>
      </c>
      <c r="DH69" s="889">
        <v>180</v>
      </c>
      <c r="DI69" s="889">
        <v>8660</v>
      </c>
      <c r="DJ69" s="889">
        <v>1948</v>
      </c>
      <c r="DK69" s="889">
        <v>216</v>
      </c>
      <c r="DL69" s="889">
        <v>-1472</v>
      </c>
      <c r="DM69" s="889">
        <v>-331</v>
      </c>
      <c r="DN69" s="889">
        <v>-36</v>
      </c>
      <c r="DO69" s="889">
        <v>0</v>
      </c>
      <c r="DP69" s="889">
        <v>0</v>
      </c>
      <c r="DQ69" s="889">
        <v>0</v>
      </c>
      <c r="DR69" s="889">
        <v>0</v>
      </c>
      <c r="DS69" s="889">
        <v>0</v>
      </c>
      <c r="DT69" s="889">
        <v>0</v>
      </c>
      <c r="DU69" s="889">
        <v>0</v>
      </c>
      <c r="DV69" s="889">
        <v>0</v>
      </c>
      <c r="DW69" s="889">
        <v>0</v>
      </c>
      <c r="DX69" s="889">
        <v>11341</v>
      </c>
      <c r="DY69" s="889">
        <v>2552</v>
      </c>
      <c r="DZ69" s="889">
        <v>284</v>
      </c>
      <c r="EA69" s="889">
        <v>1294685</v>
      </c>
      <c r="EB69" s="889">
        <v>291304</v>
      </c>
      <c r="EC69" s="889">
        <v>32367</v>
      </c>
      <c r="ED69" s="889">
        <v>-1283344</v>
      </c>
      <c r="EE69" s="889">
        <v>-288752</v>
      </c>
      <c r="EF69" s="889">
        <v>-32083</v>
      </c>
      <c r="EG69" s="889">
        <v>-245</v>
      </c>
      <c r="EH69" s="889">
        <v>-55</v>
      </c>
      <c r="EI69" s="889">
        <v>-6</v>
      </c>
      <c r="EJ69" s="889">
        <v>0</v>
      </c>
      <c r="EK69" s="889">
        <v>0</v>
      </c>
      <c r="EL69" s="889">
        <v>0</v>
      </c>
      <c r="EM69" s="889">
        <v>0</v>
      </c>
      <c r="EN69" s="889">
        <v>0</v>
      </c>
      <c r="EO69" s="889">
        <v>0</v>
      </c>
      <c r="EP69" s="889">
        <v>1250881</v>
      </c>
      <c r="EQ69" s="889">
        <v>281448</v>
      </c>
      <c r="ER69" s="889">
        <v>31272</v>
      </c>
      <c r="ES69" s="889">
        <v>1378125</v>
      </c>
      <c r="ET69" s="889">
        <v>310078</v>
      </c>
      <c r="EU69" s="889">
        <v>34453</v>
      </c>
      <c r="EV69" s="889">
        <v>-127244</v>
      </c>
      <c r="EW69" s="889">
        <v>-28630</v>
      </c>
      <c r="EX69" s="889">
        <v>-3181</v>
      </c>
      <c r="EY69" s="889">
        <v>0</v>
      </c>
      <c r="EZ69" s="889">
        <v>0</v>
      </c>
      <c r="FA69" s="889">
        <v>0</v>
      </c>
      <c r="FB69" s="889">
        <v>645886</v>
      </c>
      <c r="FC69" s="889">
        <v>144187</v>
      </c>
      <c r="FD69" s="889">
        <v>16021</v>
      </c>
      <c r="FE69" s="889">
        <v>537101</v>
      </c>
      <c r="FF69" s="889">
        <v>120848</v>
      </c>
      <c r="FG69" s="889">
        <v>13428</v>
      </c>
      <c r="FH69" s="889">
        <v>108785</v>
      </c>
      <c r="FI69" s="889">
        <v>23339</v>
      </c>
      <c r="FJ69" s="889">
        <v>2593</v>
      </c>
      <c r="FK69" s="889">
        <v>0</v>
      </c>
      <c r="FL69" s="889">
        <v>0</v>
      </c>
      <c r="FM69" s="889">
        <v>0</v>
      </c>
      <c r="FN69" s="889">
        <v>0</v>
      </c>
      <c r="FO69" s="889">
        <v>0</v>
      </c>
      <c r="FP69" s="889">
        <v>0</v>
      </c>
      <c r="FQ69" s="889">
        <v>0</v>
      </c>
      <c r="FR69" s="889">
        <v>0</v>
      </c>
      <c r="FS69" s="889">
        <v>0</v>
      </c>
      <c r="FT69" s="889">
        <v>89044</v>
      </c>
      <c r="FU69" s="889">
        <v>20035</v>
      </c>
      <c r="FV69" s="889">
        <v>2226</v>
      </c>
      <c r="FW69" s="889">
        <v>419081</v>
      </c>
      <c r="FX69" s="889">
        <v>94293</v>
      </c>
      <c r="FY69" s="889">
        <v>10477</v>
      </c>
      <c r="FZ69" s="889">
        <v>1202035</v>
      </c>
      <c r="GA69" s="889">
        <v>0</v>
      </c>
      <c r="GB69" s="889">
        <v>0</v>
      </c>
      <c r="GC69" s="889">
        <v>-693910</v>
      </c>
      <c r="GD69" s="889">
        <v>114328</v>
      </c>
      <c r="GE69" s="889">
        <v>12703</v>
      </c>
      <c r="GF69" s="889">
        <v>0</v>
      </c>
      <c r="GG69" s="889">
        <v>0</v>
      </c>
      <c r="GH69" s="889">
        <v>0</v>
      </c>
      <c r="GI69" s="889">
        <v>0</v>
      </c>
      <c r="GJ69" s="889">
        <v>0</v>
      </c>
      <c r="GK69" s="889">
        <v>0</v>
      </c>
      <c r="GL69" s="889">
        <v>0</v>
      </c>
      <c r="GM69" s="889">
        <v>0</v>
      </c>
      <c r="GN69" s="889">
        <v>0</v>
      </c>
      <c r="GO69" s="889">
        <v>3424801</v>
      </c>
      <c r="GP69" s="889">
        <v>769443</v>
      </c>
      <c r="GQ69" s="889">
        <v>85495</v>
      </c>
      <c r="GR69" s="889">
        <v>-1865890</v>
      </c>
      <c r="GS69" s="889">
        <v>-150504</v>
      </c>
      <c r="GT69" s="889">
        <v>-16722</v>
      </c>
      <c r="GU69" s="884" t="s">
        <v>718</v>
      </c>
      <c r="GV69" s="884" t="s">
        <v>668</v>
      </c>
      <c r="GW69" s="884" t="s">
        <v>1672</v>
      </c>
      <c r="GX69" s="884" t="s">
        <v>2350</v>
      </c>
      <c r="GY69" s="884" t="s">
        <v>2416</v>
      </c>
    </row>
    <row r="70" spans="1:208" x14ac:dyDescent="0.2">
      <c r="A70" s="884" t="s">
        <v>3311</v>
      </c>
      <c r="B70" s="884" t="s">
        <v>200</v>
      </c>
      <c r="C70" s="884" t="s">
        <v>199</v>
      </c>
      <c r="D70" s="889">
        <v>-538524</v>
      </c>
      <c r="E70" s="889">
        <v>0</v>
      </c>
      <c r="F70" s="889">
        <v>-538524</v>
      </c>
      <c r="G70" s="889">
        <v>0</v>
      </c>
      <c r="H70" s="889">
        <v>0</v>
      </c>
      <c r="I70" s="889">
        <v>0</v>
      </c>
      <c r="J70" s="889">
        <v>-538524</v>
      </c>
      <c r="K70" s="889">
        <v>0</v>
      </c>
      <c r="L70" s="889">
        <v>-538524</v>
      </c>
      <c r="M70" s="907">
        <v>0.5</v>
      </c>
      <c r="N70" s="907">
        <v>0.4</v>
      </c>
      <c r="O70" s="907">
        <v>0.1</v>
      </c>
      <c r="P70" s="907">
        <v>0</v>
      </c>
      <c r="Q70" s="889">
        <v>214725</v>
      </c>
      <c r="R70" s="889">
        <v>214452</v>
      </c>
      <c r="S70" s="889">
        <v>273</v>
      </c>
      <c r="T70" s="889">
        <v>0</v>
      </c>
      <c r="U70" s="889">
        <v>0</v>
      </c>
      <c r="V70" s="889">
        <v>0</v>
      </c>
      <c r="W70" s="889">
        <v>0</v>
      </c>
      <c r="X70" s="889">
        <v>0</v>
      </c>
      <c r="Y70" s="889">
        <v>0</v>
      </c>
      <c r="Z70" s="889">
        <v>5120</v>
      </c>
      <c r="AA70" s="889">
        <v>0</v>
      </c>
      <c r="AB70" s="889">
        <v>5120</v>
      </c>
      <c r="AC70" s="889">
        <v>0</v>
      </c>
      <c r="AD70" s="889">
        <v>0</v>
      </c>
      <c r="AE70" s="889">
        <v>0</v>
      </c>
      <c r="AF70" s="889">
        <v>0</v>
      </c>
      <c r="AG70" s="889">
        <v>0</v>
      </c>
      <c r="AH70" s="889">
        <v>0</v>
      </c>
      <c r="AI70" s="889">
        <v>0</v>
      </c>
      <c r="AJ70" s="889">
        <v>0</v>
      </c>
      <c r="AK70" s="889">
        <v>0</v>
      </c>
      <c r="AL70" s="889">
        <v>0</v>
      </c>
      <c r="AM70" s="889">
        <v>0</v>
      </c>
      <c r="AN70" s="889">
        <v>0</v>
      </c>
      <c r="AO70" s="889">
        <v>0</v>
      </c>
      <c r="AP70" s="889">
        <v>0</v>
      </c>
      <c r="AQ70" s="889">
        <v>0</v>
      </c>
      <c r="AR70" s="889">
        <v>0</v>
      </c>
      <c r="AS70" s="889">
        <v>0</v>
      </c>
      <c r="AT70" s="889">
        <v>0</v>
      </c>
      <c r="AU70" s="889">
        <v>0</v>
      </c>
      <c r="AV70" s="889">
        <v>0</v>
      </c>
      <c r="AW70" s="889">
        <v>0</v>
      </c>
      <c r="AX70" s="889">
        <v>0</v>
      </c>
      <c r="AY70" s="889">
        <v>0</v>
      </c>
      <c r="AZ70" s="889">
        <v>0</v>
      </c>
      <c r="BA70" s="889">
        <v>0</v>
      </c>
      <c r="BB70" s="889">
        <v>0</v>
      </c>
      <c r="BC70" s="889">
        <v>0</v>
      </c>
      <c r="BD70" s="889">
        <v>0</v>
      </c>
      <c r="BE70" s="889">
        <v>0</v>
      </c>
      <c r="BF70" s="889">
        <v>0</v>
      </c>
      <c r="BG70" s="889">
        <v>688782</v>
      </c>
      <c r="BH70" s="889">
        <v>172195</v>
      </c>
      <c r="BI70" s="889">
        <v>0</v>
      </c>
      <c r="BJ70" s="889">
        <v>90369</v>
      </c>
      <c r="BK70" s="889">
        <v>22592</v>
      </c>
      <c r="BL70" s="889">
        <v>0</v>
      </c>
      <c r="BM70" s="889">
        <v>746799</v>
      </c>
      <c r="BN70" s="889">
        <v>186700</v>
      </c>
      <c r="BO70" s="889">
        <v>0</v>
      </c>
      <c r="BP70" s="889">
        <v>32352</v>
      </c>
      <c r="BQ70" s="889">
        <v>8087</v>
      </c>
      <c r="BR70" s="889">
        <v>0</v>
      </c>
      <c r="BS70" s="889">
        <v>8955</v>
      </c>
      <c r="BT70" s="889">
        <v>2239</v>
      </c>
      <c r="BU70" s="889">
        <v>0</v>
      </c>
      <c r="BV70" s="889">
        <v>7495</v>
      </c>
      <c r="BW70" s="889">
        <v>1874</v>
      </c>
      <c r="BX70" s="889">
        <v>0</v>
      </c>
      <c r="BY70" s="889">
        <v>1460</v>
      </c>
      <c r="BZ70" s="889">
        <v>365</v>
      </c>
      <c r="CA70" s="889">
        <v>0</v>
      </c>
      <c r="CB70" s="889">
        <v>6433</v>
      </c>
      <c r="CC70" s="889">
        <v>1608</v>
      </c>
      <c r="CD70" s="889">
        <v>0</v>
      </c>
      <c r="CE70" s="889">
        <v>8939</v>
      </c>
      <c r="CF70" s="889">
        <v>2235</v>
      </c>
      <c r="CG70" s="889">
        <v>0</v>
      </c>
      <c r="CH70" s="889">
        <v>-2506</v>
      </c>
      <c r="CI70" s="889">
        <v>-627</v>
      </c>
      <c r="CJ70" s="889">
        <v>0</v>
      </c>
      <c r="CK70" s="889">
        <v>0</v>
      </c>
      <c r="CL70" s="889">
        <v>0</v>
      </c>
      <c r="CM70" s="889">
        <v>0</v>
      </c>
      <c r="CN70" s="889">
        <v>0</v>
      </c>
      <c r="CO70" s="889">
        <v>0</v>
      </c>
      <c r="CP70" s="889">
        <v>0</v>
      </c>
      <c r="CQ70" s="889">
        <v>0</v>
      </c>
      <c r="CR70" s="889">
        <v>0</v>
      </c>
      <c r="CS70" s="889">
        <v>0</v>
      </c>
      <c r="CT70" s="889">
        <v>0</v>
      </c>
      <c r="CU70" s="889">
        <v>0</v>
      </c>
      <c r="CV70" s="889">
        <v>0</v>
      </c>
      <c r="CW70" s="889">
        <v>0</v>
      </c>
      <c r="CX70" s="889">
        <v>0</v>
      </c>
      <c r="CY70" s="889">
        <v>0</v>
      </c>
      <c r="CZ70" s="889">
        <v>0</v>
      </c>
      <c r="DA70" s="889">
        <v>0</v>
      </c>
      <c r="DB70" s="889">
        <v>0</v>
      </c>
      <c r="DC70" s="889">
        <v>0</v>
      </c>
      <c r="DD70" s="889">
        <v>0</v>
      </c>
      <c r="DE70" s="889">
        <v>0</v>
      </c>
      <c r="DF70" s="889">
        <v>0</v>
      </c>
      <c r="DG70" s="889">
        <v>0</v>
      </c>
      <c r="DH70" s="889">
        <v>0</v>
      </c>
      <c r="DI70" s="889">
        <v>0</v>
      </c>
      <c r="DJ70" s="889">
        <v>0</v>
      </c>
      <c r="DK70" s="889">
        <v>0</v>
      </c>
      <c r="DL70" s="889">
        <v>0</v>
      </c>
      <c r="DM70" s="889">
        <v>0</v>
      </c>
      <c r="DN70" s="889">
        <v>0</v>
      </c>
      <c r="DO70" s="889">
        <v>0</v>
      </c>
      <c r="DP70" s="889">
        <v>0</v>
      </c>
      <c r="DQ70" s="889">
        <v>0</v>
      </c>
      <c r="DR70" s="889">
        <v>0</v>
      </c>
      <c r="DS70" s="889">
        <v>0</v>
      </c>
      <c r="DT70" s="889">
        <v>0</v>
      </c>
      <c r="DU70" s="889">
        <v>0</v>
      </c>
      <c r="DV70" s="889">
        <v>0</v>
      </c>
      <c r="DW70" s="889">
        <v>0</v>
      </c>
      <c r="DX70" s="889">
        <v>11200</v>
      </c>
      <c r="DY70" s="889">
        <v>2800</v>
      </c>
      <c r="DZ70" s="889">
        <v>0</v>
      </c>
      <c r="EA70" s="889">
        <v>14766</v>
      </c>
      <c r="EB70" s="889">
        <v>3692</v>
      </c>
      <c r="EC70" s="889">
        <v>0</v>
      </c>
      <c r="ED70" s="889">
        <v>-3566</v>
      </c>
      <c r="EE70" s="889">
        <v>-892</v>
      </c>
      <c r="EF70" s="889">
        <v>0</v>
      </c>
      <c r="EG70" s="889">
        <v>-41</v>
      </c>
      <c r="EH70" s="889">
        <v>-10</v>
      </c>
      <c r="EI70" s="889">
        <v>0</v>
      </c>
      <c r="EJ70" s="889">
        <v>0</v>
      </c>
      <c r="EK70" s="889">
        <v>0</v>
      </c>
      <c r="EL70" s="889">
        <v>0</v>
      </c>
      <c r="EM70" s="889">
        <v>0</v>
      </c>
      <c r="EN70" s="889">
        <v>0</v>
      </c>
      <c r="EO70" s="889">
        <v>0</v>
      </c>
      <c r="EP70" s="889">
        <v>907306</v>
      </c>
      <c r="EQ70" s="889">
        <v>226827</v>
      </c>
      <c r="ER70" s="889">
        <v>0</v>
      </c>
      <c r="ES70" s="889">
        <v>1711932</v>
      </c>
      <c r="ET70" s="889">
        <v>427983</v>
      </c>
      <c r="EU70" s="889">
        <v>0</v>
      </c>
      <c r="EV70" s="889">
        <v>-804626</v>
      </c>
      <c r="EW70" s="889">
        <v>-201156</v>
      </c>
      <c r="EX70" s="889">
        <v>0</v>
      </c>
      <c r="EY70" s="889">
        <v>-3618</v>
      </c>
      <c r="EZ70" s="889">
        <v>-904</v>
      </c>
      <c r="FA70" s="889">
        <v>0</v>
      </c>
      <c r="FB70" s="889">
        <v>4907764</v>
      </c>
      <c r="FC70" s="889">
        <v>1226810</v>
      </c>
      <c r="FD70" s="889">
        <v>0</v>
      </c>
      <c r="FE70" s="889">
        <v>4703728</v>
      </c>
      <c r="FF70" s="889">
        <v>1175801</v>
      </c>
      <c r="FG70" s="889">
        <v>0</v>
      </c>
      <c r="FH70" s="889">
        <v>204036</v>
      </c>
      <c r="FI70" s="889">
        <v>51009</v>
      </c>
      <c r="FJ70" s="889">
        <v>0</v>
      </c>
      <c r="FK70" s="889">
        <v>0</v>
      </c>
      <c r="FL70" s="889">
        <v>0</v>
      </c>
      <c r="FM70" s="889">
        <v>0</v>
      </c>
      <c r="FN70" s="889">
        <v>0</v>
      </c>
      <c r="FO70" s="889">
        <v>0</v>
      </c>
      <c r="FP70" s="889">
        <v>0</v>
      </c>
      <c r="FQ70" s="889">
        <v>0</v>
      </c>
      <c r="FR70" s="889">
        <v>0</v>
      </c>
      <c r="FS70" s="889">
        <v>0</v>
      </c>
      <c r="FT70" s="889">
        <v>2100012</v>
      </c>
      <c r="FU70" s="889">
        <v>525003</v>
      </c>
      <c r="FV70" s="889">
        <v>0</v>
      </c>
      <c r="FW70" s="889">
        <v>0</v>
      </c>
      <c r="FX70" s="889">
        <v>0</v>
      </c>
      <c r="FY70" s="889">
        <v>0</v>
      </c>
      <c r="FZ70" s="889">
        <v>5303160</v>
      </c>
      <c r="GA70" s="889">
        <v>0</v>
      </c>
      <c r="GB70" s="889">
        <v>0</v>
      </c>
      <c r="GC70" s="889">
        <v>-3203148</v>
      </c>
      <c r="GD70" s="889">
        <v>525003</v>
      </c>
      <c r="GE70" s="889">
        <v>0</v>
      </c>
      <c r="GF70" s="889">
        <v>0</v>
      </c>
      <c r="GG70" s="889">
        <v>0</v>
      </c>
      <c r="GH70" s="889">
        <v>0</v>
      </c>
      <c r="GI70" s="889">
        <v>0</v>
      </c>
      <c r="GJ70" s="889">
        <v>0</v>
      </c>
      <c r="GK70" s="889">
        <v>0</v>
      </c>
      <c r="GL70" s="889">
        <v>0</v>
      </c>
      <c r="GM70" s="889">
        <v>0</v>
      </c>
      <c r="GN70" s="889">
        <v>0</v>
      </c>
      <c r="GO70" s="889">
        <v>8717162</v>
      </c>
      <c r="GP70" s="889">
        <v>2179160</v>
      </c>
      <c r="GQ70" s="889">
        <v>0</v>
      </c>
      <c r="GR70" s="889">
        <v>-3779657</v>
      </c>
      <c r="GS70" s="889">
        <v>380875</v>
      </c>
      <c r="GT70" s="889">
        <v>0</v>
      </c>
      <c r="GU70" s="884" t="s">
        <v>677</v>
      </c>
      <c r="GV70" s="884" t="s">
        <v>676</v>
      </c>
      <c r="GW70" s="884" t="s">
        <v>1672</v>
      </c>
      <c r="GX70" s="884" t="s">
        <v>2346</v>
      </c>
      <c r="GY70" s="884" t="s">
        <v>2417</v>
      </c>
    </row>
    <row r="71" spans="1:208" x14ac:dyDescent="0.2">
      <c r="A71" s="884" t="s">
        <v>3311</v>
      </c>
      <c r="B71" s="884" t="s">
        <v>202</v>
      </c>
      <c r="C71" s="884" t="s">
        <v>201</v>
      </c>
      <c r="D71" s="889">
        <v>-40946</v>
      </c>
      <c r="E71" s="889">
        <v>502836</v>
      </c>
      <c r="F71" s="889">
        <v>461890</v>
      </c>
      <c r="G71" s="889">
        <v>0</v>
      </c>
      <c r="H71" s="889">
        <v>0</v>
      </c>
      <c r="I71" s="889">
        <v>0</v>
      </c>
      <c r="J71" s="889">
        <v>-40946</v>
      </c>
      <c r="K71" s="889">
        <v>502836</v>
      </c>
      <c r="L71" s="889">
        <v>461890</v>
      </c>
      <c r="M71" s="907">
        <v>0.33</v>
      </c>
      <c r="N71" s="907">
        <v>0.3</v>
      </c>
      <c r="O71" s="907">
        <v>0.37</v>
      </c>
      <c r="P71" s="907">
        <v>0</v>
      </c>
      <c r="Q71" s="889">
        <v>397610</v>
      </c>
      <c r="R71" s="889">
        <v>385552</v>
      </c>
      <c r="S71" s="889">
        <v>12058</v>
      </c>
      <c r="T71" s="889">
        <v>6789232</v>
      </c>
      <c r="U71" s="889">
        <v>6448020</v>
      </c>
      <c r="V71" s="889">
        <v>341212</v>
      </c>
      <c r="W71" s="889">
        <v>0</v>
      </c>
      <c r="X71" s="889">
        <v>0</v>
      </c>
      <c r="Y71" s="889">
        <v>0</v>
      </c>
      <c r="Z71" s="889">
        <v>0</v>
      </c>
      <c r="AA71" s="889">
        <v>0</v>
      </c>
      <c r="AB71" s="889">
        <v>0</v>
      </c>
      <c r="AC71" s="889">
        <v>0</v>
      </c>
      <c r="AD71" s="889">
        <v>0</v>
      </c>
      <c r="AE71" s="889">
        <v>0</v>
      </c>
      <c r="AF71" s="889">
        <v>0</v>
      </c>
      <c r="AG71" s="889">
        <v>0</v>
      </c>
      <c r="AH71" s="889">
        <v>0</v>
      </c>
      <c r="AI71" s="889">
        <v>0</v>
      </c>
      <c r="AJ71" s="889">
        <v>0</v>
      </c>
      <c r="AK71" s="889">
        <v>0</v>
      </c>
      <c r="AL71" s="889">
        <v>0</v>
      </c>
      <c r="AM71" s="889">
        <v>0</v>
      </c>
      <c r="AN71" s="889">
        <v>0</v>
      </c>
      <c r="AO71" s="889">
        <v>0</v>
      </c>
      <c r="AP71" s="889">
        <v>0</v>
      </c>
      <c r="AQ71" s="889">
        <v>0</v>
      </c>
      <c r="AR71" s="889">
        <v>0</v>
      </c>
      <c r="AS71" s="889">
        <v>0</v>
      </c>
      <c r="AT71" s="889">
        <v>0</v>
      </c>
      <c r="AU71" s="889">
        <v>0</v>
      </c>
      <c r="AV71" s="889">
        <v>0</v>
      </c>
      <c r="AW71" s="889">
        <v>0</v>
      </c>
      <c r="AX71" s="889">
        <v>0</v>
      </c>
      <c r="AY71" s="889">
        <v>0</v>
      </c>
      <c r="AZ71" s="889">
        <v>0</v>
      </c>
      <c r="BA71" s="889">
        <v>0</v>
      </c>
      <c r="BB71" s="889">
        <v>0</v>
      </c>
      <c r="BC71" s="889">
        <v>0</v>
      </c>
      <c r="BD71" s="889">
        <v>0</v>
      </c>
      <c r="BE71" s="889">
        <v>0</v>
      </c>
      <c r="BF71" s="889">
        <v>0</v>
      </c>
      <c r="BG71" s="889">
        <v>2892478</v>
      </c>
      <c r="BH71" s="889">
        <v>3187443</v>
      </c>
      <c r="BI71" s="889">
        <v>0</v>
      </c>
      <c r="BJ71" s="889">
        <v>124089</v>
      </c>
      <c r="BK71" s="889">
        <v>111961</v>
      </c>
      <c r="BL71" s="889">
        <v>0</v>
      </c>
      <c r="BM71" s="889">
        <v>2900748</v>
      </c>
      <c r="BN71" s="889">
        <v>3202820</v>
      </c>
      <c r="BO71" s="889">
        <v>0</v>
      </c>
      <c r="BP71" s="889">
        <v>115819</v>
      </c>
      <c r="BQ71" s="889">
        <v>96584</v>
      </c>
      <c r="BR71" s="889">
        <v>0</v>
      </c>
      <c r="BS71" s="889">
        <v>5079</v>
      </c>
      <c r="BT71" s="889">
        <v>6264</v>
      </c>
      <c r="BU71" s="889">
        <v>0</v>
      </c>
      <c r="BV71" s="889">
        <v>0</v>
      </c>
      <c r="BW71" s="889">
        <v>0</v>
      </c>
      <c r="BX71" s="889">
        <v>0</v>
      </c>
      <c r="BY71" s="889">
        <v>5079</v>
      </c>
      <c r="BZ71" s="889">
        <v>6264</v>
      </c>
      <c r="CA71" s="889">
        <v>0</v>
      </c>
      <c r="CB71" s="889">
        <v>9252</v>
      </c>
      <c r="CC71" s="889">
        <v>7235</v>
      </c>
      <c r="CD71" s="889">
        <v>0</v>
      </c>
      <c r="CE71" s="889">
        <v>9252</v>
      </c>
      <c r="CF71" s="889">
        <v>7235</v>
      </c>
      <c r="CG71" s="889">
        <v>0</v>
      </c>
      <c r="CH71" s="889">
        <v>0</v>
      </c>
      <c r="CI71" s="889">
        <v>0</v>
      </c>
      <c r="CJ71" s="889">
        <v>0</v>
      </c>
      <c r="CK71" s="889">
        <v>0</v>
      </c>
      <c r="CL71" s="889">
        <v>0</v>
      </c>
      <c r="CM71" s="889">
        <v>0</v>
      </c>
      <c r="CN71" s="889">
        <v>0</v>
      </c>
      <c r="CO71" s="889">
        <v>0</v>
      </c>
      <c r="CP71" s="889">
        <v>0</v>
      </c>
      <c r="CQ71" s="889">
        <v>0</v>
      </c>
      <c r="CR71" s="889">
        <v>0</v>
      </c>
      <c r="CS71" s="889">
        <v>0</v>
      </c>
      <c r="CT71" s="889">
        <v>0</v>
      </c>
      <c r="CU71" s="889">
        <v>0</v>
      </c>
      <c r="CV71" s="889">
        <v>0</v>
      </c>
      <c r="CW71" s="889">
        <v>0</v>
      </c>
      <c r="CX71" s="889">
        <v>0</v>
      </c>
      <c r="CY71" s="889">
        <v>0</v>
      </c>
      <c r="CZ71" s="889">
        <v>0</v>
      </c>
      <c r="DA71" s="889">
        <v>0</v>
      </c>
      <c r="DB71" s="889">
        <v>0</v>
      </c>
      <c r="DC71" s="889">
        <v>0</v>
      </c>
      <c r="DD71" s="889">
        <v>0</v>
      </c>
      <c r="DE71" s="889">
        <v>0</v>
      </c>
      <c r="DF71" s="889">
        <v>0</v>
      </c>
      <c r="DG71" s="889">
        <v>0</v>
      </c>
      <c r="DH71" s="889">
        <v>0</v>
      </c>
      <c r="DI71" s="889">
        <v>0</v>
      </c>
      <c r="DJ71" s="889">
        <v>0</v>
      </c>
      <c r="DK71" s="889">
        <v>0</v>
      </c>
      <c r="DL71" s="889">
        <v>0</v>
      </c>
      <c r="DM71" s="889">
        <v>0</v>
      </c>
      <c r="DN71" s="889">
        <v>0</v>
      </c>
      <c r="DO71" s="889">
        <v>0</v>
      </c>
      <c r="DP71" s="889">
        <v>0</v>
      </c>
      <c r="DQ71" s="889">
        <v>0</v>
      </c>
      <c r="DR71" s="889">
        <v>0</v>
      </c>
      <c r="DS71" s="889">
        <v>0</v>
      </c>
      <c r="DT71" s="889">
        <v>0</v>
      </c>
      <c r="DU71" s="889">
        <v>0</v>
      </c>
      <c r="DV71" s="889">
        <v>0</v>
      </c>
      <c r="DW71" s="889">
        <v>0</v>
      </c>
      <c r="DX71" s="889">
        <v>63370</v>
      </c>
      <c r="DY71" s="889">
        <v>57506</v>
      </c>
      <c r="DZ71" s="889">
        <v>0</v>
      </c>
      <c r="EA71" s="889">
        <v>157032</v>
      </c>
      <c r="EB71" s="889">
        <v>128982</v>
      </c>
      <c r="EC71" s="889">
        <v>0</v>
      </c>
      <c r="ED71" s="889">
        <v>-93662</v>
      </c>
      <c r="EE71" s="889">
        <v>-71476</v>
      </c>
      <c r="EF71" s="889">
        <v>0</v>
      </c>
      <c r="EG71" s="889">
        <v>-708</v>
      </c>
      <c r="EH71" s="889">
        <v>-1530</v>
      </c>
      <c r="EI71" s="889">
        <v>0</v>
      </c>
      <c r="EJ71" s="889">
        <v>0</v>
      </c>
      <c r="EK71" s="889">
        <v>0</v>
      </c>
      <c r="EL71" s="889">
        <v>0</v>
      </c>
      <c r="EM71" s="889">
        <v>0</v>
      </c>
      <c r="EN71" s="889">
        <v>0</v>
      </c>
      <c r="EO71" s="889">
        <v>0</v>
      </c>
      <c r="EP71" s="889">
        <v>4530178</v>
      </c>
      <c r="EQ71" s="889">
        <v>3192386</v>
      </c>
      <c r="ER71" s="889">
        <v>0</v>
      </c>
      <c r="ES71" s="889">
        <v>8974572</v>
      </c>
      <c r="ET71" s="889">
        <v>6515097</v>
      </c>
      <c r="EU71" s="889">
        <v>0</v>
      </c>
      <c r="EV71" s="889">
        <v>-4444394</v>
      </c>
      <c r="EW71" s="889">
        <v>-3322711</v>
      </c>
      <c r="EX71" s="889">
        <v>0</v>
      </c>
      <c r="EY71" s="889">
        <v>0</v>
      </c>
      <c r="EZ71" s="889">
        <v>0</v>
      </c>
      <c r="FA71" s="889">
        <v>0</v>
      </c>
      <c r="FB71" s="889">
        <v>3699108</v>
      </c>
      <c r="FC71" s="889">
        <v>3706436</v>
      </c>
      <c r="FD71" s="889">
        <v>0</v>
      </c>
      <c r="FE71" s="889">
        <v>3801912</v>
      </c>
      <c r="FF71" s="889">
        <v>3876239</v>
      </c>
      <c r="FG71" s="889">
        <v>0</v>
      </c>
      <c r="FH71" s="889">
        <v>-102804</v>
      </c>
      <c r="FI71" s="889">
        <v>-169803</v>
      </c>
      <c r="FJ71" s="889">
        <v>0</v>
      </c>
      <c r="FK71" s="889">
        <v>0</v>
      </c>
      <c r="FL71" s="889">
        <v>0</v>
      </c>
      <c r="FM71" s="889">
        <v>0</v>
      </c>
      <c r="FN71" s="889">
        <v>0</v>
      </c>
      <c r="FO71" s="889">
        <v>0</v>
      </c>
      <c r="FP71" s="889">
        <v>0</v>
      </c>
      <c r="FQ71" s="889">
        <v>0</v>
      </c>
      <c r="FR71" s="889">
        <v>0</v>
      </c>
      <c r="FS71" s="889">
        <v>0</v>
      </c>
      <c r="FT71" s="889">
        <v>3106727</v>
      </c>
      <c r="FU71" s="889">
        <v>2104420</v>
      </c>
      <c r="FV71" s="889">
        <v>0</v>
      </c>
      <c r="FW71" s="889">
        <v>0</v>
      </c>
      <c r="FX71" s="889">
        <v>0</v>
      </c>
      <c r="FY71" s="889">
        <v>0</v>
      </c>
      <c r="FZ71" s="889">
        <v>7412628</v>
      </c>
      <c r="GA71" s="889">
        <v>0</v>
      </c>
      <c r="GB71" s="889">
        <v>0</v>
      </c>
      <c r="GC71" s="889">
        <v>-4305901</v>
      </c>
      <c r="GD71" s="889">
        <v>2104420</v>
      </c>
      <c r="GE71" s="889">
        <v>0</v>
      </c>
      <c r="GF71" s="889">
        <v>0</v>
      </c>
      <c r="GG71" s="889">
        <v>0</v>
      </c>
      <c r="GH71" s="889">
        <v>0</v>
      </c>
      <c r="GI71" s="889">
        <v>0</v>
      </c>
      <c r="GJ71" s="889">
        <v>0</v>
      </c>
      <c r="GK71" s="889">
        <v>0</v>
      </c>
      <c r="GL71" s="889">
        <v>0</v>
      </c>
      <c r="GM71" s="889">
        <v>0</v>
      </c>
      <c r="GN71" s="889">
        <v>0</v>
      </c>
      <c r="GO71" s="889">
        <v>14429573</v>
      </c>
      <c r="GP71" s="889">
        <v>12372121</v>
      </c>
      <c r="GQ71" s="889">
        <v>0</v>
      </c>
      <c r="GR71" s="889">
        <v>-8826571</v>
      </c>
      <c r="GS71" s="889">
        <v>-1358252</v>
      </c>
      <c r="GT71" s="889">
        <v>0</v>
      </c>
      <c r="GU71" s="884" t="s">
        <v>686</v>
      </c>
      <c r="GV71" s="884" t="s">
        <v>670</v>
      </c>
      <c r="GW71" s="884" t="s">
        <v>1673</v>
      </c>
      <c r="GX71" s="884" t="s">
        <v>2343</v>
      </c>
      <c r="GY71" s="884" t="s">
        <v>2418</v>
      </c>
      <c r="GZ71" s="884" t="s">
        <v>3305</v>
      </c>
    </row>
    <row r="72" spans="1:208" x14ac:dyDescent="0.2">
      <c r="A72" s="884" t="s">
        <v>3311</v>
      </c>
      <c r="B72" s="884" t="s">
        <v>204</v>
      </c>
      <c r="C72" s="884" t="s">
        <v>203</v>
      </c>
      <c r="D72" s="889">
        <v>-129412</v>
      </c>
      <c r="E72" s="889">
        <v>0</v>
      </c>
      <c r="F72" s="889">
        <v>-129412</v>
      </c>
      <c r="G72" s="889">
        <v>0</v>
      </c>
      <c r="H72" s="889">
        <v>0</v>
      </c>
      <c r="I72" s="889">
        <v>0</v>
      </c>
      <c r="J72" s="889">
        <v>-129412</v>
      </c>
      <c r="K72" s="889">
        <v>0</v>
      </c>
      <c r="L72" s="889">
        <v>-129412</v>
      </c>
      <c r="M72" s="907">
        <v>0.5</v>
      </c>
      <c r="N72" s="907">
        <v>0.4</v>
      </c>
      <c r="O72" s="907">
        <v>0.1</v>
      </c>
      <c r="P72" s="907">
        <v>0</v>
      </c>
      <c r="Q72" s="889">
        <v>200236</v>
      </c>
      <c r="R72" s="889">
        <v>210045</v>
      </c>
      <c r="S72" s="889">
        <v>-9809</v>
      </c>
      <c r="T72" s="889">
        <v>1066010</v>
      </c>
      <c r="U72" s="889">
        <v>1390725</v>
      </c>
      <c r="V72" s="889">
        <v>-324715</v>
      </c>
      <c r="W72" s="889">
        <v>0</v>
      </c>
      <c r="X72" s="889">
        <v>0</v>
      </c>
      <c r="Y72" s="889">
        <v>0</v>
      </c>
      <c r="Z72" s="889">
        <v>39358</v>
      </c>
      <c r="AA72" s="889">
        <v>0</v>
      </c>
      <c r="AB72" s="889">
        <v>38513</v>
      </c>
      <c r="AC72" s="889">
        <v>0</v>
      </c>
      <c r="AD72" s="889">
        <v>845</v>
      </c>
      <c r="AE72" s="889">
        <v>0</v>
      </c>
      <c r="AF72" s="889">
        <v>0</v>
      </c>
      <c r="AG72" s="889">
        <v>0</v>
      </c>
      <c r="AH72" s="889">
        <v>0</v>
      </c>
      <c r="AI72" s="889">
        <v>0</v>
      </c>
      <c r="AJ72" s="889">
        <v>0</v>
      </c>
      <c r="AK72" s="889">
        <v>0</v>
      </c>
      <c r="AL72" s="889">
        <v>0</v>
      </c>
      <c r="AM72" s="889">
        <v>0</v>
      </c>
      <c r="AN72" s="889">
        <v>0</v>
      </c>
      <c r="AO72" s="889">
        <v>62511</v>
      </c>
      <c r="AP72" s="889">
        <v>62511</v>
      </c>
      <c r="AQ72" s="889">
        <v>0</v>
      </c>
      <c r="AR72" s="889">
        <v>0</v>
      </c>
      <c r="AS72" s="889">
        <v>73536</v>
      </c>
      <c r="AT72" s="889">
        <v>73536</v>
      </c>
      <c r="AU72" s="889">
        <v>0</v>
      </c>
      <c r="AV72" s="889">
        <v>0</v>
      </c>
      <c r="AW72" s="889">
        <v>-11025</v>
      </c>
      <c r="AX72" s="889">
        <v>-11025</v>
      </c>
      <c r="AY72" s="889">
        <v>0</v>
      </c>
      <c r="AZ72" s="889">
        <v>0</v>
      </c>
      <c r="BA72" s="889">
        <v>0</v>
      </c>
      <c r="BB72" s="889">
        <v>0</v>
      </c>
      <c r="BC72" s="889">
        <v>0</v>
      </c>
      <c r="BD72" s="889">
        <v>0</v>
      </c>
      <c r="BE72" s="889">
        <v>0</v>
      </c>
      <c r="BF72" s="889">
        <v>0</v>
      </c>
      <c r="BG72" s="889">
        <v>1394056</v>
      </c>
      <c r="BH72" s="889">
        <v>348514</v>
      </c>
      <c r="BI72" s="889">
        <v>0</v>
      </c>
      <c r="BJ72" s="889">
        <v>119043</v>
      </c>
      <c r="BK72" s="889">
        <v>29761</v>
      </c>
      <c r="BL72" s="889">
        <v>0</v>
      </c>
      <c r="BM72" s="889">
        <v>1436181</v>
      </c>
      <c r="BN72" s="889">
        <v>359045</v>
      </c>
      <c r="BO72" s="889">
        <v>0</v>
      </c>
      <c r="BP72" s="889">
        <v>76918</v>
      </c>
      <c r="BQ72" s="889">
        <v>19230</v>
      </c>
      <c r="BR72" s="889">
        <v>0</v>
      </c>
      <c r="BS72" s="889">
        <v>0</v>
      </c>
      <c r="BT72" s="889">
        <v>0</v>
      </c>
      <c r="BU72" s="889">
        <v>0</v>
      </c>
      <c r="BV72" s="889">
        <v>0</v>
      </c>
      <c r="BW72" s="889">
        <v>0</v>
      </c>
      <c r="BX72" s="889">
        <v>0</v>
      </c>
      <c r="BY72" s="889">
        <v>0</v>
      </c>
      <c r="BZ72" s="889">
        <v>0</v>
      </c>
      <c r="CA72" s="889">
        <v>0</v>
      </c>
      <c r="CB72" s="889">
        <v>2562</v>
      </c>
      <c r="CC72" s="889">
        <v>640</v>
      </c>
      <c r="CD72" s="889">
        <v>0</v>
      </c>
      <c r="CE72" s="889">
        <v>2497</v>
      </c>
      <c r="CF72" s="889">
        <v>624</v>
      </c>
      <c r="CG72" s="889">
        <v>0</v>
      </c>
      <c r="CH72" s="889">
        <v>65</v>
      </c>
      <c r="CI72" s="889">
        <v>16</v>
      </c>
      <c r="CJ72" s="889">
        <v>0</v>
      </c>
      <c r="CK72" s="889">
        <v>0</v>
      </c>
      <c r="CL72" s="889">
        <v>0</v>
      </c>
      <c r="CM72" s="889">
        <v>0</v>
      </c>
      <c r="CN72" s="889">
        <v>0</v>
      </c>
      <c r="CO72" s="889">
        <v>0</v>
      </c>
      <c r="CP72" s="889">
        <v>0</v>
      </c>
      <c r="CQ72" s="889">
        <v>0</v>
      </c>
      <c r="CR72" s="889">
        <v>0</v>
      </c>
      <c r="CS72" s="889">
        <v>0</v>
      </c>
      <c r="CT72" s="889">
        <v>0</v>
      </c>
      <c r="CU72" s="889">
        <v>0</v>
      </c>
      <c r="CV72" s="889">
        <v>0</v>
      </c>
      <c r="CW72" s="889">
        <v>0</v>
      </c>
      <c r="CX72" s="889">
        <v>0</v>
      </c>
      <c r="CY72" s="889">
        <v>0</v>
      </c>
      <c r="CZ72" s="889">
        <v>0</v>
      </c>
      <c r="DA72" s="889">
        <v>0</v>
      </c>
      <c r="DB72" s="889">
        <v>0</v>
      </c>
      <c r="DC72" s="889">
        <v>0</v>
      </c>
      <c r="DD72" s="889">
        <v>0</v>
      </c>
      <c r="DE72" s="889">
        <v>0</v>
      </c>
      <c r="DF72" s="889">
        <v>-4156</v>
      </c>
      <c r="DG72" s="889">
        <v>-1039</v>
      </c>
      <c r="DH72" s="889">
        <v>0</v>
      </c>
      <c r="DI72" s="889">
        <v>1953</v>
      </c>
      <c r="DJ72" s="889">
        <v>488</v>
      </c>
      <c r="DK72" s="889">
        <v>0</v>
      </c>
      <c r="DL72" s="889">
        <v>-6109</v>
      </c>
      <c r="DM72" s="889">
        <v>-1527</v>
      </c>
      <c r="DN72" s="889">
        <v>0</v>
      </c>
      <c r="DO72" s="889">
        <v>0</v>
      </c>
      <c r="DP72" s="889">
        <v>0</v>
      </c>
      <c r="DQ72" s="889">
        <v>0</v>
      </c>
      <c r="DR72" s="889">
        <v>0</v>
      </c>
      <c r="DS72" s="889">
        <v>0</v>
      </c>
      <c r="DT72" s="889">
        <v>0</v>
      </c>
      <c r="DU72" s="889">
        <v>0</v>
      </c>
      <c r="DV72" s="889">
        <v>0</v>
      </c>
      <c r="DW72" s="889">
        <v>0</v>
      </c>
      <c r="DX72" s="889">
        <v>21023</v>
      </c>
      <c r="DY72" s="889">
        <v>5256</v>
      </c>
      <c r="DZ72" s="889">
        <v>0</v>
      </c>
      <c r="EA72" s="889">
        <v>37655</v>
      </c>
      <c r="EB72" s="889">
        <v>9414</v>
      </c>
      <c r="EC72" s="889">
        <v>0</v>
      </c>
      <c r="ED72" s="889">
        <v>-16632</v>
      </c>
      <c r="EE72" s="889">
        <v>-4158</v>
      </c>
      <c r="EF72" s="889">
        <v>0</v>
      </c>
      <c r="EG72" s="889">
        <v>-1359</v>
      </c>
      <c r="EH72" s="889">
        <v>-340</v>
      </c>
      <c r="EI72" s="889">
        <v>0</v>
      </c>
      <c r="EJ72" s="889">
        <v>0</v>
      </c>
      <c r="EK72" s="889">
        <v>0</v>
      </c>
      <c r="EL72" s="889">
        <v>0</v>
      </c>
      <c r="EM72" s="889">
        <v>0</v>
      </c>
      <c r="EN72" s="889">
        <v>0</v>
      </c>
      <c r="EO72" s="889">
        <v>0</v>
      </c>
      <c r="EP72" s="889">
        <v>2085711</v>
      </c>
      <c r="EQ72" s="889">
        <v>521428</v>
      </c>
      <c r="ER72" s="889">
        <v>0</v>
      </c>
      <c r="ES72" s="889">
        <v>3021066</v>
      </c>
      <c r="ET72" s="889">
        <v>755267</v>
      </c>
      <c r="EU72" s="889">
        <v>0</v>
      </c>
      <c r="EV72" s="889">
        <v>-935355</v>
      </c>
      <c r="EW72" s="889">
        <v>-233839</v>
      </c>
      <c r="EX72" s="889">
        <v>0</v>
      </c>
      <c r="EY72" s="889">
        <v>2376</v>
      </c>
      <c r="EZ72" s="889">
        <v>594</v>
      </c>
      <c r="FA72" s="889">
        <v>0</v>
      </c>
      <c r="FB72" s="889">
        <v>2372344</v>
      </c>
      <c r="FC72" s="889">
        <v>563245</v>
      </c>
      <c r="FD72" s="889">
        <v>0</v>
      </c>
      <c r="FE72" s="889">
        <v>2627236</v>
      </c>
      <c r="FF72" s="889">
        <v>618412</v>
      </c>
      <c r="FG72" s="889">
        <v>0</v>
      </c>
      <c r="FH72" s="889">
        <v>-254892</v>
      </c>
      <c r="FI72" s="889">
        <v>-55167</v>
      </c>
      <c r="FJ72" s="889">
        <v>0</v>
      </c>
      <c r="FK72" s="889">
        <v>0</v>
      </c>
      <c r="FL72" s="889">
        <v>0</v>
      </c>
      <c r="FM72" s="889">
        <v>0</v>
      </c>
      <c r="FN72" s="889">
        <v>0</v>
      </c>
      <c r="FO72" s="889">
        <v>0</v>
      </c>
      <c r="FP72" s="889">
        <v>0</v>
      </c>
      <c r="FQ72" s="889">
        <v>0</v>
      </c>
      <c r="FR72" s="889">
        <v>0</v>
      </c>
      <c r="FS72" s="889">
        <v>0</v>
      </c>
      <c r="FT72" s="889">
        <v>1598363</v>
      </c>
      <c r="FU72" s="889">
        <v>304431</v>
      </c>
      <c r="FV72" s="889">
        <v>0</v>
      </c>
      <c r="FW72" s="889">
        <v>0</v>
      </c>
      <c r="FX72" s="889">
        <v>0</v>
      </c>
      <c r="FY72" s="889">
        <v>0</v>
      </c>
      <c r="FZ72" s="889">
        <v>3816210</v>
      </c>
      <c r="GA72" s="889">
        <v>0</v>
      </c>
      <c r="GB72" s="889">
        <v>0</v>
      </c>
      <c r="GC72" s="889">
        <v>-2217847</v>
      </c>
      <c r="GD72" s="889">
        <v>304431</v>
      </c>
      <c r="GE72" s="889">
        <v>0</v>
      </c>
      <c r="GF72" s="889">
        <v>0</v>
      </c>
      <c r="GG72" s="889">
        <v>0</v>
      </c>
      <c r="GH72" s="889">
        <v>0</v>
      </c>
      <c r="GI72" s="889">
        <v>0</v>
      </c>
      <c r="GJ72" s="889">
        <v>0</v>
      </c>
      <c r="GK72" s="889">
        <v>0</v>
      </c>
      <c r="GL72" s="889">
        <v>0</v>
      </c>
      <c r="GM72" s="889">
        <v>0</v>
      </c>
      <c r="GN72" s="889">
        <v>0</v>
      </c>
      <c r="GO72" s="889">
        <v>7589963</v>
      </c>
      <c r="GP72" s="889">
        <v>1772490</v>
      </c>
      <c r="GQ72" s="889">
        <v>0</v>
      </c>
      <c r="GR72" s="889">
        <v>-3352835</v>
      </c>
      <c r="GS72" s="889">
        <v>29240</v>
      </c>
      <c r="GT72" s="889">
        <v>0</v>
      </c>
      <c r="GU72" s="884" t="s">
        <v>692</v>
      </c>
      <c r="GV72" s="884" t="s">
        <v>676</v>
      </c>
      <c r="GW72" s="884" t="s">
        <v>1672</v>
      </c>
      <c r="GX72" s="884" t="s">
        <v>2345</v>
      </c>
      <c r="GY72" s="884" t="s">
        <v>2419</v>
      </c>
    </row>
    <row r="73" spans="1:208" x14ac:dyDescent="0.2">
      <c r="A73" s="884" t="s">
        <v>3311</v>
      </c>
      <c r="B73" s="884" t="s">
        <v>206</v>
      </c>
      <c r="C73" s="884" t="s">
        <v>205</v>
      </c>
      <c r="D73" s="889">
        <v>-38448</v>
      </c>
      <c r="E73" s="889">
        <v>0</v>
      </c>
      <c r="F73" s="889">
        <v>-38448</v>
      </c>
      <c r="G73" s="889">
        <v>0</v>
      </c>
      <c r="H73" s="889">
        <v>0</v>
      </c>
      <c r="I73" s="889">
        <v>0</v>
      </c>
      <c r="J73" s="889">
        <v>-38448</v>
      </c>
      <c r="K73" s="889">
        <v>0</v>
      </c>
      <c r="L73" s="889">
        <v>-38448</v>
      </c>
      <c r="M73" s="907">
        <v>0.5</v>
      </c>
      <c r="N73" s="907">
        <v>0.49</v>
      </c>
      <c r="O73" s="907">
        <v>0</v>
      </c>
      <c r="P73" s="907">
        <v>0.01</v>
      </c>
      <c r="Q73" s="889">
        <v>145310</v>
      </c>
      <c r="R73" s="889">
        <v>148662</v>
      </c>
      <c r="S73" s="889">
        <v>-3352</v>
      </c>
      <c r="T73" s="889">
        <v>220994</v>
      </c>
      <c r="U73" s="889">
        <v>209638</v>
      </c>
      <c r="V73" s="889">
        <v>11356</v>
      </c>
      <c r="W73" s="889">
        <v>0</v>
      </c>
      <c r="X73" s="889">
        <v>0</v>
      </c>
      <c r="Y73" s="889">
        <v>0</v>
      </c>
      <c r="Z73" s="889">
        <v>0</v>
      </c>
      <c r="AA73" s="889">
        <v>0</v>
      </c>
      <c r="AB73" s="889">
        <v>0</v>
      </c>
      <c r="AC73" s="889">
        <v>0</v>
      </c>
      <c r="AD73" s="889">
        <v>0</v>
      </c>
      <c r="AE73" s="889">
        <v>0</v>
      </c>
      <c r="AF73" s="889">
        <v>0</v>
      </c>
      <c r="AG73" s="889">
        <v>0</v>
      </c>
      <c r="AH73" s="889">
        <v>0</v>
      </c>
      <c r="AI73" s="889">
        <v>0</v>
      </c>
      <c r="AJ73" s="889">
        <v>0</v>
      </c>
      <c r="AK73" s="889">
        <v>0</v>
      </c>
      <c r="AL73" s="889">
        <v>0</v>
      </c>
      <c r="AM73" s="889">
        <v>0</v>
      </c>
      <c r="AN73" s="889">
        <v>0</v>
      </c>
      <c r="AO73" s="889">
        <v>17012</v>
      </c>
      <c r="AP73" s="889">
        <v>17012</v>
      </c>
      <c r="AQ73" s="889">
        <v>0</v>
      </c>
      <c r="AR73" s="889">
        <v>0</v>
      </c>
      <c r="AS73" s="889">
        <v>25199</v>
      </c>
      <c r="AT73" s="889">
        <v>25199</v>
      </c>
      <c r="AU73" s="889">
        <v>0</v>
      </c>
      <c r="AV73" s="889">
        <v>0</v>
      </c>
      <c r="AW73" s="889">
        <v>-8187</v>
      </c>
      <c r="AX73" s="889">
        <v>-8187</v>
      </c>
      <c r="AY73" s="889">
        <v>0</v>
      </c>
      <c r="AZ73" s="889">
        <v>0</v>
      </c>
      <c r="BA73" s="889">
        <v>0</v>
      </c>
      <c r="BB73" s="889">
        <v>0</v>
      </c>
      <c r="BC73" s="889">
        <v>0</v>
      </c>
      <c r="BD73" s="889">
        <v>0</v>
      </c>
      <c r="BE73" s="889">
        <v>0</v>
      </c>
      <c r="BF73" s="889">
        <v>0</v>
      </c>
      <c r="BG73" s="889">
        <v>1835901</v>
      </c>
      <c r="BH73" s="889">
        <v>0</v>
      </c>
      <c r="BI73" s="889">
        <v>36158</v>
      </c>
      <c r="BJ73" s="889">
        <v>67299</v>
      </c>
      <c r="BK73" s="889">
        <v>0</v>
      </c>
      <c r="BL73" s="889">
        <v>1367</v>
      </c>
      <c r="BM73" s="889">
        <v>1849797</v>
      </c>
      <c r="BN73" s="889">
        <v>0</v>
      </c>
      <c r="BO73" s="889">
        <v>36600</v>
      </c>
      <c r="BP73" s="889">
        <v>53403</v>
      </c>
      <c r="BQ73" s="889">
        <v>0</v>
      </c>
      <c r="BR73" s="889">
        <v>925</v>
      </c>
      <c r="BS73" s="889">
        <v>25874</v>
      </c>
      <c r="BT73" s="889">
        <v>0</v>
      </c>
      <c r="BU73" s="889">
        <v>509</v>
      </c>
      <c r="BV73" s="889">
        <v>22344</v>
      </c>
      <c r="BW73" s="889">
        <v>0</v>
      </c>
      <c r="BX73" s="889">
        <v>456</v>
      </c>
      <c r="BY73" s="889">
        <v>3530</v>
      </c>
      <c r="BZ73" s="889">
        <v>0</v>
      </c>
      <c r="CA73" s="889">
        <v>53</v>
      </c>
      <c r="CB73" s="889">
        <v>0</v>
      </c>
      <c r="CC73" s="889">
        <v>0</v>
      </c>
      <c r="CD73" s="889">
        <v>0</v>
      </c>
      <c r="CE73" s="889">
        <v>0</v>
      </c>
      <c r="CF73" s="889">
        <v>0</v>
      </c>
      <c r="CG73" s="889">
        <v>0</v>
      </c>
      <c r="CH73" s="889">
        <v>0</v>
      </c>
      <c r="CI73" s="889">
        <v>0</v>
      </c>
      <c r="CJ73" s="889">
        <v>0</v>
      </c>
      <c r="CK73" s="889">
        <v>0</v>
      </c>
      <c r="CL73" s="889">
        <v>0</v>
      </c>
      <c r="CM73" s="889">
        <v>0</v>
      </c>
      <c r="CN73" s="889">
        <v>0</v>
      </c>
      <c r="CO73" s="889">
        <v>0</v>
      </c>
      <c r="CP73" s="889">
        <v>0</v>
      </c>
      <c r="CQ73" s="889">
        <v>0</v>
      </c>
      <c r="CR73" s="889">
        <v>0</v>
      </c>
      <c r="CS73" s="889">
        <v>0</v>
      </c>
      <c r="CT73" s="889">
        <v>0</v>
      </c>
      <c r="CU73" s="889">
        <v>0</v>
      </c>
      <c r="CV73" s="889">
        <v>0</v>
      </c>
      <c r="CW73" s="889">
        <v>0</v>
      </c>
      <c r="CX73" s="889">
        <v>0</v>
      </c>
      <c r="CY73" s="889">
        <v>0</v>
      </c>
      <c r="CZ73" s="889">
        <v>0</v>
      </c>
      <c r="DA73" s="889">
        <v>0</v>
      </c>
      <c r="DB73" s="889">
        <v>0</v>
      </c>
      <c r="DC73" s="889">
        <v>0</v>
      </c>
      <c r="DD73" s="889">
        <v>0</v>
      </c>
      <c r="DE73" s="889">
        <v>0</v>
      </c>
      <c r="DF73" s="889">
        <v>0</v>
      </c>
      <c r="DG73" s="889">
        <v>0</v>
      </c>
      <c r="DH73" s="889">
        <v>0</v>
      </c>
      <c r="DI73" s="889">
        <v>0</v>
      </c>
      <c r="DJ73" s="889">
        <v>0</v>
      </c>
      <c r="DK73" s="889">
        <v>0</v>
      </c>
      <c r="DL73" s="889">
        <v>0</v>
      </c>
      <c r="DM73" s="889">
        <v>0</v>
      </c>
      <c r="DN73" s="889">
        <v>0</v>
      </c>
      <c r="DO73" s="889">
        <v>0</v>
      </c>
      <c r="DP73" s="889">
        <v>0</v>
      </c>
      <c r="DQ73" s="889">
        <v>0</v>
      </c>
      <c r="DR73" s="889">
        <v>0</v>
      </c>
      <c r="DS73" s="889">
        <v>0</v>
      </c>
      <c r="DT73" s="889">
        <v>0</v>
      </c>
      <c r="DU73" s="889">
        <v>0</v>
      </c>
      <c r="DV73" s="889">
        <v>0</v>
      </c>
      <c r="DW73" s="889">
        <v>0</v>
      </c>
      <c r="DX73" s="889">
        <v>14933</v>
      </c>
      <c r="DY73" s="889">
        <v>0</v>
      </c>
      <c r="DZ73" s="889">
        <v>305</v>
      </c>
      <c r="EA73" s="889">
        <v>30773</v>
      </c>
      <c r="EB73" s="889">
        <v>0</v>
      </c>
      <c r="EC73" s="889">
        <v>628</v>
      </c>
      <c r="ED73" s="889">
        <v>-15840</v>
      </c>
      <c r="EE73" s="889">
        <v>0</v>
      </c>
      <c r="EF73" s="889">
        <v>-323</v>
      </c>
      <c r="EG73" s="889">
        <v>-715</v>
      </c>
      <c r="EH73" s="889">
        <v>0</v>
      </c>
      <c r="EI73" s="889">
        <v>0</v>
      </c>
      <c r="EJ73" s="889">
        <v>0</v>
      </c>
      <c r="EK73" s="889">
        <v>0</v>
      </c>
      <c r="EL73" s="889">
        <v>0</v>
      </c>
      <c r="EM73" s="889">
        <v>0</v>
      </c>
      <c r="EN73" s="889">
        <v>0</v>
      </c>
      <c r="EO73" s="889">
        <v>0</v>
      </c>
      <c r="EP73" s="889">
        <v>1466097</v>
      </c>
      <c r="EQ73" s="889">
        <v>0</v>
      </c>
      <c r="ER73" s="889">
        <v>29920</v>
      </c>
      <c r="ES73" s="889">
        <v>1852937</v>
      </c>
      <c r="ET73" s="889">
        <v>0</v>
      </c>
      <c r="EU73" s="889">
        <v>37815</v>
      </c>
      <c r="EV73" s="889">
        <v>-386840</v>
      </c>
      <c r="EW73" s="889">
        <v>0</v>
      </c>
      <c r="EX73" s="889">
        <v>-7895</v>
      </c>
      <c r="EY73" s="889">
        <v>0</v>
      </c>
      <c r="EZ73" s="889">
        <v>0</v>
      </c>
      <c r="FA73" s="889">
        <v>0</v>
      </c>
      <c r="FB73" s="889">
        <v>1538812</v>
      </c>
      <c r="FC73" s="889">
        <v>0</v>
      </c>
      <c r="FD73" s="889">
        <v>30908</v>
      </c>
      <c r="FE73" s="889">
        <v>1604717</v>
      </c>
      <c r="FF73" s="889">
        <v>0</v>
      </c>
      <c r="FG73" s="889">
        <v>32259</v>
      </c>
      <c r="FH73" s="889">
        <v>-65905</v>
      </c>
      <c r="FI73" s="889">
        <v>0</v>
      </c>
      <c r="FJ73" s="889">
        <v>-1351</v>
      </c>
      <c r="FK73" s="889">
        <v>0</v>
      </c>
      <c r="FL73" s="889">
        <v>0</v>
      </c>
      <c r="FM73" s="889">
        <v>0</v>
      </c>
      <c r="FN73" s="889">
        <v>0</v>
      </c>
      <c r="FO73" s="889">
        <v>0</v>
      </c>
      <c r="FP73" s="889">
        <v>0</v>
      </c>
      <c r="FQ73" s="889">
        <v>0</v>
      </c>
      <c r="FR73" s="889">
        <v>0</v>
      </c>
      <c r="FS73" s="889">
        <v>0</v>
      </c>
      <c r="FT73" s="889">
        <v>71951</v>
      </c>
      <c r="FU73" s="889">
        <v>0</v>
      </c>
      <c r="FV73" s="889">
        <v>1468</v>
      </c>
      <c r="FW73" s="889">
        <v>976411</v>
      </c>
      <c r="FX73" s="889">
        <v>0</v>
      </c>
      <c r="FY73" s="889">
        <v>19750</v>
      </c>
      <c r="FZ73" s="889">
        <v>2040377</v>
      </c>
      <c r="GA73" s="889">
        <v>0</v>
      </c>
      <c r="GB73" s="889">
        <v>0</v>
      </c>
      <c r="GC73" s="889">
        <v>-992015</v>
      </c>
      <c r="GD73" s="889">
        <v>0</v>
      </c>
      <c r="GE73" s="889">
        <v>21218</v>
      </c>
      <c r="GF73" s="889">
        <v>0</v>
      </c>
      <c r="GG73" s="889">
        <v>0</v>
      </c>
      <c r="GH73" s="889">
        <v>0</v>
      </c>
      <c r="GI73" s="889">
        <v>0</v>
      </c>
      <c r="GJ73" s="889">
        <v>0</v>
      </c>
      <c r="GK73" s="889">
        <v>0</v>
      </c>
      <c r="GL73" s="889">
        <v>0</v>
      </c>
      <c r="GM73" s="889">
        <v>0</v>
      </c>
      <c r="GN73" s="889">
        <v>0</v>
      </c>
      <c r="GO73" s="889">
        <v>5020152</v>
      </c>
      <c r="GP73" s="889">
        <v>0</v>
      </c>
      <c r="GQ73" s="889">
        <v>100635</v>
      </c>
      <c r="GR73" s="889">
        <v>-1404382</v>
      </c>
      <c r="GS73" s="889">
        <v>0</v>
      </c>
      <c r="GT73" s="889">
        <v>12627</v>
      </c>
      <c r="GU73" s="884" t="s">
        <v>669</v>
      </c>
      <c r="GV73" s="884" t="s">
        <v>725</v>
      </c>
      <c r="GW73" s="884" t="s">
        <v>669</v>
      </c>
      <c r="GX73" s="884" t="s">
        <v>782</v>
      </c>
      <c r="GY73" s="884" t="s">
        <v>2420</v>
      </c>
    </row>
    <row r="74" spans="1:208" x14ac:dyDescent="0.2">
      <c r="A74" s="884" t="s">
        <v>3311</v>
      </c>
      <c r="B74" s="884" t="s">
        <v>208</v>
      </c>
      <c r="C74" s="884" t="s">
        <v>207</v>
      </c>
      <c r="D74" s="889">
        <v>-37823</v>
      </c>
      <c r="E74" s="889">
        <v>0</v>
      </c>
      <c r="F74" s="889">
        <v>-37823</v>
      </c>
      <c r="G74" s="889">
        <v>0</v>
      </c>
      <c r="H74" s="889">
        <v>0</v>
      </c>
      <c r="I74" s="889">
        <v>0</v>
      </c>
      <c r="J74" s="889">
        <v>-37823</v>
      </c>
      <c r="K74" s="889">
        <v>0</v>
      </c>
      <c r="L74" s="889">
        <v>-37823</v>
      </c>
      <c r="M74" s="907">
        <v>0.5</v>
      </c>
      <c r="N74" s="907">
        <v>0.4</v>
      </c>
      <c r="O74" s="907">
        <v>0.09</v>
      </c>
      <c r="P74" s="907">
        <v>0.01</v>
      </c>
      <c r="Q74" s="889">
        <v>169376</v>
      </c>
      <c r="R74" s="889">
        <v>168170</v>
      </c>
      <c r="S74" s="889">
        <v>1206</v>
      </c>
      <c r="T74" s="889">
        <v>0</v>
      </c>
      <c r="U74" s="889">
        <v>0</v>
      </c>
      <c r="V74" s="889">
        <v>0</v>
      </c>
      <c r="W74" s="889">
        <v>0</v>
      </c>
      <c r="X74" s="889">
        <v>0</v>
      </c>
      <c r="Y74" s="889">
        <v>0</v>
      </c>
      <c r="Z74" s="889">
        <v>0</v>
      </c>
      <c r="AA74" s="889">
        <v>0</v>
      </c>
      <c r="AB74" s="889">
        <v>0</v>
      </c>
      <c r="AC74" s="889">
        <v>0</v>
      </c>
      <c r="AD74" s="889">
        <v>0</v>
      </c>
      <c r="AE74" s="889">
        <v>0</v>
      </c>
      <c r="AF74" s="889">
        <v>0</v>
      </c>
      <c r="AG74" s="889">
        <v>0</v>
      </c>
      <c r="AH74" s="889">
        <v>0</v>
      </c>
      <c r="AI74" s="889">
        <v>0</v>
      </c>
      <c r="AJ74" s="889">
        <v>0</v>
      </c>
      <c r="AK74" s="889">
        <v>0</v>
      </c>
      <c r="AL74" s="889">
        <v>0</v>
      </c>
      <c r="AM74" s="889">
        <v>0</v>
      </c>
      <c r="AN74" s="889">
        <v>0</v>
      </c>
      <c r="AO74" s="889">
        <v>0</v>
      </c>
      <c r="AP74" s="889">
        <v>0</v>
      </c>
      <c r="AQ74" s="889">
        <v>0</v>
      </c>
      <c r="AR74" s="889">
        <v>0</v>
      </c>
      <c r="AS74" s="889">
        <v>0</v>
      </c>
      <c r="AT74" s="889">
        <v>0</v>
      </c>
      <c r="AU74" s="889">
        <v>0</v>
      </c>
      <c r="AV74" s="889">
        <v>0</v>
      </c>
      <c r="AW74" s="889">
        <v>0</v>
      </c>
      <c r="AX74" s="889">
        <v>0</v>
      </c>
      <c r="AY74" s="889">
        <v>0</v>
      </c>
      <c r="AZ74" s="889">
        <v>0</v>
      </c>
      <c r="BA74" s="889">
        <v>0</v>
      </c>
      <c r="BB74" s="889">
        <v>0</v>
      </c>
      <c r="BC74" s="889">
        <v>0</v>
      </c>
      <c r="BD74" s="889">
        <v>0</v>
      </c>
      <c r="BE74" s="889">
        <v>0</v>
      </c>
      <c r="BF74" s="889">
        <v>0</v>
      </c>
      <c r="BG74" s="889">
        <v>862834</v>
      </c>
      <c r="BH74" s="889">
        <v>194138</v>
      </c>
      <c r="BI74" s="889">
        <v>21571</v>
      </c>
      <c r="BJ74" s="889">
        <v>70494</v>
      </c>
      <c r="BK74" s="889">
        <v>15861</v>
      </c>
      <c r="BL74" s="889">
        <v>1762</v>
      </c>
      <c r="BM74" s="889">
        <v>919317</v>
      </c>
      <c r="BN74" s="889">
        <v>206846</v>
      </c>
      <c r="BO74" s="889">
        <v>22983</v>
      </c>
      <c r="BP74" s="889">
        <v>14011</v>
      </c>
      <c r="BQ74" s="889">
        <v>3153</v>
      </c>
      <c r="BR74" s="889">
        <v>350</v>
      </c>
      <c r="BS74" s="889">
        <v>17876</v>
      </c>
      <c r="BT74" s="889">
        <v>4022</v>
      </c>
      <c r="BU74" s="889">
        <v>447</v>
      </c>
      <c r="BV74" s="889">
        <v>0</v>
      </c>
      <c r="BW74" s="889">
        <v>0</v>
      </c>
      <c r="BX74" s="889">
        <v>0</v>
      </c>
      <c r="BY74" s="889">
        <v>17876</v>
      </c>
      <c r="BZ74" s="889">
        <v>4022</v>
      </c>
      <c r="CA74" s="889">
        <v>447</v>
      </c>
      <c r="CB74" s="889">
        <v>0</v>
      </c>
      <c r="CC74" s="889">
        <v>0</v>
      </c>
      <c r="CD74" s="889">
        <v>0</v>
      </c>
      <c r="CE74" s="889">
        <v>0</v>
      </c>
      <c r="CF74" s="889">
        <v>0</v>
      </c>
      <c r="CG74" s="889">
        <v>0</v>
      </c>
      <c r="CH74" s="889">
        <v>0</v>
      </c>
      <c r="CI74" s="889">
        <v>0</v>
      </c>
      <c r="CJ74" s="889">
        <v>0</v>
      </c>
      <c r="CK74" s="889">
        <v>0</v>
      </c>
      <c r="CL74" s="889">
        <v>0</v>
      </c>
      <c r="CM74" s="889">
        <v>0</v>
      </c>
      <c r="CN74" s="889">
        <v>0</v>
      </c>
      <c r="CO74" s="889">
        <v>0</v>
      </c>
      <c r="CP74" s="889">
        <v>0</v>
      </c>
      <c r="CQ74" s="889">
        <v>0</v>
      </c>
      <c r="CR74" s="889">
        <v>0</v>
      </c>
      <c r="CS74" s="889">
        <v>0</v>
      </c>
      <c r="CT74" s="889">
        <v>0</v>
      </c>
      <c r="CU74" s="889">
        <v>0</v>
      </c>
      <c r="CV74" s="889">
        <v>0</v>
      </c>
      <c r="CW74" s="889">
        <v>0</v>
      </c>
      <c r="CX74" s="889">
        <v>0</v>
      </c>
      <c r="CY74" s="889">
        <v>0</v>
      </c>
      <c r="CZ74" s="889">
        <v>0</v>
      </c>
      <c r="DA74" s="889">
        <v>0</v>
      </c>
      <c r="DB74" s="889">
        <v>0</v>
      </c>
      <c r="DC74" s="889">
        <v>0</v>
      </c>
      <c r="DD74" s="889">
        <v>0</v>
      </c>
      <c r="DE74" s="889">
        <v>0</v>
      </c>
      <c r="DF74" s="889">
        <v>0</v>
      </c>
      <c r="DG74" s="889">
        <v>0</v>
      </c>
      <c r="DH74" s="889">
        <v>0</v>
      </c>
      <c r="DI74" s="889">
        <v>0</v>
      </c>
      <c r="DJ74" s="889">
        <v>0</v>
      </c>
      <c r="DK74" s="889">
        <v>0</v>
      </c>
      <c r="DL74" s="889">
        <v>0</v>
      </c>
      <c r="DM74" s="889">
        <v>0</v>
      </c>
      <c r="DN74" s="889">
        <v>0</v>
      </c>
      <c r="DO74" s="889">
        <v>0</v>
      </c>
      <c r="DP74" s="889">
        <v>0</v>
      </c>
      <c r="DQ74" s="889">
        <v>0</v>
      </c>
      <c r="DR74" s="889">
        <v>0</v>
      </c>
      <c r="DS74" s="889">
        <v>0</v>
      </c>
      <c r="DT74" s="889">
        <v>0</v>
      </c>
      <c r="DU74" s="889">
        <v>0</v>
      </c>
      <c r="DV74" s="889">
        <v>0</v>
      </c>
      <c r="DW74" s="889">
        <v>0</v>
      </c>
      <c r="DX74" s="889">
        <v>8979</v>
      </c>
      <c r="DY74" s="889">
        <v>2020</v>
      </c>
      <c r="DZ74" s="889">
        <v>224</v>
      </c>
      <c r="EA74" s="889">
        <v>5989</v>
      </c>
      <c r="EB74" s="889">
        <v>1348</v>
      </c>
      <c r="EC74" s="889">
        <v>150</v>
      </c>
      <c r="ED74" s="889">
        <v>2990</v>
      </c>
      <c r="EE74" s="889">
        <v>672</v>
      </c>
      <c r="EF74" s="889">
        <v>74</v>
      </c>
      <c r="EG74" s="889">
        <v>0</v>
      </c>
      <c r="EH74" s="889">
        <v>0</v>
      </c>
      <c r="EI74" s="889">
        <v>0</v>
      </c>
      <c r="EJ74" s="889">
        <v>0</v>
      </c>
      <c r="EK74" s="889">
        <v>0</v>
      </c>
      <c r="EL74" s="889">
        <v>0</v>
      </c>
      <c r="EM74" s="889">
        <v>0</v>
      </c>
      <c r="EN74" s="889">
        <v>0</v>
      </c>
      <c r="EO74" s="889">
        <v>0</v>
      </c>
      <c r="EP74" s="889">
        <v>1552989</v>
      </c>
      <c r="EQ74" s="889">
        <v>349423</v>
      </c>
      <c r="ER74" s="889">
        <v>38825</v>
      </c>
      <c r="ES74" s="889">
        <v>2377742</v>
      </c>
      <c r="ET74" s="889">
        <v>534992</v>
      </c>
      <c r="EU74" s="889">
        <v>59444</v>
      </c>
      <c r="EV74" s="889">
        <v>-824753</v>
      </c>
      <c r="EW74" s="889">
        <v>-185569</v>
      </c>
      <c r="EX74" s="889">
        <v>-20619</v>
      </c>
      <c r="EY74" s="889">
        <v>-3117</v>
      </c>
      <c r="EZ74" s="889">
        <v>-701</v>
      </c>
      <c r="FA74" s="889">
        <v>-78</v>
      </c>
      <c r="FB74" s="889">
        <v>4031919</v>
      </c>
      <c r="FC74" s="889">
        <v>907182</v>
      </c>
      <c r="FD74" s="889">
        <v>100798</v>
      </c>
      <c r="FE74" s="889">
        <v>3414533</v>
      </c>
      <c r="FF74" s="889">
        <v>768270</v>
      </c>
      <c r="FG74" s="889">
        <v>85363</v>
      </c>
      <c r="FH74" s="889">
        <v>617386</v>
      </c>
      <c r="FI74" s="889">
        <v>138912</v>
      </c>
      <c r="FJ74" s="889">
        <v>15435</v>
      </c>
      <c r="FK74" s="889">
        <v>0</v>
      </c>
      <c r="FL74" s="889">
        <v>0</v>
      </c>
      <c r="FM74" s="889">
        <v>0</v>
      </c>
      <c r="FN74" s="889">
        <v>0</v>
      </c>
      <c r="FO74" s="889">
        <v>0</v>
      </c>
      <c r="FP74" s="889">
        <v>0</v>
      </c>
      <c r="FQ74" s="889">
        <v>0</v>
      </c>
      <c r="FR74" s="889">
        <v>0</v>
      </c>
      <c r="FS74" s="889">
        <v>0</v>
      </c>
      <c r="FT74" s="889">
        <v>1283772</v>
      </c>
      <c r="FU74" s="889">
        <v>288849</v>
      </c>
      <c r="FV74" s="889">
        <v>32094</v>
      </c>
      <c r="FW74" s="889">
        <v>0</v>
      </c>
      <c r="FX74" s="889">
        <v>0</v>
      </c>
      <c r="FY74" s="889">
        <v>0</v>
      </c>
      <c r="FZ74" s="889">
        <v>3009089</v>
      </c>
      <c r="GA74" s="889">
        <v>0</v>
      </c>
      <c r="GB74" s="889">
        <v>0</v>
      </c>
      <c r="GC74" s="889">
        <v>-1725317</v>
      </c>
      <c r="GD74" s="889">
        <v>288849</v>
      </c>
      <c r="GE74" s="889">
        <v>32094</v>
      </c>
      <c r="GF74" s="889">
        <v>0</v>
      </c>
      <c r="GG74" s="889">
        <v>0</v>
      </c>
      <c r="GH74" s="889">
        <v>0</v>
      </c>
      <c r="GI74" s="889">
        <v>0</v>
      </c>
      <c r="GJ74" s="889">
        <v>0</v>
      </c>
      <c r="GK74" s="889">
        <v>0</v>
      </c>
      <c r="GL74" s="889">
        <v>0</v>
      </c>
      <c r="GM74" s="889">
        <v>0</v>
      </c>
      <c r="GN74" s="889">
        <v>0</v>
      </c>
      <c r="GO74" s="889">
        <v>7825746</v>
      </c>
      <c r="GP74" s="889">
        <v>1760794</v>
      </c>
      <c r="GQ74" s="889">
        <v>195643</v>
      </c>
      <c r="GR74" s="889">
        <v>-1900924</v>
      </c>
      <c r="GS74" s="889">
        <v>249338</v>
      </c>
      <c r="GT74" s="889">
        <v>27703</v>
      </c>
      <c r="GU74" s="884" t="s">
        <v>703</v>
      </c>
      <c r="GV74" s="884" t="s">
        <v>702</v>
      </c>
      <c r="GW74" s="884" t="s">
        <v>1672</v>
      </c>
      <c r="GX74" s="884" t="s">
        <v>2346</v>
      </c>
      <c r="GY74" s="884" t="s">
        <v>2421</v>
      </c>
    </row>
    <row r="75" spans="1:208" x14ac:dyDescent="0.2">
      <c r="A75" s="884" t="s">
        <v>3311</v>
      </c>
      <c r="B75" s="884" t="s">
        <v>210</v>
      </c>
      <c r="C75" s="884" t="s">
        <v>209</v>
      </c>
      <c r="D75" s="889">
        <v>-988972</v>
      </c>
      <c r="E75" s="889">
        <v>0</v>
      </c>
      <c r="F75" s="889">
        <v>-988972</v>
      </c>
      <c r="G75" s="889">
        <v>0</v>
      </c>
      <c r="H75" s="889">
        <v>0</v>
      </c>
      <c r="I75" s="889">
        <v>0</v>
      </c>
      <c r="J75" s="889">
        <v>-988972</v>
      </c>
      <c r="K75" s="889">
        <v>0</v>
      </c>
      <c r="L75" s="889">
        <v>-988972</v>
      </c>
      <c r="M75" s="907">
        <v>0.5</v>
      </c>
      <c r="N75" s="907">
        <v>0.49</v>
      </c>
      <c r="O75" s="907">
        <v>0</v>
      </c>
      <c r="P75" s="907">
        <v>0.01</v>
      </c>
      <c r="Q75" s="889">
        <v>335612</v>
      </c>
      <c r="R75" s="889">
        <v>329726</v>
      </c>
      <c r="S75" s="889">
        <v>5886</v>
      </c>
      <c r="T75" s="889">
        <v>119746</v>
      </c>
      <c r="U75" s="889">
        <v>304007</v>
      </c>
      <c r="V75" s="889">
        <v>-184261</v>
      </c>
      <c r="W75" s="889">
        <v>0</v>
      </c>
      <c r="X75" s="889">
        <v>0</v>
      </c>
      <c r="Y75" s="889">
        <v>0</v>
      </c>
      <c r="Z75" s="889">
        <v>729764</v>
      </c>
      <c r="AA75" s="889">
        <v>0</v>
      </c>
      <c r="AB75" s="889">
        <v>740352</v>
      </c>
      <c r="AC75" s="889">
        <v>0</v>
      </c>
      <c r="AD75" s="889">
        <v>-10588</v>
      </c>
      <c r="AE75" s="889">
        <v>0</v>
      </c>
      <c r="AF75" s="889">
        <v>0</v>
      </c>
      <c r="AG75" s="889">
        <v>0</v>
      </c>
      <c r="AH75" s="889">
        <v>0</v>
      </c>
      <c r="AI75" s="889">
        <v>0</v>
      </c>
      <c r="AJ75" s="889">
        <v>0</v>
      </c>
      <c r="AK75" s="889">
        <v>0</v>
      </c>
      <c r="AL75" s="889">
        <v>0</v>
      </c>
      <c r="AM75" s="889">
        <v>0</v>
      </c>
      <c r="AN75" s="889">
        <v>0</v>
      </c>
      <c r="AO75" s="889">
        <v>15753</v>
      </c>
      <c r="AP75" s="889">
        <v>15753</v>
      </c>
      <c r="AQ75" s="889">
        <v>0</v>
      </c>
      <c r="AR75" s="889">
        <v>0</v>
      </c>
      <c r="AS75" s="889">
        <v>27146</v>
      </c>
      <c r="AT75" s="889">
        <v>27146</v>
      </c>
      <c r="AU75" s="889">
        <v>0</v>
      </c>
      <c r="AV75" s="889">
        <v>0</v>
      </c>
      <c r="AW75" s="889">
        <v>-11393</v>
      </c>
      <c r="AX75" s="889">
        <v>-11393</v>
      </c>
      <c r="AY75" s="889">
        <v>0</v>
      </c>
      <c r="AZ75" s="889">
        <v>0</v>
      </c>
      <c r="BA75" s="889">
        <v>0</v>
      </c>
      <c r="BB75" s="889">
        <v>0</v>
      </c>
      <c r="BC75" s="889">
        <v>0</v>
      </c>
      <c r="BD75" s="889">
        <v>0</v>
      </c>
      <c r="BE75" s="889">
        <v>0</v>
      </c>
      <c r="BF75" s="889">
        <v>0</v>
      </c>
      <c r="BG75" s="889">
        <v>3225542</v>
      </c>
      <c r="BH75" s="889">
        <v>0</v>
      </c>
      <c r="BI75" s="889">
        <v>65727</v>
      </c>
      <c r="BJ75" s="889">
        <v>208408</v>
      </c>
      <c r="BK75" s="889">
        <v>0</v>
      </c>
      <c r="BL75" s="889">
        <v>4248</v>
      </c>
      <c r="BM75" s="889">
        <v>3234321</v>
      </c>
      <c r="BN75" s="889">
        <v>0</v>
      </c>
      <c r="BO75" s="889">
        <v>65840</v>
      </c>
      <c r="BP75" s="889">
        <v>199629</v>
      </c>
      <c r="BQ75" s="889">
        <v>0</v>
      </c>
      <c r="BR75" s="889">
        <v>4135</v>
      </c>
      <c r="BS75" s="889">
        <v>0</v>
      </c>
      <c r="BT75" s="889">
        <v>0</v>
      </c>
      <c r="BU75" s="889">
        <v>0</v>
      </c>
      <c r="BV75" s="889">
        <v>0</v>
      </c>
      <c r="BW75" s="889">
        <v>0</v>
      </c>
      <c r="BX75" s="889">
        <v>0</v>
      </c>
      <c r="BY75" s="889">
        <v>0</v>
      </c>
      <c r="BZ75" s="889">
        <v>0</v>
      </c>
      <c r="CA75" s="889">
        <v>0</v>
      </c>
      <c r="CB75" s="889">
        <v>2891</v>
      </c>
      <c r="CC75" s="889">
        <v>0</v>
      </c>
      <c r="CD75" s="889">
        <v>59</v>
      </c>
      <c r="CE75" s="889">
        <v>2935</v>
      </c>
      <c r="CF75" s="889">
        <v>0</v>
      </c>
      <c r="CG75" s="889">
        <v>60</v>
      </c>
      <c r="CH75" s="889">
        <v>-44</v>
      </c>
      <c r="CI75" s="889">
        <v>0</v>
      </c>
      <c r="CJ75" s="889">
        <v>-1</v>
      </c>
      <c r="CK75" s="889">
        <v>0</v>
      </c>
      <c r="CL75" s="889">
        <v>0</v>
      </c>
      <c r="CM75" s="889">
        <v>0</v>
      </c>
      <c r="CN75" s="889">
        <v>0</v>
      </c>
      <c r="CO75" s="889">
        <v>0</v>
      </c>
      <c r="CP75" s="889">
        <v>0</v>
      </c>
      <c r="CQ75" s="889">
        <v>-5820</v>
      </c>
      <c r="CR75" s="889">
        <v>0</v>
      </c>
      <c r="CS75" s="889">
        <v>-119</v>
      </c>
      <c r="CT75" s="889">
        <v>0</v>
      </c>
      <c r="CU75" s="889">
        <v>0</v>
      </c>
      <c r="CV75" s="889">
        <v>0</v>
      </c>
      <c r="CW75" s="889">
        <v>0</v>
      </c>
      <c r="CX75" s="889">
        <v>0</v>
      </c>
      <c r="CY75" s="889">
        <v>0</v>
      </c>
      <c r="CZ75" s="889">
        <v>0</v>
      </c>
      <c r="DA75" s="889">
        <v>0</v>
      </c>
      <c r="DB75" s="889">
        <v>0</v>
      </c>
      <c r="DC75" s="889">
        <v>0</v>
      </c>
      <c r="DD75" s="889">
        <v>0</v>
      </c>
      <c r="DE75" s="889">
        <v>0</v>
      </c>
      <c r="DF75" s="889">
        <v>0</v>
      </c>
      <c r="DG75" s="889">
        <v>0</v>
      </c>
      <c r="DH75" s="889">
        <v>0</v>
      </c>
      <c r="DI75" s="889">
        <v>0</v>
      </c>
      <c r="DJ75" s="889">
        <v>0</v>
      </c>
      <c r="DK75" s="889">
        <v>0</v>
      </c>
      <c r="DL75" s="889">
        <v>0</v>
      </c>
      <c r="DM75" s="889">
        <v>0</v>
      </c>
      <c r="DN75" s="889">
        <v>0</v>
      </c>
      <c r="DO75" s="889">
        <v>0</v>
      </c>
      <c r="DP75" s="889">
        <v>0</v>
      </c>
      <c r="DQ75" s="889">
        <v>0</v>
      </c>
      <c r="DR75" s="889">
        <v>0</v>
      </c>
      <c r="DS75" s="889">
        <v>0</v>
      </c>
      <c r="DT75" s="889">
        <v>0</v>
      </c>
      <c r="DU75" s="889">
        <v>0</v>
      </c>
      <c r="DV75" s="889">
        <v>0</v>
      </c>
      <c r="DW75" s="889">
        <v>0</v>
      </c>
      <c r="DX75" s="889">
        <v>31583</v>
      </c>
      <c r="DY75" s="889">
        <v>0</v>
      </c>
      <c r="DZ75" s="889">
        <v>645</v>
      </c>
      <c r="EA75" s="889">
        <v>153923</v>
      </c>
      <c r="EB75" s="889">
        <v>0</v>
      </c>
      <c r="EC75" s="889">
        <v>3141</v>
      </c>
      <c r="ED75" s="889">
        <v>-122340</v>
      </c>
      <c r="EE75" s="889">
        <v>0</v>
      </c>
      <c r="EF75" s="889">
        <v>-2496</v>
      </c>
      <c r="EG75" s="889">
        <v>-659</v>
      </c>
      <c r="EH75" s="889">
        <v>0</v>
      </c>
      <c r="EI75" s="889">
        <v>-13</v>
      </c>
      <c r="EJ75" s="889">
        <v>0</v>
      </c>
      <c r="EK75" s="889">
        <v>0</v>
      </c>
      <c r="EL75" s="889">
        <v>0</v>
      </c>
      <c r="EM75" s="889">
        <v>108180</v>
      </c>
      <c r="EN75" s="889">
        <v>0</v>
      </c>
      <c r="EO75" s="889">
        <v>2208</v>
      </c>
      <c r="EP75" s="889">
        <v>2285116</v>
      </c>
      <c r="EQ75" s="889">
        <v>0</v>
      </c>
      <c r="ER75" s="889">
        <v>46635</v>
      </c>
      <c r="ES75" s="889">
        <v>2393420</v>
      </c>
      <c r="ET75" s="889">
        <v>0</v>
      </c>
      <c r="EU75" s="889">
        <v>48845</v>
      </c>
      <c r="EV75" s="889">
        <v>-108304</v>
      </c>
      <c r="EW75" s="889">
        <v>0</v>
      </c>
      <c r="EX75" s="889">
        <v>-2210</v>
      </c>
      <c r="EY75" s="889">
        <v>-1176</v>
      </c>
      <c r="EZ75" s="889">
        <v>0</v>
      </c>
      <c r="FA75" s="889">
        <v>-24</v>
      </c>
      <c r="FB75" s="889">
        <v>4219871</v>
      </c>
      <c r="FC75" s="889">
        <v>0</v>
      </c>
      <c r="FD75" s="889">
        <v>84315</v>
      </c>
      <c r="FE75" s="889">
        <v>4372925</v>
      </c>
      <c r="FF75" s="889">
        <v>0</v>
      </c>
      <c r="FG75" s="889">
        <v>87008</v>
      </c>
      <c r="FH75" s="889">
        <v>-153054</v>
      </c>
      <c r="FI75" s="889">
        <v>0</v>
      </c>
      <c r="FJ75" s="889">
        <v>-2693</v>
      </c>
      <c r="FK75" s="889">
        <v>0</v>
      </c>
      <c r="FL75" s="889">
        <v>0</v>
      </c>
      <c r="FM75" s="889">
        <v>0</v>
      </c>
      <c r="FN75" s="889">
        <v>0</v>
      </c>
      <c r="FO75" s="889">
        <v>0</v>
      </c>
      <c r="FP75" s="889">
        <v>0</v>
      </c>
      <c r="FQ75" s="889">
        <v>0</v>
      </c>
      <c r="FR75" s="889">
        <v>0</v>
      </c>
      <c r="FS75" s="889">
        <v>0</v>
      </c>
      <c r="FT75" s="889">
        <v>86628</v>
      </c>
      <c r="FU75" s="889">
        <v>0</v>
      </c>
      <c r="FV75" s="889">
        <v>1768</v>
      </c>
      <c r="FW75" s="889">
        <v>332821</v>
      </c>
      <c r="FX75" s="889">
        <v>0</v>
      </c>
      <c r="FY75" s="889">
        <v>6792</v>
      </c>
      <c r="FZ75" s="889">
        <v>5833969</v>
      </c>
      <c r="GA75" s="889">
        <v>0</v>
      </c>
      <c r="GB75" s="889">
        <v>0</v>
      </c>
      <c r="GC75" s="889">
        <v>-5414520</v>
      </c>
      <c r="GD75" s="889">
        <v>0</v>
      </c>
      <c r="GE75" s="889">
        <v>8560</v>
      </c>
      <c r="GF75" s="889">
        <v>0</v>
      </c>
      <c r="GG75" s="889">
        <v>0</v>
      </c>
      <c r="GH75" s="889">
        <v>0</v>
      </c>
      <c r="GI75" s="889">
        <v>0</v>
      </c>
      <c r="GJ75" s="889">
        <v>0</v>
      </c>
      <c r="GK75" s="889">
        <v>0</v>
      </c>
      <c r="GL75" s="889">
        <v>0</v>
      </c>
      <c r="GM75" s="889">
        <v>0</v>
      </c>
      <c r="GN75" s="889">
        <v>0</v>
      </c>
      <c r="GO75" s="889">
        <v>10160564</v>
      </c>
      <c r="GP75" s="889">
        <v>0</v>
      </c>
      <c r="GQ75" s="889">
        <v>205449</v>
      </c>
      <c r="GR75" s="889">
        <v>-5498108</v>
      </c>
      <c r="GS75" s="889">
        <v>0</v>
      </c>
      <c r="GT75" s="889">
        <v>7347</v>
      </c>
      <c r="GU75" s="884" t="s">
        <v>669</v>
      </c>
      <c r="GV75" s="884" t="s">
        <v>713</v>
      </c>
      <c r="GW75" s="884" t="s">
        <v>669</v>
      </c>
      <c r="GX75" s="884" t="s">
        <v>2347</v>
      </c>
      <c r="GY75" s="884" t="s">
        <v>2422</v>
      </c>
    </row>
    <row r="76" spans="1:208" x14ac:dyDescent="0.2">
      <c r="A76" s="884" t="s">
        <v>3311</v>
      </c>
      <c r="B76" s="884" t="s">
        <v>212</v>
      </c>
      <c r="C76" s="884" t="s">
        <v>211</v>
      </c>
      <c r="D76" s="889">
        <v>-44209</v>
      </c>
      <c r="E76" s="889">
        <v>0</v>
      </c>
      <c r="F76" s="889">
        <v>-44209</v>
      </c>
      <c r="G76" s="889">
        <v>0</v>
      </c>
      <c r="H76" s="889">
        <v>0</v>
      </c>
      <c r="I76" s="889">
        <v>0</v>
      </c>
      <c r="J76" s="889">
        <v>-44209</v>
      </c>
      <c r="K76" s="889">
        <v>0</v>
      </c>
      <c r="L76" s="889">
        <v>-44209</v>
      </c>
      <c r="M76" s="907">
        <v>0.5</v>
      </c>
      <c r="N76" s="907">
        <v>0.4</v>
      </c>
      <c r="O76" s="907">
        <v>0.09</v>
      </c>
      <c r="P76" s="907">
        <v>0.01</v>
      </c>
      <c r="Q76" s="889">
        <v>156900</v>
      </c>
      <c r="R76" s="889">
        <v>155425</v>
      </c>
      <c r="S76" s="889">
        <v>1475</v>
      </c>
      <c r="T76" s="889">
        <v>0</v>
      </c>
      <c r="U76" s="889">
        <v>0</v>
      </c>
      <c r="V76" s="889">
        <v>0</v>
      </c>
      <c r="W76" s="889">
        <v>0</v>
      </c>
      <c r="X76" s="889">
        <v>0</v>
      </c>
      <c r="Y76" s="889">
        <v>0</v>
      </c>
      <c r="Z76" s="889">
        <v>200283</v>
      </c>
      <c r="AA76" s="889">
        <v>0</v>
      </c>
      <c r="AB76" s="889">
        <v>200111</v>
      </c>
      <c r="AC76" s="889">
        <v>0</v>
      </c>
      <c r="AD76" s="889">
        <v>172</v>
      </c>
      <c r="AE76" s="889">
        <v>0</v>
      </c>
      <c r="AF76" s="889">
        <v>0</v>
      </c>
      <c r="AG76" s="889">
        <v>0</v>
      </c>
      <c r="AH76" s="889">
        <v>0</v>
      </c>
      <c r="AI76" s="889">
        <v>0</v>
      </c>
      <c r="AJ76" s="889">
        <v>0</v>
      </c>
      <c r="AK76" s="889">
        <v>0</v>
      </c>
      <c r="AL76" s="889">
        <v>0</v>
      </c>
      <c r="AM76" s="889">
        <v>0</v>
      </c>
      <c r="AN76" s="889">
        <v>0</v>
      </c>
      <c r="AO76" s="889">
        <v>0</v>
      </c>
      <c r="AP76" s="889">
        <v>0</v>
      </c>
      <c r="AQ76" s="889">
        <v>0</v>
      </c>
      <c r="AR76" s="889">
        <v>0</v>
      </c>
      <c r="AS76" s="889">
        <v>0</v>
      </c>
      <c r="AT76" s="889">
        <v>0</v>
      </c>
      <c r="AU76" s="889">
        <v>0</v>
      </c>
      <c r="AV76" s="889">
        <v>0</v>
      </c>
      <c r="AW76" s="889">
        <v>0</v>
      </c>
      <c r="AX76" s="889">
        <v>0</v>
      </c>
      <c r="AY76" s="889">
        <v>0</v>
      </c>
      <c r="AZ76" s="889">
        <v>0</v>
      </c>
      <c r="BA76" s="889">
        <v>0</v>
      </c>
      <c r="BB76" s="889">
        <v>0</v>
      </c>
      <c r="BC76" s="889">
        <v>0</v>
      </c>
      <c r="BD76" s="889">
        <v>0</v>
      </c>
      <c r="BE76" s="889">
        <v>0</v>
      </c>
      <c r="BF76" s="889">
        <v>0</v>
      </c>
      <c r="BG76" s="889">
        <v>1979804</v>
      </c>
      <c r="BH76" s="889">
        <v>445456</v>
      </c>
      <c r="BI76" s="889">
        <v>49495</v>
      </c>
      <c r="BJ76" s="889">
        <v>58521</v>
      </c>
      <c r="BK76" s="889">
        <v>13167</v>
      </c>
      <c r="BL76" s="889">
        <v>1463</v>
      </c>
      <c r="BM76" s="889">
        <v>1859455</v>
      </c>
      <c r="BN76" s="889">
        <v>418377</v>
      </c>
      <c r="BO76" s="889">
        <v>46486</v>
      </c>
      <c r="BP76" s="889">
        <v>178870</v>
      </c>
      <c r="BQ76" s="889">
        <v>40246</v>
      </c>
      <c r="BR76" s="889">
        <v>4472</v>
      </c>
      <c r="BS76" s="889">
        <v>0</v>
      </c>
      <c r="BT76" s="889">
        <v>0</v>
      </c>
      <c r="BU76" s="889">
        <v>0</v>
      </c>
      <c r="BV76" s="889">
        <v>0</v>
      </c>
      <c r="BW76" s="889">
        <v>0</v>
      </c>
      <c r="BX76" s="889">
        <v>0</v>
      </c>
      <c r="BY76" s="889">
        <v>0</v>
      </c>
      <c r="BZ76" s="889">
        <v>0</v>
      </c>
      <c r="CA76" s="889">
        <v>0</v>
      </c>
      <c r="CB76" s="889">
        <v>12810</v>
      </c>
      <c r="CC76" s="889">
        <v>2882</v>
      </c>
      <c r="CD76" s="889">
        <v>320</v>
      </c>
      <c r="CE76" s="889">
        <v>12485</v>
      </c>
      <c r="CF76" s="889">
        <v>2809</v>
      </c>
      <c r="CG76" s="889">
        <v>312</v>
      </c>
      <c r="CH76" s="889">
        <v>325</v>
      </c>
      <c r="CI76" s="889">
        <v>73</v>
      </c>
      <c r="CJ76" s="889">
        <v>8</v>
      </c>
      <c r="CK76" s="889">
        <v>0</v>
      </c>
      <c r="CL76" s="889">
        <v>0</v>
      </c>
      <c r="CM76" s="889">
        <v>0</v>
      </c>
      <c r="CN76" s="889">
        <v>0</v>
      </c>
      <c r="CO76" s="889">
        <v>0</v>
      </c>
      <c r="CP76" s="889">
        <v>0</v>
      </c>
      <c r="CQ76" s="889">
        <v>0</v>
      </c>
      <c r="CR76" s="889">
        <v>0</v>
      </c>
      <c r="CS76" s="889">
        <v>0</v>
      </c>
      <c r="CT76" s="889">
        <v>0</v>
      </c>
      <c r="CU76" s="889">
        <v>0</v>
      </c>
      <c r="CV76" s="889">
        <v>0</v>
      </c>
      <c r="CW76" s="889">
        <v>0</v>
      </c>
      <c r="CX76" s="889">
        <v>0</v>
      </c>
      <c r="CY76" s="889">
        <v>0</v>
      </c>
      <c r="CZ76" s="889">
        <v>0</v>
      </c>
      <c r="DA76" s="889">
        <v>0</v>
      </c>
      <c r="DB76" s="889">
        <v>0</v>
      </c>
      <c r="DC76" s="889">
        <v>0</v>
      </c>
      <c r="DD76" s="889">
        <v>0</v>
      </c>
      <c r="DE76" s="889">
        <v>0</v>
      </c>
      <c r="DF76" s="889">
        <v>20098</v>
      </c>
      <c r="DG76" s="889">
        <v>4522</v>
      </c>
      <c r="DH76" s="889">
        <v>502</v>
      </c>
      <c r="DI76" s="889">
        <v>20832</v>
      </c>
      <c r="DJ76" s="889">
        <v>4687</v>
      </c>
      <c r="DK76" s="889">
        <v>521</v>
      </c>
      <c r="DL76" s="889">
        <v>-734</v>
      </c>
      <c r="DM76" s="889">
        <v>-165</v>
      </c>
      <c r="DN76" s="889">
        <v>-19</v>
      </c>
      <c r="DO76" s="889">
        <v>0</v>
      </c>
      <c r="DP76" s="889">
        <v>0</v>
      </c>
      <c r="DQ76" s="889">
        <v>0</v>
      </c>
      <c r="DR76" s="889">
        <v>0</v>
      </c>
      <c r="DS76" s="889">
        <v>0</v>
      </c>
      <c r="DT76" s="889">
        <v>0</v>
      </c>
      <c r="DU76" s="889">
        <v>0</v>
      </c>
      <c r="DV76" s="889">
        <v>0</v>
      </c>
      <c r="DW76" s="889">
        <v>0</v>
      </c>
      <c r="DX76" s="889">
        <v>42111</v>
      </c>
      <c r="DY76" s="889">
        <v>9475</v>
      </c>
      <c r="DZ76" s="889">
        <v>1053</v>
      </c>
      <c r="EA76" s="889">
        <v>39821</v>
      </c>
      <c r="EB76" s="889">
        <v>8960</v>
      </c>
      <c r="EC76" s="889">
        <v>996</v>
      </c>
      <c r="ED76" s="889">
        <v>2290</v>
      </c>
      <c r="EE76" s="889">
        <v>515</v>
      </c>
      <c r="EF76" s="889">
        <v>57</v>
      </c>
      <c r="EG76" s="889">
        <v>11</v>
      </c>
      <c r="EH76" s="889">
        <v>2</v>
      </c>
      <c r="EI76" s="889">
        <v>0</v>
      </c>
      <c r="EJ76" s="889">
        <v>0</v>
      </c>
      <c r="EK76" s="889">
        <v>0</v>
      </c>
      <c r="EL76" s="889">
        <v>0</v>
      </c>
      <c r="EM76" s="889">
        <v>0</v>
      </c>
      <c r="EN76" s="889">
        <v>0</v>
      </c>
      <c r="EO76" s="889">
        <v>0</v>
      </c>
      <c r="EP76" s="889">
        <v>1403974</v>
      </c>
      <c r="EQ76" s="889">
        <v>315894</v>
      </c>
      <c r="ER76" s="889">
        <v>35099</v>
      </c>
      <c r="ES76" s="889">
        <v>1527000</v>
      </c>
      <c r="ET76" s="889">
        <v>343575</v>
      </c>
      <c r="EU76" s="889">
        <v>38175</v>
      </c>
      <c r="EV76" s="889">
        <v>-123026</v>
      </c>
      <c r="EW76" s="889">
        <v>-27681</v>
      </c>
      <c r="EX76" s="889">
        <v>-3076</v>
      </c>
      <c r="EY76" s="889">
        <v>0</v>
      </c>
      <c r="EZ76" s="889">
        <v>0</v>
      </c>
      <c r="FA76" s="889">
        <v>0</v>
      </c>
      <c r="FB76" s="889">
        <v>759937</v>
      </c>
      <c r="FC76" s="889">
        <v>166380</v>
      </c>
      <c r="FD76" s="889">
        <v>18487</v>
      </c>
      <c r="FE76" s="889">
        <v>682328</v>
      </c>
      <c r="FF76" s="889">
        <v>148922</v>
      </c>
      <c r="FG76" s="889">
        <v>16547</v>
      </c>
      <c r="FH76" s="889">
        <v>77609</v>
      </c>
      <c r="FI76" s="889">
        <v>17458</v>
      </c>
      <c r="FJ76" s="889">
        <v>1940</v>
      </c>
      <c r="FK76" s="889">
        <v>0</v>
      </c>
      <c r="FL76" s="889">
        <v>0</v>
      </c>
      <c r="FM76" s="889">
        <v>0</v>
      </c>
      <c r="FN76" s="889">
        <v>0</v>
      </c>
      <c r="FO76" s="889">
        <v>0</v>
      </c>
      <c r="FP76" s="889">
        <v>0</v>
      </c>
      <c r="FQ76" s="889">
        <v>0</v>
      </c>
      <c r="FR76" s="889">
        <v>0</v>
      </c>
      <c r="FS76" s="889">
        <v>0</v>
      </c>
      <c r="FT76" s="889">
        <v>410109</v>
      </c>
      <c r="FU76" s="889">
        <v>92275</v>
      </c>
      <c r="FV76" s="889">
        <v>10253</v>
      </c>
      <c r="FW76" s="889">
        <v>125820</v>
      </c>
      <c r="FX76" s="889">
        <v>28310</v>
      </c>
      <c r="FY76" s="889">
        <v>3146</v>
      </c>
      <c r="FZ76" s="889">
        <v>1245546</v>
      </c>
      <c r="GA76" s="889">
        <v>0</v>
      </c>
      <c r="GB76" s="889">
        <v>0</v>
      </c>
      <c r="GC76" s="889">
        <v>-709617</v>
      </c>
      <c r="GD76" s="889">
        <v>120585</v>
      </c>
      <c r="GE76" s="889">
        <v>13399</v>
      </c>
      <c r="GF76" s="889">
        <v>0</v>
      </c>
      <c r="GG76" s="889">
        <v>0</v>
      </c>
      <c r="GH76" s="889">
        <v>0</v>
      </c>
      <c r="GI76" s="889">
        <v>0</v>
      </c>
      <c r="GJ76" s="889">
        <v>0</v>
      </c>
      <c r="GK76" s="889">
        <v>0</v>
      </c>
      <c r="GL76" s="889">
        <v>0</v>
      </c>
      <c r="GM76" s="889">
        <v>0</v>
      </c>
      <c r="GN76" s="889">
        <v>0</v>
      </c>
      <c r="GO76" s="889">
        <v>4687375</v>
      </c>
      <c r="GP76" s="889">
        <v>1050053</v>
      </c>
      <c r="GQ76" s="889">
        <v>116672</v>
      </c>
      <c r="GR76" s="889">
        <v>-574272</v>
      </c>
      <c r="GS76" s="889">
        <v>151033</v>
      </c>
      <c r="GT76" s="889">
        <v>16781</v>
      </c>
      <c r="GU76" s="884" t="s">
        <v>714</v>
      </c>
      <c r="GV76" s="884" t="s">
        <v>713</v>
      </c>
      <c r="GW76" s="884" t="s">
        <v>1672</v>
      </c>
      <c r="GX76" s="884" t="s">
        <v>2347</v>
      </c>
      <c r="GY76" s="884" t="s">
        <v>2423</v>
      </c>
    </row>
    <row r="77" spans="1:208" x14ac:dyDescent="0.2">
      <c r="A77" s="884" t="s">
        <v>3312</v>
      </c>
      <c r="B77" s="884" t="s">
        <v>214</v>
      </c>
      <c r="C77" s="884" t="s">
        <v>213</v>
      </c>
      <c r="D77" s="889">
        <v>-1546759</v>
      </c>
      <c r="E77" s="889">
        <v>0</v>
      </c>
      <c r="F77" s="889">
        <v>-1546759</v>
      </c>
      <c r="G77" s="889">
        <v>0</v>
      </c>
      <c r="H77" s="889">
        <v>0</v>
      </c>
      <c r="I77" s="889">
        <v>0</v>
      </c>
      <c r="J77" s="889">
        <v>-1546759</v>
      </c>
      <c r="K77" s="889">
        <v>0</v>
      </c>
      <c r="L77" s="889">
        <v>-1546759</v>
      </c>
      <c r="M77" s="907">
        <v>0.5</v>
      </c>
      <c r="N77" s="907">
        <v>0.49</v>
      </c>
      <c r="O77" s="907">
        <v>0</v>
      </c>
      <c r="P77" s="907">
        <v>0.01</v>
      </c>
      <c r="Q77" s="889">
        <v>372838</v>
      </c>
      <c r="R77" s="889">
        <v>388926</v>
      </c>
      <c r="S77" s="889">
        <v>-16088</v>
      </c>
      <c r="T77" s="889">
        <v>0</v>
      </c>
      <c r="U77" s="889">
        <v>0</v>
      </c>
      <c r="V77" s="889">
        <v>0</v>
      </c>
      <c r="W77" s="889">
        <v>0</v>
      </c>
      <c r="X77" s="889">
        <v>0</v>
      </c>
      <c r="Y77" s="889">
        <v>0</v>
      </c>
      <c r="Z77" s="889">
        <v>205871</v>
      </c>
      <c r="AA77" s="889">
        <v>0</v>
      </c>
      <c r="AB77" s="889">
        <v>196108</v>
      </c>
      <c r="AC77" s="889">
        <v>0</v>
      </c>
      <c r="AD77" s="889">
        <v>9763</v>
      </c>
      <c r="AE77" s="889">
        <v>0</v>
      </c>
      <c r="AF77" s="889">
        <v>0</v>
      </c>
      <c r="AG77" s="889">
        <v>0</v>
      </c>
      <c r="AH77" s="889">
        <v>0</v>
      </c>
      <c r="AI77" s="889">
        <v>0</v>
      </c>
      <c r="AJ77" s="889">
        <v>0</v>
      </c>
      <c r="AK77" s="889">
        <v>0</v>
      </c>
      <c r="AL77" s="889">
        <v>0</v>
      </c>
      <c r="AM77" s="889">
        <v>0</v>
      </c>
      <c r="AN77" s="889">
        <v>0</v>
      </c>
      <c r="AO77" s="889">
        <v>0</v>
      </c>
      <c r="AP77" s="889">
        <v>0</v>
      </c>
      <c r="AQ77" s="889">
        <v>0</v>
      </c>
      <c r="AR77" s="889">
        <v>0</v>
      </c>
      <c r="AS77" s="889">
        <v>0</v>
      </c>
      <c r="AT77" s="889">
        <v>0</v>
      </c>
      <c r="AU77" s="889">
        <v>0</v>
      </c>
      <c r="AV77" s="889">
        <v>0</v>
      </c>
      <c r="AW77" s="889">
        <v>0</v>
      </c>
      <c r="AX77" s="889">
        <v>0</v>
      </c>
      <c r="AY77" s="889">
        <v>0</v>
      </c>
      <c r="AZ77" s="889">
        <v>0</v>
      </c>
      <c r="BA77" s="889">
        <v>0</v>
      </c>
      <c r="BB77" s="889">
        <v>0</v>
      </c>
      <c r="BC77" s="889">
        <v>0</v>
      </c>
      <c r="BD77" s="889">
        <v>0</v>
      </c>
      <c r="BE77" s="889">
        <v>0</v>
      </c>
      <c r="BF77" s="889">
        <v>0</v>
      </c>
      <c r="BG77" s="889">
        <v>4227506</v>
      </c>
      <c r="BH77" s="889">
        <v>0</v>
      </c>
      <c r="BI77" s="889">
        <v>86276</v>
      </c>
      <c r="BJ77" s="889">
        <v>194074</v>
      </c>
      <c r="BK77" s="889">
        <v>0</v>
      </c>
      <c r="BL77" s="889">
        <v>3961</v>
      </c>
      <c r="BM77" s="889">
        <v>4231465</v>
      </c>
      <c r="BN77" s="889">
        <v>0</v>
      </c>
      <c r="BO77" s="889">
        <v>86357</v>
      </c>
      <c r="BP77" s="889">
        <v>190115</v>
      </c>
      <c r="BQ77" s="889">
        <v>0</v>
      </c>
      <c r="BR77" s="889">
        <v>3880</v>
      </c>
      <c r="BS77" s="889">
        <v>45122</v>
      </c>
      <c r="BT77" s="889">
        <v>0</v>
      </c>
      <c r="BU77" s="889">
        <v>921</v>
      </c>
      <c r="BV77" s="889">
        <v>15112</v>
      </c>
      <c r="BW77" s="889">
        <v>0</v>
      </c>
      <c r="BX77" s="889">
        <v>308</v>
      </c>
      <c r="BY77" s="889">
        <v>30010</v>
      </c>
      <c r="BZ77" s="889">
        <v>0</v>
      </c>
      <c r="CA77" s="889">
        <v>613</v>
      </c>
      <c r="CB77" s="889">
        <v>3056</v>
      </c>
      <c r="CC77" s="889">
        <v>0</v>
      </c>
      <c r="CD77" s="889">
        <v>62</v>
      </c>
      <c r="CE77" s="889">
        <v>3057</v>
      </c>
      <c r="CF77" s="889">
        <v>0</v>
      </c>
      <c r="CG77" s="889">
        <v>62</v>
      </c>
      <c r="CH77" s="889">
        <v>-1</v>
      </c>
      <c r="CI77" s="889">
        <v>0</v>
      </c>
      <c r="CJ77" s="889">
        <v>0</v>
      </c>
      <c r="CK77" s="889">
        <v>0</v>
      </c>
      <c r="CL77" s="889">
        <v>0</v>
      </c>
      <c r="CM77" s="889">
        <v>0</v>
      </c>
      <c r="CN77" s="889">
        <v>-2</v>
      </c>
      <c r="CO77" s="889">
        <v>0</v>
      </c>
      <c r="CP77" s="889">
        <v>0</v>
      </c>
      <c r="CQ77" s="889">
        <v>0</v>
      </c>
      <c r="CR77" s="889">
        <v>0</v>
      </c>
      <c r="CS77" s="889">
        <v>0</v>
      </c>
      <c r="CT77" s="889">
        <v>0</v>
      </c>
      <c r="CU77" s="889">
        <v>0</v>
      </c>
      <c r="CV77" s="889">
        <v>0</v>
      </c>
      <c r="CW77" s="889">
        <v>0</v>
      </c>
      <c r="CX77" s="889">
        <v>0</v>
      </c>
      <c r="CY77" s="889">
        <v>0</v>
      </c>
      <c r="CZ77" s="889">
        <v>0</v>
      </c>
      <c r="DA77" s="889">
        <v>0</v>
      </c>
      <c r="DB77" s="889">
        <v>0</v>
      </c>
      <c r="DC77" s="889">
        <v>0</v>
      </c>
      <c r="DD77" s="889">
        <v>0</v>
      </c>
      <c r="DE77" s="889">
        <v>0</v>
      </c>
      <c r="DF77" s="889">
        <v>1908</v>
      </c>
      <c r="DG77" s="889">
        <v>0</v>
      </c>
      <c r="DH77" s="889">
        <v>39</v>
      </c>
      <c r="DI77" s="889">
        <v>1908</v>
      </c>
      <c r="DJ77" s="889">
        <v>0</v>
      </c>
      <c r="DK77" s="889">
        <v>39</v>
      </c>
      <c r="DL77" s="889">
        <v>0</v>
      </c>
      <c r="DM77" s="889">
        <v>0</v>
      </c>
      <c r="DN77" s="889">
        <v>0</v>
      </c>
      <c r="DO77" s="889">
        <v>0</v>
      </c>
      <c r="DP77" s="889">
        <v>0</v>
      </c>
      <c r="DQ77" s="889">
        <v>0</v>
      </c>
      <c r="DR77" s="889">
        <v>0</v>
      </c>
      <c r="DS77" s="889">
        <v>0</v>
      </c>
      <c r="DT77" s="889">
        <v>0</v>
      </c>
      <c r="DU77" s="889">
        <v>0</v>
      </c>
      <c r="DV77" s="889">
        <v>0</v>
      </c>
      <c r="DW77" s="889">
        <v>0</v>
      </c>
      <c r="DX77" s="889">
        <v>40413</v>
      </c>
      <c r="DY77" s="889">
        <v>0</v>
      </c>
      <c r="DZ77" s="889">
        <v>825</v>
      </c>
      <c r="EA77" s="889">
        <v>119511</v>
      </c>
      <c r="EB77" s="889">
        <v>0</v>
      </c>
      <c r="EC77" s="889">
        <v>2439</v>
      </c>
      <c r="ED77" s="889">
        <v>-79098</v>
      </c>
      <c r="EE77" s="889">
        <v>0</v>
      </c>
      <c r="EF77" s="889">
        <v>-1614</v>
      </c>
      <c r="EG77" s="889">
        <v>-206</v>
      </c>
      <c r="EH77" s="889">
        <v>0</v>
      </c>
      <c r="EI77" s="889">
        <v>-4</v>
      </c>
      <c r="EJ77" s="889">
        <v>0</v>
      </c>
      <c r="EK77" s="889">
        <v>0</v>
      </c>
      <c r="EL77" s="889">
        <v>0</v>
      </c>
      <c r="EM77" s="889">
        <v>0</v>
      </c>
      <c r="EN77" s="889">
        <v>0</v>
      </c>
      <c r="EO77" s="889">
        <v>0</v>
      </c>
      <c r="EP77" s="889">
        <v>2747773</v>
      </c>
      <c r="EQ77" s="889">
        <v>0</v>
      </c>
      <c r="ER77" s="889">
        <v>56077</v>
      </c>
      <c r="ES77" s="889">
        <v>4286840</v>
      </c>
      <c r="ET77" s="889">
        <v>0</v>
      </c>
      <c r="EU77" s="889">
        <v>87487</v>
      </c>
      <c r="EV77" s="889">
        <v>-1539067</v>
      </c>
      <c r="EW77" s="889">
        <v>0</v>
      </c>
      <c r="EX77" s="889">
        <v>-31410</v>
      </c>
      <c r="EY77" s="889">
        <v>-1761</v>
      </c>
      <c r="EZ77" s="889">
        <v>0</v>
      </c>
      <c r="FA77" s="889">
        <v>-36</v>
      </c>
      <c r="FB77" s="889">
        <v>5598194</v>
      </c>
      <c r="FC77" s="889">
        <v>0</v>
      </c>
      <c r="FD77" s="889">
        <v>113819</v>
      </c>
      <c r="FE77" s="889">
        <v>4588381</v>
      </c>
      <c r="FF77" s="889">
        <v>0</v>
      </c>
      <c r="FG77" s="889">
        <v>93231</v>
      </c>
      <c r="FH77" s="889">
        <v>1009813</v>
      </c>
      <c r="FI77" s="889">
        <v>0</v>
      </c>
      <c r="FJ77" s="889">
        <v>20588</v>
      </c>
      <c r="FK77" s="889">
        <v>0</v>
      </c>
      <c r="FL77" s="889">
        <v>0</v>
      </c>
      <c r="FM77" s="889">
        <v>0</v>
      </c>
      <c r="FN77" s="889">
        <v>0</v>
      </c>
      <c r="FO77" s="889">
        <v>0</v>
      </c>
      <c r="FP77" s="889">
        <v>0</v>
      </c>
      <c r="FQ77" s="889">
        <v>0</v>
      </c>
      <c r="FR77" s="889">
        <v>0</v>
      </c>
      <c r="FS77" s="889">
        <v>0</v>
      </c>
      <c r="FT77" s="889">
        <v>-27115</v>
      </c>
      <c r="FU77" s="889">
        <v>0</v>
      </c>
      <c r="FV77" s="889">
        <v>-553</v>
      </c>
      <c r="FW77" s="889">
        <v>2610774</v>
      </c>
      <c r="FX77" s="889">
        <v>0</v>
      </c>
      <c r="FY77" s="889">
        <v>53281</v>
      </c>
      <c r="FZ77" s="889">
        <v>5314419</v>
      </c>
      <c r="GA77" s="889">
        <v>0</v>
      </c>
      <c r="GB77" s="889">
        <v>0</v>
      </c>
      <c r="GC77" s="889">
        <v>-2730760</v>
      </c>
      <c r="GD77" s="889">
        <v>0</v>
      </c>
      <c r="GE77" s="889">
        <v>52728</v>
      </c>
      <c r="GF77" s="889">
        <v>0</v>
      </c>
      <c r="GG77" s="889">
        <v>0</v>
      </c>
      <c r="GH77" s="889">
        <v>0</v>
      </c>
      <c r="GI77" s="889">
        <v>0</v>
      </c>
      <c r="GJ77" s="889">
        <v>0</v>
      </c>
      <c r="GK77" s="889">
        <v>0</v>
      </c>
      <c r="GL77" s="889">
        <v>0</v>
      </c>
      <c r="GM77" s="889">
        <v>0</v>
      </c>
      <c r="GN77" s="889">
        <v>0</v>
      </c>
      <c r="GO77" s="889">
        <v>12828962</v>
      </c>
      <c r="GP77" s="889">
        <v>0</v>
      </c>
      <c r="GQ77" s="889">
        <v>261387</v>
      </c>
      <c r="GR77" s="889">
        <v>-3120957</v>
      </c>
      <c r="GS77" s="889">
        <v>0</v>
      </c>
      <c r="GT77" s="889">
        <v>44745</v>
      </c>
      <c r="GU77" s="884" t="s">
        <v>679</v>
      </c>
      <c r="GV77" s="884" t="s">
        <v>717</v>
      </c>
      <c r="GW77" s="884" t="s">
        <v>1674</v>
      </c>
      <c r="GX77" s="884" t="s">
        <v>2350</v>
      </c>
      <c r="GY77" s="884" t="s">
        <v>2424</v>
      </c>
    </row>
    <row r="78" spans="1:208" x14ac:dyDescent="0.2">
      <c r="A78" s="884" t="s">
        <v>3311</v>
      </c>
      <c r="B78" s="884" t="s">
        <v>1030</v>
      </c>
      <c r="C78" s="884" t="s">
        <v>1036</v>
      </c>
      <c r="D78" s="889">
        <v>-383723</v>
      </c>
      <c r="E78" s="889">
        <v>0</v>
      </c>
      <c r="F78" s="889">
        <v>-383723</v>
      </c>
      <c r="G78" s="889">
        <v>0</v>
      </c>
      <c r="H78" s="889">
        <v>0</v>
      </c>
      <c r="I78" s="889">
        <v>0</v>
      </c>
      <c r="J78" s="889">
        <v>-383723</v>
      </c>
      <c r="K78" s="889">
        <v>0</v>
      </c>
      <c r="L78" s="889">
        <v>-383723</v>
      </c>
      <c r="M78" s="907">
        <v>0.5</v>
      </c>
      <c r="N78" s="907">
        <v>0.49</v>
      </c>
      <c r="O78" s="907">
        <v>0</v>
      </c>
      <c r="P78" s="907">
        <v>0.01</v>
      </c>
      <c r="Q78" s="889">
        <v>627908</v>
      </c>
      <c r="R78" s="889">
        <v>616624</v>
      </c>
      <c r="S78" s="889">
        <v>11284</v>
      </c>
      <c r="T78" s="889">
        <v>110464</v>
      </c>
      <c r="U78" s="889">
        <v>72756</v>
      </c>
      <c r="V78" s="889">
        <v>37708</v>
      </c>
      <c r="W78" s="889">
        <v>0</v>
      </c>
      <c r="X78" s="889">
        <v>0</v>
      </c>
      <c r="Y78" s="889">
        <v>0</v>
      </c>
      <c r="Z78" s="889">
        <v>792367</v>
      </c>
      <c r="AA78" s="889">
        <v>0</v>
      </c>
      <c r="AB78" s="889">
        <v>771956</v>
      </c>
      <c r="AC78" s="889">
        <v>0</v>
      </c>
      <c r="AD78" s="889">
        <v>20411</v>
      </c>
      <c r="AE78" s="889">
        <v>0</v>
      </c>
      <c r="AF78" s="889">
        <v>0</v>
      </c>
      <c r="AG78" s="889">
        <v>0</v>
      </c>
      <c r="AH78" s="889">
        <v>0</v>
      </c>
      <c r="AI78" s="889">
        <v>0</v>
      </c>
      <c r="AJ78" s="889">
        <v>0</v>
      </c>
      <c r="AK78" s="889">
        <v>0</v>
      </c>
      <c r="AL78" s="889">
        <v>0</v>
      </c>
      <c r="AM78" s="889">
        <v>0</v>
      </c>
      <c r="AN78" s="889">
        <v>0</v>
      </c>
      <c r="AO78" s="889">
        <v>127519</v>
      </c>
      <c r="AP78" s="889">
        <v>127519</v>
      </c>
      <c r="AQ78" s="889">
        <v>0</v>
      </c>
      <c r="AR78" s="889">
        <v>0</v>
      </c>
      <c r="AS78" s="889">
        <v>50556</v>
      </c>
      <c r="AT78" s="889">
        <v>50556</v>
      </c>
      <c r="AU78" s="889">
        <v>0</v>
      </c>
      <c r="AV78" s="889">
        <v>0</v>
      </c>
      <c r="AW78" s="889">
        <v>76963</v>
      </c>
      <c r="AX78" s="889">
        <v>76963</v>
      </c>
      <c r="AY78" s="889">
        <v>0</v>
      </c>
      <c r="AZ78" s="889">
        <v>0</v>
      </c>
      <c r="BA78" s="889">
        <v>0</v>
      </c>
      <c r="BB78" s="889">
        <v>0</v>
      </c>
      <c r="BC78" s="889">
        <v>0</v>
      </c>
      <c r="BD78" s="889">
        <v>0</v>
      </c>
      <c r="BE78" s="889">
        <v>0</v>
      </c>
      <c r="BF78" s="889">
        <v>0</v>
      </c>
      <c r="BG78" s="889">
        <v>8289853</v>
      </c>
      <c r="BH78" s="889">
        <v>0</v>
      </c>
      <c r="BI78" s="889">
        <v>168841</v>
      </c>
      <c r="BJ78" s="889">
        <v>341504</v>
      </c>
      <c r="BK78" s="889">
        <v>0</v>
      </c>
      <c r="BL78" s="889">
        <v>6969</v>
      </c>
      <c r="BM78" s="889">
        <v>8397709</v>
      </c>
      <c r="BN78" s="889">
        <v>0</v>
      </c>
      <c r="BO78" s="889">
        <v>170904</v>
      </c>
      <c r="BP78" s="889">
        <v>233648</v>
      </c>
      <c r="BQ78" s="889">
        <v>0</v>
      </c>
      <c r="BR78" s="889">
        <v>4906</v>
      </c>
      <c r="BS78" s="889">
        <v>-1541</v>
      </c>
      <c r="BT78" s="889">
        <v>0</v>
      </c>
      <c r="BU78" s="889">
        <v>-31</v>
      </c>
      <c r="BV78" s="889">
        <v>21237</v>
      </c>
      <c r="BW78" s="889">
        <v>0</v>
      </c>
      <c r="BX78" s="889">
        <v>433</v>
      </c>
      <c r="BY78" s="889">
        <v>-22778</v>
      </c>
      <c r="BZ78" s="889">
        <v>0</v>
      </c>
      <c r="CA78" s="889">
        <v>-464</v>
      </c>
      <c r="CB78" s="889">
        <v>78487</v>
      </c>
      <c r="CC78" s="889">
        <v>0</v>
      </c>
      <c r="CD78" s="889">
        <v>1602</v>
      </c>
      <c r="CE78" s="889">
        <v>49608</v>
      </c>
      <c r="CF78" s="889">
        <v>0</v>
      </c>
      <c r="CG78" s="889">
        <v>1012</v>
      </c>
      <c r="CH78" s="889">
        <v>28879</v>
      </c>
      <c r="CI78" s="889">
        <v>0</v>
      </c>
      <c r="CJ78" s="889">
        <v>590</v>
      </c>
      <c r="CK78" s="889">
        <v>0</v>
      </c>
      <c r="CL78" s="889">
        <v>0</v>
      </c>
      <c r="CM78" s="889">
        <v>0</v>
      </c>
      <c r="CN78" s="889">
        <v>0</v>
      </c>
      <c r="CO78" s="889">
        <v>0</v>
      </c>
      <c r="CP78" s="889">
        <v>0</v>
      </c>
      <c r="CQ78" s="889">
        <v>-143125</v>
      </c>
      <c r="CR78" s="889">
        <v>0</v>
      </c>
      <c r="CS78" s="889">
        <v>-2921</v>
      </c>
      <c r="CT78" s="889">
        <v>0</v>
      </c>
      <c r="CU78" s="889">
        <v>0</v>
      </c>
      <c r="CV78" s="889">
        <v>0</v>
      </c>
      <c r="CW78" s="889">
        <v>0</v>
      </c>
      <c r="CX78" s="889">
        <v>0</v>
      </c>
      <c r="CY78" s="889">
        <v>0</v>
      </c>
      <c r="CZ78" s="889">
        <v>0</v>
      </c>
      <c r="DA78" s="889">
        <v>0</v>
      </c>
      <c r="DB78" s="889">
        <v>0</v>
      </c>
      <c r="DC78" s="889">
        <v>0</v>
      </c>
      <c r="DD78" s="889">
        <v>0</v>
      </c>
      <c r="DE78" s="889">
        <v>0</v>
      </c>
      <c r="DF78" s="889">
        <v>60467</v>
      </c>
      <c r="DG78" s="889">
        <v>0</v>
      </c>
      <c r="DH78" s="889">
        <v>1234</v>
      </c>
      <c r="DI78" s="889">
        <v>56259</v>
      </c>
      <c r="DJ78" s="889">
        <v>0</v>
      </c>
      <c r="DK78" s="889">
        <v>1148</v>
      </c>
      <c r="DL78" s="889">
        <v>4208</v>
      </c>
      <c r="DM78" s="889">
        <v>0</v>
      </c>
      <c r="DN78" s="889">
        <v>86</v>
      </c>
      <c r="DO78" s="889">
        <v>0</v>
      </c>
      <c r="DP78" s="889">
        <v>0</v>
      </c>
      <c r="DQ78" s="889">
        <v>0</v>
      </c>
      <c r="DR78" s="889">
        <v>0</v>
      </c>
      <c r="DS78" s="889">
        <v>0</v>
      </c>
      <c r="DT78" s="889">
        <v>0</v>
      </c>
      <c r="DU78" s="889">
        <v>0</v>
      </c>
      <c r="DV78" s="889">
        <v>0</v>
      </c>
      <c r="DW78" s="889">
        <v>0</v>
      </c>
      <c r="DX78" s="889">
        <v>116596</v>
      </c>
      <c r="DY78" s="889">
        <v>0</v>
      </c>
      <c r="DZ78" s="889">
        <v>2351</v>
      </c>
      <c r="EA78" s="889">
        <v>315452</v>
      </c>
      <c r="EB78" s="889">
        <v>0</v>
      </c>
      <c r="EC78" s="889">
        <v>6438</v>
      </c>
      <c r="ED78" s="889">
        <v>-198856</v>
      </c>
      <c r="EE78" s="889">
        <v>0</v>
      </c>
      <c r="EF78" s="889">
        <v>-4087</v>
      </c>
      <c r="EG78" s="889">
        <v>-10512</v>
      </c>
      <c r="EH78" s="889">
        <v>0</v>
      </c>
      <c r="EI78" s="889">
        <v>-215</v>
      </c>
      <c r="EJ78" s="889">
        <v>0</v>
      </c>
      <c r="EK78" s="889">
        <v>0</v>
      </c>
      <c r="EL78" s="889">
        <v>0</v>
      </c>
      <c r="EM78" s="889">
        <v>0</v>
      </c>
      <c r="EN78" s="889">
        <v>0</v>
      </c>
      <c r="EO78" s="889">
        <v>0</v>
      </c>
      <c r="EP78" s="889">
        <v>7224423</v>
      </c>
      <c r="EQ78" s="889">
        <v>0</v>
      </c>
      <c r="ER78" s="889">
        <v>147437</v>
      </c>
      <c r="ES78" s="889">
        <v>9094314</v>
      </c>
      <c r="ET78" s="889">
        <v>0</v>
      </c>
      <c r="EU78" s="889">
        <v>185598</v>
      </c>
      <c r="EV78" s="889">
        <v>-1869891</v>
      </c>
      <c r="EW78" s="889">
        <v>0</v>
      </c>
      <c r="EX78" s="889">
        <v>-38161</v>
      </c>
      <c r="EY78" s="889">
        <v>245</v>
      </c>
      <c r="EZ78" s="889">
        <v>0</v>
      </c>
      <c r="FA78" s="889">
        <v>5</v>
      </c>
      <c r="FB78" s="889">
        <v>4513575</v>
      </c>
      <c r="FC78" s="889">
        <v>0</v>
      </c>
      <c r="FD78" s="889">
        <v>89965</v>
      </c>
      <c r="FE78" s="889">
        <v>4286112</v>
      </c>
      <c r="FF78" s="889">
        <v>0</v>
      </c>
      <c r="FG78" s="889">
        <v>85604</v>
      </c>
      <c r="FH78" s="889">
        <v>227463</v>
      </c>
      <c r="FI78" s="889">
        <v>0</v>
      </c>
      <c r="FJ78" s="889">
        <v>4361</v>
      </c>
      <c r="FK78" s="889">
        <v>0</v>
      </c>
      <c r="FL78" s="889">
        <v>0</v>
      </c>
      <c r="FM78" s="889">
        <v>0</v>
      </c>
      <c r="FN78" s="889">
        <v>0</v>
      </c>
      <c r="FO78" s="889">
        <v>0</v>
      </c>
      <c r="FP78" s="889">
        <v>0</v>
      </c>
      <c r="FQ78" s="889">
        <v>0</v>
      </c>
      <c r="FR78" s="889">
        <v>0</v>
      </c>
      <c r="FS78" s="889">
        <v>0</v>
      </c>
      <c r="FT78" s="889">
        <v>3180932</v>
      </c>
      <c r="FU78" s="889">
        <v>0</v>
      </c>
      <c r="FV78" s="889">
        <v>64917</v>
      </c>
      <c r="FW78" s="889">
        <v>0</v>
      </c>
      <c r="FX78" s="889">
        <v>0</v>
      </c>
      <c r="FY78" s="889">
        <v>0</v>
      </c>
      <c r="FZ78" s="889">
        <v>6702000</v>
      </c>
      <c r="GA78" s="889">
        <v>0</v>
      </c>
      <c r="GB78" s="889">
        <v>0</v>
      </c>
      <c r="GC78" s="889">
        <v>-3521068</v>
      </c>
      <c r="GD78" s="889">
        <v>0</v>
      </c>
      <c r="GE78" s="889">
        <v>64917</v>
      </c>
      <c r="GF78" s="889">
        <v>0</v>
      </c>
      <c r="GG78" s="889">
        <v>0</v>
      </c>
      <c r="GH78" s="889">
        <v>0</v>
      </c>
      <c r="GI78" s="889">
        <v>0</v>
      </c>
      <c r="GJ78" s="889">
        <v>0</v>
      </c>
      <c r="GK78" s="889">
        <v>0</v>
      </c>
      <c r="GL78" s="889">
        <v>0</v>
      </c>
      <c r="GM78" s="889">
        <v>0</v>
      </c>
      <c r="GN78" s="889">
        <v>0</v>
      </c>
      <c r="GO78" s="889">
        <v>23650904</v>
      </c>
      <c r="GP78" s="889">
        <v>0</v>
      </c>
      <c r="GQ78" s="889">
        <v>480154</v>
      </c>
      <c r="GR78" s="889">
        <v>-5271787</v>
      </c>
      <c r="GS78" s="889">
        <v>0</v>
      </c>
      <c r="GT78" s="889">
        <v>29017</v>
      </c>
      <c r="GU78" s="884" t="s">
        <v>669</v>
      </c>
      <c r="GV78" s="884" t="s">
        <v>1008</v>
      </c>
      <c r="GW78" s="884" t="s">
        <v>669</v>
      </c>
      <c r="GX78" s="884" t="s">
        <v>2344</v>
      </c>
      <c r="GY78" s="884" t="s">
        <v>2425</v>
      </c>
    </row>
    <row r="79" spans="1:208" x14ac:dyDescent="0.2">
      <c r="A79" s="884" t="s">
        <v>3311</v>
      </c>
      <c r="B79" s="884" t="s">
        <v>216</v>
      </c>
      <c r="C79" s="884" t="s">
        <v>215</v>
      </c>
      <c r="D79" s="889">
        <v>-278159</v>
      </c>
      <c r="E79" s="889">
        <v>0</v>
      </c>
      <c r="F79" s="889">
        <v>-278159</v>
      </c>
      <c r="G79" s="889">
        <v>0</v>
      </c>
      <c r="H79" s="889">
        <v>0</v>
      </c>
      <c r="I79" s="889">
        <v>0</v>
      </c>
      <c r="J79" s="889">
        <v>-278159</v>
      </c>
      <c r="K79" s="889">
        <v>0</v>
      </c>
      <c r="L79" s="889">
        <v>-278159</v>
      </c>
      <c r="M79" s="907">
        <v>0.5</v>
      </c>
      <c r="N79" s="907">
        <v>0.4</v>
      </c>
      <c r="O79" s="907">
        <v>0.09</v>
      </c>
      <c r="P79" s="907">
        <v>0.01</v>
      </c>
      <c r="Q79" s="889">
        <v>161719</v>
      </c>
      <c r="R79" s="889">
        <v>166240</v>
      </c>
      <c r="S79" s="889">
        <v>-4521</v>
      </c>
      <c r="T79" s="889">
        <v>0</v>
      </c>
      <c r="U79" s="889">
        <v>0</v>
      </c>
      <c r="V79" s="889">
        <v>0</v>
      </c>
      <c r="W79" s="889">
        <v>0</v>
      </c>
      <c r="X79" s="889">
        <v>0</v>
      </c>
      <c r="Y79" s="889">
        <v>0</v>
      </c>
      <c r="Z79" s="889">
        <v>1143053</v>
      </c>
      <c r="AA79" s="889">
        <v>0</v>
      </c>
      <c r="AB79" s="889">
        <v>1142177</v>
      </c>
      <c r="AC79" s="889">
        <v>0</v>
      </c>
      <c r="AD79" s="889">
        <v>876</v>
      </c>
      <c r="AE79" s="889">
        <v>0</v>
      </c>
      <c r="AF79" s="889">
        <v>0</v>
      </c>
      <c r="AG79" s="889">
        <v>0</v>
      </c>
      <c r="AH79" s="889">
        <v>0</v>
      </c>
      <c r="AI79" s="889">
        <v>0</v>
      </c>
      <c r="AJ79" s="889">
        <v>0</v>
      </c>
      <c r="AK79" s="889">
        <v>0</v>
      </c>
      <c r="AL79" s="889">
        <v>0</v>
      </c>
      <c r="AM79" s="889">
        <v>0</v>
      </c>
      <c r="AN79" s="889">
        <v>0</v>
      </c>
      <c r="AO79" s="889">
        <v>741543</v>
      </c>
      <c r="AP79" s="889">
        <v>593234</v>
      </c>
      <c r="AQ79" s="889">
        <v>133478</v>
      </c>
      <c r="AR79" s="889">
        <v>14831</v>
      </c>
      <c r="AS79" s="889">
        <v>673823</v>
      </c>
      <c r="AT79" s="889">
        <v>539059</v>
      </c>
      <c r="AU79" s="889">
        <v>121288</v>
      </c>
      <c r="AV79" s="889">
        <v>13476</v>
      </c>
      <c r="AW79" s="889">
        <v>67720</v>
      </c>
      <c r="AX79" s="889">
        <v>54175</v>
      </c>
      <c r="AY79" s="889">
        <v>12190</v>
      </c>
      <c r="AZ79" s="889">
        <v>1355</v>
      </c>
      <c r="BA79" s="889">
        <v>0</v>
      </c>
      <c r="BB79" s="889">
        <v>0</v>
      </c>
      <c r="BC79" s="889">
        <v>0</v>
      </c>
      <c r="BD79" s="889">
        <v>0</v>
      </c>
      <c r="BE79" s="889">
        <v>0</v>
      </c>
      <c r="BF79" s="889">
        <v>0</v>
      </c>
      <c r="BG79" s="889">
        <v>1492198</v>
      </c>
      <c r="BH79" s="889">
        <v>335745</v>
      </c>
      <c r="BI79" s="889">
        <v>37305</v>
      </c>
      <c r="BJ79" s="889">
        <v>61099</v>
      </c>
      <c r="BK79" s="889">
        <v>13602</v>
      </c>
      <c r="BL79" s="889">
        <v>1511</v>
      </c>
      <c r="BM79" s="889">
        <v>1389195</v>
      </c>
      <c r="BN79" s="889">
        <v>312424</v>
      </c>
      <c r="BO79" s="889">
        <v>34713</v>
      </c>
      <c r="BP79" s="889">
        <v>164102</v>
      </c>
      <c r="BQ79" s="889">
        <v>36923</v>
      </c>
      <c r="BR79" s="889">
        <v>4103</v>
      </c>
      <c r="BS79" s="889">
        <v>1533</v>
      </c>
      <c r="BT79" s="889">
        <v>345</v>
      </c>
      <c r="BU79" s="889">
        <v>38</v>
      </c>
      <c r="BV79" s="889">
        <v>0</v>
      </c>
      <c r="BW79" s="889">
        <v>0</v>
      </c>
      <c r="BX79" s="889">
        <v>0</v>
      </c>
      <c r="BY79" s="889">
        <v>1533</v>
      </c>
      <c r="BZ79" s="889">
        <v>345</v>
      </c>
      <c r="CA79" s="889">
        <v>38</v>
      </c>
      <c r="CB79" s="889">
        <v>14644</v>
      </c>
      <c r="CC79" s="889">
        <v>3295</v>
      </c>
      <c r="CD79" s="889">
        <v>366</v>
      </c>
      <c r="CE79" s="889">
        <v>14644</v>
      </c>
      <c r="CF79" s="889">
        <v>3295</v>
      </c>
      <c r="CG79" s="889">
        <v>366</v>
      </c>
      <c r="CH79" s="889">
        <v>0</v>
      </c>
      <c r="CI79" s="889">
        <v>0</v>
      </c>
      <c r="CJ79" s="889">
        <v>0</v>
      </c>
      <c r="CK79" s="889">
        <v>0</v>
      </c>
      <c r="CL79" s="889">
        <v>0</v>
      </c>
      <c r="CM79" s="889">
        <v>0</v>
      </c>
      <c r="CN79" s="889">
        <v>0</v>
      </c>
      <c r="CO79" s="889">
        <v>0</v>
      </c>
      <c r="CP79" s="889">
        <v>0</v>
      </c>
      <c r="CQ79" s="889">
        <v>1102</v>
      </c>
      <c r="CR79" s="889">
        <v>248</v>
      </c>
      <c r="CS79" s="889">
        <v>28</v>
      </c>
      <c r="CT79" s="889">
        <v>0</v>
      </c>
      <c r="CU79" s="889">
        <v>0</v>
      </c>
      <c r="CV79" s="889">
        <v>0</v>
      </c>
      <c r="CW79" s="889">
        <v>0</v>
      </c>
      <c r="CX79" s="889">
        <v>0</v>
      </c>
      <c r="CY79" s="889">
        <v>0</v>
      </c>
      <c r="CZ79" s="889">
        <v>0</v>
      </c>
      <c r="DA79" s="889">
        <v>0</v>
      </c>
      <c r="DB79" s="889">
        <v>0</v>
      </c>
      <c r="DC79" s="889">
        <v>0</v>
      </c>
      <c r="DD79" s="889">
        <v>0</v>
      </c>
      <c r="DE79" s="889">
        <v>0</v>
      </c>
      <c r="DF79" s="889">
        <v>0</v>
      </c>
      <c r="DG79" s="889">
        <v>0</v>
      </c>
      <c r="DH79" s="889">
        <v>0</v>
      </c>
      <c r="DI79" s="889">
        <v>6041</v>
      </c>
      <c r="DJ79" s="889">
        <v>1359</v>
      </c>
      <c r="DK79" s="889">
        <v>151</v>
      </c>
      <c r="DL79" s="889">
        <v>-6041</v>
      </c>
      <c r="DM79" s="889">
        <v>-1359</v>
      </c>
      <c r="DN79" s="889">
        <v>-151</v>
      </c>
      <c r="DO79" s="889">
        <v>0</v>
      </c>
      <c r="DP79" s="889">
        <v>0</v>
      </c>
      <c r="DQ79" s="889">
        <v>0</v>
      </c>
      <c r="DR79" s="889">
        <v>0</v>
      </c>
      <c r="DS79" s="889">
        <v>0</v>
      </c>
      <c r="DT79" s="889">
        <v>0</v>
      </c>
      <c r="DU79" s="889">
        <v>0</v>
      </c>
      <c r="DV79" s="889">
        <v>0</v>
      </c>
      <c r="DW79" s="889">
        <v>0</v>
      </c>
      <c r="DX79" s="889">
        <v>16813</v>
      </c>
      <c r="DY79" s="889">
        <v>3783</v>
      </c>
      <c r="DZ79" s="889">
        <v>420</v>
      </c>
      <c r="EA79" s="889">
        <v>36170</v>
      </c>
      <c r="EB79" s="889">
        <v>8138</v>
      </c>
      <c r="EC79" s="889">
        <v>904</v>
      </c>
      <c r="ED79" s="889">
        <v>-19357</v>
      </c>
      <c r="EE79" s="889">
        <v>-4355</v>
      </c>
      <c r="EF79" s="889">
        <v>-484</v>
      </c>
      <c r="EG79" s="889">
        <v>-47</v>
      </c>
      <c r="EH79" s="889">
        <v>-11</v>
      </c>
      <c r="EI79" s="889">
        <v>-1</v>
      </c>
      <c r="EJ79" s="889">
        <v>0</v>
      </c>
      <c r="EK79" s="889">
        <v>0</v>
      </c>
      <c r="EL79" s="889">
        <v>0</v>
      </c>
      <c r="EM79" s="889">
        <v>0</v>
      </c>
      <c r="EN79" s="889">
        <v>0</v>
      </c>
      <c r="EO79" s="889">
        <v>0</v>
      </c>
      <c r="EP79" s="889">
        <v>933080</v>
      </c>
      <c r="EQ79" s="889">
        <v>209943</v>
      </c>
      <c r="ER79" s="889">
        <v>23327</v>
      </c>
      <c r="ES79" s="889">
        <v>1311117</v>
      </c>
      <c r="ET79" s="889">
        <v>295001</v>
      </c>
      <c r="EU79" s="889">
        <v>32778</v>
      </c>
      <c r="EV79" s="889">
        <v>-378037</v>
      </c>
      <c r="EW79" s="889">
        <v>-85058</v>
      </c>
      <c r="EX79" s="889">
        <v>-9451</v>
      </c>
      <c r="EY79" s="889">
        <v>7052</v>
      </c>
      <c r="EZ79" s="889">
        <v>1587</v>
      </c>
      <c r="FA79" s="889">
        <v>176</v>
      </c>
      <c r="FB79" s="889">
        <v>1782162</v>
      </c>
      <c r="FC79" s="889">
        <v>374701</v>
      </c>
      <c r="FD79" s="889">
        <v>41633</v>
      </c>
      <c r="FE79" s="889">
        <v>1769286</v>
      </c>
      <c r="FF79" s="889">
        <v>371824</v>
      </c>
      <c r="FG79" s="889">
        <v>41314</v>
      </c>
      <c r="FH79" s="889">
        <v>12876</v>
      </c>
      <c r="FI79" s="889">
        <v>2877</v>
      </c>
      <c r="FJ79" s="889">
        <v>319</v>
      </c>
      <c r="FK79" s="889">
        <v>0</v>
      </c>
      <c r="FL79" s="889">
        <v>0</v>
      </c>
      <c r="FM79" s="889">
        <v>0</v>
      </c>
      <c r="FN79" s="889">
        <v>0</v>
      </c>
      <c r="FO79" s="889">
        <v>0</v>
      </c>
      <c r="FP79" s="889">
        <v>0</v>
      </c>
      <c r="FQ79" s="889">
        <v>0</v>
      </c>
      <c r="FR79" s="889">
        <v>0</v>
      </c>
      <c r="FS79" s="889">
        <v>0</v>
      </c>
      <c r="FT79" s="889">
        <v>2534029</v>
      </c>
      <c r="FU79" s="889">
        <v>570157</v>
      </c>
      <c r="FV79" s="889">
        <v>63351</v>
      </c>
      <c r="FW79" s="889">
        <v>0</v>
      </c>
      <c r="FX79" s="889">
        <v>0</v>
      </c>
      <c r="FY79" s="889">
        <v>0</v>
      </c>
      <c r="FZ79" s="889">
        <v>6326216</v>
      </c>
      <c r="GA79" s="889">
        <v>0</v>
      </c>
      <c r="GB79" s="889">
        <v>0</v>
      </c>
      <c r="GC79" s="889">
        <v>-3792187</v>
      </c>
      <c r="GD79" s="889">
        <v>570157</v>
      </c>
      <c r="GE79" s="889">
        <v>63351</v>
      </c>
      <c r="GF79" s="889">
        <v>0</v>
      </c>
      <c r="GG79" s="889">
        <v>0</v>
      </c>
      <c r="GH79" s="889">
        <v>0</v>
      </c>
      <c r="GI79" s="889">
        <v>0</v>
      </c>
      <c r="GJ79" s="889">
        <v>0</v>
      </c>
      <c r="GK79" s="889">
        <v>0</v>
      </c>
      <c r="GL79" s="889">
        <v>0</v>
      </c>
      <c r="GM79" s="889">
        <v>0</v>
      </c>
      <c r="GN79" s="889">
        <v>0</v>
      </c>
      <c r="GO79" s="889">
        <v>6843665</v>
      </c>
      <c r="GP79" s="889">
        <v>1513395</v>
      </c>
      <c r="GQ79" s="889">
        <v>168154</v>
      </c>
      <c r="GR79" s="889">
        <v>-4009004</v>
      </c>
      <c r="GS79" s="889">
        <v>521354</v>
      </c>
      <c r="GT79" s="889">
        <v>57928</v>
      </c>
      <c r="GU79" s="884" t="s">
        <v>703</v>
      </c>
      <c r="GV79" s="884" t="s">
        <v>702</v>
      </c>
      <c r="GW79" s="884" t="s">
        <v>1672</v>
      </c>
      <c r="GX79" s="884" t="s">
        <v>2346</v>
      </c>
      <c r="GY79" s="884" t="s">
        <v>2426</v>
      </c>
      <c r="GZ79" s="884" t="s">
        <v>3305</v>
      </c>
    </row>
    <row r="80" spans="1:208" x14ac:dyDescent="0.2">
      <c r="A80" s="884" t="s">
        <v>3312</v>
      </c>
      <c r="B80" s="884" t="s">
        <v>218</v>
      </c>
      <c r="C80" s="884" t="s">
        <v>217</v>
      </c>
      <c r="D80" s="889">
        <v>-48499</v>
      </c>
      <c r="E80" s="889">
        <v>0</v>
      </c>
      <c r="F80" s="889">
        <v>-48499</v>
      </c>
      <c r="G80" s="889">
        <v>0</v>
      </c>
      <c r="H80" s="889">
        <v>0</v>
      </c>
      <c r="I80" s="889">
        <v>0</v>
      </c>
      <c r="J80" s="889">
        <v>-48499</v>
      </c>
      <c r="K80" s="889">
        <v>0</v>
      </c>
      <c r="L80" s="889">
        <v>-48499</v>
      </c>
      <c r="M80" s="907">
        <v>0</v>
      </c>
      <c r="N80" s="907">
        <v>0.99</v>
      </c>
      <c r="O80" s="907">
        <v>0</v>
      </c>
      <c r="P80" s="907">
        <v>0.01</v>
      </c>
      <c r="Q80" s="889">
        <v>395964</v>
      </c>
      <c r="R80" s="889">
        <v>394951</v>
      </c>
      <c r="S80" s="889">
        <v>1013</v>
      </c>
      <c r="T80" s="889">
        <v>71569</v>
      </c>
      <c r="U80" s="889">
        <v>111409</v>
      </c>
      <c r="V80" s="889">
        <v>-39840</v>
      </c>
      <c r="W80" s="889">
        <v>0</v>
      </c>
      <c r="X80" s="889">
        <v>0</v>
      </c>
      <c r="Y80" s="889">
        <v>0</v>
      </c>
      <c r="Z80" s="889">
        <v>0</v>
      </c>
      <c r="AA80" s="889">
        <v>0</v>
      </c>
      <c r="AB80" s="889">
        <v>0</v>
      </c>
      <c r="AC80" s="889">
        <v>0</v>
      </c>
      <c r="AD80" s="889">
        <v>0</v>
      </c>
      <c r="AE80" s="889">
        <v>0</v>
      </c>
      <c r="AF80" s="889">
        <v>0</v>
      </c>
      <c r="AG80" s="889">
        <v>0</v>
      </c>
      <c r="AH80" s="889">
        <v>0</v>
      </c>
      <c r="AI80" s="889">
        <v>0</v>
      </c>
      <c r="AJ80" s="889">
        <v>0</v>
      </c>
      <c r="AK80" s="889">
        <v>0</v>
      </c>
      <c r="AL80" s="889">
        <v>0</v>
      </c>
      <c r="AM80" s="889">
        <v>0</v>
      </c>
      <c r="AN80" s="889">
        <v>0</v>
      </c>
      <c r="AO80" s="889">
        <v>0</v>
      </c>
      <c r="AP80" s="889">
        <v>0</v>
      </c>
      <c r="AQ80" s="889">
        <v>0</v>
      </c>
      <c r="AR80" s="889">
        <v>0</v>
      </c>
      <c r="AS80" s="889">
        <v>0</v>
      </c>
      <c r="AT80" s="889">
        <v>0</v>
      </c>
      <c r="AU80" s="889">
        <v>0</v>
      </c>
      <c r="AV80" s="889">
        <v>0</v>
      </c>
      <c r="AW80" s="889">
        <v>0</v>
      </c>
      <c r="AX80" s="889">
        <v>0</v>
      </c>
      <c r="AY80" s="889">
        <v>0</v>
      </c>
      <c r="AZ80" s="889">
        <v>0</v>
      </c>
      <c r="BA80" s="889">
        <v>0</v>
      </c>
      <c r="BB80" s="889">
        <v>0</v>
      </c>
      <c r="BC80" s="889">
        <v>0</v>
      </c>
      <c r="BD80" s="889">
        <v>0</v>
      </c>
      <c r="BE80" s="889">
        <v>0</v>
      </c>
      <c r="BF80" s="889">
        <v>0</v>
      </c>
      <c r="BG80" s="889">
        <v>10110448</v>
      </c>
      <c r="BH80" s="889">
        <v>0</v>
      </c>
      <c r="BI80" s="889">
        <v>102090</v>
      </c>
      <c r="BJ80" s="889">
        <v>444162</v>
      </c>
      <c r="BK80" s="889">
        <v>0</v>
      </c>
      <c r="BL80" s="889">
        <v>4480</v>
      </c>
      <c r="BM80" s="889">
        <v>10000543</v>
      </c>
      <c r="BN80" s="889">
        <v>0</v>
      </c>
      <c r="BO80" s="889">
        <v>100952</v>
      </c>
      <c r="BP80" s="889">
        <v>554067</v>
      </c>
      <c r="BQ80" s="889">
        <v>0</v>
      </c>
      <c r="BR80" s="889">
        <v>5618</v>
      </c>
      <c r="BS80" s="889">
        <v>37657</v>
      </c>
      <c r="BT80" s="889">
        <v>0</v>
      </c>
      <c r="BU80" s="889">
        <v>380</v>
      </c>
      <c r="BV80" s="889">
        <v>29739</v>
      </c>
      <c r="BW80" s="889">
        <v>0</v>
      </c>
      <c r="BX80" s="889">
        <v>300</v>
      </c>
      <c r="BY80" s="889">
        <v>7918</v>
      </c>
      <c r="BZ80" s="889">
        <v>0</v>
      </c>
      <c r="CA80" s="889">
        <v>80</v>
      </c>
      <c r="CB80" s="889">
        <v>7933</v>
      </c>
      <c r="CC80" s="889">
        <v>0</v>
      </c>
      <c r="CD80" s="889">
        <v>80</v>
      </c>
      <c r="CE80" s="889">
        <v>7933</v>
      </c>
      <c r="CF80" s="889">
        <v>0</v>
      </c>
      <c r="CG80" s="889">
        <v>80</v>
      </c>
      <c r="CH80" s="889">
        <v>0</v>
      </c>
      <c r="CI80" s="889">
        <v>0</v>
      </c>
      <c r="CJ80" s="889">
        <v>0</v>
      </c>
      <c r="CK80" s="889">
        <v>0</v>
      </c>
      <c r="CL80" s="889">
        <v>0</v>
      </c>
      <c r="CM80" s="889">
        <v>0</v>
      </c>
      <c r="CN80" s="889">
        <v>0</v>
      </c>
      <c r="CO80" s="889">
        <v>0</v>
      </c>
      <c r="CP80" s="889">
        <v>0</v>
      </c>
      <c r="CQ80" s="889">
        <v>0</v>
      </c>
      <c r="CR80" s="889">
        <v>0</v>
      </c>
      <c r="CS80" s="889">
        <v>0</v>
      </c>
      <c r="CT80" s="889">
        <v>0</v>
      </c>
      <c r="CU80" s="889">
        <v>0</v>
      </c>
      <c r="CV80" s="889">
        <v>0</v>
      </c>
      <c r="CW80" s="889">
        <v>0</v>
      </c>
      <c r="CX80" s="889">
        <v>0</v>
      </c>
      <c r="CY80" s="889">
        <v>0</v>
      </c>
      <c r="CZ80" s="889">
        <v>0</v>
      </c>
      <c r="DA80" s="889">
        <v>0</v>
      </c>
      <c r="DB80" s="889">
        <v>0</v>
      </c>
      <c r="DC80" s="889">
        <v>0</v>
      </c>
      <c r="DD80" s="889">
        <v>0</v>
      </c>
      <c r="DE80" s="889">
        <v>0</v>
      </c>
      <c r="DF80" s="889">
        <v>0</v>
      </c>
      <c r="DG80" s="889">
        <v>0</v>
      </c>
      <c r="DH80" s="889">
        <v>0</v>
      </c>
      <c r="DI80" s="889">
        <v>0</v>
      </c>
      <c r="DJ80" s="889">
        <v>0</v>
      </c>
      <c r="DK80" s="889">
        <v>0</v>
      </c>
      <c r="DL80" s="889">
        <v>0</v>
      </c>
      <c r="DM80" s="889">
        <v>0</v>
      </c>
      <c r="DN80" s="889">
        <v>0</v>
      </c>
      <c r="DO80" s="889">
        <v>721</v>
      </c>
      <c r="DP80" s="889">
        <v>0</v>
      </c>
      <c r="DQ80" s="889">
        <v>7</v>
      </c>
      <c r="DR80" s="889">
        <v>722</v>
      </c>
      <c r="DS80" s="889">
        <v>0</v>
      </c>
      <c r="DT80" s="889">
        <v>7</v>
      </c>
      <c r="DU80" s="889">
        <v>-1</v>
      </c>
      <c r="DV80" s="889">
        <v>0</v>
      </c>
      <c r="DW80" s="889">
        <v>0</v>
      </c>
      <c r="DX80" s="889">
        <v>128745</v>
      </c>
      <c r="DY80" s="889">
        <v>0</v>
      </c>
      <c r="DZ80" s="889">
        <v>1300</v>
      </c>
      <c r="EA80" s="889">
        <v>179609</v>
      </c>
      <c r="EB80" s="889">
        <v>0</v>
      </c>
      <c r="EC80" s="889">
        <v>1814</v>
      </c>
      <c r="ED80" s="889">
        <v>-50864</v>
      </c>
      <c r="EE80" s="889">
        <v>0</v>
      </c>
      <c r="EF80" s="889">
        <v>-514</v>
      </c>
      <c r="EG80" s="889">
        <v>0</v>
      </c>
      <c r="EH80" s="889">
        <v>0</v>
      </c>
      <c r="EI80" s="889">
        <v>0</v>
      </c>
      <c r="EJ80" s="889">
        <v>0</v>
      </c>
      <c r="EK80" s="889">
        <v>0</v>
      </c>
      <c r="EL80" s="889">
        <v>0</v>
      </c>
      <c r="EM80" s="889">
        <v>0</v>
      </c>
      <c r="EN80" s="889">
        <v>0</v>
      </c>
      <c r="EO80" s="889">
        <v>0</v>
      </c>
      <c r="EP80" s="889">
        <v>5062974</v>
      </c>
      <c r="EQ80" s="889">
        <v>0</v>
      </c>
      <c r="ER80" s="889">
        <v>51141</v>
      </c>
      <c r="ES80" s="889">
        <v>5961155</v>
      </c>
      <c r="ET80" s="889">
        <v>0</v>
      </c>
      <c r="EU80" s="889">
        <v>60214</v>
      </c>
      <c r="EV80" s="889">
        <v>-898181</v>
      </c>
      <c r="EW80" s="889">
        <v>0</v>
      </c>
      <c r="EX80" s="889">
        <v>-9073</v>
      </c>
      <c r="EY80" s="889">
        <v>0</v>
      </c>
      <c r="EZ80" s="889">
        <v>0</v>
      </c>
      <c r="FA80" s="889">
        <v>0</v>
      </c>
      <c r="FB80" s="889">
        <v>7620551</v>
      </c>
      <c r="FC80" s="889">
        <v>0</v>
      </c>
      <c r="FD80" s="889">
        <v>76901</v>
      </c>
      <c r="FE80" s="889">
        <v>8197485</v>
      </c>
      <c r="FF80" s="889">
        <v>0</v>
      </c>
      <c r="FG80" s="889">
        <v>82688</v>
      </c>
      <c r="FH80" s="889">
        <v>-576934</v>
      </c>
      <c r="FI80" s="889">
        <v>0</v>
      </c>
      <c r="FJ80" s="889">
        <v>-5787</v>
      </c>
      <c r="FK80" s="889">
        <v>819253</v>
      </c>
      <c r="FL80" s="889">
        <v>0</v>
      </c>
      <c r="FM80" s="889">
        <v>2536</v>
      </c>
      <c r="FN80" s="889">
        <v>640666</v>
      </c>
      <c r="FO80" s="889">
        <v>0</v>
      </c>
      <c r="FP80" s="889">
        <v>2027</v>
      </c>
      <c r="FQ80" s="889">
        <v>178587</v>
      </c>
      <c r="FR80" s="889">
        <v>0</v>
      </c>
      <c r="FS80" s="889">
        <v>509</v>
      </c>
      <c r="FT80" s="889">
        <v>5695806</v>
      </c>
      <c r="FU80" s="889">
        <v>0</v>
      </c>
      <c r="FV80" s="889">
        <v>57533</v>
      </c>
      <c r="FW80" s="889">
        <v>0</v>
      </c>
      <c r="FX80" s="889">
        <v>0</v>
      </c>
      <c r="FY80" s="889">
        <v>0</v>
      </c>
      <c r="FZ80" s="889">
        <v>5631126</v>
      </c>
      <c r="GA80" s="889">
        <v>0</v>
      </c>
      <c r="GB80" s="889">
        <v>0</v>
      </c>
      <c r="GC80" s="889">
        <v>64680</v>
      </c>
      <c r="GD80" s="889">
        <v>0</v>
      </c>
      <c r="GE80" s="889">
        <v>57533</v>
      </c>
      <c r="GF80" s="889">
        <v>0</v>
      </c>
      <c r="GG80" s="889">
        <v>0</v>
      </c>
      <c r="GH80" s="889">
        <v>0</v>
      </c>
      <c r="GI80" s="889">
        <v>0</v>
      </c>
      <c r="GJ80" s="889">
        <v>0</v>
      </c>
      <c r="GK80" s="889">
        <v>0</v>
      </c>
      <c r="GL80" s="889">
        <v>0</v>
      </c>
      <c r="GM80" s="889">
        <v>0</v>
      </c>
      <c r="GN80" s="889">
        <v>0</v>
      </c>
      <c r="GO80" s="889">
        <v>29928250</v>
      </c>
      <c r="GP80" s="889">
        <v>0</v>
      </c>
      <c r="GQ80" s="889">
        <v>296448</v>
      </c>
      <c r="GR80" s="889">
        <v>-720728</v>
      </c>
      <c r="GS80" s="889">
        <v>0</v>
      </c>
      <c r="GT80" s="889">
        <v>48366</v>
      </c>
      <c r="GU80" s="884" t="s">
        <v>679</v>
      </c>
      <c r="GV80" s="884" t="s">
        <v>678</v>
      </c>
      <c r="GW80" s="884" t="s">
        <v>1674</v>
      </c>
      <c r="GX80" s="884" t="s">
        <v>2348</v>
      </c>
      <c r="GY80" s="884" t="s">
        <v>2427</v>
      </c>
    </row>
    <row r="81" spans="1:208" x14ac:dyDescent="0.2">
      <c r="A81" s="884" t="s">
        <v>3312</v>
      </c>
      <c r="B81" s="884" t="s">
        <v>220</v>
      </c>
      <c r="C81" s="884" t="s">
        <v>219</v>
      </c>
      <c r="D81" s="889">
        <v>-1258002</v>
      </c>
      <c r="E81" s="889">
        <v>0</v>
      </c>
      <c r="F81" s="889">
        <v>-1258002</v>
      </c>
      <c r="G81" s="889">
        <v>0</v>
      </c>
      <c r="H81" s="889">
        <v>0</v>
      </c>
      <c r="I81" s="889">
        <v>0</v>
      </c>
      <c r="J81" s="889">
        <v>-1258002</v>
      </c>
      <c r="K81" s="889">
        <v>0</v>
      </c>
      <c r="L81" s="889">
        <v>-1258002</v>
      </c>
      <c r="M81" s="907">
        <v>0.5</v>
      </c>
      <c r="N81" s="907">
        <v>0.49</v>
      </c>
      <c r="O81" s="907">
        <v>0</v>
      </c>
      <c r="P81" s="907">
        <v>0.01</v>
      </c>
      <c r="Q81" s="889">
        <v>582982</v>
      </c>
      <c r="R81" s="889">
        <v>602303</v>
      </c>
      <c r="S81" s="889">
        <v>-19321</v>
      </c>
      <c r="T81" s="889">
        <v>0</v>
      </c>
      <c r="U81" s="889">
        <v>0</v>
      </c>
      <c r="V81" s="889">
        <v>0</v>
      </c>
      <c r="W81" s="889">
        <v>0</v>
      </c>
      <c r="X81" s="889">
        <v>0</v>
      </c>
      <c r="Y81" s="889">
        <v>0</v>
      </c>
      <c r="Z81" s="889">
        <v>194972</v>
      </c>
      <c r="AA81" s="889">
        <v>0</v>
      </c>
      <c r="AB81" s="889">
        <v>189834</v>
      </c>
      <c r="AC81" s="889">
        <v>0</v>
      </c>
      <c r="AD81" s="889">
        <v>5138</v>
      </c>
      <c r="AE81" s="889">
        <v>0</v>
      </c>
      <c r="AF81" s="889">
        <v>0</v>
      </c>
      <c r="AG81" s="889">
        <v>0</v>
      </c>
      <c r="AH81" s="889">
        <v>0</v>
      </c>
      <c r="AI81" s="889">
        <v>0</v>
      </c>
      <c r="AJ81" s="889">
        <v>0</v>
      </c>
      <c r="AK81" s="889">
        <v>0</v>
      </c>
      <c r="AL81" s="889">
        <v>0</v>
      </c>
      <c r="AM81" s="889">
        <v>0</v>
      </c>
      <c r="AN81" s="889">
        <v>0</v>
      </c>
      <c r="AO81" s="889">
        <v>263177</v>
      </c>
      <c r="AP81" s="889">
        <v>263177</v>
      </c>
      <c r="AQ81" s="889">
        <v>0</v>
      </c>
      <c r="AR81" s="889">
        <v>0</v>
      </c>
      <c r="AS81" s="889">
        <v>255045</v>
      </c>
      <c r="AT81" s="889">
        <v>255045</v>
      </c>
      <c r="AU81" s="889">
        <v>0</v>
      </c>
      <c r="AV81" s="889">
        <v>0</v>
      </c>
      <c r="AW81" s="889">
        <v>8132</v>
      </c>
      <c r="AX81" s="889">
        <v>8132</v>
      </c>
      <c r="AY81" s="889">
        <v>0</v>
      </c>
      <c r="AZ81" s="889">
        <v>0</v>
      </c>
      <c r="BA81" s="889">
        <v>0</v>
      </c>
      <c r="BB81" s="889">
        <v>0</v>
      </c>
      <c r="BC81" s="889">
        <v>0</v>
      </c>
      <c r="BD81" s="889">
        <v>0</v>
      </c>
      <c r="BE81" s="889">
        <v>0</v>
      </c>
      <c r="BF81" s="889">
        <v>0</v>
      </c>
      <c r="BG81" s="889">
        <v>6531704</v>
      </c>
      <c r="BH81" s="889">
        <v>0</v>
      </c>
      <c r="BI81" s="889">
        <v>133300</v>
      </c>
      <c r="BJ81" s="889">
        <v>296479</v>
      </c>
      <c r="BK81" s="889">
        <v>0</v>
      </c>
      <c r="BL81" s="889">
        <v>5959</v>
      </c>
      <c r="BM81" s="889">
        <v>6590879</v>
      </c>
      <c r="BN81" s="889">
        <v>0</v>
      </c>
      <c r="BO81" s="889">
        <v>134416</v>
      </c>
      <c r="BP81" s="889">
        <v>237304</v>
      </c>
      <c r="BQ81" s="889">
        <v>0</v>
      </c>
      <c r="BR81" s="889">
        <v>4843</v>
      </c>
      <c r="BS81" s="889">
        <v>36656</v>
      </c>
      <c r="BT81" s="889">
        <v>0</v>
      </c>
      <c r="BU81" s="889">
        <v>748</v>
      </c>
      <c r="BV81" s="889">
        <v>9255</v>
      </c>
      <c r="BW81" s="889">
        <v>0</v>
      </c>
      <c r="BX81" s="889">
        <v>189</v>
      </c>
      <c r="BY81" s="889">
        <v>27401</v>
      </c>
      <c r="BZ81" s="889">
        <v>0</v>
      </c>
      <c r="CA81" s="889">
        <v>559</v>
      </c>
      <c r="CB81" s="889">
        <v>14320</v>
      </c>
      <c r="CC81" s="889">
        <v>0</v>
      </c>
      <c r="CD81" s="889">
        <v>292</v>
      </c>
      <c r="CE81" s="889">
        <v>16535</v>
      </c>
      <c r="CF81" s="889">
        <v>0</v>
      </c>
      <c r="CG81" s="889">
        <v>337</v>
      </c>
      <c r="CH81" s="889">
        <v>-2215</v>
      </c>
      <c r="CI81" s="889">
        <v>0</v>
      </c>
      <c r="CJ81" s="889">
        <v>-45</v>
      </c>
      <c r="CK81" s="889">
        <v>0</v>
      </c>
      <c r="CL81" s="889">
        <v>0</v>
      </c>
      <c r="CM81" s="889">
        <v>0</v>
      </c>
      <c r="CN81" s="889">
        <v>0</v>
      </c>
      <c r="CO81" s="889">
        <v>0</v>
      </c>
      <c r="CP81" s="889">
        <v>0</v>
      </c>
      <c r="CQ81" s="889">
        <v>1336</v>
      </c>
      <c r="CR81" s="889">
        <v>0</v>
      </c>
      <c r="CS81" s="889">
        <v>27</v>
      </c>
      <c r="CT81" s="889">
        <v>0</v>
      </c>
      <c r="CU81" s="889">
        <v>0</v>
      </c>
      <c r="CV81" s="889">
        <v>0</v>
      </c>
      <c r="CW81" s="889">
        <v>0</v>
      </c>
      <c r="CX81" s="889">
        <v>0</v>
      </c>
      <c r="CY81" s="889">
        <v>0</v>
      </c>
      <c r="CZ81" s="889">
        <v>0</v>
      </c>
      <c r="DA81" s="889">
        <v>0</v>
      </c>
      <c r="DB81" s="889">
        <v>0</v>
      </c>
      <c r="DC81" s="889">
        <v>0</v>
      </c>
      <c r="DD81" s="889">
        <v>0</v>
      </c>
      <c r="DE81" s="889">
        <v>0</v>
      </c>
      <c r="DF81" s="889">
        <v>43663</v>
      </c>
      <c r="DG81" s="889">
        <v>0</v>
      </c>
      <c r="DH81" s="889">
        <v>891</v>
      </c>
      <c r="DI81" s="889">
        <v>44566</v>
      </c>
      <c r="DJ81" s="889">
        <v>0</v>
      </c>
      <c r="DK81" s="889">
        <v>909</v>
      </c>
      <c r="DL81" s="889">
        <v>-903</v>
      </c>
      <c r="DM81" s="889">
        <v>0</v>
      </c>
      <c r="DN81" s="889">
        <v>-18</v>
      </c>
      <c r="DO81" s="889">
        <v>810</v>
      </c>
      <c r="DP81" s="889">
        <v>0</v>
      </c>
      <c r="DQ81" s="889">
        <v>17</v>
      </c>
      <c r="DR81" s="889">
        <v>810</v>
      </c>
      <c r="DS81" s="889">
        <v>0</v>
      </c>
      <c r="DT81" s="889">
        <v>17</v>
      </c>
      <c r="DU81" s="889">
        <v>0</v>
      </c>
      <c r="DV81" s="889">
        <v>0</v>
      </c>
      <c r="DW81" s="889">
        <v>0</v>
      </c>
      <c r="DX81" s="889">
        <v>68883</v>
      </c>
      <c r="DY81" s="889">
        <v>0</v>
      </c>
      <c r="DZ81" s="889">
        <v>1406</v>
      </c>
      <c r="EA81" s="889">
        <v>80821</v>
      </c>
      <c r="EB81" s="889">
        <v>0</v>
      </c>
      <c r="EC81" s="889">
        <v>1649</v>
      </c>
      <c r="ED81" s="889">
        <v>-11938</v>
      </c>
      <c r="EE81" s="889">
        <v>0</v>
      </c>
      <c r="EF81" s="889">
        <v>-243</v>
      </c>
      <c r="EG81" s="889">
        <v>-27303</v>
      </c>
      <c r="EH81" s="889">
        <v>0</v>
      </c>
      <c r="EI81" s="889">
        <v>-557</v>
      </c>
      <c r="EJ81" s="889">
        <v>-1080</v>
      </c>
      <c r="EK81" s="889">
        <v>0</v>
      </c>
      <c r="EL81" s="889">
        <v>-22</v>
      </c>
      <c r="EM81" s="889">
        <v>0</v>
      </c>
      <c r="EN81" s="889">
        <v>0</v>
      </c>
      <c r="EO81" s="889">
        <v>0</v>
      </c>
      <c r="EP81" s="889">
        <v>2926849</v>
      </c>
      <c r="EQ81" s="889">
        <v>0</v>
      </c>
      <c r="ER81" s="889">
        <v>59732</v>
      </c>
      <c r="ES81" s="889">
        <v>5415403</v>
      </c>
      <c r="ET81" s="889">
        <v>0</v>
      </c>
      <c r="EU81" s="889">
        <v>110518</v>
      </c>
      <c r="EV81" s="889">
        <v>-2488554</v>
      </c>
      <c r="EW81" s="889">
        <v>0</v>
      </c>
      <c r="EX81" s="889">
        <v>-50786</v>
      </c>
      <c r="EY81" s="889">
        <v>799</v>
      </c>
      <c r="EZ81" s="889">
        <v>0</v>
      </c>
      <c r="FA81" s="889">
        <v>16</v>
      </c>
      <c r="FB81" s="889">
        <v>5161448</v>
      </c>
      <c r="FC81" s="889">
        <v>0</v>
      </c>
      <c r="FD81" s="889">
        <v>104380</v>
      </c>
      <c r="FE81" s="889">
        <v>5429883</v>
      </c>
      <c r="FF81" s="889">
        <v>0</v>
      </c>
      <c r="FG81" s="889">
        <v>109886</v>
      </c>
      <c r="FH81" s="889">
        <v>-268435</v>
      </c>
      <c r="FI81" s="889">
        <v>0</v>
      </c>
      <c r="FJ81" s="889">
        <v>-5506</v>
      </c>
      <c r="FK81" s="889">
        <v>0</v>
      </c>
      <c r="FL81" s="889">
        <v>0</v>
      </c>
      <c r="FM81" s="889">
        <v>0</v>
      </c>
      <c r="FN81" s="889">
        <v>0</v>
      </c>
      <c r="FO81" s="889">
        <v>0</v>
      </c>
      <c r="FP81" s="889">
        <v>0</v>
      </c>
      <c r="FQ81" s="889">
        <v>0</v>
      </c>
      <c r="FR81" s="889">
        <v>0</v>
      </c>
      <c r="FS81" s="889">
        <v>0</v>
      </c>
      <c r="FT81" s="889">
        <v>4539938</v>
      </c>
      <c r="FU81" s="889">
        <v>0</v>
      </c>
      <c r="FV81" s="889">
        <v>92652</v>
      </c>
      <c r="FW81" s="889">
        <v>0</v>
      </c>
      <c r="FX81" s="889">
        <v>0</v>
      </c>
      <c r="FY81" s="889">
        <v>0</v>
      </c>
      <c r="FZ81" s="889">
        <v>8429929</v>
      </c>
      <c r="GA81" s="889">
        <v>0</v>
      </c>
      <c r="GB81" s="889">
        <v>0</v>
      </c>
      <c r="GC81" s="889">
        <v>-3889991</v>
      </c>
      <c r="GD81" s="889">
        <v>0</v>
      </c>
      <c r="GE81" s="889">
        <v>92652</v>
      </c>
      <c r="GF81" s="889">
        <v>0</v>
      </c>
      <c r="GG81" s="889">
        <v>0</v>
      </c>
      <c r="GH81" s="889">
        <v>0</v>
      </c>
      <c r="GI81" s="889">
        <v>0</v>
      </c>
      <c r="GJ81" s="889">
        <v>0</v>
      </c>
      <c r="GK81" s="889">
        <v>0</v>
      </c>
      <c r="GL81" s="889">
        <v>0</v>
      </c>
      <c r="GM81" s="889">
        <v>0</v>
      </c>
      <c r="GN81" s="889">
        <v>0</v>
      </c>
      <c r="GO81" s="889">
        <v>19594502</v>
      </c>
      <c r="GP81" s="889">
        <v>0</v>
      </c>
      <c r="GQ81" s="889">
        <v>398841</v>
      </c>
      <c r="GR81" s="889">
        <v>-6423579</v>
      </c>
      <c r="GS81" s="889">
        <v>0</v>
      </c>
      <c r="GT81" s="889">
        <v>40920</v>
      </c>
      <c r="GU81" s="884" t="s">
        <v>669</v>
      </c>
      <c r="GV81" s="884" t="s">
        <v>725</v>
      </c>
      <c r="GW81" s="884" t="s">
        <v>669</v>
      </c>
      <c r="GX81" s="884" t="s">
        <v>782</v>
      </c>
      <c r="GY81" s="884" t="s">
        <v>2428</v>
      </c>
    </row>
    <row r="82" spans="1:208" x14ac:dyDescent="0.2">
      <c r="A82" s="884" t="s">
        <v>3311</v>
      </c>
      <c r="B82" s="884" t="s">
        <v>222</v>
      </c>
      <c r="C82" s="884" t="s">
        <v>221</v>
      </c>
      <c r="D82" s="889">
        <v>-751552</v>
      </c>
      <c r="E82" s="889">
        <v>0</v>
      </c>
      <c r="F82" s="889">
        <v>-751552</v>
      </c>
      <c r="G82" s="889">
        <v>0</v>
      </c>
      <c r="H82" s="889">
        <v>0</v>
      </c>
      <c r="I82" s="889">
        <v>0</v>
      </c>
      <c r="J82" s="889">
        <v>-751552</v>
      </c>
      <c r="K82" s="889">
        <v>0</v>
      </c>
      <c r="L82" s="889">
        <v>-751552</v>
      </c>
      <c r="M82" s="907">
        <v>0.33</v>
      </c>
      <c r="N82" s="907">
        <v>0.3</v>
      </c>
      <c r="O82" s="907">
        <v>0.37</v>
      </c>
      <c r="P82" s="907">
        <v>0</v>
      </c>
      <c r="Q82" s="889">
        <v>492258</v>
      </c>
      <c r="R82" s="889">
        <v>503695</v>
      </c>
      <c r="S82" s="889">
        <v>-11437</v>
      </c>
      <c r="T82" s="889">
        <v>0</v>
      </c>
      <c r="U82" s="889">
        <v>0</v>
      </c>
      <c r="V82" s="889">
        <v>0</v>
      </c>
      <c r="W82" s="889">
        <v>0</v>
      </c>
      <c r="X82" s="889">
        <v>0</v>
      </c>
      <c r="Y82" s="889">
        <v>0</v>
      </c>
      <c r="Z82" s="889">
        <v>0</v>
      </c>
      <c r="AA82" s="889">
        <v>0</v>
      </c>
      <c r="AB82" s="889">
        <v>0</v>
      </c>
      <c r="AC82" s="889">
        <v>0</v>
      </c>
      <c r="AD82" s="889">
        <v>0</v>
      </c>
      <c r="AE82" s="889">
        <v>0</v>
      </c>
      <c r="AF82" s="889">
        <v>0</v>
      </c>
      <c r="AG82" s="889">
        <v>0</v>
      </c>
      <c r="AH82" s="889">
        <v>0</v>
      </c>
      <c r="AI82" s="889">
        <v>0</v>
      </c>
      <c r="AJ82" s="889">
        <v>0</v>
      </c>
      <c r="AK82" s="889">
        <v>0</v>
      </c>
      <c r="AL82" s="889">
        <v>0</v>
      </c>
      <c r="AM82" s="889">
        <v>0</v>
      </c>
      <c r="AN82" s="889">
        <v>0</v>
      </c>
      <c r="AO82" s="889">
        <v>0</v>
      </c>
      <c r="AP82" s="889">
        <v>0</v>
      </c>
      <c r="AQ82" s="889">
        <v>0</v>
      </c>
      <c r="AR82" s="889">
        <v>0</v>
      </c>
      <c r="AS82" s="889">
        <v>0</v>
      </c>
      <c r="AT82" s="889">
        <v>0</v>
      </c>
      <c r="AU82" s="889">
        <v>0</v>
      </c>
      <c r="AV82" s="889">
        <v>0</v>
      </c>
      <c r="AW82" s="889">
        <v>0</v>
      </c>
      <c r="AX82" s="889">
        <v>0</v>
      </c>
      <c r="AY82" s="889">
        <v>0</v>
      </c>
      <c r="AZ82" s="889">
        <v>0</v>
      </c>
      <c r="BA82" s="889">
        <v>0</v>
      </c>
      <c r="BB82" s="889">
        <v>0</v>
      </c>
      <c r="BC82" s="889">
        <v>0</v>
      </c>
      <c r="BD82" s="889">
        <v>0</v>
      </c>
      <c r="BE82" s="889">
        <v>0</v>
      </c>
      <c r="BF82" s="889">
        <v>0</v>
      </c>
      <c r="BG82" s="889">
        <v>3091368</v>
      </c>
      <c r="BH82" s="889">
        <v>3812688</v>
      </c>
      <c r="BI82" s="889">
        <v>0</v>
      </c>
      <c r="BJ82" s="889">
        <v>127298</v>
      </c>
      <c r="BK82" s="889">
        <v>157001</v>
      </c>
      <c r="BL82" s="889">
        <v>0</v>
      </c>
      <c r="BM82" s="889">
        <v>3034289</v>
      </c>
      <c r="BN82" s="889">
        <v>3742290</v>
      </c>
      <c r="BO82" s="889">
        <v>0</v>
      </c>
      <c r="BP82" s="889">
        <v>184377</v>
      </c>
      <c r="BQ82" s="889">
        <v>227399</v>
      </c>
      <c r="BR82" s="889">
        <v>0</v>
      </c>
      <c r="BS82" s="889">
        <v>22199</v>
      </c>
      <c r="BT82" s="889">
        <v>27378</v>
      </c>
      <c r="BU82" s="889">
        <v>0</v>
      </c>
      <c r="BV82" s="889">
        <v>1320</v>
      </c>
      <c r="BW82" s="889">
        <v>1628</v>
      </c>
      <c r="BX82" s="889">
        <v>0</v>
      </c>
      <c r="BY82" s="889">
        <v>20879</v>
      </c>
      <c r="BZ82" s="889">
        <v>25750</v>
      </c>
      <c r="CA82" s="889">
        <v>0</v>
      </c>
      <c r="CB82" s="889">
        <v>0</v>
      </c>
      <c r="CC82" s="889">
        <v>0</v>
      </c>
      <c r="CD82" s="889">
        <v>0</v>
      </c>
      <c r="CE82" s="889">
        <v>0</v>
      </c>
      <c r="CF82" s="889">
        <v>0</v>
      </c>
      <c r="CG82" s="889">
        <v>0</v>
      </c>
      <c r="CH82" s="889">
        <v>0</v>
      </c>
      <c r="CI82" s="889">
        <v>0</v>
      </c>
      <c r="CJ82" s="889">
        <v>0</v>
      </c>
      <c r="CK82" s="889">
        <v>0</v>
      </c>
      <c r="CL82" s="889">
        <v>0</v>
      </c>
      <c r="CM82" s="889">
        <v>0</v>
      </c>
      <c r="CN82" s="889">
        <v>0</v>
      </c>
      <c r="CO82" s="889">
        <v>0</v>
      </c>
      <c r="CP82" s="889">
        <v>0</v>
      </c>
      <c r="CQ82" s="889">
        <v>273</v>
      </c>
      <c r="CR82" s="889">
        <v>336</v>
      </c>
      <c r="CS82" s="889">
        <v>0</v>
      </c>
      <c r="CT82" s="889">
        <v>0</v>
      </c>
      <c r="CU82" s="889">
        <v>0</v>
      </c>
      <c r="CV82" s="889">
        <v>0</v>
      </c>
      <c r="CW82" s="889">
        <v>0</v>
      </c>
      <c r="CX82" s="889">
        <v>0</v>
      </c>
      <c r="CY82" s="889">
        <v>0</v>
      </c>
      <c r="CZ82" s="889">
        <v>0</v>
      </c>
      <c r="DA82" s="889">
        <v>0</v>
      </c>
      <c r="DB82" s="889">
        <v>0</v>
      </c>
      <c r="DC82" s="889">
        <v>0</v>
      </c>
      <c r="DD82" s="889">
        <v>0</v>
      </c>
      <c r="DE82" s="889">
        <v>0</v>
      </c>
      <c r="DF82" s="889">
        <v>0</v>
      </c>
      <c r="DG82" s="889">
        <v>0</v>
      </c>
      <c r="DH82" s="889">
        <v>0</v>
      </c>
      <c r="DI82" s="889">
        <v>0</v>
      </c>
      <c r="DJ82" s="889">
        <v>0</v>
      </c>
      <c r="DK82" s="889">
        <v>0</v>
      </c>
      <c r="DL82" s="889">
        <v>0</v>
      </c>
      <c r="DM82" s="889">
        <v>0</v>
      </c>
      <c r="DN82" s="889">
        <v>0</v>
      </c>
      <c r="DO82" s="889">
        <v>0</v>
      </c>
      <c r="DP82" s="889">
        <v>0</v>
      </c>
      <c r="DQ82" s="889">
        <v>0</v>
      </c>
      <c r="DR82" s="889">
        <v>0</v>
      </c>
      <c r="DS82" s="889">
        <v>0</v>
      </c>
      <c r="DT82" s="889">
        <v>0</v>
      </c>
      <c r="DU82" s="889">
        <v>0</v>
      </c>
      <c r="DV82" s="889">
        <v>0</v>
      </c>
      <c r="DW82" s="889">
        <v>0</v>
      </c>
      <c r="DX82" s="889">
        <v>50663</v>
      </c>
      <c r="DY82" s="889">
        <v>62484</v>
      </c>
      <c r="DZ82" s="889">
        <v>0</v>
      </c>
      <c r="EA82" s="889">
        <v>56212</v>
      </c>
      <c r="EB82" s="889">
        <v>69329</v>
      </c>
      <c r="EC82" s="889">
        <v>0</v>
      </c>
      <c r="ED82" s="889">
        <v>-5549</v>
      </c>
      <c r="EE82" s="889">
        <v>-6845</v>
      </c>
      <c r="EF82" s="889">
        <v>0</v>
      </c>
      <c r="EG82" s="889">
        <v>-4320</v>
      </c>
      <c r="EH82" s="889">
        <v>-5328</v>
      </c>
      <c r="EI82" s="889">
        <v>0</v>
      </c>
      <c r="EJ82" s="889">
        <v>0</v>
      </c>
      <c r="EK82" s="889">
        <v>0</v>
      </c>
      <c r="EL82" s="889">
        <v>0</v>
      </c>
      <c r="EM82" s="889">
        <v>0</v>
      </c>
      <c r="EN82" s="889">
        <v>0</v>
      </c>
      <c r="EO82" s="889">
        <v>0</v>
      </c>
      <c r="EP82" s="889">
        <v>4599062</v>
      </c>
      <c r="EQ82" s="889">
        <v>5672176</v>
      </c>
      <c r="ER82" s="889">
        <v>0</v>
      </c>
      <c r="ES82" s="889">
        <v>6778558</v>
      </c>
      <c r="ET82" s="889">
        <v>8360220</v>
      </c>
      <c r="EU82" s="889">
        <v>0</v>
      </c>
      <c r="EV82" s="889">
        <v>-2179496</v>
      </c>
      <c r="EW82" s="889">
        <v>-2688044</v>
      </c>
      <c r="EX82" s="889">
        <v>0</v>
      </c>
      <c r="EY82" s="889">
        <v>13531</v>
      </c>
      <c r="EZ82" s="889">
        <v>16688</v>
      </c>
      <c r="FA82" s="889">
        <v>0</v>
      </c>
      <c r="FB82" s="889">
        <v>3826047</v>
      </c>
      <c r="FC82" s="889">
        <v>4718792</v>
      </c>
      <c r="FD82" s="889">
        <v>0</v>
      </c>
      <c r="FE82" s="889">
        <v>3926650</v>
      </c>
      <c r="FF82" s="889">
        <v>4842868</v>
      </c>
      <c r="FG82" s="889">
        <v>0</v>
      </c>
      <c r="FH82" s="889">
        <v>-100603</v>
      </c>
      <c r="FI82" s="889">
        <v>-124076</v>
      </c>
      <c r="FJ82" s="889">
        <v>0</v>
      </c>
      <c r="FK82" s="889">
        <v>0</v>
      </c>
      <c r="FL82" s="889">
        <v>0</v>
      </c>
      <c r="FM82" s="889">
        <v>0</v>
      </c>
      <c r="FN82" s="889">
        <v>0</v>
      </c>
      <c r="FO82" s="889">
        <v>0</v>
      </c>
      <c r="FP82" s="889">
        <v>0</v>
      </c>
      <c r="FQ82" s="889">
        <v>0</v>
      </c>
      <c r="FR82" s="889">
        <v>0</v>
      </c>
      <c r="FS82" s="889">
        <v>0</v>
      </c>
      <c r="FT82" s="889">
        <v>3189323</v>
      </c>
      <c r="FU82" s="889">
        <v>3933498</v>
      </c>
      <c r="FV82" s="889">
        <v>0</v>
      </c>
      <c r="FW82" s="889">
        <v>0</v>
      </c>
      <c r="FX82" s="889">
        <v>0</v>
      </c>
      <c r="FY82" s="889">
        <v>0</v>
      </c>
      <c r="FZ82" s="889">
        <v>10455307</v>
      </c>
      <c r="GA82" s="889">
        <v>0</v>
      </c>
      <c r="GB82" s="889">
        <v>0</v>
      </c>
      <c r="GC82" s="889">
        <v>-7265984</v>
      </c>
      <c r="GD82" s="889">
        <v>3933498</v>
      </c>
      <c r="GE82" s="889">
        <v>0</v>
      </c>
      <c r="GF82" s="889">
        <v>0</v>
      </c>
      <c r="GG82" s="889">
        <v>0</v>
      </c>
      <c r="GH82" s="889">
        <v>0</v>
      </c>
      <c r="GI82" s="889">
        <v>0</v>
      </c>
      <c r="GJ82" s="889">
        <v>0</v>
      </c>
      <c r="GK82" s="889">
        <v>0</v>
      </c>
      <c r="GL82" s="889">
        <v>0</v>
      </c>
      <c r="GM82" s="889">
        <v>0</v>
      </c>
      <c r="GN82" s="889">
        <v>0</v>
      </c>
      <c r="GO82" s="889">
        <v>14915444</v>
      </c>
      <c r="GP82" s="889">
        <v>18395713</v>
      </c>
      <c r="GQ82" s="889">
        <v>0</v>
      </c>
      <c r="GR82" s="889">
        <v>-9336892</v>
      </c>
      <c r="GS82" s="889">
        <v>1379378</v>
      </c>
      <c r="GT82" s="889">
        <v>0</v>
      </c>
      <c r="GU82" s="884" t="s">
        <v>686</v>
      </c>
      <c r="GV82" s="884" t="s">
        <v>670</v>
      </c>
      <c r="GW82" s="884" t="s">
        <v>1673</v>
      </c>
      <c r="GX82" s="884" t="s">
        <v>2343</v>
      </c>
      <c r="GY82" s="884" t="s">
        <v>2429</v>
      </c>
      <c r="GZ82" s="884" t="s">
        <v>3305</v>
      </c>
    </row>
    <row r="83" spans="1:208" x14ac:dyDescent="0.2">
      <c r="A83" s="884" t="s">
        <v>3312</v>
      </c>
      <c r="B83" s="884" t="s">
        <v>224</v>
      </c>
      <c r="C83" s="884" t="s">
        <v>223</v>
      </c>
      <c r="D83" s="889">
        <v>8553</v>
      </c>
      <c r="E83" s="889">
        <v>0</v>
      </c>
      <c r="F83" s="889">
        <v>8553</v>
      </c>
      <c r="G83" s="889">
        <v>0</v>
      </c>
      <c r="H83" s="889">
        <v>0</v>
      </c>
      <c r="I83" s="889">
        <v>0</v>
      </c>
      <c r="J83" s="889">
        <v>8553</v>
      </c>
      <c r="K83" s="889">
        <v>0</v>
      </c>
      <c r="L83" s="889">
        <v>8553</v>
      </c>
      <c r="M83" s="907">
        <v>0.5</v>
      </c>
      <c r="N83" s="907">
        <v>0.4</v>
      </c>
      <c r="O83" s="907">
        <v>0.09</v>
      </c>
      <c r="P83" s="907">
        <v>0.01</v>
      </c>
      <c r="Q83" s="889">
        <v>96579</v>
      </c>
      <c r="R83" s="889">
        <v>93001</v>
      </c>
      <c r="S83" s="889">
        <v>3578</v>
      </c>
      <c r="T83" s="889">
        <v>164445</v>
      </c>
      <c r="U83" s="889">
        <v>267481</v>
      </c>
      <c r="V83" s="889">
        <v>-103036</v>
      </c>
      <c r="W83" s="889">
        <v>0</v>
      </c>
      <c r="X83" s="889">
        <v>0</v>
      </c>
      <c r="Y83" s="889">
        <v>0</v>
      </c>
      <c r="Z83" s="889">
        <v>1126835</v>
      </c>
      <c r="AA83" s="889">
        <v>0</v>
      </c>
      <c r="AB83" s="889">
        <v>693304</v>
      </c>
      <c r="AC83" s="889">
        <v>0</v>
      </c>
      <c r="AD83" s="889">
        <v>433531</v>
      </c>
      <c r="AE83" s="889">
        <v>0</v>
      </c>
      <c r="AF83" s="889">
        <v>0</v>
      </c>
      <c r="AG83" s="889">
        <v>0</v>
      </c>
      <c r="AH83" s="889">
        <v>0</v>
      </c>
      <c r="AI83" s="889">
        <v>0</v>
      </c>
      <c r="AJ83" s="889">
        <v>0</v>
      </c>
      <c r="AK83" s="889">
        <v>0</v>
      </c>
      <c r="AL83" s="889">
        <v>0</v>
      </c>
      <c r="AM83" s="889">
        <v>0</v>
      </c>
      <c r="AN83" s="889">
        <v>0</v>
      </c>
      <c r="AO83" s="889">
        <v>164784</v>
      </c>
      <c r="AP83" s="889">
        <v>164784</v>
      </c>
      <c r="AQ83" s="889">
        <v>0</v>
      </c>
      <c r="AR83" s="889">
        <v>0</v>
      </c>
      <c r="AS83" s="889">
        <v>164784</v>
      </c>
      <c r="AT83" s="889">
        <v>164784</v>
      </c>
      <c r="AU83" s="889">
        <v>0</v>
      </c>
      <c r="AV83" s="889">
        <v>0</v>
      </c>
      <c r="AW83" s="889">
        <v>0</v>
      </c>
      <c r="AX83" s="889">
        <v>0</v>
      </c>
      <c r="AY83" s="889">
        <v>0</v>
      </c>
      <c r="AZ83" s="889">
        <v>0</v>
      </c>
      <c r="BA83" s="889">
        <v>0</v>
      </c>
      <c r="BB83" s="889">
        <v>0</v>
      </c>
      <c r="BC83" s="889">
        <v>0</v>
      </c>
      <c r="BD83" s="889">
        <v>0</v>
      </c>
      <c r="BE83" s="889">
        <v>0</v>
      </c>
      <c r="BF83" s="889">
        <v>0</v>
      </c>
      <c r="BG83" s="889">
        <v>948580</v>
      </c>
      <c r="BH83" s="889">
        <v>213431</v>
      </c>
      <c r="BI83" s="889">
        <v>23715</v>
      </c>
      <c r="BJ83" s="889">
        <v>61320</v>
      </c>
      <c r="BK83" s="889">
        <v>13797</v>
      </c>
      <c r="BL83" s="889">
        <v>1533</v>
      </c>
      <c r="BM83" s="889">
        <v>988300</v>
      </c>
      <c r="BN83" s="889">
        <v>222368</v>
      </c>
      <c r="BO83" s="889">
        <v>24708</v>
      </c>
      <c r="BP83" s="889">
        <v>21600</v>
      </c>
      <c r="BQ83" s="889">
        <v>4860</v>
      </c>
      <c r="BR83" s="889">
        <v>540</v>
      </c>
      <c r="BS83" s="889">
        <v>1109</v>
      </c>
      <c r="BT83" s="889">
        <v>249</v>
      </c>
      <c r="BU83" s="889">
        <v>28</v>
      </c>
      <c r="BV83" s="889">
        <v>0</v>
      </c>
      <c r="BW83" s="889">
        <v>0</v>
      </c>
      <c r="BX83" s="889">
        <v>0</v>
      </c>
      <c r="BY83" s="889">
        <v>1109</v>
      </c>
      <c r="BZ83" s="889">
        <v>249</v>
      </c>
      <c r="CA83" s="889">
        <v>28</v>
      </c>
      <c r="CB83" s="889">
        <v>11620</v>
      </c>
      <c r="CC83" s="889">
        <v>2615</v>
      </c>
      <c r="CD83" s="889">
        <v>291</v>
      </c>
      <c r="CE83" s="889">
        <v>8631</v>
      </c>
      <c r="CF83" s="889">
        <v>1942</v>
      </c>
      <c r="CG83" s="889">
        <v>216</v>
      </c>
      <c r="CH83" s="889">
        <v>2989</v>
      </c>
      <c r="CI83" s="889">
        <v>673</v>
      </c>
      <c r="CJ83" s="889">
        <v>75</v>
      </c>
      <c r="CK83" s="889">
        <v>0</v>
      </c>
      <c r="CL83" s="889">
        <v>0</v>
      </c>
      <c r="CM83" s="889">
        <v>0</v>
      </c>
      <c r="CN83" s="889">
        <v>0</v>
      </c>
      <c r="CO83" s="889">
        <v>0</v>
      </c>
      <c r="CP83" s="889">
        <v>0</v>
      </c>
      <c r="CQ83" s="889">
        <v>0</v>
      </c>
      <c r="CR83" s="889">
        <v>0</v>
      </c>
      <c r="CS83" s="889">
        <v>0</v>
      </c>
      <c r="CT83" s="889">
        <v>0</v>
      </c>
      <c r="CU83" s="889">
        <v>0</v>
      </c>
      <c r="CV83" s="889">
        <v>0</v>
      </c>
      <c r="CW83" s="889">
        <v>0</v>
      </c>
      <c r="CX83" s="889">
        <v>0</v>
      </c>
      <c r="CY83" s="889">
        <v>0</v>
      </c>
      <c r="CZ83" s="889">
        <v>0</v>
      </c>
      <c r="DA83" s="889">
        <v>0</v>
      </c>
      <c r="DB83" s="889">
        <v>0</v>
      </c>
      <c r="DC83" s="889">
        <v>0</v>
      </c>
      <c r="DD83" s="889">
        <v>0</v>
      </c>
      <c r="DE83" s="889">
        <v>0</v>
      </c>
      <c r="DF83" s="889">
        <v>11355</v>
      </c>
      <c r="DG83" s="889">
        <v>2555</v>
      </c>
      <c r="DH83" s="889">
        <v>284</v>
      </c>
      <c r="DI83" s="889">
        <v>13276</v>
      </c>
      <c r="DJ83" s="889">
        <v>2987</v>
      </c>
      <c r="DK83" s="889">
        <v>332</v>
      </c>
      <c r="DL83" s="889">
        <v>-1921</v>
      </c>
      <c r="DM83" s="889">
        <v>-432</v>
      </c>
      <c r="DN83" s="889">
        <v>-48</v>
      </c>
      <c r="DO83" s="889">
        <v>0</v>
      </c>
      <c r="DP83" s="889">
        <v>0</v>
      </c>
      <c r="DQ83" s="889">
        <v>0</v>
      </c>
      <c r="DR83" s="889">
        <v>0</v>
      </c>
      <c r="DS83" s="889">
        <v>0</v>
      </c>
      <c r="DT83" s="889">
        <v>0</v>
      </c>
      <c r="DU83" s="889">
        <v>0</v>
      </c>
      <c r="DV83" s="889">
        <v>0</v>
      </c>
      <c r="DW83" s="889">
        <v>0</v>
      </c>
      <c r="DX83" s="889">
        <v>31248</v>
      </c>
      <c r="DY83" s="889">
        <v>7031</v>
      </c>
      <c r="DZ83" s="889">
        <v>781</v>
      </c>
      <c r="EA83" s="889">
        <v>47941</v>
      </c>
      <c r="EB83" s="889">
        <v>10787</v>
      </c>
      <c r="EC83" s="889">
        <v>1199</v>
      </c>
      <c r="ED83" s="889">
        <v>-16693</v>
      </c>
      <c r="EE83" s="889">
        <v>-3756</v>
      </c>
      <c r="EF83" s="889">
        <v>-418</v>
      </c>
      <c r="EG83" s="889">
        <v>0</v>
      </c>
      <c r="EH83" s="889">
        <v>0</v>
      </c>
      <c r="EI83" s="889">
        <v>0</v>
      </c>
      <c r="EJ83" s="889">
        <v>0</v>
      </c>
      <c r="EK83" s="889">
        <v>0</v>
      </c>
      <c r="EL83" s="889">
        <v>0</v>
      </c>
      <c r="EM83" s="889">
        <v>0</v>
      </c>
      <c r="EN83" s="889">
        <v>0</v>
      </c>
      <c r="EO83" s="889">
        <v>0</v>
      </c>
      <c r="EP83" s="889">
        <v>716226</v>
      </c>
      <c r="EQ83" s="889">
        <v>161151</v>
      </c>
      <c r="ER83" s="889">
        <v>17906</v>
      </c>
      <c r="ES83" s="889">
        <v>871868</v>
      </c>
      <c r="ET83" s="889">
        <v>196170</v>
      </c>
      <c r="EU83" s="889">
        <v>21797</v>
      </c>
      <c r="EV83" s="889">
        <v>-155642</v>
      </c>
      <c r="EW83" s="889">
        <v>-35019</v>
      </c>
      <c r="EX83" s="889">
        <v>-3891</v>
      </c>
      <c r="EY83" s="889">
        <v>-206</v>
      </c>
      <c r="EZ83" s="889">
        <v>-46</v>
      </c>
      <c r="FA83" s="889">
        <v>-5</v>
      </c>
      <c r="FB83" s="889">
        <v>1054797</v>
      </c>
      <c r="FC83" s="889">
        <v>203846</v>
      </c>
      <c r="FD83" s="889">
        <v>22650</v>
      </c>
      <c r="FE83" s="889">
        <v>934812</v>
      </c>
      <c r="FF83" s="889">
        <v>184449</v>
      </c>
      <c r="FG83" s="889">
        <v>20494</v>
      </c>
      <c r="FH83" s="889">
        <v>119985</v>
      </c>
      <c r="FI83" s="889">
        <v>19397</v>
      </c>
      <c r="FJ83" s="889">
        <v>2156</v>
      </c>
      <c r="FK83" s="889">
        <v>0</v>
      </c>
      <c r="FL83" s="889">
        <v>0</v>
      </c>
      <c r="FM83" s="889">
        <v>0</v>
      </c>
      <c r="FN83" s="889">
        <v>0</v>
      </c>
      <c r="FO83" s="889">
        <v>0</v>
      </c>
      <c r="FP83" s="889">
        <v>0</v>
      </c>
      <c r="FQ83" s="889">
        <v>0</v>
      </c>
      <c r="FR83" s="889">
        <v>0</v>
      </c>
      <c r="FS83" s="889">
        <v>0</v>
      </c>
      <c r="FT83" s="889">
        <v>621344</v>
      </c>
      <c r="FU83" s="889">
        <v>114250</v>
      </c>
      <c r="FV83" s="889">
        <v>12694</v>
      </c>
      <c r="FW83" s="889">
        <v>144195</v>
      </c>
      <c r="FX83" s="889">
        <v>25517</v>
      </c>
      <c r="FY83" s="889">
        <v>2835</v>
      </c>
      <c r="FZ83" s="889">
        <v>1649932</v>
      </c>
      <c r="GA83" s="889">
        <v>0</v>
      </c>
      <c r="GB83" s="889">
        <v>0</v>
      </c>
      <c r="GC83" s="889">
        <v>-884393</v>
      </c>
      <c r="GD83" s="889">
        <v>139767</v>
      </c>
      <c r="GE83" s="889">
        <v>15529</v>
      </c>
      <c r="GF83" s="889">
        <v>0</v>
      </c>
      <c r="GG83" s="889">
        <v>0</v>
      </c>
      <c r="GH83" s="889">
        <v>0</v>
      </c>
      <c r="GI83" s="889">
        <v>0</v>
      </c>
      <c r="GJ83" s="889">
        <v>0</v>
      </c>
      <c r="GK83" s="889">
        <v>0</v>
      </c>
      <c r="GL83" s="889">
        <v>0</v>
      </c>
      <c r="GM83" s="889">
        <v>0</v>
      </c>
      <c r="GN83" s="889">
        <v>0</v>
      </c>
      <c r="GO83" s="889">
        <v>3457393</v>
      </c>
      <c r="GP83" s="889">
        <v>718879</v>
      </c>
      <c r="GQ83" s="889">
        <v>79877</v>
      </c>
      <c r="GR83" s="889">
        <v>-913172</v>
      </c>
      <c r="GS83" s="889">
        <v>125693</v>
      </c>
      <c r="GT83" s="889">
        <v>13966</v>
      </c>
      <c r="GU83" s="884" t="s">
        <v>716</v>
      </c>
      <c r="GV83" s="884" t="s">
        <v>715</v>
      </c>
      <c r="GW83" s="884" t="s">
        <v>1672</v>
      </c>
      <c r="GX83" s="884" t="s">
        <v>2345</v>
      </c>
      <c r="GY83" s="884" t="s">
        <v>2430</v>
      </c>
    </row>
    <row r="84" spans="1:208" x14ac:dyDescent="0.2">
      <c r="A84" s="884" t="s">
        <v>3311</v>
      </c>
      <c r="B84" s="884" t="s">
        <v>226</v>
      </c>
      <c r="C84" s="884" t="s">
        <v>225</v>
      </c>
      <c r="D84" s="889">
        <v>67093</v>
      </c>
      <c r="E84" s="889">
        <v>0</v>
      </c>
      <c r="F84" s="889">
        <v>67093</v>
      </c>
      <c r="G84" s="889">
        <v>0</v>
      </c>
      <c r="H84" s="889">
        <v>0</v>
      </c>
      <c r="I84" s="889">
        <v>0</v>
      </c>
      <c r="J84" s="889">
        <v>67093</v>
      </c>
      <c r="K84" s="889">
        <v>0</v>
      </c>
      <c r="L84" s="889">
        <v>67093</v>
      </c>
      <c r="M84" s="907">
        <v>0.5</v>
      </c>
      <c r="N84" s="907">
        <v>0.4</v>
      </c>
      <c r="O84" s="907">
        <v>0.09</v>
      </c>
      <c r="P84" s="907">
        <v>0.01</v>
      </c>
      <c r="Q84" s="889">
        <v>252095</v>
      </c>
      <c r="R84" s="889">
        <v>253909</v>
      </c>
      <c r="S84" s="889">
        <v>-1814</v>
      </c>
      <c r="T84" s="889">
        <v>1118811</v>
      </c>
      <c r="U84" s="889">
        <v>1150447</v>
      </c>
      <c r="V84" s="889">
        <v>-31636</v>
      </c>
      <c r="W84" s="889">
        <v>0</v>
      </c>
      <c r="X84" s="889">
        <v>0</v>
      </c>
      <c r="Y84" s="889">
        <v>0</v>
      </c>
      <c r="Z84" s="889">
        <v>453884</v>
      </c>
      <c r="AA84" s="889">
        <v>103557</v>
      </c>
      <c r="AB84" s="889">
        <v>426754</v>
      </c>
      <c r="AC84" s="889">
        <v>103557</v>
      </c>
      <c r="AD84" s="889">
        <v>27130</v>
      </c>
      <c r="AE84" s="889">
        <v>0</v>
      </c>
      <c r="AF84" s="889">
        <v>0</v>
      </c>
      <c r="AG84" s="889">
        <v>0</v>
      </c>
      <c r="AH84" s="889">
        <v>0</v>
      </c>
      <c r="AI84" s="889">
        <v>0</v>
      </c>
      <c r="AJ84" s="889">
        <v>0</v>
      </c>
      <c r="AK84" s="889">
        <v>0</v>
      </c>
      <c r="AL84" s="889">
        <v>0</v>
      </c>
      <c r="AM84" s="889">
        <v>0</v>
      </c>
      <c r="AN84" s="889">
        <v>0</v>
      </c>
      <c r="AO84" s="889">
        <v>37475</v>
      </c>
      <c r="AP84" s="889">
        <v>37475</v>
      </c>
      <c r="AQ84" s="889">
        <v>0</v>
      </c>
      <c r="AR84" s="889">
        <v>0</v>
      </c>
      <c r="AS84" s="889">
        <v>0</v>
      </c>
      <c r="AT84" s="889">
        <v>0</v>
      </c>
      <c r="AU84" s="889">
        <v>0</v>
      </c>
      <c r="AV84" s="889">
        <v>0</v>
      </c>
      <c r="AW84" s="889">
        <v>37475</v>
      </c>
      <c r="AX84" s="889">
        <v>37475</v>
      </c>
      <c r="AY84" s="889">
        <v>0</v>
      </c>
      <c r="AZ84" s="889">
        <v>0</v>
      </c>
      <c r="BA84" s="889">
        <v>0</v>
      </c>
      <c r="BB84" s="889">
        <v>0</v>
      </c>
      <c r="BC84" s="889">
        <v>0</v>
      </c>
      <c r="BD84" s="889">
        <v>0</v>
      </c>
      <c r="BE84" s="889">
        <v>0</v>
      </c>
      <c r="BF84" s="889">
        <v>0</v>
      </c>
      <c r="BG84" s="889">
        <v>2865801</v>
      </c>
      <c r="BH84" s="889">
        <v>630520</v>
      </c>
      <c r="BI84" s="889">
        <v>70058</v>
      </c>
      <c r="BJ84" s="889">
        <v>93369</v>
      </c>
      <c r="BK84" s="889">
        <v>20555</v>
      </c>
      <c r="BL84" s="889">
        <v>2284</v>
      </c>
      <c r="BM84" s="889">
        <v>2701091</v>
      </c>
      <c r="BN84" s="889">
        <v>600691</v>
      </c>
      <c r="BO84" s="889">
        <v>66744</v>
      </c>
      <c r="BP84" s="889">
        <v>258079</v>
      </c>
      <c r="BQ84" s="889">
        <v>50384</v>
      </c>
      <c r="BR84" s="889">
        <v>5598</v>
      </c>
      <c r="BS84" s="889">
        <v>12569</v>
      </c>
      <c r="BT84" s="889">
        <v>2828</v>
      </c>
      <c r="BU84" s="889">
        <v>314</v>
      </c>
      <c r="BV84" s="889">
        <v>2735</v>
      </c>
      <c r="BW84" s="889">
        <v>615</v>
      </c>
      <c r="BX84" s="889">
        <v>68</v>
      </c>
      <c r="BY84" s="889">
        <v>9834</v>
      </c>
      <c r="BZ84" s="889">
        <v>2213</v>
      </c>
      <c r="CA84" s="889">
        <v>246</v>
      </c>
      <c r="CB84" s="889">
        <v>23255</v>
      </c>
      <c r="CC84" s="889">
        <v>5232</v>
      </c>
      <c r="CD84" s="889">
        <v>581</v>
      </c>
      <c r="CE84" s="889">
        <v>23045</v>
      </c>
      <c r="CF84" s="889">
        <v>5185</v>
      </c>
      <c r="CG84" s="889">
        <v>576</v>
      </c>
      <c r="CH84" s="889">
        <v>210</v>
      </c>
      <c r="CI84" s="889">
        <v>47</v>
      </c>
      <c r="CJ84" s="889">
        <v>5</v>
      </c>
      <c r="CK84" s="889">
        <v>0</v>
      </c>
      <c r="CL84" s="889">
        <v>0</v>
      </c>
      <c r="CM84" s="889">
        <v>0</v>
      </c>
      <c r="CN84" s="889">
        <v>0</v>
      </c>
      <c r="CO84" s="889">
        <v>0</v>
      </c>
      <c r="CP84" s="889">
        <v>0</v>
      </c>
      <c r="CQ84" s="889">
        <v>0</v>
      </c>
      <c r="CR84" s="889">
        <v>0</v>
      </c>
      <c r="CS84" s="889">
        <v>0</v>
      </c>
      <c r="CT84" s="889">
        <v>0</v>
      </c>
      <c r="CU84" s="889">
        <v>0</v>
      </c>
      <c r="CV84" s="889">
        <v>0</v>
      </c>
      <c r="CW84" s="889">
        <v>0</v>
      </c>
      <c r="CX84" s="889">
        <v>0</v>
      </c>
      <c r="CY84" s="889">
        <v>0</v>
      </c>
      <c r="CZ84" s="889">
        <v>0</v>
      </c>
      <c r="DA84" s="889">
        <v>0</v>
      </c>
      <c r="DB84" s="889">
        <v>0</v>
      </c>
      <c r="DC84" s="889">
        <v>0</v>
      </c>
      <c r="DD84" s="889">
        <v>0</v>
      </c>
      <c r="DE84" s="889">
        <v>0</v>
      </c>
      <c r="DF84" s="889">
        <v>24069</v>
      </c>
      <c r="DG84" s="889">
        <v>5415</v>
      </c>
      <c r="DH84" s="889">
        <v>602</v>
      </c>
      <c r="DI84" s="889">
        <v>23380</v>
      </c>
      <c r="DJ84" s="889">
        <v>5261</v>
      </c>
      <c r="DK84" s="889">
        <v>585</v>
      </c>
      <c r="DL84" s="889">
        <v>689</v>
      </c>
      <c r="DM84" s="889">
        <v>154</v>
      </c>
      <c r="DN84" s="889">
        <v>17</v>
      </c>
      <c r="DO84" s="889">
        <v>0</v>
      </c>
      <c r="DP84" s="889">
        <v>0</v>
      </c>
      <c r="DQ84" s="889">
        <v>0</v>
      </c>
      <c r="DR84" s="889">
        <v>661</v>
      </c>
      <c r="DS84" s="889">
        <v>149</v>
      </c>
      <c r="DT84" s="889">
        <v>17</v>
      </c>
      <c r="DU84" s="889">
        <v>-661</v>
      </c>
      <c r="DV84" s="889">
        <v>-149</v>
      </c>
      <c r="DW84" s="889">
        <v>-17</v>
      </c>
      <c r="DX84" s="889">
        <v>18861</v>
      </c>
      <c r="DY84" s="889">
        <v>4244</v>
      </c>
      <c r="DZ84" s="889">
        <v>472</v>
      </c>
      <c r="EA84" s="889">
        <v>49793</v>
      </c>
      <c r="EB84" s="889">
        <v>11203</v>
      </c>
      <c r="EC84" s="889">
        <v>1245</v>
      </c>
      <c r="ED84" s="889">
        <v>-30932</v>
      </c>
      <c r="EE84" s="889">
        <v>-6959</v>
      </c>
      <c r="EF84" s="889">
        <v>-773</v>
      </c>
      <c r="EG84" s="889">
        <v>0</v>
      </c>
      <c r="EH84" s="889">
        <v>0</v>
      </c>
      <c r="EI84" s="889">
        <v>0</v>
      </c>
      <c r="EJ84" s="889">
        <v>0</v>
      </c>
      <c r="EK84" s="889">
        <v>0</v>
      </c>
      <c r="EL84" s="889">
        <v>0</v>
      </c>
      <c r="EM84" s="889">
        <v>0</v>
      </c>
      <c r="EN84" s="889">
        <v>0</v>
      </c>
      <c r="EO84" s="889">
        <v>0</v>
      </c>
      <c r="EP84" s="889">
        <v>1989875</v>
      </c>
      <c r="EQ84" s="889">
        <v>443799</v>
      </c>
      <c r="ER84" s="889">
        <v>49311</v>
      </c>
      <c r="ES84" s="889">
        <v>2027897</v>
      </c>
      <c r="ET84" s="889">
        <v>452379</v>
      </c>
      <c r="EU84" s="889">
        <v>50264</v>
      </c>
      <c r="EV84" s="889">
        <v>-38022</v>
      </c>
      <c r="EW84" s="889">
        <v>-8580</v>
      </c>
      <c r="EX84" s="889">
        <v>-953</v>
      </c>
      <c r="EY84" s="889">
        <v>-145</v>
      </c>
      <c r="EZ84" s="889">
        <v>-33</v>
      </c>
      <c r="FA84" s="889">
        <v>-4</v>
      </c>
      <c r="FB84" s="889">
        <v>1476648</v>
      </c>
      <c r="FC84" s="889">
        <v>305802</v>
      </c>
      <c r="FD84" s="889">
        <v>32802</v>
      </c>
      <c r="FE84" s="889">
        <v>1478973</v>
      </c>
      <c r="FF84" s="889">
        <v>307084</v>
      </c>
      <c r="FG84" s="889">
        <v>32944</v>
      </c>
      <c r="FH84" s="889">
        <v>-2325</v>
      </c>
      <c r="FI84" s="889">
        <v>-1282</v>
      </c>
      <c r="FJ84" s="889">
        <v>-142</v>
      </c>
      <c r="FK84" s="889">
        <v>0</v>
      </c>
      <c r="FL84" s="889">
        <v>0</v>
      </c>
      <c r="FM84" s="889">
        <v>0</v>
      </c>
      <c r="FN84" s="889">
        <v>0</v>
      </c>
      <c r="FO84" s="889">
        <v>0</v>
      </c>
      <c r="FP84" s="889">
        <v>0</v>
      </c>
      <c r="FQ84" s="889">
        <v>0</v>
      </c>
      <c r="FR84" s="889">
        <v>0</v>
      </c>
      <c r="FS84" s="889">
        <v>0</v>
      </c>
      <c r="FT84" s="889">
        <v>226573</v>
      </c>
      <c r="FU84" s="889">
        <v>47373</v>
      </c>
      <c r="FV84" s="889">
        <v>5264</v>
      </c>
      <c r="FW84" s="889">
        <v>705740</v>
      </c>
      <c r="FX84" s="889">
        <v>152458</v>
      </c>
      <c r="FY84" s="889">
        <v>16940</v>
      </c>
      <c r="FZ84" s="889">
        <v>2162973</v>
      </c>
      <c r="GA84" s="889">
        <v>0</v>
      </c>
      <c r="GB84" s="889">
        <v>0</v>
      </c>
      <c r="GC84" s="889">
        <v>-1230660</v>
      </c>
      <c r="GD84" s="889">
        <v>199831</v>
      </c>
      <c r="GE84" s="889">
        <v>22204</v>
      </c>
      <c r="GF84" s="889">
        <v>0</v>
      </c>
      <c r="GG84" s="889">
        <v>0</v>
      </c>
      <c r="GH84" s="889">
        <v>0</v>
      </c>
      <c r="GI84" s="889">
        <v>0</v>
      </c>
      <c r="GJ84" s="889">
        <v>0</v>
      </c>
      <c r="GK84" s="889">
        <v>0</v>
      </c>
      <c r="GL84" s="889">
        <v>0</v>
      </c>
      <c r="GM84" s="889">
        <v>0</v>
      </c>
      <c r="GN84" s="889">
        <v>0</v>
      </c>
      <c r="GO84" s="889">
        <v>6730875</v>
      </c>
      <c r="GP84" s="889">
        <v>1465735</v>
      </c>
      <c r="GQ84" s="889">
        <v>161684</v>
      </c>
      <c r="GR84" s="889">
        <v>-1033933</v>
      </c>
      <c r="GS84" s="889">
        <v>235626</v>
      </c>
      <c r="GT84" s="889">
        <v>26181</v>
      </c>
      <c r="GU84" s="884" t="s">
        <v>691</v>
      </c>
      <c r="GV84" s="884" t="s">
        <v>687</v>
      </c>
      <c r="GW84" s="884" t="s">
        <v>1672</v>
      </c>
      <c r="GX84" s="884" t="s">
        <v>2344</v>
      </c>
      <c r="GY84" s="884" t="s">
        <v>2431</v>
      </c>
    </row>
    <row r="85" spans="1:208" x14ac:dyDescent="0.2">
      <c r="A85" s="884" t="s">
        <v>3311</v>
      </c>
      <c r="B85" s="884" t="s">
        <v>228</v>
      </c>
      <c r="C85" s="884" t="s">
        <v>227</v>
      </c>
      <c r="D85" s="889">
        <v>54093</v>
      </c>
      <c r="E85" s="889">
        <v>0</v>
      </c>
      <c r="F85" s="889">
        <v>54093</v>
      </c>
      <c r="G85" s="889">
        <v>0</v>
      </c>
      <c r="H85" s="889">
        <v>0</v>
      </c>
      <c r="I85" s="889">
        <v>0</v>
      </c>
      <c r="J85" s="889">
        <v>54093</v>
      </c>
      <c r="K85" s="889">
        <v>0</v>
      </c>
      <c r="L85" s="889">
        <v>54093</v>
      </c>
      <c r="M85" s="907">
        <v>0.5</v>
      </c>
      <c r="N85" s="907">
        <v>0.4</v>
      </c>
      <c r="O85" s="907">
        <v>0.09</v>
      </c>
      <c r="P85" s="907">
        <v>0.01</v>
      </c>
      <c r="Q85" s="889">
        <v>156473</v>
      </c>
      <c r="R85" s="889">
        <v>156224</v>
      </c>
      <c r="S85" s="889">
        <v>249</v>
      </c>
      <c r="T85" s="889">
        <v>23136</v>
      </c>
      <c r="U85" s="889">
        <v>27689</v>
      </c>
      <c r="V85" s="889">
        <v>-4553</v>
      </c>
      <c r="W85" s="889">
        <v>0</v>
      </c>
      <c r="X85" s="889">
        <v>0</v>
      </c>
      <c r="Y85" s="889">
        <v>0</v>
      </c>
      <c r="Z85" s="889">
        <v>51272</v>
      </c>
      <c r="AA85" s="889">
        <v>0</v>
      </c>
      <c r="AB85" s="889">
        <v>51272</v>
      </c>
      <c r="AC85" s="889">
        <v>0</v>
      </c>
      <c r="AD85" s="889">
        <v>0</v>
      </c>
      <c r="AE85" s="889">
        <v>0</v>
      </c>
      <c r="AF85" s="889">
        <v>0</v>
      </c>
      <c r="AG85" s="889">
        <v>0</v>
      </c>
      <c r="AH85" s="889">
        <v>0</v>
      </c>
      <c r="AI85" s="889">
        <v>0</v>
      </c>
      <c r="AJ85" s="889">
        <v>0</v>
      </c>
      <c r="AK85" s="889">
        <v>0</v>
      </c>
      <c r="AL85" s="889">
        <v>0</v>
      </c>
      <c r="AM85" s="889">
        <v>0</v>
      </c>
      <c r="AN85" s="889">
        <v>0</v>
      </c>
      <c r="AO85" s="889">
        <v>19378</v>
      </c>
      <c r="AP85" s="889">
        <v>19378</v>
      </c>
      <c r="AQ85" s="889">
        <v>0</v>
      </c>
      <c r="AR85" s="889">
        <v>0</v>
      </c>
      <c r="AS85" s="889">
        <v>18485</v>
      </c>
      <c r="AT85" s="889">
        <v>18485</v>
      </c>
      <c r="AU85" s="889">
        <v>0</v>
      </c>
      <c r="AV85" s="889">
        <v>0</v>
      </c>
      <c r="AW85" s="889">
        <v>893</v>
      </c>
      <c r="AX85" s="889">
        <v>893</v>
      </c>
      <c r="AY85" s="889">
        <v>0</v>
      </c>
      <c r="AZ85" s="889">
        <v>0</v>
      </c>
      <c r="BA85" s="889">
        <v>0</v>
      </c>
      <c r="BB85" s="889">
        <v>0</v>
      </c>
      <c r="BC85" s="889">
        <v>0</v>
      </c>
      <c r="BD85" s="889">
        <v>0</v>
      </c>
      <c r="BE85" s="889">
        <v>0</v>
      </c>
      <c r="BF85" s="889">
        <v>0</v>
      </c>
      <c r="BG85" s="889">
        <v>1611884</v>
      </c>
      <c r="BH85" s="889">
        <v>360866</v>
      </c>
      <c r="BI85" s="889">
        <v>40096</v>
      </c>
      <c r="BJ85" s="889">
        <v>101941</v>
      </c>
      <c r="BK85" s="889">
        <v>22937</v>
      </c>
      <c r="BL85" s="889">
        <v>2549</v>
      </c>
      <c r="BM85" s="889">
        <v>1695455</v>
      </c>
      <c r="BN85" s="889">
        <v>379387</v>
      </c>
      <c r="BO85" s="889">
        <v>42155</v>
      </c>
      <c r="BP85" s="889">
        <v>18370</v>
      </c>
      <c r="BQ85" s="889">
        <v>4416</v>
      </c>
      <c r="BR85" s="889">
        <v>490</v>
      </c>
      <c r="BS85" s="889">
        <v>1759</v>
      </c>
      <c r="BT85" s="889">
        <v>396</v>
      </c>
      <c r="BU85" s="889">
        <v>44</v>
      </c>
      <c r="BV85" s="889">
        <v>3963</v>
      </c>
      <c r="BW85" s="889">
        <v>892</v>
      </c>
      <c r="BX85" s="889">
        <v>99</v>
      </c>
      <c r="BY85" s="889">
        <v>-2204</v>
      </c>
      <c r="BZ85" s="889">
        <v>-496</v>
      </c>
      <c r="CA85" s="889">
        <v>-55</v>
      </c>
      <c r="CB85" s="889">
        <v>6643</v>
      </c>
      <c r="CC85" s="889">
        <v>1495</v>
      </c>
      <c r="CD85" s="889">
        <v>166</v>
      </c>
      <c r="CE85" s="889">
        <v>6643</v>
      </c>
      <c r="CF85" s="889">
        <v>1495</v>
      </c>
      <c r="CG85" s="889">
        <v>166</v>
      </c>
      <c r="CH85" s="889">
        <v>0</v>
      </c>
      <c r="CI85" s="889">
        <v>0</v>
      </c>
      <c r="CJ85" s="889">
        <v>0</v>
      </c>
      <c r="CK85" s="889">
        <v>0</v>
      </c>
      <c r="CL85" s="889">
        <v>0</v>
      </c>
      <c r="CM85" s="889">
        <v>0</v>
      </c>
      <c r="CN85" s="889">
        <v>0</v>
      </c>
      <c r="CO85" s="889">
        <v>0</v>
      </c>
      <c r="CP85" s="889">
        <v>0</v>
      </c>
      <c r="CQ85" s="889">
        <v>0</v>
      </c>
      <c r="CR85" s="889">
        <v>0</v>
      </c>
      <c r="CS85" s="889">
        <v>0</v>
      </c>
      <c r="CT85" s="889">
        <v>0</v>
      </c>
      <c r="CU85" s="889">
        <v>0</v>
      </c>
      <c r="CV85" s="889">
        <v>0</v>
      </c>
      <c r="CW85" s="889">
        <v>0</v>
      </c>
      <c r="CX85" s="889">
        <v>0</v>
      </c>
      <c r="CY85" s="889">
        <v>0</v>
      </c>
      <c r="CZ85" s="889">
        <v>0</v>
      </c>
      <c r="DA85" s="889">
        <v>0</v>
      </c>
      <c r="DB85" s="889">
        <v>0</v>
      </c>
      <c r="DC85" s="889">
        <v>0</v>
      </c>
      <c r="DD85" s="889">
        <v>0</v>
      </c>
      <c r="DE85" s="889">
        <v>0</v>
      </c>
      <c r="DF85" s="889">
        <v>3735</v>
      </c>
      <c r="DG85" s="889">
        <v>840</v>
      </c>
      <c r="DH85" s="889">
        <v>93</v>
      </c>
      <c r="DI85" s="889">
        <v>3803</v>
      </c>
      <c r="DJ85" s="889">
        <v>856</v>
      </c>
      <c r="DK85" s="889">
        <v>95</v>
      </c>
      <c r="DL85" s="889">
        <v>-68</v>
      </c>
      <c r="DM85" s="889">
        <v>-16</v>
      </c>
      <c r="DN85" s="889">
        <v>-2</v>
      </c>
      <c r="DO85" s="889">
        <v>0</v>
      </c>
      <c r="DP85" s="889">
        <v>0</v>
      </c>
      <c r="DQ85" s="889">
        <v>0</v>
      </c>
      <c r="DR85" s="889">
        <v>0</v>
      </c>
      <c r="DS85" s="889">
        <v>0</v>
      </c>
      <c r="DT85" s="889">
        <v>0</v>
      </c>
      <c r="DU85" s="889">
        <v>0</v>
      </c>
      <c r="DV85" s="889">
        <v>0</v>
      </c>
      <c r="DW85" s="889">
        <v>0</v>
      </c>
      <c r="DX85" s="889">
        <v>16100</v>
      </c>
      <c r="DY85" s="889">
        <v>3622</v>
      </c>
      <c r="DZ85" s="889">
        <v>402</v>
      </c>
      <c r="EA85" s="889">
        <v>42439</v>
      </c>
      <c r="EB85" s="889">
        <v>9549</v>
      </c>
      <c r="EC85" s="889">
        <v>1061</v>
      </c>
      <c r="ED85" s="889">
        <v>-26339</v>
      </c>
      <c r="EE85" s="889">
        <v>-5927</v>
      </c>
      <c r="EF85" s="889">
        <v>-659</v>
      </c>
      <c r="EG85" s="889">
        <v>-3215</v>
      </c>
      <c r="EH85" s="889">
        <v>-723</v>
      </c>
      <c r="EI85" s="889">
        <v>-80</v>
      </c>
      <c r="EJ85" s="889">
        <v>0</v>
      </c>
      <c r="EK85" s="889">
        <v>0</v>
      </c>
      <c r="EL85" s="889">
        <v>0</v>
      </c>
      <c r="EM85" s="889">
        <v>0</v>
      </c>
      <c r="EN85" s="889">
        <v>0</v>
      </c>
      <c r="EO85" s="889">
        <v>0</v>
      </c>
      <c r="EP85" s="889">
        <v>1585614</v>
      </c>
      <c r="EQ85" s="889">
        <v>356763</v>
      </c>
      <c r="ER85" s="889">
        <v>39640</v>
      </c>
      <c r="ES85" s="889">
        <v>3284932</v>
      </c>
      <c r="ET85" s="889">
        <v>739109</v>
      </c>
      <c r="EU85" s="889">
        <v>82123</v>
      </c>
      <c r="EV85" s="889">
        <v>-1699318</v>
      </c>
      <c r="EW85" s="889">
        <v>-382346</v>
      </c>
      <c r="EX85" s="889">
        <v>-42483</v>
      </c>
      <c r="EY85" s="889">
        <v>0</v>
      </c>
      <c r="EZ85" s="889">
        <v>0</v>
      </c>
      <c r="FA85" s="889">
        <v>0</v>
      </c>
      <c r="FB85" s="889">
        <v>1075397</v>
      </c>
      <c r="FC85" s="889">
        <v>239808</v>
      </c>
      <c r="FD85" s="889">
        <v>26645</v>
      </c>
      <c r="FE85" s="889">
        <v>998141</v>
      </c>
      <c r="FF85" s="889">
        <v>222341</v>
      </c>
      <c r="FG85" s="889">
        <v>24705</v>
      </c>
      <c r="FH85" s="889">
        <v>77256</v>
      </c>
      <c r="FI85" s="889">
        <v>17467</v>
      </c>
      <c r="FJ85" s="889">
        <v>1940</v>
      </c>
      <c r="FK85" s="889">
        <v>0</v>
      </c>
      <c r="FL85" s="889">
        <v>0</v>
      </c>
      <c r="FM85" s="889">
        <v>0</v>
      </c>
      <c r="FN85" s="889">
        <v>0</v>
      </c>
      <c r="FO85" s="889">
        <v>0</v>
      </c>
      <c r="FP85" s="889">
        <v>0</v>
      </c>
      <c r="FQ85" s="889">
        <v>0</v>
      </c>
      <c r="FR85" s="889">
        <v>0</v>
      </c>
      <c r="FS85" s="889">
        <v>0</v>
      </c>
      <c r="FT85" s="889">
        <v>922919</v>
      </c>
      <c r="FU85" s="889">
        <v>206711</v>
      </c>
      <c r="FV85" s="889">
        <v>22968</v>
      </c>
      <c r="FW85" s="889">
        <v>0</v>
      </c>
      <c r="FX85" s="889">
        <v>0</v>
      </c>
      <c r="FY85" s="889">
        <v>0</v>
      </c>
      <c r="FZ85" s="889">
        <v>2216379</v>
      </c>
      <c r="GA85" s="889">
        <v>0</v>
      </c>
      <c r="GB85" s="889">
        <v>0</v>
      </c>
      <c r="GC85" s="889">
        <v>-1293460</v>
      </c>
      <c r="GD85" s="889">
        <v>206711</v>
      </c>
      <c r="GE85" s="889">
        <v>22968</v>
      </c>
      <c r="GF85" s="889">
        <v>0</v>
      </c>
      <c r="GG85" s="889">
        <v>0</v>
      </c>
      <c r="GH85" s="889">
        <v>0</v>
      </c>
      <c r="GI85" s="889">
        <v>0</v>
      </c>
      <c r="GJ85" s="889">
        <v>0</v>
      </c>
      <c r="GK85" s="889">
        <v>0</v>
      </c>
      <c r="GL85" s="889">
        <v>0</v>
      </c>
      <c r="GM85" s="889">
        <v>0</v>
      </c>
      <c r="GN85" s="889">
        <v>0</v>
      </c>
      <c r="GO85" s="889">
        <v>5322777</v>
      </c>
      <c r="GP85" s="889">
        <v>1192715</v>
      </c>
      <c r="GQ85" s="889">
        <v>132523</v>
      </c>
      <c r="GR85" s="889">
        <v>-2928978</v>
      </c>
      <c r="GS85" s="889">
        <v>-160914</v>
      </c>
      <c r="GT85" s="889">
        <v>-17881</v>
      </c>
      <c r="GU85" s="884" t="s">
        <v>684</v>
      </c>
      <c r="GV85" s="884" t="s">
        <v>683</v>
      </c>
      <c r="GW85" s="884" t="s">
        <v>1672</v>
      </c>
      <c r="GX85" s="884" t="s">
        <v>2346</v>
      </c>
      <c r="GY85" s="884" t="s">
        <v>2432</v>
      </c>
    </row>
    <row r="86" spans="1:208" x14ac:dyDescent="0.2">
      <c r="A86" s="884" t="s">
        <v>3311</v>
      </c>
      <c r="B86" s="884" t="s">
        <v>230</v>
      </c>
      <c r="C86" s="884" t="s">
        <v>229</v>
      </c>
      <c r="D86" s="889">
        <v>-173505</v>
      </c>
      <c r="E86" s="889">
        <v>0</v>
      </c>
      <c r="F86" s="889">
        <v>-173505</v>
      </c>
      <c r="G86" s="889">
        <v>0</v>
      </c>
      <c r="H86" s="889">
        <v>0</v>
      </c>
      <c r="I86" s="889">
        <v>0</v>
      </c>
      <c r="J86" s="889">
        <v>-173505</v>
      </c>
      <c r="K86" s="889">
        <v>0</v>
      </c>
      <c r="L86" s="889">
        <v>-173505</v>
      </c>
      <c r="M86" s="907">
        <v>0.5</v>
      </c>
      <c r="N86" s="907">
        <v>0.4</v>
      </c>
      <c r="O86" s="907">
        <v>0.1</v>
      </c>
      <c r="P86" s="907">
        <v>0</v>
      </c>
      <c r="Q86" s="889">
        <v>198579</v>
      </c>
      <c r="R86" s="889">
        <v>205036</v>
      </c>
      <c r="S86" s="889">
        <v>-6457</v>
      </c>
      <c r="T86" s="889">
        <v>0</v>
      </c>
      <c r="U86" s="889">
        <v>0</v>
      </c>
      <c r="V86" s="889">
        <v>0</v>
      </c>
      <c r="W86" s="889">
        <v>0</v>
      </c>
      <c r="X86" s="889">
        <v>0</v>
      </c>
      <c r="Y86" s="889">
        <v>0</v>
      </c>
      <c r="Z86" s="889">
        <v>318360</v>
      </c>
      <c r="AA86" s="889">
        <v>0</v>
      </c>
      <c r="AB86" s="889">
        <v>0</v>
      </c>
      <c r="AC86" s="889">
        <v>0</v>
      </c>
      <c r="AD86" s="889">
        <v>318360</v>
      </c>
      <c r="AE86" s="889">
        <v>0</v>
      </c>
      <c r="AF86" s="889">
        <v>0</v>
      </c>
      <c r="AG86" s="889">
        <v>0</v>
      </c>
      <c r="AH86" s="889">
        <v>0</v>
      </c>
      <c r="AI86" s="889">
        <v>0</v>
      </c>
      <c r="AJ86" s="889">
        <v>0</v>
      </c>
      <c r="AK86" s="889">
        <v>0</v>
      </c>
      <c r="AL86" s="889">
        <v>0</v>
      </c>
      <c r="AM86" s="889">
        <v>0</v>
      </c>
      <c r="AN86" s="889">
        <v>0</v>
      </c>
      <c r="AO86" s="889">
        <v>0</v>
      </c>
      <c r="AP86" s="889">
        <v>0</v>
      </c>
      <c r="AQ86" s="889">
        <v>0</v>
      </c>
      <c r="AR86" s="889">
        <v>0</v>
      </c>
      <c r="AS86" s="889">
        <v>0</v>
      </c>
      <c r="AT86" s="889">
        <v>0</v>
      </c>
      <c r="AU86" s="889">
        <v>0</v>
      </c>
      <c r="AV86" s="889">
        <v>0</v>
      </c>
      <c r="AW86" s="889">
        <v>0</v>
      </c>
      <c r="AX86" s="889">
        <v>0</v>
      </c>
      <c r="AY86" s="889">
        <v>0</v>
      </c>
      <c r="AZ86" s="889">
        <v>0</v>
      </c>
      <c r="BA86" s="889">
        <v>0</v>
      </c>
      <c r="BB86" s="889">
        <v>0</v>
      </c>
      <c r="BC86" s="889">
        <v>0</v>
      </c>
      <c r="BD86" s="889">
        <v>0</v>
      </c>
      <c r="BE86" s="889">
        <v>0</v>
      </c>
      <c r="BF86" s="889">
        <v>0</v>
      </c>
      <c r="BG86" s="889">
        <v>2148301</v>
      </c>
      <c r="BH86" s="889">
        <v>537075</v>
      </c>
      <c r="BI86" s="889">
        <v>0</v>
      </c>
      <c r="BJ86" s="889">
        <v>122355</v>
      </c>
      <c r="BK86" s="889">
        <v>30589</v>
      </c>
      <c r="BL86" s="889">
        <v>0</v>
      </c>
      <c r="BM86" s="889">
        <v>2138822</v>
      </c>
      <c r="BN86" s="889">
        <v>534706</v>
      </c>
      <c r="BO86" s="889">
        <v>0</v>
      </c>
      <c r="BP86" s="889">
        <v>131834</v>
      </c>
      <c r="BQ86" s="889">
        <v>32958</v>
      </c>
      <c r="BR86" s="889">
        <v>0</v>
      </c>
      <c r="BS86" s="889">
        <v>0</v>
      </c>
      <c r="BT86" s="889">
        <v>0</v>
      </c>
      <c r="BU86" s="889">
        <v>0</v>
      </c>
      <c r="BV86" s="889">
        <v>0</v>
      </c>
      <c r="BW86" s="889">
        <v>0</v>
      </c>
      <c r="BX86" s="889">
        <v>0</v>
      </c>
      <c r="BY86" s="889">
        <v>0</v>
      </c>
      <c r="BZ86" s="889">
        <v>0</v>
      </c>
      <c r="CA86" s="889">
        <v>0</v>
      </c>
      <c r="CB86" s="889">
        <v>8357</v>
      </c>
      <c r="CC86" s="889">
        <v>2089</v>
      </c>
      <c r="CD86" s="889">
        <v>0</v>
      </c>
      <c r="CE86" s="889">
        <v>7755</v>
      </c>
      <c r="CF86" s="889">
        <v>1939</v>
      </c>
      <c r="CG86" s="889">
        <v>0</v>
      </c>
      <c r="CH86" s="889">
        <v>602</v>
      </c>
      <c r="CI86" s="889">
        <v>150</v>
      </c>
      <c r="CJ86" s="889">
        <v>0</v>
      </c>
      <c r="CK86" s="889">
        <v>0</v>
      </c>
      <c r="CL86" s="889">
        <v>0</v>
      </c>
      <c r="CM86" s="889">
        <v>0</v>
      </c>
      <c r="CN86" s="889">
        <v>0</v>
      </c>
      <c r="CO86" s="889">
        <v>0</v>
      </c>
      <c r="CP86" s="889">
        <v>0</v>
      </c>
      <c r="CQ86" s="889">
        <v>0</v>
      </c>
      <c r="CR86" s="889">
        <v>0</v>
      </c>
      <c r="CS86" s="889">
        <v>0</v>
      </c>
      <c r="CT86" s="889">
        <v>0</v>
      </c>
      <c r="CU86" s="889">
        <v>0</v>
      </c>
      <c r="CV86" s="889">
        <v>0</v>
      </c>
      <c r="CW86" s="889">
        <v>0</v>
      </c>
      <c r="CX86" s="889">
        <v>0</v>
      </c>
      <c r="CY86" s="889">
        <v>0</v>
      </c>
      <c r="CZ86" s="889">
        <v>0</v>
      </c>
      <c r="DA86" s="889">
        <v>0</v>
      </c>
      <c r="DB86" s="889">
        <v>0</v>
      </c>
      <c r="DC86" s="889">
        <v>0</v>
      </c>
      <c r="DD86" s="889">
        <v>0</v>
      </c>
      <c r="DE86" s="889">
        <v>0</v>
      </c>
      <c r="DF86" s="889">
        <v>15534</v>
      </c>
      <c r="DG86" s="889">
        <v>3883</v>
      </c>
      <c r="DH86" s="889">
        <v>0</v>
      </c>
      <c r="DI86" s="889">
        <v>15709</v>
      </c>
      <c r="DJ86" s="889">
        <v>3927</v>
      </c>
      <c r="DK86" s="889">
        <v>0</v>
      </c>
      <c r="DL86" s="889">
        <v>-175</v>
      </c>
      <c r="DM86" s="889">
        <v>-44</v>
      </c>
      <c r="DN86" s="889">
        <v>0</v>
      </c>
      <c r="DO86" s="889">
        <v>661</v>
      </c>
      <c r="DP86" s="889">
        <v>165</v>
      </c>
      <c r="DQ86" s="889">
        <v>0</v>
      </c>
      <c r="DR86" s="889">
        <v>662</v>
      </c>
      <c r="DS86" s="889">
        <v>165</v>
      </c>
      <c r="DT86" s="889">
        <v>0</v>
      </c>
      <c r="DU86" s="889">
        <v>-1</v>
      </c>
      <c r="DV86" s="889">
        <v>0</v>
      </c>
      <c r="DW86" s="889">
        <v>0</v>
      </c>
      <c r="DX86" s="889">
        <v>37755</v>
      </c>
      <c r="DY86" s="889">
        <v>9439</v>
      </c>
      <c r="DZ86" s="889">
        <v>0</v>
      </c>
      <c r="EA86" s="889">
        <v>53919</v>
      </c>
      <c r="EB86" s="889">
        <v>13480</v>
      </c>
      <c r="EC86" s="889">
        <v>0</v>
      </c>
      <c r="ED86" s="889">
        <v>-16164</v>
      </c>
      <c r="EE86" s="889">
        <v>-4041</v>
      </c>
      <c r="EF86" s="889">
        <v>0</v>
      </c>
      <c r="EG86" s="889">
        <v>0</v>
      </c>
      <c r="EH86" s="889">
        <v>0</v>
      </c>
      <c r="EI86" s="889">
        <v>0</v>
      </c>
      <c r="EJ86" s="889">
        <v>-75</v>
      </c>
      <c r="EK86" s="889">
        <v>-19</v>
      </c>
      <c r="EL86" s="889">
        <v>0</v>
      </c>
      <c r="EM86" s="889">
        <v>0</v>
      </c>
      <c r="EN86" s="889">
        <v>0</v>
      </c>
      <c r="EO86" s="889">
        <v>0</v>
      </c>
      <c r="EP86" s="889">
        <v>1369113</v>
      </c>
      <c r="EQ86" s="889">
        <v>342278</v>
      </c>
      <c r="ER86" s="889">
        <v>0</v>
      </c>
      <c r="ES86" s="889">
        <v>1322646</v>
      </c>
      <c r="ET86" s="889">
        <v>330661</v>
      </c>
      <c r="EU86" s="889">
        <v>0</v>
      </c>
      <c r="EV86" s="889">
        <v>46467</v>
      </c>
      <c r="EW86" s="889">
        <v>11617</v>
      </c>
      <c r="EX86" s="889">
        <v>0</v>
      </c>
      <c r="EY86" s="889">
        <v>-2111</v>
      </c>
      <c r="EZ86" s="889">
        <v>-528</v>
      </c>
      <c r="FA86" s="889">
        <v>0</v>
      </c>
      <c r="FB86" s="889">
        <v>1720646</v>
      </c>
      <c r="FC86" s="889">
        <v>422027</v>
      </c>
      <c r="FD86" s="889">
        <v>0</v>
      </c>
      <c r="FE86" s="889">
        <v>1628544</v>
      </c>
      <c r="FF86" s="889">
        <v>407136</v>
      </c>
      <c r="FG86" s="889">
        <v>0</v>
      </c>
      <c r="FH86" s="889">
        <v>92102</v>
      </c>
      <c r="FI86" s="889">
        <v>14891</v>
      </c>
      <c r="FJ86" s="889">
        <v>0</v>
      </c>
      <c r="FK86" s="889">
        <v>0</v>
      </c>
      <c r="FL86" s="889">
        <v>0</v>
      </c>
      <c r="FM86" s="889">
        <v>0</v>
      </c>
      <c r="FN86" s="889">
        <v>0</v>
      </c>
      <c r="FO86" s="889">
        <v>0</v>
      </c>
      <c r="FP86" s="889">
        <v>0</v>
      </c>
      <c r="FQ86" s="889">
        <v>0</v>
      </c>
      <c r="FR86" s="889">
        <v>0</v>
      </c>
      <c r="FS86" s="889">
        <v>0</v>
      </c>
      <c r="FT86" s="889">
        <v>1045565</v>
      </c>
      <c r="FU86" s="889">
        <v>261391</v>
      </c>
      <c r="FV86" s="889">
        <v>0</v>
      </c>
      <c r="FW86" s="889">
        <v>0</v>
      </c>
      <c r="FX86" s="889">
        <v>0</v>
      </c>
      <c r="FY86" s="889">
        <v>0</v>
      </c>
      <c r="FZ86" s="889">
        <v>3087717</v>
      </c>
      <c r="GA86" s="889">
        <v>0</v>
      </c>
      <c r="GB86" s="889">
        <v>0</v>
      </c>
      <c r="GC86" s="889">
        <v>-2042152</v>
      </c>
      <c r="GD86" s="889">
        <v>261391</v>
      </c>
      <c r="GE86" s="889">
        <v>0</v>
      </c>
      <c r="GF86" s="889">
        <v>0</v>
      </c>
      <c r="GG86" s="889">
        <v>0</v>
      </c>
      <c r="GH86" s="889">
        <v>0</v>
      </c>
      <c r="GI86" s="889">
        <v>0</v>
      </c>
      <c r="GJ86" s="889">
        <v>0</v>
      </c>
      <c r="GK86" s="889">
        <v>0</v>
      </c>
      <c r="GL86" s="889">
        <v>0</v>
      </c>
      <c r="GM86" s="889">
        <v>0</v>
      </c>
      <c r="GN86" s="889">
        <v>0</v>
      </c>
      <c r="GO86" s="889">
        <v>6466101</v>
      </c>
      <c r="GP86" s="889">
        <v>1608389</v>
      </c>
      <c r="GQ86" s="889">
        <v>0</v>
      </c>
      <c r="GR86" s="889">
        <v>-1789673</v>
      </c>
      <c r="GS86" s="889">
        <v>316375</v>
      </c>
      <c r="GT86" s="889">
        <v>0</v>
      </c>
      <c r="GU86" s="884" t="s">
        <v>692</v>
      </c>
      <c r="GV86" s="884" t="s">
        <v>676</v>
      </c>
      <c r="GW86" s="884" t="s">
        <v>1672</v>
      </c>
      <c r="GX86" s="884" t="s">
        <v>2345</v>
      </c>
      <c r="GY86" s="884" t="s">
        <v>2433</v>
      </c>
    </row>
    <row r="87" spans="1:208" x14ac:dyDescent="0.2">
      <c r="A87" s="884" t="s">
        <v>3311</v>
      </c>
      <c r="B87" s="884" t="s">
        <v>232</v>
      </c>
      <c r="C87" s="884" t="s">
        <v>231</v>
      </c>
      <c r="D87" s="889">
        <v>-203988</v>
      </c>
      <c r="E87" s="889">
        <v>0</v>
      </c>
      <c r="F87" s="889">
        <v>-203988</v>
      </c>
      <c r="G87" s="889">
        <v>0</v>
      </c>
      <c r="H87" s="889">
        <v>0</v>
      </c>
      <c r="I87" s="889">
        <v>0</v>
      </c>
      <c r="J87" s="889">
        <v>-203988</v>
      </c>
      <c r="K87" s="889">
        <v>0</v>
      </c>
      <c r="L87" s="889">
        <v>-203988</v>
      </c>
      <c r="M87" s="907">
        <v>0.5</v>
      </c>
      <c r="N87" s="907">
        <v>0.4</v>
      </c>
      <c r="O87" s="907">
        <v>0.1</v>
      </c>
      <c r="P87" s="907">
        <v>0</v>
      </c>
      <c r="Q87" s="889">
        <v>256135</v>
      </c>
      <c r="R87" s="889">
        <v>262443</v>
      </c>
      <c r="S87" s="889">
        <v>-6308</v>
      </c>
      <c r="T87" s="889">
        <v>0</v>
      </c>
      <c r="U87" s="889">
        <v>0</v>
      </c>
      <c r="V87" s="889">
        <v>0</v>
      </c>
      <c r="W87" s="889">
        <v>0</v>
      </c>
      <c r="X87" s="889">
        <v>0</v>
      </c>
      <c r="Y87" s="889">
        <v>0</v>
      </c>
      <c r="Z87" s="889">
        <v>6389936</v>
      </c>
      <c r="AA87" s="889">
        <v>220500</v>
      </c>
      <c r="AB87" s="889">
        <v>699055</v>
      </c>
      <c r="AC87" s="889">
        <v>220500</v>
      </c>
      <c r="AD87" s="889">
        <v>5690881</v>
      </c>
      <c r="AE87" s="889">
        <v>0</v>
      </c>
      <c r="AF87" s="889">
        <v>0</v>
      </c>
      <c r="AG87" s="889">
        <v>0</v>
      </c>
      <c r="AH87" s="889">
        <v>0</v>
      </c>
      <c r="AI87" s="889">
        <v>0</v>
      </c>
      <c r="AJ87" s="889">
        <v>0</v>
      </c>
      <c r="AK87" s="889">
        <v>0</v>
      </c>
      <c r="AL87" s="889">
        <v>0</v>
      </c>
      <c r="AM87" s="889">
        <v>0</v>
      </c>
      <c r="AN87" s="889">
        <v>0</v>
      </c>
      <c r="AO87" s="889">
        <v>0</v>
      </c>
      <c r="AP87" s="889">
        <v>0</v>
      </c>
      <c r="AQ87" s="889">
        <v>0</v>
      </c>
      <c r="AR87" s="889">
        <v>0</v>
      </c>
      <c r="AS87" s="889">
        <v>0</v>
      </c>
      <c r="AT87" s="889">
        <v>0</v>
      </c>
      <c r="AU87" s="889">
        <v>0</v>
      </c>
      <c r="AV87" s="889">
        <v>0</v>
      </c>
      <c r="AW87" s="889">
        <v>0</v>
      </c>
      <c r="AX87" s="889">
        <v>0</v>
      </c>
      <c r="AY87" s="889">
        <v>0</v>
      </c>
      <c r="AZ87" s="889">
        <v>0</v>
      </c>
      <c r="BA87" s="889">
        <v>0</v>
      </c>
      <c r="BB87" s="889">
        <v>0</v>
      </c>
      <c r="BC87" s="889">
        <v>0</v>
      </c>
      <c r="BD87" s="889">
        <v>0</v>
      </c>
      <c r="BE87" s="889">
        <v>0</v>
      </c>
      <c r="BF87" s="889">
        <v>0</v>
      </c>
      <c r="BG87" s="889">
        <v>2347633</v>
      </c>
      <c r="BH87" s="889">
        <v>586908</v>
      </c>
      <c r="BI87" s="889">
        <v>0</v>
      </c>
      <c r="BJ87" s="889">
        <v>102135</v>
      </c>
      <c r="BK87" s="889">
        <v>25534</v>
      </c>
      <c r="BL87" s="889">
        <v>0</v>
      </c>
      <c r="BM87" s="889">
        <v>2357227</v>
      </c>
      <c r="BN87" s="889">
        <v>589307</v>
      </c>
      <c r="BO87" s="889">
        <v>0</v>
      </c>
      <c r="BP87" s="889">
        <v>92541</v>
      </c>
      <c r="BQ87" s="889">
        <v>23135</v>
      </c>
      <c r="BR87" s="889">
        <v>0</v>
      </c>
      <c r="BS87" s="889">
        <v>0</v>
      </c>
      <c r="BT87" s="889">
        <v>0</v>
      </c>
      <c r="BU87" s="889">
        <v>0</v>
      </c>
      <c r="BV87" s="889">
        <v>0</v>
      </c>
      <c r="BW87" s="889">
        <v>0</v>
      </c>
      <c r="BX87" s="889">
        <v>0</v>
      </c>
      <c r="BY87" s="889">
        <v>0</v>
      </c>
      <c r="BZ87" s="889">
        <v>0</v>
      </c>
      <c r="CA87" s="889">
        <v>0</v>
      </c>
      <c r="CB87" s="889">
        <v>18876</v>
      </c>
      <c r="CC87" s="889">
        <v>4719</v>
      </c>
      <c r="CD87" s="889">
        <v>0</v>
      </c>
      <c r="CE87" s="889">
        <v>18876</v>
      </c>
      <c r="CF87" s="889">
        <v>4719</v>
      </c>
      <c r="CG87" s="889">
        <v>0</v>
      </c>
      <c r="CH87" s="889">
        <v>0</v>
      </c>
      <c r="CI87" s="889">
        <v>0</v>
      </c>
      <c r="CJ87" s="889">
        <v>0</v>
      </c>
      <c r="CK87" s="889">
        <v>0</v>
      </c>
      <c r="CL87" s="889">
        <v>0</v>
      </c>
      <c r="CM87" s="889">
        <v>0</v>
      </c>
      <c r="CN87" s="889">
        <v>0</v>
      </c>
      <c r="CO87" s="889">
        <v>0</v>
      </c>
      <c r="CP87" s="889">
        <v>0</v>
      </c>
      <c r="CQ87" s="889">
        <v>0</v>
      </c>
      <c r="CR87" s="889">
        <v>0</v>
      </c>
      <c r="CS87" s="889">
        <v>0</v>
      </c>
      <c r="CT87" s="889">
        <v>0</v>
      </c>
      <c r="CU87" s="889">
        <v>0</v>
      </c>
      <c r="CV87" s="889">
        <v>0</v>
      </c>
      <c r="CW87" s="889">
        <v>0</v>
      </c>
      <c r="CX87" s="889">
        <v>0</v>
      </c>
      <c r="CY87" s="889">
        <v>0</v>
      </c>
      <c r="CZ87" s="889">
        <v>0</v>
      </c>
      <c r="DA87" s="889">
        <v>0</v>
      </c>
      <c r="DB87" s="889">
        <v>0</v>
      </c>
      <c r="DC87" s="889">
        <v>0</v>
      </c>
      <c r="DD87" s="889">
        <v>0</v>
      </c>
      <c r="DE87" s="889">
        <v>0</v>
      </c>
      <c r="DF87" s="889">
        <v>35787</v>
      </c>
      <c r="DG87" s="889">
        <v>8947</v>
      </c>
      <c r="DH87" s="889">
        <v>0</v>
      </c>
      <c r="DI87" s="889">
        <v>39252</v>
      </c>
      <c r="DJ87" s="889">
        <v>9813</v>
      </c>
      <c r="DK87" s="889">
        <v>0</v>
      </c>
      <c r="DL87" s="889">
        <v>-3465</v>
      </c>
      <c r="DM87" s="889">
        <v>-866</v>
      </c>
      <c r="DN87" s="889">
        <v>0</v>
      </c>
      <c r="DO87" s="889">
        <v>0</v>
      </c>
      <c r="DP87" s="889">
        <v>0</v>
      </c>
      <c r="DQ87" s="889">
        <v>0</v>
      </c>
      <c r="DR87" s="889">
        <v>0</v>
      </c>
      <c r="DS87" s="889">
        <v>0</v>
      </c>
      <c r="DT87" s="889">
        <v>0</v>
      </c>
      <c r="DU87" s="889">
        <v>0</v>
      </c>
      <c r="DV87" s="889">
        <v>0</v>
      </c>
      <c r="DW87" s="889">
        <v>0</v>
      </c>
      <c r="DX87" s="889">
        <v>178</v>
      </c>
      <c r="DY87" s="889">
        <v>45</v>
      </c>
      <c r="DZ87" s="889">
        <v>0</v>
      </c>
      <c r="EA87" s="889">
        <v>48840</v>
      </c>
      <c r="EB87" s="889">
        <v>12210</v>
      </c>
      <c r="EC87" s="889">
        <v>0</v>
      </c>
      <c r="ED87" s="889">
        <v>-48662</v>
      </c>
      <c r="EE87" s="889">
        <v>-12165</v>
      </c>
      <c r="EF87" s="889">
        <v>0</v>
      </c>
      <c r="EG87" s="889">
        <v>-334</v>
      </c>
      <c r="EH87" s="889">
        <v>-83</v>
      </c>
      <c r="EI87" s="889">
        <v>0</v>
      </c>
      <c r="EJ87" s="889">
        <v>0</v>
      </c>
      <c r="EK87" s="889">
        <v>0</v>
      </c>
      <c r="EL87" s="889">
        <v>0</v>
      </c>
      <c r="EM87" s="889">
        <v>0</v>
      </c>
      <c r="EN87" s="889">
        <v>0</v>
      </c>
      <c r="EO87" s="889">
        <v>0</v>
      </c>
      <c r="EP87" s="889">
        <v>2562741</v>
      </c>
      <c r="EQ87" s="889">
        <v>640685</v>
      </c>
      <c r="ER87" s="889">
        <v>0</v>
      </c>
      <c r="ES87" s="889">
        <v>3071824</v>
      </c>
      <c r="ET87" s="889">
        <v>767956</v>
      </c>
      <c r="EU87" s="889">
        <v>0</v>
      </c>
      <c r="EV87" s="889">
        <v>-509083</v>
      </c>
      <c r="EW87" s="889">
        <v>-127271</v>
      </c>
      <c r="EX87" s="889">
        <v>0</v>
      </c>
      <c r="EY87" s="889">
        <v>-1891</v>
      </c>
      <c r="EZ87" s="889">
        <v>-473</v>
      </c>
      <c r="FA87" s="889">
        <v>0</v>
      </c>
      <c r="FB87" s="889">
        <v>1997829</v>
      </c>
      <c r="FC87" s="889">
        <v>358723</v>
      </c>
      <c r="FD87" s="889">
        <v>0</v>
      </c>
      <c r="FE87" s="889">
        <v>1290909</v>
      </c>
      <c r="FF87" s="889">
        <v>327402</v>
      </c>
      <c r="FG87" s="889">
        <v>0</v>
      </c>
      <c r="FH87" s="889">
        <v>706920</v>
      </c>
      <c r="FI87" s="889">
        <v>31321</v>
      </c>
      <c r="FJ87" s="889">
        <v>0</v>
      </c>
      <c r="FK87" s="889">
        <v>0</v>
      </c>
      <c r="FL87" s="889">
        <v>0</v>
      </c>
      <c r="FM87" s="889">
        <v>0</v>
      </c>
      <c r="FN87" s="889">
        <v>0</v>
      </c>
      <c r="FO87" s="889">
        <v>0</v>
      </c>
      <c r="FP87" s="889">
        <v>0</v>
      </c>
      <c r="FQ87" s="889">
        <v>0</v>
      </c>
      <c r="FR87" s="889">
        <v>0</v>
      </c>
      <c r="FS87" s="889">
        <v>0</v>
      </c>
      <c r="FT87" s="889">
        <v>639161</v>
      </c>
      <c r="FU87" s="889">
        <v>159790</v>
      </c>
      <c r="FV87" s="889">
        <v>0</v>
      </c>
      <c r="FW87" s="889">
        <v>0</v>
      </c>
      <c r="FX87" s="889">
        <v>0</v>
      </c>
      <c r="FY87" s="889">
        <v>0</v>
      </c>
      <c r="FZ87" s="889">
        <v>1599403</v>
      </c>
      <c r="GA87" s="889">
        <v>0</v>
      </c>
      <c r="GB87" s="889">
        <v>0</v>
      </c>
      <c r="GC87" s="889">
        <v>-960242</v>
      </c>
      <c r="GD87" s="889">
        <v>159790</v>
      </c>
      <c r="GE87" s="889">
        <v>0</v>
      </c>
      <c r="GF87" s="889">
        <v>0</v>
      </c>
      <c r="GG87" s="889">
        <v>0</v>
      </c>
      <c r="GH87" s="889">
        <v>0</v>
      </c>
      <c r="GI87" s="889">
        <v>0</v>
      </c>
      <c r="GJ87" s="889">
        <v>0</v>
      </c>
      <c r="GK87" s="889">
        <v>0</v>
      </c>
      <c r="GL87" s="889">
        <v>0</v>
      </c>
      <c r="GM87" s="889">
        <v>0</v>
      </c>
      <c r="GN87" s="889">
        <v>0</v>
      </c>
      <c r="GO87" s="889">
        <v>7702115</v>
      </c>
      <c r="GP87" s="889">
        <v>1784795</v>
      </c>
      <c r="GQ87" s="889">
        <v>0</v>
      </c>
      <c r="GR87" s="889">
        <v>-724216</v>
      </c>
      <c r="GS87" s="889">
        <v>73388</v>
      </c>
      <c r="GT87" s="889">
        <v>0</v>
      </c>
      <c r="GU87" s="884" t="s">
        <v>690</v>
      </c>
      <c r="GV87" s="884" t="s">
        <v>676</v>
      </c>
      <c r="GW87" s="884" t="s">
        <v>1672</v>
      </c>
      <c r="GX87" s="884" t="s">
        <v>2347</v>
      </c>
      <c r="GY87" s="884" t="s">
        <v>2434</v>
      </c>
    </row>
    <row r="88" spans="1:208" x14ac:dyDescent="0.2">
      <c r="A88" s="884" t="s">
        <v>3311</v>
      </c>
      <c r="B88" s="884" t="s">
        <v>234</v>
      </c>
      <c r="C88" s="884" t="s">
        <v>233</v>
      </c>
      <c r="D88" s="889">
        <v>975553</v>
      </c>
      <c r="E88" s="889">
        <v>0</v>
      </c>
      <c r="F88" s="889">
        <v>975553</v>
      </c>
      <c r="G88" s="889">
        <v>0</v>
      </c>
      <c r="H88" s="889">
        <v>0</v>
      </c>
      <c r="I88" s="889">
        <v>0</v>
      </c>
      <c r="J88" s="889">
        <v>975553</v>
      </c>
      <c r="K88" s="889">
        <v>0</v>
      </c>
      <c r="L88" s="889">
        <v>975553</v>
      </c>
      <c r="M88" s="907">
        <v>0.5</v>
      </c>
      <c r="N88" s="907">
        <v>0.49</v>
      </c>
      <c r="O88" s="907">
        <v>0</v>
      </c>
      <c r="P88" s="907">
        <v>0.01</v>
      </c>
      <c r="Q88" s="889">
        <v>446485</v>
      </c>
      <c r="R88" s="889">
        <v>430305</v>
      </c>
      <c r="S88" s="889">
        <v>16180</v>
      </c>
      <c r="T88" s="889">
        <v>1077710</v>
      </c>
      <c r="U88" s="889">
        <v>992245</v>
      </c>
      <c r="V88" s="889">
        <v>85465</v>
      </c>
      <c r="W88" s="889">
        <v>0</v>
      </c>
      <c r="X88" s="889">
        <v>0</v>
      </c>
      <c r="Y88" s="889">
        <v>0</v>
      </c>
      <c r="Z88" s="889">
        <v>5624643</v>
      </c>
      <c r="AA88" s="889">
        <v>0</v>
      </c>
      <c r="AB88" s="889">
        <v>5353360</v>
      </c>
      <c r="AC88" s="889">
        <v>0</v>
      </c>
      <c r="AD88" s="889">
        <v>271283</v>
      </c>
      <c r="AE88" s="889">
        <v>0</v>
      </c>
      <c r="AF88" s="889">
        <v>0</v>
      </c>
      <c r="AG88" s="889">
        <v>0</v>
      </c>
      <c r="AH88" s="889">
        <v>0</v>
      </c>
      <c r="AI88" s="889">
        <v>0</v>
      </c>
      <c r="AJ88" s="889">
        <v>0</v>
      </c>
      <c r="AK88" s="889">
        <v>0</v>
      </c>
      <c r="AL88" s="889">
        <v>0</v>
      </c>
      <c r="AM88" s="889">
        <v>0</v>
      </c>
      <c r="AN88" s="889">
        <v>0</v>
      </c>
      <c r="AO88" s="889">
        <v>87807</v>
      </c>
      <c r="AP88" s="889">
        <v>86051</v>
      </c>
      <c r="AQ88" s="889">
        <v>0</v>
      </c>
      <c r="AR88" s="889">
        <v>1756</v>
      </c>
      <c r="AS88" s="889">
        <v>41521</v>
      </c>
      <c r="AT88" s="889">
        <v>40691</v>
      </c>
      <c r="AU88" s="889">
        <v>0</v>
      </c>
      <c r="AV88" s="889">
        <v>830</v>
      </c>
      <c r="AW88" s="889">
        <v>46286</v>
      </c>
      <c r="AX88" s="889">
        <v>45360</v>
      </c>
      <c r="AY88" s="889">
        <v>0</v>
      </c>
      <c r="AZ88" s="889">
        <v>926</v>
      </c>
      <c r="BA88" s="889">
        <v>0</v>
      </c>
      <c r="BB88" s="889">
        <v>0</v>
      </c>
      <c r="BC88" s="889">
        <v>0</v>
      </c>
      <c r="BD88" s="889">
        <v>0</v>
      </c>
      <c r="BE88" s="889">
        <v>0</v>
      </c>
      <c r="BF88" s="889">
        <v>0</v>
      </c>
      <c r="BG88" s="889">
        <v>5773688</v>
      </c>
      <c r="BH88" s="889">
        <v>0</v>
      </c>
      <c r="BI88" s="889">
        <v>117764</v>
      </c>
      <c r="BJ88" s="889">
        <v>239775</v>
      </c>
      <c r="BK88" s="889">
        <v>0</v>
      </c>
      <c r="BL88" s="889">
        <v>4893</v>
      </c>
      <c r="BM88" s="889">
        <v>5605805</v>
      </c>
      <c r="BN88" s="889">
        <v>0</v>
      </c>
      <c r="BO88" s="889">
        <v>114404</v>
      </c>
      <c r="BP88" s="889">
        <v>407658</v>
      </c>
      <c r="BQ88" s="889">
        <v>0</v>
      </c>
      <c r="BR88" s="889">
        <v>8253</v>
      </c>
      <c r="BS88" s="889">
        <v>30990</v>
      </c>
      <c r="BT88" s="889">
        <v>0</v>
      </c>
      <c r="BU88" s="889">
        <v>632</v>
      </c>
      <c r="BV88" s="889">
        <v>18509</v>
      </c>
      <c r="BW88" s="889">
        <v>0</v>
      </c>
      <c r="BX88" s="889">
        <v>378</v>
      </c>
      <c r="BY88" s="889">
        <v>12481</v>
      </c>
      <c r="BZ88" s="889">
        <v>0</v>
      </c>
      <c r="CA88" s="889">
        <v>254</v>
      </c>
      <c r="CB88" s="889">
        <v>45654</v>
      </c>
      <c r="CC88" s="889">
        <v>0</v>
      </c>
      <c r="CD88" s="889">
        <v>932</v>
      </c>
      <c r="CE88" s="889">
        <v>41417</v>
      </c>
      <c r="CF88" s="889">
        <v>0</v>
      </c>
      <c r="CG88" s="889">
        <v>845</v>
      </c>
      <c r="CH88" s="889">
        <v>4237</v>
      </c>
      <c r="CI88" s="889">
        <v>0</v>
      </c>
      <c r="CJ88" s="889">
        <v>87</v>
      </c>
      <c r="CK88" s="889">
        <v>0</v>
      </c>
      <c r="CL88" s="889">
        <v>0</v>
      </c>
      <c r="CM88" s="889">
        <v>0</v>
      </c>
      <c r="CN88" s="889">
        <v>0</v>
      </c>
      <c r="CO88" s="889">
        <v>0</v>
      </c>
      <c r="CP88" s="889">
        <v>0</v>
      </c>
      <c r="CQ88" s="889">
        <v>-1054</v>
      </c>
      <c r="CR88" s="889">
        <v>0</v>
      </c>
      <c r="CS88" s="889">
        <v>-22</v>
      </c>
      <c r="CT88" s="889">
        <v>0</v>
      </c>
      <c r="CU88" s="889">
        <v>0</v>
      </c>
      <c r="CV88" s="889">
        <v>0</v>
      </c>
      <c r="CW88" s="889">
        <v>0</v>
      </c>
      <c r="CX88" s="889">
        <v>0</v>
      </c>
      <c r="CY88" s="889">
        <v>0</v>
      </c>
      <c r="CZ88" s="889">
        <v>0</v>
      </c>
      <c r="DA88" s="889">
        <v>0</v>
      </c>
      <c r="DB88" s="889">
        <v>0</v>
      </c>
      <c r="DC88" s="889">
        <v>0</v>
      </c>
      <c r="DD88" s="889">
        <v>0</v>
      </c>
      <c r="DE88" s="889">
        <v>0</v>
      </c>
      <c r="DF88" s="889">
        <v>26621</v>
      </c>
      <c r="DG88" s="889">
        <v>0</v>
      </c>
      <c r="DH88" s="889">
        <v>543</v>
      </c>
      <c r="DI88" s="889">
        <v>28375</v>
      </c>
      <c r="DJ88" s="889">
        <v>0</v>
      </c>
      <c r="DK88" s="889">
        <v>579</v>
      </c>
      <c r="DL88" s="889">
        <v>-1754</v>
      </c>
      <c r="DM88" s="889">
        <v>0</v>
      </c>
      <c r="DN88" s="889">
        <v>-36</v>
      </c>
      <c r="DO88" s="889">
        <v>810</v>
      </c>
      <c r="DP88" s="889">
        <v>0</v>
      </c>
      <c r="DQ88" s="889">
        <v>17</v>
      </c>
      <c r="DR88" s="889">
        <v>810</v>
      </c>
      <c r="DS88" s="889">
        <v>0</v>
      </c>
      <c r="DT88" s="889">
        <v>17</v>
      </c>
      <c r="DU88" s="889">
        <v>0</v>
      </c>
      <c r="DV88" s="889">
        <v>0</v>
      </c>
      <c r="DW88" s="889">
        <v>0</v>
      </c>
      <c r="DX88" s="889">
        <v>132324</v>
      </c>
      <c r="DY88" s="889">
        <v>0</v>
      </c>
      <c r="DZ88" s="889">
        <v>2700</v>
      </c>
      <c r="EA88" s="889">
        <v>258912</v>
      </c>
      <c r="EB88" s="889">
        <v>0</v>
      </c>
      <c r="EC88" s="889">
        <v>5284</v>
      </c>
      <c r="ED88" s="889">
        <v>-126588</v>
      </c>
      <c r="EE88" s="889">
        <v>0</v>
      </c>
      <c r="EF88" s="889">
        <v>-2584</v>
      </c>
      <c r="EG88" s="889">
        <v>0</v>
      </c>
      <c r="EH88" s="889">
        <v>0</v>
      </c>
      <c r="EI88" s="889">
        <v>0</v>
      </c>
      <c r="EJ88" s="889">
        <v>-92</v>
      </c>
      <c r="EK88" s="889">
        <v>0</v>
      </c>
      <c r="EL88" s="889">
        <v>-2</v>
      </c>
      <c r="EM88" s="889">
        <v>0</v>
      </c>
      <c r="EN88" s="889">
        <v>0</v>
      </c>
      <c r="EO88" s="889">
        <v>0</v>
      </c>
      <c r="EP88" s="889">
        <v>3942949</v>
      </c>
      <c r="EQ88" s="889">
        <v>0</v>
      </c>
      <c r="ER88" s="889">
        <v>80468</v>
      </c>
      <c r="ES88" s="889">
        <v>6045356</v>
      </c>
      <c r="ET88" s="889">
        <v>0</v>
      </c>
      <c r="EU88" s="889">
        <v>123375</v>
      </c>
      <c r="EV88" s="889">
        <v>-2102407</v>
      </c>
      <c r="EW88" s="889">
        <v>0</v>
      </c>
      <c r="EX88" s="889">
        <v>-42907</v>
      </c>
      <c r="EY88" s="889">
        <v>-345</v>
      </c>
      <c r="EZ88" s="889">
        <v>0</v>
      </c>
      <c r="FA88" s="889">
        <v>-7</v>
      </c>
      <c r="FB88" s="889">
        <v>4891504</v>
      </c>
      <c r="FC88" s="889">
        <v>0</v>
      </c>
      <c r="FD88" s="889">
        <v>85847</v>
      </c>
      <c r="FE88" s="889">
        <v>4933759</v>
      </c>
      <c r="FF88" s="889">
        <v>0</v>
      </c>
      <c r="FG88" s="889">
        <v>87453</v>
      </c>
      <c r="FH88" s="889">
        <v>-42255</v>
      </c>
      <c r="FI88" s="889">
        <v>0</v>
      </c>
      <c r="FJ88" s="889">
        <v>-1606</v>
      </c>
      <c r="FK88" s="889">
        <v>0</v>
      </c>
      <c r="FL88" s="889">
        <v>0</v>
      </c>
      <c r="FM88" s="889">
        <v>0</v>
      </c>
      <c r="FN88" s="889">
        <v>0</v>
      </c>
      <c r="FO88" s="889">
        <v>0</v>
      </c>
      <c r="FP88" s="889">
        <v>0</v>
      </c>
      <c r="FQ88" s="889">
        <v>0</v>
      </c>
      <c r="FR88" s="889">
        <v>0</v>
      </c>
      <c r="FS88" s="889">
        <v>0</v>
      </c>
      <c r="FT88" s="889">
        <v>2421167</v>
      </c>
      <c r="FU88" s="889">
        <v>0</v>
      </c>
      <c r="FV88" s="889">
        <v>49412</v>
      </c>
      <c r="FW88" s="889">
        <v>0</v>
      </c>
      <c r="FX88" s="889">
        <v>0</v>
      </c>
      <c r="FY88" s="889">
        <v>0</v>
      </c>
      <c r="FZ88" s="889">
        <v>5770749</v>
      </c>
      <c r="GA88" s="889">
        <v>0</v>
      </c>
      <c r="GB88" s="889">
        <v>0</v>
      </c>
      <c r="GC88" s="889">
        <v>-3349582</v>
      </c>
      <c r="GD88" s="889">
        <v>0</v>
      </c>
      <c r="GE88" s="889">
        <v>49412</v>
      </c>
      <c r="GF88" s="889">
        <v>0</v>
      </c>
      <c r="GG88" s="889">
        <v>0</v>
      </c>
      <c r="GH88" s="889">
        <v>0</v>
      </c>
      <c r="GI88" s="889">
        <v>0</v>
      </c>
      <c r="GJ88" s="889">
        <v>0</v>
      </c>
      <c r="GK88" s="889">
        <v>0</v>
      </c>
      <c r="GL88" s="889">
        <v>0</v>
      </c>
      <c r="GM88" s="889">
        <v>0</v>
      </c>
      <c r="GN88" s="889">
        <v>0</v>
      </c>
      <c r="GO88" s="889">
        <v>17503991</v>
      </c>
      <c r="GP88" s="889">
        <v>0</v>
      </c>
      <c r="GQ88" s="889">
        <v>343177</v>
      </c>
      <c r="GR88" s="889">
        <v>-5199701</v>
      </c>
      <c r="GS88" s="889">
        <v>0</v>
      </c>
      <c r="GT88" s="889">
        <v>10842</v>
      </c>
      <c r="GU88" s="884" t="s">
        <v>669</v>
      </c>
      <c r="GV88" s="884" t="s">
        <v>723</v>
      </c>
      <c r="GW88" s="884" t="s">
        <v>669</v>
      </c>
      <c r="GX88" s="884" t="s">
        <v>2350</v>
      </c>
      <c r="GY88" s="884" t="s">
        <v>2435</v>
      </c>
    </row>
    <row r="89" spans="1:208" x14ac:dyDescent="0.2">
      <c r="A89" s="884" t="s">
        <v>3311</v>
      </c>
      <c r="B89" s="884" t="s">
        <v>236</v>
      </c>
      <c r="C89" s="884" t="s">
        <v>235</v>
      </c>
      <c r="D89" s="889">
        <v>-242370</v>
      </c>
      <c r="E89" s="889">
        <v>0</v>
      </c>
      <c r="F89" s="889">
        <v>-242370</v>
      </c>
      <c r="G89" s="889">
        <v>0</v>
      </c>
      <c r="H89" s="889">
        <v>0</v>
      </c>
      <c r="I89" s="889">
        <v>0</v>
      </c>
      <c r="J89" s="889">
        <v>-242370</v>
      </c>
      <c r="K89" s="889">
        <v>0</v>
      </c>
      <c r="L89" s="889">
        <v>-242370</v>
      </c>
      <c r="M89" s="907">
        <v>0.5</v>
      </c>
      <c r="N89" s="907">
        <v>0.4</v>
      </c>
      <c r="O89" s="907">
        <v>0.09</v>
      </c>
      <c r="P89" s="907">
        <v>0.01</v>
      </c>
      <c r="Q89" s="889">
        <v>167385</v>
      </c>
      <c r="R89" s="889">
        <v>166488</v>
      </c>
      <c r="S89" s="889">
        <v>897</v>
      </c>
      <c r="T89" s="889">
        <v>0</v>
      </c>
      <c r="U89" s="889">
        <v>0</v>
      </c>
      <c r="V89" s="889">
        <v>0</v>
      </c>
      <c r="W89" s="889">
        <v>0</v>
      </c>
      <c r="X89" s="889">
        <v>0</v>
      </c>
      <c r="Y89" s="889">
        <v>0</v>
      </c>
      <c r="Z89" s="889">
        <v>0</v>
      </c>
      <c r="AA89" s="889">
        <v>0</v>
      </c>
      <c r="AB89" s="889">
        <v>0</v>
      </c>
      <c r="AC89" s="889">
        <v>0</v>
      </c>
      <c r="AD89" s="889">
        <v>0</v>
      </c>
      <c r="AE89" s="889">
        <v>0</v>
      </c>
      <c r="AF89" s="889">
        <v>0</v>
      </c>
      <c r="AG89" s="889">
        <v>0</v>
      </c>
      <c r="AH89" s="889">
        <v>0</v>
      </c>
      <c r="AI89" s="889">
        <v>0</v>
      </c>
      <c r="AJ89" s="889">
        <v>0</v>
      </c>
      <c r="AK89" s="889">
        <v>0</v>
      </c>
      <c r="AL89" s="889">
        <v>0</v>
      </c>
      <c r="AM89" s="889">
        <v>0</v>
      </c>
      <c r="AN89" s="889">
        <v>0</v>
      </c>
      <c r="AO89" s="889">
        <v>0</v>
      </c>
      <c r="AP89" s="889">
        <v>0</v>
      </c>
      <c r="AQ89" s="889">
        <v>0</v>
      </c>
      <c r="AR89" s="889">
        <v>0</v>
      </c>
      <c r="AS89" s="889">
        <v>0</v>
      </c>
      <c r="AT89" s="889">
        <v>0</v>
      </c>
      <c r="AU89" s="889">
        <v>0</v>
      </c>
      <c r="AV89" s="889">
        <v>0</v>
      </c>
      <c r="AW89" s="889">
        <v>0</v>
      </c>
      <c r="AX89" s="889">
        <v>0</v>
      </c>
      <c r="AY89" s="889">
        <v>0</v>
      </c>
      <c r="AZ89" s="889">
        <v>0</v>
      </c>
      <c r="BA89" s="889">
        <v>0</v>
      </c>
      <c r="BB89" s="889">
        <v>0</v>
      </c>
      <c r="BC89" s="889">
        <v>0</v>
      </c>
      <c r="BD89" s="889">
        <v>0</v>
      </c>
      <c r="BE89" s="889">
        <v>0</v>
      </c>
      <c r="BF89" s="889">
        <v>0</v>
      </c>
      <c r="BG89" s="889">
        <v>1581513</v>
      </c>
      <c r="BH89" s="889">
        <v>355841</v>
      </c>
      <c r="BI89" s="889">
        <v>39538</v>
      </c>
      <c r="BJ89" s="889">
        <v>87887</v>
      </c>
      <c r="BK89" s="889">
        <v>19775</v>
      </c>
      <c r="BL89" s="889">
        <v>2197</v>
      </c>
      <c r="BM89" s="889">
        <v>1608055</v>
      </c>
      <c r="BN89" s="889">
        <v>361813</v>
      </c>
      <c r="BO89" s="889">
        <v>40201</v>
      </c>
      <c r="BP89" s="889">
        <v>61345</v>
      </c>
      <c r="BQ89" s="889">
        <v>13803</v>
      </c>
      <c r="BR89" s="889">
        <v>1534</v>
      </c>
      <c r="BS89" s="889">
        <v>0</v>
      </c>
      <c r="BT89" s="889">
        <v>0</v>
      </c>
      <c r="BU89" s="889">
        <v>0</v>
      </c>
      <c r="BV89" s="889">
        <v>0</v>
      </c>
      <c r="BW89" s="889">
        <v>0</v>
      </c>
      <c r="BX89" s="889">
        <v>0</v>
      </c>
      <c r="BY89" s="889">
        <v>0</v>
      </c>
      <c r="BZ89" s="889">
        <v>0</v>
      </c>
      <c r="CA89" s="889">
        <v>0</v>
      </c>
      <c r="CB89" s="889">
        <v>7271</v>
      </c>
      <c r="CC89" s="889">
        <v>1636</v>
      </c>
      <c r="CD89" s="889">
        <v>182</v>
      </c>
      <c r="CE89" s="889">
        <v>7271</v>
      </c>
      <c r="CF89" s="889">
        <v>1636</v>
      </c>
      <c r="CG89" s="889">
        <v>182</v>
      </c>
      <c r="CH89" s="889">
        <v>0</v>
      </c>
      <c r="CI89" s="889">
        <v>0</v>
      </c>
      <c r="CJ89" s="889">
        <v>0</v>
      </c>
      <c r="CK89" s="889">
        <v>0</v>
      </c>
      <c r="CL89" s="889">
        <v>0</v>
      </c>
      <c r="CM89" s="889">
        <v>0</v>
      </c>
      <c r="CN89" s="889">
        <v>0</v>
      </c>
      <c r="CO89" s="889">
        <v>0</v>
      </c>
      <c r="CP89" s="889">
        <v>0</v>
      </c>
      <c r="CQ89" s="889">
        <v>-441</v>
      </c>
      <c r="CR89" s="889">
        <v>-99</v>
      </c>
      <c r="CS89" s="889">
        <v>-11</v>
      </c>
      <c r="CT89" s="889">
        <v>0</v>
      </c>
      <c r="CU89" s="889">
        <v>0</v>
      </c>
      <c r="CV89" s="889">
        <v>0</v>
      </c>
      <c r="CW89" s="889">
        <v>0</v>
      </c>
      <c r="CX89" s="889">
        <v>0</v>
      </c>
      <c r="CY89" s="889">
        <v>0</v>
      </c>
      <c r="CZ89" s="889">
        <v>0</v>
      </c>
      <c r="DA89" s="889">
        <v>0</v>
      </c>
      <c r="DB89" s="889">
        <v>0</v>
      </c>
      <c r="DC89" s="889">
        <v>0</v>
      </c>
      <c r="DD89" s="889">
        <v>0</v>
      </c>
      <c r="DE89" s="889">
        <v>0</v>
      </c>
      <c r="DF89" s="889">
        <v>0</v>
      </c>
      <c r="DG89" s="889">
        <v>0</v>
      </c>
      <c r="DH89" s="889">
        <v>0</v>
      </c>
      <c r="DI89" s="889">
        <v>0</v>
      </c>
      <c r="DJ89" s="889">
        <v>0</v>
      </c>
      <c r="DK89" s="889">
        <v>0</v>
      </c>
      <c r="DL89" s="889">
        <v>0</v>
      </c>
      <c r="DM89" s="889">
        <v>0</v>
      </c>
      <c r="DN89" s="889">
        <v>0</v>
      </c>
      <c r="DO89" s="889">
        <v>0</v>
      </c>
      <c r="DP89" s="889">
        <v>0</v>
      </c>
      <c r="DQ89" s="889">
        <v>0</v>
      </c>
      <c r="DR89" s="889">
        <v>0</v>
      </c>
      <c r="DS89" s="889">
        <v>0</v>
      </c>
      <c r="DT89" s="889">
        <v>0</v>
      </c>
      <c r="DU89" s="889">
        <v>0</v>
      </c>
      <c r="DV89" s="889">
        <v>0</v>
      </c>
      <c r="DW89" s="889">
        <v>0</v>
      </c>
      <c r="DX89" s="889">
        <v>50960</v>
      </c>
      <c r="DY89" s="889">
        <v>11466</v>
      </c>
      <c r="DZ89" s="889">
        <v>1274</v>
      </c>
      <c r="EA89" s="889">
        <v>64661</v>
      </c>
      <c r="EB89" s="889">
        <v>14548</v>
      </c>
      <c r="EC89" s="889">
        <v>1616</v>
      </c>
      <c r="ED89" s="889">
        <v>-13701</v>
      </c>
      <c r="EE89" s="889">
        <v>-3082</v>
      </c>
      <c r="EF89" s="889">
        <v>-342</v>
      </c>
      <c r="EG89" s="889">
        <v>-1885</v>
      </c>
      <c r="EH89" s="889">
        <v>-424</v>
      </c>
      <c r="EI89" s="889">
        <v>-47</v>
      </c>
      <c r="EJ89" s="889">
        <v>0</v>
      </c>
      <c r="EK89" s="889">
        <v>0</v>
      </c>
      <c r="EL89" s="889">
        <v>0</v>
      </c>
      <c r="EM89" s="889">
        <v>0</v>
      </c>
      <c r="EN89" s="889">
        <v>0</v>
      </c>
      <c r="EO89" s="889">
        <v>0</v>
      </c>
      <c r="EP89" s="889">
        <v>885060</v>
      </c>
      <c r="EQ89" s="889">
        <v>199139</v>
      </c>
      <c r="ER89" s="889">
        <v>22127</v>
      </c>
      <c r="ES89" s="889">
        <v>1728596</v>
      </c>
      <c r="ET89" s="889">
        <v>388934</v>
      </c>
      <c r="EU89" s="889">
        <v>43215</v>
      </c>
      <c r="EV89" s="889">
        <v>-843536</v>
      </c>
      <c r="EW89" s="889">
        <v>-189796</v>
      </c>
      <c r="EX89" s="889">
        <v>-21089</v>
      </c>
      <c r="EY89" s="889">
        <v>-5128</v>
      </c>
      <c r="EZ89" s="889">
        <v>-1154</v>
      </c>
      <c r="FA89" s="889">
        <v>-128</v>
      </c>
      <c r="FB89" s="889">
        <v>2197890</v>
      </c>
      <c r="FC89" s="889">
        <v>494525</v>
      </c>
      <c r="FD89" s="889">
        <v>54947</v>
      </c>
      <c r="FE89" s="889">
        <v>2170367</v>
      </c>
      <c r="FF89" s="889">
        <v>488333</v>
      </c>
      <c r="FG89" s="889">
        <v>54259</v>
      </c>
      <c r="FH89" s="889">
        <v>27523</v>
      </c>
      <c r="FI89" s="889">
        <v>6192</v>
      </c>
      <c r="FJ89" s="889">
        <v>688</v>
      </c>
      <c r="FK89" s="889">
        <v>0</v>
      </c>
      <c r="FL89" s="889">
        <v>0</v>
      </c>
      <c r="FM89" s="889">
        <v>0</v>
      </c>
      <c r="FN89" s="889">
        <v>0</v>
      </c>
      <c r="FO89" s="889">
        <v>0</v>
      </c>
      <c r="FP89" s="889">
        <v>0</v>
      </c>
      <c r="FQ89" s="889">
        <v>0</v>
      </c>
      <c r="FR89" s="889">
        <v>0</v>
      </c>
      <c r="FS89" s="889">
        <v>0</v>
      </c>
      <c r="FT89" s="889">
        <v>1457851</v>
      </c>
      <c r="FU89" s="889">
        <v>328016</v>
      </c>
      <c r="FV89" s="889">
        <v>36446</v>
      </c>
      <c r="FW89" s="889">
        <v>0</v>
      </c>
      <c r="FX89" s="889">
        <v>0</v>
      </c>
      <c r="FY89" s="889">
        <v>0</v>
      </c>
      <c r="FZ89" s="889">
        <v>3568466</v>
      </c>
      <c r="GA89" s="889">
        <v>0</v>
      </c>
      <c r="GB89" s="889">
        <v>0</v>
      </c>
      <c r="GC89" s="889">
        <v>-2110615</v>
      </c>
      <c r="GD89" s="889">
        <v>328016</v>
      </c>
      <c r="GE89" s="889">
        <v>36446</v>
      </c>
      <c r="GF89" s="889">
        <v>0</v>
      </c>
      <c r="GG89" s="889">
        <v>0</v>
      </c>
      <c r="GH89" s="889">
        <v>0</v>
      </c>
      <c r="GI89" s="889">
        <v>0</v>
      </c>
      <c r="GJ89" s="889">
        <v>0</v>
      </c>
      <c r="GK89" s="889">
        <v>0</v>
      </c>
      <c r="GL89" s="889">
        <v>0</v>
      </c>
      <c r="GM89" s="889">
        <v>0</v>
      </c>
      <c r="GN89" s="889">
        <v>0</v>
      </c>
      <c r="GO89" s="889">
        <v>6260978</v>
      </c>
      <c r="GP89" s="889">
        <v>1408721</v>
      </c>
      <c r="GQ89" s="889">
        <v>156525</v>
      </c>
      <c r="GR89" s="889">
        <v>-2886438</v>
      </c>
      <c r="GS89" s="889">
        <v>153456</v>
      </c>
      <c r="GT89" s="889">
        <v>17051</v>
      </c>
      <c r="GU89" s="884" t="s">
        <v>707</v>
      </c>
      <c r="GV89" s="884" t="s">
        <v>706</v>
      </c>
      <c r="GW89" s="884" t="s">
        <v>1672</v>
      </c>
      <c r="GX89" s="884" t="s">
        <v>2348</v>
      </c>
      <c r="GY89" s="884" t="s">
        <v>2436</v>
      </c>
    </row>
    <row r="90" spans="1:208" x14ac:dyDescent="0.2">
      <c r="A90" s="884" t="s">
        <v>3311</v>
      </c>
      <c r="B90" s="884" t="s">
        <v>1031</v>
      </c>
      <c r="C90" s="884" t="s">
        <v>1037</v>
      </c>
      <c r="D90" s="889">
        <v>950960</v>
      </c>
      <c r="E90" s="889">
        <v>0</v>
      </c>
      <c r="F90" s="889">
        <v>950960</v>
      </c>
      <c r="G90" s="889">
        <v>0</v>
      </c>
      <c r="H90" s="889">
        <v>0</v>
      </c>
      <c r="I90" s="889">
        <v>0</v>
      </c>
      <c r="J90" s="889">
        <v>950960</v>
      </c>
      <c r="K90" s="889">
        <v>0</v>
      </c>
      <c r="L90" s="889">
        <v>950960</v>
      </c>
      <c r="M90" s="907">
        <v>0.5</v>
      </c>
      <c r="N90" s="907">
        <v>0.4</v>
      </c>
      <c r="O90" s="907">
        <v>0.1</v>
      </c>
      <c r="P90" s="907">
        <v>0</v>
      </c>
      <c r="Q90" s="889">
        <v>465342</v>
      </c>
      <c r="R90" s="889">
        <v>453098</v>
      </c>
      <c r="S90" s="889">
        <v>12244</v>
      </c>
      <c r="T90" s="889">
        <v>373127</v>
      </c>
      <c r="U90" s="889">
        <v>483589</v>
      </c>
      <c r="V90" s="889">
        <v>-110462</v>
      </c>
      <c r="W90" s="889">
        <v>0</v>
      </c>
      <c r="X90" s="889">
        <v>0</v>
      </c>
      <c r="Y90" s="889">
        <v>0</v>
      </c>
      <c r="Z90" s="889">
        <v>1277110</v>
      </c>
      <c r="AA90" s="889">
        <v>0</v>
      </c>
      <c r="AB90" s="889">
        <v>1203435</v>
      </c>
      <c r="AC90" s="889">
        <v>0</v>
      </c>
      <c r="AD90" s="889">
        <v>73675</v>
      </c>
      <c r="AE90" s="889">
        <v>0</v>
      </c>
      <c r="AF90" s="889">
        <v>0</v>
      </c>
      <c r="AG90" s="889">
        <v>0</v>
      </c>
      <c r="AH90" s="889">
        <v>0</v>
      </c>
      <c r="AI90" s="889">
        <v>0</v>
      </c>
      <c r="AJ90" s="889">
        <v>0</v>
      </c>
      <c r="AK90" s="889">
        <v>0</v>
      </c>
      <c r="AL90" s="889">
        <v>0</v>
      </c>
      <c r="AM90" s="889">
        <v>0</v>
      </c>
      <c r="AN90" s="889">
        <v>0</v>
      </c>
      <c r="AO90" s="889">
        <v>3742</v>
      </c>
      <c r="AP90" s="889">
        <v>3742</v>
      </c>
      <c r="AQ90" s="889">
        <v>0</v>
      </c>
      <c r="AR90" s="889">
        <v>0</v>
      </c>
      <c r="AS90" s="889">
        <v>8982</v>
      </c>
      <c r="AT90" s="889">
        <v>8982</v>
      </c>
      <c r="AU90" s="889">
        <v>0</v>
      </c>
      <c r="AV90" s="889">
        <v>0</v>
      </c>
      <c r="AW90" s="889">
        <v>-5240</v>
      </c>
      <c r="AX90" s="889">
        <v>-5240</v>
      </c>
      <c r="AY90" s="889">
        <v>0</v>
      </c>
      <c r="AZ90" s="889">
        <v>0</v>
      </c>
      <c r="BA90" s="889">
        <v>0</v>
      </c>
      <c r="BB90" s="889">
        <v>0</v>
      </c>
      <c r="BC90" s="889">
        <v>0</v>
      </c>
      <c r="BD90" s="889">
        <v>0</v>
      </c>
      <c r="BE90" s="889">
        <v>0</v>
      </c>
      <c r="BF90" s="889">
        <v>0</v>
      </c>
      <c r="BG90" s="889">
        <v>3780890</v>
      </c>
      <c r="BH90" s="889">
        <v>931112</v>
      </c>
      <c r="BI90" s="889">
        <v>0</v>
      </c>
      <c r="BJ90" s="889">
        <v>136906</v>
      </c>
      <c r="BK90" s="889">
        <v>33873</v>
      </c>
      <c r="BL90" s="889">
        <v>0</v>
      </c>
      <c r="BM90" s="889">
        <v>3717441</v>
      </c>
      <c r="BN90" s="889">
        <v>916338</v>
      </c>
      <c r="BO90" s="889">
        <v>0</v>
      </c>
      <c r="BP90" s="889">
        <v>200355</v>
      </c>
      <c r="BQ90" s="889">
        <v>48647</v>
      </c>
      <c r="BR90" s="889">
        <v>0</v>
      </c>
      <c r="BS90" s="889">
        <v>313</v>
      </c>
      <c r="BT90" s="889">
        <v>78</v>
      </c>
      <c r="BU90" s="889">
        <v>0</v>
      </c>
      <c r="BV90" s="889">
        <v>0</v>
      </c>
      <c r="BW90" s="889">
        <v>0</v>
      </c>
      <c r="BX90" s="889">
        <v>0</v>
      </c>
      <c r="BY90" s="889">
        <v>313</v>
      </c>
      <c r="BZ90" s="889">
        <v>78</v>
      </c>
      <c r="CA90" s="889">
        <v>0</v>
      </c>
      <c r="CB90" s="889">
        <v>46952</v>
      </c>
      <c r="CC90" s="889">
        <v>11738</v>
      </c>
      <c r="CD90" s="889">
        <v>0</v>
      </c>
      <c r="CE90" s="889">
        <v>38921</v>
      </c>
      <c r="CF90" s="889">
        <v>9730</v>
      </c>
      <c r="CG90" s="889">
        <v>0</v>
      </c>
      <c r="CH90" s="889">
        <v>8031</v>
      </c>
      <c r="CI90" s="889">
        <v>2008</v>
      </c>
      <c r="CJ90" s="889">
        <v>0</v>
      </c>
      <c r="CK90" s="889">
        <v>0</v>
      </c>
      <c r="CL90" s="889">
        <v>0</v>
      </c>
      <c r="CM90" s="889">
        <v>0</v>
      </c>
      <c r="CN90" s="889">
        <v>0</v>
      </c>
      <c r="CO90" s="889">
        <v>0</v>
      </c>
      <c r="CP90" s="889">
        <v>0</v>
      </c>
      <c r="CQ90" s="889">
        <v>-108829</v>
      </c>
      <c r="CR90" s="889">
        <v>-27128</v>
      </c>
      <c r="CS90" s="889">
        <v>0</v>
      </c>
      <c r="CT90" s="889">
        <v>0</v>
      </c>
      <c r="CU90" s="889">
        <v>0</v>
      </c>
      <c r="CV90" s="889">
        <v>0</v>
      </c>
      <c r="CW90" s="889">
        <v>0</v>
      </c>
      <c r="CX90" s="889">
        <v>0</v>
      </c>
      <c r="CY90" s="889">
        <v>0</v>
      </c>
      <c r="CZ90" s="889">
        <v>0</v>
      </c>
      <c r="DA90" s="889">
        <v>0</v>
      </c>
      <c r="DB90" s="889">
        <v>0</v>
      </c>
      <c r="DC90" s="889">
        <v>0</v>
      </c>
      <c r="DD90" s="889">
        <v>0</v>
      </c>
      <c r="DE90" s="889">
        <v>0</v>
      </c>
      <c r="DF90" s="889">
        <v>32256</v>
      </c>
      <c r="DG90" s="889">
        <v>8064</v>
      </c>
      <c r="DH90" s="889">
        <v>0</v>
      </c>
      <c r="DI90" s="889">
        <v>35181</v>
      </c>
      <c r="DJ90" s="889">
        <v>8795</v>
      </c>
      <c r="DK90" s="889">
        <v>0</v>
      </c>
      <c r="DL90" s="889">
        <v>-2925</v>
      </c>
      <c r="DM90" s="889">
        <v>-731</v>
      </c>
      <c r="DN90" s="889">
        <v>0</v>
      </c>
      <c r="DO90" s="889">
        <v>0</v>
      </c>
      <c r="DP90" s="889">
        <v>0</v>
      </c>
      <c r="DQ90" s="889">
        <v>0</v>
      </c>
      <c r="DR90" s="889">
        <v>0</v>
      </c>
      <c r="DS90" s="889">
        <v>0</v>
      </c>
      <c r="DT90" s="889">
        <v>0</v>
      </c>
      <c r="DU90" s="889">
        <v>0</v>
      </c>
      <c r="DV90" s="889">
        <v>0</v>
      </c>
      <c r="DW90" s="889">
        <v>0</v>
      </c>
      <c r="DX90" s="889">
        <v>79822</v>
      </c>
      <c r="DY90" s="889">
        <v>19955</v>
      </c>
      <c r="DZ90" s="889">
        <v>0</v>
      </c>
      <c r="EA90" s="889">
        <v>142386</v>
      </c>
      <c r="EB90" s="889">
        <v>35596</v>
      </c>
      <c r="EC90" s="889">
        <v>0</v>
      </c>
      <c r="ED90" s="889">
        <v>-62564</v>
      </c>
      <c r="EE90" s="889">
        <v>-15641</v>
      </c>
      <c r="EF90" s="889">
        <v>0</v>
      </c>
      <c r="EG90" s="889">
        <v>2732</v>
      </c>
      <c r="EH90" s="889">
        <v>-62</v>
      </c>
      <c r="EI90" s="889">
        <v>0</v>
      </c>
      <c r="EJ90" s="889">
        <v>0</v>
      </c>
      <c r="EK90" s="889">
        <v>0</v>
      </c>
      <c r="EL90" s="889">
        <v>0</v>
      </c>
      <c r="EM90" s="889">
        <v>0</v>
      </c>
      <c r="EN90" s="889">
        <v>0</v>
      </c>
      <c r="EO90" s="889">
        <v>0</v>
      </c>
      <c r="EP90" s="889">
        <v>2721283</v>
      </c>
      <c r="EQ90" s="889">
        <v>674795</v>
      </c>
      <c r="ER90" s="889">
        <v>0</v>
      </c>
      <c r="ES90" s="889">
        <v>3341090</v>
      </c>
      <c r="ET90" s="889">
        <v>833855</v>
      </c>
      <c r="EU90" s="889">
        <v>0</v>
      </c>
      <c r="EV90" s="889">
        <v>-619807</v>
      </c>
      <c r="EW90" s="889">
        <v>-159060</v>
      </c>
      <c r="EX90" s="889">
        <v>0</v>
      </c>
      <c r="EY90" s="889">
        <v>779</v>
      </c>
      <c r="EZ90" s="889">
        <v>195</v>
      </c>
      <c r="FA90" s="889">
        <v>0</v>
      </c>
      <c r="FB90" s="889">
        <v>3614965</v>
      </c>
      <c r="FC90" s="889">
        <v>861480</v>
      </c>
      <c r="FD90" s="889">
        <v>0</v>
      </c>
      <c r="FE90" s="889">
        <v>3648178</v>
      </c>
      <c r="FF90" s="889">
        <v>868710</v>
      </c>
      <c r="FG90" s="889">
        <v>0</v>
      </c>
      <c r="FH90" s="889">
        <v>-33213</v>
      </c>
      <c r="FI90" s="889">
        <v>-7230</v>
      </c>
      <c r="FJ90" s="889">
        <v>0</v>
      </c>
      <c r="FK90" s="889">
        <v>0</v>
      </c>
      <c r="FL90" s="889">
        <v>0</v>
      </c>
      <c r="FM90" s="889">
        <v>0</v>
      </c>
      <c r="FN90" s="889">
        <v>0</v>
      </c>
      <c r="FO90" s="889">
        <v>0</v>
      </c>
      <c r="FP90" s="889">
        <v>0</v>
      </c>
      <c r="FQ90" s="889">
        <v>0</v>
      </c>
      <c r="FR90" s="889">
        <v>0</v>
      </c>
      <c r="FS90" s="889">
        <v>0</v>
      </c>
      <c r="FT90" s="889">
        <v>3217869</v>
      </c>
      <c r="FU90" s="889">
        <v>791159</v>
      </c>
      <c r="FV90" s="889">
        <v>0</v>
      </c>
      <c r="FW90" s="889">
        <v>172813</v>
      </c>
      <c r="FX90" s="889">
        <v>42524</v>
      </c>
      <c r="FY90" s="889">
        <v>0</v>
      </c>
      <c r="FZ90" s="889">
        <v>7936728</v>
      </c>
      <c r="GA90" s="889">
        <v>0</v>
      </c>
      <c r="GB90" s="889">
        <v>0</v>
      </c>
      <c r="GC90" s="889">
        <v>-4546046</v>
      </c>
      <c r="GD90" s="889">
        <v>833683</v>
      </c>
      <c r="GE90" s="889">
        <v>0</v>
      </c>
      <c r="GF90" s="889">
        <v>0</v>
      </c>
      <c r="GG90" s="889">
        <v>0</v>
      </c>
      <c r="GH90" s="889">
        <v>0</v>
      </c>
      <c r="GI90" s="889">
        <v>0</v>
      </c>
      <c r="GJ90" s="889">
        <v>0</v>
      </c>
      <c r="GK90" s="889">
        <v>0</v>
      </c>
      <c r="GL90" s="889">
        <v>0</v>
      </c>
      <c r="GM90" s="889">
        <v>0</v>
      </c>
      <c r="GN90" s="889">
        <v>0</v>
      </c>
      <c r="GO90" s="889">
        <v>13525938</v>
      </c>
      <c r="GP90" s="889">
        <v>3305259</v>
      </c>
      <c r="GQ90" s="889">
        <v>0</v>
      </c>
      <c r="GR90" s="889">
        <v>-5161174</v>
      </c>
      <c r="GS90" s="889">
        <v>674759</v>
      </c>
      <c r="GT90" s="889">
        <v>0</v>
      </c>
      <c r="GU90" s="884" t="s">
        <v>696</v>
      </c>
      <c r="GV90" s="884" t="s">
        <v>676</v>
      </c>
      <c r="GW90" s="884" t="s">
        <v>1672</v>
      </c>
      <c r="GX90" s="884" t="s">
        <v>2345</v>
      </c>
      <c r="GY90" s="884" t="s">
        <v>2437</v>
      </c>
    </row>
    <row r="91" spans="1:208" x14ac:dyDescent="0.2">
      <c r="A91" s="884" t="s">
        <v>3311</v>
      </c>
      <c r="B91" s="884" t="s">
        <v>238</v>
      </c>
      <c r="C91" s="884" t="s">
        <v>237</v>
      </c>
      <c r="D91" s="889">
        <v>0</v>
      </c>
      <c r="E91" s="889">
        <v>0</v>
      </c>
      <c r="F91" s="889">
        <v>0</v>
      </c>
      <c r="G91" s="889">
        <v>0</v>
      </c>
      <c r="H91" s="889">
        <v>0</v>
      </c>
      <c r="I91" s="889">
        <v>0</v>
      </c>
      <c r="J91" s="889">
        <v>0</v>
      </c>
      <c r="K91" s="889">
        <v>0</v>
      </c>
      <c r="L91" s="889">
        <v>0</v>
      </c>
      <c r="M91" s="907">
        <v>0.5</v>
      </c>
      <c r="N91" s="907">
        <v>0.4</v>
      </c>
      <c r="O91" s="907">
        <v>0.09</v>
      </c>
      <c r="P91" s="907">
        <v>0.01</v>
      </c>
      <c r="Q91" s="889">
        <v>125338</v>
      </c>
      <c r="R91" s="889">
        <v>123291</v>
      </c>
      <c r="S91" s="889">
        <v>2047</v>
      </c>
      <c r="T91" s="889">
        <v>0</v>
      </c>
      <c r="U91" s="889">
        <v>0</v>
      </c>
      <c r="V91" s="889">
        <v>0</v>
      </c>
      <c r="W91" s="889">
        <v>0</v>
      </c>
      <c r="X91" s="889">
        <v>0</v>
      </c>
      <c r="Y91" s="889">
        <v>0</v>
      </c>
      <c r="Z91" s="889">
        <v>0</v>
      </c>
      <c r="AA91" s="889">
        <v>0</v>
      </c>
      <c r="AB91" s="889">
        <v>0</v>
      </c>
      <c r="AC91" s="889">
        <v>0</v>
      </c>
      <c r="AD91" s="889">
        <v>0</v>
      </c>
      <c r="AE91" s="889">
        <v>0</v>
      </c>
      <c r="AF91" s="889">
        <v>0</v>
      </c>
      <c r="AG91" s="889">
        <v>0</v>
      </c>
      <c r="AH91" s="889">
        <v>0</v>
      </c>
      <c r="AI91" s="889">
        <v>0</v>
      </c>
      <c r="AJ91" s="889">
        <v>0</v>
      </c>
      <c r="AK91" s="889">
        <v>0</v>
      </c>
      <c r="AL91" s="889">
        <v>0</v>
      </c>
      <c r="AM91" s="889">
        <v>0</v>
      </c>
      <c r="AN91" s="889">
        <v>0</v>
      </c>
      <c r="AO91" s="889">
        <v>0</v>
      </c>
      <c r="AP91" s="889">
        <v>0</v>
      </c>
      <c r="AQ91" s="889">
        <v>0</v>
      </c>
      <c r="AR91" s="889">
        <v>0</v>
      </c>
      <c r="AS91" s="889">
        <v>0</v>
      </c>
      <c r="AT91" s="889">
        <v>0</v>
      </c>
      <c r="AU91" s="889">
        <v>0</v>
      </c>
      <c r="AV91" s="889">
        <v>0</v>
      </c>
      <c r="AW91" s="889">
        <v>0</v>
      </c>
      <c r="AX91" s="889">
        <v>0</v>
      </c>
      <c r="AY91" s="889">
        <v>0</v>
      </c>
      <c r="AZ91" s="889">
        <v>0</v>
      </c>
      <c r="BA91" s="889">
        <v>0</v>
      </c>
      <c r="BB91" s="889">
        <v>0</v>
      </c>
      <c r="BC91" s="889">
        <v>0</v>
      </c>
      <c r="BD91" s="889">
        <v>0</v>
      </c>
      <c r="BE91" s="889">
        <v>0</v>
      </c>
      <c r="BF91" s="889">
        <v>0</v>
      </c>
      <c r="BG91" s="889">
        <v>1221901</v>
      </c>
      <c r="BH91" s="889">
        <v>274928</v>
      </c>
      <c r="BI91" s="889">
        <v>30548</v>
      </c>
      <c r="BJ91" s="889">
        <v>71893</v>
      </c>
      <c r="BK91" s="889">
        <v>16176</v>
      </c>
      <c r="BL91" s="889">
        <v>1797</v>
      </c>
      <c r="BM91" s="889">
        <v>1229281</v>
      </c>
      <c r="BN91" s="889">
        <v>276588</v>
      </c>
      <c r="BO91" s="889">
        <v>30732</v>
      </c>
      <c r="BP91" s="889">
        <v>64513</v>
      </c>
      <c r="BQ91" s="889">
        <v>14516</v>
      </c>
      <c r="BR91" s="889">
        <v>1613</v>
      </c>
      <c r="BS91" s="889">
        <v>0</v>
      </c>
      <c r="BT91" s="889">
        <v>0</v>
      </c>
      <c r="BU91" s="889">
        <v>0</v>
      </c>
      <c r="BV91" s="889">
        <v>0</v>
      </c>
      <c r="BW91" s="889">
        <v>0</v>
      </c>
      <c r="BX91" s="889">
        <v>0</v>
      </c>
      <c r="BY91" s="889">
        <v>0</v>
      </c>
      <c r="BZ91" s="889">
        <v>0</v>
      </c>
      <c r="CA91" s="889">
        <v>0</v>
      </c>
      <c r="CB91" s="889">
        <v>1896</v>
      </c>
      <c r="CC91" s="889">
        <v>427</v>
      </c>
      <c r="CD91" s="889">
        <v>47</v>
      </c>
      <c r="CE91" s="889">
        <v>3030</v>
      </c>
      <c r="CF91" s="889">
        <v>682</v>
      </c>
      <c r="CG91" s="889">
        <v>76</v>
      </c>
      <c r="CH91" s="889">
        <v>-1134</v>
      </c>
      <c r="CI91" s="889">
        <v>-255</v>
      </c>
      <c r="CJ91" s="889">
        <v>-29</v>
      </c>
      <c r="CK91" s="889">
        <v>0</v>
      </c>
      <c r="CL91" s="889">
        <v>0</v>
      </c>
      <c r="CM91" s="889">
        <v>0</v>
      </c>
      <c r="CN91" s="889">
        <v>0</v>
      </c>
      <c r="CO91" s="889">
        <v>0</v>
      </c>
      <c r="CP91" s="889">
        <v>0</v>
      </c>
      <c r="CQ91" s="889">
        <v>1102</v>
      </c>
      <c r="CR91" s="889">
        <v>248</v>
      </c>
      <c r="CS91" s="889">
        <v>28</v>
      </c>
      <c r="CT91" s="889">
        <v>0</v>
      </c>
      <c r="CU91" s="889">
        <v>0</v>
      </c>
      <c r="CV91" s="889">
        <v>0</v>
      </c>
      <c r="CW91" s="889">
        <v>0</v>
      </c>
      <c r="CX91" s="889">
        <v>0</v>
      </c>
      <c r="CY91" s="889">
        <v>0</v>
      </c>
      <c r="CZ91" s="889">
        <v>0</v>
      </c>
      <c r="DA91" s="889">
        <v>0</v>
      </c>
      <c r="DB91" s="889">
        <v>0</v>
      </c>
      <c r="DC91" s="889">
        <v>0</v>
      </c>
      <c r="DD91" s="889">
        <v>0</v>
      </c>
      <c r="DE91" s="889">
        <v>0</v>
      </c>
      <c r="DF91" s="889">
        <v>0</v>
      </c>
      <c r="DG91" s="889">
        <v>0</v>
      </c>
      <c r="DH91" s="889">
        <v>0</v>
      </c>
      <c r="DI91" s="889">
        <v>0</v>
      </c>
      <c r="DJ91" s="889">
        <v>0</v>
      </c>
      <c r="DK91" s="889">
        <v>0</v>
      </c>
      <c r="DL91" s="889">
        <v>0</v>
      </c>
      <c r="DM91" s="889">
        <v>0</v>
      </c>
      <c r="DN91" s="889">
        <v>0</v>
      </c>
      <c r="DO91" s="889">
        <v>1127</v>
      </c>
      <c r="DP91" s="889">
        <v>254</v>
      </c>
      <c r="DQ91" s="889">
        <v>28</v>
      </c>
      <c r="DR91" s="889">
        <v>0</v>
      </c>
      <c r="DS91" s="889">
        <v>0</v>
      </c>
      <c r="DT91" s="889">
        <v>0</v>
      </c>
      <c r="DU91" s="889">
        <v>1127</v>
      </c>
      <c r="DV91" s="889">
        <v>254</v>
      </c>
      <c r="DW91" s="889">
        <v>28</v>
      </c>
      <c r="DX91" s="889">
        <v>19466</v>
      </c>
      <c r="DY91" s="889">
        <v>4380</v>
      </c>
      <c r="DZ91" s="889">
        <v>487</v>
      </c>
      <c r="EA91" s="889">
        <v>46751</v>
      </c>
      <c r="EB91" s="889">
        <v>10519</v>
      </c>
      <c r="EC91" s="889">
        <v>1169</v>
      </c>
      <c r="ED91" s="889">
        <v>-27285</v>
      </c>
      <c r="EE91" s="889">
        <v>-6139</v>
      </c>
      <c r="EF91" s="889">
        <v>-682</v>
      </c>
      <c r="EG91" s="889">
        <v>-836</v>
      </c>
      <c r="EH91" s="889">
        <v>-188</v>
      </c>
      <c r="EI91" s="889">
        <v>-21</v>
      </c>
      <c r="EJ91" s="889">
        <v>0</v>
      </c>
      <c r="EK91" s="889">
        <v>0</v>
      </c>
      <c r="EL91" s="889">
        <v>0</v>
      </c>
      <c r="EM91" s="889">
        <v>0</v>
      </c>
      <c r="EN91" s="889">
        <v>0</v>
      </c>
      <c r="EO91" s="889">
        <v>0</v>
      </c>
      <c r="EP91" s="889">
        <v>1410433</v>
      </c>
      <c r="EQ91" s="889">
        <v>317347</v>
      </c>
      <c r="ER91" s="889">
        <v>35261</v>
      </c>
      <c r="ES91" s="889">
        <v>1403650</v>
      </c>
      <c r="ET91" s="889">
        <v>315821</v>
      </c>
      <c r="EU91" s="889">
        <v>35091</v>
      </c>
      <c r="EV91" s="889">
        <v>6783</v>
      </c>
      <c r="EW91" s="889">
        <v>1526</v>
      </c>
      <c r="EX91" s="889">
        <v>170</v>
      </c>
      <c r="EY91" s="889">
        <v>-5370</v>
      </c>
      <c r="EZ91" s="889">
        <v>-1208</v>
      </c>
      <c r="FA91" s="889">
        <v>-134</v>
      </c>
      <c r="FB91" s="889">
        <v>1236900</v>
      </c>
      <c r="FC91" s="889">
        <v>278302</v>
      </c>
      <c r="FD91" s="889">
        <v>30922</v>
      </c>
      <c r="FE91" s="889">
        <v>1398237</v>
      </c>
      <c r="FF91" s="889">
        <v>314603</v>
      </c>
      <c r="FG91" s="889">
        <v>34956</v>
      </c>
      <c r="FH91" s="889">
        <v>-161337</v>
      </c>
      <c r="FI91" s="889">
        <v>-36301</v>
      </c>
      <c r="FJ91" s="889">
        <v>-4034</v>
      </c>
      <c r="FK91" s="889">
        <v>0</v>
      </c>
      <c r="FL91" s="889">
        <v>0</v>
      </c>
      <c r="FM91" s="889">
        <v>0</v>
      </c>
      <c r="FN91" s="889">
        <v>0</v>
      </c>
      <c r="FO91" s="889">
        <v>0</v>
      </c>
      <c r="FP91" s="889">
        <v>0</v>
      </c>
      <c r="FQ91" s="889">
        <v>0</v>
      </c>
      <c r="FR91" s="889">
        <v>0</v>
      </c>
      <c r="FS91" s="889">
        <v>0</v>
      </c>
      <c r="FT91" s="889">
        <v>-79902</v>
      </c>
      <c r="FU91" s="889">
        <v>-17978</v>
      </c>
      <c r="FV91" s="889">
        <v>-1998</v>
      </c>
      <c r="FW91" s="889">
        <v>739808</v>
      </c>
      <c r="FX91" s="889">
        <v>166457</v>
      </c>
      <c r="FY91" s="889">
        <v>18495</v>
      </c>
      <c r="FZ91" s="889">
        <v>1841534</v>
      </c>
      <c r="GA91" s="889">
        <v>0</v>
      </c>
      <c r="GB91" s="889">
        <v>0</v>
      </c>
      <c r="GC91" s="889">
        <v>-1181628</v>
      </c>
      <c r="GD91" s="889">
        <v>148479</v>
      </c>
      <c r="GE91" s="889">
        <v>16497</v>
      </c>
      <c r="GF91" s="889">
        <v>198</v>
      </c>
      <c r="GG91" s="889">
        <v>45</v>
      </c>
      <c r="GH91" s="889">
        <v>5</v>
      </c>
      <c r="GI91" s="889">
        <v>0</v>
      </c>
      <c r="GJ91" s="889">
        <v>0</v>
      </c>
      <c r="GK91" s="889">
        <v>0</v>
      </c>
      <c r="GL91" s="889">
        <v>0</v>
      </c>
      <c r="GM91" s="889">
        <v>0</v>
      </c>
      <c r="GN91" s="889">
        <v>0</v>
      </c>
      <c r="GO91" s="889">
        <v>3878808</v>
      </c>
      <c r="GP91" s="889">
        <v>872733</v>
      </c>
      <c r="GQ91" s="889">
        <v>96970</v>
      </c>
      <c r="GR91" s="889">
        <v>-1303867</v>
      </c>
      <c r="GS91" s="889">
        <v>120977</v>
      </c>
      <c r="GT91" s="889">
        <v>13441</v>
      </c>
      <c r="GU91" s="884" t="s">
        <v>695</v>
      </c>
      <c r="GV91" s="884" t="s">
        <v>694</v>
      </c>
      <c r="GW91" s="884" t="s">
        <v>1672</v>
      </c>
      <c r="GX91" s="884" t="s">
        <v>2346</v>
      </c>
      <c r="GY91" s="884" t="s">
        <v>2438</v>
      </c>
    </row>
    <row r="92" spans="1:208" x14ac:dyDescent="0.2">
      <c r="A92" s="884" t="s">
        <v>3311</v>
      </c>
      <c r="B92" s="884" t="s">
        <v>240</v>
      </c>
      <c r="C92" s="884" t="s">
        <v>239</v>
      </c>
      <c r="D92" s="889">
        <v>-143547</v>
      </c>
      <c r="E92" s="889">
        <v>0</v>
      </c>
      <c r="F92" s="889">
        <v>-143547</v>
      </c>
      <c r="G92" s="889">
        <v>0</v>
      </c>
      <c r="H92" s="889">
        <v>0</v>
      </c>
      <c r="I92" s="889">
        <v>0</v>
      </c>
      <c r="J92" s="889">
        <v>-143547</v>
      </c>
      <c r="K92" s="889">
        <v>0</v>
      </c>
      <c r="L92" s="889">
        <v>-143547</v>
      </c>
      <c r="M92" s="907">
        <v>0.5</v>
      </c>
      <c r="N92" s="907">
        <v>0.4</v>
      </c>
      <c r="O92" s="907">
        <v>0.09</v>
      </c>
      <c r="P92" s="907">
        <v>0.01</v>
      </c>
      <c r="Q92" s="889">
        <v>143419</v>
      </c>
      <c r="R92" s="889">
        <v>141064</v>
      </c>
      <c r="S92" s="889">
        <v>2355</v>
      </c>
      <c r="T92" s="889">
        <v>0</v>
      </c>
      <c r="U92" s="889">
        <v>0</v>
      </c>
      <c r="V92" s="889">
        <v>0</v>
      </c>
      <c r="W92" s="889">
        <v>0</v>
      </c>
      <c r="X92" s="889">
        <v>0</v>
      </c>
      <c r="Y92" s="889">
        <v>0</v>
      </c>
      <c r="Z92" s="889">
        <v>0</v>
      </c>
      <c r="AA92" s="889">
        <v>0</v>
      </c>
      <c r="AB92" s="889">
        <v>0</v>
      </c>
      <c r="AC92" s="889">
        <v>0</v>
      </c>
      <c r="AD92" s="889">
        <v>0</v>
      </c>
      <c r="AE92" s="889">
        <v>0</v>
      </c>
      <c r="AF92" s="889">
        <v>0</v>
      </c>
      <c r="AG92" s="889">
        <v>0</v>
      </c>
      <c r="AH92" s="889">
        <v>0</v>
      </c>
      <c r="AI92" s="889">
        <v>0</v>
      </c>
      <c r="AJ92" s="889">
        <v>0</v>
      </c>
      <c r="AK92" s="889">
        <v>0</v>
      </c>
      <c r="AL92" s="889">
        <v>0</v>
      </c>
      <c r="AM92" s="889">
        <v>0</v>
      </c>
      <c r="AN92" s="889">
        <v>0</v>
      </c>
      <c r="AO92" s="889">
        <v>0</v>
      </c>
      <c r="AP92" s="889">
        <v>0</v>
      </c>
      <c r="AQ92" s="889">
        <v>0</v>
      </c>
      <c r="AR92" s="889">
        <v>0</v>
      </c>
      <c r="AS92" s="889">
        <v>0</v>
      </c>
      <c r="AT92" s="889">
        <v>0</v>
      </c>
      <c r="AU92" s="889">
        <v>0</v>
      </c>
      <c r="AV92" s="889">
        <v>0</v>
      </c>
      <c r="AW92" s="889">
        <v>0</v>
      </c>
      <c r="AX92" s="889">
        <v>0</v>
      </c>
      <c r="AY92" s="889">
        <v>0</v>
      </c>
      <c r="AZ92" s="889">
        <v>0</v>
      </c>
      <c r="BA92" s="889">
        <v>0</v>
      </c>
      <c r="BB92" s="889">
        <v>0</v>
      </c>
      <c r="BC92" s="889">
        <v>0</v>
      </c>
      <c r="BD92" s="889">
        <v>0</v>
      </c>
      <c r="BE92" s="889">
        <v>0</v>
      </c>
      <c r="BF92" s="889">
        <v>0</v>
      </c>
      <c r="BG92" s="889">
        <v>955683</v>
      </c>
      <c r="BH92" s="889">
        <v>215029</v>
      </c>
      <c r="BI92" s="889">
        <v>23892</v>
      </c>
      <c r="BJ92" s="889">
        <v>100509</v>
      </c>
      <c r="BK92" s="889">
        <v>22615</v>
      </c>
      <c r="BL92" s="889">
        <v>2513</v>
      </c>
      <c r="BM92" s="889">
        <v>1161404</v>
      </c>
      <c r="BN92" s="889">
        <v>261316</v>
      </c>
      <c r="BO92" s="889">
        <v>29035</v>
      </c>
      <c r="BP92" s="889">
        <v>-105212</v>
      </c>
      <c r="BQ92" s="889">
        <v>-23672</v>
      </c>
      <c r="BR92" s="889">
        <v>-2630</v>
      </c>
      <c r="BS92" s="889">
        <v>-4439</v>
      </c>
      <c r="BT92" s="889">
        <v>-999</v>
      </c>
      <c r="BU92" s="889">
        <v>-111</v>
      </c>
      <c r="BV92" s="889">
        <v>4940</v>
      </c>
      <c r="BW92" s="889">
        <v>1111</v>
      </c>
      <c r="BX92" s="889">
        <v>123</v>
      </c>
      <c r="BY92" s="889">
        <v>-9379</v>
      </c>
      <c r="BZ92" s="889">
        <v>-2110</v>
      </c>
      <c r="CA92" s="889">
        <v>-234</v>
      </c>
      <c r="CB92" s="889">
        <v>0</v>
      </c>
      <c r="CC92" s="889">
        <v>0</v>
      </c>
      <c r="CD92" s="889">
        <v>0</v>
      </c>
      <c r="CE92" s="889">
        <v>2300</v>
      </c>
      <c r="CF92" s="889">
        <v>517</v>
      </c>
      <c r="CG92" s="889">
        <v>57</v>
      </c>
      <c r="CH92" s="889">
        <v>-2300</v>
      </c>
      <c r="CI92" s="889">
        <v>-517</v>
      </c>
      <c r="CJ92" s="889">
        <v>-57</v>
      </c>
      <c r="CK92" s="889">
        <v>0</v>
      </c>
      <c r="CL92" s="889">
        <v>0</v>
      </c>
      <c r="CM92" s="889">
        <v>0</v>
      </c>
      <c r="CN92" s="889">
        <v>0</v>
      </c>
      <c r="CO92" s="889">
        <v>0</v>
      </c>
      <c r="CP92" s="889">
        <v>0</v>
      </c>
      <c r="CQ92" s="889">
        <v>0</v>
      </c>
      <c r="CR92" s="889">
        <v>0</v>
      </c>
      <c r="CS92" s="889">
        <v>0</v>
      </c>
      <c r="CT92" s="889">
        <v>0</v>
      </c>
      <c r="CU92" s="889">
        <v>0</v>
      </c>
      <c r="CV92" s="889">
        <v>0</v>
      </c>
      <c r="CW92" s="889">
        <v>0</v>
      </c>
      <c r="CX92" s="889">
        <v>0</v>
      </c>
      <c r="CY92" s="889">
        <v>0</v>
      </c>
      <c r="CZ92" s="889">
        <v>0</v>
      </c>
      <c r="DA92" s="889">
        <v>0</v>
      </c>
      <c r="DB92" s="889">
        <v>0</v>
      </c>
      <c r="DC92" s="889">
        <v>0</v>
      </c>
      <c r="DD92" s="889">
        <v>0</v>
      </c>
      <c r="DE92" s="889">
        <v>0</v>
      </c>
      <c r="DF92" s="889">
        <v>0</v>
      </c>
      <c r="DG92" s="889">
        <v>0</v>
      </c>
      <c r="DH92" s="889">
        <v>0</v>
      </c>
      <c r="DI92" s="889">
        <v>0</v>
      </c>
      <c r="DJ92" s="889">
        <v>0</v>
      </c>
      <c r="DK92" s="889">
        <v>0</v>
      </c>
      <c r="DL92" s="889">
        <v>0</v>
      </c>
      <c r="DM92" s="889">
        <v>0</v>
      </c>
      <c r="DN92" s="889">
        <v>0</v>
      </c>
      <c r="DO92" s="889">
        <v>0</v>
      </c>
      <c r="DP92" s="889">
        <v>0</v>
      </c>
      <c r="DQ92" s="889">
        <v>0</v>
      </c>
      <c r="DR92" s="889">
        <v>0</v>
      </c>
      <c r="DS92" s="889">
        <v>0</v>
      </c>
      <c r="DT92" s="889">
        <v>0</v>
      </c>
      <c r="DU92" s="889">
        <v>0</v>
      </c>
      <c r="DV92" s="889">
        <v>0</v>
      </c>
      <c r="DW92" s="889">
        <v>0</v>
      </c>
      <c r="DX92" s="889">
        <v>7414</v>
      </c>
      <c r="DY92" s="889">
        <v>1668</v>
      </c>
      <c r="DZ92" s="889">
        <v>185</v>
      </c>
      <c r="EA92" s="889">
        <v>9699</v>
      </c>
      <c r="EB92" s="889">
        <v>2183</v>
      </c>
      <c r="EC92" s="889">
        <v>243</v>
      </c>
      <c r="ED92" s="889">
        <v>-2285</v>
      </c>
      <c r="EE92" s="889">
        <v>-515</v>
      </c>
      <c r="EF92" s="889">
        <v>-58</v>
      </c>
      <c r="EG92" s="889">
        <v>0</v>
      </c>
      <c r="EH92" s="889">
        <v>0</v>
      </c>
      <c r="EI92" s="889">
        <v>0</v>
      </c>
      <c r="EJ92" s="889">
        <v>0</v>
      </c>
      <c r="EK92" s="889">
        <v>0</v>
      </c>
      <c r="EL92" s="889">
        <v>0</v>
      </c>
      <c r="EM92" s="889">
        <v>0</v>
      </c>
      <c r="EN92" s="889">
        <v>0</v>
      </c>
      <c r="EO92" s="889">
        <v>0</v>
      </c>
      <c r="EP92" s="889">
        <v>620661</v>
      </c>
      <c r="EQ92" s="889">
        <v>139649</v>
      </c>
      <c r="ER92" s="889">
        <v>15517</v>
      </c>
      <c r="ES92" s="889">
        <v>3356522</v>
      </c>
      <c r="ET92" s="889">
        <v>755218</v>
      </c>
      <c r="EU92" s="889">
        <v>83913</v>
      </c>
      <c r="EV92" s="889">
        <v>-2735861</v>
      </c>
      <c r="EW92" s="889">
        <v>-615569</v>
      </c>
      <c r="EX92" s="889">
        <v>-68396</v>
      </c>
      <c r="EY92" s="889">
        <v>-1727</v>
      </c>
      <c r="EZ92" s="889">
        <v>-389</v>
      </c>
      <c r="FA92" s="889">
        <v>-43</v>
      </c>
      <c r="FB92" s="889">
        <v>2233787</v>
      </c>
      <c r="FC92" s="889">
        <v>502602</v>
      </c>
      <c r="FD92" s="889">
        <v>55845</v>
      </c>
      <c r="FE92" s="889">
        <v>2139992</v>
      </c>
      <c r="FF92" s="889">
        <v>481498</v>
      </c>
      <c r="FG92" s="889">
        <v>53500</v>
      </c>
      <c r="FH92" s="889">
        <v>93795</v>
      </c>
      <c r="FI92" s="889">
        <v>21104</v>
      </c>
      <c r="FJ92" s="889">
        <v>2345</v>
      </c>
      <c r="FK92" s="889">
        <v>0</v>
      </c>
      <c r="FL92" s="889">
        <v>0</v>
      </c>
      <c r="FM92" s="889">
        <v>0</v>
      </c>
      <c r="FN92" s="889">
        <v>0</v>
      </c>
      <c r="FO92" s="889">
        <v>0</v>
      </c>
      <c r="FP92" s="889">
        <v>0</v>
      </c>
      <c r="FQ92" s="889">
        <v>0</v>
      </c>
      <c r="FR92" s="889">
        <v>0</v>
      </c>
      <c r="FS92" s="889">
        <v>0</v>
      </c>
      <c r="FT92" s="889">
        <v>-23915</v>
      </c>
      <c r="FU92" s="889">
        <v>-5381</v>
      </c>
      <c r="FV92" s="889">
        <v>-598</v>
      </c>
      <c r="FW92" s="889">
        <v>1203627</v>
      </c>
      <c r="FX92" s="889">
        <v>270816</v>
      </c>
      <c r="FY92" s="889">
        <v>30091</v>
      </c>
      <c r="FZ92" s="889">
        <v>3191573</v>
      </c>
      <c r="GA92" s="889">
        <v>0</v>
      </c>
      <c r="GB92" s="889">
        <v>0</v>
      </c>
      <c r="GC92" s="889">
        <v>-2011861</v>
      </c>
      <c r="GD92" s="889">
        <v>265435</v>
      </c>
      <c r="GE92" s="889">
        <v>29493</v>
      </c>
      <c r="GF92" s="889">
        <v>0</v>
      </c>
      <c r="GG92" s="889">
        <v>0</v>
      </c>
      <c r="GH92" s="889">
        <v>0</v>
      </c>
      <c r="GI92" s="889">
        <v>0</v>
      </c>
      <c r="GJ92" s="889">
        <v>0</v>
      </c>
      <c r="GK92" s="889">
        <v>0</v>
      </c>
      <c r="GL92" s="889">
        <v>0</v>
      </c>
      <c r="GM92" s="889">
        <v>0</v>
      </c>
      <c r="GN92" s="889">
        <v>0</v>
      </c>
      <c r="GO92" s="889">
        <v>3887973</v>
      </c>
      <c r="GP92" s="889">
        <v>874794</v>
      </c>
      <c r="GQ92" s="889">
        <v>97200</v>
      </c>
      <c r="GR92" s="889">
        <v>-4774830</v>
      </c>
      <c r="GS92" s="889">
        <v>-356233</v>
      </c>
      <c r="GT92" s="889">
        <v>-39580</v>
      </c>
      <c r="GU92" s="884" t="s">
        <v>684</v>
      </c>
      <c r="GV92" s="884" t="s">
        <v>683</v>
      </c>
      <c r="GW92" s="884" t="s">
        <v>1672</v>
      </c>
      <c r="GX92" s="884" t="s">
        <v>2346</v>
      </c>
      <c r="GY92" s="884" t="s">
        <v>2439</v>
      </c>
    </row>
    <row r="93" spans="1:208" x14ac:dyDescent="0.2">
      <c r="A93" s="884" t="s">
        <v>3311</v>
      </c>
      <c r="B93" s="884" t="s">
        <v>242</v>
      </c>
      <c r="C93" s="884" t="s">
        <v>241</v>
      </c>
      <c r="D93" s="889">
        <v>-168851</v>
      </c>
      <c r="E93" s="889">
        <v>0</v>
      </c>
      <c r="F93" s="889">
        <v>-168851</v>
      </c>
      <c r="G93" s="889">
        <v>0</v>
      </c>
      <c r="H93" s="889">
        <v>0</v>
      </c>
      <c r="I93" s="889">
        <v>0</v>
      </c>
      <c r="J93" s="889">
        <v>-168851</v>
      </c>
      <c r="K93" s="889">
        <v>0</v>
      </c>
      <c r="L93" s="889">
        <v>-168851</v>
      </c>
      <c r="M93" s="907">
        <v>0.5</v>
      </c>
      <c r="N93" s="907">
        <v>0.4</v>
      </c>
      <c r="O93" s="907">
        <v>0.1</v>
      </c>
      <c r="P93" s="907">
        <v>0</v>
      </c>
      <c r="Q93" s="889">
        <v>127512</v>
      </c>
      <c r="R93" s="889">
        <v>128749</v>
      </c>
      <c r="S93" s="889">
        <v>-1237</v>
      </c>
      <c r="T93" s="889">
        <v>0</v>
      </c>
      <c r="U93" s="889">
        <v>0</v>
      </c>
      <c r="V93" s="889">
        <v>0</v>
      </c>
      <c r="W93" s="889">
        <v>0</v>
      </c>
      <c r="X93" s="889">
        <v>0</v>
      </c>
      <c r="Y93" s="889">
        <v>0</v>
      </c>
      <c r="Z93" s="889">
        <v>26681</v>
      </c>
      <c r="AA93" s="889">
        <v>0</v>
      </c>
      <c r="AB93" s="889">
        <v>26681</v>
      </c>
      <c r="AC93" s="889">
        <v>0</v>
      </c>
      <c r="AD93" s="889">
        <v>0</v>
      </c>
      <c r="AE93" s="889">
        <v>0</v>
      </c>
      <c r="AF93" s="889">
        <v>0</v>
      </c>
      <c r="AG93" s="889">
        <v>0</v>
      </c>
      <c r="AH93" s="889">
        <v>0</v>
      </c>
      <c r="AI93" s="889">
        <v>0</v>
      </c>
      <c r="AJ93" s="889">
        <v>0</v>
      </c>
      <c r="AK93" s="889">
        <v>0</v>
      </c>
      <c r="AL93" s="889">
        <v>0</v>
      </c>
      <c r="AM93" s="889">
        <v>0</v>
      </c>
      <c r="AN93" s="889">
        <v>0</v>
      </c>
      <c r="AO93" s="889">
        <v>0</v>
      </c>
      <c r="AP93" s="889">
        <v>0</v>
      </c>
      <c r="AQ93" s="889">
        <v>0</v>
      </c>
      <c r="AR93" s="889">
        <v>0</v>
      </c>
      <c r="AS93" s="889">
        <v>0</v>
      </c>
      <c r="AT93" s="889">
        <v>0</v>
      </c>
      <c r="AU93" s="889">
        <v>0</v>
      </c>
      <c r="AV93" s="889">
        <v>0</v>
      </c>
      <c r="AW93" s="889">
        <v>0</v>
      </c>
      <c r="AX93" s="889">
        <v>0</v>
      </c>
      <c r="AY93" s="889">
        <v>0</v>
      </c>
      <c r="AZ93" s="889">
        <v>0</v>
      </c>
      <c r="BA93" s="889">
        <v>0</v>
      </c>
      <c r="BB93" s="889">
        <v>0</v>
      </c>
      <c r="BC93" s="889">
        <v>0</v>
      </c>
      <c r="BD93" s="889">
        <v>0</v>
      </c>
      <c r="BE93" s="889">
        <v>0</v>
      </c>
      <c r="BF93" s="889">
        <v>0</v>
      </c>
      <c r="BG93" s="889">
        <v>1344756</v>
      </c>
      <c r="BH93" s="889">
        <v>336189</v>
      </c>
      <c r="BI93" s="889">
        <v>0</v>
      </c>
      <c r="BJ93" s="889">
        <v>40193</v>
      </c>
      <c r="BK93" s="889">
        <v>10048</v>
      </c>
      <c r="BL93" s="889">
        <v>0</v>
      </c>
      <c r="BM93" s="889">
        <v>1287408</v>
      </c>
      <c r="BN93" s="889">
        <v>321852</v>
      </c>
      <c r="BO93" s="889">
        <v>0</v>
      </c>
      <c r="BP93" s="889">
        <v>97541</v>
      </c>
      <c r="BQ93" s="889">
        <v>24385</v>
      </c>
      <c r="BR93" s="889">
        <v>0</v>
      </c>
      <c r="BS93" s="889">
        <v>0</v>
      </c>
      <c r="BT93" s="889">
        <v>0</v>
      </c>
      <c r="BU93" s="889">
        <v>0</v>
      </c>
      <c r="BV93" s="889">
        <v>0</v>
      </c>
      <c r="BW93" s="889">
        <v>0</v>
      </c>
      <c r="BX93" s="889">
        <v>0</v>
      </c>
      <c r="BY93" s="889">
        <v>0</v>
      </c>
      <c r="BZ93" s="889">
        <v>0</v>
      </c>
      <c r="CA93" s="889">
        <v>0</v>
      </c>
      <c r="CB93" s="889">
        <v>9091</v>
      </c>
      <c r="CC93" s="889">
        <v>2273</v>
      </c>
      <c r="CD93" s="889">
        <v>0</v>
      </c>
      <c r="CE93" s="889">
        <v>8861</v>
      </c>
      <c r="CF93" s="889">
        <v>2215</v>
      </c>
      <c r="CG93" s="889">
        <v>0</v>
      </c>
      <c r="CH93" s="889">
        <v>230</v>
      </c>
      <c r="CI93" s="889">
        <v>58</v>
      </c>
      <c r="CJ93" s="889">
        <v>0</v>
      </c>
      <c r="CK93" s="889">
        <v>0</v>
      </c>
      <c r="CL93" s="889">
        <v>0</v>
      </c>
      <c r="CM93" s="889">
        <v>0</v>
      </c>
      <c r="CN93" s="889">
        <v>0</v>
      </c>
      <c r="CO93" s="889">
        <v>0</v>
      </c>
      <c r="CP93" s="889">
        <v>0</v>
      </c>
      <c r="CQ93" s="889">
        <v>0</v>
      </c>
      <c r="CR93" s="889">
        <v>0</v>
      </c>
      <c r="CS93" s="889">
        <v>0</v>
      </c>
      <c r="CT93" s="889">
        <v>0</v>
      </c>
      <c r="CU93" s="889">
        <v>0</v>
      </c>
      <c r="CV93" s="889">
        <v>0</v>
      </c>
      <c r="CW93" s="889">
        <v>0</v>
      </c>
      <c r="CX93" s="889">
        <v>0</v>
      </c>
      <c r="CY93" s="889">
        <v>0</v>
      </c>
      <c r="CZ93" s="889">
        <v>0</v>
      </c>
      <c r="DA93" s="889">
        <v>0</v>
      </c>
      <c r="DB93" s="889">
        <v>0</v>
      </c>
      <c r="DC93" s="889">
        <v>0</v>
      </c>
      <c r="DD93" s="889">
        <v>0</v>
      </c>
      <c r="DE93" s="889">
        <v>0</v>
      </c>
      <c r="DF93" s="889">
        <v>24197</v>
      </c>
      <c r="DG93" s="889">
        <v>6049</v>
      </c>
      <c r="DH93" s="889">
        <v>0</v>
      </c>
      <c r="DI93" s="889">
        <v>25565</v>
      </c>
      <c r="DJ93" s="889">
        <v>6391</v>
      </c>
      <c r="DK93" s="889">
        <v>0</v>
      </c>
      <c r="DL93" s="889">
        <v>-1368</v>
      </c>
      <c r="DM93" s="889">
        <v>-342</v>
      </c>
      <c r="DN93" s="889">
        <v>0</v>
      </c>
      <c r="DO93" s="889">
        <v>661</v>
      </c>
      <c r="DP93" s="889">
        <v>165</v>
      </c>
      <c r="DQ93" s="889">
        <v>0</v>
      </c>
      <c r="DR93" s="889">
        <v>662</v>
      </c>
      <c r="DS93" s="889">
        <v>165</v>
      </c>
      <c r="DT93" s="889">
        <v>0</v>
      </c>
      <c r="DU93" s="889">
        <v>-1</v>
      </c>
      <c r="DV93" s="889">
        <v>0</v>
      </c>
      <c r="DW93" s="889">
        <v>0</v>
      </c>
      <c r="DX93" s="889">
        <v>18330</v>
      </c>
      <c r="DY93" s="889">
        <v>4582</v>
      </c>
      <c r="DZ93" s="889">
        <v>0</v>
      </c>
      <c r="EA93" s="889">
        <v>17994</v>
      </c>
      <c r="EB93" s="889">
        <v>4499</v>
      </c>
      <c r="EC93" s="889">
        <v>0</v>
      </c>
      <c r="ED93" s="889">
        <v>336</v>
      </c>
      <c r="EE93" s="889">
        <v>83</v>
      </c>
      <c r="EF93" s="889">
        <v>0</v>
      </c>
      <c r="EG93" s="889">
        <v>0</v>
      </c>
      <c r="EH93" s="889">
        <v>0</v>
      </c>
      <c r="EI93" s="889">
        <v>0</v>
      </c>
      <c r="EJ93" s="889">
        <v>0</v>
      </c>
      <c r="EK93" s="889">
        <v>0</v>
      </c>
      <c r="EL93" s="889">
        <v>0</v>
      </c>
      <c r="EM93" s="889">
        <v>0</v>
      </c>
      <c r="EN93" s="889">
        <v>0</v>
      </c>
      <c r="EO93" s="889">
        <v>0</v>
      </c>
      <c r="EP93" s="889">
        <v>914912</v>
      </c>
      <c r="EQ93" s="889">
        <v>228728</v>
      </c>
      <c r="ER93" s="889">
        <v>0</v>
      </c>
      <c r="ES93" s="889">
        <v>964478</v>
      </c>
      <c r="ET93" s="889">
        <v>241119</v>
      </c>
      <c r="EU93" s="889">
        <v>0</v>
      </c>
      <c r="EV93" s="889">
        <v>-49566</v>
      </c>
      <c r="EW93" s="889">
        <v>-12391</v>
      </c>
      <c r="EX93" s="889">
        <v>0</v>
      </c>
      <c r="EY93" s="889">
        <v>0</v>
      </c>
      <c r="EZ93" s="889">
        <v>0</v>
      </c>
      <c r="FA93" s="889">
        <v>0</v>
      </c>
      <c r="FB93" s="889">
        <v>766718</v>
      </c>
      <c r="FC93" s="889">
        <v>190998</v>
      </c>
      <c r="FD93" s="889">
        <v>0</v>
      </c>
      <c r="FE93" s="889">
        <v>833570</v>
      </c>
      <c r="FF93" s="889">
        <v>207711</v>
      </c>
      <c r="FG93" s="889">
        <v>0</v>
      </c>
      <c r="FH93" s="889">
        <v>-66852</v>
      </c>
      <c r="FI93" s="889">
        <v>-16713</v>
      </c>
      <c r="FJ93" s="889">
        <v>0</v>
      </c>
      <c r="FK93" s="889">
        <v>0</v>
      </c>
      <c r="FL93" s="889">
        <v>0</v>
      </c>
      <c r="FM93" s="889">
        <v>0</v>
      </c>
      <c r="FN93" s="889">
        <v>0</v>
      </c>
      <c r="FO93" s="889">
        <v>0</v>
      </c>
      <c r="FP93" s="889">
        <v>0</v>
      </c>
      <c r="FQ93" s="889">
        <v>0</v>
      </c>
      <c r="FR93" s="889">
        <v>0</v>
      </c>
      <c r="FS93" s="889">
        <v>0</v>
      </c>
      <c r="FT93" s="889">
        <v>408167</v>
      </c>
      <c r="FU93" s="889">
        <v>102042</v>
      </c>
      <c r="FV93" s="889">
        <v>0</v>
      </c>
      <c r="FW93" s="889">
        <v>0</v>
      </c>
      <c r="FX93" s="889">
        <v>0</v>
      </c>
      <c r="FY93" s="889">
        <v>0</v>
      </c>
      <c r="FZ93" s="889">
        <v>1029778</v>
      </c>
      <c r="GA93" s="889">
        <v>0</v>
      </c>
      <c r="GB93" s="889">
        <v>0</v>
      </c>
      <c r="GC93" s="889">
        <v>-621611</v>
      </c>
      <c r="GD93" s="889">
        <v>102042</v>
      </c>
      <c r="GE93" s="889">
        <v>0</v>
      </c>
      <c r="GF93" s="889">
        <v>0</v>
      </c>
      <c r="GG93" s="889">
        <v>0</v>
      </c>
      <c r="GH93" s="889">
        <v>0</v>
      </c>
      <c r="GI93" s="889">
        <v>0</v>
      </c>
      <c r="GJ93" s="889">
        <v>0</v>
      </c>
      <c r="GK93" s="889">
        <v>0</v>
      </c>
      <c r="GL93" s="889">
        <v>0</v>
      </c>
      <c r="GM93" s="889">
        <v>0</v>
      </c>
      <c r="GN93" s="889">
        <v>0</v>
      </c>
      <c r="GO93" s="889">
        <v>3527025</v>
      </c>
      <c r="GP93" s="889">
        <v>881074</v>
      </c>
      <c r="GQ93" s="889">
        <v>0</v>
      </c>
      <c r="GR93" s="889">
        <v>-641291</v>
      </c>
      <c r="GS93" s="889">
        <v>97122</v>
      </c>
      <c r="GT93" s="889">
        <v>0</v>
      </c>
      <c r="GU93" s="884" t="s">
        <v>711</v>
      </c>
      <c r="GV93" s="884" t="s">
        <v>676</v>
      </c>
      <c r="GW93" s="884" t="s">
        <v>1672</v>
      </c>
      <c r="GX93" s="884" t="s">
        <v>2349</v>
      </c>
      <c r="GY93" s="884" t="s">
        <v>2440</v>
      </c>
    </row>
    <row r="94" spans="1:208" x14ac:dyDescent="0.2">
      <c r="A94" s="884" t="s">
        <v>3311</v>
      </c>
      <c r="B94" s="884" t="s">
        <v>244</v>
      </c>
      <c r="C94" s="884" t="s">
        <v>243</v>
      </c>
      <c r="D94" s="889">
        <v>-279122</v>
      </c>
      <c r="E94" s="889">
        <v>0</v>
      </c>
      <c r="F94" s="889">
        <v>-279122</v>
      </c>
      <c r="G94" s="889">
        <v>0</v>
      </c>
      <c r="H94" s="889">
        <v>0</v>
      </c>
      <c r="I94" s="889">
        <v>0</v>
      </c>
      <c r="J94" s="889">
        <v>-279122</v>
      </c>
      <c r="K94" s="889">
        <v>0</v>
      </c>
      <c r="L94" s="889">
        <v>-279122</v>
      </c>
      <c r="M94" s="907">
        <v>0.5</v>
      </c>
      <c r="N94" s="907">
        <v>0.4</v>
      </c>
      <c r="O94" s="907">
        <v>0.1</v>
      </c>
      <c r="P94" s="907">
        <v>0</v>
      </c>
      <c r="Q94" s="889">
        <v>181065</v>
      </c>
      <c r="R94" s="889">
        <v>180178</v>
      </c>
      <c r="S94" s="889">
        <v>887</v>
      </c>
      <c r="T94" s="889">
        <v>0</v>
      </c>
      <c r="U94" s="889">
        <v>0</v>
      </c>
      <c r="V94" s="889">
        <v>0</v>
      </c>
      <c r="W94" s="889">
        <v>0</v>
      </c>
      <c r="X94" s="889">
        <v>0</v>
      </c>
      <c r="Y94" s="889">
        <v>0</v>
      </c>
      <c r="Z94" s="889">
        <v>14845</v>
      </c>
      <c r="AA94" s="889">
        <v>0</v>
      </c>
      <c r="AB94" s="889">
        <v>14845</v>
      </c>
      <c r="AC94" s="889">
        <v>0</v>
      </c>
      <c r="AD94" s="889">
        <v>0</v>
      </c>
      <c r="AE94" s="889">
        <v>0</v>
      </c>
      <c r="AF94" s="889">
        <v>0</v>
      </c>
      <c r="AG94" s="889">
        <v>0</v>
      </c>
      <c r="AH94" s="889">
        <v>0</v>
      </c>
      <c r="AI94" s="889">
        <v>0</v>
      </c>
      <c r="AJ94" s="889">
        <v>0</v>
      </c>
      <c r="AK94" s="889">
        <v>0</v>
      </c>
      <c r="AL94" s="889">
        <v>0</v>
      </c>
      <c r="AM94" s="889">
        <v>0</v>
      </c>
      <c r="AN94" s="889">
        <v>0</v>
      </c>
      <c r="AO94" s="889">
        <v>0</v>
      </c>
      <c r="AP94" s="889">
        <v>0</v>
      </c>
      <c r="AQ94" s="889">
        <v>0</v>
      </c>
      <c r="AR94" s="889">
        <v>0</v>
      </c>
      <c r="AS94" s="889">
        <v>0</v>
      </c>
      <c r="AT94" s="889">
        <v>0</v>
      </c>
      <c r="AU94" s="889">
        <v>0</v>
      </c>
      <c r="AV94" s="889">
        <v>0</v>
      </c>
      <c r="AW94" s="889">
        <v>0</v>
      </c>
      <c r="AX94" s="889">
        <v>0</v>
      </c>
      <c r="AY94" s="889">
        <v>0</v>
      </c>
      <c r="AZ94" s="889">
        <v>0</v>
      </c>
      <c r="BA94" s="889">
        <v>0</v>
      </c>
      <c r="BB94" s="889">
        <v>0</v>
      </c>
      <c r="BC94" s="889">
        <v>0</v>
      </c>
      <c r="BD94" s="889">
        <v>0</v>
      </c>
      <c r="BE94" s="889">
        <v>0</v>
      </c>
      <c r="BF94" s="889">
        <v>0</v>
      </c>
      <c r="BG94" s="889">
        <v>1365452</v>
      </c>
      <c r="BH94" s="889">
        <v>341363</v>
      </c>
      <c r="BI94" s="889">
        <v>0</v>
      </c>
      <c r="BJ94" s="889">
        <v>120248</v>
      </c>
      <c r="BK94" s="889">
        <v>30062</v>
      </c>
      <c r="BL94" s="889">
        <v>0</v>
      </c>
      <c r="BM94" s="889">
        <v>1430995</v>
      </c>
      <c r="BN94" s="889">
        <v>357749</v>
      </c>
      <c r="BO94" s="889">
        <v>0</v>
      </c>
      <c r="BP94" s="889">
        <v>54705</v>
      </c>
      <c r="BQ94" s="889">
        <v>13676</v>
      </c>
      <c r="BR94" s="889">
        <v>0</v>
      </c>
      <c r="BS94" s="889">
        <v>935</v>
      </c>
      <c r="BT94" s="889">
        <v>234</v>
      </c>
      <c r="BU94" s="889">
        <v>0</v>
      </c>
      <c r="BV94" s="889">
        <v>0</v>
      </c>
      <c r="BW94" s="889">
        <v>0</v>
      </c>
      <c r="BX94" s="889">
        <v>0</v>
      </c>
      <c r="BY94" s="889">
        <v>935</v>
      </c>
      <c r="BZ94" s="889">
        <v>234</v>
      </c>
      <c r="CA94" s="889">
        <v>0</v>
      </c>
      <c r="CB94" s="889">
        <v>1115</v>
      </c>
      <c r="CC94" s="889">
        <v>279</v>
      </c>
      <c r="CD94" s="889">
        <v>0</v>
      </c>
      <c r="CE94" s="889">
        <v>1034</v>
      </c>
      <c r="CF94" s="889">
        <v>258</v>
      </c>
      <c r="CG94" s="889">
        <v>0</v>
      </c>
      <c r="CH94" s="889">
        <v>81</v>
      </c>
      <c r="CI94" s="889">
        <v>21</v>
      </c>
      <c r="CJ94" s="889">
        <v>0</v>
      </c>
      <c r="CK94" s="889">
        <v>-83</v>
      </c>
      <c r="CL94" s="889">
        <v>-21</v>
      </c>
      <c r="CM94" s="889">
        <v>0</v>
      </c>
      <c r="CN94" s="889">
        <v>0</v>
      </c>
      <c r="CO94" s="889">
        <v>0</v>
      </c>
      <c r="CP94" s="889">
        <v>0</v>
      </c>
      <c r="CQ94" s="889">
        <v>0</v>
      </c>
      <c r="CR94" s="889">
        <v>0</v>
      </c>
      <c r="CS94" s="889">
        <v>0</v>
      </c>
      <c r="CT94" s="889">
        <v>0</v>
      </c>
      <c r="CU94" s="889">
        <v>0</v>
      </c>
      <c r="CV94" s="889">
        <v>0</v>
      </c>
      <c r="CW94" s="889">
        <v>0</v>
      </c>
      <c r="CX94" s="889">
        <v>0</v>
      </c>
      <c r="CY94" s="889">
        <v>0</v>
      </c>
      <c r="CZ94" s="889">
        <v>0</v>
      </c>
      <c r="DA94" s="889">
        <v>0</v>
      </c>
      <c r="DB94" s="889">
        <v>0</v>
      </c>
      <c r="DC94" s="889">
        <v>0</v>
      </c>
      <c r="DD94" s="889">
        <v>0</v>
      </c>
      <c r="DE94" s="889">
        <v>0</v>
      </c>
      <c r="DF94" s="889">
        <v>0</v>
      </c>
      <c r="DG94" s="889">
        <v>0</v>
      </c>
      <c r="DH94" s="889">
        <v>0</v>
      </c>
      <c r="DI94" s="889">
        <v>0</v>
      </c>
      <c r="DJ94" s="889">
        <v>0</v>
      </c>
      <c r="DK94" s="889">
        <v>0</v>
      </c>
      <c r="DL94" s="889">
        <v>0</v>
      </c>
      <c r="DM94" s="889">
        <v>0</v>
      </c>
      <c r="DN94" s="889">
        <v>0</v>
      </c>
      <c r="DO94" s="889">
        <v>0</v>
      </c>
      <c r="DP94" s="889">
        <v>0</v>
      </c>
      <c r="DQ94" s="889">
        <v>0</v>
      </c>
      <c r="DR94" s="889">
        <v>0</v>
      </c>
      <c r="DS94" s="889">
        <v>0</v>
      </c>
      <c r="DT94" s="889">
        <v>0</v>
      </c>
      <c r="DU94" s="889">
        <v>0</v>
      </c>
      <c r="DV94" s="889">
        <v>0</v>
      </c>
      <c r="DW94" s="889">
        <v>0</v>
      </c>
      <c r="DX94" s="889">
        <v>35101</v>
      </c>
      <c r="DY94" s="889">
        <v>8775</v>
      </c>
      <c r="DZ94" s="889">
        <v>0</v>
      </c>
      <c r="EA94" s="889">
        <v>52539</v>
      </c>
      <c r="EB94" s="889">
        <v>13135</v>
      </c>
      <c r="EC94" s="889">
        <v>0</v>
      </c>
      <c r="ED94" s="889">
        <v>-17438</v>
      </c>
      <c r="EE94" s="889">
        <v>-4360</v>
      </c>
      <c r="EF94" s="889">
        <v>0</v>
      </c>
      <c r="EG94" s="889">
        <v>-2029</v>
      </c>
      <c r="EH94" s="889">
        <v>-507</v>
      </c>
      <c r="EI94" s="889">
        <v>0</v>
      </c>
      <c r="EJ94" s="889">
        <v>0</v>
      </c>
      <c r="EK94" s="889">
        <v>0</v>
      </c>
      <c r="EL94" s="889">
        <v>0</v>
      </c>
      <c r="EM94" s="889">
        <v>0</v>
      </c>
      <c r="EN94" s="889">
        <v>0</v>
      </c>
      <c r="EO94" s="889">
        <v>0</v>
      </c>
      <c r="EP94" s="889">
        <v>2230926</v>
      </c>
      <c r="EQ94" s="889">
        <v>557732</v>
      </c>
      <c r="ER94" s="889">
        <v>0</v>
      </c>
      <c r="ES94" s="889">
        <v>3490130</v>
      </c>
      <c r="ET94" s="889">
        <v>872532</v>
      </c>
      <c r="EU94" s="889">
        <v>0</v>
      </c>
      <c r="EV94" s="889">
        <v>-1259204</v>
      </c>
      <c r="EW94" s="889">
        <v>-314800</v>
      </c>
      <c r="EX94" s="889">
        <v>0</v>
      </c>
      <c r="EY94" s="889">
        <v>-25691</v>
      </c>
      <c r="EZ94" s="889">
        <v>-6423</v>
      </c>
      <c r="FA94" s="889">
        <v>0</v>
      </c>
      <c r="FB94" s="889">
        <v>2312462</v>
      </c>
      <c r="FC94" s="889">
        <v>577736</v>
      </c>
      <c r="FD94" s="889">
        <v>0</v>
      </c>
      <c r="FE94" s="889">
        <v>2272463</v>
      </c>
      <c r="FF94" s="889">
        <v>567736</v>
      </c>
      <c r="FG94" s="889">
        <v>0</v>
      </c>
      <c r="FH94" s="889">
        <v>39999</v>
      </c>
      <c r="FI94" s="889">
        <v>10000</v>
      </c>
      <c r="FJ94" s="889">
        <v>0</v>
      </c>
      <c r="FK94" s="889">
        <v>0</v>
      </c>
      <c r="FL94" s="889">
        <v>0</v>
      </c>
      <c r="FM94" s="889">
        <v>0</v>
      </c>
      <c r="FN94" s="889">
        <v>0</v>
      </c>
      <c r="FO94" s="889">
        <v>0</v>
      </c>
      <c r="FP94" s="889">
        <v>0</v>
      </c>
      <c r="FQ94" s="889">
        <v>0</v>
      </c>
      <c r="FR94" s="889">
        <v>0</v>
      </c>
      <c r="FS94" s="889">
        <v>0</v>
      </c>
      <c r="FT94" s="889">
        <v>1115838</v>
      </c>
      <c r="FU94" s="889">
        <v>278960</v>
      </c>
      <c r="FV94" s="889">
        <v>0</v>
      </c>
      <c r="FW94" s="889">
        <v>480551</v>
      </c>
      <c r="FX94" s="889">
        <v>120138</v>
      </c>
      <c r="FY94" s="889">
        <v>0</v>
      </c>
      <c r="FZ94" s="889">
        <v>3837746</v>
      </c>
      <c r="GA94" s="889">
        <v>0</v>
      </c>
      <c r="GB94" s="889">
        <v>0</v>
      </c>
      <c r="GC94" s="889">
        <v>-2241357</v>
      </c>
      <c r="GD94" s="889">
        <v>399098</v>
      </c>
      <c r="GE94" s="889">
        <v>0</v>
      </c>
      <c r="GF94" s="889">
        <v>0</v>
      </c>
      <c r="GG94" s="889">
        <v>0</v>
      </c>
      <c r="GH94" s="889">
        <v>0</v>
      </c>
      <c r="GI94" s="889">
        <v>0</v>
      </c>
      <c r="GJ94" s="889">
        <v>0</v>
      </c>
      <c r="GK94" s="889">
        <v>0</v>
      </c>
      <c r="GL94" s="889">
        <v>0</v>
      </c>
      <c r="GM94" s="889">
        <v>0</v>
      </c>
      <c r="GN94" s="889">
        <v>0</v>
      </c>
      <c r="GO94" s="889">
        <v>7154274</v>
      </c>
      <c r="GP94" s="889">
        <v>1788190</v>
      </c>
      <c r="GQ94" s="889">
        <v>0</v>
      </c>
      <c r="GR94" s="889">
        <v>-3450082</v>
      </c>
      <c r="GS94" s="889">
        <v>96918</v>
      </c>
      <c r="GT94" s="889">
        <v>0</v>
      </c>
      <c r="GU94" s="884" t="s">
        <v>681</v>
      </c>
      <c r="GV94" s="884" t="s">
        <v>676</v>
      </c>
      <c r="GW94" s="884" t="s">
        <v>1672</v>
      </c>
      <c r="GX94" s="884" t="s">
        <v>2346</v>
      </c>
      <c r="GY94" s="884" t="s">
        <v>2441</v>
      </c>
    </row>
    <row r="95" spans="1:208" x14ac:dyDescent="0.2">
      <c r="A95" s="884" t="s">
        <v>3311</v>
      </c>
      <c r="B95" s="884" t="s">
        <v>246</v>
      </c>
      <c r="C95" s="884" t="s">
        <v>245</v>
      </c>
      <c r="D95" s="889">
        <v>-1469078</v>
      </c>
      <c r="E95" s="889">
        <v>0</v>
      </c>
      <c r="F95" s="889">
        <v>-1469078</v>
      </c>
      <c r="G95" s="889">
        <v>0</v>
      </c>
      <c r="H95" s="889">
        <v>0</v>
      </c>
      <c r="I95" s="889">
        <v>0</v>
      </c>
      <c r="J95" s="889">
        <v>-1469078</v>
      </c>
      <c r="K95" s="889">
        <v>0</v>
      </c>
      <c r="L95" s="889">
        <v>-1469078</v>
      </c>
      <c r="M95" s="907">
        <v>0.33</v>
      </c>
      <c r="N95" s="907">
        <v>0.3</v>
      </c>
      <c r="O95" s="907">
        <v>0.37</v>
      </c>
      <c r="P95" s="907">
        <v>0</v>
      </c>
      <c r="Q95" s="889">
        <v>315076</v>
      </c>
      <c r="R95" s="889">
        <v>309983</v>
      </c>
      <c r="S95" s="889">
        <v>5093</v>
      </c>
      <c r="T95" s="889">
        <v>0</v>
      </c>
      <c r="U95" s="889">
        <v>0</v>
      </c>
      <c r="V95" s="889">
        <v>0</v>
      </c>
      <c r="W95" s="889">
        <v>0</v>
      </c>
      <c r="X95" s="889">
        <v>0</v>
      </c>
      <c r="Y95" s="889">
        <v>0</v>
      </c>
      <c r="Z95" s="889">
        <v>0</v>
      </c>
      <c r="AA95" s="889">
        <v>0</v>
      </c>
      <c r="AB95" s="889">
        <v>0</v>
      </c>
      <c r="AC95" s="889">
        <v>0</v>
      </c>
      <c r="AD95" s="889">
        <v>0</v>
      </c>
      <c r="AE95" s="889">
        <v>0</v>
      </c>
      <c r="AF95" s="889">
        <v>0</v>
      </c>
      <c r="AG95" s="889">
        <v>0</v>
      </c>
      <c r="AH95" s="889">
        <v>0</v>
      </c>
      <c r="AI95" s="889">
        <v>0</v>
      </c>
      <c r="AJ95" s="889">
        <v>0</v>
      </c>
      <c r="AK95" s="889">
        <v>0</v>
      </c>
      <c r="AL95" s="889">
        <v>0</v>
      </c>
      <c r="AM95" s="889">
        <v>0</v>
      </c>
      <c r="AN95" s="889">
        <v>0</v>
      </c>
      <c r="AO95" s="889">
        <v>0</v>
      </c>
      <c r="AP95" s="889">
        <v>0</v>
      </c>
      <c r="AQ95" s="889">
        <v>0</v>
      </c>
      <c r="AR95" s="889">
        <v>0</v>
      </c>
      <c r="AS95" s="889">
        <v>0</v>
      </c>
      <c r="AT95" s="889">
        <v>0</v>
      </c>
      <c r="AU95" s="889">
        <v>0</v>
      </c>
      <c r="AV95" s="889">
        <v>0</v>
      </c>
      <c r="AW95" s="889">
        <v>0</v>
      </c>
      <c r="AX95" s="889">
        <v>0</v>
      </c>
      <c r="AY95" s="889">
        <v>0</v>
      </c>
      <c r="AZ95" s="889">
        <v>0</v>
      </c>
      <c r="BA95" s="889">
        <v>0</v>
      </c>
      <c r="BB95" s="889">
        <v>0</v>
      </c>
      <c r="BC95" s="889">
        <v>0</v>
      </c>
      <c r="BD95" s="889">
        <v>0</v>
      </c>
      <c r="BE95" s="889">
        <v>0</v>
      </c>
      <c r="BF95" s="889">
        <v>0</v>
      </c>
      <c r="BG95" s="889">
        <v>2120534</v>
      </c>
      <c r="BH95" s="889">
        <v>2615326</v>
      </c>
      <c r="BI95" s="889">
        <v>0</v>
      </c>
      <c r="BJ95" s="889">
        <v>103261</v>
      </c>
      <c r="BK95" s="889">
        <v>127355</v>
      </c>
      <c r="BL95" s="889">
        <v>0</v>
      </c>
      <c r="BM95" s="889">
        <v>2087771</v>
      </c>
      <c r="BN95" s="889">
        <v>2574916</v>
      </c>
      <c r="BO95" s="889">
        <v>0</v>
      </c>
      <c r="BP95" s="889">
        <v>136024</v>
      </c>
      <c r="BQ95" s="889">
        <v>167765</v>
      </c>
      <c r="BR95" s="889">
        <v>0</v>
      </c>
      <c r="BS95" s="889">
        <v>0</v>
      </c>
      <c r="BT95" s="889">
        <v>0</v>
      </c>
      <c r="BU95" s="889">
        <v>0</v>
      </c>
      <c r="BV95" s="889">
        <v>0</v>
      </c>
      <c r="BW95" s="889">
        <v>0</v>
      </c>
      <c r="BX95" s="889">
        <v>0</v>
      </c>
      <c r="BY95" s="889">
        <v>0</v>
      </c>
      <c r="BZ95" s="889">
        <v>0</v>
      </c>
      <c r="CA95" s="889">
        <v>0</v>
      </c>
      <c r="CB95" s="889">
        <v>8059</v>
      </c>
      <c r="CC95" s="889">
        <v>9939</v>
      </c>
      <c r="CD95" s="889">
        <v>0</v>
      </c>
      <c r="CE95" s="889">
        <v>0</v>
      </c>
      <c r="CF95" s="889">
        <v>0</v>
      </c>
      <c r="CG95" s="889">
        <v>0</v>
      </c>
      <c r="CH95" s="889">
        <v>8059</v>
      </c>
      <c r="CI95" s="889">
        <v>9939</v>
      </c>
      <c r="CJ95" s="889">
        <v>0</v>
      </c>
      <c r="CK95" s="889">
        <v>0</v>
      </c>
      <c r="CL95" s="889">
        <v>0</v>
      </c>
      <c r="CM95" s="889">
        <v>0</v>
      </c>
      <c r="CN95" s="889">
        <v>0</v>
      </c>
      <c r="CO95" s="889">
        <v>0</v>
      </c>
      <c r="CP95" s="889">
        <v>0</v>
      </c>
      <c r="CQ95" s="889">
        <v>992</v>
      </c>
      <c r="CR95" s="889">
        <v>1223</v>
      </c>
      <c r="CS95" s="889">
        <v>0</v>
      </c>
      <c r="CT95" s="889">
        <v>0</v>
      </c>
      <c r="CU95" s="889">
        <v>0</v>
      </c>
      <c r="CV95" s="889">
        <v>0</v>
      </c>
      <c r="CW95" s="889">
        <v>0</v>
      </c>
      <c r="CX95" s="889">
        <v>0</v>
      </c>
      <c r="CY95" s="889">
        <v>0</v>
      </c>
      <c r="CZ95" s="889">
        <v>0</v>
      </c>
      <c r="DA95" s="889">
        <v>0</v>
      </c>
      <c r="DB95" s="889">
        <v>0</v>
      </c>
      <c r="DC95" s="889">
        <v>21007</v>
      </c>
      <c r="DD95" s="889">
        <v>25909</v>
      </c>
      <c r="DE95" s="889">
        <v>0</v>
      </c>
      <c r="DF95" s="889">
        <v>0</v>
      </c>
      <c r="DG95" s="889">
        <v>0</v>
      </c>
      <c r="DH95" s="889">
        <v>0</v>
      </c>
      <c r="DI95" s="889">
        <v>0</v>
      </c>
      <c r="DJ95" s="889">
        <v>0</v>
      </c>
      <c r="DK95" s="889">
        <v>0</v>
      </c>
      <c r="DL95" s="889">
        <v>0</v>
      </c>
      <c r="DM95" s="889">
        <v>0</v>
      </c>
      <c r="DN95" s="889">
        <v>0</v>
      </c>
      <c r="DO95" s="889">
        <v>496</v>
      </c>
      <c r="DP95" s="889">
        <v>612</v>
      </c>
      <c r="DQ95" s="889">
        <v>0</v>
      </c>
      <c r="DR95" s="889">
        <v>496</v>
      </c>
      <c r="DS95" s="889">
        <v>612</v>
      </c>
      <c r="DT95" s="889">
        <v>0</v>
      </c>
      <c r="DU95" s="889">
        <v>0</v>
      </c>
      <c r="DV95" s="889">
        <v>0</v>
      </c>
      <c r="DW95" s="889">
        <v>0</v>
      </c>
      <c r="DX95" s="889">
        <v>125</v>
      </c>
      <c r="DY95" s="889">
        <v>155</v>
      </c>
      <c r="DZ95" s="889">
        <v>0</v>
      </c>
      <c r="EA95" s="889">
        <v>11529</v>
      </c>
      <c r="EB95" s="889">
        <v>14220</v>
      </c>
      <c r="EC95" s="889">
        <v>0</v>
      </c>
      <c r="ED95" s="889">
        <v>-11404</v>
      </c>
      <c r="EE95" s="889">
        <v>-14065</v>
      </c>
      <c r="EF95" s="889">
        <v>0</v>
      </c>
      <c r="EG95" s="889">
        <v>-17700</v>
      </c>
      <c r="EH95" s="889">
        <v>-21830</v>
      </c>
      <c r="EI95" s="889">
        <v>0</v>
      </c>
      <c r="EJ95" s="889">
        <v>-13</v>
      </c>
      <c r="EK95" s="889">
        <v>-16</v>
      </c>
      <c r="EL95" s="889">
        <v>0</v>
      </c>
      <c r="EM95" s="889">
        <v>0</v>
      </c>
      <c r="EN95" s="889">
        <v>0</v>
      </c>
      <c r="EO95" s="889">
        <v>0</v>
      </c>
      <c r="EP95" s="889">
        <v>3263797</v>
      </c>
      <c r="EQ95" s="889">
        <v>4025349</v>
      </c>
      <c r="ER95" s="889">
        <v>0</v>
      </c>
      <c r="ES95" s="889">
        <v>5919094</v>
      </c>
      <c r="ET95" s="889">
        <v>7300216</v>
      </c>
      <c r="EU95" s="889">
        <v>0</v>
      </c>
      <c r="EV95" s="889">
        <v>-2655297</v>
      </c>
      <c r="EW95" s="889">
        <v>-3274867</v>
      </c>
      <c r="EX95" s="889">
        <v>0</v>
      </c>
      <c r="EY95" s="889">
        <v>455</v>
      </c>
      <c r="EZ95" s="889">
        <v>561</v>
      </c>
      <c r="FA95" s="889">
        <v>0</v>
      </c>
      <c r="FB95" s="889">
        <v>3004544</v>
      </c>
      <c r="FC95" s="889">
        <v>3705604</v>
      </c>
      <c r="FD95" s="889">
        <v>0</v>
      </c>
      <c r="FE95" s="889">
        <v>2907801</v>
      </c>
      <c r="FF95" s="889">
        <v>3586288</v>
      </c>
      <c r="FG95" s="889">
        <v>0</v>
      </c>
      <c r="FH95" s="889">
        <v>96743</v>
      </c>
      <c r="FI95" s="889">
        <v>119316</v>
      </c>
      <c r="FJ95" s="889">
        <v>0</v>
      </c>
      <c r="FK95" s="889">
        <v>0</v>
      </c>
      <c r="FL95" s="889">
        <v>0</v>
      </c>
      <c r="FM95" s="889">
        <v>0</v>
      </c>
      <c r="FN95" s="889">
        <v>0</v>
      </c>
      <c r="FO95" s="889">
        <v>0</v>
      </c>
      <c r="FP95" s="889">
        <v>0</v>
      </c>
      <c r="FQ95" s="889">
        <v>0</v>
      </c>
      <c r="FR95" s="889">
        <v>0</v>
      </c>
      <c r="FS95" s="889">
        <v>0</v>
      </c>
      <c r="FT95" s="889">
        <v>1954610</v>
      </c>
      <c r="FU95" s="889">
        <v>2410685</v>
      </c>
      <c r="FV95" s="889">
        <v>0</v>
      </c>
      <c r="FW95" s="889">
        <v>0</v>
      </c>
      <c r="FX95" s="889">
        <v>0</v>
      </c>
      <c r="FY95" s="889">
        <v>0</v>
      </c>
      <c r="FZ95" s="889">
        <v>6337949</v>
      </c>
      <c r="GA95" s="889">
        <v>0</v>
      </c>
      <c r="GB95" s="889">
        <v>0</v>
      </c>
      <c r="GC95" s="889">
        <v>-4383339</v>
      </c>
      <c r="GD95" s="889">
        <v>2410685</v>
      </c>
      <c r="GE95" s="889">
        <v>0</v>
      </c>
      <c r="GF95" s="889">
        <v>0</v>
      </c>
      <c r="GG95" s="889">
        <v>0</v>
      </c>
      <c r="GH95" s="889">
        <v>0</v>
      </c>
      <c r="GI95" s="889">
        <v>0</v>
      </c>
      <c r="GJ95" s="889">
        <v>0</v>
      </c>
      <c r="GK95" s="889">
        <v>0</v>
      </c>
      <c r="GL95" s="889">
        <v>0</v>
      </c>
      <c r="GM95" s="889">
        <v>0</v>
      </c>
      <c r="GN95" s="889">
        <v>0</v>
      </c>
      <c r="GO95" s="889">
        <v>10460167</v>
      </c>
      <c r="GP95" s="889">
        <v>12900872</v>
      </c>
      <c r="GQ95" s="889">
        <v>0</v>
      </c>
      <c r="GR95" s="889">
        <v>-6804473</v>
      </c>
      <c r="GS95" s="889">
        <v>-575380</v>
      </c>
      <c r="GT95" s="889">
        <v>0</v>
      </c>
      <c r="GU95" s="884" t="s">
        <v>686</v>
      </c>
      <c r="GV95" s="884" t="s">
        <v>670</v>
      </c>
      <c r="GW95" s="884" t="s">
        <v>1673</v>
      </c>
      <c r="GX95" s="884" t="s">
        <v>2343</v>
      </c>
      <c r="GY95" s="884" t="s">
        <v>2442</v>
      </c>
    </row>
    <row r="96" spans="1:208" x14ac:dyDescent="0.2">
      <c r="A96" s="884" t="s">
        <v>3311</v>
      </c>
      <c r="B96" s="884" t="s">
        <v>248</v>
      </c>
      <c r="C96" s="884" t="s">
        <v>247</v>
      </c>
      <c r="D96" s="889">
        <v>-177947</v>
      </c>
      <c r="E96" s="889">
        <v>0</v>
      </c>
      <c r="F96" s="889">
        <v>-177947</v>
      </c>
      <c r="G96" s="889">
        <v>0</v>
      </c>
      <c r="H96" s="889">
        <v>0</v>
      </c>
      <c r="I96" s="889">
        <v>0</v>
      </c>
      <c r="J96" s="889">
        <v>-177947</v>
      </c>
      <c r="K96" s="889">
        <v>0</v>
      </c>
      <c r="L96" s="889">
        <v>-177947</v>
      </c>
      <c r="M96" s="907">
        <v>0.5</v>
      </c>
      <c r="N96" s="907">
        <v>0.4</v>
      </c>
      <c r="O96" s="907">
        <v>0.09</v>
      </c>
      <c r="P96" s="907">
        <v>0.01</v>
      </c>
      <c r="Q96" s="889">
        <v>176384</v>
      </c>
      <c r="R96" s="889">
        <v>171921</v>
      </c>
      <c r="S96" s="889">
        <v>4463</v>
      </c>
      <c r="T96" s="889">
        <v>0</v>
      </c>
      <c r="U96" s="889">
        <v>0</v>
      </c>
      <c r="V96" s="889">
        <v>0</v>
      </c>
      <c r="W96" s="889">
        <v>0</v>
      </c>
      <c r="X96" s="889">
        <v>0</v>
      </c>
      <c r="Y96" s="889">
        <v>0</v>
      </c>
      <c r="Z96" s="889">
        <v>0</v>
      </c>
      <c r="AA96" s="889">
        <v>0</v>
      </c>
      <c r="AB96" s="889">
        <v>0</v>
      </c>
      <c r="AC96" s="889">
        <v>0</v>
      </c>
      <c r="AD96" s="889">
        <v>0</v>
      </c>
      <c r="AE96" s="889">
        <v>0</v>
      </c>
      <c r="AF96" s="889">
        <v>0</v>
      </c>
      <c r="AG96" s="889">
        <v>0</v>
      </c>
      <c r="AH96" s="889">
        <v>0</v>
      </c>
      <c r="AI96" s="889">
        <v>0</v>
      </c>
      <c r="AJ96" s="889">
        <v>0</v>
      </c>
      <c r="AK96" s="889">
        <v>0</v>
      </c>
      <c r="AL96" s="889">
        <v>0</v>
      </c>
      <c r="AM96" s="889">
        <v>0</v>
      </c>
      <c r="AN96" s="889">
        <v>0</v>
      </c>
      <c r="AO96" s="889">
        <v>0</v>
      </c>
      <c r="AP96" s="889">
        <v>0</v>
      </c>
      <c r="AQ96" s="889">
        <v>0</v>
      </c>
      <c r="AR96" s="889">
        <v>0</v>
      </c>
      <c r="AS96" s="889">
        <v>0</v>
      </c>
      <c r="AT96" s="889">
        <v>0</v>
      </c>
      <c r="AU96" s="889">
        <v>0</v>
      </c>
      <c r="AV96" s="889">
        <v>0</v>
      </c>
      <c r="AW96" s="889">
        <v>0</v>
      </c>
      <c r="AX96" s="889">
        <v>0</v>
      </c>
      <c r="AY96" s="889">
        <v>0</v>
      </c>
      <c r="AZ96" s="889">
        <v>0</v>
      </c>
      <c r="BA96" s="889">
        <v>0</v>
      </c>
      <c r="BB96" s="889">
        <v>0</v>
      </c>
      <c r="BC96" s="889">
        <v>0</v>
      </c>
      <c r="BD96" s="889">
        <v>0</v>
      </c>
      <c r="BE96" s="889">
        <v>0</v>
      </c>
      <c r="BF96" s="889">
        <v>0</v>
      </c>
      <c r="BG96" s="889">
        <v>2961536</v>
      </c>
      <c r="BH96" s="889">
        <v>666346</v>
      </c>
      <c r="BI96" s="889">
        <v>74038</v>
      </c>
      <c r="BJ96" s="889">
        <v>110830</v>
      </c>
      <c r="BK96" s="889">
        <v>24937</v>
      </c>
      <c r="BL96" s="889">
        <v>2771</v>
      </c>
      <c r="BM96" s="889">
        <v>2072300</v>
      </c>
      <c r="BN96" s="889">
        <v>466268</v>
      </c>
      <c r="BO96" s="889">
        <v>51808</v>
      </c>
      <c r="BP96" s="889">
        <v>1000066</v>
      </c>
      <c r="BQ96" s="889">
        <v>225015</v>
      </c>
      <c r="BR96" s="889">
        <v>25001</v>
      </c>
      <c r="BS96" s="889">
        <v>1530</v>
      </c>
      <c r="BT96" s="889">
        <v>344</v>
      </c>
      <c r="BU96" s="889">
        <v>38</v>
      </c>
      <c r="BV96" s="889">
        <v>269</v>
      </c>
      <c r="BW96" s="889">
        <v>61</v>
      </c>
      <c r="BX96" s="889">
        <v>7</v>
      </c>
      <c r="BY96" s="889">
        <v>1261</v>
      </c>
      <c r="BZ96" s="889">
        <v>283</v>
      </c>
      <c r="CA96" s="889">
        <v>31</v>
      </c>
      <c r="CB96" s="889">
        <v>4915</v>
      </c>
      <c r="CC96" s="889">
        <v>1106</v>
      </c>
      <c r="CD96" s="889">
        <v>123</v>
      </c>
      <c r="CE96" s="889">
        <v>4790</v>
      </c>
      <c r="CF96" s="889">
        <v>1078</v>
      </c>
      <c r="CG96" s="889">
        <v>120</v>
      </c>
      <c r="CH96" s="889">
        <v>125</v>
      </c>
      <c r="CI96" s="889">
        <v>28</v>
      </c>
      <c r="CJ96" s="889">
        <v>3</v>
      </c>
      <c r="CK96" s="889">
        <v>0</v>
      </c>
      <c r="CL96" s="889">
        <v>0</v>
      </c>
      <c r="CM96" s="889">
        <v>0</v>
      </c>
      <c r="CN96" s="889">
        <v>0</v>
      </c>
      <c r="CO96" s="889">
        <v>0</v>
      </c>
      <c r="CP96" s="889">
        <v>0</v>
      </c>
      <c r="CQ96" s="889">
        <v>0</v>
      </c>
      <c r="CR96" s="889">
        <v>0</v>
      </c>
      <c r="CS96" s="889">
        <v>0</v>
      </c>
      <c r="CT96" s="889">
        <v>0</v>
      </c>
      <c r="CU96" s="889">
        <v>0</v>
      </c>
      <c r="CV96" s="889">
        <v>0</v>
      </c>
      <c r="CW96" s="889">
        <v>0</v>
      </c>
      <c r="CX96" s="889">
        <v>0</v>
      </c>
      <c r="CY96" s="889">
        <v>0</v>
      </c>
      <c r="CZ96" s="889">
        <v>0</v>
      </c>
      <c r="DA96" s="889">
        <v>0</v>
      </c>
      <c r="DB96" s="889">
        <v>0</v>
      </c>
      <c r="DC96" s="889">
        <v>0</v>
      </c>
      <c r="DD96" s="889">
        <v>0</v>
      </c>
      <c r="DE96" s="889">
        <v>0</v>
      </c>
      <c r="DF96" s="889">
        <v>0</v>
      </c>
      <c r="DG96" s="889">
        <v>0</v>
      </c>
      <c r="DH96" s="889">
        <v>0</v>
      </c>
      <c r="DI96" s="889">
        <v>1715</v>
      </c>
      <c r="DJ96" s="889">
        <v>386</v>
      </c>
      <c r="DK96" s="889">
        <v>43</v>
      </c>
      <c r="DL96" s="889">
        <v>-1715</v>
      </c>
      <c r="DM96" s="889">
        <v>-386</v>
      </c>
      <c r="DN96" s="889">
        <v>-43</v>
      </c>
      <c r="DO96" s="889">
        <v>0</v>
      </c>
      <c r="DP96" s="889">
        <v>0</v>
      </c>
      <c r="DQ96" s="889">
        <v>0</v>
      </c>
      <c r="DR96" s="889">
        <v>0</v>
      </c>
      <c r="DS96" s="889">
        <v>0</v>
      </c>
      <c r="DT96" s="889">
        <v>0</v>
      </c>
      <c r="DU96" s="889">
        <v>0</v>
      </c>
      <c r="DV96" s="889">
        <v>0</v>
      </c>
      <c r="DW96" s="889">
        <v>0</v>
      </c>
      <c r="DX96" s="889">
        <v>4861</v>
      </c>
      <c r="DY96" s="889">
        <v>1094</v>
      </c>
      <c r="DZ96" s="889">
        <v>122</v>
      </c>
      <c r="EA96" s="889">
        <v>6594</v>
      </c>
      <c r="EB96" s="889">
        <v>1484</v>
      </c>
      <c r="EC96" s="889">
        <v>165</v>
      </c>
      <c r="ED96" s="889">
        <v>-1733</v>
      </c>
      <c r="EE96" s="889">
        <v>-390</v>
      </c>
      <c r="EF96" s="889">
        <v>-43</v>
      </c>
      <c r="EG96" s="889">
        <v>0</v>
      </c>
      <c r="EH96" s="889">
        <v>0</v>
      </c>
      <c r="EI96" s="889">
        <v>0</v>
      </c>
      <c r="EJ96" s="889">
        <v>0</v>
      </c>
      <c r="EK96" s="889">
        <v>0</v>
      </c>
      <c r="EL96" s="889">
        <v>0</v>
      </c>
      <c r="EM96" s="889">
        <v>0</v>
      </c>
      <c r="EN96" s="889">
        <v>0</v>
      </c>
      <c r="EO96" s="889">
        <v>0</v>
      </c>
      <c r="EP96" s="889">
        <v>1536477</v>
      </c>
      <c r="EQ96" s="889">
        <v>345707</v>
      </c>
      <c r="ER96" s="889">
        <v>38412</v>
      </c>
      <c r="ES96" s="889">
        <v>1893482</v>
      </c>
      <c r="ET96" s="889">
        <v>426034</v>
      </c>
      <c r="EU96" s="889">
        <v>47337</v>
      </c>
      <c r="EV96" s="889">
        <v>-357005</v>
      </c>
      <c r="EW96" s="889">
        <v>-80327</v>
      </c>
      <c r="EX96" s="889">
        <v>-8925</v>
      </c>
      <c r="EY96" s="889">
        <v>208</v>
      </c>
      <c r="EZ96" s="889">
        <v>47</v>
      </c>
      <c r="FA96" s="889">
        <v>5</v>
      </c>
      <c r="FB96" s="889">
        <v>1283619</v>
      </c>
      <c r="FC96" s="889">
        <v>288814</v>
      </c>
      <c r="FD96" s="889">
        <v>32090</v>
      </c>
      <c r="FE96" s="889">
        <v>1289527</v>
      </c>
      <c r="FF96" s="889">
        <v>290144</v>
      </c>
      <c r="FG96" s="889">
        <v>32238</v>
      </c>
      <c r="FH96" s="889">
        <v>-5908</v>
      </c>
      <c r="FI96" s="889">
        <v>-1330</v>
      </c>
      <c r="FJ96" s="889">
        <v>-148</v>
      </c>
      <c r="FK96" s="889">
        <v>0</v>
      </c>
      <c r="FL96" s="889">
        <v>0</v>
      </c>
      <c r="FM96" s="889">
        <v>0</v>
      </c>
      <c r="FN96" s="889">
        <v>0</v>
      </c>
      <c r="FO96" s="889">
        <v>0</v>
      </c>
      <c r="FP96" s="889">
        <v>0</v>
      </c>
      <c r="FQ96" s="889">
        <v>0</v>
      </c>
      <c r="FR96" s="889">
        <v>0</v>
      </c>
      <c r="FS96" s="889">
        <v>0</v>
      </c>
      <c r="FT96" s="889">
        <v>825589</v>
      </c>
      <c r="FU96" s="889">
        <v>185758</v>
      </c>
      <c r="FV96" s="889">
        <v>20640</v>
      </c>
      <c r="FW96" s="889">
        <v>0</v>
      </c>
      <c r="FX96" s="889">
        <v>0</v>
      </c>
      <c r="FY96" s="889">
        <v>0</v>
      </c>
      <c r="FZ96" s="889">
        <v>2147202</v>
      </c>
      <c r="GA96" s="889">
        <v>0</v>
      </c>
      <c r="GB96" s="889">
        <v>0</v>
      </c>
      <c r="GC96" s="889">
        <v>-1321613</v>
      </c>
      <c r="GD96" s="889">
        <v>185758</v>
      </c>
      <c r="GE96" s="889">
        <v>20640</v>
      </c>
      <c r="GF96" s="889">
        <v>0</v>
      </c>
      <c r="GG96" s="889">
        <v>0</v>
      </c>
      <c r="GH96" s="889">
        <v>0</v>
      </c>
      <c r="GI96" s="889">
        <v>0</v>
      </c>
      <c r="GJ96" s="889">
        <v>0</v>
      </c>
      <c r="GK96" s="889">
        <v>0</v>
      </c>
      <c r="GL96" s="889">
        <v>0</v>
      </c>
      <c r="GM96" s="889">
        <v>0</v>
      </c>
      <c r="GN96" s="889">
        <v>0</v>
      </c>
      <c r="GO96" s="889">
        <v>6729565</v>
      </c>
      <c r="GP96" s="889">
        <v>1514153</v>
      </c>
      <c r="GQ96" s="889">
        <v>168239</v>
      </c>
      <c r="GR96" s="889">
        <v>-686314</v>
      </c>
      <c r="GS96" s="889">
        <v>328698</v>
      </c>
      <c r="GT96" s="889">
        <v>36521</v>
      </c>
      <c r="GU96" s="884" t="s">
        <v>701</v>
      </c>
      <c r="GV96" s="884" t="s">
        <v>700</v>
      </c>
      <c r="GW96" s="884" t="s">
        <v>1672</v>
      </c>
      <c r="GX96" s="884" t="s">
        <v>2345</v>
      </c>
      <c r="GY96" s="884" t="s">
        <v>2443</v>
      </c>
    </row>
    <row r="97" spans="1:208" x14ac:dyDescent="0.2">
      <c r="A97" s="884" t="s">
        <v>3311</v>
      </c>
      <c r="B97" s="884" t="s">
        <v>249</v>
      </c>
      <c r="C97" s="884" t="s">
        <v>832</v>
      </c>
      <c r="D97" s="889">
        <v>-43755</v>
      </c>
      <c r="E97" s="889">
        <v>0</v>
      </c>
      <c r="F97" s="889">
        <v>-43755</v>
      </c>
      <c r="G97" s="889">
        <v>0</v>
      </c>
      <c r="H97" s="889">
        <v>0</v>
      </c>
      <c r="I97" s="889">
        <v>0</v>
      </c>
      <c r="J97" s="889">
        <v>-43755</v>
      </c>
      <c r="K97" s="889">
        <v>0</v>
      </c>
      <c r="L97" s="889">
        <v>-43755</v>
      </c>
      <c r="M97" s="907">
        <v>0.5</v>
      </c>
      <c r="N97" s="907">
        <v>0.4</v>
      </c>
      <c r="O97" s="907">
        <v>0.1</v>
      </c>
      <c r="P97" s="907">
        <v>0</v>
      </c>
      <c r="Q97" s="889">
        <v>79692</v>
      </c>
      <c r="R97" s="889">
        <v>79261</v>
      </c>
      <c r="S97" s="889">
        <v>431</v>
      </c>
      <c r="T97" s="889">
        <v>0</v>
      </c>
      <c r="U97" s="889">
        <v>0</v>
      </c>
      <c r="V97" s="889">
        <v>0</v>
      </c>
      <c r="W97" s="889">
        <v>0</v>
      </c>
      <c r="X97" s="889">
        <v>0</v>
      </c>
      <c r="Y97" s="889">
        <v>0</v>
      </c>
      <c r="Z97" s="889">
        <v>0</v>
      </c>
      <c r="AA97" s="889">
        <v>0</v>
      </c>
      <c r="AB97" s="889">
        <v>0</v>
      </c>
      <c r="AC97" s="889">
        <v>0</v>
      </c>
      <c r="AD97" s="889">
        <v>0</v>
      </c>
      <c r="AE97" s="889">
        <v>0</v>
      </c>
      <c r="AF97" s="889">
        <v>0</v>
      </c>
      <c r="AG97" s="889">
        <v>0</v>
      </c>
      <c r="AH97" s="889">
        <v>0</v>
      </c>
      <c r="AI97" s="889">
        <v>0</v>
      </c>
      <c r="AJ97" s="889">
        <v>0</v>
      </c>
      <c r="AK97" s="889">
        <v>0</v>
      </c>
      <c r="AL97" s="889">
        <v>0</v>
      </c>
      <c r="AM97" s="889">
        <v>0</v>
      </c>
      <c r="AN97" s="889">
        <v>0</v>
      </c>
      <c r="AO97" s="889">
        <v>0</v>
      </c>
      <c r="AP97" s="889">
        <v>0</v>
      </c>
      <c r="AQ97" s="889">
        <v>0</v>
      </c>
      <c r="AR97" s="889">
        <v>0</v>
      </c>
      <c r="AS97" s="889">
        <v>0</v>
      </c>
      <c r="AT97" s="889">
        <v>0</v>
      </c>
      <c r="AU97" s="889">
        <v>0</v>
      </c>
      <c r="AV97" s="889">
        <v>0</v>
      </c>
      <c r="AW97" s="889">
        <v>0</v>
      </c>
      <c r="AX97" s="889">
        <v>0</v>
      </c>
      <c r="AY97" s="889">
        <v>0</v>
      </c>
      <c r="AZ97" s="889">
        <v>0</v>
      </c>
      <c r="BA97" s="889">
        <v>0</v>
      </c>
      <c r="BB97" s="889">
        <v>0</v>
      </c>
      <c r="BC97" s="889">
        <v>0</v>
      </c>
      <c r="BD97" s="889">
        <v>0</v>
      </c>
      <c r="BE97" s="889">
        <v>0</v>
      </c>
      <c r="BF97" s="889">
        <v>0</v>
      </c>
      <c r="BG97" s="889">
        <v>636189</v>
      </c>
      <c r="BH97" s="889">
        <v>159047</v>
      </c>
      <c r="BI97" s="889">
        <v>0</v>
      </c>
      <c r="BJ97" s="889">
        <v>44757</v>
      </c>
      <c r="BK97" s="889">
        <v>11189</v>
      </c>
      <c r="BL97" s="889">
        <v>0</v>
      </c>
      <c r="BM97" s="889">
        <v>694079</v>
      </c>
      <c r="BN97" s="889">
        <v>173520</v>
      </c>
      <c r="BO97" s="889">
        <v>0</v>
      </c>
      <c r="BP97" s="889">
        <v>-13133</v>
      </c>
      <c r="BQ97" s="889">
        <v>-3284</v>
      </c>
      <c r="BR97" s="889">
        <v>0</v>
      </c>
      <c r="BS97" s="889">
        <v>0</v>
      </c>
      <c r="BT97" s="889">
        <v>0</v>
      </c>
      <c r="BU97" s="889">
        <v>0</v>
      </c>
      <c r="BV97" s="889">
        <v>0</v>
      </c>
      <c r="BW97" s="889">
        <v>0</v>
      </c>
      <c r="BX97" s="889">
        <v>0</v>
      </c>
      <c r="BY97" s="889">
        <v>0</v>
      </c>
      <c r="BZ97" s="889">
        <v>0</v>
      </c>
      <c r="CA97" s="889">
        <v>0</v>
      </c>
      <c r="CB97" s="889">
        <v>2387</v>
      </c>
      <c r="CC97" s="889">
        <v>597</v>
      </c>
      <c r="CD97" s="889">
        <v>0</v>
      </c>
      <c r="CE97" s="889">
        <v>2387</v>
      </c>
      <c r="CF97" s="889">
        <v>597</v>
      </c>
      <c r="CG97" s="889">
        <v>0</v>
      </c>
      <c r="CH97" s="889">
        <v>0</v>
      </c>
      <c r="CI97" s="889">
        <v>0</v>
      </c>
      <c r="CJ97" s="889">
        <v>0</v>
      </c>
      <c r="CK97" s="889">
        <v>0</v>
      </c>
      <c r="CL97" s="889">
        <v>0</v>
      </c>
      <c r="CM97" s="889">
        <v>0</v>
      </c>
      <c r="CN97" s="889">
        <v>0</v>
      </c>
      <c r="CO97" s="889">
        <v>0</v>
      </c>
      <c r="CP97" s="889">
        <v>0</v>
      </c>
      <c r="CQ97" s="889">
        <v>0</v>
      </c>
      <c r="CR97" s="889">
        <v>0</v>
      </c>
      <c r="CS97" s="889">
        <v>0</v>
      </c>
      <c r="CT97" s="889">
        <v>0</v>
      </c>
      <c r="CU97" s="889">
        <v>0</v>
      </c>
      <c r="CV97" s="889">
        <v>0</v>
      </c>
      <c r="CW97" s="889">
        <v>0</v>
      </c>
      <c r="CX97" s="889">
        <v>0</v>
      </c>
      <c r="CY97" s="889">
        <v>0</v>
      </c>
      <c r="CZ97" s="889">
        <v>0</v>
      </c>
      <c r="DA97" s="889">
        <v>0</v>
      </c>
      <c r="DB97" s="889">
        <v>0</v>
      </c>
      <c r="DC97" s="889">
        <v>0</v>
      </c>
      <c r="DD97" s="889">
        <v>0</v>
      </c>
      <c r="DE97" s="889">
        <v>0</v>
      </c>
      <c r="DF97" s="889">
        <v>0</v>
      </c>
      <c r="DG97" s="889">
        <v>0</v>
      </c>
      <c r="DH97" s="889">
        <v>0</v>
      </c>
      <c r="DI97" s="889">
        <v>0</v>
      </c>
      <c r="DJ97" s="889">
        <v>0</v>
      </c>
      <c r="DK97" s="889">
        <v>0</v>
      </c>
      <c r="DL97" s="889">
        <v>0</v>
      </c>
      <c r="DM97" s="889">
        <v>0</v>
      </c>
      <c r="DN97" s="889">
        <v>0</v>
      </c>
      <c r="DO97" s="889">
        <v>0</v>
      </c>
      <c r="DP97" s="889">
        <v>0</v>
      </c>
      <c r="DQ97" s="889">
        <v>0</v>
      </c>
      <c r="DR97" s="889">
        <v>0</v>
      </c>
      <c r="DS97" s="889">
        <v>0</v>
      </c>
      <c r="DT97" s="889">
        <v>0</v>
      </c>
      <c r="DU97" s="889">
        <v>0</v>
      </c>
      <c r="DV97" s="889">
        <v>0</v>
      </c>
      <c r="DW97" s="889">
        <v>0</v>
      </c>
      <c r="DX97" s="889">
        <v>1745</v>
      </c>
      <c r="DY97" s="889">
        <v>436</v>
      </c>
      <c r="DZ97" s="889">
        <v>0</v>
      </c>
      <c r="EA97" s="889">
        <v>7141</v>
      </c>
      <c r="EB97" s="889">
        <v>1785</v>
      </c>
      <c r="EC97" s="889">
        <v>0</v>
      </c>
      <c r="ED97" s="889">
        <v>-5396</v>
      </c>
      <c r="EE97" s="889">
        <v>-1349</v>
      </c>
      <c r="EF97" s="889">
        <v>0</v>
      </c>
      <c r="EG97" s="889">
        <v>0</v>
      </c>
      <c r="EH97" s="889">
        <v>0</v>
      </c>
      <c r="EI97" s="889">
        <v>0</v>
      </c>
      <c r="EJ97" s="889">
        <v>0</v>
      </c>
      <c r="EK97" s="889">
        <v>0</v>
      </c>
      <c r="EL97" s="889">
        <v>0</v>
      </c>
      <c r="EM97" s="889">
        <v>0</v>
      </c>
      <c r="EN97" s="889">
        <v>0</v>
      </c>
      <c r="EO97" s="889">
        <v>0</v>
      </c>
      <c r="EP97" s="889">
        <v>707004</v>
      </c>
      <c r="EQ97" s="889">
        <v>176751</v>
      </c>
      <c r="ER97" s="889">
        <v>0</v>
      </c>
      <c r="ES97" s="889">
        <v>323864</v>
      </c>
      <c r="ET97" s="889">
        <v>80966</v>
      </c>
      <c r="EU97" s="889">
        <v>0</v>
      </c>
      <c r="EV97" s="889">
        <v>383140</v>
      </c>
      <c r="EW97" s="889">
        <v>95785</v>
      </c>
      <c r="EX97" s="889">
        <v>0</v>
      </c>
      <c r="EY97" s="889">
        <v>0</v>
      </c>
      <c r="EZ97" s="889">
        <v>0</v>
      </c>
      <c r="FA97" s="889">
        <v>0</v>
      </c>
      <c r="FB97" s="889">
        <v>852166</v>
      </c>
      <c r="FC97" s="889">
        <v>213042</v>
      </c>
      <c r="FD97" s="889">
        <v>0</v>
      </c>
      <c r="FE97" s="889">
        <v>1025871</v>
      </c>
      <c r="FF97" s="889">
        <v>256468</v>
      </c>
      <c r="FG97" s="889">
        <v>0</v>
      </c>
      <c r="FH97" s="889">
        <v>-173705</v>
      </c>
      <c r="FI97" s="889">
        <v>-43426</v>
      </c>
      <c r="FJ97" s="889">
        <v>0</v>
      </c>
      <c r="FK97" s="889">
        <v>0</v>
      </c>
      <c r="FL97" s="889">
        <v>0</v>
      </c>
      <c r="FM97" s="889">
        <v>0</v>
      </c>
      <c r="FN97" s="889">
        <v>0</v>
      </c>
      <c r="FO97" s="889">
        <v>0</v>
      </c>
      <c r="FP97" s="889">
        <v>0</v>
      </c>
      <c r="FQ97" s="889">
        <v>0</v>
      </c>
      <c r="FR97" s="889">
        <v>0</v>
      </c>
      <c r="FS97" s="889">
        <v>0</v>
      </c>
      <c r="FT97" s="889">
        <v>26234</v>
      </c>
      <c r="FU97" s="889">
        <v>6559</v>
      </c>
      <c r="FV97" s="889">
        <v>0</v>
      </c>
      <c r="FW97" s="889">
        <v>15134</v>
      </c>
      <c r="FX97" s="889">
        <v>3783</v>
      </c>
      <c r="FY97" s="889">
        <v>0</v>
      </c>
      <c r="FZ97" s="889">
        <v>1603743</v>
      </c>
      <c r="GA97" s="889">
        <v>0</v>
      </c>
      <c r="GB97" s="889">
        <v>0</v>
      </c>
      <c r="GC97" s="889">
        <v>-1562375</v>
      </c>
      <c r="GD97" s="889">
        <v>10342</v>
      </c>
      <c r="GE97" s="889">
        <v>0</v>
      </c>
      <c r="GF97" s="889">
        <v>0</v>
      </c>
      <c r="GG97" s="889">
        <v>0</v>
      </c>
      <c r="GH97" s="889">
        <v>0</v>
      </c>
      <c r="GI97" s="889">
        <v>0</v>
      </c>
      <c r="GJ97" s="889">
        <v>0</v>
      </c>
      <c r="GK97" s="889">
        <v>0</v>
      </c>
      <c r="GL97" s="889">
        <v>0</v>
      </c>
      <c r="GM97" s="889">
        <v>0</v>
      </c>
      <c r="GN97" s="889">
        <v>0</v>
      </c>
      <c r="GO97" s="889">
        <v>2270482</v>
      </c>
      <c r="GP97" s="889">
        <v>567621</v>
      </c>
      <c r="GQ97" s="889">
        <v>0</v>
      </c>
      <c r="GR97" s="889">
        <v>-1371469</v>
      </c>
      <c r="GS97" s="889">
        <v>58068</v>
      </c>
      <c r="GT97" s="889">
        <v>0</v>
      </c>
      <c r="GU97" s="884" t="s">
        <v>681</v>
      </c>
      <c r="GV97" s="884" t="s">
        <v>676</v>
      </c>
      <c r="GW97" s="884" t="s">
        <v>1672</v>
      </c>
      <c r="GX97" s="884" t="s">
        <v>2346</v>
      </c>
      <c r="GY97" s="884" t="s">
        <v>2444</v>
      </c>
    </row>
    <row r="98" spans="1:208" x14ac:dyDescent="0.2">
      <c r="A98" s="884" t="s">
        <v>3311</v>
      </c>
      <c r="B98" s="884" t="s">
        <v>251</v>
      </c>
      <c r="C98" s="884" t="s">
        <v>250</v>
      </c>
      <c r="D98" s="889">
        <v>85173</v>
      </c>
      <c r="E98" s="889">
        <v>0</v>
      </c>
      <c r="F98" s="889">
        <v>85173</v>
      </c>
      <c r="G98" s="889">
        <v>0</v>
      </c>
      <c r="H98" s="889">
        <v>0</v>
      </c>
      <c r="I98" s="889">
        <v>0</v>
      </c>
      <c r="J98" s="889">
        <v>85173</v>
      </c>
      <c r="K98" s="889">
        <v>0</v>
      </c>
      <c r="L98" s="889">
        <v>85173</v>
      </c>
      <c r="M98" s="907">
        <v>0.5</v>
      </c>
      <c r="N98" s="907">
        <v>0.4</v>
      </c>
      <c r="O98" s="907">
        <v>0.09</v>
      </c>
      <c r="P98" s="907">
        <v>0.01</v>
      </c>
      <c r="Q98" s="889">
        <v>130561</v>
      </c>
      <c r="R98" s="889">
        <v>125249</v>
      </c>
      <c r="S98" s="889">
        <v>5312</v>
      </c>
      <c r="T98" s="889">
        <v>0</v>
      </c>
      <c r="U98" s="889">
        <v>0</v>
      </c>
      <c r="V98" s="889">
        <v>0</v>
      </c>
      <c r="W98" s="889">
        <v>0</v>
      </c>
      <c r="X98" s="889">
        <v>0</v>
      </c>
      <c r="Y98" s="889">
        <v>0</v>
      </c>
      <c r="Z98" s="889">
        <v>0</v>
      </c>
      <c r="AA98" s="889">
        <v>0</v>
      </c>
      <c r="AB98" s="889">
        <v>0</v>
      </c>
      <c r="AC98" s="889">
        <v>0</v>
      </c>
      <c r="AD98" s="889">
        <v>0</v>
      </c>
      <c r="AE98" s="889">
        <v>0</v>
      </c>
      <c r="AF98" s="889">
        <v>0</v>
      </c>
      <c r="AG98" s="889">
        <v>0</v>
      </c>
      <c r="AH98" s="889">
        <v>0</v>
      </c>
      <c r="AI98" s="889">
        <v>0</v>
      </c>
      <c r="AJ98" s="889">
        <v>0</v>
      </c>
      <c r="AK98" s="889">
        <v>0</v>
      </c>
      <c r="AL98" s="889">
        <v>0</v>
      </c>
      <c r="AM98" s="889">
        <v>0</v>
      </c>
      <c r="AN98" s="889">
        <v>0</v>
      </c>
      <c r="AO98" s="889">
        <v>0</v>
      </c>
      <c r="AP98" s="889">
        <v>0</v>
      </c>
      <c r="AQ98" s="889">
        <v>0</v>
      </c>
      <c r="AR98" s="889">
        <v>0</v>
      </c>
      <c r="AS98" s="889">
        <v>0</v>
      </c>
      <c r="AT98" s="889">
        <v>0</v>
      </c>
      <c r="AU98" s="889">
        <v>0</v>
      </c>
      <c r="AV98" s="889">
        <v>0</v>
      </c>
      <c r="AW98" s="889">
        <v>0</v>
      </c>
      <c r="AX98" s="889">
        <v>0</v>
      </c>
      <c r="AY98" s="889">
        <v>0</v>
      </c>
      <c r="AZ98" s="889">
        <v>0</v>
      </c>
      <c r="BA98" s="889">
        <v>0</v>
      </c>
      <c r="BB98" s="889">
        <v>0</v>
      </c>
      <c r="BC98" s="889">
        <v>0</v>
      </c>
      <c r="BD98" s="889">
        <v>0</v>
      </c>
      <c r="BE98" s="889">
        <v>0</v>
      </c>
      <c r="BF98" s="889">
        <v>0</v>
      </c>
      <c r="BG98" s="889">
        <v>1406273</v>
      </c>
      <c r="BH98" s="889">
        <v>316411</v>
      </c>
      <c r="BI98" s="889">
        <v>35157</v>
      </c>
      <c r="BJ98" s="889">
        <v>67598</v>
      </c>
      <c r="BK98" s="889">
        <v>15210</v>
      </c>
      <c r="BL98" s="889">
        <v>1690</v>
      </c>
      <c r="BM98" s="889">
        <v>1418754</v>
      </c>
      <c r="BN98" s="889">
        <v>319220</v>
      </c>
      <c r="BO98" s="889">
        <v>35469</v>
      </c>
      <c r="BP98" s="889">
        <v>55117</v>
      </c>
      <c r="BQ98" s="889">
        <v>12401</v>
      </c>
      <c r="BR98" s="889">
        <v>1378</v>
      </c>
      <c r="BS98" s="889">
        <v>3432</v>
      </c>
      <c r="BT98" s="889">
        <v>772</v>
      </c>
      <c r="BU98" s="889">
        <v>86</v>
      </c>
      <c r="BV98" s="889">
        <v>0</v>
      </c>
      <c r="BW98" s="889">
        <v>0</v>
      </c>
      <c r="BX98" s="889">
        <v>0</v>
      </c>
      <c r="BY98" s="889">
        <v>3432</v>
      </c>
      <c r="BZ98" s="889">
        <v>772</v>
      </c>
      <c r="CA98" s="889">
        <v>86</v>
      </c>
      <c r="CB98" s="889">
        <v>9080</v>
      </c>
      <c r="CC98" s="889">
        <v>2043</v>
      </c>
      <c r="CD98" s="889">
        <v>227</v>
      </c>
      <c r="CE98" s="889">
        <v>9080</v>
      </c>
      <c r="CF98" s="889">
        <v>2043</v>
      </c>
      <c r="CG98" s="889">
        <v>227</v>
      </c>
      <c r="CH98" s="889">
        <v>0</v>
      </c>
      <c r="CI98" s="889">
        <v>0</v>
      </c>
      <c r="CJ98" s="889">
        <v>0</v>
      </c>
      <c r="CK98" s="889">
        <v>0</v>
      </c>
      <c r="CL98" s="889">
        <v>0</v>
      </c>
      <c r="CM98" s="889">
        <v>0</v>
      </c>
      <c r="CN98" s="889">
        <v>0</v>
      </c>
      <c r="CO98" s="889">
        <v>0</v>
      </c>
      <c r="CP98" s="889">
        <v>0</v>
      </c>
      <c r="CQ98" s="889">
        <v>1102</v>
      </c>
      <c r="CR98" s="889">
        <v>248</v>
      </c>
      <c r="CS98" s="889">
        <v>28</v>
      </c>
      <c r="CT98" s="889">
        <v>0</v>
      </c>
      <c r="CU98" s="889">
        <v>0</v>
      </c>
      <c r="CV98" s="889">
        <v>0</v>
      </c>
      <c r="CW98" s="889">
        <v>0</v>
      </c>
      <c r="CX98" s="889">
        <v>0</v>
      </c>
      <c r="CY98" s="889">
        <v>0</v>
      </c>
      <c r="CZ98" s="889">
        <v>0</v>
      </c>
      <c r="DA98" s="889">
        <v>0</v>
      </c>
      <c r="DB98" s="889">
        <v>0</v>
      </c>
      <c r="DC98" s="889">
        <v>0</v>
      </c>
      <c r="DD98" s="889">
        <v>0</v>
      </c>
      <c r="DE98" s="889">
        <v>0</v>
      </c>
      <c r="DF98" s="889">
        <v>3131</v>
      </c>
      <c r="DG98" s="889">
        <v>705</v>
      </c>
      <c r="DH98" s="889">
        <v>78</v>
      </c>
      <c r="DI98" s="889">
        <v>3131</v>
      </c>
      <c r="DJ98" s="889">
        <v>705</v>
      </c>
      <c r="DK98" s="889">
        <v>78</v>
      </c>
      <c r="DL98" s="889">
        <v>0</v>
      </c>
      <c r="DM98" s="889">
        <v>0</v>
      </c>
      <c r="DN98" s="889">
        <v>0</v>
      </c>
      <c r="DO98" s="889">
        <v>0</v>
      </c>
      <c r="DP98" s="889">
        <v>0</v>
      </c>
      <c r="DQ98" s="889">
        <v>0</v>
      </c>
      <c r="DR98" s="889">
        <v>0</v>
      </c>
      <c r="DS98" s="889">
        <v>0</v>
      </c>
      <c r="DT98" s="889">
        <v>0</v>
      </c>
      <c r="DU98" s="889">
        <v>0</v>
      </c>
      <c r="DV98" s="889">
        <v>0</v>
      </c>
      <c r="DW98" s="889">
        <v>0</v>
      </c>
      <c r="DX98" s="889">
        <v>7566</v>
      </c>
      <c r="DY98" s="889">
        <v>1702</v>
      </c>
      <c r="DZ98" s="889">
        <v>189</v>
      </c>
      <c r="EA98" s="889">
        <v>19292</v>
      </c>
      <c r="EB98" s="889">
        <v>4341</v>
      </c>
      <c r="EC98" s="889">
        <v>482</v>
      </c>
      <c r="ED98" s="889">
        <v>-11726</v>
      </c>
      <c r="EE98" s="889">
        <v>-2639</v>
      </c>
      <c r="EF98" s="889">
        <v>-293</v>
      </c>
      <c r="EG98" s="889">
        <v>-561</v>
      </c>
      <c r="EH98" s="889">
        <v>-126</v>
      </c>
      <c r="EI98" s="889">
        <v>-14</v>
      </c>
      <c r="EJ98" s="889">
        <v>0</v>
      </c>
      <c r="EK98" s="889">
        <v>0</v>
      </c>
      <c r="EL98" s="889">
        <v>0</v>
      </c>
      <c r="EM98" s="889">
        <v>0</v>
      </c>
      <c r="EN98" s="889">
        <v>0</v>
      </c>
      <c r="EO98" s="889">
        <v>0</v>
      </c>
      <c r="EP98" s="889">
        <v>809710</v>
      </c>
      <c r="EQ98" s="889">
        <v>182185</v>
      </c>
      <c r="ER98" s="889">
        <v>20243</v>
      </c>
      <c r="ES98" s="889">
        <v>1023488</v>
      </c>
      <c r="ET98" s="889">
        <v>230285</v>
      </c>
      <c r="EU98" s="889">
        <v>25587</v>
      </c>
      <c r="EV98" s="889">
        <v>-213778</v>
      </c>
      <c r="EW98" s="889">
        <v>-48100</v>
      </c>
      <c r="EX98" s="889">
        <v>-5344</v>
      </c>
      <c r="EY98" s="889">
        <v>2920</v>
      </c>
      <c r="EZ98" s="889">
        <v>657</v>
      </c>
      <c r="FA98" s="889">
        <v>73</v>
      </c>
      <c r="FB98" s="889">
        <v>839798</v>
      </c>
      <c r="FC98" s="889">
        <v>188955</v>
      </c>
      <c r="FD98" s="889">
        <v>20995</v>
      </c>
      <c r="FE98" s="889">
        <v>878618</v>
      </c>
      <c r="FF98" s="889">
        <v>197689</v>
      </c>
      <c r="FG98" s="889">
        <v>21966</v>
      </c>
      <c r="FH98" s="889">
        <v>-38820</v>
      </c>
      <c r="FI98" s="889">
        <v>-8734</v>
      </c>
      <c r="FJ98" s="889">
        <v>-971</v>
      </c>
      <c r="FK98" s="889">
        <v>0</v>
      </c>
      <c r="FL98" s="889">
        <v>0</v>
      </c>
      <c r="FM98" s="889">
        <v>0</v>
      </c>
      <c r="FN98" s="889">
        <v>0</v>
      </c>
      <c r="FO98" s="889">
        <v>0</v>
      </c>
      <c r="FP98" s="889">
        <v>0</v>
      </c>
      <c r="FQ98" s="889">
        <v>0</v>
      </c>
      <c r="FR98" s="889">
        <v>0</v>
      </c>
      <c r="FS98" s="889">
        <v>0</v>
      </c>
      <c r="FT98" s="889">
        <v>825981</v>
      </c>
      <c r="FU98" s="889">
        <v>185846</v>
      </c>
      <c r="FV98" s="889">
        <v>20650</v>
      </c>
      <c r="FW98" s="889">
        <v>0</v>
      </c>
      <c r="FX98" s="889">
        <v>0</v>
      </c>
      <c r="FY98" s="889">
        <v>0</v>
      </c>
      <c r="FZ98" s="889">
        <v>1971368</v>
      </c>
      <c r="GA98" s="889">
        <v>0</v>
      </c>
      <c r="GB98" s="889">
        <v>0</v>
      </c>
      <c r="GC98" s="889">
        <v>-1145387</v>
      </c>
      <c r="GD98" s="889">
        <v>185846</v>
      </c>
      <c r="GE98" s="889">
        <v>20650</v>
      </c>
      <c r="GF98" s="889">
        <v>0</v>
      </c>
      <c r="GG98" s="889">
        <v>0</v>
      </c>
      <c r="GH98" s="889">
        <v>0</v>
      </c>
      <c r="GI98" s="889">
        <v>0</v>
      </c>
      <c r="GJ98" s="889">
        <v>0</v>
      </c>
      <c r="GK98" s="889">
        <v>0</v>
      </c>
      <c r="GL98" s="889">
        <v>0</v>
      </c>
      <c r="GM98" s="889">
        <v>0</v>
      </c>
      <c r="GN98" s="889">
        <v>0</v>
      </c>
      <c r="GO98" s="889">
        <v>3976030</v>
      </c>
      <c r="GP98" s="889">
        <v>894608</v>
      </c>
      <c r="GQ98" s="889">
        <v>99402</v>
      </c>
      <c r="GR98" s="889">
        <v>-1347701</v>
      </c>
      <c r="GS98" s="889">
        <v>140325</v>
      </c>
      <c r="GT98" s="889">
        <v>15593</v>
      </c>
      <c r="GU98" s="884" t="s">
        <v>714</v>
      </c>
      <c r="GV98" s="884" t="s">
        <v>713</v>
      </c>
      <c r="GW98" s="884" t="s">
        <v>1672</v>
      </c>
      <c r="GX98" s="884" t="s">
        <v>2347</v>
      </c>
      <c r="GY98" s="884" t="s">
        <v>2445</v>
      </c>
    </row>
    <row r="99" spans="1:208" x14ac:dyDescent="0.2">
      <c r="A99" s="884" t="s">
        <v>3311</v>
      </c>
      <c r="B99" s="884" t="s">
        <v>253</v>
      </c>
      <c r="C99" s="884" t="s">
        <v>252</v>
      </c>
      <c r="D99" s="889">
        <v>-1672068</v>
      </c>
      <c r="E99" s="889">
        <v>0</v>
      </c>
      <c r="F99" s="889">
        <v>-1672068</v>
      </c>
      <c r="G99" s="889">
        <v>0</v>
      </c>
      <c r="H99" s="889">
        <v>0</v>
      </c>
      <c r="I99" s="889">
        <v>0</v>
      </c>
      <c r="J99" s="889">
        <v>-1672068</v>
      </c>
      <c r="K99" s="889">
        <v>0</v>
      </c>
      <c r="L99" s="889">
        <v>-1672068</v>
      </c>
      <c r="M99" s="907">
        <v>0.5</v>
      </c>
      <c r="N99" s="907">
        <v>0.4</v>
      </c>
      <c r="O99" s="907">
        <v>0.09</v>
      </c>
      <c r="P99" s="907">
        <v>0.01</v>
      </c>
      <c r="Q99" s="889">
        <v>211653</v>
      </c>
      <c r="R99" s="889">
        <v>216340</v>
      </c>
      <c r="S99" s="889">
        <v>-4687</v>
      </c>
      <c r="T99" s="889">
        <v>0</v>
      </c>
      <c r="U99" s="889">
        <v>0</v>
      </c>
      <c r="V99" s="889">
        <v>0</v>
      </c>
      <c r="W99" s="889">
        <v>0</v>
      </c>
      <c r="X99" s="889">
        <v>0</v>
      </c>
      <c r="Y99" s="889">
        <v>0</v>
      </c>
      <c r="Z99" s="889">
        <v>0</v>
      </c>
      <c r="AA99" s="889">
        <v>0</v>
      </c>
      <c r="AB99" s="889">
        <v>0</v>
      </c>
      <c r="AC99" s="889">
        <v>0</v>
      </c>
      <c r="AD99" s="889">
        <v>0</v>
      </c>
      <c r="AE99" s="889">
        <v>0</v>
      </c>
      <c r="AF99" s="889">
        <v>0</v>
      </c>
      <c r="AG99" s="889">
        <v>0</v>
      </c>
      <c r="AH99" s="889">
        <v>0</v>
      </c>
      <c r="AI99" s="889">
        <v>0</v>
      </c>
      <c r="AJ99" s="889">
        <v>0</v>
      </c>
      <c r="AK99" s="889">
        <v>0</v>
      </c>
      <c r="AL99" s="889">
        <v>0</v>
      </c>
      <c r="AM99" s="889">
        <v>0</v>
      </c>
      <c r="AN99" s="889">
        <v>0</v>
      </c>
      <c r="AO99" s="889">
        <v>0</v>
      </c>
      <c r="AP99" s="889">
        <v>0</v>
      </c>
      <c r="AQ99" s="889">
        <v>0</v>
      </c>
      <c r="AR99" s="889">
        <v>0</v>
      </c>
      <c r="AS99" s="889">
        <v>0</v>
      </c>
      <c r="AT99" s="889">
        <v>0</v>
      </c>
      <c r="AU99" s="889">
        <v>0</v>
      </c>
      <c r="AV99" s="889">
        <v>0</v>
      </c>
      <c r="AW99" s="889">
        <v>0</v>
      </c>
      <c r="AX99" s="889">
        <v>0</v>
      </c>
      <c r="AY99" s="889">
        <v>0</v>
      </c>
      <c r="AZ99" s="889">
        <v>0</v>
      </c>
      <c r="BA99" s="889">
        <v>0</v>
      </c>
      <c r="BB99" s="889">
        <v>0</v>
      </c>
      <c r="BC99" s="889">
        <v>0</v>
      </c>
      <c r="BD99" s="889">
        <v>0</v>
      </c>
      <c r="BE99" s="889">
        <v>0</v>
      </c>
      <c r="BF99" s="889">
        <v>0</v>
      </c>
      <c r="BG99" s="889">
        <v>1384031</v>
      </c>
      <c r="BH99" s="889">
        <v>311407</v>
      </c>
      <c r="BI99" s="889">
        <v>34601</v>
      </c>
      <c r="BJ99" s="889">
        <v>125550</v>
      </c>
      <c r="BK99" s="889">
        <v>28249</v>
      </c>
      <c r="BL99" s="889">
        <v>3139</v>
      </c>
      <c r="BM99" s="889">
        <v>1484630</v>
      </c>
      <c r="BN99" s="889">
        <v>334042</v>
      </c>
      <c r="BO99" s="889">
        <v>37116</v>
      </c>
      <c r="BP99" s="889">
        <v>24951</v>
      </c>
      <c r="BQ99" s="889">
        <v>5614</v>
      </c>
      <c r="BR99" s="889">
        <v>624</v>
      </c>
      <c r="BS99" s="889">
        <v>0</v>
      </c>
      <c r="BT99" s="889">
        <v>0</v>
      </c>
      <c r="BU99" s="889">
        <v>0</v>
      </c>
      <c r="BV99" s="889">
        <v>0</v>
      </c>
      <c r="BW99" s="889">
        <v>0</v>
      </c>
      <c r="BX99" s="889">
        <v>0</v>
      </c>
      <c r="BY99" s="889">
        <v>0</v>
      </c>
      <c r="BZ99" s="889">
        <v>0</v>
      </c>
      <c r="CA99" s="889">
        <v>0</v>
      </c>
      <c r="CB99" s="889">
        <v>8550</v>
      </c>
      <c r="CC99" s="889">
        <v>1924</v>
      </c>
      <c r="CD99" s="889">
        <v>214</v>
      </c>
      <c r="CE99" s="889">
        <v>7993</v>
      </c>
      <c r="CF99" s="889">
        <v>1798</v>
      </c>
      <c r="CG99" s="889">
        <v>200</v>
      </c>
      <c r="CH99" s="889">
        <v>557</v>
      </c>
      <c r="CI99" s="889">
        <v>126</v>
      </c>
      <c r="CJ99" s="889">
        <v>14</v>
      </c>
      <c r="CK99" s="889">
        <v>0</v>
      </c>
      <c r="CL99" s="889">
        <v>0</v>
      </c>
      <c r="CM99" s="889">
        <v>0</v>
      </c>
      <c r="CN99" s="889">
        <v>0</v>
      </c>
      <c r="CO99" s="889">
        <v>0</v>
      </c>
      <c r="CP99" s="889">
        <v>0</v>
      </c>
      <c r="CQ99" s="889">
        <v>0</v>
      </c>
      <c r="CR99" s="889">
        <v>0</v>
      </c>
      <c r="CS99" s="889">
        <v>0</v>
      </c>
      <c r="CT99" s="889">
        <v>0</v>
      </c>
      <c r="CU99" s="889">
        <v>0</v>
      </c>
      <c r="CV99" s="889">
        <v>0</v>
      </c>
      <c r="CW99" s="889">
        <v>0</v>
      </c>
      <c r="CX99" s="889">
        <v>0</v>
      </c>
      <c r="CY99" s="889">
        <v>0</v>
      </c>
      <c r="CZ99" s="889">
        <v>0</v>
      </c>
      <c r="DA99" s="889">
        <v>0</v>
      </c>
      <c r="DB99" s="889">
        <v>0</v>
      </c>
      <c r="DC99" s="889">
        <v>0</v>
      </c>
      <c r="DD99" s="889">
        <v>0</v>
      </c>
      <c r="DE99" s="889">
        <v>0</v>
      </c>
      <c r="DF99" s="889">
        <v>0</v>
      </c>
      <c r="DG99" s="889">
        <v>0</v>
      </c>
      <c r="DH99" s="889">
        <v>0</v>
      </c>
      <c r="DI99" s="889">
        <v>0</v>
      </c>
      <c r="DJ99" s="889">
        <v>0</v>
      </c>
      <c r="DK99" s="889">
        <v>0</v>
      </c>
      <c r="DL99" s="889">
        <v>0</v>
      </c>
      <c r="DM99" s="889">
        <v>0</v>
      </c>
      <c r="DN99" s="889">
        <v>0</v>
      </c>
      <c r="DO99" s="889">
        <v>0</v>
      </c>
      <c r="DP99" s="889">
        <v>0</v>
      </c>
      <c r="DQ99" s="889">
        <v>0</v>
      </c>
      <c r="DR99" s="889">
        <v>0</v>
      </c>
      <c r="DS99" s="889">
        <v>0</v>
      </c>
      <c r="DT99" s="889">
        <v>0</v>
      </c>
      <c r="DU99" s="889">
        <v>0</v>
      </c>
      <c r="DV99" s="889">
        <v>0</v>
      </c>
      <c r="DW99" s="889">
        <v>0</v>
      </c>
      <c r="DX99" s="889">
        <v>12861</v>
      </c>
      <c r="DY99" s="889">
        <v>2894</v>
      </c>
      <c r="DZ99" s="889">
        <v>322</v>
      </c>
      <c r="EA99" s="889">
        <v>35788</v>
      </c>
      <c r="EB99" s="889">
        <v>8053</v>
      </c>
      <c r="EC99" s="889">
        <v>895</v>
      </c>
      <c r="ED99" s="889">
        <v>-22927</v>
      </c>
      <c r="EE99" s="889">
        <v>-5159</v>
      </c>
      <c r="EF99" s="889">
        <v>-573</v>
      </c>
      <c r="EG99" s="889">
        <v>0</v>
      </c>
      <c r="EH99" s="889">
        <v>0</v>
      </c>
      <c r="EI99" s="889">
        <v>0</v>
      </c>
      <c r="EJ99" s="889">
        <v>0</v>
      </c>
      <c r="EK99" s="889">
        <v>0</v>
      </c>
      <c r="EL99" s="889">
        <v>0</v>
      </c>
      <c r="EM99" s="889">
        <v>0</v>
      </c>
      <c r="EN99" s="889">
        <v>0</v>
      </c>
      <c r="EO99" s="889">
        <v>0</v>
      </c>
      <c r="EP99" s="889">
        <v>2218083</v>
      </c>
      <c r="EQ99" s="889">
        <v>499069</v>
      </c>
      <c r="ER99" s="889">
        <v>55452</v>
      </c>
      <c r="ES99" s="889">
        <v>4625252</v>
      </c>
      <c r="ET99" s="889">
        <v>1040681</v>
      </c>
      <c r="EU99" s="889">
        <v>115631</v>
      </c>
      <c r="EV99" s="889">
        <v>-2407169</v>
      </c>
      <c r="EW99" s="889">
        <v>-541612</v>
      </c>
      <c r="EX99" s="889">
        <v>-60179</v>
      </c>
      <c r="EY99" s="889">
        <v>-26</v>
      </c>
      <c r="EZ99" s="889">
        <v>-6</v>
      </c>
      <c r="FA99" s="889">
        <v>-1</v>
      </c>
      <c r="FB99" s="889">
        <v>2911074</v>
      </c>
      <c r="FC99" s="889">
        <v>654992</v>
      </c>
      <c r="FD99" s="889">
        <v>72777</v>
      </c>
      <c r="FE99" s="889">
        <v>2834112</v>
      </c>
      <c r="FF99" s="889">
        <v>637675</v>
      </c>
      <c r="FG99" s="889">
        <v>70853</v>
      </c>
      <c r="FH99" s="889">
        <v>76962</v>
      </c>
      <c r="FI99" s="889">
        <v>17317</v>
      </c>
      <c r="FJ99" s="889">
        <v>1924</v>
      </c>
      <c r="FK99" s="889">
        <v>0</v>
      </c>
      <c r="FL99" s="889">
        <v>0</v>
      </c>
      <c r="FM99" s="889">
        <v>0</v>
      </c>
      <c r="FN99" s="889">
        <v>0</v>
      </c>
      <c r="FO99" s="889">
        <v>0</v>
      </c>
      <c r="FP99" s="889">
        <v>0</v>
      </c>
      <c r="FQ99" s="889">
        <v>0</v>
      </c>
      <c r="FR99" s="889">
        <v>0</v>
      </c>
      <c r="FS99" s="889">
        <v>0</v>
      </c>
      <c r="FT99" s="889">
        <v>234904</v>
      </c>
      <c r="FU99" s="889">
        <v>52854</v>
      </c>
      <c r="FV99" s="889">
        <v>5873</v>
      </c>
      <c r="FW99" s="889">
        <v>1683390</v>
      </c>
      <c r="FX99" s="889">
        <v>378763</v>
      </c>
      <c r="FY99" s="889">
        <v>42085</v>
      </c>
      <c r="FZ99" s="889">
        <v>4645170</v>
      </c>
      <c r="GA99" s="889">
        <v>0</v>
      </c>
      <c r="GB99" s="889">
        <v>0</v>
      </c>
      <c r="GC99" s="889">
        <v>-2726876</v>
      </c>
      <c r="GD99" s="889">
        <v>431617</v>
      </c>
      <c r="GE99" s="889">
        <v>47958</v>
      </c>
      <c r="GF99" s="889">
        <v>0</v>
      </c>
      <c r="GG99" s="889">
        <v>0</v>
      </c>
      <c r="GH99" s="889">
        <v>0</v>
      </c>
      <c r="GI99" s="889">
        <v>0</v>
      </c>
      <c r="GJ99" s="889">
        <v>0</v>
      </c>
      <c r="GK99" s="889">
        <v>0</v>
      </c>
      <c r="GL99" s="889">
        <v>0</v>
      </c>
      <c r="GM99" s="889">
        <v>0</v>
      </c>
      <c r="GN99" s="889">
        <v>0</v>
      </c>
      <c r="GO99" s="889">
        <v>6895027</v>
      </c>
      <c r="GP99" s="889">
        <v>1551383</v>
      </c>
      <c r="GQ99" s="889">
        <v>172377</v>
      </c>
      <c r="GR99" s="889">
        <v>-5054528</v>
      </c>
      <c r="GS99" s="889">
        <v>-92103</v>
      </c>
      <c r="GT99" s="889">
        <v>-10233</v>
      </c>
      <c r="GU99" s="884" t="s">
        <v>691</v>
      </c>
      <c r="GV99" s="884" t="s">
        <v>687</v>
      </c>
      <c r="GW99" s="884" t="s">
        <v>1672</v>
      </c>
      <c r="GX99" s="884" t="s">
        <v>2344</v>
      </c>
      <c r="GY99" s="884" t="s">
        <v>2446</v>
      </c>
    </row>
    <row r="100" spans="1:208" x14ac:dyDescent="0.2">
      <c r="A100" s="884" t="s">
        <v>3311</v>
      </c>
      <c r="B100" s="884" t="s">
        <v>255</v>
      </c>
      <c r="C100" s="884" t="s">
        <v>254</v>
      </c>
      <c r="D100" s="889">
        <v>132027</v>
      </c>
      <c r="E100" s="889">
        <v>0</v>
      </c>
      <c r="F100" s="889">
        <v>132027</v>
      </c>
      <c r="G100" s="889">
        <v>0</v>
      </c>
      <c r="H100" s="889">
        <v>0</v>
      </c>
      <c r="I100" s="889">
        <v>0</v>
      </c>
      <c r="J100" s="889">
        <v>132027</v>
      </c>
      <c r="K100" s="889">
        <v>0</v>
      </c>
      <c r="L100" s="889">
        <v>132027</v>
      </c>
      <c r="M100" s="907">
        <v>0.5</v>
      </c>
      <c r="N100" s="907">
        <v>0.4</v>
      </c>
      <c r="O100" s="907">
        <v>0.09</v>
      </c>
      <c r="P100" s="907">
        <v>0.01</v>
      </c>
      <c r="Q100" s="889">
        <v>138232</v>
      </c>
      <c r="R100" s="889">
        <v>134317</v>
      </c>
      <c r="S100" s="889">
        <v>3915</v>
      </c>
      <c r="T100" s="889">
        <v>548719</v>
      </c>
      <c r="U100" s="889">
        <v>441466</v>
      </c>
      <c r="V100" s="889">
        <v>107253</v>
      </c>
      <c r="W100" s="889">
        <v>0</v>
      </c>
      <c r="X100" s="889">
        <v>0</v>
      </c>
      <c r="Y100" s="889">
        <v>0</v>
      </c>
      <c r="Z100" s="889">
        <v>83326</v>
      </c>
      <c r="AA100" s="889">
        <v>0</v>
      </c>
      <c r="AB100" s="889">
        <v>80950</v>
      </c>
      <c r="AC100" s="889">
        <v>0</v>
      </c>
      <c r="AD100" s="889">
        <v>2376</v>
      </c>
      <c r="AE100" s="889">
        <v>0</v>
      </c>
      <c r="AF100" s="889">
        <v>0</v>
      </c>
      <c r="AG100" s="889">
        <v>0</v>
      </c>
      <c r="AH100" s="889">
        <v>0</v>
      </c>
      <c r="AI100" s="889">
        <v>0</v>
      </c>
      <c r="AJ100" s="889">
        <v>0</v>
      </c>
      <c r="AK100" s="889">
        <v>0</v>
      </c>
      <c r="AL100" s="889">
        <v>0</v>
      </c>
      <c r="AM100" s="889">
        <v>0</v>
      </c>
      <c r="AN100" s="889">
        <v>0</v>
      </c>
      <c r="AO100" s="889">
        <v>51361</v>
      </c>
      <c r="AP100" s="889">
        <v>51361</v>
      </c>
      <c r="AQ100" s="889">
        <v>0</v>
      </c>
      <c r="AR100" s="889">
        <v>0</v>
      </c>
      <c r="AS100" s="889">
        <v>100998</v>
      </c>
      <c r="AT100" s="889">
        <v>100998</v>
      </c>
      <c r="AU100" s="889">
        <v>0</v>
      </c>
      <c r="AV100" s="889">
        <v>0</v>
      </c>
      <c r="AW100" s="889">
        <v>-49637</v>
      </c>
      <c r="AX100" s="889">
        <v>-49637</v>
      </c>
      <c r="AY100" s="889">
        <v>0</v>
      </c>
      <c r="AZ100" s="889">
        <v>0</v>
      </c>
      <c r="BA100" s="889">
        <v>0</v>
      </c>
      <c r="BB100" s="889">
        <v>0</v>
      </c>
      <c r="BC100" s="889">
        <v>0</v>
      </c>
      <c r="BD100" s="889">
        <v>0</v>
      </c>
      <c r="BE100" s="889">
        <v>0</v>
      </c>
      <c r="BF100" s="889">
        <v>0</v>
      </c>
      <c r="BG100" s="889">
        <v>1286323</v>
      </c>
      <c r="BH100" s="889">
        <v>269995</v>
      </c>
      <c r="BI100" s="889">
        <v>29999</v>
      </c>
      <c r="BJ100" s="889">
        <v>80913</v>
      </c>
      <c r="BK100" s="889">
        <v>18121</v>
      </c>
      <c r="BL100" s="889">
        <v>2013</v>
      </c>
      <c r="BM100" s="889">
        <v>1287410</v>
      </c>
      <c r="BN100" s="889">
        <v>273410</v>
      </c>
      <c r="BO100" s="889">
        <v>30378</v>
      </c>
      <c r="BP100" s="889">
        <v>79826</v>
      </c>
      <c r="BQ100" s="889">
        <v>14706</v>
      </c>
      <c r="BR100" s="889">
        <v>1634</v>
      </c>
      <c r="BS100" s="889">
        <v>18271</v>
      </c>
      <c r="BT100" s="889">
        <v>4111</v>
      </c>
      <c r="BU100" s="889">
        <v>457</v>
      </c>
      <c r="BV100" s="889">
        <v>9152</v>
      </c>
      <c r="BW100" s="889">
        <v>1106</v>
      </c>
      <c r="BX100" s="889">
        <v>123</v>
      </c>
      <c r="BY100" s="889">
        <v>9119</v>
      </c>
      <c r="BZ100" s="889">
        <v>3005</v>
      </c>
      <c r="CA100" s="889">
        <v>334</v>
      </c>
      <c r="CB100" s="889">
        <v>1309</v>
      </c>
      <c r="CC100" s="889">
        <v>295</v>
      </c>
      <c r="CD100" s="889">
        <v>33</v>
      </c>
      <c r="CE100" s="889">
        <v>3849</v>
      </c>
      <c r="CF100" s="889">
        <v>866</v>
      </c>
      <c r="CG100" s="889">
        <v>96</v>
      </c>
      <c r="CH100" s="889">
        <v>-2540</v>
      </c>
      <c r="CI100" s="889">
        <v>-571</v>
      </c>
      <c r="CJ100" s="889">
        <v>-63</v>
      </c>
      <c r="CK100" s="889">
        <v>0</v>
      </c>
      <c r="CL100" s="889">
        <v>0</v>
      </c>
      <c r="CM100" s="889">
        <v>0</v>
      </c>
      <c r="CN100" s="889">
        <v>0</v>
      </c>
      <c r="CO100" s="889">
        <v>0</v>
      </c>
      <c r="CP100" s="889">
        <v>0</v>
      </c>
      <c r="CQ100" s="889">
        <v>0</v>
      </c>
      <c r="CR100" s="889">
        <v>0</v>
      </c>
      <c r="CS100" s="889">
        <v>0</v>
      </c>
      <c r="CT100" s="889">
        <v>0</v>
      </c>
      <c r="CU100" s="889">
        <v>0</v>
      </c>
      <c r="CV100" s="889">
        <v>0</v>
      </c>
      <c r="CW100" s="889">
        <v>0</v>
      </c>
      <c r="CX100" s="889">
        <v>0</v>
      </c>
      <c r="CY100" s="889">
        <v>0</v>
      </c>
      <c r="CZ100" s="889">
        <v>0</v>
      </c>
      <c r="DA100" s="889">
        <v>0</v>
      </c>
      <c r="DB100" s="889">
        <v>0</v>
      </c>
      <c r="DC100" s="889">
        <v>0</v>
      </c>
      <c r="DD100" s="889">
        <v>0</v>
      </c>
      <c r="DE100" s="889">
        <v>0</v>
      </c>
      <c r="DF100" s="889">
        <v>0</v>
      </c>
      <c r="DG100" s="889">
        <v>0</v>
      </c>
      <c r="DH100" s="889">
        <v>0</v>
      </c>
      <c r="DI100" s="889">
        <v>0</v>
      </c>
      <c r="DJ100" s="889">
        <v>0</v>
      </c>
      <c r="DK100" s="889">
        <v>0</v>
      </c>
      <c r="DL100" s="889">
        <v>0</v>
      </c>
      <c r="DM100" s="889">
        <v>0</v>
      </c>
      <c r="DN100" s="889">
        <v>0</v>
      </c>
      <c r="DO100" s="889">
        <v>0</v>
      </c>
      <c r="DP100" s="889">
        <v>0</v>
      </c>
      <c r="DQ100" s="889">
        <v>0</v>
      </c>
      <c r="DR100" s="889">
        <v>0</v>
      </c>
      <c r="DS100" s="889">
        <v>0</v>
      </c>
      <c r="DT100" s="889">
        <v>0</v>
      </c>
      <c r="DU100" s="889">
        <v>0</v>
      </c>
      <c r="DV100" s="889">
        <v>0</v>
      </c>
      <c r="DW100" s="889">
        <v>0</v>
      </c>
      <c r="DX100" s="889">
        <v>3109</v>
      </c>
      <c r="DY100" s="889">
        <v>699</v>
      </c>
      <c r="DZ100" s="889">
        <v>78</v>
      </c>
      <c r="EA100" s="889">
        <v>16953</v>
      </c>
      <c r="EB100" s="889">
        <v>3814</v>
      </c>
      <c r="EC100" s="889">
        <v>424</v>
      </c>
      <c r="ED100" s="889">
        <v>-13844</v>
      </c>
      <c r="EE100" s="889">
        <v>-3115</v>
      </c>
      <c r="EF100" s="889">
        <v>-346</v>
      </c>
      <c r="EG100" s="889">
        <v>0</v>
      </c>
      <c r="EH100" s="889">
        <v>0</v>
      </c>
      <c r="EI100" s="889">
        <v>0</v>
      </c>
      <c r="EJ100" s="889">
        <v>0</v>
      </c>
      <c r="EK100" s="889">
        <v>0</v>
      </c>
      <c r="EL100" s="889">
        <v>0</v>
      </c>
      <c r="EM100" s="889">
        <v>0</v>
      </c>
      <c r="EN100" s="889">
        <v>0</v>
      </c>
      <c r="EO100" s="889">
        <v>0</v>
      </c>
      <c r="EP100" s="889">
        <v>1033524</v>
      </c>
      <c r="EQ100" s="889">
        <v>231785</v>
      </c>
      <c r="ER100" s="889">
        <v>25754</v>
      </c>
      <c r="ES100" s="889">
        <v>1300767</v>
      </c>
      <c r="ET100" s="889">
        <v>292672</v>
      </c>
      <c r="EU100" s="889">
        <v>32519</v>
      </c>
      <c r="EV100" s="889">
        <v>-267243</v>
      </c>
      <c r="EW100" s="889">
        <v>-60887</v>
      </c>
      <c r="EX100" s="889">
        <v>-6765</v>
      </c>
      <c r="EY100" s="889">
        <v>0</v>
      </c>
      <c r="EZ100" s="889">
        <v>0</v>
      </c>
      <c r="FA100" s="889">
        <v>0</v>
      </c>
      <c r="FB100" s="889">
        <v>1379873</v>
      </c>
      <c r="FC100" s="889">
        <v>294756</v>
      </c>
      <c r="FD100" s="889">
        <v>32751</v>
      </c>
      <c r="FE100" s="889">
        <v>1637791</v>
      </c>
      <c r="FF100" s="889">
        <v>354167</v>
      </c>
      <c r="FG100" s="889">
        <v>39352</v>
      </c>
      <c r="FH100" s="889">
        <v>-257918</v>
      </c>
      <c r="FI100" s="889">
        <v>-59411</v>
      </c>
      <c r="FJ100" s="889">
        <v>-6601</v>
      </c>
      <c r="FK100" s="889">
        <v>0</v>
      </c>
      <c r="FL100" s="889">
        <v>0</v>
      </c>
      <c r="FM100" s="889">
        <v>0</v>
      </c>
      <c r="FN100" s="889">
        <v>0</v>
      </c>
      <c r="FO100" s="889">
        <v>0</v>
      </c>
      <c r="FP100" s="889">
        <v>0</v>
      </c>
      <c r="FQ100" s="889">
        <v>0</v>
      </c>
      <c r="FR100" s="889">
        <v>0</v>
      </c>
      <c r="FS100" s="889">
        <v>0</v>
      </c>
      <c r="FT100" s="889">
        <v>986146</v>
      </c>
      <c r="FU100" s="889">
        <v>221883</v>
      </c>
      <c r="FV100" s="889">
        <v>24654</v>
      </c>
      <c r="FW100" s="889">
        <v>148983</v>
      </c>
      <c r="FX100" s="889">
        <v>33521</v>
      </c>
      <c r="FY100" s="889">
        <v>3725</v>
      </c>
      <c r="FZ100" s="889">
        <v>2640130</v>
      </c>
      <c r="GA100" s="889">
        <v>0</v>
      </c>
      <c r="GB100" s="889">
        <v>0</v>
      </c>
      <c r="GC100" s="889">
        <v>-1505001</v>
      </c>
      <c r="GD100" s="889">
        <v>255404</v>
      </c>
      <c r="GE100" s="889">
        <v>28379</v>
      </c>
      <c r="GF100" s="889">
        <v>0</v>
      </c>
      <c r="GG100" s="889">
        <v>0</v>
      </c>
      <c r="GH100" s="889">
        <v>0</v>
      </c>
      <c r="GI100" s="889">
        <v>0</v>
      </c>
      <c r="GJ100" s="889">
        <v>0</v>
      </c>
      <c r="GK100" s="889">
        <v>0</v>
      </c>
      <c r="GL100" s="889">
        <v>0</v>
      </c>
      <c r="GM100" s="889">
        <v>0</v>
      </c>
      <c r="GN100" s="889">
        <v>0</v>
      </c>
      <c r="GO100" s="889">
        <v>4789468</v>
      </c>
      <c r="GP100" s="889">
        <v>1041645</v>
      </c>
      <c r="GQ100" s="889">
        <v>115739</v>
      </c>
      <c r="GR100" s="889">
        <v>-1957601</v>
      </c>
      <c r="GS100" s="889">
        <v>149131</v>
      </c>
      <c r="GT100" s="889">
        <v>16572</v>
      </c>
      <c r="GU100" s="884" t="s">
        <v>684</v>
      </c>
      <c r="GV100" s="884" t="s">
        <v>683</v>
      </c>
      <c r="GW100" s="884" t="s">
        <v>1672</v>
      </c>
      <c r="GX100" s="884" t="s">
        <v>2346</v>
      </c>
      <c r="GY100" s="884" t="s">
        <v>2447</v>
      </c>
    </row>
    <row r="101" spans="1:208" x14ac:dyDescent="0.2">
      <c r="A101" s="884" t="s">
        <v>3311</v>
      </c>
      <c r="B101" s="884" t="s">
        <v>257</v>
      </c>
      <c r="C101" s="884" t="s">
        <v>256</v>
      </c>
      <c r="D101" s="889">
        <v>-19946</v>
      </c>
      <c r="E101" s="889">
        <v>0</v>
      </c>
      <c r="F101" s="889">
        <v>-19946</v>
      </c>
      <c r="G101" s="889">
        <v>0</v>
      </c>
      <c r="H101" s="889">
        <v>0</v>
      </c>
      <c r="I101" s="889">
        <v>0</v>
      </c>
      <c r="J101" s="889">
        <v>-19946</v>
      </c>
      <c r="K101" s="889">
        <v>0</v>
      </c>
      <c r="L101" s="889">
        <v>-19946</v>
      </c>
      <c r="M101" s="907">
        <v>0.5</v>
      </c>
      <c r="N101" s="907">
        <v>0.4</v>
      </c>
      <c r="O101" s="907">
        <v>0.09</v>
      </c>
      <c r="P101" s="907">
        <v>0.01</v>
      </c>
      <c r="Q101" s="889">
        <v>119468</v>
      </c>
      <c r="R101" s="889">
        <v>115668</v>
      </c>
      <c r="S101" s="889">
        <v>3800</v>
      </c>
      <c r="T101" s="889">
        <v>0</v>
      </c>
      <c r="U101" s="889">
        <v>0</v>
      </c>
      <c r="V101" s="889">
        <v>0</v>
      </c>
      <c r="W101" s="889">
        <v>0</v>
      </c>
      <c r="X101" s="889">
        <v>0</v>
      </c>
      <c r="Y101" s="889">
        <v>0</v>
      </c>
      <c r="Z101" s="889">
        <v>1440353</v>
      </c>
      <c r="AA101" s="889">
        <v>0</v>
      </c>
      <c r="AB101" s="889">
        <v>601959</v>
      </c>
      <c r="AC101" s="889">
        <v>0</v>
      </c>
      <c r="AD101" s="889">
        <v>838394</v>
      </c>
      <c r="AE101" s="889">
        <v>0</v>
      </c>
      <c r="AF101" s="889">
        <v>0</v>
      </c>
      <c r="AG101" s="889">
        <v>0</v>
      </c>
      <c r="AH101" s="889">
        <v>0</v>
      </c>
      <c r="AI101" s="889">
        <v>0</v>
      </c>
      <c r="AJ101" s="889">
        <v>0</v>
      </c>
      <c r="AK101" s="889">
        <v>0</v>
      </c>
      <c r="AL101" s="889">
        <v>0</v>
      </c>
      <c r="AM101" s="889">
        <v>0</v>
      </c>
      <c r="AN101" s="889">
        <v>0</v>
      </c>
      <c r="AO101" s="889">
        <v>0</v>
      </c>
      <c r="AP101" s="889">
        <v>0</v>
      </c>
      <c r="AQ101" s="889">
        <v>0</v>
      </c>
      <c r="AR101" s="889">
        <v>0</v>
      </c>
      <c r="AS101" s="889">
        <v>0</v>
      </c>
      <c r="AT101" s="889">
        <v>0</v>
      </c>
      <c r="AU101" s="889">
        <v>0</v>
      </c>
      <c r="AV101" s="889">
        <v>0</v>
      </c>
      <c r="AW101" s="889">
        <v>0</v>
      </c>
      <c r="AX101" s="889">
        <v>0</v>
      </c>
      <c r="AY101" s="889">
        <v>0</v>
      </c>
      <c r="AZ101" s="889">
        <v>0</v>
      </c>
      <c r="BA101" s="889">
        <v>0</v>
      </c>
      <c r="BB101" s="889">
        <v>0</v>
      </c>
      <c r="BC101" s="889">
        <v>0</v>
      </c>
      <c r="BD101" s="889">
        <v>0</v>
      </c>
      <c r="BE101" s="889">
        <v>0</v>
      </c>
      <c r="BF101" s="889">
        <v>0</v>
      </c>
      <c r="BG101" s="889">
        <v>1258143</v>
      </c>
      <c r="BH101" s="889">
        <v>283082</v>
      </c>
      <c r="BI101" s="889">
        <v>31454</v>
      </c>
      <c r="BJ101" s="889">
        <v>50070</v>
      </c>
      <c r="BK101" s="889">
        <v>11266</v>
      </c>
      <c r="BL101" s="889">
        <v>1252</v>
      </c>
      <c r="BM101" s="889">
        <v>1229762</v>
      </c>
      <c r="BN101" s="889">
        <v>276697</v>
      </c>
      <c r="BO101" s="889">
        <v>30744</v>
      </c>
      <c r="BP101" s="889">
        <v>78451</v>
      </c>
      <c r="BQ101" s="889">
        <v>17651</v>
      </c>
      <c r="BR101" s="889">
        <v>1962</v>
      </c>
      <c r="BS101" s="889">
        <v>0</v>
      </c>
      <c r="BT101" s="889">
        <v>0</v>
      </c>
      <c r="BU101" s="889">
        <v>0</v>
      </c>
      <c r="BV101" s="889">
        <v>0</v>
      </c>
      <c r="BW101" s="889">
        <v>0</v>
      </c>
      <c r="BX101" s="889">
        <v>0</v>
      </c>
      <c r="BY101" s="889">
        <v>0</v>
      </c>
      <c r="BZ101" s="889">
        <v>0</v>
      </c>
      <c r="CA101" s="889">
        <v>0</v>
      </c>
      <c r="CB101" s="889">
        <v>4839</v>
      </c>
      <c r="CC101" s="889">
        <v>1089</v>
      </c>
      <c r="CD101" s="889">
        <v>121</v>
      </c>
      <c r="CE101" s="889">
        <v>4488</v>
      </c>
      <c r="CF101" s="889">
        <v>1010</v>
      </c>
      <c r="CG101" s="889">
        <v>112</v>
      </c>
      <c r="CH101" s="889">
        <v>351</v>
      </c>
      <c r="CI101" s="889">
        <v>79</v>
      </c>
      <c r="CJ101" s="889">
        <v>9</v>
      </c>
      <c r="CK101" s="889">
        <v>0</v>
      </c>
      <c r="CL101" s="889">
        <v>0</v>
      </c>
      <c r="CM101" s="889">
        <v>0</v>
      </c>
      <c r="CN101" s="889">
        <v>0</v>
      </c>
      <c r="CO101" s="889">
        <v>0</v>
      </c>
      <c r="CP101" s="889">
        <v>0</v>
      </c>
      <c r="CQ101" s="889">
        <v>0</v>
      </c>
      <c r="CR101" s="889">
        <v>0</v>
      </c>
      <c r="CS101" s="889">
        <v>0</v>
      </c>
      <c r="CT101" s="889">
        <v>0</v>
      </c>
      <c r="CU101" s="889">
        <v>0</v>
      </c>
      <c r="CV101" s="889">
        <v>0</v>
      </c>
      <c r="CW101" s="889">
        <v>0</v>
      </c>
      <c r="CX101" s="889">
        <v>0</v>
      </c>
      <c r="CY101" s="889">
        <v>0</v>
      </c>
      <c r="CZ101" s="889">
        <v>0</v>
      </c>
      <c r="DA101" s="889">
        <v>0</v>
      </c>
      <c r="DB101" s="889">
        <v>0</v>
      </c>
      <c r="DC101" s="889">
        <v>0</v>
      </c>
      <c r="DD101" s="889">
        <v>0</v>
      </c>
      <c r="DE101" s="889">
        <v>0</v>
      </c>
      <c r="DF101" s="889">
        <v>8168</v>
      </c>
      <c r="DG101" s="889">
        <v>1838</v>
      </c>
      <c r="DH101" s="889">
        <v>204</v>
      </c>
      <c r="DI101" s="889">
        <v>8168</v>
      </c>
      <c r="DJ101" s="889">
        <v>1838</v>
      </c>
      <c r="DK101" s="889">
        <v>204</v>
      </c>
      <c r="DL101" s="889">
        <v>0</v>
      </c>
      <c r="DM101" s="889">
        <v>0</v>
      </c>
      <c r="DN101" s="889">
        <v>0</v>
      </c>
      <c r="DO101" s="889">
        <v>0</v>
      </c>
      <c r="DP101" s="889">
        <v>0</v>
      </c>
      <c r="DQ101" s="889">
        <v>0</v>
      </c>
      <c r="DR101" s="889">
        <v>0</v>
      </c>
      <c r="DS101" s="889">
        <v>0</v>
      </c>
      <c r="DT101" s="889">
        <v>0</v>
      </c>
      <c r="DU101" s="889">
        <v>0</v>
      </c>
      <c r="DV101" s="889">
        <v>0</v>
      </c>
      <c r="DW101" s="889">
        <v>0</v>
      </c>
      <c r="DX101" s="889">
        <v>19286</v>
      </c>
      <c r="DY101" s="889">
        <v>4339</v>
      </c>
      <c r="DZ101" s="889">
        <v>482</v>
      </c>
      <c r="EA101" s="889">
        <v>29239</v>
      </c>
      <c r="EB101" s="889">
        <v>6579</v>
      </c>
      <c r="EC101" s="889">
        <v>731</v>
      </c>
      <c r="ED101" s="889">
        <v>-9953</v>
      </c>
      <c r="EE101" s="889">
        <v>-2240</v>
      </c>
      <c r="EF101" s="889">
        <v>-249</v>
      </c>
      <c r="EG101" s="889">
        <v>-93</v>
      </c>
      <c r="EH101" s="889">
        <v>-21</v>
      </c>
      <c r="EI101" s="889">
        <v>-2</v>
      </c>
      <c r="EJ101" s="889">
        <v>0</v>
      </c>
      <c r="EK101" s="889">
        <v>0</v>
      </c>
      <c r="EL101" s="889">
        <v>0</v>
      </c>
      <c r="EM101" s="889">
        <v>0</v>
      </c>
      <c r="EN101" s="889">
        <v>0</v>
      </c>
      <c r="EO101" s="889">
        <v>0</v>
      </c>
      <c r="EP101" s="889">
        <v>400375</v>
      </c>
      <c r="EQ101" s="889">
        <v>90084</v>
      </c>
      <c r="ER101" s="889">
        <v>10009</v>
      </c>
      <c r="ES101" s="889">
        <v>621017</v>
      </c>
      <c r="ET101" s="889">
        <v>139729</v>
      </c>
      <c r="EU101" s="889">
        <v>15525</v>
      </c>
      <c r="EV101" s="889">
        <v>-220642</v>
      </c>
      <c r="EW101" s="889">
        <v>-49645</v>
      </c>
      <c r="EX101" s="889">
        <v>-5516</v>
      </c>
      <c r="EY101" s="889">
        <v>0</v>
      </c>
      <c r="EZ101" s="889">
        <v>0</v>
      </c>
      <c r="FA101" s="889">
        <v>0</v>
      </c>
      <c r="FB101" s="889">
        <v>1102360</v>
      </c>
      <c r="FC101" s="889">
        <v>214909</v>
      </c>
      <c r="FD101" s="889">
        <v>23879</v>
      </c>
      <c r="FE101" s="889">
        <v>1014059</v>
      </c>
      <c r="FF101" s="889">
        <v>214321</v>
      </c>
      <c r="FG101" s="889">
        <v>23813</v>
      </c>
      <c r="FH101" s="889">
        <v>88301</v>
      </c>
      <c r="FI101" s="889">
        <v>588</v>
      </c>
      <c r="FJ101" s="889">
        <v>66</v>
      </c>
      <c r="FK101" s="889">
        <v>0</v>
      </c>
      <c r="FL101" s="889">
        <v>0</v>
      </c>
      <c r="FM101" s="889">
        <v>0</v>
      </c>
      <c r="FN101" s="889">
        <v>0</v>
      </c>
      <c r="FO101" s="889">
        <v>0</v>
      </c>
      <c r="FP101" s="889">
        <v>0</v>
      </c>
      <c r="FQ101" s="889">
        <v>0</v>
      </c>
      <c r="FR101" s="889">
        <v>0</v>
      </c>
      <c r="FS101" s="889">
        <v>0</v>
      </c>
      <c r="FT101" s="889">
        <v>660689</v>
      </c>
      <c r="FU101" s="889">
        <v>148655</v>
      </c>
      <c r="FV101" s="889">
        <v>16517</v>
      </c>
      <c r="FW101" s="889">
        <v>47403</v>
      </c>
      <c r="FX101" s="889">
        <v>10666</v>
      </c>
      <c r="FY101" s="889">
        <v>1185</v>
      </c>
      <c r="FZ101" s="889">
        <v>1908380</v>
      </c>
      <c r="GA101" s="889">
        <v>0</v>
      </c>
      <c r="GB101" s="889">
        <v>0</v>
      </c>
      <c r="GC101" s="889">
        <v>-1200288</v>
      </c>
      <c r="GD101" s="889">
        <v>159321</v>
      </c>
      <c r="GE101" s="889">
        <v>17702</v>
      </c>
      <c r="GF101" s="889">
        <v>0</v>
      </c>
      <c r="GG101" s="889">
        <v>0</v>
      </c>
      <c r="GH101" s="889">
        <v>0</v>
      </c>
      <c r="GI101" s="889">
        <v>0</v>
      </c>
      <c r="GJ101" s="889">
        <v>0</v>
      </c>
      <c r="GK101" s="889">
        <v>0</v>
      </c>
      <c r="GL101" s="889">
        <v>0</v>
      </c>
      <c r="GM101" s="889">
        <v>0</v>
      </c>
      <c r="GN101" s="889">
        <v>0</v>
      </c>
      <c r="GO101" s="889">
        <v>3503837</v>
      </c>
      <c r="GP101" s="889">
        <v>755241</v>
      </c>
      <c r="GQ101" s="889">
        <v>83916</v>
      </c>
      <c r="GR101" s="889">
        <v>-1263873</v>
      </c>
      <c r="GS101" s="889">
        <v>125733</v>
      </c>
      <c r="GT101" s="889">
        <v>13972</v>
      </c>
      <c r="GU101" s="884" t="s">
        <v>716</v>
      </c>
      <c r="GV101" s="884" t="s">
        <v>715</v>
      </c>
      <c r="GW101" s="884" t="s">
        <v>1672</v>
      </c>
      <c r="GX101" s="884" t="s">
        <v>2345</v>
      </c>
      <c r="GY101" s="884" t="s">
        <v>2448</v>
      </c>
    </row>
    <row r="102" spans="1:208" x14ac:dyDescent="0.2">
      <c r="A102" s="884" t="s">
        <v>3311</v>
      </c>
      <c r="B102" s="884" t="s">
        <v>501</v>
      </c>
      <c r="C102" s="884" t="s">
        <v>1005</v>
      </c>
      <c r="D102" s="889">
        <v>1376290</v>
      </c>
      <c r="E102" s="889">
        <v>0</v>
      </c>
      <c r="F102" s="889">
        <v>1376290</v>
      </c>
      <c r="G102" s="889">
        <v>0</v>
      </c>
      <c r="H102" s="889">
        <v>0</v>
      </c>
      <c r="I102" s="889">
        <v>0</v>
      </c>
      <c r="J102" s="889">
        <v>1376290</v>
      </c>
      <c r="K102" s="889">
        <v>0</v>
      </c>
      <c r="L102" s="889">
        <v>1376290</v>
      </c>
      <c r="M102" s="907">
        <v>0.5</v>
      </c>
      <c r="N102" s="907">
        <v>0.4</v>
      </c>
      <c r="O102" s="907">
        <v>0.09</v>
      </c>
      <c r="P102" s="907">
        <v>0.01</v>
      </c>
      <c r="Q102" s="889">
        <v>144688</v>
      </c>
      <c r="R102" s="889">
        <v>147250</v>
      </c>
      <c r="S102" s="889">
        <v>-2562</v>
      </c>
      <c r="T102" s="889">
        <v>0</v>
      </c>
      <c r="U102" s="889">
        <v>0</v>
      </c>
      <c r="V102" s="889">
        <v>0</v>
      </c>
      <c r="W102" s="889">
        <v>0</v>
      </c>
      <c r="X102" s="889">
        <v>0</v>
      </c>
      <c r="Y102" s="889">
        <v>0</v>
      </c>
      <c r="Z102" s="889">
        <v>0</v>
      </c>
      <c r="AA102" s="889">
        <v>0</v>
      </c>
      <c r="AB102" s="889">
        <v>0</v>
      </c>
      <c r="AC102" s="889">
        <v>0</v>
      </c>
      <c r="AD102" s="889">
        <v>0</v>
      </c>
      <c r="AE102" s="889">
        <v>0</v>
      </c>
      <c r="AF102" s="889">
        <v>0</v>
      </c>
      <c r="AG102" s="889">
        <v>0</v>
      </c>
      <c r="AH102" s="889">
        <v>0</v>
      </c>
      <c r="AI102" s="889">
        <v>0</v>
      </c>
      <c r="AJ102" s="889">
        <v>0</v>
      </c>
      <c r="AK102" s="889">
        <v>0</v>
      </c>
      <c r="AL102" s="889">
        <v>0</v>
      </c>
      <c r="AM102" s="889">
        <v>0</v>
      </c>
      <c r="AN102" s="889">
        <v>0</v>
      </c>
      <c r="AO102" s="889">
        <v>0</v>
      </c>
      <c r="AP102" s="889">
        <v>0</v>
      </c>
      <c r="AQ102" s="889">
        <v>0</v>
      </c>
      <c r="AR102" s="889">
        <v>0</v>
      </c>
      <c r="AS102" s="889">
        <v>0</v>
      </c>
      <c r="AT102" s="889">
        <v>0</v>
      </c>
      <c r="AU102" s="889">
        <v>0</v>
      </c>
      <c r="AV102" s="889">
        <v>0</v>
      </c>
      <c r="AW102" s="889">
        <v>0</v>
      </c>
      <c r="AX102" s="889">
        <v>0</v>
      </c>
      <c r="AY102" s="889">
        <v>0</v>
      </c>
      <c r="AZ102" s="889">
        <v>0</v>
      </c>
      <c r="BA102" s="889">
        <v>0</v>
      </c>
      <c r="BB102" s="889">
        <v>0</v>
      </c>
      <c r="BC102" s="889">
        <v>0</v>
      </c>
      <c r="BD102" s="889">
        <v>0</v>
      </c>
      <c r="BE102" s="889">
        <v>0</v>
      </c>
      <c r="BF102" s="889">
        <v>0</v>
      </c>
      <c r="BG102" s="889">
        <v>1508245</v>
      </c>
      <c r="BH102" s="889">
        <v>339355</v>
      </c>
      <c r="BI102" s="889">
        <v>37706</v>
      </c>
      <c r="BJ102" s="889">
        <v>49114</v>
      </c>
      <c r="BK102" s="889">
        <v>11051</v>
      </c>
      <c r="BL102" s="889">
        <v>1228</v>
      </c>
      <c r="BM102" s="889">
        <v>1435186</v>
      </c>
      <c r="BN102" s="889">
        <v>322917</v>
      </c>
      <c r="BO102" s="889">
        <v>35880</v>
      </c>
      <c r="BP102" s="889">
        <v>122173</v>
      </c>
      <c r="BQ102" s="889">
        <v>27489</v>
      </c>
      <c r="BR102" s="889">
        <v>3054</v>
      </c>
      <c r="BS102" s="889">
        <v>14839</v>
      </c>
      <c r="BT102" s="889">
        <v>3339</v>
      </c>
      <c r="BU102" s="889">
        <v>371</v>
      </c>
      <c r="BV102" s="889">
        <v>3223</v>
      </c>
      <c r="BW102" s="889">
        <v>725</v>
      </c>
      <c r="BX102" s="889">
        <v>81</v>
      </c>
      <c r="BY102" s="889">
        <v>11616</v>
      </c>
      <c r="BZ102" s="889">
        <v>2614</v>
      </c>
      <c r="CA102" s="889">
        <v>290</v>
      </c>
      <c r="CB102" s="889">
        <v>10414</v>
      </c>
      <c r="CC102" s="889">
        <v>2343</v>
      </c>
      <c r="CD102" s="889">
        <v>260</v>
      </c>
      <c r="CE102" s="889">
        <v>20457</v>
      </c>
      <c r="CF102" s="889">
        <v>4603</v>
      </c>
      <c r="CG102" s="889">
        <v>511</v>
      </c>
      <c r="CH102" s="889">
        <v>-10043</v>
      </c>
      <c r="CI102" s="889">
        <v>-2260</v>
      </c>
      <c r="CJ102" s="889">
        <v>-251</v>
      </c>
      <c r="CK102" s="889">
        <v>0</v>
      </c>
      <c r="CL102" s="889">
        <v>0</v>
      </c>
      <c r="CM102" s="889">
        <v>0</v>
      </c>
      <c r="CN102" s="889">
        <v>0</v>
      </c>
      <c r="CO102" s="889">
        <v>0</v>
      </c>
      <c r="CP102" s="889">
        <v>0</v>
      </c>
      <c r="CQ102" s="889">
        <v>0</v>
      </c>
      <c r="CR102" s="889">
        <v>0</v>
      </c>
      <c r="CS102" s="889">
        <v>0</v>
      </c>
      <c r="CT102" s="889">
        <v>0</v>
      </c>
      <c r="CU102" s="889">
        <v>0</v>
      </c>
      <c r="CV102" s="889">
        <v>0</v>
      </c>
      <c r="CW102" s="889">
        <v>0</v>
      </c>
      <c r="CX102" s="889">
        <v>0</v>
      </c>
      <c r="CY102" s="889">
        <v>0</v>
      </c>
      <c r="CZ102" s="889">
        <v>0</v>
      </c>
      <c r="DA102" s="889">
        <v>0</v>
      </c>
      <c r="DB102" s="889">
        <v>0</v>
      </c>
      <c r="DC102" s="889">
        <v>0</v>
      </c>
      <c r="DD102" s="889">
        <v>0</v>
      </c>
      <c r="DE102" s="889">
        <v>0</v>
      </c>
      <c r="DF102" s="889">
        <v>6840</v>
      </c>
      <c r="DG102" s="889">
        <v>1539</v>
      </c>
      <c r="DH102" s="889">
        <v>171</v>
      </c>
      <c r="DI102" s="889">
        <v>6840</v>
      </c>
      <c r="DJ102" s="889">
        <v>1539</v>
      </c>
      <c r="DK102" s="889">
        <v>171</v>
      </c>
      <c r="DL102" s="889">
        <v>0</v>
      </c>
      <c r="DM102" s="889">
        <v>0</v>
      </c>
      <c r="DN102" s="889">
        <v>0</v>
      </c>
      <c r="DO102" s="889">
        <v>0</v>
      </c>
      <c r="DP102" s="889">
        <v>0</v>
      </c>
      <c r="DQ102" s="889">
        <v>0</v>
      </c>
      <c r="DR102" s="889">
        <v>0</v>
      </c>
      <c r="DS102" s="889">
        <v>0</v>
      </c>
      <c r="DT102" s="889">
        <v>0</v>
      </c>
      <c r="DU102" s="889">
        <v>0</v>
      </c>
      <c r="DV102" s="889">
        <v>0</v>
      </c>
      <c r="DW102" s="889">
        <v>0</v>
      </c>
      <c r="DX102" s="889">
        <v>14289</v>
      </c>
      <c r="DY102" s="889">
        <v>3215</v>
      </c>
      <c r="DZ102" s="889">
        <v>357</v>
      </c>
      <c r="EA102" s="889">
        <v>24773</v>
      </c>
      <c r="EB102" s="889">
        <v>5574</v>
      </c>
      <c r="EC102" s="889">
        <v>619</v>
      </c>
      <c r="ED102" s="889">
        <v>-10484</v>
      </c>
      <c r="EE102" s="889">
        <v>-2359</v>
      </c>
      <c r="EF102" s="889">
        <v>-262</v>
      </c>
      <c r="EG102" s="889">
        <v>-933</v>
      </c>
      <c r="EH102" s="889">
        <v>-210</v>
      </c>
      <c r="EI102" s="889">
        <v>-23</v>
      </c>
      <c r="EJ102" s="889">
        <v>0</v>
      </c>
      <c r="EK102" s="889">
        <v>0</v>
      </c>
      <c r="EL102" s="889">
        <v>0</v>
      </c>
      <c r="EM102" s="889">
        <v>0</v>
      </c>
      <c r="EN102" s="889">
        <v>0</v>
      </c>
      <c r="EO102" s="889">
        <v>0</v>
      </c>
      <c r="EP102" s="889">
        <v>566857</v>
      </c>
      <c r="EQ102" s="889">
        <v>127543</v>
      </c>
      <c r="ER102" s="889">
        <v>14171</v>
      </c>
      <c r="ES102" s="889">
        <v>1147116</v>
      </c>
      <c r="ET102" s="889">
        <v>258101</v>
      </c>
      <c r="EU102" s="889">
        <v>28678</v>
      </c>
      <c r="EV102" s="889">
        <v>-580259</v>
      </c>
      <c r="EW102" s="889">
        <v>-130558</v>
      </c>
      <c r="EX102" s="889">
        <v>-14507</v>
      </c>
      <c r="EY102" s="889">
        <v>0</v>
      </c>
      <c r="EZ102" s="889">
        <v>0</v>
      </c>
      <c r="FA102" s="889">
        <v>0</v>
      </c>
      <c r="FB102" s="889">
        <v>1005656</v>
      </c>
      <c r="FC102" s="889">
        <v>226273</v>
      </c>
      <c r="FD102" s="889">
        <v>25141</v>
      </c>
      <c r="FE102" s="889">
        <v>921916</v>
      </c>
      <c r="FF102" s="889">
        <v>207431</v>
      </c>
      <c r="FG102" s="889">
        <v>23048</v>
      </c>
      <c r="FH102" s="889">
        <v>83740</v>
      </c>
      <c r="FI102" s="889">
        <v>18842</v>
      </c>
      <c r="FJ102" s="889">
        <v>2093</v>
      </c>
      <c r="FK102" s="889">
        <v>0</v>
      </c>
      <c r="FL102" s="889">
        <v>0</v>
      </c>
      <c r="FM102" s="889">
        <v>0</v>
      </c>
      <c r="FN102" s="889">
        <v>0</v>
      </c>
      <c r="FO102" s="889">
        <v>0</v>
      </c>
      <c r="FP102" s="889">
        <v>0</v>
      </c>
      <c r="FQ102" s="889">
        <v>0</v>
      </c>
      <c r="FR102" s="889">
        <v>0</v>
      </c>
      <c r="FS102" s="889">
        <v>0</v>
      </c>
      <c r="FT102" s="889">
        <v>71200</v>
      </c>
      <c r="FU102" s="889">
        <v>16020</v>
      </c>
      <c r="FV102" s="889">
        <v>1780</v>
      </c>
      <c r="FW102" s="889">
        <v>514147</v>
      </c>
      <c r="FX102" s="889">
        <v>115683</v>
      </c>
      <c r="FY102" s="889">
        <v>12854</v>
      </c>
      <c r="FZ102" s="889">
        <v>1531476</v>
      </c>
      <c r="GA102" s="889">
        <v>0</v>
      </c>
      <c r="GB102" s="889">
        <v>0</v>
      </c>
      <c r="GC102" s="889">
        <v>-946129</v>
      </c>
      <c r="GD102" s="889">
        <v>131703</v>
      </c>
      <c r="GE102" s="889">
        <v>14634</v>
      </c>
      <c r="GF102" s="889">
        <v>0</v>
      </c>
      <c r="GG102" s="889">
        <v>0</v>
      </c>
      <c r="GH102" s="889">
        <v>0</v>
      </c>
      <c r="GI102" s="889">
        <v>0</v>
      </c>
      <c r="GJ102" s="889">
        <v>0</v>
      </c>
      <c r="GK102" s="889">
        <v>0</v>
      </c>
      <c r="GL102" s="889">
        <v>0</v>
      </c>
      <c r="GM102" s="889">
        <v>0</v>
      </c>
      <c r="GN102" s="889">
        <v>0</v>
      </c>
      <c r="GO102" s="889">
        <v>3246521</v>
      </c>
      <c r="GP102" s="889">
        <v>730468</v>
      </c>
      <c r="GQ102" s="889">
        <v>81162</v>
      </c>
      <c r="GR102" s="889">
        <v>-1330319</v>
      </c>
      <c r="GS102" s="889">
        <v>45261</v>
      </c>
      <c r="GT102" s="889">
        <v>5028</v>
      </c>
      <c r="GU102" s="884" t="s">
        <v>703</v>
      </c>
      <c r="GV102" s="884" t="s">
        <v>702</v>
      </c>
      <c r="GW102" s="884" t="s">
        <v>1672</v>
      </c>
      <c r="GX102" s="884" t="s">
        <v>2346</v>
      </c>
      <c r="GY102" s="884" t="s">
        <v>2449</v>
      </c>
      <c r="GZ102" s="884" t="s">
        <v>3305</v>
      </c>
    </row>
    <row r="103" spans="1:208" x14ac:dyDescent="0.2">
      <c r="A103" s="884" t="s">
        <v>3311</v>
      </c>
      <c r="B103" s="884" t="s">
        <v>259</v>
      </c>
      <c r="C103" s="884" t="s">
        <v>258</v>
      </c>
      <c r="D103" s="889">
        <v>-17203</v>
      </c>
      <c r="E103" s="889">
        <v>0</v>
      </c>
      <c r="F103" s="889">
        <v>-17203</v>
      </c>
      <c r="G103" s="889">
        <v>0</v>
      </c>
      <c r="H103" s="889">
        <v>0</v>
      </c>
      <c r="I103" s="889">
        <v>0</v>
      </c>
      <c r="J103" s="889">
        <v>-17203</v>
      </c>
      <c r="K103" s="889">
        <v>0</v>
      </c>
      <c r="L103" s="889">
        <v>-17203</v>
      </c>
      <c r="M103" s="907">
        <v>0.5</v>
      </c>
      <c r="N103" s="907">
        <v>0.4</v>
      </c>
      <c r="O103" s="907">
        <v>0.1</v>
      </c>
      <c r="P103" s="907">
        <v>0</v>
      </c>
      <c r="Q103" s="889">
        <v>118381</v>
      </c>
      <c r="R103" s="889">
        <v>118814</v>
      </c>
      <c r="S103" s="889">
        <v>-433</v>
      </c>
      <c r="T103" s="889">
        <v>0</v>
      </c>
      <c r="U103" s="889">
        <v>0</v>
      </c>
      <c r="V103" s="889">
        <v>0</v>
      </c>
      <c r="W103" s="889">
        <v>0</v>
      </c>
      <c r="X103" s="889">
        <v>0</v>
      </c>
      <c r="Y103" s="889">
        <v>0</v>
      </c>
      <c r="Z103" s="889">
        <v>128780</v>
      </c>
      <c r="AA103" s="889">
        <v>0</v>
      </c>
      <c r="AB103" s="889">
        <v>193460</v>
      </c>
      <c r="AC103" s="889">
        <v>0</v>
      </c>
      <c r="AD103" s="889">
        <v>-64680</v>
      </c>
      <c r="AE103" s="889">
        <v>0</v>
      </c>
      <c r="AF103" s="889">
        <v>0</v>
      </c>
      <c r="AG103" s="889">
        <v>0</v>
      </c>
      <c r="AH103" s="889">
        <v>0</v>
      </c>
      <c r="AI103" s="889">
        <v>0</v>
      </c>
      <c r="AJ103" s="889">
        <v>0</v>
      </c>
      <c r="AK103" s="889">
        <v>0</v>
      </c>
      <c r="AL103" s="889">
        <v>0</v>
      </c>
      <c r="AM103" s="889">
        <v>0</v>
      </c>
      <c r="AN103" s="889">
        <v>0</v>
      </c>
      <c r="AO103" s="889">
        <v>0</v>
      </c>
      <c r="AP103" s="889">
        <v>0</v>
      </c>
      <c r="AQ103" s="889">
        <v>0</v>
      </c>
      <c r="AR103" s="889">
        <v>0</v>
      </c>
      <c r="AS103" s="889">
        <v>0</v>
      </c>
      <c r="AT103" s="889">
        <v>0</v>
      </c>
      <c r="AU103" s="889">
        <v>0</v>
      </c>
      <c r="AV103" s="889">
        <v>0</v>
      </c>
      <c r="AW103" s="889">
        <v>0</v>
      </c>
      <c r="AX103" s="889">
        <v>0</v>
      </c>
      <c r="AY103" s="889">
        <v>0</v>
      </c>
      <c r="AZ103" s="889">
        <v>0</v>
      </c>
      <c r="BA103" s="889">
        <v>0</v>
      </c>
      <c r="BB103" s="889">
        <v>0</v>
      </c>
      <c r="BC103" s="889">
        <v>0</v>
      </c>
      <c r="BD103" s="889">
        <v>0</v>
      </c>
      <c r="BE103" s="889">
        <v>0</v>
      </c>
      <c r="BF103" s="889">
        <v>0</v>
      </c>
      <c r="BG103" s="889">
        <v>1231940</v>
      </c>
      <c r="BH103" s="889">
        <v>307985</v>
      </c>
      <c r="BI103" s="889">
        <v>0</v>
      </c>
      <c r="BJ103" s="889">
        <v>33803</v>
      </c>
      <c r="BK103" s="889">
        <v>8451</v>
      </c>
      <c r="BL103" s="889">
        <v>0</v>
      </c>
      <c r="BM103" s="889">
        <v>1207504</v>
      </c>
      <c r="BN103" s="889">
        <v>301876</v>
      </c>
      <c r="BO103" s="889">
        <v>0</v>
      </c>
      <c r="BP103" s="889">
        <v>58239</v>
      </c>
      <c r="BQ103" s="889">
        <v>14560</v>
      </c>
      <c r="BR103" s="889">
        <v>0</v>
      </c>
      <c r="BS103" s="889">
        <v>1009</v>
      </c>
      <c r="BT103" s="889">
        <v>252</v>
      </c>
      <c r="BU103" s="889">
        <v>0</v>
      </c>
      <c r="BV103" s="889">
        <v>1716</v>
      </c>
      <c r="BW103" s="889">
        <v>429</v>
      </c>
      <c r="BX103" s="889">
        <v>0</v>
      </c>
      <c r="BY103" s="889">
        <v>-707</v>
      </c>
      <c r="BZ103" s="889">
        <v>-177</v>
      </c>
      <c r="CA103" s="889">
        <v>0</v>
      </c>
      <c r="CB103" s="889">
        <v>6859</v>
      </c>
      <c r="CC103" s="889">
        <v>1715</v>
      </c>
      <c r="CD103" s="889">
        <v>0</v>
      </c>
      <c r="CE103" s="889">
        <v>6858</v>
      </c>
      <c r="CF103" s="889">
        <v>1715</v>
      </c>
      <c r="CG103" s="889">
        <v>0</v>
      </c>
      <c r="CH103" s="889">
        <v>1</v>
      </c>
      <c r="CI103" s="889">
        <v>0</v>
      </c>
      <c r="CJ103" s="889">
        <v>0</v>
      </c>
      <c r="CK103" s="889">
        <v>0</v>
      </c>
      <c r="CL103" s="889">
        <v>0</v>
      </c>
      <c r="CM103" s="889">
        <v>0</v>
      </c>
      <c r="CN103" s="889">
        <v>0</v>
      </c>
      <c r="CO103" s="889">
        <v>0</v>
      </c>
      <c r="CP103" s="889">
        <v>0</v>
      </c>
      <c r="CQ103" s="889">
        <v>0</v>
      </c>
      <c r="CR103" s="889">
        <v>0</v>
      </c>
      <c r="CS103" s="889">
        <v>0</v>
      </c>
      <c r="CT103" s="889">
        <v>0</v>
      </c>
      <c r="CU103" s="889">
        <v>0</v>
      </c>
      <c r="CV103" s="889">
        <v>0</v>
      </c>
      <c r="CW103" s="889">
        <v>0</v>
      </c>
      <c r="CX103" s="889">
        <v>0</v>
      </c>
      <c r="CY103" s="889">
        <v>0</v>
      </c>
      <c r="CZ103" s="889">
        <v>0</v>
      </c>
      <c r="DA103" s="889">
        <v>0</v>
      </c>
      <c r="DB103" s="889">
        <v>0</v>
      </c>
      <c r="DC103" s="889">
        <v>0</v>
      </c>
      <c r="DD103" s="889">
        <v>0</v>
      </c>
      <c r="DE103" s="889">
        <v>0</v>
      </c>
      <c r="DF103" s="889">
        <v>8659</v>
      </c>
      <c r="DG103" s="889">
        <v>2165</v>
      </c>
      <c r="DH103" s="889">
        <v>0</v>
      </c>
      <c r="DI103" s="889">
        <v>9988</v>
      </c>
      <c r="DJ103" s="889">
        <v>2497</v>
      </c>
      <c r="DK103" s="889">
        <v>0</v>
      </c>
      <c r="DL103" s="889">
        <v>-1329</v>
      </c>
      <c r="DM103" s="889">
        <v>-332</v>
      </c>
      <c r="DN103" s="889">
        <v>0</v>
      </c>
      <c r="DO103" s="889">
        <v>0</v>
      </c>
      <c r="DP103" s="889">
        <v>0</v>
      </c>
      <c r="DQ103" s="889">
        <v>0</v>
      </c>
      <c r="DR103" s="889">
        <v>0</v>
      </c>
      <c r="DS103" s="889">
        <v>0</v>
      </c>
      <c r="DT103" s="889">
        <v>0</v>
      </c>
      <c r="DU103" s="889">
        <v>0</v>
      </c>
      <c r="DV103" s="889">
        <v>0</v>
      </c>
      <c r="DW103" s="889">
        <v>0</v>
      </c>
      <c r="DX103" s="889">
        <v>18323</v>
      </c>
      <c r="DY103" s="889">
        <v>4581</v>
      </c>
      <c r="DZ103" s="889">
        <v>0</v>
      </c>
      <c r="EA103" s="889">
        <v>31122</v>
      </c>
      <c r="EB103" s="889">
        <v>7781</v>
      </c>
      <c r="EC103" s="889">
        <v>0</v>
      </c>
      <c r="ED103" s="889">
        <v>-12799</v>
      </c>
      <c r="EE103" s="889">
        <v>-3200</v>
      </c>
      <c r="EF103" s="889">
        <v>0</v>
      </c>
      <c r="EG103" s="889">
        <v>-1888</v>
      </c>
      <c r="EH103" s="889">
        <v>-472</v>
      </c>
      <c r="EI103" s="889">
        <v>0</v>
      </c>
      <c r="EJ103" s="889">
        <v>0</v>
      </c>
      <c r="EK103" s="889">
        <v>0</v>
      </c>
      <c r="EL103" s="889">
        <v>0</v>
      </c>
      <c r="EM103" s="889">
        <v>0</v>
      </c>
      <c r="EN103" s="889">
        <v>0</v>
      </c>
      <c r="EO103" s="889">
        <v>0</v>
      </c>
      <c r="EP103" s="889">
        <v>583027</v>
      </c>
      <c r="EQ103" s="889">
        <v>145757</v>
      </c>
      <c r="ER103" s="889">
        <v>0</v>
      </c>
      <c r="ES103" s="889">
        <v>631876</v>
      </c>
      <c r="ET103" s="889">
        <v>157969</v>
      </c>
      <c r="EU103" s="889">
        <v>0</v>
      </c>
      <c r="EV103" s="889">
        <v>-48849</v>
      </c>
      <c r="EW103" s="889">
        <v>-12212</v>
      </c>
      <c r="EX103" s="889">
        <v>0</v>
      </c>
      <c r="EY103" s="889">
        <v>-615</v>
      </c>
      <c r="EZ103" s="889">
        <v>-154</v>
      </c>
      <c r="FA103" s="889">
        <v>0</v>
      </c>
      <c r="FB103" s="889">
        <v>436445</v>
      </c>
      <c r="FC103" s="889">
        <v>105821</v>
      </c>
      <c r="FD103" s="889">
        <v>0</v>
      </c>
      <c r="FE103" s="889">
        <v>511614</v>
      </c>
      <c r="FF103" s="889">
        <v>122960</v>
      </c>
      <c r="FG103" s="889">
        <v>0</v>
      </c>
      <c r="FH103" s="889">
        <v>-75169</v>
      </c>
      <c r="FI103" s="889">
        <v>-17139</v>
      </c>
      <c r="FJ103" s="889">
        <v>0</v>
      </c>
      <c r="FK103" s="889">
        <v>0</v>
      </c>
      <c r="FL103" s="889">
        <v>0</v>
      </c>
      <c r="FM103" s="889">
        <v>0</v>
      </c>
      <c r="FN103" s="889">
        <v>0</v>
      </c>
      <c r="FO103" s="889">
        <v>0</v>
      </c>
      <c r="FP103" s="889">
        <v>0</v>
      </c>
      <c r="FQ103" s="889">
        <v>0</v>
      </c>
      <c r="FR103" s="889">
        <v>0</v>
      </c>
      <c r="FS103" s="889">
        <v>0</v>
      </c>
      <c r="FT103" s="889">
        <v>540697</v>
      </c>
      <c r="FU103" s="889">
        <v>135174</v>
      </c>
      <c r="FV103" s="889">
        <v>0</v>
      </c>
      <c r="FW103" s="889">
        <v>0</v>
      </c>
      <c r="FX103" s="889">
        <v>0</v>
      </c>
      <c r="FY103" s="889">
        <v>0</v>
      </c>
      <c r="FZ103" s="889">
        <v>1348957</v>
      </c>
      <c r="GA103" s="889">
        <v>0</v>
      </c>
      <c r="GB103" s="889">
        <v>0</v>
      </c>
      <c r="GC103" s="889">
        <v>-808260</v>
      </c>
      <c r="GD103" s="889">
        <v>135174</v>
      </c>
      <c r="GE103" s="889">
        <v>0</v>
      </c>
      <c r="GF103" s="889">
        <v>0</v>
      </c>
      <c r="GG103" s="889">
        <v>0</v>
      </c>
      <c r="GH103" s="889">
        <v>0</v>
      </c>
      <c r="GI103" s="889">
        <v>0</v>
      </c>
      <c r="GJ103" s="889">
        <v>0</v>
      </c>
      <c r="GK103" s="889">
        <v>0</v>
      </c>
      <c r="GL103" s="889">
        <v>0</v>
      </c>
      <c r="GM103" s="889">
        <v>0</v>
      </c>
      <c r="GN103" s="889">
        <v>0</v>
      </c>
      <c r="GO103" s="889">
        <v>2858259</v>
      </c>
      <c r="GP103" s="889">
        <v>711275</v>
      </c>
      <c r="GQ103" s="889">
        <v>0</v>
      </c>
      <c r="GR103" s="889">
        <v>-891376</v>
      </c>
      <c r="GS103" s="889">
        <v>116048</v>
      </c>
      <c r="GT103" s="889">
        <v>0</v>
      </c>
      <c r="GU103" s="884" t="s">
        <v>704</v>
      </c>
      <c r="GV103" s="884" t="s">
        <v>676</v>
      </c>
      <c r="GW103" s="884" t="s">
        <v>1672</v>
      </c>
      <c r="GX103" s="884" t="s">
        <v>2344</v>
      </c>
      <c r="GY103" s="884" t="s">
        <v>2450</v>
      </c>
    </row>
    <row r="104" spans="1:208" x14ac:dyDescent="0.2">
      <c r="A104" s="884" t="s">
        <v>3311</v>
      </c>
      <c r="B104" s="884" t="s">
        <v>261</v>
      </c>
      <c r="C104" s="884" t="s">
        <v>260</v>
      </c>
      <c r="D104" s="889">
        <v>-47114</v>
      </c>
      <c r="E104" s="889">
        <v>0</v>
      </c>
      <c r="F104" s="889">
        <v>-47114</v>
      </c>
      <c r="G104" s="889">
        <v>0</v>
      </c>
      <c r="H104" s="889">
        <v>0</v>
      </c>
      <c r="I104" s="889">
        <v>0</v>
      </c>
      <c r="J104" s="889">
        <v>-47114</v>
      </c>
      <c r="K104" s="889">
        <v>0</v>
      </c>
      <c r="L104" s="889">
        <v>-47114</v>
      </c>
      <c r="M104" s="907">
        <v>0.5</v>
      </c>
      <c r="N104" s="907">
        <v>0.4</v>
      </c>
      <c r="O104" s="907">
        <v>0.09</v>
      </c>
      <c r="P104" s="907">
        <v>0.01</v>
      </c>
      <c r="Q104" s="889">
        <v>112260</v>
      </c>
      <c r="R104" s="889">
        <v>109380</v>
      </c>
      <c r="S104" s="889">
        <v>2880</v>
      </c>
      <c r="T104" s="889">
        <v>0</v>
      </c>
      <c r="U104" s="889">
        <v>0</v>
      </c>
      <c r="V104" s="889">
        <v>0</v>
      </c>
      <c r="W104" s="889">
        <v>0</v>
      </c>
      <c r="X104" s="889">
        <v>0</v>
      </c>
      <c r="Y104" s="889">
        <v>0</v>
      </c>
      <c r="Z104" s="889">
        <v>113712</v>
      </c>
      <c r="AA104" s="889">
        <v>0</v>
      </c>
      <c r="AB104" s="889">
        <v>58133</v>
      </c>
      <c r="AC104" s="889">
        <v>0</v>
      </c>
      <c r="AD104" s="889">
        <v>55579</v>
      </c>
      <c r="AE104" s="889">
        <v>0</v>
      </c>
      <c r="AF104" s="889">
        <v>0</v>
      </c>
      <c r="AG104" s="889">
        <v>0</v>
      </c>
      <c r="AH104" s="889">
        <v>0</v>
      </c>
      <c r="AI104" s="889">
        <v>10547</v>
      </c>
      <c r="AJ104" s="889">
        <v>15557</v>
      </c>
      <c r="AK104" s="889">
        <v>264</v>
      </c>
      <c r="AL104" s="889">
        <v>-10547</v>
      </c>
      <c r="AM104" s="889">
        <v>-15557</v>
      </c>
      <c r="AN104" s="889">
        <v>-264</v>
      </c>
      <c r="AO104" s="889">
        <v>220539</v>
      </c>
      <c r="AP104" s="889">
        <v>220539</v>
      </c>
      <c r="AQ104" s="889">
        <v>0</v>
      </c>
      <c r="AR104" s="889">
        <v>0</v>
      </c>
      <c r="AS104" s="889">
        <v>233865</v>
      </c>
      <c r="AT104" s="889">
        <v>233865</v>
      </c>
      <c r="AU104" s="889">
        <v>0</v>
      </c>
      <c r="AV104" s="889">
        <v>0</v>
      </c>
      <c r="AW104" s="889">
        <v>-13326</v>
      </c>
      <c r="AX104" s="889">
        <v>-13326</v>
      </c>
      <c r="AY104" s="889">
        <v>0</v>
      </c>
      <c r="AZ104" s="889">
        <v>0</v>
      </c>
      <c r="BA104" s="889">
        <v>0</v>
      </c>
      <c r="BB104" s="889">
        <v>0</v>
      </c>
      <c r="BC104" s="889">
        <v>0</v>
      </c>
      <c r="BD104" s="889">
        <v>0</v>
      </c>
      <c r="BE104" s="889">
        <v>0</v>
      </c>
      <c r="BF104" s="889">
        <v>0</v>
      </c>
      <c r="BG104" s="889">
        <v>1246721</v>
      </c>
      <c r="BH104" s="889">
        <v>277001</v>
      </c>
      <c r="BI104" s="889">
        <v>30778</v>
      </c>
      <c r="BJ104" s="889">
        <v>51829</v>
      </c>
      <c r="BK104" s="889">
        <v>9821</v>
      </c>
      <c r="BL104" s="889">
        <v>1091</v>
      </c>
      <c r="BM104" s="889">
        <v>1234707</v>
      </c>
      <c r="BN104" s="889">
        <v>273271</v>
      </c>
      <c r="BO104" s="889">
        <v>30363</v>
      </c>
      <c r="BP104" s="889">
        <v>63843</v>
      </c>
      <c r="BQ104" s="889">
        <v>13551</v>
      </c>
      <c r="BR104" s="889">
        <v>1506</v>
      </c>
      <c r="BS104" s="889">
        <v>0</v>
      </c>
      <c r="BT104" s="889">
        <v>0</v>
      </c>
      <c r="BU104" s="889">
        <v>0</v>
      </c>
      <c r="BV104" s="889">
        <v>0</v>
      </c>
      <c r="BW104" s="889">
        <v>0</v>
      </c>
      <c r="BX104" s="889">
        <v>0</v>
      </c>
      <c r="BY104" s="889">
        <v>0</v>
      </c>
      <c r="BZ104" s="889">
        <v>0</v>
      </c>
      <c r="CA104" s="889">
        <v>0</v>
      </c>
      <c r="CB104" s="889">
        <v>3380</v>
      </c>
      <c r="CC104" s="889">
        <v>760</v>
      </c>
      <c r="CD104" s="889">
        <v>84</v>
      </c>
      <c r="CE104" s="889">
        <v>3323</v>
      </c>
      <c r="CF104" s="889">
        <v>747</v>
      </c>
      <c r="CG104" s="889">
        <v>83</v>
      </c>
      <c r="CH104" s="889">
        <v>57</v>
      </c>
      <c r="CI104" s="889">
        <v>13</v>
      </c>
      <c r="CJ104" s="889">
        <v>1</v>
      </c>
      <c r="CK104" s="889">
        <v>0</v>
      </c>
      <c r="CL104" s="889">
        <v>0</v>
      </c>
      <c r="CM104" s="889">
        <v>0</v>
      </c>
      <c r="CN104" s="889">
        <v>0</v>
      </c>
      <c r="CO104" s="889">
        <v>0</v>
      </c>
      <c r="CP104" s="889">
        <v>0</v>
      </c>
      <c r="CQ104" s="889">
        <v>0</v>
      </c>
      <c r="CR104" s="889">
        <v>0</v>
      </c>
      <c r="CS104" s="889">
        <v>0</v>
      </c>
      <c r="CT104" s="889">
        <v>0</v>
      </c>
      <c r="CU104" s="889">
        <v>0</v>
      </c>
      <c r="CV104" s="889">
        <v>0</v>
      </c>
      <c r="CW104" s="889">
        <v>0</v>
      </c>
      <c r="CX104" s="889">
        <v>0</v>
      </c>
      <c r="CY104" s="889">
        <v>0</v>
      </c>
      <c r="CZ104" s="889">
        <v>0</v>
      </c>
      <c r="DA104" s="889">
        <v>0</v>
      </c>
      <c r="DB104" s="889">
        <v>0</v>
      </c>
      <c r="DC104" s="889">
        <v>0</v>
      </c>
      <c r="DD104" s="889">
        <v>0</v>
      </c>
      <c r="DE104" s="889">
        <v>0</v>
      </c>
      <c r="DF104" s="889">
        <v>1893</v>
      </c>
      <c r="DG104" s="889">
        <v>426</v>
      </c>
      <c r="DH104" s="889">
        <v>47</v>
      </c>
      <c r="DI104" s="889">
        <v>1893</v>
      </c>
      <c r="DJ104" s="889">
        <v>426</v>
      </c>
      <c r="DK104" s="889">
        <v>47</v>
      </c>
      <c r="DL104" s="889">
        <v>0</v>
      </c>
      <c r="DM104" s="889">
        <v>0</v>
      </c>
      <c r="DN104" s="889">
        <v>0</v>
      </c>
      <c r="DO104" s="889">
        <v>0</v>
      </c>
      <c r="DP104" s="889">
        <v>0</v>
      </c>
      <c r="DQ104" s="889">
        <v>0</v>
      </c>
      <c r="DR104" s="889">
        <v>0</v>
      </c>
      <c r="DS104" s="889">
        <v>0</v>
      </c>
      <c r="DT104" s="889">
        <v>0</v>
      </c>
      <c r="DU104" s="889">
        <v>0</v>
      </c>
      <c r="DV104" s="889">
        <v>0</v>
      </c>
      <c r="DW104" s="889">
        <v>0</v>
      </c>
      <c r="DX104" s="889">
        <v>1073</v>
      </c>
      <c r="DY104" s="889">
        <v>241</v>
      </c>
      <c r="DZ104" s="889">
        <v>27</v>
      </c>
      <c r="EA104" s="889">
        <v>26817</v>
      </c>
      <c r="EB104" s="889">
        <v>6034</v>
      </c>
      <c r="EC104" s="889">
        <v>670</v>
      </c>
      <c r="ED104" s="889">
        <v>-25744</v>
      </c>
      <c r="EE104" s="889">
        <v>-5793</v>
      </c>
      <c r="EF104" s="889">
        <v>-643</v>
      </c>
      <c r="EG104" s="889">
        <v>36</v>
      </c>
      <c r="EH104" s="889">
        <v>8</v>
      </c>
      <c r="EI104" s="889">
        <v>1</v>
      </c>
      <c r="EJ104" s="889">
        <v>0</v>
      </c>
      <c r="EK104" s="889">
        <v>0</v>
      </c>
      <c r="EL104" s="889">
        <v>0</v>
      </c>
      <c r="EM104" s="889">
        <v>0</v>
      </c>
      <c r="EN104" s="889">
        <v>0</v>
      </c>
      <c r="EO104" s="889">
        <v>0</v>
      </c>
      <c r="EP104" s="889">
        <v>1133211</v>
      </c>
      <c r="EQ104" s="889">
        <v>245111</v>
      </c>
      <c r="ER104" s="889">
        <v>27235</v>
      </c>
      <c r="ES104" s="889">
        <v>1278666</v>
      </c>
      <c r="ET104" s="889">
        <v>277839</v>
      </c>
      <c r="EU104" s="889">
        <v>30871</v>
      </c>
      <c r="EV104" s="889">
        <v>-145455</v>
      </c>
      <c r="EW104" s="889">
        <v>-32728</v>
      </c>
      <c r="EX104" s="889">
        <v>-3636</v>
      </c>
      <c r="EY104" s="889">
        <v>-3038</v>
      </c>
      <c r="EZ104" s="889">
        <v>-683</v>
      </c>
      <c r="FA104" s="889">
        <v>-76</v>
      </c>
      <c r="FB104" s="889">
        <v>965779</v>
      </c>
      <c r="FC104" s="889">
        <v>209614</v>
      </c>
      <c r="FD104" s="889">
        <v>23290</v>
      </c>
      <c r="FE104" s="889">
        <v>968119</v>
      </c>
      <c r="FF104" s="889">
        <v>212459</v>
      </c>
      <c r="FG104" s="889">
        <v>23457</v>
      </c>
      <c r="FH104" s="889">
        <v>-2340</v>
      </c>
      <c r="FI104" s="889">
        <v>-2845</v>
      </c>
      <c r="FJ104" s="889">
        <v>-167</v>
      </c>
      <c r="FK104" s="889">
        <v>0</v>
      </c>
      <c r="FL104" s="889">
        <v>0</v>
      </c>
      <c r="FM104" s="889">
        <v>0</v>
      </c>
      <c r="FN104" s="889">
        <v>0</v>
      </c>
      <c r="FO104" s="889">
        <v>0</v>
      </c>
      <c r="FP104" s="889">
        <v>0</v>
      </c>
      <c r="FQ104" s="889">
        <v>0</v>
      </c>
      <c r="FR104" s="889">
        <v>0</v>
      </c>
      <c r="FS104" s="889">
        <v>0</v>
      </c>
      <c r="FT104" s="889">
        <v>-10508</v>
      </c>
      <c r="FU104" s="889">
        <v>-1460</v>
      </c>
      <c r="FV104" s="889">
        <v>-162</v>
      </c>
      <c r="FW104" s="889">
        <v>520812</v>
      </c>
      <c r="FX104" s="889">
        <v>111080</v>
      </c>
      <c r="FY104" s="889">
        <v>12342</v>
      </c>
      <c r="FZ104" s="889">
        <v>1250984</v>
      </c>
      <c r="GA104" s="889">
        <v>0</v>
      </c>
      <c r="GB104" s="889">
        <v>0</v>
      </c>
      <c r="GC104" s="889">
        <v>-740680</v>
      </c>
      <c r="GD104" s="889">
        <v>109620</v>
      </c>
      <c r="GE104" s="889">
        <v>12180</v>
      </c>
      <c r="GF104" s="889">
        <v>0</v>
      </c>
      <c r="GG104" s="889">
        <v>0</v>
      </c>
      <c r="GH104" s="889">
        <v>0</v>
      </c>
      <c r="GI104" s="889">
        <v>0</v>
      </c>
      <c r="GJ104" s="889">
        <v>0</v>
      </c>
      <c r="GK104" s="889">
        <v>0</v>
      </c>
      <c r="GL104" s="889">
        <v>0</v>
      </c>
      <c r="GM104" s="889">
        <v>0</v>
      </c>
      <c r="GN104" s="889">
        <v>0</v>
      </c>
      <c r="GO104" s="889">
        <v>3390376</v>
      </c>
      <c r="GP104" s="889">
        <v>740839</v>
      </c>
      <c r="GQ104" s="889">
        <v>82315</v>
      </c>
      <c r="GR104" s="889">
        <v>-853321</v>
      </c>
      <c r="GS104" s="889">
        <v>81143</v>
      </c>
      <c r="GT104" s="889">
        <v>9166</v>
      </c>
      <c r="GU104" s="884" t="s">
        <v>674</v>
      </c>
      <c r="GV104" s="884" t="s">
        <v>673</v>
      </c>
      <c r="GW104" s="884" t="s">
        <v>1672</v>
      </c>
      <c r="GX104" s="884" t="s">
        <v>2349</v>
      </c>
      <c r="GY104" s="884" t="s">
        <v>2451</v>
      </c>
    </row>
    <row r="105" spans="1:208" x14ac:dyDescent="0.2">
      <c r="A105" s="884" t="s">
        <v>3312</v>
      </c>
      <c r="B105" s="884" t="s">
        <v>263</v>
      </c>
      <c r="C105" s="884" t="s">
        <v>262</v>
      </c>
      <c r="D105" s="889">
        <v>-476208</v>
      </c>
      <c r="E105" s="889">
        <v>-320</v>
      </c>
      <c r="F105" s="889">
        <v>-476528</v>
      </c>
      <c r="G105" s="889">
        <v>0</v>
      </c>
      <c r="H105" s="889">
        <v>0</v>
      </c>
      <c r="I105" s="889">
        <v>0</v>
      </c>
      <c r="J105" s="889">
        <v>-476208</v>
      </c>
      <c r="K105" s="889">
        <v>-320</v>
      </c>
      <c r="L105" s="889">
        <v>-476528</v>
      </c>
      <c r="M105" s="907">
        <v>0.5</v>
      </c>
      <c r="N105" s="907">
        <v>0.49</v>
      </c>
      <c r="O105" s="907">
        <v>0</v>
      </c>
      <c r="P105" s="907">
        <v>0.01</v>
      </c>
      <c r="Q105" s="889">
        <v>279131</v>
      </c>
      <c r="R105" s="889">
        <v>275627</v>
      </c>
      <c r="S105" s="889">
        <v>3504</v>
      </c>
      <c r="T105" s="889">
        <v>517898</v>
      </c>
      <c r="U105" s="889">
        <v>3102973</v>
      </c>
      <c r="V105" s="889">
        <v>-2585075</v>
      </c>
      <c r="W105" s="889">
        <v>0</v>
      </c>
      <c r="X105" s="889">
        <v>0</v>
      </c>
      <c r="Y105" s="889">
        <v>0</v>
      </c>
      <c r="Z105" s="889">
        <v>1212</v>
      </c>
      <c r="AA105" s="889">
        <v>0</v>
      </c>
      <c r="AB105" s="889">
        <v>16327</v>
      </c>
      <c r="AC105" s="889">
        <v>0</v>
      </c>
      <c r="AD105" s="889">
        <v>-15115</v>
      </c>
      <c r="AE105" s="889">
        <v>0</v>
      </c>
      <c r="AF105" s="889">
        <v>0</v>
      </c>
      <c r="AG105" s="889">
        <v>0</v>
      </c>
      <c r="AH105" s="889">
        <v>0</v>
      </c>
      <c r="AI105" s="889">
        <v>0</v>
      </c>
      <c r="AJ105" s="889">
        <v>0</v>
      </c>
      <c r="AK105" s="889">
        <v>0</v>
      </c>
      <c r="AL105" s="889">
        <v>0</v>
      </c>
      <c r="AM105" s="889">
        <v>0</v>
      </c>
      <c r="AN105" s="889">
        <v>0</v>
      </c>
      <c r="AO105" s="889">
        <v>95558</v>
      </c>
      <c r="AP105" s="889">
        <v>95558</v>
      </c>
      <c r="AQ105" s="889">
        <v>0</v>
      </c>
      <c r="AR105" s="889">
        <v>0</v>
      </c>
      <c r="AS105" s="889">
        <v>0</v>
      </c>
      <c r="AT105" s="889">
        <v>0</v>
      </c>
      <c r="AU105" s="889">
        <v>0</v>
      </c>
      <c r="AV105" s="889">
        <v>0</v>
      </c>
      <c r="AW105" s="889">
        <v>95558</v>
      </c>
      <c r="AX105" s="889">
        <v>95558</v>
      </c>
      <c r="AY105" s="889">
        <v>0</v>
      </c>
      <c r="AZ105" s="889">
        <v>0</v>
      </c>
      <c r="BA105" s="889">
        <v>0</v>
      </c>
      <c r="BB105" s="889">
        <v>0</v>
      </c>
      <c r="BC105" s="889">
        <v>0</v>
      </c>
      <c r="BD105" s="889">
        <v>0</v>
      </c>
      <c r="BE105" s="889">
        <v>0</v>
      </c>
      <c r="BF105" s="889">
        <v>0</v>
      </c>
      <c r="BG105" s="889">
        <v>2855462</v>
      </c>
      <c r="BH105" s="889">
        <v>0</v>
      </c>
      <c r="BI105" s="889">
        <v>56342</v>
      </c>
      <c r="BJ105" s="889">
        <v>172554</v>
      </c>
      <c r="BK105" s="889">
        <v>0</v>
      </c>
      <c r="BL105" s="889">
        <v>3384</v>
      </c>
      <c r="BM105" s="889">
        <v>2903379</v>
      </c>
      <c r="BN105" s="889">
        <v>0</v>
      </c>
      <c r="BO105" s="889">
        <v>56802</v>
      </c>
      <c r="BP105" s="889">
        <v>124637</v>
      </c>
      <c r="BQ105" s="889">
        <v>0</v>
      </c>
      <c r="BR105" s="889">
        <v>2924</v>
      </c>
      <c r="BS105" s="889">
        <v>0</v>
      </c>
      <c r="BT105" s="889">
        <v>0</v>
      </c>
      <c r="BU105" s="889">
        <v>0</v>
      </c>
      <c r="BV105" s="889">
        <v>0</v>
      </c>
      <c r="BW105" s="889">
        <v>0</v>
      </c>
      <c r="BX105" s="889">
        <v>0</v>
      </c>
      <c r="BY105" s="889">
        <v>0</v>
      </c>
      <c r="BZ105" s="889">
        <v>0</v>
      </c>
      <c r="CA105" s="889">
        <v>0</v>
      </c>
      <c r="CB105" s="889">
        <v>0</v>
      </c>
      <c r="CC105" s="889">
        <v>0</v>
      </c>
      <c r="CD105" s="889">
        <v>0</v>
      </c>
      <c r="CE105" s="889">
        <v>0</v>
      </c>
      <c r="CF105" s="889">
        <v>0</v>
      </c>
      <c r="CG105" s="889">
        <v>0</v>
      </c>
      <c r="CH105" s="889">
        <v>0</v>
      </c>
      <c r="CI105" s="889">
        <v>0</v>
      </c>
      <c r="CJ105" s="889">
        <v>0</v>
      </c>
      <c r="CK105" s="889">
        <v>0</v>
      </c>
      <c r="CL105" s="889">
        <v>0</v>
      </c>
      <c r="CM105" s="889">
        <v>0</v>
      </c>
      <c r="CN105" s="889">
        <v>0</v>
      </c>
      <c r="CO105" s="889">
        <v>0</v>
      </c>
      <c r="CP105" s="889">
        <v>0</v>
      </c>
      <c r="CQ105" s="889">
        <v>0</v>
      </c>
      <c r="CR105" s="889">
        <v>0</v>
      </c>
      <c r="CS105" s="889">
        <v>0</v>
      </c>
      <c r="CT105" s="889">
        <v>0</v>
      </c>
      <c r="CU105" s="889">
        <v>0</v>
      </c>
      <c r="CV105" s="889">
        <v>0</v>
      </c>
      <c r="CW105" s="889">
        <v>0</v>
      </c>
      <c r="CX105" s="889">
        <v>0</v>
      </c>
      <c r="CY105" s="889">
        <v>0</v>
      </c>
      <c r="CZ105" s="889">
        <v>0</v>
      </c>
      <c r="DA105" s="889">
        <v>0</v>
      </c>
      <c r="DB105" s="889">
        <v>0</v>
      </c>
      <c r="DC105" s="889">
        <v>0</v>
      </c>
      <c r="DD105" s="889">
        <v>0</v>
      </c>
      <c r="DE105" s="889">
        <v>0</v>
      </c>
      <c r="DF105" s="889">
        <v>2424</v>
      </c>
      <c r="DG105" s="889">
        <v>0</v>
      </c>
      <c r="DH105" s="889">
        <v>49</v>
      </c>
      <c r="DI105" s="889">
        <v>7259</v>
      </c>
      <c r="DJ105" s="889">
        <v>0</v>
      </c>
      <c r="DK105" s="889">
        <v>148</v>
      </c>
      <c r="DL105" s="889">
        <v>-4835</v>
      </c>
      <c r="DM105" s="889">
        <v>0</v>
      </c>
      <c r="DN105" s="889">
        <v>-99</v>
      </c>
      <c r="DO105" s="889">
        <v>0</v>
      </c>
      <c r="DP105" s="889">
        <v>0</v>
      </c>
      <c r="DQ105" s="889">
        <v>0</v>
      </c>
      <c r="DR105" s="889">
        <v>0</v>
      </c>
      <c r="DS105" s="889">
        <v>0</v>
      </c>
      <c r="DT105" s="889">
        <v>0</v>
      </c>
      <c r="DU105" s="889">
        <v>0</v>
      </c>
      <c r="DV105" s="889">
        <v>0</v>
      </c>
      <c r="DW105" s="889">
        <v>0</v>
      </c>
      <c r="DX105" s="889">
        <v>20776</v>
      </c>
      <c r="DY105" s="889">
        <v>0</v>
      </c>
      <c r="DZ105" s="889">
        <v>424</v>
      </c>
      <c r="EA105" s="889">
        <v>42170</v>
      </c>
      <c r="EB105" s="889">
        <v>0</v>
      </c>
      <c r="EC105" s="889">
        <v>861</v>
      </c>
      <c r="ED105" s="889">
        <v>-21394</v>
      </c>
      <c r="EE105" s="889">
        <v>0</v>
      </c>
      <c r="EF105" s="889">
        <v>-437</v>
      </c>
      <c r="EG105" s="889">
        <v>-624</v>
      </c>
      <c r="EH105" s="889">
        <v>0</v>
      </c>
      <c r="EI105" s="889">
        <v>-13</v>
      </c>
      <c r="EJ105" s="889">
        <v>0</v>
      </c>
      <c r="EK105" s="889">
        <v>0</v>
      </c>
      <c r="EL105" s="889">
        <v>0</v>
      </c>
      <c r="EM105" s="889">
        <v>37294</v>
      </c>
      <c r="EN105" s="889">
        <v>0</v>
      </c>
      <c r="EO105" s="889">
        <v>761</v>
      </c>
      <c r="EP105" s="889">
        <v>2183010</v>
      </c>
      <c r="EQ105" s="889">
        <v>0</v>
      </c>
      <c r="ER105" s="889">
        <v>38941</v>
      </c>
      <c r="ES105" s="889">
        <v>2946133</v>
      </c>
      <c r="ET105" s="889">
        <v>0</v>
      </c>
      <c r="EU105" s="889">
        <v>56396</v>
      </c>
      <c r="EV105" s="889">
        <v>-763123</v>
      </c>
      <c r="EW105" s="889">
        <v>0</v>
      </c>
      <c r="EX105" s="889">
        <v>-17455</v>
      </c>
      <c r="EY105" s="889">
        <v>2036</v>
      </c>
      <c r="EZ105" s="889">
        <v>0</v>
      </c>
      <c r="FA105" s="889">
        <v>42</v>
      </c>
      <c r="FB105" s="889">
        <v>3779444</v>
      </c>
      <c r="FC105" s="889">
        <v>0</v>
      </c>
      <c r="FD105" s="889">
        <v>75849</v>
      </c>
      <c r="FE105" s="889">
        <v>4142035</v>
      </c>
      <c r="FF105" s="889">
        <v>0</v>
      </c>
      <c r="FG105" s="889">
        <v>78025</v>
      </c>
      <c r="FH105" s="889">
        <v>-362591</v>
      </c>
      <c r="FI105" s="889">
        <v>0</v>
      </c>
      <c r="FJ105" s="889">
        <v>-2176</v>
      </c>
      <c r="FK105" s="889">
        <v>0</v>
      </c>
      <c r="FL105" s="889">
        <v>0</v>
      </c>
      <c r="FM105" s="889">
        <v>0</v>
      </c>
      <c r="FN105" s="889">
        <v>0</v>
      </c>
      <c r="FO105" s="889">
        <v>0</v>
      </c>
      <c r="FP105" s="889">
        <v>0</v>
      </c>
      <c r="FQ105" s="889">
        <v>0</v>
      </c>
      <c r="FR105" s="889">
        <v>0</v>
      </c>
      <c r="FS105" s="889">
        <v>0</v>
      </c>
      <c r="FT105" s="889">
        <v>2329215</v>
      </c>
      <c r="FU105" s="889">
        <v>0</v>
      </c>
      <c r="FV105" s="889">
        <v>42261</v>
      </c>
      <c r="FW105" s="889">
        <v>0</v>
      </c>
      <c r="FX105" s="889">
        <v>0</v>
      </c>
      <c r="FY105" s="889">
        <v>0</v>
      </c>
      <c r="FZ105" s="889">
        <v>4068697</v>
      </c>
      <c r="GA105" s="889">
        <v>0</v>
      </c>
      <c r="GB105" s="889">
        <v>0</v>
      </c>
      <c r="GC105" s="889">
        <v>-1739482</v>
      </c>
      <c r="GD105" s="889">
        <v>0</v>
      </c>
      <c r="GE105" s="889">
        <v>42261</v>
      </c>
      <c r="GF105" s="889">
        <v>184818</v>
      </c>
      <c r="GG105" s="889">
        <v>0</v>
      </c>
      <c r="GH105" s="889">
        <v>0</v>
      </c>
      <c r="GI105" s="889">
        <v>0</v>
      </c>
      <c r="GJ105" s="889">
        <v>0</v>
      </c>
      <c r="GK105" s="889">
        <v>0</v>
      </c>
      <c r="GL105" s="889">
        <v>0</v>
      </c>
      <c r="GM105" s="889">
        <v>0</v>
      </c>
      <c r="GN105" s="889">
        <v>0</v>
      </c>
      <c r="GO105" s="889">
        <v>11566409</v>
      </c>
      <c r="GP105" s="889">
        <v>0</v>
      </c>
      <c r="GQ105" s="889">
        <v>218040</v>
      </c>
      <c r="GR105" s="889">
        <v>-2543264</v>
      </c>
      <c r="GS105" s="889">
        <v>0</v>
      </c>
      <c r="GT105" s="889">
        <v>25808</v>
      </c>
      <c r="GU105" s="884" t="s">
        <v>679</v>
      </c>
      <c r="GV105" s="884" t="s">
        <v>708</v>
      </c>
      <c r="GW105" s="884" t="s">
        <v>1674</v>
      </c>
      <c r="GX105" s="884" t="s">
        <v>782</v>
      </c>
      <c r="GY105" s="884" t="s">
        <v>2452</v>
      </c>
      <c r="GZ105" s="884" t="s">
        <v>3305</v>
      </c>
    </row>
    <row r="106" spans="1:208" x14ac:dyDescent="0.2">
      <c r="A106" s="884" t="s">
        <v>3311</v>
      </c>
      <c r="B106" s="884" t="s">
        <v>265</v>
      </c>
      <c r="C106" s="884" t="s">
        <v>264</v>
      </c>
      <c r="D106" s="889">
        <v>-44368</v>
      </c>
      <c r="E106" s="889">
        <v>0</v>
      </c>
      <c r="F106" s="889">
        <v>-44368</v>
      </c>
      <c r="G106" s="889">
        <v>0</v>
      </c>
      <c r="H106" s="889">
        <v>0</v>
      </c>
      <c r="I106" s="889">
        <v>0</v>
      </c>
      <c r="J106" s="889">
        <v>-44368</v>
      </c>
      <c r="K106" s="889">
        <v>0</v>
      </c>
      <c r="L106" s="889">
        <v>-44368</v>
      </c>
      <c r="M106" s="907">
        <v>0.5</v>
      </c>
      <c r="N106" s="907">
        <v>0.4</v>
      </c>
      <c r="O106" s="907">
        <v>0.09</v>
      </c>
      <c r="P106" s="907">
        <v>0.01</v>
      </c>
      <c r="Q106" s="889">
        <v>97833</v>
      </c>
      <c r="R106" s="889">
        <v>97881</v>
      </c>
      <c r="S106" s="889">
        <v>-48</v>
      </c>
      <c r="T106" s="889">
        <v>0</v>
      </c>
      <c r="U106" s="889">
        <v>0</v>
      </c>
      <c r="V106" s="889">
        <v>0</v>
      </c>
      <c r="W106" s="889">
        <v>0</v>
      </c>
      <c r="X106" s="889">
        <v>0</v>
      </c>
      <c r="Y106" s="889">
        <v>0</v>
      </c>
      <c r="Z106" s="889">
        <v>102862</v>
      </c>
      <c r="AA106" s="889">
        <v>336384</v>
      </c>
      <c r="AB106" s="889">
        <v>46131</v>
      </c>
      <c r="AC106" s="889">
        <v>336384</v>
      </c>
      <c r="AD106" s="889">
        <v>56731</v>
      </c>
      <c r="AE106" s="889">
        <v>0</v>
      </c>
      <c r="AF106" s="889">
        <v>0</v>
      </c>
      <c r="AG106" s="889">
        <v>0</v>
      </c>
      <c r="AH106" s="889">
        <v>0</v>
      </c>
      <c r="AI106" s="889">
        <v>0</v>
      </c>
      <c r="AJ106" s="889">
        <v>0</v>
      </c>
      <c r="AK106" s="889">
        <v>0</v>
      </c>
      <c r="AL106" s="889">
        <v>0</v>
      </c>
      <c r="AM106" s="889">
        <v>0</v>
      </c>
      <c r="AN106" s="889">
        <v>0</v>
      </c>
      <c r="AO106" s="889">
        <v>0</v>
      </c>
      <c r="AP106" s="889">
        <v>0</v>
      </c>
      <c r="AQ106" s="889">
        <v>0</v>
      </c>
      <c r="AR106" s="889">
        <v>0</v>
      </c>
      <c r="AS106" s="889">
        <v>0</v>
      </c>
      <c r="AT106" s="889">
        <v>0</v>
      </c>
      <c r="AU106" s="889">
        <v>0</v>
      </c>
      <c r="AV106" s="889">
        <v>0</v>
      </c>
      <c r="AW106" s="889">
        <v>0</v>
      </c>
      <c r="AX106" s="889">
        <v>0</v>
      </c>
      <c r="AY106" s="889">
        <v>0</v>
      </c>
      <c r="AZ106" s="889">
        <v>0</v>
      </c>
      <c r="BA106" s="889">
        <v>0</v>
      </c>
      <c r="BB106" s="889">
        <v>0</v>
      </c>
      <c r="BC106" s="889">
        <v>0</v>
      </c>
      <c r="BD106" s="889">
        <v>0</v>
      </c>
      <c r="BE106" s="889">
        <v>0</v>
      </c>
      <c r="BF106" s="889">
        <v>0</v>
      </c>
      <c r="BG106" s="889">
        <v>1078838</v>
      </c>
      <c r="BH106" s="889">
        <v>242739</v>
      </c>
      <c r="BI106" s="889">
        <v>26971</v>
      </c>
      <c r="BJ106" s="889">
        <v>50786</v>
      </c>
      <c r="BK106" s="889">
        <v>11241</v>
      </c>
      <c r="BL106" s="889">
        <v>1249</v>
      </c>
      <c r="BM106" s="889">
        <v>1045872</v>
      </c>
      <c r="BN106" s="889">
        <v>235136</v>
      </c>
      <c r="BO106" s="889">
        <v>26126</v>
      </c>
      <c r="BP106" s="889">
        <v>83752</v>
      </c>
      <c r="BQ106" s="889">
        <v>18844</v>
      </c>
      <c r="BR106" s="889">
        <v>2094</v>
      </c>
      <c r="BS106" s="889">
        <v>0</v>
      </c>
      <c r="BT106" s="889">
        <v>0</v>
      </c>
      <c r="BU106" s="889">
        <v>0</v>
      </c>
      <c r="BV106" s="889">
        <v>0</v>
      </c>
      <c r="BW106" s="889">
        <v>0</v>
      </c>
      <c r="BX106" s="889">
        <v>0</v>
      </c>
      <c r="BY106" s="889">
        <v>0</v>
      </c>
      <c r="BZ106" s="889">
        <v>0</v>
      </c>
      <c r="CA106" s="889">
        <v>0</v>
      </c>
      <c r="CB106" s="889">
        <v>2534</v>
      </c>
      <c r="CC106" s="889">
        <v>570</v>
      </c>
      <c r="CD106" s="889">
        <v>63</v>
      </c>
      <c r="CE106" s="889">
        <v>2534</v>
      </c>
      <c r="CF106" s="889">
        <v>570</v>
      </c>
      <c r="CG106" s="889">
        <v>63</v>
      </c>
      <c r="CH106" s="889">
        <v>0</v>
      </c>
      <c r="CI106" s="889">
        <v>0</v>
      </c>
      <c r="CJ106" s="889">
        <v>0</v>
      </c>
      <c r="CK106" s="889">
        <v>0</v>
      </c>
      <c r="CL106" s="889">
        <v>0</v>
      </c>
      <c r="CM106" s="889">
        <v>0</v>
      </c>
      <c r="CN106" s="889">
        <v>0</v>
      </c>
      <c r="CO106" s="889">
        <v>0</v>
      </c>
      <c r="CP106" s="889">
        <v>0</v>
      </c>
      <c r="CQ106" s="889">
        <v>-1102</v>
      </c>
      <c r="CR106" s="889">
        <v>-248</v>
      </c>
      <c r="CS106" s="889">
        <v>-28</v>
      </c>
      <c r="CT106" s="889">
        <v>0</v>
      </c>
      <c r="CU106" s="889">
        <v>0</v>
      </c>
      <c r="CV106" s="889">
        <v>0</v>
      </c>
      <c r="CW106" s="889">
        <v>0</v>
      </c>
      <c r="CX106" s="889">
        <v>0</v>
      </c>
      <c r="CY106" s="889">
        <v>0</v>
      </c>
      <c r="CZ106" s="889">
        <v>0</v>
      </c>
      <c r="DA106" s="889">
        <v>0</v>
      </c>
      <c r="DB106" s="889">
        <v>0</v>
      </c>
      <c r="DC106" s="889">
        <v>0</v>
      </c>
      <c r="DD106" s="889">
        <v>0</v>
      </c>
      <c r="DE106" s="889">
        <v>0</v>
      </c>
      <c r="DF106" s="889">
        <v>0</v>
      </c>
      <c r="DG106" s="889">
        <v>0</v>
      </c>
      <c r="DH106" s="889">
        <v>0</v>
      </c>
      <c r="DI106" s="889">
        <v>0</v>
      </c>
      <c r="DJ106" s="889">
        <v>0</v>
      </c>
      <c r="DK106" s="889">
        <v>0</v>
      </c>
      <c r="DL106" s="889">
        <v>0</v>
      </c>
      <c r="DM106" s="889">
        <v>0</v>
      </c>
      <c r="DN106" s="889">
        <v>0</v>
      </c>
      <c r="DO106" s="889">
        <v>0</v>
      </c>
      <c r="DP106" s="889">
        <v>0</v>
      </c>
      <c r="DQ106" s="889">
        <v>0</v>
      </c>
      <c r="DR106" s="889">
        <v>0</v>
      </c>
      <c r="DS106" s="889">
        <v>0</v>
      </c>
      <c r="DT106" s="889">
        <v>0</v>
      </c>
      <c r="DU106" s="889">
        <v>0</v>
      </c>
      <c r="DV106" s="889">
        <v>0</v>
      </c>
      <c r="DW106" s="889">
        <v>0</v>
      </c>
      <c r="DX106" s="889">
        <v>12736</v>
      </c>
      <c r="DY106" s="889">
        <v>2866</v>
      </c>
      <c r="DZ106" s="889">
        <v>318</v>
      </c>
      <c r="EA106" s="889">
        <v>15133</v>
      </c>
      <c r="EB106" s="889">
        <v>3405</v>
      </c>
      <c r="EC106" s="889">
        <v>378</v>
      </c>
      <c r="ED106" s="889">
        <v>-2397</v>
      </c>
      <c r="EE106" s="889">
        <v>-539</v>
      </c>
      <c r="EF106" s="889">
        <v>-60</v>
      </c>
      <c r="EG106" s="889">
        <v>-5282</v>
      </c>
      <c r="EH106" s="889">
        <v>-1189</v>
      </c>
      <c r="EI106" s="889">
        <v>-132</v>
      </c>
      <c r="EJ106" s="889">
        <v>-376</v>
      </c>
      <c r="EK106" s="889">
        <v>-85</v>
      </c>
      <c r="EL106" s="889">
        <v>-9</v>
      </c>
      <c r="EM106" s="889">
        <v>0</v>
      </c>
      <c r="EN106" s="889">
        <v>0</v>
      </c>
      <c r="EO106" s="889">
        <v>0</v>
      </c>
      <c r="EP106" s="889">
        <v>308022</v>
      </c>
      <c r="EQ106" s="889">
        <v>69305</v>
      </c>
      <c r="ER106" s="889">
        <v>7701</v>
      </c>
      <c r="ES106" s="889">
        <v>2302201</v>
      </c>
      <c r="ET106" s="889">
        <v>517995</v>
      </c>
      <c r="EU106" s="889">
        <v>57555</v>
      </c>
      <c r="EV106" s="889">
        <v>-1994179</v>
      </c>
      <c r="EW106" s="889">
        <v>-448690</v>
      </c>
      <c r="EX106" s="889">
        <v>-49854</v>
      </c>
      <c r="EY106" s="889">
        <v>0</v>
      </c>
      <c r="EZ106" s="889">
        <v>0</v>
      </c>
      <c r="FA106" s="889">
        <v>0</v>
      </c>
      <c r="FB106" s="889">
        <v>959923</v>
      </c>
      <c r="FC106" s="889">
        <v>247997</v>
      </c>
      <c r="FD106" s="889">
        <v>23735</v>
      </c>
      <c r="FE106" s="889">
        <v>784133</v>
      </c>
      <c r="FF106" s="889">
        <v>209749</v>
      </c>
      <c r="FG106" s="889">
        <v>19486</v>
      </c>
      <c r="FH106" s="889">
        <v>175790</v>
      </c>
      <c r="FI106" s="889">
        <v>38248</v>
      </c>
      <c r="FJ106" s="889">
        <v>4249</v>
      </c>
      <c r="FK106" s="889">
        <v>0</v>
      </c>
      <c r="FL106" s="889">
        <v>0</v>
      </c>
      <c r="FM106" s="889">
        <v>0</v>
      </c>
      <c r="FN106" s="889">
        <v>0</v>
      </c>
      <c r="FO106" s="889">
        <v>0</v>
      </c>
      <c r="FP106" s="889">
        <v>0</v>
      </c>
      <c r="FQ106" s="889">
        <v>0</v>
      </c>
      <c r="FR106" s="889">
        <v>0</v>
      </c>
      <c r="FS106" s="889">
        <v>0</v>
      </c>
      <c r="FT106" s="889">
        <v>482803</v>
      </c>
      <c r="FU106" s="889">
        <v>108631</v>
      </c>
      <c r="FV106" s="889">
        <v>12070</v>
      </c>
      <c r="FW106" s="889">
        <v>0</v>
      </c>
      <c r="FX106" s="889">
        <v>0</v>
      </c>
      <c r="FY106" s="889">
        <v>0</v>
      </c>
      <c r="FZ106" s="889">
        <v>1189282</v>
      </c>
      <c r="GA106" s="889">
        <v>0</v>
      </c>
      <c r="GB106" s="889">
        <v>0</v>
      </c>
      <c r="GC106" s="889">
        <v>-706479</v>
      </c>
      <c r="GD106" s="889">
        <v>108631</v>
      </c>
      <c r="GE106" s="889">
        <v>12070</v>
      </c>
      <c r="GF106" s="889">
        <v>0</v>
      </c>
      <c r="GG106" s="889">
        <v>0</v>
      </c>
      <c r="GH106" s="889">
        <v>0</v>
      </c>
      <c r="GI106" s="889">
        <v>0</v>
      </c>
      <c r="GJ106" s="889">
        <v>0</v>
      </c>
      <c r="GK106" s="889">
        <v>0</v>
      </c>
      <c r="GL106" s="889">
        <v>0</v>
      </c>
      <c r="GM106" s="889">
        <v>0</v>
      </c>
      <c r="GN106" s="889">
        <v>0</v>
      </c>
      <c r="GO106" s="889">
        <v>2888882</v>
      </c>
      <c r="GP106" s="889">
        <v>681827</v>
      </c>
      <c r="GQ106" s="889">
        <v>71938</v>
      </c>
      <c r="GR106" s="889">
        <v>-2450273</v>
      </c>
      <c r="GS106" s="889">
        <v>-285028</v>
      </c>
      <c r="GT106" s="889">
        <v>-31670</v>
      </c>
      <c r="GU106" s="884" t="s">
        <v>721</v>
      </c>
      <c r="GV106" s="884" t="s">
        <v>720</v>
      </c>
      <c r="GW106" s="884" t="s">
        <v>1672</v>
      </c>
      <c r="GX106" s="884" t="s">
        <v>2347</v>
      </c>
      <c r="GY106" s="884" t="s">
        <v>2453</v>
      </c>
    </row>
    <row r="107" spans="1:208" x14ac:dyDescent="0.2">
      <c r="A107" s="884" t="s">
        <v>3311</v>
      </c>
      <c r="B107" s="884" t="s">
        <v>267</v>
      </c>
      <c r="C107" s="884" t="s">
        <v>266</v>
      </c>
      <c r="D107" s="889">
        <v>-198279</v>
      </c>
      <c r="E107" s="889">
        <v>0</v>
      </c>
      <c r="F107" s="889">
        <v>-198279</v>
      </c>
      <c r="G107" s="889">
        <v>0</v>
      </c>
      <c r="H107" s="889">
        <v>0</v>
      </c>
      <c r="I107" s="889">
        <v>0</v>
      </c>
      <c r="J107" s="889">
        <v>-198279</v>
      </c>
      <c r="K107" s="889">
        <v>0</v>
      </c>
      <c r="L107" s="889">
        <v>-198279</v>
      </c>
      <c r="M107" s="907">
        <v>0.5</v>
      </c>
      <c r="N107" s="907">
        <v>0.4</v>
      </c>
      <c r="O107" s="907">
        <v>0.1</v>
      </c>
      <c r="P107" s="907">
        <v>0</v>
      </c>
      <c r="Q107" s="889">
        <v>170533</v>
      </c>
      <c r="R107" s="889">
        <v>167128</v>
      </c>
      <c r="S107" s="889">
        <v>3405</v>
      </c>
      <c r="T107" s="889">
        <v>0</v>
      </c>
      <c r="U107" s="889">
        <v>0</v>
      </c>
      <c r="V107" s="889">
        <v>0</v>
      </c>
      <c r="W107" s="889">
        <v>0</v>
      </c>
      <c r="X107" s="889">
        <v>0</v>
      </c>
      <c r="Y107" s="889">
        <v>0</v>
      </c>
      <c r="Z107" s="889">
        <v>0</v>
      </c>
      <c r="AA107" s="889">
        <v>0</v>
      </c>
      <c r="AB107" s="889">
        <v>0</v>
      </c>
      <c r="AC107" s="889">
        <v>0</v>
      </c>
      <c r="AD107" s="889">
        <v>0</v>
      </c>
      <c r="AE107" s="889">
        <v>0</v>
      </c>
      <c r="AF107" s="889">
        <v>0</v>
      </c>
      <c r="AG107" s="889">
        <v>0</v>
      </c>
      <c r="AH107" s="889">
        <v>0</v>
      </c>
      <c r="AI107" s="889">
        <v>0</v>
      </c>
      <c r="AJ107" s="889">
        <v>0</v>
      </c>
      <c r="AK107" s="889">
        <v>0</v>
      </c>
      <c r="AL107" s="889">
        <v>0</v>
      </c>
      <c r="AM107" s="889">
        <v>0</v>
      </c>
      <c r="AN107" s="889">
        <v>0</v>
      </c>
      <c r="AO107" s="889">
        <v>0</v>
      </c>
      <c r="AP107" s="889">
        <v>0</v>
      </c>
      <c r="AQ107" s="889">
        <v>0</v>
      </c>
      <c r="AR107" s="889">
        <v>0</v>
      </c>
      <c r="AS107" s="889">
        <v>0</v>
      </c>
      <c r="AT107" s="889">
        <v>0</v>
      </c>
      <c r="AU107" s="889">
        <v>0</v>
      </c>
      <c r="AV107" s="889">
        <v>0</v>
      </c>
      <c r="AW107" s="889">
        <v>0</v>
      </c>
      <c r="AX107" s="889">
        <v>0</v>
      </c>
      <c r="AY107" s="889">
        <v>0</v>
      </c>
      <c r="AZ107" s="889">
        <v>0</v>
      </c>
      <c r="BA107" s="889">
        <v>0</v>
      </c>
      <c r="BB107" s="889">
        <v>0</v>
      </c>
      <c r="BC107" s="889">
        <v>0</v>
      </c>
      <c r="BD107" s="889">
        <v>0</v>
      </c>
      <c r="BE107" s="889">
        <v>0</v>
      </c>
      <c r="BF107" s="889">
        <v>0</v>
      </c>
      <c r="BG107" s="889">
        <v>1026765</v>
      </c>
      <c r="BH107" s="889">
        <v>256691</v>
      </c>
      <c r="BI107" s="889">
        <v>0</v>
      </c>
      <c r="BJ107" s="889">
        <v>90017</v>
      </c>
      <c r="BK107" s="889">
        <v>22504</v>
      </c>
      <c r="BL107" s="889">
        <v>0</v>
      </c>
      <c r="BM107" s="889">
        <v>1139219</v>
      </c>
      <c r="BN107" s="889">
        <v>284804</v>
      </c>
      <c r="BO107" s="889">
        <v>0</v>
      </c>
      <c r="BP107" s="889">
        <v>-22437</v>
      </c>
      <c r="BQ107" s="889">
        <v>-5609</v>
      </c>
      <c r="BR107" s="889">
        <v>0</v>
      </c>
      <c r="BS107" s="889">
        <v>0</v>
      </c>
      <c r="BT107" s="889">
        <v>0</v>
      </c>
      <c r="BU107" s="889">
        <v>0</v>
      </c>
      <c r="BV107" s="889">
        <v>0</v>
      </c>
      <c r="BW107" s="889">
        <v>0</v>
      </c>
      <c r="BX107" s="889">
        <v>0</v>
      </c>
      <c r="BY107" s="889">
        <v>0</v>
      </c>
      <c r="BZ107" s="889">
        <v>0</v>
      </c>
      <c r="CA107" s="889">
        <v>0</v>
      </c>
      <c r="CB107" s="889">
        <v>7397</v>
      </c>
      <c r="CC107" s="889">
        <v>1849</v>
      </c>
      <c r="CD107" s="889">
        <v>0</v>
      </c>
      <c r="CE107" s="889">
        <v>3086</v>
      </c>
      <c r="CF107" s="889">
        <v>772</v>
      </c>
      <c r="CG107" s="889">
        <v>0</v>
      </c>
      <c r="CH107" s="889">
        <v>4311</v>
      </c>
      <c r="CI107" s="889">
        <v>1077</v>
      </c>
      <c r="CJ107" s="889">
        <v>0</v>
      </c>
      <c r="CK107" s="889">
        <v>0</v>
      </c>
      <c r="CL107" s="889">
        <v>0</v>
      </c>
      <c r="CM107" s="889">
        <v>0</v>
      </c>
      <c r="CN107" s="889">
        <v>0</v>
      </c>
      <c r="CO107" s="889">
        <v>0</v>
      </c>
      <c r="CP107" s="889">
        <v>0</v>
      </c>
      <c r="CQ107" s="889">
        <v>882</v>
      </c>
      <c r="CR107" s="889">
        <v>220</v>
      </c>
      <c r="CS107" s="889">
        <v>0</v>
      </c>
      <c r="CT107" s="889">
        <v>0</v>
      </c>
      <c r="CU107" s="889">
        <v>0</v>
      </c>
      <c r="CV107" s="889">
        <v>0</v>
      </c>
      <c r="CW107" s="889">
        <v>0</v>
      </c>
      <c r="CX107" s="889">
        <v>0</v>
      </c>
      <c r="CY107" s="889">
        <v>0</v>
      </c>
      <c r="CZ107" s="889">
        <v>0</v>
      </c>
      <c r="DA107" s="889">
        <v>0</v>
      </c>
      <c r="DB107" s="889">
        <v>0</v>
      </c>
      <c r="DC107" s="889">
        <v>0</v>
      </c>
      <c r="DD107" s="889">
        <v>0</v>
      </c>
      <c r="DE107" s="889">
        <v>0</v>
      </c>
      <c r="DF107" s="889">
        <v>0</v>
      </c>
      <c r="DG107" s="889">
        <v>0</v>
      </c>
      <c r="DH107" s="889">
        <v>0</v>
      </c>
      <c r="DI107" s="889">
        <v>0</v>
      </c>
      <c r="DJ107" s="889">
        <v>0</v>
      </c>
      <c r="DK107" s="889">
        <v>0</v>
      </c>
      <c r="DL107" s="889">
        <v>0</v>
      </c>
      <c r="DM107" s="889">
        <v>0</v>
      </c>
      <c r="DN107" s="889">
        <v>0</v>
      </c>
      <c r="DO107" s="889">
        <v>0</v>
      </c>
      <c r="DP107" s="889">
        <v>0</v>
      </c>
      <c r="DQ107" s="889">
        <v>0</v>
      </c>
      <c r="DR107" s="889">
        <v>0</v>
      </c>
      <c r="DS107" s="889">
        <v>0</v>
      </c>
      <c r="DT107" s="889">
        <v>0</v>
      </c>
      <c r="DU107" s="889">
        <v>0</v>
      </c>
      <c r="DV107" s="889">
        <v>0</v>
      </c>
      <c r="DW107" s="889">
        <v>0</v>
      </c>
      <c r="DX107" s="889">
        <v>7188</v>
      </c>
      <c r="DY107" s="889">
        <v>1797</v>
      </c>
      <c r="DZ107" s="889">
        <v>0</v>
      </c>
      <c r="EA107" s="889">
        <v>11463</v>
      </c>
      <c r="EB107" s="889">
        <v>2866</v>
      </c>
      <c r="EC107" s="889">
        <v>0</v>
      </c>
      <c r="ED107" s="889">
        <v>-4275</v>
      </c>
      <c r="EE107" s="889">
        <v>-1069</v>
      </c>
      <c r="EF107" s="889">
        <v>0</v>
      </c>
      <c r="EG107" s="889">
        <v>-1238</v>
      </c>
      <c r="EH107" s="889">
        <v>-309</v>
      </c>
      <c r="EI107" s="889">
        <v>0</v>
      </c>
      <c r="EJ107" s="889">
        <v>0</v>
      </c>
      <c r="EK107" s="889">
        <v>0</v>
      </c>
      <c r="EL107" s="889">
        <v>0</v>
      </c>
      <c r="EM107" s="889">
        <v>0</v>
      </c>
      <c r="EN107" s="889">
        <v>0</v>
      </c>
      <c r="EO107" s="889">
        <v>0</v>
      </c>
      <c r="EP107" s="889">
        <v>1085529</v>
      </c>
      <c r="EQ107" s="889">
        <v>271382</v>
      </c>
      <c r="ER107" s="889">
        <v>0</v>
      </c>
      <c r="ES107" s="889">
        <v>1322646</v>
      </c>
      <c r="ET107" s="889">
        <v>330661</v>
      </c>
      <c r="EU107" s="889">
        <v>0</v>
      </c>
      <c r="EV107" s="889">
        <v>-237117</v>
      </c>
      <c r="EW107" s="889">
        <v>-59279</v>
      </c>
      <c r="EX107" s="889">
        <v>0</v>
      </c>
      <c r="EY107" s="889">
        <v>-762</v>
      </c>
      <c r="EZ107" s="889">
        <v>-191</v>
      </c>
      <c r="FA107" s="889">
        <v>0</v>
      </c>
      <c r="FB107" s="889">
        <v>2039461</v>
      </c>
      <c r="FC107" s="889">
        <v>509865</v>
      </c>
      <c r="FD107" s="889">
        <v>0</v>
      </c>
      <c r="FE107" s="889">
        <v>2088145</v>
      </c>
      <c r="FF107" s="889">
        <v>522036</v>
      </c>
      <c r="FG107" s="889">
        <v>0</v>
      </c>
      <c r="FH107" s="889">
        <v>-48684</v>
      </c>
      <c r="FI107" s="889">
        <v>-12171</v>
      </c>
      <c r="FJ107" s="889">
        <v>0</v>
      </c>
      <c r="FK107" s="889">
        <v>0</v>
      </c>
      <c r="FL107" s="889">
        <v>0</v>
      </c>
      <c r="FM107" s="889">
        <v>0</v>
      </c>
      <c r="FN107" s="889">
        <v>0</v>
      </c>
      <c r="FO107" s="889">
        <v>0</v>
      </c>
      <c r="FP107" s="889">
        <v>0</v>
      </c>
      <c r="FQ107" s="889">
        <v>0</v>
      </c>
      <c r="FR107" s="889">
        <v>0</v>
      </c>
      <c r="FS107" s="889">
        <v>0</v>
      </c>
      <c r="FT107" s="889">
        <v>209707</v>
      </c>
      <c r="FU107" s="889">
        <v>52427</v>
      </c>
      <c r="FV107" s="889">
        <v>0</v>
      </c>
      <c r="FW107" s="889">
        <v>0</v>
      </c>
      <c r="FX107" s="889">
        <v>0</v>
      </c>
      <c r="FY107" s="889">
        <v>0</v>
      </c>
      <c r="FZ107" s="889">
        <v>3096936</v>
      </c>
      <c r="GA107" s="889">
        <v>0</v>
      </c>
      <c r="GB107" s="889">
        <v>0</v>
      </c>
      <c r="GC107" s="889">
        <v>-2887229</v>
      </c>
      <c r="GD107" s="889">
        <v>52427</v>
      </c>
      <c r="GE107" s="889">
        <v>0</v>
      </c>
      <c r="GF107" s="889">
        <v>0</v>
      </c>
      <c r="GG107" s="889">
        <v>0</v>
      </c>
      <c r="GH107" s="889">
        <v>0</v>
      </c>
      <c r="GI107" s="889">
        <v>0</v>
      </c>
      <c r="GJ107" s="889">
        <v>0</v>
      </c>
      <c r="GK107" s="889">
        <v>0</v>
      </c>
      <c r="GL107" s="889">
        <v>0</v>
      </c>
      <c r="GM107" s="889">
        <v>0</v>
      </c>
      <c r="GN107" s="889">
        <v>0</v>
      </c>
      <c r="GO107" s="889">
        <v>4464946</v>
      </c>
      <c r="GP107" s="889">
        <v>1116235</v>
      </c>
      <c r="GQ107" s="889">
        <v>0</v>
      </c>
      <c r="GR107" s="889">
        <v>-3196549</v>
      </c>
      <c r="GS107" s="889">
        <v>-24904</v>
      </c>
      <c r="GT107" s="889">
        <v>0</v>
      </c>
      <c r="GU107" s="884" t="s">
        <v>704</v>
      </c>
      <c r="GV107" s="884" t="s">
        <v>676</v>
      </c>
      <c r="GW107" s="884" t="s">
        <v>1672</v>
      </c>
      <c r="GX107" s="884" t="s">
        <v>2344</v>
      </c>
      <c r="GY107" s="884" t="s">
        <v>2454</v>
      </c>
    </row>
    <row r="108" spans="1:208" x14ac:dyDescent="0.2">
      <c r="A108" s="884" t="s">
        <v>3311</v>
      </c>
      <c r="B108" s="884" t="s">
        <v>269</v>
      </c>
      <c r="C108" s="884" t="s">
        <v>268</v>
      </c>
      <c r="D108" s="889">
        <v>-53858</v>
      </c>
      <c r="E108" s="889">
        <v>0</v>
      </c>
      <c r="F108" s="889">
        <v>-53858</v>
      </c>
      <c r="G108" s="889">
        <v>0</v>
      </c>
      <c r="H108" s="889">
        <v>0</v>
      </c>
      <c r="I108" s="889">
        <v>0</v>
      </c>
      <c r="J108" s="889">
        <v>-53858</v>
      </c>
      <c r="K108" s="889">
        <v>0</v>
      </c>
      <c r="L108" s="889">
        <v>-53858</v>
      </c>
      <c r="M108" s="907">
        <v>0.5</v>
      </c>
      <c r="N108" s="907">
        <v>0.4</v>
      </c>
      <c r="O108" s="907">
        <v>0.09</v>
      </c>
      <c r="P108" s="907">
        <v>0.01</v>
      </c>
      <c r="Q108" s="889">
        <v>77003</v>
      </c>
      <c r="R108" s="889">
        <v>72836</v>
      </c>
      <c r="S108" s="889">
        <v>4167</v>
      </c>
      <c r="T108" s="889">
        <v>187608</v>
      </c>
      <c r="U108" s="889">
        <v>143721</v>
      </c>
      <c r="V108" s="889">
        <v>43887</v>
      </c>
      <c r="W108" s="889">
        <v>0</v>
      </c>
      <c r="X108" s="889">
        <v>0</v>
      </c>
      <c r="Y108" s="889">
        <v>0</v>
      </c>
      <c r="Z108" s="889">
        <v>0</v>
      </c>
      <c r="AA108" s="889">
        <v>0</v>
      </c>
      <c r="AB108" s="889">
        <v>0</v>
      </c>
      <c r="AC108" s="889">
        <v>0</v>
      </c>
      <c r="AD108" s="889">
        <v>0</v>
      </c>
      <c r="AE108" s="889">
        <v>0</v>
      </c>
      <c r="AF108" s="889">
        <v>0</v>
      </c>
      <c r="AG108" s="889">
        <v>0</v>
      </c>
      <c r="AH108" s="889">
        <v>0</v>
      </c>
      <c r="AI108" s="889">
        <v>0</v>
      </c>
      <c r="AJ108" s="889">
        <v>0</v>
      </c>
      <c r="AK108" s="889">
        <v>0</v>
      </c>
      <c r="AL108" s="889">
        <v>0</v>
      </c>
      <c r="AM108" s="889">
        <v>0</v>
      </c>
      <c r="AN108" s="889">
        <v>0</v>
      </c>
      <c r="AO108" s="889">
        <v>152318</v>
      </c>
      <c r="AP108" s="889">
        <v>152318</v>
      </c>
      <c r="AQ108" s="889">
        <v>0</v>
      </c>
      <c r="AR108" s="889">
        <v>0</v>
      </c>
      <c r="AS108" s="889">
        <v>156846</v>
      </c>
      <c r="AT108" s="889">
        <v>156846</v>
      </c>
      <c r="AU108" s="889">
        <v>0</v>
      </c>
      <c r="AV108" s="889">
        <v>0</v>
      </c>
      <c r="AW108" s="889">
        <v>-4528</v>
      </c>
      <c r="AX108" s="889">
        <v>-4528</v>
      </c>
      <c r="AY108" s="889">
        <v>0</v>
      </c>
      <c r="AZ108" s="889">
        <v>0</v>
      </c>
      <c r="BA108" s="889">
        <v>0</v>
      </c>
      <c r="BB108" s="889">
        <v>0</v>
      </c>
      <c r="BC108" s="889">
        <v>0</v>
      </c>
      <c r="BD108" s="889">
        <v>0</v>
      </c>
      <c r="BE108" s="889">
        <v>0</v>
      </c>
      <c r="BF108" s="889">
        <v>0</v>
      </c>
      <c r="BG108" s="889">
        <v>809626</v>
      </c>
      <c r="BH108" s="889">
        <v>163023</v>
      </c>
      <c r="BI108" s="889">
        <v>18114</v>
      </c>
      <c r="BJ108" s="889">
        <v>37054</v>
      </c>
      <c r="BK108" s="889">
        <v>6872</v>
      </c>
      <c r="BL108" s="889">
        <v>764</v>
      </c>
      <c r="BM108" s="889">
        <v>834674</v>
      </c>
      <c r="BN108" s="889">
        <v>167843</v>
      </c>
      <c r="BO108" s="889">
        <v>18650</v>
      </c>
      <c r="BP108" s="889">
        <v>12006</v>
      </c>
      <c r="BQ108" s="889">
        <v>2052</v>
      </c>
      <c r="BR108" s="889">
        <v>228</v>
      </c>
      <c r="BS108" s="889">
        <v>0</v>
      </c>
      <c r="BT108" s="889">
        <v>0</v>
      </c>
      <c r="BU108" s="889">
        <v>0</v>
      </c>
      <c r="BV108" s="889">
        <v>0</v>
      </c>
      <c r="BW108" s="889">
        <v>0</v>
      </c>
      <c r="BX108" s="889">
        <v>0</v>
      </c>
      <c r="BY108" s="889">
        <v>0</v>
      </c>
      <c r="BZ108" s="889">
        <v>0</v>
      </c>
      <c r="CA108" s="889">
        <v>0</v>
      </c>
      <c r="CB108" s="889">
        <v>2128</v>
      </c>
      <c r="CC108" s="889">
        <v>479</v>
      </c>
      <c r="CD108" s="889">
        <v>53</v>
      </c>
      <c r="CE108" s="889">
        <v>3245</v>
      </c>
      <c r="CF108" s="889">
        <v>730</v>
      </c>
      <c r="CG108" s="889">
        <v>81</v>
      </c>
      <c r="CH108" s="889">
        <v>-1117</v>
      </c>
      <c r="CI108" s="889">
        <v>-251</v>
      </c>
      <c r="CJ108" s="889">
        <v>-28</v>
      </c>
      <c r="CK108" s="889">
        <v>0</v>
      </c>
      <c r="CL108" s="889">
        <v>0</v>
      </c>
      <c r="CM108" s="889">
        <v>0</v>
      </c>
      <c r="CN108" s="889">
        <v>0</v>
      </c>
      <c r="CO108" s="889">
        <v>0</v>
      </c>
      <c r="CP108" s="889">
        <v>0</v>
      </c>
      <c r="CQ108" s="889">
        <v>-1607</v>
      </c>
      <c r="CR108" s="889">
        <v>-361</v>
      </c>
      <c r="CS108" s="889">
        <v>-40</v>
      </c>
      <c r="CT108" s="889">
        <v>0</v>
      </c>
      <c r="CU108" s="889">
        <v>0</v>
      </c>
      <c r="CV108" s="889">
        <v>0</v>
      </c>
      <c r="CW108" s="889">
        <v>0</v>
      </c>
      <c r="CX108" s="889">
        <v>0</v>
      </c>
      <c r="CY108" s="889">
        <v>0</v>
      </c>
      <c r="CZ108" s="889">
        <v>0</v>
      </c>
      <c r="DA108" s="889">
        <v>0</v>
      </c>
      <c r="DB108" s="889">
        <v>0</v>
      </c>
      <c r="DC108" s="889">
        <v>0</v>
      </c>
      <c r="DD108" s="889">
        <v>0</v>
      </c>
      <c r="DE108" s="889">
        <v>0</v>
      </c>
      <c r="DF108" s="889">
        <v>0</v>
      </c>
      <c r="DG108" s="889">
        <v>0</v>
      </c>
      <c r="DH108" s="889">
        <v>0</v>
      </c>
      <c r="DI108" s="889">
        <v>0</v>
      </c>
      <c r="DJ108" s="889">
        <v>0</v>
      </c>
      <c r="DK108" s="889">
        <v>0</v>
      </c>
      <c r="DL108" s="889">
        <v>0</v>
      </c>
      <c r="DM108" s="889">
        <v>0</v>
      </c>
      <c r="DN108" s="889">
        <v>0</v>
      </c>
      <c r="DO108" s="889">
        <v>0</v>
      </c>
      <c r="DP108" s="889">
        <v>0</v>
      </c>
      <c r="DQ108" s="889">
        <v>0</v>
      </c>
      <c r="DR108" s="889">
        <v>0</v>
      </c>
      <c r="DS108" s="889">
        <v>0</v>
      </c>
      <c r="DT108" s="889">
        <v>0</v>
      </c>
      <c r="DU108" s="889">
        <v>0</v>
      </c>
      <c r="DV108" s="889">
        <v>0</v>
      </c>
      <c r="DW108" s="889">
        <v>0</v>
      </c>
      <c r="DX108" s="889">
        <v>0</v>
      </c>
      <c r="DY108" s="889">
        <v>0</v>
      </c>
      <c r="DZ108" s="889">
        <v>0</v>
      </c>
      <c r="EA108" s="889">
        <v>3182</v>
      </c>
      <c r="EB108" s="889">
        <v>716</v>
      </c>
      <c r="EC108" s="889">
        <v>80</v>
      </c>
      <c r="ED108" s="889">
        <v>-3182</v>
      </c>
      <c r="EE108" s="889">
        <v>-716</v>
      </c>
      <c r="EF108" s="889">
        <v>-80</v>
      </c>
      <c r="EG108" s="889">
        <v>-794</v>
      </c>
      <c r="EH108" s="889">
        <v>-179</v>
      </c>
      <c r="EI108" s="889">
        <v>-20</v>
      </c>
      <c r="EJ108" s="889">
        <v>0</v>
      </c>
      <c r="EK108" s="889">
        <v>0</v>
      </c>
      <c r="EL108" s="889">
        <v>0</v>
      </c>
      <c r="EM108" s="889">
        <v>0</v>
      </c>
      <c r="EN108" s="889">
        <v>0</v>
      </c>
      <c r="EO108" s="889">
        <v>0</v>
      </c>
      <c r="EP108" s="889">
        <v>271801</v>
      </c>
      <c r="EQ108" s="889">
        <v>59941</v>
      </c>
      <c r="ER108" s="889">
        <v>6660</v>
      </c>
      <c r="ES108" s="889">
        <v>614956</v>
      </c>
      <c r="ET108" s="889">
        <v>127882</v>
      </c>
      <c r="EU108" s="889">
        <v>14209</v>
      </c>
      <c r="EV108" s="889">
        <v>-343155</v>
      </c>
      <c r="EW108" s="889">
        <v>-67941</v>
      </c>
      <c r="EX108" s="889">
        <v>-7549</v>
      </c>
      <c r="EY108" s="889">
        <v>0</v>
      </c>
      <c r="EZ108" s="889">
        <v>0</v>
      </c>
      <c r="FA108" s="889">
        <v>0</v>
      </c>
      <c r="FB108" s="889">
        <v>688812</v>
      </c>
      <c r="FC108" s="889">
        <v>147166</v>
      </c>
      <c r="FD108" s="889">
        <v>16352</v>
      </c>
      <c r="FE108" s="889">
        <v>644606</v>
      </c>
      <c r="FF108" s="889">
        <v>138124</v>
      </c>
      <c r="FG108" s="889">
        <v>15347</v>
      </c>
      <c r="FH108" s="889">
        <v>44206</v>
      </c>
      <c r="FI108" s="889">
        <v>9042</v>
      </c>
      <c r="FJ108" s="889">
        <v>1005</v>
      </c>
      <c r="FK108" s="889">
        <v>0</v>
      </c>
      <c r="FL108" s="889">
        <v>0</v>
      </c>
      <c r="FM108" s="889">
        <v>0</v>
      </c>
      <c r="FN108" s="889">
        <v>0</v>
      </c>
      <c r="FO108" s="889">
        <v>0</v>
      </c>
      <c r="FP108" s="889">
        <v>0</v>
      </c>
      <c r="FQ108" s="889">
        <v>0</v>
      </c>
      <c r="FR108" s="889">
        <v>0</v>
      </c>
      <c r="FS108" s="889">
        <v>0</v>
      </c>
      <c r="FT108" s="889">
        <v>391276</v>
      </c>
      <c r="FU108" s="889">
        <v>80034</v>
      </c>
      <c r="FV108" s="889">
        <v>8893</v>
      </c>
      <c r="FW108" s="889">
        <v>0</v>
      </c>
      <c r="FX108" s="889">
        <v>0</v>
      </c>
      <c r="FY108" s="889">
        <v>0</v>
      </c>
      <c r="FZ108" s="889">
        <v>1016842</v>
      </c>
      <c r="GA108" s="889">
        <v>0</v>
      </c>
      <c r="GB108" s="889">
        <v>0</v>
      </c>
      <c r="GC108" s="889">
        <v>-625566</v>
      </c>
      <c r="GD108" s="889">
        <v>80034</v>
      </c>
      <c r="GE108" s="889">
        <v>8893</v>
      </c>
      <c r="GF108" s="889">
        <v>0</v>
      </c>
      <c r="GG108" s="889">
        <v>0</v>
      </c>
      <c r="GH108" s="889">
        <v>0</v>
      </c>
      <c r="GI108" s="889">
        <v>0</v>
      </c>
      <c r="GJ108" s="889">
        <v>0</v>
      </c>
      <c r="GK108" s="889">
        <v>0</v>
      </c>
      <c r="GL108" s="889">
        <v>0</v>
      </c>
      <c r="GM108" s="889">
        <v>0</v>
      </c>
      <c r="GN108" s="889">
        <v>0</v>
      </c>
      <c r="GO108" s="889">
        <v>2198296</v>
      </c>
      <c r="GP108" s="889">
        <v>456975</v>
      </c>
      <c r="GQ108" s="889">
        <v>50776</v>
      </c>
      <c r="GR108" s="889">
        <v>-919209</v>
      </c>
      <c r="GS108" s="889">
        <v>21680</v>
      </c>
      <c r="GT108" s="889">
        <v>2409</v>
      </c>
      <c r="GU108" s="884" t="s">
        <v>684</v>
      </c>
      <c r="GV108" s="884" t="s">
        <v>683</v>
      </c>
      <c r="GW108" s="884" t="s">
        <v>1672</v>
      </c>
      <c r="GX108" s="884" t="s">
        <v>2346</v>
      </c>
      <c r="GY108" s="884" t="s">
        <v>2455</v>
      </c>
    </row>
    <row r="109" spans="1:208" x14ac:dyDescent="0.2">
      <c r="A109" s="884" t="s">
        <v>3311</v>
      </c>
      <c r="B109" s="884" t="s">
        <v>271</v>
      </c>
      <c r="C109" s="884" t="s">
        <v>270</v>
      </c>
      <c r="D109" s="889">
        <v>159833</v>
      </c>
      <c r="E109" s="889">
        <v>0</v>
      </c>
      <c r="F109" s="889">
        <v>159833</v>
      </c>
      <c r="G109" s="889">
        <v>0</v>
      </c>
      <c r="H109" s="889">
        <v>0</v>
      </c>
      <c r="I109" s="889">
        <v>0</v>
      </c>
      <c r="J109" s="889">
        <v>159833</v>
      </c>
      <c r="K109" s="889">
        <v>0</v>
      </c>
      <c r="L109" s="889">
        <v>159833</v>
      </c>
      <c r="M109" s="907">
        <v>0.5</v>
      </c>
      <c r="N109" s="907">
        <v>0.4</v>
      </c>
      <c r="O109" s="907">
        <v>0.09</v>
      </c>
      <c r="P109" s="907">
        <v>0.01</v>
      </c>
      <c r="Q109" s="889">
        <v>90463</v>
      </c>
      <c r="R109" s="889">
        <v>86737</v>
      </c>
      <c r="S109" s="889">
        <v>3726</v>
      </c>
      <c r="T109" s="889">
        <v>468560</v>
      </c>
      <c r="U109" s="889">
        <v>563870</v>
      </c>
      <c r="V109" s="889">
        <v>-95310</v>
      </c>
      <c r="W109" s="889">
        <v>0</v>
      </c>
      <c r="X109" s="889">
        <v>0</v>
      </c>
      <c r="Y109" s="889">
        <v>0</v>
      </c>
      <c r="Z109" s="889">
        <v>0</v>
      </c>
      <c r="AA109" s="889">
        <v>0</v>
      </c>
      <c r="AB109" s="889">
        <v>0</v>
      </c>
      <c r="AC109" s="889">
        <v>0</v>
      </c>
      <c r="AD109" s="889">
        <v>0</v>
      </c>
      <c r="AE109" s="889">
        <v>0</v>
      </c>
      <c r="AF109" s="889">
        <v>0</v>
      </c>
      <c r="AG109" s="889">
        <v>0</v>
      </c>
      <c r="AH109" s="889">
        <v>0</v>
      </c>
      <c r="AI109" s="889">
        <v>0</v>
      </c>
      <c r="AJ109" s="889">
        <v>0</v>
      </c>
      <c r="AK109" s="889">
        <v>0</v>
      </c>
      <c r="AL109" s="889">
        <v>0</v>
      </c>
      <c r="AM109" s="889">
        <v>0</v>
      </c>
      <c r="AN109" s="889">
        <v>0</v>
      </c>
      <c r="AO109" s="889">
        <v>110000</v>
      </c>
      <c r="AP109" s="889">
        <v>110000</v>
      </c>
      <c r="AQ109" s="889">
        <v>0</v>
      </c>
      <c r="AR109" s="889">
        <v>0</v>
      </c>
      <c r="AS109" s="889">
        <v>0</v>
      </c>
      <c r="AT109" s="889">
        <v>0</v>
      </c>
      <c r="AU109" s="889">
        <v>0</v>
      </c>
      <c r="AV109" s="889">
        <v>0</v>
      </c>
      <c r="AW109" s="889">
        <v>110000</v>
      </c>
      <c r="AX109" s="889">
        <v>110000</v>
      </c>
      <c r="AY109" s="889">
        <v>0</v>
      </c>
      <c r="AZ109" s="889">
        <v>0</v>
      </c>
      <c r="BA109" s="889">
        <v>0</v>
      </c>
      <c r="BB109" s="889">
        <v>0</v>
      </c>
      <c r="BC109" s="889">
        <v>0</v>
      </c>
      <c r="BD109" s="889">
        <v>0</v>
      </c>
      <c r="BE109" s="889">
        <v>0</v>
      </c>
      <c r="BF109" s="889">
        <v>0</v>
      </c>
      <c r="BG109" s="889">
        <v>1029112</v>
      </c>
      <c r="BH109" s="889">
        <v>231550</v>
      </c>
      <c r="BI109" s="889">
        <v>25728</v>
      </c>
      <c r="BJ109" s="889">
        <v>34331</v>
      </c>
      <c r="BK109" s="889">
        <v>7724</v>
      </c>
      <c r="BL109" s="889">
        <v>858</v>
      </c>
      <c r="BM109" s="889">
        <v>1007181</v>
      </c>
      <c r="BN109" s="889">
        <v>226615</v>
      </c>
      <c r="BO109" s="889">
        <v>25179</v>
      </c>
      <c r="BP109" s="889">
        <v>56262</v>
      </c>
      <c r="BQ109" s="889">
        <v>12659</v>
      </c>
      <c r="BR109" s="889">
        <v>1407</v>
      </c>
      <c r="BS109" s="889">
        <v>0</v>
      </c>
      <c r="BT109" s="889">
        <v>0</v>
      </c>
      <c r="BU109" s="889">
        <v>0</v>
      </c>
      <c r="BV109" s="889">
        <v>0</v>
      </c>
      <c r="BW109" s="889">
        <v>0</v>
      </c>
      <c r="BX109" s="889">
        <v>0</v>
      </c>
      <c r="BY109" s="889">
        <v>0</v>
      </c>
      <c r="BZ109" s="889">
        <v>0</v>
      </c>
      <c r="CA109" s="889">
        <v>0</v>
      </c>
      <c r="CB109" s="889">
        <v>5062</v>
      </c>
      <c r="CC109" s="889">
        <v>1139</v>
      </c>
      <c r="CD109" s="889">
        <v>127</v>
      </c>
      <c r="CE109" s="889">
        <v>5536</v>
      </c>
      <c r="CF109" s="889">
        <v>1246</v>
      </c>
      <c r="CG109" s="889">
        <v>138</v>
      </c>
      <c r="CH109" s="889">
        <v>-474</v>
      </c>
      <c r="CI109" s="889">
        <v>-107</v>
      </c>
      <c r="CJ109" s="889">
        <v>-11</v>
      </c>
      <c r="CK109" s="889">
        <v>0</v>
      </c>
      <c r="CL109" s="889">
        <v>0</v>
      </c>
      <c r="CM109" s="889">
        <v>0</v>
      </c>
      <c r="CN109" s="889">
        <v>0</v>
      </c>
      <c r="CO109" s="889">
        <v>0</v>
      </c>
      <c r="CP109" s="889">
        <v>0</v>
      </c>
      <c r="CQ109" s="889">
        <v>0</v>
      </c>
      <c r="CR109" s="889">
        <v>0</v>
      </c>
      <c r="CS109" s="889">
        <v>0</v>
      </c>
      <c r="CT109" s="889">
        <v>0</v>
      </c>
      <c r="CU109" s="889">
        <v>0</v>
      </c>
      <c r="CV109" s="889">
        <v>0</v>
      </c>
      <c r="CW109" s="889">
        <v>0</v>
      </c>
      <c r="CX109" s="889">
        <v>0</v>
      </c>
      <c r="CY109" s="889">
        <v>0</v>
      </c>
      <c r="CZ109" s="889">
        <v>0</v>
      </c>
      <c r="DA109" s="889">
        <v>0</v>
      </c>
      <c r="DB109" s="889">
        <v>0</v>
      </c>
      <c r="DC109" s="889">
        <v>0</v>
      </c>
      <c r="DD109" s="889">
        <v>0</v>
      </c>
      <c r="DE109" s="889">
        <v>0</v>
      </c>
      <c r="DF109" s="889">
        <v>0</v>
      </c>
      <c r="DG109" s="889">
        <v>0</v>
      </c>
      <c r="DH109" s="889">
        <v>0</v>
      </c>
      <c r="DI109" s="889">
        <v>1806</v>
      </c>
      <c r="DJ109" s="889">
        <v>406</v>
      </c>
      <c r="DK109" s="889">
        <v>45</v>
      </c>
      <c r="DL109" s="889">
        <v>-1806</v>
      </c>
      <c r="DM109" s="889">
        <v>-406</v>
      </c>
      <c r="DN109" s="889">
        <v>-45</v>
      </c>
      <c r="DO109" s="889">
        <v>0</v>
      </c>
      <c r="DP109" s="889">
        <v>0</v>
      </c>
      <c r="DQ109" s="889">
        <v>0</v>
      </c>
      <c r="DR109" s="889">
        <v>0</v>
      </c>
      <c r="DS109" s="889">
        <v>0</v>
      </c>
      <c r="DT109" s="889">
        <v>0</v>
      </c>
      <c r="DU109" s="889">
        <v>0</v>
      </c>
      <c r="DV109" s="889">
        <v>0</v>
      </c>
      <c r="DW109" s="889">
        <v>0</v>
      </c>
      <c r="DX109" s="889">
        <v>4192</v>
      </c>
      <c r="DY109" s="889">
        <v>943</v>
      </c>
      <c r="DZ109" s="889">
        <v>105</v>
      </c>
      <c r="EA109" s="889">
        <v>13456</v>
      </c>
      <c r="EB109" s="889">
        <v>3028</v>
      </c>
      <c r="EC109" s="889">
        <v>336</v>
      </c>
      <c r="ED109" s="889">
        <v>-9264</v>
      </c>
      <c r="EE109" s="889">
        <v>-2085</v>
      </c>
      <c r="EF109" s="889">
        <v>-231</v>
      </c>
      <c r="EG109" s="889">
        <v>0</v>
      </c>
      <c r="EH109" s="889">
        <v>0</v>
      </c>
      <c r="EI109" s="889">
        <v>0</v>
      </c>
      <c r="EJ109" s="889">
        <v>441</v>
      </c>
      <c r="EK109" s="889">
        <v>99</v>
      </c>
      <c r="EL109" s="889">
        <v>11</v>
      </c>
      <c r="EM109" s="889">
        <v>0</v>
      </c>
      <c r="EN109" s="889">
        <v>0</v>
      </c>
      <c r="EO109" s="889">
        <v>0</v>
      </c>
      <c r="EP109" s="889">
        <v>726087</v>
      </c>
      <c r="EQ109" s="889">
        <v>163370</v>
      </c>
      <c r="ER109" s="889">
        <v>18152</v>
      </c>
      <c r="ES109" s="889">
        <v>1052032</v>
      </c>
      <c r="ET109" s="889">
        <v>236707</v>
      </c>
      <c r="EU109" s="889">
        <v>26301</v>
      </c>
      <c r="EV109" s="889">
        <v>-325945</v>
      </c>
      <c r="EW109" s="889">
        <v>-73337</v>
      </c>
      <c r="EX109" s="889">
        <v>-8149</v>
      </c>
      <c r="EY109" s="889">
        <v>4163</v>
      </c>
      <c r="EZ109" s="889">
        <v>937</v>
      </c>
      <c r="FA109" s="889">
        <v>104</v>
      </c>
      <c r="FB109" s="889">
        <v>861876</v>
      </c>
      <c r="FC109" s="889">
        <v>180617</v>
      </c>
      <c r="FD109" s="889">
        <v>20069</v>
      </c>
      <c r="FE109" s="889">
        <v>997415</v>
      </c>
      <c r="FF109" s="889">
        <v>211452</v>
      </c>
      <c r="FG109" s="889">
        <v>23495</v>
      </c>
      <c r="FH109" s="889">
        <v>-135539</v>
      </c>
      <c r="FI109" s="889">
        <v>-30835</v>
      </c>
      <c r="FJ109" s="889">
        <v>-3426</v>
      </c>
      <c r="FK109" s="889">
        <v>0</v>
      </c>
      <c r="FL109" s="889">
        <v>0</v>
      </c>
      <c r="FM109" s="889">
        <v>0</v>
      </c>
      <c r="FN109" s="889">
        <v>0</v>
      </c>
      <c r="FO109" s="889">
        <v>0</v>
      </c>
      <c r="FP109" s="889">
        <v>0</v>
      </c>
      <c r="FQ109" s="889">
        <v>0</v>
      </c>
      <c r="FR109" s="889">
        <v>0</v>
      </c>
      <c r="FS109" s="889">
        <v>0</v>
      </c>
      <c r="FT109" s="889">
        <v>109562</v>
      </c>
      <c r="FU109" s="889">
        <v>24652</v>
      </c>
      <c r="FV109" s="889">
        <v>2739</v>
      </c>
      <c r="FW109" s="889">
        <v>553699</v>
      </c>
      <c r="FX109" s="889">
        <v>124582</v>
      </c>
      <c r="FY109" s="889">
        <v>13842</v>
      </c>
      <c r="FZ109" s="889">
        <v>1762857</v>
      </c>
      <c r="GA109" s="889">
        <v>0</v>
      </c>
      <c r="GB109" s="889">
        <v>0</v>
      </c>
      <c r="GC109" s="889">
        <v>-1099596</v>
      </c>
      <c r="GD109" s="889">
        <v>149234</v>
      </c>
      <c r="GE109" s="889">
        <v>16581</v>
      </c>
      <c r="GF109" s="889">
        <v>0</v>
      </c>
      <c r="GG109" s="889">
        <v>0</v>
      </c>
      <c r="GH109" s="889">
        <v>0</v>
      </c>
      <c r="GI109" s="889">
        <v>0</v>
      </c>
      <c r="GJ109" s="889">
        <v>0</v>
      </c>
      <c r="GK109" s="889">
        <v>0</v>
      </c>
      <c r="GL109" s="889">
        <v>0</v>
      </c>
      <c r="GM109" s="889">
        <v>0</v>
      </c>
      <c r="GN109" s="889">
        <v>0</v>
      </c>
      <c r="GO109" s="889">
        <v>2774826</v>
      </c>
      <c r="GP109" s="889">
        <v>611031</v>
      </c>
      <c r="GQ109" s="889">
        <v>67893</v>
      </c>
      <c r="GR109" s="889">
        <v>-1511758</v>
      </c>
      <c r="GS109" s="889">
        <v>56159</v>
      </c>
      <c r="GT109" s="889">
        <v>6241</v>
      </c>
      <c r="GU109" s="884" t="s">
        <v>703</v>
      </c>
      <c r="GV109" s="884" t="s">
        <v>702</v>
      </c>
      <c r="GW109" s="884" t="s">
        <v>1672</v>
      </c>
      <c r="GX109" s="884" t="s">
        <v>2346</v>
      </c>
      <c r="GY109" s="884" t="s">
        <v>2456</v>
      </c>
    </row>
    <row r="110" spans="1:208" x14ac:dyDescent="0.2">
      <c r="A110" s="884" t="s">
        <v>3311</v>
      </c>
      <c r="B110" s="884" t="s">
        <v>273</v>
      </c>
      <c r="C110" s="884" t="s">
        <v>272</v>
      </c>
      <c r="D110" s="889">
        <v>-173850</v>
      </c>
      <c r="E110" s="889">
        <v>796</v>
      </c>
      <c r="F110" s="889">
        <v>-173054</v>
      </c>
      <c r="G110" s="889">
        <v>0</v>
      </c>
      <c r="H110" s="889">
        <v>0</v>
      </c>
      <c r="I110" s="889">
        <v>0</v>
      </c>
      <c r="J110" s="889">
        <v>-173850</v>
      </c>
      <c r="K110" s="889">
        <v>796</v>
      </c>
      <c r="L110" s="889">
        <v>-173054</v>
      </c>
      <c r="M110" s="907">
        <v>0.5</v>
      </c>
      <c r="N110" s="907">
        <v>0.4</v>
      </c>
      <c r="O110" s="907">
        <v>0.1</v>
      </c>
      <c r="P110" s="907">
        <v>0</v>
      </c>
      <c r="Q110" s="889">
        <v>187478</v>
      </c>
      <c r="R110" s="889">
        <v>180541</v>
      </c>
      <c r="S110" s="889">
        <v>6937</v>
      </c>
      <c r="T110" s="889">
        <v>874469</v>
      </c>
      <c r="U110" s="889">
        <v>767621</v>
      </c>
      <c r="V110" s="889">
        <v>106848</v>
      </c>
      <c r="W110" s="889">
        <v>0</v>
      </c>
      <c r="X110" s="889">
        <v>0</v>
      </c>
      <c r="Y110" s="889">
        <v>0</v>
      </c>
      <c r="Z110" s="889">
        <v>36110</v>
      </c>
      <c r="AA110" s="889">
        <v>0</v>
      </c>
      <c r="AB110" s="889">
        <v>63298</v>
      </c>
      <c r="AC110" s="889">
        <v>0</v>
      </c>
      <c r="AD110" s="889">
        <v>-27188</v>
      </c>
      <c r="AE110" s="889">
        <v>0</v>
      </c>
      <c r="AF110" s="889">
        <v>0</v>
      </c>
      <c r="AG110" s="889">
        <v>0</v>
      </c>
      <c r="AH110" s="889">
        <v>0</v>
      </c>
      <c r="AI110" s="889">
        <v>0</v>
      </c>
      <c r="AJ110" s="889">
        <v>0</v>
      </c>
      <c r="AK110" s="889">
        <v>0</v>
      </c>
      <c r="AL110" s="889">
        <v>0</v>
      </c>
      <c r="AM110" s="889">
        <v>0</v>
      </c>
      <c r="AN110" s="889">
        <v>0</v>
      </c>
      <c r="AO110" s="889">
        <v>140505</v>
      </c>
      <c r="AP110" s="889">
        <v>140505</v>
      </c>
      <c r="AQ110" s="889">
        <v>0</v>
      </c>
      <c r="AR110" s="889">
        <v>0</v>
      </c>
      <c r="AS110" s="889">
        <v>184087</v>
      </c>
      <c r="AT110" s="889">
        <v>184087</v>
      </c>
      <c r="AU110" s="889">
        <v>0</v>
      </c>
      <c r="AV110" s="889">
        <v>0</v>
      </c>
      <c r="AW110" s="889">
        <v>-43582</v>
      </c>
      <c r="AX110" s="889">
        <v>-43582</v>
      </c>
      <c r="AY110" s="889">
        <v>0</v>
      </c>
      <c r="AZ110" s="889">
        <v>0</v>
      </c>
      <c r="BA110" s="889">
        <v>0</v>
      </c>
      <c r="BB110" s="889">
        <v>0</v>
      </c>
      <c r="BC110" s="889">
        <v>0</v>
      </c>
      <c r="BD110" s="889">
        <v>0</v>
      </c>
      <c r="BE110" s="889">
        <v>0</v>
      </c>
      <c r="BF110" s="889">
        <v>0</v>
      </c>
      <c r="BG110" s="889">
        <v>1381765</v>
      </c>
      <c r="BH110" s="889">
        <v>345441</v>
      </c>
      <c r="BI110" s="889">
        <v>0</v>
      </c>
      <c r="BJ110" s="889">
        <v>65049</v>
      </c>
      <c r="BK110" s="889">
        <v>15129</v>
      </c>
      <c r="BL110" s="889">
        <v>0</v>
      </c>
      <c r="BM110" s="889">
        <v>1373143</v>
      </c>
      <c r="BN110" s="889">
        <v>342153</v>
      </c>
      <c r="BO110" s="889">
        <v>0</v>
      </c>
      <c r="BP110" s="889">
        <v>73671</v>
      </c>
      <c r="BQ110" s="889">
        <v>18417</v>
      </c>
      <c r="BR110" s="889">
        <v>0</v>
      </c>
      <c r="BS110" s="889">
        <v>3516</v>
      </c>
      <c r="BT110" s="889">
        <v>879</v>
      </c>
      <c r="BU110" s="889">
        <v>0</v>
      </c>
      <c r="BV110" s="889">
        <v>0</v>
      </c>
      <c r="BW110" s="889">
        <v>0</v>
      </c>
      <c r="BX110" s="889">
        <v>0</v>
      </c>
      <c r="BY110" s="889">
        <v>3516</v>
      </c>
      <c r="BZ110" s="889">
        <v>879</v>
      </c>
      <c r="CA110" s="889">
        <v>0</v>
      </c>
      <c r="CB110" s="889">
        <v>14526</v>
      </c>
      <c r="CC110" s="889">
        <v>3631</v>
      </c>
      <c r="CD110" s="889">
        <v>0</v>
      </c>
      <c r="CE110" s="889">
        <v>14526</v>
      </c>
      <c r="CF110" s="889">
        <v>3631</v>
      </c>
      <c r="CG110" s="889">
        <v>0</v>
      </c>
      <c r="CH110" s="889">
        <v>0</v>
      </c>
      <c r="CI110" s="889">
        <v>0</v>
      </c>
      <c r="CJ110" s="889">
        <v>0</v>
      </c>
      <c r="CK110" s="889">
        <v>0</v>
      </c>
      <c r="CL110" s="889">
        <v>0</v>
      </c>
      <c r="CM110" s="889">
        <v>0</v>
      </c>
      <c r="CN110" s="889">
        <v>0</v>
      </c>
      <c r="CO110" s="889">
        <v>0</v>
      </c>
      <c r="CP110" s="889">
        <v>0</v>
      </c>
      <c r="CQ110" s="889">
        <v>0</v>
      </c>
      <c r="CR110" s="889">
        <v>0</v>
      </c>
      <c r="CS110" s="889">
        <v>0</v>
      </c>
      <c r="CT110" s="889">
        <v>0</v>
      </c>
      <c r="CU110" s="889">
        <v>0</v>
      </c>
      <c r="CV110" s="889">
        <v>0</v>
      </c>
      <c r="CW110" s="889">
        <v>0</v>
      </c>
      <c r="CX110" s="889">
        <v>0</v>
      </c>
      <c r="CY110" s="889">
        <v>0</v>
      </c>
      <c r="CZ110" s="889">
        <v>0</v>
      </c>
      <c r="DA110" s="889">
        <v>0</v>
      </c>
      <c r="DB110" s="889">
        <v>0</v>
      </c>
      <c r="DC110" s="889">
        <v>0</v>
      </c>
      <c r="DD110" s="889">
        <v>0</v>
      </c>
      <c r="DE110" s="889">
        <v>0</v>
      </c>
      <c r="DF110" s="889">
        <v>308</v>
      </c>
      <c r="DG110" s="889">
        <v>77</v>
      </c>
      <c r="DH110" s="889">
        <v>0</v>
      </c>
      <c r="DI110" s="889">
        <v>308</v>
      </c>
      <c r="DJ110" s="889">
        <v>77</v>
      </c>
      <c r="DK110" s="889">
        <v>0</v>
      </c>
      <c r="DL110" s="889">
        <v>0</v>
      </c>
      <c r="DM110" s="889">
        <v>0</v>
      </c>
      <c r="DN110" s="889">
        <v>0</v>
      </c>
      <c r="DO110" s="889">
        <v>0</v>
      </c>
      <c r="DP110" s="889">
        <v>0</v>
      </c>
      <c r="DQ110" s="889">
        <v>0</v>
      </c>
      <c r="DR110" s="889">
        <v>0</v>
      </c>
      <c r="DS110" s="889">
        <v>0</v>
      </c>
      <c r="DT110" s="889">
        <v>0</v>
      </c>
      <c r="DU110" s="889">
        <v>0</v>
      </c>
      <c r="DV110" s="889">
        <v>0</v>
      </c>
      <c r="DW110" s="889">
        <v>0</v>
      </c>
      <c r="DX110" s="889">
        <v>3647</v>
      </c>
      <c r="DY110" s="889">
        <v>912</v>
      </c>
      <c r="DZ110" s="889">
        <v>0</v>
      </c>
      <c r="EA110" s="889">
        <v>29126</v>
      </c>
      <c r="EB110" s="889">
        <v>7282</v>
      </c>
      <c r="EC110" s="889">
        <v>0</v>
      </c>
      <c r="ED110" s="889">
        <v>-25479</v>
      </c>
      <c r="EE110" s="889">
        <v>-6370</v>
      </c>
      <c r="EF110" s="889">
        <v>0</v>
      </c>
      <c r="EG110" s="889">
        <v>-3084</v>
      </c>
      <c r="EH110" s="889">
        <v>-771</v>
      </c>
      <c r="EI110" s="889">
        <v>0</v>
      </c>
      <c r="EJ110" s="889">
        <v>0</v>
      </c>
      <c r="EK110" s="889">
        <v>0</v>
      </c>
      <c r="EL110" s="889">
        <v>0</v>
      </c>
      <c r="EM110" s="889">
        <v>0</v>
      </c>
      <c r="EN110" s="889">
        <v>0</v>
      </c>
      <c r="EO110" s="889">
        <v>0</v>
      </c>
      <c r="EP110" s="889">
        <v>1268150</v>
      </c>
      <c r="EQ110" s="889">
        <v>317037</v>
      </c>
      <c r="ER110" s="889">
        <v>0</v>
      </c>
      <c r="ES110" s="889">
        <v>2422326</v>
      </c>
      <c r="ET110" s="889">
        <v>605581</v>
      </c>
      <c r="EU110" s="889">
        <v>0</v>
      </c>
      <c r="EV110" s="889">
        <v>-1154176</v>
      </c>
      <c r="EW110" s="889">
        <v>-288544</v>
      </c>
      <c r="EX110" s="889">
        <v>0</v>
      </c>
      <c r="EY110" s="889">
        <v>-1458</v>
      </c>
      <c r="EZ110" s="889">
        <v>-364</v>
      </c>
      <c r="FA110" s="889">
        <v>0</v>
      </c>
      <c r="FB110" s="889">
        <v>1053914</v>
      </c>
      <c r="FC110" s="889">
        <v>236622</v>
      </c>
      <c r="FD110" s="889">
        <v>0</v>
      </c>
      <c r="FE110" s="889">
        <v>1102437</v>
      </c>
      <c r="FF110" s="889">
        <v>249675</v>
      </c>
      <c r="FG110" s="889">
        <v>0</v>
      </c>
      <c r="FH110" s="889">
        <v>-48523</v>
      </c>
      <c r="FI110" s="889">
        <v>-13053</v>
      </c>
      <c r="FJ110" s="889">
        <v>0</v>
      </c>
      <c r="FK110" s="889">
        <v>0</v>
      </c>
      <c r="FL110" s="889">
        <v>0</v>
      </c>
      <c r="FM110" s="889">
        <v>0</v>
      </c>
      <c r="FN110" s="889">
        <v>0</v>
      </c>
      <c r="FO110" s="889">
        <v>0</v>
      </c>
      <c r="FP110" s="889">
        <v>0</v>
      </c>
      <c r="FQ110" s="889">
        <v>0</v>
      </c>
      <c r="FR110" s="889">
        <v>0</v>
      </c>
      <c r="FS110" s="889">
        <v>0</v>
      </c>
      <c r="FT110" s="889">
        <v>34193</v>
      </c>
      <c r="FU110" s="889">
        <v>5074</v>
      </c>
      <c r="FV110" s="889">
        <v>0</v>
      </c>
      <c r="FW110" s="889">
        <v>766358</v>
      </c>
      <c r="FX110" s="889">
        <v>156845</v>
      </c>
      <c r="FY110" s="889">
        <v>0</v>
      </c>
      <c r="FZ110" s="889">
        <v>1811708</v>
      </c>
      <c r="GA110" s="889">
        <v>0</v>
      </c>
      <c r="GB110" s="889">
        <v>0</v>
      </c>
      <c r="GC110" s="889">
        <v>-1011157</v>
      </c>
      <c r="GD110" s="889">
        <v>161919</v>
      </c>
      <c r="GE110" s="889">
        <v>0</v>
      </c>
      <c r="GF110" s="889">
        <v>0</v>
      </c>
      <c r="GG110" s="889">
        <v>0</v>
      </c>
      <c r="GH110" s="889">
        <v>0</v>
      </c>
      <c r="GI110" s="889">
        <v>0</v>
      </c>
      <c r="GJ110" s="889">
        <v>0</v>
      </c>
      <c r="GK110" s="889">
        <v>0</v>
      </c>
      <c r="GL110" s="889">
        <v>0</v>
      </c>
      <c r="GM110" s="889">
        <v>0</v>
      </c>
      <c r="GN110" s="889">
        <v>0</v>
      </c>
      <c r="GO110" s="889">
        <v>3820526</v>
      </c>
      <c r="GP110" s="889">
        <v>923667</v>
      </c>
      <c r="GQ110" s="889">
        <v>0</v>
      </c>
      <c r="GR110" s="889">
        <v>-2166690</v>
      </c>
      <c r="GS110" s="889">
        <v>-127887</v>
      </c>
      <c r="GT110" s="889">
        <v>0</v>
      </c>
      <c r="GU110" s="884" t="s">
        <v>710</v>
      </c>
      <c r="GV110" s="884" t="s">
        <v>676</v>
      </c>
      <c r="GW110" s="884" t="s">
        <v>1672</v>
      </c>
      <c r="GX110" s="884" t="s">
        <v>2345</v>
      </c>
      <c r="GY110" s="884" t="s">
        <v>2457</v>
      </c>
    </row>
    <row r="111" spans="1:208" x14ac:dyDescent="0.2">
      <c r="A111" s="884" t="s">
        <v>3311</v>
      </c>
      <c r="B111" s="884" t="s">
        <v>275</v>
      </c>
      <c r="C111" s="884" t="s">
        <v>274</v>
      </c>
      <c r="D111" s="889">
        <v>-408528</v>
      </c>
      <c r="E111" s="889">
        <v>0</v>
      </c>
      <c r="F111" s="889">
        <v>-408528</v>
      </c>
      <c r="G111" s="889">
        <v>0</v>
      </c>
      <c r="H111" s="889">
        <v>0</v>
      </c>
      <c r="I111" s="889">
        <v>0</v>
      </c>
      <c r="J111" s="889">
        <v>-408528</v>
      </c>
      <c r="K111" s="889">
        <v>0</v>
      </c>
      <c r="L111" s="889">
        <v>-408528</v>
      </c>
      <c r="M111" s="907">
        <v>0.33</v>
      </c>
      <c r="N111" s="907">
        <v>0.3</v>
      </c>
      <c r="O111" s="907">
        <v>0.37</v>
      </c>
      <c r="P111" s="907">
        <v>0</v>
      </c>
      <c r="Q111" s="889">
        <v>304489</v>
      </c>
      <c r="R111" s="889">
        <v>297517</v>
      </c>
      <c r="S111" s="889">
        <v>6972</v>
      </c>
      <c r="T111" s="889">
        <v>0</v>
      </c>
      <c r="U111" s="889">
        <v>0</v>
      </c>
      <c r="V111" s="889">
        <v>0</v>
      </c>
      <c r="W111" s="889">
        <v>0</v>
      </c>
      <c r="X111" s="889">
        <v>0</v>
      </c>
      <c r="Y111" s="889">
        <v>0</v>
      </c>
      <c r="Z111" s="889">
        <v>0</v>
      </c>
      <c r="AA111" s="889">
        <v>0</v>
      </c>
      <c r="AB111" s="889">
        <v>0</v>
      </c>
      <c r="AC111" s="889">
        <v>0</v>
      </c>
      <c r="AD111" s="889">
        <v>0</v>
      </c>
      <c r="AE111" s="889">
        <v>0</v>
      </c>
      <c r="AF111" s="889">
        <v>0</v>
      </c>
      <c r="AG111" s="889">
        <v>0</v>
      </c>
      <c r="AH111" s="889">
        <v>0</v>
      </c>
      <c r="AI111" s="889">
        <v>0</v>
      </c>
      <c r="AJ111" s="889">
        <v>0</v>
      </c>
      <c r="AK111" s="889">
        <v>0</v>
      </c>
      <c r="AL111" s="889">
        <v>0</v>
      </c>
      <c r="AM111" s="889">
        <v>0</v>
      </c>
      <c r="AN111" s="889">
        <v>0</v>
      </c>
      <c r="AO111" s="889">
        <v>0</v>
      </c>
      <c r="AP111" s="889">
        <v>0</v>
      </c>
      <c r="AQ111" s="889">
        <v>0</v>
      </c>
      <c r="AR111" s="889">
        <v>0</v>
      </c>
      <c r="AS111" s="889">
        <v>0</v>
      </c>
      <c r="AT111" s="889">
        <v>0</v>
      </c>
      <c r="AU111" s="889">
        <v>0</v>
      </c>
      <c r="AV111" s="889">
        <v>0</v>
      </c>
      <c r="AW111" s="889">
        <v>0</v>
      </c>
      <c r="AX111" s="889">
        <v>0</v>
      </c>
      <c r="AY111" s="889">
        <v>0</v>
      </c>
      <c r="AZ111" s="889">
        <v>0</v>
      </c>
      <c r="BA111" s="889">
        <v>0</v>
      </c>
      <c r="BB111" s="889">
        <v>0</v>
      </c>
      <c r="BC111" s="889">
        <v>0</v>
      </c>
      <c r="BD111" s="889">
        <v>0</v>
      </c>
      <c r="BE111" s="889">
        <v>0</v>
      </c>
      <c r="BF111" s="889">
        <v>0</v>
      </c>
      <c r="BG111" s="889">
        <v>1678505</v>
      </c>
      <c r="BH111" s="889">
        <v>2070156</v>
      </c>
      <c r="BI111" s="889">
        <v>0</v>
      </c>
      <c r="BJ111" s="889">
        <v>69841</v>
      </c>
      <c r="BK111" s="889">
        <v>86137</v>
      </c>
      <c r="BL111" s="889">
        <v>0</v>
      </c>
      <c r="BM111" s="889">
        <v>1544061</v>
      </c>
      <c r="BN111" s="889">
        <v>1904341</v>
      </c>
      <c r="BO111" s="889">
        <v>0</v>
      </c>
      <c r="BP111" s="889">
        <v>204285</v>
      </c>
      <c r="BQ111" s="889">
        <v>251952</v>
      </c>
      <c r="BR111" s="889">
        <v>0</v>
      </c>
      <c r="BS111" s="889">
        <v>0</v>
      </c>
      <c r="BT111" s="889">
        <v>0</v>
      </c>
      <c r="BU111" s="889">
        <v>0</v>
      </c>
      <c r="BV111" s="889">
        <v>0</v>
      </c>
      <c r="BW111" s="889">
        <v>0</v>
      </c>
      <c r="BX111" s="889">
        <v>0</v>
      </c>
      <c r="BY111" s="889">
        <v>0</v>
      </c>
      <c r="BZ111" s="889">
        <v>0</v>
      </c>
      <c r="CA111" s="889">
        <v>0</v>
      </c>
      <c r="CB111" s="889">
        <v>9345</v>
      </c>
      <c r="CC111" s="889">
        <v>11526</v>
      </c>
      <c r="CD111" s="889">
        <v>0</v>
      </c>
      <c r="CE111" s="889">
        <v>0</v>
      </c>
      <c r="CF111" s="889">
        <v>0</v>
      </c>
      <c r="CG111" s="889">
        <v>0</v>
      </c>
      <c r="CH111" s="889">
        <v>9345</v>
      </c>
      <c r="CI111" s="889">
        <v>11526</v>
      </c>
      <c r="CJ111" s="889">
        <v>0</v>
      </c>
      <c r="CK111" s="889">
        <v>0</v>
      </c>
      <c r="CL111" s="889">
        <v>0</v>
      </c>
      <c r="CM111" s="889">
        <v>0</v>
      </c>
      <c r="CN111" s="889">
        <v>0</v>
      </c>
      <c r="CO111" s="889">
        <v>0</v>
      </c>
      <c r="CP111" s="889">
        <v>0</v>
      </c>
      <c r="CQ111" s="889">
        <v>0</v>
      </c>
      <c r="CR111" s="889">
        <v>0</v>
      </c>
      <c r="CS111" s="889">
        <v>0</v>
      </c>
      <c r="CT111" s="889">
        <v>0</v>
      </c>
      <c r="CU111" s="889">
        <v>0</v>
      </c>
      <c r="CV111" s="889">
        <v>0</v>
      </c>
      <c r="CW111" s="889">
        <v>0</v>
      </c>
      <c r="CX111" s="889">
        <v>0</v>
      </c>
      <c r="CY111" s="889">
        <v>0</v>
      </c>
      <c r="CZ111" s="889">
        <v>0</v>
      </c>
      <c r="DA111" s="889">
        <v>0</v>
      </c>
      <c r="DB111" s="889">
        <v>0</v>
      </c>
      <c r="DC111" s="889">
        <v>0</v>
      </c>
      <c r="DD111" s="889">
        <v>0</v>
      </c>
      <c r="DE111" s="889">
        <v>0</v>
      </c>
      <c r="DF111" s="889">
        <v>0</v>
      </c>
      <c r="DG111" s="889">
        <v>0</v>
      </c>
      <c r="DH111" s="889">
        <v>0</v>
      </c>
      <c r="DI111" s="889">
        <v>0</v>
      </c>
      <c r="DJ111" s="889">
        <v>0</v>
      </c>
      <c r="DK111" s="889">
        <v>0</v>
      </c>
      <c r="DL111" s="889">
        <v>0</v>
      </c>
      <c r="DM111" s="889">
        <v>0</v>
      </c>
      <c r="DN111" s="889">
        <v>0</v>
      </c>
      <c r="DO111" s="889">
        <v>0</v>
      </c>
      <c r="DP111" s="889">
        <v>0</v>
      </c>
      <c r="DQ111" s="889">
        <v>0</v>
      </c>
      <c r="DR111" s="889">
        <v>0</v>
      </c>
      <c r="DS111" s="889">
        <v>0</v>
      </c>
      <c r="DT111" s="889">
        <v>0</v>
      </c>
      <c r="DU111" s="889">
        <v>0</v>
      </c>
      <c r="DV111" s="889">
        <v>0</v>
      </c>
      <c r="DW111" s="889">
        <v>0</v>
      </c>
      <c r="DX111" s="889">
        <v>15210</v>
      </c>
      <c r="DY111" s="889">
        <v>18760</v>
      </c>
      <c r="DZ111" s="889">
        <v>0</v>
      </c>
      <c r="EA111" s="889">
        <v>17449</v>
      </c>
      <c r="EB111" s="889">
        <v>21520</v>
      </c>
      <c r="EC111" s="889">
        <v>0</v>
      </c>
      <c r="ED111" s="889">
        <v>-2239</v>
      </c>
      <c r="EE111" s="889">
        <v>-2760</v>
      </c>
      <c r="EF111" s="889">
        <v>0</v>
      </c>
      <c r="EG111" s="889">
        <v>19058</v>
      </c>
      <c r="EH111" s="889">
        <v>23505</v>
      </c>
      <c r="EI111" s="889">
        <v>0</v>
      </c>
      <c r="EJ111" s="889">
        <v>0</v>
      </c>
      <c r="EK111" s="889">
        <v>0</v>
      </c>
      <c r="EL111" s="889">
        <v>0</v>
      </c>
      <c r="EM111" s="889">
        <v>0</v>
      </c>
      <c r="EN111" s="889">
        <v>0</v>
      </c>
      <c r="EO111" s="889">
        <v>0</v>
      </c>
      <c r="EP111" s="889">
        <v>1852733</v>
      </c>
      <c r="EQ111" s="889">
        <v>2285038</v>
      </c>
      <c r="ER111" s="889">
        <v>0</v>
      </c>
      <c r="ES111" s="889">
        <v>7588852</v>
      </c>
      <c r="ET111" s="889">
        <v>9359585</v>
      </c>
      <c r="EU111" s="889">
        <v>0</v>
      </c>
      <c r="EV111" s="889">
        <v>-5736119</v>
      </c>
      <c r="EW111" s="889">
        <v>-7074547</v>
      </c>
      <c r="EX111" s="889">
        <v>0</v>
      </c>
      <c r="EY111" s="889">
        <v>747</v>
      </c>
      <c r="EZ111" s="889">
        <v>921</v>
      </c>
      <c r="FA111" s="889">
        <v>0</v>
      </c>
      <c r="FB111" s="889">
        <v>2643613</v>
      </c>
      <c r="FC111" s="889">
        <v>3260456</v>
      </c>
      <c r="FD111" s="889">
        <v>0</v>
      </c>
      <c r="FE111" s="889">
        <v>2175580</v>
      </c>
      <c r="FF111" s="889">
        <v>2683215</v>
      </c>
      <c r="FG111" s="889">
        <v>0</v>
      </c>
      <c r="FH111" s="889">
        <v>468033</v>
      </c>
      <c r="FI111" s="889">
        <v>577241</v>
      </c>
      <c r="FJ111" s="889">
        <v>0</v>
      </c>
      <c r="FK111" s="889">
        <v>0</v>
      </c>
      <c r="FL111" s="889">
        <v>0</v>
      </c>
      <c r="FM111" s="889">
        <v>0</v>
      </c>
      <c r="FN111" s="889">
        <v>0</v>
      </c>
      <c r="FO111" s="889">
        <v>0</v>
      </c>
      <c r="FP111" s="889">
        <v>0</v>
      </c>
      <c r="FQ111" s="889">
        <v>0</v>
      </c>
      <c r="FR111" s="889">
        <v>0</v>
      </c>
      <c r="FS111" s="889">
        <v>0</v>
      </c>
      <c r="FT111" s="889">
        <v>1608068</v>
      </c>
      <c r="FU111" s="889">
        <v>1983284</v>
      </c>
      <c r="FV111" s="889">
        <v>0</v>
      </c>
      <c r="FW111" s="889">
        <v>0</v>
      </c>
      <c r="FX111" s="889">
        <v>0</v>
      </c>
      <c r="FY111" s="889">
        <v>0</v>
      </c>
      <c r="FZ111" s="889">
        <v>5220813</v>
      </c>
      <c r="GA111" s="889">
        <v>0</v>
      </c>
      <c r="GB111" s="889">
        <v>0</v>
      </c>
      <c r="GC111" s="889">
        <v>-3612745</v>
      </c>
      <c r="GD111" s="889">
        <v>1983284</v>
      </c>
      <c r="GE111" s="889">
        <v>0</v>
      </c>
      <c r="GF111" s="889">
        <v>0</v>
      </c>
      <c r="GG111" s="889">
        <v>0</v>
      </c>
      <c r="GH111" s="889">
        <v>0</v>
      </c>
      <c r="GI111" s="889">
        <v>0</v>
      </c>
      <c r="GJ111" s="889">
        <v>0</v>
      </c>
      <c r="GK111" s="889">
        <v>0</v>
      </c>
      <c r="GL111" s="889">
        <v>0</v>
      </c>
      <c r="GM111" s="889">
        <v>0</v>
      </c>
      <c r="GN111" s="889">
        <v>0</v>
      </c>
      <c r="GO111" s="889">
        <v>7897120</v>
      </c>
      <c r="GP111" s="889">
        <v>9739783</v>
      </c>
      <c r="GQ111" s="889">
        <v>0</v>
      </c>
      <c r="GR111" s="889">
        <v>-8649635</v>
      </c>
      <c r="GS111" s="889">
        <v>-4228878</v>
      </c>
      <c r="GT111" s="889">
        <v>0</v>
      </c>
      <c r="GU111" s="884" t="s">
        <v>686</v>
      </c>
      <c r="GV111" s="884" t="s">
        <v>670</v>
      </c>
      <c r="GW111" s="884" t="s">
        <v>1675</v>
      </c>
      <c r="GX111" s="884" t="s">
        <v>2343</v>
      </c>
      <c r="GY111" s="884" t="s">
        <v>2458</v>
      </c>
    </row>
    <row r="112" spans="1:208" x14ac:dyDescent="0.2">
      <c r="A112" s="884" t="s">
        <v>3311</v>
      </c>
      <c r="B112" s="884" t="s">
        <v>277</v>
      </c>
      <c r="C112" s="884" t="s">
        <v>276</v>
      </c>
      <c r="D112" s="889">
        <v>-1386384</v>
      </c>
      <c r="E112" s="889">
        <v>0</v>
      </c>
      <c r="F112" s="889">
        <v>-1386384</v>
      </c>
      <c r="G112" s="889">
        <v>0</v>
      </c>
      <c r="H112" s="889">
        <v>0</v>
      </c>
      <c r="I112" s="889">
        <v>0</v>
      </c>
      <c r="J112" s="889">
        <v>-1386384</v>
      </c>
      <c r="K112" s="889">
        <v>0</v>
      </c>
      <c r="L112" s="889">
        <v>-1386384</v>
      </c>
      <c r="M112" s="907">
        <v>0.5</v>
      </c>
      <c r="N112" s="907">
        <v>0.4</v>
      </c>
      <c r="O112" s="907">
        <v>0.1</v>
      </c>
      <c r="P112" s="907">
        <v>0</v>
      </c>
      <c r="Q112" s="889">
        <v>220099</v>
      </c>
      <c r="R112" s="889">
        <v>227327</v>
      </c>
      <c r="S112" s="889">
        <v>-7228</v>
      </c>
      <c r="T112" s="889">
        <v>0</v>
      </c>
      <c r="U112" s="889">
        <v>0</v>
      </c>
      <c r="V112" s="889">
        <v>0</v>
      </c>
      <c r="W112" s="889">
        <v>0</v>
      </c>
      <c r="X112" s="889">
        <v>0</v>
      </c>
      <c r="Y112" s="889">
        <v>0</v>
      </c>
      <c r="Z112" s="889">
        <v>0</v>
      </c>
      <c r="AA112" s="889">
        <v>0</v>
      </c>
      <c r="AB112" s="889">
        <v>0</v>
      </c>
      <c r="AC112" s="889">
        <v>0</v>
      </c>
      <c r="AD112" s="889">
        <v>0</v>
      </c>
      <c r="AE112" s="889">
        <v>0</v>
      </c>
      <c r="AF112" s="889">
        <v>0</v>
      </c>
      <c r="AG112" s="889">
        <v>0</v>
      </c>
      <c r="AH112" s="889">
        <v>0</v>
      </c>
      <c r="AI112" s="889">
        <v>0</v>
      </c>
      <c r="AJ112" s="889">
        <v>0</v>
      </c>
      <c r="AK112" s="889">
        <v>0</v>
      </c>
      <c r="AL112" s="889">
        <v>0</v>
      </c>
      <c r="AM112" s="889">
        <v>0</v>
      </c>
      <c r="AN112" s="889">
        <v>0</v>
      </c>
      <c r="AO112" s="889">
        <v>0</v>
      </c>
      <c r="AP112" s="889">
        <v>0</v>
      </c>
      <c r="AQ112" s="889">
        <v>0</v>
      </c>
      <c r="AR112" s="889">
        <v>0</v>
      </c>
      <c r="AS112" s="889">
        <v>0</v>
      </c>
      <c r="AT112" s="889">
        <v>0</v>
      </c>
      <c r="AU112" s="889">
        <v>0</v>
      </c>
      <c r="AV112" s="889">
        <v>0</v>
      </c>
      <c r="AW112" s="889">
        <v>0</v>
      </c>
      <c r="AX112" s="889">
        <v>0</v>
      </c>
      <c r="AY112" s="889">
        <v>0</v>
      </c>
      <c r="AZ112" s="889">
        <v>0</v>
      </c>
      <c r="BA112" s="889">
        <v>0</v>
      </c>
      <c r="BB112" s="889">
        <v>0</v>
      </c>
      <c r="BC112" s="889">
        <v>0</v>
      </c>
      <c r="BD112" s="889">
        <v>0</v>
      </c>
      <c r="BE112" s="889">
        <v>0</v>
      </c>
      <c r="BF112" s="889">
        <v>0</v>
      </c>
      <c r="BG112" s="889">
        <v>1176138</v>
      </c>
      <c r="BH112" s="889">
        <v>294034</v>
      </c>
      <c r="BI112" s="889">
        <v>0</v>
      </c>
      <c r="BJ112" s="889">
        <v>116895</v>
      </c>
      <c r="BK112" s="889">
        <v>29224</v>
      </c>
      <c r="BL112" s="889">
        <v>0</v>
      </c>
      <c r="BM112" s="889">
        <v>1281416</v>
      </c>
      <c r="BN112" s="889">
        <v>320354</v>
      </c>
      <c r="BO112" s="889">
        <v>0</v>
      </c>
      <c r="BP112" s="889">
        <v>11617</v>
      </c>
      <c r="BQ112" s="889">
        <v>2904</v>
      </c>
      <c r="BR112" s="889">
        <v>0</v>
      </c>
      <c r="BS112" s="889">
        <v>0</v>
      </c>
      <c r="BT112" s="889">
        <v>0</v>
      </c>
      <c r="BU112" s="889">
        <v>0</v>
      </c>
      <c r="BV112" s="889">
        <v>0</v>
      </c>
      <c r="BW112" s="889">
        <v>0</v>
      </c>
      <c r="BX112" s="889">
        <v>0</v>
      </c>
      <c r="BY112" s="889">
        <v>0</v>
      </c>
      <c r="BZ112" s="889">
        <v>0</v>
      </c>
      <c r="CA112" s="889">
        <v>0</v>
      </c>
      <c r="CB112" s="889">
        <v>1445</v>
      </c>
      <c r="CC112" s="889">
        <v>361</v>
      </c>
      <c r="CD112" s="889">
        <v>0</v>
      </c>
      <c r="CE112" s="889">
        <v>0</v>
      </c>
      <c r="CF112" s="889">
        <v>0</v>
      </c>
      <c r="CG112" s="889">
        <v>0</v>
      </c>
      <c r="CH112" s="889">
        <v>1445</v>
      </c>
      <c r="CI112" s="889">
        <v>361</v>
      </c>
      <c r="CJ112" s="889">
        <v>0</v>
      </c>
      <c r="CK112" s="889">
        <v>0</v>
      </c>
      <c r="CL112" s="889">
        <v>0</v>
      </c>
      <c r="CM112" s="889">
        <v>0</v>
      </c>
      <c r="CN112" s="889">
        <v>-77</v>
      </c>
      <c r="CO112" s="889">
        <v>-19</v>
      </c>
      <c r="CP112" s="889">
        <v>0</v>
      </c>
      <c r="CQ112" s="889">
        <v>0</v>
      </c>
      <c r="CR112" s="889">
        <v>0</v>
      </c>
      <c r="CS112" s="889">
        <v>0</v>
      </c>
      <c r="CT112" s="889">
        <v>0</v>
      </c>
      <c r="CU112" s="889">
        <v>0</v>
      </c>
      <c r="CV112" s="889">
        <v>0</v>
      </c>
      <c r="CW112" s="889">
        <v>0</v>
      </c>
      <c r="CX112" s="889">
        <v>0</v>
      </c>
      <c r="CY112" s="889">
        <v>0</v>
      </c>
      <c r="CZ112" s="889">
        <v>0</v>
      </c>
      <c r="DA112" s="889">
        <v>0</v>
      </c>
      <c r="DB112" s="889">
        <v>0</v>
      </c>
      <c r="DC112" s="889">
        <v>0</v>
      </c>
      <c r="DD112" s="889">
        <v>0</v>
      </c>
      <c r="DE112" s="889">
        <v>0</v>
      </c>
      <c r="DF112" s="889">
        <v>5059</v>
      </c>
      <c r="DG112" s="889">
        <v>1265</v>
      </c>
      <c r="DH112" s="889">
        <v>0</v>
      </c>
      <c r="DI112" s="889">
        <v>5528</v>
      </c>
      <c r="DJ112" s="889">
        <v>1382</v>
      </c>
      <c r="DK112" s="889">
        <v>0</v>
      </c>
      <c r="DL112" s="889">
        <v>-469</v>
      </c>
      <c r="DM112" s="889">
        <v>-117</v>
      </c>
      <c r="DN112" s="889">
        <v>0</v>
      </c>
      <c r="DO112" s="889">
        <v>0</v>
      </c>
      <c r="DP112" s="889">
        <v>0</v>
      </c>
      <c r="DQ112" s="889">
        <v>0</v>
      </c>
      <c r="DR112" s="889">
        <v>0</v>
      </c>
      <c r="DS112" s="889">
        <v>0</v>
      </c>
      <c r="DT112" s="889">
        <v>0</v>
      </c>
      <c r="DU112" s="889">
        <v>0</v>
      </c>
      <c r="DV112" s="889">
        <v>0</v>
      </c>
      <c r="DW112" s="889">
        <v>0</v>
      </c>
      <c r="DX112" s="889">
        <v>22548</v>
      </c>
      <c r="DY112" s="889">
        <v>5637</v>
      </c>
      <c r="DZ112" s="889">
        <v>0</v>
      </c>
      <c r="EA112" s="889">
        <v>42382</v>
      </c>
      <c r="EB112" s="889">
        <v>10595</v>
      </c>
      <c r="EC112" s="889">
        <v>0</v>
      </c>
      <c r="ED112" s="889">
        <v>-19834</v>
      </c>
      <c r="EE112" s="889">
        <v>-4958</v>
      </c>
      <c r="EF112" s="889">
        <v>0</v>
      </c>
      <c r="EG112" s="889">
        <v>-866</v>
      </c>
      <c r="EH112" s="889">
        <v>-216</v>
      </c>
      <c r="EI112" s="889">
        <v>0</v>
      </c>
      <c r="EJ112" s="889">
        <v>0</v>
      </c>
      <c r="EK112" s="889">
        <v>0</v>
      </c>
      <c r="EL112" s="889">
        <v>0</v>
      </c>
      <c r="EM112" s="889">
        <v>0</v>
      </c>
      <c r="EN112" s="889">
        <v>0</v>
      </c>
      <c r="EO112" s="889">
        <v>0</v>
      </c>
      <c r="EP112" s="889">
        <v>1722522</v>
      </c>
      <c r="EQ112" s="889">
        <v>430631</v>
      </c>
      <c r="ER112" s="889">
        <v>0</v>
      </c>
      <c r="ES112" s="889">
        <v>7178794</v>
      </c>
      <c r="ET112" s="889">
        <v>1794698</v>
      </c>
      <c r="EU112" s="889">
        <v>0</v>
      </c>
      <c r="EV112" s="889">
        <v>-5456272</v>
      </c>
      <c r="EW112" s="889">
        <v>-1364067</v>
      </c>
      <c r="EX112" s="889">
        <v>0</v>
      </c>
      <c r="EY112" s="889">
        <v>2656</v>
      </c>
      <c r="EZ112" s="889">
        <v>664</v>
      </c>
      <c r="FA112" s="889">
        <v>0</v>
      </c>
      <c r="FB112" s="889">
        <v>2908095</v>
      </c>
      <c r="FC112" s="889">
        <v>727024</v>
      </c>
      <c r="FD112" s="889">
        <v>0</v>
      </c>
      <c r="FE112" s="889">
        <v>2811424</v>
      </c>
      <c r="FF112" s="889">
        <v>702856</v>
      </c>
      <c r="FG112" s="889">
        <v>0</v>
      </c>
      <c r="FH112" s="889">
        <v>96671</v>
      </c>
      <c r="FI112" s="889">
        <v>24168</v>
      </c>
      <c r="FJ112" s="889">
        <v>0</v>
      </c>
      <c r="FK112" s="889">
        <v>0</v>
      </c>
      <c r="FL112" s="889">
        <v>0</v>
      </c>
      <c r="FM112" s="889">
        <v>0</v>
      </c>
      <c r="FN112" s="889">
        <v>0</v>
      </c>
      <c r="FO112" s="889">
        <v>0</v>
      </c>
      <c r="FP112" s="889">
        <v>0</v>
      </c>
      <c r="FQ112" s="889">
        <v>0</v>
      </c>
      <c r="FR112" s="889">
        <v>0</v>
      </c>
      <c r="FS112" s="889">
        <v>0</v>
      </c>
      <c r="FT112" s="889">
        <v>309762</v>
      </c>
      <c r="FU112" s="889">
        <v>77441</v>
      </c>
      <c r="FV112" s="889">
        <v>0</v>
      </c>
      <c r="FW112" s="889">
        <v>0</v>
      </c>
      <c r="FX112" s="889">
        <v>0</v>
      </c>
      <c r="FY112" s="889">
        <v>0</v>
      </c>
      <c r="FZ112" s="889">
        <v>5597386</v>
      </c>
      <c r="GA112" s="889">
        <v>0</v>
      </c>
      <c r="GB112" s="889">
        <v>0</v>
      </c>
      <c r="GC112" s="889">
        <v>-5287624</v>
      </c>
      <c r="GD112" s="889">
        <v>77441</v>
      </c>
      <c r="GE112" s="889">
        <v>0</v>
      </c>
      <c r="GF112" s="889">
        <v>0</v>
      </c>
      <c r="GG112" s="889">
        <v>0</v>
      </c>
      <c r="GH112" s="889">
        <v>0</v>
      </c>
      <c r="GI112" s="889">
        <v>0</v>
      </c>
      <c r="GJ112" s="889">
        <v>0</v>
      </c>
      <c r="GK112" s="889">
        <v>0</v>
      </c>
      <c r="GL112" s="889">
        <v>0</v>
      </c>
      <c r="GM112" s="889">
        <v>0</v>
      </c>
      <c r="GN112" s="889">
        <v>0</v>
      </c>
      <c r="GO112" s="889">
        <v>6264177</v>
      </c>
      <c r="GP112" s="889">
        <v>1566046</v>
      </c>
      <c r="GQ112" s="889">
        <v>0</v>
      </c>
      <c r="GR112" s="889">
        <v>-10652753</v>
      </c>
      <c r="GS112" s="889">
        <v>-1263839</v>
      </c>
      <c r="GT112" s="889">
        <v>0</v>
      </c>
      <c r="GU112" s="884" t="s">
        <v>681</v>
      </c>
      <c r="GV112" s="884" t="s">
        <v>676</v>
      </c>
      <c r="GW112" s="884" t="s">
        <v>1672</v>
      </c>
      <c r="GX112" s="884" t="s">
        <v>2346</v>
      </c>
      <c r="GY112" s="884" t="s">
        <v>2459</v>
      </c>
    </row>
    <row r="113" spans="1:207" x14ac:dyDescent="0.2">
      <c r="A113" s="884" t="s">
        <v>3312</v>
      </c>
      <c r="B113" s="884" t="s">
        <v>279</v>
      </c>
      <c r="C113" s="884" t="s">
        <v>278</v>
      </c>
      <c r="D113" s="889">
        <v>-1637677</v>
      </c>
      <c r="E113" s="889">
        <v>0</v>
      </c>
      <c r="F113" s="889">
        <v>-1637677</v>
      </c>
      <c r="G113" s="889">
        <v>0</v>
      </c>
      <c r="H113" s="889">
        <v>0</v>
      </c>
      <c r="I113" s="889">
        <v>0</v>
      </c>
      <c r="J113" s="889">
        <v>-1637677</v>
      </c>
      <c r="K113" s="889">
        <v>0</v>
      </c>
      <c r="L113" s="889">
        <v>-1637677</v>
      </c>
      <c r="M113" s="907">
        <v>0.33</v>
      </c>
      <c r="N113" s="907">
        <v>0.3</v>
      </c>
      <c r="O113" s="907">
        <v>0.37</v>
      </c>
      <c r="P113" s="907">
        <v>0</v>
      </c>
      <c r="Q113" s="889">
        <v>606942</v>
      </c>
      <c r="R113" s="889">
        <v>593216</v>
      </c>
      <c r="S113" s="889">
        <v>13726</v>
      </c>
      <c r="T113" s="889">
        <v>0</v>
      </c>
      <c r="U113" s="889">
        <v>0</v>
      </c>
      <c r="V113" s="889">
        <v>0</v>
      </c>
      <c r="W113" s="889">
        <v>0</v>
      </c>
      <c r="X113" s="889">
        <v>0</v>
      </c>
      <c r="Y113" s="889">
        <v>0</v>
      </c>
      <c r="Z113" s="889">
        <v>0</v>
      </c>
      <c r="AA113" s="889">
        <v>0</v>
      </c>
      <c r="AB113" s="889">
        <v>0</v>
      </c>
      <c r="AC113" s="889">
        <v>0</v>
      </c>
      <c r="AD113" s="889">
        <v>0</v>
      </c>
      <c r="AE113" s="889">
        <v>0</v>
      </c>
      <c r="AF113" s="889">
        <v>0</v>
      </c>
      <c r="AG113" s="889">
        <v>0</v>
      </c>
      <c r="AH113" s="889">
        <v>0</v>
      </c>
      <c r="AI113" s="889">
        <v>0</v>
      </c>
      <c r="AJ113" s="889">
        <v>0</v>
      </c>
      <c r="AK113" s="889">
        <v>0</v>
      </c>
      <c r="AL113" s="889">
        <v>0</v>
      </c>
      <c r="AM113" s="889">
        <v>0</v>
      </c>
      <c r="AN113" s="889">
        <v>0</v>
      </c>
      <c r="AO113" s="889">
        <v>0</v>
      </c>
      <c r="AP113" s="889">
        <v>0</v>
      </c>
      <c r="AQ113" s="889">
        <v>0</v>
      </c>
      <c r="AR113" s="889">
        <v>0</v>
      </c>
      <c r="AS113" s="889">
        <v>0</v>
      </c>
      <c r="AT113" s="889">
        <v>0</v>
      </c>
      <c r="AU113" s="889">
        <v>0</v>
      </c>
      <c r="AV113" s="889">
        <v>0</v>
      </c>
      <c r="AW113" s="889">
        <v>0</v>
      </c>
      <c r="AX113" s="889">
        <v>0</v>
      </c>
      <c r="AY113" s="889">
        <v>0</v>
      </c>
      <c r="AZ113" s="889">
        <v>0</v>
      </c>
      <c r="BA113" s="889">
        <v>0</v>
      </c>
      <c r="BB113" s="889">
        <v>0</v>
      </c>
      <c r="BC113" s="889">
        <v>0</v>
      </c>
      <c r="BD113" s="889">
        <v>0</v>
      </c>
      <c r="BE113" s="889">
        <v>0</v>
      </c>
      <c r="BF113" s="889">
        <v>0</v>
      </c>
      <c r="BG113" s="889">
        <v>3166828</v>
      </c>
      <c r="BH113" s="889">
        <v>3905754</v>
      </c>
      <c r="BI113" s="889">
        <v>0</v>
      </c>
      <c r="BJ113" s="889">
        <v>181519</v>
      </c>
      <c r="BK113" s="889">
        <v>223874</v>
      </c>
      <c r="BL113" s="889">
        <v>0</v>
      </c>
      <c r="BM113" s="889">
        <v>2774189</v>
      </c>
      <c r="BN113" s="889">
        <v>3421501</v>
      </c>
      <c r="BO113" s="889">
        <v>0</v>
      </c>
      <c r="BP113" s="889">
        <v>574158</v>
      </c>
      <c r="BQ113" s="889">
        <v>708127</v>
      </c>
      <c r="BR113" s="889">
        <v>0</v>
      </c>
      <c r="BS113" s="889">
        <v>331</v>
      </c>
      <c r="BT113" s="889">
        <v>408</v>
      </c>
      <c r="BU113" s="889">
        <v>0</v>
      </c>
      <c r="BV113" s="889">
        <v>0</v>
      </c>
      <c r="BW113" s="889">
        <v>0</v>
      </c>
      <c r="BX113" s="889">
        <v>0</v>
      </c>
      <c r="BY113" s="889">
        <v>331</v>
      </c>
      <c r="BZ113" s="889">
        <v>408</v>
      </c>
      <c r="CA113" s="889">
        <v>0</v>
      </c>
      <c r="CB113" s="889">
        <v>4732</v>
      </c>
      <c r="CC113" s="889">
        <v>5836</v>
      </c>
      <c r="CD113" s="889">
        <v>0</v>
      </c>
      <c r="CE113" s="889">
        <v>4293</v>
      </c>
      <c r="CF113" s="889">
        <v>5294</v>
      </c>
      <c r="CG113" s="889">
        <v>0</v>
      </c>
      <c r="CH113" s="889">
        <v>439</v>
      </c>
      <c r="CI113" s="889">
        <v>542</v>
      </c>
      <c r="CJ113" s="889">
        <v>0</v>
      </c>
      <c r="CK113" s="889">
        <v>0</v>
      </c>
      <c r="CL113" s="889">
        <v>0</v>
      </c>
      <c r="CM113" s="889">
        <v>0</v>
      </c>
      <c r="CN113" s="889">
        <v>0</v>
      </c>
      <c r="CO113" s="889">
        <v>0</v>
      </c>
      <c r="CP113" s="889">
        <v>0</v>
      </c>
      <c r="CQ113" s="889">
        <v>0</v>
      </c>
      <c r="CR113" s="889">
        <v>0</v>
      </c>
      <c r="CS113" s="889">
        <v>0</v>
      </c>
      <c r="CT113" s="889">
        <v>0</v>
      </c>
      <c r="CU113" s="889">
        <v>0</v>
      </c>
      <c r="CV113" s="889">
        <v>0</v>
      </c>
      <c r="CW113" s="889">
        <v>0</v>
      </c>
      <c r="CX113" s="889">
        <v>0</v>
      </c>
      <c r="CY113" s="889">
        <v>0</v>
      </c>
      <c r="CZ113" s="889">
        <v>0</v>
      </c>
      <c r="DA113" s="889">
        <v>0</v>
      </c>
      <c r="DB113" s="889">
        <v>0</v>
      </c>
      <c r="DC113" s="889">
        <v>0</v>
      </c>
      <c r="DD113" s="889">
        <v>0</v>
      </c>
      <c r="DE113" s="889">
        <v>0</v>
      </c>
      <c r="DF113" s="889">
        <v>0</v>
      </c>
      <c r="DG113" s="889">
        <v>0</v>
      </c>
      <c r="DH113" s="889">
        <v>0</v>
      </c>
      <c r="DI113" s="889">
        <v>0</v>
      </c>
      <c r="DJ113" s="889">
        <v>0</v>
      </c>
      <c r="DK113" s="889">
        <v>0</v>
      </c>
      <c r="DL113" s="889">
        <v>0</v>
      </c>
      <c r="DM113" s="889">
        <v>0</v>
      </c>
      <c r="DN113" s="889">
        <v>0</v>
      </c>
      <c r="DO113" s="889">
        <v>0</v>
      </c>
      <c r="DP113" s="889">
        <v>0</v>
      </c>
      <c r="DQ113" s="889">
        <v>0</v>
      </c>
      <c r="DR113" s="889">
        <v>0</v>
      </c>
      <c r="DS113" s="889">
        <v>0</v>
      </c>
      <c r="DT113" s="889">
        <v>0</v>
      </c>
      <c r="DU113" s="889">
        <v>0</v>
      </c>
      <c r="DV113" s="889">
        <v>0</v>
      </c>
      <c r="DW113" s="889">
        <v>0</v>
      </c>
      <c r="DX113" s="889">
        <v>533563</v>
      </c>
      <c r="DY113" s="889">
        <v>658061</v>
      </c>
      <c r="DZ113" s="889">
        <v>0</v>
      </c>
      <c r="EA113" s="889">
        <v>1480038</v>
      </c>
      <c r="EB113" s="889">
        <v>1825380</v>
      </c>
      <c r="EC113" s="889">
        <v>0</v>
      </c>
      <c r="ED113" s="889">
        <v>-946475</v>
      </c>
      <c r="EE113" s="889">
        <v>-1167319</v>
      </c>
      <c r="EF113" s="889">
        <v>0</v>
      </c>
      <c r="EG113" s="889">
        <v>-1243</v>
      </c>
      <c r="EH113" s="889">
        <v>-1533</v>
      </c>
      <c r="EI113" s="889">
        <v>0</v>
      </c>
      <c r="EJ113" s="889">
        <v>219</v>
      </c>
      <c r="EK113" s="889">
        <v>270</v>
      </c>
      <c r="EL113" s="889">
        <v>0</v>
      </c>
      <c r="EM113" s="889">
        <v>0</v>
      </c>
      <c r="EN113" s="889">
        <v>0</v>
      </c>
      <c r="EO113" s="889">
        <v>0</v>
      </c>
      <c r="EP113" s="889">
        <v>5076696</v>
      </c>
      <c r="EQ113" s="889">
        <v>6261258</v>
      </c>
      <c r="ER113" s="889">
        <v>0</v>
      </c>
      <c r="ES113" s="889">
        <v>6174588</v>
      </c>
      <c r="ET113" s="889">
        <v>7615326</v>
      </c>
      <c r="EU113" s="889">
        <v>0</v>
      </c>
      <c r="EV113" s="889">
        <v>-1097892</v>
      </c>
      <c r="EW113" s="889">
        <v>-1354068</v>
      </c>
      <c r="EX113" s="889">
        <v>0</v>
      </c>
      <c r="EY113" s="889">
        <v>110574</v>
      </c>
      <c r="EZ113" s="889">
        <v>136374</v>
      </c>
      <c r="FA113" s="889">
        <v>0</v>
      </c>
      <c r="FB113" s="889">
        <v>4188765</v>
      </c>
      <c r="FC113" s="889">
        <v>5166144</v>
      </c>
      <c r="FD113" s="889">
        <v>0</v>
      </c>
      <c r="FE113" s="889">
        <v>3905166</v>
      </c>
      <c r="FF113" s="889">
        <v>4816371</v>
      </c>
      <c r="FG113" s="889">
        <v>0</v>
      </c>
      <c r="FH113" s="889">
        <v>283599</v>
      </c>
      <c r="FI113" s="889">
        <v>349773</v>
      </c>
      <c r="FJ113" s="889">
        <v>0</v>
      </c>
      <c r="FK113" s="889">
        <v>0</v>
      </c>
      <c r="FL113" s="889">
        <v>0</v>
      </c>
      <c r="FM113" s="889">
        <v>0</v>
      </c>
      <c r="FN113" s="889">
        <v>0</v>
      </c>
      <c r="FO113" s="889">
        <v>0</v>
      </c>
      <c r="FP113" s="889">
        <v>0</v>
      </c>
      <c r="FQ113" s="889">
        <v>0</v>
      </c>
      <c r="FR113" s="889">
        <v>0</v>
      </c>
      <c r="FS113" s="889">
        <v>0</v>
      </c>
      <c r="FT113" s="889">
        <v>3093430</v>
      </c>
      <c r="FU113" s="889">
        <v>3815230</v>
      </c>
      <c r="FV113" s="889">
        <v>0</v>
      </c>
      <c r="FW113" s="889">
        <v>0</v>
      </c>
      <c r="FX113" s="889">
        <v>0</v>
      </c>
      <c r="FY113" s="889">
        <v>0</v>
      </c>
      <c r="FZ113" s="889">
        <v>9845957</v>
      </c>
      <c r="GA113" s="889">
        <v>0</v>
      </c>
      <c r="GB113" s="889">
        <v>0</v>
      </c>
      <c r="GC113" s="889">
        <v>-6752527</v>
      </c>
      <c r="GD113" s="889">
        <v>3815230</v>
      </c>
      <c r="GE113" s="889">
        <v>0</v>
      </c>
      <c r="GF113" s="889">
        <v>0</v>
      </c>
      <c r="GG113" s="889">
        <v>0</v>
      </c>
      <c r="GH113" s="889">
        <v>0</v>
      </c>
      <c r="GI113" s="889">
        <v>0</v>
      </c>
      <c r="GJ113" s="889">
        <v>0</v>
      </c>
      <c r="GK113" s="889">
        <v>0</v>
      </c>
      <c r="GL113" s="889">
        <v>0</v>
      </c>
      <c r="GM113" s="889">
        <v>0</v>
      </c>
      <c r="GN113" s="889">
        <v>0</v>
      </c>
      <c r="GO113" s="889">
        <v>16355414</v>
      </c>
      <c r="GP113" s="889">
        <v>20171676</v>
      </c>
      <c r="GQ113" s="889">
        <v>0</v>
      </c>
      <c r="GR113" s="889">
        <v>-7828817</v>
      </c>
      <c r="GS113" s="889">
        <v>2487804</v>
      </c>
      <c r="GT113" s="889">
        <v>0</v>
      </c>
      <c r="GU113" s="884" t="s">
        <v>686</v>
      </c>
      <c r="GV113" s="884" t="s">
        <v>670</v>
      </c>
      <c r="GW113" s="884" t="s">
        <v>1675</v>
      </c>
      <c r="GX113" s="884" t="s">
        <v>2343</v>
      </c>
      <c r="GY113" s="884" t="s">
        <v>2460</v>
      </c>
    </row>
    <row r="114" spans="1:207" x14ac:dyDescent="0.2">
      <c r="A114" s="884" t="s">
        <v>3311</v>
      </c>
      <c r="B114" s="884" t="s">
        <v>281</v>
      </c>
      <c r="C114" s="884" t="s">
        <v>280</v>
      </c>
      <c r="D114" s="889">
        <v>-196145</v>
      </c>
      <c r="E114" s="889">
        <v>0</v>
      </c>
      <c r="F114" s="889">
        <v>-196145</v>
      </c>
      <c r="G114" s="889">
        <v>0</v>
      </c>
      <c r="H114" s="889">
        <v>0</v>
      </c>
      <c r="I114" s="889">
        <v>0</v>
      </c>
      <c r="J114" s="889">
        <v>-196145</v>
      </c>
      <c r="K114" s="889">
        <v>0</v>
      </c>
      <c r="L114" s="889">
        <v>-196145</v>
      </c>
      <c r="M114" s="907">
        <v>0</v>
      </c>
      <c r="N114" s="907">
        <v>0.99</v>
      </c>
      <c r="O114" s="907">
        <v>0</v>
      </c>
      <c r="P114" s="907">
        <v>0.01</v>
      </c>
      <c r="Q114" s="889">
        <v>154108</v>
      </c>
      <c r="R114" s="889">
        <v>154618</v>
      </c>
      <c r="S114" s="889">
        <v>-510</v>
      </c>
      <c r="T114" s="889">
        <v>592293</v>
      </c>
      <c r="U114" s="889">
        <v>282459</v>
      </c>
      <c r="V114" s="889">
        <v>309834</v>
      </c>
      <c r="W114" s="889">
        <v>0</v>
      </c>
      <c r="X114" s="889">
        <v>0</v>
      </c>
      <c r="Y114" s="889">
        <v>0</v>
      </c>
      <c r="Z114" s="889">
        <v>0</v>
      </c>
      <c r="AA114" s="889">
        <v>0</v>
      </c>
      <c r="AB114" s="889">
        <v>0</v>
      </c>
      <c r="AC114" s="889">
        <v>0</v>
      </c>
      <c r="AD114" s="889">
        <v>0</v>
      </c>
      <c r="AE114" s="889">
        <v>0</v>
      </c>
      <c r="AF114" s="889">
        <v>0</v>
      </c>
      <c r="AG114" s="889">
        <v>0</v>
      </c>
      <c r="AH114" s="889">
        <v>0</v>
      </c>
      <c r="AI114" s="889">
        <v>0</v>
      </c>
      <c r="AJ114" s="889">
        <v>0</v>
      </c>
      <c r="AK114" s="889">
        <v>0</v>
      </c>
      <c r="AL114" s="889">
        <v>0</v>
      </c>
      <c r="AM114" s="889">
        <v>0</v>
      </c>
      <c r="AN114" s="889">
        <v>0</v>
      </c>
      <c r="AO114" s="889">
        <v>0</v>
      </c>
      <c r="AP114" s="889">
        <v>0</v>
      </c>
      <c r="AQ114" s="889">
        <v>0</v>
      </c>
      <c r="AR114" s="889">
        <v>0</v>
      </c>
      <c r="AS114" s="889">
        <v>0</v>
      </c>
      <c r="AT114" s="889">
        <v>0</v>
      </c>
      <c r="AU114" s="889">
        <v>0</v>
      </c>
      <c r="AV114" s="889">
        <v>0</v>
      </c>
      <c r="AW114" s="889">
        <v>0</v>
      </c>
      <c r="AX114" s="889">
        <v>0</v>
      </c>
      <c r="AY114" s="889">
        <v>0</v>
      </c>
      <c r="AZ114" s="889">
        <v>0</v>
      </c>
      <c r="BA114" s="889">
        <v>0</v>
      </c>
      <c r="BB114" s="889">
        <v>0</v>
      </c>
      <c r="BC114" s="889">
        <v>0</v>
      </c>
      <c r="BD114" s="889">
        <v>0</v>
      </c>
      <c r="BE114" s="889">
        <v>0</v>
      </c>
      <c r="BF114" s="889">
        <v>0</v>
      </c>
      <c r="BG114" s="889">
        <v>2879793</v>
      </c>
      <c r="BH114" s="889">
        <v>0</v>
      </c>
      <c r="BI114" s="889">
        <v>29089</v>
      </c>
      <c r="BJ114" s="889">
        <v>215678</v>
      </c>
      <c r="BK114" s="889">
        <v>0</v>
      </c>
      <c r="BL114" s="889">
        <v>2131</v>
      </c>
      <c r="BM114" s="889">
        <v>2905223</v>
      </c>
      <c r="BN114" s="889">
        <v>0</v>
      </c>
      <c r="BO114" s="889">
        <v>29298</v>
      </c>
      <c r="BP114" s="889">
        <v>190248</v>
      </c>
      <c r="BQ114" s="889">
        <v>0</v>
      </c>
      <c r="BR114" s="889">
        <v>1922</v>
      </c>
      <c r="BS114" s="889">
        <v>25416</v>
      </c>
      <c r="BT114" s="889">
        <v>0</v>
      </c>
      <c r="BU114" s="889">
        <v>257</v>
      </c>
      <c r="BV114" s="889">
        <v>25630</v>
      </c>
      <c r="BW114" s="889">
        <v>0</v>
      </c>
      <c r="BX114" s="889">
        <v>259</v>
      </c>
      <c r="BY114" s="889">
        <v>-214</v>
      </c>
      <c r="BZ114" s="889">
        <v>0</v>
      </c>
      <c r="CA114" s="889">
        <v>-2</v>
      </c>
      <c r="CB114" s="889">
        <v>7319</v>
      </c>
      <c r="CC114" s="889">
        <v>0</v>
      </c>
      <c r="CD114" s="889">
        <v>74</v>
      </c>
      <c r="CE114" s="889">
        <v>7133</v>
      </c>
      <c r="CF114" s="889">
        <v>0</v>
      </c>
      <c r="CG114" s="889">
        <v>72</v>
      </c>
      <c r="CH114" s="889">
        <v>186</v>
      </c>
      <c r="CI114" s="889">
        <v>0</v>
      </c>
      <c r="CJ114" s="889">
        <v>2</v>
      </c>
      <c r="CK114" s="889">
        <v>0</v>
      </c>
      <c r="CL114" s="889">
        <v>0</v>
      </c>
      <c r="CM114" s="889">
        <v>0</v>
      </c>
      <c r="CN114" s="889">
        <v>0</v>
      </c>
      <c r="CO114" s="889">
        <v>0</v>
      </c>
      <c r="CP114" s="889">
        <v>0</v>
      </c>
      <c r="CQ114" s="889">
        <v>0</v>
      </c>
      <c r="CR114" s="889">
        <v>0</v>
      </c>
      <c r="CS114" s="889">
        <v>0</v>
      </c>
      <c r="CT114" s="889">
        <v>0</v>
      </c>
      <c r="CU114" s="889">
        <v>0</v>
      </c>
      <c r="CV114" s="889">
        <v>0</v>
      </c>
      <c r="CW114" s="889">
        <v>0</v>
      </c>
      <c r="CX114" s="889">
        <v>0</v>
      </c>
      <c r="CY114" s="889">
        <v>0</v>
      </c>
      <c r="CZ114" s="889">
        <v>0</v>
      </c>
      <c r="DA114" s="889">
        <v>0</v>
      </c>
      <c r="DB114" s="889">
        <v>0</v>
      </c>
      <c r="DC114" s="889">
        <v>0</v>
      </c>
      <c r="DD114" s="889">
        <v>0</v>
      </c>
      <c r="DE114" s="889">
        <v>0</v>
      </c>
      <c r="DF114" s="889">
        <v>0</v>
      </c>
      <c r="DG114" s="889">
        <v>0</v>
      </c>
      <c r="DH114" s="889">
        <v>0</v>
      </c>
      <c r="DI114" s="889">
        <v>0</v>
      </c>
      <c r="DJ114" s="889">
        <v>0</v>
      </c>
      <c r="DK114" s="889">
        <v>0</v>
      </c>
      <c r="DL114" s="889">
        <v>0</v>
      </c>
      <c r="DM114" s="889">
        <v>0</v>
      </c>
      <c r="DN114" s="889">
        <v>0</v>
      </c>
      <c r="DO114" s="889">
        <v>0</v>
      </c>
      <c r="DP114" s="889">
        <v>0</v>
      </c>
      <c r="DQ114" s="889">
        <v>0</v>
      </c>
      <c r="DR114" s="889">
        <v>0</v>
      </c>
      <c r="DS114" s="889">
        <v>0</v>
      </c>
      <c r="DT114" s="889">
        <v>0</v>
      </c>
      <c r="DU114" s="889">
        <v>0</v>
      </c>
      <c r="DV114" s="889">
        <v>0</v>
      </c>
      <c r="DW114" s="889">
        <v>0</v>
      </c>
      <c r="DX114" s="889">
        <v>0</v>
      </c>
      <c r="DY114" s="889">
        <v>0</v>
      </c>
      <c r="DZ114" s="889">
        <v>0</v>
      </c>
      <c r="EA114" s="889">
        <v>0</v>
      </c>
      <c r="EB114" s="889">
        <v>0</v>
      </c>
      <c r="EC114" s="889">
        <v>0</v>
      </c>
      <c r="ED114" s="889">
        <v>0</v>
      </c>
      <c r="EE114" s="889">
        <v>0</v>
      </c>
      <c r="EF114" s="889">
        <v>0</v>
      </c>
      <c r="EG114" s="889">
        <v>0</v>
      </c>
      <c r="EH114" s="889">
        <v>0</v>
      </c>
      <c r="EI114" s="889">
        <v>0</v>
      </c>
      <c r="EJ114" s="889">
        <v>0</v>
      </c>
      <c r="EK114" s="889">
        <v>0</v>
      </c>
      <c r="EL114" s="889">
        <v>0</v>
      </c>
      <c r="EM114" s="889">
        <v>0</v>
      </c>
      <c r="EN114" s="889">
        <v>0</v>
      </c>
      <c r="EO114" s="889">
        <v>0</v>
      </c>
      <c r="EP114" s="889">
        <v>1829368</v>
      </c>
      <c r="EQ114" s="889">
        <v>0</v>
      </c>
      <c r="ER114" s="889">
        <v>18478</v>
      </c>
      <c r="ES114" s="889">
        <v>1323515</v>
      </c>
      <c r="ET114" s="889">
        <v>0</v>
      </c>
      <c r="EU114" s="889">
        <v>13369</v>
      </c>
      <c r="EV114" s="889">
        <v>505853</v>
      </c>
      <c r="EW114" s="889">
        <v>0</v>
      </c>
      <c r="EX114" s="889">
        <v>5109</v>
      </c>
      <c r="EY114" s="889">
        <v>0</v>
      </c>
      <c r="EZ114" s="889">
        <v>0</v>
      </c>
      <c r="FA114" s="889">
        <v>0</v>
      </c>
      <c r="FB114" s="889">
        <v>5604577</v>
      </c>
      <c r="FC114" s="889">
        <v>0</v>
      </c>
      <c r="FD114" s="889">
        <v>56000</v>
      </c>
      <c r="FE114" s="889">
        <v>5084157</v>
      </c>
      <c r="FF114" s="889">
        <v>0</v>
      </c>
      <c r="FG114" s="889">
        <v>51063</v>
      </c>
      <c r="FH114" s="889">
        <v>520420</v>
      </c>
      <c r="FI114" s="889">
        <v>0</v>
      </c>
      <c r="FJ114" s="889">
        <v>4937</v>
      </c>
      <c r="FK114" s="889">
        <v>99215</v>
      </c>
      <c r="FL114" s="889">
        <v>0</v>
      </c>
      <c r="FM114" s="889">
        <v>0</v>
      </c>
      <c r="FN114" s="889">
        <v>164049</v>
      </c>
      <c r="FO114" s="889">
        <v>0</v>
      </c>
      <c r="FP114" s="889">
        <v>89</v>
      </c>
      <c r="FQ114" s="889">
        <v>-64834</v>
      </c>
      <c r="FR114" s="889">
        <v>0</v>
      </c>
      <c r="FS114" s="889">
        <v>-89</v>
      </c>
      <c r="FT114" s="889">
        <v>3178004</v>
      </c>
      <c r="FU114" s="889">
        <v>0</v>
      </c>
      <c r="FV114" s="889">
        <v>32101</v>
      </c>
      <c r="FW114" s="889">
        <v>0</v>
      </c>
      <c r="FX114" s="889">
        <v>0</v>
      </c>
      <c r="FY114" s="889">
        <v>0</v>
      </c>
      <c r="FZ114" s="889">
        <v>3087468</v>
      </c>
      <c r="GA114" s="889">
        <v>0</v>
      </c>
      <c r="GB114" s="889">
        <v>0</v>
      </c>
      <c r="GC114" s="889">
        <v>90536</v>
      </c>
      <c r="GD114" s="889">
        <v>0</v>
      </c>
      <c r="GE114" s="889">
        <v>32101</v>
      </c>
      <c r="GF114" s="889">
        <v>0</v>
      </c>
      <c r="GG114" s="889">
        <v>0</v>
      </c>
      <c r="GH114" s="889">
        <v>0</v>
      </c>
      <c r="GI114" s="889">
        <v>0</v>
      </c>
      <c r="GJ114" s="889">
        <v>0</v>
      </c>
      <c r="GK114" s="889">
        <v>0</v>
      </c>
      <c r="GL114" s="889">
        <v>0</v>
      </c>
      <c r="GM114" s="889">
        <v>0</v>
      </c>
      <c r="GN114" s="889">
        <v>0</v>
      </c>
      <c r="GO114" s="889">
        <v>13839370</v>
      </c>
      <c r="GP114" s="889">
        <v>0</v>
      </c>
      <c r="GQ114" s="889">
        <v>138130</v>
      </c>
      <c r="GR114" s="889">
        <v>1242195</v>
      </c>
      <c r="GS114" s="889">
        <v>0</v>
      </c>
      <c r="GT114" s="889">
        <v>43980</v>
      </c>
      <c r="GU114" s="884" t="s">
        <v>669</v>
      </c>
      <c r="GV114" s="884" t="s">
        <v>698</v>
      </c>
      <c r="GW114" s="884" t="s">
        <v>669</v>
      </c>
      <c r="GX114" s="884" t="s">
        <v>2349</v>
      </c>
      <c r="GY114" s="884" t="s">
        <v>2461</v>
      </c>
    </row>
    <row r="115" spans="1:207" x14ac:dyDescent="0.2">
      <c r="A115" s="884" t="s">
        <v>3311</v>
      </c>
      <c r="B115" s="884" t="s">
        <v>283</v>
      </c>
      <c r="C115" s="884" t="s">
        <v>282</v>
      </c>
      <c r="D115" s="889">
        <v>-104312</v>
      </c>
      <c r="E115" s="889">
        <v>0</v>
      </c>
      <c r="F115" s="889">
        <v>-104312</v>
      </c>
      <c r="G115" s="889">
        <v>0</v>
      </c>
      <c r="H115" s="889">
        <v>0</v>
      </c>
      <c r="I115" s="889">
        <v>0</v>
      </c>
      <c r="J115" s="889">
        <v>-104312</v>
      </c>
      <c r="K115" s="889">
        <v>0</v>
      </c>
      <c r="L115" s="889">
        <v>-104312</v>
      </c>
      <c r="M115" s="907">
        <v>0.5</v>
      </c>
      <c r="N115" s="907">
        <v>0.4</v>
      </c>
      <c r="O115" s="907">
        <v>0.09</v>
      </c>
      <c r="P115" s="907">
        <v>0.01</v>
      </c>
      <c r="Q115" s="889">
        <v>158954</v>
      </c>
      <c r="R115" s="889">
        <v>158227</v>
      </c>
      <c r="S115" s="889">
        <v>727</v>
      </c>
      <c r="T115" s="889">
        <v>0</v>
      </c>
      <c r="U115" s="889">
        <v>0</v>
      </c>
      <c r="V115" s="889">
        <v>0</v>
      </c>
      <c r="W115" s="889">
        <v>0</v>
      </c>
      <c r="X115" s="889">
        <v>0</v>
      </c>
      <c r="Y115" s="889">
        <v>0</v>
      </c>
      <c r="Z115" s="889">
        <v>453985</v>
      </c>
      <c r="AA115" s="889">
        <v>0</v>
      </c>
      <c r="AB115" s="889">
        <v>129635</v>
      </c>
      <c r="AC115" s="889">
        <v>0</v>
      </c>
      <c r="AD115" s="889">
        <v>324350</v>
      </c>
      <c r="AE115" s="889">
        <v>0</v>
      </c>
      <c r="AF115" s="889">
        <v>0</v>
      </c>
      <c r="AG115" s="889">
        <v>0</v>
      </c>
      <c r="AH115" s="889">
        <v>0</v>
      </c>
      <c r="AI115" s="889">
        <v>0</v>
      </c>
      <c r="AJ115" s="889">
        <v>0</v>
      </c>
      <c r="AK115" s="889">
        <v>0</v>
      </c>
      <c r="AL115" s="889">
        <v>0</v>
      </c>
      <c r="AM115" s="889">
        <v>0</v>
      </c>
      <c r="AN115" s="889">
        <v>0</v>
      </c>
      <c r="AO115" s="889">
        <v>0</v>
      </c>
      <c r="AP115" s="889">
        <v>0</v>
      </c>
      <c r="AQ115" s="889">
        <v>0</v>
      </c>
      <c r="AR115" s="889">
        <v>0</v>
      </c>
      <c r="AS115" s="889">
        <v>0</v>
      </c>
      <c r="AT115" s="889">
        <v>0</v>
      </c>
      <c r="AU115" s="889">
        <v>0</v>
      </c>
      <c r="AV115" s="889">
        <v>0</v>
      </c>
      <c r="AW115" s="889">
        <v>0</v>
      </c>
      <c r="AX115" s="889">
        <v>0</v>
      </c>
      <c r="AY115" s="889">
        <v>0</v>
      </c>
      <c r="AZ115" s="889">
        <v>0</v>
      </c>
      <c r="BA115" s="889">
        <v>0</v>
      </c>
      <c r="BB115" s="889">
        <v>0</v>
      </c>
      <c r="BC115" s="889">
        <v>0</v>
      </c>
      <c r="BD115" s="889">
        <v>0</v>
      </c>
      <c r="BE115" s="889">
        <v>0</v>
      </c>
      <c r="BF115" s="889">
        <v>0</v>
      </c>
      <c r="BG115" s="889">
        <v>1763035</v>
      </c>
      <c r="BH115" s="889">
        <v>396683</v>
      </c>
      <c r="BI115" s="889">
        <v>44076</v>
      </c>
      <c r="BJ115" s="889">
        <v>64819</v>
      </c>
      <c r="BK115" s="889">
        <v>14584</v>
      </c>
      <c r="BL115" s="889">
        <v>1620</v>
      </c>
      <c r="BM115" s="889">
        <v>1732130</v>
      </c>
      <c r="BN115" s="889">
        <v>389729</v>
      </c>
      <c r="BO115" s="889">
        <v>43303</v>
      </c>
      <c r="BP115" s="889">
        <v>95724</v>
      </c>
      <c r="BQ115" s="889">
        <v>21538</v>
      </c>
      <c r="BR115" s="889">
        <v>2393</v>
      </c>
      <c r="BS115" s="889">
        <v>23659</v>
      </c>
      <c r="BT115" s="889">
        <v>5323</v>
      </c>
      <c r="BU115" s="889">
        <v>591</v>
      </c>
      <c r="BV115" s="889">
        <v>13628</v>
      </c>
      <c r="BW115" s="889">
        <v>3067</v>
      </c>
      <c r="BX115" s="889">
        <v>341</v>
      </c>
      <c r="BY115" s="889">
        <v>10031</v>
      </c>
      <c r="BZ115" s="889">
        <v>2256</v>
      </c>
      <c r="CA115" s="889">
        <v>250</v>
      </c>
      <c r="CB115" s="889">
        <v>2014</v>
      </c>
      <c r="CC115" s="889">
        <v>453</v>
      </c>
      <c r="CD115" s="889">
        <v>50</v>
      </c>
      <c r="CE115" s="889">
        <v>2016</v>
      </c>
      <c r="CF115" s="889">
        <v>453</v>
      </c>
      <c r="CG115" s="889">
        <v>50</v>
      </c>
      <c r="CH115" s="889">
        <v>-2</v>
      </c>
      <c r="CI115" s="889">
        <v>0</v>
      </c>
      <c r="CJ115" s="889">
        <v>0</v>
      </c>
      <c r="CK115" s="889">
        <v>0</v>
      </c>
      <c r="CL115" s="889">
        <v>0</v>
      </c>
      <c r="CM115" s="889">
        <v>0</v>
      </c>
      <c r="CN115" s="889">
        <v>0</v>
      </c>
      <c r="CO115" s="889">
        <v>0</v>
      </c>
      <c r="CP115" s="889">
        <v>0</v>
      </c>
      <c r="CQ115" s="889">
        <v>0</v>
      </c>
      <c r="CR115" s="889">
        <v>0</v>
      </c>
      <c r="CS115" s="889">
        <v>0</v>
      </c>
      <c r="CT115" s="889">
        <v>0</v>
      </c>
      <c r="CU115" s="889">
        <v>0</v>
      </c>
      <c r="CV115" s="889">
        <v>0</v>
      </c>
      <c r="CW115" s="889">
        <v>0</v>
      </c>
      <c r="CX115" s="889">
        <v>0</v>
      </c>
      <c r="CY115" s="889">
        <v>0</v>
      </c>
      <c r="CZ115" s="889">
        <v>0</v>
      </c>
      <c r="DA115" s="889">
        <v>0</v>
      </c>
      <c r="DB115" s="889">
        <v>0</v>
      </c>
      <c r="DC115" s="889">
        <v>0</v>
      </c>
      <c r="DD115" s="889">
        <v>0</v>
      </c>
      <c r="DE115" s="889">
        <v>0</v>
      </c>
      <c r="DF115" s="889">
        <v>25945</v>
      </c>
      <c r="DG115" s="889">
        <v>5838</v>
      </c>
      <c r="DH115" s="889">
        <v>649</v>
      </c>
      <c r="DI115" s="889">
        <v>26686</v>
      </c>
      <c r="DJ115" s="889">
        <v>6004</v>
      </c>
      <c r="DK115" s="889">
        <v>667</v>
      </c>
      <c r="DL115" s="889">
        <v>-741</v>
      </c>
      <c r="DM115" s="889">
        <v>-166</v>
      </c>
      <c r="DN115" s="889">
        <v>-18</v>
      </c>
      <c r="DO115" s="889">
        <v>0</v>
      </c>
      <c r="DP115" s="889">
        <v>0</v>
      </c>
      <c r="DQ115" s="889">
        <v>0</v>
      </c>
      <c r="DR115" s="889">
        <v>0</v>
      </c>
      <c r="DS115" s="889">
        <v>0</v>
      </c>
      <c r="DT115" s="889">
        <v>0</v>
      </c>
      <c r="DU115" s="889">
        <v>0</v>
      </c>
      <c r="DV115" s="889">
        <v>0</v>
      </c>
      <c r="DW115" s="889">
        <v>0</v>
      </c>
      <c r="DX115" s="889">
        <v>31425</v>
      </c>
      <c r="DY115" s="889">
        <v>7071</v>
      </c>
      <c r="DZ115" s="889">
        <v>786</v>
      </c>
      <c r="EA115" s="889">
        <v>11022</v>
      </c>
      <c r="EB115" s="889">
        <v>2480</v>
      </c>
      <c r="EC115" s="889">
        <v>276</v>
      </c>
      <c r="ED115" s="889">
        <v>20403</v>
      </c>
      <c r="EE115" s="889">
        <v>4591</v>
      </c>
      <c r="EF115" s="889">
        <v>510</v>
      </c>
      <c r="EG115" s="889">
        <v>0</v>
      </c>
      <c r="EH115" s="889">
        <v>0</v>
      </c>
      <c r="EI115" s="889">
        <v>0</v>
      </c>
      <c r="EJ115" s="889">
        <v>0</v>
      </c>
      <c r="EK115" s="889">
        <v>0</v>
      </c>
      <c r="EL115" s="889">
        <v>0</v>
      </c>
      <c r="EM115" s="889">
        <v>0</v>
      </c>
      <c r="EN115" s="889">
        <v>0</v>
      </c>
      <c r="EO115" s="889">
        <v>0</v>
      </c>
      <c r="EP115" s="889">
        <v>1106758</v>
      </c>
      <c r="EQ115" s="889">
        <v>249021</v>
      </c>
      <c r="ER115" s="889">
        <v>27669</v>
      </c>
      <c r="ES115" s="889">
        <v>1273007</v>
      </c>
      <c r="ET115" s="889">
        <v>286426</v>
      </c>
      <c r="EU115" s="889">
        <v>31825</v>
      </c>
      <c r="EV115" s="889">
        <v>-166249</v>
      </c>
      <c r="EW115" s="889">
        <v>-37405</v>
      </c>
      <c r="EX115" s="889">
        <v>-4156</v>
      </c>
      <c r="EY115" s="889">
        <v>-676</v>
      </c>
      <c r="EZ115" s="889">
        <v>-152</v>
      </c>
      <c r="FA115" s="889">
        <v>-17</v>
      </c>
      <c r="FB115" s="889">
        <v>1123953</v>
      </c>
      <c r="FC115" s="889">
        <v>242450</v>
      </c>
      <c r="FD115" s="889">
        <v>26939</v>
      </c>
      <c r="FE115" s="889">
        <v>1082171</v>
      </c>
      <c r="FF115" s="889">
        <v>240507</v>
      </c>
      <c r="FG115" s="889">
        <v>26723</v>
      </c>
      <c r="FH115" s="889">
        <v>41782</v>
      </c>
      <c r="FI115" s="889">
        <v>1943</v>
      </c>
      <c r="FJ115" s="889">
        <v>216</v>
      </c>
      <c r="FK115" s="889">
        <v>0</v>
      </c>
      <c r="FL115" s="889">
        <v>0</v>
      </c>
      <c r="FM115" s="889">
        <v>0</v>
      </c>
      <c r="FN115" s="889">
        <v>0</v>
      </c>
      <c r="FO115" s="889">
        <v>0</v>
      </c>
      <c r="FP115" s="889">
        <v>0</v>
      </c>
      <c r="FQ115" s="889">
        <v>0</v>
      </c>
      <c r="FR115" s="889">
        <v>0</v>
      </c>
      <c r="FS115" s="889">
        <v>0</v>
      </c>
      <c r="FT115" s="889">
        <v>31087</v>
      </c>
      <c r="FU115" s="889">
        <v>6995</v>
      </c>
      <c r="FV115" s="889">
        <v>777</v>
      </c>
      <c r="FW115" s="889">
        <v>572046</v>
      </c>
      <c r="FX115" s="889">
        <v>128710</v>
      </c>
      <c r="FY115" s="889">
        <v>14301</v>
      </c>
      <c r="FZ115" s="889">
        <v>1733944</v>
      </c>
      <c r="GA115" s="889">
        <v>0</v>
      </c>
      <c r="GB115" s="889">
        <v>0</v>
      </c>
      <c r="GC115" s="889">
        <v>-1130811</v>
      </c>
      <c r="GD115" s="889">
        <v>135705</v>
      </c>
      <c r="GE115" s="889">
        <v>15078</v>
      </c>
      <c r="GF115" s="889">
        <v>0</v>
      </c>
      <c r="GG115" s="889">
        <v>0</v>
      </c>
      <c r="GH115" s="889">
        <v>0</v>
      </c>
      <c r="GI115" s="889">
        <v>0</v>
      </c>
      <c r="GJ115" s="889">
        <v>0</v>
      </c>
      <c r="GK115" s="889">
        <v>0</v>
      </c>
      <c r="GL115" s="889">
        <v>0</v>
      </c>
      <c r="GM115" s="889">
        <v>0</v>
      </c>
      <c r="GN115" s="889">
        <v>0</v>
      </c>
      <c r="GO115" s="889">
        <v>4172019</v>
      </c>
      <c r="GP115" s="889">
        <v>928266</v>
      </c>
      <c r="GQ115" s="889">
        <v>103140</v>
      </c>
      <c r="GR115" s="889">
        <v>-1130539</v>
      </c>
      <c r="GS115" s="889">
        <v>128310</v>
      </c>
      <c r="GT115" s="889">
        <v>14256</v>
      </c>
      <c r="GU115" s="884" t="s">
        <v>718</v>
      </c>
      <c r="GV115" s="884" t="s">
        <v>668</v>
      </c>
      <c r="GW115" s="884" t="s">
        <v>1672</v>
      </c>
      <c r="GX115" s="884" t="s">
        <v>2350</v>
      </c>
      <c r="GY115" s="884" t="s">
        <v>2462</v>
      </c>
    </row>
    <row r="116" spans="1:207" x14ac:dyDescent="0.2">
      <c r="A116" s="884" t="s">
        <v>3311</v>
      </c>
      <c r="B116" s="884" t="s">
        <v>285</v>
      </c>
      <c r="C116" s="884" t="s">
        <v>284</v>
      </c>
      <c r="D116" s="889">
        <v>-1892663</v>
      </c>
      <c r="E116" s="889">
        <v>0</v>
      </c>
      <c r="F116" s="889">
        <v>-1892663</v>
      </c>
      <c r="G116" s="889">
        <v>0</v>
      </c>
      <c r="H116" s="889">
        <v>0</v>
      </c>
      <c r="I116" s="889">
        <v>0</v>
      </c>
      <c r="J116" s="889">
        <v>-1892663</v>
      </c>
      <c r="K116" s="889">
        <v>0</v>
      </c>
      <c r="L116" s="889">
        <v>-1892663</v>
      </c>
      <c r="M116" s="907">
        <v>0.33</v>
      </c>
      <c r="N116" s="907">
        <v>0.3</v>
      </c>
      <c r="O116" s="907">
        <v>0.37</v>
      </c>
      <c r="P116" s="907">
        <v>0</v>
      </c>
      <c r="Q116" s="889">
        <v>586510</v>
      </c>
      <c r="R116" s="889">
        <v>581247</v>
      </c>
      <c r="S116" s="889">
        <v>5263</v>
      </c>
      <c r="T116" s="889">
        <v>0</v>
      </c>
      <c r="U116" s="889">
        <v>0</v>
      </c>
      <c r="V116" s="889">
        <v>0</v>
      </c>
      <c r="W116" s="889">
        <v>0</v>
      </c>
      <c r="X116" s="889">
        <v>0</v>
      </c>
      <c r="Y116" s="889">
        <v>0</v>
      </c>
      <c r="Z116" s="889">
        <v>0</v>
      </c>
      <c r="AA116" s="889">
        <v>0</v>
      </c>
      <c r="AB116" s="889">
        <v>0</v>
      </c>
      <c r="AC116" s="889">
        <v>0</v>
      </c>
      <c r="AD116" s="889">
        <v>0</v>
      </c>
      <c r="AE116" s="889">
        <v>0</v>
      </c>
      <c r="AF116" s="889">
        <v>0</v>
      </c>
      <c r="AG116" s="889">
        <v>0</v>
      </c>
      <c r="AH116" s="889">
        <v>0</v>
      </c>
      <c r="AI116" s="889">
        <v>0</v>
      </c>
      <c r="AJ116" s="889">
        <v>0</v>
      </c>
      <c r="AK116" s="889">
        <v>0</v>
      </c>
      <c r="AL116" s="889">
        <v>0</v>
      </c>
      <c r="AM116" s="889">
        <v>0</v>
      </c>
      <c r="AN116" s="889">
        <v>0</v>
      </c>
      <c r="AO116" s="889">
        <v>0</v>
      </c>
      <c r="AP116" s="889">
        <v>0</v>
      </c>
      <c r="AQ116" s="889">
        <v>0</v>
      </c>
      <c r="AR116" s="889">
        <v>0</v>
      </c>
      <c r="AS116" s="889">
        <v>0</v>
      </c>
      <c r="AT116" s="889">
        <v>0</v>
      </c>
      <c r="AU116" s="889">
        <v>0</v>
      </c>
      <c r="AV116" s="889">
        <v>0</v>
      </c>
      <c r="AW116" s="889">
        <v>0</v>
      </c>
      <c r="AX116" s="889">
        <v>0</v>
      </c>
      <c r="AY116" s="889">
        <v>0</v>
      </c>
      <c r="AZ116" s="889">
        <v>0</v>
      </c>
      <c r="BA116" s="889">
        <v>0</v>
      </c>
      <c r="BB116" s="889">
        <v>0</v>
      </c>
      <c r="BC116" s="889">
        <v>0</v>
      </c>
      <c r="BD116" s="889">
        <v>0</v>
      </c>
      <c r="BE116" s="889">
        <v>0</v>
      </c>
      <c r="BF116" s="889">
        <v>0</v>
      </c>
      <c r="BG116" s="889">
        <v>1633278</v>
      </c>
      <c r="BH116" s="889">
        <v>2014376</v>
      </c>
      <c r="BI116" s="889">
        <v>0</v>
      </c>
      <c r="BJ116" s="889">
        <v>148355</v>
      </c>
      <c r="BK116" s="889">
        <v>182971</v>
      </c>
      <c r="BL116" s="889">
        <v>0</v>
      </c>
      <c r="BM116" s="889">
        <v>1587979</v>
      </c>
      <c r="BN116" s="889">
        <v>1958508</v>
      </c>
      <c r="BO116" s="889">
        <v>0</v>
      </c>
      <c r="BP116" s="889">
        <v>193654</v>
      </c>
      <c r="BQ116" s="889">
        <v>238839</v>
      </c>
      <c r="BR116" s="889">
        <v>0</v>
      </c>
      <c r="BS116" s="889">
        <v>1561</v>
      </c>
      <c r="BT116" s="889">
        <v>1925</v>
      </c>
      <c r="BU116" s="889">
        <v>0</v>
      </c>
      <c r="BV116" s="889">
        <v>1287</v>
      </c>
      <c r="BW116" s="889">
        <v>1587</v>
      </c>
      <c r="BX116" s="889">
        <v>0</v>
      </c>
      <c r="BY116" s="889">
        <v>274</v>
      </c>
      <c r="BZ116" s="889">
        <v>338</v>
      </c>
      <c r="CA116" s="889">
        <v>0</v>
      </c>
      <c r="CB116" s="889">
        <v>0</v>
      </c>
      <c r="CC116" s="889">
        <v>0</v>
      </c>
      <c r="CD116" s="889">
        <v>0</v>
      </c>
      <c r="CE116" s="889">
        <v>0</v>
      </c>
      <c r="CF116" s="889">
        <v>0</v>
      </c>
      <c r="CG116" s="889">
        <v>0</v>
      </c>
      <c r="CH116" s="889">
        <v>0</v>
      </c>
      <c r="CI116" s="889">
        <v>0</v>
      </c>
      <c r="CJ116" s="889">
        <v>0</v>
      </c>
      <c r="CK116" s="889">
        <v>0</v>
      </c>
      <c r="CL116" s="889">
        <v>0</v>
      </c>
      <c r="CM116" s="889">
        <v>0</v>
      </c>
      <c r="CN116" s="889">
        <v>0</v>
      </c>
      <c r="CO116" s="889">
        <v>0</v>
      </c>
      <c r="CP116" s="889">
        <v>0</v>
      </c>
      <c r="CQ116" s="889">
        <v>361</v>
      </c>
      <c r="CR116" s="889">
        <v>445</v>
      </c>
      <c r="CS116" s="889">
        <v>0</v>
      </c>
      <c r="CT116" s="889">
        <v>0</v>
      </c>
      <c r="CU116" s="889">
        <v>0</v>
      </c>
      <c r="CV116" s="889">
        <v>0</v>
      </c>
      <c r="CW116" s="889">
        <v>0</v>
      </c>
      <c r="CX116" s="889">
        <v>0</v>
      </c>
      <c r="CY116" s="889">
        <v>0</v>
      </c>
      <c r="CZ116" s="889">
        <v>0</v>
      </c>
      <c r="DA116" s="889">
        <v>0</v>
      </c>
      <c r="DB116" s="889">
        <v>0</v>
      </c>
      <c r="DC116" s="889">
        <v>0</v>
      </c>
      <c r="DD116" s="889">
        <v>0</v>
      </c>
      <c r="DE116" s="889">
        <v>0</v>
      </c>
      <c r="DF116" s="889">
        <v>0</v>
      </c>
      <c r="DG116" s="889">
        <v>0</v>
      </c>
      <c r="DH116" s="889">
        <v>0</v>
      </c>
      <c r="DI116" s="889">
        <v>0</v>
      </c>
      <c r="DJ116" s="889">
        <v>0</v>
      </c>
      <c r="DK116" s="889">
        <v>0</v>
      </c>
      <c r="DL116" s="889">
        <v>0</v>
      </c>
      <c r="DM116" s="889">
        <v>0</v>
      </c>
      <c r="DN116" s="889">
        <v>0</v>
      </c>
      <c r="DO116" s="889">
        <v>0</v>
      </c>
      <c r="DP116" s="889">
        <v>0</v>
      </c>
      <c r="DQ116" s="889">
        <v>0</v>
      </c>
      <c r="DR116" s="889">
        <v>0</v>
      </c>
      <c r="DS116" s="889">
        <v>0</v>
      </c>
      <c r="DT116" s="889">
        <v>0</v>
      </c>
      <c r="DU116" s="889">
        <v>0</v>
      </c>
      <c r="DV116" s="889">
        <v>0</v>
      </c>
      <c r="DW116" s="889">
        <v>0</v>
      </c>
      <c r="DX116" s="889">
        <v>38397</v>
      </c>
      <c r="DY116" s="889">
        <v>47357</v>
      </c>
      <c r="DZ116" s="889">
        <v>0</v>
      </c>
      <c r="EA116" s="889">
        <v>66127</v>
      </c>
      <c r="EB116" s="889">
        <v>81556</v>
      </c>
      <c r="EC116" s="889">
        <v>0</v>
      </c>
      <c r="ED116" s="889">
        <v>-27730</v>
      </c>
      <c r="EE116" s="889">
        <v>-34199</v>
      </c>
      <c r="EF116" s="889">
        <v>0</v>
      </c>
      <c r="EG116" s="889">
        <v>0</v>
      </c>
      <c r="EH116" s="889">
        <v>0</v>
      </c>
      <c r="EI116" s="889">
        <v>0</v>
      </c>
      <c r="EJ116" s="889">
        <v>-112</v>
      </c>
      <c r="EK116" s="889">
        <v>-139</v>
      </c>
      <c r="EL116" s="889">
        <v>0</v>
      </c>
      <c r="EM116" s="889">
        <v>0</v>
      </c>
      <c r="EN116" s="889">
        <v>0</v>
      </c>
      <c r="EO116" s="889">
        <v>0</v>
      </c>
      <c r="EP116" s="889">
        <v>5137721</v>
      </c>
      <c r="EQ116" s="889">
        <v>6336523</v>
      </c>
      <c r="ER116" s="889">
        <v>0</v>
      </c>
      <c r="ES116" s="889">
        <v>10818536</v>
      </c>
      <c r="ET116" s="889">
        <v>13342861</v>
      </c>
      <c r="EU116" s="889">
        <v>0</v>
      </c>
      <c r="EV116" s="889">
        <v>-5680815</v>
      </c>
      <c r="EW116" s="889">
        <v>-7006338</v>
      </c>
      <c r="EX116" s="889">
        <v>0</v>
      </c>
      <c r="EY116" s="889">
        <v>8803</v>
      </c>
      <c r="EZ116" s="889">
        <v>10856</v>
      </c>
      <c r="FA116" s="889">
        <v>0</v>
      </c>
      <c r="FB116" s="889">
        <v>7341074</v>
      </c>
      <c r="FC116" s="889">
        <v>9053991</v>
      </c>
      <c r="FD116" s="889">
        <v>0</v>
      </c>
      <c r="FE116" s="889">
        <v>5998799</v>
      </c>
      <c r="FF116" s="889">
        <v>7398519</v>
      </c>
      <c r="FG116" s="889">
        <v>0</v>
      </c>
      <c r="FH116" s="889">
        <v>1342275</v>
      </c>
      <c r="FI116" s="889">
        <v>1655472</v>
      </c>
      <c r="FJ116" s="889">
        <v>0</v>
      </c>
      <c r="FK116" s="889">
        <v>0</v>
      </c>
      <c r="FL116" s="889">
        <v>0</v>
      </c>
      <c r="FM116" s="889">
        <v>0</v>
      </c>
      <c r="FN116" s="889">
        <v>0</v>
      </c>
      <c r="FO116" s="889">
        <v>0</v>
      </c>
      <c r="FP116" s="889">
        <v>0</v>
      </c>
      <c r="FQ116" s="889">
        <v>0</v>
      </c>
      <c r="FR116" s="889">
        <v>0</v>
      </c>
      <c r="FS116" s="889">
        <v>0</v>
      </c>
      <c r="FT116" s="889">
        <v>3453487</v>
      </c>
      <c r="FU116" s="889">
        <v>4259300</v>
      </c>
      <c r="FV116" s="889">
        <v>0</v>
      </c>
      <c r="FW116" s="889">
        <v>0</v>
      </c>
      <c r="FX116" s="889">
        <v>0</v>
      </c>
      <c r="FY116" s="889">
        <v>0</v>
      </c>
      <c r="FZ116" s="889">
        <v>11165837</v>
      </c>
      <c r="GA116" s="889">
        <v>0</v>
      </c>
      <c r="GB116" s="889">
        <v>0</v>
      </c>
      <c r="GC116" s="889">
        <v>-7712350</v>
      </c>
      <c r="GD116" s="889">
        <v>4259300</v>
      </c>
      <c r="GE116" s="889">
        <v>0</v>
      </c>
      <c r="GF116" s="889">
        <v>0</v>
      </c>
      <c r="GG116" s="889">
        <v>0</v>
      </c>
      <c r="GH116" s="889">
        <v>0</v>
      </c>
      <c r="GI116" s="889">
        <v>0</v>
      </c>
      <c r="GJ116" s="889">
        <v>0</v>
      </c>
      <c r="GK116" s="889">
        <v>0</v>
      </c>
      <c r="GL116" s="889">
        <v>0</v>
      </c>
      <c r="GM116" s="889">
        <v>0</v>
      </c>
      <c r="GN116" s="889">
        <v>0</v>
      </c>
      <c r="GO116" s="889">
        <v>17762925</v>
      </c>
      <c r="GP116" s="889">
        <v>21907605</v>
      </c>
      <c r="GQ116" s="889">
        <v>0</v>
      </c>
      <c r="GR116" s="889">
        <v>-11875640</v>
      </c>
      <c r="GS116" s="889">
        <v>-875426</v>
      </c>
      <c r="GT116" s="889">
        <v>0</v>
      </c>
      <c r="GU116" s="884" t="s">
        <v>686</v>
      </c>
      <c r="GV116" s="884" t="s">
        <v>670</v>
      </c>
      <c r="GW116" s="884" t="s">
        <v>1675</v>
      </c>
      <c r="GX116" s="884" t="s">
        <v>2343</v>
      </c>
      <c r="GY116" s="884" t="s">
        <v>2463</v>
      </c>
    </row>
    <row r="117" spans="1:207" x14ac:dyDescent="0.2">
      <c r="A117" s="884" t="s">
        <v>3311</v>
      </c>
      <c r="B117" s="884" t="s">
        <v>287</v>
      </c>
      <c r="C117" s="884" t="s">
        <v>286</v>
      </c>
      <c r="D117" s="889">
        <v>-92035</v>
      </c>
      <c r="E117" s="889">
        <v>0</v>
      </c>
      <c r="F117" s="889">
        <v>-92035</v>
      </c>
      <c r="G117" s="889">
        <v>0</v>
      </c>
      <c r="H117" s="889">
        <v>0</v>
      </c>
      <c r="I117" s="889">
        <v>0</v>
      </c>
      <c r="J117" s="889">
        <v>-92035</v>
      </c>
      <c r="K117" s="889">
        <v>0</v>
      </c>
      <c r="L117" s="889">
        <v>-92035</v>
      </c>
      <c r="M117" s="907">
        <v>0.5</v>
      </c>
      <c r="N117" s="907">
        <v>0.4</v>
      </c>
      <c r="O117" s="907">
        <v>0.09</v>
      </c>
      <c r="P117" s="907">
        <v>0.01</v>
      </c>
      <c r="Q117" s="889">
        <v>129451</v>
      </c>
      <c r="R117" s="889">
        <v>131166</v>
      </c>
      <c r="S117" s="889">
        <v>-1715</v>
      </c>
      <c r="T117" s="889">
        <v>0</v>
      </c>
      <c r="U117" s="889">
        <v>0</v>
      </c>
      <c r="V117" s="889">
        <v>0</v>
      </c>
      <c r="W117" s="889">
        <v>0</v>
      </c>
      <c r="X117" s="889">
        <v>0</v>
      </c>
      <c r="Y117" s="889">
        <v>0</v>
      </c>
      <c r="Z117" s="889">
        <v>40364</v>
      </c>
      <c r="AA117" s="889">
        <v>0</v>
      </c>
      <c r="AB117" s="889">
        <v>35898</v>
      </c>
      <c r="AC117" s="889">
        <v>0</v>
      </c>
      <c r="AD117" s="889">
        <v>4466</v>
      </c>
      <c r="AE117" s="889">
        <v>0</v>
      </c>
      <c r="AF117" s="889">
        <v>0</v>
      </c>
      <c r="AG117" s="889">
        <v>0</v>
      </c>
      <c r="AH117" s="889">
        <v>0</v>
      </c>
      <c r="AI117" s="889">
        <v>0</v>
      </c>
      <c r="AJ117" s="889">
        <v>0</v>
      </c>
      <c r="AK117" s="889">
        <v>0</v>
      </c>
      <c r="AL117" s="889">
        <v>0</v>
      </c>
      <c r="AM117" s="889">
        <v>0</v>
      </c>
      <c r="AN117" s="889">
        <v>0</v>
      </c>
      <c r="AO117" s="889">
        <v>0</v>
      </c>
      <c r="AP117" s="889">
        <v>0</v>
      </c>
      <c r="AQ117" s="889">
        <v>0</v>
      </c>
      <c r="AR117" s="889">
        <v>0</v>
      </c>
      <c r="AS117" s="889">
        <v>0</v>
      </c>
      <c r="AT117" s="889">
        <v>0</v>
      </c>
      <c r="AU117" s="889">
        <v>0</v>
      </c>
      <c r="AV117" s="889">
        <v>0</v>
      </c>
      <c r="AW117" s="889">
        <v>0</v>
      </c>
      <c r="AX117" s="889">
        <v>0</v>
      </c>
      <c r="AY117" s="889">
        <v>0</v>
      </c>
      <c r="AZ117" s="889">
        <v>0</v>
      </c>
      <c r="BA117" s="889">
        <v>0</v>
      </c>
      <c r="BB117" s="889">
        <v>0</v>
      </c>
      <c r="BC117" s="889">
        <v>0</v>
      </c>
      <c r="BD117" s="889">
        <v>0</v>
      </c>
      <c r="BE117" s="889">
        <v>0</v>
      </c>
      <c r="BF117" s="889">
        <v>0</v>
      </c>
      <c r="BG117" s="889">
        <v>1302226</v>
      </c>
      <c r="BH117" s="889">
        <v>293001</v>
      </c>
      <c r="BI117" s="889">
        <v>32556</v>
      </c>
      <c r="BJ117" s="889">
        <v>73765</v>
      </c>
      <c r="BK117" s="889">
        <v>16597</v>
      </c>
      <c r="BL117" s="889">
        <v>1844</v>
      </c>
      <c r="BM117" s="889">
        <v>1218831</v>
      </c>
      <c r="BN117" s="889">
        <v>274237</v>
      </c>
      <c r="BO117" s="889">
        <v>30471</v>
      </c>
      <c r="BP117" s="889">
        <v>157160</v>
      </c>
      <c r="BQ117" s="889">
        <v>35361</v>
      </c>
      <c r="BR117" s="889">
        <v>3929</v>
      </c>
      <c r="BS117" s="889">
        <v>3202</v>
      </c>
      <c r="BT117" s="889">
        <v>720</v>
      </c>
      <c r="BU117" s="889">
        <v>80</v>
      </c>
      <c r="BV117" s="889">
        <v>3273</v>
      </c>
      <c r="BW117" s="889">
        <v>736</v>
      </c>
      <c r="BX117" s="889">
        <v>82</v>
      </c>
      <c r="BY117" s="889">
        <v>-71</v>
      </c>
      <c r="BZ117" s="889">
        <v>-16</v>
      </c>
      <c r="CA117" s="889">
        <v>-2</v>
      </c>
      <c r="CB117" s="889">
        <v>1860</v>
      </c>
      <c r="CC117" s="889">
        <v>419</v>
      </c>
      <c r="CD117" s="889">
        <v>47</v>
      </c>
      <c r="CE117" s="889">
        <v>2353</v>
      </c>
      <c r="CF117" s="889">
        <v>530</v>
      </c>
      <c r="CG117" s="889">
        <v>59</v>
      </c>
      <c r="CH117" s="889">
        <v>-493</v>
      </c>
      <c r="CI117" s="889">
        <v>-111</v>
      </c>
      <c r="CJ117" s="889">
        <v>-12</v>
      </c>
      <c r="CK117" s="889">
        <v>0</v>
      </c>
      <c r="CL117" s="889">
        <v>0</v>
      </c>
      <c r="CM117" s="889">
        <v>0</v>
      </c>
      <c r="CN117" s="889">
        <v>0</v>
      </c>
      <c r="CO117" s="889">
        <v>0</v>
      </c>
      <c r="CP117" s="889">
        <v>0</v>
      </c>
      <c r="CQ117" s="889">
        <v>0</v>
      </c>
      <c r="CR117" s="889">
        <v>0</v>
      </c>
      <c r="CS117" s="889">
        <v>0</v>
      </c>
      <c r="CT117" s="889">
        <v>0</v>
      </c>
      <c r="CU117" s="889">
        <v>0</v>
      </c>
      <c r="CV117" s="889">
        <v>0</v>
      </c>
      <c r="CW117" s="889">
        <v>0</v>
      </c>
      <c r="CX117" s="889">
        <v>0</v>
      </c>
      <c r="CY117" s="889">
        <v>0</v>
      </c>
      <c r="CZ117" s="889">
        <v>0</v>
      </c>
      <c r="DA117" s="889">
        <v>0</v>
      </c>
      <c r="DB117" s="889">
        <v>0</v>
      </c>
      <c r="DC117" s="889">
        <v>0</v>
      </c>
      <c r="DD117" s="889">
        <v>0</v>
      </c>
      <c r="DE117" s="889">
        <v>0</v>
      </c>
      <c r="DF117" s="889">
        <v>8907</v>
      </c>
      <c r="DG117" s="889">
        <v>2004</v>
      </c>
      <c r="DH117" s="889">
        <v>223</v>
      </c>
      <c r="DI117" s="889">
        <v>11115</v>
      </c>
      <c r="DJ117" s="889">
        <v>2501</v>
      </c>
      <c r="DK117" s="889">
        <v>278</v>
      </c>
      <c r="DL117" s="889">
        <v>-2208</v>
      </c>
      <c r="DM117" s="889">
        <v>-497</v>
      </c>
      <c r="DN117" s="889">
        <v>-55</v>
      </c>
      <c r="DO117" s="889">
        <v>0</v>
      </c>
      <c r="DP117" s="889">
        <v>0</v>
      </c>
      <c r="DQ117" s="889">
        <v>0</v>
      </c>
      <c r="DR117" s="889">
        <v>0</v>
      </c>
      <c r="DS117" s="889">
        <v>0</v>
      </c>
      <c r="DT117" s="889">
        <v>0</v>
      </c>
      <c r="DU117" s="889">
        <v>0</v>
      </c>
      <c r="DV117" s="889">
        <v>0</v>
      </c>
      <c r="DW117" s="889">
        <v>0</v>
      </c>
      <c r="DX117" s="889">
        <v>52470</v>
      </c>
      <c r="DY117" s="889">
        <v>11806</v>
      </c>
      <c r="DZ117" s="889">
        <v>1312</v>
      </c>
      <c r="EA117" s="889">
        <v>81773</v>
      </c>
      <c r="EB117" s="889">
        <v>18399</v>
      </c>
      <c r="EC117" s="889">
        <v>2044</v>
      </c>
      <c r="ED117" s="889">
        <v>-29303</v>
      </c>
      <c r="EE117" s="889">
        <v>-6593</v>
      </c>
      <c r="EF117" s="889">
        <v>-732</v>
      </c>
      <c r="EG117" s="889">
        <v>-142</v>
      </c>
      <c r="EH117" s="889">
        <v>-32</v>
      </c>
      <c r="EI117" s="889">
        <v>-4</v>
      </c>
      <c r="EJ117" s="889">
        <v>0</v>
      </c>
      <c r="EK117" s="889">
        <v>0</v>
      </c>
      <c r="EL117" s="889">
        <v>0</v>
      </c>
      <c r="EM117" s="889">
        <v>0</v>
      </c>
      <c r="EN117" s="889">
        <v>0</v>
      </c>
      <c r="EO117" s="889">
        <v>0</v>
      </c>
      <c r="EP117" s="889">
        <v>925145</v>
      </c>
      <c r="EQ117" s="889">
        <v>208158</v>
      </c>
      <c r="ER117" s="889">
        <v>23129</v>
      </c>
      <c r="ES117" s="889">
        <v>1241099</v>
      </c>
      <c r="ET117" s="889">
        <v>279248</v>
      </c>
      <c r="EU117" s="889">
        <v>31028</v>
      </c>
      <c r="EV117" s="889">
        <v>-315954</v>
      </c>
      <c r="EW117" s="889">
        <v>-71090</v>
      </c>
      <c r="EX117" s="889">
        <v>-7899</v>
      </c>
      <c r="EY117" s="889">
        <v>0</v>
      </c>
      <c r="EZ117" s="889">
        <v>0</v>
      </c>
      <c r="FA117" s="889">
        <v>0</v>
      </c>
      <c r="FB117" s="889">
        <v>2059636</v>
      </c>
      <c r="FC117" s="889">
        <v>462490</v>
      </c>
      <c r="FD117" s="889">
        <v>51388</v>
      </c>
      <c r="FE117" s="889">
        <v>1925003</v>
      </c>
      <c r="FF117" s="889">
        <v>432300</v>
      </c>
      <c r="FG117" s="889">
        <v>48033</v>
      </c>
      <c r="FH117" s="889">
        <v>134633</v>
      </c>
      <c r="FI117" s="889">
        <v>30190</v>
      </c>
      <c r="FJ117" s="889">
        <v>3355</v>
      </c>
      <c r="FK117" s="889">
        <v>0</v>
      </c>
      <c r="FL117" s="889">
        <v>0</v>
      </c>
      <c r="FM117" s="889">
        <v>0</v>
      </c>
      <c r="FN117" s="889">
        <v>0</v>
      </c>
      <c r="FO117" s="889">
        <v>0</v>
      </c>
      <c r="FP117" s="889">
        <v>0</v>
      </c>
      <c r="FQ117" s="889">
        <v>0</v>
      </c>
      <c r="FR117" s="889">
        <v>0</v>
      </c>
      <c r="FS117" s="889">
        <v>0</v>
      </c>
      <c r="FT117" s="889">
        <v>697672</v>
      </c>
      <c r="FU117" s="889">
        <v>156976</v>
      </c>
      <c r="FV117" s="889">
        <v>17442</v>
      </c>
      <c r="FW117" s="889">
        <v>0</v>
      </c>
      <c r="FX117" s="889">
        <v>0</v>
      </c>
      <c r="FY117" s="889">
        <v>0</v>
      </c>
      <c r="FZ117" s="889">
        <v>1843877</v>
      </c>
      <c r="GA117" s="889">
        <v>0</v>
      </c>
      <c r="GB117" s="889">
        <v>0</v>
      </c>
      <c r="GC117" s="889">
        <v>-1146205</v>
      </c>
      <c r="GD117" s="889">
        <v>156976</v>
      </c>
      <c r="GE117" s="889">
        <v>17442</v>
      </c>
      <c r="GF117" s="889">
        <v>0</v>
      </c>
      <c r="GG117" s="889">
        <v>0</v>
      </c>
      <c r="GH117" s="889">
        <v>0</v>
      </c>
      <c r="GI117" s="889">
        <v>0</v>
      </c>
      <c r="GJ117" s="889">
        <v>0</v>
      </c>
      <c r="GK117" s="889">
        <v>0</v>
      </c>
      <c r="GL117" s="889">
        <v>0</v>
      </c>
      <c r="GM117" s="889">
        <v>0</v>
      </c>
      <c r="GN117" s="889">
        <v>0</v>
      </c>
      <c r="GO117" s="889">
        <v>5124741</v>
      </c>
      <c r="GP117" s="889">
        <v>1152139</v>
      </c>
      <c r="GQ117" s="889">
        <v>128017</v>
      </c>
      <c r="GR117" s="889">
        <v>-1202583</v>
      </c>
      <c r="GS117" s="889">
        <v>144188</v>
      </c>
      <c r="GT117" s="889">
        <v>16022</v>
      </c>
      <c r="GU117" s="884" t="s">
        <v>722</v>
      </c>
      <c r="GV117" s="884" t="s">
        <v>719</v>
      </c>
      <c r="GW117" s="884" t="s">
        <v>1672</v>
      </c>
      <c r="GX117" s="884" t="s">
        <v>2347</v>
      </c>
      <c r="GY117" s="884" t="s">
        <v>2464</v>
      </c>
    </row>
    <row r="118" spans="1:207" x14ac:dyDescent="0.2">
      <c r="A118" s="884" t="s">
        <v>3311</v>
      </c>
      <c r="B118" s="884" t="s">
        <v>289</v>
      </c>
      <c r="C118" s="884" t="s">
        <v>288</v>
      </c>
      <c r="D118" s="889">
        <v>-577271</v>
      </c>
      <c r="E118" s="889">
        <v>0</v>
      </c>
      <c r="F118" s="889">
        <v>-577271</v>
      </c>
      <c r="G118" s="889">
        <v>0</v>
      </c>
      <c r="H118" s="889">
        <v>0</v>
      </c>
      <c r="I118" s="889">
        <v>0</v>
      </c>
      <c r="J118" s="889">
        <v>-577271</v>
      </c>
      <c r="K118" s="889">
        <v>0</v>
      </c>
      <c r="L118" s="889">
        <v>-577271</v>
      </c>
      <c r="M118" s="907">
        <v>0.33</v>
      </c>
      <c r="N118" s="907">
        <v>0.3</v>
      </c>
      <c r="O118" s="907">
        <v>0.37</v>
      </c>
      <c r="P118" s="907">
        <v>0</v>
      </c>
      <c r="Q118" s="889">
        <v>300212</v>
      </c>
      <c r="R118" s="889">
        <v>288612</v>
      </c>
      <c r="S118" s="889">
        <v>11600</v>
      </c>
      <c r="T118" s="889">
        <v>0</v>
      </c>
      <c r="U118" s="889">
        <v>0</v>
      </c>
      <c r="V118" s="889">
        <v>0</v>
      </c>
      <c r="W118" s="889">
        <v>0</v>
      </c>
      <c r="X118" s="889">
        <v>0</v>
      </c>
      <c r="Y118" s="889">
        <v>0</v>
      </c>
      <c r="Z118" s="889">
        <v>0</v>
      </c>
      <c r="AA118" s="889">
        <v>0</v>
      </c>
      <c r="AB118" s="889">
        <v>0</v>
      </c>
      <c r="AC118" s="889">
        <v>0</v>
      </c>
      <c r="AD118" s="889">
        <v>0</v>
      </c>
      <c r="AE118" s="889">
        <v>0</v>
      </c>
      <c r="AF118" s="889">
        <v>0</v>
      </c>
      <c r="AG118" s="889">
        <v>0</v>
      </c>
      <c r="AH118" s="889">
        <v>0</v>
      </c>
      <c r="AI118" s="889">
        <v>0</v>
      </c>
      <c r="AJ118" s="889">
        <v>0</v>
      </c>
      <c r="AK118" s="889">
        <v>0</v>
      </c>
      <c r="AL118" s="889">
        <v>0</v>
      </c>
      <c r="AM118" s="889">
        <v>0</v>
      </c>
      <c r="AN118" s="889">
        <v>0</v>
      </c>
      <c r="AO118" s="889">
        <v>0</v>
      </c>
      <c r="AP118" s="889">
        <v>0</v>
      </c>
      <c r="AQ118" s="889">
        <v>0</v>
      </c>
      <c r="AR118" s="889">
        <v>0</v>
      </c>
      <c r="AS118" s="889">
        <v>0</v>
      </c>
      <c r="AT118" s="889">
        <v>0</v>
      </c>
      <c r="AU118" s="889">
        <v>0</v>
      </c>
      <c r="AV118" s="889">
        <v>0</v>
      </c>
      <c r="AW118" s="889">
        <v>0</v>
      </c>
      <c r="AX118" s="889">
        <v>0</v>
      </c>
      <c r="AY118" s="889">
        <v>0</v>
      </c>
      <c r="AZ118" s="889">
        <v>0</v>
      </c>
      <c r="BA118" s="889">
        <v>0</v>
      </c>
      <c r="BB118" s="889">
        <v>0</v>
      </c>
      <c r="BC118" s="889">
        <v>0</v>
      </c>
      <c r="BD118" s="889">
        <v>0</v>
      </c>
      <c r="BE118" s="889">
        <v>0</v>
      </c>
      <c r="BF118" s="889">
        <v>0</v>
      </c>
      <c r="BG118" s="889">
        <v>2634066</v>
      </c>
      <c r="BH118" s="889">
        <v>3248682</v>
      </c>
      <c r="BI118" s="889">
        <v>0</v>
      </c>
      <c r="BJ118" s="889">
        <v>112657</v>
      </c>
      <c r="BK118" s="889">
        <v>138944</v>
      </c>
      <c r="BL118" s="889">
        <v>0</v>
      </c>
      <c r="BM118" s="889">
        <v>2425713</v>
      </c>
      <c r="BN118" s="889">
        <v>2991714</v>
      </c>
      <c r="BO118" s="889">
        <v>0</v>
      </c>
      <c r="BP118" s="889">
        <v>321010</v>
      </c>
      <c r="BQ118" s="889">
        <v>395912</v>
      </c>
      <c r="BR118" s="889">
        <v>0</v>
      </c>
      <c r="BS118" s="889">
        <v>8806</v>
      </c>
      <c r="BT118" s="889">
        <v>10861</v>
      </c>
      <c r="BU118" s="889">
        <v>0</v>
      </c>
      <c r="BV118" s="889">
        <v>6113</v>
      </c>
      <c r="BW118" s="889">
        <v>7540</v>
      </c>
      <c r="BX118" s="889">
        <v>0</v>
      </c>
      <c r="BY118" s="889">
        <v>2693</v>
      </c>
      <c r="BZ118" s="889">
        <v>3321</v>
      </c>
      <c r="CA118" s="889">
        <v>0</v>
      </c>
      <c r="CB118" s="889">
        <v>0</v>
      </c>
      <c r="CC118" s="889">
        <v>0</v>
      </c>
      <c r="CD118" s="889">
        <v>0</v>
      </c>
      <c r="CE118" s="889">
        <v>0</v>
      </c>
      <c r="CF118" s="889">
        <v>0</v>
      </c>
      <c r="CG118" s="889">
        <v>0</v>
      </c>
      <c r="CH118" s="889">
        <v>0</v>
      </c>
      <c r="CI118" s="889">
        <v>0</v>
      </c>
      <c r="CJ118" s="889">
        <v>0</v>
      </c>
      <c r="CK118" s="889">
        <v>0</v>
      </c>
      <c r="CL118" s="889">
        <v>0</v>
      </c>
      <c r="CM118" s="889">
        <v>0</v>
      </c>
      <c r="CN118" s="889">
        <v>0</v>
      </c>
      <c r="CO118" s="889">
        <v>0</v>
      </c>
      <c r="CP118" s="889">
        <v>0</v>
      </c>
      <c r="CQ118" s="889">
        <v>0</v>
      </c>
      <c r="CR118" s="889">
        <v>0</v>
      </c>
      <c r="CS118" s="889">
        <v>0</v>
      </c>
      <c r="CT118" s="889">
        <v>0</v>
      </c>
      <c r="CU118" s="889">
        <v>0</v>
      </c>
      <c r="CV118" s="889">
        <v>0</v>
      </c>
      <c r="CW118" s="889">
        <v>0</v>
      </c>
      <c r="CX118" s="889">
        <v>0</v>
      </c>
      <c r="CY118" s="889">
        <v>0</v>
      </c>
      <c r="CZ118" s="889">
        <v>0</v>
      </c>
      <c r="DA118" s="889">
        <v>0</v>
      </c>
      <c r="DB118" s="889">
        <v>0</v>
      </c>
      <c r="DC118" s="889">
        <v>0</v>
      </c>
      <c r="DD118" s="889">
        <v>0</v>
      </c>
      <c r="DE118" s="889">
        <v>0</v>
      </c>
      <c r="DF118" s="889">
        <v>0</v>
      </c>
      <c r="DG118" s="889">
        <v>0</v>
      </c>
      <c r="DH118" s="889">
        <v>0</v>
      </c>
      <c r="DI118" s="889">
        <v>0</v>
      </c>
      <c r="DJ118" s="889">
        <v>0</v>
      </c>
      <c r="DK118" s="889">
        <v>0</v>
      </c>
      <c r="DL118" s="889">
        <v>0</v>
      </c>
      <c r="DM118" s="889">
        <v>0</v>
      </c>
      <c r="DN118" s="889">
        <v>0</v>
      </c>
      <c r="DO118" s="889">
        <v>0</v>
      </c>
      <c r="DP118" s="889">
        <v>0</v>
      </c>
      <c r="DQ118" s="889">
        <v>0</v>
      </c>
      <c r="DR118" s="889">
        <v>0</v>
      </c>
      <c r="DS118" s="889">
        <v>0</v>
      </c>
      <c r="DT118" s="889">
        <v>0</v>
      </c>
      <c r="DU118" s="889">
        <v>0</v>
      </c>
      <c r="DV118" s="889">
        <v>0</v>
      </c>
      <c r="DW118" s="889">
        <v>0</v>
      </c>
      <c r="DX118" s="889">
        <v>21940</v>
      </c>
      <c r="DY118" s="889">
        <v>27059</v>
      </c>
      <c r="DZ118" s="889">
        <v>0</v>
      </c>
      <c r="EA118" s="889">
        <v>0</v>
      </c>
      <c r="EB118" s="889">
        <v>0</v>
      </c>
      <c r="EC118" s="889">
        <v>0</v>
      </c>
      <c r="ED118" s="889">
        <v>21940</v>
      </c>
      <c r="EE118" s="889">
        <v>27059</v>
      </c>
      <c r="EF118" s="889">
        <v>0</v>
      </c>
      <c r="EG118" s="889">
        <v>-6075</v>
      </c>
      <c r="EH118" s="889">
        <v>-7492</v>
      </c>
      <c r="EI118" s="889">
        <v>0</v>
      </c>
      <c r="EJ118" s="889">
        <v>0</v>
      </c>
      <c r="EK118" s="889">
        <v>0</v>
      </c>
      <c r="EL118" s="889">
        <v>0</v>
      </c>
      <c r="EM118" s="889">
        <v>0</v>
      </c>
      <c r="EN118" s="889">
        <v>0</v>
      </c>
      <c r="EO118" s="889">
        <v>0</v>
      </c>
      <c r="EP118" s="889">
        <v>3263603</v>
      </c>
      <c r="EQ118" s="889">
        <v>4025111</v>
      </c>
      <c r="ER118" s="889">
        <v>0</v>
      </c>
      <c r="ES118" s="889">
        <v>4562466</v>
      </c>
      <c r="ET118" s="889">
        <v>5627043</v>
      </c>
      <c r="EU118" s="889">
        <v>0</v>
      </c>
      <c r="EV118" s="889">
        <v>-1298863</v>
      </c>
      <c r="EW118" s="889">
        <v>-1601932</v>
      </c>
      <c r="EX118" s="889">
        <v>0</v>
      </c>
      <c r="EY118" s="889">
        <v>349</v>
      </c>
      <c r="EZ118" s="889">
        <v>431</v>
      </c>
      <c r="FA118" s="889">
        <v>0</v>
      </c>
      <c r="FB118" s="889">
        <v>2055076</v>
      </c>
      <c r="FC118" s="889">
        <v>2534594</v>
      </c>
      <c r="FD118" s="889">
        <v>0</v>
      </c>
      <c r="FE118" s="889">
        <v>1864379</v>
      </c>
      <c r="FF118" s="889">
        <v>2299401</v>
      </c>
      <c r="FG118" s="889">
        <v>0</v>
      </c>
      <c r="FH118" s="889">
        <v>190697</v>
      </c>
      <c r="FI118" s="889">
        <v>235193</v>
      </c>
      <c r="FJ118" s="889">
        <v>0</v>
      </c>
      <c r="FK118" s="889">
        <v>0</v>
      </c>
      <c r="FL118" s="889">
        <v>0</v>
      </c>
      <c r="FM118" s="889">
        <v>0</v>
      </c>
      <c r="FN118" s="889">
        <v>0</v>
      </c>
      <c r="FO118" s="889">
        <v>0</v>
      </c>
      <c r="FP118" s="889">
        <v>0</v>
      </c>
      <c r="FQ118" s="889">
        <v>0</v>
      </c>
      <c r="FR118" s="889">
        <v>0</v>
      </c>
      <c r="FS118" s="889">
        <v>0</v>
      </c>
      <c r="FT118" s="889">
        <v>1222598</v>
      </c>
      <c r="FU118" s="889">
        <v>1507871</v>
      </c>
      <c r="FV118" s="889">
        <v>0</v>
      </c>
      <c r="FW118" s="889">
        <v>0</v>
      </c>
      <c r="FX118" s="889">
        <v>0</v>
      </c>
      <c r="FY118" s="889">
        <v>0</v>
      </c>
      <c r="FZ118" s="889">
        <v>3869472</v>
      </c>
      <c r="GA118" s="889">
        <v>0</v>
      </c>
      <c r="GB118" s="889">
        <v>0</v>
      </c>
      <c r="GC118" s="889">
        <v>-2646874</v>
      </c>
      <c r="GD118" s="889">
        <v>1507871</v>
      </c>
      <c r="GE118" s="889">
        <v>0</v>
      </c>
      <c r="GF118" s="889">
        <v>0</v>
      </c>
      <c r="GG118" s="889">
        <v>0</v>
      </c>
      <c r="GH118" s="889">
        <v>0</v>
      </c>
      <c r="GI118" s="889">
        <v>0</v>
      </c>
      <c r="GJ118" s="889">
        <v>0</v>
      </c>
      <c r="GK118" s="889">
        <v>0</v>
      </c>
      <c r="GL118" s="889">
        <v>0</v>
      </c>
      <c r="GM118" s="889">
        <v>0</v>
      </c>
      <c r="GN118" s="889">
        <v>0</v>
      </c>
      <c r="GO118" s="889">
        <v>9313020</v>
      </c>
      <c r="GP118" s="889">
        <v>11486061</v>
      </c>
      <c r="GQ118" s="889">
        <v>0</v>
      </c>
      <c r="GR118" s="889">
        <v>-3415123</v>
      </c>
      <c r="GS118" s="889">
        <v>560363</v>
      </c>
      <c r="GT118" s="889">
        <v>0</v>
      </c>
      <c r="GU118" s="884" t="s">
        <v>686</v>
      </c>
      <c r="GV118" s="884" t="s">
        <v>670</v>
      </c>
      <c r="GW118" s="884" t="s">
        <v>1673</v>
      </c>
      <c r="GX118" s="884" t="s">
        <v>2343</v>
      </c>
      <c r="GY118" s="884" t="s">
        <v>2465</v>
      </c>
    </row>
    <row r="119" spans="1:207" x14ac:dyDescent="0.2">
      <c r="A119" s="884" t="s">
        <v>3311</v>
      </c>
      <c r="B119" s="884" t="s">
        <v>291</v>
      </c>
      <c r="C119" s="884" t="s">
        <v>290</v>
      </c>
      <c r="D119" s="889">
        <v>-135076</v>
      </c>
      <c r="E119" s="889">
        <v>-61</v>
      </c>
      <c r="F119" s="889">
        <v>-135137</v>
      </c>
      <c r="G119" s="889">
        <v>0</v>
      </c>
      <c r="H119" s="889">
        <v>0</v>
      </c>
      <c r="I119" s="889">
        <v>0</v>
      </c>
      <c r="J119" s="889">
        <v>-135076</v>
      </c>
      <c r="K119" s="889">
        <v>-61</v>
      </c>
      <c r="L119" s="889">
        <v>-135137</v>
      </c>
      <c r="M119" s="907">
        <v>0.5</v>
      </c>
      <c r="N119" s="907">
        <v>0.4</v>
      </c>
      <c r="O119" s="907">
        <v>0.09</v>
      </c>
      <c r="P119" s="907">
        <v>0.01</v>
      </c>
      <c r="Q119" s="889">
        <v>111494</v>
      </c>
      <c r="R119" s="889">
        <v>118687</v>
      </c>
      <c r="S119" s="889">
        <v>-7193</v>
      </c>
      <c r="T119" s="889">
        <v>798595</v>
      </c>
      <c r="U119" s="889">
        <v>1332644</v>
      </c>
      <c r="V119" s="889">
        <v>-534049</v>
      </c>
      <c r="W119" s="889">
        <v>0</v>
      </c>
      <c r="X119" s="889">
        <v>0</v>
      </c>
      <c r="Y119" s="889">
        <v>0</v>
      </c>
      <c r="Z119" s="889">
        <v>0</v>
      </c>
      <c r="AA119" s="889">
        <v>0</v>
      </c>
      <c r="AB119" s="889">
        <v>0</v>
      </c>
      <c r="AC119" s="889">
        <v>0</v>
      </c>
      <c r="AD119" s="889">
        <v>0</v>
      </c>
      <c r="AE119" s="889">
        <v>0</v>
      </c>
      <c r="AF119" s="889">
        <v>0</v>
      </c>
      <c r="AG119" s="889">
        <v>0</v>
      </c>
      <c r="AH119" s="889">
        <v>0</v>
      </c>
      <c r="AI119" s="889">
        <v>0</v>
      </c>
      <c r="AJ119" s="889">
        <v>0</v>
      </c>
      <c r="AK119" s="889">
        <v>0</v>
      </c>
      <c r="AL119" s="889">
        <v>0</v>
      </c>
      <c r="AM119" s="889">
        <v>0</v>
      </c>
      <c r="AN119" s="889">
        <v>0</v>
      </c>
      <c r="AO119" s="889">
        <v>0</v>
      </c>
      <c r="AP119" s="889">
        <v>0</v>
      </c>
      <c r="AQ119" s="889">
        <v>0</v>
      </c>
      <c r="AR119" s="889">
        <v>0</v>
      </c>
      <c r="AS119" s="889">
        <v>0</v>
      </c>
      <c r="AT119" s="889">
        <v>0</v>
      </c>
      <c r="AU119" s="889">
        <v>0</v>
      </c>
      <c r="AV119" s="889">
        <v>0</v>
      </c>
      <c r="AW119" s="889">
        <v>0</v>
      </c>
      <c r="AX119" s="889">
        <v>0</v>
      </c>
      <c r="AY119" s="889">
        <v>0</v>
      </c>
      <c r="AZ119" s="889">
        <v>0</v>
      </c>
      <c r="BA119" s="889">
        <v>0</v>
      </c>
      <c r="BB119" s="889">
        <v>0</v>
      </c>
      <c r="BC119" s="889">
        <v>0</v>
      </c>
      <c r="BD119" s="889">
        <v>0</v>
      </c>
      <c r="BE119" s="889">
        <v>0</v>
      </c>
      <c r="BF119" s="889">
        <v>0</v>
      </c>
      <c r="BG119" s="889">
        <v>772825</v>
      </c>
      <c r="BH119" s="889">
        <v>150219</v>
      </c>
      <c r="BI119" s="889">
        <v>16691</v>
      </c>
      <c r="BJ119" s="889">
        <v>83958</v>
      </c>
      <c r="BK119" s="889">
        <v>15738</v>
      </c>
      <c r="BL119" s="889">
        <v>1749</v>
      </c>
      <c r="BM119" s="889">
        <v>836030</v>
      </c>
      <c r="BN119" s="889">
        <v>162277</v>
      </c>
      <c r="BO119" s="889">
        <v>18031</v>
      </c>
      <c r="BP119" s="889">
        <v>20753</v>
      </c>
      <c r="BQ119" s="889">
        <v>3680</v>
      </c>
      <c r="BR119" s="889">
        <v>409</v>
      </c>
      <c r="BS119" s="889">
        <v>0</v>
      </c>
      <c r="BT119" s="889">
        <v>0</v>
      </c>
      <c r="BU119" s="889">
        <v>0</v>
      </c>
      <c r="BV119" s="889">
        <v>0</v>
      </c>
      <c r="BW119" s="889">
        <v>0</v>
      </c>
      <c r="BX119" s="889">
        <v>0</v>
      </c>
      <c r="BY119" s="889">
        <v>0</v>
      </c>
      <c r="BZ119" s="889">
        <v>0</v>
      </c>
      <c r="CA119" s="889">
        <v>0</v>
      </c>
      <c r="CB119" s="889">
        <v>4658</v>
      </c>
      <c r="CC119" s="889">
        <v>1048</v>
      </c>
      <c r="CD119" s="889">
        <v>116</v>
      </c>
      <c r="CE119" s="889">
        <v>0</v>
      </c>
      <c r="CF119" s="889">
        <v>0</v>
      </c>
      <c r="CG119" s="889">
        <v>0</v>
      </c>
      <c r="CH119" s="889">
        <v>4658</v>
      </c>
      <c r="CI119" s="889">
        <v>1048</v>
      </c>
      <c r="CJ119" s="889">
        <v>116</v>
      </c>
      <c r="CK119" s="889">
        <v>0</v>
      </c>
      <c r="CL119" s="889">
        <v>0</v>
      </c>
      <c r="CM119" s="889">
        <v>0</v>
      </c>
      <c r="CN119" s="889">
        <v>0</v>
      </c>
      <c r="CO119" s="889">
        <v>0</v>
      </c>
      <c r="CP119" s="889">
        <v>0</v>
      </c>
      <c r="CQ119" s="889">
        <v>0</v>
      </c>
      <c r="CR119" s="889">
        <v>0</v>
      </c>
      <c r="CS119" s="889">
        <v>0</v>
      </c>
      <c r="CT119" s="889">
        <v>0</v>
      </c>
      <c r="CU119" s="889">
        <v>0</v>
      </c>
      <c r="CV119" s="889">
        <v>0</v>
      </c>
      <c r="CW119" s="889">
        <v>0</v>
      </c>
      <c r="CX119" s="889">
        <v>0</v>
      </c>
      <c r="CY119" s="889">
        <v>0</v>
      </c>
      <c r="CZ119" s="889">
        <v>0</v>
      </c>
      <c r="DA119" s="889">
        <v>0</v>
      </c>
      <c r="DB119" s="889">
        <v>0</v>
      </c>
      <c r="DC119" s="889">
        <v>0</v>
      </c>
      <c r="DD119" s="889">
        <v>0</v>
      </c>
      <c r="DE119" s="889">
        <v>0</v>
      </c>
      <c r="DF119" s="889">
        <v>0</v>
      </c>
      <c r="DG119" s="889">
        <v>0</v>
      </c>
      <c r="DH119" s="889">
        <v>0</v>
      </c>
      <c r="DI119" s="889">
        <v>0</v>
      </c>
      <c r="DJ119" s="889">
        <v>0</v>
      </c>
      <c r="DK119" s="889">
        <v>0</v>
      </c>
      <c r="DL119" s="889">
        <v>0</v>
      </c>
      <c r="DM119" s="889">
        <v>0</v>
      </c>
      <c r="DN119" s="889">
        <v>0</v>
      </c>
      <c r="DO119" s="889">
        <v>0</v>
      </c>
      <c r="DP119" s="889">
        <v>0</v>
      </c>
      <c r="DQ119" s="889">
        <v>0</v>
      </c>
      <c r="DR119" s="889">
        <v>0</v>
      </c>
      <c r="DS119" s="889">
        <v>0</v>
      </c>
      <c r="DT119" s="889">
        <v>0</v>
      </c>
      <c r="DU119" s="889">
        <v>0</v>
      </c>
      <c r="DV119" s="889">
        <v>0</v>
      </c>
      <c r="DW119" s="889">
        <v>0</v>
      </c>
      <c r="DX119" s="889">
        <v>2239</v>
      </c>
      <c r="DY119" s="889">
        <v>504</v>
      </c>
      <c r="DZ119" s="889">
        <v>56</v>
      </c>
      <c r="EA119" s="889">
        <v>2696</v>
      </c>
      <c r="EB119" s="889">
        <v>606</v>
      </c>
      <c r="EC119" s="889">
        <v>67</v>
      </c>
      <c r="ED119" s="889">
        <v>-457</v>
      </c>
      <c r="EE119" s="889">
        <v>-102</v>
      </c>
      <c r="EF119" s="889">
        <v>-11</v>
      </c>
      <c r="EG119" s="889">
        <v>-700</v>
      </c>
      <c r="EH119" s="889">
        <v>-158</v>
      </c>
      <c r="EI119" s="889">
        <v>-18</v>
      </c>
      <c r="EJ119" s="889">
        <v>0</v>
      </c>
      <c r="EK119" s="889">
        <v>0</v>
      </c>
      <c r="EL119" s="889">
        <v>0</v>
      </c>
      <c r="EM119" s="889">
        <v>0</v>
      </c>
      <c r="EN119" s="889">
        <v>0</v>
      </c>
      <c r="EO119" s="889">
        <v>0</v>
      </c>
      <c r="EP119" s="889">
        <v>957879</v>
      </c>
      <c r="EQ119" s="889">
        <v>189423</v>
      </c>
      <c r="ER119" s="889">
        <v>21047</v>
      </c>
      <c r="ES119" s="889">
        <v>3416834</v>
      </c>
      <c r="ET119" s="889">
        <v>743988</v>
      </c>
      <c r="EU119" s="889">
        <v>82665</v>
      </c>
      <c r="EV119" s="889">
        <v>-2458955</v>
      </c>
      <c r="EW119" s="889">
        <v>-554565</v>
      </c>
      <c r="EX119" s="889">
        <v>-61618</v>
      </c>
      <c r="EY119" s="889">
        <v>188</v>
      </c>
      <c r="EZ119" s="889">
        <v>42</v>
      </c>
      <c r="FA119" s="889">
        <v>5</v>
      </c>
      <c r="FB119" s="889">
        <v>1734914</v>
      </c>
      <c r="FC119" s="889">
        <v>371991</v>
      </c>
      <c r="FD119" s="889">
        <v>41332</v>
      </c>
      <c r="FE119" s="889">
        <v>1647567</v>
      </c>
      <c r="FF119" s="889">
        <v>340057</v>
      </c>
      <c r="FG119" s="889">
        <v>37784</v>
      </c>
      <c r="FH119" s="889">
        <v>87347</v>
      </c>
      <c r="FI119" s="889">
        <v>31934</v>
      </c>
      <c r="FJ119" s="889">
        <v>3548</v>
      </c>
      <c r="FK119" s="889">
        <v>0</v>
      </c>
      <c r="FL119" s="889">
        <v>0</v>
      </c>
      <c r="FM119" s="889">
        <v>0</v>
      </c>
      <c r="FN119" s="889">
        <v>0</v>
      </c>
      <c r="FO119" s="889">
        <v>0</v>
      </c>
      <c r="FP119" s="889">
        <v>0</v>
      </c>
      <c r="FQ119" s="889">
        <v>0</v>
      </c>
      <c r="FR119" s="889">
        <v>0</v>
      </c>
      <c r="FS119" s="889">
        <v>0</v>
      </c>
      <c r="FT119" s="889">
        <v>1306293</v>
      </c>
      <c r="FU119" s="889">
        <v>234133</v>
      </c>
      <c r="FV119" s="889">
        <v>26015</v>
      </c>
      <c r="FW119" s="889">
        <v>0</v>
      </c>
      <c r="FX119" s="889">
        <v>0</v>
      </c>
      <c r="FY119" s="889">
        <v>0</v>
      </c>
      <c r="FZ119" s="889">
        <v>2694023</v>
      </c>
      <c r="GA119" s="889">
        <v>0</v>
      </c>
      <c r="GB119" s="889">
        <v>0</v>
      </c>
      <c r="GC119" s="889">
        <v>-1387730</v>
      </c>
      <c r="GD119" s="889">
        <v>234133</v>
      </c>
      <c r="GE119" s="889">
        <v>26015</v>
      </c>
      <c r="GF119" s="889">
        <v>0</v>
      </c>
      <c r="GG119" s="889">
        <v>0</v>
      </c>
      <c r="GH119" s="889">
        <v>0</v>
      </c>
      <c r="GI119" s="889">
        <v>0</v>
      </c>
      <c r="GJ119" s="889">
        <v>0</v>
      </c>
      <c r="GK119" s="889">
        <v>0</v>
      </c>
      <c r="GL119" s="889">
        <v>0</v>
      </c>
      <c r="GM119" s="889">
        <v>0</v>
      </c>
      <c r="GN119" s="889">
        <v>0</v>
      </c>
      <c r="GO119" s="889">
        <v>4862254</v>
      </c>
      <c r="GP119" s="889">
        <v>962940</v>
      </c>
      <c r="GQ119" s="889">
        <v>106993</v>
      </c>
      <c r="GR119" s="889">
        <v>-3734896</v>
      </c>
      <c r="GS119" s="889">
        <v>-283988</v>
      </c>
      <c r="GT119" s="889">
        <v>-31554</v>
      </c>
      <c r="GU119" s="884" t="s">
        <v>701</v>
      </c>
      <c r="GV119" s="884" t="s">
        <v>700</v>
      </c>
      <c r="GW119" s="884" t="s">
        <v>1672</v>
      </c>
      <c r="GX119" s="884" t="s">
        <v>2345</v>
      </c>
      <c r="GY119" s="884" t="s">
        <v>2466</v>
      </c>
    </row>
    <row r="120" spans="1:207" x14ac:dyDescent="0.2">
      <c r="A120" s="884" t="s">
        <v>3311</v>
      </c>
      <c r="B120" s="884" t="s">
        <v>293</v>
      </c>
      <c r="C120" s="884" t="s">
        <v>292</v>
      </c>
      <c r="D120" s="889">
        <v>-264374</v>
      </c>
      <c r="E120" s="889">
        <v>0</v>
      </c>
      <c r="F120" s="889">
        <v>-264374</v>
      </c>
      <c r="G120" s="889">
        <v>0</v>
      </c>
      <c r="H120" s="889">
        <v>0</v>
      </c>
      <c r="I120" s="889">
        <v>0</v>
      </c>
      <c r="J120" s="889">
        <v>-264374</v>
      </c>
      <c r="K120" s="889">
        <v>0</v>
      </c>
      <c r="L120" s="889">
        <v>-264374</v>
      </c>
      <c r="M120" s="907">
        <v>0.5</v>
      </c>
      <c r="N120" s="907">
        <v>0.4</v>
      </c>
      <c r="O120" s="907">
        <v>0.09</v>
      </c>
      <c r="P120" s="907">
        <v>0.01</v>
      </c>
      <c r="Q120" s="889">
        <v>282234</v>
      </c>
      <c r="R120" s="889">
        <v>278404</v>
      </c>
      <c r="S120" s="889">
        <v>3830</v>
      </c>
      <c r="T120" s="889">
        <v>0</v>
      </c>
      <c r="U120" s="889">
        <v>0</v>
      </c>
      <c r="V120" s="889">
        <v>0</v>
      </c>
      <c r="W120" s="889">
        <v>0</v>
      </c>
      <c r="X120" s="889">
        <v>0</v>
      </c>
      <c r="Y120" s="889">
        <v>0</v>
      </c>
      <c r="Z120" s="889">
        <v>0</v>
      </c>
      <c r="AA120" s="889">
        <v>227840</v>
      </c>
      <c r="AB120" s="889">
        <v>0</v>
      </c>
      <c r="AC120" s="889">
        <v>227840</v>
      </c>
      <c r="AD120" s="889">
        <v>0</v>
      </c>
      <c r="AE120" s="889">
        <v>0</v>
      </c>
      <c r="AF120" s="889">
        <v>0</v>
      </c>
      <c r="AG120" s="889">
        <v>0</v>
      </c>
      <c r="AH120" s="889">
        <v>0</v>
      </c>
      <c r="AI120" s="889">
        <v>0</v>
      </c>
      <c r="AJ120" s="889">
        <v>0</v>
      </c>
      <c r="AK120" s="889">
        <v>0</v>
      </c>
      <c r="AL120" s="889">
        <v>0</v>
      </c>
      <c r="AM120" s="889">
        <v>0</v>
      </c>
      <c r="AN120" s="889">
        <v>0</v>
      </c>
      <c r="AO120" s="889">
        <v>0</v>
      </c>
      <c r="AP120" s="889">
        <v>0</v>
      </c>
      <c r="AQ120" s="889">
        <v>0</v>
      </c>
      <c r="AR120" s="889">
        <v>0</v>
      </c>
      <c r="AS120" s="889">
        <v>0</v>
      </c>
      <c r="AT120" s="889">
        <v>0</v>
      </c>
      <c r="AU120" s="889">
        <v>0</v>
      </c>
      <c r="AV120" s="889">
        <v>0</v>
      </c>
      <c r="AW120" s="889">
        <v>0</v>
      </c>
      <c r="AX120" s="889">
        <v>0</v>
      </c>
      <c r="AY120" s="889">
        <v>0</v>
      </c>
      <c r="AZ120" s="889">
        <v>0</v>
      </c>
      <c r="BA120" s="889">
        <v>0</v>
      </c>
      <c r="BB120" s="889">
        <v>0</v>
      </c>
      <c r="BC120" s="889">
        <v>0</v>
      </c>
      <c r="BD120" s="889">
        <v>0</v>
      </c>
      <c r="BE120" s="889">
        <v>0</v>
      </c>
      <c r="BF120" s="889">
        <v>0</v>
      </c>
      <c r="BG120" s="889">
        <v>2780408</v>
      </c>
      <c r="BH120" s="889">
        <v>625592</v>
      </c>
      <c r="BI120" s="889">
        <v>69510</v>
      </c>
      <c r="BJ120" s="889">
        <v>143847</v>
      </c>
      <c r="BK120" s="889">
        <v>32366</v>
      </c>
      <c r="BL120" s="889">
        <v>3596</v>
      </c>
      <c r="BM120" s="889">
        <v>2842658</v>
      </c>
      <c r="BN120" s="889">
        <v>639598</v>
      </c>
      <c r="BO120" s="889">
        <v>71066</v>
      </c>
      <c r="BP120" s="889">
        <v>81597</v>
      </c>
      <c r="BQ120" s="889">
        <v>18360</v>
      </c>
      <c r="BR120" s="889">
        <v>2040</v>
      </c>
      <c r="BS120" s="889">
        <v>0</v>
      </c>
      <c r="BT120" s="889">
        <v>0</v>
      </c>
      <c r="BU120" s="889">
        <v>0</v>
      </c>
      <c r="BV120" s="889">
        <v>0</v>
      </c>
      <c r="BW120" s="889">
        <v>0</v>
      </c>
      <c r="BX120" s="889">
        <v>0</v>
      </c>
      <c r="BY120" s="889">
        <v>0</v>
      </c>
      <c r="BZ120" s="889">
        <v>0</v>
      </c>
      <c r="CA120" s="889">
        <v>0</v>
      </c>
      <c r="CB120" s="889">
        <v>8533</v>
      </c>
      <c r="CC120" s="889">
        <v>1920</v>
      </c>
      <c r="CD120" s="889">
        <v>213</v>
      </c>
      <c r="CE120" s="889">
        <v>8534</v>
      </c>
      <c r="CF120" s="889">
        <v>1920</v>
      </c>
      <c r="CG120" s="889">
        <v>213</v>
      </c>
      <c r="CH120" s="889">
        <v>-1</v>
      </c>
      <c r="CI120" s="889">
        <v>0</v>
      </c>
      <c r="CJ120" s="889">
        <v>0</v>
      </c>
      <c r="CK120" s="889">
        <v>0</v>
      </c>
      <c r="CL120" s="889">
        <v>0</v>
      </c>
      <c r="CM120" s="889">
        <v>0</v>
      </c>
      <c r="CN120" s="889">
        <v>0</v>
      </c>
      <c r="CO120" s="889">
        <v>0</v>
      </c>
      <c r="CP120" s="889">
        <v>0</v>
      </c>
      <c r="CQ120" s="889">
        <v>0</v>
      </c>
      <c r="CR120" s="889">
        <v>0</v>
      </c>
      <c r="CS120" s="889">
        <v>0</v>
      </c>
      <c r="CT120" s="889">
        <v>0</v>
      </c>
      <c r="CU120" s="889">
        <v>0</v>
      </c>
      <c r="CV120" s="889">
        <v>0</v>
      </c>
      <c r="CW120" s="889">
        <v>0</v>
      </c>
      <c r="CX120" s="889">
        <v>0</v>
      </c>
      <c r="CY120" s="889">
        <v>0</v>
      </c>
      <c r="CZ120" s="889">
        <v>0</v>
      </c>
      <c r="DA120" s="889">
        <v>0</v>
      </c>
      <c r="DB120" s="889">
        <v>0</v>
      </c>
      <c r="DC120" s="889">
        <v>-13900</v>
      </c>
      <c r="DD120" s="889">
        <v>-3128</v>
      </c>
      <c r="DE120" s="889">
        <v>-348</v>
      </c>
      <c r="DF120" s="889">
        <v>18860</v>
      </c>
      <c r="DG120" s="889">
        <v>4244</v>
      </c>
      <c r="DH120" s="889">
        <v>472</v>
      </c>
      <c r="DI120" s="889">
        <v>19828</v>
      </c>
      <c r="DJ120" s="889">
        <v>4461</v>
      </c>
      <c r="DK120" s="889">
        <v>496</v>
      </c>
      <c r="DL120" s="889">
        <v>-968</v>
      </c>
      <c r="DM120" s="889">
        <v>-217</v>
      </c>
      <c r="DN120" s="889">
        <v>-24</v>
      </c>
      <c r="DO120" s="889">
        <v>0</v>
      </c>
      <c r="DP120" s="889">
        <v>0</v>
      </c>
      <c r="DQ120" s="889">
        <v>0</v>
      </c>
      <c r="DR120" s="889">
        <v>0</v>
      </c>
      <c r="DS120" s="889">
        <v>0</v>
      </c>
      <c r="DT120" s="889">
        <v>0</v>
      </c>
      <c r="DU120" s="889">
        <v>0</v>
      </c>
      <c r="DV120" s="889">
        <v>0</v>
      </c>
      <c r="DW120" s="889">
        <v>0</v>
      </c>
      <c r="DX120" s="889">
        <v>37281</v>
      </c>
      <c r="DY120" s="889">
        <v>8388</v>
      </c>
      <c r="DZ120" s="889">
        <v>932</v>
      </c>
      <c r="EA120" s="889">
        <v>46256</v>
      </c>
      <c r="EB120" s="889">
        <v>10407</v>
      </c>
      <c r="EC120" s="889">
        <v>1156</v>
      </c>
      <c r="ED120" s="889">
        <v>-8975</v>
      </c>
      <c r="EE120" s="889">
        <v>-2019</v>
      </c>
      <c r="EF120" s="889">
        <v>-224</v>
      </c>
      <c r="EG120" s="889">
        <v>0</v>
      </c>
      <c r="EH120" s="889">
        <v>0</v>
      </c>
      <c r="EI120" s="889">
        <v>0</v>
      </c>
      <c r="EJ120" s="889">
        <v>0</v>
      </c>
      <c r="EK120" s="889">
        <v>0</v>
      </c>
      <c r="EL120" s="889">
        <v>0</v>
      </c>
      <c r="EM120" s="889">
        <v>0</v>
      </c>
      <c r="EN120" s="889">
        <v>0</v>
      </c>
      <c r="EO120" s="889">
        <v>0</v>
      </c>
      <c r="EP120" s="889">
        <v>2640401</v>
      </c>
      <c r="EQ120" s="889">
        <v>594090</v>
      </c>
      <c r="ER120" s="889">
        <v>66010</v>
      </c>
      <c r="ES120" s="889">
        <v>3915591</v>
      </c>
      <c r="ET120" s="889">
        <v>881008</v>
      </c>
      <c r="EU120" s="889">
        <v>97890</v>
      </c>
      <c r="EV120" s="889">
        <v>-1275190</v>
      </c>
      <c r="EW120" s="889">
        <v>-286918</v>
      </c>
      <c r="EX120" s="889">
        <v>-31880</v>
      </c>
      <c r="EY120" s="889">
        <v>0</v>
      </c>
      <c r="EZ120" s="889">
        <v>0</v>
      </c>
      <c r="FA120" s="889">
        <v>0</v>
      </c>
      <c r="FB120" s="889">
        <v>2370722</v>
      </c>
      <c r="FC120" s="889">
        <v>556699</v>
      </c>
      <c r="FD120" s="889">
        <v>59268</v>
      </c>
      <c r="FE120" s="889">
        <v>2206750</v>
      </c>
      <c r="FF120" s="889">
        <v>519805</v>
      </c>
      <c r="FG120" s="889">
        <v>55169</v>
      </c>
      <c r="FH120" s="889">
        <v>163972</v>
      </c>
      <c r="FI120" s="889">
        <v>36894</v>
      </c>
      <c r="FJ120" s="889">
        <v>4099</v>
      </c>
      <c r="FK120" s="889">
        <v>0</v>
      </c>
      <c r="FL120" s="889">
        <v>0</v>
      </c>
      <c r="FM120" s="889">
        <v>0</v>
      </c>
      <c r="FN120" s="889">
        <v>0</v>
      </c>
      <c r="FO120" s="889">
        <v>0</v>
      </c>
      <c r="FP120" s="889">
        <v>0</v>
      </c>
      <c r="FQ120" s="889">
        <v>0</v>
      </c>
      <c r="FR120" s="889">
        <v>0</v>
      </c>
      <c r="FS120" s="889">
        <v>0</v>
      </c>
      <c r="FT120" s="889">
        <v>367370</v>
      </c>
      <c r="FU120" s="889">
        <v>82658</v>
      </c>
      <c r="FV120" s="889">
        <v>9184</v>
      </c>
      <c r="FW120" s="889">
        <v>839918</v>
      </c>
      <c r="FX120" s="889">
        <v>188981</v>
      </c>
      <c r="FY120" s="889">
        <v>20998</v>
      </c>
      <c r="FZ120" s="889">
        <v>3243478</v>
      </c>
      <c r="GA120" s="889">
        <v>0</v>
      </c>
      <c r="GB120" s="889">
        <v>0</v>
      </c>
      <c r="GC120" s="889">
        <v>-2036190</v>
      </c>
      <c r="GD120" s="889">
        <v>271639</v>
      </c>
      <c r="GE120" s="889">
        <v>30182</v>
      </c>
      <c r="GF120" s="889">
        <v>0</v>
      </c>
      <c r="GG120" s="889">
        <v>0</v>
      </c>
      <c r="GH120" s="889">
        <v>0</v>
      </c>
      <c r="GI120" s="889">
        <v>0</v>
      </c>
      <c r="GJ120" s="889">
        <v>0</v>
      </c>
      <c r="GK120" s="889">
        <v>0</v>
      </c>
      <c r="GL120" s="889">
        <v>0</v>
      </c>
      <c r="GM120" s="889">
        <v>0</v>
      </c>
      <c r="GN120" s="889">
        <v>0</v>
      </c>
      <c r="GO120" s="889">
        <v>8353522</v>
      </c>
      <c r="GP120" s="889">
        <v>1902829</v>
      </c>
      <c r="GQ120" s="889">
        <v>208837</v>
      </c>
      <c r="GR120" s="889">
        <v>-3089655</v>
      </c>
      <c r="GS120" s="889">
        <v>34611</v>
      </c>
      <c r="GT120" s="889">
        <v>3845</v>
      </c>
      <c r="GU120" s="884" t="s">
        <v>718</v>
      </c>
      <c r="GV120" s="884" t="s">
        <v>668</v>
      </c>
      <c r="GW120" s="884" t="s">
        <v>1672</v>
      </c>
      <c r="GX120" s="884" t="s">
        <v>2350</v>
      </c>
      <c r="GY120" s="884" t="s">
        <v>2467</v>
      </c>
    </row>
    <row r="121" spans="1:207" x14ac:dyDescent="0.2">
      <c r="A121" s="884" t="s">
        <v>3311</v>
      </c>
      <c r="B121" s="884" t="s">
        <v>295</v>
      </c>
      <c r="C121" s="884" t="s">
        <v>294</v>
      </c>
      <c r="D121" s="889">
        <v>-653</v>
      </c>
      <c r="E121" s="889">
        <v>0</v>
      </c>
      <c r="F121" s="889">
        <v>-653</v>
      </c>
      <c r="G121" s="889">
        <v>0</v>
      </c>
      <c r="H121" s="889">
        <v>0</v>
      </c>
      <c r="I121" s="889">
        <v>0</v>
      </c>
      <c r="J121" s="889">
        <v>-653</v>
      </c>
      <c r="K121" s="889">
        <v>0</v>
      </c>
      <c r="L121" s="889">
        <v>-653</v>
      </c>
      <c r="M121" s="907">
        <v>0.33</v>
      </c>
      <c r="N121" s="907">
        <v>0.3</v>
      </c>
      <c r="O121" s="907">
        <v>0.37</v>
      </c>
      <c r="P121" s="907">
        <v>0</v>
      </c>
      <c r="Q121" s="889">
        <v>231102</v>
      </c>
      <c r="R121" s="889">
        <v>242610</v>
      </c>
      <c r="S121" s="889">
        <v>-11508</v>
      </c>
      <c r="T121" s="889">
        <v>0</v>
      </c>
      <c r="U121" s="889">
        <v>0</v>
      </c>
      <c r="V121" s="889">
        <v>0</v>
      </c>
      <c r="W121" s="889">
        <v>0</v>
      </c>
      <c r="X121" s="889">
        <v>0</v>
      </c>
      <c r="Y121" s="889">
        <v>0</v>
      </c>
      <c r="Z121" s="889">
        <v>0</v>
      </c>
      <c r="AA121" s="889">
        <v>0</v>
      </c>
      <c r="AB121" s="889">
        <v>0</v>
      </c>
      <c r="AC121" s="889">
        <v>0</v>
      </c>
      <c r="AD121" s="889">
        <v>0</v>
      </c>
      <c r="AE121" s="889">
        <v>0</v>
      </c>
      <c r="AF121" s="889">
        <v>0</v>
      </c>
      <c r="AG121" s="889">
        <v>0</v>
      </c>
      <c r="AH121" s="889">
        <v>0</v>
      </c>
      <c r="AI121" s="889">
        <v>0</v>
      </c>
      <c r="AJ121" s="889">
        <v>0</v>
      </c>
      <c r="AK121" s="889">
        <v>0</v>
      </c>
      <c r="AL121" s="889">
        <v>0</v>
      </c>
      <c r="AM121" s="889">
        <v>0</v>
      </c>
      <c r="AN121" s="889">
        <v>0</v>
      </c>
      <c r="AO121" s="889">
        <v>0</v>
      </c>
      <c r="AP121" s="889">
        <v>0</v>
      </c>
      <c r="AQ121" s="889">
        <v>0</v>
      </c>
      <c r="AR121" s="889">
        <v>0</v>
      </c>
      <c r="AS121" s="889">
        <v>0</v>
      </c>
      <c r="AT121" s="889">
        <v>0</v>
      </c>
      <c r="AU121" s="889">
        <v>0</v>
      </c>
      <c r="AV121" s="889">
        <v>0</v>
      </c>
      <c r="AW121" s="889">
        <v>0</v>
      </c>
      <c r="AX121" s="889">
        <v>0</v>
      </c>
      <c r="AY121" s="889">
        <v>0</v>
      </c>
      <c r="AZ121" s="889">
        <v>0</v>
      </c>
      <c r="BA121" s="889">
        <v>0</v>
      </c>
      <c r="BB121" s="889">
        <v>0</v>
      </c>
      <c r="BC121" s="889">
        <v>0</v>
      </c>
      <c r="BD121" s="889">
        <v>0</v>
      </c>
      <c r="BE121" s="889">
        <v>0</v>
      </c>
      <c r="BF121" s="889">
        <v>0</v>
      </c>
      <c r="BG121" s="889">
        <v>1862169</v>
      </c>
      <c r="BH121" s="889">
        <v>2296675</v>
      </c>
      <c r="BI121" s="889">
        <v>0</v>
      </c>
      <c r="BJ121" s="889">
        <v>77266</v>
      </c>
      <c r="BK121" s="889">
        <v>95295</v>
      </c>
      <c r="BL121" s="889">
        <v>0</v>
      </c>
      <c r="BM121" s="889">
        <v>1859584</v>
      </c>
      <c r="BN121" s="889">
        <v>2293488</v>
      </c>
      <c r="BO121" s="889">
        <v>0</v>
      </c>
      <c r="BP121" s="889">
        <v>79851</v>
      </c>
      <c r="BQ121" s="889">
        <v>98482</v>
      </c>
      <c r="BR121" s="889">
        <v>0</v>
      </c>
      <c r="BS121" s="889">
        <v>1401</v>
      </c>
      <c r="BT121" s="889">
        <v>1728</v>
      </c>
      <c r="BU121" s="889">
        <v>0</v>
      </c>
      <c r="BV121" s="889">
        <v>0</v>
      </c>
      <c r="BW121" s="889">
        <v>0</v>
      </c>
      <c r="BX121" s="889">
        <v>0</v>
      </c>
      <c r="BY121" s="889">
        <v>1401</v>
      </c>
      <c r="BZ121" s="889">
        <v>1728</v>
      </c>
      <c r="CA121" s="889">
        <v>0</v>
      </c>
      <c r="CB121" s="889">
        <v>0</v>
      </c>
      <c r="CC121" s="889">
        <v>0</v>
      </c>
      <c r="CD121" s="889">
        <v>0</v>
      </c>
      <c r="CE121" s="889">
        <v>0</v>
      </c>
      <c r="CF121" s="889">
        <v>0</v>
      </c>
      <c r="CG121" s="889">
        <v>0</v>
      </c>
      <c r="CH121" s="889">
        <v>0</v>
      </c>
      <c r="CI121" s="889">
        <v>0</v>
      </c>
      <c r="CJ121" s="889">
        <v>0</v>
      </c>
      <c r="CK121" s="889">
        <v>0</v>
      </c>
      <c r="CL121" s="889">
        <v>0</v>
      </c>
      <c r="CM121" s="889">
        <v>0</v>
      </c>
      <c r="CN121" s="889">
        <v>0</v>
      </c>
      <c r="CO121" s="889">
        <v>0</v>
      </c>
      <c r="CP121" s="889">
        <v>0</v>
      </c>
      <c r="CQ121" s="889">
        <v>0</v>
      </c>
      <c r="CR121" s="889">
        <v>0</v>
      </c>
      <c r="CS121" s="889">
        <v>0</v>
      </c>
      <c r="CT121" s="889">
        <v>0</v>
      </c>
      <c r="CU121" s="889">
        <v>0</v>
      </c>
      <c r="CV121" s="889">
        <v>0</v>
      </c>
      <c r="CW121" s="889">
        <v>0</v>
      </c>
      <c r="CX121" s="889">
        <v>0</v>
      </c>
      <c r="CY121" s="889">
        <v>0</v>
      </c>
      <c r="CZ121" s="889">
        <v>0</v>
      </c>
      <c r="DA121" s="889">
        <v>0</v>
      </c>
      <c r="DB121" s="889">
        <v>0</v>
      </c>
      <c r="DC121" s="889">
        <v>0</v>
      </c>
      <c r="DD121" s="889">
        <v>0</v>
      </c>
      <c r="DE121" s="889">
        <v>0</v>
      </c>
      <c r="DF121" s="889">
        <v>0</v>
      </c>
      <c r="DG121" s="889">
        <v>0</v>
      </c>
      <c r="DH121" s="889">
        <v>0</v>
      </c>
      <c r="DI121" s="889">
        <v>0</v>
      </c>
      <c r="DJ121" s="889">
        <v>0</v>
      </c>
      <c r="DK121" s="889">
        <v>0</v>
      </c>
      <c r="DL121" s="889">
        <v>0</v>
      </c>
      <c r="DM121" s="889">
        <v>0</v>
      </c>
      <c r="DN121" s="889">
        <v>0</v>
      </c>
      <c r="DO121" s="889">
        <v>0</v>
      </c>
      <c r="DP121" s="889">
        <v>0</v>
      </c>
      <c r="DQ121" s="889">
        <v>0</v>
      </c>
      <c r="DR121" s="889">
        <v>0</v>
      </c>
      <c r="DS121" s="889">
        <v>0</v>
      </c>
      <c r="DT121" s="889">
        <v>0</v>
      </c>
      <c r="DU121" s="889">
        <v>0</v>
      </c>
      <c r="DV121" s="889">
        <v>0</v>
      </c>
      <c r="DW121" s="889">
        <v>0</v>
      </c>
      <c r="DX121" s="889">
        <v>14587</v>
      </c>
      <c r="DY121" s="889">
        <v>17991</v>
      </c>
      <c r="DZ121" s="889">
        <v>0</v>
      </c>
      <c r="EA121" s="889">
        <v>33066</v>
      </c>
      <c r="EB121" s="889">
        <v>40782</v>
      </c>
      <c r="EC121" s="889">
        <v>0</v>
      </c>
      <c r="ED121" s="889">
        <v>-18479</v>
      </c>
      <c r="EE121" s="889">
        <v>-22791</v>
      </c>
      <c r="EF121" s="889">
        <v>0</v>
      </c>
      <c r="EG121" s="889">
        <v>929</v>
      </c>
      <c r="EH121" s="889">
        <v>1146</v>
      </c>
      <c r="EI121" s="889">
        <v>0</v>
      </c>
      <c r="EJ121" s="889">
        <v>0</v>
      </c>
      <c r="EK121" s="889">
        <v>0</v>
      </c>
      <c r="EL121" s="889">
        <v>0</v>
      </c>
      <c r="EM121" s="889">
        <v>0</v>
      </c>
      <c r="EN121" s="889">
        <v>0</v>
      </c>
      <c r="EO121" s="889">
        <v>0</v>
      </c>
      <c r="EP121" s="889">
        <v>2066853</v>
      </c>
      <c r="EQ121" s="889">
        <v>2549119</v>
      </c>
      <c r="ER121" s="889">
        <v>0</v>
      </c>
      <c r="ES121" s="889">
        <v>2479960</v>
      </c>
      <c r="ET121" s="889">
        <v>3058617</v>
      </c>
      <c r="EU121" s="889">
        <v>0</v>
      </c>
      <c r="EV121" s="889">
        <v>-413107</v>
      </c>
      <c r="EW121" s="889">
        <v>-509498</v>
      </c>
      <c r="EX121" s="889">
        <v>0</v>
      </c>
      <c r="EY121" s="889">
        <v>-1349</v>
      </c>
      <c r="EZ121" s="889">
        <v>-1664</v>
      </c>
      <c r="FA121" s="889">
        <v>0</v>
      </c>
      <c r="FB121" s="889">
        <v>1396648</v>
      </c>
      <c r="FC121" s="889">
        <v>1722533</v>
      </c>
      <c r="FD121" s="889">
        <v>0</v>
      </c>
      <c r="FE121" s="889">
        <v>1309091</v>
      </c>
      <c r="FF121" s="889">
        <v>1614545</v>
      </c>
      <c r="FG121" s="889">
        <v>0</v>
      </c>
      <c r="FH121" s="889">
        <v>87557</v>
      </c>
      <c r="FI121" s="889">
        <v>107988</v>
      </c>
      <c r="FJ121" s="889">
        <v>0</v>
      </c>
      <c r="FK121" s="889">
        <v>0</v>
      </c>
      <c r="FL121" s="889">
        <v>0</v>
      </c>
      <c r="FM121" s="889">
        <v>0</v>
      </c>
      <c r="FN121" s="889">
        <v>0</v>
      </c>
      <c r="FO121" s="889">
        <v>0</v>
      </c>
      <c r="FP121" s="889">
        <v>0</v>
      </c>
      <c r="FQ121" s="889">
        <v>0</v>
      </c>
      <c r="FR121" s="889">
        <v>0</v>
      </c>
      <c r="FS121" s="889">
        <v>0</v>
      </c>
      <c r="FT121" s="889">
        <v>108722</v>
      </c>
      <c r="FU121" s="889">
        <v>134091</v>
      </c>
      <c r="FV121" s="889">
        <v>0</v>
      </c>
      <c r="FW121" s="889">
        <v>0</v>
      </c>
      <c r="FX121" s="889">
        <v>0</v>
      </c>
      <c r="FY121" s="889">
        <v>0</v>
      </c>
      <c r="FZ121" s="889">
        <v>3172759</v>
      </c>
      <c r="GA121" s="889">
        <v>0</v>
      </c>
      <c r="GB121" s="889">
        <v>0</v>
      </c>
      <c r="GC121" s="889">
        <v>-3064037</v>
      </c>
      <c r="GD121" s="889">
        <v>134091</v>
      </c>
      <c r="GE121" s="889">
        <v>0</v>
      </c>
      <c r="GF121" s="889">
        <v>0</v>
      </c>
      <c r="GG121" s="889">
        <v>0</v>
      </c>
      <c r="GH121" s="889">
        <v>0</v>
      </c>
      <c r="GI121" s="889">
        <v>0</v>
      </c>
      <c r="GJ121" s="889">
        <v>0</v>
      </c>
      <c r="GK121" s="889">
        <v>0</v>
      </c>
      <c r="GL121" s="889">
        <v>0</v>
      </c>
      <c r="GM121" s="889">
        <v>0</v>
      </c>
      <c r="GN121" s="889">
        <v>0</v>
      </c>
      <c r="GO121" s="889">
        <v>5527226</v>
      </c>
      <c r="GP121" s="889">
        <v>6816914</v>
      </c>
      <c r="GQ121" s="889">
        <v>0</v>
      </c>
      <c r="GR121" s="889">
        <v>-3327234</v>
      </c>
      <c r="GS121" s="889">
        <v>-190518</v>
      </c>
      <c r="GT121" s="889">
        <v>0</v>
      </c>
      <c r="GU121" s="884" t="s">
        <v>686</v>
      </c>
      <c r="GV121" s="884" t="s">
        <v>670</v>
      </c>
      <c r="GW121" s="884" t="s">
        <v>1673</v>
      </c>
      <c r="GX121" s="884" t="s">
        <v>2343</v>
      </c>
      <c r="GY121" s="884" t="s">
        <v>2468</v>
      </c>
    </row>
    <row r="122" spans="1:207" x14ac:dyDescent="0.2">
      <c r="A122" s="884" t="s">
        <v>3311</v>
      </c>
      <c r="B122" s="884" t="s">
        <v>297</v>
      </c>
      <c r="C122" s="884" t="s">
        <v>296</v>
      </c>
      <c r="D122" s="889">
        <v>47592</v>
      </c>
      <c r="E122" s="889">
        <v>0</v>
      </c>
      <c r="F122" s="889">
        <v>47592</v>
      </c>
      <c r="G122" s="889">
        <v>0</v>
      </c>
      <c r="H122" s="889">
        <v>0</v>
      </c>
      <c r="I122" s="889">
        <v>0</v>
      </c>
      <c r="J122" s="889">
        <v>47592</v>
      </c>
      <c r="K122" s="889">
        <v>0</v>
      </c>
      <c r="L122" s="889">
        <v>47592</v>
      </c>
      <c r="M122" s="907">
        <v>0.5</v>
      </c>
      <c r="N122" s="907">
        <v>0.4</v>
      </c>
      <c r="O122" s="907">
        <v>0.09</v>
      </c>
      <c r="P122" s="907">
        <v>0.01</v>
      </c>
      <c r="Q122" s="889">
        <v>96027</v>
      </c>
      <c r="R122" s="889">
        <v>91827</v>
      </c>
      <c r="S122" s="889">
        <v>4200</v>
      </c>
      <c r="T122" s="889">
        <v>0</v>
      </c>
      <c r="U122" s="889">
        <v>0</v>
      </c>
      <c r="V122" s="889">
        <v>0</v>
      </c>
      <c r="W122" s="889">
        <v>0</v>
      </c>
      <c r="X122" s="889">
        <v>0</v>
      </c>
      <c r="Y122" s="889">
        <v>0</v>
      </c>
      <c r="Z122" s="889">
        <v>17964</v>
      </c>
      <c r="AA122" s="889">
        <v>0</v>
      </c>
      <c r="AB122" s="889">
        <v>0</v>
      </c>
      <c r="AC122" s="889">
        <v>0</v>
      </c>
      <c r="AD122" s="889">
        <v>17964</v>
      </c>
      <c r="AE122" s="889">
        <v>0</v>
      </c>
      <c r="AF122" s="889">
        <v>0</v>
      </c>
      <c r="AG122" s="889">
        <v>0</v>
      </c>
      <c r="AH122" s="889">
        <v>0</v>
      </c>
      <c r="AI122" s="889">
        <v>0</v>
      </c>
      <c r="AJ122" s="889">
        <v>0</v>
      </c>
      <c r="AK122" s="889">
        <v>0</v>
      </c>
      <c r="AL122" s="889">
        <v>0</v>
      </c>
      <c r="AM122" s="889">
        <v>0</v>
      </c>
      <c r="AN122" s="889">
        <v>0</v>
      </c>
      <c r="AO122" s="889">
        <v>0</v>
      </c>
      <c r="AP122" s="889">
        <v>0</v>
      </c>
      <c r="AQ122" s="889">
        <v>0</v>
      </c>
      <c r="AR122" s="889">
        <v>0</v>
      </c>
      <c r="AS122" s="889">
        <v>0</v>
      </c>
      <c r="AT122" s="889">
        <v>0</v>
      </c>
      <c r="AU122" s="889">
        <v>0</v>
      </c>
      <c r="AV122" s="889">
        <v>0</v>
      </c>
      <c r="AW122" s="889">
        <v>0</v>
      </c>
      <c r="AX122" s="889">
        <v>0</v>
      </c>
      <c r="AY122" s="889">
        <v>0</v>
      </c>
      <c r="AZ122" s="889">
        <v>0</v>
      </c>
      <c r="BA122" s="889">
        <v>0</v>
      </c>
      <c r="BB122" s="889">
        <v>0</v>
      </c>
      <c r="BC122" s="889">
        <v>0</v>
      </c>
      <c r="BD122" s="889">
        <v>0</v>
      </c>
      <c r="BE122" s="889">
        <v>0</v>
      </c>
      <c r="BF122" s="889">
        <v>0</v>
      </c>
      <c r="BG122" s="889">
        <v>889609</v>
      </c>
      <c r="BH122" s="889">
        <v>200162</v>
      </c>
      <c r="BI122" s="889">
        <v>22240</v>
      </c>
      <c r="BJ122" s="889">
        <v>57631</v>
      </c>
      <c r="BK122" s="889">
        <v>12967</v>
      </c>
      <c r="BL122" s="889">
        <v>1441</v>
      </c>
      <c r="BM122" s="889">
        <v>874883</v>
      </c>
      <c r="BN122" s="889">
        <v>196849</v>
      </c>
      <c r="BO122" s="889">
        <v>21872</v>
      </c>
      <c r="BP122" s="889">
        <v>72357</v>
      </c>
      <c r="BQ122" s="889">
        <v>16280</v>
      </c>
      <c r="BR122" s="889">
        <v>1809</v>
      </c>
      <c r="BS122" s="889">
        <v>0</v>
      </c>
      <c r="BT122" s="889">
        <v>0</v>
      </c>
      <c r="BU122" s="889">
        <v>0</v>
      </c>
      <c r="BV122" s="889">
        <v>0</v>
      </c>
      <c r="BW122" s="889">
        <v>0</v>
      </c>
      <c r="BX122" s="889">
        <v>0</v>
      </c>
      <c r="BY122" s="889">
        <v>0</v>
      </c>
      <c r="BZ122" s="889">
        <v>0</v>
      </c>
      <c r="CA122" s="889">
        <v>0</v>
      </c>
      <c r="CB122" s="889">
        <v>1479</v>
      </c>
      <c r="CC122" s="889">
        <v>333</v>
      </c>
      <c r="CD122" s="889">
        <v>37</v>
      </c>
      <c r="CE122" s="889">
        <v>1441</v>
      </c>
      <c r="CF122" s="889">
        <v>324</v>
      </c>
      <c r="CG122" s="889">
        <v>36</v>
      </c>
      <c r="CH122" s="889">
        <v>38</v>
      </c>
      <c r="CI122" s="889">
        <v>9</v>
      </c>
      <c r="CJ122" s="889">
        <v>1</v>
      </c>
      <c r="CK122" s="889">
        <v>0</v>
      </c>
      <c r="CL122" s="889">
        <v>0</v>
      </c>
      <c r="CM122" s="889">
        <v>0</v>
      </c>
      <c r="CN122" s="889">
        <v>0</v>
      </c>
      <c r="CO122" s="889">
        <v>0</v>
      </c>
      <c r="CP122" s="889">
        <v>0</v>
      </c>
      <c r="CQ122" s="889">
        <v>0</v>
      </c>
      <c r="CR122" s="889">
        <v>0</v>
      </c>
      <c r="CS122" s="889">
        <v>0</v>
      </c>
      <c r="CT122" s="889">
        <v>0</v>
      </c>
      <c r="CU122" s="889">
        <v>0</v>
      </c>
      <c r="CV122" s="889">
        <v>0</v>
      </c>
      <c r="CW122" s="889">
        <v>0</v>
      </c>
      <c r="CX122" s="889">
        <v>0</v>
      </c>
      <c r="CY122" s="889">
        <v>0</v>
      </c>
      <c r="CZ122" s="889">
        <v>0</v>
      </c>
      <c r="DA122" s="889">
        <v>0</v>
      </c>
      <c r="DB122" s="889">
        <v>0</v>
      </c>
      <c r="DC122" s="889">
        <v>0</v>
      </c>
      <c r="DD122" s="889">
        <v>0</v>
      </c>
      <c r="DE122" s="889">
        <v>0</v>
      </c>
      <c r="DF122" s="889">
        <v>1095</v>
      </c>
      <c r="DG122" s="889">
        <v>246</v>
      </c>
      <c r="DH122" s="889">
        <v>27</v>
      </c>
      <c r="DI122" s="889">
        <v>1095</v>
      </c>
      <c r="DJ122" s="889">
        <v>246</v>
      </c>
      <c r="DK122" s="889">
        <v>27</v>
      </c>
      <c r="DL122" s="889">
        <v>0</v>
      </c>
      <c r="DM122" s="889">
        <v>0</v>
      </c>
      <c r="DN122" s="889">
        <v>0</v>
      </c>
      <c r="DO122" s="889">
        <v>0</v>
      </c>
      <c r="DP122" s="889">
        <v>0</v>
      </c>
      <c r="DQ122" s="889">
        <v>0</v>
      </c>
      <c r="DR122" s="889">
        <v>0</v>
      </c>
      <c r="DS122" s="889">
        <v>0</v>
      </c>
      <c r="DT122" s="889">
        <v>0</v>
      </c>
      <c r="DU122" s="889">
        <v>0</v>
      </c>
      <c r="DV122" s="889">
        <v>0</v>
      </c>
      <c r="DW122" s="889">
        <v>0</v>
      </c>
      <c r="DX122" s="889">
        <v>12727</v>
      </c>
      <c r="DY122" s="889">
        <v>2864</v>
      </c>
      <c r="DZ122" s="889">
        <v>318</v>
      </c>
      <c r="EA122" s="889">
        <v>10122</v>
      </c>
      <c r="EB122" s="889">
        <v>2278</v>
      </c>
      <c r="EC122" s="889">
        <v>253</v>
      </c>
      <c r="ED122" s="889">
        <v>2605</v>
      </c>
      <c r="EE122" s="889">
        <v>586</v>
      </c>
      <c r="EF122" s="889">
        <v>65</v>
      </c>
      <c r="EG122" s="889">
        <v>-68</v>
      </c>
      <c r="EH122" s="889">
        <v>-15</v>
      </c>
      <c r="EI122" s="889">
        <v>-2</v>
      </c>
      <c r="EJ122" s="889">
        <v>0</v>
      </c>
      <c r="EK122" s="889">
        <v>0</v>
      </c>
      <c r="EL122" s="889">
        <v>0</v>
      </c>
      <c r="EM122" s="889">
        <v>0</v>
      </c>
      <c r="EN122" s="889">
        <v>0</v>
      </c>
      <c r="EO122" s="889">
        <v>0</v>
      </c>
      <c r="EP122" s="889">
        <v>579510</v>
      </c>
      <c r="EQ122" s="889">
        <v>130390</v>
      </c>
      <c r="ER122" s="889">
        <v>14488</v>
      </c>
      <c r="ES122" s="889">
        <v>1214515</v>
      </c>
      <c r="ET122" s="889">
        <v>273266</v>
      </c>
      <c r="EU122" s="889">
        <v>30363</v>
      </c>
      <c r="EV122" s="889">
        <v>-635005</v>
      </c>
      <c r="EW122" s="889">
        <v>-142876</v>
      </c>
      <c r="EX122" s="889">
        <v>-15875</v>
      </c>
      <c r="EY122" s="889">
        <v>1209</v>
      </c>
      <c r="EZ122" s="889">
        <v>272</v>
      </c>
      <c r="FA122" s="889">
        <v>30</v>
      </c>
      <c r="FB122" s="889">
        <v>1080012</v>
      </c>
      <c r="FC122" s="889">
        <v>242590</v>
      </c>
      <c r="FD122" s="889">
        <v>26954</v>
      </c>
      <c r="FE122" s="889">
        <v>1100591</v>
      </c>
      <c r="FF122" s="889">
        <v>247633</v>
      </c>
      <c r="FG122" s="889">
        <v>27515</v>
      </c>
      <c r="FH122" s="889">
        <v>-20579</v>
      </c>
      <c r="FI122" s="889">
        <v>-5043</v>
      </c>
      <c r="FJ122" s="889">
        <v>-561</v>
      </c>
      <c r="FK122" s="889">
        <v>0</v>
      </c>
      <c r="FL122" s="889">
        <v>0</v>
      </c>
      <c r="FM122" s="889">
        <v>0</v>
      </c>
      <c r="FN122" s="889">
        <v>0</v>
      </c>
      <c r="FO122" s="889">
        <v>0</v>
      </c>
      <c r="FP122" s="889">
        <v>0</v>
      </c>
      <c r="FQ122" s="889">
        <v>0</v>
      </c>
      <c r="FR122" s="889">
        <v>0</v>
      </c>
      <c r="FS122" s="889">
        <v>0</v>
      </c>
      <c r="FT122" s="889">
        <v>665982</v>
      </c>
      <c r="FU122" s="889">
        <v>149846</v>
      </c>
      <c r="FV122" s="889">
        <v>16650</v>
      </c>
      <c r="FW122" s="889">
        <v>0</v>
      </c>
      <c r="FX122" s="889">
        <v>0</v>
      </c>
      <c r="FY122" s="889">
        <v>0</v>
      </c>
      <c r="FZ122" s="889">
        <v>1707309</v>
      </c>
      <c r="GA122" s="889">
        <v>0</v>
      </c>
      <c r="GB122" s="889">
        <v>0</v>
      </c>
      <c r="GC122" s="889">
        <v>-1041327</v>
      </c>
      <c r="GD122" s="889">
        <v>149846</v>
      </c>
      <c r="GE122" s="889">
        <v>16650</v>
      </c>
      <c r="GF122" s="889">
        <v>0</v>
      </c>
      <c r="GG122" s="889">
        <v>0</v>
      </c>
      <c r="GH122" s="889">
        <v>0</v>
      </c>
      <c r="GI122" s="889">
        <v>0</v>
      </c>
      <c r="GJ122" s="889">
        <v>0</v>
      </c>
      <c r="GK122" s="889">
        <v>0</v>
      </c>
      <c r="GL122" s="889">
        <v>0</v>
      </c>
      <c r="GM122" s="889">
        <v>0</v>
      </c>
      <c r="GN122" s="889">
        <v>0</v>
      </c>
      <c r="GO122" s="889">
        <v>3289186</v>
      </c>
      <c r="GP122" s="889">
        <v>739655</v>
      </c>
      <c r="GQ122" s="889">
        <v>82183</v>
      </c>
      <c r="GR122" s="889">
        <v>-1620770</v>
      </c>
      <c r="GS122" s="889">
        <v>19059</v>
      </c>
      <c r="GT122" s="889">
        <v>2117</v>
      </c>
      <c r="GU122" s="884" t="s">
        <v>684</v>
      </c>
      <c r="GV122" s="884" t="s">
        <v>683</v>
      </c>
      <c r="GW122" s="884" t="s">
        <v>1672</v>
      </c>
      <c r="GX122" s="884" t="s">
        <v>2346</v>
      </c>
      <c r="GY122" s="884" t="s">
        <v>2469</v>
      </c>
    </row>
    <row r="123" spans="1:207" x14ac:dyDescent="0.2">
      <c r="A123" s="884" t="s">
        <v>3311</v>
      </c>
      <c r="B123" s="884" t="s">
        <v>299</v>
      </c>
      <c r="C123" s="884" t="s">
        <v>298</v>
      </c>
      <c r="D123" s="889">
        <v>-357999</v>
      </c>
      <c r="E123" s="889">
        <v>0</v>
      </c>
      <c r="F123" s="889">
        <v>-357999</v>
      </c>
      <c r="G123" s="889">
        <v>0</v>
      </c>
      <c r="H123" s="889">
        <v>0</v>
      </c>
      <c r="I123" s="889">
        <v>0</v>
      </c>
      <c r="J123" s="889">
        <v>-357999</v>
      </c>
      <c r="K123" s="889">
        <v>0</v>
      </c>
      <c r="L123" s="889">
        <v>-357999</v>
      </c>
      <c r="M123" s="907">
        <v>0.5</v>
      </c>
      <c r="N123" s="907">
        <v>0.49</v>
      </c>
      <c r="O123" s="907">
        <v>0</v>
      </c>
      <c r="P123" s="907">
        <v>0.01</v>
      </c>
      <c r="Q123" s="889">
        <v>113989</v>
      </c>
      <c r="R123" s="889">
        <v>111502</v>
      </c>
      <c r="S123" s="889">
        <v>2487</v>
      </c>
      <c r="T123" s="889">
        <v>158382</v>
      </c>
      <c r="U123" s="889">
        <v>174323</v>
      </c>
      <c r="V123" s="889">
        <v>-15941</v>
      </c>
      <c r="W123" s="889">
        <v>0</v>
      </c>
      <c r="X123" s="889">
        <v>0</v>
      </c>
      <c r="Y123" s="889">
        <v>0</v>
      </c>
      <c r="Z123" s="889">
        <v>276826</v>
      </c>
      <c r="AA123" s="889">
        <v>0</v>
      </c>
      <c r="AB123" s="889">
        <v>275407</v>
      </c>
      <c r="AC123" s="889">
        <v>0</v>
      </c>
      <c r="AD123" s="889">
        <v>1419</v>
      </c>
      <c r="AE123" s="889">
        <v>0</v>
      </c>
      <c r="AF123" s="889">
        <v>0</v>
      </c>
      <c r="AG123" s="889">
        <v>0</v>
      </c>
      <c r="AH123" s="889">
        <v>0</v>
      </c>
      <c r="AI123" s="889">
        <v>0</v>
      </c>
      <c r="AJ123" s="889">
        <v>0</v>
      </c>
      <c r="AK123" s="889">
        <v>0</v>
      </c>
      <c r="AL123" s="889">
        <v>0</v>
      </c>
      <c r="AM123" s="889">
        <v>0</v>
      </c>
      <c r="AN123" s="889">
        <v>0</v>
      </c>
      <c r="AO123" s="889">
        <v>0</v>
      </c>
      <c r="AP123" s="889">
        <v>0</v>
      </c>
      <c r="AQ123" s="889">
        <v>0</v>
      </c>
      <c r="AR123" s="889">
        <v>0</v>
      </c>
      <c r="AS123" s="889">
        <v>1327</v>
      </c>
      <c r="AT123" s="889">
        <v>1300</v>
      </c>
      <c r="AU123" s="889">
        <v>0</v>
      </c>
      <c r="AV123" s="889">
        <v>27</v>
      </c>
      <c r="AW123" s="889">
        <v>-1327</v>
      </c>
      <c r="AX123" s="889">
        <v>-1300</v>
      </c>
      <c r="AY123" s="889">
        <v>0</v>
      </c>
      <c r="AZ123" s="889">
        <v>-27</v>
      </c>
      <c r="BA123" s="889">
        <v>0</v>
      </c>
      <c r="BB123" s="889">
        <v>0</v>
      </c>
      <c r="BC123" s="889">
        <v>0</v>
      </c>
      <c r="BD123" s="889">
        <v>0</v>
      </c>
      <c r="BE123" s="889">
        <v>0</v>
      </c>
      <c r="BF123" s="889">
        <v>0</v>
      </c>
      <c r="BG123" s="889">
        <v>1284611</v>
      </c>
      <c r="BH123" s="889">
        <v>0</v>
      </c>
      <c r="BI123" s="889">
        <v>25327</v>
      </c>
      <c r="BJ123" s="889">
        <v>49299</v>
      </c>
      <c r="BK123" s="889">
        <v>0</v>
      </c>
      <c r="BL123" s="889">
        <v>999</v>
      </c>
      <c r="BM123" s="889">
        <v>1287432</v>
      </c>
      <c r="BN123" s="889">
        <v>0</v>
      </c>
      <c r="BO123" s="889">
        <v>25585</v>
      </c>
      <c r="BP123" s="889">
        <v>46478</v>
      </c>
      <c r="BQ123" s="889">
        <v>0</v>
      </c>
      <c r="BR123" s="889">
        <v>741</v>
      </c>
      <c r="BS123" s="889">
        <v>0</v>
      </c>
      <c r="BT123" s="889">
        <v>0</v>
      </c>
      <c r="BU123" s="889">
        <v>0</v>
      </c>
      <c r="BV123" s="889">
        <v>0</v>
      </c>
      <c r="BW123" s="889">
        <v>0</v>
      </c>
      <c r="BX123" s="889">
        <v>0</v>
      </c>
      <c r="BY123" s="889">
        <v>0</v>
      </c>
      <c r="BZ123" s="889">
        <v>0</v>
      </c>
      <c r="CA123" s="889">
        <v>0</v>
      </c>
      <c r="CB123" s="889">
        <v>1429</v>
      </c>
      <c r="CC123" s="889">
        <v>0</v>
      </c>
      <c r="CD123" s="889">
        <v>29</v>
      </c>
      <c r="CE123" s="889">
        <v>714</v>
      </c>
      <c r="CF123" s="889">
        <v>0</v>
      </c>
      <c r="CG123" s="889">
        <v>15</v>
      </c>
      <c r="CH123" s="889">
        <v>715</v>
      </c>
      <c r="CI123" s="889">
        <v>0</v>
      </c>
      <c r="CJ123" s="889">
        <v>14</v>
      </c>
      <c r="CK123" s="889">
        <v>0</v>
      </c>
      <c r="CL123" s="889">
        <v>0</v>
      </c>
      <c r="CM123" s="889">
        <v>0</v>
      </c>
      <c r="CN123" s="889">
        <v>0</v>
      </c>
      <c r="CO123" s="889">
        <v>0</v>
      </c>
      <c r="CP123" s="889">
        <v>0</v>
      </c>
      <c r="CQ123" s="889">
        <v>0</v>
      </c>
      <c r="CR123" s="889">
        <v>0</v>
      </c>
      <c r="CS123" s="889">
        <v>0</v>
      </c>
      <c r="CT123" s="889">
        <v>0</v>
      </c>
      <c r="CU123" s="889">
        <v>0</v>
      </c>
      <c r="CV123" s="889">
        <v>0</v>
      </c>
      <c r="CW123" s="889">
        <v>0</v>
      </c>
      <c r="CX123" s="889">
        <v>0</v>
      </c>
      <c r="CY123" s="889">
        <v>0</v>
      </c>
      <c r="CZ123" s="889">
        <v>0</v>
      </c>
      <c r="DA123" s="889">
        <v>0</v>
      </c>
      <c r="DB123" s="889">
        <v>0</v>
      </c>
      <c r="DC123" s="889">
        <v>0</v>
      </c>
      <c r="DD123" s="889">
        <v>0</v>
      </c>
      <c r="DE123" s="889">
        <v>0</v>
      </c>
      <c r="DF123" s="889">
        <v>0</v>
      </c>
      <c r="DG123" s="889">
        <v>0</v>
      </c>
      <c r="DH123" s="889">
        <v>0</v>
      </c>
      <c r="DI123" s="889">
        <v>0</v>
      </c>
      <c r="DJ123" s="889">
        <v>0</v>
      </c>
      <c r="DK123" s="889">
        <v>0</v>
      </c>
      <c r="DL123" s="889">
        <v>0</v>
      </c>
      <c r="DM123" s="889">
        <v>0</v>
      </c>
      <c r="DN123" s="889">
        <v>0</v>
      </c>
      <c r="DO123" s="889">
        <v>0</v>
      </c>
      <c r="DP123" s="889">
        <v>0</v>
      </c>
      <c r="DQ123" s="889">
        <v>0</v>
      </c>
      <c r="DR123" s="889">
        <v>701</v>
      </c>
      <c r="DS123" s="889">
        <v>0</v>
      </c>
      <c r="DT123" s="889">
        <v>14</v>
      </c>
      <c r="DU123" s="889">
        <v>-701</v>
      </c>
      <c r="DV123" s="889">
        <v>0</v>
      </c>
      <c r="DW123" s="889">
        <v>-14</v>
      </c>
      <c r="DX123" s="889">
        <v>5005</v>
      </c>
      <c r="DY123" s="889">
        <v>0</v>
      </c>
      <c r="DZ123" s="889">
        <v>102</v>
      </c>
      <c r="EA123" s="889">
        <v>27071</v>
      </c>
      <c r="EB123" s="889">
        <v>0</v>
      </c>
      <c r="EC123" s="889">
        <v>552</v>
      </c>
      <c r="ED123" s="889">
        <v>-22066</v>
      </c>
      <c r="EE123" s="889">
        <v>0</v>
      </c>
      <c r="EF123" s="889">
        <v>-450</v>
      </c>
      <c r="EG123" s="889">
        <v>0</v>
      </c>
      <c r="EH123" s="889">
        <v>0</v>
      </c>
      <c r="EI123" s="889">
        <v>0</v>
      </c>
      <c r="EJ123" s="889">
        <v>0</v>
      </c>
      <c r="EK123" s="889">
        <v>0</v>
      </c>
      <c r="EL123" s="889">
        <v>0</v>
      </c>
      <c r="EM123" s="889">
        <v>0</v>
      </c>
      <c r="EN123" s="889">
        <v>0</v>
      </c>
      <c r="EO123" s="889">
        <v>0</v>
      </c>
      <c r="EP123" s="889">
        <v>381633</v>
      </c>
      <c r="EQ123" s="889">
        <v>0</v>
      </c>
      <c r="ER123" s="889">
        <v>7788</v>
      </c>
      <c r="ES123" s="889">
        <v>1120939</v>
      </c>
      <c r="ET123" s="889">
        <v>0</v>
      </c>
      <c r="EU123" s="889">
        <v>22876</v>
      </c>
      <c r="EV123" s="889">
        <v>-739306</v>
      </c>
      <c r="EW123" s="889">
        <v>0</v>
      </c>
      <c r="EX123" s="889">
        <v>-15088</v>
      </c>
      <c r="EY123" s="889">
        <v>0</v>
      </c>
      <c r="EZ123" s="889">
        <v>0</v>
      </c>
      <c r="FA123" s="889">
        <v>0</v>
      </c>
      <c r="FB123" s="889">
        <v>1601589</v>
      </c>
      <c r="FC123" s="889">
        <v>0</v>
      </c>
      <c r="FD123" s="889">
        <v>31778</v>
      </c>
      <c r="FE123" s="889">
        <v>1522348</v>
      </c>
      <c r="FF123" s="889">
        <v>0</v>
      </c>
      <c r="FG123" s="889">
        <v>30130</v>
      </c>
      <c r="FH123" s="889">
        <v>79241</v>
      </c>
      <c r="FI123" s="889">
        <v>0</v>
      </c>
      <c r="FJ123" s="889">
        <v>1648</v>
      </c>
      <c r="FK123" s="889">
        <v>0</v>
      </c>
      <c r="FL123" s="889">
        <v>0</v>
      </c>
      <c r="FM123" s="889">
        <v>0</v>
      </c>
      <c r="FN123" s="889">
        <v>0</v>
      </c>
      <c r="FO123" s="889">
        <v>0</v>
      </c>
      <c r="FP123" s="889">
        <v>0</v>
      </c>
      <c r="FQ123" s="889">
        <v>0</v>
      </c>
      <c r="FR123" s="889">
        <v>0</v>
      </c>
      <c r="FS123" s="889">
        <v>0</v>
      </c>
      <c r="FT123" s="889">
        <v>110657</v>
      </c>
      <c r="FU123" s="889">
        <v>0</v>
      </c>
      <c r="FV123" s="889">
        <v>2258</v>
      </c>
      <c r="FW123" s="889">
        <v>736511</v>
      </c>
      <c r="FX123" s="889">
        <v>0</v>
      </c>
      <c r="FY123" s="889">
        <v>13589</v>
      </c>
      <c r="FZ123" s="889">
        <v>1585445</v>
      </c>
      <c r="GA123" s="889">
        <v>0</v>
      </c>
      <c r="GB123" s="889">
        <v>0</v>
      </c>
      <c r="GC123" s="889">
        <v>-738277</v>
      </c>
      <c r="GD123" s="889">
        <v>0</v>
      </c>
      <c r="GE123" s="889">
        <v>15847</v>
      </c>
      <c r="GF123" s="889">
        <v>0</v>
      </c>
      <c r="GG123" s="889">
        <v>0</v>
      </c>
      <c r="GH123" s="889">
        <v>0</v>
      </c>
      <c r="GI123" s="889">
        <v>0</v>
      </c>
      <c r="GJ123" s="889">
        <v>0</v>
      </c>
      <c r="GK123" s="889">
        <v>0</v>
      </c>
      <c r="GL123" s="889">
        <v>0</v>
      </c>
      <c r="GM123" s="889">
        <v>0</v>
      </c>
      <c r="GN123" s="889">
        <v>0</v>
      </c>
      <c r="GO123" s="889">
        <v>3434223</v>
      </c>
      <c r="GP123" s="889">
        <v>0</v>
      </c>
      <c r="GQ123" s="889">
        <v>68281</v>
      </c>
      <c r="GR123" s="889">
        <v>-1373916</v>
      </c>
      <c r="GS123" s="889">
        <v>0</v>
      </c>
      <c r="GT123" s="889">
        <v>2698</v>
      </c>
      <c r="GU123" s="884" t="s">
        <v>669</v>
      </c>
      <c r="GV123" s="884" t="s">
        <v>709</v>
      </c>
      <c r="GW123" s="884" t="s">
        <v>669</v>
      </c>
      <c r="GX123" s="884" t="s">
        <v>782</v>
      </c>
      <c r="GY123" s="884" t="s">
        <v>2470</v>
      </c>
    </row>
    <row r="124" spans="1:207" x14ac:dyDescent="0.2">
      <c r="A124" s="884" t="s">
        <v>3311</v>
      </c>
      <c r="B124" s="884" t="s">
        <v>301</v>
      </c>
      <c r="C124" s="884" t="s">
        <v>300</v>
      </c>
      <c r="D124" s="889">
        <v>-43751</v>
      </c>
      <c r="E124" s="889">
        <v>0</v>
      </c>
      <c r="F124" s="889">
        <v>-43751</v>
      </c>
      <c r="G124" s="889">
        <v>0</v>
      </c>
      <c r="H124" s="889">
        <v>0</v>
      </c>
      <c r="I124" s="889">
        <v>0</v>
      </c>
      <c r="J124" s="889">
        <v>-43751</v>
      </c>
      <c r="K124" s="889">
        <v>0</v>
      </c>
      <c r="L124" s="889">
        <v>-43751</v>
      </c>
      <c r="M124" s="907">
        <v>0.5</v>
      </c>
      <c r="N124" s="907">
        <v>0.4</v>
      </c>
      <c r="O124" s="907">
        <v>0.09</v>
      </c>
      <c r="P124" s="907">
        <v>0.01</v>
      </c>
      <c r="Q124" s="889">
        <v>131303</v>
      </c>
      <c r="R124" s="889">
        <v>127653</v>
      </c>
      <c r="S124" s="889">
        <v>3650</v>
      </c>
      <c r="T124" s="889">
        <v>0</v>
      </c>
      <c r="U124" s="889">
        <v>0</v>
      </c>
      <c r="V124" s="889">
        <v>0</v>
      </c>
      <c r="W124" s="889">
        <v>0</v>
      </c>
      <c r="X124" s="889">
        <v>0</v>
      </c>
      <c r="Y124" s="889">
        <v>0</v>
      </c>
      <c r="Z124" s="889">
        <v>0</v>
      </c>
      <c r="AA124" s="889">
        <v>0</v>
      </c>
      <c r="AB124" s="889">
        <v>0</v>
      </c>
      <c r="AC124" s="889">
        <v>0</v>
      </c>
      <c r="AD124" s="889">
        <v>0</v>
      </c>
      <c r="AE124" s="889">
        <v>0</v>
      </c>
      <c r="AF124" s="889">
        <v>0</v>
      </c>
      <c r="AG124" s="889">
        <v>0</v>
      </c>
      <c r="AH124" s="889">
        <v>0</v>
      </c>
      <c r="AI124" s="889">
        <v>0</v>
      </c>
      <c r="AJ124" s="889">
        <v>0</v>
      </c>
      <c r="AK124" s="889">
        <v>0</v>
      </c>
      <c r="AL124" s="889">
        <v>0</v>
      </c>
      <c r="AM124" s="889">
        <v>0</v>
      </c>
      <c r="AN124" s="889">
        <v>0</v>
      </c>
      <c r="AO124" s="889">
        <v>0</v>
      </c>
      <c r="AP124" s="889">
        <v>0</v>
      </c>
      <c r="AQ124" s="889">
        <v>0</v>
      </c>
      <c r="AR124" s="889">
        <v>0</v>
      </c>
      <c r="AS124" s="889">
        <v>0</v>
      </c>
      <c r="AT124" s="889">
        <v>0</v>
      </c>
      <c r="AU124" s="889">
        <v>0</v>
      </c>
      <c r="AV124" s="889">
        <v>0</v>
      </c>
      <c r="AW124" s="889">
        <v>0</v>
      </c>
      <c r="AX124" s="889">
        <v>0</v>
      </c>
      <c r="AY124" s="889">
        <v>0</v>
      </c>
      <c r="AZ124" s="889">
        <v>0</v>
      </c>
      <c r="BA124" s="889">
        <v>0</v>
      </c>
      <c r="BB124" s="889">
        <v>0</v>
      </c>
      <c r="BC124" s="889">
        <v>0</v>
      </c>
      <c r="BD124" s="889">
        <v>0</v>
      </c>
      <c r="BE124" s="889">
        <v>0</v>
      </c>
      <c r="BF124" s="889">
        <v>0</v>
      </c>
      <c r="BG124" s="889">
        <v>1208585</v>
      </c>
      <c r="BH124" s="889">
        <v>271932</v>
      </c>
      <c r="BI124" s="889">
        <v>30215</v>
      </c>
      <c r="BJ124" s="889">
        <v>49949</v>
      </c>
      <c r="BK124" s="889">
        <v>11239</v>
      </c>
      <c r="BL124" s="889">
        <v>1249</v>
      </c>
      <c r="BM124" s="889">
        <v>1221427</v>
      </c>
      <c r="BN124" s="889">
        <v>274822</v>
      </c>
      <c r="BO124" s="889">
        <v>30536</v>
      </c>
      <c r="BP124" s="889">
        <v>37107</v>
      </c>
      <c r="BQ124" s="889">
        <v>8349</v>
      </c>
      <c r="BR124" s="889">
        <v>928</v>
      </c>
      <c r="BS124" s="889">
        <v>6045</v>
      </c>
      <c r="BT124" s="889">
        <v>1360</v>
      </c>
      <c r="BU124" s="889">
        <v>151</v>
      </c>
      <c r="BV124" s="889">
        <v>0</v>
      </c>
      <c r="BW124" s="889">
        <v>0</v>
      </c>
      <c r="BX124" s="889">
        <v>0</v>
      </c>
      <c r="BY124" s="889">
        <v>6045</v>
      </c>
      <c r="BZ124" s="889">
        <v>1360</v>
      </c>
      <c r="CA124" s="889">
        <v>151</v>
      </c>
      <c r="CB124" s="889">
        <v>7427</v>
      </c>
      <c r="CC124" s="889">
        <v>1671</v>
      </c>
      <c r="CD124" s="889">
        <v>186</v>
      </c>
      <c r="CE124" s="889">
        <v>11492</v>
      </c>
      <c r="CF124" s="889">
        <v>2586</v>
      </c>
      <c r="CG124" s="889">
        <v>287</v>
      </c>
      <c r="CH124" s="889">
        <v>-4065</v>
      </c>
      <c r="CI124" s="889">
        <v>-915</v>
      </c>
      <c r="CJ124" s="889">
        <v>-101</v>
      </c>
      <c r="CK124" s="889">
        <v>0</v>
      </c>
      <c r="CL124" s="889">
        <v>0</v>
      </c>
      <c r="CM124" s="889">
        <v>0</v>
      </c>
      <c r="CN124" s="889">
        <v>0</v>
      </c>
      <c r="CO124" s="889">
        <v>0</v>
      </c>
      <c r="CP124" s="889">
        <v>0</v>
      </c>
      <c r="CQ124" s="889">
        <v>0</v>
      </c>
      <c r="CR124" s="889">
        <v>0</v>
      </c>
      <c r="CS124" s="889">
        <v>0</v>
      </c>
      <c r="CT124" s="889">
        <v>0</v>
      </c>
      <c r="CU124" s="889">
        <v>0</v>
      </c>
      <c r="CV124" s="889">
        <v>0</v>
      </c>
      <c r="CW124" s="889">
        <v>0</v>
      </c>
      <c r="CX124" s="889">
        <v>0</v>
      </c>
      <c r="CY124" s="889">
        <v>0</v>
      </c>
      <c r="CZ124" s="889">
        <v>0</v>
      </c>
      <c r="DA124" s="889">
        <v>0</v>
      </c>
      <c r="DB124" s="889">
        <v>0</v>
      </c>
      <c r="DC124" s="889">
        <v>0</v>
      </c>
      <c r="DD124" s="889">
        <v>0</v>
      </c>
      <c r="DE124" s="889">
        <v>0</v>
      </c>
      <c r="DF124" s="889">
        <v>0</v>
      </c>
      <c r="DG124" s="889">
        <v>0</v>
      </c>
      <c r="DH124" s="889">
        <v>0</v>
      </c>
      <c r="DI124" s="889">
        <v>0</v>
      </c>
      <c r="DJ124" s="889">
        <v>0</v>
      </c>
      <c r="DK124" s="889">
        <v>0</v>
      </c>
      <c r="DL124" s="889">
        <v>0</v>
      </c>
      <c r="DM124" s="889">
        <v>0</v>
      </c>
      <c r="DN124" s="889">
        <v>0</v>
      </c>
      <c r="DO124" s="889">
        <v>117</v>
      </c>
      <c r="DP124" s="889">
        <v>26</v>
      </c>
      <c r="DQ124" s="889">
        <v>3</v>
      </c>
      <c r="DR124" s="889">
        <v>0</v>
      </c>
      <c r="DS124" s="889">
        <v>0</v>
      </c>
      <c r="DT124" s="889">
        <v>0</v>
      </c>
      <c r="DU124" s="889">
        <v>117</v>
      </c>
      <c r="DV124" s="889">
        <v>26</v>
      </c>
      <c r="DW124" s="889">
        <v>3</v>
      </c>
      <c r="DX124" s="889">
        <v>-1853</v>
      </c>
      <c r="DY124" s="889">
        <v>-417</v>
      </c>
      <c r="DZ124" s="889">
        <v>-46</v>
      </c>
      <c r="EA124" s="889">
        <v>6045</v>
      </c>
      <c r="EB124" s="889">
        <v>1360</v>
      </c>
      <c r="EC124" s="889">
        <v>151</v>
      </c>
      <c r="ED124" s="889">
        <v>-7898</v>
      </c>
      <c r="EE124" s="889">
        <v>-1777</v>
      </c>
      <c r="EF124" s="889">
        <v>-197</v>
      </c>
      <c r="EG124" s="889">
        <v>0</v>
      </c>
      <c r="EH124" s="889">
        <v>0</v>
      </c>
      <c r="EI124" s="889">
        <v>0</v>
      </c>
      <c r="EJ124" s="889">
        <v>0</v>
      </c>
      <c r="EK124" s="889">
        <v>0</v>
      </c>
      <c r="EL124" s="889">
        <v>0</v>
      </c>
      <c r="EM124" s="889">
        <v>0</v>
      </c>
      <c r="EN124" s="889">
        <v>0</v>
      </c>
      <c r="EO124" s="889">
        <v>0</v>
      </c>
      <c r="EP124" s="889">
        <v>839201</v>
      </c>
      <c r="EQ124" s="889">
        <v>188820</v>
      </c>
      <c r="ER124" s="889">
        <v>20980</v>
      </c>
      <c r="ES124" s="889">
        <v>992779</v>
      </c>
      <c r="ET124" s="889">
        <v>223375</v>
      </c>
      <c r="EU124" s="889">
        <v>24819</v>
      </c>
      <c r="EV124" s="889">
        <v>-153578</v>
      </c>
      <c r="EW124" s="889">
        <v>-34555</v>
      </c>
      <c r="EX124" s="889">
        <v>-3839</v>
      </c>
      <c r="EY124" s="889">
        <v>0</v>
      </c>
      <c r="EZ124" s="889">
        <v>0</v>
      </c>
      <c r="FA124" s="889">
        <v>0</v>
      </c>
      <c r="FB124" s="889">
        <v>777567</v>
      </c>
      <c r="FC124" s="889">
        <v>174953</v>
      </c>
      <c r="FD124" s="889">
        <v>19439</v>
      </c>
      <c r="FE124" s="889">
        <v>809910</v>
      </c>
      <c r="FF124" s="889">
        <v>182230</v>
      </c>
      <c r="FG124" s="889">
        <v>20248</v>
      </c>
      <c r="FH124" s="889">
        <v>-32343</v>
      </c>
      <c r="FI124" s="889">
        <v>-7277</v>
      </c>
      <c r="FJ124" s="889">
        <v>-809</v>
      </c>
      <c r="FK124" s="889">
        <v>0</v>
      </c>
      <c r="FL124" s="889">
        <v>0</v>
      </c>
      <c r="FM124" s="889">
        <v>0</v>
      </c>
      <c r="FN124" s="889">
        <v>0</v>
      </c>
      <c r="FO124" s="889">
        <v>0</v>
      </c>
      <c r="FP124" s="889">
        <v>0</v>
      </c>
      <c r="FQ124" s="889">
        <v>0</v>
      </c>
      <c r="FR124" s="889">
        <v>0</v>
      </c>
      <c r="FS124" s="889">
        <v>0</v>
      </c>
      <c r="FT124" s="889">
        <v>462076</v>
      </c>
      <c r="FU124" s="889">
        <v>103967</v>
      </c>
      <c r="FV124" s="889">
        <v>11552</v>
      </c>
      <c r="FW124" s="889">
        <v>0</v>
      </c>
      <c r="FX124" s="889">
        <v>0</v>
      </c>
      <c r="FY124" s="889">
        <v>0</v>
      </c>
      <c r="FZ124" s="889">
        <v>1560258</v>
      </c>
      <c r="GA124" s="889">
        <v>0</v>
      </c>
      <c r="GB124" s="889">
        <v>0</v>
      </c>
      <c r="GC124" s="889">
        <v>-1098182</v>
      </c>
      <c r="GD124" s="889">
        <v>103967</v>
      </c>
      <c r="GE124" s="889">
        <v>11552</v>
      </c>
      <c r="GF124" s="889">
        <v>0</v>
      </c>
      <c r="GG124" s="889">
        <v>0</v>
      </c>
      <c r="GH124" s="889">
        <v>0</v>
      </c>
      <c r="GI124" s="889">
        <v>0</v>
      </c>
      <c r="GJ124" s="889">
        <v>0</v>
      </c>
      <c r="GK124" s="889">
        <v>0</v>
      </c>
      <c r="GL124" s="889">
        <v>0</v>
      </c>
      <c r="GM124" s="889">
        <v>0</v>
      </c>
      <c r="GN124" s="889">
        <v>0</v>
      </c>
      <c r="GO124" s="889">
        <v>3349114</v>
      </c>
      <c r="GP124" s="889">
        <v>753551</v>
      </c>
      <c r="GQ124" s="889">
        <v>83729</v>
      </c>
      <c r="GR124" s="889">
        <v>-1252797</v>
      </c>
      <c r="GS124" s="889">
        <v>69178</v>
      </c>
      <c r="GT124" s="889">
        <v>7688</v>
      </c>
      <c r="GU124" s="884" t="s">
        <v>695</v>
      </c>
      <c r="GV124" s="884" t="s">
        <v>694</v>
      </c>
      <c r="GW124" s="884" t="s">
        <v>1672</v>
      </c>
      <c r="GX124" s="884" t="s">
        <v>2346</v>
      </c>
      <c r="GY124" s="884" t="s">
        <v>2471</v>
      </c>
    </row>
    <row r="125" spans="1:207" x14ac:dyDescent="0.2">
      <c r="A125" s="884" t="s">
        <v>3311</v>
      </c>
      <c r="B125" s="884" t="s">
        <v>303</v>
      </c>
      <c r="C125" s="884" t="s">
        <v>302</v>
      </c>
      <c r="D125" s="889">
        <v>205160</v>
      </c>
      <c r="E125" s="889">
        <v>0</v>
      </c>
      <c r="F125" s="889">
        <v>205160</v>
      </c>
      <c r="G125" s="889">
        <v>0</v>
      </c>
      <c r="H125" s="889">
        <v>0</v>
      </c>
      <c r="I125" s="889">
        <v>0</v>
      </c>
      <c r="J125" s="889">
        <v>205160</v>
      </c>
      <c r="K125" s="889">
        <v>0</v>
      </c>
      <c r="L125" s="889">
        <v>205160</v>
      </c>
      <c r="M125" s="907">
        <v>0.5</v>
      </c>
      <c r="N125" s="907">
        <v>0.4</v>
      </c>
      <c r="O125" s="907">
        <v>0.09</v>
      </c>
      <c r="P125" s="907">
        <v>0.01</v>
      </c>
      <c r="Q125" s="889">
        <v>132796</v>
      </c>
      <c r="R125" s="889">
        <v>123523</v>
      </c>
      <c r="S125" s="889">
        <v>9273</v>
      </c>
      <c r="T125" s="889">
        <v>0</v>
      </c>
      <c r="U125" s="889">
        <v>0</v>
      </c>
      <c r="V125" s="889">
        <v>0</v>
      </c>
      <c r="W125" s="889">
        <v>0</v>
      </c>
      <c r="X125" s="889">
        <v>0</v>
      </c>
      <c r="Y125" s="889">
        <v>0</v>
      </c>
      <c r="Z125" s="889">
        <v>297</v>
      </c>
      <c r="AA125" s="889">
        <v>0</v>
      </c>
      <c r="AB125" s="889">
        <v>0</v>
      </c>
      <c r="AC125" s="889">
        <v>0</v>
      </c>
      <c r="AD125" s="889">
        <v>297</v>
      </c>
      <c r="AE125" s="889">
        <v>0</v>
      </c>
      <c r="AF125" s="889">
        <v>0</v>
      </c>
      <c r="AG125" s="889">
        <v>0</v>
      </c>
      <c r="AH125" s="889">
        <v>0</v>
      </c>
      <c r="AI125" s="889">
        <v>0</v>
      </c>
      <c r="AJ125" s="889">
        <v>0</v>
      </c>
      <c r="AK125" s="889">
        <v>0</v>
      </c>
      <c r="AL125" s="889">
        <v>0</v>
      </c>
      <c r="AM125" s="889">
        <v>0</v>
      </c>
      <c r="AN125" s="889">
        <v>0</v>
      </c>
      <c r="AO125" s="889">
        <v>0</v>
      </c>
      <c r="AP125" s="889">
        <v>0</v>
      </c>
      <c r="AQ125" s="889">
        <v>0</v>
      </c>
      <c r="AR125" s="889">
        <v>0</v>
      </c>
      <c r="AS125" s="889">
        <v>0</v>
      </c>
      <c r="AT125" s="889">
        <v>0</v>
      </c>
      <c r="AU125" s="889">
        <v>0</v>
      </c>
      <c r="AV125" s="889">
        <v>0</v>
      </c>
      <c r="AW125" s="889">
        <v>0</v>
      </c>
      <c r="AX125" s="889">
        <v>0</v>
      </c>
      <c r="AY125" s="889">
        <v>0</v>
      </c>
      <c r="AZ125" s="889">
        <v>0</v>
      </c>
      <c r="BA125" s="889">
        <v>0</v>
      </c>
      <c r="BB125" s="889">
        <v>0</v>
      </c>
      <c r="BC125" s="889">
        <v>0</v>
      </c>
      <c r="BD125" s="889">
        <v>0</v>
      </c>
      <c r="BE125" s="889">
        <v>0</v>
      </c>
      <c r="BF125" s="889">
        <v>0</v>
      </c>
      <c r="BG125" s="889">
        <v>1201639</v>
      </c>
      <c r="BH125" s="889">
        <v>270369</v>
      </c>
      <c r="BI125" s="889">
        <v>30041</v>
      </c>
      <c r="BJ125" s="889">
        <v>67681</v>
      </c>
      <c r="BK125" s="889">
        <v>15228</v>
      </c>
      <c r="BL125" s="889">
        <v>1692</v>
      </c>
      <c r="BM125" s="889">
        <v>1231802</v>
      </c>
      <c r="BN125" s="889">
        <v>277155</v>
      </c>
      <c r="BO125" s="889">
        <v>30795</v>
      </c>
      <c r="BP125" s="889">
        <v>37518</v>
      </c>
      <c r="BQ125" s="889">
        <v>8442</v>
      </c>
      <c r="BR125" s="889">
        <v>938</v>
      </c>
      <c r="BS125" s="889">
        <v>0</v>
      </c>
      <c r="BT125" s="889">
        <v>0</v>
      </c>
      <c r="BU125" s="889">
        <v>0</v>
      </c>
      <c r="BV125" s="889">
        <v>0</v>
      </c>
      <c r="BW125" s="889">
        <v>0</v>
      </c>
      <c r="BX125" s="889">
        <v>0</v>
      </c>
      <c r="BY125" s="889">
        <v>0</v>
      </c>
      <c r="BZ125" s="889">
        <v>0</v>
      </c>
      <c r="CA125" s="889">
        <v>0</v>
      </c>
      <c r="CB125" s="889">
        <v>6659</v>
      </c>
      <c r="CC125" s="889">
        <v>1498</v>
      </c>
      <c r="CD125" s="889">
        <v>166</v>
      </c>
      <c r="CE125" s="889">
        <v>6491</v>
      </c>
      <c r="CF125" s="889">
        <v>1460</v>
      </c>
      <c r="CG125" s="889">
        <v>162</v>
      </c>
      <c r="CH125" s="889">
        <v>168</v>
      </c>
      <c r="CI125" s="889">
        <v>38</v>
      </c>
      <c r="CJ125" s="889">
        <v>4</v>
      </c>
      <c r="CK125" s="889">
        <v>0</v>
      </c>
      <c r="CL125" s="889">
        <v>0</v>
      </c>
      <c r="CM125" s="889">
        <v>0</v>
      </c>
      <c r="CN125" s="889">
        <v>0</v>
      </c>
      <c r="CO125" s="889">
        <v>0</v>
      </c>
      <c r="CP125" s="889">
        <v>0</v>
      </c>
      <c r="CQ125" s="889">
        <v>0</v>
      </c>
      <c r="CR125" s="889">
        <v>0</v>
      </c>
      <c r="CS125" s="889">
        <v>0</v>
      </c>
      <c r="CT125" s="889">
        <v>0</v>
      </c>
      <c r="CU125" s="889">
        <v>0</v>
      </c>
      <c r="CV125" s="889">
        <v>0</v>
      </c>
      <c r="CW125" s="889">
        <v>0</v>
      </c>
      <c r="CX125" s="889">
        <v>0</v>
      </c>
      <c r="CY125" s="889">
        <v>0</v>
      </c>
      <c r="CZ125" s="889">
        <v>0</v>
      </c>
      <c r="DA125" s="889">
        <v>0</v>
      </c>
      <c r="DB125" s="889">
        <v>0</v>
      </c>
      <c r="DC125" s="889">
        <v>0</v>
      </c>
      <c r="DD125" s="889">
        <v>0</v>
      </c>
      <c r="DE125" s="889">
        <v>0</v>
      </c>
      <c r="DF125" s="889">
        <v>700</v>
      </c>
      <c r="DG125" s="889">
        <v>157</v>
      </c>
      <c r="DH125" s="889">
        <v>17</v>
      </c>
      <c r="DI125" s="889">
        <v>701</v>
      </c>
      <c r="DJ125" s="889">
        <v>157</v>
      </c>
      <c r="DK125" s="889">
        <v>17</v>
      </c>
      <c r="DL125" s="889">
        <v>-1</v>
      </c>
      <c r="DM125" s="889">
        <v>0</v>
      </c>
      <c r="DN125" s="889">
        <v>0</v>
      </c>
      <c r="DO125" s="889">
        <v>0</v>
      </c>
      <c r="DP125" s="889">
        <v>0</v>
      </c>
      <c r="DQ125" s="889">
        <v>0</v>
      </c>
      <c r="DR125" s="889">
        <v>0</v>
      </c>
      <c r="DS125" s="889">
        <v>0</v>
      </c>
      <c r="DT125" s="889">
        <v>0</v>
      </c>
      <c r="DU125" s="889">
        <v>0</v>
      </c>
      <c r="DV125" s="889">
        <v>0</v>
      </c>
      <c r="DW125" s="889">
        <v>0</v>
      </c>
      <c r="DX125" s="889">
        <v>4142</v>
      </c>
      <c r="DY125" s="889">
        <v>932</v>
      </c>
      <c r="DZ125" s="889">
        <v>104</v>
      </c>
      <c r="EA125" s="889">
        <v>4393</v>
      </c>
      <c r="EB125" s="889">
        <v>988</v>
      </c>
      <c r="EC125" s="889">
        <v>110</v>
      </c>
      <c r="ED125" s="889">
        <v>-251</v>
      </c>
      <c r="EE125" s="889">
        <v>-56</v>
      </c>
      <c r="EF125" s="889">
        <v>-6</v>
      </c>
      <c r="EG125" s="889">
        <v>0</v>
      </c>
      <c r="EH125" s="889">
        <v>0</v>
      </c>
      <c r="EI125" s="889">
        <v>0</v>
      </c>
      <c r="EJ125" s="889">
        <v>0</v>
      </c>
      <c r="EK125" s="889">
        <v>0</v>
      </c>
      <c r="EL125" s="889">
        <v>0</v>
      </c>
      <c r="EM125" s="889">
        <v>0</v>
      </c>
      <c r="EN125" s="889">
        <v>0</v>
      </c>
      <c r="EO125" s="889">
        <v>0</v>
      </c>
      <c r="EP125" s="889">
        <v>567497</v>
      </c>
      <c r="EQ125" s="889">
        <v>127687</v>
      </c>
      <c r="ER125" s="889">
        <v>14187</v>
      </c>
      <c r="ES125" s="889">
        <v>1203432</v>
      </c>
      <c r="ET125" s="889">
        <v>270772</v>
      </c>
      <c r="EU125" s="889">
        <v>30086</v>
      </c>
      <c r="EV125" s="889">
        <v>-635935</v>
      </c>
      <c r="EW125" s="889">
        <v>-143085</v>
      </c>
      <c r="EX125" s="889">
        <v>-15899</v>
      </c>
      <c r="EY125" s="889">
        <v>7918</v>
      </c>
      <c r="EZ125" s="889">
        <v>1782</v>
      </c>
      <c r="FA125" s="889">
        <v>198</v>
      </c>
      <c r="FB125" s="889">
        <v>1161902</v>
      </c>
      <c r="FC125" s="889">
        <v>261421</v>
      </c>
      <c r="FD125" s="889">
        <v>29047</v>
      </c>
      <c r="FE125" s="889">
        <v>1241606</v>
      </c>
      <c r="FF125" s="889">
        <v>279361</v>
      </c>
      <c r="FG125" s="889">
        <v>31040</v>
      </c>
      <c r="FH125" s="889">
        <v>-79704</v>
      </c>
      <c r="FI125" s="889">
        <v>-17940</v>
      </c>
      <c r="FJ125" s="889">
        <v>-1993</v>
      </c>
      <c r="FK125" s="889">
        <v>0</v>
      </c>
      <c r="FL125" s="889">
        <v>0</v>
      </c>
      <c r="FM125" s="889">
        <v>0</v>
      </c>
      <c r="FN125" s="889">
        <v>0</v>
      </c>
      <c r="FO125" s="889">
        <v>0</v>
      </c>
      <c r="FP125" s="889">
        <v>0</v>
      </c>
      <c r="FQ125" s="889">
        <v>0</v>
      </c>
      <c r="FR125" s="889">
        <v>0</v>
      </c>
      <c r="FS125" s="889">
        <v>0</v>
      </c>
      <c r="FT125" s="889">
        <v>803399</v>
      </c>
      <c r="FU125" s="889">
        <v>180765</v>
      </c>
      <c r="FV125" s="889">
        <v>20085</v>
      </c>
      <c r="FW125" s="889">
        <v>0</v>
      </c>
      <c r="FX125" s="889">
        <v>0</v>
      </c>
      <c r="FY125" s="889">
        <v>0</v>
      </c>
      <c r="FZ125" s="889">
        <v>1898408</v>
      </c>
      <c r="GA125" s="889">
        <v>0</v>
      </c>
      <c r="GB125" s="889">
        <v>0</v>
      </c>
      <c r="GC125" s="889">
        <v>-1095009</v>
      </c>
      <c r="GD125" s="889">
        <v>180765</v>
      </c>
      <c r="GE125" s="889">
        <v>20085</v>
      </c>
      <c r="GF125" s="889">
        <v>0</v>
      </c>
      <c r="GG125" s="889">
        <v>0</v>
      </c>
      <c r="GH125" s="889">
        <v>0</v>
      </c>
      <c r="GI125" s="889">
        <v>0</v>
      </c>
      <c r="GJ125" s="889">
        <v>0</v>
      </c>
      <c r="GK125" s="889">
        <v>0</v>
      </c>
      <c r="GL125" s="889">
        <v>0</v>
      </c>
      <c r="GM125" s="889">
        <v>0</v>
      </c>
      <c r="GN125" s="889">
        <v>0</v>
      </c>
      <c r="GO125" s="889">
        <v>3821537</v>
      </c>
      <c r="GP125" s="889">
        <v>859839</v>
      </c>
      <c r="GQ125" s="889">
        <v>95537</v>
      </c>
      <c r="GR125" s="889">
        <v>-1765296</v>
      </c>
      <c r="GS125" s="889">
        <v>29946</v>
      </c>
      <c r="GT125" s="889">
        <v>3327</v>
      </c>
      <c r="GU125" s="884" t="s">
        <v>684</v>
      </c>
      <c r="GV125" s="884" t="s">
        <v>683</v>
      </c>
      <c r="GW125" s="884" t="s">
        <v>1672</v>
      </c>
      <c r="GX125" s="884" t="s">
        <v>2346</v>
      </c>
      <c r="GY125" s="884" t="s">
        <v>2472</v>
      </c>
    </row>
    <row r="126" spans="1:207" x14ac:dyDescent="0.2">
      <c r="A126" s="884" t="s">
        <v>3312</v>
      </c>
      <c r="B126" s="884" t="s">
        <v>305</v>
      </c>
      <c r="C126" s="884" t="s">
        <v>304</v>
      </c>
      <c r="D126" s="889">
        <v>-101285</v>
      </c>
      <c r="E126" s="889">
        <v>0</v>
      </c>
      <c r="F126" s="889">
        <v>-101285</v>
      </c>
      <c r="G126" s="889">
        <v>0</v>
      </c>
      <c r="H126" s="889">
        <v>0</v>
      </c>
      <c r="I126" s="889">
        <v>0</v>
      </c>
      <c r="J126" s="889">
        <v>-101285</v>
      </c>
      <c r="K126" s="889">
        <v>0</v>
      </c>
      <c r="L126" s="889">
        <v>-101285</v>
      </c>
      <c r="M126" s="907">
        <v>0.33</v>
      </c>
      <c r="N126" s="907">
        <v>0.3</v>
      </c>
      <c r="O126" s="907">
        <v>0.37</v>
      </c>
      <c r="P126" s="907">
        <v>0</v>
      </c>
      <c r="Q126" s="889">
        <v>262003</v>
      </c>
      <c r="R126" s="889">
        <v>261203</v>
      </c>
      <c r="S126" s="889">
        <v>800</v>
      </c>
      <c r="T126" s="889">
        <v>0</v>
      </c>
      <c r="U126" s="889">
        <v>0</v>
      </c>
      <c r="V126" s="889">
        <v>0</v>
      </c>
      <c r="W126" s="889">
        <v>0</v>
      </c>
      <c r="X126" s="889">
        <v>0</v>
      </c>
      <c r="Y126" s="889">
        <v>0</v>
      </c>
      <c r="Z126" s="889">
        <v>0</v>
      </c>
      <c r="AA126" s="889">
        <v>0</v>
      </c>
      <c r="AB126" s="889">
        <v>0</v>
      </c>
      <c r="AC126" s="889">
        <v>0</v>
      </c>
      <c r="AD126" s="889">
        <v>0</v>
      </c>
      <c r="AE126" s="889">
        <v>0</v>
      </c>
      <c r="AF126" s="889">
        <v>0</v>
      </c>
      <c r="AG126" s="889">
        <v>0</v>
      </c>
      <c r="AH126" s="889">
        <v>0</v>
      </c>
      <c r="AI126" s="889">
        <v>0</v>
      </c>
      <c r="AJ126" s="889">
        <v>0</v>
      </c>
      <c r="AK126" s="889">
        <v>0</v>
      </c>
      <c r="AL126" s="889">
        <v>0</v>
      </c>
      <c r="AM126" s="889">
        <v>0</v>
      </c>
      <c r="AN126" s="889">
        <v>0</v>
      </c>
      <c r="AO126" s="889">
        <v>0</v>
      </c>
      <c r="AP126" s="889">
        <v>0</v>
      </c>
      <c r="AQ126" s="889">
        <v>0</v>
      </c>
      <c r="AR126" s="889">
        <v>0</v>
      </c>
      <c r="AS126" s="889">
        <v>0</v>
      </c>
      <c r="AT126" s="889">
        <v>0</v>
      </c>
      <c r="AU126" s="889">
        <v>0</v>
      </c>
      <c r="AV126" s="889">
        <v>0</v>
      </c>
      <c r="AW126" s="889">
        <v>0</v>
      </c>
      <c r="AX126" s="889">
        <v>0</v>
      </c>
      <c r="AY126" s="889">
        <v>0</v>
      </c>
      <c r="AZ126" s="889">
        <v>0</v>
      </c>
      <c r="BA126" s="889">
        <v>0</v>
      </c>
      <c r="BB126" s="889">
        <v>0</v>
      </c>
      <c r="BC126" s="889">
        <v>0</v>
      </c>
      <c r="BD126" s="889">
        <v>0</v>
      </c>
      <c r="BE126" s="889">
        <v>0</v>
      </c>
      <c r="BF126" s="889">
        <v>0</v>
      </c>
      <c r="BG126" s="889">
        <v>2056640</v>
      </c>
      <c r="BH126" s="889">
        <v>2536522</v>
      </c>
      <c r="BI126" s="889">
        <v>0</v>
      </c>
      <c r="BJ126" s="889">
        <v>84752</v>
      </c>
      <c r="BK126" s="889">
        <v>104528</v>
      </c>
      <c r="BL126" s="889">
        <v>0</v>
      </c>
      <c r="BM126" s="889">
        <v>2051867</v>
      </c>
      <c r="BN126" s="889">
        <v>2530637</v>
      </c>
      <c r="BO126" s="889">
        <v>0</v>
      </c>
      <c r="BP126" s="889">
        <v>89525</v>
      </c>
      <c r="BQ126" s="889">
        <v>110413</v>
      </c>
      <c r="BR126" s="889">
        <v>0</v>
      </c>
      <c r="BS126" s="889">
        <v>0</v>
      </c>
      <c r="BT126" s="889">
        <v>0</v>
      </c>
      <c r="BU126" s="889">
        <v>0</v>
      </c>
      <c r="BV126" s="889">
        <v>0</v>
      </c>
      <c r="BW126" s="889">
        <v>0</v>
      </c>
      <c r="BX126" s="889">
        <v>0</v>
      </c>
      <c r="BY126" s="889">
        <v>0</v>
      </c>
      <c r="BZ126" s="889">
        <v>0</v>
      </c>
      <c r="CA126" s="889">
        <v>0</v>
      </c>
      <c r="CB126" s="889">
        <v>0</v>
      </c>
      <c r="CC126" s="889">
        <v>0</v>
      </c>
      <c r="CD126" s="889">
        <v>0</v>
      </c>
      <c r="CE126" s="889">
        <v>0</v>
      </c>
      <c r="CF126" s="889">
        <v>0</v>
      </c>
      <c r="CG126" s="889">
        <v>0</v>
      </c>
      <c r="CH126" s="889">
        <v>0</v>
      </c>
      <c r="CI126" s="889">
        <v>0</v>
      </c>
      <c r="CJ126" s="889">
        <v>0</v>
      </c>
      <c r="CK126" s="889">
        <v>0</v>
      </c>
      <c r="CL126" s="889">
        <v>0</v>
      </c>
      <c r="CM126" s="889">
        <v>0</v>
      </c>
      <c r="CN126" s="889">
        <v>0</v>
      </c>
      <c r="CO126" s="889">
        <v>0</v>
      </c>
      <c r="CP126" s="889">
        <v>0</v>
      </c>
      <c r="CQ126" s="889">
        <v>0</v>
      </c>
      <c r="CR126" s="889">
        <v>0</v>
      </c>
      <c r="CS126" s="889">
        <v>0</v>
      </c>
      <c r="CT126" s="889">
        <v>0</v>
      </c>
      <c r="CU126" s="889">
        <v>0</v>
      </c>
      <c r="CV126" s="889">
        <v>0</v>
      </c>
      <c r="CW126" s="889">
        <v>0</v>
      </c>
      <c r="CX126" s="889">
        <v>0</v>
      </c>
      <c r="CY126" s="889">
        <v>0</v>
      </c>
      <c r="CZ126" s="889">
        <v>0</v>
      </c>
      <c r="DA126" s="889">
        <v>0</v>
      </c>
      <c r="DB126" s="889">
        <v>0</v>
      </c>
      <c r="DC126" s="889">
        <v>118073</v>
      </c>
      <c r="DD126" s="889">
        <v>145624</v>
      </c>
      <c r="DE126" s="889">
        <v>0</v>
      </c>
      <c r="DF126" s="889">
        <v>0</v>
      </c>
      <c r="DG126" s="889">
        <v>0</v>
      </c>
      <c r="DH126" s="889">
        <v>0</v>
      </c>
      <c r="DI126" s="889">
        <v>0</v>
      </c>
      <c r="DJ126" s="889">
        <v>0</v>
      </c>
      <c r="DK126" s="889">
        <v>0</v>
      </c>
      <c r="DL126" s="889">
        <v>0</v>
      </c>
      <c r="DM126" s="889">
        <v>0</v>
      </c>
      <c r="DN126" s="889">
        <v>0</v>
      </c>
      <c r="DO126" s="889">
        <v>0</v>
      </c>
      <c r="DP126" s="889">
        <v>0</v>
      </c>
      <c r="DQ126" s="889">
        <v>0</v>
      </c>
      <c r="DR126" s="889">
        <v>0</v>
      </c>
      <c r="DS126" s="889">
        <v>0</v>
      </c>
      <c r="DT126" s="889">
        <v>0</v>
      </c>
      <c r="DU126" s="889">
        <v>0</v>
      </c>
      <c r="DV126" s="889">
        <v>0</v>
      </c>
      <c r="DW126" s="889">
        <v>0</v>
      </c>
      <c r="DX126" s="889">
        <v>-255</v>
      </c>
      <c r="DY126" s="889">
        <v>-314</v>
      </c>
      <c r="DZ126" s="889">
        <v>0</v>
      </c>
      <c r="EA126" s="889">
        <v>8640</v>
      </c>
      <c r="EB126" s="889">
        <v>10656</v>
      </c>
      <c r="EC126" s="889">
        <v>0</v>
      </c>
      <c r="ED126" s="889">
        <v>-8895</v>
      </c>
      <c r="EE126" s="889">
        <v>-10970</v>
      </c>
      <c r="EF126" s="889">
        <v>0</v>
      </c>
      <c r="EG126" s="889">
        <v>-25</v>
      </c>
      <c r="EH126" s="889">
        <v>-31</v>
      </c>
      <c r="EI126" s="889">
        <v>0</v>
      </c>
      <c r="EJ126" s="889">
        <v>0</v>
      </c>
      <c r="EK126" s="889">
        <v>0</v>
      </c>
      <c r="EL126" s="889">
        <v>0</v>
      </c>
      <c r="EM126" s="889">
        <v>0</v>
      </c>
      <c r="EN126" s="889">
        <v>0</v>
      </c>
      <c r="EO126" s="889">
        <v>0</v>
      </c>
      <c r="EP126" s="889">
        <v>2630413</v>
      </c>
      <c r="EQ126" s="889">
        <v>3244176</v>
      </c>
      <c r="ER126" s="889">
        <v>0</v>
      </c>
      <c r="ES126" s="889">
        <v>3502005</v>
      </c>
      <c r="ET126" s="889">
        <v>4319140</v>
      </c>
      <c r="EU126" s="889">
        <v>0</v>
      </c>
      <c r="EV126" s="889">
        <v>-871592</v>
      </c>
      <c r="EW126" s="889">
        <v>-1074964</v>
      </c>
      <c r="EX126" s="889">
        <v>0</v>
      </c>
      <c r="EY126" s="889">
        <v>-2507</v>
      </c>
      <c r="EZ126" s="889">
        <v>-3092</v>
      </c>
      <c r="FA126" s="889">
        <v>0</v>
      </c>
      <c r="FB126" s="889">
        <v>2503450</v>
      </c>
      <c r="FC126" s="889">
        <v>3087588</v>
      </c>
      <c r="FD126" s="889">
        <v>0</v>
      </c>
      <c r="FE126" s="889">
        <v>2132221</v>
      </c>
      <c r="FF126" s="889">
        <v>2629739</v>
      </c>
      <c r="FG126" s="889">
        <v>0</v>
      </c>
      <c r="FH126" s="889">
        <v>371229</v>
      </c>
      <c r="FI126" s="889">
        <v>457849</v>
      </c>
      <c r="FJ126" s="889">
        <v>0</v>
      </c>
      <c r="FK126" s="889">
        <v>0</v>
      </c>
      <c r="FL126" s="889">
        <v>0</v>
      </c>
      <c r="FM126" s="889">
        <v>0</v>
      </c>
      <c r="FN126" s="889">
        <v>0</v>
      </c>
      <c r="FO126" s="889">
        <v>0</v>
      </c>
      <c r="FP126" s="889">
        <v>0</v>
      </c>
      <c r="FQ126" s="889">
        <v>0</v>
      </c>
      <c r="FR126" s="889">
        <v>0</v>
      </c>
      <c r="FS126" s="889">
        <v>0</v>
      </c>
      <c r="FT126" s="889">
        <v>773950</v>
      </c>
      <c r="FU126" s="889">
        <v>954538</v>
      </c>
      <c r="FV126" s="889">
        <v>0</v>
      </c>
      <c r="FW126" s="889">
        <v>0</v>
      </c>
      <c r="FX126" s="889">
        <v>0</v>
      </c>
      <c r="FY126" s="889">
        <v>0</v>
      </c>
      <c r="FZ126" s="889">
        <v>4646200</v>
      </c>
      <c r="GA126" s="889">
        <v>0</v>
      </c>
      <c r="GB126" s="889">
        <v>0</v>
      </c>
      <c r="GC126" s="889">
        <v>-3872250</v>
      </c>
      <c r="GD126" s="889">
        <v>954538</v>
      </c>
      <c r="GE126" s="889">
        <v>0</v>
      </c>
      <c r="GF126" s="889">
        <v>0</v>
      </c>
      <c r="GG126" s="889">
        <v>0</v>
      </c>
      <c r="GH126" s="889">
        <v>0</v>
      </c>
      <c r="GI126" s="889">
        <v>0</v>
      </c>
      <c r="GJ126" s="889">
        <v>0</v>
      </c>
      <c r="GK126" s="889">
        <v>0</v>
      </c>
      <c r="GL126" s="889">
        <v>0</v>
      </c>
      <c r="GM126" s="889">
        <v>0</v>
      </c>
      <c r="GN126" s="889">
        <v>0</v>
      </c>
      <c r="GO126" s="889">
        <v>8164491</v>
      </c>
      <c r="GP126" s="889">
        <v>10069539</v>
      </c>
      <c r="GQ126" s="889">
        <v>0</v>
      </c>
      <c r="GR126" s="889">
        <v>-4176442</v>
      </c>
      <c r="GS126" s="889">
        <v>579367</v>
      </c>
      <c r="GT126" s="889">
        <v>0</v>
      </c>
      <c r="GU126" s="884" t="s">
        <v>686</v>
      </c>
      <c r="GV126" s="884" t="s">
        <v>670</v>
      </c>
      <c r="GW126" s="884" t="s">
        <v>1673</v>
      </c>
      <c r="GX126" s="884" t="s">
        <v>2343</v>
      </c>
      <c r="GY126" s="884" t="s">
        <v>2473</v>
      </c>
    </row>
    <row r="127" spans="1:207" x14ac:dyDescent="0.2">
      <c r="A127" s="884" t="s">
        <v>3312</v>
      </c>
      <c r="B127" s="884" t="s">
        <v>307</v>
      </c>
      <c r="C127" s="884" t="s">
        <v>306</v>
      </c>
      <c r="D127" s="889">
        <v>-61956</v>
      </c>
      <c r="E127" s="889">
        <v>-2706</v>
      </c>
      <c r="F127" s="889">
        <v>-64662</v>
      </c>
      <c r="G127" s="889">
        <v>0</v>
      </c>
      <c r="H127" s="889">
        <v>0</v>
      </c>
      <c r="I127" s="889">
        <v>0</v>
      </c>
      <c r="J127" s="889">
        <v>-61956</v>
      </c>
      <c r="K127" s="889">
        <v>-2706</v>
      </c>
      <c r="L127" s="889">
        <v>-64662</v>
      </c>
      <c r="M127" s="907">
        <v>0.5</v>
      </c>
      <c r="N127" s="907">
        <v>0.49</v>
      </c>
      <c r="O127" s="907">
        <v>0</v>
      </c>
      <c r="P127" s="907">
        <v>0.01</v>
      </c>
      <c r="Q127" s="889">
        <v>298349</v>
      </c>
      <c r="R127" s="889">
        <v>284957</v>
      </c>
      <c r="S127" s="889">
        <v>13392</v>
      </c>
      <c r="T127" s="889">
        <v>252274</v>
      </c>
      <c r="U127" s="889">
        <v>317594</v>
      </c>
      <c r="V127" s="889">
        <v>-65320</v>
      </c>
      <c r="W127" s="889">
        <v>0</v>
      </c>
      <c r="X127" s="889">
        <v>0</v>
      </c>
      <c r="Y127" s="889">
        <v>0</v>
      </c>
      <c r="Z127" s="889">
        <v>505339</v>
      </c>
      <c r="AA127" s="889">
        <v>0</v>
      </c>
      <c r="AB127" s="889">
        <v>372257</v>
      </c>
      <c r="AC127" s="889">
        <v>0</v>
      </c>
      <c r="AD127" s="889">
        <v>133082</v>
      </c>
      <c r="AE127" s="889">
        <v>0</v>
      </c>
      <c r="AF127" s="889">
        <v>0</v>
      </c>
      <c r="AG127" s="889">
        <v>0</v>
      </c>
      <c r="AH127" s="889">
        <v>0</v>
      </c>
      <c r="AI127" s="889">
        <v>0</v>
      </c>
      <c r="AJ127" s="889">
        <v>0</v>
      </c>
      <c r="AK127" s="889">
        <v>0</v>
      </c>
      <c r="AL127" s="889">
        <v>0</v>
      </c>
      <c r="AM127" s="889">
        <v>0</v>
      </c>
      <c r="AN127" s="889">
        <v>0</v>
      </c>
      <c r="AO127" s="889">
        <v>235362</v>
      </c>
      <c r="AP127" s="889">
        <v>235362</v>
      </c>
      <c r="AQ127" s="889">
        <v>0</v>
      </c>
      <c r="AR127" s="889">
        <v>0</v>
      </c>
      <c r="AS127" s="889">
        <v>185293</v>
      </c>
      <c r="AT127" s="889">
        <v>185293</v>
      </c>
      <c r="AU127" s="889">
        <v>0</v>
      </c>
      <c r="AV127" s="889">
        <v>0</v>
      </c>
      <c r="AW127" s="889">
        <v>50069</v>
      </c>
      <c r="AX127" s="889">
        <v>50069</v>
      </c>
      <c r="AY127" s="889">
        <v>0</v>
      </c>
      <c r="AZ127" s="889">
        <v>0</v>
      </c>
      <c r="BA127" s="889">
        <v>0</v>
      </c>
      <c r="BB127" s="889">
        <v>0</v>
      </c>
      <c r="BC127" s="889">
        <v>0</v>
      </c>
      <c r="BD127" s="889">
        <v>0</v>
      </c>
      <c r="BE127" s="889">
        <v>0</v>
      </c>
      <c r="BF127" s="889">
        <v>0</v>
      </c>
      <c r="BG127" s="889">
        <v>3721545</v>
      </c>
      <c r="BH127" s="889">
        <v>0</v>
      </c>
      <c r="BI127" s="889">
        <v>74372</v>
      </c>
      <c r="BJ127" s="889">
        <v>155590</v>
      </c>
      <c r="BK127" s="889">
        <v>0</v>
      </c>
      <c r="BL127" s="889">
        <v>3075</v>
      </c>
      <c r="BM127" s="889">
        <v>3778123</v>
      </c>
      <c r="BN127" s="889">
        <v>0</v>
      </c>
      <c r="BO127" s="889">
        <v>75642</v>
      </c>
      <c r="BP127" s="889">
        <v>99012</v>
      </c>
      <c r="BQ127" s="889">
        <v>0</v>
      </c>
      <c r="BR127" s="889">
        <v>1805</v>
      </c>
      <c r="BS127" s="889">
        <v>0</v>
      </c>
      <c r="BT127" s="889">
        <v>0</v>
      </c>
      <c r="BU127" s="889">
        <v>0</v>
      </c>
      <c r="BV127" s="889">
        <v>0</v>
      </c>
      <c r="BW127" s="889">
        <v>0</v>
      </c>
      <c r="BX127" s="889">
        <v>0</v>
      </c>
      <c r="BY127" s="889">
        <v>0</v>
      </c>
      <c r="BZ127" s="889">
        <v>0</v>
      </c>
      <c r="CA127" s="889">
        <v>0</v>
      </c>
      <c r="CB127" s="889">
        <v>18588</v>
      </c>
      <c r="CC127" s="889">
        <v>0</v>
      </c>
      <c r="CD127" s="889">
        <v>379</v>
      </c>
      <c r="CE127" s="889">
        <v>19328</v>
      </c>
      <c r="CF127" s="889">
        <v>0</v>
      </c>
      <c r="CG127" s="889">
        <v>394</v>
      </c>
      <c r="CH127" s="889">
        <v>-740</v>
      </c>
      <c r="CI127" s="889">
        <v>0</v>
      </c>
      <c r="CJ127" s="889">
        <v>-15</v>
      </c>
      <c r="CK127" s="889">
        <v>0</v>
      </c>
      <c r="CL127" s="889">
        <v>0</v>
      </c>
      <c r="CM127" s="889">
        <v>0</v>
      </c>
      <c r="CN127" s="889">
        <v>0</v>
      </c>
      <c r="CO127" s="889">
        <v>0</v>
      </c>
      <c r="CP127" s="889">
        <v>0</v>
      </c>
      <c r="CQ127" s="889">
        <v>0</v>
      </c>
      <c r="CR127" s="889">
        <v>0</v>
      </c>
      <c r="CS127" s="889">
        <v>0</v>
      </c>
      <c r="CT127" s="889">
        <v>-1960</v>
      </c>
      <c r="CU127" s="889">
        <v>0</v>
      </c>
      <c r="CV127" s="889">
        <v>-40</v>
      </c>
      <c r="CW127" s="889">
        <v>0</v>
      </c>
      <c r="CX127" s="889">
        <v>0</v>
      </c>
      <c r="CY127" s="889">
        <v>0</v>
      </c>
      <c r="CZ127" s="889">
        <v>-1960</v>
      </c>
      <c r="DA127" s="889">
        <v>0</v>
      </c>
      <c r="DB127" s="889">
        <v>-40</v>
      </c>
      <c r="DC127" s="889">
        <v>-1371</v>
      </c>
      <c r="DD127" s="889">
        <v>0</v>
      </c>
      <c r="DE127" s="889">
        <v>-28</v>
      </c>
      <c r="DF127" s="889">
        <v>48769</v>
      </c>
      <c r="DG127" s="889">
        <v>0</v>
      </c>
      <c r="DH127" s="889">
        <v>995</v>
      </c>
      <c r="DI127" s="889">
        <v>47147</v>
      </c>
      <c r="DJ127" s="889">
        <v>0</v>
      </c>
      <c r="DK127" s="889">
        <v>962</v>
      </c>
      <c r="DL127" s="889">
        <v>1622</v>
      </c>
      <c r="DM127" s="889">
        <v>0</v>
      </c>
      <c r="DN127" s="889">
        <v>33</v>
      </c>
      <c r="DO127" s="889">
        <v>810</v>
      </c>
      <c r="DP127" s="889">
        <v>0</v>
      </c>
      <c r="DQ127" s="889">
        <v>17</v>
      </c>
      <c r="DR127" s="889">
        <v>810</v>
      </c>
      <c r="DS127" s="889">
        <v>0</v>
      </c>
      <c r="DT127" s="889">
        <v>17</v>
      </c>
      <c r="DU127" s="889">
        <v>0</v>
      </c>
      <c r="DV127" s="889">
        <v>0</v>
      </c>
      <c r="DW127" s="889">
        <v>0</v>
      </c>
      <c r="DX127" s="889">
        <v>185901</v>
      </c>
      <c r="DY127" s="889">
        <v>0</v>
      </c>
      <c r="DZ127" s="889">
        <v>3794</v>
      </c>
      <c r="EA127" s="889">
        <v>158843</v>
      </c>
      <c r="EB127" s="889">
        <v>0</v>
      </c>
      <c r="EC127" s="889">
        <v>3242</v>
      </c>
      <c r="ED127" s="889">
        <v>27058</v>
      </c>
      <c r="EE127" s="889">
        <v>0</v>
      </c>
      <c r="EF127" s="889">
        <v>552</v>
      </c>
      <c r="EG127" s="889">
        <v>0</v>
      </c>
      <c r="EH127" s="889">
        <v>0</v>
      </c>
      <c r="EI127" s="889">
        <v>0</v>
      </c>
      <c r="EJ127" s="889">
        <v>0</v>
      </c>
      <c r="EK127" s="889">
        <v>0</v>
      </c>
      <c r="EL127" s="889">
        <v>0</v>
      </c>
      <c r="EM127" s="889">
        <v>0</v>
      </c>
      <c r="EN127" s="889">
        <v>0</v>
      </c>
      <c r="EO127" s="889">
        <v>0</v>
      </c>
      <c r="EP127" s="889">
        <v>3052384</v>
      </c>
      <c r="EQ127" s="889">
        <v>0</v>
      </c>
      <c r="ER127" s="889">
        <v>60675</v>
      </c>
      <c r="ES127" s="889">
        <v>3951349</v>
      </c>
      <c r="ET127" s="889">
        <v>0</v>
      </c>
      <c r="EU127" s="889">
        <v>79021</v>
      </c>
      <c r="EV127" s="889">
        <v>-898965</v>
      </c>
      <c r="EW127" s="889">
        <v>0</v>
      </c>
      <c r="EX127" s="889">
        <v>-18346</v>
      </c>
      <c r="EY127" s="889">
        <v>0</v>
      </c>
      <c r="EZ127" s="889">
        <v>0</v>
      </c>
      <c r="FA127" s="889">
        <v>0</v>
      </c>
      <c r="FB127" s="889">
        <v>2181656</v>
      </c>
      <c r="FC127" s="889">
        <v>0</v>
      </c>
      <c r="FD127" s="889">
        <v>42452</v>
      </c>
      <c r="FE127" s="889">
        <v>2000461</v>
      </c>
      <c r="FF127" s="889">
        <v>0</v>
      </c>
      <c r="FG127" s="889">
        <v>39000</v>
      </c>
      <c r="FH127" s="889">
        <v>181195</v>
      </c>
      <c r="FI127" s="889">
        <v>0</v>
      </c>
      <c r="FJ127" s="889">
        <v>3452</v>
      </c>
      <c r="FK127" s="889">
        <v>0</v>
      </c>
      <c r="FL127" s="889">
        <v>0</v>
      </c>
      <c r="FM127" s="889">
        <v>0</v>
      </c>
      <c r="FN127" s="889">
        <v>0</v>
      </c>
      <c r="FO127" s="889">
        <v>0</v>
      </c>
      <c r="FP127" s="889">
        <v>0</v>
      </c>
      <c r="FQ127" s="889">
        <v>0</v>
      </c>
      <c r="FR127" s="889">
        <v>0</v>
      </c>
      <c r="FS127" s="889">
        <v>0</v>
      </c>
      <c r="FT127" s="889">
        <v>158195</v>
      </c>
      <c r="FU127" s="889">
        <v>0</v>
      </c>
      <c r="FV127" s="889">
        <v>3214</v>
      </c>
      <c r="FW127" s="889">
        <v>1502587</v>
      </c>
      <c r="FX127" s="889">
        <v>0</v>
      </c>
      <c r="FY127" s="889">
        <v>29135</v>
      </c>
      <c r="FZ127" s="889">
        <v>3224819</v>
      </c>
      <c r="GA127" s="889">
        <v>0</v>
      </c>
      <c r="GB127" s="889">
        <v>0</v>
      </c>
      <c r="GC127" s="889">
        <v>-1564037</v>
      </c>
      <c r="GD127" s="889">
        <v>0</v>
      </c>
      <c r="GE127" s="889">
        <v>32349</v>
      </c>
      <c r="GF127" s="889">
        <v>0</v>
      </c>
      <c r="GG127" s="889">
        <v>0</v>
      </c>
      <c r="GH127" s="889">
        <v>0</v>
      </c>
      <c r="GI127" s="889">
        <v>0</v>
      </c>
      <c r="GJ127" s="889">
        <v>0</v>
      </c>
      <c r="GK127" s="889">
        <v>0</v>
      </c>
      <c r="GL127" s="889">
        <v>0</v>
      </c>
      <c r="GM127" s="889">
        <v>0</v>
      </c>
      <c r="GN127" s="889">
        <v>0</v>
      </c>
      <c r="GO127" s="889">
        <v>9520107</v>
      </c>
      <c r="GP127" s="889">
        <v>0</v>
      </c>
      <c r="GQ127" s="889">
        <v>188905</v>
      </c>
      <c r="GR127" s="889">
        <v>-2158186</v>
      </c>
      <c r="GS127" s="889">
        <v>0</v>
      </c>
      <c r="GT127" s="889">
        <v>19762</v>
      </c>
      <c r="GU127" s="884" t="s">
        <v>669</v>
      </c>
      <c r="GV127" s="884" t="s">
        <v>671</v>
      </c>
      <c r="GW127" s="884" t="s">
        <v>669</v>
      </c>
      <c r="GX127" s="884" t="s">
        <v>2348</v>
      </c>
      <c r="GY127" s="884" t="s">
        <v>2474</v>
      </c>
    </row>
    <row r="128" spans="1:207" x14ac:dyDescent="0.2">
      <c r="A128" s="884" t="s">
        <v>3311</v>
      </c>
      <c r="B128" s="884" t="s">
        <v>309</v>
      </c>
      <c r="C128" s="884" t="s">
        <v>308</v>
      </c>
      <c r="D128" s="889">
        <v>-173693</v>
      </c>
      <c r="E128" s="889">
        <v>0</v>
      </c>
      <c r="F128" s="889">
        <v>-173693</v>
      </c>
      <c r="G128" s="889">
        <v>0</v>
      </c>
      <c r="H128" s="889">
        <v>0</v>
      </c>
      <c r="I128" s="889">
        <v>0</v>
      </c>
      <c r="J128" s="889">
        <v>-173693</v>
      </c>
      <c r="K128" s="889">
        <v>0</v>
      </c>
      <c r="L128" s="889">
        <v>-173693</v>
      </c>
      <c r="M128" s="907">
        <v>0.5</v>
      </c>
      <c r="N128" s="907">
        <v>0.4</v>
      </c>
      <c r="O128" s="907">
        <v>0.1</v>
      </c>
      <c r="P128" s="907">
        <v>0</v>
      </c>
      <c r="Q128" s="889">
        <v>142731</v>
      </c>
      <c r="R128" s="889">
        <v>144203</v>
      </c>
      <c r="S128" s="889">
        <v>-1472</v>
      </c>
      <c r="T128" s="889">
        <v>0</v>
      </c>
      <c r="U128" s="889">
        <v>0</v>
      </c>
      <c r="V128" s="889">
        <v>0</v>
      </c>
      <c r="W128" s="889">
        <v>0</v>
      </c>
      <c r="X128" s="889">
        <v>0</v>
      </c>
      <c r="Y128" s="889">
        <v>0</v>
      </c>
      <c r="Z128" s="889">
        <v>0</v>
      </c>
      <c r="AA128" s="889">
        <v>0</v>
      </c>
      <c r="AB128" s="889">
        <v>0</v>
      </c>
      <c r="AC128" s="889">
        <v>0</v>
      </c>
      <c r="AD128" s="889">
        <v>0</v>
      </c>
      <c r="AE128" s="889">
        <v>0</v>
      </c>
      <c r="AF128" s="889">
        <v>0</v>
      </c>
      <c r="AG128" s="889">
        <v>0</v>
      </c>
      <c r="AH128" s="889">
        <v>0</v>
      </c>
      <c r="AI128" s="889">
        <v>0</v>
      </c>
      <c r="AJ128" s="889">
        <v>0</v>
      </c>
      <c r="AK128" s="889">
        <v>0</v>
      </c>
      <c r="AL128" s="889">
        <v>0</v>
      </c>
      <c r="AM128" s="889">
        <v>0</v>
      </c>
      <c r="AN128" s="889">
        <v>0</v>
      </c>
      <c r="AO128" s="889">
        <v>0</v>
      </c>
      <c r="AP128" s="889">
        <v>0</v>
      </c>
      <c r="AQ128" s="889">
        <v>0</v>
      </c>
      <c r="AR128" s="889">
        <v>0</v>
      </c>
      <c r="AS128" s="889">
        <v>0</v>
      </c>
      <c r="AT128" s="889">
        <v>0</v>
      </c>
      <c r="AU128" s="889">
        <v>0</v>
      </c>
      <c r="AV128" s="889">
        <v>0</v>
      </c>
      <c r="AW128" s="889">
        <v>0</v>
      </c>
      <c r="AX128" s="889">
        <v>0</v>
      </c>
      <c r="AY128" s="889">
        <v>0</v>
      </c>
      <c r="AZ128" s="889">
        <v>0</v>
      </c>
      <c r="BA128" s="889">
        <v>0</v>
      </c>
      <c r="BB128" s="889">
        <v>0</v>
      </c>
      <c r="BC128" s="889">
        <v>0</v>
      </c>
      <c r="BD128" s="889">
        <v>0</v>
      </c>
      <c r="BE128" s="889">
        <v>0</v>
      </c>
      <c r="BF128" s="889">
        <v>0</v>
      </c>
      <c r="BG128" s="889">
        <v>1202830</v>
      </c>
      <c r="BH128" s="889">
        <v>300708</v>
      </c>
      <c r="BI128" s="889">
        <v>0</v>
      </c>
      <c r="BJ128" s="889">
        <v>97497</v>
      </c>
      <c r="BK128" s="889">
        <v>24374</v>
      </c>
      <c r="BL128" s="889">
        <v>0</v>
      </c>
      <c r="BM128" s="889">
        <v>1183684</v>
      </c>
      <c r="BN128" s="889">
        <v>295921</v>
      </c>
      <c r="BO128" s="889">
        <v>0</v>
      </c>
      <c r="BP128" s="889">
        <v>116643</v>
      </c>
      <c r="BQ128" s="889">
        <v>29161</v>
      </c>
      <c r="BR128" s="889">
        <v>0</v>
      </c>
      <c r="BS128" s="889">
        <v>0</v>
      </c>
      <c r="BT128" s="889">
        <v>0</v>
      </c>
      <c r="BU128" s="889">
        <v>0</v>
      </c>
      <c r="BV128" s="889">
        <v>0</v>
      </c>
      <c r="BW128" s="889">
        <v>0</v>
      </c>
      <c r="BX128" s="889">
        <v>0</v>
      </c>
      <c r="BY128" s="889">
        <v>0</v>
      </c>
      <c r="BZ128" s="889">
        <v>0</v>
      </c>
      <c r="CA128" s="889">
        <v>0</v>
      </c>
      <c r="CB128" s="889">
        <v>0</v>
      </c>
      <c r="CC128" s="889">
        <v>0</v>
      </c>
      <c r="CD128" s="889">
        <v>0</v>
      </c>
      <c r="CE128" s="889">
        <v>0</v>
      </c>
      <c r="CF128" s="889">
        <v>0</v>
      </c>
      <c r="CG128" s="889">
        <v>0</v>
      </c>
      <c r="CH128" s="889">
        <v>0</v>
      </c>
      <c r="CI128" s="889">
        <v>0</v>
      </c>
      <c r="CJ128" s="889">
        <v>0</v>
      </c>
      <c r="CK128" s="889">
        <v>0</v>
      </c>
      <c r="CL128" s="889">
        <v>0</v>
      </c>
      <c r="CM128" s="889">
        <v>0</v>
      </c>
      <c r="CN128" s="889">
        <v>0</v>
      </c>
      <c r="CO128" s="889">
        <v>0</v>
      </c>
      <c r="CP128" s="889">
        <v>0</v>
      </c>
      <c r="CQ128" s="889">
        <v>0</v>
      </c>
      <c r="CR128" s="889">
        <v>0</v>
      </c>
      <c r="CS128" s="889">
        <v>0</v>
      </c>
      <c r="CT128" s="889">
        <v>0</v>
      </c>
      <c r="CU128" s="889">
        <v>0</v>
      </c>
      <c r="CV128" s="889">
        <v>0</v>
      </c>
      <c r="CW128" s="889">
        <v>0</v>
      </c>
      <c r="CX128" s="889">
        <v>0</v>
      </c>
      <c r="CY128" s="889">
        <v>0</v>
      </c>
      <c r="CZ128" s="889">
        <v>0</v>
      </c>
      <c r="DA128" s="889">
        <v>0</v>
      </c>
      <c r="DB128" s="889">
        <v>0</v>
      </c>
      <c r="DC128" s="889">
        <v>0</v>
      </c>
      <c r="DD128" s="889">
        <v>0</v>
      </c>
      <c r="DE128" s="889">
        <v>0</v>
      </c>
      <c r="DF128" s="889">
        <v>0</v>
      </c>
      <c r="DG128" s="889">
        <v>0</v>
      </c>
      <c r="DH128" s="889">
        <v>0</v>
      </c>
      <c r="DI128" s="889">
        <v>0</v>
      </c>
      <c r="DJ128" s="889">
        <v>0</v>
      </c>
      <c r="DK128" s="889">
        <v>0</v>
      </c>
      <c r="DL128" s="889">
        <v>0</v>
      </c>
      <c r="DM128" s="889">
        <v>0</v>
      </c>
      <c r="DN128" s="889">
        <v>0</v>
      </c>
      <c r="DO128" s="889">
        <v>0</v>
      </c>
      <c r="DP128" s="889">
        <v>0</v>
      </c>
      <c r="DQ128" s="889">
        <v>0</v>
      </c>
      <c r="DR128" s="889">
        <v>0</v>
      </c>
      <c r="DS128" s="889">
        <v>0</v>
      </c>
      <c r="DT128" s="889">
        <v>0</v>
      </c>
      <c r="DU128" s="889">
        <v>0</v>
      </c>
      <c r="DV128" s="889">
        <v>0</v>
      </c>
      <c r="DW128" s="889">
        <v>0</v>
      </c>
      <c r="DX128" s="889">
        <v>19922</v>
      </c>
      <c r="DY128" s="889">
        <v>4980</v>
      </c>
      <c r="DZ128" s="889">
        <v>0</v>
      </c>
      <c r="EA128" s="889">
        <v>3363</v>
      </c>
      <c r="EB128" s="889">
        <v>841</v>
      </c>
      <c r="EC128" s="889">
        <v>0</v>
      </c>
      <c r="ED128" s="889">
        <v>16559</v>
      </c>
      <c r="EE128" s="889">
        <v>4139</v>
      </c>
      <c r="EF128" s="889">
        <v>0</v>
      </c>
      <c r="EG128" s="889">
        <v>-831</v>
      </c>
      <c r="EH128" s="889">
        <v>-208</v>
      </c>
      <c r="EI128" s="889">
        <v>0</v>
      </c>
      <c r="EJ128" s="889">
        <v>0</v>
      </c>
      <c r="EK128" s="889">
        <v>0</v>
      </c>
      <c r="EL128" s="889">
        <v>0</v>
      </c>
      <c r="EM128" s="889">
        <v>0</v>
      </c>
      <c r="EN128" s="889">
        <v>0</v>
      </c>
      <c r="EO128" s="889">
        <v>0</v>
      </c>
      <c r="EP128" s="889">
        <v>1406362</v>
      </c>
      <c r="EQ128" s="889">
        <v>351591</v>
      </c>
      <c r="ER128" s="889">
        <v>0</v>
      </c>
      <c r="ES128" s="889">
        <v>4214849</v>
      </c>
      <c r="ET128" s="889">
        <v>1053712</v>
      </c>
      <c r="EU128" s="889">
        <v>0</v>
      </c>
      <c r="EV128" s="889">
        <v>-2808487</v>
      </c>
      <c r="EW128" s="889">
        <v>-702121</v>
      </c>
      <c r="EX128" s="889">
        <v>0</v>
      </c>
      <c r="EY128" s="889">
        <v>2378</v>
      </c>
      <c r="EZ128" s="889">
        <v>594</v>
      </c>
      <c r="FA128" s="889">
        <v>0</v>
      </c>
      <c r="FB128" s="889">
        <v>1777868</v>
      </c>
      <c r="FC128" s="889">
        <v>444467</v>
      </c>
      <c r="FD128" s="889">
        <v>0</v>
      </c>
      <c r="FE128" s="889">
        <v>1566357</v>
      </c>
      <c r="FF128" s="889">
        <v>391589</v>
      </c>
      <c r="FG128" s="889">
        <v>0</v>
      </c>
      <c r="FH128" s="889">
        <v>211511</v>
      </c>
      <c r="FI128" s="889">
        <v>52878</v>
      </c>
      <c r="FJ128" s="889">
        <v>0</v>
      </c>
      <c r="FK128" s="889">
        <v>0</v>
      </c>
      <c r="FL128" s="889">
        <v>0</v>
      </c>
      <c r="FM128" s="889">
        <v>0</v>
      </c>
      <c r="FN128" s="889">
        <v>0</v>
      </c>
      <c r="FO128" s="889">
        <v>0</v>
      </c>
      <c r="FP128" s="889">
        <v>0</v>
      </c>
      <c r="FQ128" s="889">
        <v>0</v>
      </c>
      <c r="FR128" s="889">
        <v>0</v>
      </c>
      <c r="FS128" s="889">
        <v>0</v>
      </c>
      <c r="FT128" s="889">
        <v>1208487</v>
      </c>
      <c r="FU128" s="889">
        <v>302122</v>
      </c>
      <c r="FV128" s="889">
        <v>0</v>
      </c>
      <c r="FW128" s="889">
        <v>0</v>
      </c>
      <c r="FX128" s="889">
        <v>0</v>
      </c>
      <c r="FY128" s="889">
        <v>0</v>
      </c>
      <c r="FZ128" s="889">
        <v>3085739</v>
      </c>
      <c r="GA128" s="889">
        <v>0</v>
      </c>
      <c r="GB128" s="889">
        <v>0</v>
      </c>
      <c r="GC128" s="889">
        <v>-1877252</v>
      </c>
      <c r="GD128" s="889">
        <v>302122</v>
      </c>
      <c r="GE128" s="889">
        <v>0</v>
      </c>
      <c r="GF128" s="889">
        <v>0</v>
      </c>
      <c r="GG128" s="889">
        <v>0</v>
      </c>
      <c r="GH128" s="889">
        <v>0</v>
      </c>
      <c r="GI128" s="889">
        <v>0</v>
      </c>
      <c r="GJ128" s="889">
        <v>0</v>
      </c>
      <c r="GK128" s="889">
        <v>0</v>
      </c>
      <c r="GL128" s="889">
        <v>0</v>
      </c>
      <c r="GM128" s="889">
        <v>0</v>
      </c>
      <c r="GN128" s="889">
        <v>0</v>
      </c>
      <c r="GO128" s="889">
        <v>5714513</v>
      </c>
      <c r="GP128" s="889">
        <v>1428628</v>
      </c>
      <c r="GQ128" s="889">
        <v>0</v>
      </c>
      <c r="GR128" s="889">
        <v>-4339479</v>
      </c>
      <c r="GS128" s="889">
        <v>-313435</v>
      </c>
      <c r="GT128" s="889">
        <v>0</v>
      </c>
      <c r="GU128" s="884" t="s">
        <v>692</v>
      </c>
      <c r="GV128" s="884" t="s">
        <v>676</v>
      </c>
      <c r="GW128" s="884" t="s">
        <v>1672</v>
      </c>
      <c r="GX128" s="884" t="s">
        <v>2345</v>
      </c>
      <c r="GY128" s="884" t="s">
        <v>2475</v>
      </c>
    </row>
    <row r="129" spans="1:208" x14ac:dyDescent="0.2">
      <c r="A129" s="884" t="s">
        <v>3311</v>
      </c>
      <c r="B129" s="884" t="s">
        <v>311</v>
      </c>
      <c r="C129" s="884" t="s">
        <v>310</v>
      </c>
      <c r="D129" s="889">
        <v>-90543</v>
      </c>
      <c r="E129" s="889">
        <v>0</v>
      </c>
      <c r="F129" s="889">
        <v>-90543</v>
      </c>
      <c r="G129" s="889">
        <v>0</v>
      </c>
      <c r="H129" s="889">
        <v>0</v>
      </c>
      <c r="I129" s="889">
        <v>0</v>
      </c>
      <c r="J129" s="889">
        <v>-90543</v>
      </c>
      <c r="K129" s="889">
        <v>0</v>
      </c>
      <c r="L129" s="889">
        <v>-90543</v>
      </c>
      <c r="M129" s="907">
        <v>0.5</v>
      </c>
      <c r="N129" s="907">
        <v>0.4</v>
      </c>
      <c r="O129" s="907">
        <v>0.09</v>
      </c>
      <c r="P129" s="907">
        <v>0.01</v>
      </c>
      <c r="Q129" s="889">
        <v>135650</v>
      </c>
      <c r="R129" s="889">
        <v>134871</v>
      </c>
      <c r="S129" s="889">
        <v>779</v>
      </c>
      <c r="T129" s="889">
        <v>0</v>
      </c>
      <c r="U129" s="889">
        <v>0</v>
      </c>
      <c r="V129" s="889">
        <v>0</v>
      </c>
      <c r="W129" s="889">
        <v>0</v>
      </c>
      <c r="X129" s="889">
        <v>0</v>
      </c>
      <c r="Y129" s="889">
        <v>0</v>
      </c>
      <c r="Z129" s="889">
        <v>0</v>
      </c>
      <c r="AA129" s="889">
        <v>0</v>
      </c>
      <c r="AB129" s="889">
        <v>0</v>
      </c>
      <c r="AC129" s="889">
        <v>0</v>
      </c>
      <c r="AD129" s="889">
        <v>0</v>
      </c>
      <c r="AE129" s="889">
        <v>0</v>
      </c>
      <c r="AF129" s="889">
        <v>0</v>
      </c>
      <c r="AG129" s="889">
        <v>0</v>
      </c>
      <c r="AH129" s="889">
        <v>0</v>
      </c>
      <c r="AI129" s="889">
        <v>0</v>
      </c>
      <c r="AJ129" s="889">
        <v>0</v>
      </c>
      <c r="AK129" s="889">
        <v>0</v>
      </c>
      <c r="AL129" s="889">
        <v>0</v>
      </c>
      <c r="AM129" s="889">
        <v>0</v>
      </c>
      <c r="AN129" s="889">
        <v>0</v>
      </c>
      <c r="AO129" s="889">
        <v>0</v>
      </c>
      <c r="AP129" s="889">
        <v>0</v>
      </c>
      <c r="AQ129" s="889">
        <v>0</v>
      </c>
      <c r="AR129" s="889">
        <v>0</v>
      </c>
      <c r="AS129" s="889">
        <v>0</v>
      </c>
      <c r="AT129" s="889">
        <v>0</v>
      </c>
      <c r="AU129" s="889">
        <v>0</v>
      </c>
      <c r="AV129" s="889">
        <v>0</v>
      </c>
      <c r="AW129" s="889">
        <v>0</v>
      </c>
      <c r="AX129" s="889">
        <v>0</v>
      </c>
      <c r="AY129" s="889">
        <v>0</v>
      </c>
      <c r="AZ129" s="889">
        <v>0</v>
      </c>
      <c r="BA129" s="889">
        <v>0</v>
      </c>
      <c r="BB129" s="889">
        <v>0</v>
      </c>
      <c r="BC129" s="889">
        <v>0</v>
      </c>
      <c r="BD129" s="889">
        <v>0</v>
      </c>
      <c r="BE129" s="889">
        <v>0</v>
      </c>
      <c r="BF129" s="889">
        <v>0</v>
      </c>
      <c r="BG129" s="889">
        <v>1575052</v>
      </c>
      <c r="BH129" s="889">
        <v>354387</v>
      </c>
      <c r="BI129" s="889">
        <v>39376</v>
      </c>
      <c r="BJ129" s="889">
        <v>60538</v>
      </c>
      <c r="BK129" s="889">
        <v>13621</v>
      </c>
      <c r="BL129" s="889">
        <v>1513</v>
      </c>
      <c r="BM129" s="889">
        <v>1547495</v>
      </c>
      <c r="BN129" s="889">
        <v>348186</v>
      </c>
      <c r="BO129" s="889">
        <v>38687</v>
      </c>
      <c r="BP129" s="889">
        <v>88095</v>
      </c>
      <c r="BQ129" s="889">
        <v>19822</v>
      </c>
      <c r="BR129" s="889">
        <v>2202</v>
      </c>
      <c r="BS129" s="889">
        <v>0</v>
      </c>
      <c r="BT129" s="889">
        <v>0</v>
      </c>
      <c r="BU129" s="889">
        <v>0</v>
      </c>
      <c r="BV129" s="889">
        <v>0</v>
      </c>
      <c r="BW129" s="889">
        <v>0</v>
      </c>
      <c r="BX129" s="889">
        <v>0</v>
      </c>
      <c r="BY129" s="889">
        <v>0</v>
      </c>
      <c r="BZ129" s="889">
        <v>0</v>
      </c>
      <c r="CA129" s="889">
        <v>0</v>
      </c>
      <c r="CB129" s="889">
        <v>14504</v>
      </c>
      <c r="CC129" s="889">
        <v>3263</v>
      </c>
      <c r="CD129" s="889">
        <v>363</v>
      </c>
      <c r="CE129" s="889">
        <v>14562</v>
      </c>
      <c r="CF129" s="889">
        <v>3276</v>
      </c>
      <c r="CG129" s="889">
        <v>364</v>
      </c>
      <c r="CH129" s="889">
        <v>-58</v>
      </c>
      <c r="CI129" s="889">
        <v>-13</v>
      </c>
      <c r="CJ129" s="889">
        <v>-1</v>
      </c>
      <c r="CK129" s="889">
        <v>0</v>
      </c>
      <c r="CL129" s="889">
        <v>0</v>
      </c>
      <c r="CM129" s="889">
        <v>0</v>
      </c>
      <c r="CN129" s="889">
        <v>0</v>
      </c>
      <c r="CO129" s="889">
        <v>0</v>
      </c>
      <c r="CP129" s="889">
        <v>0</v>
      </c>
      <c r="CQ129" s="889">
        <v>0</v>
      </c>
      <c r="CR129" s="889">
        <v>0</v>
      </c>
      <c r="CS129" s="889">
        <v>0</v>
      </c>
      <c r="CT129" s="889">
        <v>0</v>
      </c>
      <c r="CU129" s="889">
        <v>0</v>
      </c>
      <c r="CV129" s="889">
        <v>0</v>
      </c>
      <c r="CW129" s="889">
        <v>0</v>
      </c>
      <c r="CX129" s="889">
        <v>0</v>
      </c>
      <c r="CY129" s="889">
        <v>0</v>
      </c>
      <c r="CZ129" s="889">
        <v>0</v>
      </c>
      <c r="DA129" s="889">
        <v>0</v>
      </c>
      <c r="DB129" s="889">
        <v>0</v>
      </c>
      <c r="DC129" s="889">
        <v>0</v>
      </c>
      <c r="DD129" s="889">
        <v>0</v>
      </c>
      <c r="DE129" s="889">
        <v>0</v>
      </c>
      <c r="DF129" s="889">
        <v>5925</v>
      </c>
      <c r="DG129" s="889">
        <v>1333</v>
      </c>
      <c r="DH129" s="889">
        <v>148</v>
      </c>
      <c r="DI129" s="889">
        <v>5628</v>
      </c>
      <c r="DJ129" s="889">
        <v>1266</v>
      </c>
      <c r="DK129" s="889">
        <v>141</v>
      </c>
      <c r="DL129" s="889">
        <v>297</v>
      </c>
      <c r="DM129" s="889">
        <v>67</v>
      </c>
      <c r="DN129" s="889">
        <v>7</v>
      </c>
      <c r="DO129" s="889">
        <v>0</v>
      </c>
      <c r="DP129" s="889">
        <v>0</v>
      </c>
      <c r="DQ129" s="889">
        <v>0</v>
      </c>
      <c r="DR129" s="889">
        <v>0</v>
      </c>
      <c r="DS129" s="889">
        <v>0</v>
      </c>
      <c r="DT129" s="889">
        <v>0</v>
      </c>
      <c r="DU129" s="889">
        <v>0</v>
      </c>
      <c r="DV129" s="889">
        <v>0</v>
      </c>
      <c r="DW129" s="889">
        <v>0</v>
      </c>
      <c r="DX129" s="889">
        <v>14692</v>
      </c>
      <c r="DY129" s="889">
        <v>3306</v>
      </c>
      <c r="DZ129" s="889">
        <v>367</v>
      </c>
      <c r="EA129" s="889">
        <v>71869</v>
      </c>
      <c r="EB129" s="889">
        <v>16170</v>
      </c>
      <c r="EC129" s="889">
        <v>1797</v>
      </c>
      <c r="ED129" s="889">
        <v>-57177</v>
      </c>
      <c r="EE129" s="889">
        <v>-12864</v>
      </c>
      <c r="EF129" s="889">
        <v>-1430</v>
      </c>
      <c r="EG129" s="889">
        <v>-593</v>
      </c>
      <c r="EH129" s="889">
        <v>-133</v>
      </c>
      <c r="EI129" s="889">
        <v>-15</v>
      </c>
      <c r="EJ129" s="889">
        <v>-307</v>
      </c>
      <c r="EK129" s="889">
        <v>-69</v>
      </c>
      <c r="EL129" s="889">
        <v>-8</v>
      </c>
      <c r="EM129" s="889">
        <v>0</v>
      </c>
      <c r="EN129" s="889">
        <v>0</v>
      </c>
      <c r="EO129" s="889">
        <v>0</v>
      </c>
      <c r="EP129" s="889">
        <v>780107</v>
      </c>
      <c r="EQ129" s="889">
        <v>175524</v>
      </c>
      <c r="ER129" s="889">
        <v>19503</v>
      </c>
      <c r="ES129" s="889">
        <v>793587</v>
      </c>
      <c r="ET129" s="889">
        <v>178557</v>
      </c>
      <c r="EU129" s="889">
        <v>19840</v>
      </c>
      <c r="EV129" s="889">
        <v>-13480</v>
      </c>
      <c r="EW129" s="889">
        <v>-3033</v>
      </c>
      <c r="EX129" s="889">
        <v>-337</v>
      </c>
      <c r="EY129" s="889">
        <v>0</v>
      </c>
      <c r="EZ129" s="889">
        <v>0</v>
      </c>
      <c r="FA129" s="889">
        <v>0</v>
      </c>
      <c r="FB129" s="889">
        <v>975371</v>
      </c>
      <c r="FC129" s="889">
        <v>219459</v>
      </c>
      <c r="FD129" s="889">
        <v>24384</v>
      </c>
      <c r="FE129" s="889">
        <v>1065347</v>
      </c>
      <c r="FF129" s="889">
        <v>239703</v>
      </c>
      <c r="FG129" s="889">
        <v>26634</v>
      </c>
      <c r="FH129" s="889">
        <v>-89976</v>
      </c>
      <c r="FI129" s="889">
        <v>-20244</v>
      </c>
      <c r="FJ129" s="889">
        <v>-2250</v>
      </c>
      <c r="FK129" s="889">
        <v>0</v>
      </c>
      <c r="FL129" s="889">
        <v>0</v>
      </c>
      <c r="FM129" s="889">
        <v>0</v>
      </c>
      <c r="FN129" s="889">
        <v>0</v>
      </c>
      <c r="FO129" s="889">
        <v>0</v>
      </c>
      <c r="FP129" s="889">
        <v>0</v>
      </c>
      <c r="FQ129" s="889">
        <v>0</v>
      </c>
      <c r="FR129" s="889">
        <v>0</v>
      </c>
      <c r="FS129" s="889">
        <v>0</v>
      </c>
      <c r="FT129" s="889">
        <v>371628</v>
      </c>
      <c r="FU129" s="889">
        <v>83616</v>
      </c>
      <c r="FV129" s="889">
        <v>9291</v>
      </c>
      <c r="FW129" s="889">
        <v>0</v>
      </c>
      <c r="FX129" s="889">
        <v>0</v>
      </c>
      <c r="FY129" s="889">
        <v>0</v>
      </c>
      <c r="FZ129" s="889">
        <v>2003515</v>
      </c>
      <c r="GA129" s="889">
        <v>0</v>
      </c>
      <c r="GB129" s="889">
        <v>0</v>
      </c>
      <c r="GC129" s="889">
        <v>-1631887</v>
      </c>
      <c r="GD129" s="889">
        <v>83616</v>
      </c>
      <c r="GE129" s="889">
        <v>9291</v>
      </c>
      <c r="GF129" s="889">
        <v>0</v>
      </c>
      <c r="GG129" s="889">
        <v>0</v>
      </c>
      <c r="GH129" s="889">
        <v>0</v>
      </c>
      <c r="GI129" s="889">
        <v>0</v>
      </c>
      <c r="GJ129" s="889">
        <v>0</v>
      </c>
      <c r="GK129" s="889">
        <v>0</v>
      </c>
      <c r="GL129" s="889">
        <v>0</v>
      </c>
      <c r="GM129" s="889">
        <v>0</v>
      </c>
      <c r="GN129" s="889">
        <v>0</v>
      </c>
      <c r="GO129" s="889">
        <v>3796917</v>
      </c>
      <c r="GP129" s="889">
        <v>854307</v>
      </c>
      <c r="GQ129" s="889">
        <v>94922</v>
      </c>
      <c r="GR129" s="889">
        <v>-1705086</v>
      </c>
      <c r="GS129" s="889">
        <v>67149</v>
      </c>
      <c r="GT129" s="889">
        <v>7459</v>
      </c>
      <c r="GU129" s="884" t="s">
        <v>714</v>
      </c>
      <c r="GV129" s="884" t="s">
        <v>713</v>
      </c>
      <c r="GW129" s="884" t="s">
        <v>1672</v>
      </c>
      <c r="GX129" s="884" t="s">
        <v>2347</v>
      </c>
      <c r="GY129" s="884" t="s">
        <v>2476</v>
      </c>
    </row>
    <row r="130" spans="1:208" x14ac:dyDescent="0.2">
      <c r="A130" s="884" t="s">
        <v>3311</v>
      </c>
      <c r="B130" s="884" t="s">
        <v>313</v>
      </c>
      <c r="C130" s="884" t="s">
        <v>312</v>
      </c>
      <c r="D130" s="889">
        <v>153613</v>
      </c>
      <c r="E130" s="889">
        <v>0</v>
      </c>
      <c r="F130" s="889">
        <v>153613</v>
      </c>
      <c r="G130" s="889">
        <v>0</v>
      </c>
      <c r="H130" s="889">
        <v>0</v>
      </c>
      <c r="I130" s="889">
        <v>0</v>
      </c>
      <c r="J130" s="889">
        <v>153613</v>
      </c>
      <c r="K130" s="889">
        <v>0</v>
      </c>
      <c r="L130" s="889">
        <v>153613</v>
      </c>
      <c r="M130" s="907">
        <v>0.33</v>
      </c>
      <c r="N130" s="907">
        <v>0.3</v>
      </c>
      <c r="O130" s="907">
        <v>0.37</v>
      </c>
      <c r="P130" s="907">
        <v>0</v>
      </c>
      <c r="Q130" s="889">
        <v>566708</v>
      </c>
      <c r="R130" s="889">
        <v>578568</v>
      </c>
      <c r="S130" s="889">
        <v>-11860</v>
      </c>
      <c r="T130" s="889">
        <v>0</v>
      </c>
      <c r="U130" s="889">
        <v>0</v>
      </c>
      <c r="V130" s="889">
        <v>0</v>
      </c>
      <c r="W130" s="889">
        <v>0</v>
      </c>
      <c r="X130" s="889">
        <v>0</v>
      </c>
      <c r="Y130" s="889">
        <v>0</v>
      </c>
      <c r="Z130" s="889">
        <v>0</v>
      </c>
      <c r="AA130" s="889">
        <v>0</v>
      </c>
      <c r="AB130" s="889">
        <v>0</v>
      </c>
      <c r="AC130" s="889">
        <v>0</v>
      </c>
      <c r="AD130" s="889">
        <v>0</v>
      </c>
      <c r="AE130" s="889">
        <v>0</v>
      </c>
      <c r="AF130" s="889">
        <v>0</v>
      </c>
      <c r="AG130" s="889">
        <v>0</v>
      </c>
      <c r="AH130" s="889">
        <v>0</v>
      </c>
      <c r="AI130" s="889">
        <v>0</v>
      </c>
      <c r="AJ130" s="889">
        <v>0</v>
      </c>
      <c r="AK130" s="889">
        <v>0</v>
      </c>
      <c r="AL130" s="889">
        <v>0</v>
      </c>
      <c r="AM130" s="889">
        <v>0</v>
      </c>
      <c r="AN130" s="889">
        <v>0</v>
      </c>
      <c r="AO130" s="889">
        <v>0</v>
      </c>
      <c r="AP130" s="889">
        <v>0</v>
      </c>
      <c r="AQ130" s="889">
        <v>0</v>
      </c>
      <c r="AR130" s="889">
        <v>0</v>
      </c>
      <c r="AS130" s="889">
        <v>0</v>
      </c>
      <c r="AT130" s="889">
        <v>0</v>
      </c>
      <c r="AU130" s="889">
        <v>0</v>
      </c>
      <c r="AV130" s="889">
        <v>0</v>
      </c>
      <c r="AW130" s="889">
        <v>0</v>
      </c>
      <c r="AX130" s="889">
        <v>0</v>
      </c>
      <c r="AY130" s="889">
        <v>0</v>
      </c>
      <c r="AZ130" s="889">
        <v>0</v>
      </c>
      <c r="BA130" s="889">
        <v>0</v>
      </c>
      <c r="BB130" s="889">
        <v>0</v>
      </c>
      <c r="BC130" s="889">
        <v>0</v>
      </c>
      <c r="BD130" s="889">
        <v>0</v>
      </c>
      <c r="BE130" s="889">
        <v>0</v>
      </c>
      <c r="BF130" s="889">
        <v>0</v>
      </c>
      <c r="BG130" s="889">
        <v>2081175</v>
      </c>
      <c r="BH130" s="889">
        <v>2566782</v>
      </c>
      <c r="BI130" s="889">
        <v>0</v>
      </c>
      <c r="BJ130" s="889">
        <v>92337</v>
      </c>
      <c r="BK130" s="889">
        <v>113883</v>
      </c>
      <c r="BL130" s="889">
        <v>0</v>
      </c>
      <c r="BM130" s="889">
        <v>2152961</v>
      </c>
      <c r="BN130" s="889">
        <v>2655320</v>
      </c>
      <c r="BO130" s="889">
        <v>0</v>
      </c>
      <c r="BP130" s="889">
        <v>20551</v>
      </c>
      <c r="BQ130" s="889">
        <v>25345</v>
      </c>
      <c r="BR130" s="889">
        <v>0</v>
      </c>
      <c r="BS130" s="889">
        <v>0</v>
      </c>
      <c r="BT130" s="889">
        <v>0</v>
      </c>
      <c r="BU130" s="889">
        <v>0</v>
      </c>
      <c r="BV130" s="889">
        <v>0</v>
      </c>
      <c r="BW130" s="889">
        <v>0</v>
      </c>
      <c r="BX130" s="889">
        <v>0</v>
      </c>
      <c r="BY130" s="889">
        <v>0</v>
      </c>
      <c r="BZ130" s="889">
        <v>0</v>
      </c>
      <c r="CA130" s="889">
        <v>0</v>
      </c>
      <c r="CB130" s="889">
        <v>5697</v>
      </c>
      <c r="CC130" s="889">
        <v>7027</v>
      </c>
      <c r="CD130" s="889">
        <v>0</v>
      </c>
      <c r="CE130" s="889">
        <v>4893</v>
      </c>
      <c r="CF130" s="889">
        <v>6035</v>
      </c>
      <c r="CG130" s="889">
        <v>0</v>
      </c>
      <c r="CH130" s="889">
        <v>804</v>
      </c>
      <c r="CI130" s="889">
        <v>992</v>
      </c>
      <c r="CJ130" s="889">
        <v>0</v>
      </c>
      <c r="CK130" s="889">
        <v>0</v>
      </c>
      <c r="CL130" s="889">
        <v>0</v>
      </c>
      <c r="CM130" s="889">
        <v>0</v>
      </c>
      <c r="CN130" s="889">
        <v>0</v>
      </c>
      <c r="CO130" s="889">
        <v>0</v>
      </c>
      <c r="CP130" s="889">
        <v>0</v>
      </c>
      <c r="CQ130" s="889">
        <v>0</v>
      </c>
      <c r="CR130" s="889">
        <v>0</v>
      </c>
      <c r="CS130" s="889">
        <v>0</v>
      </c>
      <c r="CT130" s="889">
        <v>0</v>
      </c>
      <c r="CU130" s="889">
        <v>0</v>
      </c>
      <c r="CV130" s="889">
        <v>0</v>
      </c>
      <c r="CW130" s="889">
        <v>0</v>
      </c>
      <c r="CX130" s="889">
        <v>0</v>
      </c>
      <c r="CY130" s="889">
        <v>0</v>
      </c>
      <c r="CZ130" s="889">
        <v>0</v>
      </c>
      <c r="DA130" s="889">
        <v>0</v>
      </c>
      <c r="DB130" s="889">
        <v>0</v>
      </c>
      <c r="DC130" s="889">
        <v>0</v>
      </c>
      <c r="DD130" s="889">
        <v>0</v>
      </c>
      <c r="DE130" s="889">
        <v>0</v>
      </c>
      <c r="DF130" s="889">
        <v>0</v>
      </c>
      <c r="DG130" s="889">
        <v>0</v>
      </c>
      <c r="DH130" s="889">
        <v>0</v>
      </c>
      <c r="DI130" s="889">
        <v>0</v>
      </c>
      <c r="DJ130" s="889">
        <v>0</v>
      </c>
      <c r="DK130" s="889">
        <v>0</v>
      </c>
      <c r="DL130" s="889">
        <v>0</v>
      </c>
      <c r="DM130" s="889">
        <v>0</v>
      </c>
      <c r="DN130" s="889">
        <v>0</v>
      </c>
      <c r="DO130" s="889">
        <v>0</v>
      </c>
      <c r="DP130" s="889">
        <v>0</v>
      </c>
      <c r="DQ130" s="889">
        <v>0</v>
      </c>
      <c r="DR130" s="889">
        <v>0</v>
      </c>
      <c r="DS130" s="889">
        <v>0</v>
      </c>
      <c r="DT130" s="889">
        <v>0</v>
      </c>
      <c r="DU130" s="889">
        <v>0</v>
      </c>
      <c r="DV130" s="889">
        <v>0</v>
      </c>
      <c r="DW130" s="889">
        <v>0</v>
      </c>
      <c r="DX130" s="889">
        <v>-1163</v>
      </c>
      <c r="DY130" s="889">
        <v>-1434</v>
      </c>
      <c r="DZ130" s="889">
        <v>0</v>
      </c>
      <c r="EA130" s="889">
        <v>3968</v>
      </c>
      <c r="EB130" s="889">
        <v>4894</v>
      </c>
      <c r="EC130" s="889">
        <v>0</v>
      </c>
      <c r="ED130" s="889">
        <v>-5131</v>
      </c>
      <c r="EE130" s="889">
        <v>-6328</v>
      </c>
      <c r="EF130" s="889">
        <v>0</v>
      </c>
      <c r="EG130" s="889">
        <v>0</v>
      </c>
      <c r="EH130" s="889">
        <v>0</v>
      </c>
      <c r="EI130" s="889">
        <v>0</v>
      </c>
      <c r="EJ130" s="889">
        <v>0</v>
      </c>
      <c r="EK130" s="889">
        <v>0</v>
      </c>
      <c r="EL130" s="889">
        <v>0</v>
      </c>
      <c r="EM130" s="889">
        <v>0</v>
      </c>
      <c r="EN130" s="889">
        <v>0</v>
      </c>
      <c r="EO130" s="889">
        <v>0</v>
      </c>
      <c r="EP130" s="889">
        <v>2822477</v>
      </c>
      <c r="EQ130" s="889">
        <v>3481055</v>
      </c>
      <c r="ER130" s="889">
        <v>0</v>
      </c>
      <c r="ES130" s="889">
        <v>8950010</v>
      </c>
      <c r="ET130" s="889">
        <v>11038346</v>
      </c>
      <c r="EU130" s="889">
        <v>0</v>
      </c>
      <c r="EV130" s="889">
        <v>-6127533</v>
      </c>
      <c r="EW130" s="889">
        <v>-7557291</v>
      </c>
      <c r="EX130" s="889">
        <v>0</v>
      </c>
      <c r="EY130" s="889">
        <v>1587</v>
      </c>
      <c r="EZ130" s="889">
        <v>1957</v>
      </c>
      <c r="FA130" s="889">
        <v>0</v>
      </c>
      <c r="FB130" s="889">
        <v>10810045</v>
      </c>
      <c r="FC130" s="889">
        <v>13332389</v>
      </c>
      <c r="FD130" s="889">
        <v>0</v>
      </c>
      <c r="FE130" s="889">
        <v>10526718</v>
      </c>
      <c r="FF130" s="889">
        <v>12982952</v>
      </c>
      <c r="FG130" s="889">
        <v>0</v>
      </c>
      <c r="FH130" s="889">
        <v>283327</v>
      </c>
      <c r="FI130" s="889">
        <v>349437</v>
      </c>
      <c r="FJ130" s="889">
        <v>0</v>
      </c>
      <c r="FK130" s="889">
        <v>0</v>
      </c>
      <c r="FL130" s="889">
        <v>0</v>
      </c>
      <c r="FM130" s="889">
        <v>0</v>
      </c>
      <c r="FN130" s="889">
        <v>0</v>
      </c>
      <c r="FO130" s="889">
        <v>0</v>
      </c>
      <c r="FP130" s="889">
        <v>0</v>
      </c>
      <c r="FQ130" s="889">
        <v>0</v>
      </c>
      <c r="FR130" s="889">
        <v>0</v>
      </c>
      <c r="FS130" s="889">
        <v>0</v>
      </c>
      <c r="FT130" s="889">
        <v>3905446</v>
      </c>
      <c r="FU130" s="889">
        <v>4816717</v>
      </c>
      <c r="FV130" s="889">
        <v>0</v>
      </c>
      <c r="FW130" s="889">
        <v>0</v>
      </c>
      <c r="FX130" s="889">
        <v>0</v>
      </c>
      <c r="FY130" s="889">
        <v>0</v>
      </c>
      <c r="FZ130" s="889">
        <v>12632776</v>
      </c>
      <c r="GA130" s="889">
        <v>0</v>
      </c>
      <c r="GB130" s="889">
        <v>0</v>
      </c>
      <c r="GC130" s="889">
        <v>-8727330</v>
      </c>
      <c r="GD130" s="889">
        <v>4816717</v>
      </c>
      <c r="GE130" s="889">
        <v>0</v>
      </c>
      <c r="GF130" s="889">
        <v>0</v>
      </c>
      <c r="GG130" s="889">
        <v>0</v>
      </c>
      <c r="GH130" s="889">
        <v>0</v>
      </c>
      <c r="GI130" s="889">
        <v>0</v>
      </c>
      <c r="GJ130" s="889">
        <v>0</v>
      </c>
      <c r="GK130" s="889">
        <v>0</v>
      </c>
      <c r="GL130" s="889">
        <v>0</v>
      </c>
      <c r="GM130" s="889">
        <v>0</v>
      </c>
      <c r="GN130" s="889">
        <v>0</v>
      </c>
      <c r="GO130" s="889">
        <v>19717601</v>
      </c>
      <c r="GP130" s="889">
        <v>24318376</v>
      </c>
      <c r="GQ130" s="889">
        <v>0</v>
      </c>
      <c r="GR130" s="889">
        <v>-14553725</v>
      </c>
      <c r="GS130" s="889">
        <v>-2369171</v>
      </c>
      <c r="GT130" s="889">
        <v>0</v>
      </c>
      <c r="GU130" s="884" t="s">
        <v>686</v>
      </c>
      <c r="GV130" s="884" t="s">
        <v>670</v>
      </c>
      <c r="GW130" s="884" t="s">
        <v>1673</v>
      </c>
      <c r="GX130" s="884" t="s">
        <v>2343</v>
      </c>
      <c r="GY130" s="884" t="s">
        <v>2477</v>
      </c>
    </row>
    <row r="131" spans="1:208" x14ac:dyDescent="0.2">
      <c r="A131" s="884" t="s">
        <v>3311</v>
      </c>
      <c r="B131" s="884" t="s">
        <v>315</v>
      </c>
      <c r="C131" s="884" t="s">
        <v>314</v>
      </c>
      <c r="D131" s="889">
        <v>-3346</v>
      </c>
      <c r="E131" s="889">
        <v>0</v>
      </c>
      <c r="F131" s="889">
        <v>-3346</v>
      </c>
      <c r="G131" s="889">
        <v>0</v>
      </c>
      <c r="H131" s="889">
        <v>0</v>
      </c>
      <c r="I131" s="889">
        <v>0</v>
      </c>
      <c r="J131" s="889">
        <v>-3346</v>
      </c>
      <c r="K131" s="889">
        <v>0</v>
      </c>
      <c r="L131" s="889">
        <v>-3346</v>
      </c>
      <c r="M131" s="907">
        <v>0.5</v>
      </c>
      <c r="N131" s="907">
        <v>0.4</v>
      </c>
      <c r="O131" s="907">
        <v>0.09</v>
      </c>
      <c r="P131" s="907">
        <v>0.01</v>
      </c>
      <c r="Q131" s="889">
        <v>124913</v>
      </c>
      <c r="R131" s="889">
        <v>124943</v>
      </c>
      <c r="S131" s="889">
        <v>-30</v>
      </c>
      <c r="T131" s="889">
        <v>447010</v>
      </c>
      <c r="U131" s="889">
        <v>646001</v>
      </c>
      <c r="V131" s="889">
        <v>-198991</v>
      </c>
      <c r="W131" s="889">
        <v>0</v>
      </c>
      <c r="X131" s="889">
        <v>0</v>
      </c>
      <c r="Y131" s="889">
        <v>0</v>
      </c>
      <c r="Z131" s="889">
        <v>109434</v>
      </c>
      <c r="AA131" s="889">
        <v>0</v>
      </c>
      <c r="AB131" s="889">
        <v>97238</v>
      </c>
      <c r="AC131" s="889">
        <v>0</v>
      </c>
      <c r="AD131" s="889">
        <v>12196</v>
      </c>
      <c r="AE131" s="889">
        <v>0</v>
      </c>
      <c r="AF131" s="889">
        <v>0</v>
      </c>
      <c r="AG131" s="889">
        <v>0</v>
      </c>
      <c r="AH131" s="889">
        <v>0</v>
      </c>
      <c r="AI131" s="889">
        <v>0</v>
      </c>
      <c r="AJ131" s="889">
        <v>0</v>
      </c>
      <c r="AK131" s="889">
        <v>0</v>
      </c>
      <c r="AL131" s="889">
        <v>0</v>
      </c>
      <c r="AM131" s="889">
        <v>0</v>
      </c>
      <c r="AN131" s="889">
        <v>0</v>
      </c>
      <c r="AO131" s="889">
        <v>5110</v>
      </c>
      <c r="AP131" s="889">
        <v>5110</v>
      </c>
      <c r="AQ131" s="889">
        <v>0</v>
      </c>
      <c r="AR131" s="889">
        <v>0</v>
      </c>
      <c r="AS131" s="889">
        <v>17454</v>
      </c>
      <c r="AT131" s="889">
        <v>17454</v>
      </c>
      <c r="AU131" s="889">
        <v>0</v>
      </c>
      <c r="AV131" s="889">
        <v>0</v>
      </c>
      <c r="AW131" s="889">
        <v>-12344</v>
      </c>
      <c r="AX131" s="889">
        <v>-12344</v>
      </c>
      <c r="AY131" s="889">
        <v>0</v>
      </c>
      <c r="AZ131" s="889">
        <v>0</v>
      </c>
      <c r="BA131" s="889">
        <v>0</v>
      </c>
      <c r="BB131" s="889">
        <v>0</v>
      </c>
      <c r="BC131" s="889">
        <v>0</v>
      </c>
      <c r="BD131" s="889">
        <v>0</v>
      </c>
      <c r="BE131" s="889">
        <v>0</v>
      </c>
      <c r="BF131" s="889">
        <v>0</v>
      </c>
      <c r="BG131" s="889">
        <v>1417582</v>
      </c>
      <c r="BH131" s="889">
        <v>317876</v>
      </c>
      <c r="BI131" s="889">
        <v>35320</v>
      </c>
      <c r="BJ131" s="889">
        <v>64141</v>
      </c>
      <c r="BK131" s="889">
        <v>14054</v>
      </c>
      <c r="BL131" s="889">
        <v>1562</v>
      </c>
      <c r="BM131" s="889">
        <v>1437157</v>
      </c>
      <c r="BN131" s="889">
        <v>322983</v>
      </c>
      <c r="BO131" s="889">
        <v>35887</v>
      </c>
      <c r="BP131" s="889">
        <v>44566</v>
      </c>
      <c r="BQ131" s="889">
        <v>8947</v>
      </c>
      <c r="BR131" s="889">
        <v>995</v>
      </c>
      <c r="BS131" s="889">
        <v>44885</v>
      </c>
      <c r="BT131" s="889">
        <v>8992</v>
      </c>
      <c r="BU131" s="889">
        <v>999</v>
      </c>
      <c r="BV131" s="889">
        <v>2419</v>
      </c>
      <c r="BW131" s="889">
        <v>545</v>
      </c>
      <c r="BX131" s="889">
        <v>61</v>
      </c>
      <c r="BY131" s="889">
        <v>42466</v>
      </c>
      <c r="BZ131" s="889">
        <v>8447</v>
      </c>
      <c r="CA131" s="889">
        <v>938</v>
      </c>
      <c r="CB131" s="889">
        <v>3522</v>
      </c>
      <c r="CC131" s="889">
        <v>792</v>
      </c>
      <c r="CD131" s="889">
        <v>88</v>
      </c>
      <c r="CE131" s="889">
        <v>3267</v>
      </c>
      <c r="CF131" s="889">
        <v>735</v>
      </c>
      <c r="CG131" s="889">
        <v>82</v>
      </c>
      <c r="CH131" s="889">
        <v>255</v>
      </c>
      <c r="CI131" s="889">
        <v>57</v>
      </c>
      <c r="CJ131" s="889">
        <v>6</v>
      </c>
      <c r="CK131" s="889">
        <v>0</v>
      </c>
      <c r="CL131" s="889">
        <v>0</v>
      </c>
      <c r="CM131" s="889">
        <v>0</v>
      </c>
      <c r="CN131" s="889">
        <v>0</v>
      </c>
      <c r="CO131" s="889">
        <v>0</v>
      </c>
      <c r="CP131" s="889">
        <v>0</v>
      </c>
      <c r="CQ131" s="889">
        <v>0</v>
      </c>
      <c r="CR131" s="889">
        <v>0</v>
      </c>
      <c r="CS131" s="889">
        <v>0</v>
      </c>
      <c r="CT131" s="889">
        <v>0</v>
      </c>
      <c r="CU131" s="889">
        <v>0</v>
      </c>
      <c r="CV131" s="889">
        <v>0</v>
      </c>
      <c r="CW131" s="889">
        <v>0</v>
      </c>
      <c r="CX131" s="889">
        <v>0</v>
      </c>
      <c r="CY131" s="889">
        <v>0</v>
      </c>
      <c r="CZ131" s="889">
        <v>0</v>
      </c>
      <c r="DA131" s="889">
        <v>0</v>
      </c>
      <c r="DB131" s="889">
        <v>0</v>
      </c>
      <c r="DC131" s="889">
        <v>0</v>
      </c>
      <c r="DD131" s="889">
        <v>0</v>
      </c>
      <c r="DE131" s="889">
        <v>0</v>
      </c>
      <c r="DF131" s="889">
        <v>2386</v>
      </c>
      <c r="DG131" s="889">
        <v>537</v>
      </c>
      <c r="DH131" s="889">
        <v>60</v>
      </c>
      <c r="DI131" s="889">
        <v>2438</v>
      </c>
      <c r="DJ131" s="889">
        <v>549</v>
      </c>
      <c r="DK131" s="889">
        <v>61</v>
      </c>
      <c r="DL131" s="889">
        <v>-52</v>
      </c>
      <c r="DM131" s="889">
        <v>-12</v>
      </c>
      <c r="DN131" s="889">
        <v>-1</v>
      </c>
      <c r="DO131" s="889">
        <v>0</v>
      </c>
      <c r="DP131" s="889">
        <v>0</v>
      </c>
      <c r="DQ131" s="889">
        <v>0</v>
      </c>
      <c r="DR131" s="889">
        <v>0</v>
      </c>
      <c r="DS131" s="889">
        <v>0</v>
      </c>
      <c r="DT131" s="889">
        <v>0</v>
      </c>
      <c r="DU131" s="889">
        <v>0</v>
      </c>
      <c r="DV131" s="889">
        <v>0</v>
      </c>
      <c r="DW131" s="889">
        <v>0</v>
      </c>
      <c r="DX131" s="889">
        <v>26292</v>
      </c>
      <c r="DY131" s="889">
        <v>5916</v>
      </c>
      <c r="DZ131" s="889">
        <v>657</v>
      </c>
      <c r="EA131" s="889">
        <v>39824</v>
      </c>
      <c r="EB131" s="889">
        <v>8960</v>
      </c>
      <c r="EC131" s="889">
        <v>996</v>
      </c>
      <c r="ED131" s="889">
        <v>-13532</v>
      </c>
      <c r="EE131" s="889">
        <v>-3044</v>
      </c>
      <c r="EF131" s="889">
        <v>-339</v>
      </c>
      <c r="EG131" s="889">
        <v>-76</v>
      </c>
      <c r="EH131" s="889">
        <v>-17</v>
      </c>
      <c r="EI131" s="889">
        <v>-2</v>
      </c>
      <c r="EJ131" s="889">
        <v>-882</v>
      </c>
      <c r="EK131" s="889">
        <v>-198</v>
      </c>
      <c r="EL131" s="889">
        <v>-22</v>
      </c>
      <c r="EM131" s="889">
        <v>0</v>
      </c>
      <c r="EN131" s="889">
        <v>0</v>
      </c>
      <c r="EO131" s="889">
        <v>0</v>
      </c>
      <c r="EP131" s="889">
        <v>568423</v>
      </c>
      <c r="EQ131" s="889">
        <v>127895</v>
      </c>
      <c r="ER131" s="889">
        <v>14211</v>
      </c>
      <c r="ES131" s="889">
        <v>1021041</v>
      </c>
      <c r="ET131" s="889">
        <v>229734</v>
      </c>
      <c r="EU131" s="889">
        <v>25526</v>
      </c>
      <c r="EV131" s="889">
        <v>-452618</v>
      </c>
      <c r="EW131" s="889">
        <v>-101839</v>
      </c>
      <c r="EX131" s="889">
        <v>-11315</v>
      </c>
      <c r="EY131" s="889">
        <v>1706</v>
      </c>
      <c r="EZ131" s="889">
        <v>384</v>
      </c>
      <c r="FA131" s="889">
        <v>43</v>
      </c>
      <c r="FB131" s="889">
        <v>1465158</v>
      </c>
      <c r="FC131" s="889">
        <v>316747</v>
      </c>
      <c r="FD131" s="889">
        <v>35194</v>
      </c>
      <c r="FE131" s="889">
        <v>1495247</v>
      </c>
      <c r="FF131" s="889">
        <v>318938</v>
      </c>
      <c r="FG131" s="889">
        <v>35438</v>
      </c>
      <c r="FH131" s="889">
        <v>-30089</v>
      </c>
      <c r="FI131" s="889">
        <v>-2191</v>
      </c>
      <c r="FJ131" s="889">
        <v>-244</v>
      </c>
      <c r="FK131" s="889">
        <v>0</v>
      </c>
      <c r="FL131" s="889">
        <v>0</v>
      </c>
      <c r="FM131" s="889">
        <v>0</v>
      </c>
      <c r="FN131" s="889">
        <v>0</v>
      </c>
      <c r="FO131" s="889">
        <v>0</v>
      </c>
      <c r="FP131" s="889">
        <v>0</v>
      </c>
      <c r="FQ131" s="889">
        <v>0</v>
      </c>
      <c r="FR131" s="889">
        <v>0</v>
      </c>
      <c r="FS131" s="889">
        <v>0</v>
      </c>
      <c r="FT131" s="889">
        <v>981665</v>
      </c>
      <c r="FU131" s="889">
        <v>220875</v>
      </c>
      <c r="FV131" s="889">
        <v>24542</v>
      </c>
      <c r="FW131" s="889">
        <v>0</v>
      </c>
      <c r="FX131" s="889">
        <v>0</v>
      </c>
      <c r="FY131" s="889">
        <v>0</v>
      </c>
      <c r="FZ131" s="889">
        <v>2480017</v>
      </c>
      <c r="GA131" s="889">
        <v>0</v>
      </c>
      <c r="GB131" s="889">
        <v>0</v>
      </c>
      <c r="GC131" s="889">
        <v>-1498352</v>
      </c>
      <c r="GD131" s="889">
        <v>220875</v>
      </c>
      <c r="GE131" s="889">
        <v>24542</v>
      </c>
      <c r="GF131" s="889">
        <v>0</v>
      </c>
      <c r="GG131" s="889">
        <v>0</v>
      </c>
      <c r="GH131" s="889">
        <v>0</v>
      </c>
      <c r="GI131" s="889">
        <v>0</v>
      </c>
      <c r="GJ131" s="889">
        <v>0</v>
      </c>
      <c r="GK131" s="889">
        <v>0</v>
      </c>
      <c r="GL131" s="889">
        <v>0</v>
      </c>
      <c r="GM131" s="889">
        <v>0</v>
      </c>
      <c r="GN131" s="889">
        <v>0</v>
      </c>
      <c r="GO131" s="889">
        <v>4574802</v>
      </c>
      <c r="GP131" s="889">
        <v>1013853</v>
      </c>
      <c r="GQ131" s="889">
        <v>112652</v>
      </c>
      <c r="GR131" s="889">
        <v>-1906608</v>
      </c>
      <c r="GS131" s="889">
        <v>131409</v>
      </c>
      <c r="GT131" s="889">
        <v>14601</v>
      </c>
      <c r="GU131" s="884" t="s">
        <v>722</v>
      </c>
      <c r="GV131" s="884" t="s">
        <v>719</v>
      </c>
      <c r="GW131" s="884" t="s">
        <v>1672</v>
      </c>
      <c r="GX131" s="884" t="s">
        <v>2347</v>
      </c>
      <c r="GY131" s="884" t="s">
        <v>2478</v>
      </c>
    </row>
    <row r="132" spans="1:208" x14ac:dyDescent="0.2">
      <c r="A132" s="884" t="s">
        <v>3311</v>
      </c>
      <c r="B132" s="884" t="s">
        <v>317</v>
      </c>
      <c r="C132" s="884" t="s">
        <v>316</v>
      </c>
      <c r="D132" s="889">
        <v>-184217</v>
      </c>
      <c r="E132" s="889">
        <v>0</v>
      </c>
      <c r="F132" s="889">
        <v>-184217</v>
      </c>
      <c r="G132" s="889">
        <v>0</v>
      </c>
      <c r="H132" s="889">
        <v>0</v>
      </c>
      <c r="I132" s="889">
        <v>0</v>
      </c>
      <c r="J132" s="889">
        <v>-184217</v>
      </c>
      <c r="K132" s="889">
        <v>0</v>
      </c>
      <c r="L132" s="889">
        <v>-184217</v>
      </c>
      <c r="M132" s="907">
        <v>0.5</v>
      </c>
      <c r="N132" s="907">
        <v>0.4</v>
      </c>
      <c r="O132" s="907">
        <v>0.1</v>
      </c>
      <c r="P132" s="907">
        <v>0</v>
      </c>
      <c r="Q132" s="889">
        <v>185574</v>
      </c>
      <c r="R132" s="889">
        <v>189310</v>
      </c>
      <c r="S132" s="889">
        <v>-3736</v>
      </c>
      <c r="T132" s="889">
        <v>0</v>
      </c>
      <c r="U132" s="889">
        <v>0</v>
      </c>
      <c r="V132" s="889">
        <v>0</v>
      </c>
      <c r="W132" s="889">
        <v>0</v>
      </c>
      <c r="X132" s="889">
        <v>0</v>
      </c>
      <c r="Y132" s="889">
        <v>0</v>
      </c>
      <c r="Z132" s="889">
        <v>169722</v>
      </c>
      <c r="AA132" s="889">
        <v>0</v>
      </c>
      <c r="AB132" s="889">
        <v>145195</v>
      </c>
      <c r="AC132" s="889">
        <v>0</v>
      </c>
      <c r="AD132" s="889">
        <v>24527</v>
      </c>
      <c r="AE132" s="889">
        <v>0</v>
      </c>
      <c r="AF132" s="889">
        <v>0</v>
      </c>
      <c r="AG132" s="889">
        <v>0</v>
      </c>
      <c r="AH132" s="889">
        <v>0</v>
      </c>
      <c r="AI132" s="889">
        <v>0</v>
      </c>
      <c r="AJ132" s="889">
        <v>0</v>
      </c>
      <c r="AK132" s="889">
        <v>0</v>
      </c>
      <c r="AL132" s="889">
        <v>0</v>
      </c>
      <c r="AM132" s="889">
        <v>0</v>
      </c>
      <c r="AN132" s="889">
        <v>0</v>
      </c>
      <c r="AO132" s="889">
        <v>0</v>
      </c>
      <c r="AP132" s="889">
        <v>0</v>
      </c>
      <c r="AQ132" s="889">
        <v>0</v>
      </c>
      <c r="AR132" s="889">
        <v>0</v>
      </c>
      <c r="AS132" s="889">
        <v>0</v>
      </c>
      <c r="AT132" s="889">
        <v>0</v>
      </c>
      <c r="AU132" s="889">
        <v>0</v>
      </c>
      <c r="AV132" s="889">
        <v>0</v>
      </c>
      <c r="AW132" s="889">
        <v>0</v>
      </c>
      <c r="AX132" s="889">
        <v>0</v>
      </c>
      <c r="AY132" s="889">
        <v>0</v>
      </c>
      <c r="AZ132" s="889">
        <v>0</v>
      </c>
      <c r="BA132" s="889">
        <v>0</v>
      </c>
      <c r="BB132" s="889">
        <v>0</v>
      </c>
      <c r="BC132" s="889">
        <v>0</v>
      </c>
      <c r="BD132" s="889">
        <v>0</v>
      </c>
      <c r="BE132" s="889">
        <v>0</v>
      </c>
      <c r="BF132" s="889">
        <v>0</v>
      </c>
      <c r="BG132" s="889">
        <v>2034278</v>
      </c>
      <c r="BH132" s="889">
        <v>508570</v>
      </c>
      <c r="BI132" s="889">
        <v>0</v>
      </c>
      <c r="BJ132" s="889">
        <v>117872</v>
      </c>
      <c r="BK132" s="889">
        <v>29468</v>
      </c>
      <c r="BL132" s="889">
        <v>0</v>
      </c>
      <c r="BM132" s="889">
        <v>2020066</v>
      </c>
      <c r="BN132" s="889">
        <v>505016</v>
      </c>
      <c r="BO132" s="889">
        <v>0</v>
      </c>
      <c r="BP132" s="889">
        <v>132084</v>
      </c>
      <c r="BQ132" s="889">
        <v>33022</v>
      </c>
      <c r="BR132" s="889">
        <v>0</v>
      </c>
      <c r="BS132" s="889">
        <v>0</v>
      </c>
      <c r="BT132" s="889">
        <v>0</v>
      </c>
      <c r="BU132" s="889">
        <v>0</v>
      </c>
      <c r="BV132" s="889">
        <v>0</v>
      </c>
      <c r="BW132" s="889">
        <v>0</v>
      </c>
      <c r="BX132" s="889">
        <v>0</v>
      </c>
      <c r="BY132" s="889">
        <v>0</v>
      </c>
      <c r="BZ132" s="889">
        <v>0</v>
      </c>
      <c r="CA132" s="889">
        <v>0</v>
      </c>
      <c r="CB132" s="889">
        <v>2882</v>
      </c>
      <c r="CC132" s="889">
        <v>721</v>
      </c>
      <c r="CD132" s="889">
        <v>0</v>
      </c>
      <c r="CE132" s="889">
        <v>3278</v>
      </c>
      <c r="CF132" s="889">
        <v>819</v>
      </c>
      <c r="CG132" s="889">
        <v>0</v>
      </c>
      <c r="CH132" s="889">
        <v>-396</v>
      </c>
      <c r="CI132" s="889">
        <v>-98</v>
      </c>
      <c r="CJ132" s="889">
        <v>0</v>
      </c>
      <c r="CK132" s="889">
        <v>0</v>
      </c>
      <c r="CL132" s="889">
        <v>0</v>
      </c>
      <c r="CM132" s="889">
        <v>0</v>
      </c>
      <c r="CN132" s="889">
        <v>0</v>
      </c>
      <c r="CO132" s="889">
        <v>0</v>
      </c>
      <c r="CP132" s="889">
        <v>0</v>
      </c>
      <c r="CQ132" s="889">
        <v>0</v>
      </c>
      <c r="CR132" s="889">
        <v>0</v>
      </c>
      <c r="CS132" s="889">
        <v>0</v>
      </c>
      <c r="CT132" s="889">
        <v>0</v>
      </c>
      <c r="CU132" s="889">
        <v>0</v>
      </c>
      <c r="CV132" s="889">
        <v>0</v>
      </c>
      <c r="CW132" s="889">
        <v>0</v>
      </c>
      <c r="CX132" s="889">
        <v>0</v>
      </c>
      <c r="CY132" s="889">
        <v>0</v>
      </c>
      <c r="CZ132" s="889">
        <v>0</v>
      </c>
      <c r="DA132" s="889">
        <v>0</v>
      </c>
      <c r="DB132" s="889">
        <v>0</v>
      </c>
      <c r="DC132" s="889">
        <v>0</v>
      </c>
      <c r="DD132" s="889">
        <v>0</v>
      </c>
      <c r="DE132" s="889">
        <v>0</v>
      </c>
      <c r="DF132" s="889">
        <v>3251</v>
      </c>
      <c r="DG132" s="889">
        <v>813</v>
      </c>
      <c r="DH132" s="889">
        <v>0</v>
      </c>
      <c r="DI132" s="889">
        <v>3250</v>
      </c>
      <c r="DJ132" s="889">
        <v>813</v>
      </c>
      <c r="DK132" s="889">
        <v>0</v>
      </c>
      <c r="DL132" s="889">
        <v>1</v>
      </c>
      <c r="DM132" s="889">
        <v>0</v>
      </c>
      <c r="DN132" s="889">
        <v>0</v>
      </c>
      <c r="DO132" s="889">
        <v>0</v>
      </c>
      <c r="DP132" s="889">
        <v>0</v>
      </c>
      <c r="DQ132" s="889">
        <v>0</v>
      </c>
      <c r="DR132" s="889">
        <v>0</v>
      </c>
      <c r="DS132" s="889">
        <v>0</v>
      </c>
      <c r="DT132" s="889">
        <v>0</v>
      </c>
      <c r="DU132" s="889">
        <v>0</v>
      </c>
      <c r="DV132" s="889">
        <v>0</v>
      </c>
      <c r="DW132" s="889">
        <v>0</v>
      </c>
      <c r="DX132" s="889">
        <v>28103</v>
      </c>
      <c r="DY132" s="889">
        <v>7026</v>
      </c>
      <c r="DZ132" s="889">
        <v>0</v>
      </c>
      <c r="EA132" s="889">
        <v>14552</v>
      </c>
      <c r="EB132" s="889">
        <v>3638</v>
      </c>
      <c r="EC132" s="889">
        <v>0</v>
      </c>
      <c r="ED132" s="889">
        <v>13551</v>
      </c>
      <c r="EE132" s="889">
        <v>3388</v>
      </c>
      <c r="EF132" s="889">
        <v>0</v>
      </c>
      <c r="EG132" s="889">
        <v>0</v>
      </c>
      <c r="EH132" s="889">
        <v>0</v>
      </c>
      <c r="EI132" s="889">
        <v>0</v>
      </c>
      <c r="EJ132" s="889">
        <v>0</v>
      </c>
      <c r="EK132" s="889">
        <v>0</v>
      </c>
      <c r="EL132" s="889">
        <v>0</v>
      </c>
      <c r="EM132" s="889">
        <v>0</v>
      </c>
      <c r="EN132" s="889">
        <v>0</v>
      </c>
      <c r="EO132" s="889">
        <v>0</v>
      </c>
      <c r="EP132" s="889">
        <v>1501451</v>
      </c>
      <c r="EQ132" s="889">
        <v>375363</v>
      </c>
      <c r="ER132" s="889">
        <v>0</v>
      </c>
      <c r="ES132" s="889">
        <v>2403854</v>
      </c>
      <c r="ET132" s="889">
        <v>600964</v>
      </c>
      <c r="EU132" s="889">
        <v>0</v>
      </c>
      <c r="EV132" s="889">
        <v>-902403</v>
      </c>
      <c r="EW132" s="889">
        <v>-225601</v>
      </c>
      <c r="EX132" s="889">
        <v>0</v>
      </c>
      <c r="EY132" s="889">
        <v>0</v>
      </c>
      <c r="EZ132" s="889">
        <v>0</v>
      </c>
      <c r="FA132" s="889">
        <v>0</v>
      </c>
      <c r="FB132" s="889">
        <v>1728382</v>
      </c>
      <c r="FC132" s="889">
        <v>427759</v>
      </c>
      <c r="FD132" s="889">
        <v>0</v>
      </c>
      <c r="FE132" s="889">
        <v>1675810</v>
      </c>
      <c r="FF132" s="889">
        <v>415243</v>
      </c>
      <c r="FG132" s="889">
        <v>0</v>
      </c>
      <c r="FH132" s="889">
        <v>52572</v>
      </c>
      <c r="FI132" s="889">
        <v>12516</v>
      </c>
      <c r="FJ132" s="889">
        <v>0</v>
      </c>
      <c r="FK132" s="889">
        <v>0</v>
      </c>
      <c r="FL132" s="889">
        <v>0</v>
      </c>
      <c r="FM132" s="889">
        <v>0</v>
      </c>
      <c r="FN132" s="889">
        <v>0</v>
      </c>
      <c r="FO132" s="889">
        <v>0</v>
      </c>
      <c r="FP132" s="889">
        <v>0</v>
      </c>
      <c r="FQ132" s="889">
        <v>0</v>
      </c>
      <c r="FR132" s="889">
        <v>0</v>
      </c>
      <c r="FS132" s="889">
        <v>0</v>
      </c>
      <c r="FT132" s="889">
        <v>295660</v>
      </c>
      <c r="FU132" s="889">
        <v>73915</v>
      </c>
      <c r="FV132" s="889">
        <v>0</v>
      </c>
      <c r="FW132" s="889">
        <v>0</v>
      </c>
      <c r="FX132" s="889">
        <v>0</v>
      </c>
      <c r="FY132" s="889">
        <v>0</v>
      </c>
      <c r="FZ132" s="889">
        <v>3133247</v>
      </c>
      <c r="GA132" s="889">
        <v>0</v>
      </c>
      <c r="GB132" s="889">
        <v>0</v>
      </c>
      <c r="GC132" s="889">
        <v>-2837587</v>
      </c>
      <c r="GD132" s="889">
        <v>73915</v>
      </c>
      <c r="GE132" s="889">
        <v>0</v>
      </c>
      <c r="GF132" s="889">
        <v>0</v>
      </c>
      <c r="GG132" s="889">
        <v>0</v>
      </c>
      <c r="GH132" s="889">
        <v>0</v>
      </c>
      <c r="GI132" s="889">
        <v>0</v>
      </c>
      <c r="GJ132" s="889">
        <v>0</v>
      </c>
      <c r="GK132" s="889">
        <v>0</v>
      </c>
      <c r="GL132" s="889">
        <v>0</v>
      </c>
      <c r="GM132" s="889">
        <v>0</v>
      </c>
      <c r="GN132" s="889">
        <v>0</v>
      </c>
      <c r="GO132" s="889">
        <v>5711879</v>
      </c>
      <c r="GP132" s="889">
        <v>1423635</v>
      </c>
      <c r="GQ132" s="889">
        <v>0</v>
      </c>
      <c r="GR132" s="889">
        <v>-3542178</v>
      </c>
      <c r="GS132" s="889">
        <v>-102858</v>
      </c>
      <c r="GT132" s="889">
        <v>0</v>
      </c>
      <c r="GU132" s="884" t="s">
        <v>677</v>
      </c>
      <c r="GV132" s="884" t="s">
        <v>676</v>
      </c>
      <c r="GW132" s="884" t="s">
        <v>1672</v>
      </c>
      <c r="GX132" s="884" t="s">
        <v>2346</v>
      </c>
      <c r="GY132" s="884" t="s">
        <v>2479</v>
      </c>
    </row>
    <row r="133" spans="1:208" x14ac:dyDescent="0.2">
      <c r="A133" s="884" t="s">
        <v>3311</v>
      </c>
      <c r="B133" s="884" t="s">
        <v>319</v>
      </c>
      <c r="C133" s="884" t="s">
        <v>318</v>
      </c>
      <c r="D133" s="889">
        <v>-1960994</v>
      </c>
      <c r="E133" s="889">
        <v>0</v>
      </c>
      <c r="F133" s="889">
        <v>-1960994</v>
      </c>
      <c r="G133" s="889">
        <v>0</v>
      </c>
      <c r="H133" s="889">
        <v>0</v>
      </c>
      <c r="I133" s="889">
        <v>0</v>
      </c>
      <c r="J133" s="889">
        <v>-1960994</v>
      </c>
      <c r="K133" s="889">
        <v>0</v>
      </c>
      <c r="L133" s="889">
        <v>-1960994</v>
      </c>
      <c r="M133" s="907">
        <v>0.33</v>
      </c>
      <c r="N133" s="907">
        <v>0.3</v>
      </c>
      <c r="O133" s="907">
        <v>0.37</v>
      </c>
      <c r="P133" s="907">
        <v>0</v>
      </c>
      <c r="Q133" s="889">
        <v>401786</v>
      </c>
      <c r="R133" s="889">
        <v>415965</v>
      </c>
      <c r="S133" s="889">
        <v>-14179</v>
      </c>
      <c r="T133" s="889">
        <v>0</v>
      </c>
      <c r="U133" s="889">
        <v>0</v>
      </c>
      <c r="V133" s="889">
        <v>0</v>
      </c>
      <c r="W133" s="889">
        <v>0</v>
      </c>
      <c r="X133" s="889">
        <v>0</v>
      </c>
      <c r="Y133" s="889">
        <v>0</v>
      </c>
      <c r="Z133" s="889">
        <v>0</v>
      </c>
      <c r="AA133" s="889">
        <v>0</v>
      </c>
      <c r="AB133" s="889">
        <v>0</v>
      </c>
      <c r="AC133" s="889">
        <v>0</v>
      </c>
      <c r="AD133" s="889">
        <v>0</v>
      </c>
      <c r="AE133" s="889">
        <v>0</v>
      </c>
      <c r="AF133" s="889">
        <v>0</v>
      </c>
      <c r="AG133" s="889">
        <v>0</v>
      </c>
      <c r="AH133" s="889">
        <v>0</v>
      </c>
      <c r="AI133" s="889">
        <v>0</v>
      </c>
      <c r="AJ133" s="889">
        <v>0</v>
      </c>
      <c r="AK133" s="889">
        <v>0</v>
      </c>
      <c r="AL133" s="889">
        <v>0</v>
      </c>
      <c r="AM133" s="889">
        <v>0</v>
      </c>
      <c r="AN133" s="889">
        <v>0</v>
      </c>
      <c r="AO133" s="889">
        <v>0</v>
      </c>
      <c r="AP133" s="889">
        <v>0</v>
      </c>
      <c r="AQ133" s="889">
        <v>0</v>
      </c>
      <c r="AR133" s="889">
        <v>0</v>
      </c>
      <c r="AS133" s="889">
        <v>0</v>
      </c>
      <c r="AT133" s="889">
        <v>0</v>
      </c>
      <c r="AU133" s="889">
        <v>0</v>
      </c>
      <c r="AV133" s="889">
        <v>0</v>
      </c>
      <c r="AW133" s="889">
        <v>0</v>
      </c>
      <c r="AX133" s="889">
        <v>0</v>
      </c>
      <c r="AY133" s="889">
        <v>0</v>
      </c>
      <c r="AZ133" s="889">
        <v>0</v>
      </c>
      <c r="BA133" s="889">
        <v>0</v>
      </c>
      <c r="BB133" s="889">
        <v>0</v>
      </c>
      <c r="BC133" s="889">
        <v>0</v>
      </c>
      <c r="BD133" s="889">
        <v>0</v>
      </c>
      <c r="BE133" s="889">
        <v>0</v>
      </c>
      <c r="BF133" s="889">
        <v>0</v>
      </c>
      <c r="BG133" s="889">
        <v>1805797</v>
      </c>
      <c r="BH133" s="889">
        <v>2227150</v>
      </c>
      <c r="BI133" s="889">
        <v>0</v>
      </c>
      <c r="BJ133" s="889">
        <v>124906</v>
      </c>
      <c r="BK133" s="889">
        <v>154051</v>
      </c>
      <c r="BL133" s="889">
        <v>0</v>
      </c>
      <c r="BM133" s="889">
        <v>1485090</v>
      </c>
      <c r="BN133" s="889">
        <v>1831611</v>
      </c>
      <c r="BO133" s="889">
        <v>0</v>
      </c>
      <c r="BP133" s="889">
        <v>445613</v>
      </c>
      <c r="BQ133" s="889">
        <v>549590</v>
      </c>
      <c r="BR133" s="889">
        <v>0</v>
      </c>
      <c r="BS133" s="889">
        <v>1130</v>
      </c>
      <c r="BT133" s="889">
        <v>1394</v>
      </c>
      <c r="BU133" s="889">
        <v>0</v>
      </c>
      <c r="BV133" s="889">
        <v>1130</v>
      </c>
      <c r="BW133" s="889">
        <v>1394</v>
      </c>
      <c r="BX133" s="889">
        <v>0</v>
      </c>
      <c r="BY133" s="889">
        <v>0</v>
      </c>
      <c r="BZ133" s="889">
        <v>0</v>
      </c>
      <c r="CA133" s="889">
        <v>0</v>
      </c>
      <c r="CB133" s="889">
        <v>0</v>
      </c>
      <c r="CC133" s="889">
        <v>0</v>
      </c>
      <c r="CD133" s="889">
        <v>0</v>
      </c>
      <c r="CE133" s="889">
        <v>0</v>
      </c>
      <c r="CF133" s="889">
        <v>0</v>
      </c>
      <c r="CG133" s="889">
        <v>0</v>
      </c>
      <c r="CH133" s="889">
        <v>0</v>
      </c>
      <c r="CI133" s="889">
        <v>0</v>
      </c>
      <c r="CJ133" s="889">
        <v>0</v>
      </c>
      <c r="CK133" s="889">
        <v>0</v>
      </c>
      <c r="CL133" s="889">
        <v>0</v>
      </c>
      <c r="CM133" s="889">
        <v>0</v>
      </c>
      <c r="CN133" s="889">
        <v>0</v>
      </c>
      <c r="CO133" s="889">
        <v>0</v>
      </c>
      <c r="CP133" s="889">
        <v>0</v>
      </c>
      <c r="CQ133" s="889">
        <v>-2465</v>
      </c>
      <c r="CR133" s="889">
        <v>-3040</v>
      </c>
      <c r="CS133" s="889">
        <v>0</v>
      </c>
      <c r="CT133" s="889">
        <v>0</v>
      </c>
      <c r="CU133" s="889">
        <v>0</v>
      </c>
      <c r="CV133" s="889">
        <v>0</v>
      </c>
      <c r="CW133" s="889">
        <v>0</v>
      </c>
      <c r="CX133" s="889">
        <v>0</v>
      </c>
      <c r="CY133" s="889">
        <v>0</v>
      </c>
      <c r="CZ133" s="889">
        <v>0</v>
      </c>
      <c r="DA133" s="889">
        <v>0</v>
      </c>
      <c r="DB133" s="889">
        <v>0</v>
      </c>
      <c r="DC133" s="889">
        <v>0</v>
      </c>
      <c r="DD133" s="889">
        <v>0</v>
      </c>
      <c r="DE133" s="889">
        <v>0</v>
      </c>
      <c r="DF133" s="889">
        <v>0</v>
      </c>
      <c r="DG133" s="889">
        <v>0</v>
      </c>
      <c r="DH133" s="889">
        <v>0</v>
      </c>
      <c r="DI133" s="889">
        <v>0</v>
      </c>
      <c r="DJ133" s="889">
        <v>0</v>
      </c>
      <c r="DK133" s="889">
        <v>0</v>
      </c>
      <c r="DL133" s="889">
        <v>0</v>
      </c>
      <c r="DM133" s="889">
        <v>0</v>
      </c>
      <c r="DN133" s="889">
        <v>0</v>
      </c>
      <c r="DO133" s="889">
        <v>0</v>
      </c>
      <c r="DP133" s="889">
        <v>0</v>
      </c>
      <c r="DQ133" s="889">
        <v>0</v>
      </c>
      <c r="DR133" s="889">
        <v>0</v>
      </c>
      <c r="DS133" s="889">
        <v>0</v>
      </c>
      <c r="DT133" s="889">
        <v>0</v>
      </c>
      <c r="DU133" s="889">
        <v>0</v>
      </c>
      <c r="DV133" s="889">
        <v>0</v>
      </c>
      <c r="DW133" s="889">
        <v>0</v>
      </c>
      <c r="DX133" s="889">
        <v>39185</v>
      </c>
      <c r="DY133" s="889">
        <v>48328</v>
      </c>
      <c r="DZ133" s="889">
        <v>0</v>
      </c>
      <c r="EA133" s="889">
        <v>98533</v>
      </c>
      <c r="EB133" s="889">
        <v>121524</v>
      </c>
      <c r="EC133" s="889">
        <v>0</v>
      </c>
      <c r="ED133" s="889">
        <v>-59348</v>
      </c>
      <c r="EE133" s="889">
        <v>-73196</v>
      </c>
      <c r="EF133" s="889">
        <v>0</v>
      </c>
      <c r="EG133" s="889">
        <v>-2082</v>
      </c>
      <c r="EH133" s="889">
        <v>-2568</v>
      </c>
      <c r="EI133" s="889">
        <v>0</v>
      </c>
      <c r="EJ133" s="889">
        <v>-406</v>
      </c>
      <c r="EK133" s="889">
        <v>-500</v>
      </c>
      <c r="EL133" s="889">
        <v>0</v>
      </c>
      <c r="EM133" s="889">
        <v>0</v>
      </c>
      <c r="EN133" s="889">
        <v>0</v>
      </c>
      <c r="EO133" s="889">
        <v>0</v>
      </c>
      <c r="EP133" s="889">
        <v>3184062</v>
      </c>
      <c r="EQ133" s="889">
        <v>3927010</v>
      </c>
      <c r="ER133" s="889">
        <v>0</v>
      </c>
      <c r="ES133" s="889">
        <v>4414488</v>
      </c>
      <c r="ET133" s="889">
        <v>5444536</v>
      </c>
      <c r="EU133" s="889">
        <v>0</v>
      </c>
      <c r="EV133" s="889">
        <v>-1230426</v>
      </c>
      <c r="EW133" s="889">
        <v>-1517526</v>
      </c>
      <c r="EX133" s="889">
        <v>0</v>
      </c>
      <c r="EY133" s="889">
        <v>568</v>
      </c>
      <c r="EZ133" s="889">
        <v>700</v>
      </c>
      <c r="FA133" s="889">
        <v>0</v>
      </c>
      <c r="FB133" s="889">
        <v>5423808</v>
      </c>
      <c r="FC133" s="889">
        <v>6689363</v>
      </c>
      <c r="FD133" s="889">
        <v>0</v>
      </c>
      <c r="FE133" s="889">
        <v>5270602</v>
      </c>
      <c r="FF133" s="889">
        <v>6500409</v>
      </c>
      <c r="FG133" s="889">
        <v>0</v>
      </c>
      <c r="FH133" s="889">
        <v>153206</v>
      </c>
      <c r="FI133" s="889">
        <v>188954</v>
      </c>
      <c r="FJ133" s="889">
        <v>0</v>
      </c>
      <c r="FK133" s="889">
        <v>0</v>
      </c>
      <c r="FL133" s="889">
        <v>0</v>
      </c>
      <c r="FM133" s="889">
        <v>0</v>
      </c>
      <c r="FN133" s="889">
        <v>0</v>
      </c>
      <c r="FO133" s="889">
        <v>0</v>
      </c>
      <c r="FP133" s="889">
        <v>0</v>
      </c>
      <c r="FQ133" s="889">
        <v>0</v>
      </c>
      <c r="FR133" s="889">
        <v>0</v>
      </c>
      <c r="FS133" s="889">
        <v>0</v>
      </c>
      <c r="FT133" s="889">
        <v>3359453</v>
      </c>
      <c r="FU133" s="889">
        <v>4143325</v>
      </c>
      <c r="FV133" s="889">
        <v>0</v>
      </c>
      <c r="FW133" s="889">
        <v>0</v>
      </c>
      <c r="FX133" s="889">
        <v>0</v>
      </c>
      <c r="FY133" s="889">
        <v>0</v>
      </c>
      <c r="FZ133" s="889">
        <v>11506830</v>
      </c>
      <c r="GA133" s="889">
        <v>0</v>
      </c>
      <c r="GB133" s="889">
        <v>0</v>
      </c>
      <c r="GC133" s="889">
        <v>-8147377</v>
      </c>
      <c r="GD133" s="889">
        <v>4143325</v>
      </c>
      <c r="GE133" s="889">
        <v>0</v>
      </c>
      <c r="GF133" s="889">
        <v>0</v>
      </c>
      <c r="GG133" s="889">
        <v>0</v>
      </c>
      <c r="GH133" s="889">
        <v>0</v>
      </c>
      <c r="GI133" s="889">
        <v>0</v>
      </c>
      <c r="GJ133" s="889">
        <v>0</v>
      </c>
      <c r="GK133" s="889">
        <v>0</v>
      </c>
      <c r="GL133" s="889">
        <v>0</v>
      </c>
      <c r="GM133" s="889">
        <v>0</v>
      </c>
      <c r="GN133" s="889">
        <v>0</v>
      </c>
      <c r="GO133" s="889">
        <v>13933956</v>
      </c>
      <c r="GP133" s="889">
        <v>17185213</v>
      </c>
      <c r="GQ133" s="889">
        <v>0</v>
      </c>
      <c r="GR133" s="889">
        <v>-8842717</v>
      </c>
      <c r="GS133" s="889">
        <v>3285739</v>
      </c>
      <c r="GT133" s="889">
        <v>0</v>
      </c>
      <c r="GU133" s="884" t="s">
        <v>686</v>
      </c>
      <c r="GV133" s="884" t="s">
        <v>670</v>
      </c>
      <c r="GW133" s="884" t="s">
        <v>1673</v>
      </c>
      <c r="GX133" s="884" t="s">
        <v>2343</v>
      </c>
      <c r="GY133" s="884" t="s">
        <v>2480</v>
      </c>
    </row>
    <row r="134" spans="1:208" x14ac:dyDescent="0.2">
      <c r="A134" s="884" t="s">
        <v>3311</v>
      </c>
      <c r="B134" s="884" t="s">
        <v>321</v>
      </c>
      <c r="C134" s="884" t="s">
        <v>320</v>
      </c>
      <c r="D134" s="889">
        <v>-405483</v>
      </c>
      <c r="E134" s="889">
        <v>208</v>
      </c>
      <c r="F134" s="889">
        <v>-405275</v>
      </c>
      <c r="G134" s="889">
        <v>0</v>
      </c>
      <c r="H134" s="889">
        <v>0</v>
      </c>
      <c r="I134" s="889">
        <v>0</v>
      </c>
      <c r="J134" s="889">
        <v>-405483</v>
      </c>
      <c r="K134" s="889">
        <v>208</v>
      </c>
      <c r="L134" s="889">
        <v>-405275</v>
      </c>
      <c r="M134" s="907">
        <v>0.5</v>
      </c>
      <c r="N134" s="907">
        <v>0.4</v>
      </c>
      <c r="O134" s="907">
        <v>0.09</v>
      </c>
      <c r="P134" s="907">
        <v>0.01</v>
      </c>
      <c r="Q134" s="889">
        <v>221577</v>
      </c>
      <c r="R134" s="889">
        <v>227050</v>
      </c>
      <c r="S134" s="889">
        <v>-5473</v>
      </c>
      <c r="T134" s="889">
        <v>1860306</v>
      </c>
      <c r="U134" s="889">
        <v>1100405</v>
      </c>
      <c r="V134" s="889">
        <v>759901</v>
      </c>
      <c r="W134" s="889">
        <v>0</v>
      </c>
      <c r="X134" s="889">
        <v>0</v>
      </c>
      <c r="Y134" s="889">
        <v>0</v>
      </c>
      <c r="Z134" s="889">
        <v>1169301</v>
      </c>
      <c r="AA134" s="889">
        <v>0</v>
      </c>
      <c r="AB134" s="889">
        <v>1169917</v>
      </c>
      <c r="AC134" s="889">
        <v>0</v>
      </c>
      <c r="AD134" s="889">
        <v>-616</v>
      </c>
      <c r="AE134" s="889">
        <v>0</v>
      </c>
      <c r="AF134" s="889">
        <v>0</v>
      </c>
      <c r="AG134" s="889">
        <v>0</v>
      </c>
      <c r="AH134" s="889">
        <v>0</v>
      </c>
      <c r="AI134" s="889">
        <v>0</v>
      </c>
      <c r="AJ134" s="889">
        <v>0</v>
      </c>
      <c r="AK134" s="889">
        <v>0</v>
      </c>
      <c r="AL134" s="889">
        <v>0</v>
      </c>
      <c r="AM134" s="889">
        <v>0</v>
      </c>
      <c r="AN134" s="889">
        <v>0</v>
      </c>
      <c r="AO134" s="889">
        <v>39004</v>
      </c>
      <c r="AP134" s="889">
        <v>39004</v>
      </c>
      <c r="AQ134" s="889">
        <v>0</v>
      </c>
      <c r="AR134" s="889">
        <v>0</v>
      </c>
      <c r="AS134" s="889">
        <v>92697</v>
      </c>
      <c r="AT134" s="889">
        <v>92697</v>
      </c>
      <c r="AU134" s="889">
        <v>0</v>
      </c>
      <c r="AV134" s="889">
        <v>0</v>
      </c>
      <c r="AW134" s="889">
        <v>-53693</v>
      </c>
      <c r="AX134" s="889">
        <v>-53693</v>
      </c>
      <c r="AY134" s="889">
        <v>0</v>
      </c>
      <c r="AZ134" s="889">
        <v>0</v>
      </c>
      <c r="BA134" s="889">
        <v>0</v>
      </c>
      <c r="BB134" s="889">
        <v>0</v>
      </c>
      <c r="BC134" s="889">
        <v>0</v>
      </c>
      <c r="BD134" s="889">
        <v>0</v>
      </c>
      <c r="BE134" s="889">
        <v>0</v>
      </c>
      <c r="BF134" s="889">
        <v>0</v>
      </c>
      <c r="BG134" s="889">
        <v>2120537</v>
      </c>
      <c r="BH134" s="889">
        <v>475771</v>
      </c>
      <c r="BI134" s="889">
        <v>52863</v>
      </c>
      <c r="BJ134" s="889">
        <v>137924</v>
      </c>
      <c r="BK134" s="889">
        <v>30481</v>
      </c>
      <c r="BL134" s="889">
        <v>3387</v>
      </c>
      <c r="BM134" s="889">
        <v>2113040</v>
      </c>
      <c r="BN134" s="889">
        <v>473534</v>
      </c>
      <c r="BO134" s="889">
        <v>52615</v>
      </c>
      <c r="BP134" s="889">
        <v>145421</v>
      </c>
      <c r="BQ134" s="889">
        <v>32718</v>
      </c>
      <c r="BR134" s="889">
        <v>3635</v>
      </c>
      <c r="BS134" s="889">
        <v>24859</v>
      </c>
      <c r="BT134" s="889">
        <v>5593</v>
      </c>
      <c r="BU134" s="889">
        <v>621</v>
      </c>
      <c r="BV134" s="889">
        <v>5607</v>
      </c>
      <c r="BW134" s="889">
        <v>1262</v>
      </c>
      <c r="BX134" s="889">
        <v>140</v>
      </c>
      <c r="BY134" s="889">
        <v>19252</v>
      </c>
      <c r="BZ134" s="889">
        <v>4331</v>
      </c>
      <c r="CA134" s="889">
        <v>481</v>
      </c>
      <c r="CB134" s="889">
        <v>4222</v>
      </c>
      <c r="CC134" s="889">
        <v>950</v>
      </c>
      <c r="CD134" s="889">
        <v>106</v>
      </c>
      <c r="CE134" s="889">
        <v>4222</v>
      </c>
      <c r="CF134" s="889">
        <v>950</v>
      </c>
      <c r="CG134" s="889">
        <v>106</v>
      </c>
      <c r="CH134" s="889">
        <v>0</v>
      </c>
      <c r="CI134" s="889">
        <v>0</v>
      </c>
      <c r="CJ134" s="889">
        <v>0</v>
      </c>
      <c r="CK134" s="889">
        <v>0</v>
      </c>
      <c r="CL134" s="889">
        <v>0</v>
      </c>
      <c r="CM134" s="889">
        <v>0</v>
      </c>
      <c r="CN134" s="889">
        <v>0</v>
      </c>
      <c r="CO134" s="889">
        <v>0</v>
      </c>
      <c r="CP134" s="889">
        <v>0</v>
      </c>
      <c r="CQ134" s="889">
        <v>0</v>
      </c>
      <c r="CR134" s="889">
        <v>0</v>
      </c>
      <c r="CS134" s="889">
        <v>0</v>
      </c>
      <c r="CT134" s="889">
        <v>0</v>
      </c>
      <c r="CU134" s="889">
        <v>0</v>
      </c>
      <c r="CV134" s="889">
        <v>0</v>
      </c>
      <c r="CW134" s="889">
        <v>0</v>
      </c>
      <c r="CX134" s="889">
        <v>0</v>
      </c>
      <c r="CY134" s="889">
        <v>0</v>
      </c>
      <c r="CZ134" s="889">
        <v>0</v>
      </c>
      <c r="DA134" s="889">
        <v>0</v>
      </c>
      <c r="DB134" s="889">
        <v>0</v>
      </c>
      <c r="DC134" s="889">
        <v>0</v>
      </c>
      <c r="DD134" s="889">
        <v>0</v>
      </c>
      <c r="DE134" s="889">
        <v>0</v>
      </c>
      <c r="DF134" s="889">
        <v>10951</v>
      </c>
      <c r="DG134" s="889">
        <v>2464</v>
      </c>
      <c r="DH134" s="889">
        <v>274</v>
      </c>
      <c r="DI134" s="889">
        <v>17556</v>
      </c>
      <c r="DJ134" s="889">
        <v>3455</v>
      </c>
      <c r="DK134" s="889">
        <v>384</v>
      </c>
      <c r="DL134" s="889">
        <v>-6605</v>
      </c>
      <c r="DM134" s="889">
        <v>-991</v>
      </c>
      <c r="DN134" s="889">
        <v>-110</v>
      </c>
      <c r="DO134" s="889">
        <v>0</v>
      </c>
      <c r="DP134" s="889">
        <v>0</v>
      </c>
      <c r="DQ134" s="889">
        <v>0</v>
      </c>
      <c r="DR134" s="889">
        <v>0</v>
      </c>
      <c r="DS134" s="889">
        <v>0</v>
      </c>
      <c r="DT134" s="889">
        <v>0</v>
      </c>
      <c r="DU134" s="889">
        <v>0</v>
      </c>
      <c r="DV134" s="889">
        <v>0</v>
      </c>
      <c r="DW134" s="889">
        <v>0</v>
      </c>
      <c r="DX134" s="889">
        <v>0</v>
      </c>
      <c r="DY134" s="889">
        <v>0</v>
      </c>
      <c r="DZ134" s="889">
        <v>0</v>
      </c>
      <c r="EA134" s="889">
        <v>17635</v>
      </c>
      <c r="EB134" s="889">
        <v>3968</v>
      </c>
      <c r="EC134" s="889">
        <v>441</v>
      </c>
      <c r="ED134" s="889">
        <v>-17635</v>
      </c>
      <c r="EE134" s="889">
        <v>-3968</v>
      </c>
      <c r="EF134" s="889">
        <v>-441</v>
      </c>
      <c r="EG134" s="889">
        <v>-1381</v>
      </c>
      <c r="EH134" s="889">
        <v>-311</v>
      </c>
      <c r="EI134" s="889">
        <v>-35</v>
      </c>
      <c r="EJ134" s="889">
        <v>0</v>
      </c>
      <c r="EK134" s="889">
        <v>0</v>
      </c>
      <c r="EL134" s="889">
        <v>0</v>
      </c>
      <c r="EM134" s="889">
        <v>0</v>
      </c>
      <c r="EN134" s="889">
        <v>0</v>
      </c>
      <c r="EO134" s="889">
        <v>0</v>
      </c>
      <c r="EP134" s="889">
        <v>1353784</v>
      </c>
      <c r="EQ134" s="889">
        <v>304592</v>
      </c>
      <c r="ER134" s="889">
        <v>33844</v>
      </c>
      <c r="ES134" s="889">
        <v>1212424</v>
      </c>
      <c r="ET134" s="889">
        <v>272796</v>
      </c>
      <c r="EU134" s="889">
        <v>30311</v>
      </c>
      <c r="EV134" s="889">
        <v>141360</v>
      </c>
      <c r="EW134" s="889">
        <v>31796</v>
      </c>
      <c r="EX134" s="889">
        <v>3533</v>
      </c>
      <c r="EY134" s="889">
        <v>-5016</v>
      </c>
      <c r="EZ134" s="889">
        <v>-1129</v>
      </c>
      <c r="FA134" s="889">
        <v>-125</v>
      </c>
      <c r="FB134" s="889">
        <v>2594096</v>
      </c>
      <c r="FC134" s="889">
        <v>513106</v>
      </c>
      <c r="FD134" s="889">
        <v>57012</v>
      </c>
      <c r="FE134" s="889">
        <v>2690377</v>
      </c>
      <c r="FF134" s="889">
        <v>550995</v>
      </c>
      <c r="FG134" s="889">
        <v>61222</v>
      </c>
      <c r="FH134" s="889">
        <v>-96281</v>
      </c>
      <c r="FI134" s="889">
        <v>-37889</v>
      </c>
      <c r="FJ134" s="889">
        <v>-4210</v>
      </c>
      <c r="FK134" s="889">
        <v>0</v>
      </c>
      <c r="FL134" s="889">
        <v>0</v>
      </c>
      <c r="FM134" s="889">
        <v>0</v>
      </c>
      <c r="FN134" s="889">
        <v>0</v>
      </c>
      <c r="FO134" s="889">
        <v>0</v>
      </c>
      <c r="FP134" s="889">
        <v>0</v>
      </c>
      <c r="FQ134" s="889">
        <v>0</v>
      </c>
      <c r="FR134" s="889">
        <v>0</v>
      </c>
      <c r="FS134" s="889">
        <v>0</v>
      </c>
      <c r="FT134" s="889">
        <v>292938</v>
      </c>
      <c r="FU134" s="889">
        <v>65911</v>
      </c>
      <c r="FV134" s="889">
        <v>7323</v>
      </c>
      <c r="FW134" s="889">
        <v>0</v>
      </c>
      <c r="FX134" s="889">
        <v>0</v>
      </c>
      <c r="FY134" s="889">
        <v>0</v>
      </c>
      <c r="FZ134" s="889">
        <v>4075840</v>
      </c>
      <c r="GA134" s="889">
        <v>0</v>
      </c>
      <c r="GB134" s="889">
        <v>0</v>
      </c>
      <c r="GC134" s="889">
        <v>-3782902</v>
      </c>
      <c r="GD134" s="889">
        <v>65911</v>
      </c>
      <c r="GE134" s="889">
        <v>7323</v>
      </c>
      <c r="GF134" s="889">
        <v>0</v>
      </c>
      <c r="GG134" s="889">
        <v>0</v>
      </c>
      <c r="GH134" s="889">
        <v>0</v>
      </c>
      <c r="GI134" s="889">
        <v>0</v>
      </c>
      <c r="GJ134" s="889">
        <v>0</v>
      </c>
      <c r="GK134" s="889">
        <v>0</v>
      </c>
      <c r="GL134" s="889">
        <v>0</v>
      </c>
      <c r="GM134" s="889">
        <v>0</v>
      </c>
      <c r="GN134" s="889">
        <v>0</v>
      </c>
      <c r="GO134" s="889">
        <v>6532914</v>
      </c>
      <c r="GP134" s="889">
        <v>1397428</v>
      </c>
      <c r="GQ134" s="889">
        <v>155270</v>
      </c>
      <c r="GR134" s="889">
        <v>-3603787</v>
      </c>
      <c r="GS134" s="889">
        <v>90468</v>
      </c>
      <c r="GT134" s="889">
        <v>10051</v>
      </c>
      <c r="GU134" s="884" t="s">
        <v>716</v>
      </c>
      <c r="GV134" s="884" t="s">
        <v>715</v>
      </c>
      <c r="GW134" s="884" t="s">
        <v>1672</v>
      </c>
      <c r="GX134" s="884" t="s">
        <v>2345</v>
      </c>
      <c r="GY134" s="884" t="s">
        <v>2481</v>
      </c>
    </row>
    <row r="135" spans="1:208" x14ac:dyDescent="0.2">
      <c r="A135" s="884" t="s">
        <v>3312</v>
      </c>
      <c r="B135" s="884" t="s">
        <v>323</v>
      </c>
      <c r="C135" s="884" t="s">
        <v>322</v>
      </c>
      <c r="D135" s="889">
        <v>-82734</v>
      </c>
      <c r="E135" s="889">
        <v>0</v>
      </c>
      <c r="F135" s="889">
        <v>-82734</v>
      </c>
      <c r="G135" s="889">
        <v>0</v>
      </c>
      <c r="H135" s="889">
        <v>0</v>
      </c>
      <c r="I135" s="889">
        <v>0</v>
      </c>
      <c r="J135" s="889">
        <v>-82734</v>
      </c>
      <c r="K135" s="889">
        <v>0</v>
      </c>
      <c r="L135" s="889">
        <v>-82734</v>
      </c>
      <c r="M135" s="907">
        <v>0.5</v>
      </c>
      <c r="N135" s="907">
        <v>0.4</v>
      </c>
      <c r="O135" s="907">
        <v>0.09</v>
      </c>
      <c r="P135" s="907">
        <v>0.01</v>
      </c>
      <c r="Q135" s="889">
        <v>121232</v>
      </c>
      <c r="R135" s="889">
        <v>120023</v>
      </c>
      <c r="S135" s="889">
        <v>1209</v>
      </c>
      <c r="T135" s="889">
        <v>0</v>
      </c>
      <c r="U135" s="889">
        <v>0</v>
      </c>
      <c r="V135" s="889">
        <v>0</v>
      </c>
      <c r="W135" s="889">
        <v>0</v>
      </c>
      <c r="X135" s="889">
        <v>0</v>
      </c>
      <c r="Y135" s="889">
        <v>0</v>
      </c>
      <c r="Z135" s="889">
        <v>0</v>
      </c>
      <c r="AA135" s="889">
        <v>0</v>
      </c>
      <c r="AB135" s="889">
        <v>0</v>
      </c>
      <c r="AC135" s="889">
        <v>0</v>
      </c>
      <c r="AD135" s="889">
        <v>0</v>
      </c>
      <c r="AE135" s="889">
        <v>0</v>
      </c>
      <c r="AF135" s="889">
        <v>0</v>
      </c>
      <c r="AG135" s="889">
        <v>0</v>
      </c>
      <c r="AH135" s="889">
        <v>0</v>
      </c>
      <c r="AI135" s="889">
        <v>0</v>
      </c>
      <c r="AJ135" s="889">
        <v>0</v>
      </c>
      <c r="AK135" s="889">
        <v>0</v>
      </c>
      <c r="AL135" s="889">
        <v>0</v>
      </c>
      <c r="AM135" s="889">
        <v>0</v>
      </c>
      <c r="AN135" s="889">
        <v>0</v>
      </c>
      <c r="AO135" s="889">
        <v>0</v>
      </c>
      <c r="AP135" s="889">
        <v>0</v>
      </c>
      <c r="AQ135" s="889">
        <v>0</v>
      </c>
      <c r="AR135" s="889">
        <v>0</v>
      </c>
      <c r="AS135" s="889">
        <v>0</v>
      </c>
      <c r="AT135" s="889">
        <v>0</v>
      </c>
      <c r="AU135" s="889">
        <v>0</v>
      </c>
      <c r="AV135" s="889">
        <v>0</v>
      </c>
      <c r="AW135" s="889">
        <v>0</v>
      </c>
      <c r="AX135" s="889">
        <v>0</v>
      </c>
      <c r="AY135" s="889">
        <v>0</v>
      </c>
      <c r="AZ135" s="889">
        <v>0</v>
      </c>
      <c r="BA135" s="889">
        <v>0</v>
      </c>
      <c r="BB135" s="889">
        <v>0</v>
      </c>
      <c r="BC135" s="889">
        <v>0</v>
      </c>
      <c r="BD135" s="889">
        <v>0</v>
      </c>
      <c r="BE135" s="889">
        <v>0</v>
      </c>
      <c r="BF135" s="889">
        <v>0</v>
      </c>
      <c r="BG135" s="889">
        <v>1369149</v>
      </c>
      <c r="BH135" s="889">
        <v>308059</v>
      </c>
      <c r="BI135" s="889">
        <v>34229</v>
      </c>
      <c r="BJ135" s="889">
        <v>38416</v>
      </c>
      <c r="BK135" s="889">
        <v>8644</v>
      </c>
      <c r="BL135" s="889">
        <v>960</v>
      </c>
      <c r="BM135" s="889">
        <v>1315609</v>
      </c>
      <c r="BN135" s="889">
        <v>296012</v>
      </c>
      <c r="BO135" s="889">
        <v>32890</v>
      </c>
      <c r="BP135" s="889">
        <v>91956</v>
      </c>
      <c r="BQ135" s="889">
        <v>20691</v>
      </c>
      <c r="BR135" s="889">
        <v>2299</v>
      </c>
      <c r="BS135" s="889">
        <v>4397</v>
      </c>
      <c r="BT135" s="889">
        <v>989</v>
      </c>
      <c r="BU135" s="889">
        <v>110</v>
      </c>
      <c r="BV135" s="889">
        <v>2233</v>
      </c>
      <c r="BW135" s="889">
        <v>502</v>
      </c>
      <c r="BX135" s="889">
        <v>56</v>
      </c>
      <c r="BY135" s="889">
        <v>2164</v>
      </c>
      <c r="BZ135" s="889">
        <v>487</v>
      </c>
      <c r="CA135" s="889">
        <v>54</v>
      </c>
      <c r="CB135" s="889">
        <v>0</v>
      </c>
      <c r="CC135" s="889">
        <v>0</v>
      </c>
      <c r="CD135" s="889">
        <v>0</v>
      </c>
      <c r="CE135" s="889">
        <v>0</v>
      </c>
      <c r="CF135" s="889">
        <v>0</v>
      </c>
      <c r="CG135" s="889">
        <v>0</v>
      </c>
      <c r="CH135" s="889">
        <v>0</v>
      </c>
      <c r="CI135" s="889">
        <v>0</v>
      </c>
      <c r="CJ135" s="889">
        <v>0</v>
      </c>
      <c r="CK135" s="889">
        <v>0</v>
      </c>
      <c r="CL135" s="889">
        <v>0</v>
      </c>
      <c r="CM135" s="889">
        <v>0</v>
      </c>
      <c r="CN135" s="889">
        <v>-2143</v>
      </c>
      <c r="CO135" s="889">
        <v>-482</v>
      </c>
      <c r="CP135" s="889">
        <v>-54</v>
      </c>
      <c r="CQ135" s="889">
        <v>0</v>
      </c>
      <c r="CR135" s="889">
        <v>0</v>
      </c>
      <c r="CS135" s="889">
        <v>0</v>
      </c>
      <c r="CT135" s="889">
        <v>0</v>
      </c>
      <c r="CU135" s="889">
        <v>0</v>
      </c>
      <c r="CV135" s="889">
        <v>0</v>
      </c>
      <c r="CW135" s="889">
        <v>0</v>
      </c>
      <c r="CX135" s="889">
        <v>0</v>
      </c>
      <c r="CY135" s="889">
        <v>0</v>
      </c>
      <c r="CZ135" s="889">
        <v>0</v>
      </c>
      <c r="DA135" s="889">
        <v>0</v>
      </c>
      <c r="DB135" s="889">
        <v>0</v>
      </c>
      <c r="DC135" s="889">
        <v>0</v>
      </c>
      <c r="DD135" s="889">
        <v>0</v>
      </c>
      <c r="DE135" s="889">
        <v>0</v>
      </c>
      <c r="DF135" s="889">
        <v>0</v>
      </c>
      <c r="DG135" s="889">
        <v>0</v>
      </c>
      <c r="DH135" s="889">
        <v>0</v>
      </c>
      <c r="DI135" s="889">
        <v>0</v>
      </c>
      <c r="DJ135" s="889">
        <v>0</v>
      </c>
      <c r="DK135" s="889">
        <v>0</v>
      </c>
      <c r="DL135" s="889">
        <v>0</v>
      </c>
      <c r="DM135" s="889">
        <v>0</v>
      </c>
      <c r="DN135" s="889">
        <v>0</v>
      </c>
      <c r="DO135" s="889">
        <v>0</v>
      </c>
      <c r="DP135" s="889">
        <v>0</v>
      </c>
      <c r="DQ135" s="889">
        <v>0</v>
      </c>
      <c r="DR135" s="889">
        <v>0</v>
      </c>
      <c r="DS135" s="889">
        <v>0</v>
      </c>
      <c r="DT135" s="889">
        <v>0</v>
      </c>
      <c r="DU135" s="889">
        <v>0</v>
      </c>
      <c r="DV135" s="889">
        <v>0</v>
      </c>
      <c r="DW135" s="889">
        <v>0</v>
      </c>
      <c r="DX135" s="889">
        <v>0</v>
      </c>
      <c r="DY135" s="889">
        <v>0</v>
      </c>
      <c r="DZ135" s="889">
        <v>0</v>
      </c>
      <c r="EA135" s="889">
        <v>0</v>
      </c>
      <c r="EB135" s="889">
        <v>0</v>
      </c>
      <c r="EC135" s="889">
        <v>0</v>
      </c>
      <c r="ED135" s="889">
        <v>0</v>
      </c>
      <c r="EE135" s="889">
        <v>0</v>
      </c>
      <c r="EF135" s="889">
        <v>0</v>
      </c>
      <c r="EG135" s="889">
        <v>0</v>
      </c>
      <c r="EH135" s="889">
        <v>0</v>
      </c>
      <c r="EI135" s="889">
        <v>0</v>
      </c>
      <c r="EJ135" s="889">
        <v>205</v>
      </c>
      <c r="EK135" s="889">
        <v>46</v>
      </c>
      <c r="EL135" s="889">
        <v>5</v>
      </c>
      <c r="EM135" s="889">
        <v>0</v>
      </c>
      <c r="EN135" s="889">
        <v>0</v>
      </c>
      <c r="EO135" s="889">
        <v>0</v>
      </c>
      <c r="EP135" s="889">
        <v>390120</v>
      </c>
      <c r="EQ135" s="889">
        <v>87777</v>
      </c>
      <c r="ER135" s="889">
        <v>9753</v>
      </c>
      <c r="ES135" s="889">
        <v>485136</v>
      </c>
      <c r="ET135" s="889">
        <v>109156</v>
      </c>
      <c r="EU135" s="889">
        <v>12128</v>
      </c>
      <c r="EV135" s="889">
        <v>-95016</v>
      </c>
      <c r="EW135" s="889">
        <v>-21379</v>
      </c>
      <c r="EX135" s="889">
        <v>-2375</v>
      </c>
      <c r="EY135" s="889">
        <v>0</v>
      </c>
      <c r="EZ135" s="889">
        <v>0</v>
      </c>
      <c r="FA135" s="889">
        <v>0</v>
      </c>
      <c r="FB135" s="889">
        <v>866254</v>
      </c>
      <c r="FC135" s="889">
        <v>194907</v>
      </c>
      <c r="FD135" s="889">
        <v>21656</v>
      </c>
      <c r="FE135" s="889">
        <v>611918</v>
      </c>
      <c r="FF135" s="889">
        <v>137681</v>
      </c>
      <c r="FG135" s="889">
        <v>15298</v>
      </c>
      <c r="FH135" s="889">
        <v>254336</v>
      </c>
      <c r="FI135" s="889">
        <v>57226</v>
      </c>
      <c r="FJ135" s="889">
        <v>6358</v>
      </c>
      <c r="FK135" s="889">
        <v>0</v>
      </c>
      <c r="FL135" s="889">
        <v>0</v>
      </c>
      <c r="FM135" s="889">
        <v>0</v>
      </c>
      <c r="FN135" s="889">
        <v>0</v>
      </c>
      <c r="FO135" s="889">
        <v>0</v>
      </c>
      <c r="FP135" s="889">
        <v>0</v>
      </c>
      <c r="FQ135" s="889">
        <v>0</v>
      </c>
      <c r="FR135" s="889">
        <v>0</v>
      </c>
      <c r="FS135" s="889">
        <v>0</v>
      </c>
      <c r="FT135" s="889">
        <v>590730</v>
      </c>
      <c r="FU135" s="889">
        <v>132914</v>
      </c>
      <c r="FV135" s="889">
        <v>14768</v>
      </c>
      <c r="FW135" s="889">
        <v>24111</v>
      </c>
      <c r="FX135" s="889">
        <v>5425</v>
      </c>
      <c r="FY135" s="889">
        <v>603</v>
      </c>
      <c r="FZ135" s="889">
        <v>1468781</v>
      </c>
      <c r="GA135" s="889">
        <v>0</v>
      </c>
      <c r="GB135" s="889">
        <v>0</v>
      </c>
      <c r="GC135" s="889">
        <v>-853940</v>
      </c>
      <c r="GD135" s="889">
        <v>138339</v>
      </c>
      <c r="GE135" s="889">
        <v>15371</v>
      </c>
      <c r="GF135" s="889">
        <v>0</v>
      </c>
      <c r="GG135" s="889">
        <v>0</v>
      </c>
      <c r="GH135" s="889">
        <v>0</v>
      </c>
      <c r="GI135" s="889">
        <v>0</v>
      </c>
      <c r="GJ135" s="889">
        <v>0</v>
      </c>
      <c r="GK135" s="889">
        <v>0</v>
      </c>
      <c r="GL135" s="889">
        <v>0</v>
      </c>
      <c r="GM135" s="889">
        <v>0</v>
      </c>
      <c r="GN135" s="889">
        <v>0</v>
      </c>
      <c r="GO135" s="889">
        <v>3257128</v>
      </c>
      <c r="GP135" s="889">
        <v>732854</v>
      </c>
      <c r="GQ135" s="889">
        <v>81427</v>
      </c>
      <c r="GR135" s="889">
        <v>-602438</v>
      </c>
      <c r="GS135" s="889">
        <v>194928</v>
      </c>
      <c r="GT135" s="889">
        <v>21658</v>
      </c>
      <c r="GU135" s="884" t="s">
        <v>674</v>
      </c>
      <c r="GV135" s="884" t="s">
        <v>673</v>
      </c>
      <c r="GW135" s="884" t="s">
        <v>1672</v>
      </c>
      <c r="GX135" s="884" t="s">
        <v>2349</v>
      </c>
      <c r="GY135" s="884" t="s">
        <v>2482</v>
      </c>
      <c r="GZ135" s="884" t="s">
        <v>3305</v>
      </c>
    </row>
    <row r="136" spans="1:208" x14ac:dyDescent="0.2">
      <c r="A136" s="884" t="s">
        <v>3311</v>
      </c>
      <c r="B136" s="884" t="s">
        <v>325</v>
      </c>
      <c r="C136" s="884" t="s">
        <v>324</v>
      </c>
      <c r="D136" s="889">
        <v>-102852</v>
      </c>
      <c r="E136" s="889">
        <v>0</v>
      </c>
      <c r="F136" s="889">
        <v>-102852</v>
      </c>
      <c r="G136" s="889">
        <v>0</v>
      </c>
      <c r="H136" s="889">
        <v>0</v>
      </c>
      <c r="I136" s="889">
        <v>0</v>
      </c>
      <c r="J136" s="889">
        <v>-102852</v>
      </c>
      <c r="K136" s="889">
        <v>0</v>
      </c>
      <c r="L136" s="889">
        <v>-102852</v>
      </c>
      <c r="M136" s="907">
        <v>0.5</v>
      </c>
      <c r="N136" s="907">
        <v>0.4</v>
      </c>
      <c r="O136" s="907">
        <v>0.1</v>
      </c>
      <c r="P136" s="907">
        <v>0</v>
      </c>
      <c r="Q136" s="889">
        <v>185612</v>
      </c>
      <c r="R136" s="889">
        <v>190701</v>
      </c>
      <c r="S136" s="889">
        <v>-5089</v>
      </c>
      <c r="T136" s="889">
        <v>585955</v>
      </c>
      <c r="U136" s="889">
        <v>871741</v>
      </c>
      <c r="V136" s="889">
        <v>-285786</v>
      </c>
      <c r="W136" s="889">
        <v>0</v>
      </c>
      <c r="X136" s="889">
        <v>0</v>
      </c>
      <c r="Y136" s="889">
        <v>0</v>
      </c>
      <c r="Z136" s="889">
        <v>8651</v>
      </c>
      <c r="AA136" s="889">
        <v>112</v>
      </c>
      <c r="AB136" s="889">
        <v>9142</v>
      </c>
      <c r="AC136" s="889">
        <v>112</v>
      </c>
      <c r="AD136" s="889">
        <v>-491</v>
      </c>
      <c r="AE136" s="889">
        <v>0</v>
      </c>
      <c r="AF136" s="889">
        <v>0</v>
      </c>
      <c r="AG136" s="889">
        <v>0</v>
      </c>
      <c r="AH136" s="889">
        <v>0</v>
      </c>
      <c r="AI136" s="889">
        <v>0</v>
      </c>
      <c r="AJ136" s="889">
        <v>0</v>
      </c>
      <c r="AK136" s="889">
        <v>0</v>
      </c>
      <c r="AL136" s="889">
        <v>0</v>
      </c>
      <c r="AM136" s="889">
        <v>0</v>
      </c>
      <c r="AN136" s="889">
        <v>0</v>
      </c>
      <c r="AO136" s="889">
        <v>279752</v>
      </c>
      <c r="AP136" s="889">
        <v>279752</v>
      </c>
      <c r="AQ136" s="889">
        <v>0</v>
      </c>
      <c r="AR136" s="889">
        <v>0</v>
      </c>
      <c r="AS136" s="889">
        <v>191641</v>
      </c>
      <c r="AT136" s="889">
        <v>191641</v>
      </c>
      <c r="AU136" s="889">
        <v>0</v>
      </c>
      <c r="AV136" s="889">
        <v>0</v>
      </c>
      <c r="AW136" s="889">
        <v>88111</v>
      </c>
      <c r="AX136" s="889">
        <v>88111</v>
      </c>
      <c r="AY136" s="889">
        <v>0</v>
      </c>
      <c r="AZ136" s="889">
        <v>0</v>
      </c>
      <c r="BA136" s="889">
        <v>0</v>
      </c>
      <c r="BB136" s="889">
        <v>0</v>
      </c>
      <c r="BC136" s="889">
        <v>0</v>
      </c>
      <c r="BD136" s="889">
        <v>0</v>
      </c>
      <c r="BE136" s="889">
        <v>0</v>
      </c>
      <c r="BF136" s="889">
        <v>0</v>
      </c>
      <c r="BG136" s="889">
        <v>1481033</v>
      </c>
      <c r="BH136" s="889">
        <v>367040</v>
      </c>
      <c r="BI136" s="889">
        <v>0</v>
      </c>
      <c r="BJ136" s="889">
        <v>95569</v>
      </c>
      <c r="BK136" s="889">
        <v>23414</v>
      </c>
      <c r="BL136" s="889">
        <v>0</v>
      </c>
      <c r="BM136" s="889">
        <v>1510663</v>
      </c>
      <c r="BN136" s="889">
        <v>377187</v>
      </c>
      <c r="BO136" s="889">
        <v>0</v>
      </c>
      <c r="BP136" s="889">
        <v>65939</v>
      </c>
      <c r="BQ136" s="889">
        <v>13267</v>
      </c>
      <c r="BR136" s="889">
        <v>0</v>
      </c>
      <c r="BS136" s="889">
        <v>14664</v>
      </c>
      <c r="BT136" s="889">
        <v>3666</v>
      </c>
      <c r="BU136" s="889">
        <v>0</v>
      </c>
      <c r="BV136" s="889">
        <v>12177</v>
      </c>
      <c r="BW136" s="889">
        <v>3044</v>
      </c>
      <c r="BX136" s="889">
        <v>0</v>
      </c>
      <c r="BY136" s="889">
        <v>2487</v>
      </c>
      <c r="BZ136" s="889">
        <v>622</v>
      </c>
      <c r="CA136" s="889">
        <v>0</v>
      </c>
      <c r="CB136" s="889">
        <v>4221</v>
      </c>
      <c r="CC136" s="889">
        <v>1055</v>
      </c>
      <c r="CD136" s="889">
        <v>0</v>
      </c>
      <c r="CE136" s="889">
        <v>4221</v>
      </c>
      <c r="CF136" s="889">
        <v>1055</v>
      </c>
      <c r="CG136" s="889">
        <v>0</v>
      </c>
      <c r="CH136" s="889">
        <v>0</v>
      </c>
      <c r="CI136" s="889">
        <v>0</v>
      </c>
      <c r="CJ136" s="889">
        <v>0</v>
      </c>
      <c r="CK136" s="889">
        <v>0</v>
      </c>
      <c r="CL136" s="889">
        <v>0</v>
      </c>
      <c r="CM136" s="889">
        <v>0</v>
      </c>
      <c r="CN136" s="889">
        <v>0</v>
      </c>
      <c r="CO136" s="889">
        <v>0</v>
      </c>
      <c r="CP136" s="889">
        <v>0</v>
      </c>
      <c r="CQ136" s="889">
        <v>0</v>
      </c>
      <c r="CR136" s="889">
        <v>0</v>
      </c>
      <c r="CS136" s="889">
        <v>0</v>
      </c>
      <c r="CT136" s="889">
        <v>0</v>
      </c>
      <c r="CU136" s="889">
        <v>0</v>
      </c>
      <c r="CV136" s="889">
        <v>0</v>
      </c>
      <c r="CW136" s="889">
        <v>0</v>
      </c>
      <c r="CX136" s="889">
        <v>0</v>
      </c>
      <c r="CY136" s="889">
        <v>0</v>
      </c>
      <c r="CZ136" s="889">
        <v>0</v>
      </c>
      <c r="DA136" s="889">
        <v>0</v>
      </c>
      <c r="DB136" s="889">
        <v>0</v>
      </c>
      <c r="DC136" s="889">
        <v>0</v>
      </c>
      <c r="DD136" s="889">
        <v>0</v>
      </c>
      <c r="DE136" s="889">
        <v>0</v>
      </c>
      <c r="DF136" s="889">
        <v>0</v>
      </c>
      <c r="DG136" s="889">
        <v>0</v>
      </c>
      <c r="DH136" s="889">
        <v>0</v>
      </c>
      <c r="DI136" s="889">
        <v>0</v>
      </c>
      <c r="DJ136" s="889">
        <v>0</v>
      </c>
      <c r="DK136" s="889">
        <v>0</v>
      </c>
      <c r="DL136" s="889">
        <v>0</v>
      </c>
      <c r="DM136" s="889">
        <v>0</v>
      </c>
      <c r="DN136" s="889">
        <v>0</v>
      </c>
      <c r="DO136" s="889">
        <v>0</v>
      </c>
      <c r="DP136" s="889">
        <v>0</v>
      </c>
      <c r="DQ136" s="889">
        <v>0</v>
      </c>
      <c r="DR136" s="889">
        <v>0</v>
      </c>
      <c r="DS136" s="889">
        <v>0</v>
      </c>
      <c r="DT136" s="889">
        <v>0</v>
      </c>
      <c r="DU136" s="889">
        <v>0</v>
      </c>
      <c r="DV136" s="889">
        <v>0</v>
      </c>
      <c r="DW136" s="889">
        <v>0</v>
      </c>
      <c r="DX136" s="889">
        <v>4640</v>
      </c>
      <c r="DY136" s="889">
        <v>1160</v>
      </c>
      <c r="DZ136" s="889">
        <v>0</v>
      </c>
      <c r="EA136" s="889">
        <v>13708</v>
      </c>
      <c r="EB136" s="889">
        <v>3427</v>
      </c>
      <c r="EC136" s="889">
        <v>0</v>
      </c>
      <c r="ED136" s="889">
        <v>-9068</v>
      </c>
      <c r="EE136" s="889">
        <v>-2267</v>
      </c>
      <c r="EF136" s="889">
        <v>0</v>
      </c>
      <c r="EG136" s="889">
        <v>-376</v>
      </c>
      <c r="EH136" s="889">
        <v>-94</v>
      </c>
      <c r="EI136" s="889">
        <v>0</v>
      </c>
      <c r="EJ136" s="889">
        <v>0</v>
      </c>
      <c r="EK136" s="889">
        <v>0</v>
      </c>
      <c r="EL136" s="889">
        <v>0</v>
      </c>
      <c r="EM136" s="889">
        <v>0</v>
      </c>
      <c r="EN136" s="889">
        <v>0</v>
      </c>
      <c r="EO136" s="889">
        <v>0</v>
      </c>
      <c r="EP136" s="889">
        <v>1856153</v>
      </c>
      <c r="EQ136" s="889">
        <v>429759</v>
      </c>
      <c r="ER136" s="889">
        <v>0</v>
      </c>
      <c r="ES136" s="889">
        <v>3362800</v>
      </c>
      <c r="ET136" s="889">
        <v>840700</v>
      </c>
      <c r="EU136" s="889">
        <v>0</v>
      </c>
      <c r="EV136" s="889">
        <v>-1506647</v>
      </c>
      <c r="EW136" s="889">
        <v>-410941</v>
      </c>
      <c r="EX136" s="889">
        <v>0</v>
      </c>
      <c r="EY136" s="889">
        <v>-8924</v>
      </c>
      <c r="EZ136" s="889">
        <v>-2231</v>
      </c>
      <c r="FA136" s="889">
        <v>0</v>
      </c>
      <c r="FB136" s="889">
        <v>2071868</v>
      </c>
      <c r="FC136" s="889">
        <v>495638</v>
      </c>
      <c r="FD136" s="889">
        <v>0</v>
      </c>
      <c r="FE136" s="889">
        <v>2030467</v>
      </c>
      <c r="FF136" s="889">
        <v>480224</v>
      </c>
      <c r="FG136" s="889">
        <v>0</v>
      </c>
      <c r="FH136" s="889">
        <v>41401</v>
      </c>
      <c r="FI136" s="889">
        <v>15414</v>
      </c>
      <c r="FJ136" s="889">
        <v>0</v>
      </c>
      <c r="FK136" s="889">
        <v>0</v>
      </c>
      <c r="FL136" s="889">
        <v>0</v>
      </c>
      <c r="FM136" s="889">
        <v>0</v>
      </c>
      <c r="FN136" s="889">
        <v>0</v>
      </c>
      <c r="FO136" s="889">
        <v>0</v>
      </c>
      <c r="FP136" s="889">
        <v>0</v>
      </c>
      <c r="FQ136" s="889">
        <v>0</v>
      </c>
      <c r="FR136" s="889">
        <v>0</v>
      </c>
      <c r="FS136" s="889">
        <v>0</v>
      </c>
      <c r="FT136" s="889">
        <v>1451860</v>
      </c>
      <c r="FU136" s="889">
        <v>344749</v>
      </c>
      <c r="FV136" s="889">
        <v>0</v>
      </c>
      <c r="FW136" s="889">
        <v>39032</v>
      </c>
      <c r="FX136" s="889">
        <v>8716</v>
      </c>
      <c r="FY136" s="889">
        <v>0</v>
      </c>
      <c r="FZ136" s="889">
        <v>3598057</v>
      </c>
      <c r="GA136" s="889">
        <v>0</v>
      </c>
      <c r="GB136" s="889">
        <v>0</v>
      </c>
      <c r="GC136" s="889">
        <v>-2107165</v>
      </c>
      <c r="GD136" s="889">
        <v>353465</v>
      </c>
      <c r="GE136" s="889">
        <v>0</v>
      </c>
      <c r="GF136" s="889">
        <v>0</v>
      </c>
      <c r="GG136" s="889">
        <v>0</v>
      </c>
      <c r="GH136" s="889">
        <v>0</v>
      </c>
      <c r="GI136" s="889">
        <v>0</v>
      </c>
      <c r="GJ136" s="889">
        <v>0</v>
      </c>
      <c r="GK136" s="889">
        <v>0</v>
      </c>
      <c r="GL136" s="889">
        <v>0</v>
      </c>
      <c r="GM136" s="889">
        <v>0</v>
      </c>
      <c r="GN136" s="889">
        <v>0</v>
      </c>
      <c r="GO136" s="889">
        <v>6970708</v>
      </c>
      <c r="GP136" s="889">
        <v>1664156</v>
      </c>
      <c r="GQ136" s="889">
        <v>0</v>
      </c>
      <c r="GR136" s="889">
        <v>-3522353</v>
      </c>
      <c r="GS136" s="889">
        <v>-32765</v>
      </c>
      <c r="GT136" s="889">
        <v>0</v>
      </c>
      <c r="GU136" s="884" t="s">
        <v>696</v>
      </c>
      <c r="GV136" s="884" t="s">
        <v>676</v>
      </c>
      <c r="GW136" s="884" t="s">
        <v>1672</v>
      </c>
      <c r="GX136" s="884" t="s">
        <v>2345</v>
      </c>
      <c r="GY136" s="884" t="s">
        <v>2483</v>
      </c>
    </row>
    <row r="137" spans="1:208" x14ac:dyDescent="0.2">
      <c r="A137" s="884" t="s">
        <v>3311</v>
      </c>
      <c r="B137" s="884" t="s">
        <v>326</v>
      </c>
      <c r="C137" s="884" t="s">
        <v>833</v>
      </c>
      <c r="D137" s="889">
        <v>-309395</v>
      </c>
      <c r="E137" s="889">
        <v>0</v>
      </c>
      <c r="F137" s="889">
        <v>-309395</v>
      </c>
      <c r="G137" s="889">
        <v>0</v>
      </c>
      <c r="H137" s="889">
        <v>0</v>
      </c>
      <c r="I137" s="889">
        <v>0</v>
      </c>
      <c r="J137" s="889">
        <v>-309395</v>
      </c>
      <c r="K137" s="889">
        <v>0</v>
      </c>
      <c r="L137" s="889">
        <v>-309395</v>
      </c>
      <c r="M137" s="907">
        <v>0.5</v>
      </c>
      <c r="N137" s="907">
        <v>0.49</v>
      </c>
      <c r="O137" s="907">
        <v>0</v>
      </c>
      <c r="P137" s="907">
        <v>0.01</v>
      </c>
      <c r="Q137" s="889">
        <v>277963</v>
      </c>
      <c r="R137" s="889">
        <v>277963</v>
      </c>
      <c r="S137" s="889">
        <v>0</v>
      </c>
      <c r="T137" s="889">
        <v>0</v>
      </c>
      <c r="U137" s="889">
        <v>0</v>
      </c>
      <c r="V137" s="889">
        <v>0</v>
      </c>
      <c r="W137" s="889">
        <v>0</v>
      </c>
      <c r="X137" s="889">
        <v>0</v>
      </c>
      <c r="Y137" s="889">
        <v>0</v>
      </c>
      <c r="Z137" s="889">
        <v>474351</v>
      </c>
      <c r="AA137" s="889">
        <v>0</v>
      </c>
      <c r="AB137" s="889">
        <v>397415</v>
      </c>
      <c r="AC137" s="889">
        <v>0</v>
      </c>
      <c r="AD137" s="889">
        <v>76936</v>
      </c>
      <c r="AE137" s="889">
        <v>0</v>
      </c>
      <c r="AF137" s="889">
        <v>0</v>
      </c>
      <c r="AG137" s="889">
        <v>0</v>
      </c>
      <c r="AH137" s="889">
        <v>0</v>
      </c>
      <c r="AI137" s="889">
        <v>0</v>
      </c>
      <c r="AJ137" s="889">
        <v>0</v>
      </c>
      <c r="AK137" s="889">
        <v>0</v>
      </c>
      <c r="AL137" s="889">
        <v>0</v>
      </c>
      <c r="AM137" s="889">
        <v>0</v>
      </c>
      <c r="AN137" s="889">
        <v>0</v>
      </c>
      <c r="AO137" s="889">
        <v>0</v>
      </c>
      <c r="AP137" s="889">
        <v>0</v>
      </c>
      <c r="AQ137" s="889">
        <v>0</v>
      </c>
      <c r="AR137" s="889">
        <v>0</v>
      </c>
      <c r="AS137" s="889">
        <v>0</v>
      </c>
      <c r="AT137" s="889">
        <v>0</v>
      </c>
      <c r="AU137" s="889">
        <v>0</v>
      </c>
      <c r="AV137" s="889">
        <v>0</v>
      </c>
      <c r="AW137" s="889">
        <v>0</v>
      </c>
      <c r="AX137" s="889">
        <v>0</v>
      </c>
      <c r="AY137" s="889">
        <v>0</v>
      </c>
      <c r="AZ137" s="889">
        <v>0</v>
      </c>
      <c r="BA137" s="889">
        <v>0</v>
      </c>
      <c r="BB137" s="889">
        <v>0</v>
      </c>
      <c r="BC137" s="889">
        <v>0</v>
      </c>
      <c r="BD137" s="889">
        <v>0</v>
      </c>
      <c r="BE137" s="889">
        <v>0</v>
      </c>
      <c r="BF137" s="889">
        <v>0</v>
      </c>
      <c r="BG137" s="889">
        <v>3508733</v>
      </c>
      <c r="BH137" s="889">
        <v>0</v>
      </c>
      <c r="BI137" s="889">
        <v>71607</v>
      </c>
      <c r="BJ137" s="889">
        <v>105173</v>
      </c>
      <c r="BK137" s="889">
        <v>0</v>
      </c>
      <c r="BL137" s="889">
        <v>2146</v>
      </c>
      <c r="BM137" s="889">
        <v>3445989</v>
      </c>
      <c r="BN137" s="889">
        <v>0</v>
      </c>
      <c r="BO137" s="889">
        <v>70326</v>
      </c>
      <c r="BP137" s="889">
        <v>167917</v>
      </c>
      <c r="BQ137" s="889">
        <v>0</v>
      </c>
      <c r="BR137" s="889">
        <v>3427</v>
      </c>
      <c r="BS137" s="889">
        <v>32719</v>
      </c>
      <c r="BT137" s="889">
        <v>0</v>
      </c>
      <c r="BU137" s="889">
        <v>668</v>
      </c>
      <c r="BV137" s="889">
        <v>17869</v>
      </c>
      <c r="BW137" s="889">
        <v>0</v>
      </c>
      <c r="BX137" s="889">
        <v>365</v>
      </c>
      <c r="BY137" s="889">
        <v>14850</v>
      </c>
      <c r="BZ137" s="889">
        <v>0</v>
      </c>
      <c r="CA137" s="889">
        <v>303</v>
      </c>
      <c r="CB137" s="889">
        <v>31308</v>
      </c>
      <c r="CC137" s="889">
        <v>0</v>
      </c>
      <c r="CD137" s="889">
        <v>639</v>
      </c>
      <c r="CE137" s="889">
        <v>27996</v>
      </c>
      <c r="CF137" s="889">
        <v>0</v>
      </c>
      <c r="CG137" s="889">
        <v>571</v>
      </c>
      <c r="CH137" s="889">
        <v>3312</v>
      </c>
      <c r="CI137" s="889">
        <v>0</v>
      </c>
      <c r="CJ137" s="889">
        <v>68</v>
      </c>
      <c r="CK137" s="889">
        <v>0</v>
      </c>
      <c r="CL137" s="889">
        <v>0</v>
      </c>
      <c r="CM137" s="889">
        <v>0</v>
      </c>
      <c r="CN137" s="889">
        <v>0</v>
      </c>
      <c r="CO137" s="889">
        <v>0</v>
      </c>
      <c r="CP137" s="889">
        <v>0</v>
      </c>
      <c r="CQ137" s="889">
        <v>0</v>
      </c>
      <c r="CR137" s="889">
        <v>0</v>
      </c>
      <c r="CS137" s="889">
        <v>0</v>
      </c>
      <c r="CT137" s="889">
        <v>0</v>
      </c>
      <c r="CU137" s="889">
        <v>0</v>
      </c>
      <c r="CV137" s="889">
        <v>0</v>
      </c>
      <c r="CW137" s="889">
        <v>0</v>
      </c>
      <c r="CX137" s="889">
        <v>0</v>
      </c>
      <c r="CY137" s="889">
        <v>0</v>
      </c>
      <c r="CZ137" s="889">
        <v>0</v>
      </c>
      <c r="DA137" s="889">
        <v>0</v>
      </c>
      <c r="DB137" s="889">
        <v>0</v>
      </c>
      <c r="DC137" s="889">
        <v>0</v>
      </c>
      <c r="DD137" s="889">
        <v>0</v>
      </c>
      <c r="DE137" s="889">
        <v>0</v>
      </c>
      <c r="DF137" s="889">
        <v>0</v>
      </c>
      <c r="DG137" s="889">
        <v>0</v>
      </c>
      <c r="DH137" s="889">
        <v>0</v>
      </c>
      <c r="DI137" s="889">
        <v>340</v>
      </c>
      <c r="DJ137" s="889">
        <v>0</v>
      </c>
      <c r="DK137" s="889">
        <v>7</v>
      </c>
      <c r="DL137" s="889">
        <v>-340</v>
      </c>
      <c r="DM137" s="889">
        <v>0</v>
      </c>
      <c r="DN137" s="889">
        <v>-7</v>
      </c>
      <c r="DO137" s="889">
        <v>810</v>
      </c>
      <c r="DP137" s="889">
        <v>0</v>
      </c>
      <c r="DQ137" s="889">
        <v>17</v>
      </c>
      <c r="DR137" s="889">
        <v>810</v>
      </c>
      <c r="DS137" s="889">
        <v>0</v>
      </c>
      <c r="DT137" s="889">
        <v>17</v>
      </c>
      <c r="DU137" s="889">
        <v>0</v>
      </c>
      <c r="DV137" s="889">
        <v>0</v>
      </c>
      <c r="DW137" s="889">
        <v>0</v>
      </c>
      <c r="DX137" s="889">
        <v>26102</v>
      </c>
      <c r="DY137" s="889">
        <v>0</v>
      </c>
      <c r="DZ137" s="889">
        <v>533</v>
      </c>
      <c r="EA137" s="889">
        <v>248769</v>
      </c>
      <c r="EB137" s="889">
        <v>0</v>
      </c>
      <c r="EC137" s="889">
        <v>5077</v>
      </c>
      <c r="ED137" s="889">
        <v>-222667</v>
      </c>
      <c r="EE137" s="889">
        <v>0</v>
      </c>
      <c r="EF137" s="889">
        <v>-4544</v>
      </c>
      <c r="EG137" s="889">
        <v>-3231</v>
      </c>
      <c r="EH137" s="889">
        <v>0</v>
      </c>
      <c r="EI137" s="889">
        <v>-66</v>
      </c>
      <c r="EJ137" s="889">
        <v>0</v>
      </c>
      <c r="EK137" s="889">
        <v>0</v>
      </c>
      <c r="EL137" s="889">
        <v>0</v>
      </c>
      <c r="EM137" s="889">
        <v>529</v>
      </c>
      <c r="EN137" s="889">
        <v>0</v>
      </c>
      <c r="EO137" s="889">
        <v>11</v>
      </c>
      <c r="EP137" s="889">
        <v>2829698</v>
      </c>
      <c r="EQ137" s="889">
        <v>0</v>
      </c>
      <c r="ER137" s="889">
        <v>57749</v>
      </c>
      <c r="ES137" s="889">
        <v>3498257</v>
      </c>
      <c r="ET137" s="889">
        <v>0</v>
      </c>
      <c r="EU137" s="889">
        <v>71393</v>
      </c>
      <c r="EV137" s="889">
        <v>-668559</v>
      </c>
      <c r="EW137" s="889">
        <v>0</v>
      </c>
      <c r="EX137" s="889">
        <v>-13644</v>
      </c>
      <c r="EY137" s="889">
        <v>0</v>
      </c>
      <c r="EZ137" s="889">
        <v>0</v>
      </c>
      <c r="FA137" s="889">
        <v>0</v>
      </c>
      <c r="FB137" s="889">
        <v>1707447</v>
      </c>
      <c r="FC137" s="889">
        <v>0</v>
      </c>
      <c r="FD137" s="889">
        <v>33856</v>
      </c>
      <c r="FE137" s="889">
        <v>1655354</v>
      </c>
      <c r="FF137" s="889">
        <v>0</v>
      </c>
      <c r="FG137" s="889">
        <v>32954</v>
      </c>
      <c r="FH137" s="889">
        <v>52093</v>
      </c>
      <c r="FI137" s="889">
        <v>0</v>
      </c>
      <c r="FJ137" s="889">
        <v>902</v>
      </c>
      <c r="FK137" s="889">
        <v>0</v>
      </c>
      <c r="FL137" s="889">
        <v>0</v>
      </c>
      <c r="FM137" s="889">
        <v>0</v>
      </c>
      <c r="FN137" s="889">
        <v>0</v>
      </c>
      <c r="FO137" s="889">
        <v>0</v>
      </c>
      <c r="FP137" s="889">
        <v>0</v>
      </c>
      <c r="FQ137" s="889">
        <v>0</v>
      </c>
      <c r="FR137" s="889">
        <v>0</v>
      </c>
      <c r="FS137" s="889">
        <v>0</v>
      </c>
      <c r="FT137" s="889">
        <v>354080</v>
      </c>
      <c r="FU137" s="889">
        <v>0</v>
      </c>
      <c r="FV137" s="889">
        <v>7226</v>
      </c>
      <c r="FW137" s="889">
        <v>925879</v>
      </c>
      <c r="FX137" s="889">
        <v>0</v>
      </c>
      <c r="FY137" s="889">
        <v>18895</v>
      </c>
      <c r="FZ137" s="889">
        <v>2610642</v>
      </c>
      <c r="GA137" s="889">
        <v>0</v>
      </c>
      <c r="GB137" s="889">
        <v>0</v>
      </c>
      <c r="GC137" s="889">
        <v>-1330683</v>
      </c>
      <c r="GD137" s="889">
        <v>0</v>
      </c>
      <c r="GE137" s="889">
        <v>26121</v>
      </c>
      <c r="GF137" s="889">
        <v>0</v>
      </c>
      <c r="GG137" s="889">
        <v>0</v>
      </c>
      <c r="GH137" s="889">
        <v>0</v>
      </c>
      <c r="GI137" s="889">
        <v>0</v>
      </c>
      <c r="GJ137" s="889">
        <v>0</v>
      </c>
      <c r="GK137" s="889">
        <v>0</v>
      </c>
      <c r="GL137" s="889">
        <v>0</v>
      </c>
      <c r="GM137" s="889">
        <v>0</v>
      </c>
      <c r="GN137" s="889">
        <v>0</v>
      </c>
      <c r="GO137" s="889">
        <v>8593368</v>
      </c>
      <c r="GP137" s="889">
        <v>0</v>
      </c>
      <c r="GQ137" s="889">
        <v>174386</v>
      </c>
      <c r="GR137" s="889">
        <v>-1986779</v>
      </c>
      <c r="GS137" s="889">
        <v>0</v>
      </c>
      <c r="GT137" s="889">
        <v>12571</v>
      </c>
      <c r="GU137" s="884" t="s">
        <v>669</v>
      </c>
      <c r="GV137" s="884" t="s">
        <v>676</v>
      </c>
      <c r="GW137" s="884" t="s">
        <v>669</v>
      </c>
      <c r="GX137" s="884" t="s">
        <v>2346</v>
      </c>
      <c r="GY137" s="884" t="s">
        <v>2484</v>
      </c>
    </row>
    <row r="138" spans="1:208" x14ac:dyDescent="0.2">
      <c r="A138" s="884" t="s">
        <v>3312</v>
      </c>
      <c r="B138" s="884" t="s">
        <v>328</v>
      </c>
      <c r="C138" s="884" t="s">
        <v>327</v>
      </c>
      <c r="D138" s="889">
        <v>0</v>
      </c>
      <c r="E138" s="889">
        <v>0</v>
      </c>
      <c r="F138" s="889">
        <v>0</v>
      </c>
      <c r="G138" s="889">
        <v>0</v>
      </c>
      <c r="H138" s="889">
        <v>0</v>
      </c>
      <c r="I138" s="889">
        <v>0</v>
      </c>
      <c r="J138" s="889">
        <v>0</v>
      </c>
      <c r="K138" s="889">
        <v>0</v>
      </c>
      <c r="L138" s="889">
        <v>0</v>
      </c>
      <c r="M138" s="907">
        <v>0.5</v>
      </c>
      <c r="N138" s="907">
        <v>0.5</v>
      </c>
      <c r="O138" s="907">
        <v>0</v>
      </c>
      <c r="P138" s="907">
        <v>0</v>
      </c>
      <c r="Q138" s="889">
        <v>25894</v>
      </c>
      <c r="R138" s="889">
        <v>24371</v>
      </c>
      <c r="S138" s="889">
        <v>1523</v>
      </c>
      <c r="T138" s="889">
        <v>0</v>
      </c>
      <c r="U138" s="889">
        <v>0</v>
      </c>
      <c r="V138" s="889">
        <v>0</v>
      </c>
      <c r="W138" s="889">
        <v>0</v>
      </c>
      <c r="X138" s="889">
        <v>0</v>
      </c>
      <c r="Y138" s="889">
        <v>0</v>
      </c>
      <c r="Z138" s="889">
        <v>0</v>
      </c>
      <c r="AA138" s="889">
        <v>0</v>
      </c>
      <c r="AB138" s="889">
        <v>0</v>
      </c>
      <c r="AC138" s="889">
        <v>0</v>
      </c>
      <c r="AD138" s="889">
        <v>0</v>
      </c>
      <c r="AE138" s="889">
        <v>0</v>
      </c>
      <c r="AF138" s="889">
        <v>0</v>
      </c>
      <c r="AG138" s="889">
        <v>0</v>
      </c>
      <c r="AH138" s="889">
        <v>0</v>
      </c>
      <c r="AI138" s="889">
        <v>0</v>
      </c>
      <c r="AJ138" s="889">
        <v>0</v>
      </c>
      <c r="AK138" s="889">
        <v>0</v>
      </c>
      <c r="AL138" s="889">
        <v>0</v>
      </c>
      <c r="AM138" s="889">
        <v>0</v>
      </c>
      <c r="AN138" s="889">
        <v>0</v>
      </c>
      <c r="AO138" s="889">
        <v>0</v>
      </c>
      <c r="AP138" s="889">
        <v>0</v>
      </c>
      <c r="AQ138" s="889">
        <v>0</v>
      </c>
      <c r="AR138" s="889">
        <v>0</v>
      </c>
      <c r="AS138" s="889">
        <v>0</v>
      </c>
      <c r="AT138" s="889">
        <v>0</v>
      </c>
      <c r="AU138" s="889">
        <v>0</v>
      </c>
      <c r="AV138" s="889">
        <v>0</v>
      </c>
      <c r="AW138" s="889">
        <v>0</v>
      </c>
      <c r="AX138" s="889">
        <v>0</v>
      </c>
      <c r="AY138" s="889">
        <v>0</v>
      </c>
      <c r="AZ138" s="889">
        <v>0</v>
      </c>
      <c r="BA138" s="889">
        <v>0</v>
      </c>
      <c r="BB138" s="889">
        <v>0</v>
      </c>
      <c r="BC138" s="889">
        <v>0</v>
      </c>
      <c r="BD138" s="889">
        <v>0</v>
      </c>
      <c r="BE138" s="889">
        <v>0</v>
      </c>
      <c r="BF138" s="889">
        <v>0</v>
      </c>
      <c r="BG138" s="889">
        <v>276951</v>
      </c>
      <c r="BH138" s="889">
        <v>0</v>
      </c>
      <c r="BI138" s="889">
        <v>0</v>
      </c>
      <c r="BJ138" s="889">
        <v>4568</v>
      </c>
      <c r="BK138" s="889">
        <v>0</v>
      </c>
      <c r="BL138" s="889">
        <v>0</v>
      </c>
      <c r="BM138" s="889">
        <v>254221</v>
      </c>
      <c r="BN138" s="889">
        <v>0</v>
      </c>
      <c r="BO138" s="889">
        <v>0</v>
      </c>
      <c r="BP138" s="889">
        <v>27298</v>
      </c>
      <c r="BQ138" s="889">
        <v>0</v>
      </c>
      <c r="BR138" s="889">
        <v>0</v>
      </c>
      <c r="BS138" s="889">
        <v>673</v>
      </c>
      <c r="BT138" s="889">
        <v>0</v>
      </c>
      <c r="BU138" s="889">
        <v>0</v>
      </c>
      <c r="BV138" s="889">
        <v>0</v>
      </c>
      <c r="BW138" s="889">
        <v>0</v>
      </c>
      <c r="BX138" s="889">
        <v>0</v>
      </c>
      <c r="BY138" s="889">
        <v>673</v>
      </c>
      <c r="BZ138" s="889">
        <v>0</v>
      </c>
      <c r="CA138" s="889">
        <v>0</v>
      </c>
      <c r="CB138" s="889">
        <v>3232</v>
      </c>
      <c r="CC138" s="889">
        <v>0</v>
      </c>
      <c r="CD138" s="889">
        <v>0</v>
      </c>
      <c r="CE138" s="889">
        <v>2997</v>
      </c>
      <c r="CF138" s="889">
        <v>0</v>
      </c>
      <c r="CG138" s="889">
        <v>0</v>
      </c>
      <c r="CH138" s="889">
        <v>235</v>
      </c>
      <c r="CI138" s="889">
        <v>0</v>
      </c>
      <c r="CJ138" s="889">
        <v>0</v>
      </c>
      <c r="CK138" s="889">
        <v>0</v>
      </c>
      <c r="CL138" s="889">
        <v>0</v>
      </c>
      <c r="CM138" s="889">
        <v>0</v>
      </c>
      <c r="CN138" s="889">
        <v>0</v>
      </c>
      <c r="CO138" s="889">
        <v>0</v>
      </c>
      <c r="CP138" s="889">
        <v>0</v>
      </c>
      <c r="CQ138" s="889">
        <v>0</v>
      </c>
      <c r="CR138" s="889">
        <v>0</v>
      </c>
      <c r="CS138" s="889">
        <v>0</v>
      </c>
      <c r="CT138" s="889">
        <v>0</v>
      </c>
      <c r="CU138" s="889">
        <v>0</v>
      </c>
      <c r="CV138" s="889">
        <v>0</v>
      </c>
      <c r="CW138" s="889">
        <v>0</v>
      </c>
      <c r="CX138" s="889">
        <v>0</v>
      </c>
      <c r="CY138" s="889">
        <v>0</v>
      </c>
      <c r="CZ138" s="889">
        <v>0</v>
      </c>
      <c r="DA138" s="889">
        <v>0</v>
      </c>
      <c r="DB138" s="889">
        <v>0</v>
      </c>
      <c r="DC138" s="889">
        <v>0</v>
      </c>
      <c r="DD138" s="889">
        <v>0</v>
      </c>
      <c r="DE138" s="889">
        <v>0</v>
      </c>
      <c r="DF138" s="889">
        <v>1270</v>
      </c>
      <c r="DG138" s="889">
        <v>0</v>
      </c>
      <c r="DH138" s="889">
        <v>0</v>
      </c>
      <c r="DI138" s="889">
        <v>1270</v>
      </c>
      <c r="DJ138" s="889">
        <v>0</v>
      </c>
      <c r="DK138" s="889">
        <v>0</v>
      </c>
      <c r="DL138" s="889">
        <v>0</v>
      </c>
      <c r="DM138" s="889">
        <v>0</v>
      </c>
      <c r="DN138" s="889">
        <v>0</v>
      </c>
      <c r="DO138" s="889">
        <v>0</v>
      </c>
      <c r="DP138" s="889">
        <v>0</v>
      </c>
      <c r="DQ138" s="889">
        <v>0</v>
      </c>
      <c r="DR138" s="889">
        <v>0</v>
      </c>
      <c r="DS138" s="889">
        <v>0</v>
      </c>
      <c r="DT138" s="889">
        <v>0</v>
      </c>
      <c r="DU138" s="889">
        <v>0</v>
      </c>
      <c r="DV138" s="889">
        <v>0</v>
      </c>
      <c r="DW138" s="889">
        <v>0</v>
      </c>
      <c r="DX138" s="889">
        <v>-8345</v>
      </c>
      <c r="DY138" s="889">
        <v>0</v>
      </c>
      <c r="DZ138" s="889">
        <v>0</v>
      </c>
      <c r="EA138" s="889">
        <v>578</v>
      </c>
      <c r="EB138" s="889">
        <v>0</v>
      </c>
      <c r="EC138" s="889">
        <v>0</v>
      </c>
      <c r="ED138" s="889">
        <v>-8923</v>
      </c>
      <c r="EE138" s="889">
        <v>0</v>
      </c>
      <c r="EF138" s="889">
        <v>0</v>
      </c>
      <c r="EG138" s="889">
        <v>0</v>
      </c>
      <c r="EH138" s="889">
        <v>0</v>
      </c>
      <c r="EI138" s="889">
        <v>0</v>
      </c>
      <c r="EJ138" s="889">
        <v>0</v>
      </c>
      <c r="EK138" s="889">
        <v>0</v>
      </c>
      <c r="EL138" s="889">
        <v>0</v>
      </c>
      <c r="EM138" s="889">
        <v>0</v>
      </c>
      <c r="EN138" s="889">
        <v>0</v>
      </c>
      <c r="EO138" s="889">
        <v>0</v>
      </c>
      <c r="EP138" s="889">
        <v>138071</v>
      </c>
      <c r="EQ138" s="889">
        <v>0</v>
      </c>
      <c r="ER138" s="889">
        <v>0</v>
      </c>
      <c r="ES138" s="889">
        <v>247502</v>
      </c>
      <c r="ET138" s="889">
        <v>0</v>
      </c>
      <c r="EU138" s="889">
        <v>0</v>
      </c>
      <c r="EV138" s="889">
        <v>-109431</v>
      </c>
      <c r="EW138" s="889">
        <v>0</v>
      </c>
      <c r="EX138" s="889">
        <v>0</v>
      </c>
      <c r="EY138" s="889">
        <v>0</v>
      </c>
      <c r="EZ138" s="889">
        <v>0</v>
      </c>
      <c r="FA138" s="889">
        <v>0</v>
      </c>
      <c r="FB138" s="889">
        <v>61756</v>
      </c>
      <c r="FC138" s="889">
        <v>0</v>
      </c>
      <c r="FD138" s="889">
        <v>0</v>
      </c>
      <c r="FE138" s="889">
        <v>56697</v>
      </c>
      <c r="FF138" s="889">
        <v>0</v>
      </c>
      <c r="FG138" s="889">
        <v>0</v>
      </c>
      <c r="FH138" s="889">
        <v>5059</v>
      </c>
      <c r="FI138" s="889">
        <v>0</v>
      </c>
      <c r="FJ138" s="889">
        <v>0</v>
      </c>
      <c r="FK138" s="889">
        <v>0</v>
      </c>
      <c r="FL138" s="889">
        <v>0</v>
      </c>
      <c r="FM138" s="889">
        <v>0</v>
      </c>
      <c r="FN138" s="889">
        <v>0</v>
      </c>
      <c r="FO138" s="889">
        <v>0</v>
      </c>
      <c r="FP138" s="889">
        <v>0</v>
      </c>
      <c r="FQ138" s="889">
        <v>0</v>
      </c>
      <c r="FR138" s="889">
        <v>0</v>
      </c>
      <c r="FS138" s="889">
        <v>0</v>
      </c>
      <c r="FT138" s="889">
        <v>15697</v>
      </c>
      <c r="FU138" s="889">
        <v>0</v>
      </c>
      <c r="FV138" s="889">
        <v>0</v>
      </c>
      <c r="FW138" s="889">
        <v>0</v>
      </c>
      <c r="FX138" s="889">
        <v>0</v>
      </c>
      <c r="FY138" s="889">
        <v>0</v>
      </c>
      <c r="FZ138" s="889">
        <v>34367</v>
      </c>
      <c r="GA138" s="889">
        <v>0</v>
      </c>
      <c r="GB138" s="889">
        <v>0</v>
      </c>
      <c r="GC138" s="889">
        <v>-18670</v>
      </c>
      <c r="GD138" s="889">
        <v>0</v>
      </c>
      <c r="GE138" s="889">
        <v>0</v>
      </c>
      <c r="GF138" s="889">
        <v>0</v>
      </c>
      <c r="GG138" s="889">
        <v>0</v>
      </c>
      <c r="GH138" s="889">
        <v>0</v>
      </c>
      <c r="GI138" s="889">
        <v>0</v>
      </c>
      <c r="GJ138" s="889">
        <v>0</v>
      </c>
      <c r="GK138" s="889">
        <v>0</v>
      </c>
      <c r="GL138" s="889">
        <v>0</v>
      </c>
      <c r="GM138" s="889">
        <v>0</v>
      </c>
      <c r="GN138" s="889">
        <v>0</v>
      </c>
      <c r="GO138" s="889">
        <v>493873</v>
      </c>
      <c r="GP138" s="889">
        <v>0</v>
      </c>
      <c r="GQ138" s="889">
        <v>0</v>
      </c>
      <c r="GR138" s="889">
        <v>-103759</v>
      </c>
      <c r="GS138" s="889">
        <v>0</v>
      </c>
      <c r="GT138" s="889">
        <v>0</v>
      </c>
      <c r="GU138" s="884" t="s">
        <v>669</v>
      </c>
      <c r="GV138" s="884" t="s">
        <v>676</v>
      </c>
      <c r="GW138" s="884" t="s">
        <v>669</v>
      </c>
      <c r="GX138" s="884" t="s">
        <v>2344</v>
      </c>
      <c r="GY138" s="884" t="s">
        <v>2485</v>
      </c>
    </row>
    <row r="139" spans="1:208" x14ac:dyDescent="0.2">
      <c r="A139" s="884" t="s">
        <v>3311</v>
      </c>
      <c r="B139" s="884" t="s">
        <v>330</v>
      </c>
      <c r="C139" s="884" t="s">
        <v>329</v>
      </c>
      <c r="D139" s="889">
        <v>-589568</v>
      </c>
      <c r="E139" s="889">
        <v>0</v>
      </c>
      <c r="F139" s="889">
        <v>-589568</v>
      </c>
      <c r="G139" s="889">
        <v>0</v>
      </c>
      <c r="H139" s="889">
        <v>0</v>
      </c>
      <c r="I139" s="889">
        <v>0</v>
      </c>
      <c r="J139" s="889">
        <v>-589568</v>
      </c>
      <c r="K139" s="889">
        <v>0</v>
      </c>
      <c r="L139" s="889">
        <v>-589568</v>
      </c>
      <c r="M139" s="907">
        <v>0.33</v>
      </c>
      <c r="N139" s="907">
        <v>0.3</v>
      </c>
      <c r="O139" s="907">
        <v>0.37</v>
      </c>
      <c r="P139" s="907">
        <v>0</v>
      </c>
      <c r="Q139" s="889">
        <v>721285</v>
      </c>
      <c r="R139" s="889">
        <v>727168</v>
      </c>
      <c r="S139" s="889">
        <v>-5883</v>
      </c>
      <c r="T139" s="889">
        <v>0</v>
      </c>
      <c r="U139" s="889">
        <v>0</v>
      </c>
      <c r="V139" s="889">
        <v>0</v>
      </c>
      <c r="W139" s="889">
        <v>0</v>
      </c>
      <c r="X139" s="889">
        <v>0</v>
      </c>
      <c r="Y139" s="889">
        <v>0</v>
      </c>
      <c r="Z139" s="889">
        <v>101750</v>
      </c>
      <c r="AA139" s="889">
        <v>0</v>
      </c>
      <c r="AB139" s="889">
        <v>79268</v>
      </c>
      <c r="AC139" s="889">
        <v>0</v>
      </c>
      <c r="AD139" s="889">
        <v>22482</v>
      </c>
      <c r="AE139" s="889">
        <v>0</v>
      </c>
      <c r="AF139" s="889">
        <v>0</v>
      </c>
      <c r="AG139" s="889">
        <v>0</v>
      </c>
      <c r="AH139" s="889">
        <v>0</v>
      </c>
      <c r="AI139" s="889">
        <v>0</v>
      </c>
      <c r="AJ139" s="889">
        <v>0</v>
      </c>
      <c r="AK139" s="889">
        <v>0</v>
      </c>
      <c r="AL139" s="889">
        <v>0</v>
      </c>
      <c r="AM139" s="889">
        <v>0</v>
      </c>
      <c r="AN139" s="889">
        <v>0</v>
      </c>
      <c r="AO139" s="889">
        <v>0</v>
      </c>
      <c r="AP139" s="889">
        <v>0</v>
      </c>
      <c r="AQ139" s="889">
        <v>0</v>
      </c>
      <c r="AR139" s="889">
        <v>0</v>
      </c>
      <c r="AS139" s="889">
        <v>0</v>
      </c>
      <c r="AT139" s="889">
        <v>0</v>
      </c>
      <c r="AU139" s="889">
        <v>0</v>
      </c>
      <c r="AV139" s="889">
        <v>0</v>
      </c>
      <c r="AW139" s="889">
        <v>0</v>
      </c>
      <c r="AX139" s="889">
        <v>0</v>
      </c>
      <c r="AY139" s="889">
        <v>0</v>
      </c>
      <c r="AZ139" s="889">
        <v>0</v>
      </c>
      <c r="BA139" s="889">
        <v>0</v>
      </c>
      <c r="BB139" s="889">
        <v>0</v>
      </c>
      <c r="BC139" s="889">
        <v>0</v>
      </c>
      <c r="BD139" s="889">
        <v>0</v>
      </c>
      <c r="BE139" s="889">
        <v>0</v>
      </c>
      <c r="BF139" s="889">
        <v>0</v>
      </c>
      <c r="BG139" s="889">
        <v>2223168</v>
      </c>
      <c r="BH139" s="889">
        <v>2741908</v>
      </c>
      <c r="BI139" s="889">
        <v>0</v>
      </c>
      <c r="BJ139" s="889">
        <v>144369</v>
      </c>
      <c r="BK139" s="889">
        <v>178055</v>
      </c>
      <c r="BL139" s="889">
        <v>0</v>
      </c>
      <c r="BM139" s="889">
        <v>2195295</v>
      </c>
      <c r="BN139" s="889">
        <v>2707530</v>
      </c>
      <c r="BO139" s="889">
        <v>0</v>
      </c>
      <c r="BP139" s="889">
        <v>172242</v>
      </c>
      <c r="BQ139" s="889">
        <v>212433</v>
      </c>
      <c r="BR139" s="889">
        <v>0</v>
      </c>
      <c r="BS139" s="889">
        <v>3497</v>
      </c>
      <c r="BT139" s="889">
        <v>4313</v>
      </c>
      <c r="BU139" s="889">
        <v>0</v>
      </c>
      <c r="BV139" s="889">
        <v>0</v>
      </c>
      <c r="BW139" s="889">
        <v>0</v>
      </c>
      <c r="BX139" s="889">
        <v>0</v>
      </c>
      <c r="BY139" s="889">
        <v>3497</v>
      </c>
      <c r="BZ139" s="889">
        <v>4313</v>
      </c>
      <c r="CA139" s="889">
        <v>0</v>
      </c>
      <c r="CB139" s="889">
        <v>0</v>
      </c>
      <c r="CC139" s="889">
        <v>0</v>
      </c>
      <c r="CD139" s="889">
        <v>0</v>
      </c>
      <c r="CE139" s="889">
        <v>0</v>
      </c>
      <c r="CF139" s="889">
        <v>0</v>
      </c>
      <c r="CG139" s="889">
        <v>0</v>
      </c>
      <c r="CH139" s="889">
        <v>0</v>
      </c>
      <c r="CI139" s="889">
        <v>0</v>
      </c>
      <c r="CJ139" s="889">
        <v>0</v>
      </c>
      <c r="CK139" s="889">
        <v>0</v>
      </c>
      <c r="CL139" s="889">
        <v>0</v>
      </c>
      <c r="CM139" s="889">
        <v>0</v>
      </c>
      <c r="CN139" s="889">
        <v>0</v>
      </c>
      <c r="CO139" s="889">
        <v>0</v>
      </c>
      <c r="CP139" s="889">
        <v>0</v>
      </c>
      <c r="CQ139" s="889">
        <v>-1323</v>
      </c>
      <c r="CR139" s="889">
        <v>-1631</v>
      </c>
      <c r="CS139" s="889">
        <v>0</v>
      </c>
      <c r="CT139" s="889">
        <v>0</v>
      </c>
      <c r="CU139" s="889">
        <v>0</v>
      </c>
      <c r="CV139" s="889">
        <v>0</v>
      </c>
      <c r="CW139" s="889">
        <v>0</v>
      </c>
      <c r="CX139" s="889">
        <v>0</v>
      </c>
      <c r="CY139" s="889">
        <v>0</v>
      </c>
      <c r="CZ139" s="889">
        <v>0</v>
      </c>
      <c r="DA139" s="889">
        <v>0</v>
      </c>
      <c r="DB139" s="889">
        <v>0</v>
      </c>
      <c r="DC139" s="889">
        <v>0</v>
      </c>
      <c r="DD139" s="889">
        <v>0</v>
      </c>
      <c r="DE139" s="889">
        <v>0</v>
      </c>
      <c r="DF139" s="889">
        <v>0</v>
      </c>
      <c r="DG139" s="889">
        <v>0</v>
      </c>
      <c r="DH139" s="889">
        <v>0</v>
      </c>
      <c r="DI139" s="889">
        <v>0</v>
      </c>
      <c r="DJ139" s="889">
        <v>0</v>
      </c>
      <c r="DK139" s="889">
        <v>0</v>
      </c>
      <c r="DL139" s="889">
        <v>0</v>
      </c>
      <c r="DM139" s="889">
        <v>0</v>
      </c>
      <c r="DN139" s="889">
        <v>0</v>
      </c>
      <c r="DO139" s="889">
        <v>0</v>
      </c>
      <c r="DP139" s="889">
        <v>0</v>
      </c>
      <c r="DQ139" s="889">
        <v>0</v>
      </c>
      <c r="DR139" s="889">
        <v>0</v>
      </c>
      <c r="DS139" s="889">
        <v>0</v>
      </c>
      <c r="DT139" s="889">
        <v>0</v>
      </c>
      <c r="DU139" s="889">
        <v>0</v>
      </c>
      <c r="DV139" s="889">
        <v>0</v>
      </c>
      <c r="DW139" s="889">
        <v>0</v>
      </c>
      <c r="DX139" s="889">
        <v>21760</v>
      </c>
      <c r="DY139" s="889">
        <v>26838</v>
      </c>
      <c r="DZ139" s="889">
        <v>0</v>
      </c>
      <c r="EA139" s="889">
        <v>50344</v>
      </c>
      <c r="EB139" s="889">
        <v>62091</v>
      </c>
      <c r="EC139" s="889">
        <v>0</v>
      </c>
      <c r="ED139" s="889">
        <v>-28584</v>
      </c>
      <c r="EE139" s="889">
        <v>-35253</v>
      </c>
      <c r="EF139" s="889">
        <v>0</v>
      </c>
      <c r="EG139" s="889">
        <v>0</v>
      </c>
      <c r="EH139" s="889">
        <v>0</v>
      </c>
      <c r="EI139" s="889">
        <v>0</v>
      </c>
      <c r="EJ139" s="889">
        <v>2315</v>
      </c>
      <c r="EK139" s="889">
        <v>2855</v>
      </c>
      <c r="EL139" s="889">
        <v>0</v>
      </c>
      <c r="EM139" s="889">
        <v>0</v>
      </c>
      <c r="EN139" s="889">
        <v>0</v>
      </c>
      <c r="EO139" s="889">
        <v>0</v>
      </c>
      <c r="EP139" s="889">
        <v>6651132</v>
      </c>
      <c r="EQ139" s="889">
        <v>8203063</v>
      </c>
      <c r="ER139" s="889">
        <v>0</v>
      </c>
      <c r="ES139" s="889">
        <v>13756618</v>
      </c>
      <c r="ET139" s="889">
        <v>16966495</v>
      </c>
      <c r="EU139" s="889">
        <v>0</v>
      </c>
      <c r="EV139" s="889">
        <v>-7105486</v>
      </c>
      <c r="EW139" s="889">
        <v>-8763432</v>
      </c>
      <c r="EX139" s="889">
        <v>0</v>
      </c>
      <c r="EY139" s="889">
        <v>9442</v>
      </c>
      <c r="EZ139" s="889">
        <v>11646</v>
      </c>
      <c r="FA139" s="889">
        <v>0</v>
      </c>
      <c r="FB139" s="889">
        <v>8101076</v>
      </c>
      <c r="FC139" s="889">
        <v>9978502</v>
      </c>
      <c r="FD139" s="889">
        <v>0</v>
      </c>
      <c r="FE139" s="889">
        <v>7543481</v>
      </c>
      <c r="FF139" s="889">
        <v>9293634</v>
      </c>
      <c r="FG139" s="889">
        <v>0</v>
      </c>
      <c r="FH139" s="889">
        <v>557595</v>
      </c>
      <c r="FI139" s="889">
        <v>684868</v>
      </c>
      <c r="FJ139" s="889">
        <v>0</v>
      </c>
      <c r="FK139" s="889">
        <v>0</v>
      </c>
      <c r="FL139" s="889">
        <v>0</v>
      </c>
      <c r="FM139" s="889">
        <v>0</v>
      </c>
      <c r="FN139" s="889">
        <v>0</v>
      </c>
      <c r="FO139" s="889">
        <v>0</v>
      </c>
      <c r="FP139" s="889">
        <v>0</v>
      </c>
      <c r="FQ139" s="889">
        <v>0</v>
      </c>
      <c r="FR139" s="889">
        <v>0</v>
      </c>
      <c r="FS139" s="889">
        <v>0</v>
      </c>
      <c r="FT139" s="889">
        <v>5351528</v>
      </c>
      <c r="FU139" s="889">
        <v>6600218</v>
      </c>
      <c r="FV139" s="889">
        <v>0</v>
      </c>
      <c r="FW139" s="889">
        <v>0</v>
      </c>
      <c r="FX139" s="889">
        <v>0</v>
      </c>
      <c r="FY139" s="889">
        <v>0</v>
      </c>
      <c r="FZ139" s="889">
        <v>17161221</v>
      </c>
      <c r="GA139" s="889">
        <v>0</v>
      </c>
      <c r="GB139" s="889">
        <v>0</v>
      </c>
      <c r="GC139" s="889">
        <v>-11809693</v>
      </c>
      <c r="GD139" s="889">
        <v>6600218</v>
      </c>
      <c r="GE139" s="889">
        <v>0</v>
      </c>
      <c r="GF139" s="889">
        <v>0</v>
      </c>
      <c r="GG139" s="889">
        <v>0</v>
      </c>
      <c r="GH139" s="889">
        <v>0</v>
      </c>
      <c r="GI139" s="889">
        <v>0</v>
      </c>
      <c r="GJ139" s="889">
        <v>0</v>
      </c>
      <c r="GK139" s="889">
        <v>0</v>
      </c>
      <c r="GL139" s="889">
        <v>0</v>
      </c>
      <c r="GM139" s="889">
        <v>0</v>
      </c>
      <c r="GN139" s="889">
        <v>0</v>
      </c>
      <c r="GO139" s="889">
        <v>22506964</v>
      </c>
      <c r="GP139" s="889">
        <v>27745767</v>
      </c>
      <c r="GQ139" s="889">
        <v>0</v>
      </c>
      <c r="GR139" s="889">
        <v>-18199995</v>
      </c>
      <c r="GS139" s="889">
        <v>-1283983</v>
      </c>
      <c r="GT139" s="889">
        <v>0</v>
      </c>
      <c r="GU139" s="884" t="s">
        <v>686</v>
      </c>
      <c r="GV139" s="884" t="s">
        <v>670</v>
      </c>
      <c r="GW139" s="884" t="s">
        <v>1675</v>
      </c>
      <c r="GX139" s="884" t="s">
        <v>2343</v>
      </c>
      <c r="GY139" s="884" t="s">
        <v>2486</v>
      </c>
    </row>
    <row r="140" spans="1:208" x14ac:dyDescent="0.2">
      <c r="A140" s="884" t="s">
        <v>3312</v>
      </c>
      <c r="B140" s="884" t="s">
        <v>332</v>
      </c>
      <c r="C140" s="884" t="s">
        <v>331</v>
      </c>
      <c r="D140" s="889">
        <v>-1118830</v>
      </c>
      <c r="E140" s="889">
        <v>0</v>
      </c>
      <c r="F140" s="889">
        <v>-1118830</v>
      </c>
      <c r="G140" s="889">
        <v>0</v>
      </c>
      <c r="H140" s="889">
        <v>0</v>
      </c>
      <c r="I140" s="889">
        <v>0</v>
      </c>
      <c r="J140" s="889">
        <v>-1118830</v>
      </c>
      <c r="K140" s="889">
        <v>0</v>
      </c>
      <c r="L140" s="889">
        <v>-1118830</v>
      </c>
      <c r="M140" s="907">
        <v>0.33</v>
      </c>
      <c r="N140" s="907">
        <v>0.3</v>
      </c>
      <c r="O140" s="907">
        <v>0.37</v>
      </c>
      <c r="P140" s="907">
        <v>0</v>
      </c>
      <c r="Q140" s="889">
        <v>626359</v>
      </c>
      <c r="R140" s="889">
        <v>610701</v>
      </c>
      <c r="S140" s="889">
        <v>15658</v>
      </c>
      <c r="T140" s="889">
        <v>0</v>
      </c>
      <c r="U140" s="889">
        <v>0</v>
      </c>
      <c r="V140" s="889">
        <v>0</v>
      </c>
      <c r="W140" s="889">
        <v>0</v>
      </c>
      <c r="X140" s="889">
        <v>0</v>
      </c>
      <c r="Y140" s="889">
        <v>0</v>
      </c>
      <c r="Z140" s="889">
        <v>0</v>
      </c>
      <c r="AA140" s="889">
        <v>0</v>
      </c>
      <c r="AB140" s="889">
        <v>0</v>
      </c>
      <c r="AC140" s="889">
        <v>0</v>
      </c>
      <c r="AD140" s="889">
        <v>0</v>
      </c>
      <c r="AE140" s="889">
        <v>0</v>
      </c>
      <c r="AF140" s="889">
        <v>0</v>
      </c>
      <c r="AG140" s="889">
        <v>0</v>
      </c>
      <c r="AH140" s="889">
        <v>0</v>
      </c>
      <c r="AI140" s="889">
        <v>0</v>
      </c>
      <c r="AJ140" s="889">
        <v>0</v>
      </c>
      <c r="AK140" s="889">
        <v>0</v>
      </c>
      <c r="AL140" s="889">
        <v>0</v>
      </c>
      <c r="AM140" s="889">
        <v>0</v>
      </c>
      <c r="AN140" s="889">
        <v>0</v>
      </c>
      <c r="AO140" s="889">
        <v>0</v>
      </c>
      <c r="AP140" s="889">
        <v>0</v>
      </c>
      <c r="AQ140" s="889">
        <v>0</v>
      </c>
      <c r="AR140" s="889">
        <v>0</v>
      </c>
      <c r="AS140" s="889">
        <v>0</v>
      </c>
      <c r="AT140" s="889">
        <v>0</v>
      </c>
      <c r="AU140" s="889">
        <v>0</v>
      </c>
      <c r="AV140" s="889">
        <v>0</v>
      </c>
      <c r="AW140" s="889">
        <v>0</v>
      </c>
      <c r="AX140" s="889">
        <v>0</v>
      </c>
      <c r="AY140" s="889">
        <v>0</v>
      </c>
      <c r="AZ140" s="889">
        <v>0</v>
      </c>
      <c r="BA140" s="889">
        <v>0</v>
      </c>
      <c r="BB140" s="889">
        <v>0</v>
      </c>
      <c r="BC140" s="889">
        <v>0</v>
      </c>
      <c r="BD140" s="889">
        <v>0</v>
      </c>
      <c r="BE140" s="889">
        <v>0</v>
      </c>
      <c r="BF140" s="889">
        <v>0</v>
      </c>
      <c r="BG140" s="889">
        <v>1422389</v>
      </c>
      <c r="BH140" s="889">
        <v>1754279</v>
      </c>
      <c r="BI140" s="889">
        <v>0</v>
      </c>
      <c r="BJ140" s="889">
        <v>0</v>
      </c>
      <c r="BK140" s="889">
        <v>0</v>
      </c>
      <c r="BL140" s="889">
        <v>0</v>
      </c>
      <c r="BM140" s="889">
        <v>1178775</v>
      </c>
      <c r="BN140" s="889">
        <v>1453822</v>
      </c>
      <c r="BO140" s="889">
        <v>0</v>
      </c>
      <c r="BP140" s="889">
        <v>243614</v>
      </c>
      <c r="BQ140" s="889">
        <v>300457</v>
      </c>
      <c r="BR140" s="889">
        <v>0</v>
      </c>
      <c r="BS140" s="889">
        <v>0</v>
      </c>
      <c r="BT140" s="889">
        <v>0</v>
      </c>
      <c r="BU140" s="889">
        <v>0</v>
      </c>
      <c r="BV140" s="889">
        <v>0</v>
      </c>
      <c r="BW140" s="889">
        <v>0</v>
      </c>
      <c r="BX140" s="889">
        <v>0</v>
      </c>
      <c r="BY140" s="889">
        <v>0</v>
      </c>
      <c r="BZ140" s="889">
        <v>0</v>
      </c>
      <c r="CA140" s="889">
        <v>0</v>
      </c>
      <c r="CB140" s="889">
        <v>0</v>
      </c>
      <c r="CC140" s="889">
        <v>0</v>
      </c>
      <c r="CD140" s="889">
        <v>0</v>
      </c>
      <c r="CE140" s="889">
        <v>0</v>
      </c>
      <c r="CF140" s="889">
        <v>0</v>
      </c>
      <c r="CG140" s="889">
        <v>0</v>
      </c>
      <c r="CH140" s="889">
        <v>0</v>
      </c>
      <c r="CI140" s="889">
        <v>0</v>
      </c>
      <c r="CJ140" s="889">
        <v>0</v>
      </c>
      <c r="CK140" s="889">
        <v>0</v>
      </c>
      <c r="CL140" s="889">
        <v>0</v>
      </c>
      <c r="CM140" s="889">
        <v>0</v>
      </c>
      <c r="CN140" s="889">
        <v>0</v>
      </c>
      <c r="CO140" s="889">
        <v>0</v>
      </c>
      <c r="CP140" s="889">
        <v>0</v>
      </c>
      <c r="CQ140" s="889">
        <v>0</v>
      </c>
      <c r="CR140" s="889">
        <v>0</v>
      </c>
      <c r="CS140" s="889">
        <v>0</v>
      </c>
      <c r="CT140" s="889">
        <v>0</v>
      </c>
      <c r="CU140" s="889">
        <v>0</v>
      </c>
      <c r="CV140" s="889">
        <v>0</v>
      </c>
      <c r="CW140" s="889">
        <v>0</v>
      </c>
      <c r="CX140" s="889">
        <v>0</v>
      </c>
      <c r="CY140" s="889">
        <v>0</v>
      </c>
      <c r="CZ140" s="889">
        <v>0</v>
      </c>
      <c r="DA140" s="889">
        <v>0</v>
      </c>
      <c r="DB140" s="889">
        <v>0</v>
      </c>
      <c r="DC140" s="889">
        <v>20976</v>
      </c>
      <c r="DD140" s="889">
        <v>25871</v>
      </c>
      <c r="DE140" s="889">
        <v>0</v>
      </c>
      <c r="DF140" s="889">
        <v>0</v>
      </c>
      <c r="DG140" s="889">
        <v>0</v>
      </c>
      <c r="DH140" s="889">
        <v>0</v>
      </c>
      <c r="DI140" s="889">
        <v>0</v>
      </c>
      <c r="DJ140" s="889">
        <v>0</v>
      </c>
      <c r="DK140" s="889">
        <v>0</v>
      </c>
      <c r="DL140" s="889">
        <v>0</v>
      </c>
      <c r="DM140" s="889">
        <v>0</v>
      </c>
      <c r="DN140" s="889">
        <v>0</v>
      </c>
      <c r="DO140" s="889">
        <v>0</v>
      </c>
      <c r="DP140" s="889">
        <v>0</v>
      </c>
      <c r="DQ140" s="889">
        <v>0</v>
      </c>
      <c r="DR140" s="889">
        <v>0</v>
      </c>
      <c r="DS140" s="889">
        <v>0</v>
      </c>
      <c r="DT140" s="889">
        <v>0</v>
      </c>
      <c r="DU140" s="889">
        <v>0</v>
      </c>
      <c r="DV140" s="889">
        <v>0</v>
      </c>
      <c r="DW140" s="889">
        <v>0</v>
      </c>
      <c r="DX140" s="889">
        <v>-2059</v>
      </c>
      <c r="DY140" s="889">
        <v>-2540</v>
      </c>
      <c r="DZ140" s="889">
        <v>0</v>
      </c>
      <c r="EA140" s="889">
        <v>47284</v>
      </c>
      <c r="EB140" s="889">
        <v>58318</v>
      </c>
      <c r="EC140" s="889">
        <v>0</v>
      </c>
      <c r="ED140" s="889">
        <v>-49343</v>
      </c>
      <c r="EE140" s="889">
        <v>-60858</v>
      </c>
      <c r="EF140" s="889">
        <v>0</v>
      </c>
      <c r="EG140" s="889">
        <v>-11288</v>
      </c>
      <c r="EH140" s="889">
        <v>-13922</v>
      </c>
      <c r="EI140" s="889">
        <v>0</v>
      </c>
      <c r="EJ140" s="889">
        <v>0</v>
      </c>
      <c r="EK140" s="889">
        <v>0</v>
      </c>
      <c r="EL140" s="889">
        <v>0</v>
      </c>
      <c r="EM140" s="889">
        <v>0</v>
      </c>
      <c r="EN140" s="889">
        <v>0</v>
      </c>
      <c r="EO140" s="889">
        <v>0</v>
      </c>
      <c r="EP140" s="889">
        <v>12983521</v>
      </c>
      <c r="EQ140" s="889">
        <v>16013009</v>
      </c>
      <c r="ER140" s="889">
        <v>0</v>
      </c>
      <c r="ES140" s="889">
        <v>18215230</v>
      </c>
      <c r="ET140" s="889">
        <v>22465450</v>
      </c>
      <c r="EU140" s="889">
        <v>0</v>
      </c>
      <c r="EV140" s="889">
        <v>-5231709</v>
      </c>
      <c r="EW140" s="889">
        <v>-6452441</v>
      </c>
      <c r="EX140" s="889">
        <v>0</v>
      </c>
      <c r="EY140" s="889">
        <v>10247</v>
      </c>
      <c r="EZ140" s="889">
        <v>12638</v>
      </c>
      <c r="FA140" s="889">
        <v>0</v>
      </c>
      <c r="FB140" s="889">
        <v>8011809</v>
      </c>
      <c r="FC140" s="889">
        <v>9881231</v>
      </c>
      <c r="FD140" s="889">
        <v>0</v>
      </c>
      <c r="FE140" s="889">
        <v>9065890</v>
      </c>
      <c r="FF140" s="889">
        <v>11181265</v>
      </c>
      <c r="FG140" s="889">
        <v>0</v>
      </c>
      <c r="FH140" s="889">
        <v>-1054081</v>
      </c>
      <c r="FI140" s="889">
        <v>-1300034</v>
      </c>
      <c r="FJ140" s="889">
        <v>0</v>
      </c>
      <c r="FK140" s="889">
        <v>0</v>
      </c>
      <c r="FL140" s="889">
        <v>0</v>
      </c>
      <c r="FM140" s="889">
        <v>0</v>
      </c>
      <c r="FN140" s="889">
        <v>0</v>
      </c>
      <c r="FO140" s="889">
        <v>0</v>
      </c>
      <c r="FP140" s="889">
        <v>0</v>
      </c>
      <c r="FQ140" s="889">
        <v>0</v>
      </c>
      <c r="FR140" s="889">
        <v>0</v>
      </c>
      <c r="FS140" s="889">
        <v>0</v>
      </c>
      <c r="FT140" s="889">
        <v>3231283</v>
      </c>
      <c r="FU140" s="889">
        <v>3985249</v>
      </c>
      <c r="FV140" s="889">
        <v>0</v>
      </c>
      <c r="FW140" s="889">
        <v>0</v>
      </c>
      <c r="FX140" s="889">
        <v>0</v>
      </c>
      <c r="FY140" s="889">
        <v>0</v>
      </c>
      <c r="FZ140" s="889">
        <v>9775138</v>
      </c>
      <c r="GA140" s="889">
        <v>0</v>
      </c>
      <c r="GB140" s="889">
        <v>0</v>
      </c>
      <c r="GC140" s="889">
        <v>-6543855</v>
      </c>
      <c r="GD140" s="889">
        <v>3985249</v>
      </c>
      <c r="GE140" s="889">
        <v>0</v>
      </c>
      <c r="GF140" s="889">
        <v>0</v>
      </c>
      <c r="GG140" s="889">
        <v>0</v>
      </c>
      <c r="GH140" s="889">
        <v>0</v>
      </c>
      <c r="GI140" s="889">
        <v>0</v>
      </c>
      <c r="GJ140" s="889">
        <v>0</v>
      </c>
      <c r="GK140" s="889">
        <v>0</v>
      </c>
      <c r="GL140" s="889">
        <v>0</v>
      </c>
      <c r="GM140" s="889">
        <v>0</v>
      </c>
      <c r="GN140" s="889">
        <v>0</v>
      </c>
      <c r="GO140" s="889">
        <v>25666878</v>
      </c>
      <c r="GP140" s="889">
        <v>31655815</v>
      </c>
      <c r="GQ140" s="889">
        <v>0</v>
      </c>
      <c r="GR140" s="889">
        <v>-12615439</v>
      </c>
      <c r="GS140" s="889">
        <v>-3503040</v>
      </c>
      <c r="GT140" s="889">
        <v>0</v>
      </c>
      <c r="GU140" s="884" t="s">
        <v>686</v>
      </c>
      <c r="GV140" s="884" t="s">
        <v>670</v>
      </c>
      <c r="GW140" s="884" t="s">
        <v>1675</v>
      </c>
      <c r="GX140" s="884" t="s">
        <v>2343</v>
      </c>
      <c r="GY140" s="884" t="s">
        <v>2487</v>
      </c>
    </row>
    <row r="141" spans="1:208" x14ac:dyDescent="0.2">
      <c r="A141" s="884" t="s">
        <v>3311</v>
      </c>
      <c r="B141" s="884" t="s">
        <v>333</v>
      </c>
      <c r="C141" s="884" t="s">
        <v>1038</v>
      </c>
      <c r="D141" s="889">
        <v>-5945</v>
      </c>
      <c r="E141" s="889">
        <v>0</v>
      </c>
      <c r="F141" s="889">
        <v>-5945</v>
      </c>
      <c r="G141" s="889">
        <v>0</v>
      </c>
      <c r="H141" s="889">
        <v>0</v>
      </c>
      <c r="I141" s="889">
        <v>0</v>
      </c>
      <c r="J141" s="889">
        <v>-5945</v>
      </c>
      <c r="K141" s="889">
        <v>0</v>
      </c>
      <c r="L141" s="889">
        <v>-5945</v>
      </c>
      <c r="M141" s="907">
        <v>0.5</v>
      </c>
      <c r="N141" s="907">
        <v>0.4</v>
      </c>
      <c r="O141" s="907">
        <v>0.1</v>
      </c>
      <c r="P141" s="907">
        <v>0</v>
      </c>
      <c r="Q141" s="889">
        <v>239292</v>
      </c>
      <c r="R141" s="889">
        <v>255321</v>
      </c>
      <c r="S141" s="889">
        <v>-16029</v>
      </c>
      <c r="T141" s="889">
        <v>39819</v>
      </c>
      <c r="U141" s="889">
        <v>38435</v>
      </c>
      <c r="V141" s="889">
        <v>1384</v>
      </c>
      <c r="W141" s="889">
        <v>0</v>
      </c>
      <c r="X141" s="889">
        <v>0</v>
      </c>
      <c r="Y141" s="889">
        <v>0</v>
      </c>
      <c r="Z141" s="889">
        <v>2857021</v>
      </c>
      <c r="AA141" s="889">
        <v>0</v>
      </c>
      <c r="AB141" s="889">
        <v>2811276</v>
      </c>
      <c r="AC141" s="889">
        <v>0</v>
      </c>
      <c r="AD141" s="889">
        <v>45745</v>
      </c>
      <c r="AE141" s="889">
        <v>0</v>
      </c>
      <c r="AF141" s="889">
        <v>0</v>
      </c>
      <c r="AG141" s="889">
        <v>0</v>
      </c>
      <c r="AH141" s="889">
        <v>0</v>
      </c>
      <c r="AI141" s="889">
        <v>0</v>
      </c>
      <c r="AJ141" s="889">
        <v>0</v>
      </c>
      <c r="AK141" s="889">
        <v>0</v>
      </c>
      <c r="AL141" s="889">
        <v>0</v>
      </c>
      <c r="AM141" s="889">
        <v>0</v>
      </c>
      <c r="AN141" s="889">
        <v>0</v>
      </c>
      <c r="AO141" s="889">
        <v>33922</v>
      </c>
      <c r="AP141" s="889">
        <v>33922</v>
      </c>
      <c r="AQ141" s="889">
        <v>0</v>
      </c>
      <c r="AR141" s="889">
        <v>0</v>
      </c>
      <c r="AS141" s="889">
        <v>38091</v>
      </c>
      <c r="AT141" s="889">
        <v>38091</v>
      </c>
      <c r="AU141" s="889">
        <v>0</v>
      </c>
      <c r="AV141" s="889">
        <v>0</v>
      </c>
      <c r="AW141" s="889">
        <v>-4169</v>
      </c>
      <c r="AX141" s="889">
        <v>-4169</v>
      </c>
      <c r="AY141" s="889">
        <v>0</v>
      </c>
      <c r="AZ141" s="889">
        <v>0</v>
      </c>
      <c r="BA141" s="889">
        <v>0</v>
      </c>
      <c r="BB141" s="889">
        <v>0</v>
      </c>
      <c r="BC141" s="889">
        <v>0</v>
      </c>
      <c r="BD141" s="889">
        <v>0</v>
      </c>
      <c r="BE141" s="889">
        <v>0</v>
      </c>
      <c r="BF141" s="889">
        <v>0</v>
      </c>
      <c r="BG141" s="889">
        <v>2226704</v>
      </c>
      <c r="BH141" s="889">
        <v>554366</v>
      </c>
      <c r="BI141" s="889">
        <v>0</v>
      </c>
      <c r="BJ141" s="889">
        <v>94404</v>
      </c>
      <c r="BK141" s="889">
        <v>23601</v>
      </c>
      <c r="BL141" s="889">
        <v>0</v>
      </c>
      <c r="BM141" s="889">
        <v>2271850</v>
      </c>
      <c r="BN141" s="889">
        <v>565963</v>
      </c>
      <c r="BO141" s="889">
        <v>0</v>
      </c>
      <c r="BP141" s="889">
        <v>49258</v>
      </c>
      <c r="BQ141" s="889">
        <v>12004</v>
      </c>
      <c r="BR141" s="889">
        <v>0</v>
      </c>
      <c r="BS141" s="889">
        <v>21878</v>
      </c>
      <c r="BT141" s="889">
        <v>5469</v>
      </c>
      <c r="BU141" s="889">
        <v>0</v>
      </c>
      <c r="BV141" s="889">
        <v>2986</v>
      </c>
      <c r="BW141" s="889">
        <v>747</v>
      </c>
      <c r="BX141" s="889">
        <v>0</v>
      </c>
      <c r="BY141" s="889">
        <v>18892</v>
      </c>
      <c r="BZ141" s="889">
        <v>4722</v>
      </c>
      <c r="CA141" s="889">
        <v>0</v>
      </c>
      <c r="CB141" s="889">
        <v>8144</v>
      </c>
      <c r="CC141" s="889">
        <v>2036</v>
      </c>
      <c r="CD141" s="889">
        <v>0</v>
      </c>
      <c r="CE141" s="889">
        <v>12887</v>
      </c>
      <c r="CF141" s="889">
        <v>3222</v>
      </c>
      <c r="CG141" s="889">
        <v>0</v>
      </c>
      <c r="CH141" s="889">
        <v>-4743</v>
      </c>
      <c r="CI141" s="889">
        <v>-1186</v>
      </c>
      <c r="CJ141" s="889">
        <v>0</v>
      </c>
      <c r="CK141" s="889">
        <v>0</v>
      </c>
      <c r="CL141" s="889">
        <v>0</v>
      </c>
      <c r="CM141" s="889">
        <v>0</v>
      </c>
      <c r="CN141" s="889">
        <v>0</v>
      </c>
      <c r="CO141" s="889">
        <v>0</v>
      </c>
      <c r="CP141" s="889">
        <v>0</v>
      </c>
      <c r="CQ141" s="889">
        <v>0</v>
      </c>
      <c r="CR141" s="889">
        <v>0</v>
      </c>
      <c r="CS141" s="889">
        <v>0</v>
      </c>
      <c r="CT141" s="889">
        <v>0</v>
      </c>
      <c r="CU141" s="889">
        <v>0</v>
      </c>
      <c r="CV141" s="889">
        <v>0</v>
      </c>
      <c r="CW141" s="889">
        <v>0</v>
      </c>
      <c r="CX141" s="889">
        <v>0</v>
      </c>
      <c r="CY141" s="889">
        <v>0</v>
      </c>
      <c r="CZ141" s="889">
        <v>0</v>
      </c>
      <c r="DA141" s="889">
        <v>0</v>
      </c>
      <c r="DB141" s="889">
        <v>0</v>
      </c>
      <c r="DC141" s="889">
        <v>0</v>
      </c>
      <c r="DD141" s="889">
        <v>0</v>
      </c>
      <c r="DE141" s="889">
        <v>0</v>
      </c>
      <c r="DF141" s="889">
        <v>23555</v>
      </c>
      <c r="DG141" s="889">
        <v>5889</v>
      </c>
      <c r="DH141" s="889">
        <v>0</v>
      </c>
      <c r="DI141" s="889">
        <v>28374</v>
      </c>
      <c r="DJ141" s="889">
        <v>7093</v>
      </c>
      <c r="DK141" s="889">
        <v>0</v>
      </c>
      <c r="DL141" s="889">
        <v>-4819</v>
      </c>
      <c r="DM141" s="889">
        <v>-1204</v>
      </c>
      <c r="DN141" s="889">
        <v>0</v>
      </c>
      <c r="DO141" s="889">
        <v>1323</v>
      </c>
      <c r="DP141" s="889">
        <v>331</v>
      </c>
      <c r="DQ141" s="889">
        <v>0</v>
      </c>
      <c r="DR141" s="889">
        <v>662</v>
      </c>
      <c r="DS141" s="889">
        <v>165</v>
      </c>
      <c r="DT141" s="889">
        <v>0</v>
      </c>
      <c r="DU141" s="889">
        <v>661</v>
      </c>
      <c r="DV141" s="889">
        <v>166</v>
      </c>
      <c r="DW141" s="889">
        <v>0</v>
      </c>
      <c r="DX141" s="889">
        <v>29335</v>
      </c>
      <c r="DY141" s="889">
        <v>7334</v>
      </c>
      <c r="DZ141" s="889">
        <v>0</v>
      </c>
      <c r="EA141" s="889">
        <v>70541</v>
      </c>
      <c r="EB141" s="889">
        <v>17635</v>
      </c>
      <c r="EC141" s="889">
        <v>0</v>
      </c>
      <c r="ED141" s="889">
        <v>-41206</v>
      </c>
      <c r="EE141" s="889">
        <v>-10301</v>
      </c>
      <c r="EF141" s="889">
        <v>0</v>
      </c>
      <c r="EG141" s="889">
        <v>-6505</v>
      </c>
      <c r="EH141" s="889">
        <v>-1626</v>
      </c>
      <c r="EI141" s="889">
        <v>0</v>
      </c>
      <c r="EJ141" s="889">
        <v>0</v>
      </c>
      <c r="EK141" s="889">
        <v>0</v>
      </c>
      <c r="EL141" s="889">
        <v>0</v>
      </c>
      <c r="EM141" s="889">
        <v>0</v>
      </c>
      <c r="EN141" s="889">
        <v>0</v>
      </c>
      <c r="EO141" s="889">
        <v>0</v>
      </c>
      <c r="EP141" s="889">
        <v>1918803</v>
      </c>
      <c r="EQ141" s="889">
        <v>479701</v>
      </c>
      <c r="ER141" s="889">
        <v>0</v>
      </c>
      <c r="ES141" s="889">
        <v>2314630</v>
      </c>
      <c r="ET141" s="889">
        <v>578657</v>
      </c>
      <c r="EU141" s="889">
        <v>0</v>
      </c>
      <c r="EV141" s="889">
        <v>-395827</v>
      </c>
      <c r="EW141" s="889">
        <v>-98956</v>
      </c>
      <c r="EX141" s="889">
        <v>0</v>
      </c>
      <c r="EY141" s="889">
        <v>-2954</v>
      </c>
      <c r="EZ141" s="889">
        <v>-738</v>
      </c>
      <c r="FA141" s="889">
        <v>0</v>
      </c>
      <c r="FB141" s="889">
        <v>1973090</v>
      </c>
      <c r="FC141" s="889">
        <v>418388</v>
      </c>
      <c r="FD141" s="889">
        <v>0</v>
      </c>
      <c r="FE141" s="889">
        <v>1863184</v>
      </c>
      <c r="FF141" s="889">
        <v>392010</v>
      </c>
      <c r="FG141" s="889">
        <v>0</v>
      </c>
      <c r="FH141" s="889">
        <v>109906</v>
      </c>
      <c r="FI141" s="889">
        <v>26378</v>
      </c>
      <c r="FJ141" s="889">
        <v>0</v>
      </c>
      <c r="FK141" s="889">
        <v>0</v>
      </c>
      <c r="FL141" s="889">
        <v>0</v>
      </c>
      <c r="FM141" s="889">
        <v>0</v>
      </c>
      <c r="FN141" s="889">
        <v>0</v>
      </c>
      <c r="FO141" s="889">
        <v>0</v>
      </c>
      <c r="FP141" s="889">
        <v>0</v>
      </c>
      <c r="FQ141" s="889">
        <v>0</v>
      </c>
      <c r="FR141" s="889">
        <v>0</v>
      </c>
      <c r="FS141" s="889">
        <v>0</v>
      </c>
      <c r="FT141" s="889">
        <v>-87814</v>
      </c>
      <c r="FU141" s="889">
        <v>-21953</v>
      </c>
      <c r="FV141" s="889">
        <v>0</v>
      </c>
      <c r="FW141" s="889">
        <v>989747</v>
      </c>
      <c r="FX141" s="889">
        <v>246926</v>
      </c>
      <c r="FY141" s="889">
        <v>0</v>
      </c>
      <c r="FZ141" s="889">
        <v>2631559</v>
      </c>
      <c r="GA141" s="889">
        <v>0</v>
      </c>
      <c r="GB141" s="889">
        <v>0</v>
      </c>
      <c r="GC141" s="889">
        <v>-1729626</v>
      </c>
      <c r="GD141" s="889">
        <v>224973</v>
      </c>
      <c r="GE141" s="889">
        <v>0</v>
      </c>
      <c r="GF141" s="889">
        <v>0</v>
      </c>
      <c r="GG141" s="889">
        <v>0</v>
      </c>
      <c r="GH141" s="889">
        <v>0</v>
      </c>
      <c r="GI141" s="889">
        <v>0</v>
      </c>
      <c r="GJ141" s="889">
        <v>0</v>
      </c>
      <c r="GK141" s="889">
        <v>0</v>
      </c>
      <c r="GL141" s="889">
        <v>0</v>
      </c>
      <c r="GM141" s="889">
        <v>0</v>
      </c>
      <c r="GN141" s="889">
        <v>0</v>
      </c>
      <c r="GO141" s="889">
        <v>6199963</v>
      </c>
      <c r="GP141" s="889">
        <v>1472798</v>
      </c>
      <c r="GQ141" s="889">
        <v>0</v>
      </c>
      <c r="GR141" s="889">
        <v>-2006963</v>
      </c>
      <c r="GS141" s="889">
        <v>154232</v>
      </c>
      <c r="GT141" s="889">
        <v>0</v>
      </c>
      <c r="GU141" s="884" t="s">
        <v>710</v>
      </c>
      <c r="GV141" s="884" t="s">
        <v>676</v>
      </c>
      <c r="GW141" s="884" t="s">
        <v>1672</v>
      </c>
      <c r="GX141" s="884" t="s">
        <v>2345</v>
      </c>
      <c r="GY141" s="884" t="s">
        <v>2488</v>
      </c>
    </row>
    <row r="142" spans="1:208" x14ac:dyDescent="0.2">
      <c r="A142" s="884" t="s">
        <v>3311</v>
      </c>
      <c r="B142" s="884" t="s">
        <v>335</v>
      </c>
      <c r="C142" s="884" t="s">
        <v>334</v>
      </c>
      <c r="D142" s="889">
        <v>-417863</v>
      </c>
      <c r="E142" s="889">
        <v>0</v>
      </c>
      <c r="F142" s="889">
        <v>-417863</v>
      </c>
      <c r="G142" s="889">
        <v>0</v>
      </c>
      <c r="H142" s="889">
        <v>0</v>
      </c>
      <c r="I142" s="889">
        <v>0</v>
      </c>
      <c r="J142" s="889">
        <v>-417863</v>
      </c>
      <c r="K142" s="889">
        <v>0</v>
      </c>
      <c r="L142" s="889">
        <v>-417863</v>
      </c>
      <c r="M142" s="907">
        <v>0.5</v>
      </c>
      <c r="N142" s="907">
        <v>0.49</v>
      </c>
      <c r="O142" s="907">
        <v>0</v>
      </c>
      <c r="P142" s="907">
        <v>0.01</v>
      </c>
      <c r="Q142" s="889">
        <v>349047</v>
      </c>
      <c r="R142" s="889">
        <v>342538</v>
      </c>
      <c r="S142" s="889">
        <v>6509</v>
      </c>
      <c r="T142" s="889">
        <v>1811111</v>
      </c>
      <c r="U142" s="889">
        <v>3364325</v>
      </c>
      <c r="V142" s="889">
        <v>-1553214</v>
      </c>
      <c r="W142" s="889">
        <v>0</v>
      </c>
      <c r="X142" s="889">
        <v>0</v>
      </c>
      <c r="Y142" s="889">
        <v>0</v>
      </c>
      <c r="Z142" s="889">
        <v>2647964</v>
      </c>
      <c r="AA142" s="889">
        <v>0</v>
      </c>
      <c r="AB142" s="889">
        <v>100000</v>
      </c>
      <c r="AC142" s="889">
        <v>0</v>
      </c>
      <c r="AD142" s="889">
        <v>2547964</v>
      </c>
      <c r="AE142" s="889">
        <v>0</v>
      </c>
      <c r="AF142" s="889">
        <v>0</v>
      </c>
      <c r="AG142" s="889">
        <v>0</v>
      </c>
      <c r="AH142" s="889">
        <v>0</v>
      </c>
      <c r="AI142" s="889">
        <v>0</v>
      </c>
      <c r="AJ142" s="889">
        <v>0</v>
      </c>
      <c r="AK142" s="889">
        <v>0</v>
      </c>
      <c r="AL142" s="889">
        <v>0</v>
      </c>
      <c r="AM142" s="889">
        <v>0</v>
      </c>
      <c r="AN142" s="889">
        <v>0</v>
      </c>
      <c r="AO142" s="889">
        <v>81920</v>
      </c>
      <c r="AP142" s="889">
        <v>81920</v>
      </c>
      <c r="AQ142" s="889">
        <v>0</v>
      </c>
      <c r="AR142" s="889">
        <v>0</v>
      </c>
      <c r="AS142" s="889">
        <v>214512</v>
      </c>
      <c r="AT142" s="889">
        <v>214512</v>
      </c>
      <c r="AU142" s="889">
        <v>0</v>
      </c>
      <c r="AV142" s="889">
        <v>0</v>
      </c>
      <c r="AW142" s="889">
        <v>-132592</v>
      </c>
      <c r="AX142" s="889">
        <v>-132592</v>
      </c>
      <c r="AY142" s="889">
        <v>0</v>
      </c>
      <c r="AZ142" s="889">
        <v>0</v>
      </c>
      <c r="BA142" s="889">
        <v>0</v>
      </c>
      <c r="BB142" s="889">
        <v>0</v>
      </c>
      <c r="BC142" s="889">
        <v>0</v>
      </c>
      <c r="BD142" s="889">
        <v>0</v>
      </c>
      <c r="BE142" s="889">
        <v>0</v>
      </c>
      <c r="BF142" s="889">
        <v>0</v>
      </c>
      <c r="BG142" s="889">
        <v>3778097</v>
      </c>
      <c r="BH142" s="889">
        <v>0</v>
      </c>
      <c r="BI142" s="889">
        <v>76804</v>
      </c>
      <c r="BJ142" s="889">
        <v>205368</v>
      </c>
      <c r="BK142" s="889">
        <v>0</v>
      </c>
      <c r="BL142" s="889">
        <v>4130</v>
      </c>
      <c r="BM142" s="889">
        <v>3789775</v>
      </c>
      <c r="BN142" s="889">
        <v>0</v>
      </c>
      <c r="BO142" s="889">
        <v>77064</v>
      </c>
      <c r="BP142" s="889">
        <v>193690</v>
      </c>
      <c r="BQ142" s="889">
        <v>0</v>
      </c>
      <c r="BR142" s="889">
        <v>3870</v>
      </c>
      <c r="BS142" s="889">
        <v>0</v>
      </c>
      <c r="BT142" s="889">
        <v>0</v>
      </c>
      <c r="BU142" s="889">
        <v>0</v>
      </c>
      <c r="BV142" s="889">
        <v>0</v>
      </c>
      <c r="BW142" s="889">
        <v>0</v>
      </c>
      <c r="BX142" s="889">
        <v>0</v>
      </c>
      <c r="BY142" s="889">
        <v>0</v>
      </c>
      <c r="BZ142" s="889">
        <v>0</v>
      </c>
      <c r="CA142" s="889">
        <v>0</v>
      </c>
      <c r="CB142" s="889">
        <v>5337</v>
      </c>
      <c r="CC142" s="889">
        <v>0</v>
      </c>
      <c r="CD142" s="889">
        <v>109</v>
      </c>
      <c r="CE142" s="889">
        <v>5337</v>
      </c>
      <c r="CF142" s="889">
        <v>0</v>
      </c>
      <c r="CG142" s="889">
        <v>109</v>
      </c>
      <c r="CH142" s="889">
        <v>0</v>
      </c>
      <c r="CI142" s="889">
        <v>0</v>
      </c>
      <c r="CJ142" s="889">
        <v>0</v>
      </c>
      <c r="CK142" s="889">
        <v>0</v>
      </c>
      <c r="CL142" s="889">
        <v>0</v>
      </c>
      <c r="CM142" s="889">
        <v>0</v>
      </c>
      <c r="CN142" s="889">
        <v>0</v>
      </c>
      <c r="CO142" s="889">
        <v>0</v>
      </c>
      <c r="CP142" s="889">
        <v>0</v>
      </c>
      <c r="CQ142" s="889">
        <v>10784</v>
      </c>
      <c r="CR142" s="889">
        <v>0</v>
      </c>
      <c r="CS142" s="889">
        <v>220</v>
      </c>
      <c r="CT142" s="889">
        <v>0</v>
      </c>
      <c r="CU142" s="889">
        <v>0</v>
      </c>
      <c r="CV142" s="889">
        <v>0</v>
      </c>
      <c r="CW142" s="889">
        <v>0</v>
      </c>
      <c r="CX142" s="889">
        <v>0</v>
      </c>
      <c r="CY142" s="889">
        <v>0</v>
      </c>
      <c r="CZ142" s="889">
        <v>0</v>
      </c>
      <c r="DA142" s="889">
        <v>0</v>
      </c>
      <c r="DB142" s="889">
        <v>0</v>
      </c>
      <c r="DC142" s="889">
        <v>0</v>
      </c>
      <c r="DD142" s="889">
        <v>0</v>
      </c>
      <c r="DE142" s="889">
        <v>0</v>
      </c>
      <c r="DF142" s="889">
        <v>0</v>
      </c>
      <c r="DG142" s="889">
        <v>0</v>
      </c>
      <c r="DH142" s="889">
        <v>0</v>
      </c>
      <c r="DI142" s="889">
        <v>0</v>
      </c>
      <c r="DJ142" s="889">
        <v>0</v>
      </c>
      <c r="DK142" s="889">
        <v>0</v>
      </c>
      <c r="DL142" s="889">
        <v>0</v>
      </c>
      <c r="DM142" s="889">
        <v>0</v>
      </c>
      <c r="DN142" s="889">
        <v>0</v>
      </c>
      <c r="DO142" s="889">
        <v>1620</v>
      </c>
      <c r="DP142" s="889">
        <v>0</v>
      </c>
      <c r="DQ142" s="889">
        <v>33</v>
      </c>
      <c r="DR142" s="889">
        <v>1620</v>
      </c>
      <c r="DS142" s="889">
        <v>0</v>
      </c>
      <c r="DT142" s="889">
        <v>33</v>
      </c>
      <c r="DU142" s="889">
        <v>0</v>
      </c>
      <c r="DV142" s="889">
        <v>0</v>
      </c>
      <c r="DW142" s="889">
        <v>0</v>
      </c>
      <c r="DX142" s="889">
        <v>5132</v>
      </c>
      <c r="DY142" s="889">
        <v>0</v>
      </c>
      <c r="DZ142" s="889">
        <v>105</v>
      </c>
      <c r="EA142" s="889">
        <v>24918</v>
      </c>
      <c r="EB142" s="889">
        <v>0</v>
      </c>
      <c r="EC142" s="889">
        <v>509</v>
      </c>
      <c r="ED142" s="889">
        <v>-19786</v>
      </c>
      <c r="EE142" s="889">
        <v>0</v>
      </c>
      <c r="EF142" s="889">
        <v>-404</v>
      </c>
      <c r="EG142" s="889">
        <v>-882</v>
      </c>
      <c r="EH142" s="889">
        <v>0</v>
      </c>
      <c r="EI142" s="889">
        <v>-18</v>
      </c>
      <c r="EJ142" s="889">
        <v>0</v>
      </c>
      <c r="EK142" s="889">
        <v>0</v>
      </c>
      <c r="EL142" s="889">
        <v>0</v>
      </c>
      <c r="EM142" s="889">
        <v>0</v>
      </c>
      <c r="EN142" s="889">
        <v>0</v>
      </c>
      <c r="EO142" s="889">
        <v>0</v>
      </c>
      <c r="EP142" s="889">
        <v>2210416</v>
      </c>
      <c r="EQ142" s="889">
        <v>0</v>
      </c>
      <c r="ER142" s="889">
        <v>40994</v>
      </c>
      <c r="ES142" s="889">
        <v>5984283</v>
      </c>
      <c r="ET142" s="889">
        <v>0</v>
      </c>
      <c r="EU142" s="889">
        <v>119566</v>
      </c>
      <c r="EV142" s="889">
        <v>-3773867</v>
      </c>
      <c r="EW142" s="889">
        <v>0</v>
      </c>
      <c r="EX142" s="889">
        <v>-78572</v>
      </c>
      <c r="EY142" s="889">
        <v>11703</v>
      </c>
      <c r="EZ142" s="889">
        <v>0</v>
      </c>
      <c r="FA142" s="889">
        <v>239</v>
      </c>
      <c r="FB142" s="889">
        <v>4273360</v>
      </c>
      <c r="FC142" s="889">
        <v>0</v>
      </c>
      <c r="FD142" s="889">
        <v>77740</v>
      </c>
      <c r="FE142" s="889">
        <v>3839349</v>
      </c>
      <c r="FF142" s="889">
        <v>0</v>
      </c>
      <c r="FG142" s="889">
        <v>70681</v>
      </c>
      <c r="FH142" s="889">
        <v>434011</v>
      </c>
      <c r="FI142" s="889">
        <v>0</v>
      </c>
      <c r="FJ142" s="889">
        <v>7059</v>
      </c>
      <c r="FK142" s="889">
        <v>0</v>
      </c>
      <c r="FL142" s="889">
        <v>0</v>
      </c>
      <c r="FM142" s="889">
        <v>0</v>
      </c>
      <c r="FN142" s="889">
        <v>0</v>
      </c>
      <c r="FO142" s="889">
        <v>0</v>
      </c>
      <c r="FP142" s="889">
        <v>0</v>
      </c>
      <c r="FQ142" s="889">
        <v>0</v>
      </c>
      <c r="FR142" s="889">
        <v>0</v>
      </c>
      <c r="FS142" s="889">
        <v>0</v>
      </c>
      <c r="FT142" s="889">
        <v>247181</v>
      </c>
      <c r="FU142" s="889">
        <v>0</v>
      </c>
      <c r="FV142" s="889">
        <v>4749</v>
      </c>
      <c r="FW142" s="889">
        <v>3058066</v>
      </c>
      <c r="FX142" s="889">
        <v>0</v>
      </c>
      <c r="FY142" s="889">
        <v>60314</v>
      </c>
      <c r="FZ142" s="889">
        <v>6536281</v>
      </c>
      <c r="GA142" s="889">
        <v>0</v>
      </c>
      <c r="GB142" s="889">
        <v>0</v>
      </c>
      <c r="GC142" s="889">
        <v>-3231034</v>
      </c>
      <c r="GD142" s="889">
        <v>0</v>
      </c>
      <c r="GE142" s="889">
        <v>65063</v>
      </c>
      <c r="GF142" s="889">
        <v>0</v>
      </c>
      <c r="GG142" s="889">
        <v>0</v>
      </c>
      <c r="GH142" s="889">
        <v>0</v>
      </c>
      <c r="GI142" s="889">
        <v>0</v>
      </c>
      <c r="GJ142" s="889">
        <v>0</v>
      </c>
      <c r="GK142" s="889">
        <v>0</v>
      </c>
      <c r="GL142" s="889">
        <v>0</v>
      </c>
      <c r="GM142" s="889">
        <v>0</v>
      </c>
      <c r="GN142" s="889">
        <v>0</v>
      </c>
      <c r="GO142" s="889">
        <v>10748116</v>
      </c>
      <c r="GP142" s="889">
        <v>0</v>
      </c>
      <c r="GQ142" s="889">
        <v>205105</v>
      </c>
      <c r="GR142" s="889">
        <v>-6375381</v>
      </c>
      <c r="GS142" s="889">
        <v>0</v>
      </c>
      <c r="GT142" s="889">
        <v>-2543</v>
      </c>
      <c r="GU142" s="884" t="s">
        <v>669</v>
      </c>
      <c r="GV142" s="884" t="s">
        <v>723</v>
      </c>
      <c r="GW142" s="884" t="s">
        <v>669</v>
      </c>
      <c r="GX142" s="884" t="s">
        <v>2350</v>
      </c>
      <c r="GY142" s="884" t="s">
        <v>2489</v>
      </c>
    </row>
    <row r="143" spans="1:208" x14ac:dyDescent="0.2">
      <c r="A143" s="884" t="s">
        <v>3311</v>
      </c>
      <c r="B143" s="884" t="s">
        <v>337</v>
      </c>
      <c r="C143" s="884" t="s">
        <v>336</v>
      </c>
      <c r="D143" s="889">
        <v>-461230</v>
      </c>
      <c r="E143" s="889">
        <v>0</v>
      </c>
      <c r="F143" s="889">
        <v>-461230</v>
      </c>
      <c r="G143" s="889">
        <v>0</v>
      </c>
      <c r="H143" s="889">
        <v>0</v>
      </c>
      <c r="I143" s="889">
        <v>0</v>
      </c>
      <c r="J143" s="889">
        <v>-461230</v>
      </c>
      <c r="K143" s="889">
        <v>0</v>
      </c>
      <c r="L143" s="889">
        <v>-461230</v>
      </c>
      <c r="M143" s="907">
        <v>0.33</v>
      </c>
      <c r="N143" s="907">
        <v>0.3</v>
      </c>
      <c r="O143" s="907">
        <v>0.37</v>
      </c>
      <c r="P143" s="907">
        <v>0</v>
      </c>
      <c r="Q143" s="889">
        <v>223100</v>
      </c>
      <c r="R143" s="889">
        <v>226887</v>
      </c>
      <c r="S143" s="889">
        <v>-3787</v>
      </c>
      <c r="T143" s="889">
        <v>0</v>
      </c>
      <c r="U143" s="889">
        <v>0</v>
      </c>
      <c r="V143" s="889">
        <v>0</v>
      </c>
      <c r="W143" s="889">
        <v>0</v>
      </c>
      <c r="X143" s="889">
        <v>0</v>
      </c>
      <c r="Y143" s="889">
        <v>0</v>
      </c>
      <c r="Z143" s="889">
        <v>0</v>
      </c>
      <c r="AA143" s="889">
        <v>0</v>
      </c>
      <c r="AB143" s="889">
        <v>0</v>
      </c>
      <c r="AC143" s="889">
        <v>0</v>
      </c>
      <c r="AD143" s="889">
        <v>0</v>
      </c>
      <c r="AE143" s="889">
        <v>0</v>
      </c>
      <c r="AF143" s="889">
        <v>0</v>
      </c>
      <c r="AG143" s="889">
        <v>0</v>
      </c>
      <c r="AH143" s="889">
        <v>0</v>
      </c>
      <c r="AI143" s="889">
        <v>0</v>
      </c>
      <c r="AJ143" s="889">
        <v>0</v>
      </c>
      <c r="AK143" s="889">
        <v>0</v>
      </c>
      <c r="AL143" s="889">
        <v>0</v>
      </c>
      <c r="AM143" s="889">
        <v>0</v>
      </c>
      <c r="AN143" s="889">
        <v>0</v>
      </c>
      <c r="AO143" s="889">
        <v>0</v>
      </c>
      <c r="AP143" s="889">
        <v>0</v>
      </c>
      <c r="AQ143" s="889">
        <v>0</v>
      </c>
      <c r="AR143" s="889">
        <v>0</v>
      </c>
      <c r="AS143" s="889">
        <v>0</v>
      </c>
      <c r="AT143" s="889">
        <v>0</v>
      </c>
      <c r="AU143" s="889">
        <v>0</v>
      </c>
      <c r="AV143" s="889">
        <v>0</v>
      </c>
      <c r="AW143" s="889">
        <v>0</v>
      </c>
      <c r="AX143" s="889">
        <v>0</v>
      </c>
      <c r="AY143" s="889">
        <v>0</v>
      </c>
      <c r="AZ143" s="889">
        <v>0</v>
      </c>
      <c r="BA143" s="889">
        <v>0</v>
      </c>
      <c r="BB143" s="889">
        <v>0</v>
      </c>
      <c r="BC143" s="889">
        <v>0</v>
      </c>
      <c r="BD143" s="889">
        <v>0</v>
      </c>
      <c r="BE143" s="889">
        <v>0</v>
      </c>
      <c r="BF143" s="889">
        <v>0</v>
      </c>
      <c r="BG143" s="889">
        <v>1124475</v>
      </c>
      <c r="BH143" s="889">
        <v>1386852</v>
      </c>
      <c r="BI143" s="889">
        <v>0</v>
      </c>
      <c r="BJ143" s="889">
        <v>70610</v>
      </c>
      <c r="BK143" s="889">
        <v>87085</v>
      </c>
      <c r="BL143" s="889">
        <v>0</v>
      </c>
      <c r="BM143" s="889">
        <v>1140123</v>
      </c>
      <c r="BN143" s="889">
        <v>1406150</v>
      </c>
      <c r="BO143" s="889">
        <v>0</v>
      </c>
      <c r="BP143" s="889">
        <v>54962</v>
      </c>
      <c r="BQ143" s="889">
        <v>67787</v>
      </c>
      <c r="BR143" s="889">
        <v>0</v>
      </c>
      <c r="BS143" s="889">
        <v>11552</v>
      </c>
      <c r="BT143" s="889">
        <v>14247</v>
      </c>
      <c r="BU143" s="889">
        <v>0</v>
      </c>
      <c r="BV143" s="889">
        <v>4960</v>
      </c>
      <c r="BW143" s="889">
        <v>6117</v>
      </c>
      <c r="BX143" s="889">
        <v>0</v>
      </c>
      <c r="BY143" s="889">
        <v>6592</v>
      </c>
      <c r="BZ143" s="889">
        <v>8130</v>
      </c>
      <c r="CA143" s="889">
        <v>0</v>
      </c>
      <c r="CB143" s="889">
        <v>0</v>
      </c>
      <c r="CC143" s="889">
        <v>0</v>
      </c>
      <c r="CD143" s="889">
        <v>0</v>
      </c>
      <c r="CE143" s="889">
        <v>0</v>
      </c>
      <c r="CF143" s="889">
        <v>0</v>
      </c>
      <c r="CG143" s="889">
        <v>0</v>
      </c>
      <c r="CH143" s="889">
        <v>0</v>
      </c>
      <c r="CI143" s="889">
        <v>0</v>
      </c>
      <c r="CJ143" s="889">
        <v>0</v>
      </c>
      <c r="CK143" s="889">
        <v>0</v>
      </c>
      <c r="CL143" s="889">
        <v>0</v>
      </c>
      <c r="CM143" s="889">
        <v>0</v>
      </c>
      <c r="CN143" s="889">
        <v>0</v>
      </c>
      <c r="CO143" s="889">
        <v>0</v>
      </c>
      <c r="CP143" s="889">
        <v>0</v>
      </c>
      <c r="CQ143" s="889">
        <v>-76</v>
      </c>
      <c r="CR143" s="889">
        <v>-93</v>
      </c>
      <c r="CS143" s="889">
        <v>0</v>
      </c>
      <c r="CT143" s="889">
        <v>0</v>
      </c>
      <c r="CU143" s="889">
        <v>0</v>
      </c>
      <c r="CV143" s="889">
        <v>0</v>
      </c>
      <c r="CW143" s="889">
        <v>0</v>
      </c>
      <c r="CX143" s="889">
        <v>0</v>
      </c>
      <c r="CY143" s="889">
        <v>0</v>
      </c>
      <c r="CZ143" s="889">
        <v>0</v>
      </c>
      <c r="DA143" s="889">
        <v>0</v>
      </c>
      <c r="DB143" s="889">
        <v>0</v>
      </c>
      <c r="DC143" s="889">
        <v>-6</v>
      </c>
      <c r="DD143" s="889">
        <v>-7</v>
      </c>
      <c r="DE143" s="889">
        <v>0</v>
      </c>
      <c r="DF143" s="889">
        <v>0</v>
      </c>
      <c r="DG143" s="889">
        <v>0</v>
      </c>
      <c r="DH143" s="889">
        <v>0</v>
      </c>
      <c r="DI143" s="889">
        <v>0</v>
      </c>
      <c r="DJ143" s="889">
        <v>0</v>
      </c>
      <c r="DK143" s="889">
        <v>0</v>
      </c>
      <c r="DL143" s="889">
        <v>0</v>
      </c>
      <c r="DM143" s="889">
        <v>0</v>
      </c>
      <c r="DN143" s="889">
        <v>0</v>
      </c>
      <c r="DO143" s="889">
        <v>0</v>
      </c>
      <c r="DP143" s="889">
        <v>0</v>
      </c>
      <c r="DQ143" s="889">
        <v>0</v>
      </c>
      <c r="DR143" s="889">
        <v>0</v>
      </c>
      <c r="DS143" s="889">
        <v>0</v>
      </c>
      <c r="DT143" s="889">
        <v>0</v>
      </c>
      <c r="DU143" s="889">
        <v>0</v>
      </c>
      <c r="DV143" s="889">
        <v>0</v>
      </c>
      <c r="DW143" s="889">
        <v>0</v>
      </c>
      <c r="DX143" s="889">
        <v>-886</v>
      </c>
      <c r="DY143" s="889">
        <v>-1093</v>
      </c>
      <c r="DZ143" s="889">
        <v>0</v>
      </c>
      <c r="EA143" s="889">
        <v>6283</v>
      </c>
      <c r="EB143" s="889">
        <v>7749</v>
      </c>
      <c r="EC143" s="889">
        <v>0</v>
      </c>
      <c r="ED143" s="889">
        <v>-7169</v>
      </c>
      <c r="EE143" s="889">
        <v>-8842</v>
      </c>
      <c r="EF143" s="889">
        <v>0</v>
      </c>
      <c r="EG143" s="889">
        <v>0</v>
      </c>
      <c r="EH143" s="889">
        <v>0</v>
      </c>
      <c r="EI143" s="889">
        <v>0</v>
      </c>
      <c r="EJ143" s="889">
        <v>0</v>
      </c>
      <c r="EK143" s="889">
        <v>0</v>
      </c>
      <c r="EL143" s="889">
        <v>0</v>
      </c>
      <c r="EM143" s="889">
        <v>0</v>
      </c>
      <c r="EN143" s="889">
        <v>0</v>
      </c>
      <c r="EO143" s="889">
        <v>0</v>
      </c>
      <c r="EP143" s="889">
        <v>2416347</v>
      </c>
      <c r="EQ143" s="889">
        <v>2980161</v>
      </c>
      <c r="ER143" s="889">
        <v>0</v>
      </c>
      <c r="ES143" s="889">
        <v>3356212</v>
      </c>
      <c r="ET143" s="889">
        <v>4139329</v>
      </c>
      <c r="EU143" s="889">
        <v>0</v>
      </c>
      <c r="EV143" s="889">
        <v>-939865</v>
      </c>
      <c r="EW143" s="889">
        <v>-1159168</v>
      </c>
      <c r="EX143" s="889">
        <v>0</v>
      </c>
      <c r="EY143" s="889">
        <v>-2457</v>
      </c>
      <c r="EZ143" s="889">
        <v>-3030</v>
      </c>
      <c r="FA143" s="889">
        <v>0</v>
      </c>
      <c r="FB143" s="889">
        <v>2020854</v>
      </c>
      <c r="FC143" s="889">
        <v>2492387</v>
      </c>
      <c r="FD143" s="889">
        <v>0</v>
      </c>
      <c r="FE143" s="889">
        <v>2208660</v>
      </c>
      <c r="FF143" s="889">
        <v>2724014</v>
      </c>
      <c r="FG143" s="889">
        <v>0</v>
      </c>
      <c r="FH143" s="889">
        <v>-187806</v>
      </c>
      <c r="FI143" s="889">
        <v>-231627</v>
      </c>
      <c r="FJ143" s="889">
        <v>0</v>
      </c>
      <c r="FK143" s="889">
        <v>0</v>
      </c>
      <c r="FL143" s="889">
        <v>0</v>
      </c>
      <c r="FM143" s="889">
        <v>0</v>
      </c>
      <c r="FN143" s="889">
        <v>0</v>
      </c>
      <c r="FO143" s="889">
        <v>0</v>
      </c>
      <c r="FP143" s="889">
        <v>0</v>
      </c>
      <c r="FQ143" s="889">
        <v>0</v>
      </c>
      <c r="FR143" s="889">
        <v>0</v>
      </c>
      <c r="FS143" s="889">
        <v>0</v>
      </c>
      <c r="FT143" s="889">
        <v>1422837</v>
      </c>
      <c r="FU143" s="889">
        <v>1754832</v>
      </c>
      <c r="FV143" s="889">
        <v>0</v>
      </c>
      <c r="FW143" s="889">
        <v>0</v>
      </c>
      <c r="FX143" s="889">
        <v>0</v>
      </c>
      <c r="FY143" s="889">
        <v>0</v>
      </c>
      <c r="FZ143" s="889">
        <v>4854012</v>
      </c>
      <c r="GA143" s="889">
        <v>0</v>
      </c>
      <c r="GB143" s="889">
        <v>0</v>
      </c>
      <c r="GC143" s="889">
        <v>-3431175</v>
      </c>
      <c r="GD143" s="889">
        <v>1754832</v>
      </c>
      <c r="GE143" s="889">
        <v>0</v>
      </c>
      <c r="GF143" s="889">
        <v>0</v>
      </c>
      <c r="GG143" s="889">
        <v>0</v>
      </c>
      <c r="GH143" s="889">
        <v>0</v>
      </c>
      <c r="GI143" s="889">
        <v>0</v>
      </c>
      <c r="GJ143" s="889">
        <v>0</v>
      </c>
      <c r="GK143" s="889">
        <v>0</v>
      </c>
      <c r="GL143" s="889">
        <v>0</v>
      </c>
      <c r="GM143" s="889">
        <v>0</v>
      </c>
      <c r="GN143" s="889">
        <v>0</v>
      </c>
      <c r="GO143" s="889">
        <v>7063250</v>
      </c>
      <c r="GP143" s="889">
        <v>8711341</v>
      </c>
      <c r="GQ143" s="889">
        <v>0</v>
      </c>
      <c r="GR143" s="889">
        <v>-4507000</v>
      </c>
      <c r="GS143" s="889">
        <v>427982</v>
      </c>
      <c r="GT143" s="889">
        <v>0</v>
      </c>
      <c r="GU143" s="884" t="s">
        <v>686</v>
      </c>
      <c r="GV143" s="884" t="s">
        <v>670</v>
      </c>
      <c r="GW143" s="884" t="s">
        <v>1673</v>
      </c>
      <c r="GX143" s="884" t="s">
        <v>2343</v>
      </c>
      <c r="GY143" s="884" t="s">
        <v>2490</v>
      </c>
    </row>
    <row r="144" spans="1:208" x14ac:dyDescent="0.2">
      <c r="A144" s="884" t="s">
        <v>3312</v>
      </c>
      <c r="B144" s="884" t="s">
        <v>339</v>
      </c>
      <c r="C144" s="884" t="s">
        <v>338</v>
      </c>
      <c r="D144" s="889">
        <v>-1270794</v>
      </c>
      <c r="E144" s="889">
        <v>0</v>
      </c>
      <c r="F144" s="889">
        <v>-1270794</v>
      </c>
      <c r="G144" s="889">
        <v>0</v>
      </c>
      <c r="H144" s="889">
        <v>0</v>
      </c>
      <c r="I144" s="889">
        <v>0</v>
      </c>
      <c r="J144" s="889">
        <v>-1270794</v>
      </c>
      <c r="K144" s="889">
        <v>0</v>
      </c>
      <c r="L144" s="889">
        <v>-1270794</v>
      </c>
      <c r="M144" s="907">
        <v>0.5</v>
      </c>
      <c r="N144" s="907">
        <v>0.49</v>
      </c>
      <c r="O144" s="907">
        <v>0</v>
      </c>
      <c r="P144" s="907">
        <v>0.01</v>
      </c>
      <c r="Q144" s="889">
        <v>586129</v>
      </c>
      <c r="R144" s="889">
        <v>562318</v>
      </c>
      <c r="S144" s="889">
        <v>23811</v>
      </c>
      <c r="T144" s="889">
        <v>419163</v>
      </c>
      <c r="U144" s="889">
        <v>264053</v>
      </c>
      <c r="V144" s="889">
        <v>155110</v>
      </c>
      <c r="W144" s="889">
        <v>0</v>
      </c>
      <c r="X144" s="889">
        <v>0</v>
      </c>
      <c r="Y144" s="889">
        <v>0</v>
      </c>
      <c r="Z144" s="889">
        <v>0</v>
      </c>
      <c r="AA144" s="889">
        <v>0</v>
      </c>
      <c r="AB144" s="889">
        <v>0</v>
      </c>
      <c r="AC144" s="889">
        <v>0</v>
      </c>
      <c r="AD144" s="889">
        <v>0</v>
      </c>
      <c r="AE144" s="889">
        <v>0</v>
      </c>
      <c r="AF144" s="889">
        <v>0</v>
      </c>
      <c r="AG144" s="889">
        <v>0</v>
      </c>
      <c r="AH144" s="889">
        <v>0</v>
      </c>
      <c r="AI144" s="889">
        <v>0</v>
      </c>
      <c r="AJ144" s="889">
        <v>0</v>
      </c>
      <c r="AK144" s="889">
        <v>0</v>
      </c>
      <c r="AL144" s="889">
        <v>0</v>
      </c>
      <c r="AM144" s="889">
        <v>0</v>
      </c>
      <c r="AN144" s="889">
        <v>0</v>
      </c>
      <c r="AO144" s="889">
        <v>293850</v>
      </c>
      <c r="AP144" s="889">
        <v>293850</v>
      </c>
      <c r="AQ144" s="889">
        <v>0</v>
      </c>
      <c r="AR144" s="889">
        <v>0</v>
      </c>
      <c r="AS144" s="889">
        <v>212655</v>
      </c>
      <c r="AT144" s="889">
        <v>212655</v>
      </c>
      <c r="AU144" s="889">
        <v>0</v>
      </c>
      <c r="AV144" s="889">
        <v>0</v>
      </c>
      <c r="AW144" s="889">
        <v>81195</v>
      </c>
      <c r="AX144" s="889">
        <v>81195</v>
      </c>
      <c r="AY144" s="889">
        <v>0</v>
      </c>
      <c r="AZ144" s="889">
        <v>0</v>
      </c>
      <c r="BA144" s="889">
        <v>0</v>
      </c>
      <c r="BB144" s="889">
        <v>0</v>
      </c>
      <c r="BC144" s="889">
        <v>0</v>
      </c>
      <c r="BD144" s="889">
        <v>0</v>
      </c>
      <c r="BE144" s="889">
        <v>0</v>
      </c>
      <c r="BF144" s="889">
        <v>0</v>
      </c>
      <c r="BG144" s="889">
        <v>8021073</v>
      </c>
      <c r="BH144" s="889">
        <v>0</v>
      </c>
      <c r="BI144" s="889">
        <v>163695</v>
      </c>
      <c r="BJ144" s="889">
        <v>247574</v>
      </c>
      <c r="BK144" s="889">
        <v>0</v>
      </c>
      <c r="BL144" s="889">
        <v>5053</v>
      </c>
      <c r="BM144" s="889">
        <v>7841517</v>
      </c>
      <c r="BN144" s="889">
        <v>0</v>
      </c>
      <c r="BO144" s="889">
        <v>160031</v>
      </c>
      <c r="BP144" s="889">
        <v>427130</v>
      </c>
      <c r="BQ144" s="889">
        <v>0</v>
      </c>
      <c r="BR144" s="889">
        <v>8717</v>
      </c>
      <c r="BS144" s="889">
        <v>53514</v>
      </c>
      <c r="BT144" s="889">
        <v>0</v>
      </c>
      <c r="BU144" s="889">
        <v>1092</v>
      </c>
      <c r="BV144" s="889">
        <v>21676</v>
      </c>
      <c r="BW144" s="889">
        <v>0</v>
      </c>
      <c r="BX144" s="889">
        <v>442</v>
      </c>
      <c r="BY144" s="889">
        <v>31838</v>
      </c>
      <c r="BZ144" s="889">
        <v>0</v>
      </c>
      <c r="CA144" s="889">
        <v>650</v>
      </c>
      <c r="CB144" s="889">
        <v>4232</v>
      </c>
      <c r="CC144" s="889">
        <v>0</v>
      </c>
      <c r="CD144" s="889">
        <v>86</v>
      </c>
      <c r="CE144" s="889">
        <v>1396</v>
      </c>
      <c r="CF144" s="889">
        <v>0</v>
      </c>
      <c r="CG144" s="889">
        <v>29</v>
      </c>
      <c r="CH144" s="889">
        <v>2836</v>
      </c>
      <c r="CI144" s="889">
        <v>0</v>
      </c>
      <c r="CJ144" s="889">
        <v>57</v>
      </c>
      <c r="CK144" s="889">
        <v>0</v>
      </c>
      <c r="CL144" s="889">
        <v>0</v>
      </c>
      <c r="CM144" s="889">
        <v>0</v>
      </c>
      <c r="CN144" s="889">
        <v>0</v>
      </c>
      <c r="CO144" s="889">
        <v>0</v>
      </c>
      <c r="CP144" s="889">
        <v>0</v>
      </c>
      <c r="CQ144" s="889">
        <v>0</v>
      </c>
      <c r="CR144" s="889">
        <v>0</v>
      </c>
      <c r="CS144" s="889">
        <v>0</v>
      </c>
      <c r="CT144" s="889">
        <v>-152</v>
      </c>
      <c r="CU144" s="889">
        <v>0</v>
      </c>
      <c r="CV144" s="889">
        <v>-3</v>
      </c>
      <c r="CW144" s="889">
        <v>0</v>
      </c>
      <c r="CX144" s="889">
        <v>0</v>
      </c>
      <c r="CY144" s="889">
        <v>0</v>
      </c>
      <c r="CZ144" s="889">
        <v>-152</v>
      </c>
      <c r="DA144" s="889">
        <v>0</v>
      </c>
      <c r="DB144" s="889">
        <v>-3</v>
      </c>
      <c r="DC144" s="889">
        <v>0</v>
      </c>
      <c r="DD144" s="889">
        <v>0</v>
      </c>
      <c r="DE144" s="889">
        <v>0</v>
      </c>
      <c r="DF144" s="889">
        <v>0</v>
      </c>
      <c r="DG144" s="889">
        <v>0</v>
      </c>
      <c r="DH144" s="889">
        <v>0</v>
      </c>
      <c r="DI144" s="889">
        <v>0</v>
      </c>
      <c r="DJ144" s="889">
        <v>0</v>
      </c>
      <c r="DK144" s="889">
        <v>0</v>
      </c>
      <c r="DL144" s="889">
        <v>0</v>
      </c>
      <c r="DM144" s="889">
        <v>0</v>
      </c>
      <c r="DN144" s="889">
        <v>0</v>
      </c>
      <c r="DO144" s="889">
        <v>810</v>
      </c>
      <c r="DP144" s="889">
        <v>0</v>
      </c>
      <c r="DQ144" s="889">
        <v>17</v>
      </c>
      <c r="DR144" s="889">
        <v>810</v>
      </c>
      <c r="DS144" s="889">
        <v>0</v>
      </c>
      <c r="DT144" s="889">
        <v>17</v>
      </c>
      <c r="DU144" s="889">
        <v>0</v>
      </c>
      <c r="DV144" s="889">
        <v>0</v>
      </c>
      <c r="DW144" s="889">
        <v>0</v>
      </c>
      <c r="DX144" s="889">
        <v>51464</v>
      </c>
      <c r="DY144" s="889">
        <v>0</v>
      </c>
      <c r="DZ144" s="889">
        <v>1050</v>
      </c>
      <c r="EA144" s="889">
        <v>255964</v>
      </c>
      <c r="EB144" s="889">
        <v>0</v>
      </c>
      <c r="EC144" s="889">
        <v>5224</v>
      </c>
      <c r="ED144" s="889">
        <v>-204500</v>
      </c>
      <c r="EE144" s="889">
        <v>0</v>
      </c>
      <c r="EF144" s="889">
        <v>-4174</v>
      </c>
      <c r="EG144" s="889">
        <v>-4984</v>
      </c>
      <c r="EH144" s="889">
        <v>0</v>
      </c>
      <c r="EI144" s="889">
        <v>-102</v>
      </c>
      <c r="EJ144" s="889">
        <v>-1708</v>
      </c>
      <c r="EK144" s="889">
        <v>0</v>
      </c>
      <c r="EL144" s="889">
        <v>-35</v>
      </c>
      <c r="EM144" s="889">
        <v>16447</v>
      </c>
      <c r="EN144" s="889">
        <v>0</v>
      </c>
      <c r="EO144" s="889">
        <v>336</v>
      </c>
      <c r="EP144" s="889">
        <v>4339227</v>
      </c>
      <c r="EQ144" s="889">
        <v>0</v>
      </c>
      <c r="ER144" s="889">
        <v>88556</v>
      </c>
      <c r="ES144" s="889">
        <v>10126637</v>
      </c>
      <c r="ET144" s="889">
        <v>0</v>
      </c>
      <c r="EU144" s="889">
        <v>203549</v>
      </c>
      <c r="EV144" s="889">
        <v>-5787410</v>
      </c>
      <c r="EW144" s="889">
        <v>0</v>
      </c>
      <c r="EX144" s="889">
        <v>-114993</v>
      </c>
      <c r="EY144" s="889">
        <v>-2240</v>
      </c>
      <c r="EZ144" s="889">
        <v>0</v>
      </c>
      <c r="FA144" s="889">
        <v>-46</v>
      </c>
      <c r="FB144" s="889">
        <v>4401573</v>
      </c>
      <c r="FC144" s="889">
        <v>0</v>
      </c>
      <c r="FD144" s="889">
        <v>88341</v>
      </c>
      <c r="FE144" s="889">
        <v>4427464</v>
      </c>
      <c r="FF144" s="889">
        <v>0</v>
      </c>
      <c r="FG144" s="889">
        <v>89362</v>
      </c>
      <c r="FH144" s="889">
        <v>-25891</v>
      </c>
      <c r="FI144" s="889">
        <v>0</v>
      </c>
      <c r="FJ144" s="889">
        <v>-1021</v>
      </c>
      <c r="FK144" s="889">
        <v>0</v>
      </c>
      <c r="FL144" s="889">
        <v>0</v>
      </c>
      <c r="FM144" s="889">
        <v>0</v>
      </c>
      <c r="FN144" s="889">
        <v>0</v>
      </c>
      <c r="FO144" s="889">
        <v>0</v>
      </c>
      <c r="FP144" s="889">
        <v>0</v>
      </c>
      <c r="FQ144" s="889">
        <v>0</v>
      </c>
      <c r="FR144" s="889">
        <v>0</v>
      </c>
      <c r="FS144" s="889">
        <v>0</v>
      </c>
      <c r="FT144" s="889">
        <v>3599097</v>
      </c>
      <c r="FU144" s="889">
        <v>0</v>
      </c>
      <c r="FV144" s="889">
        <v>70651</v>
      </c>
      <c r="FW144" s="889">
        <v>0</v>
      </c>
      <c r="FX144" s="889">
        <v>0</v>
      </c>
      <c r="FY144" s="889">
        <v>0</v>
      </c>
      <c r="FZ144" s="889">
        <v>7361465</v>
      </c>
      <c r="GA144" s="889">
        <v>0</v>
      </c>
      <c r="GB144" s="889">
        <v>0</v>
      </c>
      <c r="GC144" s="889">
        <v>-3762368</v>
      </c>
      <c r="GD144" s="889">
        <v>0</v>
      </c>
      <c r="GE144" s="889">
        <v>70651</v>
      </c>
      <c r="GF144" s="889">
        <v>0</v>
      </c>
      <c r="GG144" s="889">
        <v>0</v>
      </c>
      <c r="GH144" s="889">
        <v>0</v>
      </c>
      <c r="GI144" s="889">
        <v>0</v>
      </c>
      <c r="GJ144" s="889">
        <v>0</v>
      </c>
      <c r="GK144" s="889">
        <v>0</v>
      </c>
      <c r="GL144" s="889">
        <v>0</v>
      </c>
      <c r="GM144" s="889">
        <v>0</v>
      </c>
      <c r="GN144" s="889">
        <v>0</v>
      </c>
      <c r="GO144" s="889">
        <v>20725927</v>
      </c>
      <c r="GP144" s="889">
        <v>0</v>
      </c>
      <c r="GQ144" s="889">
        <v>418691</v>
      </c>
      <c r="GR144" s="889">
        <v>-9311002</v>
      </c>
      <c r="GS144" s="889">
        <v>0</v>
      </c>
      <c r="GT144" s="889">
        <v>-39963</v>
      </c>
      <c r="GU144" s="884" t="s">
        <v>679</v>
      </c>
      <c r="GV144" s="884" t="s">
        <v>699</v>
      </c>
      <c r="GW144" s="884" t="s">
        <v>1674</v>
      </c>
      <c r="GX144" s="884" t="s">
        <v>2350</v>
      </c>
      <c r="GY144" s="884" t="s">
        <v>2491</v>
      </c>
    </row>
    <row r="145" spans="1:208" x14ac:dyDescent="0.2">
      <c r="A145" s="884" t="s">
        <v>3311</v>
      </c>
      <c r="B145" s="884" t="s">
        <v>341</v>
      </c>
      <c r="C145" s="884" t="s">
        <v>340</v>
      </c>
      <c r="D145" s="889">
        <v>-412801</v>
      </c>
      <c r="E145" s="889">
        <v>0</v>
      </c>
      <c r="F145" s="889">
        <v>-412801</v>
      </c>
      <c r="G145" s="889">
        <v>0</v>
      </c>
      <c r="H145" s="889">
        <v>0</v>
      </c>
      <c r="I145" s="889">
        <v>0</v>
      </c>
      <c r="J145" s="889">
        <v>-412801</v>
      </c>
      <c r="K145" s="889">
        <v>0</v>
      </c>
      <c r="L145" s="889">
        <v>-412801</v>
      </c>
      <c r="M145" s="907">
        <v>0</v>
      </c>
      <c r="N145" s="907">
        <v>0.99</v>
      </c>
      <c r="O145" s="907">
        <v>0</v>
      </c>
      <c r="P145" s="907">
        <v>0.01</v>
      </c>
      <c r="Q145" s="889">
        <v>131484</v>
      </c>
      <c r="R145" s="889">
        <v>135177</v>
      </c>
      <c r="S145" s="889">
        <v>-3693</v>
      </c>
      <c r="T145" s="889">
        <v>0</v>
      </c>
      <c r="U145" s="889">
        <v>0</v>
      </c>
      <c r="V145" s="889">
        <v>0</v>
      </c>
      <c r="W145" s="889">
        <v>0</v>
      </c>
      <c r="X145" s="889">
        <v>0</v>
      </c>
      <c r="Y145" s="889">
        <v>0</v>
      </c>
      <c r="Z145" s="889">
        <v>0</v>
      </c>
      <c r="AA145" s="889">
        <v>0</v>
      </c>
      <c r="AB145" s="889">
        <v>0</v>
      </c>
      <c r="AC145" s="889">
        <v>0</v>
      </c>
      <c r="AD145" s="889">
        <v>0</v>
      </c>
      <c r="AE145" s="889">
        <v>0</v>
      </c>
      <c r="AF145" s="889">
        <v>0</v>
      </c>
      <c r="AG145" s="889">
        <v>0</v>
      </c>
      <c r="AH145" s="889">
        <v>0</v>
      </c>
      <c r="AI145" s="889">
        <v>0</v>
      </c>
      <c r="AJ145" s="889">
        <v>0</v>
      </c>
      <c r="AK145" s="889">
        <v>0</v>
      </c>
      <c r="AL145" s="889">
        <v>0</v>
      </c>
      <c r="AM145" s="889">
        <v>0</v>
      </c>
      <c r="AN145" s="889">
        <v>0</v>
      </c>
      <c r="AO145" s="889">
        <v>0</v>
      </c>
      <c r="AP145" s="889">
        <v>0</v>
      </c>
      <c r="AQ145" s="889">
        <v>0</v>
      </c>
      <c r="AR145" s="889">
        <v>0</v>
      </c>
      <c r="AS145" s="889">
        <v>0</v>
      </c>
      <c r="AT145" s="889">
        <v>0</v>
      </c>
      <c r="AU145" s="889">
        <v>0</v>
      </c>
      <c r="AV145" s="889">
        <v>0</v>
      </c>
      <c r="AW145" s="889">
        <v>0</v>
      </c>
      <c r="AX145" s="889">
        <v>0</v>
      </c>
      <c r="AY145" s="889">
        <v>0</v>
      </c>
      <c r="AZ145" s="889">
        <v>0</v>
      </c>
      <c r="BA145" s="889">
        <v>0</v>
      </c>
      <c r="BB145" s="889">
        <v>0</v>
      </c>
      <c r="BC145" s="889">
        <v>0</v>
      </c>
      <c r="BD145" s="889">
        <v>0</v>
      </c>
      <c r="BE145" s="889">
        <v>0</v>
      </c>
      <c r="BF145" s="889">
        <v>0</v>
      </c>
      <c r="BG145" s="889">
        <v>2484079</v>
      </c>
      <c r="BH145" s="889">
        <v>0</v>
      </c>
      <c r="BI145" s="889">
        <v>25092</v>
      </c>
      <c r="BJ145" s="889">
        <v>165791</v>
      </c>
      <c r="BK145" s="889">
        <v>0</v>
      </c>
      <c r="BL145" s="889">
        <v>1675</v>
      </c>
      <c r="BM145" s="889">
        <v>2793148</v>
      </c>
      <c r="BN145" s="889">
        <v>0</v>
      </c>
      <c r="BO145" s="889">
        <v>28214</v>
      </c>
      <c r="BP145" s="889">
        <v>-143278</v>
      </c>
      <c r="BQ145" s="889">
        <v>0</v>
      </c>
      <c r="BR145" s="889">
        <v>-1447</v>
      </c>
      <c r="BS145" s="889">
        <v>27639</v>
      </c>
      <c r="BT145" s="889">
        <v>0</v>
      </c>
      <c r="BU145" s="889">
        <v>279</v>
      </c>
      <c r="BV145" s="889">
        <v>26150</v>
      </c>
      <c r="BW145" s="889">
        <v>0</v>
      </c>
      <c r="BX145" s="889">
        <v>264</v>
      </c>
      <c r="BY145" s="889">
        <v>1489</v>
      </c>
      <c r="BZ145" s="889">
        <v>0</v>
      </c>
      <c r="CA145" s="889">
        <v>15</v>
      </c>
      <c r="CB145" s="889">
        <v>0</v>
      </c>
      <c r="CC145" s="889">
        <v>0</v>
      </c>
      <c r="CD145" s="889">
        <v>0</v>
      </c>
      <c r="CE145" s="889">
        <v>0</v>
      </c>
      <c r="CF145" s="889">
        <v>0</v>
      </c>
      <c r="CG145" s="889">
        <v>0</v>
      </c>
      <c r="CH145" s="889">
        <v>0</v>
      </c>
      <c r="CI145" s="889">
        <v>0</v>
      </c>
      <c r="CJ145" s="889">
        <v>0</v>
      </c>
      <c r="CK145" s="889">
        <v>0</v>
      </c>
      <c r="CL145" s="889">
        <v>0</v>
      </c>
      <c r="CM145" s="889">
        <v>0</v>
      </c>
      <c r="CN145" s="889">
        <v>0</v>
      </c>
      <c r="CO145" s="889">
        <v>0</v>
      </c>
      <c r="CP145" s="889">
        <v>0</v>
      </c>
      <c r="CQ145" s="889">
        <v>0</v>
      </c>
      <c r="CR145" s="889">
        <v>0</v>
      </c>
      <c r="CS145" s="889">
        <v>0</v>
      </c>
      <c r="CT145" s="889">
        <v>0</v>
      </c>
      <c r="CU145" s="889">
        <v>0</v>
      </c>
      <c r="CV145" s="889">
        <v>0</v>
      </c>
      <c r="CW145" s="889">
        <v>0</v>
      </c>
      <c r="CX145" s="889">
        <v>0</v>
      </c>
      <c r="CY145" s="889">
        <v>0</v>
      </c>
      <c r="CZ145" s="889">
        <v>0</v>
      </c>
      <c r="DA145" s="889">
        <v>0</v>
      </c>
      <c r="DB145" s="889">
        <v>0</v>
      </c>
      <c r="DC145" s="889">
        <v>0</v>
      </c>
      <c r="DD145" s="889">
        <v>0</v>
      </c>
      <c r="DE145" s="889">
        <v>0</v>
      </c>
      <c r="DF145" s="889">
        <v>0</v>
      </c>
      <c r="DG145" s="889">
        <v>0</v>
      </c>
      <c r="DH145" s="889">
        <v>0</v>
      </c>
      <c r="DI145" s="889">
        <v>0</v>
      </c>
      <c r="DJ145" s="889">
        <v>0</v>
      </c>
      <c r="DK145" s="889">
        <v>0</v>
      </c>
      <c r="DL145" s="889">
        <v>0</v>
      </c>
      <c r="DM145" s="889">
        <v>0</v>
      </c>
      <c r="DN145" s="889">
        <v>0</v>
      </c>
      <c r="DO145" s="889">
        <v>0</v>
      </c>
      <c r="DP145" s="889">
        <v>0</v>
      </c>
      <c r="DQ145" s="889">
        <v>0</v>
      </c>
      <c r="DR145" s="889">
        <v>0</v>
      </c>
      <c r="DS145" s="889">
        <v>0</v>
      </c>
      <c r="DT145" s="889">
        <v>0</v>
      </c>
      <c r="DU145" s="889">
        <v>0</v>
      </c>
      <c r="DV145" s="889">
        <v>0</v>
      </c>
      <c r="DW145" s="889">
        <v>0</v>
      </c>
      <c r="DX145" s="889">
        <v>0</v>
      </c>
      <c r="DY145" s="889">
        <v>0</v>
      </c>
      <c r="DZ145" s="889">
        <v>0</v>
      </c>
      <c r="EA145" s="889">
        <v>92750</v>
      </c>
      <c r="EB145" s="889">
        <v>0</v>
      </c>
      <c r="EC145" s="889">
        <v>937</v>
      </c>
      <c r="ED145" s="889">
        <v>-92750</v>
      </c>
      <c r="EE145" s="889">
        <v>0</v>
      </c>
      <c r="EF145" s="889">
        <v>-937</v>
      </c>
      <c r="EG145" s="889">
        <v>-47791</v>
      </c>
      <c r="EH145" s="889">
        <v>0</v>
      </c>
      <c r="EI145" s="889">
        <v>-483</v>
      </c>
      <c r="EJ145" s="889">
        <v>0</v>
      </c>
      <c r="EK145" s="889">
        <v>0</v>
      </c>
      <c r="EL145" s="889">
        <v>0</v>
      </c>
      <c r="EM145" s="889">
        <v>0</v>
      </c>
      <c r="EN145" s="889">
        <v>0</v>
      </c>
      <c r="EO145" s="889">
        <v>0</v>
      </c>
      <c r="EP145" s="889">
        <v>1538485</v>
      </c>
      <c r="EQ145" s="889">
        <v>0</v>
      </c>
      <c r="ER145" s="889">
        <v>15540</v>
      </c>
      <c r="ES145" s="889">
        <v>1365161</v>
      </c>
      <c r="ET145" s="889">
        <v>0</v>
      </c>
      <c r="EU145" s="889">
        <v>13790</v>
      </c>
      <c r="EV145" s="889">
        <v>173324</v>
      </c>
      <c r="EW145" s="889">
        <v>0</v>
      </c>
      <c r="EX145" s="889">
        <v>1750</v>
      </c>
      <c r="EY145" s="889">
        <v>52865</v>
      </c>
      <c r="EZ145" s="889">
        <v>0</v>
      </c>
      <c r="FA145" s="889">
        <v>534</v>
      </c>
      <c r="FB145" s="889">
        <v>4731121</v>
      </c>
      <c r="FC145" s="889">
        <v>0</v>
      </c>
      <c r="FD145" s="889">
        <v>47789</v>
      </c>
      <c r="FE145" s="889">
        <v>4707793</v>
      </c>
      <c r="FF145" s="889">
        <v>0</v>
      </c>
      <c r="FG145" s="889">
        <v>47553</v>
      </c>
      <c r="FH145" s="889">
        <v>23328</v>
      </c>
      <c r="FI145" s="889">
        <v>0</v>
      </c>
      <c r="FJ145" s="889">
        <v>236</v>
      </c>
      <c r="FK145" s="889">
        <v>0</v>
      </c>
      <c r="FL145" s="889">
        <v>0</v>
      </c>
      <c r="FM145" s="889">
        <v>0</v>
      </c>
      <c r="FN145" s="889">
        <v>0</v>
      </c>
      <c r="FO145" s="889">
        <v>0</v>
      </c>
      <c r="FP145" s="889">
        <v>0</v>
      </c>
      <c r="FQ145" s="889">
        <v>0</v>
      </c>
      <c r="FR145" s="889">
        <v>0</v>
      </c>
      <c r="FS145" s="889">
        <v>0</v>
      </c>
      <c r="FT145" s="889">
        <v>3137222</v>
      </c>
      <c r="FU145" s="889">
        <v>0</v>
      </c>
      <c r="FV145" s="889">
        <v>31689</v>
      </c>
      <c r="FW145" s="889">
        <v>0</v>
      </c>
      <c r="FX145" s="889">
        <v>0</v>
      </c>
      <c r="FY145" s="889">
        <v>0</v>
      </c>
      <c r="FZ145" s="889">
        <v>2875067</v>
      </c>
      <c r="GA145" s="889">
        <v>0</v>
      </c>
      <c r="GB145" s="889">
        <v>0</v>
      </c>
      <c r="GC145" s="889">
        <v>262155</v>
      </c>
      <c r="GD145" s="889">
        <v>0</v>
      </c>
      <c r="GE145" s="889">
        <v>31689</v>
      </c>
      <c r="GF145" s="889">
        <v>0</v>
      </c>
      <c r="GG145" s="889">
        <v>0</v>
      </c>
      <c r="GH145" s="889">
        <v>0</v>
      </c>
      <c r="GI145" s="889">
        <v>0</v>
      </c>
      <c r="GJ145" s="889">
        <v>0</v>
      </c>
      <c r="GK145" s="889">
        <v>0</v>
      </c>
      <c r="GL145" s="889">
        <v>0</v>
      </c>
      <c r="GM145" s="889">
        <v>0</v>
      </c>
      <c r="GN145" s="889">
        <v>0</v>
      </c>
      <c r="GO145" s="889">
        <v>12089411</v>
      </c>
      <c r="GP145" s="889">
        <v>0</v>
      </c>
      <c r="GQ145" s="889">
        <v>122115</v>
      </c>
      <c r="GR145" s="889">
        <v>229342</v>
      </c>
      <c r="GS145" s="889">
        <v>0</v>
      </c>
      <c r="GT145" s="889">
        <v>31357</v>
      </c>
      <c r="GU145" s="884" t="s">
        <v>679</v>
      </c>
      <c r="GV145" s="884" t="s">
        <v>682</v>
      </c>
      <c r="GW145" s="884" t="s">
        <v>1674</v>
      </c>
      <c r="GX145" s="884" t="s">
        <v>2349</v>
      </c>
      <c r="GY145" s="884" t="s">
        <v>2492</v>
      </c>
    </row>
    <row r="146" spans="1:208" x14ac:dyDescent="0.2">
      <c r="A146" s="884" t="s">
        <v>3311</v>
      </c>
      <c r="B146" s="884" t="s">
        <v>343</v>
      </c>
      <c r="C146" s="884" t="s">
        <v>342</v>
      </c>
      <c r="D146" s="889">
        <v>-746696</v>
      </c>
      <c r="E146" s="889">
        <v>0</v>
      </c>
      <c r="F146" s="889">
        <v>-746696</v>
      </c>
      <c r="G146" s="889">
        <v>0</v>
      </c>
      <c r="H146" s="889">
        <v>0</v>
      </c>
      <c r="I146" s="889">
        <v>0</v>
      </c>
      <c r="J146" s="889">
        <v>-746696</v>
      </c>
      <c r="K146" s="889">
        <v>0</v>
      </c>
      <c r="L146" s="889">
        <v>-746696</v>
      </c>
      <c r="M146" s="907">
        <v>0.33</v>
      </c>
      <c r="N146" s="907">
        <v>0.3</v>
      </c>
      <c r="O146" s="907">
        <v>0.37</v>
      </c>
      <c r="P146" s="907">
        <v>0</v>
      </c>
      <c r="Q146" s="889">
        <v>497048</v>
      </c>
      <c r="R146" s="889">
        <v>487379</v>
      </c>
      <c r="S146" s="889">
        <v>9669</v>
      </c>
      <c r="T146" s="889">
        <v>84752</v>
      </c>
      <c r="U146" s="889">
        <v>77155</v>
      </c>
      <c r="V146" s="889">
        <v>7597</v>
      </c>
      <c r="W146" s="889">
        <v>0</v>
      </c>
      <c r="X146" s="889">
        <v>0</v>
      </c>
      <c r="Y146" s="889">
        <v>0</v>
      </c>
      <c r="Z146" s="889">
        <v>0</v>
      </c>
      <c r="AA146" s="889">
        <v>0</v>
      </c>
      <c r="AB146" s="889">
        <v>0</v>
      </c>
      <c r="AC146" s="889">
        <v>0</v>
      </c>
      <c r="AD146" s="889">
        <v>0</v>
      </c>
      <c r="AE146" s="889">
        <v>0</v>
      </c>
      <c r="AF146" s="889">
        <v>0</v>
      </c>
      <c r="AG146" s="889">
        <v>0</v>
      </c>
      <c r="AH146" s="889">
        <v>0</v>
      </c>
      <c r="AI146" s="889">
        <v>0</v>
      </c>
      <c r="AJ146" s="889">
        <v>0</v>
      </c>
      <c r="AK146" s="889">
        <v>0</v>
      </c>
      <c r="AL146" s="889">
        <v>0</v>
      </c>
      <c r="AM146" s="889">
        <v>0</v>
      </c>
      <c r="AN146" s="889">
        <v>0</v>
      </c>
      <c r="AO146" s="889">
        <v>0</v>
      </c>
      <c r="AP146" s="889">
        <v>0</v>
      </c>
      <c r="AQ146" s="889">
        <v>0</v>
      </c>
      <c r="AR146" s="889">
        <v>0</v>
      </c>
      <c r="AS146" s="889">
        <v>0</v>
      </c>
      <c r="AT146" s="889">
        <v>0</v>
      </c>
      <c r="AU146" s="889">
        <v>0</v>
      </c>
      <c r="AV146" s="889">
        <v>0</v>
      </c>
      <c r="AW146" s="889">
        <v>0</v>
      </c>
      <c r="AX146" s="889">
        <v>0</v>
      </c>
      <c r="AY146" s="889">
        <v>0</v>
      </c>
      <c r="AZ146" s="889">
        <v>0</v>
      </c>
      <c r="BA146" s="889">
        <v>0</v>
      </c>
      <c r="BB146" s="889">
        <v>0</v>
      </c>
      <c r="BC146" s="889">
        <v>0</v>
      </c>
      <c r="BD146" s="889">
        <v>0</v>
      </c>
      <c r="BE146" s="889">
        <v>0</v>
      </c>
      <c r="BF146" s="889">
        <v>0</v>
      </c>
      <c r="BG146" s="889">
        <v>2643950</v>
      </c>
      <c r="BH146" s="889">
        <v>3253075</v>
      </c>
      <c r="BI146" s="889">
        <v>0</v>
      </c>
      <c r="BJ146" s="889">
        <v>133124</v>
      </c>
      <c r="BK146" s="889">
        <v>164186</v>
      </c>
      <c r="BL146" s="889">
        <v>0</v>
      </c>
      <c r="BM146" s="889">
        <v>2572622</v>
      </c>
      <c r="BN146" s="889">
        <v>3172901</v>
      </c>
      <c r="BO146" s="889">
        <v>0</v>
      </c>
      <c r="BP146" s="889">
        <v>204452</v>
      </c>
      <c r="BQ146" s="889">
        <v>244360</v>
      </c>
      <c r="BR146" s="889">
        <v>0</v>
      </c>
      <c r="BS146" s="889">
        <v>0</v>
      </c>
      <c r="BT146" s="889">
        <v>0</v>
      </c>
      <c r="BU146" s="889">
        <v>0</v>
      </c>
      <c r="BV146" s="889">
        <v>0</v>
      </c>
      <c r="BW146" s="889">
        <v>0</v>
      </c>
      <c r="BX146" s="889">
        <v>0</v>
      </c>
      <c r="BY146" s="889">
        <v>0</v>
      </c>
      <c r="BZ146" s="889">
        <v>0</v>
      </c>
      <c r="CA146" s="889">
        <v>0</v>
      </c>
      <c r="CB146" s="889">
        <v>1050</v>
      </c>
      <c r="CC146" s="889">
        <v>1294</v>
      </c>
      <c r="CD146" s="889">
        <v>0</v>
      </c>
      <c r="CE146" s="889">
        <v>1023</v>
      </c>
      <c r="CF146" s="889">
        <v>1262</v>
      </c>
      <c r="CG146" s="889">
        <v>0</v>
      </c>
      <c r="CH146" s="889">
        <v>27</v>
      </c>
      <c r="CI146" s="889">
        <v>32</v>
      </c>
      <c r="CJ146" s="889">
        <v>0</v>
      </c>
      <c r="CK146" s="889">
        <v>0</v>
      </c>
      <c r="CL146" s="889">
        <v>0</v>
      </c>
      <c r="CM146" s="889">
        <v>0</v>
      </c>
      <c r="CN146" s="889">
        <v>0</v>
      </c>
      <c r="CO146" s="889">
        <v>0</v>
      </c>
      <c r="CP146" s="889">
        <v>0</v>
      </c>
      <c r="CQ146" s="889">
        <v>-827</v>
      </c>
      <c r="CR146" s="889">
        <v>-1020</v>
      </c>
      <c r="CS146" s="889">
        <v>0</v>
      </c>
      <c r="CT146" s="889">
        <v>0</v>
      </c>
      <c r="CU146" s="889">
        <v>0</v>
      </c>
      <c r="CV146" s="889">
        <v>0</v>
      </c>
      <c r="CW146" s="889">
        <v>0</v>
      </c>
      <c r="CX146" s="889">
        <v>0</v>
      </c>
      <c r="CY146" s="889">
        <v>0</v>
      </c>
      <c r="CZ146" s="889">
        <v>0</v>
      </c>
      <c r="DA146" s="889">
        <v>0</v>
      </c>
      <c r="DB146" s="889">
        <v>0</v>
      </c>
      <c r="DC146" s="889">
        <v>0</v>
      </c>
      <c r="DD146" s="889">
        <v>0</v>
      </c>
      <c r="DE146" s="889">
        <v>0</v>
      </c>
      <c r="DF146" s="889">
        <v>0</v>
      </c>
      <c r="DG146" s="889">
        <v>0</v>
      </c>
      <c r="DH146" s="889">
        <v>0</v>
      </c>
      <c r="DI146" s="889">
        <v>0</v>
      </c>
      <c r="DJ146" s="889">
        <v>0</v>
      </c>
      <c r="DK146" s="889">
        <v>0</v>
      </c>
      <c r="DL146" s="889">
        <v>0</v>
      </c>
      <c r="DM146" s="889">
        <v>0</v>
      </c>
      <c r="DN146" s="889">
        <v>0</v>
      </c>
      <c r="DO146" s="889">
        <v>0</v>
      </c>
      <c r="DP146" s="889">
        <v>0</v>
      </c>
      <c r="DQ146" s="889">
        <v>0</v>
      </c>
      <c r="DR146" s="889">
        <v>0</v>
      </c>
      <c r="DS146" s="889">
        <v>0</v>
      </c>
      <c r="DT146" s="889">
        <v>0</v>
      </c>
      <c r="DU146" s="889">
        <v>0</v>
      </c>
      <c r="DV146" s="889">
        <v>0</v>
      </c>
      <c r="DW146" s="889">
        <v>0</v>
      </c>
      <c r="DX146" s="889">
        <v>190670</v>
      </c>
      <c r="DY146" s="889">
        <v>235159</v>
      </c>
      <c r="DZ146" s="889">
        <v>0</v>
      </c>
      <c r="EA146" s="889">
        <v>202700</v>
      </c>
      <c r="EB146" s="889">
        <v>249996</v>
      </c>
      <c r="EC146" s="889">
        <v>0</v>
      </c>
      <c r="ED146" s="889">
        <v>-12030</v>
      </c>
      <c r="EE146" s="889">
        <v>-14837</v>
      </c>
      <c r="EF146" s="889">
        <v>0</v>
      </c>
      <c r="EG146" s="889">
        <v>6971</v>
      </c>
      <c r="EH146" s="889">
        <v>8598</v>
      </c>
      <c r="EI146" s="889">
        <v>0</v>
      </c>
      <c r="EJ146" s="889">
        <v>0</v>
      </c>
      <c r="EK146" s="889">
        <v>0</v>
      </c>
      <c r="EL146" s="889">
        <v>0</v>
      </c>
      <c r="EM146" s="889">
        <v>0</v>
      </c>
      <c r="EN146" s="889">
        <v>0</v>
      </c>
      <c r="EO146" s="889">
        <v>0</v>
      </c>
      <c r="EP146" s="889">
        <v>3333185</v>
      </c>
      <c r="EQ146" s="889">
        <v>4075438</v>
      </c>
      <c r="ER146" s="889">
        <v>0</v>
      </c>
      <c r="ES146" s="889">
        <v>5518647</v>
      </c>
      <c r="ET146" s="889">
        <v>6789374</v>
      </c>
      <c r="EU146" s="889">
        <v>0</v>
      </c>
      <c r="EV146" s="889">
        <v>-2185462</v>
      </c>
      <c r="EW146" s="889">
        <v>-2713936</v>
      </c>
      <c r="EX146" s="889">
        <v>0</v>
      </c>
      <c r="EY146" s="889">
        <v>-1190</v>
      </c>
      <c r="EZ146" s="889">
        <v>-1467</v>
      </c>
      <c r="FA146" s="889">
        <v>0</v>
      </c>
      <c r="FB146" s="889">
        <v>4668103</v>
      </c>
      <c r="FC146" s="889">
        <v>5746644</v>
      </c>
      <c r="FD146" s="889">
        <v>0</v>
      </c>
      <c r="FE146" s="889">
        <v>5111539</v>
      </c>
      <c r="FF146" s="889">
        <v>6294506</v>
      </c>
      <c r="FG146" s="889">
        <v>0</v>
      </c>
      <c r="FH146" s="889">
        <v>-443436</v>
      </c>
      <c r="FI146" s="889">
        <v>-547862</v>
      </c>
      <c r="FJ146" s="889">
        <v>0</v>
      </c>
      <c r="FK146" s="889">
        <v>0</v>
      </c>
      <c r="FL146" s="889">
        <v>0</v>
      </c>
      <c r="FM146" s="889">
        <v>0</v>
      </c>
      <c r="FN146" s="889">
        <v>0</v>
      </c>
      <c r="FO146" s="889">
        <v>0</v>
      </c>
      <c r="FP146" s="889">
        <v>0</v>
      </c>
      <c r="FQ146" s="889">
        <v>0</v>
      </c>
      <c r="FR146" s="889">
        <v>0</v>
      </c>
      <c r="FS146" s="889">
        <v>0</v>
      </c>
      <c r="FT146" s="889">
        <v>2908823</v>
      </c>
      <c r="FU146" s="889">
        <v>3524638</v>
      </c>
      <c r="FV146" s="889">
        <v>0</v>
      </c>
      <c r="FW146" s="889">
        <v>0</v>
      </c>
      <c r="FX146" s="889">
        <v>0</v>
      </c>
      <c r="FY146" s="889">
        <v>0</v>
      </c>
      <c r="FZ146" s="889">
        <v>9304052</v>
      </c>
      <c r="GA146" s="889">
        <v>0</v>
      </c>
      <c r="GB146" s="889">
        <v>0</v>
      </c>
      <c r="GC146" s="889">
        <v>-6395229</v>
      </c>
      <c r="GD146" s="889">
        <v>3524638</v>
      </c>
      <c r="GE146" s="889">
        <v>0</v>
      </c>
      <c r="GF146" s="889">
        <v>0</v>
      </c>
      <c r="GG146" s="889">
        <v>0</v>
      </c>
      <c r="GH146" s="889">
        <v>0</v>
      </c>
      <c r="GI146" s="889">
        <v>0</v>
      </c>
      <c r="GJ146" s="889">
        <v>0</v>
      </c>
      <c r="GK146" s="889">
        <v>0</v>
      </c>
      <c r="GL146" s="889">
        <v>0</v>
      </c>
      <c r="GM146" s="889">
        <v>0</v>
      </c>
      <c r="GN146" s="889">
        <v>0</v>
      </c>
      <c r="GO146" s="889">
        <v>13883859</v>
      </c>
      <c r="GP146" s="889">
        <v>17006545</v>
      </c>
      <c r="GQ146" s="889">
        <v>0</v>
      </c>
      <c r="GR146" s="889">
        <v>-8826724</v>
      </c>
      <c r="GS146" s="889">
        <v>498506</v>
      </c>
      <c r="GT146" s="889">
        <v>0</v>
      </c>
      <c r="GU146" s="884" t="s">
        <v>686</v>
      </c>
      <c r="GV146" s="884" t="s">
        <v>670</v>
      </c>
      <c r="GW146" s="884" t="s">
        <v>1675</v>
      </c>
      <c r="GX146" s="884" t="s">
        <v>2343</v>
      </c>
      <c r="GY146" s="884" t="s">
        <v>2493</v>
      </c>
    </row>
    <row r="147" spans="1:208" x14ac:dyDescent="0.2">
      <c r="A147" s="884" t="s">
        <v>3311</v>
      </c>
      <c r="B147" s="884" t="s">
        <v>345</v>
      </c>
      <c r="C147" s="884" t="s">
        <v>344</v>
      </c>
      <c r="D147" s="889">
        <v>64294</v>
      </c>
      <c r="E147" s="889">
        <v>0</v>
      </c>
      <c r="F147" s="889">
        <v>64294</v>
      </c>
      <c r="G147" s="889">
        <v>0</v>
      </c>
      <c r="H147" s="889">
        <v>0</v>
      </c>
      <c r="I147" s="889">
        <v>0</v>
      </c>
      <c r="J147" s="889">
        <v>64294</v>
      </c>
      <c r="K147" s="889">
        <v>0</v>
      </c>
      <c r="L147" s="889">
        <v>64294</v>
      </c>
      <c r="M147" s="907">
        <v>0.5</v>
      </c>
      <c r="N147" s="907">
        <v>0.4</v>
      </c>
      <c r="O147" s="907">
        <v>0.09</v>
      </c>
      <c r="P147" s="907">
        <v>0.01</v>
      </c>
      <c r="Q147" s="889">
        <v>210197</v>
      </c>
      <c r="R147" s="889">
        <v>215192</v>
      </c>
      <c r="S147" s="889">
        <v>-4995</v>
      </c>
      <c r="T147" s="889">
        <v>0</v>
      </c>
      <c r="U147" s="889">
        <v>0</v>
      </c>
      <c r="V147" s="889">
        <v>0</v>
      </c>
      <c r="W147" s="889">
        <v>0</v>
      </c>
      <c r="X147" s="889">
        <v>0</v>
      </c>
      <c r="Y147" s="889">
        <v>0</v>
      </c>
      <c r="Z147" s="889">
        <v>3018102</v>
      </c>
      <c r="AA147" s="889">
        <v>26962</v>
      </c>
      <c r="AB147" s="889">
        <v>3018414</v>
      </c>
      <c r="AC147" s="889">
        <v>34735</v>
      </c>
      <c r="AD147" s="889">
        <v>-312</v>
      </c>
      <c r="AE147" s="889">
        <v>-7773</v>
      </c>
      <c r="AF147" s="889">
        <v>0</v>
      </c>
      <c r="AG147" s="889">
        <v>0</v>
      </c>
      <c r="AH147" s="889">
        <v>0</v>
      </c>
      <c r="AI147" s="889">
        <v>0</v>
      </c>
      <c r="AJ147" s="889">
        <v>0</v>
      </c>
      <c r="AK147" s="889">
        <v>0</v>
      </c>
      <c r="AL147" s="889">
        <v>0</v>
      </c>
      <c r="AM147" s="889">
        <v>0</v>
      </c>
      <c r="AN147" s="889">
        <v>0</v>
      </c>
      <c r="AO147" s="889">
        <v>0</v>
      </c>
      <c r="AP147" s="889">
        <v>0</v>
      </c>
      <c r="AQ147" s="889">
        <v>0</v>
      </c>
      <c r="AR147" s="889">
        <v>0</v>
      </c>
      <c r="AS147" s="889">
        <v>0</v>
      </c>
      <c r="AT147" s="889">
        <v>0</v>
      </c>
      <c r="AU147" s="889">
        <v>0</v>
      </c>
      <c r="AV147" s="889">
        <v>0</v>
      </c>
      <c r="AW147" s="889">
        <v>0</v>
      </c>
      <c r="AX147" s="889">
        <v>0</v>
      </c>
      <c r="AY147" s="889">
        <v>0</v>
      </c>
      <c r="AZ147" s="889">
        <v>0</v>
      </c>
      <c r="BA147" s="889">
        <v>0</v>
      </c>
      <c r="BB147" s="889">
        <v>0</v>
      </c>
      <c r="BC147" s="889">
        <v>0</v>
      </c>
      <c r="BD147" s="889">
        <v>0</v>
      </c>
      <c r="BE147" s="889">
        <v>0</v>
      </c>
      <c r="BF147" s="889">
        <v>0</v>
      </c>
      <c r="BG147" s="889">
        <v>1653896</v>
      </c>
      <c r="BH147" s="889">
        <v>372127</v>
      </c>
      <c r="BI147" s="889">
        <v>41347</v>
      </c>
      <c r="BJ147" s="889">
        <v>81486</v>
      </c>
      <c r="BK147" s="889">
        <v>18334</v>
      </c>
      <c r="BL147" s="889">
        <v>2037</v>
      </c>
      <c r="BM147" s="889">
        <v>1666705</v>
      </c>
      <c r="BN147" s="889">
        <v>375009</v>
      </c>
      <c r="BO147" s="889">
        <v>41668</v>
      </c>
      <c r="BP147" s="889">
        <v>68677</v>
      </c>
      <c r="BQ147" s="889">
        <v>15452</v>
      </c>
      <c r="BR147" s="889">
        <v>1716</v>
      </c>
      <c r="BS147" s="889">
        <v>12493</v>
      </c>
      <c r="BT147" s="889">
        <v>2811</v>
      </c>
      <c r="BU147" s="889">
        <v>312</v>
      </c>
      <c r="BV147" s="889">
        <v>21629</v>
      </c>
      <c r="BW147" s="889">
        <v>4867</v>
      </c>
      <c r="BX147" s="889">
        <v>541</v>
      </c>
      <c r="BY147" s="889">
        <v>-9136</v>
      </c>
      <c r="BZ147" s="889">
        <v>-2056</v>
      </c>
      <c r="CA147" s="889">
        <v>-229</v>
      </c>
      <c r="CB147" s="889">
        <v>10965</v>
      </c>
      <c r="CC147" s="889">
        <v>2467</v>
      </c>
      <c r="CD147" s="889">
        <v>274</v>
      </c>
      <c r="CE147" s="889">
        <v>9982</v>
      </c>
      <c r="CF147" s="889">
        <v>2246</v>
      </c>
      <c r="CG147" s="889">
        <v>250</v>
      </c>
      <c r="CH147" s="889">
        <v>983</v>
      </c>
      <c r="CI147" s="889">
        <v>221</v>
      </c>
      <c r="CJ147" s="889">
        <v>24</v>
      </c>
      <c r="CK147" s="889">
        <v>0</v>
      </c>
      <c r="CL147" s="889">
        <v>0</v>
      </c>
      <c r="CM147" s="889">
        <v>0</v>
      </c>
      <c r="CN147" s="889">
        <v>0</v>
      </c>
      <c r="CO147" s="889">
        <v>0</v>
      </c>
      <c r="CP147" s="889">
        <v>0</v>
      </c>
      <c r="CQ147" s="889">
        <v>0</v>
      </c>
      <c r="CR147" s="889">
        <v>0</v>
      </c>
      <c r="CS147" s="889">
        <v>0</v>
      </c>
      <c r="CT147" s="889">
        <v>0</v>
      </c>
      <c r="CU147" s="889">
        <v>0</v>
      </c>
      <c r="CV147" s="889">
        <v>0</v>
      </c>
      <c r="CW147" s="889">
        <v>0</v>
      </c>
      <c r="CX147" s="889">
        <v>0</v>
      </c>
      <c r="CY147" s="889">
        <v>0</v>
      </c>
      <c r="CZ147" s="889">
        <v>0</v>
      </c>
      <c r="DA147" s="889">
        <v>0</v>
      </c>
      <c r="DB147" s="889">
        <v>0</v>
      </c>
      <c r="DC147" s="889">
        <v>0</v>
      </c>
      <c r="DD147" s="889">
        <v>0</v>
      </c>
      <c r="DE147" s="889">
        <v>0</v>
      </c>
      <c r="DF147" s="889">
        <v>9773</v>
      </c>
      <c r="DG147" s="889">
        <v>2199</v>
      </c>
      <c r="DH147" s="889">
        <v>244</v>
      </c>
      <c r="DI147" s="889">
        <v>12554</v>
      </c>
      <c r="DJ147" s="889">
        <v>2825</v>
      </c>
      <c r="DK147" s="889">
        <v>314</v>
      </c>
      <c r="DL147" s="889">
        <v>-2781</v>
      </c>
      <c r="DM147" s="889">
        <v>-626</v>
      </c>
      <c r="DN147" s="889">
        <v>-70</v>
      </c>
      <c r="DO147" s="889">
        <v>0</v>
      </c>
      <c r="DP147" s="889">
        <v>0</v>
      </c>
      <c r="DQ147" s="889">
        <v>0</v>
      </c>
      <c r="DR147" s="889">
        <v>0</v>
      </c>
      <c r="DS147" s="889">
        <v>0</v>
      </c>
      <c r="DT147" s="889">
        <v>0</v>
      </c>
      <c r="DU147" s="889">
        <v>0</v>
      </c>
      <c r="DV147" s="889">
        <v>0</v>
      </c>
      <c r="DW147" s="889">
        <v>0</v>
      </c>
      <c r="DX147" s="889">
        <v>19328</v>
      </c>
      <c r="DY147" s="889">
        <v>4349</v>
      </c>
      <c r="DZ147" s="889">
        <v>483</v>
      </c>
      <c r="EA147" s="889">
        <v>26340</v>
      </c>
      <c r="EB147" s="889">
        <v>5927</v>
      </c>
      <c r="EC147" s="889">
        <v>659</v>
      </c>
      <c r="ED147" s="889">
        <v>-7012</v>
      </c>
      <c r="EE147" s="889">
        <v>-1578</v>
      </c>
      <c r="EF147" s="889">
        <v>-176</v>
      </c>
      <c r="EG147" s="889">
        <v>-198</v>
      </c>
      <c r="EH147" s="889">
        <v>-45</v>
      </c>
      <c r="EI147" s="889">
        <v>-5</v>
      </c>
      <c r="EJ147" s="889">
        <v>0</v>
      </c>
      <c r="EK147" s="889">
        <v>0</v>
      </c>
      <c r="EL147" s="889">
        <v>0</v>
      </c>
      <c r="EM147" s="889">
        <v>-18935</v>
      </c>
      <c r="EN147" s="889">
        <v>-4260</v>
      </c>
      <c r="EO147" s="889">
        <v>-473</v>
      </c>
      <c r="EP147" s="889">
        <v>1507466</v>
      </c>
      <c r="EQ147" s="889">
        <v>339180</v>
      </c>
      <c r="ER147" s="889">
        <v>37687</v>
      </c>
      <c r="ES147" s="889">
        <v>2043978</v>
      </c>
      <c r="ET147" s="889">
        <v>459895</v>
      </c>
      <c r="EU147" s="889">
        <v>51099</v>
      </c>
      <c r="EV147" s="889">
        <v>-536512</v>
      </c>
      <c r="EW147" s="889">
        <v>-120715</v>
      </c>
      <c r="EX147" s="889">
        <v>-13412</v>
      </c>
      <c r="EY147" s="889">
        <v>0</v>
      </c>
      <c r="EZ147" s="889">
        <v>0</v>
      </c>
      <c r="FA147" s="889">
        <v>0</v>
      </c>
      <c r="FB147" s="889">
        <v>2863337</v>
      </c>
      <c r="FC147" s="889">
        <v>577602</v>
      </c>
      <c r="FD147" s="889">
        <v>63872</v>
      </c>
      <c r="FE147" s="889">
        <v>2681926</v>
      </c>
      <c r="FF147" s="889">
        <v>537572</v>
      </c>
      <c r="FG147" s="889">
        <v>59336</v>
      </c>
      <c r="FH147" s="889">
        <v>181411</v>
      </c>
      <c r="FI147" s="889">
        <v>40030</v>
      </c>
      <c r="FJ147" s="889">
        <v>4536</v>
      </c>
      <c r="FK147" s="889">
        <v>0</v>
      </c>
      <c r="FL147" s="889">
        <v>0</v>
      </c>
      <c r="FM147" s="889">
        <v>0</v>
      </c>
      <c r="FN147" s="889">
        <v>0</v>
      </c>
      <c r="FO147" s="889">
        <v>0</v>
      </c>
      <c r="FP147" s="889">
        <v>0</v>
      </c>
      <c r="FQ147" s="889">
        <v>0</v>
      </c>
      <c r="FR147" s="889">
        <v>0</v>
      </c>
      <c r="FS147" s="889">
        <v>0</v>
      </c>
      <c r="FT147" s="889">
        <v>1114639</v>
      </c>
      <c r="FU147" s="889">
        <v>250794</v>
      </c>
      <c r="FV147" s="889">
        <v>27866</v>
      </c>
      <c r="FW147" s="889">
        <v>0</v>
      </c>
      <c r="FX147" s="889">
        <v>0</v>
      </c>
      <c r="FY147" s="889">
        <v>0</v>
      </c>
      <c r="FZ147" s="889">
        <v>2621666</v>
      </c>
      <c r="GA147" s="889">
        <v>0</v>
      </c>
      <c r="GB147" s="889">
        <v>0</v>
      </c>
      <c r="GC147" s="889">
        <v>-1507027</v>
      </c>
      <c r="GD147" s="889">
        <v>250794</v>
      </c>
      <c r="GE147" s="889">
        <v>27866</v>
      </c>
      <c r="GF147" s="889">
        <v>0</v>
      </c>
      <c r="GG147" s="889">
        <v>0</v>
      </c>
      <c r="GH147" s="889">
        <v>0</v>
      </c>
      <c r="GI147" s="889">
        <v>0</v>
      </c>
      <c r="GJ147" s="889">
        <v>0</v>
      </c>
      <c r="GK147" s="889">
        <v>0</v>
      </c>
      <c r="GL147" s="889">
        <v>0</v>
      </c>
      <c r="GM147" s="889">
        <v>0</v>
      </c>
      <c r="GN147" s="889">
        <v>0</v>
      </c>
      <c r="GO147" s="889">
        <v>7254250</v>
      </c>
      <c r="GP147" s="889">
        <v>1565558</v>
      </c>
      <c r="GQ147" s="889">
        <v>173644</v>
      </c>
      <c r="GR147" s="889">
        <v>-1830530</v>
      </c>
      <c r="GS147" s="889">
        <v>177217</v>
      </c>
      <c r="GT147" s="889">
        <v>19777</v>
      </c>
      <c r="GU147" s="884" t="s">
        <v>674</v>
      </c>
      <c r="GV147" s="884" t="s">
        <v>673</v>
      </c>
      <c r="GW147" s="884" t="s">
        <v>1672</v>
      </c>
      <c r="GX147" s="884" t="s">
        <v>2349</v>
      </c>
      <c r="GY147" s="884" t="s">
        <v>2494</v>
      </c>
    </row>
    <row r="148" spans="1:208" x14ac:dyDescent="0.2">
      <c r="A148" s="884" t="s">
        <v>3311</v>
      </c>
      <c r="B148" s="884" t="s">
        <v>347</v>
      </c>
      <c r="C148" s="884" t="s">
        <v>346</v>
      </c>
      <c r="D148" s="889">
        <v>-995772</v>
      </c>
      <c r="E148" s="889">
        <v>0</v>
      </c>
      <c r="F148" s="889">
        <v>-995772</v>
      </c>
      <c r="G148" s="889">
        <v>0</v>
      </c>
      <c r="H148" s="889">
        <v>0</v>
      </c>
      <c r="I148" s="889">
        <v>0</v>
      </c>
      <c r="J148" s="889">
        <v>-995772</v>
      </c>
      <c r="K148" s="889">
        <v>0</v>
      </c>
      <c r="L148" s="889">
        <v>-995772</v>
      </c>
      <c r="M148" s="907">
        <v>0.5</v>
      </c>
      <c r="N148" s="907">
        <v>0.49</v>
      </c>
      <c r="O148" s="907">
        <v>0</v>
      </c>
      <c r="P148" s="907">
        <v>0.01</v>
      </c>
      <c r="Q148" s="889">
        <v>1243224</v>
      </c>
      <c r="R148" s="889">
        <v>1252856</v>
      </c>
      <c r="S148" s="889">
        <v>-9632</v>
      </c>
      <c r="T148" s="889">
        <v>3430857</v>
      </c>
      <c r="U148" s="889">
        <v>3787040</v>
      </c>
      <c r="V148" s="889">
        <v>-356183</v>
      </c>
      <c r="W148" s="889">
        <v>0</v>
      </c>
      <c r="X148" s="889">
        <v>0</v>
      </c>
      <c r="Y148" s="889">
        <v>0</v>
      </c>
      <c r="Z148" s="889">
        <v>249220</v>
      </c>
      <c r="AA148" s="889">
        <v>0</v>
      </c>
      <c r="AB148" s="889">
        <v>248610</v>
      </c>
      <c r="AC148" s="889">
        <v>0</v>
      </c>
      <c r="AD148" s="889">
        <v>610</v>
      </c>
      <c r="AE148" s="889">
        <v>0</v>
      </c>
      <c r="AF148" s="889">
        <v>0</v>
      </c>
      <c r="AG148" s="889">
        <v>0</v>
      </c>
      <c r="AH148" s="889">
        <v>0</v>
      </c>
      <c r="AI148" s="889">
        <v>0</v>
      </c>
      <c r="AJ148" s="889">
        <v>0</v>
      </c>
      <c r="AK148" s="889">
        <v>0</v>
      </c>
      <c r="AL148" s="889">
        <v>0</v>
      </c>
      <c r="AM148" s="889">
        <v>0</v>
      </c>
      <c r="AN148" s="889">
        <v>0</v>
      </c>
      <c r="AO148" s="889">
        <v>3361</v>
      </c>
      <c r="AP148" s="889">
        <v>3361</v>
      </c>
      <c r="AQ148" s="889">
        <v>0</v>
      </c>
      <c r="AR148" s="889">
        <v>0</v>
      </c>
      <c r="AS148" s="889">
        <v>0</v>
      </c>
      <c r="AT148" s="889">
        <v>0</v>
      </c>
      <c r="AU148" s="889">
        <v>0</v>
      </c>
      <c r="AV148" s="889">
        <v>0</v>
      </c>
      <c r="AW148" s="889">
        <v>3361</v>
      </c>
      <c r="AX148" s="889">
        <v>3361</v>
      </c>
      <c r="AY148" s="889">
        <v>0</v>
      </c>
      <c r="AZ148" s="889">
        <v>0</v>
      </c>
      <c r="BA148" s="889">
        <v>0</v>
      </c>
      <c r="BB148" s="889">
        <v>0</v>
      </c>
      <c r="BC148" s="889">
        <v>0</v>
      </c>
      <c r="BD148" s="889">
        <v>0</v>
      </c>
      <c r="BE148" s="889">
        <v>0</v>
      </c>
      <c r="BF148" s="889">
        <v>0</v>
      </c>
      <c r="BG148" s="889">
        <v>12499382</v>
      </c>
      <c r="BH148" s="889">
        <v>0</v>
      </c>
      <c r="BI148" s="889">
        <v>255089</v>
      </c>
      <c r="BJ148" s="889">
        <v>739502</v>
      </c>
      <c r="BK148" s="889">
        <v>0</v>
      </c>
      <c r="BL148" s="889">
        <v>15081</v>
      </c>
      <c r="BM148" s="889">
        <v>12289900</v>
      </c>
      <c r="BN148" s="889">
        <v>0</v>
      </c>
      <c r="BO148" s="889">
        <v>250803</v>
      </c>
      <c r="BP148" s="889">
        <v>948984</v>
      </c>
      <c r="BQ148" s="889">
        <v>0</v>
      </c>
      <c r="BR148" s="889">
        <v>19367</v>
      </c>
      <c r="BS148" s="889">
        <v>0</v>
      </c>
      <c r="BT148" s="889">
        <v>0</v>
      </c>
      <c r="BU148" s="889">
        <v>0</v>
      </c>
      <c r="BV148" s="889">
        <v>10802</v>
      </c>
      <c r="BW148" s="889">
        <v>0</v>
      </c>
      <c r="BX148" s="889">
        <v>220</v>
      </c>
      <c r="BY148" s="889">
        <v>-10802</v>
      </c>
      <c r="BZ148" s="889">
        <v>0</v>
      </c>
      <c r="CA148" s="889">
        <v>-220</v>
      </c>
      <c r="CB148" s="889">
        <v>11618</v>
      </c>
      <c r="CC148" s="889">
        <v>0</v>
      </c>
      <c r="CD148" s="889">
        <v>237</v>
      </c>
      <c r="CE148" s="889">
        <v>12027</v>
      </c>
      <c r="CF148" s="889">
        <v>0</v>
      </c>
      <c r="CG148" s="889">
        <v>245</v>
      </c>
      <c r="CH148" s="889">
        <v>-409</v>
      </c>
      <c r="CI148" s="889">
        <v>0</v>
      </c>
      <c r="CJ148" s="889">
        <v>-8</v>
      </c>
      <c r="CK148" s="889">
        <v>0</v>
      </c>
      <c r="CL148" s="889">
        <v>0</v>
      </c>
      <c r="CM148" s="889">
        <v>0</v>
      </c>
      <c r="CN148" s="889">
        <v>0</v>
      </c>
      <c r="CO148" s="889">
        <v>0</v>
      </c>
      <c r="CP148" s="889">
        <v>0</v>
      </c>
      <c r="CQ148" s="889">
        <v>0</v>
      </c>
      <c r="CR148" s="889">
        <v>0</v>
      </c>
      <c r="CS148" s="889">
        <v>0</v>
      </c>
      <c r="CT148" s="889">
        <v>0</v>
      </c>
      <c r="CU148" s="889">
        <v>0</v>
      </c>
      <c r="CV148" s="889">
        <v>0</v>
      </c>
      <c r="CW148" s="889">
        <v>0</v>
      </c>
      <c r="CX148" s="889">
        <v>0</v>
      </c>
      <c r="CY148" s="889">
        <v>0</v>
      </c>
      <c r="CZ148" s="889">
        <v>0</v>
      </c>
      <c r="DA148" s="889">
        <v>0</v>
      </c>
      <c r="DB148" s="889">
        <v>0</v>
      </c>
      <c r="DC148" s="889">
        <v>0</v>
      </c>
      <c r="DD148" s="889">
        <v>0</v>
      </c>
      <c r="DE148" s="889">
        <v>0</v>
      </c>
      <c r="DF148" s="889">
        <v>3451</v>
      </c>
      <c r="DG148" s="889">
        <v>0</v>
      </c>
      <c r="DH148" s="889">
        <v>70</v>
      </c>
      <c r="DI148" s="889">
        <v>3922</v>
      </c>
      <c r="DJ148" s="889">
        <v>0</v>
      </c>
      <c r="DK148" s="889">
        <v>80</v>
      </c>
      <c r="DL148" s="889">
        <v>-471</v>
      </c>
      <c r="DM148" s="889">
        <v>0</v>
      </c>
      <c r="DN148" s="889">
        <v>-10</v>
      </c>
      <c r="DO148" s="889">
        <v>810</v>
      </c>
      <c r="DP148" s="889">
        <v>0</v>
      </c>
      <c r="DQ148" s="889">
        <v>17</v>
      </c>
      <c r="DR148" s="889">
        <v>810</v>
      </c>
      <c r="DS148" s="889">
        <v>0</v>
      </c>
      <c r="DT148" s="889">
        <v>17</v>
      </c>
      <c r="DU148" s="889">
        <v>0</v>
      </c>
      <c r="DV148" s="889">
        <v>0</v>
      </c>
      <c r="DW148" s="889">
        <v>0</v>
      </c>
      <c r="DX148" s="889">
        <v>64777</v>
      </c>
      <c r="DY148" s="889">
        <v>0</v>
      </c>
      <c r="DZ148" s="889">
        <v>1322</v>
      </c>
      <c r="EA148" s="889">
        <v>135020</v>
      </c>
      <c r="EB148" s="889">
        <v>0</v>
      </c>
      <c r="EC148" s="889">
        <v>2756</v>
      </c>
      <c r="ED148" s="889">
        <v>-70243</v>
      </c>
      <c r="EE148" s="889">
        <v>0</v>
      </c>
      <c r="EF148" s="889">
        <v>-1434</v>
      </c>
      <c r="EG148" s="889">
        <v>-30236</v>
      </c>
      <c r="EH148" s="889">
        <v>0</v>
      </c>
      <c r="EI148" s="889">
        <v>-617</v>
      </c>
      <c r="EJ148" s="889">
        <v>0</v>
      </c>
      <c r="EK148" s="889">
        <v>0</v>
      </c>
      <c r="EL148" s="889">
        <v>0</v>
      </c>
      <c r="EM148" s="889">
        <v>0</v>
      </c>
      <c r="EN148" s="889">
        <v>0</v>
      </c>
      <c r="EO148" s="889">
        <v>0</v>
      </c>
      <c r="EP148" s="889">
        <v>8762588</v>
      </c>
      <c r="EQ148" s="889">
        <v>0</v>
      </c>
      <c r="ER148" s="889">
        <v>178604</v>
      </c>
      <c r="ES148" s="889">
        <v>5400802</v>
      </c>
      <c r="ET148" s="889">
        <v>0</v>
      </c>
      <c r="EU148" s="889">
        <v>110220</v>
      </c>
      <c r="EV148" s="889">
        <v>3361786</v>
      </c>
      <c r="EW148" s="889">
        <v>0</v>
      </c>
      <c r="EX148" s="889">
        <v>68384</v>
      </c>
      <c r="EY148" s="889">
        <v>-9944</v>
      </c>
      <c r="EZ148" s="889">
        <v>0</v>
      </c>
      <c r="FA148" s="889">
        <v>-203</v>
      </c>
      <c r="FB148" s="889">
        <v>17056452</v>
      </c>
      <c r="FC148" s="889">
        <v>0</v>
      </c>
      <c r="FD148" s="889">
        <v>340408</v>
      </c>
      <c r="FE148" s="889">
        <v>17592776</v>
      </c>
      <c r="FF148" s="889">
        <v>0</v>
      </c>
      <c r="FG148" s="889">
        <v>350619</v>
      </c>
      <c r="FH148" s="889">
        <v>-536324</v>
      </c>
      <c r="FI148" s="889">
        <v>0</v>
      </c>
      <c r="FJ148" s="889">
        <v>-10211</v>
      </c>
      <c r="FK148" s="889">
        <v>0</v>
      </c>
      <c r="FL148" s="889">
        <v>0</v>
      </c>
      <c r="FM148" s="889">
        <v>0</v>
      </c>
      <c r="FN148" s="889">
        <v>0</v>
      </c>
      <c r="FO148" s="889">
        <v>0</v>
      </c>
      <c r="FP148" s="889">
        <v>0</v>
      </c>
      <c r="FQ148" s="889">
        <v>0</v>
      </c>
      <c r="FR148" s="889">
        <v>0</v>
      </c>
      <c r="FS148" s="889">
        <v>0</v>
      </c>
      <c r="FT148" s="889">
        <v>4859725</v>
      </c>
      <c r="FU148" s="889">
        <v>0</v>
      </c>
      <c r="FV148" s="889">
        <v>94729</v>
      </c>
      <c r="FW148" s="889">
        <v>699328</v>
      </c>
      <c r="FX148" s="889">
        <v>0</v>
      </c>
      <c r="FY148" s="889">
        <v>14272</v>
      </c>
      <c r="FZ148" s="889">
        <v>24058069</v>
      </c>
      <c r="GA148" s="889">
        <v>0</v>
      </c>
      <c r="GB148" s="889">
        <v>0</v>
      </c>
      <c r="GC148" s="889">
        <v>-18499016</v>
      </c>
      <c r="GD148" s="889">
        <v>0</v>
      </c>
      <c r="GE148" s="889">
        <v>109001</v>
      </c>
      <c r="GF148" s="889">
        <v>132039</v>
      </c>
      <c r="GG148" s="889">
        <v>0</v>
      </c>
      <c r="GH148" s="889">
        <v>2695</v>
      </c>
      <c r="GI148" s="889">
        <v>0</v>
      </c>
      <c r="GJ148" s="889">
        <v>0</v>
      </c>
      <c r="GK148" s="889">
        <v>0</v>
      </c>
      <c r="GL148" s="889">
        <v>0</v>
      </c>
      <c r="GM148" s="889">
        <v>0</v>
      </c>
      <c r="GN148" s="889">
        <v>0</v>
      </c>
      <c r="GO148" s="889">
        <v>44090164</v>
      </c>
      <c r="GP148" s="889">
        <v>0</v>
      </c>
      <c r="GQ148" s="889">
        <v>887432</v>
      </c>
      <c r="GR148" s="889">
        <v>-14714636</v>
      </c>
      <c r="GS148" s="889">
        <v>0</v>
      </c>
      <c r="GT148" s="889">
        <v>186744</v>
      </c>
      <c r="GU148" s="884" t="s">
        <v>679</v>
      </c>
      <c r="GV148" s="884" t="s">
        <v>699</v>
      </c>
      <c r="GW148" s="884" t="s">
        <v>1674</v>
      </c>
      <c r="GX148" s="884" t="s">
        <v>2350</v>
      </c>
      <c r="GY148" s="884" t="s">
        <v>2495</v>
      </c>
    </row>
    <row r="149" spans="1:208" x14ac:dyDescent="0.2">
      <c r="A149" s="884" t="s">
        <v>3311</v>
      </c>
      <c r="B149" s="884" t="s">
        <v>349</v>
      </c>
      <c r="C149" s="884" t="s">
        <v>348</v>
      </c>
      <c r="D149" s="889">
        <v>-295486</v>
      </c>
      <c r="E149" s="889">
        <v>-37637</v>
      </c>
      <c r="F149" s="889">
        <v>-333123</v>
      </c>
      <c r="G149" s="889">
        <v>0</v>
      </c>
      <c r="H149" s="889">
        <v>0</v>
      </c>
      <c r="I149" s="889">
        <v>0</v>
      </c>
      <c r="J149" s="889">
        <v>-295486</v>
      </c>
      <c r="K149" s="889">
        <v>-37637</v>
      </c>
      <c r="L149" s="889">
        <v>-333123</v>
      </c>
      <c r="M149" s="907">
        <v>0.5</v>
      </c>
      <c r="N149" s="907">
        <v>0.49</v>
      </c>
      <c r="O149" s="907">
        <v>0</v>
      </c>
      <c r="P149" s="907">
        <v>0.01</v>
      </c>
      <c r="Q149" s="889">
        <v>482686</v>
      </c>
      <c r="R149" s="889">
        <v>487256</v>
      </c>
      <c r="S149" s="889">
        <v>-4570</v>
      </c>
      <c r="T149" s="889">
        <v>0</v>
      </c>
      <c r="U149" s="889">
        <v>0</v>
      </c>
      <c r="V149" s="889">
        <v>0</v>
      </c>
      <c r="W149" s="889">
        <v>0</v>
      </c>
      <c r="X149" s="889">
        <v>0</v>
      </c>
      <c r="Y149" s="889">
        <v>0</v>
      </c>
      <c r="Z149" s="889">
        <v>0</v>
      </c>
      <c r="AA149" s="889">
        <v>0</v>
      </c>
      <c r="AB149" s="889">
        <v>0</v>
      </c>
      <c r="AC149" s="889">
        <v>0</v>
      </c>
      <c r="AD149" s="889">
        <v>0</v>
      </c>
      <c r="AE149" s="889">
        <v>0</v>
      </c>
      <c r="AF149" s="889">
        <v>0</v>
      </c>
      <c r="AG149" s="889">
        <v>0</v>
      </c>
      <c r="AH149" s="889">
        <v>0</v>
      </c>
      <c r="AI149" s="889">
        <v>0</v>
      </c>
      <c r="AJ149" s="889">
        <v>0</v>
      </c>
      <c r="AK149" s="889">
        <v>0</v>
      </c>
      <c r="AL149" s="889">
        <v>0</v>
      </c>
      <c r="AM149" s="889">
        <v>0</v>
      </c>
      <c r="AN149" s="889">
        <v>0</v>
      </c>
      <c r="AO149" s="889">
        <v>699508</v>
      </c>
      <c r="AP149" s="889">
        <v>699508</v>
      </c>
      <c r="AQ149" s="889">
        <v>0</v>
      </c>
      <c r="AR149" s="889">
        <v>0</v>
      </c>
      <c r="AS149" s="889">
        <v>121261</v>
      </c>
      <c r="AT149" s="889">
        <v>121261</v>
      </c>
      <c r="AU149" s="889">
        <v>0</v>
      </c>
      <c r="AV149" s="889">
        <v>0</v>
      </c>
      <c r="AW149" s="889">
        <v>578247</v>
      </c>
      <c r="AX149" s="889">
        <v>578247</v>
      </c>
      <c r="AY149" s="889">
        <v>0</v>
      </c>
      <c r="AZ149" s="889">
        <v>0</v>
      </c>
      <c r="BA149" s="889">
        <v>0</v>
      </c>
      <c r="BB149" s="889">
        <v>0</v>
      </c>
      <c r="BC149" s="889">
        <v>0</v>
      </c>
      <c r="BD149" s="889">
        <v>0</v>
      </c>
      <c r="BE149" s="889">
        <v>0</v>
      </c>
      <c r="BF149" s="889">
        <v>0</v>
      </c>
      <c r="BG149" s="889">
        <v>6772909</v>
      </c>
      <c r="BH149" s="889">
        <v>0</v>
      </c>
      <c r="BI149" s="889">
        <v>133260</v>
      </c>
      <c r="BJ149" s="889">
        <v>257318</v>
      </c>
      <c r="BK149" s="889">
        <v>0</v>
      </c>
      <c r="BL149" s="889">
        <v>4900</v>
      </c>
      <c r="BM149" s="889">
        <v>6809249</v>
      </c>
      <c r="BN149" s="889">
        <v>0</v>
      </c>
      <c r="BO149" s="889">
        <v>133906</v>
      </c>
      <c r="BP149" s="889">
        <v>220978</v>
      </c>
      <c r="BQ149" s="889">
        <v>0</v>
      </c>
      <c r="BR149" s="889">
        <v>4254</v>
      </c>
      <c r="BS149" s="889">
        <v>52142</v>
      </c>
      <c r="BT149" s="889">
        <v>0</v>
      </c>
      <c r="BU149" s="889">
        <v>1018</v>
      </c>
      <c r="BV149" s="889">
        <v>13502</v>
      </c>
      <c r="BW149" s="889">
        <v>0</v>
      </c>
      <c r="BX149" s="889">
        <v>276</v>
      </c>
      <c r="BY149" s="889">
        <v>38640</v>
      </c>
      <c r="BZ149" s="889">
        <v>0</v>
      </c>
      <c r="CA149" s="889">
        <v>742</v>
      </c>
      <c r="CB149" s="889">
        <v>6423</v>
      </c>
      <c r="CC149" s="889">
        <v>0</v>
      </c>
      <c r="CD149" s="889">
        <v>131</v>
      </c>
      <c r="CE149" s="889">
        <v>11973</v>
      </c>
      <c r="CF149" s="889">
        <v>0</v>
      </c>
      <c r="CG149" s="889">
        <v>244</v>
      </c>
      <c r="CH149" s="889">
        <v>-5550</v>
      </c>
      <c r="CI149" s="889">
        <v>0</v>
      </c>
      <c r="CJ149" s="889">
        <v>-113</v>
      </c>
      <c r="CK149" s="889">
        <v>0</v>
      </c>
      <c r="CL149" s="889">
        <v>0</v>
      </c>
      <c r="CM149" s="889">
        <v>0</v>
      </c>
      <c r="CN149" s="889">
        <v>0</v>
      </c>
      <c r="CO149" s="889">
        <v>0</v>
      </c>
      <c r="CP149" s="889">
        <v>0</v>
      </c>
      <c r="CQ149" s="889">
        <v>0</v>
      </c>
      <c r="CR149" s="889">
        <v>0</v>
      </c>
      <c r="CS149" s="889">
        <v>0</v>
      </c>
      <c r="CT149" s="889">
        <v>0</v>
      </c>
      <c r="CU149" s="889">
        <v>0</v>
      </c>
      <c r="CV149" s="889">
        <v>0</v>
      </c>
      <c r="CW149" s="889">
        <v>0</v>
      </c>
      <c r="CX149" s="889">
        <v>0</v>
      </c>
      <c r="CY149" s="889">
        <v>0</v>
      </c>
      <c r="CZ149" s="889">
        <v>0</v>
      </c>
      <c r="DA149" s="889">
        <v>0</v>
      </c>
      <c r="DB149" s="889">
        <v>0</v>
      </c>
      <c r="DC149" s="889">
        <v>0</v>
      </c>
      <c r="DD149" s="889">
        <v>0</v>
      </c>
      <c r="DE149" s="889">
        <v>0</v>
      </c>
      <c r="DF149" s="889">
        <v>0</v>
      </c>
      <c r="DG149" s="889">
        <v>0</v>
      </c>
      <c r="DH149" s="889">
        <v>0</v>
      </c>
      <c r="DI149" s="889">
        <v>0</v>
      </c>
      <c r="DJ149" s="889">
        <v>0</v>
      </c>
      <c r="DK149" s="889">
        <v>0</v>
      </c>
      <c r="DL149" s="889">
        <v>0</v>
      </c>
      <c r="DM149" s="889">
        <v>0</v>
      </c>
      <c r="DN149" s="889">
        <v>0</v>
      </c>
      <c r="DO149" s="889">
        <v>0</v>
      </c>
      <c r="DP149" s="889">
        <v>0</v>
      </c>
      <c r="DQ149" s="889">
        <v>0</v>
      </c>
      <c r="DR149" s="889">
        <v>0</v>
      </c>
      <c r="DS149" s="889">
        <v>0</v>
      </c>
      <c r="DT149" s="889">
        <v>0</v>
      </c>
      <c r="DU149" s="889">
        <v>0</v>
      </c>
      <c r="DV149" s="889">
        <v>0</v>
      </c>
      <c r="DW149" s="889">
        <v>0</v>
      </c>
      <c r="DX149" s="889">
        <v>18304</v>
      </c>
      <c r="DY149" s="889">
        <v>0</v>
      </c>
      <c r="DZ149" s="889">
        <v>374</v>
      </c>
      <c r="EA149" s="889">
        <v>108567</v>
      </c>
      <c r="EB149" s="889">
        <v>0</v>
      </c>
      <c r="EC149" s="889">
        <v>1653</v>
      </c>
      <c r="ED149" s="889">
        <v>-90263</v>
      </c>
      <c r="EE149" s="889">
        <v>0</v>
      </c>
      <c r="EF149" s="889">
        <v>-1279</v>
      </c>
      <c r="EG149" s="889">
        <v>-12862</v>
      </c>
      <c r="EH149" s="889">
        <v>0</v>
      </c>
      <c r="EI149" s="889">
        <v>-251</v>
      </c>
      <c r="EJ149" s="889">
        <v>0</v>
      </c>
      <c r="EK149" s="889">
        <v>0</v>
      </c>
      <c r="EL149" s="889">
        <v>0</v>
      </c>
      <c r="EM149" s="889">
        <v>0</v>
      </c>
      <c r="EN149" s="889">
        <v>0</v>
      </c>
      <c r="EO149" s="889">
        <v>0</v>
      </c>
      <c r="EP149" s="889">
        <v>3609615</v>
      </c>
      <c r="EQ149" s="889">
        <v>0</v>
      </c>
      <c r="ER149" s="889">
        <v>71548</v>
      </c>
      <c r="ES149" s="889">
        <v>10129258</v>
      </c>
      <c r="ET149" s="889">
        <v>0</v>
      </c>
      <c r="EU149" s="889">
        <v>202212</v>
      </c>
      <c r="EV149" s="889">
        <v>-6519643</v>
      </c>
      <c r="EW149" s="889">
        <v>0</v>
      </c>
      <c r="EX149" s="889">
        <v>-130664</v>
      </c>
      <c r="EY149" s="889">
        <v>-11769</v>
      </c>
      <c r="EZ149" s="889">
        <v>0</v>
      </c>
      <c r="FA149" s="889">
        <v>-240</v>
      </c>
      <c r="FB149" s="889">
        <v>5162444</v>
      </c>
      <c r="FC149" s="889">
        <v>0</v>
      </c>
      <c r="FD149" s="889">
        <v>103897</v>
      </c>
      <c r="FE149" s="889">
        <v>4718170</v>
      </c>
      <c r="FF149" s="889">
        <v>0</v>
      </c>
      <c r="FG149" s="889">
        <v>96036</v>
      </c>
      <c r="FH149" s="889">
        <v>444274</v>
      </c>
      <c r="FI149" s="889">
        <v>0</v>
      </c>
      <c r="FJ149" s="889">
        <v>7861</v>
      </c>
      <c r="FK149" s="889">
        <v>0</v>
      </c>
      <c r="FL149" s="889">
        <v>0</v>
      </c>
      <c r="FM149" s="889">
        <v>0</v>
      </c>
      <c r="FN149" s="889">
        <v>0</v>
      </c>
      <c r="FO149" s="889">
        <v>0</v>
      </c>
      <c r="FP149" s="889">
        <v>0</v>
      </c>
      <c r="FQ149" s="889">
        <v>0</v>
      </c>
      <c r="FR149" s="889">
        <v>0</v>
      </c>
      <c r="FS149" s="889">
        <v>0</v>
      </c>
      <c r="FT149" s="889">
        <v>4346686</v>
      </c>
      <c r="FU149" s="889">
        <v>0</v>
      </c>
      <c r="FV149" s="889">
        <v>85451</v>
      </c>
      <c r="FW149" s="889">
        <v>0</v>
      </c>
      <c r="FX149" s="889">
        <v>0</v>
      </c>
      <c r="FY149" s="889">
        <v>0</v>
      </c>
      <c r="FZ149" s="889">
        <v>8661772</v>
      </c>
      <c r="GA149" s="889">
        <v>0</v>
      </c>
      <c r="GB149" s="889">
        <v>0</v>
      </c>
      <c r="GC149" s="889">
        <v>-4315086</v>
      </c>
      <c r="GD149" s="889">
        <v>0</v>
      </c>
      <c r="GE149" s="889">
        <v>85451</v>
      </c>
      <c r="GF149" s="889">
        <v>0</v>
      </c>
      <c r="GG149" s="889">
        <v>0</v>
      </c>
      <c r="GH149" s="889">
        <v>0</v>
      </c>
      <c r="GI149" s="889">
        <v>0</v>
      </c>
      <c r="GJ149" s="889">
        <v>0</v>
      </c>
      <c r="GK149" s="889">
        <v>0</v>
      </c>
      <c r="GL149" s="889">
        <v>0</v>
      </c>
      <c r="GM149" s="889">
        <v>0</v>
      </c>
      <c r="GN149" s="889">
        <v>0</v>
      </c>
      <c r="GO149" s="889">
        <v>20201210</v>
      </c>
      <c r="GP149" s="889">
        <v>0</v>
      </c>
      <c r="GQ149" s="889">
        <v>400088</v>
      </c>
      <c r="GR149" s="889">
        <v>-10251281</v>
      </c>
      <c r="GS149" s="889">
        <v>0</v>
      </c>
      <c r="GT149" s="889">
        <v>-34239</v>
      </c>
      <c r="GU149" s="884" t="s">
        <v>669</v>
      </c>
      <c r="GV149" s="884" t="s">
        <v>719</v>
      </c>
      <c r="GW149" s="884" t="s">
        <v>669</v>
      </c>
      <c r="GX149" s="884" t="s">
        <v>2347</v>
      </c>
      <c r="GY149" s="884" t="s">
        <v>2496</v>
      </c>
    </row>
    <row r="150" spans="1:208" x14ac:dyDescent="0.2">
      <c r="A150" s="884" t="s">
        <v>3311</v>
      </c>
      <c r="B150" s="884" t="s">
        <v>351</v>
      </c>
      <c r="C150" s="884" t="s">
        <v>350</v>
      </c>
      <c r="D150" s="889">
        <v>-34079</v>
      </c>
      <c r="E150" s="889">
        <v>-4183</v>
      </c>
      <c r="F150" s="889">
        <v>-38262</v>
      </c>
      <c r="G150" s="889">
        <v>0</v>
      </c>
      <c r="H150" s="889">
        <v>0</v>
      </c>
      <c r="I150" s="889">
        <v>0</v>
      </c>
      <c r="J150" s="889">
        <v>-34079</v>
      </c>
      <c r="K150" s="889">
        <v>-4183</v>
      </c>
      <c r="L150" s="889">
        <v>-38262</v>
      </c>
      <c r="M150" s="907">
        <v>0.5</v>
      </c>
      <c r="N150" s="907">
        <v>0.4</v>
      </c>
      <c r="O150" s="907">
        <v>0.09</v>
      </c>
      <c r="P150" s="907">
        <v>0.01</v>
      </c>
      <c r="Q150" s="889">
        <v>136835</v>
      </c>
      <c r="R150" s="889">
        <v>130155</v>
      </c>
      <c r="S150" s="889">
        <v>6680</v>
      </c>
      <c r="T150" s="889">
        <v>177343</v>
      </c>
      <c r="U150" s="889">
        <v>350231</v>
      </c>
      <c r="V150" s="889">
        <v>-172888</v>
      </c>
      <c r="W150" s="889">
        <v>0</v>
      </c>
      <c r="X150" s="889">
        <v>0</v>
      </c>
      <c r="Y150" s="889">
        <v>0</v>
      </c>
      <c r="Z150" s="889">
        <v>0</v>
      </c>
      <c r="AA150" s="889">
        <v>0</v>
      </c>
      <c r="AB150" s="889">
        <v>38663</v>
      </c>
      <c r="AC150" s="889">
        <v>0</v>
      </c>
      <c r="AD150" s="889">
        <v>-38663</v>
      </c>
      <c r="AE150" s="889">
        <v>0</v>
      </c>
      <c r="AF150" s="889">
        <v>0</v>
      </c>
      <c r="AG150" s="889">
        <v>0</v>
      </c>
      <c r="AH150" s="889">
        <v>0</v>
      </c>
      <c r="AI150" s="889">
        <v>0</v>
      </c>
      <c r="AJ150" s="889">
        <v>0</v>
      </c>
      <c r="AK150" s="889">
        <v>0</v>
      </c>
      <c r="AL150" s="889">
        <v>0</v>
      </c>
      <c r="AM150" s="889">
        <v>0</v>
      </c>
      <c r="AN150" s="889">
        <v>0</v>
      </c>
      <c r="AO150" s="889">
        <v>496018</v>
      </c>
      <c r="AP150" s="889">
        <v>496018</v>
      </c>
      <c r="AQ150" s="889">
        <v>0</v>
      </c>
      <c r="AR150" s="889">
        <v>0</v>
      </c>
      <c r="AS150" s="889">
        <v>691258</v>
      </c>
      <c r="AT150" s="889">
        <v>691258</v>
      </c>
      <c r="AU150" s="889">
        <v>0</v>
      </c>
      <c r="AV150" s="889">
        <v>0</v>
      </c>
      <c r="AW150" s="889">
        <v>-195240</v>
      </c>
      <c r="AX150" s="889">
        <v>-195240</v>
      </c>
      <c r="AY150" s="889">
        <v>0</v>
      </c>
      <c r="AZ150" s="889">
        <v>0</v>
      </c>
      <c r="BA150" s="889">
        <v>0</v>
      </c>
      <c r="BB150" s="889">
        <v>0</v>
      </c>
      <c r="BC150" s="889">
        <v>0</v>
      </c>
      <c r="BD150" s="889">
        <v>0</v>
      </c>
      <c r="BE150" s="889">
        <v>0</v>
      </c>
      <c r="BF150" s="889">
        <v>0</v>
      </c>
      <c r="BG150" s="889">
        <v>1680086</v>
      </c>
      <c r="BH150" s="889">
        <v>310224</v>
      </c>
      <c r="BI150" s="889">
        <v>34469</v>
      </c>
      <c r="BJ150" s="889">
        <v>80861</v>
      </c>
      <c r="BK150" s="889">
        <v>14186</v>
      </c>
      <c r="BL150" s="889">
        <v>1576</v>
      </c>
      <c r="BM150" s="889">
        <v>1639025</v>
      </c>
      <c r="BN150" s="889">
        <v>299358</v>
      </c>
      <c r="BO150" s="889">
        <v>33262</v>
      </c>
      <c r="BP150" s="889">
        <v>121922</v>
      </c>
      <c r="BQ150" s="889">
        <v>25052</v>
      </c>
      <c r="BR150" s="889">
        <v>2783</v>
      </c>
      <c r="BS150" s="889">
        <v>0</v>
      </c>
      <c r="BT150" s="889">
        <v>0</v>
      </c>
      <c r="BU150" s="889">
        <v>0</v>
      </c>
      <c r="BV150" s="889">
        <v>0</v>
      </c>
      <c r="BW150" s="889">
        <v>0</v>
      </c>
      <c r="BX150" s="889">
        <v>0</v>
      </c>
      <c r="BY150" s="889">
        <v>0</v>
      </c>
      <c r="BZ150" s="889">
        <v>0</v>
      </c>
      <c r="CA150" s="889">
        <v>0</v>
      </c>
      <c r="CB150" s="889">
        <v>4725</v>
      </c>
      <c r="CC150" s="889">
        <v>1063</v>
      </c>
      <c r="CD150" s="889">
        <v>118</v>
      </c>
      <c r="CE150" s="889">
        <v>6672</v>
      </c>
      <c r="CF150" s="889">
        <v>1501</v>
      </c>
      <c r="CG150" s="889">
        <v>167</v>
      </c>
      <c r="CH150" s="889">
        <v>-1947</v>
      </c>
      <c r="CI150" s="889">
        <v>-438</v>
      </c>
      <c r="CJ150" s="889">
        <v>-49</v>
      </c>
      <c r="CK150" s="889">
        <v>0</v>
      </c>
      <c r="CL150" s="889">
        <v>0</v>
      </c>
      <c r="CM150" s="889">
        <v>0</v>
      </c>
      <c r="CN150" s="889">
        <v>0</v>
      </c>
      <c r="CO150" s="889">
        <v>0</v>
      </c>
      <c r="CP150" s="889">
        <v>0</v>
      </c>
      <c r="CQ150" s="889">
        <v>0</v>
      </c>
      <c r="CR150" s="889">
        <v>0</v>
      </c>
      <c r="CS150" s="889">
        <v>0</v>
      </c>
      <c r="CT150" s="889">
        <v>0</v>
      </c>
      <c r="CU150" s="889">
        <v>0</v>
      </c>
      <c r="CV150" s="889">
        <v>0</v>
      </c>
      <c r="CW150" s="889">
        <v>0</v>
      </c>
      <c r="CX150" s="889">
        <v>0</v>
      </c>
      <c r="CY150" s="889">
        <v>0</v>
      </c>
      <c r="CZ150" s="889">
        <v>0</v>
      </c>
      <c r="DA150" s="889">
        <v>0</v>
      </c>
      <c r="DB150" s="889">
        <v>0</v>
      </c>
      <c r="DC150" s="889">
        <v>0</v>
      </c>
      <c r="DD150" s="889">
        <v>0</v>
      </c>
      <c r="DE150" s="889">
        <v>0</v>
      </c>
      <c r="DF150" s="889">
        <v>5587</v>
      </c>
      <c r="DG150" s="889">
        <v>1257</v>
      </c>
      <c r="DH150" s="889">
        <v>140</v>
      </c>
      <c r="DI150" s="889">
        <v>4559</v>
      </c>
      <c r="DJ150" s="889">
        <v>1026</v>
      </c>
      <c r="DK150" s="889">
        <v>114</v>
      </c>
      <c r="DL150" s="889">
        <v>1028</v>
      </c>
      <c r="DM150" s="889">
        <v>231</v>
      </c>
      <c r="DN150" s="889">
        <v>26</v>
      </c>
      <c r="DO150" s="889">
        <v>0</v>
      </c>
      <c r="DP150" s="889">
        <v>0</v>
      </c>
      <c r="DQ150" s="889">
        <v>0</v>
      </c>
      <c r="DR150" s="889">
        <v>0</v>
      </c>
      <c r="DS150" s="889">
        <v>0</v>
      </c>
      <c r="DT150" s="889">
        <v>0</v>
      </c>
      <c r="DU150" s="889">
        <v>0</v>
      </c>
      <c r="DV150" s="889">
        <v>0</v>
      </c>
      <c r="DW150" s="889">
        <v>0</v>
      </c>
      <c r="DX150" s="889">
        <v>2516</v>
      </c>
      <c r="DY150" s="889">
        <v>566</v>
      </c>
      <c r="DZ150" s="889">
        <v>63</v>
      </c>
      <c r="EA150" s="889">
        <v>56067</v>
      </c>
      <c r="EB150" s="889">
        <v>12615</v>
      </c>
      <c r="EC150" s="889">
        <v>1402</v>
      </c>
      <c r="ED150" s="889">
        <v>-53551</v>
      </c>
      <c r="EE150" s="889">
        <v>-12049</v>
      </c>
      <c r="EF150" s="889">
        <v>-1339</v>
      </c>
      <c r="EG150" s="889">
        <v>-9</v>
      </c>
      <c r="EH150" s="889">
        <v>-2</v>
      </c>
      <c r="EI150" s="889">
        <v>0</v>
      </c>
      <c r="EJ150" s="889">
        <v>0</v>
      </c>
      <c r="EK150" s="889">
        <v>0</v>
      </c>
      <c r="EL150" s="889">
        <v>0</v>
      </c>
      <c r="EM150" s="889">
        <v>0</v>
      </c>
      <c r="EN150" s="889">
        <v>0</v>
      </c>
      <c r="EO150" s="889">
        <v>0</v>
      </c>
      <c r="EP150" s="889">
        <v>911700</v>
      </c>
      <c r="EQ150" s="889">
        <v>203683</v>
      </c>
      <c r="ER150" s="889">
        <v>22631</v>
      </c>
      <c r="ES150" s="889">
        <v>1039639</v>
      </c>
      <c r="ET150" s="889">
        <v>223999</v>
      </c>
      <c r="EU150" s="889">
        <v>24889</v>
      </c>
      <c r="EV150" s="889">
        <v>-127939</v>
      </c>
      <c r="EW150" s="889">
        <v>-20316</v>
      </c>
      <c r="EX150" s="889">
        <v>-2258</v>
      </c>
      <c r="EY150" s="889">
        <v>2591</v>
      </c>
      <c r="EZ150" s="889">
        <v>583</v>
      </c>
      <c r="FA150" s="889">
        <v>65</v>
      </c>
      <c r="FB150" s="889">
        <v>944144</v>
      </c>
      <c r="FC150" s="889">
        <v>196948</v>
      </c>
      <c r="FD150" s="889">
        <v>21883</v>
      </c>
      <c r="FE150" s="889">
        <v>1086705</v>
      </c>
      <c r="FF150" s="889">
        <v>219669</v>
      </c>
      <c r="FG150" s="889">
        <v>24408</v>
      </c>
      <c r="FH150" s="889">
        <v>-142561</v>
      </c>
      <c r="FI150" s="889">
        <v>-22721</v>
      </c>
      <c r="FJ150" s="889">
        <v>-2525</v>
      </c>
      <c r="FK150" s="889">
        <v>0</v>
      </c>
      <c r="FL150" s="889">
        <v>0</v>
      </c>
      <c r="FM150" s="889">
        <v>0</v>
      </c>
      <c r="FN150" s="889">
        <v>0</v>
      </c>
      <c r="FO150" s="889">
        <v>0</v>
      </c>
      <c r="FP150" s="889">
        <v>0</v>
      </c>
      <c r="FQ150" s="889">
        <v>0</v>
      </c>
      <c r="FR150" s="889">
        <v>0</v>
      </c>
      <c r="FS150" s="889">
        <v>0</v>
      </c>
      <c r="FT150" s="889">
        <v>-210671</v>
      </c>
      <c r="FU150" s="889">
        <v>9632</v>
      </c>
      <c r="FV150" s="889">
        <v>1070</v>
      </c>
      <c r="FW150" s="889">
        <v>1048242</v>
      </c>
      <c r="FX150" s="889">
        <v>128370</v>
      </c>
      <c r="FY150" s="889">
        <v>14263</v>
      </c>
      <c r="FZ150" s="889">
        <v>2022947</v>
      </c>
      <c r="GA150" s="889">
        <v>0</v>
      </c>
      <c r="GB150" s="889">
        <v>0</v>
      </c>
      <c r="GC150" s="889">
        <v>-1185376</v>
      </c>
      <c r="GD150" s="889">
        <v>138002</v>
      </c>
      <c r="GE150" s="889">
        <v>15333</v>
      </c>
      <c r="GF150" s="889">
        <v>0</v>
      </c>
      <c r="GG150" s="889">
        <v>0</v>
      </c>
      <c r="GH150" s="889">
        <v>0</v>
      </c>
      <c r="GI150" s="889">
        <v>0</v>
      </c>
      <c r="GJ150" s="889">
        <v>0</v>
      </c>
      <c r="GK150" s="889">
        <v>0</v>
      </c>
      <c r="GL150" s="889">
        <v>0</v>
      </c>
      <c r="GM150" s="889">
        <v>0</v>
      </c>
      <c r="GN150" s="889">
        <v>0</v>
      </c>
      <c r="GO150" s="889">
        <v>3421530</v>
      </c>
      <c r="GP150" s="889">
        <v>738140</v>
      </c>
      <c r="GQ150" s="889">
        <v>82015</v>
      </c>
      <c r="GR150" s="889">
        <v>-1385842</v>
      </c>
      <c r="GS150" s="889">
        <v>108342</v>
      </c>
      <c r="GT150" s="889">
        <v>12036</v>
      </c>
      <c r="GU150" s="884" t="s">
        <v>695</v>
      </c>
      <c r="GV150" s="884" t="s">
        <v>694</v>
      </c>
      <c r="GW150" s="884" t="s">
        <v>1672</v>
      </c>
      <c r="GX150" s="884" t="s">
        <v>2346</v>
      </c>
      <c r="GY150" s="884" t="s">
        <v>2497</v>
      </c>
    </row>
    <row r="151" spans="1:208" x14ac:dyDescent="0.2">
      <c r="A151" s="884" t="s">
        <v>3312</v>
      </c>
      <c r="B151" s="884" t="s">
        <v>353</v>
      </c>
      <c r="C151" s="884" t="s">
        <v>352</v>
      </c>
      <c r="D151" s="889">
        <v>-275323</v>
      </c>
      <c r="E151" s="889">
        <v>0</v>
      </c>
      <c r="F151" s="889">
        <v>-275323</v>
      </c>
      <c r="G151" s="889">
        <v>0</v>
      </c>
      <c r="H151" s="889">
        <v>0</v>
      </c>
      <c r="I151" s="889">
        <v>0</v>
      </c>
      <c r="J151" s="889">
        <v>-275323</v>
      </c>
      <c r="K151" s="889">
        <v>0</v>
      </c>
      <c r="L151" s="889">
        <v>-275323</v>
      </c>
      <c r="M151" s="907">
        <v>0.33</v>
      </c>
      <c r="N151" s="907">
        <v>0.3</v>
      </c>
      <c r="O151" s="907">
        <v>0.37</v>
      </c>
      <c r="P151" s="907">
        <v>0</v>
      </c>
      <c r="Q151" s="889">
        <v>302858</v>
      </c>
      <c r="R151" s="889">
        <v>289042</v>
      </c>
      <c r="S151" s="889">
        <v>13816</v>
      </c>
      <c r="T151" s="889">
        <v>0</v>
      </c>
      <c r="U151" s="889">
        <v>0</v>
      </c>
      <c r="V151" s="889">
        <v>0</v>
      </c>
      <c r="W151" s="889">
        <v>0</v>
      </c>
      <c r="X151" s="889">
        <v>0</v>
      </c>
      <c r="Y151" s="889">
        <v>0</v>
      </c>
      <c r="Z151" s="889">
        <v>0</v>
      </c>
      <c r="AA151" s="889">
        <v>0</v>
      </c>
      <c r="AB151" s="889">
        <v>0</v>
      </c>
      <c r="AC151" s="889">
        <v>0</v>
      </c>
      <c r="AD151" s="889">
        <v>0</v>
      </c>
      <c r="AE151" s="889">
        <v>0</v>
      </c>
      <c r="AF151" s="889">
        <v>0</v>
      </c>
      <c r="AG151" s="889">
        <v>0</v>
      </c>
      <c r="AH151" s="889">
        <v>0</v>
      </c>
      <c r="AI151" s="889">
        <v>0</v>
      </c>
      <c r="AJ151" s="889">
        <v>0</v>
      </c>
      <c r="AK151" s="889">
        <v>0</v>
      </c>
      <c r="AL151" s="889">
        <v>0</v>
      </c>
      <c r="AM151" s="889">
        <v>0</v>
      </c>
      <c r="AN151" s="889">
        <v>0</v>
      </c>
      <c r="AO151" s="889">
        <v>0</v>
      </c>
      <c r="AP151" s="889">
        <v>0</v>
      </c>
      <c r="AQ151" s="889">
        <v>0</v>
      </c>
      <c r="AR151" s="889">
        <v>0</v>
      </c>
      <c r="AS151" s="889">
        <v>0</v>
      </c>
      <c r="AT151" s="889">
        <v>0</v>
      </c>
      <c r="AU151" s="889">
        <v>0</v>
      </c>
      <c r="AV151" s="889">
        <v>0</v>
      </c>
      <c r="AW151" s="889">
        <v>0</v>
      </c>
      <c r="AX151" s="889">
        <v>0</v>
      </c>
      <c r="AY151" s="889">
        <v>0</v>
      </c>
      <c r="AZ151" s="889">
        <v>0</v>
      </c>
      <c r="BA151" s="889">
        <v>0</v>
      </c>
      <c r="BB151" s="889">
        <v>0</v>
      </c>
      <c r="BC151" s="889">
        <v>0</v>
      </c>
      <c r="BD151" s="889">
        <v>0</v>
      </c>
      <c r="BE151" s="889">
        <v>0</v>
      </c>
      <c r="BF151" s="889">
        <v>0</v>
      </c>
      <c r="BG151" s="889">
        <v>2252898</v>
      </c>
      <c r="BH151" s="889">
        <v>2778574</v>
      </c>
      <c r="BI151" s="889">
        <v>0</v>
      </c>
      <c r="BJ151" s="889">
        <v>70803</v>
      </c>
      <c r="BK151" s="889">
        <v>87324</v>
      </c>
      <c r="BL151" s="889">
        <v>0</v>
      </c>
      <c r="BM151" s="889">
        <v>2190755</v>
      </c>
      <c r="BN151" s="889">
        <v>2701931</v>
      </c>
      <c r="BO151" s="889">
        <v>0</v>
      </c>
      <c r="BP151" s="889">
        <v>132946</v>
      </c>
      <c r="BQ151" s="889">
        <v>163967</v>
      </c>
      <c r="BR151" s="889">
        <v>0</v>
      </c>
      <c r="BS151" s="889">
        <v>0</v>
      </c>
      <c r="BT151" s="889">
        <v>0</v>
      </c>
      <c r="BU151" s="889">
        <v>0</v>
      </c>
      <c r="BV151" s="889">
        <v>0</v>
      </c>
      <c r="BW151" s="889">
        <v>0</v>
      </c>
      <c r="BX151" s="889">
        <v>0</v>
      </c>
      <c r="BY151" s="889">
        <v>0</v>
      </c>
      <c r="BZ151" s="889">
        <v>0</v>
      </c>
      <c r="CA151" s="889">
        <v>0</v>
      </c>
      <c r="CB151" s="889">
        <v>1873</v>
      </c>
      <c r="CC151" s="889">
        <v>2310</v>
      </c>
      <c r="CD151" s="889">
        <v>0</v>
      </c>
      <c r="CE151" s="889">
        <v>1988</v>
      </c>
      <c r="CF151" s="889">
        <v>2452</v>
      </c>
      <c r="CG151" s="889">
        <v>0</v>
      </c>
      <c r="CH151" s="889">
        <v>-115</v>
      </c>
      <c r="CI151" s="889">
        <v>-142</v>
      </c>
      <c r="CJ151" s="889">
        <v>0</v>
      </c>
      <c r="CK151" s="889">
        <v>0</v>
      </c>
      <c r="CL151" s="889">
        <v>0</v>
      </c>
      <c r="CM151" s="889">
        <v>0</v>
      </c>
      <c r="CN151" s="889">
        <v>0</v>
      </c>
      <c r="CO151" s="889">
        <v>0</v>
      </c>
      <c r="CP151" s="889">
        <v>0</v>
      </c>
      <c r="CQ151" s="889">
        <v>0</v>
      </c>
      <c r="CR151" s="889">
        <v>0</v>
      </c>
      <c r="CS151" s="889">
        <v>0</v>
      </c>
      <c r="CT151" s="889">
        <v>0</v>
      </c>
      <c r="CU151" s="889">
        <v>0</v>
      </c>
      <c r="CV151" s="889">
        <v>0</v>
      </c>
      <c r="CW151" s="889">
        <v>0</v>
      </c>
      <c r="CX151" s="889">
        <v>0</v>
      </c>
      <c r="CY151" s="889">
        <v>0</v>
      </c>
      <c r="CZ151" s="889">
        <v>0</v>
      </c>
      <c r="DA151" s="889">
        <v>0</v>
      </c>
      <c r="DB151" s="889">
        <v>0</v>
      </c>
      <c r="DC151" s="889">
        <v>0</v>
      </c>
      <c r="DD151" s="889">
        <v>0</v>
      </c>
      <c r="DE151" s="889">
        <v>0</v>
      </c>
      <c r="DF151" s="889">
        <v>0</v>
      </c>
      <c r="DG151" s="889">
        <v>0</v>
      </c>
      <c r="DH151" s="889">
        <v>0</v>
      </c>
      <c r="DI151" s="889">
        <v>0</v>
      </c>
      <c r="DJ151" s="889">
        <v>0</v>
      </c>
      <c r="DK151" s="889">
        <v>0</v>
      </c>
      <c r="DL151" s="889">
        <v>0</v>
      </c>
      <c r="DM151" s="889">
        <v>0</v>
      </c>
      <c r="DN151" s="889">
        <v>0</v>
      </c>
      <c r="DO151" s="889">
        <v>0</v>
      </c>
      <c r="DP151" s="889">
        <v>0</v>
      </c>
      <c r="DQ151" s="889">
        <v>0</v>
      </c>
      <c r="DR151" s="889">
        <v>0</v>
      </c>
      <c r="DS151" s="889">
        <v>0</v>
      </c>
      <c r="DT151" s="889">
        <v>0</v>
      </c>
      <c r="DU151" s="889">
        <v>0</v>
      </c>
      <c r="DV151" s="889">
        <v>0</v>
      </c>
      <c r="DW151" s="889">
        <v>0</v>
      </c>
      <c r="DX151" s="889">
        <v>34834</v>
      </c>
      <c r="DY151" s="889">
        <v>42962</v>
      </c>
      <c r="DZ151" s="889">
        <v>0</v>
      </c>
      <c r="EA151" s="889">
        <v>31016</v>
      </c>
      <c r="EB151" s="889">
        <v>38252</v>
      </c>
      <c r="EC151" s="889">
        <v>0</v>
      </c>
      <c r="ED151" s="889">
        <v>3818</v>
      </c>
      <c r="EE151" s="889">
        <v>4710</v>
      </c>
      <c r="EF151" s="889">
        <v>0</v>
      </c>
      <c r="EG151" s="889">
        <v>-1945</v>
      </c>
      <c r="EH151" s="889">
        <v>-2399</v>
      </c>
      <c r="EI151" s="889">
        <v>0</v>
      </c>
      <c r="EJ151" s="889">
        <v>0</v>
      </c>
      <c r="EK151" s="889">
        <v>0</v>
      </c>
      <c r="EL151" s="889">
        <v>0</v>
      </c>
      <c r="EM151" s="889">
        <v>0</v>
      </c>
      <c r="EN151" s="889">
        <v>0</v>
      </c>
      <c r="EO151" s="889">
        <v>0</v>
      </c>
      <c r="EP151" s="889">
        <v>1624155</v>
      </c>
      <c r="EQ151" s="889">
        <v>2003124</v>
      </c>
      <c r="ER151" s="889">
        <v>0</v>
      </c>
      <c r="ES151" s="889">
        <v>2284285</v>
      </c>
      <c r="ET151" s="889">
        <v>2817285</v>
      </c>
      <c r="EU151" s="889">
        <v>0</v>
      </c>
      <c r="EV151" s="889">
        <v>-660130</v>
      </c>
      <c r="EW151" s="889">
        <v>-814161</v>
      </c>
      <c r="EX151" s="889">
        <v>0</v>
      </c>
      <c r="EY151" s="889">
        <v>22</v>
      </c>
      <c r="EZ151" s="889">
        <v>27</v>
      </c>
      <c r="FA151" s="889">
        <v>0</v>
      </c>
      <c r="FB151" s="889">
        <v>1781261</v>
      </c>
      <c r="FC151" s="889">
        <v>2196888</v>
      </c>
      <c r="FD151" s="889">
        <v>0</v>
      </c>
      <c r="FE151" s="889">
        <v>1799766</v>
      </c>
      <c r="FF151" s="889">
        <v>2219712</v>
      </c>
      <c r="FG151" s="889">
        <v>0</v>
      </c>
      <c r="FH151" s="889">
        <v>-18505</v>
      </c>
      <c r="FI151" s="889">
        <v>-22824</v>
      </c>
      <c r="FJ151" s="889">
        <v>0</v>
      </c>
      <c r="FK151" s="889">
        <v>0</v>
      </c>
      <c r="FL151" s="889">
        <v>0</v>
      </c>
      <c r="FM151" s="889">
        <v>0</v>
      </c>
      <c r="FN151" s="889">
        <v>0</v>
      </c>
      <c r="FO151" s="889">
        <v>0</v>
      </c>
      <c r="FP151" s="889">
        <v>0</v>
      </c>
      <c r="FQ151" s="889">
        <v>0</v>
      </c>
      <c r="FR151" s="889">
        <v>0</v>
      </c>
      <c r="FS151" s="889">
        <v>0</v>
      </c>
      <c r="FT151" s="889">
        <v>891574</v>
      </c>
      <c r="FU151" s="889">
        <v>1099608</v>
      </c>
      <c r="FV151" s="889">
        <v>0</v>
      </c>
      <c r="FW151" s="889">
        <v>0</v>
      </c>
      <c r="FX151" s="889">
        <v>0</v>
      </c>
      <c r="FY151" s="889">
        <v>0</v>
      </c>
      <c r="FZ151" s="889">
        <v>4409909</v>
      </c>
      <c r="GA151" s="889">
        <v>0</v>
      </c>
      <c r="GB151" s="889">
        <v>0</v>
      </c>
      <c r="GC151" s="889">
        <v>-3518335</v>
      </c>
      <c r="GD151" s="889">
        <v>1099608</v>
      </c>
      <c r="GE151" s="889">
        <v>0</v>
      </c>
      <c r="GF151" s="889">
        <v>0</v>
      </c>
      <c r="GG151" s="889">
        <v>0</v>
      </c>
      <c r="GH151" s="889">
        <v>0</v>
      </c>
      <c r="GI151" s="889">
        <v>0</v>
      </c>
      <c r="GJ151" s="889">
        <v>0</v>
      </c>
      <c r="GK151" s="889">
        <v>0</v>
      </c>
      <c r="GL151" s="889">
        <v>0</v>
      </c>
      <c r="GM151" s="889">
        <v>0</v>
      </c>
      <c r="GN151" s="889">
        <v>0</v>
      </c>
      <c r="GO151" s="889">
        <v>6655475</v>
      </c>
      <c r="GP151" s="889">
        <v>8208418</v>
      </c>
      <c r="GQ151" s="889">
        <v>0</v>
      </c>
      <c r="GR151" s="889">
        <v>-4062244</v>
      </c>
      <c r="GS151" s="889">
        <v>428786</v>
      </c>
      <c r="GT151" s="889">
        <v>0</v>
      </c>
      <c r="GU151" s="884" t="s">
        <v>686</v>
      </c>
      <c r="GV151" s="884" t="s">
        <v>670</v>
      </c>
      <c r="GW151" s="884" t="s">
        <v>1675</v>
      </c>
      <c r="GX151" s="884" t="s">
        <v>2343</v>
      </c>
      <c r="GY151" s="884" t="s">
        <v>2498</v>
      </c>
      <c r="GZ151" s="884" t="s">
        <v>3305</v>
      </c>
    </row>
    <row r="152" spans="1:208" x14ac:dyDescent="0.2">
      <c r="A152" s="884" t="s">
        <v>3311</v>
      </c>
      <c r="B152" s="884" t="s">
        <v>355</v>
      </c>
      <c r="C152" s="884" t="s">
        <v>354</v>
      </c>
      <c r="D152" s="889">
        <v>-90532</v>
      </c>
      <c r="E152" s="889">
        <v>0</v>
      </c>
      <c r="F152" s="889">
        <v>-90532</v>
      </c>
      <c r="G152" s="889">
        <v>0</v>
      </c>
      <c r="H152" s="889">
        <v>0</v>
      </c>
      <c r="I152" s="889">
        <v>0</v>
      </c>
      <c r="J152" s="889">
        <v>-90532</v>
      </c>
      <c r="K152" s="889">
        <v>0</v>
      </c>
      <c r="L152" s="889">
        <v>-90532</v>
      </c>
      <c r="M152" s="907">
        <v>0.5</v>
      </c>
      <c r="N152" s="907">
        <v>0.4</v>
      </c>
      <c r="O152" s="907">
        <v>0.09</v>
      </c>
      <c r="P152" s="907">
        <v>0.01</v>
      </c>
      <c r="Q152" s="889">
        <v>119482</v>
      </c>
      <c r="R152" s="889">
        <v>117785</v>
      </c>
      <c r="S152" s="889">
        <v>1697</v>
      </c>
      <c r="T152" s="889">
        <v>0</v>
      </c>
      <c r="U152" s="889">
        <v>0</v>
      </c>
      <c r="V152" s="889">
        <v>0</v>
      </c>
      <c r="W152" s="889">
        <v>0</v>
      </c>
      <c r="X152" s="889">
        <v>0</v>
      </c>
      <c r="Y152" s="889">
        <v>0</v>
      </c>
      <c r="Z152" s="889">
        <v>0</v>
      </c>
      <c r="AA152" s="889">
        <v>0</v>
      </c>
      <c r="AB152" s="889">
        <v>0</v>
      </c>
      <c r="AC152" s="889">
        <v>0</v>
      </c>
      <c r="AD152" s="889">
        <v>0</v>
      </c>
      <c r="AE152" s="889">
        <v>0</v>
      </c>
      <c r="AF152" s="889">
        <v>0</v>
      </c>
      <c r="AG152" s="889">
        <v>0</v>
      </c>
      <c r="AH152" s="889">
        <v>0</v>
      </c>
      <c r="AI152" s="889">
        <v>0</v>
      </c>
      <c r="AJ152" s="889">
        <v>0</v>
      </c>
      <c r="AK152" s="889">
        <v>0</v>
      </c>
      <c r="AL152" s="889">
        <v>0</v>
      </c>
      <c r="AM152" s="889">
        <v>0</v>
      </c>
      <c r="AN152" s="889">
        <v>0</v>
      </c>
      <c r="AO152" s="889">
        <v>0</v>
      </c>
      <c r="AP152" s="889">
        <v>0</v>
      </c>
      <c r="AQ152" s="889">
        <v>0</v>
      </c>
      <c r="AR152" s="889">
        <v>0</v>
      </c>
      <c r="AS152" s="889">
        <v>0</v>
      </c>
      <c r="AT152" s="889">
        <v>0</v>
      </c>
      <c r="AU152" s="889">
        <v>0</v>
      </c>
      <c r="AV152" s="889">
        <v>0</v>
      </c>
      <c r="AW152" s="889">
        <v>0</v>
      </c>
      <c r="AX152" s="889">
        <v>0</v>
      </c>
      <c r="AY152" s="889">
        <v>0</v>
      </c>
      <c r="AZ152" s="889">
        <v>0</v>
      </c>
      <c r="BA152" s="889">
        <v>0</v>
      </c>
      <c r="BB152" s="889">
        <v>0</v>
      </c>
      <c r="BC152" s="889">
        <v>0</v>
      </c>
      <c r="BD152" s="889">
        <v>0</v>
      </c>
      <c r="BE152" s="889">
        <v>0</v>
      </c>
      <c r="BF152" s="889">
        <v>0</v>
      </c>
      <c r="BG152" s="889">
        <v>1286786</v>
      </c>
      <c r="BH152" s="889">
        <v>289527</v>
      </c>
      <c r="BI152" s="889">
        <v>32170</v>
      </c>
      <c r="BJ152" s="889">
        <v>67626</v>
      </c>
      <c r="BK152" s="889">
        <v>15216</v>
      </c>
      <c r="BL152" s="889">
        <v>1691</v>
      </c>
      <c r="BM152" s="889">
        <v>1282833</v>
      </c>
      <c r="BN152" s="889">
        <v>288638</v>
      </c>
      <c r="BO152" s="889">
        <v>32071</v>
      </c>
      <c r="BP152" s="889">
        <v>71579</v>
      </c>
      <c r="BQ152" s="889">
        <v>16105</v>
      </c>
      <c r="BR152" s="889">
        <v>1790</v>
      </c>
      <c r="BS152" s="889">
        <v>9460</v>
      </c>
      <c r="BT152" s="889">
        <v>2129</v>
      </c>
      <c r="BU152" s="889">
        <v>237</v>
      </c>
      <c r="BV152" s="889">
        <v>247</v>
      </c>
      <c r="BW152" s="889">
        <v>56</v>
      </c>
      <c r="BX152" s="889">
        <v>6</v>
      </c>
      <c r="BY152" s="889">
        <v>9213</v>
      </c>
      <c r="BZ152" s="889">
        <v>2073</v>
      </c>
      <c r="CA152" s="889">
        <v>231</v>
      </c>
      <c r="CB152" s="889">
        <v>3505</v>
      </c>
      <c r="CC152" s="889">
        <v>789</v>
      </c>
      <c r="CD152" s="889">
        <v>88</v>
      </c>
      <c r="CE152" s="889">
        <v>3504</v>
      </c>
      <c r="CF152" s="889">
        <v>789</v>
      </c>
      <c r="CG152" s="889">
        <v>88</v>
      </c>
      <c r="CH152" s="889">
        <v>1</v>
      </c>
      <c r="CI152" s="889">
        <v>0</v>
      </c>
      <c r="CJ152" s="889">
        <v>0</v>
      </c>
      <c r="CK152" s="889">
        <v>0</v>
      </c>
      <c r="CL152" s="889">
        <v>0</v>
      </c>
      <c r="CM152" s="889">
        <v>0</v>
      </c>
      <c r="CN152" s="889">
        <v>0</v>
      </c>
      <c r="CO152" s="889">
        <v>0</v>
      </c>
      <c r="CP152" s="889">
        <v>0</v>
      </c>
      <c r="CQ152" s="889">
        <v>0</v>
      </c>
      <c r="CR152" s="889">
        <v>0</v>
      </c>
      <c r="CS152" s="889">
        <v>0</v>
      </c>
      <c r="CT152" s="889">
        <v>0</v>
      </c>
      <c r="CU152" s="889">
        <v>0</v>
      </c>
      <c r="CV152" s="889">
        <v>0</v>
      </c>
      <c r="CW152" s="889">
        <v>0</v>
      </c>
      <c r="CX152" s="889">
        <v>0</v>
      </c>
      <c r="CY152" s="889">
        <v>0</v>
      </c>
      <c r="CZ152" s="889">
        <v>0</v>
      </c>
      <c r="DA152" s="889">
        <v>0</v>
      </c>
      <c r="DB152" s="889">
        <v>0</v>
      </c>
      <c r="DC152" s="889">
        <v>0</v>
      </c>
      <c r="DD152" s="889">
        <v>0</v>
      </c>
      <c r="DE152" s="889">
        <v>0</v>
      </c>
      <c r="DF152" s="889">
        <v>824</v>
      </c>
      <c r="DG152" s="889">
        <v>185</v>
      </c>
      <c r="DH152" s="889">
        <v>21</v>
      </c>
      <c r="DI152" s="889">
        <v>824</v>
      </c>
      <c r="DJ152" s="889">
        <v>185</v>
      </c>
      <c r="DK152" s="889">
        <v>21</v>
      </c>
      <c r="DL152" s="889">
        <v>0</v>
      </c>
      <c r="DM152" s="889">
        <v>0</v>
      </c>
      <c r="DN152" s="889">
        <v>0</v>
      </c>
      <c r="DO152" s="889">
        <v>0</v>
      </c>
      <c r="DP152" s="889">
        <v>0</v>
      </c>
      <c r="DQ152" s="889">
        <v>0</v>
      </c>
      <c r="DR152" s="889">
        <v>0</v>
      </c>
      <c r="DS152" s="889">
        <v>0</v>
      </c>
      <c r="DT152" s="889">
        <v>0</v>
      </c>
      <c r="DU152" s="889">
        <v>0</v>
      </c>
      <c r="DV152" s="889">
        <v>0</v>
      </c>
      <c r="DW152" s="889">
        <v>0</v>
      </c>
      <c r="DX152" s="889">
        <v>10459</v>
      </c>
      <c r="DY152" s="889">
        <v>2353</v>
      </c>
      <c r="DZ152" s="889">
        <v>261</v>
      </c>
      <c r="EA152" s="889">
        <v>21720</v>
      </c>
      <c r="EB152" s="889">
        <v>4887</v>
      </c>
      <c r="EC152" s="889">
        <v>543</v>
      </c>
      <c r="ED152" s="889">
        <v>-11261</v>
      </c>
      <c r="EE152" s="889">
        <v>-2534</v>
      </c>
      <c r="EF152" s="889">
        <v>-282</v>
      </c>
      <c r="EG152" s="889">
        <v>-294</v>
      </c>
      <c r="EH152" s="889">
        <v>-66</v>
      </c>
      <c r="EI152" s="889">
        <v>-7</v>
      </c>
      <c r="EJ152" s="889">
        <v>-882</v>
      </c>
      <c r="EK152" s="889">
        <v>-198</v>
      </c>
      <c r="EL152" s="889">
        <v>-22</v>
      </c>
      <c r="EM152" s="889">
        <v>0</v>
      </c>
      <c r="EN152" s="889">
        <v>0</v>
      </c>
      <c r="EO152" s="889">
        <v>0</v>
      </c>
      <c r="EP152" s="889">
        <v>812750</v>
      </c>
      <c r="EQ152" s="889">
        <v>182869</v>
      </c>
      <c r="ER152" s="889">
        <v>20319</v>
      </c>
      <c r="ES152" s="889">
        <v>1186314</v>
      </c>
      <c r="ET152" s="889">
        <v>266921</v>
      </c>
      <c r="EU152" s="889">
        <v>29658</v>
      </c>
      <c r="EV152" s="889">
        <v>-373564</v>
      </c>
      <c r="EW152" s="889">
        <v>-84052</v>
      </c>
      <c r="EX152" s="889">
        <v>-9339</v>
      </c>
      <c r="EY152" s="889">
        <v>0</v>
      </c>
      <c r="EZ152" s="889">
        <v>0</v>
      </c>
      <c r="FA152" s="889">
        <v>0</v>
      </c>
      <c r="FB152" s="889">
        <v>1415404</v>
      </c>
      <c r="FC152" s="889">
        <v>318466</v>
      </c>
      <c r="FD152" s="889">
        <v>35385</v>
      </c>
      <c r="FE152" s="889">
        <v>1342880</v>
      </c>
      <c r="FF152" s="889">
        <v>302148</v>
      </c>
      <c r="FG152" s="889">
        <v>33572</v>
      </c>
      <c r="FH152" s="889">
        <v>72524</v>
      </c>
      <c r="FI152" s="889">
        <v>16318</v>
      </c>
      <c r="FJ152" s="889">
        <v>1813</v>
      </c>
      <c r="FK152" s="889">
        <v>0</v>
      </c>
      <c r="FL152" s="889">
        <v>0</v>
      </c>
      <c r="FM152" s="889">
        <v>0</v>
      </c>
      <c r="FN152" s="889">
        <v>0</v>
      </c>
      <c r="FO152" s="889">
        <v>0</v>
      </c>
      <c r="FP152" s="889">
        <v>0</v>
      </c>
      <c r="FQ152" s="889">
        <v>0</v>
      </c>
      <c r="FR152" s="889">
        <v>0</v>
      </c>
      <c r="FS152" s="889">
        <v>0</v>
      </c>
      <c r="FT152" s="889">
        <v>827724</v>
      </c>
      <c r="FU152" s="889">
        <v>186238</v>
      </c>
      <c r="FV152" s="889">
        <v>20693</v>
      </c>
      <c r="FW152" s="889">
        <v>0</v>
      </c>
      <c r="FX152" s="889">
        <v>0</v>
      </c>
      <c r="FY152" s="889">
        <v>0</v>
      </c>
      <c r="FZ152" s="889">
        <v>1929747</v>
      </c>
      <c r="GA152" s="889">
        <v>0</v>
      </c>
      <c r="GB152" s="889">
        <v>0</v>
      </c>
      <c r="GC152" s="889">
        <v>-1102023</v>
      </c>
      <c r="GD152" s="889">
        <v>186238</v>
      </c>
      <c r="GE152" s="889">
        <v>20693</v>
      </c>
      <c r="GF152" s="889">
        <v>0</v>
      </c>
      <c r="GG152" s="889">
        <v>0</v>
      </c>
      <c r="GH152" s="889">
        <v>0</v>
      </c>
      <c r="GI152" s="889">
        <v>0</v>
      </c>
      <c r="GJ152" s="889">
        <v>0</v>
      </c>
      <c r="GK152" s="889">
        <v>0</v>
      </c>
      <c r="GL152" s="889">
        <v>0</v>
      </c>
      <c r="GM152" s="889">
        <v>0</v>
      </c>
      <c r="GN152" s="889">
        <v>0</v>
      </c>
      <c r="GO152" s="889">
        <v>4433362</v>
      </c>
      <c r="GP152" s="889">
        <v>997508</v>
      </c>
      <c r="GQ152" s="889">
        <v>110836</v>
      </c>
      <c r="GR152" s="889">
        <v>-1334707</v>
      </c>
      <c r="GS152" s="889">
        <v>133884</v>
      </c>
      <c r="GT152" s="889">
        <v>14877</v>
      </c>
      <c r="GU152" s="884" t="s">
        <v>707</v>
      </c>
      <c r="GV152" s="884" t="s">
        <v>706</v>
      </c>
      <c r="GW152" s="884" t="s">
        <v>1672</v>
      </c>
      <c r="GX152" s="884" t="s">
        <v>2348</v>
      </c>
      <c r="GY152" s="884" t="s">
        <v>2499</v>
      </c>
    </row>
    <row r="153" spans="1:208" x14ac:dyDescent="0.2">
      <c r="A153" s="884" t="s">
        <v>3312</v>
      </c>
      <c r="B153" s="884" t="s">
        <v>357</v>
      </c>
      <c r="C153" s="884" t="s">
        <v>356</v>
      </c>
      <c r="D153" s="889">
        <v>-5936</v>
      </c>
      <c r="E153" s="889">
        <v>0</v>
      </c>
      <c r="F153" s="889">
        <v>-5936</v>
      </c>
      <c r="G153" s="889">
        <v>0</v>
      </c>
      <c r="H153" s="889">
        <v>0</v>
      </c>
      <c r="I153" s="889">
        <v>0</v>
      </c>
      <c r="J153" s="889">
        <v>-5936</v>
      </c>
      <c r="K153" s="889">
        <v>0</v>
      </c>
      <c r="L153" s="889">
        <v>-5936</v>
      </c>
      <c r="M153" s="907">
        <v>0.5</v>
      </c>
      <c r="N153" s="907">
        <v>0.4</v>
      </c>
      <c r="O153" s="907">
        <v>0.1</v>
      </c>
      <c r="P153" s="907">
        <v>0</v>
      </c>
      <c r="Q153" s="889">
        <v>142181</v>
      </c>
      <c r="R153" s="889">
        <v>145360</v>
      </c>
      <c r="S153" s="889">
        <v>-3179</v>
      </c>
      <c r="T153" s="889">
        <v>0</v>
      </c>
      <c r="U153" s="889">
        <v>0</v>
      </c>
      <c r="V153" s="889">
        <v>0</v>
      </c>
      <c r="W153" s="889">
        <v>0</v>
      </c>
      <c r="X153" s="889">
        <v>0</v>
      </c>
      <c r="Y153" s="889">
        <v>0</v>
      </c>
      <c r="Z153" s="889">
        <v>0</v>
      </c>
      <c r="AA153" s="889">
        <v>0</v>
      </c>
      <c r="AB153" s="889">
        <v>290</v>
      </c>
      <c r="AC153" s="889">
        <v>0</v>
      </c>
      <c r="AD153" s="889">
        <v>-290</v>
      </c>
      <c r="AE153" s="889">
        <v>0</v>
      </c>
      <c r="AF153" s="889">
        <v>0</v>
      </c>
      <c r="AG153" s="889">
        <v>0</v>
      </c>
      <c r="AH153" s="889">
        <v>0</v>
      </c>
      <c r="AI153" s="889">
        <v>0</v>
      </c>
      <c r="AJ153" s="889">
        <v>0</v>
      </c>
      <c r="AK153" s="889">
        <v>0</v>
      </c>
      <c r="AL153" s="889">
        <v>0</v>
      </c>
      <c r="AM153" s="889">
        <v>0</v>
      </c>
      <c r="AN153" s="889">
        <v>0</v>
      </c>
      <c r="AO153" s="889">
        <v>0</v>
      </c>
      <c r="AP153" s="889">
        <v>0</v>
      </c>
      <c r="AQ153" s="889">
        <v>0</v>
      </c>
      <c r="AR153" s="889">
        <v>0</v>
      </c>
      <c r="AS153" s="889">
        <v>0</v>
      </c>
      <c r="AT153" s="889">
        <v>0</v>
      </c>
      <c r="AU153" s="889">
        <v>0</v>
      </c>
      <c r="AV153" s="889">
        <v>0</v>
      </c>
      <c r="AW153" s="889">
        <v>0</v>
      </c>
      <c r="AX153" s="889">
        <v>0</v>
      </c>
      <c r="AY153" s="889">
        <v>0</v>
      </c>
      <c r="AZ153" s="889">
        <v>0</v>
      </c>
      <c r="BA153" s="889">
        <v>0</v>
      </c>
      <c r="BB153" s="889">
        <v>0</v>
      </c>
      <c r="BC153" s="889">
        <v>0</v>
      </c>
      <c r="BD153" s="889">
        <v>0</v>
      </c>
      <c r="BE153" s="889">
        <v>0</v>
      </c>
      <c r="BF153" s="889">
        <v>0</v>
      </c>
      <c r="BG153" s="889">
        <v>1192622</v>
      </c>
      <c r="BH153" s="889">
        <v>298155</v>
      </c>
      <c r="BI153" s="889">
        <v>0</v>
      </c>
      <c r="BJ153" s="889">
        <v>72498</v>
      </c>
      <c r="BK153" s="889">
        <v>18125</v>
      </c>
      <c r="BL153" s="889">
        <v>0</v>
      </c>
      <c r="BM153" s="889">
        <v>1217823</v>
      </c>
      <c r="BN153" s="889">
        <v>304456</v>
      </c>
      <c r="BO153" s="889">
        <v>0</v>
      </c>
      <c r="BP153" s="889">
        <v>47297</v>
      </c>
      <c r="BQ153" s="889">
        <v>11824</v>
      </c>
      <c r="BR153" s="889">
        <v>0</v>
      </c>
      <c r="BS153" s="889">
        <v>9829</v>
      </c>
      <c r="BT153" s="889">
        <v>2457</v>
      </c>
      <c r="BU153" s="889">
        <v>0</v>
      </c>
      <c r="BV153" s="889">
        <v>15946</v>
      </c>
      <c r="BW153" s="889">
        <v>3986</v>
      </c>
      <c r="BX153" s="889">
        <v>0</v>
      </c>
      <c r="BY153" s="889">
        <v>-6117</v>
      </c>
      <c r="BZ153" s="889">
        <v>-1529</v>
      </c>
      <c r="CA153" s="889">
        <v>0</v>
      </c>
      <c r="CB153" s="889">
        <v>5228</v>
      </c>
      <c r="CC153" s="889">
        <v>1307</v>
      </c>
      <c r="CD153" s="889">
        <v>0</v>
      </c>
      <c r="CE153" s="889">
        <v>5228</v>
      </c>
      <c r="CF153" s="889">
        <v>1307</v>
      </c>
      <c r="CG153" s="889">
        <v>0</v>
      </c>
      <c r="CH153" s="889">
        <v>0</v>
      </c>
      <c r="CI153" s="889">
        <v>0</v>
      </c>
      <c r="CJ153" s="889">
        <v>0</v>
      </c>
      <c r="CK153" s="889">
        <v>0</v>
      </c>
      <c r="CL153" s="889">
        <v>0</v>
      </c>
      <c r="CM153" s="889">
        <v>0</v>
      </c>
      <c r="CN153" s="889">
        <v>0</v>
      </c>
      <c r="CO153" s="889">
        <v>0</v>
      </c>
      <c r="CP153" s="889">
        <v>0</v>
      </c>
      <c r="CQ153" s="889">
        <v>0</v>
      </c>
      <c r="CR153" s="889">
        <v>0</v>
      </c>
      <c r="CS153" s="889">
        <v>0</v>
      </c>
      <c r="CT153" s="889">
        <v>0</v>
      </c>
      <c r="CU153" s="889">
        <v>0</v>
      </c>
      <c r="CV153" s="889">
        <v>0</v>
      </c>
      <c r="CW153" s="889">
        <v>0</v>
      </c>
      <c r="CX153" s="889">
        <v>0</v>
      </c>
      <c r="CY153" s="889">
        <v>0</v>
      </c>
      <c r="CZ153" s="889">
        <v>0</v>
      </c>
      <c r="DA153" s="889">
        <v>0</v>
      </c>
      <c r="DB153" s="889">
        <v>0</v>
      </c>
      <c r="DC153" s="889">
        <v>0</v>
      </c>
      <c r="DD153" s="889">
        <v>0</v>
      </c>
      <c r="DE153" s="889">
        <v>0</v>
      </c>
      <c r="DF153" s="889">
        <v>0</v>
      </c>
      <c r="DG153" s="889">
        <v>0</v>
      </c>
      <c r="DH153" s="889">
        <v>0</v>
      </c>
      <c r="DI153" s="889">
        <v>0</v>
      </c>
      <c r="DJ153" s="889">
        <v>0</v>
      </c>
      <c r="DK153" s="889">
        <v>0</v>
      </c>
      <c r="DL153" s="889">
        <v>0</v>
      </c>
      <c r="DM153" s="889">
        <v>0</v>
      </c>
      <c r="DN153" s="889">
        <v>0</v>
      </c>
      <c r="DO153" s="889">
        <v>0</v>
      </c>
      <c r="DP153" s="889">
        <v>0</v>
      </c>
      <c r="DQ153" s="889">
        <v>0</v>
      </c>
      <c r="DR153" s="889">
        <v>662</v>
      </c>
      <c r="DS153" s="889">
        <v>165</v>
      </c>
      <c r="DT153" s="889">
        <v>0</v>
      </c>
      <c r="DU153" s="889">
        <v>-662</v>
      </c>
      <c r="DV153" s="889">
        <v>-165</v>
      </c>
      <c r="DW153" s="889">
        <v>0</v>
      </c>
      <c r="DX153" s="889">
        <v>1601</v>
      </c>
      <c r="DY153" s="889">
        <v>400</v>
      </c>
      <c r="DZ153" s="889">
        <v>0</v>
      </c>
      <c r="EA153" s="889">
        <v>1896</v>
      </c>
      <c r="EB153" s="889">
        <v>474</v>
      </c>
      <c r="EC153" s="889">
        <v>0</v>
      </c>
      <c r="ED153" s="889">
        <v>-295</v>
      </c>
      <c r="EE153" s="889">
        <v>-74</v>
      </c>
      <c r="EF153" s="889">
        <v>0</v>
      </c>
      <c r="EG153" s="889">
        <v>0</v>
      </c>
      <c r="EH153" s="889">
        <v>0</v>
      </c>
      <c r="EI153" s="889">
        <v>0</v>
      </c>
      <c r="EJ153" s="889">
        <v>0</v>
      </c>
      <c r="EK153" s="889">
        <v>0</v>
      </c>
      <c r="EL153" s="889">
        <v>0</v>
      </c>
      <c r="EM153" s="889">
        <v>0</v>
      </c>
      <c r="EN153" s="889">
        <v>0</v>
      </c>
      <c r="EO153" s="889">
        <v>0</v>
      </c>
      <c r="EP153" s="889">
        <v>1219755</v>
      </c>
      <c r="EQ153" s="889">
        <v>304939</v>
      </c>
      <c r="ER153" s="889">
        <v>0</v>
      </c>
      <c r="ES153" s="889">
        <v>1979238</v>
      </c>
      <c r="ET153" s="889">
        <v>494809</v>
      </c>
      <c r="EU153" s="889">
        <v>0</v>
      </c>
      <c r="EV153" s="889">
        <v>-759483</v>
      </c>
      <c r="EW153" s="889">
        <v>-189870</v>
      </c>
      <c r="EX153" s="889">
        <v>0</v>
      </c>
      <c r="EY153" s="889">
        <v>-4238</v>
      </c>
      <c r="EZ153" s="889">
        <v>-1060</v>
      </c>
      <c r="FA153" s="889">
        <v>0</v>
      </c>
      <c r="FB153" s="889">
        <v>1657207</v>
      </c>
      <c r="FC153" s="889">
        <v>414302</v>
      </c>
      <c r="FD153" s="889">
        <v>0</v>
      </c>
      <c r="FE153" s="889">
        <v>1584316</v>
      </c>
      <c r="FF153" s="889">
        <v>396072</v>
      </c>
      <c r="FG153" s="889">
        <v>0</v>
      </c>
      <c r="FH153" s="889">
        <v>72891</v>
      </c>
      <c r="FI153" s="889">
        <v>18230</v>
      </c>
      <c r="FJ153" s="889">
        <v>0</v>
      </c>
      <c r="FK153" s="889">
        <v>0</v>
      </c>
      <c r="FL153" s="889">
        <v>0</v>
      </c>
      <c r="FM153" s="889">
        <v>0</v>
      </c>
      <c r="FN153" s="889">
        <v>0</v>
      </c>
      <c r="FO153" s="889">
        <v>0</v>
      </c>
      <c r="FP153" s="889">
        <v>0</v>
      </c>
      <c r="FQ153" s="889">
        <v>0</v>
      </c>
      <c r="FR153" s="889">
        <v>0</v>
      </c>
      <c r="FS153" s="889">
        <v>0</v>
      </c>
      <c r="FT153" s="889">
        <v>375645</v>
      </c>
      <c r="FU153" s="889">
        <v>93911</v>
      </c>
      <c r="FV153" s="889">
        <v>0</v>
      </c>
      <c r="FW153" s="889">
        <v>0</v>
      </c>
      <c r="FX153" s="889">
        <v>0</v>
      </c>
      <c r="FY153" s="889">
        <v>0</v>
      </c>
      <c r="FZ153" s="889">
        <v>2711060</v>
      </c>
      <c r="GA153" s="889">
        <v>0</v>
      </c>
      <c r="GB153" s="889">
        <v>0</v>
      </c>
      <c r="GC153" s="889">
        <v>-2335415</v>
      </c>
      <c r="GD153" s="889">
        <v>93911</v>
      </c>
      <c r="GE153" s="889">
        <v>0</v>
      </c>
      <c r="GF153" s="889">
        <v>0</v>
      </c>
      <c r="GG153" s="889">
        <v>0</v>
      </c>
      <c r="GH153" s="889">
        <v>0</v>
      </c>
      <c r="GI153" s="889">
        <v>0</v>
      </c>
      <c r="GJ153" s="889">
        <v>0</v>
      </c>
      <c r="GK153" s="889">
        <v>0</v>
      </c>
      <c r="GL153" s="889">
        <v>0</v>
      </c>
      <c r="GM153" s="889">
        <v>0</v>
      </c>
      <c r="GN153" s="889">
        <v>0</v>
      </c>
      <c r="GO153" s="889">
        <v>4530147</v>
      </c>
      <c r="GP153" s="889">
        <v>1132536</v>
      </c>
      <c r="GQ153" s="889">
        <v>0</v>
      </c>
      <c r="GR153" s="889">
        <v>-2986022</v>
      </c>
      <c r="GS153" s="889">
        <v>-68733</v>
      </c>
      <c r="GT153" s="889">
        <v>0</v>
      </c>
      <c r="GU153" s="884" t="s">
        <v>690</v>
      </c>
      <c r="GV153" s="884" t="s">
        <v>676</v>
      </c>
      <c r="GW153" s="884" t="s">
        <v>1672</v>
      </c>
      <c r="GX153" s="884" t="s">
        <v>2347</v>
      </c>
      <c r="GY153" s="884" t="s">
        <v>2500</v>
      </c>
    </row>
    <row r="154" spans="1:208" x14ac:dyDescent="0.2">
      <c r="A154" s="884" t="s">
        <v>3311</v>
      </c>
      <c r="B154" s="884" t="s">
        <v>359</v>
      </c>
      <c r="C154" s="884" t="s">
        <v>358</v>
      </c>
      <c r="D154" s="889">
        <v>-1606396</v>
      </c>
      <c r="E154" s="889">
        <v>-306778</v>
      </c>
      <c r="F154" s="889">
        <v>-1913174</v>
      </c>
      <c r="G154" s="889">
        <v>0</v>
      </c>
      <c r="H154" s="889">
        <v>0</v>
      </c>
      <c r="I154" s="889">
        <v>0</v>
      </c>
      <c r="J154" s="889">
        <v>-1606396</v>
      </c>
      <c r="K154" s="889">
        <v>-306778</v>
      </c>
      <c r="L154" s="889">
        <v>-1913174</v>
      </c>
      <c r="M154" s="907">
        <v>0</v>
      </c>
      <c r="N154" s="907">
        <v>0.99</v>
      </c>
      <c r="O154" s="907">
        <v>0</v>
      </c>
      <c r="P154" s="907">
        <v>0.01</v>
      </c>
      <c r="Q154" s="889">
        <v>789219</v>
      </c>
      <c r="R154" s="889">
        <v>776539</v>
      </c>
      <c r="S154" s="889">
        <v>12680</v>
      </c>
      <c r="T154" s="889">
        <v>0</v>
      </c>
      <c r="U154" s="889">
        <v>0</v>
      </c>
      <c r="V154" s="889">
        <v>0</v>
      </c>
      <c r="W154" s="889">
        <v>0</v>
      </c>
      <c r="X154" s="889">
        <v>0</v>
      </c>
      <c r="Y154" s="889">
        <v>0</v>
      </c>
      <c r="Z154" s="889">
        <v>0</v>
      </c>
      <c r="AA154" s="889">
        <v>0</v>
      </c>
      <c r="AB154" s="889">
        <v>0</v>
      </c>
      <c r="AC154" s="889">
        <v>0</v>
      </c>
      <c r="AD154" s="889">
        <v>0</v>
      </c>
      <c r="AE154" s="889">
        <v>0</v>
      </c>
      <c r="AF154" s="889">
        <v>0</v>
      </c>
      <c r="AG154" s="889">
        <v>0</v>
      </c>
      <c r="AH154" s="889">
        <v>0</v>
      </c>
      <c r="AI154" s="889">
        <v>0</v>
      </c>
      <c r="AJ154" s="889">
        <v>0</v>
      </c>
      <c r="AK154" s="889">
        <v>0</v>
      </c>
      <c r="AL154" s="889">
        <v>0</v>
      </c>
      <c r="AM154" s="889">
        <v>0</v>
      </c>
      <c r="AN154" s="889">
        <v>0</v>
      </c>
      <c r="AO154" s="889">
        <v>0</v>
      </c>
      <c r="AP154" s="889">
        <v>0</v>
      </c>
      <c r="AQ154" s="889">
        <v>0</v>
      </c>
      <c r="AR154" s="889">
        <v>0</v>
      </c>
      <c r="AS154" s="889">
        <v>0</v>
      </c>
      <c r="AT154" s="889">
        <v>0</v>
      </c>
      <c r="AU154" s="889">
        <v>0</v>
      </c>
      <c r="AV154" s="889">
        <v>0</v>
      </c>
      <c r="AW154" s="889">
        <v>0</v>
      </c>
      <c r="AX154" s="889">
        <v>0</v>
      </c>
      <c r="AY154" s="889">
        <v>0</v>
      </c>
      <c r="AZ154" s="889">
        <v>0</v>
      </c>
      <c r="BA154" s="889">
        <v>0</v>
      </c>
      <c r="BB154" s="889">
        <v>0</v>
      </c>
      <c r="BC154" s="889">
        <v>0</v>
      </c>
      <c r="BD154" s="889">
        <v>0</v>
      </c>
      <c r="BE154" s="889">
        <v>0</v>
      </c>
      <c r="BF154" s="889">
        <v>0</v>
      </c>
      <c r="BG154" s="889">
        <v>14087939</v>
      </c>
      <c r="BH154" s="889">
        <v>0</v>
      </c>
      <c r="BI154" s="889">
        <v>132765</v>
      </c>
      <c r="BJ154" s="889">
        <v>740219</v>
      </c>
      <c r="BK154" s="889">
        <v>0</v>
      </c>
      <c r="BL154" s="889">
        <v>6404</v>
      </c>
      <c r="BM154" s="889">
        <v>14029198</v>
      </c>
      <c r="BN154" s="889">
        <v>0</v>
      </c>
      <c r="BO154" s="889">
        <v>131506</v>
      </c>
      <c r="BP154" s="889">
        <v>798960</v>
      </c>
      <c r="BQ154" s="889">
        <v>0</v>
      </c>
      <c r="BR154" s="889">
        <v>7663</v>
      </c>
      <c r="BS154" s="889">
        <v>81431</v>
      </c>
      <c r="BT154" s="889">
        <v>0</v>
      </c>
      <c r="BU154" s="889">
        <v>728</v>
      </c>
      <c r="BV154" s="889">
        <v>76521</v>
      </c>
      <c r="BW154" s="889">
        <v>0</v>
      </c>
      <c r="BX154" s="889">
        <v>633</v>
      </c>
      <c r="BY154" s="889">
        <v>4910</v>
      </c>
      <c r="BZ154" s="889">
        <v>0</v>
      </c>
      <c r="CA154" s="889">
        <v>95</v>
      </c>
      <c r="CB154" s="889">
        <v>0</v>
      </c>
      <c r="CC154" s="889">
        <v>0</v>
      </c>
      <c r="CD154" s="889">
        <v>0</v>
      </c>
      <c r="CE154" s="889">
        <v>0</v>
      </c>
      <c r="CF154" s="889">
        <v>0</v>
      </c>
      <c r="CG154" s="889">
        <v>0</v>
      </c>
      <c r="CH154" s="889">
        <v>0</v>
      </c>
      <c r="CI154" s="889">
        <v>0</v>
      </c>
      <c r="CJ154" s="889">
        <v>0</v>
      </c>
      <c r="CK154" s="889">
        <v>0</v>
      </c>
      <c r="CL154" s="889">
        <v>0</v>
      </c>
      <c r="CM154" s="889">
        <v>0</v>
      </c>
      <c r="CN154" s="889">
        <v>0</v>
      </c>
      <c r="CO154" s="889">
        <v>0</v>
      </c>
      <c r="CP154" s="889">
        <v>0</v>
      </c>
      <c r="CQ154" s="889">
        <v>0</v>
      </c>
      <c r="CR154" s="889">
        <v>0</v>
      </c>
      <c r="CS154" s="889">
        <v>0</v>
      </c>
      <c r="CT154" s="889">
        <v>0</v>
      </c>
      <c r="CU154" s="889">
        <v>0</v>
      </c>
      <c r="CV154" s="889">
        <v>0</v>
      </c>
      <c r="CW154" s="889">
        <v>0</v>
      </c>
      <c r="CX154" s="889">
        <v>0</v>
      </c>
      <c r="CY154" s="889">
        <v>0</v>
      </c>
      <c r="CZ154" s="889">
        <v>0</v>
      </c>
      <c r="DA154" s="889">
        <v>0</v>
      </c>
      <c r="DB154" s="889">
        <v>0</v>
      </c>
      <c r="DC154" s="889">
        <v>0</v>
      </c>
      <c r="DD154" s="889">
        <v>0</v>
      </c>
      <c r="DE154" s="889">
        <v>0</v>
      </c>
      <c r="DF154" s="889">
        <v>0</v>
      </c>
      <c r="DG154" s="889">
        <v>0</v>
      </c>
      <c r="DH154" s="889">
        <v>0</v>
      </c>
      <c r="DI154" s="889">
        <v>0</v>
      </c>
      <c r="DJ154" s="889">
        <v>0</v>
      </c>
      <c r="DK154" s="889">
        <v>0</v>
      </c>
      <c r="DL154" s="889">
        <v>0</v>
      </c>
      <c r="DM154" s="889">
        <v>0</v>
      </c>
      <c r="DN154" s="889">
        <v>0</v>
      </c>
      <c r="DO154" s="889">
        <v>0</v>
      </c>
      <c r="DP154" s="889">
        <v>0</v>
      </c>
      <c r="DQ154" s="889">
        <v>0</v>
      </c>
      <c r="DR154" s="889">
        <v>0</v>
      </c>
      <c r="DS154" s="889">
        <v>0</v>
      </c>
      <c r="DT154" s="889">
        <v>0</v>
      </c>
      <c r="DU154" s="889">
        <v>0</v>
      </c>
      <c r="DV154" s="889">
        <v>0</v>
      </c>
      <c r="DW154" s="889">
        <v>0</v>
      </c>
      <c r="DX154" s="889">
        <v>176168</v>
      </c>
      <c r="DY154" s="889">
        <v>0</v>
      </c>
      <c r="DZ154" s="889">
        <v>1683</v>
      </c>
      <c r="EA154" s="889">
        <v>529492</v>
      </c>
      <c r="EB154" s="889">
        <v>0</v>
      </c>
      <c r="EC154" s="889">
        <v>5203</v>
      </c>
      <c r="ED154" s="889">
        <v>-353324</v>
      </c>
      <c r="EE154" s="889">
        <v>0</v>
      </c>
      <c r="EF154" s="889">
        <v>-3520</v>
      </c>
      <c r="EG154" s="889">
        <v>-2839</v>
      </c>
      <c r="EH154" s="889">
        <v>0</v>
      </c>
      <c r="EI154" s="889">
        <v>-23</v>
      </c>
      <c r="EJ154" s="889">
        <v>-718</v>
      </c>
      <c r="EK154" s="889">
        <v>0</v>
      </c>
      <c r="EL154" s="889">
        <v>-7</v>
      </c>
      <c r="EM154" s="889">
        <v>0</v>
      </c>
      <c r="EN154" s="889">
        <v>0</v>
      </c>
      <c r="EO154" s="889">
        <v>0</v>
      </c>
      <c r="EP154" s="889">
        <v>24542833</v>
      </c>
      <c r="EQ154" s="889">
        <v>0</v>
      </c>
      <c r="ER154" s="889">
        <v>219302</v>
      </c>
      <c r="ES154" s="889">
        <v>38362092</v>
      </c>
      <c r="ET154" s="889">
        <v>0</v>
      </c>
      <c r="EU154" s="889">
        <v>343673</v>
      </c>
      <c r="EV154" s="889">
        <v>-13819259</v>
      </c>
      <c r="EW154" s="889">
        <v>0</v>
      </c>
      <c r="EX154" s="889">
        <v>-124371</v>
      </c>
      <c r="EY154" s="889">
        <v>-12026</v>
      </c>
      <c r="EZ154" s="889">
        <v>0</v>
      </c>
      <c r="FA154" s="889">
        <v>-121</v>
      </c>
      <c r="FB154" s="889">
        <v>17018701</v>
      </c>
      <c r="FC154" s="889">
        <v>0</v>
      </c>
      <c r="FD154" s="889">
        <v>171906</v>
      </c>
      <c r="FE154" s="889">
        <v>16872425</v>
      </c>
      <c r="FF154" s="889">
        <v>0</v>
      </c>
      <c r="FG154" s="889">
        <v>170428</v>
      </c>
      <c r="FH154" s="889">
        <v>146276</v>
      </c>
      <c r="FI154" s="889">
        <v>0</v>
      </c>
      <c r="FJ154" s="889">
        <v>1478</v>
      </c>
      <c r="FK154" s="889">
        <v>18697</v>
      </c>
      <c r="FL154" s="889">
        <v>0</v>
      </c>
      <c r="FM154" s="889">
        <v>0</v>
      </c>
      <c r="FN154" s="889">
        <v>41417</v>
      </c>
      <c r="FO154" s="889">
        <v>0</v>
      </c>
      <c r="FP154" s="889">
        <v>0</v>
      </c>
      <c r="FQ154" s="889">
        <v>-22720</v>
      </c>
      <c r="FR154" s="889">
        <v>0</v>
      </c>
      <c r="FS154" s="889">
        <v>0</v>
      </c>
      <c r="FT154" s="889">
        <v>12726097</v>
      </c>
      <c r="FU154" s="889">
        <v>0</v>
      </c>
      <c r="FV154" s="889">
        <v>93063</v>
      </c>
      <c r="FW154" s="889">
        <v>0</v>
      </c>
      <c r="FX154" s="889">
        <v>0</v>
      </c>
      <c r="FY154" s="889">
        <v>0</v>
      </c>
      <c r="FZ154" s="889">
        <v>12142286</v>
      </c>
      <c r="GA154" s="889">
        <v>0</v>
      </c>
      <c r="GB154" s="889">
        <v>0</v>
      </c>
      <c r="GC154" s="889">
        <v>583811</v>
      </c>
      <c r="GD154" s="889">
        <v>0</v>
      </c>
      <c r="GE154" s="889">
        <v>93063</v>
      </c>
      <c r="GF154" s="889">
        <v>0</v>
      </c>
      <c r="GG154" s="889">
        <v>0</v>
      </c>
      <c r="GH154" s="889">
        <v>0</v>
      </c>
      <c r="GI154" s="889">
        <v>0</v>
      </c>
      <c r="GJ154" s="889">
        <v>0</v>
      </c>
      <c r="GK154" s="889">
        <v>0</v>
      </c>
      <c r="GL154" s="889">
        <v>0</v>
      </c>
      <c r="GM154" s="889">
        <v>0</v>
      </c>
      <c r="GN154" s="889">
        <v>0</v>
      </c>
      <c r="GO154" s="889">
        <v>69376502</v>
      </c>
      <c r="GP154" s="889">
        <v>0</v>
      </c>
      <c r="GQ154" s="889">
        <v>625700</v>
      </c>
      <c r="GR154" s="889">
        <v>-12676929</v>
      </c>
      <c r="GS154" s="889">
        <v>0</v>
      </c>
      <c r="GT154" s="889">
        <v>-25743</v>
      </c>
      <c r="GU154" s="884" t="s">
        <v>679</v>
      </c>
      <c r="GV154" s="884" t="s">
        <v>682</v>
      </c>
      <c r="GW154" s="884" t="s">
        <v>1674</v>
      </c>
      <c r="GX154" s="884" t="s">
        <v>2349</v>
      </c>
      <c r="GY154" s="884" t="s">
        <v>2501</v>
      </c>
    </row>
    <row r="155" spans="1:208" x14ac:dyDescent="0.2">
      <c r="A155" s="884" t="s">
        <v>3311</v>
      </c>
      <c r="B155" s="884" t="s">
        <v>361</v>
      </c>
      <c r="C155" s="884" t="s">
        <v>360</v>
      </c>
      <c r="D155" s="889">
        <v>145171</v>
      </c>
      <c r="E155" s="889">
        <v>0</v>
      </c>
      <c r="F155" s="889">
        <v>145171</v>
      </c>
      <c r="G155" s="889">
        <v>0</v>
      </c>
      <c r="H155" s="889">
        <v>0</v>
      </c>
      <c r="I155" s="889">
        <v>0</v>
      </c>
      <c r="J155" s="889">
        <v>145171</v>
      </c>
      <c r="K155" s="889">
        <v>0</v>
      </c>
      <c r="L155" s="889">
        <v>145171</v>
      </c>
      <c r="M155" s="907">
        <v>0.5</v>
      </c>
      <c r="N155" s="907">
        <v>0.49</v>
      </c>
      <c r="O155" s="907">
        <v>0</v>
      </c>
      <c r="P155" s="907">
        <v>0.01</v>
      </c>
      <c r="Q155" s="889">
        <v>236215</v>
      </c>
      <c r="R155" s="889">
        <v>232939</v>
      </c>
      <c r="S155" s="889">
        <v>3276</v>
      </c>
      <c r="T155" s="889">
        <v>0</v>
      </c>
      <c r="U155" s="889">
        <v>0</v>
      </c>
      <c r="V155" s="889">
        <v>0</v>
      </c>
      <c r="W155" s="889">
        <v>0</v>
      </c>
      <c r="X155" s="889">
        <v>0</v>
      </c>
      <c r="Y155" s="889">
        <v>0</v>
      </c>
      <c r="Z155" s="889">
        <v>817</v>
      </c>
      <c r="AA155" s="889">
        <v>0</v>
      </c>
      <c r="AB155" s="889">
        <v>0</v>
      </c>
      <c r="AC155" s="889">
        <v>0</v>
      </c>
      <c r="AD155" s="889">
        <v>817</v>
      </c>
      <c r="AE155" s="889">
        <v>0</v>
      </c>
      <c r="AF155" s="889">
        <v>0</v>
      </c>
      <c r="AG155" s="889">
        <v>0</v>
      </c>
      <c r="AH155" s="889">
        <v>0</v>
      </c>
      <c r="AI155" s="889">
        <v>0</v>
      </c>
      <c r="AJ155" s="889">
        <v>0</v>
      </c>
      <c r="AK155" s="889">
        <v>0</v>
      </c>
      <c r="AL155" s="889">
        <v>0</v>
      </c>
      <c r="AM155" s="889">
        <v>0</v>
      </c>
      <c r="AN155" s="889">
        <v>0</v>
      </c>
      <c r="AO155" s="889">
        <v>0</v>
      </c>
      <c r="AP155" s="889">
        <v>0</v>
      </c>
      <c r="AQ155" s="889">
        <v>0</v>
      </c>
      <c r="AR155" s="889">
        <v>0</v>
      </c>
      <c r="AS155" s="889">
        <v>0</v>
      </c>
      <c r="AT155" s="889">
        <v>0</v>
      </c>
      <c r="AU155" s="889">
        <v>0</v>
      </c>
      <c r="AV155" s="889">
        <v>0</v>
      </c>
      <c r="AW155" s="889">
        <v>0</v>
      </c>
      <c r="AX155" s="889">
        <v>0</v>
      </c>
      <c r="AY155" s="889">
        <v>0</v>
      </c>
      <c r="AZ155" s="889">
        <v>0</v>
      </c>
      <c r="BA155" s="889">
        <v>0</v>
      </c>
      <c r="BB155" s="889">
        <v>0</v>
      </c>
      <c r="BC155" s="889">
        <v>0</v>
      </c>
      <c r="BD155" s="889">
        <v>0</v>
      </c>
      <c r="BE155" s="889">
        <v>0</v>
      </c>
      <c r="BF155" s="889">
        <v>0</v>
      </c>
      <c r="BG155" s="889">
        <v>2699784</v>
      </c>
      <c r="BH155" s="889">
        <v>0</v>
      </c>
      <c r="BI155" s="889">
        <v>54907</v>
      </c>
      <c r="BJ155" s="889">
        <v>149968</v>
      </c>
      <c r="BK155" s="889">
        <v>0</v>
      </c>
      <c r="BL155" s="889">
        <v>2821</v>
      </c>
      <c r="BM155" s="889">
        <v>2687633</v>
      </c>
      <c r="BN155" s="889">
        <v>0</v>
      </c>
      <c r="BO155" s="889">
        <v>54436</v>
      </c>
      <c r="BP155" s="889">
        <v>162119</v>
      </c>
      <c r="BQ155" s="889">
        <v>0</v>
      </c>
      <c r="BR155" s="889">
        <v>3292</v>
      </c>
      <c r="BS155" s="889">
        <v>1519</v>
      </c>
      <c r="BT155" s="889">
        <v>0</v>
      </c>
      <c r="BU155" s="889">
        <v>31</v>
      </c>
      <c r="BV155" s="889">
        <v>0</v>
      </c>
      <c r="BW155" s="889">
        <v>0</v>
      </c>
      <c r="BX155" s="889">
        <v>0</v>
      </c>
      <c r="BY155" s="889">
        <v>1519</v>
      </c>
      <c r="BZ155" s="889">
        <v>0</v>
      </c>
      <c r="CA155" s="889">
        <v>31</v>
      </c>
      <c r="CB155" s="889">
        <v>3899</v>
      </c>
      <c r="CC155" s="889">
        <v>0</v>
      </c>
      <c r="CD155" s="889">
        <v>80</v>
      </c>
      <c r="CE155" s="889">
        <v>0</v>
      </c>
      <c r="CF155" s="889">
        <v>0</v>
      </c>
      <c r="CG155" s="889">
        <v>0</v>
      </c>
      <c r="CH155" s="889">
        <v>3899</v>
      </c>
      <c r="CI155" s="889">
        <v>0</v>
      </c>
      <c r="CJ155" s="889">
        <v>80</v>
      </c>
      <c r="CK155" s="889">
        <v>0</v>
      </c>
      <c r="CL155" s="889">
        <v>0</v>
      </c>
      <c r="CM155" s="889">
        <v>0</v>
      </c>
      <c r="CN155" s="889">
        <v>0</v>
      </c>
      <c r="CO155" s="889">
        <v>0</v>
      </c>
      <c r="CP155" s="889">
        <v>0</v>
      </c>
      <c r="CQ155" s="889">
        <v>0</v>
      </c>
      <c r="CR155" s="889">
        <v>0</v>
      </c>
      <c r="CS155" s="889">
        <v>0</v>
      </c>
      <c r="CT155" s="889">
        <v>0</v>
      </c>
      <c r="CU155" s="889">
        <v>0</v>
      </c>
      <c r="CV155" s="889">
        <v>0</v>
      </c>
      <c r="CW155" s="889">
        <v>0</v>
      </c>
      <c r="CX155" s="889">
        <v>0</v>
      </c>
      <c r="CY155" s="889">
        <v>0</v>
      </c>
      <c r="CZ155" s="889">
        <v>0</v>
      </c>
      <c r="DA155" s="889">
        <v>0</v>
      </c>
      <c r="DB155" s="889">
        <v>0</v>
      </c>
      <c r="DC155" s="889">
        <v>0</v>
      </c>
      <c r="DD155" s="889">
        <v>0</v>
      </c>
      <c r="DE155" s="889">
        <v>0</v>
      </c>
      <c r="DF155" s="889">
        <v>0</v>
      </c>
      <c r="DG155" s="889">
        <v>0</v>
      </c>
      <c r="DH155" s="889">
        <v>0</v>
      </c>
      <c r="DI155" s="889">
        <v>0</v>
      </c>
      <c r="DJ155" s="889">
        <v>0</v>
      </c>
      <c r="DK155" s="889">
        <v>0</v>
      </c>
      <c r="DL155" s="889">
        <v>0</v>
      </c>
      <c r="DM155" s="889">
        <v>0</v>
      </c>
      <c r="DN155" s="889">
        <v>0</v>
      </c>
      <c r="DO155" s="889">
        <v>0</v>
      </c>
      <c r="DP155" s="889">
        <v>0</v>
      </c>
      <c r="DQ155" s="889">
        <v>0</v>
      </c>
      <c r="DR155" s="889">
        <v>0</v>
      </c>
      <c r="DS155" s="889">
        <v>0</v>
      </c>
      <c r="DT155" s="889">
        <v>0</v>
      </c>
      <c r="DU155" s="889">
        <v>0</v>
      </c>
      <c r="DV155" s="889">
        <v>0</v>
      </c>
      <c r="DW155" s="889">
        <v>0</v>
      </c>
      <c r="DX155" s="889">
        <v>19604</v>
      </c>
      <c r="DY155" s="889">
        <v>0</v>
      </c>
      <c r="DZ155" s="889">
        <v>400</v>
      </c>
      <c r="EA155" s="889">
        <v>32171</v>
      </c>
      <c r="EB155" s="889">
        <v>0</v>
      </c>
      <c r="EC155" s="889">
        <v>657</v>
      </c>
      <c r="ED155" s="889">
        <v>-12567</v>
      </c>
      <c r="EE155" s="889">
        <v>0</v>
      </c>
      <c r="EF155" s="889">
        <v>-257</v>
      </c>
      <c r="EG155" s="889">
        <v>0</v>
      </c>
      <c r="EH155" s="889">
        <v>0</v>
      </c>
      <c r="EI155" s="889">
        <v>0</v>
      </c>
      <c r="EJ155" s="889">
        <v>0</v>
      </c>
      <c r="EK155" s="889">
        <v>0</v>
      </c>
      <c r="EL155" s="889">
        <v>0</v>
      </c>
      <c r="EM155" s="889">
        <v>0</v>
      </c>
      <c r="EN155" s="889">
        <v>0</v>
      </c>
      <c r="EO155" s="889">
        <v>0</v>
      </c>
      <c r="EP155" s="889">
        <v>2509671</v>
      </c>
      <c r="EQ155" s="889">
        <v>0</v>
      </c>
      <c r="ER155" s="889">
        <v>48674</v>
      </c>
      <c r="ES155" s="889">
        <v>3092696</v>
      </c>
      <c r="ET155" s="889">
        <v>0</v>
      </c>
      <c r="EU155" s="889">
        <v>63116</v>
      </c>
      <c r="EV155" s="889">
        <v>-583025</v>
      </c>
      <c r="EW155" s="889">
        <v>0</v>
      </c>
      <c r="EX155" s="889">
        <v>-14442</v>
      </c>
      <c r="EY155" s="889">
        <v>0</v>
      </c>
      <c r="EZ155" s="889">
        <v>0</v>
      </c>
      <c r="FA155" s="889">
        <v>0</v>
      </c>
      <c r="FB155" s="889">
        <v>3152382</v>
      </c>
      <c r="FC155" s="889">
        <v>0</v>
      </c>
      <c r="FD155" s="889">
        <v>64333</v>
      </c>
      <c r="FE155" s="889">
        <v>2885061</v>
      </c>
      <c r="FF155" s="889">
        <v>0</v>
      </c>
      <c r="FG155" s="889">
        <v>58879</v>
      </c>
      <c r="FH155" s="889">
        <v>267321</v>
      </c>
      <c r="FI155" s="889">
        <v>0</v>
      </c>
      <c r="FJ155" s="889">
        <v>5454</v>
      </c>
      <c r="FK155" s="889">
        <v>0</v>
      </c>
      <c r="FL155" s="889">
        <v>0</v>
      </c>
      <c r="FM155" s="889">
        <v>0</v>
      </c>
      <c r="FN155" s="889">
        <v>0</v>
      </c>
      <c r="FO155" s="889">
        <v>0</v>
      </c>
      <c r="FP155" s="889">
        <v>0</v>
      </c>
      <c r="FQ155" s="889">
        <v>0</v>
      </c>
      <c r="FR155" s="889">
        <v>0</v>
      </c>
      <c r="FS155" s="889">
        <v>0</v>
      </c>
      <c r="FT155" s="889">
        <v>1707912</v>
      </c>
      <c r="FU155" s="889">
        <v>0</v>
      </c>
      <c r="FV155" s="889">
        <v>34855</v>
      </c>
      <c r="FW155" s="889">
        <v>0</v>
      </c>
      <c r="FX155" s="889">
        <v>0</v>
      </c>
      <c r="FY155" s="889">
        <v>0</v>
      </c>
      <c r="FZ155" s="889">
        <v>4399100</v>
      </c>
      <c r="GA155" s="889">
        <v>0</v>
      </c>
      <c r="GB155" s="889">
        <v>0</v>
      </c>
      <c r="GC155" s="889">
        <v>-2691188</v>
      </c>
      <c r="GD155" s="889">
        <v>0</v>
      </c>
      <c r="GE155" s="889">
        <v>34855</v>
      </c>
      <c r="GF155" s="889">
        <v>0</v>
      </c>
      <c r="GG155" s="889">
        <v>0</v>
      </c>
      <c r="GH155" s="889">
        <v>0</v>
      </c>
      <c r="GI155" s="889">
        <v>0</v>
      </c>
      <c r="GJ155" s="889">
        <v>0</v>
      </c>
      <c r="GK155" s="889">
        <v>0</v>
      </c>
      <c r="GL155" s="889">
        <v>0</v>
      </c>
      <c r="GM155" s="889">
        <v>0</v>
      </c>
      <c r="GN155" s="889">
        <v>0</v>
      </c>
      <c r="GO155" s="889">
        <v>10244739</v>
      </c>
      <c r="GP155" s="889">
        <v>0</v>
      </c>
      <c r="GQ155" s="889">
        <v>206101</v>
      </c>
      <c r="GR155" s="889">
        <v>-2851922</v>
      </c>
      <c r="GS155" s="889">
        <v>0</v>
      </c>
      <c r="GT155" s="889">
        <v>29013</v>
      </c>
      <c r="GU155" s="884" t="s">
        <v>669</v>
      </c>
      <c r="GV155" s="884" t="s">
        <v>724</v>
      </c>
      <c r="GW155" s="884" t="s">
        <v>669</v>
      </c>
      <c r="GX155" s="884" t="s">
        <v>2345</v>
      </c>
      <c r="GY155" s="884" t="s">
        <v>2502</v>
      </c>
      <c r="GZ155" s="884" t="s">
        <v>3305</v>
      </c>
    </row>
    <row r="156" spans="1:208" x14ac:dyDescent="0.2">
      <c r="A156" s="884" t="s">
        <v>3311</v>
      </c>
      <c r="B156" s="884" t="s">
        <v>363</v>
      </c>
      <c r="C156" s="884" t="s">
        <v>362</v>
      </c>
      <c r="D156" s="889">
        <v>-246221</v>
      </c>
      <c r="E156" s="889">
        <v>0</v>
      </c>
      <c r="F156" s="889">
        <v>-246221</v>
      </c>
      <c r="G156" s="889">
        <v>0</v>
      </c>
      <c r="H156" s="889">
        <v>0</v>
      </c>
      <c r="I156" s="889">
        <v>0</v>
      </c>
      <c r="J156" s="889">
        <v>-246221</v>
      </c>
      <c r="K156" s="889">
        <v>0</v>
      </c>
      <c r="L156" s="889">
        <v>-246221</v>
      </c>
      <c r="M156" s="907">
        <v>0.5</v>
      </c>
      <c r="N156" s="907">
        <v>0.4</v>
      </c>
      <c r="O156" s="907">
        <v>0.09</v>
      </c>
      <c r="P156" s="907">
        <v>0.01</v>
      </c>
      <c r="Q156" s="889">
        <v>205346</v>
      </c>
      <c r="R156" s="889">
        <v>211691</v>
      </c>
      <c r="S156" s="889">
        <v>-6345</v>
      </c>
      <c r="T156" s="889">
        <v>344415</v>
      </c>
      <c r="U156" s="889">
        <v>106103</v>
      </c>
      <c r="V156" s="889">
        <v>238312</v>
      </c>
      <c r="W156" s="889">
        <v>0</v>
      </c>
      <c r="X156" s="889">
        <v>0</v>
      </c>
      <c r="Y156" s="889">
        <v>0</v>
      </c>
      <c r="Z156" s="889">
        <v>66535</v>
      </c>
      <c r="AA156" s="889">
        <v>0</v>
      </c>
      <c r="AB156" s="889">
        <v>67371</v>
      </c>
      <c r="AC156" s="889">
        <v>0</v>
      </c>
      <c r="AD156" s="889">
        <v>-836</v>
      </c>
      <c r="AE156" s="889">
        <v>0</v>
      </c>
      <c r="AF156" s="889">
        <v>0</v>
      </c>
      <c r="AG156" s="889">
        <v>0</v>
      </c>
      <c r="AH156" s="889">
        <v>0</v>
      </c>
      <c r="AI156" s="889">
        <v>0</v>
      </c>
      <c r="AJ156" s="889">
        <v>0</v>
      </c>
      <c r="AK156" s="889">
        <v>0</v>
      </c>
      <c r="AL156" s="889">
        <v>0</v>
      </c>
      <c r="AM156" s="889">
        <v>0</v>
      </c>
      <c r="AN156" s="889">
        <v>0</v>
      </c>
      <c r="AO156" s="889">
        <v>64745</v>
      </c>
      <c r="AP156" s="889">
        <v>64745</v>
      </c>
      <c r="AQ156" s="889">
        <v>0</v>
      </c>
      <c r="AR156" s="889">
        <v>0</v>
      </c>
      <c r="AS156" s="889">
        <v>55000</v>
      </c>
      <c r="AT156" s="889">
        <v>55000</v>
      </c>
      <c r="AU156" s="889">
        <v>0</v>
      </c>
      <c r="AV156" s="889">
        <v>0</v>
      </c>
      <c r="AW156" s="889">
        <v>9745</v>
      </c>
      <c r="AX156" s="889">
        <v>9745</v>
      </c>
      <c r="AY156" s="889">
        <v>0</v>
      </c>
      <c r="AZ156" s="889">
        <v>0</v>
      </c>
      <c r="BA156" s="889">
        <v>0</v>
      </c>
      <c r="BB156" s="889">
        <v>0</v>
      </c>
      <c r="BC156" s="889">
        <v>0</v>
      </c>
      <c r="BD156" s="889">
        <v>0</v>
      </c>
      <c r="BE156" s="889">
        <v>0</v>
      </c>
      <c r="BF156" s="889">
        <v>0</v>
      </c>
      <c r="BG156" s="889">
        <v>1859329</v>
      </c>
      <c r="BH156" s="889">
        <v>411734</v>
      </c>
      <c r="BI156" s="889">
        <v>45748</v>
      </c>
      <c r="BJ156" s="889">
        <v>123569</v>
      </c>
      <c r="BK156" s="889">
        <v>27803</v>
      </c>
      <c r="BL156" s="889">
        <v>3089</v>
      </c>
      <c r="BM156" s="889">
        <v>1783749</v>
      </c>
      <c r="BN156" s="889">
        <v>401343</v>
      </c>
      <c r="BO156" s="889">
        <v>44593</v>
      </c>
      <c r="BP156" s="889">
        <v>199149</v>
      </c>
      <c r="BQ156" s="889">
        <v>38194</v>
      </c>
      <c r="BR156" s="889">
        <v>4244</v>
      </c>
      <c r="BS156" s="889">
        <v>0</v>
      </c>
      <c r="BT156" s="889">
        <v>0</v>
      </c>
      <c r="BU156" s="889">
        <v>0</v>
      </c>
      <c r="BV156" s="889">
        <v>0</v>
      </c>
      <c r="BW156" s="889">
        <v>0</v>
      </c>
      <c r="BX156" s="889">
        <v>0</v>
      </c>
      <c r="BY156" s="889">
        <v>0</v>
      </c>
      <c r="BZ156" s="889">
        <v>0</v>
      </c>
      <c r="CA156" s="889">
        <v>0</v>
      </c>
      <c r="CB156" s="889">
        <v>2336</v>
      </c>
      <c r="CC156" s="889">
        <v>526</v>
      </c>
      <c r="CD156" s="889">
        <v>58</v>
      </c>
      <c r="CE156" s="889">
        <v>2167</v>
      </c>
      <c r="CF156" s="889">
        <v>488</v>
      </c>
      <c r="CG156" s="889">
        <v>54</v>
      </c>
      <c r="CH156" s="889">
        <v>169</v>
      </c>
      <c r="CI156" s="889">
        <v>38</v>
      </c>
      <c r="CJ156" s="889">
        <v>4</v>
      </c>
      <c r="CK156" s="889">
        <v>0</v>
      </c>
      <c r="CL156" s="889">
        <v>0</v>
      </c>
      <c r="CM156" s="889">
        <v>0</v>
      </c>
      <c r="CN156" s="889">
        <v>0</v>
      </c>
      <c r="CO156" s="889">
        <v>0</v>
      </c>
      <c r="CP156" s="889">
        <v>0</v>
      </c>
      <c r="CQ156" s="889">
        <v>0</v>
      </c>
      <c r="CR156" s="889">
        <v>0</v>
      </c>
      <c r="CS156" s="889">
        <v>0</v>
      </c>
      <c r="CT156" s="889">
        <v>0</v>
      </c>
      <c r="CU156" s="889">
        <v>0</v>
      </c>
      <c r="CV156" s="889">
        <v>0</v>
      </c>
      <c r="CW156" s="889">
        <v>0</v>
      </c>
      <c r="CX156" s="889">
        <v>0</v>
      </c>
      <c r="CY156" s="889">
        <v>0</v>
      </c>
      <c r="CZ156" s="889">
        <v>0</v>
      </c>
      <c r="DA156" s="889">
        <v>0</v>
      </c>
      <c r="DB156" s="889">
        <v>0</v>
      </c>
      <c r="DC156" s="889">
        <v>0</v>
      </c>
      <c r="DD156" s="889">
        <v>0</v>
      </c>
      <c r="DE156" s="889">
        <v>0</v>
      </c>
      <c r="DF156" s="889">
        <v>0</v>
      </c>
      <c r="DG156" s="889">
        <v>0</v>
      </c>
      <c r="DH156" s="889">
        <v>0</v>
      </c>
      <c r="DI156" s="889">
        <v>987</v>
      </c>
      <c r="DJ156" s="889">
        <v>222</v>
      </c>
      <c r="DK156" s="889">
        <v>25</v>
      </c>
      <c r="DL156" s="889">
        <v>-987</v>
      </c>
      <c r="DM156" s="889">
        <v>-222</v>
      </c>
      <c r="DN156" s="889">
        <v>-25</v>
      </c>
      <c r="DO156" s="889">
        <v>661</v>
      </c>
      <c r="DP156" s="889">
        <v>149</v>
      </c>
      <c r="DQ156" s="889">
        <v>17</v>
      </c>
      <c r="DR156" s="889">
        <v>661</v>
      </c>
      <c r="DS156" s="889">
        <v>149</v>
      </c>
      <c r="DT156" s="889">
        <v>17</v>
      </c>
      <c r="DU156" s="889">
        <v>0</v>
      </c>
      <c r="DV156" s="889">
        <v>0</v>
      </c>
      <c r="DW156" s="889">
        <v>0</v>
      </c>
      <c r="DX156" s="889">
        <v>9300</v>
      </c>
      <c r="DY156" s="889">
        <v>2092</v>
      </c>
      <c r="DZ156" s="889">
        <v>232</v>
      </c>
      <c r="EA156" s="889">
        <v>16480</v>
      </c>
      <c r="EB156" s="889">
        <v>3708</v>
      </c>
      <c r="EC156" s="889">
        <v>412</v>
      </c>
      <c r="ED156" s="889">
        <v>-7180</v>
      </c>
      <c r="EE156" s="889">
        <v>-1616</v>
      </c>
      <c r="EF156" s="889">
        <v>-180</v>
      </c>
      <c r="EG156" s="889">
        <v>0</v>
      </c>
      <c r="EH156" s="889">
        <v>0</v>
      </c>
      <c r="EI156" s="889">
        <v>0</v>
      </c>
      <c r="EJ156" s="889">
        <v>0</v>
      </c>
      <c r="EK156" s="889">
        <v>0</v>
      </c>
      <c r="EL156" s="889">
        <v>0</v>
      </c>
      <c r="EM156" s="889">
        <v>0</v>
      </c>
      <c r="EN156" s="889">
        <v>0</v>
      </c>
      <c r="EO156" s="889">
        <v>0</v>
      </c>
      <c r="EP156" s="889">
        <v>2303128</v>
      </c>
      <c r="EQ156" s="889">
        <v>518204</v>
      </c>
      <c r="ER156" s="889">
        <v>57578</v>
      </c>
      <c r="ES156" s="889">
        <v>3444627</v>
      </c>
      <c r="ET156" s="889">
        <v>775041</v>
      </c>
      <c r="EU156" s="889">
        <v>86116</v>
      </c>
      <c r="EV156" s="889">
        <v>-1141499</v>
      </c>
      <c r="EW156" s="889">
        <v>-256837</v>
      </c>
      <c r="EX156" s="889">
        <v>-28538</v>
      </c>
      <c r="EY156" s="889">
        <v>0</v>
      </c>
      <c r="EZ156" s="889">
        <v>0</v>
      </c>
      <c r="FA156" s="889">
        <v>0</v>
      </c>
      <c r="FB156" s="889">
        <v>2376845</v>
      </c>
      <c r="FC156" s="889">
        <v>523851</v>
      </c>
      <c r="FD156" s="889">
        <v>58206</v>
      </c>
      <c r="FE156" s="889">
        <v>2126959</v>
      </c>
      <c r="FF156" s="889">
        <v>473312</v>
      </c>
      <c r="FG156" s="889">
        <v>52590</v>
      </c>
      <c r="FH156" s="889">
        <v>249886</v>
      </c>
      <c r="FI156" s="889">
        <v>50539</v>
      </c>
      <c r="FJ156" s="889">
        <v>5616</v>
      </c>
      <c r="FK156" s="889">
        <v>0</v>
      </c>
      <c r="FL156" s="889">
        <v>0</v>
      </c>
      <c r="FM156" s="889">
        <v>0</v>
      </c>
      <c r="FN156" s="889">
        <v>0</v>
      </c>
      <c r="FO156" s="889">
        <v>0</v>
      </c>
      <c r="FP156" s="889">
        <v>0</v>
      </c>
      <c r="FQ156" s="889">
        <v>0</v>
      </c>
      <c r="FR156" s="889">
        <v>0</v>
      </c>
      <c r="FS156" s="889">
        <v>0</v>
      </c>
      <c r="FT156" s="889">
        <v>185101</v>
      </c>
      <c r="FU156" s="889">
        <v>41648</v>
      </c>
      <c r="FV156" s="889">
        <v>4628</v>
      </c>
      <c r="FW156" s="889">
        <v>1459156</v>
      </c>
      <c r="FX156" s="889">
        <v>328310</v>
      </c>
      <c r="FY156" s="889">
        <v>36479</v>
      </c>
      <c r="FZ156" s="889">
        <v>3897583</v>
      </c>
      <c r="GA156" s="889">
        <v>0</v>
      </c>
      <c r="GB156" s="889">
        <v>0</v>
      </c>
      <c r="GC156" s="889">
        <v>-2253326</v>
      </c>
      <c r="GD156" s="889">
        <v>369958</v>
      </c>
      <c r="GE156" s="889">
        <v>41107</v>
      </c>
      <c r="GF156" s="889">
        <v>0</v>
      </c>
      <c r="GG156" s="889">
        <v>0</v>
      </c>
      <c r="GH156" s="889">
        <v>0</v>
      </c>
      <c r="GI156" s="889">
        <v>0</v>
      </c>
      <c r="GJ156" s="889">
        <v>0</v>
      </c>
      <c r="GK156" s="889">
        <v>0</v>
      </c>
      <c r="GL156" s="889">
        <v>0</v>
      </c>
      <c r="GM156" s="889">
        <v>0</v>
      </c>
      <c r="GN156" s="889">
        <v>0</v>
      </c>
      <c r="GO156" s="889">
        <v>6860269</v>
      </c>
      <c r="GP156" s="889">
        <v>1526007</v>
      </c>
      <c r="GQ156" s="889">
        <v>169556</v>
      </c>
      <c r="GR156" s="889">
        <v>-2953788</v>
      </c>
      <c r="GS156" s="889">
        <v>200054</v>
      </c>
      <c r="GT156" s="889">
        <v>22228</v>
      </c>
      <c r="GU156" s="884" t="s">
        <v>703</v>
      </c>
      <c r="GV156" s="884" t="s">
        <v>702</v>
      </c>
      <c r="GW156" s="884" t="s">
        <v>1672</v>
      </c>
      <c r="GX156" s="884" t="s">
        <v>2346</v>
      </c>
      <c r="GY156" s="884" t="s">
        <v>2503</v>
      </c>
      <c r="GZ156" s="884" t="s">
        <v>3305</v>
      </c>
    </row>
    <row r="157" spans="1:208" x14ac:dyDescent="0.2">
      <c r="A157" s="884" t="s">
        <v>3311</v>
      </c>
      <c r="B157" s="884" t="s">
        <v>365</v>
      </c>
      <c r="C157" s="884" t="s">
        <v>364</v>
      </c>
      <c r="D157" s="889">
        <v>-90130</v>
      </c>
      <c r="E157" s="889">
        <v>0</v>
      </c>
      <c r="F157" s="889">
        <v>-90130</v>
      </c>
      <c r="G157" s="889">
        <v>0</v>
      </c>
      <c r="H157" s="889">
        <v>0</v>
      </c>
      <c r="I157" s="889">
        <v>0</v>
      </c>
      <c r="J157" s="889">
        <v>-90130</v>
      </c>
      <c r="K157" s="889">
        <v>0</v>
      </c>
      <c r="L157" s="889">
        <v>-90130</v>
      </c>
      <c r="M157" s="907">
        <v>0.5</v>
      </c>
      <c r="N157" s="907">
        <v>0.4</v>
      </c>
      <c r="O157" s="907">
        <v>0.09</v>
      </c>
      <c r="P157" s="907">
        <v>0.01</v>
      </c>
      <c r="Q157" s="889">
        <v>89968</v>
      </c>
      <c r="R157" s="889">
        <v>88597</v>
      </c>
      <c r="S157" s="889">
        <v>1371</v>
      </c>
      <c r="T157" s="889">
        <v>0</v>
      </c>
      <c r="U157" s="889">
        <v>0</v>
      </c>
      <c r="V157" s="889">
        <v>0</v>
      </c>
      <c r="W157" s="889">
        <v>0</v>
      </c>
      <c r="X157" s="889">
        <v>0</v>
      </c>
      <c r="Y157" s="889">
        <v>0</v>
      </c>
      <c r="Z157" s="889">
        <v>743200</v>
      </c>
      <c r="AA157" s="889">
        <v>0</v>
      </c>
      <c r="AB157" s="889">
        <v>746164</v>
      </c>
      <c r="AC157" s="889">
        <v>0</v>
      </c>
      <c r="AD157" s="889">
        <v>-2964</v>
      </c>
      <c r="AE157" s="889">
        <v>0</v>
      </c>
      <c r="AF157" s="889">
        <v>0</v>
      </c>
      <c r="AG157" s="889">
        <v>0</v>
      </c>
      <c r="AH157" s="889">
        <v>0</v>
      </c>
      <c r="AI157" s="889">
        <v>0</v>
      </c>
      <c r="AJ157" s="889">
        <v>0</v>
      </c>
      <c r="AK157" s="889">
        <v>0</v>
      </c>
      <c r="AL157" s="889">
        <v>0</v>
      </c>
      <c r="AM157" s="889">
        <v>0</v>
      </c>
      <c r="AN157" s="889">
        <v>0</v>
      </c>
      <c r="AO157" s="889">
        <v>0</v>
      </c>
      <c r="AP157" s="889">
        <v>0</v>
      </c>
      <c r="AQ157" s="889">
        <v>0</v>
      </c>
      <c r="AR157" s="889">
        <v>0</v>
      </c>
      <c r="AS157" s="889">
        <v>0</v>
      </c>
      <c r="AT157" s="889">
        <v>0</v>
      </c>
      <c r="AU157" s="889">
        <v>0</v>
      </c>
      <c r="AV157" s="889">
        <v>0</v>
      </c>
      <c r="AW157" s="889">
        <v>0</v>
      </c>
      <c r="AX157" s="889">
        <v>0</v>
      </c>
      <c r="AY157" s="889">
        <v>0</v>
      </c>
      <c r="AZ157" s="889">
        <v>0</v>
      </c>
      <c r="BA157" s="889">
        <v>0</v>
      </c>
      <c r="BB157" s="889">
        <v>0</v>
      </c>
      <c r="BC157" s="889">
        <v>0</v>
      </c>
      <c r="BD157" s="889">
        <v>0</v>
      </c>
      <c r="BE157" s="889">
        <v>0</v>
      </c>
      <c r="BF157" s="889">
        <v>0</v>
      </c>
      <c r="BG157" s="889">
        <v>1069596</v>
      </c>
      <c r="BH157" s="889">
        <v>240659</v>
      </c>
      <c r="BI157" s="889">
        <v>26740</v>
      </c>
      <c r="BJ157" s="889">
        <v>38819</v>
      </c>
      <c r="BK157" s="889">
        <v>8734</v>
      </c>
      <c r="BL157" s="889">
        <v>970</v>
      </c>
      <c r="BM157" s="889">
        <v>1049990</v>
      </c>
      <c r="BN157" s="889">
        <v>236247</v>
      </c>
      <c r="BO157" s="889">
        <v>26249</v>
      </c>
      <c r="BP157" s="889">
        <v>58425</v>
      </c>
      <c r="BQ157" s="889">
        <v>13146</v>
      </c>
      <c r="BR157" s="889">
        <v>1461</v>
      </c>
      <c r="BS157" s="889">
        <v>19763</v>
      </c>
      <c r="BT157" s="889">
        <v>4447</v>
      </c>
      <c r="BU157" s="889">
        <v>494</v>
      </c>
      <c r="BV157" s="889">
        <v>19762</v>
      </c>
      <c r="BW157" s="889">
        <v>4447</v>
      </c>
      <c r="BX157" s="889">
        <v>494</v>
      </c>
      <c r="BY157" s="889">
        <v>1</v>
      </c>
      <c r="BZ157" s="889">
        <v>0</v>
      </c>
      <c r="CA157" s="889">
        <v>0</v>
      </c>
      <c r="CB157" s="889">
        <v>17417</v>
      </c>
      <c r="CC157" s="889">
        <v>3919</v>
      </c>
      <c r="CD157" s="889">
        <v>435</v>
      </c>
      <c r="CE157" s="889">
        <v>5659</v>
      </c>
      <c r="CF157" s="889">
        <v>1273</v>
      </c>
      <c r="CG157" s="889">
        <v>141</v>
      </c>
      <c r="CH157" s="889">
        <v>11758</v>
      </c>
      <c r="CI157" s="889">
        <v>2646</v>
      </c>
      <c r="CJ157" s="889">
        <v>294</v>
      </c>
      <c r="CK157" s="889">
        <v>0</v>
      </c>
      <c r="CL157" s="889">
        <v>0</v>
      </c>
      <c r="CM157" s="889">
        <v>0</v>
      </c>
      <c r="CN157" s="889">
        <v>0</v>
      </c>
      <c r="CO157" s="889">
        <v>0</v>
      </c>
      <c r="CP157" s="889">
        <v>0</v>
      </c>
      <c r="CQ157" s="889">
        <v>0</v>
      </c>
      <c r="CR157" s="889">
        <v>0</v>
      </c>
      <c r="CS157" s="889">
        <v>0</v>
      </c>
      <c r="CT157" s="889">
        <v>0</v>
      </c>
      <c r="CU157" s="889">
        <v>0</v>
      </c>
      <c r="CV157" s="889">
        <v>0</v>
      </c>
      <c r="CW157" s="889">
        <v>0</v>
      </c>
      <c r="CX157" s="889">
        <v>0</v>
      </c>
      <c r="CY157" s="889">
        <v>0</v>
      </c>
      <c r="CZ157" s="889">
        <v>0</v>
      </c>
      <c r="DA157" s="889">
        <v>0</v>
      </c>
      <c r="DB157" s="889">
        <v>0</v>
      </c>
      <c r="DC157" s="889">
        <v>0</v>
      </c>
      <c r="DD157" s="889">
        <v>0</v>
      </c>
      <c r="DE157" s="889">
        <v>0</v>
      </c>
      <c r="DF157" s="889">
        <v>402</v>
      </c>
      <c r="DG157" s="889">
        <v>90</v>
      </c>
      <c r="DH157" s="889">
        <v>10</v>
      </c>
      <c r="DI157" s="889">
        <v>4842</v>
      </c>
      <c r="DJ157" s="889">
        <v>1090</v>
      </c>
      <c r="DK157" s="889">
        <v>121</v>
      </c>
      <c r="DL157" s="889">
        <v>-4440</v>
      </c>
      <c r="DM157" s="889">
        <v>-1000</v>
      </c>
      <c r="DN157" s="889">
        <v>-111</v>
      </c>
      <c r="DO157" s="889">
        <v>0</v>
      </c>
      <c r="DP157" s="889">
        <v>0</v>
      </c>
      <c r="DQ157" s="889">
        <v>0</v>
      </c>
      <c r="DR157" s="889">
        <v>0</v>
      </c>
      <c r="DS157" s="889">
        <v>0</v>
      </c>
      <c r="DT157" s="889">
        <v>0</v>
      </c>
      <c r="DU157" s="889">
        <v>0</v>
      </c>
      <c r="DV157" s="889">
        <v>0</v>
      </c>
      <c r="DW157" s="889">
        <v>0</v>
      </c>
      <c r="DX157" s="889">
        <v>7351</v>
      </c>
      <c r="DY157" s="889">
        <v>1654</v>
      </c>
      <c r="DZ157" s="889">
        <v>184</v>
      </c>
      <c r="EA157" s="889">
        <v>10838</v>
      </c>
      <c r="EB157" s="889">
        <v>2439</v>
      </c>
      <c r="EC157" s="889">
        <v>271</v>
      </c>
      <c r="ED157" s="889">
        <v>-3487</v>
      </c>
      <c r="EE157" s="889">
        <v>-785</v>
      </c>
      <c r="EF157" s="889">
        <v>-87</v>
      </c>
      <c r="EG157" s="889">
        <v>0</v>
      </c>
      <c r="EH157" s="889">
        <v>0</v>
      </c>
      <c r="EI157" s="889">
        <v>0</v>
      </c>
      <c r="EJ157" s="889">
        <v>0</v>
      </c>
      <c r="EK157" s="889">
        <v>0</v>
      </c>
      <c r="EL157" s="889">
        <v>0</v>
      </c>
      <c r="EM157" s="889">
        <v>0</v>
      </c>
      <c r="EN157" s="889">
        <v>0</v>
      </c>
      <c r="EO157" s="889">
        <v>0</v>
      </c>
      <c r="EP157" s="889">
        <v>541011</v>
      </c>
      <c r="EQ157" s="889">
        <v>121727</v>
      </c>
      <c r="ER157" s="889">
        <v>13525</v>
      </c>
      <c r="ES157" s="889">
        <v>459958</v>
      </c>
      <c r="ET157" s="889">
        <v>103490</v>
      </c>
      <c r="EU157" s="889">
        <v>11499</v>
      </c>
      <c r="EV157" s="889">
        <v>81053</v>
      </c>
      <c r="EW157" s="889">
        <v>18237</v>
      </c>
      <c r="EX157" s="889">
        <v>2026</v>
      </c>
      <c r="EY157" s="889">
        <v>0</v>
      </c>
      <c r="EZ157" s="889">
        <v>0</v>
      </c>
      <c r="FA157" s="889">
        <v>0</v>
      </c>
      <c r="FB157" s="889">
        <v>701901</v>
      </c>
      <c r="FC157" s="889">
        <v>140837</v>
      </c>
      <c r="FD157" s="889">
        <v>15649</v>
      </c>
      <c r="FE157" s="889">
        <v>565770</v>
      </c>
      <c r="FF157" s="889">
        <v>110139</v>
      </c>
      <c r="FG157" s="889">
        <v>12238</v>
      </c>
      <c r="FH157" s="889">
        <v>136131</v>
      </c>
      <c r="FI157" s="889">
        <v>30698</v>
      </c>
      <c r="FJ157" s="889">
        <v>3411</v>
      </c>
      <c r="FK157" s="889">
        <v>0</v>
      </c>
      <c r="FL157" s="889">
        <v>0</v>
      </c>
      <c r="FM157" s="889">
        <v>0</v>
      </c>
      <c r="FN157" s="889">
        <v>0</v>
      </c>
      <c r="FO157" s="889">
        <v>0</v>
      </c>
      <c r="FP157" s="889">
        <v>0</v>
      </c>
      <c r="FQ157" s="889">
        <v>0</v>
      </c>
      <c r="FR157" s="889">
        <v>0</v>
      </c>
      <c r="FS157" s="889">
        <v>0</v>
      </c>
      <c r="FT157" s="889">
        <v>387239</v>
      </c>
      <c r="FU157" s="889">
        <v>87129</v>
      </c>
      <c r="FV157" s="889">
        <v>9681</v>
      </c>
      <c r="FW157" s="889">
        <v>0</v>
      </c>
      <c r="FX157" s="889">
        <v>0</v>
      </c>
      <c r="FY157" s="889">
        <v>0</v>
      </c>
      <c r="FZ157" s="889">
        <v>914862</v>
      </c>
      <c r="GA157" s="889">
        <v>0</v>
      </c>
      <c r="GB157" s="889">
        <v>0</v>
      </c>
      <c r="GC157" s="889">
        <v>-527623</v>
      </c>
      <c r="GD157" s="889">
        <v>87129</v>
      </c>
      <c r="GE157" s="889">
        <v>9681</v>
      </c>
      <c r="GF157" s="889">
        <v>0</v>
      </c>
      <c r="GG157" s="889">
        <v>0</v>
      </c>
      <c r="GH157" s="889">
        <v>0</v>
      </c>
      <c r="GI157" s="889">
        <v>0</v>
      </c>
      <c r="GJ157" s="889">
        <v>0</v>
      </c>
      <c r="GK157" s="889">
        <v>0</v>
      </c>
      <c r="GL157" s="889">
        <v>0</v>
      </c>
      <c r="GM157" s="889">
        <v>0</v>
      </c>
      <c r="GN157" s="889">
        <v>0</v>
      </c>
      <c r="GO157" s="889">
        <v>2783499</v>
      </c>
      <c r="GP157" s="889">
        <v>609196</v>
      </c>
      <c r="GQ157" s="889">
        <v>67688</v>
      </c>
      <c r="GR157" s="889">
        <v>-248182</v>
      </c>
      <c r="GS157" s="889">
        <v>150071</v>
      </c>
      <c r="GT157" s="889">
        <v>16675</v>
      </c>
      <c r="GU157" s="884" t="s">
        <v>701</v>
      </c>
      <c r="GV157" s="884" t="s">
        <v>700</v>
      </c>
      <c r="GW157" s="884" t="s">
        <v>1672</v>
      </c>
      <c r="GX157" s="884" t="s">
        <v>2345</v>
      </c>
      <c r="GY157" s="884" t="s">
        <v>2504</v>
      </c>
    </row>
    <row r="158" spans="1:208" x14ac:dyDescent="0.2">
      <c r="A158" s="884" t="s">
        <v>3311</v>
      </c>
      <c r="B158" s="884" t="s">
        <v>367</v>
      </c>
      <c r="C158" s="884" t="s">
        <v>366</v>
      </c>
      <c r="D158" s="889">
        <v>-12830</v>
      </c>
      <c r="E158" s="889">
        <v>0</v>
      </c>
      <c r="F158" s="889">
        <v>-12830</v>
      </c>
      <c r="G158" s="889">
        <v>0</v>
      </c>
      <c r="H158" s="889">
        <v>0</v>
      </c>
      <c r="I158" s="889">
        <v>0</v>
      </c>
      <c r="J158" s="889">
        <v>-12830</v>
      </c>
      <c r="K158" s="889">
        <v>0</v>
      </c>
      <c r="L158" s="889">
        <v>-12830</v>
      </c>
      <c r="M158" s="907">
        <v>0.5</v>
      </c>
      <c r="N158" s="907">
        <v>0.4</v>
      </c>
      <c r="O158" s="907">
        <v>0.09</v>
      </c>
      <c r="P158" s="907">
        <v>0.01</v>
      </c>
      <c r="Q158" s="889">
        <v>104792</v>
      </c>
      <c r="R158" s="889">
        <v>103998</v>
      </c>
      <c r="S158" s="889">
        <v>794</v>
      </c>
      <c r="T158" s="889">
        <v>0</v>
      </c>
      <c r="U158" s="889">
        <v>0</v>
      </c>
      <c r="V158" s="889">
        <v>0</v>
      </c>
      <c r="W158" s="889">
        <v>0</v>
      </c>
      <c r="X158" s="889">
        <v>0</v>
      </c>
      <c r="Y158" s="889">
        <v>0</v>
      </c>
      <c r="Z158" s="889">
        <v>0</v>
      </c>
      <c r="AA158" s="889">
        <v>0</v>
      </c>
      <c r="AB158" s="889">
        <v>0</v>
      </c>
      <c r="AC158" s="889">
        <v>0</v>
      </c>
      <c r="AD158" s="889">
        <v>0</v>
      </c>
      <c r="AE158" s="889">
        <v>0</v>
      </c>
      <c r="AF158" s="889">
        <v>0</v>
      </c>
      <c r="AG158" s="889">
        <v>0</v>
      </c>
      <c r="AH158" s="889">
        <v>0</v>
      </c>
      <c r="AI158" s="889">
        <v>0</v>
      </c>
      <c r="AJ158" s="889">
        <v>0</v>
      </c>
      <c r="AK158" s="889">
        <v>0</v>
      </c>
      <c r="AL158" s="889">
        <v>0</v>
      </c>
      <c r="AM158" s="889">
        <v>0</v>
      </c>
      <c r="AN158" s="889">
        <v>0</v>
      </c>
      <c r="AO158" s="889">
        <v>0</v>
      </c>
      <c r="AP158" s="889">
        <v>0</v>
      </c>
      <c r="AQ158" s="889">
        <v>0</v>
      </c>
      <c r="AR158" s="889">
        <v>0</v>
      </c>
      <c r="AS158" s="889">
        <v>0</v>
      </c>
      <c r="AT158" s="889">
        <v>0</v>
      </c>
      <c r="AU158" s="889">
        <v>0</v>
      </c>
      <c r="AV158" s="889">
        <v>0</v>
      </c>
      <c r="AW158" s="889">
        <v>0</v>
      </c>
      <c r="AX158" s="889">
        <v>0</v>
      </c>
      <c r="AY158" s="889">
        <v>0</v>
      </c>
      <c r="AZ158" s="889">
        <v>0</v>
      </c>
      <c r="BA158" s="889">
        <v>0</v>
      </c>
      <c r="BB158" s="889">
        <v>0</v>
      </c>
      <c r="BC158" s="889">
        <v>0</v>
      </c>
      <c r="BD158" s="889">
        <v>0</v>
      </c>
      <c r="BE158" s="889">
        <v>0</v>
      </c>
      <c r="BF158" s="889">
        <v>0</v>
      </c>
      <c r="BG158" s="889">
        <v>1272790</v>
      </c>
      <c r="BH158" s="889">
        <v>286378</v>
      </c>
      <c r="BI158" s="889">
        <v>31820</v>
      </c>
      <c r="BJ158" s="889">
        <v>36253</v>
      </c>
      <c r="BK158" s="889">
        <v>8157</v>
      </c>
      <c r="BL158" s="889">
        <v>906</v>
      </c>
      <c r="BM158" s="889">
        <v>1233957</v>
      </c>
      <c r="BN158" s="889">
        <v>277641</v>
      </c>
      <c r="BO158" s="889">
        <v>30849</v>
      </c>
      <c r="BP158" s="889">
        <v>75086</v>
      </c>
      <c r="BQ158" s="889">
        <v>16894</v>
      </c>
      <c r="BR158" s="889">
        <v>1877</v>
      </c>
      <c r="BS158" s="889">
        <v>0</v>
      </c>
      <c r="BT158" s="889">
        <v>0</v>
      </c>
      <c r="BU158" s="889">
        <v>0</v>
      </c>
      <c r="BV158" s="889">
        <v>0</v>
      </c>
      <c r="BW158" s="889">
        <v>0</v>
      </c>
      <c r="BX158" s="889">
        <v>0</v>
      </c>
      <c r="BY158" s="889">
        <v>0</v>
      </c>
      <c r="BZ158" s="889">
        <v>0</v>
      </c>
      <c r="CA158" s="889">
        <v>0</v>
      </c>
      <c r="CB158" s="889">
        <v>4548</v>
      </c>
      <c r="CC158" s="889">
        <v>1023</v>
      </c>
      <c r="CD158" s="889">
        <v>114</v>
      </c>
      <c r="CE158" s="889">
        <v>3884</v>
      </c>
      <c r="CF158" s="889">
        <v>874</v>
      </c>
      <c r="CG158" s="889">
        <v>97</v>
      </c>
      <c r="CH158" s="889">
        <v>664</v>
      </c>
      <c r="CI158" s="889">
        <v>149</v>
      </c>
      <c r="CJ158" s="889">
        <v>17</v>
      </c>
      <c r="CK158" s="889">
        <v>0</v>
      </c>
      <c r="CL158" s="889">
        <v>0</v>
      </c>
      <c r="CM158" s="889">
        <v>0</v>
      </c>
      <c r="CN158" s="889">
        <v>0</v>
      </c>
      <c r="CO158" s="889">
        <v>0</v>
      </c>
      <c r="CP158" s="889">
        <v>0</v>
      </c>
      <c r="CQ158" s="889">
        <v>0</v>
      </c>
      <c r="CR158" s="889">
        <v>0</v>
      </c>
      <c r="CS158" s="889">
        <v>0</v>
      </c>
      <c r="CT158" s="889">
        <v>0</v>
      </c>
      <c r="CU158" s="889">
        <v>0</v>
      </c>
      <c r="CV158" s="889">
        <v>0</v>
      </c>
      <c r="CW158" s="889">
        <v>0</v>
      </c>
      <c r="CX158" s="889">
        <v>0</v>
      </c>
      <c r="CY158" s="889">
        <v>0</v>
      </c>
      <c r="CZ158" s="889">
        <v>0</v>
      </c>
      <c r="DA158" s="889">
        <v>0</v>
      </c>
      <c r="DB158" s="889">
        <v>0</v>
      </c>
      <c r="DC158" s="889">
        <v>0</v>
      </c>
      <c r="DD158" s="889">
        <v>0</v>
      </c>
      <c r="DE158" s="889">
        <v>0</v>
      </c>
      <c r="DF158" s="889">
        <v>9957</v>
      </c>
      <c r="DG158" s="889">
        <v>2240</v>
      </c>
      <c r="DH158" s="889">
        <v>249</v>
      </c>
      <c r="DI158" s="889">
        <v>14401</v>
      </c>
      <c r="DJ158" s="889">
        <v>3240</v>
      </c>
      <c r="DK158" s="889">
        <v>360</v>
      </c>
      <c r="DL158" s="889">
        <v>-4444</v>
      </c>
      <c r="DM158" s="889">
        <v>-1000</v>
      </c>
      <c r="DN158" s="889">
        <v>-111</v>
      </c>
      <c r="DO158" s="889">
        <v>0</v>
      </c>
      <c r="DP158" s="889">
        <v>0</v>
      </c>
      <c r="DQ158" s="889">
        <v>0</v>
      </c>
      <c r="DR158" s="889">
        <v>0</v>
      </c>
      <c r="DS158" s="889">
        <v>0</v>
      </c>
      <c r="DT158" s="889">
        <v>0</v>
      </c>
      <c r="DU158" s="889">
        <v>0</v>
      </c>
      <c r="DV158" s="889">
        <v>0</v>
      </c>
      <c r="DW158" s="889">
        <v>0</v>
      </c>
      <c r="DX158" s="889">
        <v>16866</v>
      </c>
      <c r="DY158" s="889">
        <v>3795</v>
      </c>
      <c r="DZ158" s="889">
        <v>422</v>
      </c>
      <c r="EA158" s="889">
        <v>27223</v>
      </c>
      <c r="EB158" s="889">
        <v>6125</v>
      </c>
      <c r="EC158" s="889">
        <v>681</v>
      </c>
      <c r="ED158" s="889">
        <v>-10357</v>
      </c>
      <c r="EE158" s="889">
        <v>-2330</v>
      </c>
      <c r="EF158" s="889">
        <v>-259</v>
      </c>
      <c r="EG158" s="889">
        <v>0</v>
      </c>
      <c r="EH158" s="889">
        <v>0</v>
      </c>
      <c r="EI158" s="889">
        <v>0</v>
      </c>
      <c r="EJ158" s="889">
        <v>0</v>
      </c>
      <c r="EK158" s="889">
        <v>0</v>
      </c>
      <c r="EL158" s="889">
        <v>0</v>
      </c>
      <c r="EM158" s="889">
        <v>0</v>
      </c>
      <c r="EN158" s="889">
        <v>0</v>
      </c>
      <c r="EO158" s="889">
        <v>0</v>
      </c>
      <c r="EP158" s="889">
        <v>762254</v>
      </c>
      <c r="EQ158" s="889">
        <v>171507</v>
      </c>
      <c r="ER158" s="889">
        <v>19056</v>
      </c>
      <c r="ES158" s="889">
        <v>874553</v>
      </c>
      <c r="ET158" s="889">
        <v>196774</v>
      </c>
      <c r="EU158" s="889">
        <v>21864</v>
      </c>
      <c r="EV158" s="889">
        <v>-112299</v>
      </c>
      <c r="EW158" s="889">
        <v>-25267</v>
      </c>
      <c r="EX158" s="889">
        <v>-2808</v>
      </c>
      <c r="EY158" s="889">
        <v>0</v>
      </c>
      <c r="EZ158" s="889">
        <v>0</v>
      </c>
      <c r="FA158" s="889">
        <v>0</v>
      </c>
      <c r="FB158" s="889">
        <v>562910</v>
      </c>
      <c r="FC158" s="889">
        <v>126655</v>
      </c>
      <c r="FD158" s="889">
        <v>14073</v>
      </c>
      <c r="FE158" s="889">
        <v>599203</v>
      </c>
      <c r="FF158" s="889">
        <v>134821</v>
      </c>
      <c r="FG158" s="889">
        <v>14980</v>
      </c>
      <c r="FH158" s="889">
        <v>-36293</v>
      </c>
      <c r="FI158" s="889">
        <v>-8166</v>
      </c>
      <c r="FJ158" s="889">
        <v>-907</v>
      </c>
      <c r="FK158" s="889">
        <v>0</v>
      </c>
      <c r="FL158" s="889">
        <v>0</v>
      </c>
      <c r="FM158" s="889">
        <v>0</v>
      </c>
      <c r="FN158" s="889">
        <v>0</v>
      </c>
      <c r="FO158" s="889">
        <v>0</v>
      </c>
      <c r="FP158" s="889">
        <v>0</v>
      </c>
      <c r="FQ158" s="889">
        <v>0</v>
      </c>
      <c r="FR158" s="889">
        <v>0</v>
      </c>
      <c r="FS158" s="889">
        <v>0</v>
      </c>
      <c r="FT158" s="889">
        <v>159646</v>
      </c>
      <c r="FU158" s="889">
        <v>35920</v>
      </c>
      <c r="FV158" s="889">
        <v>3991</v>
      </c>
      <c r="FW158" s="889">
        <v>0</v>
      </c>
      <c r="FX158" s="889">
        <v>0</v>
      </c>
      <c r="FY158" s="889">
        <v>0</v>
      </c>
      <c r="FZ158" s="889">
        <v>1196398</v>
      </c>
      <c r="GA158" s="889">
        <v>0</v>
      </c>
      <c r="GB158" s="889">
        <v>0</v>
      </c>
      <c r="GC158" s="889">
        <v>-1036752</v>
      </c>
      <c r="GD158" s="889">
        <v>35920</v>
      </c>
      <c r="GE158" s="889">
        <v>3991</v>
      </c>
      <c r="GF158" s="889">
        <v>0</v>
      </c>
      <c r="GG158" s="889">
        <v>0</v>
      </c>
      <c r="GH158" s="889">
        <v>0</v>
      </c>
      <c r="GI158" s="889">
        <v>0</v>
      </c>
      <c r="GJ158" s="889">
        <v>0</v>
      </c>
      <c r="GK158" s="889">
        <v>0</v>
      </c>
      <c r="GL158" s="889">
        <v>0</v>
      </c>
      <c r="GM158" s="889">
        <v>0</v>
      </c>
      <c r="GN158" s="889">
        <v>0</v>
      </c>
      <c r="GO158" s="889">
        <v>2825224</v>
      </c>
      <c r="GP158" s="889">
        <v>635675</v>
      </c>
      <c r="GQ158" s="889">
        <v>70631</v>
      </c>
      <c r="GR158" s="889">
        <v>-1124395</v>
      </c>
      <c r="GS158" s="889">
        <v>16200</v>
      </c>
      <c r="GT158" s="889">
        <v>1800</v>
      </c>
      <c r="GU158" s="884" t="s">
        <v>672</v>
      </c>
      <c r="GV158" s="884" t="s">
        <v>671</v>
      </c>
      <c r="GW158" s="884" t="s">
        <v>1672</v>
      </c>
      <c r="GX158" s="884" t="s">
        <v>2348</v>
      </c>
      <c r="GY158" s="884" t="s">
        <v>2505</v>
      </c>
    </row>
    <row r="159" spans="1:208" x14ac:dyDescent="0.2">
      <c r="A159" s="884" t="s">
        <v>3311</v>
      </c>
      <c r="B159" s="884" t="s">
        <v>369</v>
      </c>
      <c r="C159" s="884" t="s">
        <v>368</v>
      </c>
      <c r="D159" s="889">
        <v>-2353688</v>
      </c>
      <c r="E159" s="889">
        <v>1020</v>
      </c>
      <c r="F159" s="889">
        <v>-2352668</v>
      </c>
      <c r="G159" s="889">
        <v>0</v>
      </c>
      <c r="H159" s="889">
        <v>0</v>
      </c>
      <c r="I159" s="889">
        <v>0</v>
      </c>
      <c r="J159" s="889">
        <v>-2353688</v>
      </c>
      <c r="K159" s="889">
        <v>1020</v>
      </c>
      <c r="L159" s="889">
        <v>-2352668</v>
      </c>
      <c r="M159" s="907">
        <v>0</v>
      </c>
      <c r="N159" s="907">
        <v>0.99</v>
      </c>
      <c r="O159" s="907">
        <v>0</v>
      </c>
      <c r="P159" s="907">
        <v>0.01</v>
      </c>
      <c r="Q159" s="889">
        <v>1114302</v>
      </c>
      <c r="R159" s="889">
        <v>1116855</v>
      </c>
      <c r="S159" s="889">
        <v>-2553</v>
      </c>
      <c r="T159" s="889">
        <v>498064</v>
      </c>
      <c r="U159" s="889">
        <v>475315</v>
      </c>
      <c r="V159" s="889">
        <v>22749</v>
      </c>
      <c r="W159" s="889">
        <v>0</v>
      </c>
      <c r="X159" s="889">
        <v>0</v>
      </c>
      <c r="Y159" s="889">
        <v>0</v>
      </c>
      <c r="Z159" s="889">
        <v>0</v>
      </c>
      <c r="AA159" s="889">
        <v>0</v>
      </c>
      <c r="AB159" s="889">
        <v>0</v>
      </c>
      <c r="AC159" s="889">
        <v>0</v>
      </c>
      <c r="AD159" s="889">
        <v>0</v>
      </c>
      <c r="AE159" s="889">
        <v>0</v>
      </c>
      <c r="AF159" s="889">
        <v>0</v>
      </c>
      <c r="AG159" s="889">
        <v>0</v>
      </c>
      <c r="AH159" s="889">
        <v>0</v>
      </c>
      <c r="AI159" s="889">
        <v>0</v>
      </c>
      <c r="AJ159" s="889">
        <v>0</v>
      </c>
      <c r="AK159" s="889">
        <v>0</v>
      </c>
      <c r="AL159" s="889">
        <v>0</v>
      </c>
      <c r="AM159" s="889">
        <v>0</v>
      </c>
      <c r="AN159" s="889">
        <v>0</v>
      </c>
      <c r="AO159" s="889">
        <v>0</v>
      </c>
      <c r="AP159" s="889">
        <v>0</v>
      </c>
      <c r="AQ159" s="889">
        <v>0</v>
      </c>
      <c r="AR159" s="889">
        <v>0</v>
      </c>
      <c r="AS159" s="889">
        <v>0</v>
      </c>
      <c r="AT159" s="889">
        <v>0</v>
      </c>
      <c r="AU159" s="889">
        <v>0</v>
      </c>
      <c r="AV159" s="889">
        <v>0</v>
      </c>
      <c r="AW159" s="889">
        <v>0</v>
      </c>
      <c r="AX159" s="889">
        <v>0</v>
      </c>
      <c r="AY159" s="889">
        <v>0</v>
      </c>
      <c r="AZ159" s="889">
        <v>0</v>
      </c>
      <c r="BA159" s="889">
        <v>0</v>
      </c>
      <c r="BB159" s="889">
        <v>0</v>
      </c>
      <c r="BC159" s="889">
        <v>0</v>
      </c>
      <c r="BD159" s="889">
        <v>0</v>
      </c>
      <c r="BE159" s="889">
        <v>0</v>
      </c>
      <c r="BF159" s="889">
        <v>0</v>
      </c>
      <c r="BG159" s="889">
        <v>17930357</v>
      </c>
      <c r="BH159" s="889">
        <v>0</v>
      </c>
      <c r="BI159" s="889">
        <v>178968</v>
      </c>
      <c r="BJ159" s="889">
        <v>1246309</v>
      </c>
      <c r="BK159" s="889">
        <v>0</v>
      </c>
      <c r="BL159" s="889">
        <v>12195</v>
      </c>
      <c r="BM159" s="889">
        <v>17242834</v>
      </c>
      <c r="BN159" s="889">
        <v>0</v>
      </c>
      <c r="BO159" s="889">
        <v>171935</v>
      </c>
      <c r="BP159" s="889">
        <v>1933832</v>
      </c>
      <c r="BQ159" s="889">
        <v>0</v>
      </c>
      <c r="BR159" s="889">
        <v>19228</v>
      </c>
      <c r="BS159" s="889">
        <v>8828</v>
      </c>
      <c r="BT159" s="889">
        <v>0</v>
      </c>
      <c r="BU159" s="889">
        <v>89</v>
      </c>
      <c r="BV159" s="889">
        <v>3894</v>
      </c>
      <c r="BW159" s="889">
        <v>0</v>
      </c>
      <c r="BX159" s="889">
        <v>39</v>
      </c>
      <c r="BY159" s="889">
        <v>4934</v>
      </c>
      <c r="BZ159" s="889">
        <v>0</v>
      </c>
      <c r="CA159" s="889">
        <v>50</v>
      </c>
      <c r="CB159" s="889">
        <v>0</v>
      </c>
      <c r="CC159" s="889">
        <v>0</v>
      </c>
      <c r="CD159" s="889">
        <v>0</v>
      </c>
      <c r="CE159" s="889">
        <v>0</v>
      </c>
      <c r="CF159" s="889">
        <v>0</v>
      </c>
      <c r="CG159" s="889">
        <v>0</v>
      </c>
      <c r="CH159" s="889">
        <v>0</v>
      </c>
      <c r="CI159" s="889">
        <v>0</v>
      </c>
      <c r="CJ159" s="889">
        <v>0</v>
      </c>
      <c r="CK159" s="889">
        <v>0</v>
      </c>
      <c r="CL159" s="889">
        <v>0</v>
      </c>
      <c r="CM159" s="889">
        <v>0</v>
      </c>
      <c r="CN159" s="889">
        <v>-798</v>
      </c>
      <c r="CO159" s="889">
        <v>0</v>
      </c>
      <c r="CP159" s="889">
        <v>-8</v>
      </c>
      <c r="CQ159" s="889">
        <v>0</v>
      </c>
      <c r="CR159" s="889">
        <v>0</v>
      </c>
      <c r="CS159" s="889">
        <v>0</v>
      </c>
      <c r="CT159" s="889">
        <v>0</v>
      </c>
      <c r="CU159" s="889">
        <v>0</v>
      </c>
      <c r="CV159" s="889">
        <v>0</v>
      </c>
      <c r="CW159" s="889">
        <v>0</v>
      </c>
      <c r="CX159" s="889">
        <v>0</v>
      </c>
      <c r="CY159" s="889">
        <v>0</v>
      </c>
      <c r="CZ159" s="889">
        <v>0</v>
      </c>
      <c r="DA159" s="889">
        <v>0</v>
      </c>
      <c r="DB159" s="889">
        <v>0</v>
      </c>
      <c r="DC159" s="889">
        <v>0</v>
      </c>
      <c r="DD159" s="889">
        <v>0</v>
      </c>
      <c r="DE159" s="889">
        <v>0</v>
      </c>
      <c r="DF159" s="889">
        <v>0</v>
      </c>
      <c r="DG159" s="889">
        <v>0</v>
      </c>
      <c r="DH159" s="889">
        <v>0</v>
      </c>
      <c r="DI159" s="889">
        <v>0</v>
      </c>
      <c r="DJ159" s="889">
        <v>0</v>
      </c>
      <c r="DK159" s="889">
        <v>0</v>
      </c>
      <c r="DL159" s="889">
        <v>0</v>
      </c>
      <c r="DM159" s="889">
        <v>0</v>
      </c>
      <c r="DN159" s="889">
        <v>0</v>
      </c>
      <c r="DO159" s="889">
        <v>0</v>
      </c>
      <c r="DP159" s="889">
        <v>0</v>
      </c>
      <c r="DQ159" s="889">
        <v>0</v>
      </c>
      <c r="DR159" s="889">
        <v>0</v>
      </c>
      <c r="DS159" s="889">
        <v>0</v>
      </c>
      <c r="DT159" s="889">
        <v>0</v>
      </c>
      <c r="DU159" s="889">
        <v>0</v>
      </c>
      <c r="DV159" s="889">
        <v>0</v>
      </c>
      <c r="DW159" s="889">
        <v>0</v>
      </c>
      <c r="DX159" s="889">
        <v>176331</v>
      </c>
      <c r="DY159" s="889">
        <v>0</v>
      </c>
      <c r="DZ159" s="889">
        <v>1781</v>
      </c>
      <c r="EA159" s="889">
        <v>0</v>
      </c>
      <c r="EB159" s="889">
        <v>0</v>
      </c>
      <c r="EC159" s="889">
        <v>0</v>
      </c>
      <c r="ED159" s="889">
        <v>176331</v>
      </c>
      <c r="EE159" s="889">
        <v>0</v>
      </c>
      <c r="EF159" s="889">
        <v>1781</v>
      </c>
      <c r="EG159" s="889">
        <v>26965</v>
      </c>
      <c r="EH159" s="889">
        <v>0</v>
      </c>
      <c r="EI159" s="889">
        <v>272</v>
      </c>
      <c r="EJ159" s="889">
        <v>0</v>
      </c>
      <c r="EK159" s="889">
        <v>0</v>
      </c>
      <c r="EL159" s="889">
        <v>0</v>
      </c>
      <c r="EM159" s="889">
        <v>0</v>
      </c>
      <c r="EN159" s="889">
        <v>0</v>
      </c>
      <c r="EO159" s="889">
        <v>0</v>
      </c>
      <c r="EP159" s="889">
        <v>26833230</v>
      </c>
      <c r="EQ159" s="889">
        <v>0</v>
      </c>
      <c r="ER159" s="889">
        <v>269502</v>
      </c>
      <c r="ES159" s="889">
        <v>44736425</v>
      </c>
      <c r="ET159" s="889">
        <v>0</v>
      </c>
      <c r="EU159" s="889">
        <v>449495</v>
      </c>
      <c r="EV159" s="889">
        <v>-17903195</v>
      </c>
      <c r="EW159" s="889">
        <v>0</v>
      </c>
      <c r="EX159" s="889">
        <v>-179993</v>
      </c>
      <c r="EY159" s="889">
        <v>1160</v>
      </c>
      <c r="EZ159" s="889">
        <v>0</v>
      </c>
      <c r="FA159" s="889">
        <v>12</v>
      </c>
      <c r="FB159" s="889">
        <v>30952793</v>
      </c>
      <c r="FC159" s="889">
        <v>0</v>
      </c>
      <c r="FD159" s="889">
        <v>312140</v>
      </c>
      <c r="FE159" s="889">
        <v>30169534</v>
      </c>
      <c r="FF159" s="889">
        <v>0</v>
      </c>
      <c r="FG159" s="889">
        <v>304252</v>
      </c>
      <c r="FH159" s="889">
        <v>783259</v>
      </c>
      <c r="FI159" s="889">
        <v>0</v>
      </c>
      <c r="FJ159" s="889">
        <v>7888</v>
      </c>
      <c r="FK159" s="889">
        <v>486388</v>
      </c>
      <c r="FL159" s="889">
        <v>0</v>
      </c>
      <c r="FM159" s="889">
        <v>0</v>
      </c>
      <c r="FN159" s="889">
        <v>430442</v>
      </c>
      <c r="FO159" s="889">
        <v>0</v>
      </c>
      <c r="FP159" s="889">
        <v>0</v>
      </c>
      <c r="FQ159" s="889">
        <v>55946</v>
      </c>
      <c r="FR159" s="889">
        <v>0</v>
      </c>
      <c r="FS159" s="889">
        <v>0</v>
      </c>
      <c r="FT159" s="889">
        <v>26188647</v>
      </c>
      <c r="FU159" s="889">
        <v>0</v>
      </c>
      <c r="FV159" s="889">
        <v>253921</v>
      </c>
      <c r="FW159" s="889">
        <v>0</v>
      </c>
      <c r="FX159" s="889">
        <v>0</v>
      </c>
      <c r="FY159" s="889">
        <v>0</v>
      </c>
      <c r="FZ159" s="889">
        <v>23993116</v>
      </c>
      <c r="GA159" s="889">
        <v>0</v>
      </c>
      <c r="GB159" s="889">
        <v>0</v>
      </c>
      <c r="GC159" s="889">
        <v>2195531</v>
      </c>
      <c r="GD159" s="889">
        <v>0</v>
      </c>
      <c r="GE159" s="889">
        <v>253921</v>
      </c>
      <c r="GF159" s="889">
        <v>0</v>
      </c>
      <c r="GG159" s="889">
        <v>0</v>
      </c>
      <c r="GH159" s="889">
        <v>0</v>
      </c>
      <c r="GI159" s="889">
        <v>0</v>
      </c>
      <c r="GJ159" s="889">
        <v>0</v>
      </c>
      <c r="GK159" s="889">
        <v>0</v>
      </c>
      <c r="GL159" s="889">
        <v>0</v>
      </c>
      <c r="GM159" s="889">
        <v>0</v>
      </c>
      <c r="GN159" s="889">
        <v>0</v>
      </c>
      <c r="GO159" s="889">
        <v>103850210</v>
      </c>
      <c r="GP159" s="889">
        <v>0</v>
      </c>
      <c r="GQ159" s="889">
        <v>1028872</v>
      </c>
      <c r="GR159" s="889">
        <v>-12726035</v>
      </c>
      <c r="GS159" s="889">
        <v>0</v>
      </c>
      <c r="GT159" s="889">
        <v>103151</v>
      </c>
      <c r="GU159" s="884" t="s">
        <v>679</v>
      </c>
      <c r="GV159" s="884" t="s">
        <v>685</v>
      </c>
      <c r="GW159" s="884" t="s">
        <v>1674</v>
      </c>
      <c r="GX159" s="884" t="s">
        <v>2349</v>
      </c>
      <c r="GY159" s="884" t="s">
        <v>2506</v>
      </c>
    </row>
    <row r="160" spans="1:208" x14ac:dyDescent="0.2">
      <c r="A160" s="884" t="s">
        <v>3311</v>
      </c>
      <c r="B160" s="884" t="s">
        <v>371</v>
      </c>
      <c r="C160" s="884" t="s">
        <v>370</v>
      </c>
      <c r="D160" s="889">
        <v>-12270</v>
      </c>
      <c r="E160" s="889">
        <v>0</v>
      </c>
      <c r="F160" s="889">
        <v>-12270</v>
      </c>
      <c r="G160" s="889">
        <v>0</v>
      </c>
      <c r="H160" s="889">
        <v>0</v>
      </c>
      <c r="I160" s="889">
        <v>0</v>
      </c>
      <c r="J160" s="889">
        <v>-12270</v>
      </c>
      <c r="K160" s="889">
        <v>0</v>
      </c>
      <c r="L160" s="889">
        <v>-12270</v>
      </c>
      <c r="M160" s="907">
        <v>0.5</v>
      </c>
      <c r="N160" s="907">
        <v>0.4</v>
      </c>
      <c r="O160" s="907">
        <v>0.09</v>
      </c>
      <c r="P160" s="907">
        <v>0.01</v>
      </c>
      <c r="Q160" s="889">
        <v>124898</v>
      </c>
      <c r="R160" s="889">
        <v>123703</v>
      </c>
      <c r="S160" s="889">
        <v>1195</v>
      </c>
      <c r="T160" s="889">
        <v>0</v>
      </c>
      <c r="U160" s="889">
        <v>0</v>
      </c>
      <c r="V160" s="889">
        <v>0</v>
      </c>
      <c r="W160" s="889">
        <v>0</v>
      </c>
      <c r="X160" s="889">
        <v>0</v>
      </c>
      <c r="Y160" s="889">
        <v>0</v>
      </c>
      <c r="Z160" s="889">
        <v>88951</v>
      </c>
      <c r="AA160" s="889">
        <v>0</v>
      </c>
      <c r="AB160" s="889">
        <v>92682</v>
      </c>
      <c r="AC160" s="889">
        <v>0</v>
      </c>
      <c r="AD160" s="889">
        <v>-3731</v>
      </c>
      <c r="AE160" s="889">
        <v>0</v>
      </c>
      <c r="AF160" s="889">
        <v>0</v>
      </c>
      <c r="AG160" s="889">
        <v>0</v>
      </c>
      <c r="AH160" s="889">
        <v>0</v>
      </c>
      <c r="AI160" s="889">
        <v>0</v>
      </c>
      <c r="AJ160" s="889">
        <v>0</v>
      </c>
      <c r="AK160" s="889">
        <v>0</v>
      </c>
      <c r="AL160" s="889">
        <v>0</v>
      </c>
      <c r="AM160" s="889">
        <v>0</v>
      </c>
      <c r="AN160" s="889">
        <v>0</v>
      </c>
      <c r="AO160" s="889">
        <v>0</v>
      </c>
      <c r="AP160" s="889">
        <v>0</v>
      </c>
      <c r="AQ160" s="889">
        <v>0</v>
      </c>
      <c r="AR160" s="889">
        <v>0</v>
      </c>
      <c r="AS160" s="889">
        <v>0</v>
      </c>
      <c r="AT160" s="889">
        <v>0</v>
      </c>
      <c r="AU160" s="889">
        <v>0</v>
      </c>
      <c r="AV160" s="889">
        <v>0</v>
      </c>
      <c r="AW160" s="889">
        <v>0</v>
      </c>
      <c r="AX160" s="889">
        <v>0</v>
      </c>
      <c r="AY160" s="889">
        <v>0</v>
      </c>
      <c r="AZ160" s="889">
        <v>0</v>
      </c>
      <c r="BA160" s="889">
        <v>0</v>
      </c>
      <c r="BB160" s="889">
        <v>0</v>
      </c>
      <c r="BC160" s="889">
        <v>0</v>
      </c>
      <c r="BD160" s="889">
        <v>0</v>
      </c>
      <c r="BE160" s="889">
        <v>0</v>
      </c>
      <c r="BF160" s="889">
        <v>0</v>
      </c>
      <c r="BG160" s="889">
        <v>1083732</v>
      </c>
      <c r="BH160" s="889">
        <v>243840</v>
      </c>
      <c r="BI160" s="889">
        <v>27093</v>
      </c>
      <c r="BJ160" s="889">
        <v>43751</v>
      </c>
      <c r="BK160" s="889">
        <v>9844</v>
      </c>
      <c r="BL160" s="889">
        <v>1094</v>
      </c>
      <c r="BM160" s="889">
        <v>1040042</v>
      </c>
      <c r="BN160" s="889">
        <v>234009</v>
      </c>
      <c r="BO160" s="889">
        <v>26001</v>
      </c>
      <c r="BP160" s="889">
        <v>87441</v>
      </c>
      <c r="BQ160" s="889">
        <v>19675</v>
      </c>
      <c r="BR160" s="889">
        <v>2186</v>
      </c>
      <c r="BS160" s="889">
        <v>95083</v>
      </c>
      <c r="BT160" s="889">
        <v>21394</v>
      </c>
      <c r="BU160" s="889">
        <v>2377</v>
      </c>
      <c r="BV160" s="889">
        <v>76650</v>
      </c>
      <c r="BW160" s="889">
        <v>17246</v>
      </c>
      <c r="BX160" s="889">
        <v>1916</v>
      </c>
      <c r="BY160" s="889">
        <v>18433</v>
      </c>
      <c r="BZ160" s="889">
        <v>4148</v>
      </c>
      <c r="CA160" s="889">
        <v>461</v>
      </c>
      <c r="CB160" s="889">
        <v>9594</v>
      </c>
      <c r="CC160" s="889">
        <v>2159</v>
      </c>
      <c r="CD160" s="889">
        <v>240</v>
      </c>
      <c r="CE160" s="889">
        <v>9593</v>
      </c>
      <c r="CF160" s="889">
        <v>2159</v>
      </c>
      <c r="CG160" s="889">
        <v>240</v>
      </c>
      <c r="CH160" s="889">
        <v>1</v>
      </c>
      <c r="CI160" s="889">
        <v>0</v>
      </c>
      <c r="CJ160" s="889">
        <v>0</v>
      </c>
      <c r="CK160" s="889">
        <v>0</v>
      </c>
      <c r="CL160" s="889">
        <v>0</v>
      </c>
      <c r="CM160" s="889">
        <v>0</v>
      </c>
      <c r="CN160" s="889">
        <v>0</v>
      </c>
      <c r="CO160" s="889">
        <v>0</v>
      </c>
      <c r="CP160" s="889">
        <v>0</v>
      </c>
      <c r="CQ160" s="889">
        <v>-1122</v>
      </c>
      <c r="CR160" s="889">
        <v>-252</v>
      </c>
      <c r="CS160" s="889">
        <v>-28</v>
      </c>
      <c r="CT160" s="889">
        <v>0</v>
      </c>
      <c r="CU160" s="889">
        <v>0</v>
      </c>
      <c r="CV160" s="889">
        <v>0</v>
      </c>
      <c r="CW160" s="889">
        <v>0</v>
      </c>
      <c r="CX160" s="889">
        <v>0</v>
      </c>
      <c r="CY160" s="889">
        <v>0</v>
      </c>
      <c r="CZ160" s="889">
        <v>0</v>
      </c>
      <c r="DA160" s="889">
        <v>0</v>
      </c>
      <c r="DB160" s="889">
        <v>0</v>
      </c>
      <c r="DC160" s="889">
        <v>0</v>
      </c>
      <c r="DD160" s="889">
        <v>0</v>
      </c>
      <c r="DE160" s="889">
        <v>0</v>
      </c>
      <c r="DF160" s="889">
        <v>0</v>
      </c>
      <c r="DG160" s="889">
        <v>0</v>
      </c>
      <c r="DH160" s="889">
        <v>0</v>
      </c>
      <c r="DI160" s="889">
        <v>0</v>
      </c>
      <c r="DJ160" s="889">
        <v>0</v>
      </c>
      <c r="DK160" s="889">
        <v>0</v>
      </c>
      <c r="DL160" s="889">
        <v>0</v>
      </c>
      <c r="DM160" s="889">
        <v>0</v>
      </c>
      <c r="DN160" s="889">
        <v>0</v>
      </c>
      <c r="DO160" s="889">
        <v>0</v>
      </c>
      <c r="DP160" s="889">
        <v>0</v>
      </c>
      <c r="DQ160" s="889">
        <v>0</v>
      </c>
      <c r="DR160" s="889">
        <v>0</v>
      </c>
      <c r="DS160" s="889">
        <v>0</v>
      </c>
      <c r="DT160" s="889">
        <v>0</v>
      </c>
      <c r="DU160" s="889">
        <v>0</v>
      </c>
      <c r="DV160" s="889">
        <v>0</v>
      </c>
      <c r="DW160" s="889">
        <v>0</v>
      </c>
      <c r="DX160" s="889">
        <v>5327</v>
      </c>
      <c r="DY160" s="889">
        <v>1199</v>
      </c>
      <c r="DZ160" s="889">
        <v>133</v>
      </c>
      <c r="EA160" s="889">
        <v>26726</v>
      </c>
      <c r="EB160" s="889">
        <v>6013</v>
      </c>
      <c r="EC160" s="889">
        <v>668</v>
      </c>
      <c r="ED160" s="889">
        <v>-21399</v>
      </c>
      <c r="EE160" s="889">
        <v>-4814</v>
      </c>
      <c r="EF160" s="889">
        <v>-535</v>
      </c>
      <c r="EG160" s="889">
        <v>0</v>
      </c>
      <c r="EH160" s="889">
        <v>0</v>
      </c>
      <c r="EI160" s="889">
        <v>0</v>
      </c>
      <c r="EJ160" s="889">
        <v>0</v>
      </c>
      <c r="EK160" s="889">
        <v>0</v>
      </c>
      <c r="EL160" s="889">
        <v>0</v>
      </c>
      <c r="EM160" s="889">
        <v>0</v>
      </c>
      <c r="EN160" s="889">
        <v>0</v>
      </c>
      <c r="EO160" s="889">
        <v>0</v>
      </c>
      <c r="EP160" s="889">
        <v>718301</v>
      </c>
      <c r="EQ160" s="889">
        <v>161618</v>
      </c>
      <c r="ER160" s="889">
        <v>17958</v>
      </c>
      <c r="ES160" s="889">
        <v>3374170</v>
      </c>
      <c r="ET160" s="889">
        <v>759188</v>
      </c>
      <c r="EU160" s="889">
        <v>84354</v>
      </c>
      <c r="EV160" s="889">
        <v>-2655869</v>
      </c>
      <c r="EW160" s="889">
        <v>-597570</v>
      </c>
      <c r="EX160" s="889">
        <v>-66396</v>
      </c>
      <c r="EY160" s="889">
        <v>-824</v>
      </c>
      <c r="EZ160" s="889">
        <v>-186</v>
      </c>
      <c r="FA160" s="889">
        <v>-21</v>
      </c>
      <c r="FB160" s="889">
        <v>1032403</v>
      </c>
      <c r="FC160" s="889">
        <v>230245</v>
      </c>
      <c r="FD160" s="889">
        <v>25583</v>
      </c>
      <c r="FE160" s="889">
        <v>868428</v>
      </c>
      <c r="FF160" s="889">
        <v>193265</v>
      </c>
      <c r="FG160" s="889">
        <v>21474</v>
      </c>
      <c r="FH160" s="889">
        <v>163975</v>
      </c>
      <c r="FI160" s="889">
        <v>36980</v>
      </c>
      <c r="FJ160" s="889">
        <v>4109</v>
      </c>
      <c r="FK160" s="889">
        <v>0</v>
      </c>
      <c r="FL160" s="889">
        <v>0</v>
      </c>
      <c r="FM160" s="889">
        <v>0</v>
      </c>
      <c r="FN160" s="889">
        <v>0</v>
      </c>
      <c r="FO160" s="889">
        <v>0</v>
      </c>
      <c r="FP160" s="889">
        <v>0</v>
      </c>
      <c r="FQ160" s="889">
        <v>0</v>
      </c>
      <c r="FR160" s="889">
        <v>0</v>
      </c>
      <c r="FS160" s="889">
        <v>0</v>
      </c>
      <c r="FT160" s="889">
        <v>695817</v>
      </c>
      <c r="FU160" s="889">
        <v>156559</v>
      </c>
      <c r="FV160" s="889">
        <v>17395</v>
      </c>
      <c r="FW160" s="889">
        <v>0</v>
      </c>
      <c r="FX160" s="889">
        <v>0</v>
      </c>
      <c r="FY160" s="889">
        <v>0</v>
      </c>
      <c r="FZ160" s="889">
        <v>1724144</v>
      </c>
      <c r="GA160" s="889">
        <v>0</v>
      </c>
      <c r="GB160" s="889">
        <v>0</v>
      </c>
      <c r="GC160" s="889">
        <v>-1028327</v>
      </c>
      <c r="GD160" s="889">
        <v>156559</v>
      </c>
      <c r="GE160" s="889">
        <v>17395</v>
      </c>
      <c r="GF160" s="889">
        <v>0</v>
      </c>
      <c r="GG160" s="889">
        <v>0</v>
      </c>
      <c r="GH160" s="889">
        <v>0</v>
      </c>
      <c r="GI160" s="889">
        <v>0</v>
      </c>
      <c r="GJ160" s="889">
        <v>0</v>
      </c>
      <c r="GK160" s="889">
        <v>0</v>
      </c>
      <c r="GL160" s="889">
        <v>0</v>
      </c>
      <c r="GM160" s="889">
        <v>0</v>
      </c>
      <c r="GN160" s="889">
        <v>0</v>
      </c>
      <c r="GO160" s="889">
        <v>3682062</v>
      </c>
      <c r="GP160" s="889">
        <v>826420</v>
      </c>
      <c r="GQ160" s="889">
        <v>91824</v>
      </c>
      <c r="GR160" s="889">
        <v>-3437691</v>
      </c>
      <c r="GS160" s="889">
        <v>-385460</v>
      </c>
      <c r="GT160" s="889">
        <v>-42829</v>
      </c>
      <c r="GU160" s="884" t="s">
        <v>721</v>
      </c>
      <c r="GV160" s="884" t="s">
        <v>720</v>
      </c>
      <c r="GW160" s="884" t="s">
        <v>1672</v>
      </c>
      <c r="GX160" s="884" t="s">
        <v>2347</v>
      </c>
      <c r="GY160" s="884" t="s">
        <v>2507</v>
      </c>
    </row>
    <row r="161" spans="1:207" x14ac:dyDescent="0.2">
      <c r="A161" s="884" t="s">
        <v>3311</v>
      </c>
      <c r="B161" s="884" t="s">
        <v>373</v>
      </c>
      <c r="C161" s="884" t="s">
        <v>372</v>
      </c>
      <c r="D161" s="889">
        <v>-309884</v>
      </c>
      <c r="E161" s="889">
        <v>0</v>
      </c>
      <c r="F161" s="889">
        <v>-309884</v>
      </c>
      <c r="G161" s="889">
        <v>0</v>
      </c>
      <c r="H161" s="889">
        <v>0</v>
      </c>
      <c r="I161" s="889">
        <v>0</v>
      </c>
      <c r="J161" s="889">
        <v>-309884</v>
      </c>
      <c r="K161" s="889">
        <v>0</v>
      </c>
      <c r="L161" s="889">
        <v>-309884</v>
      </c>
      <c r="M161" s="907">
        <v>0.5</v>
      </c>
      <c r="N161" s="907">
        <v>0.49</v>
      </c>
      <c r="O161" s="907">
        <v>0</v>
      </c>
      <c r="P161" s="907">
        <v>0.01</v>
      </c>
      <c r="Q161" s="889">
        <v>267859</v>
      </c>
      <c r="R161" s="889">
        <v>259116</v>
      </c>
      <c r="S161" s="889">
        <v>8743</v>
      </c>
      <c r="T161" s="889">
        <v>0</v>
      </c>
      <c r="U161" s="889">
        <v>0</v>
      </c>
      <c r="V161" s="889">
        <v>0</v>
      </c>
      <c r="W161" s="889">
        <v>0</v>
      </c>
      <c r="X161" s="889">
        <v>0</v>
      </c>
      <c r="Y161" s="889">
        <v>0</v>
      </c>
      <c r="Z161" s="889">
        <v>48348</v>
      </c>
      <c r="AA161" s="889">
        <v>0</v>
      </c>
      <c r="AB161" s="889">
        <v>63271</v>
      </c>
      <c r="AC161" s="889">
        <v>0</v>
      </c>
      <c r="AD161" s="889">
        <v>-14923</v>
      </c>
      <c r="AE161" s="889">
        <v>0</v>
      </c>
      <c r="AF161" s="889">
        <v>0</v>
      </c>
      <c r="AG161" s="889">
        <v>0</v>
      </c>
      <c r="AH161" s="889">
        <v>0</v>
      </c>
      <c r="AI161" s="889">
        <v>0</v>
      </c>
      <c r="AJ161" s="889">
        <v>0</v>
      </c>
      <c r="AK161" s="889">
        <v>0</v>
      </c>
      <c r="AL161" s="889">
        <v>0</v>
      </c>
      <c r="AM161" s="889">
        <v>0</v>
      </c>
      <c r="AN161" s="889">
        <v>0</v>
      </c>
      <c r="AO161" s="889">
        <v>0</v>
      </c>
      <c r="AP161" s="889">
        <v>0</v>
      </c>
      <c r="AQ161" s="889">
        <v>0</v>
      </c>
      <c r="AR161" s="889">
        <v>0</v>
      </c>
      <c r="AS161" s="889">
        <v>0</v>
      </c>
      <c r="AT161" s="889">
        <v>0</v>
      </c>
      <c r="AU161" s="889">
        <v>0</v>
      </c>
      <c r="AV161" s="889">
        <v>0</v>
      </c>
      <c r="AW161" s="889">
        <v>0</v>
      </c>
      <c r="AX161" s="889">
        <v>0</v>
      </c>
      <c r="AY161" s="889">
        <v>0</v>
      </c>
      <c r="AZ161" s="889">
        <v>0</v>
      </c>
      <c r="BA161" s="889">
        <v>0</v>
      </c>
      <c r="BB161" s="889">
        <v>0</v>
      </c>
      <c r="BC161" s="889">
        <v>0</v>
      </c>
      <c r="BD161" s="889">
        <v>0</v>
      </c>
      <c r="BE161" s="889">
        <v>0</v>
      </c>
      <c r="BF161" s="889">
        <v>0</v>
      </c>
      <c r="BG161" s="889">
        <v>3135783</v>
      </c>
      <c r="BH161" s="889">
        <v>0</v>
      </c>
      <c r="BI161" s="889">
        <v>63949</v>
      </c>
      <c r="BJ161" s="889">
        <v>151758</v>
      </c>
      <c r="BK161" s="889">
        <v>0</v>
      </c>
      <c r="BL161" s="889">
        <v>3097</v>
      </c>
      <c r="BM161" s="889">
        <v>3223899</v>
      </c>
      <c r="BN161" s="889">
        <v>0</v>
      </c>
      <c r="BO161" s="889">
        <v>65747</v>
      </c>
      <c r="BP161" s="889">
        <v>63642</v>
      </c>
      <c r="BQ161" s="889">
        <v>0</v>
      </c>
      <c r="BR161" s="889">
        <v>1299</v>
      </c>
      <c r="BS161" s="889">
        <v>38133</v>
      </c>
      <c r="BT161" s="889">
        <v>0</v>
      </c>
      <c r="BU161" s="889">
        <v>778</v>
      </c>
      <c r="BV161" s="889">
        <v>0</v>
      </c>
      <c r="BW161" s="889">
        <v>0</v>
      </c>
      <c r="BX161" s="889">
        <v>0</v>
      </c>
      <c r="BY161" s="889">
        <v>38133</v>
      </c>
      <c r="BZ161" s="889">
        <v>0</v>
      </c>
      <c r="CA161" s="889">
        <v>778</v>
      </c>
      <c r="CB161" s="889">
        <v>14386</v>
      </c>
      <c r="CC161" s="889">
        <v>0</v>
      </c>
      <c r="CD161" s="889">
        <v>294</v>
      </c>
      <c r="CE161" s="889">
        <v>15340</v>
      </c>
      <c r="CF161" s="889">
        <v>0</v>
      </c>
      <c r="CG161" s="889">
        <v>313</v>
      </c>
      <c r="CH161" s="889">
        <v>-954</v>
      </c>
      <c r="CI161" s="889">
        <v>0</v>
      </c>
      <c r="CJ161" s="889">
        <v>-19</v>
      </c>
      <c r="CK161" s="889">
        <v>0</v>
      </c>
      <c r="CL161" s="889">
        <v>0</v>
      </c>
      <c r="CM161" s="889">
        <v>0</v>
      </c>
      <c r="CN161" s="889">
        <v>0</v>
      </c>
      <c r="CO161" s="889">
        <v>0</v>
      </c>
      <c r="CP161" s="889">
        <v>0</v>
      </c>
      <c r="CQ161" s="889">
        <v>0</v>
      </c>
      <c r="CR161" s="889">
        <v>0</v>
      </c>
      <c r="CS161" s="889">
        <v>0</v>
      </c>
      <c r="CT161" s="889">
        <v>0</v>
      </c>
      <c r="CU161" s="889">
        <v>0</v>
      </c>
      <c r="CV161" s="889">
        <v>0</v>
      </c>
      <c r="CW161" s="889">
        <v>0</v>
      </c>
      <c r="CX161" s="889">
        <v>0</v>
      </c>
      <c r="CY161" s="889">
        <v>0</v>
      </c>
      <c r="CZ161" s="889">
        <v>0</v>
      </c>
      <c r="DA161" s="889">
        <v>0</v>
      </c>
      <c r="DB161" s="889">
        <v>0</v>
      </c>
      <c r="DC161" s="889">
        <v>0</v>
      </c>
      <c r="DD161" s="889">
        <v>0</v>
      </c>
      <c r="DE161" s="889">
        <v>0</v>
      </c>
      <c r="DF161" s="889">
        <v>574</v>
      </c>
      <c r="DG161" s="889">
        <v>0</v>
      </c>
      <c r="DH161" s="889">
        <v>12</v>
      </c>
      <c r="DI161" s="889">
        <v>0</v>
      </c>
      <c r="DJ161" s="889">
        <v>0</v>
      </c>
      <c r="DK161" s="889">
        <v>0</v>
      </c>
      <c r="DL161" s="889">
        <v>574</v>
      </c>
      <c r="DM161" s="889">
        <v>0</v>
      </c>
      <c r="DN161" s="889">
        <v>12</v>
      </c>
      <c r="DO161" s="889">
        <v>810</v>
      </c>
      <c r="DP161" s="889">
        <v>0</v>
      </c>
      <c r="DQ161" s="889">
        <v>17</v>
      </c>
      <c r="DR161" s="889">
        <v>810</v>
      </c>
      <c r="DS161" s="889">
        <v>0</v>
      </c>
      <c r="DT161" s="889">
        <v>17</v>
      </c>
      <c r="DU161" s="889">
        <v>0</v>
      </c>
      <c r="DV161" s="889">
        <v>0</v>
      </c>
      <c r="DW161" s="889">
        <v>0</v>
      </c>
      <c r="DX161" s="889">
        <v>1312</v>
      </c>
      <c r="DY161" s="889">
        <v>0</v>
      </c>
      <c r="DZ161" s="889">
        <v>27</v>
      </c>
      <c r="EA161" s="889">
        <v>294264</v>
      </c>
      <c r="EB161" s="889">
        <v>0</v>
      </c>
      <c r="EC161" s="889">
        <v>6005</v>
      </c>
      <c r="ED161" s="889">
        <v>-292952</v>
      </c>
      <c r="EE161" s="889">
        <v>0</v>
      </c>
      <c r="EF161" s="889">
        <v>-5978</v>
      </c>
      <c r="EG161" s="889">
        <v>0</v>
      </c>
      <c r="EH161" s="889">
        <v>0</v>
      </c>
      <c r="EI161" s="889">
        <v>0</v>
      </c>
      <c r="EJ161" s="889">
        <v>1080</v>
      </c>
      <c r="EK161" s="889">
        <v>0</v>
      </c>
      <c r="EL161" s="889">
        <v>22</v>
      </c>
      <c r="EM161" s="889">
        <v>0</v>
      </c>
      <c r="EN161" s="889">
        <v>0</v>
      </c>
      <c r="EO161" s="889">
        <v>0</v>
      </c>
      <c r="EP161" s="889">
        <v>2393054</v>
      </c>
      <c r="EQ161" s="889">
        <v>0</v>
      </c>
      <c r="ER161" s="889">
        <v>48838</v>
      </c>
      <c r="ES161" s="889">
        <v>4017979</v>
      </c>
      <c r="ET161" s="889">
        <v>0</v>
      </c>
      <c r="EU161" s="889">
        <v>82000</v>
      </c>
      <c r="EV161" s="889">
        <v>-1624925</v>
      </c>
      <c r="EW161" s="889">
        <v>0</v>
      </c>
      <c r="EX161" s="889">
        <v>-33162</v>
      </c>
      <c r="EY161" s="889">
        <v>19811</v>
      </c>
      <c r="EZ161" s="889">
        <v>0</v>
      </c>
      <c r="FA161" s="889">
        <v>404</v>
      </c>
      <c r="FB161" s="889">
        <v>4552418</v>
      </c>
      <c r="FC161" s="889">
        <v>0</v>
      </c>
      <c r="FD161" s="889">
        <v>92806</v>
      </c>
      <c r="FE161" s="889">
        <v>4236353</v>
      </c>
      <c r="FF161" s="889">
        <v>0</v>
      </c>
      <c r="FG161" s="889">
        <v>86324</v>
      </c>
      <c r="FH161" s="889">
        <v>316065</v>
      </c>
      <c r="FI161" s="889">
        <v>0</v>
      </c>
      <c r="FJ161" s="889">
        <v>6482</v>
      </c>
      <c r="FK161" s="889">
        <v>0</v>
      </c>
      <c r="FL161" s="889">
        <v>0</v>
      </c>
      <c r="FM161" s="889">
        <v>0</v>
      </c>
      <c r="FN161" s="889">
        <v>0</v>
      </c>
      <c r="FO161" s="889">
        <v>0</v>
      </c>
      <c r="FP161" s="889">
        <v>0</v>
      </c>
      <c r="FQ161" s="889">
        <v>0</v>
      </c>
      <c r="FR161" s="889">
        <v>0</v>
      </c>
      <c r="FS161" s="889">
        <v>0</v>
      </c>
      <c r="FT161" s="889">
        <v>137685</v>
      </c>
      <c r="FU161" s="889">
        <v>0</v>
      </c>
      <c r="FV161" s="889">
        <v>2810</v>
      </c>
      <c r="FW161" s="889">
        <v>2522371</v>
      </c>
      <c r="FX161" s="889">
        <v>0</v>
      </c>
      <c r="FY161" s="889">
        <v>51477</v>
      </c>
      <c r="FZ161" s="889">
        <v>5274267</v>
      </c>
      <c r="GA161" s="889">
        <v>0</v>
      </c>
      <c r="GB161" s="889">
        <v>0</v>
      </c>
      <c r="GC161" s="889">
        <v>-2614211</v>
      </c>
      <c r="GD161" s="889">
        <v>0</v>
      </c>
      <c r="GE161" s="889">
        <v>54287</v>
      </c>
      <c r="GF161" s="889">
        <v>0</v>
      </c>
      <c r="GG161" s="889">
        <v>0</v>
      </c>
      <c r="GH161" s="889">
        <v>0</v>
      </c>
      <c r="GI161" s="889">
        <v>0</v>
      </c>
      <c r="GJ161" s="889">
        <v>0</v>
      </c>
      <c r="GK161" s="889">
        <v>0</v>
      </c>
      <c r="GL161" s="889">
        <v>0</v>
      </c>
      <c r="GM161" s="889">
        <v>0</v>
      </c>
      <c r="GN161" s="889">
        <v>0</v>
      </c>
      <c r="GO161" s="889">
        <v>10446804</v>
      </c>
      <c r="GP161" s="889">
        <v>0</v>
      </c>
      <c r="GQ161" s="889">
        <v>213054</v>
      </c>
      <c r="GR161" s="889">
        <v>-4093737</v>
      </c>
      <c r="GS161" s="889">
        <v>0</v>
      </c>
      <c r="GT161" s="889">
        <v>24125</v>
      </c>
      <c r="GU161" s="884" t="s">
        <v>669</v>
      </c>
      <c r="GV161" s="884" t="s">
        <v>702</v>
      </c>
      <c r="GW161" s="884" t="s">
        <v>669</v>
      </c>
      <c r="GX161" s="884" t="s">
        <v>2346</v>
      </c>
      <c r="GY161" s="884" t="s">
        <v>2508</v>
      </c>
    </row>
    <row r="162" spans="1:207" x14ac:dyDescent="0.2">
      <c r="A162" s="884" t="s">
        <v>3311</v>
      </c>
      <c r="B162" s="884" t="s">
        <v>375</v>
      </c>
      <c r="C162" s="884" t="s">
        <v>374</v>
      </c>
      <c r="D162" s="889">
        <v>-15502</v>
      </c>
      <c r="E162" s="889">
        <v>0</v>
      </c>
      <c r="F162" s="889">
        <v>-15502</v>
      </c>
      <c r="G162" s="889">
        <v>0</v>
      </c>
      <c r="H162" s="889">
        <v>0</v>
      </c>
      <c r="I162" s="889">
        <v>0</v>
      </c>
      <c r="J162" s="889">
        <v>-15502</v>
      </c>
      <c r="K162" s="889">
        <v>0</v>
      </c>
      <c r="L162" s="889">
        <v>-15502</v>
      </c>
      <c r="M162" s="907">
        <v>0.5</v>
      </c>
      <c r="N162" s="907">
        <v>0.4</v>
      </c>
      <c r="O162" s="907">
        <v>0.09</v>
      </c>
      <c r="P162" s="907">
        <v>0.01</v>
      </c>
      <c r="Q162" s="889">
        <v>62210</v>
      </c>
      <c r="R162" s="889">
        <v>59187</v>
      </c>
      <c r="S162" s="889">
        <v>3023</v>
      </c>
      <c r="T162" s="889">
        <v>0</v>
      </c>
      <c r="U162" s="889">
        <v>0</v>
      </c>
      <c r="V162" s="889">
        <v>0</v>
      </c>
      <c r="W162" s="889">
        <v>0</v>
      </c>
      <c r="X162" s="889">
        <v>0</v>
      </c>
      <c r="Y162" s="889">
        <v>0</v>
      </c>
      <c r="Z162" s="889">
        <v>234978</v>
      </c>
      <c r="AA162" s="889">
        <v>0</v>
      </c>
      <c r="AB162" s="889">
        <v>147084</v>
      </c>
      <c r="AC162" s="889">
        <v>0</v>
      </c>
      <c r="AD162" s="889">
        <v>87894</v>
      </c>
      <c r="AE162" s="889">
        <v>0</v>
      </c>
      <c r="AF162" s="889">
        <v>0</v>
      </c>
      <c r="AG162" s="889">
        <v>0</v>
      </c>
      <c r="AH162" s="889">
        <v>0</v>
      </c>
      <c r="AI162" s="889">
        <v>0</v>
      </c>
      <c r="AJ162" s="889">
        <v>0</v>
      </c>
      <c r="AK162" s="889">
        <v>0</v>
      </c>
      <c r="AL162" s="889">
        <v>0</v>
      </c>
      <c r="AM162" s="889">
        <v>0</v>
      </c>
      <c r="AN162" s="889">
        <v>0</v>
      </c>
      <c r="AO162" s="889">
        <v>0</v>
      </c>
      <c r="AP162" s="889">
        <v>0</v>
      </c>
      <c r="AQ162" s="889">
        <v>0</v>
      </c>
      <c r="AR162" s="889">
        <v>0</v>
      </c>
      <c r="AS162" s="889">
        <v>0</v>
      </c>
      <c r="AT162" s="889">
        <v>0</v>
      </c>
      <c r="AU162" s="889">
        <v>0</v>
      </c>
      <c r="AV162" s="889">
        <v>0</v>
      </c>
      <c r="AW162" s="889">
        <v>0</v>
      </c>
      <c r="AX162" s="889">
        <v>0</v>
      </c>
      <c r="AY162" s="889">
        <v>0</v>
      </c>
      <c r="AZ162" s="889">
        <v>0</v>
      </c>
      <c r="BA162" s="889">
        <v>0</v>
      </c>
      <c r="BB162" s="889">
        <v>0</v>
      </c>
      <c r="BC162" s="889">
        <v>0</v>
      </c>
      <c r="BD162" s="889">
        <v>0</v>
      </c>
      <c r="BE162" s="889">
        <v>0</v>
      </c>
      <c r="BF162" s="889">
        <v>0</v>
      </c>
      <c r="BG162" s="889">
        <v>757056</v>
      </c>
      <c r="BH162" s="889">
        <v>170338</v>
      </c>
      <c r="BI162" s="889">
        <v>18926</v>
      </c>
      <c r="BJ162" s="889">
        <v>32863</v>
      </c>
      <c r="BK162" s="889">
        <v>7394</v>
      </c>
      <c r="BL162" s="889">
        <v>822</v>
      </c>
      <c r="BM162" s="889">
        <v>775089</v>
      </c>
      <c r="BN162" s="889">
        <v>174395</v>
      </c>
      <c r="BO162" s="889">
        <v>19378</v>
      </c>
      <c r="BP162" s="889">
        <v>14830</v>
      </c>
      <c r="BQ162" s="889">
        <v>3337</v>
      </c>
      <c r="BR162" s="889">
        <v>370</v>
      </c>
      <c r="BS162" s="889">
        <v>0</v>
      </c>
      <c r="BT162" s="889">
        <v>0</v>
      </c>
      <c r="BU162" s="889">
        <v>0</v>
      </c>
      <c r="BV162" s="889">
        <v>0</v>
      </c>
      <c r="BW162" s="889">
        <v>0</v>
      </c>
      <c r="BX162" s="889">
        <v>0</v>
      </c>
      <c r="BY162" s="889">
        <v>0</v>
      </c>
      <c r="BZ162" s="889">
        <v>0</v>
      </c>
      <c r="CA162" s="889">
        <v>0</v>
      </c>
      <c r="CB162" s="889">
        <v>689</v>
      </c>
      <c r="CC162" s="889">
        <v>155</v>
      </c>
      <c r="CD162" s="889">
        <v>17</v>
      </c>
      <c r="CE162" s="889">
        <v>689</v>
      </c>
      <c r="CF162" s="889">
        <v>155</v>
      </c>
      <c r="CG162" s="889">
        <v>17</v>
      </c>
      <c r="CH162" s="889">
        <v>0</v>
      </c>
      <c r="CI162" s="889">
        <v>0</v>
      </c>
      <c r="CJ162" s="889">
        <v>0</v>
      </c>
      <c r="CK162" s="889">
        <v>0</v>
      </c>
      <c r="CL162" s="889">
        <v>0</v>
      </c>
      <c r="CM162" s="889">
        <v>0</v>
      </c>
      <c r="CN162" s="889">
        <v>0</v>
      </c>
      <c r="CO162" s="889">
        <v>0</v>
      </c>
      <c r="CP162" s="889">
        <v>0</v>
      </c>
      <c r="CQ162" s="889">
        <v>0</v>
      </c>
      <c r="CR162" s="889">
        <v>0</v>
      </c>
      <c r="CS162" s="889">
        <v>0</v>
      </c>
      <c r="CT162" s="889">
        <v>14505</v>
      </c>
      <c r="CU162" s="889">
        <v>3264</v>
      </c>
      <c r="CV162" s="889">
        <v>363</v>
      </c>
      <c r="CW162" s="889">
        <v>0</v>
      </c>
      <c r="CX162" s="889">
        <v>0</v>
      </c>
      <c r="CY162" s="889">
        <v>0</v>
      </c>
      <c r="CZ162" s="889">
        <v>14505</v>
      </c>
      <c r="DA162" s="889">
        <v>3264</v>
      </c>
      <c r="DB162" s="889">
        <v>363</v>
      </c>
      <c r="DC162" s="889">
        <v>0</v>
      </c>
      <c r="DD162" s="889">
        <v>0</v>
      </c>
      <c r="DE162" s="889">
        <v>0</v>
      </c>
      <c r="DF162" s="889">
        <v>7553</v>
      </c>
      <c r="DG162" s="889">
        <v>1699</v>
      </c>
      <c r="DH162" s="889">
        <v>189</v>
      </c>
      <c r="DI162" s="889">
        <v>7936</v>
      </c>
      <c r="DJ162" s="889">
        <v>1786</v>
      </c>
      <c r="DK162" s="889">
        <v>198</v>
      </c>
      <c r="DL162" s="889">
        <v>-383</v>
      </c>
      <c r="DM162" s="889">
        <v>-87</v>
      </c>
      <c r="DN162" s="889">
        <v>-9</v>
      </c>
      <c r="DO162" s="889">
        <v>0</v>
      </c>
      <c r="DP162" s="889">
        <v>0</v>
      </c>
      <c r="DQ162" s="889">
        <v>0</v>
      </c>
      <c r="DR162" s="889">
        <v>0</v>
      </c>
      <c r="DS162" s="889">
        <v>0</v>
      </c>
      <c r="DT162" s="889">
        <v>0</v>
      </c>
      <c r="DU162" s="889">
        <v>0</v>
      </c>
      <c r="DV162" s="889">
        <v>0</v>
      </c>
      <c r="DW162" s="889">
        <v>0</v>
      </c>
      <c r="DX162" s="889">
        <v>10181</v>
      </c>
      <c r="DY162" s="889">
        <v>2291</v>
      </c>
      <c r="DZ162" s="889">
        <v>255</v>
      </c>
      <c r="EA162" s="889">
        <v>14967</v>
      </c>
      <c r="EB162" s="889">
        <v>3368</v>
      </c>
      <c r="EC162" s="889">
        <v>374</v>
      </c>
      <c r="ED162" s="889">
        <v>-4786</v>
      </c>
      <c r="EE162" s="889">
        <v>-1077</v>
      </c>
      <c r="EF162" s="889">
        <v>-119</v>
      </c>
      <c r="EG162" s="889">
        <v>-920</v>
      </c>
      <c r="EH162" s="889">
        <v>-207</v>
      </c>
      <c r="EI162" s="889">
        <v>-23</v>
      </c>
      <c r="EJ162" s="889">
        <v>0</v>
      </c>
      <c r="EK162" s="889">
        <v>0</v>
      </c>
      <c r="EL162" s="889">
        <v>0</v>
      </c>
      <c r="EM162" s="889">
        <v>0</v>
      </c>
      <c r="EN162" s="889">
        <v>0</v>
      </c>
      <c r="EO162" s="889">
        <v>0</v>
      </c>
      <c r="EP162" s="889">
        <v>541059</v>
      </c>
      <c r="EQ162" s="889">
        <v>121738</v>
      </c>
      <c r="ER162" s="889">
        <v>13526</v>
      </c>
      <c r="ES162" s="889">
        <v>401674</v>
      </c>
      <c r="ET162" s="889">
        <v>90377</v>
      </c>
      <c r="EU162" s="889">
        <v>10042</v>
      </c>
      <c r="EV162" s="889">
        <v>139385</v>
      </c>
      <c r="EW162" s="889">
        <v>31361</v>
      </c>
      <c r="EX162" s="889">
        <v>3484</v>
      </c>
      <c r="EY162" s="889">
        <v>-2050</v>
      </c>
      <c r="EZ162" s="889">
        <v>-461</v>
      </c>
      <c r="FA162" s="889">
        <v>-51</v>
      </c>
      <c r="FB162" s="889">
        <v>552073</v>
      </c>
      <c r="FC162" s="889">
        <v>118813</v>
      </c>
      <c r="FD162" s="889">
        <v>13201</v>
      </c>
      <c r="FE162" s="889">
        <v>626695</v>
      </c>
      <c r="FF162" s="889">
        <v>137624</v>
      </c>
      <c r="FG162" s="889">
        <v>15291</v>
      </c>
      <c r="FH162" s="889">
        <v>-74622</v>
      </c>
      <c r="FI162" s="889">
        <v>-18811</v>
      </c>
      <c r="FJ162" s="889">
        <v>-2090</v>
      </c>
      <c r="FK162" s="889">
        <v>0</v>
      </c>
      <c r="FL162" s="889">
        <v>0</v>
      </c>
      <c r="FM162" s="889">
        <v>0</v>
      </c>
      <c r="FN162" s="889">
        <v>0</v>
      </c>
      <c r="FO162" s="889">
        <v>0</v>
      </c>
      <c r="FP162" s="889">
        <v>0</v>
      </c>
      <c r="FQ162" s="889">
        <v>0</v>
      </c>
      <c r="FR162" s="889">
        <v>0</v>
      </c>
      <c r="FS162" s="889">
        <v>0</v>
      </c>
      <c r="FT162" s="889">
        <v>438505</v>
      </c>
      <c r="FU162" s="889">
        <v>98664</v>
      </c>
      <c r="FV162" s="889">
        <v>10963</v>
      </c>
      <c r="FW162" s="889">
        <v>0</v>
      </c>
      <c r="FX162" s="889">
        <v>0</v>
      </c>
      <c r="FY162" s="889">
        <v>0</v>
      </c>
      <c r="FZ162" s="889">
        <v>1027161</v>
      </c>
      <c r="GA162" s="889">
        <v>0</v>
      </c>
      <c r="GB162" s="889">
        <v>0</v>
      </c>
      <c r="GC162" s="889">
        <v>-588656</v>
      </c>
      <c r="GD162" s="889">
        <v>98664</v>
      </c>
      <c r="GE162" s="889">
        <v>10963</v>
      </c>
      <c r="GF162" s="889">
        <v>0</v>
      </c>
      <c r="GG162" s="889">
        <v>0</v>
      </c>
      <c r="GH162" s="889">
        <v>0</v>
      </c>
      <c r="GI162" s="889">
        <v>0</v>
      </c>
      <c r="GJ162" s="889">
        <v>0</v>
      </c>
      <c r="GK162" s="889">
        <v>0</v>
      </c>
      <c r="GL162" s="889">
        <v>0</v>
      </c>
      <c r="GM162" s="889">
        <v>0</v>
      </c>
      <c r="GN162" s="889">
        <v>0</v>
      </c>
      <c r="GO162" s="889">
        <v>2351514</v>
      </c>
      <c r="GP162" s="889">
        <v>523688</v>
      </c>
      <c r="GQ162" s="889">
        <v>58188</v>
      </c>
      <c r="GR162" s="889">
        <v>-502697</v>
      </c>
      <c r="GS162" s="889">
        <v>115983</v>
      </c>
      <c r="GT162" s="889">
        <v>12888</v>
      </c>
      <c r="GU162" s="884" t="s">
        <v>722</v>
      </c>
      <c r="GV162" s="884" t="s">
        <v>719</v>
      </c>
      <c r="GW162" s="884" t="s">
        <v>1672</v>
      </c>
      <c r="GX162" s="884" t="s">
        <v>2347</v>
      </c>
      <c r="GY162" s="884" t="s">
        <v>2509</v>
      </c>
    </row>
    <row r="163" spans="1:207" x14ac:dyDescent="0.2">
      <c r="A163" s="884" t="s">
        <v>3311</v>
      </c>
      <c r="B163" s="884" t="s">
        <v>377</v>
      </c>
      <c r="C163" s="884" t="s">
        <v>376</v>
      </c>
      <c r="D163" s="889">
        <v>282633</v>
      </c>
      <c r="E163" s="889">
        <v>0</v>
      </c>
      <c r="F163" s="889">
        <v>282633</v>
      </c>
      <c r="G163" s="889">
        <v>0</v>
      </c>
      <c r="H163" s="889">
        <v>0</v>
      </c>
      <c r="I163" s="889">
        <v>0</v>
      </c>
      <c r="J163" s="889">
        <v>282633</v>
      </c>
      <c r="K163" s="889">
        <v>0</v>
      </c>
      <c r="L163" s="889">
        <v>282633</v>
      </c>
      <c r="M163" s="907">
        <v>0.5</v>
      </c>
      <c r="N163" s="907">
        <v>0.4</v>
      </c>
      <c r="O163" s="907">
        <v>0.09</v>
      </c>
      <c r="P163" s="907">
        <v>0.01</v>
      </c>
      <c r="Q163" s="889">
        <v>169845</v>
      </c>
      <c r="R163" s="889">
        <v>162138</v>
      </c>
      <c r="S163" s="889">
        <v>7707</v>
      </c>
      <c r="T163" s="889">
        <v>0</v>
      </c>
      <c r="U163" s="889">
        <v>0</v>
      </c>
      <c r="V163" s="889">
        <v>0</v>
      </c>
      <c r="W163" s="889">
        <v>0</v>
      </c>
      <c r="X163" s="889">
        <v>0</v>
      </c>
      <c r="Y163" s="889">
        <v>0</v>
      </c>
      <c r="Z163" s="889">
        <v>456502</v>
      </c>
      <c r="AA163" s="889">
        <v>0</v>
      </c>
      <c r="AB163" s="889">
        <v>123851</v>
      </c>
      <c r="AC163" s="889">
        <v>0</v>
      </c>
      <c r="AD163" s="889">
        <v>332651</v>
      </c>
      <c r="AE163" s="889">
        <v>0</v>
      </c>
      <c r="AF163" s="889">
        <v>0</v>
      </c>
      <c r="AG163" s="889">
        <v>0</v>
      </c>
      <c r="AH163" s="889">
        <v>0</v>
      </c>
      <c r="AI163" s="889">
        <v>0</v>
      </c>
      <c r="AJ163" s="889">
        <v>0</v>
      </c>
      <c r="AK163" s="889">
        <v>0</v>
      </c>
      <c r="AL163" s="889">
        <v>0</v>
      </c>
      <c r="AM163" s="889">
        <v>0</v>
      </c>
      <c r="AN163" s="889">
        <v>0</v>
      </c>
      <c r="AO163" s="889">
        <v>0</v>
      </c>
      <c r="AP163" s="889">
        <v>0</v>
      </c>
      <c r="AQ163" s="889">
        <v>0</v>
      </c>
      <c r="AR163" s="889">
        <v>0</v>
      </c>
      <c r="AS163" s="889">
        <v>0</v>
      </c>
      <c r="AT163" s="889">
        <v>0</v>
      </c>
      <c r="AU163" s="889">
        <v>0</v>
      </c>
      <c r="AV163" s="889">
        <v>0</v>
      </c>
      <c r="AW163" s="889">
        <v>0</v>
      </c>
      <c r="AX163" s="889">
        <v>0</v>
      </c>
      <c r="AY163" s="889">
        <v>0</v>
      </c>
      <c r="AZ163" s="889">
        <v>0</v>
      </c>
      <c r="BA163" s="889">
        <v>0</v>
      </c>
      <c r="BB163" s="889">
        <v>0</v>
      </c>
      <c r="BC163" s="889">
        <v>0</v>
      </c>
      <c r="BD163" s="889">
        <v>0</v>
      </c>
      <c r="BE163" s="889">
        <v>0</v>
      </c>
      <c r="BF163" s="889">
        <v>0</v>
      </c>
      <c r="BG163" s="889">
        <v>1933109</v>
      </c>
      <c r="BH163" s="889">
        <v>434950</v>
      </c>
      <c r="BI163" s="889">
        <v>48328</v>
      </c>
      <c r="BJ163" s="889">
        <v>87268</v>
      </c>
      <c r="BK163" s="889">
        <v>19635</v>
      </c>
      <c r="BL163" s="889">
        <v>2182</v>
      </c>
      <c r="BM163" s="889">
        <v>1856573</v>
      </c>
      <c r="BN163" s="889">
        <v>417729</v>
      </c>
      <c r="BO163" s="889">
        <v>46415</v>
      </c>
      <c r="BP163" s="889">
        <v>163804</v>
      </c>
      <c r="BQ163" s="889">
        <v>36856</v>
      </c>
      <c r="BR163" s="889">
        <v>4095</v>
      </c>
      <c r="BS163" s="889">
        <v>0</v>
      </c>
      <c r="BT163" s="889">
        <v>0</v>
      </c>
      <c r="BU163" s="889">
        <v>0</v>
      </c>
      <c r="BV163" s="889">
        <v>0</v>
      </c>
      <c r="BW163" s="889">
        <v>0</v>
      </c>
      <c r="BX163" s="889">
        <v>0</v>
      </c>
      <c r="BY163" s="889">
        <v>0</v>
      </c>
      <c r="BZ163" s="889">
        <v>0</v>
      </c>
      <c r="CA163" s="889">
        <v>0</v>
      </c>
      <c r="CB163" s="889">
        <v>3657</v>
      </c>
      <c r="CC163" s="889">
        <v>823</v>
      </c>
      <c r="CD163" s="889">
        <v>91</v>
      </c>
      <c r="CE163" s="889">
        <v>2292</v>
      </c>
      <c r="CF163" s="889">
        <v>515</v>
      </c>
      <c r="CG163" s="889">
        <v>57</v>
      </c>
      <c r="CH163" s="889">
        <v>1365</v>
      </c>
      <c r="CI163" s="889">
        <v>308</v>
      </c>
      <c r="CJ163" s="889">
        <v>34</v>
      </c>
      <c r="CK163" s="889">
        <v>0</v>
      </c>
      <c r="CL163" s="889">
        <v>0</v>
      </c>
      <c r="CM163" s="889">
        <v>0</v>
      </c>
      <c r="CN163" s="889">
        <v>0</v>
      </c>
      <c r="CO163" s="889">
        <v>0</v>
      </c>
      <c r="CP163" s="889">
        <v>0</v>
      </c>
      <c r="CQ163" s="889">
        <v>0</v>
      </c>
      <c r="CR163" s="889">
        <v>0</v>
      </c>
      <c r="CS163" s="889">
        <v>0</v>
      </c>
      <c r="CT163" s="889">
        <v>0</v>
      </c>
      <c r="CU163" s="889">
        <v>0</v>
      </c>
      <c r="CV163" s="889">
        <v>0</v>
      </c>
      <c r="CW163" s="889">
        <v>0</v>
      </c>
      <c r="CX163" s="889">
        <v>0</v>
      </c>
      <c r="CY163" s="889">
        <v>0</v>
      </c>
      <c r="CZ163" s="889">
        <v>0</v>
      </c>
      <c r="DA163" s="889">
        <v>0</v>
      </c>
      <c r="DB163" s="889">
        <v>0</v>
      </c>
      <c r="DC163" s="889">
        <v>0</v>
      </c>
      <c r="DD163" s="889">
        <v>0</v>
      </c>
      <c r="DE163" s="889">
        <v>0</v>
      </c>
      <c r="DF163" s="889">
        <v>6507</v>
      </c>
      <c r="DG163" s="889">
        <v>1464</v>
      </c>
      <c r="DH163" s="889">
        <v>163</v>
      </c>
      <c r="DI163" s="889">
        <v>6506</v>
      </c>
      <c r="DJ163" s="889">
        <v>1464</v>
      </c>
      <c r="DK163" s="889">
        <v>163</v>
      </c>
      <c r="DL163" s="889">
        <v>1</v>
      </c>
      <c r="DM163" s="889">
        <v>0</v>
      </c>
      <c r="DN163" s="889">
        <v>0</v>
      </c>
      <c r="DO163" s="889">
        <v>0</v>
      </c>
      <c r="DP163" s="889">
        <v>0</v>
      </c>
      <c r="DQ163" s="889">
        <v>0</v>
      </c>
      <c r="DR163" s="889">
        <v>0</v>
      </c>
      <c r="DS163" s="889">
        <v>0</v>
      </c>
      <c r="DT163" s="889">
        <v>0</v>
      </c>
      <c r="DU163" s="889">
        <v>0</v>
      </c>
      <c r="DV163" s="889">
        <v>0</v>
      </c>
      <c r="DW163" s="889">
        <v>0</v>
      </c>
      <c r="DX163" s="889">
        <v>39279</v>
      </c>
      <c r="DY163" s="889">
        <v>8838</v>
      </c>
      <c r="DZ163" s="889">
        <v>982</v>
      </c>
      <c r="EA163" s="889">
        <v>45549</v>
      </c>
      <c r="EB163" s="889">
        <v>10248</v>
      </c>
      <c r="EC163" s="889">
        <v>1139</v>
      </c>
      <c r="ED163" s="889">
        <v>-6270</v>
      </c>
      <c r="EE163" s="889">
        <v>-1410</v>
      </c>
      <c r="EF163" s="889">
        <v>-157</v>
      </c>
      <c r="EG163" s="889">
        <v>-319</v>
      </c>
      <c r="EH163" s="889">
        <v>-72</v>
      </c>
      <c r="EI163" s="889">
        <v>-8</v>
      </c>
      <c r="EJ163" s="889">
        <v>0</v>
      </c>
      <c r="EK163" s="889">
        <v>0</v>
      </c>
      <c r="EL163" s="889">
        <v>0</v>
      </c>
      <c r="EM163" s="889">
        <v>0</v>
      </c>
      <c r="EN163" s="889">
        <v>0</v>
      </c>
      <c r="EO163" s="889">
        <v>0</v>
      </c>
      <c r="EP163" s="889">
        <v>845907</v>
      </c>
      <c r="EQ163" s="889">
        <v>190329</v>
      </c>
      <c r="ER163" s="889">
        <v>21148</v>
      </c>
      <c r="ES163" s="889">
        <v>2315678</v>
      </c>
      <c r="ET163" s="889">
        <v>521027</v>
      </c>
      <c r="EU163" s="889">
        <v>57892</v>
      </c>
      <c r="EV163" s="889">
        <v>-1469771</v>
      </c>
      <c r="EW163" s="889">
        <v>-330698</v>
      </c>
      <c r="EX163" s="889">
        <v>-36744</v>
      </c>
      <c r="EY163" s="889">
        <v>444</v>
      </c>
      <c r="EZ163" s="889">
        <v>100</v>
      </c>
      <c r="FA163" s="889">
        <v>11</v>
      </c>
      <c r="FB163" s="889">
        <v>1316486</v>
      </c>
      <c r="FC163" s="889">
        <v>285712</v>
      </c>
      <c r="FD163" s="889">
        <v>31746</v>
      </c>
      <c r="FE163" s="889">
        <v>1312375</v>
      </c>
      <c r="FF163" s="889">
        <v>292436</v>
      </c>
      <c r="FG163" s="889">
        <v>32493</v>
      </c>
      <c r="FH163" s="889">
        <v>4111</v>
      </c>
      <c r="FI163" s="889">
        <v>-6724</v>
      </c>
      <c r="FJ163" s="889">
        <v>-747</v>
      </c>
      <c r="FK163" s="889">
        <v>0</v>
      </c>
      <c r="FL163" s="889">
        <v>0</v>
      </c>
      <c r="FM163" s="889">
        <v>0</v>
      </c>
      <c r="FN163" s="889">
        <v>0</v>
      </c>
      <c r="FO163" s="889">
        <v>0</v>
      </c>
      <c r="FP163" s="889">
        <v>0</v>
      </c>
      <c r="FQ163" s="889">
        <v>0</v>
      </c>
      <c r="FR163" s="889">
        <v>0</v>
      </c>
      <c r="FS163" s="889">
        <v>0</v>
      </c>
      <c r="FT163" s="889">
        <v>858323</v>
      </c>
      <c r="FU163" s="889">
        <v>193123</v>
      </c>
      <c r="FV163" s="889">
        <v>21458</v>
      </c>
      <c r="FW163" s="889">
        <v>0</v>
      </c>
      <c r="FX163" s="889">
        <v>0</v>
      </c>
      <c r="FY163" s="889">
        <v>0</v>
      </c>
      <c r="FZ163" s="889">
        <v>2182872</v>
      </c>
      <c r="GA163" s="889">
        <v>0</v>
      </c>
      <c r="GB163" s="889">
        <v>0</v>
      </c>
      <c r="GC163" s="889">
        <v>-1324549</v>
      </c>
      <c r="GD163" s="889">
        <v>193123</v>
      </c>
      <c r="GE163" s="889">
        <v>21458</v>
      </c>
      <c r="GF163" s="889">
        <v>0</v>
      </c>
      <c r="GG163" s="889">
        <v>0</v>
      </c>
      <c r="GH163" s="889">
        <v>0</v>
      </c>
      <c r="GI163" s="889">
        <v>0</v>
      </c>
      <c r="GJ163" s="889">
        <v>0</v>
      </c>
      <c r="GK163" s="889">
        <v>0</v>
      </c>
      <c r="GL163" s="889">
        <v>0</v>
      </c>
      <c r="GM163" s="889">
        <v>0</v>
      </c>
      <c r="GN163" s="889">
        <v>0</v>
      </c>
      <c r="GO163" s="889">
        <v>5090661</v>
      </c>
      <c r="GP163" s="889">
        <v>1134902</v>
      </c>
      <c r="GQ163" s="889">
        <v>126101</v>
      </c>
      <c r="GR163" s="889">
        <v>-2631184</v>
      </c>
      <c r="GS163" s="889">
        <v>-108517</v>
      </c>
      <c r="GT163" s="889">
        <v>-12058</v>
      </c>
      <c r="GU163" s="884" t="s">
        <v>688</v>
      </c>
      <c r="GV163" s="884" t="s">
        <v>687</v>
      </c>
      <c r="GW163" s="884" t="s">
        <v>1672</v>
      </c>
      <c r="GX163" s="884" t="s">
        <v>2344</v>
      </c>
      <c r="GY163" s="884" t="s">
        <v>2510</v>
      </c>
    </row>
    <row r="164" spans="1:207" x14ac:dyDescent="0.2">
      <c r="A164" s="884" t="s">
        <v>3311</v>
      </c>
      <c r="B164" s="884" t="s">
        <v>379</v>
      </c>
      <c r="C164" s="884" t="s">
        <v>378</v>
      </c>
      <c r="D164" s="889">
        <v>-432597</v>
      </c>
      <c r="E164" s="889">
        <v>0</v>
      </c>
      <c r="F164" s="889">
        <v>-432597</v>
      </c>
      <c r="G164" s="889">
        <v>0</v>
      </c>
      <c r="H164" s="889">
        <v>0</v>
      </c>
      <c r="I164" s="889">
        <v>0</v>
      </c>
      <c r="J164" s="889">
        <v>-432597</v>
      </c>
      <c r="K164" s="889">
        <v>0</v>
      </c>
      <c r="L164" s="889">
        <v>-432597</v>
      </c>
      <c r="M164" s="907">
        <v>0.33</v>
      </c>
      <c r="N164" s="907">
        <v>0.3</v>
      </c>
      <c r="O164" s="907">
        <v>0.37</v>
      </c>
      <c r="P164" s="907">
        <v>0</v>
      </c>
      <c r="Q164" s="889">
        <v>326486</v>
      </c>
      <c r="R164" s="889">
        <v>250091</v>
      </c>
      <c r="S164" s="889">
        <v>76395</v>
      </c>
      <c r="T164" s="889">
        <v>0</v>
      </c>
      <c r="U164" s="889">
        <v>0</v>
      </c>
      <c r="V164" s="889">
        <v>0</v>
      </c>
      <c r="W164" s="889">
        <v>0</v>
      </c>
      <c r="X164" s="889">
        <v>0</v>
      </c>
      <c r="Y164" s="889">
        <v>0</v>
      </c>
      <c r="Z164" s="889">
        <v>0</v>
      </c>
      <c r="AA164" s="889">
        <v>0</v>
      </c>
      <c r="AB164" s="889">
        <v>0</v>
      </c>
      <c r="AC164" s="889">
        <v>0</v>
      </c>
      <c r="AD164" s="889">
        <v>0</v>
      </c>
      <c r="AE164" s="889">
        <v>0</v>
      </c>
      <c r="AF164" s="889">
        <v>0</v>
      </c>
      <c r="AG164" s="889">
        <v>0</v>
      </c>
      <c r="AH164" s="889">
        <v>0</v>
      </c>
      <c r="AI164" s="889">
        <v>0</v>
      </c>
      <c r="AJ164" s="889">
        <v>0</v>
      </c>
      <c r="AK164" s="889">
        <v>0</v>
      </c>
      <c r="AL164" s="889">
        <v>0</v>
      </c>
      <c r="AM164" s="889">
        <v>0</v>
      </c>
      <c r="AN164" s="889">
        <v>0</v>
      </c>
      <c r="AO164" s="889">
        <v>0</v>
      </c>
      <c r="AP164" s="889">
        <v>0</v>
      </c>
      <c r="AQ164" s="889">
        <v>0</v>
      </c>
      <c r="AR164" s="889">
        <v>0</v>
      </c>
      <c r="AS164" s="889">
        <v>0</v>
      </c>
      <c r="AT164" s="889">
        <v>0</v>
      </c>
      <c r="AU164" s="889">
        <v>0</v>
      </c>
      <c r="AV164" s="889">
        <v>0</v>
      </c>
      <c r="AW164" s="889">
        <v>0</v>
      </c>
      <c r="AX164" s="889">
        <v>0</v>
      </c>
      <c r="AY164" s="889">
        <v>0</v>
      </c>
      <c r="AZ164" s="889">
        <v>0</v>
      </c>
      <c r="BA164" s="889">
        <v>0</v>
      </c>
      <c r="BB164" s="889">
        <v>0</v>
      </c>
      <c r="BC164" s="889">
        <v>0</v>
      </c>
      <c r="BD164" s="889">
        <v>0</v>
      </c>
      <c r="BE164" s="889">
        <v>0</v>
      </c>
      <c r="BF164" s="889">
        <v>0</v>
      </c>
      <c r="BG164" s="889">
        <v>1395099</v>
      </c>
      <c r="BH164" s="889">
        <v>1720622</v>
      </c>
      <c r="BI164" s="889">
        <v>0</v>
      </c>
      <c r="BJ164" s="889">
        <v>79409</v>
      </c>
      <c r="BK164" s="889">
        <v>97938</v>
      </c>
      <c r="BL164" s="889">
        <v>0</v>
      </c>
      <c r="BM164" s="889">
        <v>1390597</v>
      </c>
      <c r="BN164" s="889">
        <v>1715070</v>
      </c>
      <c r="BO164" s="889">
        <v>0</v>
      </c>
      <c r="BP164" s="889">
        <v>83911</v>
      </c>
      <c r="BQ164" s="889">
        <v>103490</v>
      </c>
      <c r="BR164" s="889">
        <v>0</v>
      </c>
      <c r="BS164" s="889">
        <v>0</v>
      </c>
      <c r="BT164" s="889">
        <v>0</v>
      </c>
      <c r="BU164" s="889">
        <v>0</v>
      </c>
      <c r="BV164" s="889">
        <v>0</v>
      </c>
      <c r="BW164" s="889">
        <v>0</v>
      </c>
      <c r="BX164" s="889">
        <v>0</v>
      </c>
      <c r="BY164" s="889">
        <v>0</v>
      </c>
      <c r="BZ164" s="889">
        <v>0</v>
      </c>
      <c r="CA164" s="889">
        <v>0</v>
      </c>
      <c r="CB164" s="889">
        <v>0</v>
      </c>
      <c r="CC164" s="889">
        <v>0</v>
      </c>
      <c r="CD164" s="889">
        <v>0</v>
      </c>
      <c r="CE164" s="889">
        <v>0</v>
      </c>
      <c r="CF164" s="889">
        <v>0</v>
      </c>
      <c r="CG164" s="889">
        <v>0</v>
      </c>
      <c r="CH164" s="889">
        <v>0</v>
      </c>
      <c r="CI164" s="889">
        <v>0</v>
      </c>
      <c r="CJ164" s="889">
        <v>0</v>
      </c>
      <c r="CK164" s="889">
        <v>0</v>
      </c>
      <c r="CL164" s="889">
        <v>0</v>
      </c>
      <c r="CM164" s="889">
        <v>0</v>
      </c>
      <c r="CN164" s="889">
        <v>0</v>
      </c>
      <c r="CO164" s="889">
        <v>0</v>
      </c>
      <c r="CP164" s="889">
        <v>0</v>
      </c>
      <c r="CQ164" s="889">
        <v>194</v>
      </c>
      <c r="CR164" s="889">
        <v>239</v>
      </c>
      <c r="CS164" s="889">
        <v>0</v>
      </c>
      <c r="CT164" s="889">
        <v>0</v>
      </c>
      <c r="CU164" s="889">
        <v>0</v>
      </c>
      <c r="CV164" s="889">
        <v>0</v>
      </c>
      <c r="CW164" s="889">
        <v>0</v>
      </c>
      <c r="CX164" s="889">
        <v>0</v>
      </c>
      <c r="CY164" s="889">
        <v>0</v>
      </c>
      <c r="CZ164" s="889">
        <v>0</v>
      </c>
      <c r="DA164" s="889">
        <v>0</v>
      </c>
      <c r="DB164" s="889">
        <v>0</v>
      </c>
      <c r="DC164" s="889">
        <v>11185</v>
      </c>
      <c r="DD164" s="889">
        <v>13795</v>
      </c>
      <c r="DE164" s="889">
        <v>0</v>
      </c>
      <c r="DF164" s="889">
        <v>0</v>
      </c>
      <c r="DG164" s="889">
        <v>0</v>
      </c>
      <c r="DH164" s="889">
        <v>0</v>
      </c>
      <c r="DI164" s="889">
        <v>0</v>
      </c>
      <c r="DJ164" s="889">
        <v>0</v>
      </c>
      <c r="DK164" s="889">
        <v>0</v>
      </c>
      <c r="DL164" s="889">
        <v>0</v>
      </c>
      <c r="DM164" s="889">
        <v>0</v>
      </c>
      <c r="DN164" s="889">
        <v>0</v>
      </c>
      <c r="DO164" s="889">
        <v>0</v>
      </c>
      <c r="DP164" s="889">
        <v>0</v>
      </c>
      <c r="DQ164" s="889">
        <v>0</v>
      </c>
      <c r="DR164" s="889">
        <v>0</v>
      </c>
      <c r="DS164" s="889">
        <v>0</v>
      </c>
      <c r="DT164" s="889">
        <v>0</v>
      </c>
      <c r="DU164" s="889">
        <v>0</v>
      </c>
      <c r="DV164" s="889">
        <v>0</v>
      </c>
      <c r="DW164" s="889">
        <v>0</v>
      </c>
      <c r="DX164" s="889">
        <v>-3858</v>
      </c>
      <c r="DY164" s="889">
        <v>-4758</v>
      </c>
      <c r="DZ164" s="889">
        <v>0</v>
      </c>
      <c r="EA164" s="889">
        <v>22447</v>
      </c>
      <c r="EB164" s="889">
        <v>27684</v>
      </c>
      <c r="EC164" s="889">
        <v>0</v>
      </c>
      <c r="ED164" s="889">
        <v>-26305</v>
      </c>
      <c r="EE164" s="889">
        <v>-32442</v>
      </c>
      <c r="EF164" s="889">
        <v>0</v>
      </c>
      <c r="EG164" s="889">
        <v>-1702</v>
      </c>
      <c r="EH164" s="889">
        <v>-2099</v>
      </c>
      <c r="EI164" s="889">
        <v>0</v>
      </c>
      <c r="EJ164" s="889">
        <v>-13</v>
      </c>
      <c r="EK164" s="889">
        <v>-16</v>
      </c>
      <c r="EL164" s="889">
        <v>0</v>
      </c>
      <c r="EM164" s="889">
        <v>0</v>
      </c>
      <c r="EN164" s="889">
        <v>0</v>
      </c>
      <c r="EO164" s="889">
        <v>0</v>
      </c>
      <c r="EP164" s="889">
        <v>1727276</v>
      </c>
      <c r="EQ164" s="889">
        <v>2130307</v>
      </c>
      <c r="ER164" s="889">
        <v>0</v>
      </c>
      <c r="ES164" s="889">
        <v>3274578</v>
      </c>
      <c r="ET164" s="889">
        <v>4038646</v>
      </c>
      <c r="EU164" s="889">
        <v>0</v>
      </c>
      <c r="EV164" s="889">
        <v>-1547302</v>
      </c>
      <c r="EW164" s="889">
        <v>-1908339</v>
      </c>
      <c r="EX164" s="889">
        <v>0</v>
      </c>
      <c r="EY164" s="889">
        <v>3966</v>
      </c>
      <c r="EZ164" s="889">
        <v>4891</v>
      </c>
      <c r="FA164" s="889">
        <v>0</v>
      </c>
      <c r="FB164" s="889">
        <v>2373658</v>
      </c>
      <c r="FC164" s="889">
        <v>2927511</v>
      </c>
      <c r="FD164" s="889">
        <v>0</v>
      </c>
      <c r="FE164" s="889">
        <v>2334993</v>
      </c>
      <c r="FF164" s="889">
        <v>2879825</v>
      </c>
      <c r="FG164" s="889">
        <v>0</v>
      </c>
      <c r="FH164" s="889">
        <v>38665</v>
      </c>
      <c r="FI164" s="889">
        <v>47686</v>
      </c>
      <c r="FJ164" s="889">
        <v>0</v>
      </c>
      <c r="FK164" s="889">
        <v>0</v>
      </c>
      <c r="FL164" s="889">
        <v>0</v>
      </c>
      <c r="FM164" s="889">
        <v>0</v>
      </c>
      <c r="FN164" s="889">
        <v>0</v>
      </c>
      <c r="FO164" s="889">
        <v>0</v>
      </c>
      <c r="FP164" s="889">
        <v>0</v>
      </c>
      <c r="FQ164" s="889">
        <v>0</v>
      </c>
      <c r="FR164" s="889">
        <v>0</v>
      </c>
      <c r="FS164" s="889">
        <v>0</v>
      </c>
      <c r="FT164" s="889">
        <v>1485618</v>
      </c>
      <c r="FU164" s="889">
        <v>1832262</v>
      </c>
      <c r="FV164" s="889">
        <v>0</v>
      </c>
      <c r="FW164" s="889">
        <v>0</v>
      </c>
      <c r="FX164" s="889">
        <v>0</v>
      </c>
      <c r="FY164" s="889">
        <v>0</v>
      </c>
      <c r="FZ164" s="889">
        <v>4787440</v>
      </c>
      <c r="GA164" s="889">
        <v>0</v>
      </c>
      <c r="GB164" s="889">
        <v>0</v>
      </c>
      <c r="GC164" s="889">
        <v>-3301822</v>
      </c>
      <c r="GD164" s="889">
        <v>1832262</v>
      </c>
      <c r="GE164" s="889">
        <v>0</v>
      </c>
      <c r="GF164" s="889">
        <v>0</v>
      </c>
      <c r="GG164" s="889">
        <v>0</v>
      </c>
      <c r="GH164" s="889">
        <v>0</v>
      </c>
      <c r="GI164" s="889">
        <v>0</v>
      </c>
      <c r="GJ164" s="889">
        <v>0</v>
      </c>
      <c r="GK164" s="889">
        <v>0</v>
      </c>
      <c r="GL164" s="889">
        <v>0</v>
      </c>
      <c r="GM164" s="889">
        <v>0</v>
      </c>
      <c r="GN164" s="889">
        <v>0</v>
      </c>
      <c r="GO164" s="889">
        <v>7070832</v>
      </c>
      <c r="GP164" s="889">
        <v>8720692</v>
      </c>
      <c r="GQ164" s="889">
        <v>0</v>
      </c>
      <c r="GR164" s="889">
        <v>-4739223</v>
      </c>
      <c r="GS164" s="889">
        <v>59467</v>
      </c>
      <c r="GT164" s="889">
        <v>0</v>
      </c>
      <c r="GU164" s="884" t="s">
        <v>686</v>
      </c>
      <c r="GV164" s="884" t="s">
        <v>670</v>
      </c>
      <c r="GW164" s="884" t="s">
        <v>1673</v>
      </c>
      <c r="GX164" s="884" t="s">
        <v>2343</v>
      </c>
      <c r="GY164" s="884" t="s">
        <v>2511</v>
      </c>
    </row>
    <row r="165" spans="1:207" x14ac:dyDescent="0.2">
      <c r="A165" s="884" t="s">
        <v>3311</v>
      </c>
      <c r="B165" s="884" t="s">
        <v>381</v>
      </c>
      <c r="C165" s="884" t="s">
        <v>380</v>
      </c>
      <c r="D165" s="889">
        <v>-25784</v>
      </c>
      <c r="E165" s="889">
        <v>0</v>
      </c>
      <c r="F165" s="889">
        <v>-25784</v>
      </c>
      <c r="G165" s="889">
        <v>0</v>
      </c>
      <c r="H165" s="889">
        <v>0</v>
      </c>
      <c r="I165" s="889">
        <v>0</v>
      </c>
      <c r="J165" s="889">
        <v>-25784</v>
      </c>
      <c r="K165" s="889">
        <v>0</v>
      </c>
      <c r="L165" s="889">
        <v>-25784</v>
      </c>
      <c r="M165" s="907">
        <v>0.5</v>
      </c>
      <c r="N165" s="907">
        <v>0.4</v>
      </c>
      <c r="O165" s="907">
        <v>0.09</v>
      </c>
      <c r="P165" s="907">
        <v>0.01</v>
      </c>
      <c r="Q165" s="889">
        <v>117629</v>
      </c>
      <c r="R165" s="889">
        <v>115493</v>
      </c>
      <c r="S165" s="889">
        <v>2136</v>
      </c>
      <c r="T165" s="889">
        <v>0</v>
      </c>
      <c r="U165" s="889">
        <v>0</v>
      </c>
      <c r="V165" s="889">
        <v>0</v>
      </c>
      <c r="W165" s="889">
        <v>0</v>
      </c>
      <c r="X165" s="889">
        <v>0</v>
      </c>
      <c r="Y165" s="889">
        <v>0</v>
      </c>
      <c r="Z165" s="889">
        <v>175531</v>
      </c>
      <c r="AA165" s="889">
        <v>71168</v>
      </c>
      <c r="AB165" s="889">
        <v>137995</v>
      </c>
      <c r="AC165" s="889">
        <v>71168</v>
      </c>
      <c r="AD165" s="889">
        <v>37536</v>
      </c>
      <c r="AE165" s="889">
        <v>0</v>
      </c>
      <c r="AF165" s="889">
        <v>0</v>
      </c>
      <c r="AG165" s="889">
        <v>0</v>
      </c>
      <c r="AH165" s="889">
        <v>0</v>
      </c>
      <c r="AI165" s="889">
        <v>0</v>
      </c>
      <c r="AJ165" s="889">
        <v>0</v>
      </c>
      <c r="AK165" s="889">
        <v>0</v>
      </c>
      <c r="AL165" s="889">
        <v>0</v>
      </c>
      <c r="AM165" s="889">
        <v>0</v>
      </c>
      <c r="AN165" s="889">
        <v>0</v>
      </c>
      <c r="AO165" s="889">
        <v>0</v>
      </c>
      <c r="AP165" s="889">
        <v>0</v>
      </c>
      <c r="AQ165" s="889">
        <v>0</v>
      </c>
      <c r="AR165" s="889">
        <v>0</v>
      </c>
      <c r="AS165" s="889">
        <v>0</v>
      </c>
      <c r="AT165" s="889">
        <v>0</v>
      </c>
      <c r="AU165" s="889">
        <v>0</v>
      </c>
      <c r="AV165" s="889">
        <v>0</v>
      </c>
      <c r="AW165" s="889">
        <v>0</v>
      </c>
      <c r="AX165" s="889">
        <v>0</v>
      </c>
      <c r="AY165" s="889">
        <v>0</v>
      </c>
      <c r="AZ165" s="889">
        <v>0</v>
      </c>
      <c r="BA165" s="889">
        <v>0</v>
      </c>
      <c r="BB165" s="889">
        <v>0</v>
      </c>
      <c r="BC165" s="889">
        <v>0</v>
      </c>
      <c r="BD165" s="889">
        <v>0</v>
      </c>
      <c r="BE165" s="889">
        <v>0</v>
      </c>
      <c r="BF165" s="889">
        <v>0</v>
      </c>
      <c r="BG165" s="889">
        <v>1358734</v>
      </c>
      <c r="BH165" s="889">
        <v>305715</v>
      </c>
      <c r="BI165" s="889">
        <v>33968</v>
      </c>
      <c r="BJ165" s="889">
        <v>41010</v>
      </c>
      <c r="BK165" s="889">
        <v>9227</v>
      </c>
      <c r="BL165" s="889">
        <v>1025</v>
      </c>
      <c r="BM165" s="889">
        <v>1287735</v>
      </c>
      <c r="BN165" s="889">
        <v>289740</v>
      </c>
      <c r="BO165" s="889">
        <v>32193</v>
      </c>
      <c r="BP165" s="889">
        <v>112009</v>
      </c>
      <c r="BQ165" s="889">
        <v>25202</v>
      </c>
      <c r="BR165" s="889">
        <v>2800</v>
      </c>
      <c r="BS165" s="889">
        <v>0</v>
      </c>
      <c r="BT165" s="889">
        <v>0</v>
      </c>
      <c r="BU165" s="889">
        <v>0</v>
      </c>
      <c r="BV165" s="889">
        <v>1443</v>
      </c>
      <c r="BW165" s="889">
        <v>324</v>
      </c>
      <c r="BX165" s="889">
        <v>36</v>
      </c>
      <c r="BY165" s="889">
        <v>-1443</v>
      </c>
      <c r="BZ165" s="889">
        <v>-324</v>
      </c>
      <c r="CA165" s="889">
        <v>-36</v>
      </c>
      <c r="CB165" s="889">
        <v>4619</v>
      </c>
      <c r="CC165" s="889">
        <v>1039</v>
      </c>
      <c r="CD165" s="889">
        <v>115</v>
      </c>
      <c r="CE165" s="889">
        <v>4324</v>
      </c>
      <c r="CF165" s="889">
        <v>973</v>
      </c>
      <c r="CG165" s="889">
        <v>108</v>
      </c>
      <c r="CH165" s="889">
        <v>295</v>
      </c>
      <c r="CI165" s="889">
        <v>66</v>
      </c>
      <c r="CJ165" s="889">
        <v>7</v>
      </c>
      <c r="CK165" s="889">
        <v>0</v>
      </c>
      <c r="CL165" s="889">
        <v>0</v>
      </c>
      <c r="CM165" s="889">
        <v>0</v>
      </c>
      <c r="CN165" s="889">
        <v>0</v>
      </c>
      <c r="CO165" s="889">
        <v>0</v>
      </c>
      <c r="CP165" s="889">
        <v>0</v>
      </c>
      <c r="CQ165" s="889">
        <v>-4054</v>
      </c>
      <c r="CR165" s="889">
        <v>-912</v>
      </c>
      <c r="CS165" s="889">
        <v>-101</v>
      </c>
      <c r="CT165" s="889">
        <v>0</v>
      </c>
      <c r="CU165" s="889">
        <v>0</v>
      </c>
      <c r="CV165" s="889">
        <v>0</v>
      </c>
      <c r="CW165" s="889">
        <v>0</v>
      </c>
      <c r="CX165" s="889">
        <v>0</v>
      </c>
      <c r="CY165" s="889">
        <v>0</v>
      </c>
      <c r="CZ165" s="889">
        <v>0</v>
      </c>
      <c r="DA165" s="889">
        <v>0</v>
      </c>
      <c r="DB165" s="889">
        <v>0</v>
      </c>
      <c r="DC165" s="889">
        <v>536</v>
      </c>
      <c r="DD165" s="889">
        <v>121</v>
      </c>
      <c r="DE165" s="889">
        <v>13</v>
      </c>
      <c r="DF165" s="889">
        <v>13510</v>
      </c>
      <c r="DG165" s="889">
        <v>3040</v>
      </c>
      <c r="DH165" s="889">
        <v>338</v>
      </c>
      <c r="DI165" s="889">
        <v>12046</v>
      </c>
      <c r="DJ165" s="889">
        <v>2710</v>
      </c>
      <c r="DK165" s="889">
        <v>301</v>
      </c>
      <c r="DL165" s="889">
        <v>1464</v>
      </c>
      <c r="DM165" s="889">
        <v>330</v>
      </c>
      <c r="DN165" s="889">
        <v>37</v>
      </c>
      <c r="DO165" s="889">
        <v>0</v>
      </c>
      <c r="DP165" s="889">
        <v>0</v>
      </c>
      <c r="DQ165" s="889">
        <v>0</v>
      </c>
      <c r="DR165" s="889">
        <v>0</v>
      </c>
      <c r="DS165" s="889">
        <v>0</v>
      </c>
      <c r="DT165" s="889">
        <v>0</v>
      </c>
      <c r="DU165" s="889">
        <v>0</v>
      </c>
      <c r="DV165" s="889">
        <v>0</v>
      </c>
      <c r="DW165" s="889">
        <v>0</v>
      </c>
      <c r="DX165" s="889">
        <v>5616</v>
      </c>
      <c r="DY165" s="889">
        <v>1263</v>
      </c>
      <c r="DZ165" s="889">
        <v>140</v>
      </c>
      <c r="EA165" s="889">
        <v>33507</v>
      </c>
      <c r="EB165" s="889">
        <v>7539</v>
      </c>
      <c r="EC165" s="889">
        <v>838</v>
      </c>
      <c r="ED165" s="889">
        <v>-27891</v>
      </c>
      <c r="EE165" s="889">
        <v>-6276</v>
      </c>
      <c r="EF165" s="889">
        <v>-698</v>
      </c>
      <c r="EG165" s="889">
        <v>0</v>
      </c>
      <c r="EH165" s="889">
        <v>0</v>
      </c>
      <c r="EI165" s="889">
        <v>0</v>
      </c>
      <c r="EJ165" s="889">
        <v>-157</v>
      </c>
      <c r="EK165" s="889">
        <v>-35</v>
      </c>
      <c r="EL165" s="889">
        <v>-4</v>
      </c>
      <c r="EM165" s="889">
        <v>0</v>
      </c>
      <c r="EN165" s="889">
        <v>0</v>
      </c>
      <c r="EO165" s="889">
        <v>0</v>
      </c>
      <c r="EP165" s="889">
        <v>677954</v>
      </c>
      <c r="EQ165" s="889">
        <v>152540</v>
      </c>
      <c r="ER165" s="889">
        <v>16949</v>
      </c>
      <c r="ES165" s="889">
        <v>919397</v>
      </c>
      <c r="ET165" s="889">
        <v>206864</v>
      </c>
      <c r="EU165" s="889">
        <v>22985</v>
      </c>
      <c r="EV165" s="889">
        <v>-241443</v>
      </c>
      <c r="EW165" s="889">
        <v>-54324</v>
      </c>
      <c r="EX165" s="889">
        <v>-6036</v>
      </c>
      <c r="EY165" s="889">
        <v>-15</v>
      </c>
      <c r="EZ165" s="889">
        <v>-3</v>
      </c>
      <c r="FA165" s="889">
        <v>0</v>
      </c>
      <c r="FB165" s="889">
        <v>603934</v>
      </c>
      <c r="FC165" s="889">
        <v>139122</v>
      </c>
      <c r="FD165" s="889">
        <v>14650</v>
      </c>
      <c r="FE165" s="889">
        <v>602747</v>
      </c>
      <c r="FF165" s="889">
        <v>139718</v>
      </c>
      <c r="FG165" s="889">
        <v>14716</v>
      </c>
      <c r="FH165" s="889">
        <v>1187</v>
      </c>
      <c r="FI165" s="889">
        <v>-596</v>
      </c>
      <c r="FJ165" s="889">
        <v>-66</v>
      </c>
      <c r="FK165" s="889">
        <v>0</v>
      </c>
      <c r="FL165" s="889">
        <v>0</v>
      </c>
      <c r="FM165" s="889">
        <v>0</v>
      </c>
      <c r="FN165" s="889">
        <v>0</v>
      </c>
      <c r="FO165" s="889">
        <v>0</v>
      </c>
      <c r="FP165" s="889">
        <v>0</v>
      </c>
      <c r="FQ165" s="889">
        <v>0</v>
      </c>
      <c r="FR165" s="889">
        <v>0</v>
      </c>
      <c r="FS165" s="889">
        <v>0</v>
      </c>
      <c r="FT165" s="889">
        <v>38812</v>
      </c>
      <c r="FU165" s="889">
        <v>8733</v>
      </c>
      <c r="FV165" s="889">
        <v>970</v>
      </c>
      <c r="FW165" s="889">
        <v>435923</v>
      </c>
      <c r="FX165" s="889">
        <v>98083</v>
      </c>
      <c r="FY165" s="889">
        <v>10898</v>
      </c>
      <c r="FZ165" s="889">
        <v>1164024</v>
      </c>
      <c r="GA165" s="889">
        <v>0</v>
      </c>
      <c r="GB165" s="889">
        <v>0</v>
      </c>
      <c r="GC165" s="889">
        <v>-689289</v>
      </c>
      <c r="GD165" s="889">
        <v>106816</v>
      </c>
      <c r="GE165" s="889">
        <v>11868</v>
      </c>
      <c r="GF165" s="889">
        <v>0</v>
      </c>
      <c r="GG165" s="889">
        <v>0</v>
      </c>
      <c r="GH165" s="889">
        <v>0</v>
      </c>
      <c r="GI165" s="889">
        <v>0</v>
      </c>
      <c r="GJ165" s="889">
        <v>0</v>
      </c>
      <c r="GK165" s="889">
        <v>0</v>
      </c>
      <c r="GL165" s="889">
        <v>0</v>
      </c>
      <c r="GM165" s="889">
        <v>0</v>
      </c>
      <c r="GN165" s="889">
        <v>0</v>
      </c>
      <c r="GO165" s="889">
        <v>2740499</v>
      </c>
      <c r="GP165" s="889">
        <v>619850</v>
      </c>
      <c r="GQ165" s="889">
        <v>68063</v>
      </c>
      <c r="GR165" s="889">
        <v>-848801</v>
      </c>
      <c r="GS165" s="889">
        <v>70065</v>
      </c>
      <c r="GT165" s="889">
        <v>7784</v>
      </c>
      <c r="GU165" s="884" t="s">
        <v>691</v>
      </c>
      <c r="GV165" s="884" t="s">
        <v>687</v>
      </c>
      <c r="GW165" s="884" t="s">
        <v>1672</v>
      </c>
      <c r="GX165" s="884" t="s">
        <v>2344</v>
      </c>
      <c r="GY165" s="884" t="s">
        <v>2512</v>
      </c>
    </row>
    <row r="166" spans="1:207" x14ac:dyDescent="0.2">
      <c r="A166" s="884" t="s">
        <v>3311</v>
      </c>
      <c r="B166" s="884" t="s">
        <v>383</v>
      </c>
      <c r="C166" s="884" t="s">
        <v>382</v>
      </c>
      <c r="D166" s="889">
        <v>-2902</v>
      </c>
      <c r="E166" s="889">
        <v>0</v>
      </c>
      <c r="F166" s="889">
        <v>-2902</v>
      </c>
      <c r="G166" s="889">
        <v>0</v>
      </c>
      <c r="H166" s="889">
        <v>0</v>
      </c>
      <c r="I166" s="889">
        <v>0</v>
      </c>
      <c r="J166" s="889">
        <v>-2902</v>
      </c>
      <c r="K166" s="889">
        <v>0</v>
      </c>
      <c r="L166" s="889">
        <v>-2902</v>
      </c>
      <c r="M166" s="907">
        <v>0.5</v>
      </c>
      <c r="N166" s="907">
        <v>0.4</v>
      </c>
      <c r="O166" s="907">
        <v>0.1</v>
      </c>
      <c r="P166" s="907">
        <v>0</v>
      </c>
      <c r="Q166" s="889">
        <v>130226</v>
      </c>
      <c r="R166" s="889">
        <v>132390</v>
      </c>
      <c r="S166" s="889">
        <v>-2164</v>
      </c>
      <c r="T166" s="889">
        <v>0</v>
      </c>
      <c r="U166" s="889">
        <v>0</v>
      </c>
      <c r="V166" s="889">
        <v>0</v>
      </c>
      <c r="W166" s="889">
        <v>0</v>
      </c>
      <c r="X166" s="889">
        <v>0</v>
      </c>
      <c r="Y166" s="889">
        <v>0</v>
      </c>
      <c r="Z166" s="889">
        <v>522739</v>
      </c>
      <c r="AA166" s="889">
        <v>181803</v>
      </c>
      <c r="AB166" s="889">
        <v>518917</v>
      </c>
      <c r="AC166" s="889">
        <v>171307</v>
      </c>
      <c r="AD166" s="889">
        <v>3822</v>
      </c>
      <c r="AE166" s="889">
        <v>10496</v>
      </c>
      <c r="AF166" s="889">
        <v>0</v>
      </c>
      <c r="AG166" s="889">
        <v>0</v>
      </c>
      <c r="AH166" s="889">
        <v>0</v>
      </c>
      <c r="AI166" s="889">
        <v>0</v>
      </c>
      <c r="AJ166" s="889">
        <v>0</v>
      </c>
      <c r="AK166" s="889">
        <v>0</v>
      </c>
      <c r="AL166" s="889">
        <v>0</v>
      </c>
      <c r="AM166" s="889">
        <v>0</v>
      </c>
      <c r="AN166" s="889">
        <v>0</v>
      </c>
      <c r="AO166" s="889">
        <v>0</v>
      </c>
      <c r="AP166" s="889">
        <v>0</v>
      </c>
      <c r="AQ166" s="889">
        <v>0</v>
      </c>
      <c r="AR166" s="889">
        <v>0</v>
      </c>
      <c r="AS166" s="889">
        <v>0</v>
      </c>
      <c r="AT166" s="889">
        <v>0</v>
      </c>
      <c r="AU166" s="889">
        <v>0</v>
      </c>
      <c r="AV166" s="889">
        <v>0</v>
      </c>
      <c r="AW166" s="889">
        <v>0</v>
      </c>
      <c r="AX166" s="889">
        <v>0</v>
      </c>
      <c r="AY166" s="889">
        <v>0</v>
      </c>
      <c r="AZ166" s="889">
        <v>0</v>
      </c>
      <c r="BA166" s="889">
        <v>0</v>
      </c>
      <c r="BB166" s="889">
        <v>0</v>
      </c>
      <c r="BC166" s="889">
        <v>0</v>
      </c>
      <c r="BD166" s="889">
        <v>0</v>
      </c>
      <c r="BE166" s="889">
        <v>0</v>
      </c>
      <c r="BF166" s="889">
        <v>0</v>
      </c>
      <c r="BG166" s="889">
        <v>1240795</v>
      </c>
      <c r="BH166" s="889">
        <v>310199</v>
      </c>
      <c r="BI166" s="889">
        <v>0</v>
      </c>
      <c r="BJ166" s="889">
        <v>55523</v>
      </c>
      <c r="BK166" s="889">
        <v>13881</v>
      </c>
      <c r="BL166" s="889">
        <v>0</v>
      </c>
      <c r="BM166" s="889">
        <v>1253108</v>
      </c>
      <c r="BN166" s="889">
        <v>313277</v>
      </c>
      <c r="BO166" s="889">
        <v>0</v>
      </c>
      <c r="BP166" s="889">
        <v>43210</v>
      </c>
      <c r="BQ166" s="889">
        <v>10803</v>
      </c>
      <c r="BR166" s="889">
        <v>0</v>
      </c>
      <c r="BS166" s="889">
        <v>10781</v>
      </c>
      <c r="BT166" s="889">
        <v>2695</v>
      </c>
      <c r="BU166" s="889">
        <v>0</v>
      </c>
      <c r="BV166" s="889">
        <v>5269</v>
      </c>
      <c r="BW166" s="889">
        <v>1317</v>
      </c>
      <c r="BX166" s="889">
        <v>0</v>
      </c>
      <c r="BY166" s="889">
        <v>5512</v>
      </c>
      <c r="BZ166" s="889">
        <v>1378</v>
      </c>
      <c r="CA166" s="889">
        <v>0</v>
      </c>
      <c r="CB166" s="889">
        <v>1431</v>
      </c>
      <c r="CC166" s="889">
        <v>358</v>
      </c>
      <c r="CD166" s="889">
        <v>0</v>
      </c>
      <c r="CE166" s="889">
        <v>1431</v>
      </c>
      <c r="CF166" s="889">
        <v>358</v>
      </c>
      <c r="CG166" s="889">
        <v>0</v>
      </c>
      <c r="CH166" s="889">
        <v>0</v>
      </c>
      <c r="CI166" s="889">
        <v>0</v>
      </c>
      <c r="CJ166" s="889">
        <v>0</v>
      </c>
      <c r="CK166" s="889">
        <v>0</v>
      </c>
      <c r="CL166" s="889">
        <v>0</v>
      </c>
      <c r="CM166" s="889">
        <v>0</v>
      </c>
      <c r="CN166" s="889">
        <v>0</v>
      </c>
      <c r="CO166" s="889">
        <v>0</v>
      </c>
      <c r="CP166" s="889">
        <v>0</v>
      </c>
      <c r="CQ166" s="889">
        <v>0</v>
      </c>
      <c r="CR166" s="889">
        <v>0</v>
      </c>
      <c r="CS166" s="889">
        <v>0</v>
      </c>
      <c r="CT166" s="889">
        <v>0</v>
      </c>
      <c r="CU166" s="889">
        <v>0</v>
      </c>
      <c r="CV166" s="889">
        <v>0</v>
      </c>
      <c r="CW166" s="889">
        <v>0</v>
      </c>
      <c r="CX166" s="889">
        <v>0</v>
      </c>
      <c r="CY166" s="889">
        <v>0</v>
      </c>
      <c r="CZ166" s="889">
        <v>0</v>
      </c>
      <c r="DA166" s="889">
        <v>0</v>
      </c>
      <c r="DB166" s="889">
        <v>0</v>
      </c>
      <c r="DC166" s="889">
        <v>0</v>
      </c>
      <c r="DD166" s="889">
        <v>0</v>
      </c>
      <c r="DE166" s="889">
        <v>0</v>
      </c>
      <c r="DF166" s="889">
        <v>21819</v>
      </c>
      <c r="DG166" s="889">
        <v>5455</v>
      </c>
      <c r="DH166" s="889">
        <v>0</v>
      </c>
      <c r="DI166" s="889">
        <v>22535</v>
      </c>
      <c r="DJ166" s="889">
        <v>5634</v>
      </c>
      <c r="DK166" s="889">
        <v>0</v>
      </c>
      <c r="DL166" s="889">
        <v>-716</v>
      </c>
      <c r="DM166" s="889">
        <v>-179</v>
      </c>
      <c r="DN166" s="889">
        <v>0</v>
      </c>
      <c r="DO166" s="889">
        <v>0</v>
      </c>
      <c r="DP166" s="889">
        <v>0</v>
      </c>
      <c r="DQ166" s="889">
        <v>0</v>
      </c>
      <c r="DR166" s="889">
        <v>0</v>
      </c>
      <c r="DS166" s="889">
        <v>0</v>
      </c>
      <c r="DT166" s="889">
        <v>0</v>
      </c>
      <c r="DU166" s="889">
        <v>0</v>
      </c>
      <c r="DV166" s="889">
        <v>0</v>
      </c>
      <c r="DW166" s="889">
        <v>0</v>
      </c>
      <c r="DX166" s="889">
        <v>19017</v>
      </c>
      <c r="DY166" s="889">
        <v>4754</v>
      </c>
      <c r="DZ166" s="889">
        <v>0</v>
      </c>
      <c r="EA166" s="889">
        <v>41258</v>
      </c>
      <c r="EB166" s="889">
        <v>10315</v>
      </c>
      <c r="EC166" s="889">
        <v>0</v>
      </c>
      <c r="ED166" s="889">
        <v>-22241</v>
      </c>
      <c r="EE166" s="889">
        <v>-5561</v>
      </c>
      <c r="EF166" s="889">
        <v>0</v>
      </c>
      <c r="EG166" s="889">
        <v>-245</v>
      </c>
      <c r="EH166" s="889">
        <v>-61</v>
      </c>
      <c r="EI166" s="889">
        <v>0</v>
      </c>
      <c r="EJ166" s="889">
        <v>0</v>
      </c>
      <c r="EK166" s="889">
        <v>0</v>
      </c>
      <c r="EL166" s="889">
        <v>0</v>
      </c>
      <c r="EM166" s="889">
        <v>0</v>
      </c>
      <c r="EN166" s="889">
        <v>0</v>
      </c>
      <c r="EO166" s="889">
        <v>0</v>
      </c>
      <c r="EP166" s="889">
        <v>630941</v>
      </c>
      <c r="EQ166" s="889">
        <v>157735</v>
      </c>
      <c r="ER166" s="889">
        <v>0</v>
      </c>
      <c r="ES166" s="889">
        <v>745886</v>
      </c>
      <c r="ET166" s="889">
        <v>186471</v>
      </c>
      <c r="EU166" s="889">
        <v>0</v>
      </c>
      <c r="EV166" s="889">
        <v>-114945</v>
      </c>
      <c r="EW166" s="889">
        <v>-28736</v>
      </c>
      <c r="EX166" s="889">
        <v>0</v>
      </c>
      <c r="EY166" s="889">
        <v>131</v>
      </c>
      <c r="EZ166" s="889">
        <v>33</v>
      </c>
      <c r="FA166" s="889">
        <v>0</v>
      </c>
      <c r="FB166" s="889">
        <v>1090682</v>
      </c>
      <c r="FC166" s="889">
        <v>277895</v>
      </c>
      <c r="FD166" s="889">
        <v>0</v>
      </c>
      <c r="FE166" s="889">
        <v>1058470</v>
      </c>
      <c r="FF166" s="889">
        <v>268867</v>
      </c>
      <c r="FG166" s="889">
        <v>0</v>
      </c>
      <c r="FH166" s="889">
        <v>32212</v>
      </c>
      <c r="FI166" s="889">
        <v>9028</v>
      </c>
      <c r="FJ166" s="889">
        <v>0</v>
      </c>
      <c r="FK166" s="889">
        <v>0</v>
      </c>
      <c r="FL166" s="889">
        <v>0</v>
      </c>
      <c r="FM166" s="889">
        <v>0</v>
      </c>
      <c r="FN166" s="889">
        <v>0</v>
      </c>
      <c r="FO166" s="889">
        <v>0</v>
      </c>
      <c r="FP166" s="889">
        <v>0</v>
      </c>
      <c r="FQ166" s="889">
        <v>0</v>
      </c>
      <c r="FR166" s="889">
        <v>0</v>
      </c>
      <c r="FS166" s="889">
        <v>0</v>
      </c>
      <c r="FT166" s="889">
        <v>775553</v>
      </c>
      <c r="FU166" s="889">
        <v>193888</v>
      </c>
      <c r="FV166" s="889">
        <v>0</v>
      </c>
      <c r="FW166" s="889">
        <v>0</v>
      </c>
      <c r="FX166" s="889">
        <v>0</v>
      </c>
      <c r="FY166" s="889">
        <v>0</v>
      </c>
      <c r="FZ166" s="889">
        <v>1929291</v>
      </c>
      <c r="GA166" s="889">
        <v>0</v>
      </c>
      <c r="GB166" s="889">
        <v>0</v>
      </c>
      <c r="GC166" s="889">
        <v>-1153738</v>
      </c>
      <c r="GD166" s="889">
        <v>193888</v>
      </c>
      <c r="GE166" s="889">
        <v>0</v>
      </c>
      <c r="GF166" s="889">
        <v>0</v>
      </c>
      <c r="GG166" s="889">
        <v>0</v>
      </c>
      <c r="GH166" s="889">
        <v>0</v>
      </c>
      <c r="GI166" s="889">
        <v>0</v>
      </c>
      <c r="GJ166" s="889">
        <v>0</v>
      </c>
      <c r="GK166" s="889">
        <v>0</v>
      </c>
      <c r="GL166" s="889">
        <v>0</v>
      </c>
      <c r="GM166" s="889">
        <v>0</v>
      </c>
      <c r="GN166" s="889">
        <v>0</v>
      </c>
      <c r="GO166" s="889">
        <v>3846428</v>
      </c>
      <c r="GP166" s="889">
        <v>966832</v>
      </c>
      <c r="GQ166" s="889">
        <v>0</v>
      </c>
      <c r="GR166" s="889">
        <v>-1210820</v>
      </c>
      <c r="GS166" s="889">
        <v>180593</v>
      </c>
      <c r="GT166" s="889">
        <v>0</v>
      </c>
      <c r="GU166" s="884" t="s">
        <v>696</v>
      </c>
      <c r="GV166" s="884" t="s">
        <v>676</v>
      </c>
      <c r="GW166" s="884" t="s">
        <v>1672</v>
      </c>
      <c r="GX166" s="884" t="s">
        <v>2345</v>
      </c>
      <c r="GY166" s="884" t="s">
        <v>2513</v>
      </c>
    </row>
    <row r="167" spans="1:207" x14ac:dyDescent="0.2">
      <c r="A167" s="884" t="s">
        <v>3311</v>
      </c>
      <c r="B167" s="884" t="s">
        <v>385</v>
      </c>
      <c r="C167" s="884" t="s">
        <v>384</v>
      </c>
      <c r="D167" s="889">
        <v>-439393</v>
      </c>
      <c r="E167" s="889">
        <v>0</v>
      </c>
      <c r="F167" s="889">
        <v>-439393</v>
      </c>
      <c r="G167" s="889">
        <v>0</v>
      </c>
      <c r="H167" s="889">
        <v>0</v>
      </c>
      <c r="I167" s="889">
        <v>0</v>
      </c>
      <c r="J167" s="889">
        <v>-439393</v>
      </c>
      <c r="K167" s="889">
        <v>0</v>
      </c>
      <c r="L167" s="889">
        <v>-439393</v>
      </c>
      <c r="M167" s="907">
        <v>0.5</v>
      </c>
      <c r="N167" s="907">
        <v>0.4</v>
      </c>
      <c r="O167" s="907">
        <v>0.1</v>
      </c>
      <c r="P167" s="907">
        <v>0</v>
      </c>
      <c r="Q167" s="889">
        <v>177256</v>
      </c>
      <c r="R167" s="889">
        <v>186954</v>
      </c>
      <c r="S167" s="889">
        <v>-9698</v>
      </c>
      <c r="T167" s="889">
        <v>0</v>
      </c>
      <c r="U167" s="889">
        <v>0</v>
      </c>
      <c r="V167" s="889">
        <v>0</v>
      </c>
      <c r="W167" s="889">
        <v>0</v>
      </c>
      <c r="X167" s="889">
        <v>0</v>
      </c>
      <c r="Y167" s="889">
        <v>0</v>
      </c>
      <c r="Z167" s="889">
        <v>1025466</v>
      </c>
      <c r="AA167" s="889">
        <v>0</v>
      </c>
      <c r="AB167" s="889">
        <v>1025430</v>
      </c>
      <c r="AC167" s="889">
        <v>0</v>
      </c>
      <c r="AD167" s="889">
        <v>36</v>
      </c>
      <c r="AE167" s="889">
        <v>0</v>
      </c>
      <c r="AF167" s="889">
        <v>0</v>
      </c>
      <c r="AG167" s="889">
        <v>0</v>
      </c>
      <c r="AH167" s="889">
        <v>0</v>
      </c>
      <c r="AI167" s="889">
        <v>0</v>
      </c>
      <c r="AJ167" s="889">
        <v>0</v>
      </c>
      <c r="AK167" s="889">
        <v>0</v>
      </c>
      <c r="AL167" s="889">
        <v>0</v>
      </c>
      <c r="AM167" s="889">
        <v>0</v>
      </c>
      <c r="AN167" s="889">
        <v>0</v>
      </c>
      <c r="AO167" s="889">
        <v>0</v>
      </c>
      <c r="AP167" s="889">
        <v>0</v>
      </c>
      <c r="AQ167" s="889">
        <v>0</v>
      </c>
      <c r="AR167" s="889">
        <v>0</v>
      </c>
      <c r="AS167" s="889">
        <v>0</v>
      </c>
      <c r="AT167" s="889">
        <v>0</v>
      </c>
      <c r="AU167" s="889">
        <v>0</v>
      </c>
      <c r="AV167" s="889">
        <v>0</v>
      </c>
      <c r="AW167" s="889">
        <v>0</v>
      </c>
      <c r="AX167" s="889">
        <v>0</v>
      </c>
      <c r="AY167" s="889">
        <v>0</v>
      </c>
      <c r="AZ167" s="889">
        <v>0</v>
      </c>
      <c r="BA167" s="889">
        <v>0</v>
      </c>
      <c r="BB167" s="889">
        <v>0</v>
      </c>
      <c r="BC167" s="889">
        <v>0</v>
      </c>
      <c r="BD167" s="889">
        <v>0</v>
      </c>
      <c r="BE167" s="889">
        <v>0</v>
      </c>
      <c r="BF167" s="889">
        <v>0</v>
      </c>
      <c r="BG167" s="889">
        <v>1721384</v>
      </c>
      <c r="BH167" s="889">
        <v>430346</v>
      </c>
      <c r="BI167" s="889">
        <v>0</v>
      </c>
      <c r="BJ167" s="889">
        <v>117085</v>
      </c>
      <c r="BK167" s="889">
        <v>29271</v>
      </c>
      <c r="BL167" s="889">
        <v>0</v>
      </c>
      <c r="BM167" s="889">
        <v>1806553</v>
      </c>
      <c r="BN167" s="889">
        <v>451638</v>
      </c>
      <c r="BO167" s="889">
        <v>0</v>
      </c>
      <c r="BP167" s="889">
        <v>31916</v>
      </c>
      <c r="BQ167" s="889">
        <v>7979</v>
      </c>
      <c r="BR167" s="889">
        <v>0</v>
      </c>
      <c r="BS167" s="889">
        <v>0</v>
      </c>
      <c r="BT167" s="889">
        <v>0</v>
      </c>
      <c r="BU167" s="889">
        <v>0</v>
      </c>
      <c r="BV167" s="889">
        <v>0</v>
      </c>
      <c r="BW167" s="889">
        <v>0</v>
      </c>
      <c r="BX167" s="889">
        <v>0</v>
      </c>
      <c r="BY167" s="889">
        <v>0</v>
      </c>
      <c r="BZ167" s="889">
        <v>0</v>
      </c>
      <c r="CA167" s="889">
        <v>0</v>
      </c>
      <c r="CB167" s="889">
        <v>5233</v>
      </c>
      <c r="CC167" s="889">
        <v>1308</v>
      </c>
      <c r="CD167" s="889">
        <v>0</v>
      </c>
      <c r="CE167" s="889">
        <v>5160</v>
      </c>
      <c r="CF167" s="889">
        <v>1290</v>
      </c>
      <c r="CG167" s="889">
        <v>0</v>
      </c>
      <c r="CH167" s="889">
        <v>73</v>
      </c>
      <c r="CI167" s="889">
        <v>18</v>
      </c>
      <c r="CJ167" s="889">
        <v>0</v>
      </c>
      <c r="CK167" s="889">
        <v>0</v>
      </c>
      <c r="CL167" s="889">
        <v>0</v>
      </c>
      <c r="CM167" s="889">
        <v>0</v>
      </c>
      <c r="CN167" s="889">
        <v>0</v>
      </c>
      <c r="CO167" s="889">
        <v>0</v>
      </c>
      <c r="CP167" s="889">
        <v>0</v>
      </c>
      <c r="CQ167" s="889">
        <v>0</v>
      </c>
      <c r="CR167" s="889">
        <v>0</v>
      </c>
      <c r="CS167" s="889">
        <v>0</v>
      </c>
      <c r="CT167" s="889">
        <v>0</v>
      </c>
      <c r="CU167" s="889">
        <v>0</v>
      </c>
      <c r="CV167" s="889">
        <v>0</v>
      </c>
      <c r="CW167" s="889">
        <v>0</v>
      </c>
      <c r="CX167" s="889">
        <v>0</v>
      </c>
      <c r="CY167" s="889">
        <v>0</v>
      </c>
      <c r="CZ167" s="889">
        <v>0</v>
      </c>
      <c r="DA167" s="889">
        <v>0</v>
      </c>
      <c r="DB167" s="889">
        <v>0</v>
      </c>
      <c r="DC167" s="889">
        <v>0</v>
      </c>
      <c r="DD167" s="889">
        <v>0</v>
      </c>
      <c r="DE167" s="889">
        <v>0</v>
      </c>
      <c r="DF167" s="889">
        <v>2845</v>
      </c>
      <c r="DG167" s="889">
        <v>711</v>
      </c>
      <c r="DH167" s="889">
        <v>0</v>
      </c>
      <c r="DI167" s="889">
        <v>2579</v>
      </c>
      <c r="DJ167" s="889">
        <v>645</v>
      </c>
      <c r="DK167" s="889">
        <v>0</v>
      </c>
      <c r="DL167" s="889">
        <v>266</v>
      </c>
      <c r="DM167" s="889">
        <v>66</v>
      </c>
      <c r="DN167" s="889">
        <v>0</v>
      </c>
      <c r="DO167" s="889">
        <v>0</v>
      </c>
      <c r="DP167" s="889">
        <v>0</v>
      </c>
      <c r="DQ167" s="889">
        <v>0</v>
      </c>
      <c r="DR167" s="889">
        <v>0</v>
      </c>
      <c r="DS167" s="889">
        <v>0</v>
      </c>
      <c r="DT167" s="889">
        <v>0</v>
      </c>
      <c r="DU167" s="889">
        <v>0</v>
      </c>
      <c r="DV167" s="889">
        <v>0</v>
      </c>
      <c r="DW167" s="889">
        <v>0</v>
      </c>
      <c r="DX167" s="889">
        <v>29606</v>
      </c>
      <c r="DY167" s="889">
        <v>7402</v>
      </c>
      <c r="DZ167" s="889">
        <v>0</v>
      </c>
      <c r="EA167" s="889">
        <v>30998</v>
      </c>
      <c r="EB167" s="889">
        <v>7749</v>
      </c>
      <c r="EC167" s="889">
        <v>0</v>
      </c>
      <c r="ED167" s="889">
        <v>-1392</v>
      </c>
      <c r="EE167" s="889">
        <v>-347</v>
      </c>
      <c r="EF167" s="889">
        <v>0</v>
      </c>
      <c r="EG167" s="889">
        <v>0</v>
      </c>
      <c r="EH167" s="889">
        <v>0</v>
      </c>
      <c r="EI167" s="889">
        <v>0</v>
      </c>
      <c r="EJ167" s="889">
        <v>0</v>
      </c>
      <c r="EK167" s="889">
        <v>0</v>
      </c>
      <c r="EL167" s="889">
        <v>0</v>
      </c>
      <c r="EM167" s="889">
        <v>0</v>
      </c>
      <c r="EN167" s="889">
        <v>0</v>
      </c>
      <c r="EO167" s="889">
        <v>0</v>
      </c>
      <c r="EP167" s="889">
        <v>1112934</v>
      </c>
      <c r="EQ167" s="889">
        <v>278233</v>
      </c>
      <c r="ER167" s="889">
        <v>0</v>
      </c>
      <c r="ES167" s="889">
        <v>1446807</v>
      </c>
      <c r="ET167" s="889">
        <v>361702</v>
      </c>
      <c r="EU167" s="889">
        <v>0</v>
      </c>
      <c r="EV167" s="889">
        <v>-333873</v>
      </c>
      <c r="EW167" s="889">
        <v>-83469</v>
      </c>
      <c r="EX167" s="889">
        <v>0</v>
      </c>
      <c r="EY167" s="889">
        <v>1500</v>
      </c>
      <c r="EZ167" s="889">
        <v>375</v>
      </c>
      <c r="FA167" s="889">
        <v>0</v>
      </c>
      <c r="FB167" s="889">
        <v>1920023</v>
      </c>
      <c r="FC167" s="889">
        <v>453804</v>
      </c>
      <c r="FD167" s="889">
        <v>0</v>
      </c>
      <c r="FE167" s="889">
        <v>1980785</v>
      </c>
      <c r="FF167" s="889">
        <v>468996</v>
      </c>
      <c r="FG167" s="889">
        <v>0</v>
      </c>
      <c r="FH167" s="889">
        <v>-60762</v>
      </c>
      <c r="FI167" s="889">
        <v>-15192</v>
      </c>
      <c r="FJ167" s="889">
        <v>0</v>
      </c>
      <c r="FK167" s="889">
        <v>0</v>
      </c>
      <c r="FL167" s="889">
        <v>0</v>
      </c>
      <c r="FM167" s="889">
        <v>0</v>
      </c>
      <c r="FN167" s="889">
        <v>0</v>
      </c>
      <c r="FO167" s="889">
        <v>0</v>
      </c>
      <c r="FP167" s="889">
        <v>0</v>
      </c>
      <c r="FQ167" s="889">
        <v>0</v>
      </c>
      <c r="FR167" s="889">
        <v>0</v>
      </c>
      <c r="FS167" s="889">
        <v>0</v>
      </c>
      <c r="FT167" s="889">
        <v>1388125</v>
      </c>
      <c r="FU167" s="889">
        <v>347031</v>
      </c>
      <c r="FV167" s="889">
        <v>0</v>
      </c>
      <c r="FW167" s="889">
        <v>91664</v>
      </c>
      <c r="FX167" s="889">
        <v>22916</v>
      </c>
      <c r="FY167" s="889">
        <v>0</v>
      </c>
      <c r="FZ167" s="889">
        <v>3444062</v>
      </c>
      <c r="GA167" s="889">
        <v>0</v>
      </c>
      <c r="GB167" s="889">
        <v>0</v>
      </c>
      <c r="GC167" s="889">
        <v>-1964273</v>
      </c>
      <c r="GD167" s="889">
        <v>369947</v>
      </c>
      <c r="GE167" s="889">
        <v>0</v>
      </c>
      <c r="GF167" s="889">
        <v>0</v>
      </c>
      <c r="GG167" s="889">
        <v>0</v>
      </c>
      <c r="GH167" s="889">
        <v>0</v>
      </c>
      <c r="GI167" s="889">
        <v>0</v>
      </c>
      <c r="GJ167" s="889">
        <v>0</v>
      </c>
      <c r="GK167" s="889">
        <v>0</v>
      </c>
      <c r="GL167" s="889">
        <v>0</v>
      </c>
      <c r="GM167" s="889">
        <v>0</v>
      </c>
      <c r="GN167" s="889">
        <v>0</v>
      </c>
      <c r="GO167" s="889">
        <v>6298735</v>
      </c>
      <c r="GP167" s="889">
        <v>1548481</v>
      </c>
      <c r="GQ167" s="889">
        <v>0</v>
      </c>
      <c r="GR167" s="889">
        <v>-2326545</v>
      </c>
      <c r="GS167" s="889">
        <v>279377</v>
      </c>
      <c r="GT167" s="889">
        <v>0</v>
      </c>
      <c r="GU167" s="884" t="s">
        <v>677</v>
      </c>
      <c r="GV167" s="884" t="s">
        <v>676</v>
      </c>
      <c r="GW167" s="884" t="s">
        <v>1672</v>
      </c>
      <c r="GX167" s="884" t="s">
        <v>2346</v>
      </c>
      <c r="GY167" s="884" t="s">
        <v>2514</v>
      </c>
    </row>
    <row r="168" spans="1:207" x14ac:dyDescent="0.2">
      <c r="A168" s="884" t="s">
        <v>3311</v>
      </c>
      <c r="B168" s="884" t="s">
        <v>387</v>
      </c>
      <c r="C168" s="884" t="s">
        <v>386</v>
      </c>
      <c r="D168" s="889">
        <v>-887096</v>
      </c>
      <c r="E168" s="889">
        <v>3243</v>
      </c>
      <c r="F168" s="889">
        <v>-883853</v>
      </c>
      <c r="G168" s="889">
        <v>0</v>
      </c>
      <c r="H168" s="889">
        <v>0</v>
      </c>
      <c r="I168" s="889">
        <v>0</v>
      </c>
      <c r="J168" s="889">
        <v>-887096</v>
      </c>
      <c r="K168" s="889">
        <v>3243</v>
      </c>
      <c r="L168" s="889">
        <v>-883853</v>
      </c>
      <c r="M168" s="907">
        <v>0.5</v>
      </c>
      <c r="N168" s="907">
        <v>0.49</v>
      </c>
      <c r="O168" s="907">
        <v>0</v>
      </c>
      <c r="P168" s="907">
        <v>0.01</v>
      </c>
      <c r="Q168" s="889">
        <v>171545</v>
      </c>
      <c r="R168" s="889">
        <v>171058</v>
      </c>
      <c r="S168" s="889">
        <v>487</v>
      </c>
      <c r="T168" s="889">
        <v>312446</v>
      </c>
      <c r="U168" s="889">
        <v>239748</v>
      </c>
      <c r="V168" s="889">
        <v>72698</v>
      </c>
      <c r="W168" s="889">
        <v>0</v>
      </c>
      <c r="X168" s="889">
        <v>0</v>
      </c>
      <c r="Y168" s="889">
        <v>0</v>
      </c>
      <c r="Z168" s="889">
        <v>130772</v>
      </c>
      <c r="AA168" s="889">
        <v>0</v>
      </c>
      <c r="AB168" s="889">
        <v>131176</v>
      </c>
      <c r="AC168" s="889">
        <v>0</v>
      </c>
      <c r="AD168" s="889">
        <v>-404</v>
      </c>
      <c r="AE168" s="889">
        <v>0</v>
      </c>
      <c r="AF168" s="889">
        <v>0</v>
      </c>
      <c r="AG168" s="889">
        <v>0</v>
      </c>
      <c r="AH168" s="889">
        <v>0</v>
      </c>
      <c r="AI168" s="889">
        <v>0</v>
      </c>
      <c r="AJ168" s="889">
        <v>0</v>
      </c>
      <c r="AK168" s="889">
        <v>0</v>
      </c>
      <c r="AL168" s="889">
        <v>0</v>
      </c>
      <c r="AM168" s="889">
        <v>0</v>
      </c>
      <c r="AN168" s="889">
        <v>0</v>
      </c>
      <c r="AO168" s="889">
        <v>168482</v>
      </c>
      <c r="AP168" s="889">
        <v>168482</v>
      </c>
      <c r="AQ168" s="889">
        <v>0</v>
      </c>
      <c r="AR168" s="889">
        <v>0</v>
      </c>
      <c r="AS168" s="889">
        <v>185161</v>
      </c>
      <c r="AT168" s="889">
        <v>185161</v>
      </c>
      <c r="AU168" s="889">
        <v>0</v>
      </c>
      <c r="AV168" s="889">
        <v>0</v>
      </c>
      <c r="AW168" s="889">
        <v>-16679</v>
      </c>
      <c r="AX168" s="889">
        <v>-16679</v>
      </c>
      <c r="AY168" s="889">
        <v>0</v>
      </c>
      <c r="AZ168" s="889">
        <v>0</v>
      </c>
      <c r="BA168" s="889">
        <v>0</v>
      </c>
      <c r="BB168" s="889">
        <v>0</v>
      </c>
      <c r="BC168" s="889">
        <v>0</v>
      </c>
      <c r="BD168" s="889">
        <v>0</v>
      </c>
      <c r="BE168" s="889">
        <v>0</v>
      </c>
      <c r="BF168" s="889">
        <v>0</v>
      </c>
      <c r="BG168" s="889">
        <v>1924680</v>
      </c>
      <c r="BH168" s="889">
        <v>0</v>
      </c>
      <c r="BI168" s="889">
        <v>34014</v>
      </c>
      <c r="BJ168" s="889">
        <v>106635</v>
      </c>
      <c r="BK168" s="889">
        <v>0</v>
      </c>
      <c r="BL168" s="889">
        <v>1842</v>
      </c>
      <c r="BM168" s="889">
        <v>1919916</v>
      </c>
      <c r="BN168" s="889">
        <v>0</v>
      </c>
      <c r="BO168" s="889">
        <v>33767</v>
      </c>
      <c r="BP168" s="889">
        <v>111399</v>
      </c>
      <c r="BQ168" s="889">
        <v>0</v>
      </c>
      <c r="BR168" s="889">
        <v>2089</v>
      </c>
      <c r="BS168" s="889">
        <v>10956</v>
      </c>
      <c r="BT168" s="889">
        <v>0</v>
      </c>
      <c r="BU168" s="889">
        <v>216</v>
      </c>
      <c r="BV168" s="889">
        <v>8880</v>
      </c>
      <c r="BW168" s="889">
        <v>0</v>
      </c>
      <c r="BX168" s="889">
        <v>181</v>
      </c>
      <c r="BY168" s="889">
        <v>2076</v>
      </c>
      <c r="BZ168" s="889">
        <v>0</v>
      </c>
      <c r="CA168" s="889">
        <v>35</v>
      </c>
      <c r="CB168" s="889">
        <v>0</v>
      </c>
      <c r="CC168" s="889">
        <v>0</v>
      </c>
      <c r="CD168" s="889">
        <v>0</v>
      </c>
      <c r="CE168" s="889">
        <v>0</v>
      </c>
      <c r="CF168" s="889">
        <v>0</v>
      </c>
      <c r="CG168" s="889">
        <v>0</v>
      </c>
      <c r="CH168" s="889">
        <v>0</v>
      </c>
      <c r="CI168" s="889">
        <v>0</v>
      </c>
      <c r="CJ168" s="889">
        <v>0</v>
      </c>
      <c r="CK168" s="889">
        <v>0</v>
      </c>
      <c r="CL168" s="889">
        <v>0</v>
      </c>
      <c r="CM168" s="889">
        <v>0</v>
      </c>
      <c r="CN168" s="889">
        <v>0</v>
      </c>
      <c r="CO168" s="889">
        <v>0</v>
      </c>
      <c r="CP168" s="889">
        <v>0</v>
      </c>
      <c r="CQ168" s="889">
        <v>0</v>
      </c>
      <c r="CR168" s="889">
        <v>0</v>
      </c>
      <c r="CS168" s="889">
        <v>0</v>
      </c>
      <c r="CT168" s="889">
        <v>0</v>
      </c>
      <c r="CU168" s="889">
        <v>0</v>
      </c>
      <c r="CV168" s="889">
        <v>0</v>
      </c>
      <c r="CW168" s="889">
        <v>0</v>
      </c>
      <c r="CX168" s="889">
        <v>0</v>
      </c>
      <c r="CY168" s="889">
        <v>0</v>
      </c>
      <c r="CZ168" s="889">
        <v>0</v>
      </c>
      <c r="DA168" s="889">
        <v>0</v>
      </c>
      <c r="DB168" s="889">
        <v>0</v>
      </c>
      <c r="DC168" s="889">
        <v>0</v>
      </c>
      <c r="DD168" s="889">
        <v>0</v>
      </c>
      <c r="DE168" s="889">
        <v>0</v>
      </c>
      <c r="DF168" s="889">
        <v>0</v>
      </c>
      <c r="DG168" s="889">
        <v>0</v>
      </c>
      <c r="DH168" s="889">
        <v>0</v>
      </c>
      <c r="DI168" s="889">
        <v>0</v>
      </c>
      <c r="DJ168" s="889">
        <v>0</v>
      </c>
      <c r="DK168" s="889">
        <v>0</v>
      </c>
      <c r="DL168" s="889">
        <v>0</v>
      </c>
      <c r="DM168" s="889">
        <v>0</v>
      </c>
      <c r="DN168" s="889">
        <v>0</v>
      </c>
      <c r="DO168" s="889">
        <v>0</v>
      </c>
      <c r="DP168" s="889">
        <v>0</v>
      </c>
      <c r="DQ168" s="889">
        <v>0</v>
      </c>
      <c r="DR168" s="889">
        <v>0</v>
      </c>
      <c r="DS168" s="889">
        <v>0</v>
      </c>
      <c r="DT168" s="889">
        <v>0</v>
      </c>
      <c r="DU168" s="889">
        <v>0</v>
      </c>
      <c r="DV168" s="889">
        <v>0</v>
      </c>
      <c r="DW168" s="889">
        <v>0</v>
      </c>
      <c r="DX168" s="889">
        <v>3241</v>
      </c>
      <c r="DY168" s="889">
        <v>0</v>
      </c>
      <c r="DZ168" s="889">
        <v>66</v>
      </c>
      <c r="EA168" s="889">
        <v>13520</v>
      </c>
      <c r="EB168" s="889">
        <v>0</v>
      </c>
      <c r="EC168" s="889">
        <v>273</v>
      </c>
      <c r="ED168" s="889">
        <v>-10279</v>
      </c>
      <c r="EE168" s="889">
        <v>0</v>
      </c>
      <c r="EF168" s="889">
        <v>-207</v>
      </c>
      <c r="EG168" s="889">
        <v>0</v>
      </c>
      <c r="EH168" s="889">
        <v>0</v>
      </c>
      <c r="EI168" s="889">
        <v>0</v>
      </c>
      <c r="EJ168" s="889">
        <v>0</v>
      </c>
      <c r="EK168" s="889">
        <v>0</v>
      </c>
      <c r="EL168" s="889">
        <v>0</v>
      </c>
      <c r="EM168" s="889">
        <v>0</v>
      </c>
      <c r="EN168" s="889">
        <v>0</v>
      </c>
      <c r="EO168" s="889">
        <v>0</v>
      </c>
      <c r="EP168" s="889">
        <v>1127037</v>
      </c>
      <c r="EQ168" s="889">
        <v>0</v>
      </c>
      <c r="ER168" s="889">
        <v>18583</v>
      </c>
      <c r="ES168" s="889">
        <v>2600867</v>
      </c>
      <c r="ET168" s="889">
        <v>0</v>
      </c>
      <c r="EU168" s="889">
        <v>42903</v>
      </c>
      <c r="EV168" s="889">
        <v>-1473830</v>
      </c>
      <c r="EW168" s="889">
        <v>0</v>
      </c>
      <c r="EX168" s="889">
        <v>-24320</v>
      </c>
      <c r="EY168" s="889">
        <v>-235</v>
      </c>
      <c r="EZ168" s="889">
        <v>0</v>
      </c>
      <c r="FA168" s="889">
        <v>-5</v>
      </c>
      <c r="FB168" s="889">
        <v>1681689</v>
      </c>
      <c r="FC168" s="889">
        <v>0</v>
      </c>
      <c r="FD168" s="889">
        <v>33044</v>
      </c>
      <c r="FE168" s="889">
        <v>1624295</v>
      </c>
      <c r="FF168" s="889">
        <v>0</v>
      </c>
      <c r="FG168" s="889">
        <v>31989</v>
      </c>
      <c r="FH168" s="889">
        <v>57394</v>
      </c>
      <c r="FI168" s="889">
        <v>0</v>
      </c>
      <c r="FJ168" s="889">
        <v>1055</v>
      </c>
      <c r="FK168" s="889">
        <v>0</v>
      </c>
      <c r="FL168" s="889">
        <v>0</v>
      </c>
      <c r="FM168" s="889">
        <v>0</v>
      </c>
      <c r="FN168" s="889">
        <v>0</v>
      </c>
      <c r="FO168" s="889">
        <v>0</v>
      </c>
      <c r="FP168" s="889">
        <v>0</v>
      </c>
      <c r="FQ168" s="889">
        <v>0</v>
      </c>
      <c r="FR168" s="889">
        <v>0</v>
      </c>
      <c r="FS168" s="889">
        <v>0</v>
      </c>
      <c r="FT168" s="889">
        <v>81881</v>
      </c>
      <c r="FU168" s="889">
        <v>0</v>
      </c>
      <c r="FV168" s="889">
        <v>1302</v>
      </c>
      <c r="FW168" s="889">
        <v>1377380</v>
      </c>
      <c r="FX168" s="889">
        <v>0</v>
      </c>
      <c r="FY168" s="889">
        <v>24627</v>
      </c>
      <c r="FZ168" s="889">
        <v>2753444</v>
      </c>
      <c r="GA168" s="889">
        <v>0</v>
      </c>
      <c r="GB168" s="889">
        <v>0</v>
      </c>
      <c r="GC168" s="889">
        <v>-1294183</v>
      </c>
      <c r="GD168" s="889">
        <v>0</v>
      </c>
      <c r="GE168" s="889">
        <v>25929</v>
      </c>
      <c r="GF168" s="889">
        <v>0</v>
      </c>
      <c r="GG168" s="889">
        <v>0</v>
      </c>
      <c r="GH168" s="889">
        <v>0</v>
      </c>
      <c r="GI168" s="889">
        <v>0</v>
      </c>
      <c r="GJ168" s="889">
        <v>0</v>
      </c>
      <c r="GK168" s="889">
        <v>0</v>
      </c>
      <c r="GL168" s="889">
        <v>0</v>
      </c>
      <c r="GM168" s="889">
        <v>0</v>
      </c>
      <c r="GN168" s="889">
        <v>0</v>
      </c>
      <c r="GO168" s="889">
        <v>4935884</v>
      </c>
      <c r="GP168" s="889">
        <v>0</v>
      </c>
      <c r="GQ168" s="889">
        <v>89062</v>
      </c>
      <c r="GR168" s="889">
        <v>-2607658</v>
      </c>
      <c r="GS168" s="889">
        <v>0</v>
      </c>
      <c r="GT168" s="889">
        <v>4576</v>
      </c>
      <c r="GU168" s="884" t="s">
        <v>669</v>
      </c>
      <c r="GV168" s="884" t="s">
        <v>709</v>
      </c>
      <c r="GW168" s="884" t="s">
        <v>669</v>
      </c>
      <c r="GX168" s="884" t="s">
        <v>782</v>
      </c>
      <c r="GY168" s="884" t="s">
        <v>2515</v>
      </c>
    </row>
    <row r="169" spans="1:207" x14ac:dyDescent="0.2">
      <c r="A169" s="884" t="s">
        <v>3311</v>
      </c>
      <c r="B169" s="884" t="s">
        <v>389</v>
      </c>
      <c r="C169" s="884" t="s">
        <v>388</v>
      </c>
      <c r="D169" s="889">
        <v>111378</v>
      </c>
      <c r="E169" s="889">
        <v>0</v>
      </c>
      <c r="F169" s="889">
        <v>111378</v>
      </c>
      <c r="G169" s="889">
        <v>0</v>
      </c>
      <c r="H169" s="889">
        <v>0</v>
      </c>
      <c r="I169" s="889">
        <v>0</v>
      </c>
      <c r="J169" s="889">
        <v>111378</v>
      </c>
      <c r="K169" s="889">
        <v>0</v>
      </c>
      <c r="L169" s="889">
        <v>111378</v>
      </c>
      <c r="M169" s="907">
        <v>0.5</v>
      </c>
      <c r="N169" s="907">
        <v>0.49</v>
      </c>
      <c r="O169" s="907">
        <v>0</v>
      </c>
      <c r="P169" s="907">
        <v>0.01</v>
      </c>
      <c r="Q169" s="889">
        <v>411368</v>
      </c>
      <c r="R169" s="889">
        <v>417288</v>
      </c>
      <c r="S169" s="889">
        <v>-5920</v>
      </c>
      <c r="T169" s="889">
        <v>0</v>
      </c>
      <c r="U169" s="889">
        <v>0</v>
      </c>
      <c r="V169" s="889">
        <v>0</v>
      </c>
      <c r="W169" s="889">
        <v>0</v>
      </c>
      <c r="X169" s="889">
        <v>0</v>
      </c>
      <c r="Y169" s="889">
        <v>0</v>
      </c>
      <c r="Z169" s="889">
        <v>211995</v>
      </c>
      <c r="AA169" s="889">
        <v>0</v>
      </c>
      <c r="AB169" s="889">
        <v>112405</v>
      </c>
      <c r="AC169" s="889">
        <v>0</v>
      </c>
      <c r="AD169" s="889">
        <v>99590</v>
      </c>
      <c r="AE169" s="889">
        <v>0</v>
      </c>
      <c r="AF169" s="889">
        <v>0</v>
      </c>
      <c r="AG169" s="889">
        <v>0</v>
      </c>
      <c r="AH169" s="889">
        <v>0</v>
      </c>
      <c r="AI169" s="889">
        <v>0</v>
      </c>
      <c r="AJ169" s="889">
        <v>0</v>
      </c>
      <c r="AK169" s="889">
        <v>0</v>
      </c>
      <c r="AL169" s="889">
        <v>0</v>
      </c>
      <c r="AM169" s="889">
        <v>0</v>
      </c>
      <c r="AN169" s="889">
        <v>0</v>
      </c>
      <c r="AO169" s="889">
        <v>0</v>
      </c>
      <c r="AP169" s="889">
        <v>0</v>
      </c>
      <c r="AQ169" s="889">
        <v>0</v>
      </c>
      <c r="AR169" s="889">
        <v>0</v>
      </c>
      <c r="AS169" s="889">
        <v>0</v>
      </c>
      <c r="AT169" s="889">
        <v>0</v>
      </c>
      <c r="AU169" s="889">
        <v>0</v>
      </c>
      <c r="AV169" s="889">
        <v>0</v>
      </c>
      <c r="AW169" s="889">
        <v>0</v>
      </c>
      <c r="AX169" s="889">
        <v>0</v>
      </c>
      <c r="AY169" s="889">
        <v>0</v>
      </c>
      <c r="AZ169" s="889">
        <v>0</v>
      </c>
      <c r="BA169" s="889">
        <v>0</v>
      </c>
      <c r="BB169" s="889">
        <v>0</v>
      </c>
      <c r="BC169" s="889">
        <v>0</v>
      </c>
      <c r="BD169" s="889">
        <v>0</v>
      </c>
      <c r="BE169" s="889">
        <v>0</v>
      </c>
      <c r="BF169" s="889">
        <v>0</v>
      </c>
      <c r="BG169" s="889">
        <v>3159367</v>
      </c>
      <c r="BH169" s="889">
        <v>0</v>
      </c>
      <c r="BI169" s="889">
        <v>64477</v>
      </c>
      <c r="BJ169" s="889">
        <v>227088</v>
      </c>
      <c r="BK169" s="889">
        <v>0</v>
      </c>
      <c r="BL169" s="889">
        <v>4634</v>
      </c>
      <c r="BM169" s="889">
        <v>3309670</v>
      </c>
      <c r="BN169" s="889">
        <v>0</v>
      </c>
      <c r="BO169" s="889">
        <v>67544</v>
      </c>
      <c r="BP169" s="889">
        <v>76785</v>
      </c>
      <c r="BQ169" s="889">
        <v>0</v>
      </c>
      <c r="BR169" s="889">
        <v>1567</v>
      </c>
      <c r="BS169" s="889">
        <v>28100</v>
      </c>
      <c r="BT169" s="889">
        <v>0</v>
      </c>
      <c r="BU169" s="889">
        <v>573</v>
      </c>
      <c r="BV169" s="889">
        <v>29478</v>
      </c>
      <c r="BW169" s="889">
        <v>0</v>
      </c>
      <c r="BX169" s="889">
        <v>602</v>
      </c>
      <c r="BY169" s="889">
        <v>-1378</v>
      </c>
      <c r="BZ169" s="889">
        <v>0</v>
      </c>
      <c r="CA169" s="889">
        <v>-29</v>
      </c>
      <c r="CB169" s="889">
        <v>5655</v>
      </c>
      <c r="CC169" s="889">
        <v>0</v>
      </c>
      <c r="CD169" s="889">
        <v>115</v>
      </c>
      <c r="CE169" s="889">
        <v>5655</v>
      </c>
      <c r="CF169" s="889">
        <v>0</v>
      </c>
      <c r="CG169" s="889">
        <v>115</v>
      </c>
      <c r="CH169" s="889">
        <v>0</v>
      </c>
      <c r="CI169" s="889">
        <v>0</v>
      </c>
      <c r="CJ169" s="889">
        <v>0</v>
      </c>
      <c r="CK169" s="889">
        <v>0</v>
      </c>
      <c r="CL169" s="889">
        <v>0</v>
      </c>
      <c r="CM169" s="889">
        <v>0</v>
      </c>
      <c r="CN169" s="889">
        <v>0</v>
      </c>
      <c r="CO169" s="889">
        <v>0</v>
      </c>
      <c r="CP169" s="889">
        <v>0</v>
      </c>
      <c r="CQ169" s="889">
        <v>0</v>
      </c>
      <c r="CR169" s="889">
        <v>0</v>
      </c>
      <c r="CS169" s="889">
        <v>0</v>
      </c>
      <c r="CT169" s="889">
        <v>0</v>
      </c>
      <c r="CU169" s="889">
        <v>0</v>
      </c>
      <c r="CV169" s="889">
        <v>0</v>
      </c>
      <c r="CW169" s="889">
        <v>0</v>
      </c>
      <c r="CX169" s="889">
        <v>0</v>
      </c>
      <c r="CY169" s="889">
        <v>0</v>
      </c>
      <c r="CZ169" s="889">
        <v>0</v>
      </c>
      <c r="DA169" s="889">
        <v>0</v>
      </c>
      <c r="DB169" s="889">
        <v>0</v>
      </c>
      <c r="DC169" s="889">
        <v>0</v>
      </c>
      <c r="DD169" s="889">
        <v>0</v>
      </c>
      <c r="DE169" s="889">
        <v>0</v>
      </c>
      <c r="DF169" s="889">
        <v>8196</v>
      </c>
      <c r="DG169" s="889">
        <v>0</v>
      </c>
      <c r="DH169" s="889">
        <v>167</v>
      </c>
      <c r="DI169" s="889">
        <v>7572</v>
      </c>
      <c r="DJ169" s="889">
        <v>0</v>
      </c>
      <c r="DK169" s="889">
        <v>155</v>
      </c>
      <c r="DL169" s="889">
        <v>624</v>
      </c>
      <c r="DM169" s="889">
        <v>0</v>
      </c>
      <c r="DN169" s="889">
        <v>12</v>
      </c>
      <c r="DO169" s="889">
        <v>0</v>
      </c>
      <c r="DP169" s="889">
        <v>0</v>
      </c>
      <c r="DQ169" s="889">
        <v>0</v>
      </c>
      <c r="DR169" s="889">
        <v>0</v>
      </c>
      <c r="DS169" s="889">
        <v>0</v>
      </c>
      <c r="DT169" s="889">
        <v>0</v>
      </c>
      <c r="DU169" s="889">
        <v>0</v>
      </c>
      <c r="DV169" s="889">
        <v>0</v>
      </c>
      <c r="DW169" s="889">
        <v>0</v>
      </c>
      <c r="DX169" s="889">
        <v>37342</v>
      </c>
      <c r="DY169" s="889">
        <v>0</v>
      </c>
      <c r="DZ169" s="889">
        <v>762</v>
      </c>
      <c r="EA169" s="889">
        <v>91813</v>
      </c>
      <c r="EB169" s="889">
        <v>0</v>
      </c>
      <c r="EC169" s="889">
        <v>1874</v>
      </c>
      <c r="ED169" s="889">
        <v>-54471</v>
      </c>
      <c r="EE169" s="889">
        <v>0</v>
      </c>
      <c r="EF169" s="889">
        <v>-1112</v>
      </c>
      <c r="EG169" s="889">
        <v>-362</v>
      </c>
      <c r="EH169" s="889">
        <v>0</v>
      </c>
      <c r="EI169" s="889">
        <v>-7</v>
      </c>
      <c r="EJ169" s="889">
        <v>0</v>
      </c>
      <c r="EK169" s="889">
        <v>0</v>
      </c>
      <c r="EL169" s="889">
        <v>0</v>
      </c>
      <c r="EM169" s="889">
        <v>0</v>
      </c>
      <c r="EN169" s="889">
        <v>0</v>
      </c>
      <c r="EO169" s="889">
        <v>0</v>
      </c>
      <c r="EP169" s="889">
        <v>3152698</v>
      </c>
      <c r="EQ169" s="889">
        <v>0</v>
      </c>
      <c r="ER169" s="889">
        <v>64341</v>
      </c>
      <c r="ES169" s="889">
        <v>12705115</v>
      </c>
      <c r="ET169" s="889">
        <v>0</v>
      </c>
      <c r="EU169" s="889">
        <v>259288</v>
      </c>
      <c r="EV169" s="889">
        <v>-9552417</v>
      </c>
      <c r="EW169" s="889">
        <v>0</v>
      </c>
      <c r="EX169" s="889">
        <v>-194947</v>
      </c>
      <c r="EY169" s="889">
        <v>0</v>
      </c>
      <c r="EZ169" s="889">
        <v>0</v>
      </c>
      <c r="FA169" s="889">
        <v>0</v>
      </c>
      <c r="FB169" s="889">
        <v>9651389</v>
      </c>
      <c r="FC169" s="889">
        <v>0</v>
      </c>
      <c r="FD169" s="889">
        <v>196525</v>
      </c>
      <c r="FE169" s="889">
        <v>6707528</v>
      </c>
      <c r="FF169" s="889">
        <v>0</v>
      </c>
      <c r="FG169" s="889">
        <v>136654</v>
      </c>
      <c r="FH169" s="889">
        <v>2943861</v>
      </c>
      <c r="FI169" s="889">
        <v>0</v>
      </c>
      <c r="FJ169" s="889">
        <v>59871</v>
      </c>
      <c r="FK169" s="889">
        <v>0</v>
      </c>
      <c r="FL169" s="889">
        <v>0</v>
      </c>
      <c r="FM169" s="889">
        <v>0</v>
      </c>
      <c r="FN169" s="889">
        <v>0</v>
      </c>
      <c r="FO169" s="889">
        <v>0</v>
      </c>
      <c r="FP169" s="889">
        <v>0</v>
      </c>
      <c r="FQ169" s="889">
        <v>0</v>
      </c>
      <c r="FR169" s="889">
        <v>0</v>
      </c>
      <c r="FS169" s="889">
        <v>0</v>
      </c>
      <c r="FT169" s="889">
        <v>669258</v>
      </c>
      <c r="FU169" s="889">
        <v>0</v>
      </c>
      <c r="FV169" s="889">
        <v>13658</v>
      </c>
      <c r="FW169" s="889">
        <v>0</v>
      </c>
      <c r="FX169" s="889">
        <v>0</v>
      </c>
      <c r="FY169" s="889">
        <v>0</v>
      </c>
      <c r="FZ169" s="889">
        <v>8996731</v>
      </c>
      <c r="GA169" s="889">
        <v>0</v>
      </c>
      <c r="GB169" s="889">
        <v>0</v>
      </c>
      <c r="GC169" s="889">
        <v>-8327473</v>
      </c>
      <c r="GD169" s="889">
        <v>0</v>
      </c>
      <c r="GE169" s="889">
        <v>13658</v>
      </c>
      <c r="GF169" s="889">
        <v>0</v>
      </c>
      <c r="GG169" s="889">
        <v>0</v>
      </c>
      <c r="GH169" s="889">
        <v>0</v>
      </c>
      <c r="GI169" s="889">
        <v>0</v>
      </c>
      <c r="GJ169" s="889">
        <v>0</v>
      </c>
      <c r="GK169" s="889">
        <v>0</v>
      </c>
      <c r="GL169" s="889">
        <v>0</v>
      </c>
      <c r="GM169" s="889">
        <v>0</v>
      </c>
      <c r="GN169" s="889">
        <v>0</v>
      </c>
      <c r="GO169" s="889">
        <v>16938731</v>
      </c>
      <c r="GP169" s="889">
        <v>0</v>
      </c>
      <c r="GQ169" s="889">
        <v>345245</v>
      </c>
      <c r="GR169" s="889">
        <v>-14914831</v>
      </c>
      <c r="GS169" s="889">
        <v>0</v>
      </c>
      <c r="GT169" s="889">
        <v>-120987</v>
      </c>
      <c r="GU169" s="884" t="s">
        <v>669</v>
      </c>
      <c r="GV169" s="884" t="s">
        <v>675</v>
      </c>
      <c r="GW169" s="884" t="s">
        <v>669</v>
      </c>
      <c r="GX169" s="884" t="s">
        <v>2346</v>
      </c>
      <c r="GY169" s="884" t="s">
        <v>2516</v>
      </c>
    </row>
    <row r="170" spans="1:207" x14ac:dyDescent="0.2">
      <c r="A170" s="884" t="s">
        <v>3311</v>
      </c>
      <c r="B170" s="884" t="s">
        <v>391</v>
      </c>
      <c r="C170" s="884" t="s">
        <v>390</v>
      </c>
      <c r="D170" s="889">
        <v>-61588</v>
      </c>
      <c r="E170" s="889">
        <v>0</v>
      </c>
      <c r="F170" s="889">
        <v>-61588</v>
      </c>
      <c r="G170" s="889">
        <v>0</v>
      </c>
      <c r="H170" s="889">
        <v>0</v>
      </c>
      <c r="I170" s="889">
        <v>0</v>
      </c>
      <c r="J170" s="889">
        <v>-61588</v>
      </c>
      <c r="K170" s="889">
        <v>0</v>
      </c>
      <c r="L170" s="889">
        <v>-61588</v>
      </c>
      <c r="M170" s="907">
        <v>0.5</v>
      </c>
      <c r="N170" s="907">
        <v>0.4</v>
      </c>
      <c r="O170" s="907">
        <v>0.1</v>
      </c>
      <c r="P170" s="907">
        <v>0</v>
      </c>
      <c r="Q170" s="889">
        <v>163647</v>
      </c>
      <c r="R170" s="889">
        <v>146606</v>
      </c>
      <c r="S170" s="889">
        <v>17041</v>
      </c>
      <c r="T170" s="889">
        <v>0</v>
      </c>
      <c r="U170" s="889">
        <v>0</v>
      </c>
      <c r="V170" s="889">
        <v>0</v>
      </c>
      <c r="W170" s="889">
        <v>0</v>
      </c>
      <c r="X170" s="889">
        <v>0</v>
      </c>
      <c r="Y170" s="889">
        <v>0</v>
      </c>
      <c r="Z170" s="889">
        <v>0</v>
      </c>
      <c r="AA170" s="889">
        <v>0</v>
      </c>
      <c r="AB170" s="889">
        <v>0</v>
      </c>
      <c r="AC170" s="889">
        <v>0</v>
      </c>
      <c r="AD170" s="889">
        <v>0</v>
      </c>
      <c r="AE170" s="889">
        <v>0</v>
      </c>
      <c r="AF170" s="889">
        <v>0</v>
      </c>
      <c r="AG170" s="889">
        <v>0</v>
      </c>
      <c r="AH170" s="889">
        <v>0</v>
      </c>
      <c r="AI170" s="889">
        <v>0</v>
      </c>
      <c r="AJ170" s="889">
        <v>0</v>
      </c>
      <c r="AK170" s="889">
        <v>0</v>
      </c>
      <c r="AL170" s="889">
        <v>0</v>
      </c>
      <c r="AM170" s="889">
        <v>0</v>
      </c>
      <c r="AN170" s="889">
        <v>0</v>
      </c>
      <c r="AO170" s="889">
        <v>0</v>
      </c>
      <c r="AP170" s="889">
        <v>0</v>
      </c>
      <c r="AQ170" s="889">
        <v>0</v>
      </c>
      <c r="AR170" s="889">
        <v>0</v>
      </c>
      <c r="AS170" s="889">
        <v>0</v>
      </c>
      <c r="AT170" s="889">
        <v>0</v>
      </c>
      <c r="AU170" s="889">
        <v>0</v>
      </c>
      <c r="AV170" s="889">
        <v>0</v>
      </c>
      <c r="AW170" s="889">
        <v>0</v>
      </c>
      <c r="AX170" s="889">
        <v>0</v>
      </c>
      <c r="AY170" s="889">
        <v>0</v>
      </c>
      <c r="AZ170" s="889">
        <v>0</v>
      </c>
      <c r="BA170" s="889">
        <v>0</v>
      </c>
      <c r="BB170" s="889">
        <v>0</v>
      </c>
      <c r="BC170" s="889">
        <v>0</v>
      </c>
      <c r="BD170" s="889">
        <v>0</v>
      </c>
      <c r="BE170" s="889">
        <v>0</v>
      </c>
      <c r="BF170" s="889">
        <v>0</v>
      </c>
      <c r="BG170" s="889">
        <v>1151136</v>
      </c>
      <c r="BH170" s="889">
        <v>287784</v>
      </c>
      <c r="BI170" s="889">
        <v>0</v>
      </c>
      <c r="BJ170" s="889">
        <v>72311</v>
      </c>
      <c r="BK170" s="889">
        <v>18078</v>
      </c>
      <c r="BL170" s="889">
        <v>0</v>
      </c>
      <c r="BM170" s="889">
        <v>1159229</v>
      </c>
      <c r="BN170" s="889">
        <v>289807</v>
      </c>
      <c r="BO170" s="889">
        <v>0</v>
      </c>
      <c r="BP170" s="889">
        <v>64218</v>
      </c>
      <c r="BQ170" s="889">
        <v>16055</v>
      </c>
      <c r="BR170" s="889">
        <v>0</v>
      </c>
      <c r="BS170" s="889">
        <v>7997</v>
      </c>
      <c r="BT170" s="889">
        <v>1999</v>
      </c>
      <c r="BU170" s="889">
        <v>0</v>
      </c>
      <c r="BV170" s="889">
        <v>7997</v>
      </c>
      <c r="BW170" s="889">
        <v>1999</v>
      </c>
      <c r="BX170" s="889">
        <v>0</v>
      </c>
      <c r="BY170" s="889">
        <v>0</v>
      </c>
      <c r="BZ170" s="889">
        <v>0</v>
      </c>
      <c r="CA170" s="889">
        <v>0</v>
      </c>
      <c r="CB170" s="889">
        <v>5616</v>
      </c>
      <c r="CC170" s="889">
        <v>1404</v>
      </c>
      <c r="CD170" s="889">
        <v>0</v>
      </c>
      <c r="CE170" s="889">
        <v>5615</v>
      </c>
      <c r="CF170" s="889">
        <v>1404</v>
      </c>
      <c r="CG170" s="889">
        <v>0</v>
      </c>
      <c r="CH170" s="889">
        <v>1</v>
      </c>
      <c r="CI170" s="889">
        <v>0</v>
      </c>
      <c r="CJ170" s="889">
        <v>0</v>
      </c>
      <c r="CK170" s="889">
        <v>0</v>
      </c>
      <c r="CL170" s="889">
        <v>0</v>
      </c>
      <c r="CM170" s="889">
        <v>0</v>
      </c>
      <c r="CN170" s="889">
        <v>0</v>
      </c>
      <c r="CO170" s="889">
        <v>0</v>
      </c>
      <c r="CP170" s="889">
        <v>0</v>
      </c>
      <c r="CQ170" s="889">
        <v>0</v>
      </c>
      <c r="CR170" s="889">
        <v>0</v>
      </c>
      <c r="CS170" s="889">
        <v>0</v>
      </c>
      <c r="CT170" s="889">
        <v>0</v>
      </c>
      <c r="CU170" s="889">
        <v>0</v>
      </c>
      <c r="CV170" s="889">
        <v>0</v>
      </c>
      <c r="CW170" s="889">
        <v>0</v>
      </c>
      <c r="CX170" s="889">
        <v>0</v>
      </c>
      <c r="CY170" s="889">
        <v>0</v>
      </c>
      <c r="CZ170" s="889">
        <v>0</v>
      </c>
      <c r="DA170" s="889">
        <v>0</v>
      </c>
      <c r="DB170" s="889">
        <v>0</v>
      </c>
      <c r="DC170" s="889">
        <v>427</v>
      </c>
      <c r="DD170" s="889">
        <v>107</v>
      </c>
      <c r="DE170" s="889">
        <v>0</v>
      </c>
      <c r="DF170" s="889">
        <v>3608</v>
      </c>
      <c r="DG170" s="889">
        <v>902</v>
      </c>
      <c r="DH170" s="889">
        <v>0</v>
      </c>
      <c r="DI170" s="889">
        <v>17539</v>
      </c>
      <c r="DJ170" s="889">
        <v>4385</v>
      </c>
      <c r="DK170" s="889">
        <v>0</v>
      </c>
      <c r="DL170" s="889">
        <v>-13931</v>
      </c>
      <c r="DM170" s="889">
        <v>-3483</v>
      </c>
      <c r="DN170" s="889">
        <v>0</v>
      </c>
      <c r="DO170" s="889">
        <v>0</v>
      </c>
      <c r="DP170" s="889">
        <v>0</v>
      </c>
      <c r="DQ170" s="889">
        <v>0</v>
      </c>
      <c r="DR170" s="889">
        <v>0</v>
      </c>
      <c r="DS170" s="889">
        <v>0</v>
      </c>
      <c r="DT170" s="889">
        <v>0</v>
      </c>
      <c r="DU170" s="889">
        <v>0</v>
      </c>
      <c r="DV170" s="889">
        <v>0</v>
      </c>
      <c r="DW170" s="889">
        <v>0</v>
      </c>
      <c r="DX170" s="889">
        <v>7154</v>
      </c>
      <c r="DY170" s="889">
        <v>1788</v>
      </c>
      <c r="DZ170" s="889">
        <v>0</v>
      </c>
      <c r="EA170" s="889">
        <v>11924</v>
      </c>
      <c r="EB170" s="889">
        <v>2981</v>
      </c>
      <c r="EC170" s="889">
        <v>0</v>
      </c>
      <c r="ED170" s="889">
        <v>-4770</v>
      </c>
      <c r="EE170" s="889">
        <v>-1193</v>
      </c>
      <c r="EF170" s="889">
        <v>0</v>
      </c>
      <c r="EG170" s="889">
        <v>-662</v>
      </c>
      <c r="EH170" s="889">
        <v>-165</v>
      </c>
      <c r="EI170" s="889">
        <v>0</v>
      </c>
      <c r="EJ170" s="889">
        <v>0</v>
      </c>
      <c r="EK170" s="889">
        <v>0</v>
      </c>
      <c r="EL170" s="889">
        <v>0</v>
      </c>
      <c r="EM170" s="889">
        <v>0</v>
      </c>
      <c r="EN170" s="889">
        <v>0</v>
      </c>
      <c r="EO170" s="889">
        <v>0</v>
      </c>
      <c r="EP170" s="889">
        <v>1301668</v>
      </c>
      <c r="EQ170" s="889">
        <v>325417</v>
      </c>
      <c r="ER170" s="889">
        <v>0</v>
      </c>
      <c r="ES170" s="889">
        <v>1604</v>
      </c>
      <c r="ET170" s="889">
        <v>401</v>
      </c>
      <c r="EU170" s="889">
        <v>0</v>
      </c>
      <c r="EV170" s="889">
        <v>1300064</v>
      </c>
      <c r="EW170" s="889">
        <v>325016</v>
      </c>
      <c r="EX170" s="889">
        <v>0</v>
      </c>
      <c r="EY170" s="889">
        <v>-2363</v>
      </c>
      <c r="EZ170" s="889">
        <v>-591</v>
      </c>
      <c r="FA170" s="889">
        <v>0</v>
      </c>
      <c r="FB170" s="889">
        <v>1581022</v>
      </c>
      <c r="FC170" s="889">
        <v>395255</v>
      </c>
      <c r="FD170" s="889">
        <v>0</v>
      </c>
      <c r="FE170" s="889">
        <v>1772404</v>
      </c>
      <c r="FF170" s="889">
        <v>443101</v>
      </c>
      <c r="FG170" s="889">
        <v>0</v>
      </c>
      <c r="FH170" s="889">
        <v>-191382</v>
      </c>
      <c r="FI170" s="889">
        <v>-47846</v>
      </c>
      <c r="FJ170" s="889">
        <v>0</v>
      </c>
      <c r="FK170" s="889">
        <v>0</v>
      </c>
      <c r="FL170" s="889">
        <v>0</v>
      </c>
      <c r="FM170" s="889">
        <v>0</v>
      </c>
      <c r="FN170" s="889">
        <v>0</v>
      </c>
      <c r="FO170" s="889">
        <v>0</v>
      </c>
      <c r="FP170" s="889">
        <v>0</v>
      </c>
      <c r="FQ170" s="889">
        <v>0</v>
      </c>
      <c r="FR170" s="889">
        <v>0</v>
      </c>
      <c r="FS170" s="889">
        <v>0</v>
      </c>
      <c r="FT170" s="889">
        <v>881908</v>
      </c>
      <c r="FU170" s="889">
        <v>220477</v>
      </c>
      <c r="FV170" s="889">
        <v>0</v>
      </c>
      <c r="FW170" s="889">
        <v>0</v>
      </c>
      <c r="FX170" s="889">
        <v>0</v>
      </c>
      <c r="FY170" s="889">
        <v>0</v>
      </c>
      <c r="FZ170" s="889">
        <v>2813989</v>
      </c>
      <c r="GA170" s="889">
        <v>0</v>
      </c>
      <c r="GB170" s="889">
        <v>0</v>
      </c>
      <c r="GC170" s="889">
        <v>-1932081</v>
      </c>
      <c r="GD170" s="889">
        <v>220477</v>
      </c>
      <c r="GE170" s="889">
        <v>0</v>
      </c>
      <c r="GF170" s="889">
        <v>0</v>
      </c>
      <c r="GG170" s="889">
        <v>0</v>
      </c>
      <c r="GH170" s="889">
        <v>0</v>
      </c>
      <c r="GI170" s="889">
        <v>0</v>
      </c>
      <c r="GJ170" s="889">
        <v>0</v>
      </c>
      <c r="GK170" s="889">
        <v>0</v>
      </c>
      <c r="GL170" s="889">
        <v>0</v>
      </c>
      <c r="GM170" s="889">
        <v>0</v>
      </c>
      <c r="GN170" s="889">
        <v>0</v>
      </c>
      <c r="GO170" s="889">
        <v>5009822</v>
      </c>
      <c r="GP170" s="889">
        <v>1252455</v>
      </c>
      <c r="GQ170" s="889">
        <v>0</v>
      </c>
      <c r="GR170" s="889">
        <v>-780479</v>
      </c>
      <c r="GS170" s="889">
        <v>508377</v>
      </c>
      <c r="GT170" s="889">
        <v>0</v>
      </c>
      <c r="GU170" s="884" t="s">
        <v>681</v>
      </c>
      <c r="GV170" s="884" t="s">
        <v>676</v>
      </c>
      <c r="GW170" s="884" t="s">
        <v>1672</v>
      </c>
      <c r="GX170" s="884" t="s">
        <v>2346</v>
      </c>
      <c r="GY170" s="884" t="s">
        <v>2517</v>
      </c>
    </row>
    <row r="171" spans="1:207" x14ac:dyDescent="0.2">
      <c r="A171" s="884" t="s">
        <v>3311</v>
      </c>
      <c r="B171" s="884" t="s">
        <v>393</v>
      </c>
      <c r="C171" s="884" t="s">
        <v>392</v>
      </c>
      <c r="D171" s="889">
        <v>-208132</v>
      </c>
      <c r="E171" s="889">
        <v>0</v>
      </c>
      <c r="F171" s="889">
        <v>-208132</v>
      </c>
      <c r="G171" s="889">
        <v>0</v>
      </c>
      <c r="H171" s="889">
        <v>0</v>
      </c>
      <c r="I171" s="889">
        <v>0</v>
      </c>
      <c r="J171" s="889">
        <v>-208132</v>
      </c>
      <c r="K171" s="889">
        <v>0</v>
      </c>
      <c r="L171" s="889">
        <v>-208132</v>
      </c>
      <c r="M171" s="907">
        <v>0.5</v>
      </c>
      <c r="N171" s="907">
        <v>0.4</v>
      </c>
      <c r="O171" s="907">
        <v>0.09</v>
      </c>
      <c r="P171" s="907">
        <v>0.01</v>
      </c>
      <c r="Q171" s="889">
        <v>279497</v>
      </c>
      <c r="R171" s="889">
        <v>276857</v>
      </c>
      <c r="S171" s="889">
        <v>2640</v>
      </c>
      <c r="T171" s="889">
        <v>0</v>
      </c>
      <c r="U171" s="889">
        <v>0</v>
      </c>
      <c r="V171" s="889">
        <v>0</v>
      </c>
      <c r="W171" s="889">
        <v>0</v>
      </c>
      <c r="X171" s="889">
        <v>0</v>
      </c>
      <c r="Y171" s="889">
        <v>0</v>
      </c>
      <c r="Z171" s="889">
        <v>9123</v>
      </c>
      <c r="AA171" s="889">
        <v>0</v>
      </c>
      <c r="AB171" s="889">
        <v>11980</v>
      </c>
      <c r="AC171" s="889">
        <v>0</v>
      </c>
      <c r="AD171" s="889">
        <v>-2857</v>
      </c>
      <c r="AE171" s="889">
        <v>0</v>
      </c>
      <c r="AF171" s="889">
        <v>0</v>
      </c>
      <c r="AG171" s="889">
        <v>0</v>
      </c>
      <c r="AH171" s="889">
        <v>0</v>
      </c>
      <c r="AI171" s="889">
        <v>0</v>
      </c>
      <c r="AJ171" s="889">
        <v>0</v>
      </c>
      <c r="AK171" s="889">
        <v>0</v>
      </c>
      <c r="AL171" s="889">
        <v>0</v>
      </c>
      <c r="AM171" s="889">
        <v>0</v>
      </c>
      <c r="AN171" s="889">
        <v>0</v>
      </c>
      <c r="AO171" s="889">
        <v>0</v>
      </c>
      <c r="AP171" s="889">
        <v>0</v>
      </c>
      <c r="AQ171" s="889">
        <v>0</v>
      </c>
      <c r="AR171" s="889">
        <v>0</v>
      </c>
      <c r="AS171" s="889">
        <v>0</v>
      </c>
      <c r="AT171" s="889">
        <v>0</v>
      </c>
      <c r="AU171" s="889">
        <v>0</v>
      </c>
      <c r="AV171" s="889">
        <v>0</v>
      </c>
      <c r="AW171" s="889">
        <v>0</v>
      </c>
      <c r="AX171" s="889">
        <v>0</v>
      </c>
      <c r="AY171" s="889">
        <v>0</v>
      </c>
      <c r="AZ171" s="889">
        <v>0</v>
      </c>
      <c r="BA171" s="889">
        <v>0</v>
      </c>
      <c r="BB171" s="889">
        <v>0</v>
      </c>
      <c r="BC171" s="889">
        <v>0</v>
      </c>
      <c r="BD171" s="889">
        <v>0</v>
      </c>
      <c r="BE171" s="889">
        <v>0</v>
      </c>
      <c r="BF171" s="889">
        <v>0</v>
      </c>
      <c r="BG171" s="889">
        <v>2888264</v>
      </c>
      <c r="BH171" s="889">
        <v>649859</v>
      </c>
      <c r="BI171" s="889">
        <v>72207</v>
      </c>
      <c r="BJ171" s="889">
        <v>143222</v>
      </c>
      <c r="BK171" s="889">
        <v>32225</v>
      </c>
      <c r="BL171" s="889">
        <v>3581</v>
      </c>
      <c r="BM171" s="889">
        <v>2873976</v>
      </c>
      <c r="BN171" s="889">
        <v>646645</v>
      </c>
      <c r="BO171" s="889">
        <v>71850</v>
      </c>
      <c r="BP171" s="889">
        <v>157510</v>
      </c>
      <c r="BQ171" s="889">
        <v>35439</v>
      </c>
      <c r="BR171" s="889">
        <v>3938</v>
      </c>
      <c r="BS171" s="889">
        <v>17486</v>
      </c>
      <c r="BT171" s="889">
        <v>3934</v>
      </c>
      <c r="BU171" s="889">
        <v>437</v>
      </c>
      <c r="BV171" s="889">
        <v>6614</v>
      </c>
      <c r="BW171" s="889">
        <v>1488</v>
      </c>
      <c r="BX171" s="889">
        <v>165</v>
      </c>
      <c r="BY171" s="889">
        <v>10872</v>
      </c>
      <c r="BZ171" s="889">
        <v>2446</v>
      </c>
      <c r="CA171" s="889">
        <v>272</v>
      </c>
      <c r="CB171" s="889">
        <v>19729</v>
      </c>
      <c r="CC171" s="889">
        <v>4439</v>
      </c>
      <c r="CD171" s="889">
        <v>493</v>
      </c>
      <c r="CE171" s="889">
        <v>19729</v>
      </c>
      <c r="CF171" s="889">
        <v>4439</v>
      </c>
      <c r="CG171" s="889">
        <v>493</v>
      </c>
      <c r="CH171" s="889">
        <v>0</v>
      </c>
      <c r="CI171" s="889">
        <v>0</v>
      </c>
      <c r="CJ171" s="889">
        <v>0</v>
      </c>
      <c r="CK171" s="889">
        <v>0</v>
      </c>
      <c r="CL171" s="889">
        <v>0</v>
      </c>
      <c r="CM171" s="889">
        <v>0</v>
      </c>
      <c r="CN171" s="889">
        <v>0</v>
      </c>
      <c r="CO171" s="889">
        <v>0</v>
      </c>
      <c r="CP171" s="889">
        <v>0</v>
      </c>
      <c r="CQ171" s="889">
        <v>-1102</v>
      </c>
      <c r="CR171" s="889">
        <v>-248</v>
      </c>
      <c r="CS171" s="889">
        <v>-28</v>
      </c>
      <c r="CT171" s="889">
        <v>0</v>
      </c>
      <c r="CU171" s="889">
        <v>0</v>
      </c>
      <c r="CV171" s="889">
        <v>0</v>
      </c>
      <c r="CW171" s="889">
        <v>0</v>
      </c>
      <c r="CX171" s="889">
        <v>0</v>
      </c>
      <c r="CY171" s="889">
        <v>0</v>
      </c>
      <c r="CZ171" s="889">
        <v>0</v>
      </c>
      <c r="DA171" s="889">
        <v>0</v>
      </c>
      <c r="DB171" s="889">
        <v>0</v>
      </c>
      <c r="DC171" s="889">
        <v>0</v>
      </c>
      <c r="DD171" s="889">
        <v>0</v>
      </c>
      <c r="DE171" s="889">
        <v>0</v>
      </c>
      <c r="DF171" s="889">
        <v>5282</v>
      </c>
      <c r="DG171" s="889">
        <v>1188</v>
      </c>
      <c r="DH171" s="889">
        <v>132</v>
      </c>
      <c r="DI171" s="889">
        <v>5283</v>
      </c>
      <c r="DJ171" s="889">
        <v>1188</v>
      </c>
      <c r="DK171" s="889">
        <v>132</v>
      </c>
      <c r="DL171" s="889">
        <v>-1</v>
      </c>
      <c r="DM171" s="889">
        <v>0</v>
      </c>
      <c r="DN171" s="889">
        <v>0</v>
      </c>
      <c r="DO171" s="889">
        <v>477</v>
      </c>
      <c r="DP171" s="889">
        <v>107</v>
      </c>
      <c r="DQ171" s="889">
        <v>12</v>
      </c>
      <c r="DR171" s="889">
        <v>0</v>
      </c>
      <c r="DS171" s="889">
        <v>0</v>
      </c>
      <c r="DT171" s="889">
        <v>0</v>
      </c>
      <c r="DU171" s="889">
        <v>477</v>
      </c>
      <c r="DV171" s="889">
        <v>107</v>
      </c>
      <c r="DW171" s="889">
        <v>12</v>
      </c>
      <c r="DX171" s="889">
        <v>10040</v>
      </c>
      <c r="DY171" s="889">
        <v>2259</v>
      </c>
      <c r="DZ171" s="889">
        <v>251</v>
      </c>
      <c r="EA171" s="889">
        <v>26453</v>
      </c>
      <c r="EB171" s="889">
        <v>5952</v>
      </c>
      <c r="EC171" s="889">
        <v>661</v>
      </c>
      <c r="ED171" s="889">
        <v>-16413</v>
      </c>
      <c r="EE171" s="889">
        <v>-3693</v>
      </c>
      <c r="EF171" s="889">
        <v>-410</v>
      </c>
      <c r="EG171" s="889">
        <v>-887</v>
      </c>
      <c r="EH171" s="889">
        <v>-200</v>
      </c>
      <c r="EI171" s="889">
        <v>-22</v>
      </c>
      <c r="EJ171" s="889">
        <v>0</v>
      </c>
      <c r="EK171" s="889">
        <v>0</v>
      </c>
      <c r="EL171" s="889">
        <v>0</v>
      </c>
      <c r="EM171" s="889">
        <v>0</v>
      </c>
      <c r="EN171" s="889">
        <v>0</v>
      </c>
      <c r="EO171" s="889">
        <v>0</v>
      </c>
      <c r="EP171" s="889">
        <v>2165871</v>
      </c>
      <c r="EQ171" s="889">
        <v>487321</v>
      </c>
      <c r="ER171" s="889">
        <v>54147</v>
      </c>
      <c r="ES171" s="889">
        <v>2204409</v>
      </c>
      <c r="ET171" s="889">
        <v>495992</v>
      </c>
      <c r="EU171" s="889">
        <v>55110</v>
      </c>
      <c r="EV171" s="889">
        <v>-38538</v>
      </c>
      <c r="EW171" s="889">
        <v>-8671</v>
      </c>
      <c r="EX171" s="889">
        <v>-963</v>
      </c>
      <c r="EY171" s="889">
        <v>5899</v>
      </c>
      <c r="EZ171" s="889">
        <v>1327</v>
      </c>
      <c r="FA171" s="889">
        <v>147</v>
      </c>
      <c r="FB171" s="889">
        <v>2400176</v>
      </c>
      <c r="FC171" s="889">
        <v>539830</v>
      </c>
      <c r="FD171" s="889">
        <v>59981</v>
      </c>
      <c r="FE171" s="889">
        <v>2644959</v>
      </c>
      <c r="FF171" s="889">
        <v>594840</v>
      </c>
      <c r="FG171" s="889">
        <v>66093</v>
      </c>
      <c r="FH171" s="889">
        <v>-244783</v>
      </c>
      <c r="FI171" s="889">
        <v>-55010</v>
      </c>
      <c r="FJ171" s="889">
        <v>-6112</v>
      </c>
      <c r="FK171" s="889">
        <v>0</v>
      </c>
      <c r="FL171" s="889">
        <v>0</v>
      </c>
      <c r="FM171" s="889">
        <v>0</v>
      </c>
      <c r="FN171" s="889">
        <v>0</v>
      </c>
      <c r="FO171" s="889">
        <v>0</v>
      </c>
      <c r="FP171" s="889">
        <v>0</v>
      </c>
      <c r="FQ171" s="889">
        <v>0</v>
      </c>
      <c r="FR171" s="889">
        <v>0</v>
      </c>
      <c r="FS171" s="889">
        <v>0</v>
      </c>
      <c r="FT171" s="889">
        <v>1912273</v>
      </c>
      <c r="FU171" s="889">
        <v>430261</v>
      </c>
      <c r="FV171" s="889">
        <v>47807</v>
      </c>
      <c r="FW171" s="889">
        <v>0</v>
      </c>
      <c r="FX171" s="889">
        <v>0</v>
      </c>
      <c r="FY171" s="889">
        <v>0</v>
      </c>
      <c r="FZ171" s="889">
        <v>4356538</v>
      </c>
      <c r="GA171" s="889">
        <v>0</v>
      </c>
      <c r="GB171" s="889">
        <v>0</v>
      </c>
      <c r="GC171" s="889">
        <v>-2444265</v>
      </c>
      <c r="GD171" s="889">
        <v>430261</v>
      </c>
      <c r="GE171" s="889">
        <v>47807</v>
      </c>
      <c r="GF171" s="889">
        <v>0</v>
      </c>
      <c r="GG171" s="889">
        <v>0</v>
      </c>
      <c r="GH171" s="889">
        <v>0</v>
      </c>
      <c r="GI171" s="889">
        <v>0</v>
      </c>
      <c r="GJ171" s="889">
        <v>0</v>
      </c>
      <c r="GK171" s="889">
        <v>0</v>
      </c>
      <c r="GL171" s="889">
        <v>0</v>
      </c>
      <c r="GM171" s="889">
        <v>0</v>
      </c>
      <c r="GN171" s="889">
        <v>0</v>
      </c>
      <c r="GO171" s="889">
        <v>9566730</v>
      </c>
      <c r="GP171" s="889">
        <v>2152302</v>
      </c>
      <c r="GQ171" s="889">
        <v>239145</v>
      </c>
      <c r="GR171" s="889">
        <v>-2571231</v>
      </c>
      <c r="GS171" s="889">
        <v>401758</v>
      </c>
      <c r="GT171" s="889">
        <v>44641</v>
      </c>
      <c r="GU171" s="884" t="s">
        <v>684</v>
      </c>
      <c r="GV171" s="884" t="s">
        <v>683</v>
      </c>
      <c r="GW171" s="884" t="s">
        <v>1672</v>
      </c>
      <c r="GX171" s="884" t="s">
        <v>2346</v>
      </c>
      <c r="GY171" s="884" t="s">
        <v>2518</v>
      </c>
    </row>
    <row r="172" spans="1:207" x14ac:dyDescent="0.2">
      <c r="A172" s="884" t="s">
        <v>3311</v>
      </c>
      <c r="B172" s="884" t="s">
        <v>395</v>
      </c>
      <c r="C172" s="884" t="s">
        <v>394</v>
      </c>
      <c r="D172" s="889">
        <v>-412978</v>
      </c>
      <c r="E172" s="889">
        <v>0</v>
      </c>
      <c r="F172" s="889">
        <v>-412978</v>
      </c>
      <c r="G172" s="889">
        <v>0</v>
      </c>
      <c r="H172" s="889">
        <v>0</v>
      </c>
      <c r="I172" s="889">
        <v>0</v>
      </c>
      <c r="J172" s="889">
        <v>-412978</v>
      </c>
      <c r="K172" s="889">
        <v>0</v>
      </c>
      <c r="L172" s="889">
        <v>-412978</v>
      </c>
      <c r="M172" s="907">
        <v>0.5</v>
      </c>
      <c r="N172" s="907">
        <v>0.4</v>
      </c>
      <c r="O172" s="907">
        <v>0.09</v>
      </c>
      <c r="P172" s="907">
        <v>0.01</v>
      </c>
      <c r="Q172" s="889">
        <v>164406</v>
      </c>
      <c r="R172" s="889">
        <v>168503</v>
      </c>
      <c r="S172" s="889">
        <v>-4097</v>
      </c>
      <c r="T172" s="889">
        <v>0</v>
      </c>
      <c r="U172" s="889">
        <v>0</v>
      </c>
      <c r="V172" s="889">
        <v>0</v>
      </c>
      <c r="W172" s="889">
        <v>0</v>
      </c>
      <c r="X172" s="889">
        <v>0</v>
      </c>
      <c r="Y172" s="889">
        <v>0</v>
      </c>
      <c r="Z172" s="889">
        <v>931278</v>
      </c>
      <c r="AA172" s="889">
        <v>49152</v>
      </c>
      <c r="AB172" s="889">
        <v>807278</v>
      </c>
      <c r="AC172" s="889">
        <v>49152</v>
      </c>
      <c r="AD172" s="889">
        <v>124000</v>
      </c>
      <c r="AE172" s="889">
        <v>0</v>
      </c>
      <c r="AF172" s="889">
        <v>0</v>
      </c>
      <c r="AG172" s="889">
        <v>0</v>
      </c>
      <c r="AH172" s="889">
        <v>0</v>
      </c>
      <c r="AI172" s="889">
        <v>0</v>
      </c>
      <c r="AJ172" s="889">
        <v>0</v>
      </c>
      <c r="AK172" s="889">
        <v>0</v>
      </c>
      <c r="AL172" s="889">
        <v>0</v>
      </c>
      <c r="AM172" s="889">
        <v>0</v>
      </c>
      <c r="AN172" s="889">
        <v>0</v>
      </c>
      <c r="AO172" s="889">
        <v>0</v>
      </c>
      <c r="AP172" s="889">
        <v>0</v>
      </c>
      <c r="AQ172" s="889">
        <v>0</v>
      </c>
      <c r="AR172" s="889">
        <v>0</v>
      </c>
      <c r="AS172" s="889">
        <v>0</v>
      </c>
      <c r="AT172" s="889">
        <v>0</v>
      </c>
      <c r="AU172" s="889">
        <v>0</v>
      </c>
      <c r="AV172" s="889">
        <v>0</v>
      </c>
      <c r="AW172" s="889">
        <v>0</v>
      </c>
      <c r="AX172" s="889">
        <v>0</v>
      </c>
      <c r="AY172" s="889">
        <v>0</v>
      </c>
      <c r="AZ172" s="889">
        <v>0</v>
      </c>
      <c r="BA172" s="889">
        <v>0</v>
      </c>
      <c r="BB172" s="889">
        <v>0</v>
      </c>
      <c r="BC172" s="889">
        <v>0</v>
      </c>
      <c r="BD172" s="889">
        <v>0</v>
      </c>
      <c r="BE172" s="889">
        <v>0</v>
      </c>
      <c r="BF172" s="889">
        <v>0</v>
      </c>
      <c r="BG172" s="889">
        <v>1564862</v>
      </c>
      <c r="BH172" s="889">
        <v>352094</v>
      </c>
      <c r="BI172" s="889">
        <v>39122</v>
      </c>
      <c r="BJ172" s="889">
        <v>68282</v>
      </c>
      <c r="BK172" s="889">
        <v>15363</v>
      </c>
      <c r="BL172" s="889">
        <v>1707</v>
      </c>
      <c r="BM172" s="889">
        <v>1609225</v>
      </c>
      <c r="BN172" s="889">
        <v>362075</v>
      </c>
      <c r="BO172" s="889">
        <v>40231</v>
      </c>
      <c r="BP172" s="889">
        <v>23919</v>
      </c>
      <c r="BQ172" s="889">
        <v>5382</v>
      </c>
      <c r="BR172" s="889">
        <v>598</v>
      </c>
      <c r="BS172" s="889">
        <v>0</v>
      </c>
      <c r="BT172" s="889">
        <v>0</v>
      </c>
      <c r="BU172" s="889">
        <v>0</v>
      </c>
      <c r="BV172" s="889">
        <v>0</v>
      </c>
      <c r="BW172" s="889">
        <v>0</v>
      </c>
      <c r="BX172" s="889">
        <v>0</v>
      </c>
      <c r="BY172" s="889">
        <v>0</v>
      </c>
      <c r="BZ172" s="889">
        <v>0</v>
      </c>
      <c r="CA172" s="889">
        <v>0</v>
      </c>
      <c r="CB172" s="889">
        <v>9876</v>
      </c>
      <c r="CC172" s="889">
        <v>2222</v>
      </c>
      <c r="CD172" s="889">
        <v>247</v>
      </c>
      <c r="CE172" s="889">
        <v>9879</v>
      </c>
      <c r="CF172" s="889">
        <v>2223</v>
      </c>
      <c r="CG172" s="889">
        <v>247</v>
      </c>
      <c r="CH172" s="889">
        <v>-3</v>
      </c>
      <c r="CI172" s="889">
        <v>-1</v>
      </c>
      <c r="CJ172" s="889">
        <v>0</v>
      </c>
      <c r="CK172" s="889">
        <v>0</v>
      </c>
      <c r="CL172" s="889">
        <v>0</v>
      </c>
      <c r="CM172" s="889">
        <v>0</v>
      </c>
      <c r="CN172" s="889">
        <v>0</v>
      </c>
      <c r="CO172" s="889">
        <v>0</v>
      </c>
      <c r="CP172" s="889">
        <v>0</v>
      </c>
      <c r="CQ172" s="889">
        <v>0</v>
      </c>
      <c r="CR172" s="889">
        <v>0</v>
      </c>
      <c r="CS172" s="889">
        <v>0</v>
      </c>
      <c r="CT172" s="889">
        <v>0</v>
      </c>
      <c r="CU172" s="889">
        <v>0</v>
      </c>
      <c r="CV172" s="889">
        <v>0</v>
      </c>
      <c r="CW172" s="889">
        <v>0</v>
      </c>
      <c r="CX172" s="889">
        <v>0</v>
      </c>
      <c r="CY172" s="889">
        <v>0</v>
      </c>
      <c r="CZ172" s="889">
        <v>0</v>
      </c>
      <c r="DA172" s="889">
        <v>0</v>
      </c>
      <c r="DB172" s="889">
        <v>0</v>
      </c>
      <c r="DC172" s="889">
        <v>48954</v>
      </c>
      <c r="DD172" s="889">
        <v>11015</v>
      </c>
      <c r="DE172" s="889">
        <v>1224</v>
      </c>
      <c r="DF172" s="889">
        <v>7693</v>
      </c>
      <c r="DG172" s="889">
        <v>1731</v>
      </c>
      <c r="DH172" s="889">
        <v>192</v>
      </c>
      <c r="DI172" s="889">
        <v>7827</v>
      </c>
      <c r="DJ172" s="889">
        <v>1761</v>
      </c>
      <c r="DK172" s="889">
        <v>196</v>
      </c>
      <c r="DL172" s="889">
        <v>-134</v>
      </c>
      <c r="DM172" s="889">
        <v>-30</v>
      </c>
      <c r="DN172" s="889">
        <v>-4</v>
      </c>
      <c r="DO172" s="889">
        <v>661</v>
      </c>
      <c r="DP172" s="889">
        <v>149</v>
      </c>
      <c r="DQ172" s="889">
        <v>17</v>
      </c>
      <c r="DR172" s="889">
        <v>661</v>
      </c>
      <c r="DS172" s="889">
        <v>149</v>
      </c>
      <c r="DT172" s="889">
        <v>17</v>
      </c>
      <c r="DU172" s="889">
        <v>0</v>
      </c>
      <c r="DV172" s="889">
        <v>0</v>
      </c>
      <c r="DW172" s="889">
        <v>0</v>
      </c>
      <c r="DX172" s="889">
        <v>-1206</v>
      </c>
      <c r="DY172" s="889">
        <v>-271</v>
      </c>
      <c r="DZ172" s="889">
        <v>-30</v>
      </c>
      <c r="EA172" s="889">
        <v>49353</v>
      </c>
      <c r="EB172" s="889">
        <v>11105</v>
      </c>
      <c r="EC172" s="889">
        <v>1234</v>
      </c>
      <c r="ED172" s="889">
        <v>-50559</v>
      </c>
      <c r="EE172" s="889">
        <v>-11376</v>
      </c>
      <c r="EF172" s="889">
        <v>-1264</v>
      </c>
      <c r="EG172" s="889">
        <v>-4177</v>
      </c>
      <c r="EH172" s="889">
        <v>-940</v>
      </c>
      <c r="EI172" s="889">
        <v>-104</v>
      </c>
      <c r="EJ172" s="889">
        <v>0</v>
      </c>
      <c r="EK172" s="889">
        <v>0</v>
      </c>
      <c r="EL172" s="889">
        <v>0</v>
      </c>
      <c r="EM172" s="889">
        <v>0</v>
      </c>
      <c r="EN172" s="889">
        <v>0</v>
      </c>
      <c r="EO172" s="889">
        <v>0</v>
      </c>
      <c r="EP172" s="889">
        <v>905037</v>
      </c>
      <c r="EQ172" s="889">
        <v>203633</v>
      </c>
      <c r="ER172" s="889">
        <v>22626</v>
      </c>
      <c r="ES172" s="889">
        <v>1699007</v>
      </c>
      <c r="ET172" s="889">
        <v>382277</v>
      </c>
      <c r="EU172" s="889">
        <v>42475</v>
      </c>
      <c r="EV172" s="889">
        <v>-793970</v>
      </c>
      <c r="EW172" s="889">
        <v>-178644</v>
      </c>
      <c r="EX172" s="889">
        <v>-19849</v>
      </c>
      <c r="EY172" s="889">
        <v>-3275</v>
      </c>
      <c r="EZ172" s="889">
        <v>-737</v>
      </c>
      <c r="FA172" s="889">
        <v>-82</v>
      </c>
      <c r="FB172" s="889">
        <v>1689071</v>
      </c>
      <c r="FC172" s="889">
        <v>363649</v>
      </c>
      <c r="FD172" s="889">
        <v>39847</v>
      </c>
      <c r="FE172" s="889">
        <v>1666298</v>
      </c>
      <c r="FF172" s="889">
        <v>361376</v>
      </c>
      <c r="FG172" s="889">
        <v>39595</v>
      </c>
      <c r="FH172" s="889">
        <v>22773</v>
      </c>
      <c r="FI172" s="889">
        <v>2273</v>
      </c>
      <c r="FJ172" s="889">
        <v>252</v>
      </c>
      <c r="FK172" s="889">
        <v>0</v>
      </c>
      <c r="FL172" s="889">
        <v>0</v>
      </c>
      <c r="FM172" s="889">
        <v>0</v>
      </c>
      <c r="FN172" s="889">
        <v>0</v>
      </c>
      <c r="FO172" s="889">
        <v>0</v>
      </c>
      <c r="FP172" s="889">
        <v>0</v>
      </c>
      <c r="FQ172" s="889">
        <v>0</v>
      </c>
      <c r="FR172" s="889">
        <v>0</v>
      </c>
      <c r="FS172" s="889">
        <v>0</v>
      </c>
      <c r="FT172" s="889">
        <v>810913</v>
      </c>
      <c r="FU172" s="889">
        <v>182455</v>
      </c>
      <c r="FV172" s="889">
        <v>20273</v>
      </c>
      <c r="FW172" s="889">
        <v>0</v>
      </c>
      <c r="FX172" s="889">
        <v>0</v>
      </c>
      <c r="FY172" s="889">
        <v>0</v>
      </c>
      <c r="FZ172" s="889">
        <v>1888109</v>
      </c>
      <c r="GA172" s="889">
        <v>0</v>
      </c>
      <c r="GB172" s="889">
        <v>0</v>
      </c>
      <c r="GC172" s="889">
        <v>-1077196</v>
      </c>
      <c r="GD172" s="889">
        <v>182455</v>
      </c>
      <c r="GE172" s="889">
        <v>20273</v>
      </c>
      <c r="GF172" s="889">
        <v>0</v>
      </c>
      <c r="GG172" s="889">
        <v>0</v>
      </c>
      <c r="GH172" s="889">
        <v>0</v>
      </c>
      <c r="GI172" s="889">
        <v>0</v>
      </c>
      <c r="GJ172" s="889">
        <v>0</v>
      </c>
      <c r="GK172" s="889">
        <v>0</v>
      </c>
      <c r="GL172" s="889">
        <v>0</v>
      </c>
      <c r="GM172" s="889">
        <v>0</v>
      </c>
      <c r="GN172" s="889">
        <v>0</v>
      </c>
      <c r="GO172" s="889">
        <v>5096691</v>
      </c>
      <c r="GP172" s="889">
        <v>1130363</v>
      </c>
      <c r="GQ172" s="889">
        <v>125039</v>
      </c>
      <c r="GR172" s="889">
        <v>-1833668</v>
      </c>
      <c r="GS172" s="889">
        <v>9397</v>
      </c>
      <c r="GT172" s="889">
        <v>1044</v>
      </c>
      <c r="GU172" s="884" t="s">
        <v>721</v>
      </c>
      <c r="GV172" s="884" t="s">
        <v>720</v>
      </c>
      <c r="GW172" s="884" t="s">
        <v>1672</v>
      </c>
      <c r="GX172" s="884" t="s">
        <v>2347</v>
      </c>
      <c r="GY172" s="884" t="s">
        <v>2519</v>
      </c>
    </row>
    <row r="173" spans="1:207" x14ac:dyDescent="0.2">
      <c r="A173" s="884" t="s">
        <v>3311</v>
      </c>
      <c r="B173" s="884" t="s">
        <v>396</v>
      </c>
      <c r="C173" s="884" t="s">
        <v>815</v>
      </c>
      <c r="D173" s="889">
        <v>-805715</v>
      </c>
      <c r="E173" s="889">
        <v>-888726</v>
      </c>
      <c r="F173" s="889">
        <v>-1694441</v>
      </c>
      <c r="G173" s="889">
        <v>0</v>
      </c>
      <c r="H173" s="889">
        <v>0</v>
      </c>
      <c r="I173" s="889">
        <v>0</v>
      </c>
      <c r="J173" s="889">
        <v>-805715</v>
      </c>
      <c r="K173" s="889">
        <v>-888726</v>
      </c>
      <c r="L173" s="889">
        <v>-1694441</v>
      </c>
      <c r="M173" s="907">
        <v>0.5</v>
      </c>
      <c r="N173" s="907">
        <v>0.49</v>
      </c>
      <c r="O173" s="907">
        <v>0</v>
      </c>
      <c r="P173" s="907">
        <v>0.01</v>
      </c>
      <c r="Q173" s="889">
        <v>472822</v>
      </c>
      <c r="R173" s="889">
        <v>467312</v>
      </c>
      <c r="S173" s="889">
        <v>5510</v>
      </c>
      <c r="T173" s="889">
        <v>1676374</v>
      </c>
      <c r="U173" s="889">
        <v>475495</v>
      </c>
      <c r="V173" s="889">
        <v>1200879</v>
      </c>
      <c r="W173" s="889">
        <v>0</v>
      </c>
      <c r="X173" s="889">
        <v>0</v>
      </c>
      <c r="Y173" s="889">
        <v>0</v>
      </c>
      <c r="Z173" s="889">
        <v>0</v>
      </c>
      <c r="AA173" s="889">
        <v>0</v>
      </c>
      <c r="AB173" s="889">
        <v>33635</v>
      </c>
      <c r="AC173" s="889">
        <v>0</v>
      </c>
      <c r="AD173" s="889">
        <v>-33635</v>
      </c>
      <c r="AE173" s="889">
        <v>0</v>
      </c>
      <c r="AF173" s="889">
        <v>0</v>
      </c>
      <c r="AG173" s="889">
        <v>0</v>
      </c>
      <c r="AH173" s="889">
        <v>0</v>
      </c>
      <c r="AI173" s="889">
        <v>0</v>
      </c>
      <c r="AJ173" s="889">
        <v>0</v>
      </c>
      <c r="AK173" s="889">
        <v>0</v>
      </c>
      <c r="AL173" s="889">
        <v>0</v>
      </c>
      <c r="AM173" s="889">
        <v>0</v>
      </c>
      <c r="AN173" s="889">
        <v>0</v>
      </c>
      <c r="AO173" s="889">
        <v>0</v>
      </c>
      <c r="AP173" s="889">
        <v>0</v>
      </c>
      <c r="AQ173" s="889">
        <v>0</v>
      </c>
      <c r="AR173" s="889">
        <v>0</v>
      </c>
      <c r="AS173" s="889">
        <v>0</v>
      </c>
      <c r="AT173" s="889">
        <v>0</v>
      </c>
      <c r="AU173" s="889">
        <v>0</v>
      </c>
      <c r="AV173" s="889">
        <v>0</v>
      </c>
      <c r="AW173" s="889">
        <v>0</v>
      </c>
      <c r="AX173" s="889">
        <v>0</v>
      </c>
      <c r="AY173" s="889">
        <v>0</v>
      </c>
      <c r="AZ173" s="889">
        <v>0</v>
      </c>
      <c r="BA173" s="889">
        <v>0</v>
      </c>
      <c r="BB173" s="889">
        <v>0</v>
      </c>
      <c r="BC173" s="889">
        <v>0</v>
      </c>
      <c r="BD173" s="889">
        <v>0</v>
      </c>
      <c r="BE173" s="889">
        <v>0</v>
      </c>
      <c r="BF173" s="889">
        <v>0</v>
      </c>
      <c r="BG173" s="889">
        <v>4091084</v>
      </c>
      <c r="BH173" s="889">
        <v>0</v>
      </c>
      <c r="BI173" s="889">
        <v>77402</v>
      </c>
      <c r="BJ173" s="889">
        <v>231608</v>
      </c>
      <c r="BK173" s="889">
        <v>0</v>
      </c>
      <c r="BL173" s="889">
        <v>4366</v>
      </c>
      <c r="BM173" s="889">
        <v>4093790</v>
      </c>
      <c r="BN173" s="889">
        <v>0</v>
      </c>
      <c r="BO173" s="889">
        <v>82254</v>
      </c>
      <c r="BP173" s="889">
        <v>228902</v>
      </c>
      <c r="BQ173" s="889">
        <v>0</v>
      </c>
      <c r="BR173" s="889">
        <v>-486</v>
      </c>
      <c r="BS173" s="889">
        <v>30696</v>
      </c>
      <c r="BT173" s="889">
        <v>0</v>
      </c>
      <c r="BU173" s="889">
        <v>381</v>
      </c>
      <c r="BV173" s="889">
        <v>27319</v>
      </c>
      <c r="BW173" s="889">
        <v>0</v>
      </c>
      <c r="BX173" s="889">
        <v>462</v>
      </c>
      <c r="BY173" s="889">
        <v>3377</v>
      </c>
      <c r="BZ173" s="889">
        <v>0</v>
      </c>
      <c r="CA173" s="889">
        <v>-81</v>
      </c>
      <c r="CB173" s="889">
        <v>2316</v>
      </c>
      <c r="CC173" s="889">
        <v>0</v>
      </c>
      <c r="CD173" s="889">
        <v>47</v>
      </c>
      <c r="CE173" s="889">
        <v>2316</v>
      </c>
      <c r="CF173" s="889">
        <v>0</v>
      </c>
      <c r="CG173" s="889">
        <v>47</v>
      </c>
      <c r="CH173" s="889">
        <v>0</v>
      </c>
      <c r="CI173" s="889">
        <v>0</v>
      </c>
      <c r="CJ173" s="889">
        <v>0</v>
      </c>
      <c r="CK173" s="889">
        <v>0</v>
      </c>
      <c r="CL173" s="889">
        <v>0</v>
      </c>
      <c r="CM173" s="889">
        <v>0</v>
      </c>
      <c r="CN173" s="889">
        <v>0</v>
      </c>
      <c r="CO173" s="889">
        <v>0</v>
      </c>
      <c r="CP173" s="889">
        <v>0</v>
      </c>
      <c r="CQ173" s="889">
        <v>0</v>
      </c>
      <c r="CR173" s="889">
        <v>0</v>
      </c>
      <c r="CS173" s="889">
        <v>0</v>
      </c>
      <c r="CT173" s="889">
        <v>0</v>
      </c>
      <c r="CU173" s="889">
        <v>0</v>
      </c>
      <c r="CV173" s="889">
        <v>0</v>
      </c>
      <c r="CW173" s="889">
        <v>0</v>
      </c>
      <c r="CX173" s="889">
        <v>0</v>
      </c>
      <c r="CY173" s="889">
        <v>0</v>
      </c>
      <c r="CZ173" s="889">
        <v>0</v>
      </c>
      <c r="DA173" s="889">
        <v>0</v>
      </c>
      <c r="DB173" s="889">
        <v>0</v>
      </c>
      <c r="DC173" s="889">
        <v>0</v>
      </c>
      <c r="DD173" s="889">
        <v>0</v>
      </c>
      <c r="DE173" s="889">
        <v>0</v>
      </c>
      <c r="DF173" s="889">
        <v>0</v>
      </c>
      <c r="DG173" s="889">
        <v>0</v>
      </c>
      <c r="DH173" s="889">
        <v>0</v>
      </c>
      <c r="DI173" s="889">
        <v>0</v>
      </c>
      <c r="DJ173" s="889">
        <v>0</v>
      </c>
      <c r="DK173" s="889">
        <v>0</v>
      </c>
      <c r="DL173" s="889">
        <v>0</v>
      </c>
      <c r="DM173" s="889">
        <v>0</v>
      </c>
      <c r="DN173" s="889">
        <v>0</v>
      </c>
      <c r="DO173" s="889">
        <v>0</v>
      </c>
      <c r="DP173" s="889">
        <v>0</v>
      </c>
      <c r="DQ173" s="889">
        <v>0</v>
      </c>
      <c r="DR173" s="889">
        <v>0</v>
      </c>
      <c r="DS173" s="889">
        <v>0</v>
      </c>
      <c r="DT173" s="889">
        <v>0</v>
      </c>
      <c r="DU173" s="889">
        <v>0</v>
      </c>
      <c r="DV173" s="889">
        <v>0</v>
      </c>
      <c r="DW173" s="889">
        <v>0</v>
      </c>
      <c r="DX173" s="889">
        <v>32222</v>
      </c>
      <c r="DY173" s="889">
        <v>0</v>
      </c>
      <c r="DZ173" s="889">
        <v>713</v>
      </c>
      <c r="EA173" s="889">
        <v>659118</v>
      </c>
      <c r="EB173" s="889">
        <v>0</v>
      </c>
      <c r="EC173" s="889">
        <v>2204</v>
      </c>
      <c r="ED173" s="889">
        <v>-626896</v>
      </c>
      <c r="EE173" s="889">
        <v>0</v>
      </c>
      <c r="EF173" s="889">
        <v>-1491</v>
      </c>
      <c r="EG173" s="889">
        <v>-6971</v>
      </c>
      <c r="EH173" s="889">
        <v>0</v>
      </c>
      <c r="EI173" s="889">
        <v>-142</v>
      </c>
      <c r="EJ173" s="889">
        <v>0</v>
      </c>
      <c r="EK173" s="889">
        <v>0</v>
      </c>
      <c r="EL173" s="889">
        <v>0</v>
      </c>
      <c r="EM173" s="889">
        <v>161</v>
      </c>
      <c r="EN173" s="889">
        <v>0</v>
      </c>
      <c r="EO173" s="889">
        <v>3</v>
      </c>
      <c r="EP173" s="889">
        <v>6635082</v>
      </c>
      <c r="EQ173" s="889">
        <v>0</v>
      </c>
      <c r="ER173" s="889">
        <v>127240</v>
      </c>
      <c r="ES173" s="889">
        <v>14907467</v>
      </c>
      <c r="ET173" s="889">
        <v>0</v>
      </c>
      <c r="EU173" s="889">
        <v>281663</v>
      </c>
      <c r="EV173" s="889">
        <v>-8272385</v>
      </c>
      <c r="EW173" s="889">
        <v>0</v>
      </c>
      <c r="EX173" s="889">
        <v>-154423</v>
      </c>
      <c r="EY173" s="889">
        <v>-1037</v>
      </c>
      <c r="EZ173" s="889">
        <v>0</v>
      </c>
      <c r="FA173" s="889">
        <v>-21</v>
      </c>
      <c r="FB173" s="889">
        <v>5873940</v>
      </c>
      <c r="FC173" s="889">
        <v>0</v>
      </c>
      <c r="FD173" s="889">
        <v>116380</v>
      </c>
      <c r="FE173" s="889">
        <v>4780489</v>
      </c>
      <c r="FF173" s="889">
        <v>0</v>
      </c>
      <c r="FG173" s="889">
        <v>96499</v>
      </c>
      <c r="FH173" s="889">
        <v>1093451</v>
      </c>
      <c r="FI173" s="889">
        <v>0</v>
      </c>
      <c r="FJ173" s="889">
        <v>19881</v>
      </c>
      <c r="FK173" s="889">
        <v>0</v>
      </c>
      <c r="FL173" s="889">
        <v>0</v>
      </c>
      <c r="FM173" s="889">
        <v>0</v>
      </c>
      <c r="FN173" s="889">
        <v>0</v>
      </c>
      <c r="FO173" s="889">
        <v>0</v>
      </c>
      <c r="FP173" s="889">
        <v>0</v>
      </c>
      <c r="FQ173" s="889">
        <v>0</v>
      </c>
      <c r="FR173" s="889">
        <v>0</v>
      </c>
      <c r="FS173" s="889">
        <v>0</v>
      </c>
      <c r="FT173" s="889">
        <v>4806724</v>
      </c>
      <c r="FU173" s="889">
        <v>0</v>
      </c>
      <c r="FV173" s="889">
        <v>80702</v>
      </c>
      <c r="FW173" s="889">
        <v>0</v>
      </c>
      <c r="FX173" s="889">
        <v>0</v>
      </c>
      <c r="FY173" s="889">
        <v>0</v>
      </c>
      <c r="FZ173" s="889">
        <v>8320663</v>
      </c>
      <c r="GA173" s="889">
        <v>0</v>
      </c>
      <c r="GB173" s="889">
        <v>0</v>
      </c>
      <c r="GC173" s="889">
        <v>-3513939</v>
      </c>
      <c r="GD173" s="889">
        <v>0</v>
      </c>
      <c r="GE173" s="889">
        <v>80702</v>
      </c>
      <c r="GF173" s="889">
        <v>0</v>
      </c>
      <c r="GG173" s="889">
        <v>0</v>
      </c>
      <c r="GH173" s="889">
        <v>0</v>
      </c>
      <c r="GI173" s="889">
        <v>0</v>
      </c>
      <c r="GJ173" s="889">
        <v>0</v>
      </c>
      <c r="GK173" s="889">
        <v>0</v>
      </c>
      <c r="GL173" s="889">
        <v>0</v>
      </c>
      <c r="GM173" s="889">
        <v>0</v>
      </c>
      <c r="GN173" s="889">
        <v>0</v>
      </c>
      <c r="GO173" s="889">
        <v>21695825</v>
      </c>
      <c r="GP173" s="889">
        <v>0</v>
      </c>
      <c r="GQ173" s="889">
        <v>407071</v>
      </c>
      <c r="GR173" s="889">
        <v>-11095337</v>
      </c>
      <c r="GS173" s="889">
        <v>0</v>
      </c>
      <c r="GT173" s="889">
        <v>-56058</v>
      </c>
      <c r="GU173" s="884" t="s">
        <v>679</v>
      </c>
      <c r="GV173" s="884" t="s">
        <v>708</v>
      </c>
      <c r="GW173" s="884" t="s">
        <v>1674</v>
      </c>
      <c r="GX173" s="884" t="s">
        <v>782</v>
      </c>
      <c r="GY173" s="884" t="s">
        <v>2520</v>
      </c>
    </row>
    <row r="174" spans="1:207" x14ac:dyDescent="0.2">
      <c r="A174" s="884" t="s">
        <v>3311</v>
      </c>
      <c r="B174" s="884" t="s">
        <v>398</v>
      </c>
      <c r="C174" s="884" t="s">
        <v>397</v>
      </c>
      <c r="D174" s="889">
        <v>50019</v>
      </c>
      <c r="E174" s="889">
        <v>0</v>
      </c>
      <c r="F174" s="889">
        <v>50019</v>
      </c>
      <c r="G174" s="889">
        <v>0</v>
      </c>
      <c r="H174" s="889">
        <v>0</v>
      </c>
      <c r="I174" s="889">
        <v>0</v>
      </c>
      <c r="J174" s="889">
        <v>50019</v>
      </c>
      <c r="K174" s="889">
        <v>0</v>
      </c>
      <c r="L174" s="889">
        <v>50019</v>
      </c>
      <c r="M174" s="907">
        <v>0.5</v>
      </c>
      <c r="N174" s="907">
        <v>0.4</v>
      </c>
      <c r="O174" s="907">
        <v>0.09</v>
      </c>
      <c r="P174" s="907">
        <v>0.01</v>
      </c>
      <c r="Q174" s="889">
        <v>137107</v>
      </c>
      <c r="R174" s="889">
        <v>130613</v>
      </c>
      <c r="S174" s="889">
        <v>6494</v>
      </c>
      <c r="T174" s="889">
        <v>0</v>
      </c>
      <c r="U174" s="889">
        <v>0</v>
      </c>
      <c r="V174" s="889">
        <v>0</v>
      </c>
      <c r="W174" s="889">
        <v>0</v>
      </c>
      <c r="X174" s="889">
        <v>0</v>
      </c>
      <c r="Y174" s="889">
        <v>0</v>
      </c>
      <c r="Z174" s="889">
        <v>0</v>
      </c>
      <c r="AA174" s="889">
        <v>0</v>
      </c>
      <c r="AB174" s="889">
        <v>0</v>
      </c>
      <c r="AC174" s="889">
        <v>0</v>
      </c>
      <c r="AD174" s="889">
        <v>0</v>
      </c>
      <c r="AE174" s="889">
        <v>0</v>
      </c>
      <c r="AF174" s="889">
        <v>0</v>
      </c>
      <c r="AG174" s="889">
        <v>0</v>
      </c>
      <c r="AH174" s="889">
        <v>0</v>
      </c>
      <c r="AI174" s="889">
        <v>0</v>
      </c>
      <c r="AJ174" s="889">
        <v>0</v>
      </c>
      <c r="AK174" s="889">
        <v>0</v>
      </c>
      <c r="AL174" s="889">
        <v>0</v>
      </c>
      <c r="AM174" s="889">
        <v>0</v>
      </c>
      <c r="AN174" s="889">
        <v>0</v>
      </c>
      <c r="AO174" s="889">
        <v>0</v>
      </c>
      <c r="AP174" s="889">
        <v>0</v>
      </c>
      <c r="AQ174" s="889">
        <v>0</v>
      </c>
      <c r="AR174" s="889">
        <v>0</v>
      </c>
      <c r="AS174" s="889">
        <v>0</v>
      </c>
      <c r="AT174" s="889">
        <v>0</v>
      </c>
      <c r="AU174" s="889">
        <v>0</v>
      </c>
      <c r="AV174" s="889">
        <v>0</v>
      </c>
      <c r="AW174" s="889">
        <v>0</v>
      </c>
      <c r="AX174" s="889">
        <v>0</v>
      </c>
      <c r="AY174" s="889">
        <v>0</v>
      </c>
      <c r="AZ174" s="889">
        <v>0</v>
      </c>
      <c r="BA174" s="889">
        <v>0</v>
      </c>
      <c r="BB174" s="889">
        <v>0</v>
      </c>
      <c r="BC174" s="889">
        <v>0</v>
      </c>
      <c r="BD174" s="889">
        <v>0</v>
      </c>
      <c r="BE174" s="889">
        <v>0</v>
      </c>
      <c r="BF174" s="889">
        <v>0</v>
      </c>
      <c r="BG174" s="889">
        <v>1304011</v>
      </c>
      <c r="BH174" s="889">
        <v>293402</v>
      </c>
      <c r="BI174" s="889">
        <v>32600</v>
      </c>
      <c r="BJ174" s="889">
        <v>64913</v>
      </c>
      <c r="BK174" s="889">
        <v>14605</v>
      </c>
      <c r="BL174" s="889">
        <v>1623</v>
      </c>
      <c r="BM174" s="889">
        <v>1317368</v>
      </c>
      <c r="BN174" s="889">
        <v>296407</v>
      </c>
      <c r="BO174" s="889">
        <v>32934</v>
      </c>
      <c r="BP174" s="889">
        <v>51556</v>
      </c>
      <c r="BQ174" s="889">
        <v>11600</v>
      </c>
      <c r="BR174" s="889">
        <v>1289</v>
      </c>
      <c r="BS174" s="889">
        <v>0</v>
      </c>
      <c r="BT174" s="889">
        <v>0</v>
      </c>
      <c r="BU174" s="889">
        <v>0</v>
      </c>
      <c r="BV174" s="889">
        <v>0</v>
      </c>
      <c r="BW174" s="889">
        <v>0</v>
      </c>
      <c r="BX174" s="889">
        <v>0</v>
      </c>
      <c r="BY174" s="889">
        <v>0</v>
      </c>
      <c r="BZ174" s="889">
        <v>0</v>
      </c>
      <c r="CA174" s="889">
        <v>0</v>
      </c>
      <c r="CB174" s="889">
        <v>3121</v>
      </c>
      <c r="CC174" s="889">
        <v>702</v>
      </c>
      <c r="CD174" s="889">
        <v>78</v>
      </c>
      <c r="CE174" s="889">
        <v>0</v>
      </c>
      <c r="CF174" s="889">
        <v>0</v>
      </c>
      <c r="CG174" s="889">
        <v>0</v>
      </c>
      <c r="CH174" s="889">
        <v>3121</v>
      </c>
      <c r="CI174" s="889">
        <v>702</v>
      </c>
      <c r="CJ174" s="889">
        <v>78</v>
      </c>
      <c r="CK174" s="889">
        <v>0</v>
      </c>
      <c r="CL174" s="889">
        <v>0</v>
      </c>
      <c r="CM174" s="889">
        <v>0</v>
      </c>
      <c r="CN174" s="889">
        <v>0</v>
      </c>
      <c r="CO174" s="889">
        <v>0</v>
      </c>
      <c r="CP174" s="889">
        <v>0</v>
      </c>
      <c r="CQ174" s="889">
        <v>0</v>
      </c>
      <c r="CR174" s="889">
        <v>0</v>
      </c>
      <c r="CS174" s="889">
        <v>0</v>
      </c>
      <c r="CT174" s="889">
        <v>0</v>
      </c>
      <c r="CU174" s="889">
        <v>0</v>
      </c>
      <c r="CV174" s="889">
        <v>0</v>
      </c>
      <c r="CW174" s="889">
        <v>0</v>
      </c>
      <c r="CX174" s="889">
        <v>0</v>
      </c>
      <c r="CY174" s="889">
        <v>0</v>
      </c>
      <c r="CZ174" s="889">
        <v>0</v>
      </c>
      <c r="DA174" s="889">
        <v>0</v>
      </c>
      <c r="DB174" s="889">
        <v>0</v>
      </c>
      <c r="DC174" s="889">
        <v>0</v>
      </c>
      <c r="DD174" s="889">
        <v>0</v>
      </c>
      <c r="DE174" s="889">
        <v>0</v>
      </c>
      <c r="DF174" s="889">
        <v>8673</v>
      </c>
      <c r="DG174" s="889">
        <v>1952</v>
      </c>
      <c r="DH174" s="889">
        <v>217</v>
      </c>
      <c r="DI174" s="889">
        <v>0</v>
      </c>
      <c r="DJ174" s="889">
        <v>0</v>
      </c>
      <c r="DK174" s="889">
        <v>0</v>
      </c>
      <c r="DL174" s="889">
        <v>8673</v>
      </c>
      <c r="DM174" s="889">
        <v>1952</v>
      </c>
      <c r="DN174" s="889">
        <v>217</v>
      </c>
      <c r="DO174" s="889">
        <v>0</v>
      </c>
      <c r="DP174" s="889">
        <v>0</v>
      </c>
      <c r="DQ174" s="889">
        <v>0</v>
      </c>
      <c r="DR174" s="889">
        <v>0</v>
      </c>
      <c r="DS174" s="889">
        <v>0</v>
      </c>
      <c r="DT174" s="889">
        <v>0</v>
      </c>
      <c r="DU174" s="889">
        <v>0</v>
      </c>
      <c r="DV174" s="889">
        <v>0</v>
      </c>
      <c r="DW174" s="889">
        <v>0</v>
      </c>
      <c r="DX174" s="889">
        <v>8676</v>
      </c>
      <c r="DY174" s="889">
        <v>1952</v>
      </c>
      <c r="DZ174" s="889">
        <v>217</v>
      </c>
      <c r="EA174" s="889">
        <v>0</v>
      </c>
      <c r="EB174" s="889">
        <v>0</v>
      </c>
      <c r="EC174" s="889">
        <v>0</v>
      </c>
      <c r="ED174" s="889">
        <v>8676</v>
      </c>
      <c r="EE174" s="889">
        <v>1952</v>
      </c>
      <c r="EF174" s="889">
        <v>217</v>
      </c>
      <c r="EG174" s="889">
        <v>0</v>
      </c>
      <c r="EH174" s="889">
        <v>0</v>
      </c>
      <c r="EI174" s="889">
        <v>0</v>
      </c>
      <c r="EJ174" s="889">
        <v>2574</v>
      </c>
      <c r="EK174" s="889">
        <v>579</v>
      </c>
      <c r="EL174" s="889">
        <v>64</v>
      </c>
      <c r="EM174" s="889">
        <v>0</v>
      </c>
      <c r="EN174" s="889">
        <v>0</v>
      </c>
      <c r="EO174" s="889">
        <v>0</v>
      </c>
      <c r="EP174" s="889">
        <v>721788</v>
      </c>
      <c r="EQ174" s="889">
        <v>162402</v>
      </c>
      <c r="ER174" s="889">
        <v>18045</v>
      </c>
      <c r="ES174" s="889">
        <v>910630</v>
      </c>
      <c r="ET174" s="889">
        <v>204892</v>
      </c>
      <c r="EU174" s="889">
        <v>22766</v>
      </c>
      <c r="EV174" s="889">
        <v>-188842</v>
      </c>
      <c r="EW174" s="889">
        <v>-42490</v>
      </c>
      <c r="EX174" s="889">
        <v>-4721</v>
      </c>
      <c r="EY174" s="889">
        <v>1538</v>
      </c>
      <c r="EZ174" s="889">
        <v>346</v>
      </c>
      <c r="FA174" s="889">
        <v>38</v>
      </c>
      <c r="FB174" s="889">
        <v>1338671</v>
      </c>
      <c r="FC174" s="889">
        <v>301201</v>
      </c>
      <c r="FD174" s="889">
        <v>33467</v>
      </c>
      <c r="FE174" s="889">
        <v>1368134</v>
      </c>
      <c r="FF174" s="889">
        <v>307830</v>
      </c>
      <c r="FG174" s="889">
        <v>34203</v>
      </c>
      <c r="FH174" s="889">
        <v>-29463</v>
      </c>
      <c r="FI174" s="889">
        <v>-6629</v>
      </c>
      <c r="FJ174" s="889">
        <v>-736</v>
      </c>
      <c r="FK174" s="889">
        <v>0</v>
      </c>
      <c r="FL174" s="889">
        <v>0</v>
      </c>
      <c r="FM174" s="889">
        <v>0</v>
      </c>
      <c r="FN174" s="889">
        <v>0</v>
      </c>
      <c r="FO174" s="889">
        <v>0</v>
      </c>
      <c r="FP174" s="889">
        <v>0</v>
      </c>
      <c r="FQ174" s="889">
        <v>0</v>
      </c>
      <c r="FR174" s="889">
        <v>0</v>
      </c>
      <c r="FS174" s="889">
        <v>0</v>
      </c>
      <c r="FT174" s="889">
        <v>37988</v>
      </c>
      <c r="FU174" s="889">
        <v>8547</v>
      </c>
      <c r="FV174" s="889">
        <v>950</v>
      </c>
      <c r="FW174" s="889">
        <v>0</v>
      </c>
      <c r="FX174" s="889">
        <v>0</v>
      </c>
      <c r="FY174" s="889">
        <v>0</v>
      </c>
      <c r="FZ174" s="889">
        <v>2409249</v>
      </c>
      <c r="GA174" s="889">
        <v>0</v>
      </c>
      <c r="GB174" s="889">
        <v>0</v>
      </c>
      <c r="GC174" s="889">
        <v>-2371261</v>
      </c>
      <c r="GD174" s="889">
        <v>8547</v>
      </c>
      <c r="GE174" s="889">
        <v>950</v>
      </c>
      <c r="GF174" s="889">
        <v>0</v>
      </c>
      <c r="GG174" s="889">
        <v>0</v>
      </c>
      <c r="GH174" s="889">
        <v>0</v>
      </c>
      <c r="GI174" s="889">
        <v>0</v>
      </c>
      <c r="GJ174" s="889">
        <v>0</v>
      </c>
      <c r="GK174" s="889">
        <v>0</v>
      </c>
      <c r="GL174" s="889">
        <v>0</v>
      </c>
      <c r="GM174" s="889">
        <v>0</v>
      </c>
      <c r="GN174" s="889">
        <v>0</v>
      </c>
      <c r="GO174" s="889">
        <v>3491953</v>
      </c>
      <c r="GP174" s="889">
        <v>785688</v>
      </c>
      <c r="GQ174" s="889">
        <v>87299</v>
      </c>
      <c r="GR174" s="889">
        <v>-2513428</v>
      </c>
      <c r="GS174" s="889">
        <v>-23441</v>
      </c>
      <c r="GT174" s="889">
        <v>-2604</v>
      </c>
      <c r="GU174" s="884" t="s">
        <v>707</v>
      </c>
      <c r="GV174" s="884" t="s">
        <v>706</v>
      </c>
      <c r="GW174" s="884" t="s">
        <v>1672</v>
      </c>
      <c r="GX174" s="884" t="s">
        <v>2348</v>
      </c>
      <c r="GY174" s="884" t="s">
        <v>2521</v>
      </c>
    </row>
    <row r="175" spans="1:207" x14ac:dyDescent="0.2">
      <c r="A175" s="884" t="s">
        <v>3311</v>
      </c>
      <c r="B175" s="884" t="s">
        <v>400</v>
      </c>
      <c r="C175" s="884" t="s">
        <v>399</v>
      </c>
      <c r="D175" s="889">
        <v>-906005</v>
      </c>
      <c r="E175" s="889">
        <v>-47221</v>
      </c>
      <c r="F175" s="889">
        <v>-953226</v>
      </c>
      <c r="G175" s="889">
        <v>0</v>
      </c>
      <c r="H175" s="889">
        <v>0</v>
      </c>
      <c r="I175" s="889">
        <v>0</v>
      </c>
      <c r="J175" s="889">
        <v>-906005</v>
      </c>
      <c r="K175" s="889">
        <v>-47221</v>
      </c>
      <c r="L175" s="889">
        <v>-953226</v>
      </c>
      <c r="M175" s="907">
        <v>0.33</v>
      </c>
      <c r="N175" s="907">
        <v>0.3</v>
      </c>
      <c r="O175" s="907">
        <v>0.37</v>
      </c>
      <c r="P175" s="907">
        <v>0</v>
      </c>
      <c r="Q175" s="889">
        <v>388289</v>
      </c>
      <c r="R175" s="889">
        <v>379266</v>
      </c>
      <c r="S175" s="889">
        <v>9023</v>
      </c>
      <c r="T175" s="889">
        <v>1006683</v>
      </c>
      <c r="U175" s="889">
        <v>3042550</v>
      </c>
      <c r="V175" s="889">
        <v>-2035867</v>
      </c>
      <c r="W175" s="889">
        <v>0</v>
      </c>
      <c r="X175" s="889">
        <v>0</v>
      </c>
      <c r="Y175" s="889">
        <v>0</v>
      </c>
      <c r="Z175" s="889">
        <v>0</v>
      </c>
      <c r="AA175" s="889">
        <v>0</v>
      </c>
      <c r="AB175" s="889">
        <v>0</v>
      </c>
      <c r="AC175" s="889">
        <v>0</v>
      </c>
      <c r="AD175" s="889">
        <v>0</v>
      </c>
      <c r="AE175" s="889">
        <v>0</v>
      </c>
      <c r="AF175" s="889">
        <v>0</v>
      </c>
      <c r="AG175" s="889">
        <v>0</v>
      </c>
      <c r="AH175" s="889">
        <v>0</v>
      </c>
      <c r="AI175" s="889">
        <v>0</v>
      </c>
      <c r="AJ175" s="889">
        <v>0</v>
      </c>
      <c r="AK175" s="889">
        <v>0</v>
      </c>
      <c r="AL175" s="889">
        <v>0</v>
      </c>
      <c r="AM175" s="889">
        <v>0</v>
      </c>
      <c r="AN175" s="889">
        <v>0</v>
      </c>
      <c r="AO175" s="889">
        <v>229981</v>
      </c>
      <c r="AP175" s="889">
        <v>229981</v>
      </c>
      <c r="AQ175" s="889">
        <v>0</v>
      </c>
      <c r="AR175" s="889">
        <v>0</v>
      </c>
      <c r="AS175" s="889">
        <v>52709</v>
      </c>
      <c r="AT175" s="889">
        <v>52709</v>
      </c>
      <c r="AU175" s="889">
        <v>0</v>
      </c>
      <c r="AV175" s="889">
        <v>0</v>
      </c>
      <c r="AW175" s="889">
        <v>177272</v>
      </c>
      <c r="AX175" s="889">
        <v>177272</v>
      </c>
      <c r="AY175" s="889">
        <v>0</v>
      </c>
      <c r="AZ175" s="889">
        <v>0</v>
      </c>
      <c r="BA175" s="889">
        <v>0</v>
      </c>
      <c r="BB175" s="889">
        <v>0</v>
      </c>
      <c r="BC175" s="889">
        <v>0</v>
      </c>
      <c r="BD175" s="889">
        <v>0</v>
      </c>
      <c r="BE175" s="889">
        <v>0</v>
      </c>
      <c r="BF175" s="889">
        <v>0</v>
      </c>
      <c r="BG175" s="889">
        <v>2714351</v>
      </c>
      <c r="BH175" s="889">
        <v>3326413</v>
      </c>
      <c r="BI175" s="889">
        <v>0</v>
      </c>
      <c r="BJ175" s="889">
        <v>96737</v>
      </c>
      <c r="BK175" s="889">
        <v>117102</v>
      </c>
      <c r="BL175" s="889">
        <v>0</v>
      </c>
      <c r="BM175" s="889">
        <v>2648481</v>
      </c>
      <c r="BN175" s="889">
        <v>3242966</v>
      </c>
      <c r="BO175" s="889">
        <v>0</v>
      </c>
      <c r="BP175" s="889">
        <v>162607</v>
      </c>
      <c r="BQ175" s="889">
        <v>200549</v>
      </c>
      <c r="BR175" s="889">
        <v>0</v>
      </c>
      <c r="BS175" s="889">
        <v>0</v>
      </c>
      <c r="BT175" s="889">
        <v>0</v>
      </c>
      <c r="BU175" s="889">
        <v>0</v>
      </c>
      <c r="BV175" s="889">
        <v>0</v>
      </c>
      <c r="BW175" s="889">
        <v>0</v>
      </c>
      <c r="BX175" s="889">
        <v>0</v>
      </c>
      <c r="BY175" s="889">
        <v>0</v>
      </c>
      <c r="BZ175" s="889">
        <v>0</v>
      </c>
      <c r="CA175" s="889">
        <v>0</v>
      </c>
      <c r="CB175" s="889">
        <v>0</v>
      </c>
      <c r="CC175" s="889">
        <v>0</v>
      </c>
      <c r="CD175" s="889">
        <v>0</v>
      </c>
      <c r="CE175" s="889">
        <v>0</v>
      </c>
      <c r="CF175" s="889">
        <v>0</v>
      </c>
      <c r="CG175" s="889">
        <v>0</v>
      </c>
      <c r="CH175" s="889">
        <v>0</v>
      </c>
      <c r="CI175" s="889">
        <v>0</v>
      </c>
      <c r="CJ175" s="889">
        <v>0</v>
      </c>
      <c r="CK175" s="889">
        <v>0</v>
      </c>
      <c r="CL175" s="889">
        <v>0</v>
      </c>
      <c r="CM175" s="889">
        <v>0</v>
      </c>
      <c r="CN175" s="889">
        <v>0</v>
      </c>
      <c r="CO175" s="889">
        <v>0</v>
      </c>
      <c r="CP175" s="889">
        <v>0</v>
      </c>
      <c r="CQ175" s="889">
        <v>0</v>
      </c>
      <c r="CR175" s="889">
        <v>0</v>
      </c>
      <c r="CS175" s="889">
        <v>0</v>
      </c>
      <c r="CT175" s="889">
        <v>0</v>
      </c>
      <c r="CU175" s="889">
        <v>0</v>
      </c>
      <c r="CV175" s="889">
        <v>0</v>
      </c>
      <c r="CW175" s="889">
        <v>0</v>
      </c>
      <c r="CX175" s="889">
        <v>0</v>
      </c>
      <c r="CY175" s="889">
        <v>0</v>
      </c>
      <c r="CZ175" s="889">
        <v>0</v>
      </c>
      <c r="DA175" s="889">
        <v>0</v>
      </c>
      <c r="DB175" s="889">
        <v>0</v>
      </c>
      <c r="DC175" s="889">
        <v>0</v>
      </c>
      <c r="DD175" s="889">
        <v>0</v>
      </c>
      <c r="DE175" s="889">
        <v>0</v>
      </c>
      <c r="DF175" s="889">
        <v>0</v>
      </c>
      <c r="DG175" s="889">
        <v>0</v>
      </c>
      <c r="DH175" s="889">
        <v>0</v>
      </c>
      <c r="DI175" s="889">
        <v>0</v>
      </c>
      <c r="DJ175" s="889">
        <v>0</v>
      </c>
      <c r="DK175" s="889">
        <v>0</v>
      </c>
      <c r="DL175" s="889">
        <v>0</v>
      </c>
      <c r="DM175" s="889">
        <v>0</v>
      </c>
      <c r="DN175" s="889">
        <v>0</v>
      </c>
      <c r="DO175" s="889">
        <v>138</v>
      </c>
      <c r="DP175" s="889">
        <v>0</v>
      </c>
      <c r="DQ175" s="889">
        <v>0</v>
      </c>
      <c r="DR175" s="889">
        <v>0</v>
      </c>
      <c r="DS175" s="889">
        <v>0</v>
      </c>
      <c r="DT175" s="889">
        <v>0</v>
      </c>
      <c r="DU175" s="889">
        <v>138</v>
      </c>
      <c r="DV175" s="889">
        <v>0</v>
      </c>
      <c r="DW175" s="889">
        <v>0</v>
      </c>
      <c r="DX175" s="889">
        <v>41103</v>
      </c>
      <c r="DY175" s="889">
        <v>50694</v>
      </c>
      <c r="DZ175" s="889">
        <v>0</v>
      </c>
      <c r="EA175" s="889">
        <v>70617</v>
      </c>
      <c r="EB175" s="889">
        <v>86924</v>
      </c>
      <c r="EC175" s="889">
        <v>0</v>
      </c>
      <c r="ED175" s="889">
        <v>-29514</v>
      </c>
      <c r="EE175" s="889">
        <v>-36230</v>
      </c>
      <c r="EF175" s="889">
        <v>0</v>
      </c>
      <c r="EG175" s="889">
        <v>-156</v>
      </c>
      <c r="EH175" s="889">
        <v>-193</v>
      </c>
      <c r="EI175" s="889">
        <v>0</v>
      </c>
      <c r="EJ175" s="889">
        <v>0</v>
      </c>
      <c r="EK175" s="889">
        <v>0</v>
      </c>
      <c r="EL175" s="889">
        <v>0</v>
      </c>
      <c r="EM175" s="889">
        <v>0</v>
      </c>
      <c r="EN175" s="889">
        <v>0</v>
      </c>
      <c r="EO175" s="889">
        <v>0</v>
      </c>
      <c r="EP175" s="889">
        <v>6936334</v>
      </c>
      <c r="EQ175" s="889">
        <v>7787545</v>
      </c>
      <c r="ER175" s="889">
        <v>0</v>
      </c>
      <c r="ES175" s="889">
        <v>13923131</v>
      </c>
      <c r="ET175" s="889">
        <v>16111353</v>
      </c>
      <c r="EU175" s="889">
        <v>0</v>
      </c>
      <c r="EV175" s="889">
        <v>-6986797</v>
      </c>
      <c r="EW175" s="889">
        <v>-8323808</v>
      </c>
      <c r="EX175" s="889">
        <v>0</v>
      </c>
      <c r="EY175" s="889">
        <v>83</v>
      </c>
      <c r="EZ175" s="889">
        <v>102</v>
      </c>
      <c r="FA175" s="889">
        <v>0</v>
      </c>
      <c r="FB175" s="889">
        <v>4839177</v>
      </c>
      <c r="FC175" s="889">
        <v>5812435</v>
      </c>
      <c r="FD175" s="889">
        <v>0</v>
      </c>
      <c r="FE175" s="889">
        <v>4315372</v>
      </c>
      <c r="FF175" s="889">
        <v>4932128</v>
      </c>
      <c r="FG175" s="889">
        <v>0</v>
      </c>
      <c r="FH175" s="889">
        <v>523805</v>
      </c>
      <c r="FI175" s="889">
        <v>880307</v>
      </c>
      <c r="FJ175" s="889">
        <v>0</v>
      </c>
      <c r="FK175" s="889">
        <v>0</v>
      </c>
      <c r="FL175" s="889">
        <v>0</v>
      </c>
      <c r="FM175" s="889">
        <v>0</v>
      </c>
      <c r="FN175" s="889">
        <v>0</v>
      </c>
      <c r="FO175" s="889">
        <v>0</v>
      </c>
      <c r="FP175" s="889">
        <v>0</v>
      </c>
      <c r="FQ175" s="889">
        <v>0</v>
      </c>
      <c r="FR175" s="889">
        <v>0</v>
      </c>
      <c r="FS175" s="889">
        <v>0</v>
      </c>
      <c r="FT175" s="889">
        <v>666550</v>
      </c>
      <c r="FU175" s="889">
        <v>808004</v>
      </c>
      <c r="FV175" s="889">
        <v>0</v>
      </c>
      <c r="FW175" s="889">
        <v>0</v>
      </c>
      <c r="FX175" s="889">
        <v>0</v>
      </c>
      <c r="FY175" s="889">
        <v>0</v>
      </c>
      <c r="FZ175" s="889">
        <v>7602683</v>
      </c>
      <c r="GA175" s="889">
        <v>0</v>
      </c>
      <c r="GB175" s="889">
        <v>0</v>
      </c>
      <c r="GC175" s="889">
        <v>-6936133</v>
      </c>
      <c r="GD175" s="889">
        <v>808004</v>
      </c>
      <c r="GE175" s="889">
        <v>0</v>
      </c>
      <c r="GF175" s="889">
        <v>0</v>
      </c>
      <c r="GG175" s="889">
        <v>0</v>
      </c>
      <c r="GH175" s="889">
        <v>0</v>
      </c>
      <c r="GI175" s="889">
        <v>0</v>
      </c>
      <c r="GJ175" s="889">
        <v>0</v>
      </c>
      <c r="GK175" s="889">
        <v>0</v>
      </c>
      <c r="GL175" s="889">
        <v>0</v>
      </c>
      <c r="GM175" s="889">
        <v>0</v>
      </c>
      <c r="GN175" s="889">
        <v>0</v>
      </c>
      <c r="GO175" s="889">
        <v>15294317</v>
      </c>
      <c r="GP175" s="889">
        <v>17902102</v>
      </c>
      <c r="GQ175" s="889">
        <v>0</v>
      </c>
      <c r="GR175" s="889">
        <v>-13265967</v>
      </c>
      <c r="GS175" s="889">
        <v>-6471269</v>
      </c>
      <c r="GT175" s="889">
        <v>0</v>
      </c>
      <c r="GU175" s="884" t="s">
        <v>686</v>
      </c>
      <c r="GV175" s="884" t="s">
        <v>670</v>
      </c>
      <c r="GW175" s="884" t="s">
        <v>1673</v>
      </c>
      <c r="GX175" s="884" t="s">
        <v>2343</v>
      </c>
      <c r="GY175" s="884" t="s">
        <v>2522</v>
      </c>
    </row>
    <row r="176" spans="1:207" x14ac:dyDescent="0.2">
      <c r="A176" s="884" t="s">
        <v>3311</v>
      </c>
      <c r="B176" s="884" t="s">
        <v>402</v>
      </c>
      <c r="C176" s="884" t="s">
        <v>401</v>
      </c>
      <c r="D176" s="889">
        <v>837917</v>
      </c>
      <c r="E176" s="889">
        <v>0</v>
      </c>
      <c r="F176" s="889">
        <v>837917</v>
      </c>
      <c r="G176" s="889">
        <v>0</v>
      </c>
      <c r="H176" s="889">
        <v>0</v>
      </c>
      <c r="I176" s="889">
        <v>0</v>
      </c>
      <c r="J176" s="889">
        <v>837917</v>
      </c>
      <c r="K176" s="889">
        <v>0</v>
      </c>
      <c r="L176" s="889">
        <v>837917</v>
      </c>
      <c r="M176" s="907">
        <v>0.5</v>
      </c>
      <c r="N176" s="907">
        <v>0.4</v>
      </c>
      <c r="O176" s="907">
        <v>0.09</v>
      </c>
      <c r="P176" s="907">
        <v>0.01</v>
      </c>
      <c r="Q176" s="889">
        <v>219944</v>
      </c>
      <c r="R176" s="889">
        <v>226114</v>
      </c>
      <c r="S176" s="889">
        <v>-6170</v>
      </c>
      <c r="T176" s="889">
        <v>0</v>
      </c>
      <c r="U176" s="889">
        <v>0</v>
      </c>
      <c r="V176" s="889">
        <v>0</v>
      </c>
      <c r="W176" s="889">
        <v>0</v>
      </c>
      <c r="X176" s="889">
        <v>0</v>
      </c>
      <c r="Y176" s="889">
        <v>0</v>
      </c>
      <c r="Z176" s="889">
        <v>381064</v>
      </c>
      <c r="AA176" s="889">
        <v>0</v>
      </c>
      <c r="AB176" s="889">
        <v>381063</v>
      </c>
      <c r="AC176" s="889">
        <v>0</v>
      </c>
      <c r="AD176" s="889">
        <v>1</v>
      </c>
      <c r="AE176" s="889">
        <v>0</v>
      </c>
      <c r="AF176" s="889">
        <v>0</v>
      </c>
      <c r="AG176" s="889">
        <v>0</v>
      </c>
      <c r="AH176" s="889">
        <v>0</v>
      </c>
      <c r="AI176" s="889">
        <v>0</v>
      </c>
      <c r="AJ176" s="889">
        <v>0</v>
      </c>
      <c r="AK176" s="889">
        <v>0</v>
      </c>
      <c r="AL176" s="889">
        <v>0</v>
      </c>
      <c r="AM176" s="889">
        <v>0</v>
      </c>
      <c r="AN176" s="889">
        <v>0</v>
      </c>
      <c r="AO176" s="889">
        <v>0</v>
      </c>
      <c r="AP176" s="889">
        <v>0</v>
      </c>
      <c r="AQ176" s="889">
        <v>0</v>
      </c>
      <c r="AR176" s="889">
        <v>0</v>
      </c>
      <c r="AS176" s="889">
        <v>0</v>
      </c>
      <c r="AT176" s="889">
        <v>0</v>
      </c>
      <c r="AU176" s="889">
        <v>0</v>
      </c>
      <c r="AV176" s="889">
        <v>0</v>
      </c>
      <c r="AW176" s="889">
        <v>0</v>
      </c>
      <c r="AX176" s="889">
        <v>0</v>
      </c>
      <c r="AY176" s="889">
        <v>0</v>
      </c>
      <c r="AZ176" s="889">
        <v>0</v>
      </c>
      <c r="BA176" s="889">
        <v>0</v>
      </c>
      <c r="BB176" s="889">
        <v>0</v>
      </c>
      <c r="BC176" s="889">
        <v>0</v>
      </c>
      <c r="BD176" s="889">
        <v>0</v>
      </c>
      <c r="BE176" s="889">
        <v>0</v>
      </c>
      <c r="BF176" s="889">
        <v>0</v>
      </c>
      <c r="BG176" s="889">
        <v>2817200</v>
      </c>
      <c r="BH176" s="889">
        <v>633870</v>
      </c>
      <c r="BI176" s="889">
        <v>70430</v>
      </c>
      <c r="BJ176" s="889">
        <v>77233</v>
      </c>
      <c r="BK176" s="889">
        <v>17377</v>
      </c>
      <c r="BL176" s="889">
        <v>1931</v>
      </c>
      <c r="BM176" s="889">
        <v>2683032</v>
      </c>
      <c r="BN176" s="889">
        <v>603682</v>
      </c>
      <c r="BO176" s="889">
        <v>67076</v>
      </c>
      <c r="BP176" s="889">
        <v>211401</v>
      </c>
      <c r="BQ176" s="889">
        <v>47565</v>
      </c>
      <c r="BR176" s="889">
        <v>5285</v>
      </c>
      <c r="BS176" s="889">
        <v>34589</v>
      </c>
      <c r="BT176" s="889">
        <v>7783</v>
      </c>
      <c r="BU176" s="889">
        <v>865</v>
      </c>
      <c r="BV176" s="889">
        <v>7189</v>
      </c>
      <c r="BW176" s="889">
        <v>1618</v>
      </c>
      <c r="BX176" s="889">
        <v>180</v>
      </c>
      <c r="BY176" s="889">
        <v>27400</v>
      </c>
      <c r="BZ176" s="889">
        <v>6165</v>
      </c>
      <c r="CA176" s="889">
        <v>685</v>
      </c>
      <c r="CB176" s="889">
        <v>21285</v>
      </c>
      <c r="CC176" s="889">
        <v>4789</v>
      </c>
      <c r="CD176" s="889">
        <v>532</v>
      </c>
      <c r="CE176" s="889">
        <v>21286</v>
      </c>
      <c r="CF176" s="889">
        <v>4789</v>
      </c>
      <c r="CG176" s="889">
        <v>532</v>
      </c>
      <c r="CH176" s="889">
        <v>-1</v>
      </c>
      <c r="CI176" s="889">
        <v>0</v>
      </c>
      <c r="CJ176" s="889">
        <v>0</v>
      </c>
      <c r="CK176" s="889">
        <v>0</v>
      </c>
      <c r="CL176" s="889">
        <v>0</v>
      </c>
      <c r="CM176" s="889">
        <v>0</v>
      </c>
      <c r="CN176" s="889">
        <v>0</v>
      </c>
      <c r="CO176" s="889">
        <v>0</v>
      </c>
      <c r="CP176" s="889">
        <v>0</v>
      </c>
      <c r="CQ176" s="889">
        <v>0</v>
      </c>
      <c r="CR176" s="889">
        <v>0</v>
      </c>
      <c r="CS176" s="889">
        <v>0</v>
      </c>
      <c r="CT176" s="889">
        <v>0</v>
      </c>
      <c r="CU176" s="889">
        <v>0</v>
      </c>
      <c r="CV176" s="889">
        <v>0</v>
      </c>
      <c r="CW176" s="889">
        <v>0</v>
      </c>
      <c r="CX176" s="889">
        <v>0</v>
      </c>
      <c r="CY176" s="889">
        <v>0</v>
      </c>
      <c r="CZ176" s="889">
        <v>0</v>
      </c>
      <c r="DA176" s="889">
        <v>0</v>
      </c>
      <c r="DB176" s="889">
        <v>0</v>
      </c>
      <c r="DC176" s="889">
        <v>0</v>
      </c>
      <c r="DD176" s="889">
        <v>0</v>
      </c>
      <c r="DE176" s="889">
        <v>0</v>
      </c>
      <c r="DF176" s="889">
        <v>13025</v>
      </c>
      <c r="DG176" s="889">
        <v>2931</v>
      </c>
      <c r="DH176" s="889">
        <v>326</v>
      </c>
      <c r="DI176" s="889">
        <v>12659</v>
      </c>
      <c r="DJ176" s="889">
        <v>2848</v>
      </c>
      <c r="DK176" s="889">
        <v>316</v>
      </c>
      <c r="DL176" s="889">
        <v>366</v>
      </c>
      <c r="DM176" s="889">
        <v>83</v>
      </c>
      <c r="DN176" s="889">
        <v>10</v>
      </c>
      <c r="DO176" s="889">
        <v>-2</v>
      </c>
      <c r="DP176" s="889">
        <v>0</v>
      </c>
      <c r="DQ176" s="889">
        <v>0</v>
      </c>
      <c r="DR176" s="889">
        <v>661</v>
      </c>
      <c r="DS176" s="889">
        <v>149</v>
      </c>
      <c r="DT176" s="889">
        <v>17</v>
      </c>
      <c r="DU176" s="889">
        <v>-663</v>
      </c>
      <c r="DV176" s="889">
        <v>-149</v>
      </c>
      <c r="DW176" s="889">
        <v>-17</v>
      </c>
      <c r="DX176" s="889">
        <v>19695</v>
      </c>
      <c r="DY176" s="889">
        <v>4431</v>
      </c>
      <c r="DZ176" s="889">
        <v>492</v>
      </c>
      <c r="EA176" s="889">
        <v>50509</v>
      </c>
      <c r="EB176" s="889">
        <v>11364</v>
      </c>
      <c r="EC176" s="889">
        <v>1263</v>
      </c>
      <c r="ED176" s="889">
        <v>-30814</v>
      </c>
      <c r="EE176" s="889">
        <v>-6933</v>
      </c>
      <c r="EF176" s="889">
        <v>-771</v>
      </c>
      <c r="EG176" s="889">
        <v>-2633</v>
      </c>
      <c r="EH176" s="889">
        <v>-593</v>
      </c>
      <c r="EI176" s="889">
        <v>-66</v>
      </c>
      <c r="EJ176" s="889">
        <v>0</v>
      </c>
      <c r="EK176" s="889">
        <v>0</v>
      </c>
      <c r="EL176" s="889">
        <v>0</v>
      </c>
      <c r="EM176" s="889">
        <v>0</v>
      </c>
      <c r="EN176" s="889">
        <v>0</v>
      </c>
      <c r="EO176" s="889">
        <v>0</v>
      </c>
      <c r="EP176" s="889">
        <v>1867376</v>
      </c>
      <c r="EQ176" s="889">
        <v>420160</v>
      </c>
      <c r="ER176" s="889">
        <v>46684</v>
      </c>
      <c r="ES176" s="889">
        <v>2376203</v>
      </c>
      <c r="ET176" s="889">
        <v>534646</v>
      </c>
      <c r="EU176" s="889">
        <v>59405</v>
      </c>
      <c r="EV176" s="889">
        <v>-508827</v>
      </c>
      <c r="EW176" s="889">
        <v>-114486</v>
      </c>
      <c r="EX176" s="889">
        <v>-12721</v>
      </c>
      <c r="EY176" s="889">
        <v>-270</v>
      </c>
      <c r="EZ176" s="889">
        <v>-61</v>
      </c>
      <c r="FA176" s="889">
        <v>-7</v>
      </c>
      <c r="FB176" s="889">
        <v>1009162</v>
      </c>
      <c r="FC176" s="889">
        <v>218298</v>
      </c>
      <c r="FD176" s="889">
        <v>24255</v>
      </c>
      <c r="FE176" s="889">
        <v>1143967</v>
      </c>
      <c r="FF176" s="889">
        <v>248630</v>
      </c>
      <c r="FG176" s="889">
        <v>27626</v>
      </c>
      <c r="FH176" s="889">
        <v>-134805</v>
      </c>
      <c r="FI176" s="889">
        <v>-30332</v>
      </c>
      <c r="FJ176" s="889">
        <v>-3371</v>
      </c>
      <c r="FK176" s="889">
        <v>0</v>
      </c>
      <c r="FL176" s="889">
        <v>0</v>
      </c>
      <c r="FM176" s="889">
        <v>0</v>
      </c>
      <c r="FN176" s="889">
        <v>0</v>
      </c>
      <c r="FO176" s="889">
        <v>0</v>
      </c>
      <c r="FP176" s="889">
        <v>0</v>
      </c>
      <c r="FQ176" s="889">
        <v>0</v>
      </c>
      <c r="FR176" s="889">
        <v>0</v>
      </c>
      <c r="FS176" s="889">
        <v>0</v>
      </c>
      <c r="FT176" s="889">
        <v>793404</v>
      </c>
      <c r="FU176" s="889">
        <v>178516</v>
      </c>
      <c r="FV176" s="889">
        <v>19835</v>
      </c>
      <c r="FW176" s="889">
        <v>0</v>
      </c>
      <c r="FX176" s="889">
        <v>0</v>
      </c>
      <c r="FY176" s="889">
        <v>0</v>
      </c>
      <c r="FZ176" s="889">
        <v>1812522</v>
      </c>
      <c r="GA176" s="889">
        <v>0</v>
      </c>
      <c r="GB176" s="889">
        <v>0</v>
      </c>
      <c r="GC176" s="889">
        <v>-1019118</v>
      </c>
      <c r="GD176" s="889">
        <v>178516</v>
      </c>
      <c r="GE176" s="889">
        <v>19835</v>
      </c>
      <c r="GF176" s="889">
        <v>0</v>
      </c>
      <c r="GG176" s="889">
        <v>0</v>
      </c>
      <c r="GH176" s="889">
        <v>0</v>
      </c>
      <c r="GI176" s="889">
        <v>0</v>
      </c>
      <c r="GJ176" s="889">
        <v>0</v>
      </c>
      <c r="GK176" s="889">
        <v>0</v>
      </c>
      <c r="GL176" s="889">
        <v>0</v>
      </c>
      <c r="GM176" s="889">
        <v>0</v>
      </c>
      <c r="GN176" s="889">
        <v>0</v>
      </c>
      <c r="GO176" s="889">
        <v>6650064</v>
      </c>
      <c r="GP176" s="889">
        <v>1487501</v>
      </c>
      <c r="GQ176" s="889">
        <v>165277</v>
      </c>
      <c r="GR176" s="889">
        <v>-1457964</v>
      </c>
      <c r="GS176" s="889">
        <v>79775</v>
      </c>
      <c r="GT176" s="889">
        <v>8862</v>
      </c>
      <c r="GU176" s="884" t="s">
        <v>691</v>
      </c>
      <c r="GV176" s="884" t="s">
        <v>687</v>
      </c>
      <c r="GW176" s="884" t="s">
        <v>1672</v>
      </c>
      <c r="GX176" s="884" t="s">
        <v>2344</v>
      </c>
      <c r="GY176" s="884" t="s">
        <v>2523</v>
      </c>
    </row>
    <row r="177" spans="1:207" x14ac:dyDescent="0.2">
      <c r="A177" s="884" t="s">
        <v>3311</v>
      </c>
      <c r="B177" s="884" t="s">
        <v>404</v>
      </c>
      <c r="C177" s="884" t="s">
        <v>403</v>
      </c>
      <c r="D177" s="889">
        <v>-54350</v>
      </c>
      <c r="E177" s="889">
        <v>0</v>
      </c>
      <c r="F177" s="889">
        <v>-54350</v>
      </c>
      <c r="G177" s="889">
        <v>0</v>
      </c>
      <c r="H177" s="889">
        <v>0</v>
      </c>
      <c r="I177" s="889">
        <v>0</v>
      </c>
      <c r="J177" s="889">
        <v>-54350</v>
      </c>
      <c r="K177" s="889">
        <v>0</v>
      </c>
      <c r="L177" s="889">
        <v>-54350</v>
      </c>
      <c r="M177" s="907">
        <v>0.5</v>
      </c>
      <c r="N177" s="907">
        <v>0.4</v>
      </c>
      <c r="O177" s="907">
        <v>0.09</v>
      </c>
      <c r="P177" s="907">
        <v>0.01</v>
      </c>
      <c r="Q177" s="889">
        <v>102942</v>
      </c>
      <c r="R177" s="889">
        <v>104491</v>
      </c>
      <c r="S177" s="889">
        <v>-1549</v>
      </c>
      <c r="T177" s="889">
        <v>0</v>
      </c>
      <c r="U177" s="889">
        <v>0</v>
      </c>
      <c r="V177" s="889">
        <v>0</v>
      </c>
      <c r="W177" s="889">
        <v>0</v>
      </c>
      <c r="X177" s="889">
        <v>0</v>
      </c>
      <c r="Y177" s="889">
        <v>0</v>
      </c>
      <c r="Z177" s="889">
        <v>0</v>
      </c>
      <c r="AA177" s="889">
        <v>0</v>
      </c>
      <c r="AB177" s="889">
        <v>0</v>
      </c>
      <c r="AC177" s="889">
        <v>0</v>
      </c>
      <c r="AD177" s="889">
        <v>0</v>
      </c>
      <c r="AE177" s="889">
        <v>0</v>
      </c>
      <c r="AF177" s="889">
        <v>0</v>
      </c>
      <c r="AG177" s="889">
        <v>0</v>
      </c>
      <c r="AH177" s="889">
        <v>0</v>
      </c>
      <c r="AI177" s="889">
        <v>0</v>
      </c>
      <c r="AJ177" s="889">
        <v>0</v>
      </c>
      <c r="AK177" s="889">
        <v>0</v>
      </c>
      <c r="AL177" s="889">
        <v>0</v>
      </c>
      <c r="AM177" s="889">
        <v>0</v>
      </c>
      <c r="AN177" s="889">
        <v>0</v>
      </c>
      <c r="AO177" s="889">
        <v>0</v>
      </c>
      <c r="AP177" s="889">
        <v>0</v>
      </c>
      <c r="AQ177" s="889">
        <v>0</v>
      </c>
      <c r="AR177" s="889">
        <v>0</v>
      </c>
      <c r="AS177" s="889">
        <v>0</v>
      </c>
      <c r="AT177" s="889">
        <v>0</v>
      </c>
      <c r="AU177" s="889">
        <v>0</v>
      </c>
      <c r="AV177" s="889">
        <v>0</v>
      </c>
      <c r="AW177" s="889">
        <v>0</v>
      </c>
      <c r="AX177" s="889">
        <v>0</v>
      </c>
      <c r="AY177" s="889">
        <v>0</v>
      </c>
      <c r="AZ177" s="889">
        <v>0</v>
      </c>
      <c r="BA177" s="889">
        <v>0</v>
      </c>
      <c r="BB177" s="889">
        <v>0</v>
      </c>
      <c r="BC177" s="889">
        <v>0</v>
      </c>
      <c r="BD177" s="889">
        <v>0</v>
      </c>
      <c r="BE177" s="889">
        <v>0</v>
      </c>
      <c r="BF177" s="889">
        <v>0</v>
      </c>
      <c r="BG177" s="889">
        <v>1140223</v>
      </c>
      <c r="BH177" s="889">
        <v>256550</v>
      </c>
      <c r="BI177" s="889">
        <v>28506</v>
      </c>
      <c r="BJ177" s="889">
        <v>47198</v>
      </c>
      <c r="BK177" s="889">
        <v>10620</v>
      </c>
      <c r="BL177" s="889">
        <v>1180</v>
      </c>
      <c r="BM177" s="889">
        <v>1127647</v>
      </c>
      <c r="BN177" s="889">
        <v>253721</v>
      </c>
      <c r="BO177" s="889">
        <v>28191</v>
      </c>
      <c r="BP177" s="889">
        <v>59774</v>
      </c>
      <c r="BQ177" s="889">
        <v>13449</v>
      </c>
      <c r="BR177" s="889">
        <v>1495</v>
      </c>
      <c r="BS177" s="889">
        <v>566</v>
      </c>
      <c r="BT177" s="889">
        <v>127</v>
      </c>
      <c r="BU177" s="889">
        <v>14</v>
      </c>
      <c r="BV177" s="889">
        <v>0</v>
      </c>
      <c r="BW177" s="889">
        <v>0</v>
      </c>
      <c r="BX177" s="889">
        <v>0</v>
      </c>
      <c r="BY177" s="889">
        <v>566</v>
      </c>
      <c r="BZ177" s="889">
        <v>127</v>
      </c>
      <c r="CA177" s="889">
        <v>14</v>
      </c>
      <c r="CB177" s="889">
        <v>1230</v>
      </c>
      <c r="CC177" s="889">
        <v>277</v>
      </c>
      <c r="CD177" s="889">
        <v>31</v>
      </c>
      <c r="CE177" s="889">
        <v>1199</v>
      </c>
      <c r="CF177" s="889">
        <v>270</v>
      </c>
      <c r="CG177" s="889">
        <v>30</v>
      </c>
      <c r="CH177" s="889">
        <v>31</v>
      </c>
      <c r="CI177" s="889">
        <v>7</v>
      </c>
      <c r="CJ177" s="889">
        <v>1</v>
      </c>
      <c r="CK177" s="889">
        <v>0</v>
      </c>
      <c r="CL177" s="889">
        <v>0</v>
      </c>
      <c r="CM177" s="889">
        <v>0</v>
      </c>
      <c r="CN177" s="889">
        <v>0</v>
      </c>
      <c r="CO177" s="889">
        <v>0</v>
      </c>
      <c r="CP177" s="889">
        <v>0</v>
      </c>
      <c r="CQ177" s="889">
        <v>0</v>
      </c>
      <c r="CR177" s="889">
        <v>0</v>
      </c>
      <c r="CS177" s="889">
        <v>0</v>
      </c>
      <c r="CT177" s="889">
        <v>0</v>
      </c>
      <c r="CU177" s="889">
        <v>0</v>
      </c>
      <c r="CV177" s="889">
        <v>0</v>
      </c>
      <c r="CW177" s="889">
        <v>0</v>
      </c>
      <c r="CX177" s="889">
        <v>0</v>
      </c>
      <c r="CY177" s="889">
        <v>0</v>
      </c>
      <c r="CZ177" s="889">
        <v>0</v>
      </c>
      <c r="DA177" s="889">
        <v>0</v>
      </c>
      <c r="DB177" s="889">
        <v>0</v>
      </c>
      <c r="DC177" s="889">
        <v>0</v>
      </c>
      <c r="DD177" s="889">
        <v>0</v>
      </c>
      <c r="DE177" s="889">
        <v>0</v>
      </c>
      <c r="DF177" s="889">
        <v>271</v>
      </c>
      <c r="DG177" s="889">
        <v>61</v>
      </c>
      <c r="DH177" s="889">
        <v>7</v>
      </c>
      <c r="DI177" s="889">
        <v>0</v>
      </c>
      <c r="DJ177" s="889">
        <v>0</v>
      </c>
      <c r="DK177" s="889">
        <v>0</v>
      </c>
      <c r="DL177" s="889">
        <v>271</v>
      </c>
      <c r="DM177" s="889">
        <v>61</v>
      </c>
      <c r="DN177" s="889">
        <v>7</v>
      </c>
      <c r="DO177" s="889">
        <v>0</v>
      </c>
      <c r="DP177" s="889">
        <v>0</v>
      </c>
      <c r="DQ177" s="889">
        <v>0</v>
      </c>
      <c r="DR177" s="889">
        <v>0</v>
      </c>
      <c r="DS177" s="889">
        <v>0</v>
      </c>
      <c r="DT177" s="889">
        <v>0</v>
      </c>
      <c r="DU177" s="889">
        <v>0</v>
      </c>
      <c r="DV177" s="889">
        <v>0</v>
      </c>
      <c r="DW177" s="889">
        <v>0</v>
      </c>
      <c r="DX177" s="889">
        <v>10122</v>
      </c>
      <c r="DY177" s="889">
        <v>2277</v>
      </c>
      <c r="DZ177" s="889">
        <v>253</v>
      </c>
      <c r="EA177" s="889">
        <v>10652</v>
      </c>
      <c r="EB177" s="889">
        <v>2396</v>
      </c>
      <c r="EC177" s="889">
        <v>266</v>
      </c>
      <c r="ED177" s="889">
        <v>-530</v>
      </c>
      <c r="EE177" s="889">
        <v>-119</v>
      </c>
      <c r="EF177" s="889">
        <v>-13</v>
      </c>
      <c r="EG177" s="889">
        <v>-1439</v>
      </c>
      <c r="EH177" s="889">
        <v>-324</v>
      </c>
      <c r="EI177" s="889">
        <v>-36</v>
      </c>
      <c r="EJ177" s="889">
        <v>0</v>
      </c>
      <c r="EK177" s="889">
        <v>0</v>
      </c>
      <c r="EL177" s="889">
        <v>0</v>
      </c>
      <c r="EM177" s="889">
        <v>0</v>
      </c>
      <c r="EN177" s="889">
        <v>0</v>
      </c>
      <c r="EO177" s="889">
        <v>0</v>
      </c>
      <c r="EP177" s="889">
        <v>536016</v>
      </c>
      <c r="EQ177" s="889">
        <v>120604</v>
      </c>
      <c r="ER177" s="889">
        <v>13400</v>
      </c>
      <c r="ES177" s="889">
        <v>614056</v>
      </c>
      <c r="ET177" s="889">
        <v>138162</v>
      </c>
      <c r="EU177" s="889">
        <v>15351</v>
      </c>
      <c r="EV177" s="889">
        <v>-78040</v>
      </c>
      <c r="EW177" s="889">
        <v>-17558</v>
      </c>
      <c r="EX177" s="889">
        <v>-1951</v>
      </c>
      <c r="EY177" s="889">
        <v>23</v>
      </c>
      <c r="EZ177" s="889">
        <v>5</v>
      </c>
      <c r="FA177" s="889">
        <v>1</v>
      </c>
      <c r="FB177" s="889">
        <v>658783</v>
      </c>
      <c r="FC177" s="889">
        <v>148226</v>
      </c>
      <c r="FD177" s="889">
        <v>16470</v>
      </c>
      <c r="FE177" s="889">
        <v>663457</v>
      </c>
      <c r="FF177" s="889">
        <v>149278</v>
      </c>
      <c r="FG177" s="889">
        <v>16586</v>
      </c>
      <c r="FH177" s="889">
        <v>-4674</v>
      </c>
      <c r="FI177" s="889">
        <v>-1052</v>
      </c>
      <c r="FJ177" s="889">
        <v>-116</v>
      </c>
      <c r="FK177" s="889">
        <v>0</v>
      </c>
      <c r="FL177" s="889">
        <v>0</v>
      </c>
      <c r="FM177" s="889">
        <v>0</v>
      </c>
      <c r="FN177" s="889">
        <v>0</v>
      </c>
      <c r="FO177" s="889">
        <v>0</v>
      </c>
      <c r="FP177" s="889">
        <v>0</v>
      </c>
      <c r="FQ177" s="889">
        <v>0</v>
      </c>
      <c r="FR177" s="889">
        <v>0</v>
      </c>
      <c r="FS177" s="889">
        <v>0</v>
      </c>
      <c r="FT177" s="889">
        <v>504269</v>
      </c>
      <c r="FU177" s="889">
        <v>113461</v>
      </c>
      <c r="FV177" s="889">
        <v>12607</v>
      </c>
      <c r="FW177" s="889">
        <v>0</v>
      </c>
      <c r="FX177" s="889">
        <v>0</v>
      </c>
      <c r="FY177" s="889">
        <v>0</v>
      </c>
      <c r="FZ177" s="889">
        <v>1354968</v>
      </c>
      <c r="GA177" s="889">
        <v>0</v>
      </c>
      <c r="GB177" s="889">
        <v>0</v>
      </c>
      <c r="GC177" s="889">
        <v>-850699</v>
      </c>
      <c r="GD177" s="889">
        <v>113461</v>
      </c>
      <c r="GE177" s="889">
        <v>12607</v>
      </c>
      <c r="GF177" s="889">
        <v>0</v>
      </c>
      <c r="GG177" s="889">
        <v>0</v>
      </c>
      <c r="GH177" s="889">
        <v>0</v>
      </c>
      <c r="GI177" s="889">
        <v>0</v>
      </c>
      <c r="GJ177" s="889">
        <v>0</v>
      </c>
      <c r="GK177" s="889">
        <v>0</v>
      </c>
      <c r="GL177" s="889">
        <v>0</v>
      </c>
      <c r="GM177" s="889">
        <v>0</v>
      </c>
      <c r="GN177" s="889">
        <v>0</v>
      </c>
      <c r="GO177" s="889">
        <v>2897262</v>
      </c>
      <c r="GP177" s="889">
        <v>651884</v>
      </c>
      <c r="GQ177" s="889">
        <v>72433</v>
      </c>
      <c r="GR177" s="889">
        <v>-874717</v>
      </c>
      <c r="GS177" s="889">
        <v>108057</v>
      </c>
      <c r="GT177" s="889">
        <v>12009</v>
      </c>
      <c r="GU177" s="884" t="s">
        <v>714</v>
      </c>
      <c r="GV177" s="884" t="s">
        <v>713</v>
      </c>
      <c r="GW177" s="884" t="s">
        <v>1672</v>
      </c>
      <c r="GX177" s="884" t="s">
        <v>2347</v>
      </c>
      <c r="GY177" s="884" t="s">
        <v>2524</v>
      </c>
    </row>
    <row r="178" spans="1:207" x14ac:dyDescent="0.2">
      <c r="A178" s="884" t="s">
        <v>3311</v>
      </c>
      <c r="B178" s="884" t="s">
        <v>406</v>
      </c>
      <c r="C178" s="884" t="s">
        <v>405</v>
      </c>
      <c r="D178" s="889">
        <v>-243556</v>
      </c>
      <c r="E178" s="889">
        <v>0</v>
      </c>
      <c r="F178" s="889">
        <v>-243556</v>
      </c>
      <c r="G178" s="889">
        <v>0</v>
      </c>
      <c r="H178" s="889">
        <v>0</v>
      </c>
      <c r="I178" s="889">
        <v>0</v>
      </c>
      <c r="J178" s="889">
        <v>-243556</v>
      </c>
      <c r="K178" s="889">
        <v>0</v>
      </c>
      <c r="L178" s="889">
        <v>-243556</v>
      </c>
      <c r="M178" s="907">
        <v>0.5</v>
      </c>
      <c r="N178" s="907">
        <v>0.49</v>
      </c>
      <c r="O178" s="907">
        <v>0</v>
      </c>
      <c r="P178" s="907">
        <v>0.01</v>
      </c>
      <c r="Q178" s="889">
        <v>215196</v>
      </c>
      <c r="R178" s="889">
        <v>213890</v>
      </c>
      <c r="S178" s="889">
        <v>1306</v>
      </c>
      <c r="T178" s="889">
        <v>202138</v>
      </c>
      <c r="U178" s="889">
        <v>67506</v>
      </c>
      <c r="V178" s="889">
        <v>134632</v>
      </c>
      <c r="W178" s="889">
        <v>0</v>
      </c>
      <c r="X178" s="889">
        <v>0</v>
      </c>
      <c r="Y178" s="889">
        <v>0</v>
      </c>
      <c r="Z178" s="889">
        <v>179354</v>
      </c>
      <c r="AA178" s="889">
        <v>0</v>
      </c>
      <c r="AB178" s="889">
        <v>176843</v>
      </c>
      <c r="AC178" s="889">
        <v>0</v>
      </c>
      <c r="AD178" s="889">
        <v>2511</v>
      </c>
      <c r="AE178" s="889">
        <v>0</v>
      </c>
      <c r="AF178" s="889">
        <v>0</v>
      </c>
      <c r="AG178" s="889">
        <v>0</v>
      </c>
      <c r="AH178" s="889">
        <v>0</v>
      </c>
      <c r="AI178" s="889">
        <v>0</v>
      </c>
      <c r="AJ178" s="889">
        <v>0</v>
      </c>
      <c r="AK178" s="889">
        <v>0</v>
      </c>
      <c r="AL178" s="889">
        <v>0</v>
      </c>
      <c r="AM178" s="889">
        <v>0</v>
      </c>
      <c r="AN178" s="889">
        <v>0</v>
      </c>
      <c r="AO178" s="889">
        <v>82004</v>
      </c>
      <c r="AP178" s="889">
        <v>82004</v>
      </c>
      <c r="AQ178" s="889">
        <v>0</v>
      </c>
      <c r="AR178" s="889">
        <v>0</v>
      </c>
      <c r="AS178" s="889">
        <v>130514</v>
      </c>
      <c r="AT178" s="889">
        <v>130514</v>
      </c>
      <c r="AU178" s="889">
        <v>0</v>
      </c>
      <c r="AV178" s="889">
        <v>0</v>
      </c>
      <c r="AW178" s="889">
        <v>-48510</v>
      </c>
      <c r="AX178" s="889">
        <v>-48510</v>
      </c>
      <c r="AY178" s="889">
        <v>0</v>
      </c>
      <c r="AZ178" s="889">
        <v>0</v>
      </c>
      <c r="BA178" s="889">
        <v>0</v>
      </c>
      <c r="BB178" s="889">
        <v>0</v>
      </c>
      <c r="BC178" s="889">
        <v>0</v>
      </c>
      <c r="BD178" s="889">
        <v>0</v>
      </c>
      <c r="BE178" s="889">
        <v>0</v>
      </c>
      <c r="BF178" s="889">
        <v>0</v>
      </c>
      <c r="BG178" s="889">
        <v>2245789</v>
      </c>
      <c r="BH178" s="889">
        <v>0</v>
      </c>
      <c r="BI178" s="889">
        <v>45832</v>
      </c>
      <c r="BJ178" s="889">
        <v>29053</v>
      </c>
      <c r="BK178" s="889">
        <v>0</v>
      </c>
      <c r="BL178" s="889">
        <v>593</v>
      </c>
      <c r="BM178" s="889">
        <v>2149944</v>
      </c>
      <c r="BN178" s="889">
        <v>0</v>
      </c>
      <c r="BO178" s="889">
        <v>43877</v>
      </c>
      <c r="BP178" s="889">
        <v>124898</v>
      </c>
      <c r="BQ178" s="889">
        <v>0</v>
      </c>
      <c r="BR178" s="889">
        <v>2548</v>
      </c>
      <c r="BS178" s="889">
        <v>6489</v>
      </c>
      <c r="BT178" s="889">
        <v>0</v>
      </c>
      <c r="BU178" s="889">
        <v>132</v>
      </c>
      <c r="BV178" s="889">
        <v>8880</v>
      </c>
      <c r="BW178" s="889">
        <v>0</v>
      </c>
      <c r="BX178" s="889">
        <v>181</v>
      </c>
      <c r="BY178" s="889">
        <v>-2391</v>
      </c>
      <c r="BZ178" s="889">
        <v>0</v>
      </c>
      <c r="CA178" s="889">
        <v>-49</v>
      </c>
      <c r="CB178" s="889">
        <v>11131</v>
      </c>
      <c r="CC178" s="889">
        <v>0</v>
      </c>
      <c r="CD178" s="889">
        <v>227</v>
      </c>
      <c r="CE178" s="889">
        <v>11131</v>
      </c>
      <c r="CF178" s="889">
        <v>0</v>
      </c>
      <c r="CG178" s="889">
        <v>227</v>
      </c>
      <c r="CH178" s="889">
        <v>0</v>
      </c>
      <c r="CI178" s="889">
        <v>0</v>
      </c>
      <c r="CJ178" s="889">
        <v>0</v>
      </c>
      <c r="CK178" s="889">
        <v>0</v>
      </c>
      <c r="CL178" s="889">
        <v>0</v>
      </c>
      <c r="CM178" s="889">
        <v>0</v>
      </c>
      <c r="CN178" s="889">
        <v>0</v>
      </c>
      <c r="CO178" s="889">
        <v>0</v>
      </c>
      <c r="CP178" s="889">
        <v>0</v>
      </c>
      <c r="CQ178" s="889">
        <v>0</v>
      </c>
      <c r="CR178" s="889">
        <v>0</v>
      </c>
      <c r="CS178" s="889">
        <v>0</v>
      </c>
      <c r="CT178" s="889">
        <v>0</v>
      </c>
      <c r="CU178" s="889">
        <v>0</v>
      </c>
      <c r="CV178" s="889">
        <v>0</v>
      </c>
      <c r="CW178" s="889">
        <v>0</v>
      </c>
      <c r="CX178" s="889">
        <v>0</v>
      </c>
      <c r="CY178" s="889">
        <v>0</v>
      </c>
      <c r="CZ178" s="889">
        <v>0</v>
      </c>
      <c r="DA178" s="889">
        <v>0</v>
      </c>
      <c r="DB178" s="889">
        <v>0</v>
      </c>
      <c r="DC178" s="889">
        <v>-922</v>
      </c>
      <c r="DD178" s="889">
        <v>0</v>
      </c>
      <c r="DE178" s="889">
        <v>-19</v>
      </c>
      <c r="DF178" s="889">
        <v>0</v>
      </c>
      <c r="DG178" s="889">
        <v>0</v>
      </c>
      <c r="DH178" s="889">
        <v>0</v>
      </c>
      <c r="DI178" s="889">
        <v>0</v>
      </c>
      <c r="DJ178" s="889">
        <v>0</v>
      </c>
      <c r="DK178" s="889">
        <v>0</v>
      </c>
      <c r="DL178" s="889">
        <v>0</v>
      </c>
      <c r="DM178" s="889">
        <v>0</v>
      </c>
      <c r="DN178" s="889">
        <v>0</v>
      </c>
      <c r="DO178" s="889">
        <v>0</v>
      </c>
      <c r="DP178" s="889">
        <v>0</v>
      </c>
      <c r="DQ178" s="889">
        <v>0</v>
      </c>
      <c r="DR178" s="889">
        <v>0</v>
      </c>
      <c r="DS178" s="889">
        <v>0</v>
      </c>
      <c r="DT178" s="889">
        <v>0</v>
      </c>
      <c r="DU178" s="889">
        <v>0</v>
      </c>
      <c r="DV178" s="889">
        <v>0</v>
      </c>
      <c r="DW178" s="889">
        <v>0</v>
      </c>
      <c r="DX178" s="889">
        <v>29463</v>
      </c>
      <c r="DY178" s="889">
        <v>0</v>
      </c>
      <c r="DZ178" s="889">
        <v>601</v>
      </c>
      <c r="EA178" s="889">
        <v>52315</v>
      </c>
      <c r="EB178" s="889">
        <v>0</v>
      </c>
      <c r="EC178" s="889">
        <v>1068</v>
      </c>
      <c r="ED178" s="889">
        <v>-22852</v>
      </c>
      <c r="EE178" s="889">
        <v>0</v>
      </c>
      <c r="EF178" s="889">
        <v>-467</v>
      </c>
      <c r="EG178" s="889">
        <v>-40</v>
      </c>
      <c r="EH178" s="889">
        <v>0</v>
      </c>
      <c r="EI178" s="889">
        <v>-1</v>
      </c>
      <c r="EJ178" s="889">
        <v>-180</v>
      </c>
      <c r="EK178" s="889">
        <v>0</v>
      </c>
      <c r="EL178" s="889">
        <v>-4</v>
      </c>
      <c r="EM178" s="889">
        <v>0</v>
      </c>
      <c r="EN178" s="889">
        <v>0</v>
      </c>
      <c r="EO178" s="889">
        <v>0</v>
      </c>
      <c r="EP178" s="889">
        <v>2015754</v>
      </c>
      <c r="EQ178" s="889">
        <v>0</v>
      </c>
      <c r="ER178" s="889">
        <v>41138</v>
      </c>
      <c r="ES178" s="889">
        <v>2633793</v>
      </c>
      <c r="ET178" s="889">
        <v>0</v>
      </c>
      <c r="EU178" s="889">
        <v>53751</v>
      </c>
      <c r="EV178" s="889">
        <v>-618039</v>
      </c>
      <c r="EW178" s="889">
        <v>0</v>
      </c>
      <c r="EX178" s="889">
        <v>-12613</v>
      </c>
      <c r="EY178" s="889">
        <v>0</v>
      </c>
      <c r="EZ178" s="889">
        <v>0</v>
      </c>
      <c r="FA178" s="889">
        <v>0</v>
      </c>
      <c r="FB178" s="889">
        <v>3185673</v>
      </c>
      <c r="FC178" s="889">
        <v>0</v>
      </c>
      <c r="FD178" s="889">
        <v>64047</v>
      </c>
      <c r="FE178" s="889">
        <v>2879778</v>
      </c>
      <c r="FF178" s="889">
        <v>0</v>
      </c>
      <c r="FG178" s="889">
        <v>57989</v>
      </c>
      <c r="FH178" s="889">
        <v>305895</v>
      </c>
      <c r="FI178" s="889">
        <v>0</v>
      </c>
      <c r="FJ178" s="889">
        <v>6058</v>
      </c>
      <c r="FK178" s="889">
        <v>0</v>
      </c>
      <c r="FL178" s="889">
        <v>0</v>
      </c>
      <c r="FM178" s="889">
        <v>0</v>
      </c>
      <c r="FN178" s="889">
        <v>0</v>
      </c>
      <c r="FO178" s="889">
        <v>0</v>
      </c>
      <c r="FP178" s="889">
        <v>0</v>
      </c>
      <c r="FQ178" s="889">
        <v>0</v>
      </c>
      <c r="FR178" s="889">
        <v>0</v>
      </c>
      <c r="FS178" s="889">
        <v>0</v>
      </c>
      <c r="FT178" s="889">
        <v>2462212</v>
      </c>
      <c r="FU178" s="889">
        <v>0</v>
      </c>
      <c r="FV178" s="889">
        <v>50249</v>
      </c>
      <c r="FW178" s="889">
        <v>0</v>
      </c>
      <c r="FX178" s="889">
        <v>0</v>
      </c>
      <c r="FY178" s="889">
        <v>0</v>
      </c>
      <c r="FZ178" s="889">
        <v>4590888</v>
      </c>
      <c r="GA178" s="889">
        <v>0</v>
      </c>
      <c r="GB178" s="889">
        <v>0</v>
      </c>
      <c r="GC178" s="889">
        <v>-2128676</v>
      </c>
      <c r="GD178" s="889">
        <v>0</v>
      </c>
      <c r="GE178" s="889">
        <v>50249</v>
      </c>
      <c r="GF178" s="889">
        <v>0</v>
      </c>
      <c r="GG178" s="889">
        <v>0</v>
      </c>
      <c r="GH178" s="889">
        <v>0</v>
      </c>
      <c r="GI178" s="889">
        <v>0</v>
      </c>
      <c r="GJ178" s="889">
        <v>0</v>
      </c>
      <c r="GK178" s="889">
        <v>0</v>
      </c>
      <c r="GL178" s="889">
        <v>0</v>
      </c>
      <c r="GM178" s="889">
        <v>0</v>
      </c>
      <c r="GN178" s="889">
        <v>0</v>
      </c>
      <c r="GO178" s="889">
        <v>9984422</v>
      </c>
      <c r="GP178" s="889">
        <v>0</v>
      </c>
      <c r="GQ178" s="889">
        <v>202795</v>
      </c>
      <c r="GR178" s="889">
        <v>-2342307</v>
      </c>
      <c r="GS178" s="889">
        <v>0</v>
      </c>
      <c r="GT178" s="889">
        <v>45702</v>
      </c>
      <c r="GU178" s="884" t="s">
        <v>669</v>
      </c>
      <c r="GV178" s="884" t="s">
        <v>723</v>
      </c>
      <c r="GW178" s="884" t="s">
        <v>669</v>
      </c>
      <c r="GX178" s="884" t="s">
        <v>2350</v>
      </c>
      <c r="GY178" s="884" t="s">
        <v>2525</v>
      </c>
    </row>
    <row r="179" spans="1:207" x14ac:dyDescent="0.2">
      <c r="A179" s="884" t="s">
        <v>3311</v>
      </c>
      <c r="B179" s="884" t="s">
        <v>408</v>
      </c>
      <c r="C179" s="884" t="s">
        <v>407</v>
      </c>
      <c r="D179" s="889">
        <v>-306819</v>
      </c>
      <c r="E179" s="889">
        <v>0</v>
      </c>
      <c r="F179" s="889">
        <v>-306819</v>
      </c>
      <c r="G179" s="889">
        <v>0</v>
      </c>
      <c r="H179" s="889">
        <v>0</v>
      </c>
      <c r="I179" s="889">
        <v>0</v>
      </c>
      <c r="J179" s="889">
        <v>-306819</v>
      </c>
      <c r="K179" s="889">
        <v>0</v>
      </c>
      <c r="L179" s="889">
        <v>-306819</v>
      </c>
      <c r="M179" s="907">
        <v>0.5</v>
      </c>
      <c r="N179" s="907">
        <v>0.4</v>
      </c>
      <c r="O179" s="907">
        <v>0.1</v>
      </c>
      <c r="P179" s="907">
        <v>0</v>
      </c>
      <c r="Q179" s="889">
        <v>177687</v>
      </c>
      <c r="R179" s="889">
        <v>177549</v>
      </c>
      <c r="S179" s="889">
        <v>138</v>
      </c>
      <c r="T179" s="889">
        <v>0</v>
      </c>
      <c r="U179" s="889">
        <v>0</v>
      </c>
      <c r="V179" s="889">
        <v>0</v>
      </c>
      <c r="W179" s="889">
        <v>0</v>
      </c>
      <c r="X179" s="889">
        <v>0</v>
      </c>
      <c r="Y179" s="889">
        <v>0</v>
      </c>
      <c r="Z179" s="889">
        <v>33275</v>
      </c>
      <c r="AA179" s="889">
        <v>0</v>
      </c>
      <c r="AB179" s="889">
        <v>32744</v>
      </c>
      <c r="AC179" s="889">
        <v>0</v>
      </c>
      <c r="AD179" s="889">
        <v>531</v>
      </c>
      <c r="AE179" s="889">
        <v>0</v>
      </c>
      <c r="AF179" s="889">
        <v>0</v>
      </c>
      <c r="AG179" s="889">
        <v>0</v>
      </c>
      <c r="AH179" s="889">
        <v>0</v>
      </c>
      <c r="AI179" s="889">
        <v>0</v>
      </c>
      <c r="AJ179" s="889">
        <v>0</v>
      </c>
      <c r="AK179" s="889">
        <v>0</v>
      </c>
      <c r="AL179" s="889">
        <v>0</v>
      </c>
      <c r="AM179" s="889">
        <v>0</v>
      </c>
      <c r="AN179" s="889">
        <v>0</v>
      </c>
      <c r="AO179" s="889">
        <v>0</v>
      </c>
      <c r="AP179" s="889">
        <v>0</v>
      </c>
      <c r="AQ179" s="889">
        <v>0</v>
      </c>
      <c r="AR179" s="889">
        <v>0</v>
      </c>
      <c r="AS179" s="889">
        <v>0</v>
      </c>
      <c r="AT179" s="889">
        <v>0</v>
      </c>
      <c r="AU179" s="889">
        <v>0</v>
      </c>
      <c r="AV179" s="889">
        <v>0</v>
      </c>
      <c r="AW179" s="889">
        <v>0</v>
      </c>
      <c r="AX179" s="889">
        <v>0</v>
      </c>
      <c r="AY179" s="889">
        <v>0</v>
      </c>
      <c r="AZ179" s="889">
        <v>0</v>
      </c>
      <c r="BA179" s="889">
        <v>0</v>
      </c>
      <c r="BB179" s="889">
        <v>0</v>
      </c>
      <c r="BC179" s="889">
        <v>0</v>
      </c>
      <c r="BD179" s="889">
        <v>0</v>
      </c>
      <c r="BE179" s="889">
        <v>0</v>
      </c>
      <c r="BF179" s="889">
        <v>0</v>
      </c>
      <c r="BG179" s="889">
        <v>1917961</v>
      </c>
      <c r="BH179" s="889">
        <v>479490</v>
      </c>
      <c r="BI179" s="889">
        <v>0</v>
      </c>
      <c r="BJ179" s="889">
        <v>110840</v>
      </c>
      <c r="BK179" s="889">
        <v>27710</v>
      </c>
      <c r="BL179" s="889">
        <v>0</v>
      </c>
      <c r="BM179" s="889">
        <v>1902297</v>
      </c>
      <c r="BN179" s="889">
        <v>475574</v>
      </c>
      <c r="BO179" s="889">
        <v>0</v>
      </c>
      <c r="BP179" s="889">
        <v>126504</v>
      </c>
      <c r="BQ179" s="889">
        <v>31626</v>
      </c>
      <c r="BR179" s="889">
        <v>0</v>
      </c>
      <c r="BS179" s="889">
        <v>0</v>
      </c>
      <c r="BT179" s="889">
        <v>0</v>
      </c>
      <c r="BU179" s="889">
        <v>0</v>
      </c>
      <c r="BV179" s="889">
        <v>0</v>
      </c>
      <c r="BW179" s="889">
        <v>0</v>
      </c>
      <c r="BX179" s="889">
        <v>0</v>
      </c>
      <c r="BY179" s="889">
        <v>0</v>
      </c>
      <c r="BZ179" s="889">
        <v>0</v>
      </c>
      <c r="CA179" s="889">
        <v>0</v>
      </c>
      <c r="CB179" s="889">
        <v>6416</v>
      </c>
      <c r="CC179" s="889">
        <v>1604</v>
      </c>
      <c r="CD179" s="889">
        <v>0</v>
      </c>
      <c r="CE179" s="889">
        <v>14289</v>
      </c>
      <c r="CF179" s="889">
        <v>3572</v>
      </c>
      <c r="CG179" s="889">
        <v>0</v>
      </c>
      <c r="CH179" s="889">
        <v>-7873</v>
      </c>
      <c r="CI179" s="889">
        <v>-1968</v>
      </c>
      <c r="CJ179" s="889">
        <v>0</v>
      </c>
      <c r="CK179" s="889">
        <v>0</v>
      </c>
      <c r="CL179" s="889">
        <v>0</v>
      </c>
      <c r="CM179" s="889">
        <v>0</v>
      </c>
      <c r="CN179" s="889">
        <v>0</v>
      </c>
      <c r="CO179" s="889">
        <v>0</v>
      </c>
      <c r="CP179" s="889">
        <v>0</v>
      </c>
      <c r="CQ179" s="889">
        <v>0</v>
      </c>
      <c r="CR179" s="889">
        <v>0</v>
      </c>
      <c r="CS179" s="889">
        <v>0</v>
      </c>
      <c r="CT179" s="889">
        <v>0</v>
      </c>
      <c r="CU179" s="889">
        <v>0</v>
      </c>
      <c r="CV179" s="889">
        <v>0</v>
      </c>
      <c r="CW179" s="889">
        <v>0</v>
      </c>
      <c r="CX179" s="889">
        <v>0</v>
      </c>
      <c r="CY179" s="889">
        <v>0</v>
      </c>
      <c r="CZ179" s="889">
        <v>0</v>
      </c>
      <c r="DA179" s="889">
        <v>0</v>
      </c>
      <c r="DB179" s="889">
        <v>0</v>
      </c>
      <c r="DC179" s="889">
        <v>0</v>
      </c>
      <c r="DD179" s="889">
        <v>0</v>
      </c>
      <c r="DE179" s="889">
        <v>0</v>
      </c>
      <c r="DF179" s="889">
        <v>6732</v>
      </c>
      <c r="DG179" s="889">
        <v>1683</v>
      </c>
      <c r="DH179" s="889">
        <v>0</v>
      </c>
      <c r="DI179" s="889">
        <v>3968</v>
      </c>
      <c r="DJ179" s="889">
        <v>992</v>
      </c>
      <c r="DK179" s="889">
        <v>0</v>
      </c>
      <c r="DL179" s="889">
        <v>2764</v>
      </c>
      <c r="DM179" s="889">
        <v>691</v>
      </c>
      <c r="DN179" s="889">
        <v>0</v>
      </c>
      <c r="DO179" s="889">
        <v>0</v>
      </c>
      <c r="DP179" s="889">
        <v>0</v>
      </c>
      <c r="DQ179" s="889">
        <v>0</v>
      </c>
      <c r="DR179" s="889">
        <v>0</v>
      </c>
      <c r="DS179" s="889">
        <v>0</v>
      </c>
      <c r="DT179" s="889">
        <v>0</v>
      </c>
      <c r="DU179" s="889">
        <v>0</v>
      </c>
      <c r="DV179" s="889">
        <v>0</v>
      </c>
      <c r="DW179" s="889">
        <v>0</v>
      </c>
      <c r="DX179" s="889">
        <v>9041</v>
      </c>
      <c r="DY179" s="889">
        <v>2260</v>
      </c>
      <c r="DZ179" s="889">
        <v>0</v>
      </c>
      <c r="EA179" s="889">
        <v>54934</v>
      </c>
      <c r="EB179" s="889">
        <v>13733</v>
      </c>
      <c r="EC179" s="889">
        <v>0</v>
      </c>
      <c r="ED179" s="889">
        <v>-45893</v>
      </c>
      <c r="EE179" s="889">
        <v>-11473</v>
      </c>
      <c r="EF179" s="889">
        <v>0</v>
      </c>
      <c r="EG179" s="889">
        <v>-614</v>
      </c>
      <c r="EH179" s="889">
        <v>-153</v>
      </c>
      <c r="EI179" s="889">
        <v>0</v>
      </c>
      <c r="EJ179" s="889">
        <v>193</v>
      </c>
      <c r="EK179" s="889">
        <v>48</v>
      </c>
      <c r="EL179" s="889">
        <v>0</v>
      </c>
      <c r="EM179" s="889">
        <v>0</v>
      </c>
      <c r="EN179" s="889">
        <v>0</v>
      </c>
      <c r="EO179" s="889">
        <v>0</v>
      </c>
      <c r="EP179" s="889">
        <v>1669283</v>
      </c>
      <c r="EQ179" s="889">
        <v>417321</v>
      </c>
      <c r="ER179" s="889">
        <v>0</v>
      </c>
      <c r="ES179" s="889">
        <v>3052977</v>
      </c>
      <c r="ET179" s="889">
        <v>763244</v>
      </c>
      <c r="EU179" s="889">
        <v>0</v>
      </c>
      <c r="EV179" s="889">
        <v>-1383694</v>
      </c>
      <c r="EW179" s="889">
        <v>-345923</v>
      </c>
      <c r="EX179" s="889">
        <v>0</v>
      </c>
      <c r="EY179" s="889">
        <v>0</v>
      </c>
      <c r="EZ179" s="889">
        <v>0</v>
      </c>
      <c r="FA179" s="889">
        <v>0</v>
      </c>
      <c r="FB179" s="889">
        <v>1493728</v>
      </c>
      <c r="FC179" s="889">
        <v>372582</v>
      </c>
      <c r="FD179" s="889">
        <v>0</v>
      </c>
      <c r="FE179" s="889">
        <v>1293442</v>
      </c>
      <c r="FF179" s="889">
        <v>322524</v>
      </c>
      <c r="FG179" s="889">
        <v>0</v>
      </c>
      <c r="FH179" s="889">
        <v>200286</v>
      </c>
      <c r="FI179" s="889">
        <v>50058</v>
      </c>
      <c r="FJ179" s="889">
        <v>0</v>
      </c>
      <c r="FK179" s="889">
        <v>0</v>
      </c>
      <c r="FL179" s="889">
        <v>0</v>
      </c>
      <c r="FM179" s="889">
        <v>0</v>
      </c>
      <c r="FN179" s="889">
        <v>0</v>
      </c>
      <c r="FO179" s="889">
        <v>0</v>
      </c>
      <c r="FP179" s="889">
        <v>0</v>
      </c>
      <c r="FQ179" s="889">
        <v>0</v>
      </c>
      <c r="FR179" s="889">
        <v>0</v>
      </c>
      <c r="FS179" s="889">
        <v>0</v>
      </c>
      <c r="FT179" s="889">
        <v>535347</v>
      </c>
      <c r="FU179" s="889">
        <v>133837</v>
      </c>
      <c r="FV179" s="889">
        <v>0</v>
      </c>
      <c r="FW179" s="889">
        <v>0</v>
      </c>
      <c r="FX179" s="889">
        <v>0</v>
      </c>
      <c r="FY179" s="889">
        <v>0</v>
      </c>
      <c r="FZ179" s="889">
        <v>2593637</v>
      </c>
      <c r="GA179" s="889">
        <v>0</v>
      </c>
      <c r="GB179" s="889">
        <v>0</v>
      </c>
      <c r="GC179" s="889">
        <v>-2058290</v>
      </c>
      <c r="GD179" s="889">
        <v>133837</v>
      </c>
      <c r="GE179" s="889">
        <v>0</v>
      </c>
      <c r="GF179" s="889">
        <v>0</v>
      </c>
      <c r="GG179" s="889">
        <v>0</v>
      </c>
      <c r="GH179" s="889">
        <v>0</v>
      </c>
      <c r="GI179" s="889">
        <v>0</v>
      </c>
      <c r="GJ179" s="889">
        <v>0</v>
      </c>
      <c r="GK179" s="889">
        <v>0</v>
      </c>
      <c r="GL179" s="889">
        <v>0</v>
      </c>
      <c r="GM179" s="889">
        <v>0</v>
      </c>
      <c r="GN179" s="889">
        <v>0</v>
      </c>
      <c r="GO179" s="889">
        <v>5748927</v>
      </c>
      <c r="GP179" s="889">
        <v>1436382</v>
      </c>
      <c r="GQ179" s="889">
        <v>0</v>
      </c>
      <c r="GR179" s="889">
        <v>-3166617</v>
      </c>
      <c r="GS179" s="889">
        <v>-143257</v>
      </c>
      <c r="GT179" s="889">
        <v>0</v>
      </c>
      <c r="GU179" s="884" t="s">
        <v>692</v>
      </c>
      <c r="GV179" s="884" t="s">
        <v>676</v>
      </c>
      <c r="GW179" s="884" t="s">
        <v>1672</v>
      </c>
      <c r="GX179" s="884" t="s">
        <v>2345</v>
      </c>
      <c r="GY179" s="884" t="s">
        <v>2526</v>
      </c>
    </row>
    <row r="180" spans="1:207" x14ac:dyDescent="0.2">
      <c r="A180" s="884" t="s">
        <v>3312</v>
      </c>
      <c r="B180" s="884" t="s">
        <v>410</v>
      </c>
      <c r="C180" s="884" t="s">
        <v>409</v>
      </c>
      <c r="D180" s="889">
        <v>-46987</v>
      </c>
      <c r="E180" s="889">
        <v>0</v>
      </c>
      <c r="F180" s="889">
        <v>-46987</v>
      </c>
      <c r="G180" s="889">
        <v>0</v>
      </c>
      <c r="H180" s="889">
        <v>0</v>
      </c>
      <c r="I180" s="889">
        <v>0</v>
      </c>
      <c r="J180" s="889">
        <v>-46987</v>
      </c>
      <c r="K180" s="889">
        <v>0</v>
      </c>
      <c r="L180" s="889">
        <v>-46987</v>
      </c>
      <c r="M180" s="907">
        <v>0.5</v>
      </c>
      <c r="N180" s="907">
        <v>0.4</v>
      </c>
      <c r="O180" s="907">
        <v>0.1</v>
      </c>
      <c r="P180" s="907">
        <v>0</v>
      </c>
      <c r="Q180" s="889">
        <v>124551</v>
      </c>
      <c r="R180" s="889">
        <v>125735</v>
      </c>
      <c r="S180" s="889">
        <v>-1184</v>
      </c>
      <c r="T180" s="889">
        <v>0</v>
      </c>
      <c r="U180" s="889">
        <v>0</v>
      </c>
      <c r="V180" s="889">
        <v>0</v>
      </c>
      <c r="W180" s="889">
        <v>0</v>
      </c>
      <c r="X180" s="889">
        <v>0</v>
      </c>
      <c r="Y180" s="889">
        <v>0</v>
      </c>
      <c r="Z180" s="889">
        <v>2415507</v>
      </c>
      <c r="AA180" s="889">
        <v>133270</v>
      </c>
      <c r="AB180" s="889">
        <v>2368356</v>
      </c>
      <c r="AC180" s="889">
        <v>162710</v>
      </c>
      <c r="AD180" s="889">
        <v>47151</v>
      </c>
      <c r="AE180" s="889">
        <v>-29440</v>
      </c>
      <c r="AF180" s="889">
        <v>0</v>
      </c>
      <c r="AG180" s="889">
        <v>0</v>
      </c>
      <c r="AH180" s="889">
        <v>0</v>
      </c>
      <c r="AI180" s="889">
        <v>0</v>
      </c>
      <c r="AJ180" s="889">
        <v>0</v>
      </c>
      <c r="AK180" s="889">
        <v>0</v>
      </c>
      <c r="AL180" s="889">
        <v>0</v>
      </c>
      <c r="AM180" s="889">
        <v>0</v>
      </c>
      <c r="AN180" s="889">
        <v>0</v>
      </c>
      <c r="AO180" s="889">
        <v>0</v>
      </c>
      <c r="AP180" s="889">
        <v>0</v>
      </c>
      <c r="AQ180" s="889">
        <v>0</v>
      </c>
      <c r="AR180" s="889">
        <v>0</v>
      </c>
      <c r="AS180" s="889">
        <v>0</v>
      </c>
      <c r="AT180" s="889">
        <v>0</v>
      </c>
      <c r="AU180" s="889">
        <v>0</v>
      </c>
      <c r="AV180" s="889">
        <v>0</v>
      </c>
      <c r="AW180" s="889">
        <v>0</v>
      </c>
      <c r="AX180" s="889">
        <v>0</v>
      </c>
      <c r="AY180" s="889">
        <v>0</v>
      </c>
      <c r="AZ180" s="889">
        <v>0</v>
      </c>
      <c r="BA180" s="889">
        <v>0</v>
      </c>
      <c r="BB180" s="889">
        <v>0</v>
      </c>
      <c r="BC180" s="889">
        <v>0</v>
      </c>
      <c r="BD180" s="889">
        <v>0</v>
      </c>
      <c r="BE180" s="889">
        <v>0</v>
      </c>
      <c r="BF180" s="889">
        <v>0</v>
      </c>
      <c r="BG180" s="889">
        <v>1363940</v>
      </c>
      <c r="BH180" s="889">
        <v>340985</v>
      </c>
      <c r="BI180" s="889">
        <v>0</v>
      </c>
      <c r="BJ180" s="889">
        <v>48094</v>
      </c>
      <c r="BK180" s="889">
        <v>12023</v>
      </c>
      <c r="BL180" s="889">
        <v>0</v>
      </c>
      <c r="BM180" s="889">
        <v>1295962</v>
      </c>
      <c r="BN180" s="889">
        <v>323990</v>
      </c>
      <c r="BO180" s="889">
        <v>0</v>
      </c>
      <c r="BP180" s="889">
        <v>116072</v>
      </c>
      <c r="BQ180" s="889">
        <v>29018</v>
      </c>
      <c r="BR180" s="889">
        <v>0</v>
      </c>
      <c r="BS180" s="889">
        <v>13871</v>
      </c>
      <c r="BT180" s="889">
        <v>3468</v>
      </c>
      <c r="BU180" s="889">
        <v>0</v>
      </c>
      <c r="BV180" s="889">
        <v>9251</v>
      </c>
      <c r="BW180" s="889">
        <v>2313</v>
      </c>
      <c r="BX180" s="889">
        <v>0</v>
      </c>
      <c r="BY180" s="889">
        <v>4620</v>
      </c>
      <c r="BZ180" s="889">
        <v>1155</v>
      </c>
      <c r="CA180" s="889">
        <v>0</v>
      </c>
      <c r="CB180" s="889">
        <v>1201</v>
      </c>
      <c r="CC180" s="889">
        <v>300</v>
      </c>
      <c r="CD180" s="889">
        <v>0</v>
      </c>
      <c r="CE180" s="889">
        <v>1201</v>
      </c>
      <c r="CF180" s="889">
        <v>300</v>
      </c>
      <c r="CG180" s="889">
        <v>0</v>
      </c>
      <c r="CH180" s="889">
        <v>0</v>
      </c>
      <c r="CI180" s="889">
        <v>0</v>
      </c>
      <c r="CJ180" s="889">
        <v>0</v>
      </c>
      <c r="CK180" s="889">
        <v>0</v>
      </c>
      <c r="CL180" s="889">
        <v>0</v>
      </c>
      <c r="CM180" s="889">
        <v>0</v>
      </c>
      <c r="CN180" s="889">
        <v>0</v>
      </c>
      <c r="CO180" s="889">
        <v>0</v>
      </c>
      <c r="CP180" s="889">
        <v>0</v>
      </c>
      <c r="CQ180" s="889">
        <v>0</v>
      </c>
      <c r="CR180" s="889">
        <v>0</v>
      </c>
      <c r="CS180" s="889">
        <v>0</v>
      </c>
      <c r="CT180" s="889">
        <v>0</v>
      </c>
      <c r="CU180" s="889">
        <v>0</v>
      </c>
      <c r="CV180" s="889">
        <v>0</v>
      </c>
      <c r="CW180" s="889">
        <v>0</v>
      </c>
      <c r="CX180" s="889">
        <v>0</v>
      </c>
      <c r="CY180" s="889">
        <v>0</v>
      </c>
      <c r="CZ180" s="889">
        <v>0</v>
      </c>
      <c r="DA180" s="889">
        <v>0</v>
      </c>
      <c r="DB180" s="889">
        <v>0</v>
      </c>
      <c r="DC180" s="889">
        <v>0</v>
      </c>
      <c r="DD180" s="889">
        <v>0</v>
      </c>
      <c r="DE180" s="889">
        <v>0</v>
      </c>
      <c r="DF180" s="889">
        <v>7485</v>
      </c>
      <c r="DG180" s="889">
        <v>1871</v>
      </c>
      <c r="DH180" s="889">
        <v>0</v>
      </c>
      <c r="DI180" s="889">
        <v>8230</v>
      </c>
      <c r="DJ180" s="889">
        <v>2058</v>
      </c>
      <c r="DK180" s="889">
        <v>0</v>
      </c>
      <c r="DL180" s="889">
        <v>-745</v>
      </c>
      <c r="DM180" s="889">
        <v>-187</v>
      </c>
      <c r="DN180" s="889">
        <v>0</v>
      </c>
      <c r="DO180" s="889">
        <v>0</v>
      </c>
      <c r="DP180" s="889">
        <v>0</v>
      </c>
      <c r="DQ180" s="889">
        <v>0</v>
      </c>
      <c r="DR180" s="889">
        <v>0</v>
      </c>
      <c r="DS180" s="889">
        <v>0</v>
      </c>
      <c r="DT180" s="889">
        <v>0</v>
      </c>
      <c r="DU180" s="889">
        <v>0</v>
      </c>
      <c r="DV180" s="889">
        <v>0</v>
      </c>
      <c r="DW180" s="889">
        <v>0</v>
      </c>
      <c r="DX180" s="889">
        <v>31574</v>
      </c>
      <c r="DY180" s="889">
        <v>7893</v>
      </c>
      <c r="DZ180" s="889">
        <v>0</v>
      </c>
      <c r="EA180" s="889">
        <v>40072</v>
      </c>
      <c r="EB180" s="889">
        <v>10018</v>
      </c>
      <c r="EC180" s="889">
        <v>0</v>
      </c>
      <c r="ED180" s="889">
        <v>-8498</v>
      </c>
      <c r="EE180" s="889">
        <v>-2125</v>
      </c>
      <c r="EF180" s="889">
        <v>0</v>
      </c>
      <c r="EG180" s="889">
        <v>-7</v>
      </c>
      <c r="EH180" s="889">
        <v>-2</v>
      </c>
      <c r="EI180" s="889">
        <v>0</v>
      </c>
      <c r="EJ180" s="889">
        <v>0</v>
      </c>
      <c r="EK180" s="889">
        <v>0</v>
      </c>
      <c r="EL180" s="889">
        <v>0</v>
      </c>
      <c r="EM180" s="889">
        <v>0</v>
      </c>
      <c r="EN180" s="889">
        <v>0</v>
      </c>
      <c r="EO180" s="889">
        <v>0</v>
      </c>
      <c r="EP180" s="889">
        <v>752625</v>
      </c>
      <c r="EQ180" s="889">
        <v>188156</v>
      </c>
      <c r="ER180" s="889">
        <v>0</v>
      </c>
      <c r="ES180" s="889">
        <v>970866</v>
      </c>
      <c r="ET180" s="889">
        <v>242716</v>
      </c>
      <c r="EU180" s="889">
        <v>0</v>
      </c>
      <c r="EV180" s="889">
        <v>-218241</v>
      </c>
      <c r="EW180" s="889">
        <v>-54560</v>
      </c>
      <c r="EX180" s="889">
        <v>0</v>
      </c>
      <c r="EY180" s="889">
        <v>863</v>
      </c>
      <c r="EZ180" s="889">
        <v>216</v>
      </c>
      <c r="FA180" s="889">
        <v>0</v>
      </c>
      <c r="FB180" s="889">
        <v>1222917</v>
      </c>
      <c r="FC180" s="889">
        <v>257631</v>
      </c>
      <c r="FD180" s="889">
        <v>0</v>
      </c>
      <c r="FE180" s="889">
        <v>1234459</v>
      </c>
      <c r="FF180" s="889">
        <v>264730</v>
      </c>
      <c r="FG180" s="889">
        <v>0</v>
      </c>
      <c r="FH180" s="889">
        <v>-11542</v>
      </c>
      <c r="FI180" s="889">
        <v>-7099</v>
      </c>
      <c r="FJ180" s="889">
        <v>0</v>
      </c>
      <c r="FK180" s="889">
        <v>0</v>
      </c>
      <c r="FL180" s="889">
        <v>0</v>
      </c>
      <c r="FM180" s="889">
        <v>0</v>
      </c>
      <c r="FN180" s="889">
        <v>0</v>
      </c>
      <c r="FO180" s="889">
        <v>0</v>
      </c>
      <c r="FP180" s="889">
        <v>0</v>
      </c>
      <c r="FQ180" s="889">
        <v>0</v>
      </c>
      <c r="FR180" s="889">
        <v>0</v>
      </c>
      <c r="FS180" s="889">
        <v>0</v>
      </c>
      <c r="FT180" s="889">
        <v>690956</v>
      </c>
      <c r="FU180" s="889">
        <v>172739</v>
      </c>
      <c r="FV180" s="889">
        <v>0</v>
      </c>
      <c r="FW180" s="889">
        <v>0</v>
      </c>
      <c r="FX180" s="889">
        <v>0</v>
      </c>
      <c r="FY180" s="889">
        <v>0</v>
      </c>
      <c r="FZ180" s="889">
        <v>1719343</v>
      </c>
      <c r="GA180" s="889">
        <v>0</v>
      </c>
      <c r="GB180" s="889">
        <v>0</v>
      </c>
      <c r="GC180" s="889">
        <v>-1028387</v>
      </c>
      <c r="GD180" s="889">
        <v>172739</v>
      </c>
      <c r="GE180" s="889">
        <v>0</v>
      </c>
      <c r="GF180" s="889">
        <v>0</v>
      </c>
      <c r="GG180" s="889">
        <v>0</v>
      </c>
      <c r="GH180" s="889">
        <v>0</v>
      </c>
      <c r="GI180" s="889">
        <v>0</v>
      </c>
      <c r="GJ180" s="889">
        <v>0</v>
      </c>
      <c r="GK180" s="889">
        <v>0</v>
      </c>
      <c r="GL180" s="889">
        <v>0</v>
      </c>
      <c r="GM180" s="889">
        <v>0</v>
      </c>
      <c r="GN180" s="889">
        <v>0</v>
      </c>
      <c r="GO180" s="889">
        <v>4133519</v>
      </c>
      <c r="GP180" s="889">
        <v>985280</v>
      </c>
      <c r="GQ180" s="889">
        <v>0</v>
      </c>
      <c r="GR180" s="889">
        <v>-1145865</v>
      </c>
      <c r="GS180" s="889">
        <v>139155</v>
      </c>
      <c r="GT180" s="889">
        <v>0</v>
      </c>
      <c r="GU180" s="884" t="s">
        <v>690</v>
      </c>
      <c r="GV180" s="884" t="s">
        <v>676</v>
      </c>
      <c r="GW180" s="884" t="s">
        <v>1672</v>
      </c>
      <c r="GX180" s="884" t="s">
        <v>2347</v>
      </c>
      <c r="GY180" s="884" t="s">
        <v>2527</v>
      </c>
    </row>
    <row r="181" spans="1:207" x14ac:dyDescent="0.2">
      <c r="A181" s="884" t="s">
        <v>3311</v>
      </c>
      <c r="B181" s="884" t="s">
        <v>412</v>
      </c>
      <c r="C181" s="884" t="s">
        <v>411</v>
      </c>
      <c r="D181" s="889">
        <v>53861</v>
      </c>
      <c r="E181" s="889">
        <v>0</v>
      </c>
      <c r="F181" s="889">
        <v>53861</v>
      </c>
      <c r="G181" s="889">
        <v>0</v>
      </c>
      <c r="H181" s="889">
        <v>0</v>
      </c>
      <c r="I181" s="889">
        <v>0</v>
      </c>
      <c r="J181" s="889">
        <v>53861</v>
      </c>
      <c r="K181" s="889">
        <v>0</v>
      </c>
      <c r="L181" s="889">
        <v>53861</v>
      </c>
      <c r="M181" s="907">
        <v>0.5</v>
      </c>
      <c r="N181" s="907">
        <v>0.49</v>
      </c>
      <c r="O181" s="907">
        <v>0</v>
      </c>
      <c r="P181" s="907">
        <v>0.01</v>
      </c>
      <c r="Q181" s="889">
        <v>231350</v>
      </c>
      <c r="R181" s="889">
        <v>235081</v>
      </c>
      <c r="S181" s="889">
        <v>-3731</v>
      </c>
      <c r="T181" s="889">
        <v>751549</v>
      </c>
      <c r="U181" s="889">
        <v>961266</v>
      </c>
      <c r="V181" s="889">
        <v>-209717</v>
      </c>
      <c r="W181" s="889">
        <v>0</v>
      </c>
      <c r="X181" s="889">
        <v>0</v>
      </c>
      <c r="Y181" s="889">
        <v>0</v>
      </c>
      <c r="Z181" s="889">
        <v>8595644</v>
      </c>
      <c r="AA181" s="889">
        <v>0</v>
      </c>
      <c r="AB181" s="889">
        <v>7354121</v>
      </c>
      <c r="AC181" s="889">
        <v>0</v>
      </c>
      <c r="AD181" s="889">
        <v>1241523</v>
      </c>
      <c r="AE181" s="889">
        <v>0</v>
      </c>
      <c r="AF181" s="889">
        <v>0</v>
      </c>
      <c r="AG181" s="889">
        <v>0</v>
      </c>
      <c r="AH181" s="889">
        <v>0</v>
      </c>
      <c r="AI181" s="889">
        <v>0</v>
      </c>
      <c r="AJ181" s="889">
        <v>0</v>
      </c>
      <c r="AK181" s="889">
        <v>0</v>
      </c>
      <c r="AL181" s="889">
        <v>0</v>
      </c>
      <c r="AM181" s="889">
        <v>0</v>
      </c>
      <c r="AN181" s="889">
        <v>0</v>
      </c>
      <c r="AO181" s="889">
        <v>305084</v>
      </c>
      <c r="AP181" s="889">
        <v>305084</v>
      </c>
      <c r="AQ181" s="889">
        <v>0</v>
      </c>
      <c r="AR181" s="889">
        <v>0</v>
      </c>
      <c r="AS181" s="889">
        <v>102113</v>
      </c>
      <c r="AT181" s="889">
        <v>102113</v>
      </c>
      <c r="AU181" s="889">
        <v>0</v>
      </c>
      <c r="AV181" s="889">
        <v>0</v>
      </c>
      <c r="AW181" s="889">
        <v>202971</v>
      </c>
      <c r="AX181" s="889">
        <v>202971</v>
      </c>
      <c r="AY181" s="889">
        <v>0</v>
      </c>
      <c r="AZ181" s="889">
        <v>0</v>
      </c>
      <c r="BA181" s="889">
        <v>0</v>
      </c>
      <c r="BB181" s="889">
        <v>0</v>
      </c>
      <c r="BC181" s="889">
        <v>0</v>
      </c>
      <c r="BD181" s="889">
        <v>0</v>
      </c>
      <c r="BE181" s="889">
        <v>0</v>
      </c>
      <c r="BF181" s="889">
        <v>0</v>
      </c>
      <c r="BG181" s="889">
        <v>2531296</v>
      </c>
      <c r="BH181" s="889">
        <v>0</v>
      </c>
      <c r="BI181" s="889">
        <v>51560</v>
      </c>
      <c r="BJ181" s="889">
        <v>17957</v>
      </c>
      <c r="BK181" s="889">
        <v>0</v>
      </c>
      <c r="BL181" s="889">
        <v>357</v>
      </c>
      <c r="BM181" s="889">
        <v>2422261</v>
      </c>
      <c r="BN181" s="889">
        <v>0</v>
      </c>
      <c r="BO181" s="889">
        <v>49322</v>
      </c>
      <c r="BP181" s="889">
        <v>126992</v>
      </c>
      <c r="BQ181" s="889">
        <v>0</v>
      </c>
      <c r="BR181" s="889">
        <v>2595</v>
      </c>
      <c r="BS181" s="889">
        <v>6166</v>
      </c>
      <c r="BT181" s="889">
        <v>0</v>
      </c>
      <c r="BU181" s="889">
        <v>126</v>
      </c>
      <c r="BV181" s="889">
        <v>8570</v>
      </c>
      <c r="BW181" s="889">
        <v>0</v>
      </c>
      <c r="BX181" s="889">
        <v>175</v>
      </c>
      <c r="BY181" s="889">
        <v>-2404</v>
      </c>
      <c r="BZ181" s="889">
        <v>0</v>
      </c>
      <c r="CA181" s="889">
        <v>-49</v>
      </c>
      <c r="CB181" s="889">
        <v>11953</v>
      </c>
      <c r="CC181" s="889">
        <v>0</v>
      </c>
      <c r="CD181" s="889">
        <v>244</v>
      </c>
      <c r="CE181" s="889">
        <v>11939</v>
      </c>
      <c r="CF181" s="889">
        <v>0</v>
      </c>
      <c r="CG181" s="889">
        <v>244</v>
      </c>
      <c r="CH181" s="889">
        <v>14</v>
      </c>
      <c r="CI181" s="889">
        <v>0</v>
      </c>
      <c r="CJ181" s="889">
        <v>0</v>
      </c>
      <c r="CK181" s="889">
        <v>0</v>
      </c>
      <c r="CL181" s="889">
        <v>0</v>
      </c>
      <c r="CM181" s="889">
        <v>0</v>
      </c>
      <c r="CN181" s="889">
        <v>0</v>
      </c>
      <c r="CO181" s="889">
        <v>0</v>
      </c>
      <c r="CP181" s="889">
        <v>0</v>
      </c>
      <c r="CQ181" s="889">
        <v>0</v>
      </c>
      <c r="CR181" s="889">
        <v>0</v>
      </c>
      <c r="CS181" s="889">
        <v>0</v>
      </c>
      <c r="CT181" s="889">
        <v>0</v>
      </c>
      <c r="CU181" s="889">
        <v>0</v>
      </c>
      <c r="CV181" s="889">
        <v>0</v>
      </c>
      <c r="CW181" s="889">
        <v>0</v>
      </c>
      <c r="CX181" s="889">
        <v>0</v>
      </c>
      <c r="CY181" s="889">
        <v>0</v>
      </c>
      <c r="CZ181" s="889">
        <v>0</v>
      </c>
      <c r="DA181" s="889">
        <v>0</v>
      </c>
      <c r="DB181" s="889">
        <v>0</v>
      </c>
      <c r="DC181" s="889">
        <v>-9040</v>
      </c>
      <c r="DD181" s="889">
        <v>0</v>
      </c>
      <c r="DE181" s="889">
        <v>-184</v>
      </c>
      <c r="DF181" s="889">
        <v>4058</v>
      </c>
      <c r="DG181" s="889">
        <v>0</v>
      </c>
      <c r="DH181" s="889">
        <v>83</v>
      </c>
      <c r="DI181" s="889">
        <v>5565</v>
      </c>
      <c r="DJ181" s="889">
        <v>0</v>
      </c>
      <c r="DK181" s="889">
        <v>114</v>
      </c>
      <c r="DL181" s="889">
        <v>-1507</v>
      </c>
      <c r="DM181" s="889">
        <v>0</v>
      </c>
      <c r="DN181" s="889">
        <v>-31</v>
      </c>
      <c r="DO181" s="889">
        <v>0</v>
      </c>
      <c r="DP181" s="889">
        <v>0</v>
      </c>
      <c r="DQ181" s="889">
        <v>0</v>
      </c>
      <c r="DR181" s="889">
        <v>0</v>
      </c>
      <c r="DS181" s="889">
        <v>0</v>
      </c>
      <c r="DT181" s="889">
        <v>0</v>
      </c>
      <c r="DU181" s="889">
        <v>0</v>
      </c>
      <c r="DV181" s="889">
        <v>0</v>
      </c>
      <c r="DW181" s="889">
        <v>0</v>
      </c>
      <c r="DX181" s="889">
        <v>30203</v>
      </c>
      <c r="DY181" s="889">
        <v>0</v>
      </c>
      <c r="DZ181" s="889">
        <v>616</v>
      </c>
      <c r="EA181" s="889">
        <v>69398</v>
      </c>
      <c r="EB181" s="889">
        <v>0</v>
      </c>
      <c r="EC181" s="889">
        <v>1416</v>
      </c>
      <c r="ED181" s="889">
        <v>-39195</v>
      </c>
      <c r="EE181" s="889">
        <v>0</v>
      </c>
      <c r="EF181" s="889">
        <v>-800</v>
      </c>
      <c r="EG181" s="889">
        <v>0</v>
      </c>
      <c r="EH181" s="889">
        <v>0</v>
      </c>
      <c r="EI181" s="889">
        <v>0</v>
      </c>
      <c r="EJ181" s="889">
        <v>0</v>
      </c>
      <c r="EK181" s="889">
        <v>0</v>
      </c>
      <c r="EL181" s="889">
        <v>0</v>
      </c>
      <c r="EM181" s="889">
        <v>0</v>
      </c>
      <c r="EN181" s="889">
        <v>0</v>
      </c>
      <c r="EO181" s="889">
        <v>0</v>
      </c>
      <c r="EP181" s="889">
        <v>1939946</v>
      </c>
      <c r="EQ181" s="889">
        <v>0</v>
      </c>
      <c r="ER181" s="889">
        <v>38102</v>
      </c>
      <c r="ES181" s="889">
        <v>2348979</v>
      </c>
      <c r="ET181" s="889">
        <v>0</v>
      </c>
      <c r="EU181" s="889">
        <v>47661</v>
      </c>
      <c r="EV181" s="889">
        <v>-409033</v>
      </c>
      <c r="EW181" s="889">
        <v>0</v>
      </c>
      <c r="EX181" s="889">
        <v>-9559</v>
      </c>
      <c r="EY181" s="889">
        <v>0</v>
      </c>
      <c r="EZ181" s="889">
        <v>0</v>
      </c>
      <c r="FA181" s="889">
        <v>0</v>
      </c>
      <c r="FB181" s="889">
        <v>4661964</v>
      </c>
      <c r="FC181" s="889">
        <v>0</v>
      </c>
      <c r="FD181" s="889">
        <v>75009</v>
      </c>
      <c r="FE181" s="889">
        <v>4402334</v>
      </c>
      <c r="FF181" s="889">
        <v>0</v>
      </c>
      <c r="FG181" s="889">
        <v>72286</v>
      </c>
      <c r="FH181" s="889">
        <v>259630</v>
      </c>
      <c r="FI181" s="889">
        <v>0</v>
      </c>
      <c r="FJ181" s="889">
        <v>2723</v>
      </c>
      <c r="FK181" s="889">
        <v>0</v>
      </c>
      <c r="FL181" s="889">
        <v>0</v>
      </c>
      <c r="FM181" s="889">
        <v>0</v>
      </c>
      <c r="FN181" s="889">
        <v>0</v>
      </c>
      <c r="FO181" s="889">
        <v>0</v>
      </c>
      <c r="FP181" s="889">
        <v>0</v>
      </c>
      <c r="FQ181" s="889">
        <v>0</v>
      </c>
      <c r="FR181" s="889">
        <v>0</v>
      </c>
      <c r="FS181" s="889">
        <v>0</v>
      </c>
      <c r="FT181" s="889">
        <v>3226139</v>
      </c>
      <c r="FU181" s="889">
        <v>0</v>
      </c>
      <c r="FV181" s="889">
        <v>64439</v>
      </c>
      <c r="FW181" s="889">
        <v>0</v>
      </c>
      <c r="FX181" s="889">
        <v>0</v>
      </c>
      <c r="FY181" s="889">
        <v>0</v>
      </c>
      <c r="FZ181" s="889">
        <v>5943376</v>
      </c>
      <c r="GA181" s="889">
        <v>0</v>
      </c>
      <c r="GB181" s="889">
        <v>0</v>
      </c>
      <c r="GC181" s="889">
        <v>-2717237</v>
      </c>
      <c r="GD181" s="889">
        <v>0</v>
      </c>
      <c r="GE181" s="889">
        <v>64439</v>
      </c>
      <c r="GF181" s="889">
        <v>0</v>
      </c>
      <c r="GG181" s="889">
        <v>0</v>
      </c>
      <c r="GH181" s="889">
        <v>0</v>
      </c>
      <c r="GI181" s="889">
        <v>0</v>
      </c>
      <c r="GJ181" s="889">
        <v>0</v>
      </c>
      <c r="GK181" s="889">
        <v>0</v>
      </c>
      <c r="GL181" s="889">
        <v>0</v>
      </c>
      <c r="GM181" s="889">
        <v>0</v>
      </c>
      <c r="GN181" s="889">
        <v>0</v>
      </c>
      <c r="GO181" s="889">
        <v>12420642</v>
      </c>
      <c r="GP181" s="889">
        <v>0</v>
      </c>
      <c r="GQ181" s="889">
        <v>230352</v>
      </c>
      <c r="GR181" s="889">
        <v>-2791780</v>
      </c>
      <c r="GS181" s="889">
        <v>0</v>
      </c>
      <c r="GT181" s="889">
        <v>59134</v>
      </c>
      <c r="GU181" s="884" t="s">
        <v>669</v>
      </c>
      <c r="GV181" s="884" t="s">
        <v>723</v>
      </c>
      <c r="GW181" s="884" t="s">
        <v>669</v>
      </c>
      <c r="GX181" s="884" t="s">
        <v>2350</v>
      </c>
      <c r="GY181" s="884" t="s">
        <v>2528</v>
      </c>
    </row>
    <row r="182" spans="1:207" x14ac:dyDescent="0.2">
      <c r="A182" s="884" t="s">
        <v>3311</v>
      </c>
      <c r="B182" s="884" t="s">
        <v>414</v>
      </c>
      <c r="C182" s="884" t="s">
        <v>413</v>
      </c>
      <c r="D182" s="889">
        <v>-236246</v>
      </c>
      <c r="E182" s="889">
        <v>0</v>
      </c>
      <c r="F182" s="889">
        <v>-236246</v>
      </c>
      <c r="G182" s="889">
        <v>0</v>
      </c>
      <c r="H182" s="889">
        <v>0</v>
      </c>
      <c r="I182" s="889">
        <v>0</v>
      </c>
      <c r="J182" s="889">
        <v>-236246</v>
      </c>
      <c r="K182" s="889">
        <v>0</v>
      </c>
      <c r="L182" s="889">
        <v>-236246</v>
      </c>
      <c r="M182" s="907">
        <v>0.5</v>
      </c>
      <c r="N182" s="907">
        <v>0.4</v>
      </c>
      <c r="O182" s="907">
        <v>0.1</v>
      </c>
      <c r="P182" s="907">
        <v>0</v>
      </c>
      <c r="Q182" s="889">
        <v>270464</v>
      </c>
      <c r="R182" s="889">
        <v>294474</v>
      </c>
      <c r="S182" s="889">
        <v>-24010</v>
      </c>
      <c r="T182" s="889">
        <v>94866</v>
      </c>
      <c r="U182" s="889">
        <v>19507</v>
      </c>
      <c r="V182" s="889">
        <v>75359</v>
      </c>
      <c r="W182" s="889">
        <v>0</v>
      </c>
      <c r="X182" s="889">
        <v>0</v>
      </c>
      <c r="Y182" s="889">
        <v>0</v>
      </c>
      <c r="Z182" s="889">
        <v>1137799</v>
      </c>
      <c r="AA182" s="889">
        <v>0</v>
      </c>
      <c r="AB182" s="889">
        <v>715908</v>
      </c>
      <c r="AC182" s="889">
        <v>0</v>
      </c>
      <c r="AD182" s="889">
        <v>421891</v>
      </c>
      <c r="AE182" s="889">
        <v>0</v>
      </c>
      <c r="AF182" s="889">
        <v>0</v>
      </c>
      <c r="AG182" s="889">
        <v>0</v>
      </c>
      <c r="AH182" s="889">
        <v>0</v>
      </c>
      <c r="AI182" s="889">
        <v>0</v>
      </c>
      <c r="AJ182" s="889">
        <v>0</v>
      </c>
      <c r="AK182" s="889">
        <v>0</v>
      </c>
      <c r="AL182" s="889">
        <v>0</v>
      </c>
      <c r="AM182" s="889">
        <v>0</v>
      </c>
      <c r="AN182" s="889">
        <v>0</v>
      </c>
      <c r="AO182" s="889">
        <v>196431</v>
      </c>
      <c r="AP182" s="889">
        <v>196431</v>
      </c>
      <c r="AQ182" s="889">
        <v>0</v>
      </c>
      <c r="AR182" s="889">
        <v>0</v>
      </c>
      <c r="AS182" s="889">
        <v>304821</v>
      </c>
      <c r="AT182" s="889">
        <v>304821</v>
      </c>
      <c r="AU182" s="889">
        <v>0</v>
      </c>
      <c r="AV182" s="889">
        <v>0</v>
      </c>
      <c r="AW182" s="889">
        <v>-108390</v>
      </c>
      <c r="AX182" s="889">
        <v>-108390</v>
      </c>
      <c r="AY182" s="889">
        <v>0</v>
      </c>
      <c r="AZ182" s="889">
        <v>0</v>
      </c>
      <c r="BA182" s="889">
        <v>0</v>
      </c>
      <c r="BB182" s="889">
        <v>0</v>
      </c>
      <c r="BC182" s="889">
        <v>0</v>
      </c>
      <c r="BD182" s="889">
        <v>0</v>
      </c>
      <c r="BE182" s="889">
        <v>0</v>
      </c>
      <c r="BF182" s="889">
        <v>0</v>
      </c>
      <c r="BG182" s="889">
        <v>2725792</v>
      </c>
      <c r="BH182" s="889">
        <v>670546</v>
      </c>
      <c r="BI182" s="889">
        <v>0</v>
      </c>
      <c r="BJ182" s="889">
        <v>69027</v>
      </c>
      <c r="BK182" s="889">
        <v>16620</v>
      </c>
      <c r="BL182" s="889">
        <v>0</v>
      </c>
      <c r="BM182" s="889">
        <v>2609811</v>
      </c>
      <c r="BN182" s="889">
        <v>641889</v>
      </c>
      <c r="BO182" s="889">
        <v>0</v>
      </c>
      <c r="BP182" s="889">
        <v>185008</v>
      </c>
      <c r="BQ182" s="889">
        <v>45277</v>
      </c>
      <c r="BR182" s="889">
        <v>0</v>
      </c>
      <c r="BS182" s="889">
        <v>0</v>
      </c>
      <c r="BT182" s="889">
        <v>0</v>
      </c>
      <c r="BU182" s="889">
        <v>0</v>
      </c>
      <c r="BV182" s="889">
        <v>0</v>
      </c>
      <c r="BW182" s="889">
        <v>0</v>
      </c>
      <c r="BX182" s="889">
        <v>0</v>
      </c>
      <c r="BY182" s="889">
        <v>0</v>
      </c>
      <c r="BZ182" s="889">
        <v>0</v>
      </c>
      <c r="CA182" s="889">
        <v>0</v>
      </c>
      <c r="CB182" s="889">
        <v>14087</v>
      </c>
      <c r="CC182" s="889">
        <v>3522</v>
      </c>
      <c r="CD182" s="889">
        <v>0</v>
      </c>
      <c r="CE182" s="889">
        <v>25426</v>
      </c>
      <c r="CF182" s="889">
        <v>6357</v>
      </c>
      <c r="CG182" s="889">
        <v>0</v>
      </c>
      <c r="CH182" s="889">
        <v>-11339</v>
      </c>
      <c r="CI182" s="889">
        <v>-2835</v>
      </c>
      <c r="CJ182" s="889">
        <v>0</v>
      </c>
      <c r="CK182" s="889">
        <v>0</v>
      </c>
      <c r="CL182" s="889">
        <v>0</v>
      </c>
      <c r="CM182" s="889">
        <v>0</v>
      </c>
      <c r="CN182" s="889">
        <v>0</v>
      </c>
      <c r="CO182" s="889">
        <v>0</v>
      </c>
      <c r="CP182" s="889">
        <v>0</v>
      </c>
      <c r="CQ182" s="889">
        <v>0</v>
      </c>
      <c r="CR182" s="889">
        <v>0</v>
      </c>
      <c r="CS182" s="889">
        <v>0</v>
      </c>
      <c r="CT182" s="889">
        <v>0</v>
      </c>
      <c r="CU182" s="889">
        <v>0</v>
      </c>
      <c r="CV182" s="889">
        <v>0</v>
      </c>
      <c r="CW182" s="889">
        <v>0</v>
      </c>
      <c r="CX182" s="889">
        <v>0</v>
      </c>
      <c r="CY182" s="889">
        <v>0</v>
      </c>
      <c r="CZ182" s="889">
        <v>0</v>
      </c>
      <c r="DA182" s="889">
        <v>0</v>
      </c>
      <c r="DB182" s="889">
        <v>0</v>
      </c>
      <c r="DC182" s="889">
        <v>0</v>
      </c>
      <c r="DD182" s="889">
        <v>0</v>
      </c>
      <c r="DE182" s="889">
        <v>0</v>
      </c>
      <c r="DF182" s="889">
        <v>28125</v>
      </c>
      <c r="DG182" s="889">
        <v>7031</v>
      </c>
      <c r="DH182" s="889">
        <v>0</v>
      </c>
      <c r="DI182" s="889">
        <v>32935</v>
      </c>
      <c r="DJ182" s="889">
        <v>8234</v>
      </c>
      <c r="DK182" s="889">
        <v>0</v>
      </c>
      <c r="DL182" s="889">
        <v>-4810</v>
      </c>
      <c r="DM182" s="889">
        <v>-1203</v>
      </c>
      <c r="DN182" s="889">
        <v>0</v>
      </c>
      <c r="DO182" s="889">
        <v>0</v>
      </c>
      <c r="DP182" s="889">
        <v>0</v>
      </c>
      <c r="DQ182" s="889">
        <v>0</v>
      </c>
      <c r="DR182" s="889">
        <v>0</v>
      </c>
      <c r="DS182" s="889">
        <v>0</v>
      </c>
      <c r="DT182" s="889">
        <v>0</v>
      </c>
      <c r="DU182" s="889">
        <v>0</v>
      </c>
      <c r="DV182" s="889">
        <v>0</v>
      </c>
      <c r="DW182" s="889">
        <v>0</v>
      </c>
      <c r="DX182" s="889">
        <v>37411</v>
      </c>
      <c r="DY182" s="889">
        <v>9353</v>
      </c>
      <c r="DZ182" s="889">
        <v>0</v>
      </c>
      <c r="EA182" s="889">
        <v>120853</v>
      </c>
      <c r="EB182" s="889">
        <v>30213</v>
      </c>
      <c r="EC182" s="889">
        <v>0</v>
      </c>
      <c r="ED182" s="889">
        <v>-83442</v>
      </c>
      <c r="EE182" s="889">
        <v>-20860</v>
      </c>
      <c r="EF182" s="889">
        <v>0</v>
      </c>
      <c r="EG182" s="889">
        <v>-5388</v>
      </c>
      <c r="EH182" s="889">
        <v>-1347</v>
      </c>
      <c r="EI182" s="889">
        <v>0</v>
      </c>
      <c r="EJ182" s="889">
        <v>-882</v>
      </c>
      <c r="EK182" s="889">
        <v>-220</v>
      </c>
      <c r="EL182" s="889">
        <v>0</v>
      </c>
      <c r="EM182" s="889">
        <v>0</v>
      </c>
      <c r="EN182" s="889">
        <v>0</v>
      </c>
      <c r="EO182" s="889">
        <v>0</v>
      </c>
      <c r="EP182" s="889">
        <v>2252292</v>
      </c>
      <c r="EQ182" s="889">
        <v>563073</v>
      </c>
      <c r="ER182" s="889">
        <v>0</v>
      </c>
      <c r="ES182" s="889">
        <v>3582661</v>
      </c>
      <c r="ET182" s="889">
        <v>895665</v>
      </c>
      <c r="EU182" s="889">
        <v>0</v>
      </c>
      <c r="EV182" s="889">
        <v>-1330369</v>
      </c>
      <c r="EW182" s="889">
        <v>-332592</v>
      </c>
      <c r="EX182" s="889">
        <v>0</v>
      </c>
      <c r="EY182" s="889">
        <v>0</v>
      </c>
      <c r="EZ182" s="889">
        <v>0</v>
      </c>
      <c r="FA182" s="889">
        <v>0</v>
      </c>
      <c r="FB182" s="889">
        <v>1074935</v>
      </c>
      <c r="FC182" s="889">
        <v>232219</v>
      </c>
      <c r="FD182" s="889">
        <v>0</v>
      </c>
      <c r="FE182" s="889">
        <v>950318</v>
      </c>
      <c r="FF182" s="889">
        <v>211000</v>
      </c>
      <c r="FG182" s="889">
        <v>0</v>
      </c>
      <c r="FH182" s="889">
        <v>124617</v>
      </c>
      <c r="FI182" s="889">
        <v>21219</v>
      </c>
      <c r="FJ182" s="889">
        <v>0</v>
      </c>
      <c r="FK182" s="889">
        <v>0</v>
      </c>
      <c r="FL182" s="889">
        <v>0</v>
      </c>
      <c r="FM182" s="889">
        <v>0</v>
      </c>
      <c r="FN182" s="889">
        <v>0</v>
      </c>
      <c r="FO182" s="889">
        <v>0</v>
      </c>
      <c r="FP182" s="889">
        <v>0</v>
      </c>
      <c r="FQ182" s="889">
        <v>0</v>
      </c>
      <c r="FR182" s="889">
        <v>0</v>
      </c>
      <c r="FS182" s="889">
        <v>0</v>
      </c>
      <c r="FT182" s="889">
        <v>111870</v>
      </c>
      <c r="FU182" s="889">
        <v>27547</v>
      </c>
      <c r="FV182" s="889">
        <v>0</v>
      </c>
      <c r="FW182" s="889">
        <v>548403</v>
      </c>
      <c r="FX182" s="889">
        <v>136004</v>
      </c>
      <c r="FY182" s="889">
        <v>0</v>
      </c>
      <c r="FZ182" s="889">
        <v>1580862</v>
      </c>
      <c r="GA182" s="889">
        <v>0</v>
      </c>
      <c r="GB182" s="889">
        <v>0</v>
      </c>
      <c r="GC182" s="889">
        <v>-920589</v>
      </c>
      <c r="GD182" s="889">
        <v>163551</v>
      </c>
      <c r="GE182" s="889">
        <v>0</v>
      </c>
      <c r="GF182" s="889">
        <v>0</v>
      </c>
      <c r="GG182" s="889">
        <v>0</v>
      </c>
      <c r="GH182" s="889">
        <v>0</v>
      </c>
      <c r="GI182" s="889">
        <v>0</v>
      </c>
      <c r="GJ182" s="889">
        <v>0</v>
      </c>
      <c r="GK182" s="889">
        <v>0</v>
      </c>
      <c r="GL182" s="889">
        <v>0</v>
      </c>
      <c r="GM182" s="889">
        <v>0</v>
      </c>
      <c r="GN182" s="889">
        <v>0</v>
      </c>
      <c r="GO182" s="889">
        <v>6307269</v>
      </c>
      <c r="GP182" s="889">
        <v>1528344</v>
      </c>
      <c r="GQ182" s="889">
        <v>0</v>
      </c>
      <c r="GR182" s="889">
        <v>-2047194</v>
      </c>
      <c r="GS182" s="889">
        <v>-129010</v>
      </c>
      <c r="GT182" s="889">
        <v>0</v>
      </c>
      <c r="GU182" s="884" t="s">
        <v>710</v>
      </c>
      <c r="GV182" s="884" t="s">
        <v>676</v>
      </c>
      <c r="GW182" s="884" t="s">
        <v>1672</v>
      </c>
      <c r="GX182" s="884" t="s">
        <v>2345</v>
      </c>
      <c r="GY182" s="884" t="s">
        <v>2529</v>
      </c>
    </row>
    <row r="183" spans="1:207" x14ac:dyDescent="0.2">
      <c r="A183" s="884" t="s">
        <v>3311</v>
      </c>
      <c r="B183" s="884" t="s">
        <v>2822</v>
      </c>
      <c r="C183" s="884" t="s">
        <v>2823</v>
      </c>
      <c r="D183" s="889">
        <v>92145</v>
      </c>
      <c r="E183" s="889">
        <v>0</v>
      </c>
      <c r="F183" s="889">
        <v>92145</v>
      </c>
      <c r="G183" s="889">
        <v>0</v>
      </c>
      <c r="H183" s="889">
        <v>0</v>
      </c>
      <c r="I183" s="889">
        <v>0</v>
      </c>
      <c r="J183" s="889">
        <v>92145</v>
      </c>
      <c r="K183" s="889">
        <v>0</v>
      </c>
      <c r="L183" s="889">
        <v>92145</v>
      </c>
      <c r="M183" s="907">
        <v>0.5</v>
      </c>
      <c r="N183" s="907">
        <v>0.49</v>
      </c>
      <c r="O183" s="907">
        <v>0</v>
      </c>
      <c r="P183" s="907">
        <v>0.01</v>
      </c>
      <c r="Q183" s="889">
        <v>464690</v>
      </c>
      <c r="R183" s="889">
        <v>401746</v>
      </c>
      <c r="S183" s="889">
        <v>62944</v>
      </c>
      <c r="T183" s="889">
        <v>0</v>
      </c>
      <c r="U183" s="889">
        <v>0</v>
      </c>
      <c r="V183" s="889">
        <v>0</v>
      </c>
      <c r="W183" s="889">
        <v>0</v>
      </c>
      <c r="X183" s="889">
        <v>0</v>
      </c>
      <c r="Y183" s="889">
        <v>0</v>
      </c>
      <c r="Z183" s="889">
        <v>741919</v>
      </c>
      <c r="AA183" s="889">
        <v>0</v>
      </c>
      <c r="AB183" s="889">
        <v>696669</v>
      </c>
      <c r="AC183" s="889">
        <v>0</v>
      </c>
      <c r="AD183" s="889">
        <v>45250</v>
      </c>
      <c r="AE183" s="889">
        <v>0</v>
      </c>
      <c r="AF183" s="889">
        <v>0</v>
      </c>
      <c r="AG183" s="889">
        <v>0</v>
      </c>
      <c r="AH183" s="889">
        <v>0</v>
      </c>
      <c r="AI183" s="889">
        <v>0</v>
      </c>
      <c r="AJ183" s="889">
        <v>0</v>
      </c>
      <c r="AK183" s="889">
        <v>0</v>
      </c>
      <c r="AL183" s="889">
        <v>0</v>
      </c>
      <c r="AM183" s="889">
        <v>0</v>
      </c>
      <c r="AN183" s="889">
        <v>0</v>
      </c>
      <c r="AO183" s="889">
        <v>0</v>
      </c>
      <c r="AP183" s="889">
        <v>0</v>
      </c>
      <c r="AQ183" s="889">
        <v>0</v>
      </c>
      <c r="AR183" s="889">
        <v>0</v>
      </c>
      <c r="AS183" s="889">
        <v>0</v>
      </c>
      <c r="AT183" s="889">
        <v>0</v>
      </c>
      <c r="AU183" s="889">
        <v>0</v>
      </c>
      <c r="AV183" s="889">
        <v>0</v>
      </c>
      <c r="AW183" s="889">
        <v>0</v>
      </c>
      <c r="AX183" s="889">
        <v>0</v>
      </c>
      <c r="AY183" s="889">
        <v>0</v>
      </c>
      <c r="AZ183" s="889">
        <v>0</v>
      </c>
      <c r="BA183" s="889">
        <v>0</v>
      </c>
      <c r="BB183" s="889">
        <v>0</v>
      </c>
      <c r="BC183" s="889">
        <v>0</v>
      </c>
      <c r="BD183" s="889">
        <v>0</v>
      </c>
      <c r="BE183" s="889">
        <v>0</v>
      </c>
      <c r="BF183" s="889">
        <v>0</v>
      </c>
      <c r="BG183" s="889">
        <v>4877098</v>
      </c>
      <c r="BH183" s="889">
        <v>0</v>
      </c>
      <c r="BI183" s="889">
        <v>99533</v>
      </c>
      <c r="BJ183" s="889">
        <v>185430</v>
      </c>
      <c r="BK183" s="889">
        <v>0</v>
      </c>
      <c r="BL183" s="889">
        <v>3784</v>
      </c>
      <c r="BM183" s="889">
        <v>4891111</v>
      </c>
      <c r="BN183" s="889">
        <v>0</v>
      </c>
      <c r="BO183" s="889">
        <v>99818</v>
      </c>
      <c r="BP183" s="889">
        <v>171417</v>
      </c>
      <c r="BQ183" s="889">
        <v>0</v>
      </c>
      <c r="BR183" s="889">
        <v>3499</v>
      </c>
      <c r="BS183" s="889">
        <v>4251</v>
      </c>
      <c r="BT183" s="889">
        <v>0</v>
      </c>
      <c r="BU183" s="889">
        <v>87</v>
      </c>
      <c r="BV183" s="889">
        <v>10802</v>
      </c>
      <c r="BW183" s="889">
        <v>0</v>
      </c>
      <c r="BX183" s="889">
        <v>220</v>
      </c>
      <c r="BY183" s="889">
        <v>-6551</v>
      </c>
      <c r="BZ183" s="889">
        <v>0</v>
      </c>
      <c r="CA183" s="889">
        <v>-133</v>
      </c>
      <c r="CB183" s="889">
        <v>17035</v>
      </c>
      <c r="CC183" s="889">
        <v>0</v>
      </c>
      <c r="CD183" s="889">
        <v>348</v>
      </c>
      <c r="CE183" s="889">
        <v>12397</v>
      </c>
      <c r="CF183" s="889">
        <v>0</v>
      </c>
      <c r="CG183" s="889">
        <v>253</v>
      </c>
      <c r="CH183" s="889">
        <v>4638</v>
      </c>
      <c r="CI183" s="889">
        <v>0</v>
      </c>
      <c r="CJ183" s="889">
        <v>95</v>
      </c>
      <c r="CK183" s="889">
        <v>0</v>
      </c>
      <c r="CL183" s="889">
        <v>0</v>
      </c>
      <c r="CM183" s="889">
        <v>0</v>
      </c>
      <c r="CN183" s="889">
        <v>0</v>
      </c>
      <c r="CO183" s="889">
        <v>0</v>
      </c>
      <c r="CP183" s="889">
        <v>0</v>
      </c>
      <c r="CQ183" s="889">
        <v>0</v>
      </c>
      <c r="CR183" s="889">
        <v>0</v>
      </c>
      <c r="CS183" s="889">
        <v>0</v>
      </c>
      <c r="CT183" s="889">
        <v>0</v>
      </c>
      <c r="CU183" s="889">
        <v>0</v>
      </c>
      <c r="CV183" s="889">
        <v>0</v>
      </c>
      <c r="CW183" s="889">
        <v>0</v>
      </c>
      <c r="CX183" s="889">
        <v>0</v>
      </c>
      <c r="CY183" s="889">
        <v>0</v>
      </c>
      <c r="CZ183" s="889">
        <v>0</v>
      </c>
      <c r="DA183" s="889">
        <v>0</v>
      </c>
      <c r="DB183" s="889">
        <v>0</v>
      </c>
      <c r="DC183" s="889">
        <v>0</v>
      </c>
      <c r="DD183" s="889">
        <v>0</v>
      </c>
      <c r="DE183" s="889">
        <v>0</v>
      </c>
      <c r="DF183" s="889">
        <v>5133</v>
      </c>
      <c r="DG183" s="889">
        <v>0</v>
      </c>
      <c r="DH183" s="889">
        <v>105</v>
      </c>
      <c r="DI183" s="889">
        <v>4578</v>
      </c>
      <c r="DJ183" s="889">
        <v>0</v>
      </c>
      <c r="DK183" s="889">
        <v>93</v>
      </c>
      <c r="DL183" s="889">
        <v>555</v>
      </c>
      <c r="DM183" s="889">
        <v>0</v>
      </c>
      <c r="DN183" s="889">
        <v>12</v>
      </c>
      <c r="DO183" s="889">
        <v>1235</v>
      </c>
      <c r="DP183" s="889">
        <v>0</v>
      </c>
      <c r="DQ183" s="889">
        <v>25</v>
      </c>
      <c r="DR183" s="889">
        <v>810</v>
      </c>
      <c r="DS183" s="889">
        <v>0</v>
      </c>
      <c r="DT183" s="889">
        <v>17</v>
      </c>
      <c r="DU183" s="889">
        <v>425</v>
      </c>
      <c r="DV183" s="889">
        <v>0</v>
      </c>
      <c r="DW183" s="889">
        <v>8</v>
      </c>
      <c r="DX183" s="889">
        <v>29498</v>
      </c>
      <c r="DY183" s="889">
        <v>0</v>
      </c>
      <c r="DZ183" s="889">
        <v>602</v>
      </c>
      <c r="EA183" s="889">
        <v>107725</v>
      </c>
      <c r="EB183" s="889">
        <v>0</v>
      </c>
      <c r="EC183" s="889">
        <v>2198</v>
      </c>
      <c r="ED183" s="889">
        <v>-78227</v>
      </c>
      <c r="EE183" s="889">
        <v>0</v>
      </c>
      <c r="EF183" s="889">
        <v>-1596</v>
      </c>
      <c r="EG183" s="889">
        <v>-392</v>
      </c>
      <c r="EH183" s="889">
        <v>0</v>
      </c>
      <c r="EI183" s="889">
        <v>-8</v>
      </c>
      <c r="EJ183" s="889">
        <v>-56</v>
      </c>
      <c r="EK183" s="889">
        <v>0</v>
      </c>
      <c r="EL183" s="889">
        <v>-1</v>
      </c>
      <c r="EM183" s="889">
        <v>0</v>
      </c>
      <c r="EN183" s="889">
        <v>0</v>
      </c>
      <c r="EO183" s="889">
        <v>0</v>
      </c>
      <c r="EP183" s="889">
        <v>2969495</v>
      </c>
      <c r="EQ183" s="889">
        <v>0</v>
      </c>
      <c r="ER183" s="889">
        <v>60602</v>
      </c>
      <c r="ES183" s="889">
        <v>2956121</v>
      </c>
      <c r="ET183" s="889">
        <v>0</v>
      </c>
      <c r="EU183" s="889">
        <v>60329</v>
      </c>
      <c r="EV183" s="889">
        <v>13374</v>
      </c>
      <c r="EW183" s="889">
        <v>0</v>
      </c>
      <c r="EX183" s="889">
        <v>273</v>
      </c>
      <c r="EY183" s="889">
        <v>312</v>
      </c>
      <c r="EZ183" s="889">
        <v>0</v>
      </c>
      <c r="FA183" s="889">
        <v>6</v>
      </c>
      <c r="FB183" s="889">
        <v>6369040</v>
      </c>
      <c r="FC183" s="889">
        <v>0</v>
      </c>
      <c r="FD183" s="889">
        <v>128433</v>
      </c>
      <c r="FE183" s="889">
        <v>6788804</v>
      </c>
      <c r="FF183" s="889">
        <v>0</v>
      </c>
      <c r="FG183" s="889">
        <v>137094</v>
      </c>
      <c r="FH183" s="889">
        <v>-419764</v>
      </c>
      <c r="FI183" s="889">
        <v>0</v>
      </c>
      <c r="FJ183" s="889">
        <v>-8661</v>
      </c>
      <c r="FK183" s="889">
        <v>0</v>
      </c>
      <c r="FL183" s="889">
        <v>0</v>
      </c>
      <c r="FM183" s="889">
        <v>0</v>
      </c>
      <c r="FN183" s="889">
        <v>0</v>
      </c>
      <c r="FO183" s="889">
        <v>0</v>
      </c>
      <c r="FP183" s="889">
        <v>0</v>
      </c>
      <c r="FQ183" s="889">
        <v>0</v>
      </c>
      <c r="FR183" s="889">
        <v>0</v>
      </c>
      <c r="FS183" s="889">
        <v>0</v>
      </c>
      <c r="FT183" s="889">
        <v>2972980</v>
      </c>
      <c r="FU183" s="889">
        <v>0</v>
      </c>
      <c r="FV183" s="889">
        <v>60673</v>
      </c>
      <c r="FW183" s="889">
        <v>0</v>
      </c>
      <c r="FX183" s="889">
        <v>0</v>
      </c>
      <c r="FY183" s="889">
        <v>0</v>
      </c>
      <c r="FZ183" s="889">
        <v>7653788</v>
      </c>
      <c r="GA183" s="889">
        <v>0</v>
      </c>
      <c r="GB183" s="889">
        <v>0</v>
      </c>
      <c r="GC183" s="889">
        <v>-4680808</v>
      </c>
      <c r="GD183" s="889">
        <v>0</v>
      </c>
      <c r="GE183" s="889">
        <v>60673</v>
      </c>
      <c r="GF183" s="889">
        <v>0</v>
      </c>
      <c r="GG183" s="889">
        <v>0</v>
      </c>
      <c r="GH183" s="889">
        <v>0</v>
      </c>
      <c r="GI183" s="889">
        <v>0</v>
      </c>
      <c r="GJ183" s="889">
        <v>0</v>
      </c>
      <c r="GK183" s="889">
        <v>0</v>
      </c>
      <c r="GL183" s="889">
        <v>0</v>
      </c>
      <c r="GM183" s="889">
        <v>0</v>
      </c>
      <c r="GN183" s="889">
        <v>0</v>
      </c>
      <c r="GO183" s="889">
        <v>17431059</v>
      </c>
      <c r="GP183" s="889">
        <v>0</v>
      </c>
      <c r="GQ183" s="889">
        <v>354189</v>
      </c>
      <c r="GR183" s="889">
        <v>-4995077</v>
      </c>
      <c r="GS183" s="889">
        <v>0</v>
      </c>
      <c r="GT183" s="889">
        <v>54167</v>
      </c>
      <c r="GU183" s="884" t="s">
        <v>693</v>
      </c>
      <c r="GV183" s="884" t="s">
        <v>2825</v>
      </c>
      <c r="GW183" s="884" t="s">
        <v>669</v>
      </c>
      <c r="GX183" s="884" t="s">
        <v>2347</v>
      </c>
      <c r="GY183" s="884" t="s">
        <v>2826</v>
      </c>
    </row>
    <row r="184" spans="1:207" x14ac:dyDescent="0.2">
      <c r="A184" s="884" t="s">
        <v>3312</v>
      </c>
      <c r="B184" s="884" t="s">
        <v>416</v>
      </c>
      <c r="C184" s="884" t="s">
        <v>415</v>
      </c>
      <c r="D184" s="889">
        <v>4001</v>
      </c>
      <c r="E184" s="889">
        <v>0</v>
      </c>
      <c r="F184" s="889">
        <v>4001</v>
      </c>
      <c r="G184" s="889">
        <v>0</v>
      </c>
      <c r="H184" s="889">
        <v>0</v>
      </c>
      <c r="I184" s="889">
        <v>0</v>
      </c>
      <c r="J184" s="889">
        <v>4001</v>
      </c>
      <c r="K184" s="889">
        <v>0</v>
      </c>
      <c r="L184" s="889">
        <v>4001</v>
      </c>
      <c r="M184" s="907">
        <v>0.5</v>
      </c>
      <c r="N184" s="907">
        <v>0.49</v>
      </c>
      <c r="O184" s="907">
        <v>0</v>
      </c>
      <c r="P184" s="907">
        <v>0.01</v>
      </c>
      <c r="Q184" s="889">
        <v>257088</v>
      </c>
      <c r="R184" s="889">
        <v>258072</v>
      </c>
      <c r="S184" s="889">
        <v>-984</v>
      </c>
      <c r="T184" s="889">
        <v>694179</v>
      </c>
      <c r="U184" s="889">
        <v>728096</v>
      </c>
      <c r="V184" s="889">
        <v>-33917</v>
      </c>
      <c r="W184" s="889">
        <v>0</v>
      </c>
      <c r="X184" s="889">
        <v>0</v>
      </c>
      <c r="Y184" s="889">
        <v>0</v>
      </c>
      <c r="Z184" s="889">
        <v>198675</v>
      </c>
      <c r="AA184" s="889">
        <v>0</v>
      </c>
      <c r="AB184" s="889">
        <v>155447</v>
      </c>
      <c r="AC184" s="889">
        <v>0</v>
      </c>
      <c r="AD184" s="889">
        <v>43228</v>
      </c>
      <c r="AE184" s="889">
        <v>0</v>
      </c>
      <c r="AF184" s="889">
        <v>0</v>
      </c>
      <c r="AG184" s="889">
        <v>0</v>
      </c>
      <c r="AH184" s="889">
        <v>0</v>
      </c>
      <c r="AI184" s="889">
        <v>0</v>
      </c>
      <c r="AJ184" s="889">
        <v>0</v>
      </c>
      <c r="AK184" s="889">
        <v>0</v>
      </c>
      <c r="AL184" s="889">
        <v>0</v>
      </c>
      <c r="AM184" s="889">
        <v>0</v>
      </c>
      <c r="AN184" s="889">
        <v>0</v>
      </c>
      <c r="AO184" s="889">
        <v>0</v>
      </c>
      <c r="AP184" s="889">
        <v>0</v>
      </c>
      <c r="AQ184" s="889">
        <v>0</v>
      </c>
      <c r="AR184" s="889">
        <v>0</v>
      </c>
      <c r="AS184" s="889">
        <v>0</v>
      </c>
      <c r="AT184" s="889">
        <v>0</v>
      </c>
      <c r="AU184" s="889">
        <v>0</v>
      </c>
      <c r="AV184" s="889">
        <v>0</v>
      </c>
      <c r="AW184" s="889">
        <v>0</v>
      </c>
      <c r="AX184" s="889">
        <v>0</v>
      </c>
      <c r="AY184" s="889">
        <v>0</v>
      </c>
      <c r="AZ184" s="889">
        <v>0</v>
      </c>
      <c r="BA184" s="889">
        <v>650189</v>
      </c>
      <c r="BB184" s="889">
        <v>650189</v>
      </c>
      <c r="BC184" s="889">
        <v>647649</v>
      </c>
      <c r="BD184" s="889">
        <v>647649</v>
      </c>
      <c r="BE184" s="889">
        <v>2540</v>
      </c>
      <c r="BF184" s="889">
        <v>2540</v>
      </c>
      <c r="BG184" s="889">
        <v>3176203</v>
      </c>
      <c r="BH184" s="889">
        <v>0</v>
      </c>
      <c r="BI184" s="889">
        <v>62373</v>
      </c>
      <c r="BJ184" s="889">
        <v>144130</v>
      </c>
      <c r="BK184" s="889">
        <v>0</v>
      </c>
      <c r="BL184" s="889">
        <v>2886</v>
      </c>
      <c r="BM184" s="889">
        <v>2998595</v>
      </c>
      <c r="BN184" s="889">
        <v>0</v>
      </c>
      <c r="BO184" s="889">
        <v>58845</v>
      </c>
      <c r="BP184" s="889">
        <v>321738</v>
      </c>
      <c r="BQ184" s="889">
        <v>0</v>
      </c>
      <c r="BR184" s="889">
        <v>6414</v>
      </c>
      <c r="BS184" s="889">
        <v>11172</v>
      </c>
      <c r="BT184" s="889">
        <v>0</v>
      </c>
      <c r="BU184" s="889">
        <v>202</v>
      </c>
      <c r="BV184" s="889">
        <v>12976</v>
      </c>
      <c r="BW184" s="889">
        <v>0</v>
      </c>
      <c r="BX184" s="889">
        <v>141</v>
      </c>
      <c r="BY184" s="889">
        <v>-1804</v>
      </c>
      <c r="BZ184" s="889">
        <v>0</v>
      </c>
      <c r="CA184" s="889">
        <v>61</v>
      </c>
      <c r="CB184" s="889">
        <v>10056</v>
      </c>
      <c r="CC184" s="889">
        <v>0</v>
      </c>
      <c r="CD184" s="889">
        <v>205</v>
      </c>
      <c r="CE184" s="889">
        <v>10217</v>
      </c>
      <c r="CF184" s="889">
        <v>0</v>
      </c>
      <c r="CG184" s="889">
        <v>208</v>
      </c>
      <c r="CH184" s="889">
        <v>-161</v>
      </c>
      <c r="CI184" s="889">
        <v>0</v>
      </c>
      <c r="CJ184" s="889">
        <v>-3</v>
      </c>
      <c r="CK184" s="889">
        <v>0</v>
      </c>
      <c r="CL184" s="889">
        <v>0</v>
      </c>
      <c r="CM184" s="889">
        <v>0</v>
      </c>
      <c r="CN184" s="889">
        <v>0</v>
      </c>
      <c r="CO184" s="889">
        <v>0</v>
      </c>
      <c r="CP184" s="889">
        <v>0</v>
      </c>
      <c r="CQ184" s="889">
        <v>0</v>
      </c>
      <c r="CR184" s="889">
        <v>0</v>
      </c>
      <c r="CS184" s="889">
        <v>0</v>
      </c>
      <c r="CT184" s="889">
        <v>0</v>
      </c>
      <c r="CU184" s="889">
        <v>0</v>
      </c>
      <c r="CV184" s="889">
        <v>0</v>
      </c>
      <c r="CW184" s="889">
        <v>0</v>
      </c>
      <c r="CX184" s="889">
        <v>0</v>
      </c>
      <c r="CY184" s="889">
        <v>0</v>
      </c>
      <c r="CZ184" s="889">
        <v>0</v>
      </c>
      <c r="DA184" s="889">
        <v>0</v>
      </c>
      <c r="DB184" s="889">
        <v>0</v>
      </c>
      <c r="DC184" s="889">
        <v>0</v>
      </c>
      <c r="DD184" s="889">
        <v>0</v>
      </c>
      <c r="DE184" s="889">
        <v>0</v>
      </c>
      <c r="DF184" s="889">
        <v>2903</v>
      </c>
      <c r="DG184" s="889">
        <v>0</v>
      </c>
      <c r="DH184" s="889">
        <v>59</v>
      </c>
      <c r="DI184" s="889">
        <v>1756</v>
      </c>
      <c r="DJ184" s="889">
        <v>0</v>
      </c>
      <c r="DK184" s="889">
        <v>36</v>
      </c>
      <c r="DL184" s="889">
        <v>1147</v>
      </c>
      <c r="DM184" s="889">
        <v>0</v>
      </c>
      <c r="DN184" s="889">
        <v>23</v>
      </c>
      <c r="DO184" s="889">
        <v>0</v>
      </c>
      <c r="DP184" s="889">
        <v>0</v>
      </c>
      <c r="DQ184" s="889">
        <v>0</v>
      </c>
      <c r="DR184" s="889">
        <v>0</v>
      </c>
      <c r="DS184" s="889">
        <v>0</v>
      </c>
      <c r="DT184" s="889">
        <v>0</v>
      </c>
      <c r="DU184" s="889">
        <v>0</v>
      </c>
      <c r="DV184" s="889">
        <v>0</v>
      </c>
      <c r="DW184" s="889">
        <v>0</v>
      </c>
      <c r="DX184" s="889">
        <v>10261</v>
      </c>
      <c r="DY184" s="889">
        <v>0</v>
      </c>
      <c r="DZ184" s="889">
        <v>209</v>
      </c>
      <c r="EA184" s="889">
        <v>27004</v>
      </c>
      <c r="EB184" s="889">
        <v>0</v>
      </c>
      <c r="EC184" s="889">
        <v>551</v>
      </c>
      <c r="ED184" s="889">
        <v>-16743</v>
      </c>
      <c r="EE184" s="889">
        <v>0</v>
      </c>
      <c r="EF184" s="889">
        <v>-342</v>
      </c>
      <c r="EG184" s="889">
        <v>-1592</v>
      </c>
      <c r="EH184" s="889">
        <v>0</v>
      </c>
      <c r="EI184" s="889">
        <v>-32</v>
      </c>
      <c r="EJ184" s="889">
        <v>0</v>
      </c>
      <c r="EK184" s="889">
        <v>0</v>
      </c>
      <c r="EL184" s="889">
        <v>0</v>
      </c>
      <c r="EM184" s="889">
        <v>0</v>
      </c>
      <c r="EN184" s="889">
        <v>0</v>
      </c>
      <c r="EO184" s="889">
        <v>0</v>
      </c>
      <c r="EP184" s="889">
        <v>2710933</v>
      </c>
      <c r="EQ184" s="889">
        <v>0</v>
      </c>
      <c r="ER184" s="889">
        <v>53582</v>
      </c>
      <c r="ES184" s="889">
        <v>3300296</v>
      </c>
      <c r="ET184" s="889">
        <v>0</v>
      </c>
      <c r="EU184" s="889">
        <v>65860</v>
      </c>
      <c r="EV184" s="889">
        <v>-589363</v>
      </c>
      <c r="EW184" s="889">
        <v>0</v>
      </c>
      <c r="EX184" s="889">
        <v>-12278</v>
      </c>
      <c r="EY184" s="889">
        <v>4438</v>
      </c>
      <c r="EZ184" s="889">
        <v>0</v>
      </c>
      <c r="FA184" s="889">
        <v>84</v>
      </c>
      <c r="FB184" s="889">
        <v>3065728</v>
      </c>
      <c r="FC184" s="889">
        <v>0</v>
      </c>
      <c r="FD184" s="889">
        <v>59347</v>
      </c>
      <c r="FE184" s="889">
        <v>2910786</v>
      </c>
      <c r="FF184" s="889">
        <v>0</v>
      </c>
      <c r="FG184" s="889">
        <v>56210</v>
      </c>
      <c r="FH184" s="889">
        <v>154942</v>
      </c>
      <c r="FI184" s="889">
        <v>0</v>
      </c>
      <c r="FJ184" s="889">
        <v>3137</v>
      </c>
      <c r="FK184" s="889">
        <v>0</v>
      </c>
      <c r="FL184" s="889">
        <v>0</v>
      </c>
      <c r="FM184" s="889">
        <v>0</v>
      </c>
      <c r="FN184" s="889">
        <v>0</v>
      </c>
      <c r="FO184" s="889">
        <v>0</v>
      </c>
      <c r="FP184" s="889">
        <v>0</v>
      </c>
      <c r="FQ184" s="889">
        <v>0</v>
      </c>
      <c r="FR184" s="889">
        <v>0</v>
      </c>
      <c r="FS184" s="889">
        <v>0</v>
      </c>
      <c r="FT184" s="889">
        <v>2135065</v>
      </c>
      <c r="FU184" s="889">
        <v>0</v>
      </c>
      <c r="FV184" s="889">
        <v>41349</v>
      </c>
      <c r="FW184" s="889">
        <v>0</v>
      </c>
      <c r="FX184" s="889">
        <v>0</v>
      </c>
      <c r="FY184" s="889">
        <v>0</v>
      </c>
      <c r="FZ184" s="889">
        <v>3985267</v>
      </c>
      <c r="GA184" s="889">
        <v>0</v>
      </c>
      <c r="GB184" s="889">
        <v>0</v>
      </c>
      <c r="GC184" s="889">
        <v>-1850202</v>
      </c>
      <c r="GD184" s="889">
        <v>0</v>
      </c>
      <c r="GE184" s="889">
        <v>41349</v>
      </c>
      <c r="GF184" s="889">
        <v>0</v>
      </c>
      <c r="GG184" s="889">
        <v>0</v>
      </c>
      <c r="GH184" s="889">
        <v>0</v>
      </c>
      <c r="GI184" s="889">
        <v>0</v>
      </c>
      <c r="GJ184" s="889">
        <v>0</v>
      </c>
      <c r="GK184" s="889">
        <v>0</v>
      </c>
      <c r="GL184" s="889">
        <v>0</v>
      </c>
      <c r="GM184" s="889">
        <v>0</v>
      </c>
      <c r="GN184" s="889">
        <v>0</v>
      </c>
      <c r="GO184" s="889">
        <v>11269297</v>
      </c>
      <c r="GP184" s="889">
        <v>0</v>
      </c>
      <c r="GQ184" s="889">
        <v>220264</v>
      </c>
      <c r="GR184" s="889">
        <v>-1977600</v>
      </c>
      <c r="GS184" s="889">
        <v>0</v>
      </c>
      <c r="GT184" s="889">
        <v>38413</v>
      </c>
      <c r="GU184" s="884" t="s">
        <v>669</v>
      </c>
      <c r="GV184" s="884" t="s">
        <v>712</v>
      </c>
      <c r="GW184" s="884" t="s">
        <v>669</v>
      </c>
      <c r="GX184" s="884" t="s">
        <v>2344</v>
      </c>
      <c r="GY184" s="884" t="s">
        <v>2530</v>
      </c>
    </row>
    <row r="185" spans="1:207" x14ac:dyDescent="0.2">
      <c r="A185" s="884" t="s">
        <v>3311</v>
      </c>
      <c r="B185" s="884" t="s">
        <v>418</v>
      </c>
      <c r="C185" s="884" t="s">
        <v>417</v>
      </c>
      <c r="D185" s="889">
        <v>-391115</v>
      </c>
      <c r="E185" s="889">
        <v>0</v>
      </c>
      <c r="F185" s="889">
        <v>-391115</v>
      </c>
      <c r="G185" s="889">
        <v>0</v>
      </c>
      <c r="H185" s="889">
        <v>0</v>
      </c>
      <c r="I185" s="889">
        <v>0</v>
      </c>
      <c r="J185" s="889">
        <v>-391115</v>
      </c>
      <c r="K185" s="889">
        <v>0</v>
      </c>
      <c r="L185" s="889">
        <v>-391115</v>
      </c>
      <c r="M185" s="907">
        <v>0.5</v>
      </c>
      <c r="N185" s="907">
        <v>0.49</v>
      </c>
      <c r="O185" s="907">
        <v>0</v>
      </c>
      <c r="P185" s="907">
        <v>0.01</v>
      </c>
      <c r="Q185" s="889">
        <v>233559</v>
      </c>
      <c r="R185" s="889">
        <v>228394</v>
      </c>
      <c r="S185" s="889">
        <v>5165</v>
      </c>
      <c r="T185" s="889">
        <v>164691</v>
      </c>
      <c r="U185" s="889">
        <v>155298</v>
      </c>
      <c r="V185" s="889">
        <v>9393</v>
      </c>
      <c r="W185" s="889">
        <v>0</v>
      </c>
      <c r="X185" s="889">
        <v>0</v>
      </c>
      <c r="Y185" s="889">
        <v>0</v>
      </c>
      <c r="Z185" s="889">
        <v>0</v>
      </c>
      <c r="AA185" s="889">
        <v>0</v>
      </c>
      <c r="AB185" s="889">
        <v>0</v>
      </c>
      <c r="AC185" s="889">
        <v>0</v>
      </c>
      <c r="AD185" s="889">
        <v>0</v>
      </c>
      <c r="AE185" s="889">
        <v>0</v>
      </c>
      <c r="AF185" s="889">
        <v>0</v>
      </c>
      <c r="AG185" s="889">
        <v>0</v>
      </c>
      <c r="AH185" s="889">
        <v>0</v>
      </c>
      <c r="AI185" s="889">
        <v>0</v>
      </c>
      <c r="AJ185" s="889">
        <v>0</v>
      </c>
      <c r="AK185" s="889">
        <v>0</v>
      </c>
      <c r="AL185" s="889">
        <v>0</v>
      </c>
      <c r="AM185" s="889">
        <v>0</v>
      </c>
      <c r="AN185" s="889">
        <v>0</v>
      </c>
      <c r="AO185" s="889">
        <v>0</v>
      </c>
      <c r="AP185" s="889">
        <v>0</v>
      </c>
      <c r="AQ185" s="889">
        <v>0</v>
      </c>
      <c r="AR185" s="889">
        <v>0</v>
      </c>
      <c r="AS185" s="889">
        <v>0</v>
      </c>
      <c r="AT185" s="889">
        <v>0</v>
      </c>
      <c r="AU185" s="889">
        <v>0</v>
      </c>
      <c r="AV185" s="889">
        <v>0</v>
      </c>
      <c r="AW185" s="889">
        <v>0</v>
      </c>
      <c r="AX185" s="889">
        <v>0</v>
      </c>
      <c r="AY185" s="889">
        <v>0</v>
      </c>
      <c r="AZ185" s="889">
        <v>0</v>
      </c>
      <c r="BA185" s="889">
        <v>0</v>
      </c>
      <c r="BB185" s="889">
        <v>0</v>
      </c>
      <c r="BC185" s="889">
        <v>0</v>
      </c>
      <c r="BD185" s="889">
        <v>0</v>
      </c>
      <c r="BE185" s="889">
        <v>0</v>
      </c>
      <c r="BF185" s="889">
        <v>0</v>
      </c>
      <c r="BG185" s="889">
        <v>2821480</v>
      </c>
      <c r="BH185" s="889">
        <v>0</v>
      </c>
      <c r="BI185" s="889">
        <v>57275</v>
      </c>
      <c r="BJ185" s="889">
        <v>109450</v>
      </c>
      <c r="BK185" s="889">
        <v>0</v>
      </c>
      <c r="BL185" s="889">
        <v>2221</v>
      </c>
      <c r="BM185" s="889">
        <v>2788204</v>
      </c>
      <c r="BN185" s="889">
        <v>0</v>
      </c>
      <c r="BO185" s="889">
        <v>56590</v>
      </c>
      <c r="BP185" s="889">
        <v>142726</v>
      </c>
      <c r="BQ185" s="889">
        <v>0</v>
      </c>
      <c r="BR185" s="889">
        <v>2906</v>
      </c>
      <c r="BS185" s="889">
        <v>27879</v>
      </c>
      <c r="BT185" s="889">
        <v>0</v>
      </c>
      <c r="BU185" s="889">
        <v>569</v>
      </c>
      <c r="BV185" s="889">
        <v>14270</v>
      </c>
      <c r="BW185" s="889">
        <v>0</v>
      </c>
      <c r="BX185" s="889">
        <v>291</v>
      </c>
      <c r="BY185" s="889">
        <v>13609</v>
      </c>
      <c r="BZ185" s="889">
        <v>0</v>
      </c>
      <c r="CA185" s="889">
        <v>278</v>
      </c>
      <c r="CB185" s="889">
        <v>13709</v>
      </c>
      <c r="CC185" s="889">
        <v>0</v>
      </c>
      <c r="CD185" s="889">
        <v>280</v>
      </c>
      <c r="CE185" s="889">
        <v>8855</v>
      </c>
      <c r="CF185" s="889">
        <v>0</v>
      </c>
      <c r="CG185" s="889">
        <v>181</v>
      </c>
      <c r="CH185" s="889">
        <v>4854</v>
      </c>
      <c r="CI185" s="889">
        <v>0</v>
      </c>
      <c r="CJ185" s="889">
        <v>99</v>
      </c>
      <c r="CK185" s="889">
        <v>0</v>
      </c>
      <c r="CL185" s="889">
        <v>0</v>
      </c>
      <c r="CM185" s="889">
        <v>0</v>
      </c>
      <c r="CN185" s="889">
        <v>0</v>
      </c>
      <c r="CO185" s="889">
        <v>0</v>
      </c>
      <c r="CP185" s="889">
        <v>0</v>
      </c>
      <c r="CQ185" s="889">
        <v>0</v>
      </c>
      <c r="CR185" s="889">
        <v>0</v>
      </c>
      <c r="CS185" s="889">
        <v>0</v>
      </c>
      <c r="CT185" s="889">
        <v>0</v>
      </c>
      <c r="CU185" s="889">
        <v>0</v>
      </c>
      <c r="CV185" s="889">
        <v>0</v>
      </c>
      <c r="CW185" s="889">
        <v>0</v>
      </c>
      <c r="CX185" s="889">
        <v>0</v>
      </c>
      <c r="CY185" s="889">
        <v>0</v>
      </c>
      <c r="CZ185" s="889">
        <v>0</v>
      </c>
      <c r="DA185" s="889">
        <v>0</v>
      </c>
      <c r="DB185" s="889">
        <v>0</v>
      </c>
      <c r="DC185" s="889">
        <v>10993</v>
      </c>
      <c r="DD185" s="889">
        <v>0</v>
      </c>
      <c r="DE185" s="889">
        <v>221</v>
      </c>
      <c r="DF185" s="889">
        <v>0</v>
      </c>
      <c r="DG185" s="889">
        <v>0</v>
      </c>
      <c r="DH185" s="889">
        <v>0</v>
      </c>
      <c r="DI185" s="889">
        <v>0</v>
      </c>
      <c r="DJ185" s="889">
        <v>0</v>
      </c>
      <c r="DK185" s="889">
        <v>0</v>
      </c>
      <c r="DL185" s="889">
        <v>0</v>
      </c>
      <c r="DM185" s="889">
        <v>0</v>
      </c>
      <c r="DN185" s="889">
        <v>0</v>
      </c>
      <c r="DO185" s="889">
        <v>0</v>
      </c>
      <c r="DP185" s="889">
        <v>0</v>
      </c>
      <c r="DQ185" s="889">
        <v>0</v>
      </c>
      <c r="DR185" s="889">
        <v>0</v>
      </c>
      <c r="DS185" s="889">
        <v>0</v>
      </c>
      <c r="DT185" s="889">
        <v>0</v>
      </c>
      <c r="DU185" s="889">
        <v>0</v>
      </c>
      <c r="DV185" s="889">
        <v>0</v>
      </c>
      <c r="DW185" s="889">
        <v>0</v>
      </c>
      <c r="DX185" s="889">
        <v>5210</v>
      </c>
      <c r="DY185" s="889">
        <v>0</v>
      </c>
      <c r="DZ185" s="889">
        <v>106</v>
      </c>
      <c r="EA185" s="889">
        <v>51504</v>
      </c>
      <c r="EB185" s="889">
        <v>0</v>
      </c>
      <c r="EC185" s="889">
        <v>979</v>
      </c>
      <c r="ED185" s="889">
        <v>-46294</v>
      </c>
      <c r="EE185" s="889">
        <v>0</v>
      </c>
      <c r="EF185" s="889">
        <v>-873</v>
      </c>
      <c r="EG185" s="889">
        <v>-3040</v>
      </c>
      <c r="EH185" s="889">
        <v>0</v>
      </c>
      <c r="EI185" s="889">
        <v>-62</v>
      </c>
      <c r="EJ185" s="889">
        <v>0</v>
      </c>
      <c r="EK185" s="889">
        <v>0</v>
      </c>
      <c r="EL185" s="889">
        <v>0</v>
      </c>
      <c r="EM185" s="889">
        <v>0</v>
      </c>
      <c r="EN185" s="889">
        <v>0</v>
      </c>
      <c r="EO185" s="889">
        <v>0</v>
      </c>
      <c r="EP185" s="889">
        <v>983751</v>
      </c>
      <c r="EQ185" s="889">
        <v>0</v>
      </c>
      <c r="ER185" s="889">
        <v>20077</v>
      </c>
      <c r="ES185" s="889">
        <v>1350201</v>
      </c>
      <c r="ET185" s="889">
        <v>0</v>
      </c>
      <c r="EU185" s="889">
        <v>27555</v>
      </c>
      <c r="EV185" s="889">
        <v>-366450</v>
      </c>
      <c r="EW185" s="889">
        <v>0</v>
      </c>
      <c r="EX185" s="889">
        <v>-7478</v>
      </c>
      <c r="EY185" s="889">
        <v>0</v>
      </c>
      <c r="EZ185" s="889">
        <v>0</v>
      </c>
      <c r="FA185" s="889">
        <v>0</v>
      </c>
      <c r="FB185" s="889">
        <v>2677948</v>
      </c>
      <c r="FC185" s="889">
        <v>0</v>
      </c>
      <c r="FD185" s="889">
        <v>54308</v>
      </c>
      <c r="FE185" s="889">
        <v>2817835</v>
      </c>
      <c r="FF185" s="889">
        <v>0</v>
      </c>
      <c r="FG185" s="889">
        <v>57183</v>
      </c>
      <c r="FH185" s="889">
        <v>-139887</v>
      </c>
      <c r="FI185" s="889">
        <v>0</v>
      </c>
      <c r="FJ185" s="889">
        <v>-2875</v>
      </c>
      <c r="FK185" s="889">
        <v>0</v>
      </c>
      <c r="FL185" s="889">
        <v>0</v>
      </c>
      <c r="FM185" s="889">
        <v>0</v>
      </c>
      <c r="FN185" s="889">
        <v>0</v>
      </c>
      <c r="FO185" s="889">
        <v>0</v>
      </c>
      <c r="FP185" s="889">
        <v>0</v>
      </c>
      <c r="FQ185" s="889">
        <v>0</v>
      </c>
      <c r="FR185" s="889">
        <v>0</v>
      </c>
      <c r="FS185" s="889">
        <v>0</v>
      </c>
      <c r="FT185" s="889">
        <v>1699257</v>
      </c>
      <c r="FU185" s="889">
        <v>0</v>
      </c>
      <c r="FV185" s="889">
        <v>34679</v>
      </c>
      <c r="FW185" s="889">
        <v>0</v>
      </c>
      <c r="FX185" s="889">
        <v>0</v>
      </c>
      <c r="FY185" s="889">
        <v>0</v>
      </c>
      <c r="FZ185" s="889">
        <v>3404925</v>
      </c>
      <c r="GA185" s="889">
        <v>0</v>
      </c>
      <c r="GB185" s="889">
        <v>0</v>
      </c>
      <c r="GC185" s="889">
        <v>-1705668</v>
      </c>
      <c r="GD185" s="889">
        <v>0</v>
      </c>
      <c r="GE185" s="889">
        <v>34679</v>
      </c>
      <c r="GF185" s="889">
        <v>0</v>
      </c>
      <c r="GG185" s="889">
        <v>0</v>
      </c>
      <c r="GH185" s="889">
        <v>0</v>
      </c>
      <c r="GI185" s="889">
        <v>0</v>
      </c>
      <c r="GJ185" s="889">
        <v>0</v>
      </c>
      <c r="GK185" s="889">
        <v>0</v>
      </c>
      <c r="GL185" s="889">
        <v>0</v>
      </c>
      <c r="GM185" s="889">
        <v>0</v>
      </c>
      <c r="GN185" s="889">
        <v>0</v>
      </c>
      <c r="GO185" s="889">
        <v>8346637</v>
      </c>
      <c r="GP185" s="889">
        <v>0</v>
      </c>
      <c r="GQ185" s="889">
        <v>169674</v>
      </c>
      <c r="GR185" s="889">
        <v>-2089157</v>
      </c>
      <c r="GS185" s="889">
        <v>0</v>
      </c>
      <c r="GT185" s="889">
        <v>26895</v>
      </c>
      <c r="GU185" s="884" t="s">
        <v>679</v>
      </c>
      <c r="GV185" s="884" t="s">
        <v>708</v>
      </c>
      <c r="GW185" s="884" t="s">
        <v>1674</v>
      </c>
      <c r="GX185" s="884" t="s">
        <v>782</v>
      </c>
      <c r="GY185" s="884" t="s">
        <v>2531</v>
      </c>
    </row>
    <row r="186" spans="1:207" x14ac:dyDescent="0.2">
      <c r="A186" s="884" t="s">
        <v>3311</v>
      </c>
      <c r="B186" s="884" t="s">
        <v>420</v>
      </c>
      <c r="C186" s="884" t="s">
        <v>419</v>
      </c>
      <c r="D186" s="889">
        <v>-28195</v>
      </c>
      <c r="E186" s="889">
        <v>0</v>
      </c>
      <c r="F186" s="889">
        <v>-28195</v>
      </c>
      <c r="G186" s="889">
        <v>0</v>
      </c>
      <c r="H186" s="889">
        <v>0</v>
      </c>
      <c r="I186" s="889">
        <v>0</v>
      </c>
      <c r="J186" s="889">
        <v>-28195</v>
      </c>
      <c r="K186" s="889">
        <v>0</v>
      </c>
      <c r="L186" s="889">
        <v>-28195</v>
      </c>
      <c r="M186" s="907">
        <v>0.5</v>
      </c>
      <c r="N186" s="907">
        <v>0.4</v>
      </c>
      <c r="O186" s="907">
        <v>0.1</v>
      </c>
      <c r="P186" s="907">
        <v>0</v>
      </c>
      <c r="Q186" s="889">
        <v>111268</v>
      </c>
      <c r="R186" s="889">
        <v>109606</v>
      </c>
      <c r="S186" s="889">
        <v>1662</v>
      </c>
      <c r="T186" s="889">
        <v>0</v>
      </c>
      <c r="U186" s="889">
        <v>0</v>
      </c>
      <c r="V186" s="889">
        <v>0</v>
      </c>
      <c r="W186" s="889">
        <v>0</v>
      </c>
      <c r="X186" s="889">
        <v>0</v>
      </c>
      <c r="Y186" s="889">
        <v>0</v>
      </c>
      <c r="Z186" s="889">
        <v>0</v>
      </c>
      <c r="AA186" s="889">
        <v>0</v>
      </c>
      <c r="AB186" s="889">
        <v>0</v>
      </c>
      <c r="AC186" s="889">
        <v>0</v>
      </c>
      <c r="AD186" s="889">
        <v>0</v>
      </c>
      <c r="AE186" s="889">
        <v>0</v>
      </c>
      <c r="AF186" s="889">
        <v>0</v>
      </c>
      <c r="AG186" s="889">
        <v>0</v>
      </c>
      <c r="AH186" s="889">
        <v>0</v>
      </c>
      <c r="AI186" s="889">
        <v>0</v>
      </c>
      <c r="AJ186" s="889">
        <v>0</v>
      </c>
      <c r="AK186" s="889">
        <v>0</v>
      </c>
      <c r="AL186" s="889">
        <v>0</v>
      </c>
      <c r="AM186" s="889">
        <v>0</v>
      </c>
      <c r="AN186" s="889">
        <v>0</v>
      </c>
      <c r="AO186" s="889">
        <v>0</v>
      </c>
      <c r="AP186" s="889">
        <v>0</v>
      </c>
      <c r="AQ186" s="889">
        <v>0</v>
      </c>
      <c r="AR186" s="889">
        <v>0</v>
      </c>
      <c r="AS186" s="889">
        <v>0</v>
      </c>
      <c r="AT186" s="889">
        <v>0</v>
      </c>
      <c r="AU186" s="889">
        <v>0</v>
      </c>
      <c r="AV186" s="889">
        <v>0</v>
      </c>
      <c r="AW186" s="889">
        <v>0</v>
      </c>
      <c r="AX186" s="889">
        <v>0</v>
      </c>
      <c r="AY186" s="889">
        <v>0</v>
      </c>
      <c r="AZ186" s="889">
        <v>0</v>
      </c>
      <c r="BA186" s="889">
        <v>0</v>
      </c>
      <c r="BB186" s="889">
        <v>0</v>
      </c>
      <c r="BC186" s="889">
        <v>0</v>
      </c>
      <c r="BD186" s="889">
        <v>0</v>
      </c>
      <c r="BE186" s="889">
        <v>0</v>
      </c>
      <c r="BF186" s="889">
        <v>0</v>
      </c>
      <c r="BG186" s="889">
        <v>867657</v>
      </c>
      <c r="BH186" s="889">
        <v>216914</v>
      </c>
      <c r="BI186" s="889">
        <v>0</v>
      </c>
      <c r="BJ186" s="889">
        <v>45228</v>
      </c>
      <c r="BK186" s="889">
        <v>11307</v>
      </c>
      <c r="BL186" s="889">
        <v>0</v>
      </c>
      <c r="BM186" s="889">
        <v>868254</v>
      </c>
      <c r="BN186" s="889">
        <v>217063</v>
      </c>
      <c r="BO186" s="889">
        <v>0</v>
      </c>
      <c r="BP186" s="889">
        <v>44631</v>
      </c>
      <c r="BQ186" s="889">
        <v>11158</v>
      </c>
      <c r="BR186" s="889">
        <v>0</v>
      </c>
      <c r="BS186" s="889">
        <v>0</v>
      </c>
      <c r="BT186" s="889">
        <v>0</v>
      </c>
      <c r="BU186" s="889">
        <v>0</v>
      </c>
      <c r="BV186" s="889">
        <v>0</v>
      </c>
      <c r="BW186" s="889">
        <v>0</v>
      </c>
      <c r="BX186" s="889">
        <v>0</v>
      </c>
      <c r="BY186" s="889">
        <v>0</v>
      </c>
      <c r="BZ186" s="889">
        <v>0</v>
      </c>
      <c r="CA186" s="889">
        <v>0</v>
      </c>
      <c r="CB186" s="889">
        <v>0</v>
      </c>
      <c r="CC186" s="889">
        <v>0</v>
      </c>
      <c r="CD186" s="889">
        <v>0</v>
      </c>
      <c r="CE186" s="889">
        <v>0</v>
      </c>
      <c r="CF186" s="889">
        <v>0</v>
      </c>
      <c r="CG186" s="889">
        <v>0</v>
      </c>
      <c r="CH186" s="889">
        <v>0</v>
      </c>
      <c r="CI186" s="889">
        <v>0</v>
      </c>
      <c r="CJ186" s="889">
        <v>0</v>
      </c>
      <c r="CK186" s="889">
        <v>0</v>
      </c>
      <c r="CL186" s="889">
        <v>0</v>
      </c>
      <c r="CM186" s="889">
        <v>0</v>
      </c>
      <c r="CN186" s="889">
        <v>0</v>
      </c>
      <c r="CO186" s="889">
        <v>0</v>
      </c>
      <c r="CP186" s="889">
        <v>0</v>
      </c>
      <c r="CQ186" s="889">
        <v>0</v>
      </c>
      <c r="CR186" s="889">
        <v>0</v>
      </c>
      <c r="CS186" s="889">
        <v>0</v>
      </c>
      <c r="CT186" s="889">
        <v>0</v>
      </c>
      <c r="CU186" s="889">
        <v>0</v>
      </c>
      <c r="CV186" s="889">
        <v>0</v>
      </c>
      <c r="CW186" s="889">
        <v>0</v>
      </c>
      <c r="CX186" s="889">
        <v>0</v>
      </c>
      <c r="CY186" s="889">
        <v>0</v>
      </c>
      <c r="CZ186" s="889">
        <v>0</v>
      </c>
      <c r="DA186" s="889">
        <v>0</v>
      </c>
      <c r="DB186" s="889">
        <v>0</v>
      </c>
      <c r="DC186" s="889">
        <v>0</v>
      </c>
      <c r="DD186" s="889">
        <v>0</v>
      </c>
      <c r="DE186" s="889">
        <v>0</v>
      </c>
      <c r="DF186" s="889">
        <v>5000</v>
      </c>
      <c r="DG186" s="889">
        <v>1250</v>
      </c>
      <c r="DH186" s="889">
        <v>0</v>
      </c>
      <c r="DI186" s="889">
        <v>6232</v>
      </c>
      <c r="DJ186" s="889">
        <v>1558</v>
      </c>
      <c r="DK186" s="889">
        <v>0</v>
      </c>
      <c r="DL186" s="889">
        <v>-1232</v>
      </c>
      <c r="DM186" s="889">
        <v>-308</v>
      </c>
      <c r="DN186" s="889">
        <v>0</v>
      </c>
      <c r="DO186" s="889">
        <v>0</v>
      </c>
      <c r="DP186" s="889">
        <v>0</v>
      </c>
      <c r="DQ186" s="889">
        <v>0</v>
      </c>
      <c r="DR186" s="889">
        <v>0</v>
      </c>
      <c r="DS186" s="889">
        <v>0</v>
      </c>
      <c r="DT186" s="889">
        <v>0</v>
      </c>
      <c r="DU186" s="889">
        <v>0</v>
      </c>
      <c r="DV186" s="889">
        <v>0</v>
      </c>
      <c r="DW186" s="889">
        <v>0</v>
      </c>
      <c r="DX186" s="889">
        <v>9803</v>
      </c>
      <c r="DY186" s="889">
        <v>2451</v>
      </c>
      <c r="DZ186" s="889">
        <v>0</v>
      </c>
      <c r="EA186" s="889">
        <v>18476</v>
      </c>
      <c r="EB186" s="889">
        <v>4619</v>
      </c>
      <c r="EC186" s="889">
        <v>0</v>
      </c>
      <c r="ED186" s="889">
        <v>-8673</v>
      </c>
      <c r="EE186" s="889">
        <v>-2168</v>
      </c>
      <c r="EF186" s="889">
        <v>0</v>
      </c>
      <c r="EG186" s="889">
        <v>-1961</v>
      </c>
      <c r="EH186" s="889">
        <v>-490</v>
      </c>
      <c r="EI186" s="889">
        <v>0</v>
      </c>
      <c r="EJ186" s="889">
        <v>0</v>
      </c>
      <c r="EK186" s="889">
        <v>0</v>
      </c>
      <c r="EL186" s="889">
        <v>0</v>
      </c>
      <c r="EM186" s="889">
        <v>0</v>
      </c>
      <c r="EN186" s="889">
        <v>0</v>
      </c>
      <c r="EO186" s="889">
        <v>0</v>
      </c>
      <c r="EP186" s="889">
        <v>655500</v>
      </c>
      <c r="EQ186" s="889">
        <v>163875</v>
      </c>
      <c r="ER186" s="889">
        <v>0</v>
      </c>
      <c r="ES186" s="889">
        <v>1779734</v>
      </c>
      <c r="ET186" s="889">
        <v>444933</v>
      </c>
      <c r="EU186" s="889">
        <v>0</v>
      </c>
      <c r="EV186" s="889">
        <v>-1124234</v>
      </c>
      <c r="EW186" s="889">
        <v>-281058</v>
      </c>
      <c r="EX186" s="889">
        <v>0</v>
      </c>
      <c r="EY186" s="889">
        <v>-873</v>
      </c>
      <c r="EZ186" s="889">
        <v>-218</v>
      </c>
      <c r="FA186" s="889">
        <v>0</v>
      </c>
      <c r="FB186" s="889">
        <v>2252601</v>
      </c>
      <c r="FC186" s="889">
        <v>563150</v>
      </c>
      <c r="FD186" s="889">
        <v>0</v>
      </c>
      <c r="FE186" s="889">
        <v>2088867</v>
      </c>
      <c r="FF186" s="889">
        <v>522217</v>
      </c>
      <c r="FG186" s="889">
        <v>0</v>
      </c>
      <c r="FH186" s="889">
        <v>163734</v>
      </c>
      <c r="FI186" s="889">
        <v>40933</v>
      </c>
      <c r="FJ186" s="889">
        <v>0</v>
      </c>
      <c r="FK186" s="889">
        <v>0</v>
      </c>
      <c r="FL186" s="889">
        <v>0</v>
      </c>
      <c r="FM186" s="889">
        <v>0</v>
      </c>
      <c r="FN186" s="889">
        <v>0</v>
      </c>
      <c r="FO186" s="889">
        <v>0</v>
      </c>
      <c r="FP186" s="889">
        <v>0</v>
      </c>
      <c r="FQ186" s="889">
        <v>0</v>
      </c>
      <c r="FR186" s="889">
        <v>0</v>
      </c>
      <c r="FS186" s="889">
        <v>0</v>
      </c>
      <c r="FT186" s="889">
        <v>1051648</v>
      </c>
      <c r="FU186" s="889">
        <v>262912</v>
      </c>
      <c r="FV186" s="889">
        <v>0</v>
      </c>
      <c r="FW186" s="889">
        <v>0</v>
      </c>
      <c r="FX186" s="889">
        <v>0</v>
      </c>
      <c r="FY186" s="889">
        <v>0</v>
      </c>
      <c r="FZ186" s="889">
        <v>2469318</v>
      </c>
      <c r="GA186" s="889">
        <v>0</v>
      </c>
      <c r="GB186" s="889">
        <v>0</v>
      </c>
      <c r="GC186" s="889">
        <v>-1417670</v>
      </c>
      <c r="GD186" s="889">
        <v>262912</v>
      </c>
      <c r="GE186" s="889">
        <v>0</v>
      </c>
      <c r="GF186" s="889">
        <v>0</v>
      </c>
      <c r="GG186" s="889">
        <v>0</v>
      </c>
      <c r="GH186" s="889">
        <v>0</v>
      </c>
      <c r="GI186" s="889">
        <v>0</v>
      </c>
      <c r="GJ186" s="889">
        <v>0</v>
      </c>
      <c r="GK186" s="889">
        <v>0</v>
      </c>
      <c r="GL186" s="889">
        <v>0</v>
      </c>
      <c r="GM186" s="889">
        <v>0</v>
      </c>
      <c r="GN186" s="889">
        <v>0</v>
      </c>
      <c r="GO186" s="889">
        <v>4884603</v>
      </c>
      <c r="GP186" s="889">
        <v>1221151</v>
      </c>
      <c r="GQ186" s="889">
        <v>0</v>
      </c>
      <c r="GR186" s="889">
        <v>-2346278</v>
      </c>
      <c r="GS186" s="889">
        <v>30761</v>
      </c>
      <c r="GT186" s="889">
        <v>0</v>
      </c>
      <c r="GU186" s="884" t="s">
        <v>697</v>
      </c>
      <c r="GV186" s="884" t="s">
        <v>676</v>
      </c>
      <c r="GW186" s="884" t="s">
        <v>1672</v>
      </c>
      <c r="GX186" s="884" t="s">
        <v>2348</v>
      </c>
      <c r="GY186" s="884" t="s">
        <v>2532</v>
      </c>
    </row>
    <row r="187" spans="1:207" x14ac:dyDescent="0.2">
      <c r="A187" s="884" t="s">
        <v>3311</v>
      </c>
      <c r="B187" s="884" t="s">
        <v>422</v>
      </c>
      <c r="C187" s="884" t="s">
        <v>421</v>
      </c>
      <c r="D187" s="889">
        <v>-12636</v>
      </c>
      <c r="E187" s="889">
        <v>0</v>
      </c>
      <c r="F187" s="889">
        <v>-12636</v>
      </c>
      <c r="G187" s="889">
        <v>0</v>
      </c>
      <c r="H187" s="889">
        <v>0</v>
      </c>
      <c r="I187" s="889">
        <v>0</v>
      </c>
      <c r="J187" s="889">
        <v>-12636</v>
      </c>
      <c r="K187" s="889">
        <v>0</v>
      </c>
      <c r="L187" s="889">
        <v>-12636</v>
      </c>
      <c r="M187" s="907">
        <v>0.5</v>
      </c>
      <c r="N187" s="907">
        <v>0.4</v>
      </c>
      <c r="O187" s="907">
        <v>0.09</v>
      </c>
      <c r="P187" s="907">
        <v>0.01</v>
      </c>
      <c r="Q187" s="889">
        <v>155445</v>
      </c>
      <c r="R187" s="889">
        <v>161640</v>
      </c>
      <c r="S187" s="889">
        <v>-6195</v>
      </c>
      <c r="T187" s="889">
        <v>0</v>
      </c>
      <c r="U187" s="889">
        <v>0</v>
      </c>
      <c r="V187" s="889">
        <v>0</v>
      </c>
      <c r="W187" s="889">
        <v>0</v>
      </c>
      <c r="X187" s="889">
        <v>0</v>
      </c>
      <c r="Y187" s="889">
        <v>0</v>
      </c>
      <c r="Z187" s="889">
        <v>189689</v>
      </c>
      <c r="AA187" s="889">
        <v>0</v>
      </c>
      <c r="AB187" s="889">
        <v>183348</v>
      </c>
      <c r="AC187" s="889">
        <v>0</v>
      </c>
      <c r="AD187" s="889">
        <v>6341</v>
      </c>
      <c r="AE187" s="889">
        <v>0</v>
      </c>
      <c r="AF187" s="889">
        <v>0</v>
      </c>
      <c r="AG187" s="889">
        <v>0</v>
      </c>
      <c r="AH187" s="889">
        <v>0</v>
      </c>
      <c r="AI187" s="889">
        <v>0</v>
      </c>
      <c r="AJ187" s="889">
        <v>0</v>
      </c>
      <c r="AK187" s="889">
        <v>0</v>
      </c>
      <c r="AL187" s="889">
        <v>0</v>
      </c>
      <c r="AM187" s="889">
        <v>0</v>
      </c>
      <c r="AN187" s="889">
        <v>0</v>
      </c>
      <c r="AO187" s="889">
        <v>0</v>
      </c>
      <c r="AP187" s="889">
        <v>0</v>
      </c>
      <c r="AQ187" s="889">
        <v>0</v>
      </c>
      <c r="AR187" s="889">
        <v>0</v>
      </c>
      <c r="AS187" s="889">
        <v>0</v>
      </c>
      <c r="AT187" s="889">
        <v>0</v>
      </c>
      <c r="AU187" s="889">
        <v>0</v>
      </c>
      <c r="AV187" s="889">
        <v>0</v>
      </c>
      <c r="AW187" s="889">
        <v>0</v>
      </c>
      <c r="AX187" s="889">
        <v>0</v>
      </c>
      <c r="AY187" s="889">
        <v>0</v>
      </c>
      <c r="AZ187" s="889">
        <v>0</v>
      </c>
      <c r="BA187" s="889">
        <v>0</v>
      </c>
      <c r="BB187" s="889">
        <v>0</v>
      </c>
      <c r="BC187" s="889">
        <v>0</v>
      </c>
      <c r="BD187" s="889">
        <v>0</v>
      </c>
      <c r="BE187" s="889">
        <v>0</v>
      </c>
      <c r="BF187" s="889">
        <v>0</v>
      </c>
      <c r="BG187" s="889">
        <v>1188254</v>
      </c>
      <c r="BH187" s="889">
        <v>265538</v>
      </c>
      <c r="BI187" s="889">
        <v>29504</v>
      </c>
      <c r="BJ187" s="889">
        <v>81750</v>
      </c>
      <c r="BK187" s="889">
        <v>18394</v>
      </c>
      <c r="BL187" s="889">
        <v>2044</v>
      </c>
      <c r="BM187" s="889">
        <v>1243954</v>
      </c>
      <c r="BN187" s="889">
        <v>279890</v>
      </c>
      <c r="BO187" s="889">
        <v>31099</v>
      </c>
      <c r="BP187" s="889">
        <v>26050</v>
      </c>
      <c r="BQ187" s="889">
        <v>4042</v>
      </c>
      <c r="BR187" s="889">
        <v>449</v>
      </c>
      <c r="BS187" s="889">
        <v>26205</v>
      </c>
      <c r="BT187" s="889">
        <v>5896</v>
      </c>
      <c r="BU187" s="889">
        <v>655</v>
      </c>
      <c r="BV187" s="889">
        <v>0</v>
      </c>
      <c r="BW187" s="889">
        <v>0</v>
      </c>
      <c r="BX187" s="889">
        <v>0</v>
      </c>
      <c r="BY187" s="889">
        <v>26205</v>
      </c>
      <c r="BZ187" s="889">
        <v>5896</v>
      </c>
      <c r="CA187" s="889">
        <v>655</v>
      </c>
      <c r="CB187" s="889">
        <v>2799</v>
      </c>
      <c r="CC187" s="889">
        <v>630</v>
      </c>
      <c r="CD187" s="889">
        <v>70</v>
      </c>
      <c r="CE187" s="889">
        <v>2596</v>
      </c>
      <c r="CF187" s="889">
        <v>584</v>
      </c>
      <c r="CG187" s="889">
        <v>65</v>
      </c>
      <c r="CH187" s="889">
        <v>203</v>
      </c>
      <c r="CI187" s="889">
        <v>46</v>
      </c>
      <c r="CJ187" s="889">
        <v>5</v>
      </c>
      <c r="CK187" s="889">
        <v>0</v>
      </c>
      <c r="CL187" s="889">
        <v>0</v>
      </c>
      <c r="CM187" s="889">
        <v>0</v>
      </c>
      <c r="CN187" s="889">
        <v>0</v>
      </c>
      <c r="CO187" s="889">
        <v>0</v>
      </c>
      <c r="CP187" s="889">
        <v>0</v>
      </c>
      <c r="CQ187" s="889">
        <v>0</v>
      </c>
      <c r="CR187" s="889">
        <v>0</v>
      </c>
      <c r="CS187" s="889">
        <v>0</v>
      </c>
      <c r="CT187" s="889">
        <v>0</v>
      </c>
      <c r="CU187" s="889">
        <v>0</v>
      </c>
      <c r="CV187" s="889">
        <v>0</v>
      </c>
      <c r="CW187" s="889">
        <v>0</v>
      </c>
      <c r="CX187" s="889">
        <v>0</v>
      </c>
      <c r="CY187" s="889">
        <v>0</v>
      </c>
      <c r="CZ187" s="889">
        <v>0</v>
      </c>
      <c r="DA187" s="889">
        <v>0</v>
      </c>
      <c r="DB187" s="889">
        <v>0</v>
      </c>
      <c r="DC187" s="889">
        <v>0</v>
      </c>
      <c r="DD187" s="889">
        <v>0</v>
      </c>
      <c r="DE187" s="889">
        <v>0</v>
      </c>
      <c r="DF187" s="889">
        <v>1618</v>
      </c>
      <c r="DG187" s="889">
        <v>364</v>
      </c>
      <c r="DH187" s="889">
        <v>40</v>
      </c>
      <c r="DI187" s="889">
        <v>2138</v>
      </c>
      <c r="DJ187" s="889">
        <v>481</v>
      </c>
      <c r="DK187" s="889">
        <v>53</v>
      </c>
      <c r="DL187" s="889">
        <v>-520</v>
      </c>
      <c r="DM187" s="889">
        <v>-117</v>
      </c>
      <c r="DN187" s="889">
        <v>-13</v>
      </c>
      <c r="DO187" s="889">
        <v>661</v>
      </c>
      <c r="DP187" s="889">
        <v>149</v>
      </c>
      <c r="DQ187" s="889">
        <v>17</v>
      </c>
      <c r="DR187" s="889">
        <v>661</v>
      </c>
      <c r="DS187" s="889">
        <v>149</v>
      </c>
      <c r="DT187" s="889">
        <v>17</v>
      </c>
      <c r="DU187" s="889">
        <v>0</v>
      </c>
      <c r="DV187" s="889">
        <v>0</v>
      </c>
      <c r="DW187" s="889">
        <v>0</v>
      </c>
      <c r="DX187" s="889">
        <v>32627</v>
      </c>
      <c r="DY187" s="889">
        <v>7341</v>
      </c>
      <c r="DZ187" s="889">
        <v>816</v>
      </c>
      <c r="EA187" s="889">
        <v>53545</v>
      </c>
      <c r="EB187" s="889">
        <v>12048</v>
      </c>
      <c r="EC187" s="889">
        <v>1339</v>
      </c>
      <c r="ED187" s="889">
        <v>-20918</v>
      </c>
      <c r="EE187" s="889">
        <v>-4707</v>
      </c>
      <c r="EF187" s="889">
        <v>-523</v>
      </c>
      <c r="EG187" s="889">
        <v>-1410</v>
      </c>
      <c r="EH187" s="889">
        <v>-317</v>
      </c>
      <c r="EI187" s="889">
        <v>-35</v>
      </c>
      <c r="EJ187" s="889">
        <v>-441</v>
      </c>
      <c r="EK187" s="889">
        <v>-99</v>
      </c>
      <c r="EL187" s="889">
        <v>-11</v>
      </c>
      <c r="EM187" s="889">
        <v>0</v>
      </c>
      <c r="EN187" s="889">
        <v>0</v>
      </c>
      <c r="EO187" s="889">
        <v>0</v>
      </c>
      <c r="EP187" s="889">
        <v>390938</v>
      </c>
      <c r="EQ187" s="889">
        <v>87961</v>
      </c>
      <c r="ER187" s="889">
        <v>9773</v>
      </c>
      <c r="ES187" s="889">
        <v>1311021</v>
      </c>
      <c r="ET187" s="889">
        <v>294980</v>
      </c>
      <c r="EU187" s="889">
        <v>32776</v>
      </c>
      <c r="EV187" s="889">
        <v>-920083</v>
      </c>
      <c r="EW187" s="889">
        <v>-207019</v>
      </c>
      <c r="EX187" s="889">
        <v>-23003</v>
      </c>
      <c r="EY187" s="889">
        <v>477</v>
      </c>
      <c r="EZ187" s="889">
        <v>107</v>
      </c>
      <c r="FA187" s="889">
        <v>12</v>
      </c>
      <c r="FB187" s="889">
        <v>3166321</v>
      </c>
      <c r="FC187" s="889">
        <v>708060</v>
      </c>
      <c r="FD187" s="889">
        <v>78673</v>
      </c>
      <c r="FE187" s="889">
        <v>3009147</v>
      </c>
      <c r="FF187" s="889">
        <v>672842</v>
      </c>
      <c r="FG187" s="889">
        <v>74760</v>
      </c>
      <c r="FH187" s="889">
        <v>157174</v>
      </c>
      <c r="FI187" s="889">
        <v>35218</v>
      </c>
      <c r="FJ187" s="889">
        <v>3913</v>
      </c>
      <c r="FK187" s="889">
        <v>0</v>
      </c>
      <c r="FL187" s="889">
        <v>0</v>
      </c>
      <c r="FM187" s="889">
        <v>0</v>
      </c>
      <c r="FN187" s="889">
        <v>0</v>
      </c>
      <c r="FO187" s="889">
        <v>0</v>
      </c>
      <c r="FP187" s="889">
        <v>0</v>
      </c>
      <c r="FQ187" s="889">
        <v>0</v>
      </c>
      <c r="FR187" s="889">
        <v>0</v>
      </c>
      <c r="FS187" s="889">
        <v>0</v>
      </c>
      <c r="FT187" s="889">
        <v>689480</v>
      </c>
      <c r="FU187" s="889">
        <v>155133</v>
      </c>
      <c r="FV187" s="889">
        <v>17237</v>
      </c>
      <c r="FW187" s="889">
        <v>0</v>
      </c>
      <c r="FX187" s="889">
        <v>0</v>
      </c>
      <c r="FY187" s="889">
        <v>0</v>
      </c>
      <c r="FZ187" s="889">
        <v>3704521</v>
      </c>
      <c r="GA187" s="889">
        <v>0</v>
      </c>
      <c r="GB187" s="889">
        <v>0</v>
      </c>
      <c r="GC187" s="889">
        <v>-3015041</v>
      </c>
      <c r="GD187" s="889">
        <v>155133</v>
      </c>
      <c r="GE187" s="889">
        <v>17237</v>
      </c>
      <c r="GF187" s="889">
        <v>0</v>
      </c>
      <c r="GG187" s="889">
        <v>0</v>
      </c>
      <c r="GH187" s="889">
        <v>0</v>
      </c>
      <c r="GI187" s="889">
        <v>0</v>
      </c>
      <c r="GJ187" s="889">
        <v>0</v>
      </c>
      <c r="GK187" s="889">
        <v>0</v>
      </c>
      <c r="GL187" s="889">
        <v>47118</v>
      </c>
      <c r="GM187" s="889">
        <v>0</v>
      </c>
      <c r="GN187" s="889">
        <v>0</v>
      </c>
      <c r="GO187" s="889">
        <v>5626397</v>
      </c>
      <c r="GP187" s="889">
        <v>1249157</v>
      </c>
      <c r="GQ187" s="889">
        <v>138795</v>
      </c>
      <c r="GR187" s="889">
        <v>-3701186</v>
      </c>
      <c r="GS187" s="889">
        <v>-11817</v>
      </c>
      <c r="GT187" s="889">
        <v>-1314</v>
      </c>
      <c r="GU187" s="884" t="s">
        <v>722</v>
      </c>
      <c r="GV187" s="884" t="s">
        <v>719</v>
      </c>
      <c r="GW187" s="884" t="s">
        <v>1672</v>
      </c>
      <c r="GX187" s="884" t="s">
        <v>2347</v>
      </c>
      <c r="GY187" s="884" t="s">
        <v>2533</v>
      </c>
    </row>
    <row r="188" spans="1:207" x14ac:dyDescent="0.2">
      <c r="A188" s="884" t="s">
        <v>3311</v>
      </c>
      <c r="B188" s="884" t="s">
        <v>424</v>
      </c>
      <c r="C188" s="884" t="s">
        <v>423</v>
      </c>
      <c r="D188" s="889">
        <v>-350057</v>
      </c>
      <c r="E188" s="889">
        <v>0</v>
      </c>
      <c r="F188" s="889">
        <v>-350057</v>
      </c>
      <c r="G188" s="889">
        <v>0</v>
      </c>
      <c r="H188" s="889">
        <v>0</v>
      </c>
      <c r="I188" s="889">
        <v>0</v>
      </c>
      <c r="J188" s="889">
        <v>-350057</v>
      </c>
      <c r="K188" s="889">
        <v>0</v>
      </c>
      <c r="L188" s="889">
        <v>-350057</v>
      </c>
      <c r="M188" s="907">
        <v>0.5</v>
      </c>
      <c r="N188" s="907">
        <v>0.5</v>
      </c>
      <c r="O188" s="907">
        <v>0</v>
      </c>
      <c r="P188" s="907">
        <v>0</v>
      </c>
      <c r="Q188" s="889">
        <v>494792</v>
      </c>
      <c r="R188" s="889">
        <v>493083</v>
      </c>
      <c r="S188" s="889">
        <v>1709</v>
      </c>
      <c r="T188" s="889">
        <v>232486</v>
      </c>
      <c r="U188" s="889">
        <v>347493</v>
      </c>
      <c r="V188" s="889">
        <v>-115007</v>
      </c>
      <c r="W188" s="889">
        <v>0</v>
      </c>
      <c r="X188" s="889">
        <v>0</v>
      </c>
      <c r="Y188" s="889">
        <v>0</v>
      </c>
      <c r="Z188" s="889">
        <v>4963144</v>
      </c>
      <c r="AA188" s="889">
        <v>0</v>
      </c>
      <c r="AB188" s="889">
        <v>5022891</v>
      </c>
      <c r="AC188" s="889">
        <v>0</v>
      </c>
      <c r="AD188" s="889">
        <v>-59747</v>
      </c>
      <c r="AE188" s="889">
        <v>0</v>
      </c>
      <c r="AF188" s="889">
        <v>0</v>
      </c>
      <c r="AG188" s="889">
        <v>0</v>
      </c>
      <c r="AH188" s="889">
        <v>0</v>
      </c>
      <c r="AI188" s="889">
        <v>0</v>
      </c>
      <c r="AJ188" s="889">
        <v>0</v>
      </c>
      <c r="AK188" s="889">
        <v>0</v>
      </c>
      <c r="AL188" s="889">
        <v>0</v>
      </c>
      <c r="AM188" s="889">
        <v>0</v>
      </c>
      <c r="AN188" s="889">
        <v>0</v>
      </c>
      <c r="AO188" s="889">
        <v>54847</v>
      </c>
      <c r="AP188" s="889">
        <v>54847</v>
      </c>
      <c r="AQ188" s="889">
        <v>0</v>
      </c>
      <c r="AR188" s="889">
        <v>0</v>
      </c>
      <c r="AS188" s="889">
        <v>52470</v>
      </c>
      <c r="AT188" s="889">
        <v>52470</v>
      </c>
      <c r="AU188" s="889">
        <v>0</v>
      </c>
      <c r="AV188" s="889">
        <v>0</v>
      </c>
      <c r="AW188" s="889">
        <v>2377</v>
      </c>
      <c r="AX188" s="889">
        <v>2377</v>
      </c>
      <c r="AY188" s="889">
        <v>0</v>
      </c>
      <c r="AZ188" s="889">
        <v>0</v>
      </c>
      <c r="BA188" s="889">
        <v>0</v>
      </c>
      <c r="BB188" s="889">
        <v>0</v>
      </c>
      <c r="BC188" s="889">
        <v>0</v>
      </c>
      <c r="BD188" s="889">
        <v>0</v>
      </c>
      <c r="BE188" s="889">
        <v>0</v>
      </c>
      <c r="BF188" s="889">
        <v>0</v>
      </c>
      <c r="BG188" s="889">
        <v>6412099</v>
      </c>
      <c r="BH188" s="889">
        <v>0</v>
      </c>
      <c r="BI188" s="889">
        <v>0</v>
      </c>
      <c r="BJ188" s="889">
        <v>236054</v>
      </c>
      <c r="BK188" s="889">
        <v>0</v>
      </c>
      <c r="BL188" s="889">
        <v>0</v>
      </c>
      <c r="BM188" s="889">
        <v>6123672</v>
      </c>
      <c r="BN188" s="889">
        <v>0</v>
      </c>
      <c r="BO188" s="889">
        <v>0</v>
      </c>
      <c r="BP188" s="889">
        <v>524481</v>
      </c>
      <c r="BQ188" s="889">
        <v>0</v>
      </c>
      <c r="BR188" s="889">
        <v>0</v>
      </c>
      <c r="BS188" s="889">
        <v>70836</v>
      </c>
      <c r="BT188" s="889">
        <v>0</v>
      </c>
      <c r="BU188" s="889">
        <v>0</v>
      </c>
      <c r="BV188" s="889">
        <v>35076</v>
      </c>
      <c r="BW188" s="889">
        <v>0</v>
      </c>
      <c r="BX188" s="889">
        <v>0</v>
      </c>
      <c r="BY188" s="889">
        <v>35760</v>
      </c>
      <c r="BZ188" s="889">
        <v>0</v>
      </c>
      <c r="CA188" s="889">
        <v>0</v>
      </c>
      <c r="CB188" s="889">
        <v>50807</v>
      </c>
      <c r="CC188" s="889">
        <v>0</v>
      </c>
      <c r="CD188" s="889">
        <v>0</v>
      </c>
      <c r="CE188" s="889">
        <v>53081</v>
      </c>
      <c r="CF188" s="889">
        <v>0</v>
      </c>
      <c r="CG188" s="889">
        <v>0</v>
      </c>
      <c r="CH188" s="889">
        <v>-2274</v>
      </c>
      <c r="CI188" s="889">
        <v>0</v>
      </c>
      <c r="CJ188" s="889">
        <v>0</v>
      </c>
      <c r="CK188" s="889">
        <v>0</v>
      </c>
      <c r="CL188" s="889">
        <v>0</v>
      </c>
      <c r="CM188" s="889">
        <v>0</v>
      </c>
      <c r="CN188" s="889">
        <v>0</v>
      </c>
      <c r="CO188" s="889">
        <v>0</v>
      </c>
      <c r="CP188" s="889">
        <v>0</v>
      </c>
      <c r="CQ188" s="889">
        <v>0</v>
      </c>
      <c r="CR188" s="889">
        <v>0</v>
      </c>
      <c r="CS188" s="889">
        <v>0</v>
      </c>
      <c r="CT188" s="889">
        <v>0</v>
      </c>
      <c r="CU188" s="889">
        <v>0</v>
      </c>
      <c r="CV188" s="889">
        <v>0</v>
      </c>
      <c r="CW188" s="889">
        <v>0</v>
      </c>
      <c r="CX188" s="889">
        <v>0</v>
      </c>
      <c r="CY188" s="889">
        <v>0</v>
      </c>
      <c r="CZ188" s="889">
        <v>0</v>
      </c>
      <c r="DA188" s="889">
        <v>0</v>
      </c>
      <c r="DB188" s="889">
        <v>0</v>
      </c>
      <c r="DC188" s="889">
        <v>0</v>
      </c>
      <c r="DD188" s="889">
        <v>0</v>
      </c>
      <c r="DE188" s="889">
        <v>0</v>
      </c>
      <c r="DF188" s="889">
        <v>35004</v>
      </c>
      <c r="DG188" s="889">
        <v>0</v>
      </c>
      <c r="DH188" s="889">
        <v>0</v>
      </c>
      <c r="DI188" s="889">
        <v>35104</v>
      </c>
      <c r="DJ188" s="889">
        <v>0</v>
      </c>
      <c r="DK188" s="889">
        <v>0</v>
      </c>
      <c r="DL188" s="889">
        <v>-100</v>
      </c>
      <c r="DM188" s="889">
        <v>0</v>
      </c>
      <c r="DN188" s="889">
        <v>0</v>
      </c>
      <c r="DO188" s="889">
        <v>827</v>
      </c>
      <c r="DP188" s="889">
        <v>0</v>
      </c>
      <c r="DQ188" s="889">
        <v>0</v>
      </c>
      <c r="DR188" s="889">
        <v>827</v>
      </c>
      <c r="DS188" s="889">
        <v>0</v>
      </c>
      <c r="DT188" s="889">
        <v>0</v>
      </c>
      <c r="DU188" s="889">
        <v>0</v>
      </c>
      <c r="DV188" s="889">
        <v>0</v>
      </c>
      <c r="DW188" s="889">
        <v>0</v>
      </c>
      <c r="DX188" s="889">
        <v>111443</v>
      </c>
      <c r="DY188" s="889">
        <v>0</v>
      </c>
      <c r="DZ188" s="889">
        <v>0</v>
      </c>
      <c r="EA188" s="889">
        <v>98590</v>
      </c>
      <c r="EB188" s="889">
        <v>0</v>
      </c>
      <c r="EC188" s="889">
        <v>0</v>
      </c>
      <c r="ED188" s="889">
        <v>12853</v>
      </c>
      <c r="EE188" s="889">
        <v>0</v>
      </c>
      <c r="EF188" s="889">
        <v>0</v>
      </c>
      <c r="EG188" s="889">
        <v>-173</v>
      </c>
      <c r="EH188" s="889">
        <v>0</v>
      </c>
      <c r="EI188" s="889">
        <v>0</v>
      </c>
      <c r="EJ188" s="889">
        <v>-272</v>
      </c>
      <c r="EK188" s="889">
        <v>0</v>
      </c>
      <c r="EL188" s="889">
        <v>0</v>
      </c>
      <c r="EM188" s="889">
        <v>0</v>
      </c>
      <c r="EN188" s="889">
        <v>0</v>
      </c>
      <c r="EO188" s="889">
        <v>0</v>
      </c>
      <c r="EP188" s="889">
        <v>4613555</v>
      </c>
      <c r="EQ188" s="889">
        <v>0</v>
      </c>
      <c r="ER188" s="889">
        <v>0</v>
      </c>
      <c r="ES188" s="889">
        <v>4823571</v>
      </c>
      <c r="ET188" s="889">
        <v>0</v>
      </c>
      <c r="EU188" s="889">
        <v>0</v>
      </c>
      <c r="EV188" s="889">
        <v>-210016</v>
      </c>
      <c r="EW188" s="889">
        <v>0</v>
      </c>
      <c r="EX188" s="889">
        <v>0</v>
      </c>
      <c r="EY188" s="889">
        <v>3535</v>
      </c>
      <c r="EZ188" s="889">
        <v>0</v>
      </c>
      <c r="FA188" s="889">
        <v>0</v>
      </c>
      <c r="FB188" s="889">
        <v>4448921</v>
      </c>
      <c r="FC188" s="889">
        <v>0</v>
      </c>
      <c r="FD188" s="889">
        <v>0</v>
      </c>
      <c r="FE188" s="889">
        <v>4249207</v>
      </c>
      <c r="FF188" s="889">
        <v>0</v>
      </c>
      <c r="FG188" s="889">
        <v>0</v>
      </c>
      <c r="FH188" s="889">
        <v>199714</v>
      </c>
      <c r="FI188" s="889">
        <v>0</v>
      </c>
      <c r="FJ188" s="889">
        <v>0</v>
      </c>
      <c r="FK188" s="889">
        <v>0</v>
      </c>
      <c r="FL188" s="889">
        <v>0</v>
      </c>
      <c r="FM188" s="889">
        <v>0</v>
      </c>
      <c r="FN188" s="889">
        <v>0</v>
      </c>
      <c r="FO188" s="889">
        <v>0</v>
      </c>
      <c r="FP188" s="889">
        <v>0</v>
      </c>
      <c r="FQ188" s="889">
        <v>0</v>
      </c>
      <c r="FR188" s="889">
        <v>0</v>
      </c>
      <c r="FS188" s="889">
        <v>0</v>
      </c>
      <c r="FT188" s="889">
        <v>2363047</v>
      </c>
      <c r="FU188" s="889">
        <v>0</v>
      </c>
      <c r="FV188" s="889">
        <v>0</v>
      </c>
      <c r="FW188" s="889">
        <v>0</v>
      </c>
      <c r="FX188" s="889">
        <v>0</v>
      </c>
      <c r="FY188" s="889">
        <v>0</v>
      </c>
      <c r="FZ188" s="889">
        <v>4735379</v>
      </c>
      <c r="GA188" s="889">
        <v>0</v>
      </c>
      <c r="GB188" s="889">
        <v>0</v>
      </c>
      <c r="GC188" s="889">
        <v>-2372332</v>
      </c>
      <c r="GD188" s="889">
        <v>0</v>
      </c>
      <c r="GE188" s="889">
        <v>0</v>
      </c>
      <c r="GF188" s="889">
        <v>0</v>
      </c>
      <c r="GG188" s="889">
        <v>0</v>
      </c>
      <c r="GH188" s="889">
        <v>0</v>
      </c>
      <c r="GI188" s="889">
        <v>0</v>
      </c>
      <c r="GJ188" s="889">
        <v>0</v>
      </c>
      <c r="GK188" s="889">
        <v>0</v>
      </c>
      <c r="GL188" s="889">
        <v>0</v>
      </c>
      <c r="GM188" s="889">
        <v>0</v>
      </c>
      <c r="GN188" s="889">
        <v>0</v>
      </c>
      <c r="GO188" s="889">
        <v>18345683</v>
      </c>
      <c r="GP188" s="889">
        <v>0</v>
      </c>
      <c r="GQ188" s="889">
        <v>0</v>
      </c>
      <c r="GR188" s="889">
        <v>-1808824</v>
      </c>
      <c r="GS188" s="889">
        <v>0</v>
      </c>
      <c r="GT188" s="889">
        <v>0</v>
      </c>
      <c r="GU188" s="884" t="s">
        <v>669</v>
      </c>
      <c r="GV188" s="884" t="s">
        <v>676</v>
      </c>
      <c r="GW188" s="884" t="s">
        <v>669</v>
      </c>
      <c r="GX188" s="884" t="s">
        <v>782</v>
      </c>
      <c r="GY188" s="884" t="s">
        <v>2534</v>
      </c>
    </row>
    <row r="189" spans="1:207" x14ac:dyDescent="0.2">
      <c r="A189" s="884" t="s">
        <v>3311</v>
      </c>
      <c r="B189" s="884" t="s">
        <v>426</v>
      </c>
      <c r="C189" s="884" t="s">
        <v>425</v>
      </c>
      <c r="D189" s="889">
        <v>-360851</v>
      </c>
      <c r="E189" s="889">
        <v>0</v>
      </c>
      <c r="F189" s="889">
        <v>-360851</v>
      </c>
      <c r="G189" s="889">
        <v>0</v>
      </c>
      <c r="H189" s="889">
        <v>0</v>
      </c>
      <c r="I189" s="889">
        <v>0</v>
      </c>
      <c r="J189" s="889">
        <v>-360851</v>
      </c>
      <c r="K189" s="889">
        <v>0</v>
      </c>
      <c r="L189" s="889">
        <v>-360851</v>
      </c>
      <c r="M189" s="907">
        <v>0.5</v>
      </c>
      <c r="N189" s="907">
        <v>0.4</v>
      </c>
      <c r="O189" s="907">
        <v>0.1</v>
      </c>
      <c r="P189" s="907">
        <v>0</v>
      </c>
      <c r="Q189" s="889">
        <v>268532</v>
      </c>
      <c r="R189" s="889">
        <v>271812</v>
      </c>
      <c r="S189" s="889">
        <v>-3280</v>
      </c>
      <c r="T189" s="889">
        <v>0</v>
      </c>
      <c r="U189" s="889">
        <v>0</v>
      </c>
      <c r="V189" s="889">
        <v>0</v>
      </c>
      <c r="W189" s="889">
        <v>0</v>
      </c>
      <c r="X189" s="889">
        <v>0</v>
      </c>
      <c r="Y189" s="889">
        <v>0</v>
      </c>
      <c r="Z189" s="889">
        <v>0</v>
      </c>
      <c r="AA189" s="889">
        <v>0</v>
      </c>
      <c r="AB189" s="889">
        <v>0</v>
      </c>
      <c r="AC189" s="889">
        <v>0</v>
      </c>
      <c r="AD189" s="889">
        <v>0</v>
      </c>
      <c r="AE189" s="889">
        <v>0</v>
      </c>
      <c r="AF189" s="889">
        <v>0</v>
      </c>
      <c r="AG189" s="889">
        <v>0</v>
      </c>
      <c r="AH189" s="889">
        <v>0</v>
      </c>
      <c r="AI189" s="889">
        <v>0</v>
      </c>
      <c r="AJ189" s="889">
        <v>0</v>
      </c>
      <c r="AK189" s="889">
        <v>0</v>
      </c>
      <c r="AL189" s="889">
        <v>0</v>
      </c>
      <c r="AM189" s="889">
        <v>0</v>
      </c>
      <c r="AN189" s="889">
        <v>0</v>
      </c>
      <c r="AO189" s="889">
        <v>0</v>
      </c>
      <c r="AP189" s="889">
        <v>0</v>
      </c>
      <c r="AQ189" s="889">
        <v>0</v>
      </c>
      <c r="AR189" s="889">
        <v>0</v>
      </c>
      <c r="AS189" s="889">
        <v>0</v>
      </c>
      <c r="AT189" s="889">
        <v>0</v>
      </c>
      <c r="AU189" s="889">
        <v>0</v>
      </c>
      <c r="AV189" s="889">
        <v>0</v>
      </c>
      <c r="AW189" s="889">
        <v>0</v>
      </c>
      <c r="AX189" s="889">
        <v>0</v>
      </c>
      <c r="AY189" s="889">
        <v>0</v>
      </c>
      <c r="AZ189" s="889">
        <v>0</v>
      </c>
      <c r="BA189" s="889">
        <v>0</v>
      </c>
      <c r="BB189" s="889">
        <v>0</v>
      </c>
      <c r="BC189" s="889">
        <v>0</v>
      </c>
      <c r="BD189" s="889">
        <v>0</v>
      </c>
      <c r="BE189" s="889">
        <v>0</v>
      </c>
      <c r="BF189" s="889">
        <v>0</v>
      </c>
      <c r="BG189" s="889">
        <v>1941896</v>
      </c>
      <c r="BH189" s="889">
        <v>485474</v>
      </c>
      <c r="BI189" s="889">
        <v>0</v>
      </c>
      <c r="BJ189" s="889">
        <v>147328</v>
      </c>
      <c r="BK189" s="889">
        <v>36832</v>
      </c>
      <c r="BL189" s="889">
        <v>0</v>
      </c>
      <c r="BM189" s="889">
        <v>2176383</v>
      </c>
      <c r="BN189" s="889">
        <v>544096</v>
      </c>
      <c r="BO189" s="889">
        <v>0</v>
      </c>
      <c r="BP189" s="889">
        <v>-87159</v>
      </c>
      <c r="BQ189" s="889">
        <v>-21790</v>
      </c>
      <c r="BR189" s="889">
        <v>0</v>
      </c>
      <c r="BS189" s="889">
        <v>41609</v>
      </c>
      <c r="BT189" s="889">
        <v>10402</v>
      </c>
      <c r="BU189" s="889">
        <v>0</v>
      </c>
      <c r="BV189" s="889">
        <v>8831</v>
      </c>
      <c r="BW189" s="889">
        <v>2208</v>
      </c>
      <c r="BX189" s="889">
        <v>0</v>
      </c>
      <c r="BY189" s="889">
        <v>32778</v>
      </c>
      <c r="BZ189" s="889">
        <v>8194</v>
      </c>
      <c r="CA189" s="889">
        <v>0</v>
      </c>
      <c r="CB189" s="889">
        <v>2732</v>
      </c>
      <c r="CC189" s="889">
        <v>683</v>
      </c>
      <c r="CD189" s="889">
        <v>0</v>
      </c>
      <c r="CE189" s="889">
        <v>2732</v>
      </c>
      <c r="CF189" s="889">
        <v>683</v>
      </c>
      <c r="CG189" s="889">
        <v>0</v>
      </c>
      <c r="CH189" s="889">
        <v>0</v>
      </c>
      <c r="CI189" s="889">
        <v>0</v>
      </c>
      <c r="CJ189" s="889">
        <v>0</v>
      </c>
      <c r="CK189" s="889">
        <v>0</v>
      </c>
      <c r="CL189" s="889">
        <v>0</v>
      </c>
      <c r="CM189" s="889">
        <v>0</v>
      </c>
      <c r="CN189" s="889">
        <v>0</v>
      </c>
      <c r="CO189" s="889">
        <v>0</v>
      </c>
      <c r="CP189" s="889">
        <v>0</v>
      </c>
      <c r="CQ189" s="889">
        <v>0</v>
      </c>
      <c r="CR189" s="889">
        <v>0</v>
      </c>
      <c r="CS189" s="889">
        <v>0</v>
      </c>
      <c r="CT189" s="889">
        <v>0</v>
      </c>
      <c r="CU189" s="889">
        <v>0</v>
      </c>
      <c r="CV189" s="889">
        <v>0</v>
      </c>
      <c r="CW189" s="889">
        <v>0</v>
      </c>
      <c r="CX189" s="889">
        <v>0</v>
      </c>
      <c r="CY189" s="889">
        <v>0</v>
      </c>
      <c r="CZ189" s="889">
        <v>0</v>
      </c>
      <c r="DA189" s="889">
        <v>0</v>
      </c>
      <c r="DB189" s="889">
        <v>0</v>
      </c>
      <c r="DC189" s="889">
        <v>0</v>
      </c>
      <c r="DD189" s="889">
        <v>0</v>
      </c>
      <c r="DE189" s="889">
        <v>0</v>
      </c>
      <c r="DF189" s="889">
        <v>0</v>
      </c>
      <c r="DG189" s="889">
        <v>0</v>
      </c>
      <c r="DH189" s="889">
        <v>0</v>
      </c>
      <c r="DI189" s="889">
        <v>0</v>
      </c>
      <c r="DJ189" s="889">
        <v>0</v>
      </c>
      <c r="DK189" s="889">
        <v>0</v>
      </c>
      <c r="DL189" s="889">
        <v>0</v>
      </c>
      <c r="DM189" s="889">
        <v>0</v>
      </c>
      <c r="DN189" s="889">
        <v>0</v>
      </c>
      <c r="DO189" s="889">
        <v>1763</v>
      </c>
      <c r="DP189" s="889">
        <v>441</v>
      </c>
      <c r="DQ189" s="889">
        <v>0</v>
      </c>
      <c r="DR189" s="889">
        <v>662</v>
      </c>
      <c r="DS189" s="889">
        <v>165</v>
      </c>
      <c r="DT189" s="889">
        <v>0</v>
      </c>
      <c r="DU189" s="889">
        <v>1101</v>
      </c>
      <c r="DV189" s="889">
        <v>276</v>
      </c>
      <c r="DW189" s="889">
        <v>0</v>
      </c>
      <c r="DX189" s="889">
        <v>23280</v>
      </c>
      <c r="DY189" s="889">
        <v>5820</v>
      </c>
      <c r="DZ189" s="889">
        <v>0</v>
      </c>
      <c r="EA189" s="889">
        <v>46918</v>
      </c>
      <c r="EB189" s="889">
        <v>11730</v>
      </c>
      <c r="EC189" s="889">
        <v>0</v>
      </c>
      <c r="ED189" s="889">
        <v>-23638</v>
      </c>
      <c r="EE189" s="889">
        <v>-5910</v>
      </c>
      <c r="EF189" s="889">
        <v>0</v>
      </c>
      <c r="EG189" s="889">
        <v>-3684</v>
      </c>
      <c r="EH189" s="889">
        <v>-921</v>
      </c>
      <c r="EI189" s="889">
        <v>0</v>
      </c>
      <c r="EJ189" s="889">
        <v>0</v>
      </c>
      <c r="EK189" s="889">
        <v>0</v>
      </c>
      <c r="EL189" s="889">
        <v>0</v>
      </c>
      <c r="EM189" s="889">
        <v>0</v>
      </c>
      <c r="EN189" s="889">
        <v>0</v>
      </c>
      <c r="EO189" s="889">
        <v>0</v>
      </c>
      <c r="EP189" s="889">
        <v>3570216</v>
      </c>
      <c r="EQ189" s="889">
        <v>892554</v>
      </c>
      <c r="ER189" s="889">
        <v>0</v>
      </c>
      <c r="ES189" s="889">
        <v>7054108</v>
      </c>
      <c r="ET189" s="889">
        <v>1763527</v>
      </c>
      <c r="EU189" s="889">
        <v>0</v>
      </c>
      <c r="EV189" s="889">
        <v>-3483892</v>
      </c>
      <c r="EW189" s="889">
        <v>-870973</v>
      </c>
      <c r="EX189" s="889">
        <v>0</v>
      </c>
      <c r="EY189" s="889">
        <v>0</v>
      </c>
      <c r="EZ189" s="889">
        <v>0</v>
      </c>
      <c r="FA189" s="889">
        <v>0</v>
      </c>
      <c r="FB189" s="889">
        <v>2841392</v>
      </c>
      <c r="FC189" s="889">
        <v>710348</v>
      </c>
      <c r="FD189" s="889">
        <v>0</v>
      </c>
      <c r="FE189" s="889">
        <v>2476028</v>
      </c>
      <c r="FF189" s="889">
        <v>619007</v>
      </c>
      <c r="FG189" s="889">
        <v>0</v>
      </c>
      <c r="FH189" s="889">
        <v>365364</v>
      </c>
      <c r="FI189" s="889">
        <v>91341</v>
      </c>
      <c r="FJ189" s="889">
        <v>0</v>
      </c>
      <c r="FK189" s="889">
        <v>0</v>
      </c>
      <c r="FL189" s="889">
        <v>0</v>
      </c>
      <c r="FM189" s="889">
        <v>0</v>
      </c>
      <c r="FN189" s="889">
        <v>0</v>
      </c>
      <c r="FO189" s="889">
        <v>0</v>
      </c>
      <c r="FP189" s="889">
        <v>0</v>
      </c>
      <c r="FQ189" s="889">
        <v>0</v>
      </c>
      <c r="FR189" s="889">
        <v>0</v>
      </c>
      <c r="FS189" s="889">
        <v>0</v>
      </c>
      <c r="FT189" s="889">
        <v>166378</v>
      </c>
      <c r="FU189" s="889">
        <v>41594</v>
      </c>
      <c r="FV189" s="889">
        <v>0</v>
      </c>
      <c r="FW189" s="889">
        <v>1156348</v>
      </c>
      <c r="FX189" s="889">
        <v>289087</v>
      </c>
      <c r="FY189" s="889">
        <v>0</v>
      </c>
      <c r="FZ189" s="889">
        <v>4926492</v>
      </c>
      <c r="GA189" s="889">
        <v>0</v>
      </c>
      <c r="GB189" s="889">
        <v>0</v>
      </c>
      <c r="GC189" s="889">
        <v>-3603766</v>
      </c>
      <c r="GD189" s="889">
        <v>330681</v>
      </c>
      <c r="GE189" s="889">
        <v>0</v>
      </c>
      <c r="GF189" s="889">
        <v>0</v>
      </c>
      <c r="GG189" s="889">
        <v>0</v>
      </c>
      <c r="GH189" s="889">
        <v>0</v>
      </c>
      <c r="GI189" s="889">
        <v>0</v>
      </c>
      <c r="GJ189" s="889">
        <v>0</v>
      </c>
      <c r="GK189" s="889">
        <v>0</v>
      </c>
      <c r="GL189" s="889">
        <v>0</v>
      </c>
      <c r="GM189" s="889">
        <v>0</v>
      </c>
      <c r="GN189" s="889">
        <v>0</v>
      </c>
      <c r="GO189" s="889">
        <v>8732910</v>
      </c>
      <c r="GP189" s="889">
        <v>2183227</v>
      </c>
      <c r="GQ189" s="889">
        <v>0</v>
      </c>
      <c r="GR189" s="889">
        <v>-6802896</v>
      </c>
      <c r="GS189" s="889">
        <v>-469102</v>
      </c>
      <c r="GT189" s="889">
        <v>0</v>
      </c>
      <c r="GU189" s="884" t="s">
        <v>710</v>
      </c>
      <c r="GV189" s="884" t="s">
        <v>676</v>
      </c>
      <c r="GW189" s="884" t="s">
        <v>1672</v>
      </c>
      <c r="GX189" s="884" t="s">
        <v>2345</v>
      </c>
      <c r="GY189" s="884" t="s">
        <v>2535</v>
      </c>
    </row>
    <row r="190" spans="1:207" x14ac:dyDescent="0.2">
      <c r="A190" s="884" t="s">
        <v>3311</v>
      </c>
      <c r="B190" s="884" t="s">
        <v>428</v>
      </c>
      <c r="C190" s="884" t="s">
        <v>427</v>
      </c>
      <c r="D190" s="889">
        <v>-633417</v>
      </c>
      <c r="E190" s="889">
        <v>-3668</v>
      </c>
      <c r="F190" s="889">
        <v>-637085</v>
      </c>
      <c r="G190" s="889">
        <v>0</v>
      </c>
      <c r="H190" s="889">
        <v>0</v>
      </c>
      <c r="I190" s="889">
        <v>0</v>
      </c>
      <c r="J190" s="889">
        <v>-633417</v>
      </c>
      <c r="K190" s="889">
        <v>-3668</v>
      </c>
      <c r="L190" s="889">
        <v>-637085</v>
      </c>
      <c r="M190" s="907">
        <v>0.5</v>
      </c>
      <c r="N190" s="907">
        <v>0.49</v>
      </c>
      <c r="O190" s="907">
        <v>0</v>
      </c>
      <c r="P190" s="907">
        <v>0.01</v>
      </c>
      <c r="Q190" s="889">
        <v>467358</v>
      </c>
      <c r="R190" s="889">
        <v>459493</v>
      </c>
      <c r="S190" s="889">
        <v>7865</v>
      </c>
      <c r="T190" s="889">
        <v>0</v>
      </c>
      <c r="U190" s="889">
        <v>0</v>
      </c>
      <c r="V190" s="889">
        <v>0</v>
      </c>
      <c r="W190" s="889">
        <v>0</v>
      </c>
      <c r="X190" s="889">
        <v>0</v>
      </c>
      <c r="Y190" s="889">
        <v>0</v>
      </c>
      <c r="Z190" s="889">
        <v>0</v>
      </c>
      <c r="AA190" s="889">
        <v>0</v>
      </c>
      <c r="AB190" s="889">
        <v>0</v>
      </c>
      <c r="AC190" s="889">
        <v>0</v>
      </c>
      <c r="AD190" s="889">
        <v>0</v>
      </c>
      <c r="AE190" s="889">
        <v>0</v>
      </c>
      <c r="AF190" s="889">
        <v>0</v>
      </c>
      <c r="AG190" s="889">
        <v>0</v>
      </c>
      <c r="AH190" s="889">
        <v>0</v>
      </c>
      <c r="AI190" s="889">
        <v>0</v>
      </c>
      <c r="AJ190" s="889">
        <v>0</v>
      </c>
      <c r="AK190" s="889">
        <v>0</v>
      </c>
      <c r="AL190" s="889">
        <v>0</v>
      </c>
      <c r="AM190" s="889">
        <v>0</v>
      </c>
      <c r="AN190" s="889">
        <v>0</v>
      </c>
      <c r="AO190" s="889">
        <v>0</v>
      </c>
      <c r="AP190" s="889">
        <v>0</v>
      </c>
      <c r="AQ190" s="889">
        <v>0</v>
      </c>
      <c r="AR190" s="889">
        <v>0</v>
      </c>
      <c r="AS190" s="889">
        <v>0</v>
      </c>
      <c r="AT190" s="889">
        <v>0</v>
      </c>
      <c r="AU190" s="889">
        <v>0</v>
      </c>
      <c r="AV190" s="889">
        <v>0</v>
      </c>
      <c r="AW190" s="889">
        <v>0</v>
      </c>
      <c r="AX190" s="889">
        <v>0</v>
      </c>
      <c r="AY190" s="889">
        <v>0</v>
      </c>
      <c r="AZ190" s="889">
        <v>0</v>
      </c>
      <c r="BA190" s="889">
        <v>0</v>
      </c>
      <c r="BB190" s="889">
        <v>0</v>
      </c>
      <c r="BC190" s="889">
        <v>0</v>
      </c>
      <c r="BD190" s="889">
        <v>0</v>
      </c>
      <c r="BE190" s="889">
        <v>0</v>
      </c>
      <c r="BF190" s="889">
        <v>0</v>
      </c>
      <c r="BG190" s="889">
        <v>3834202</v>
      </c>
      <c r="BH190" s="889">
        <v>0</v>
      </c>
      <c r="BI190" s="889">
        <v>73372</v>
      </c>
      <c r="BJ190" s="889">
        <v>281015</v>
      </c>
      <c r="BK190" s="889">
        <v>0</v>
      </c>
      <c r="BL190" s="889">
        <v>4903</v>
      </c>
      <c r="BM190" s="889">
        <v>4031903</v>
      </c>
      <c r="BN190" s="889">
        <v>0</v>
      </c>
      <c r="BO190" s="889">
        <v>76675</v>
      </c>
      <c r="BP190" s="889">
        <v>83314</v>
      </c>
      <c r="BQ190" s="889">
        <v>0</v>
      </c>
      <c r="BR190" s="889">
        <v>1600</v>
      </c>
      <c r="BS190" s="889">
        <v>52071</v>
      </c>
      <c r="BT190" s="889">
        <v>0</v>
      </c>
      <c r="BU190" s="889">
        <v>977</v>
      </c>
      <c r="BV190" s="889">
        <v>50831</v>
      </c>
      <c r="BW190" s="889">
        <v>0</v>
      </c>
      <c r="BX190" s="889">
        <v>970</v>
      </c>
      <c r="BY190" s="889">
        <v>1240</v>
      </c>
      <c r="BZ190" s="889">
        <v>0</v>
      </c>
      <c r="CA190" s="889">
        <v>7</v>
      </c>
      <c r="CB190" s="889">
        <v>0</v>
      </c>
      <c r="CC190" s="889">
        <v>0</v>
      </c>
      <c r="CD190" s="889">
        <v>0</v>
      </c>
      <c r="CE190" s="889">
        <v>0</v>
      </c>
      <c r="CF190" s="889">
        <v>0</v>
      </c>
      <c r="CG190" s="889">
        <v>0</v>
      </c>
      <c r="CH190" s="889">
        <v>0</v>
      </c>
      <c r="CI190" s="889">
        <v>0</v>
      </c>
      <c r="CJ190" s="889">
        <v>0</v>
      </c>
      <c r="CK190" s="889">
        <v>0</v>
      </c>
      <c r="CL190" s="889">
        <v>0</v>
      </c>
      <c r="CM190" s="889">
        <v>0</v>
      </c>
      <c r="CN190" s="889">
        <v>0</v>
      </c>
      <c r="CO190" s="889">
        <v>0</v>
      </c>
      <c r="CP190" s="889">
        <v>0</v>
      </c>
      <c r="CQ190" s="889">
        <v>0</v>
      </c>
      <c r="CR190" s="889">
        <v>0</v>
      </c>
      <c r="CS190" s="889">
        <v>0</v>
      </c>
      <c r="CT190" s="889">
        <v>0</v>
      </c>
      <c r="CU190" s="889">
        <v>0</v>
      </c>
      <c r="CV190" s="889">
        <v>0</v>
      </c>
      <c r="CW190" s="889">
        <v>0</v>
      </c>
      <c r="CX190" s="889">
        <v>0</v>
      </c>
      <c r="CY190" s="889">
        <v>0</v>
      </c>
      <c r="CZ190" s="889">
        <v>0</v>
      </c>
      <c r="DA190" s="889">
        <v>0</v>
      </c>
      <c r="DB190" s="889">
        <v>0</v>
      </c>
      <c r="DC190" s="889">
        <v>0</v>
      </c>
      <c r="DD190" s="889">
        <v>0</v>
      </c>
      <c r="DE190" s="889">
        <v>0</v>
      </c>
      <c r="DF190" s="889">
        <v>0</v>
      </c>
      <c r="DG190" s="889">
        <v>0</v>
      </c>
      <c r="DH190" s="889">
        <v>0</v>
      </c>
      <c r="DI190" s="889">
        <v>0</v>
      </c>
      <c r="DJ190" s="889">
        <v>0</v>
      </c>
      <c r="DK190" s="889">
        <v>0</v>
      </c>
      <c r="DL190" s="889">
        <v>0</v>
      </c>
      <c r="DM190" s="889">
        <v>0</v>
      </c>
      <c r="DN190" s="889">
        <v>0</v>
      </c>
      <c r="DO190" s="889">
        <v>0</v>
      </c>
      <c r="DP190" s="889">
        <v>0</v>
      </c>
      <c r="DQ190" s="889">
        <v>0</v>
      </c>
      <c r="DR190" s="889">
        <v>810</v>
      </c>
      <c r="DS190" s="889">
        <v>0</v>
      </c>
      <c r="DT190" s="889">
        <v>17</v>
      </c>
      <c r="DU190" s="889">
        <v>-810</v>
      </c>
      <c r="DV190" s="889">
        <v>0</v>
      </c>
      <c r="DW190" s="889">
        <v>-17</v>
      </c>
      <c r="DX190" s="889">
        <v>82091</v>
      </c>
      <c r="DY190" s="889">
        <v>0</v>
      </c>
      <c r="DZ190" s="889">
        <v>1650</v>
      </c>
      <c r="EA190" s="889">
        <v>270442</v>
      </c>
      <c r="EB190" s="889">
        <v>0</v>
      </c>
      <c r="EC190" s="889">
        <v>5109</v>
      </c>
      <c r="ED190" s="889">
        <v>-188351</v>
      </c>
      <c r="EE190" s="889">
        <v>0</v>
      </c>
      <c r="EF190" s="889">
        <v>-3459</v>
      </c>
      <c r="EG190" s="889">
        <v>0</v>
      </c>
      <c r="EH190" s="889">
        <v>0</v>
      </c>
      <c r="EI190" s="889">
        <v>0</v>
      </c>
      <c r="EJ190" s="889">
        <v>0</v>
      </c>
      <c r="EK190" s="889">
        <v>0</v>
      </c>
      <c r="EL190" s="889">
        <v>0</v>
      </c>
      <c r="EM190" s="889">
        <v>0</v>
      </c>
      <c r="EN190" s="889">
        <v>0</v>
      </c>
      <c r="EO190" s="889">
        <v>0</v>
      </c>
      <c r="EP190" s="889">
        <v>5003924</v>
      </c>
      <c r="EQ190" s="889">
        <v>0</v>
      </c>
      <c r="ER190" s="889">
        <v>90992</v>
      </c>
      <c r="ES190" s="889">
        <v>9732464</v>
      </c>
      <c r="ET190" s="889">
        <v>0</v>
      </c>
      <c r="EU190" s="889">
        <v>187375</v>
      </c>
      <c r="EV190" s="889">
        <v>-4728540</v>
      </c>
      <c r="EW190" s="889">
        <v>0</v>
      </c>
      <c r="EX190" s="889">
        <v>-96383</v>
      </c>
      <c r="EY190" s="889">
        <v>-18060</v>
      </c>
      <c r="EZ190" s="889">
        <v>0</v>
      </c>
      <c r="FA190" s="889">
        <v>-369</v>
      </c>
      <c r="FB190" s="889">
        <v>5983204</v>
      </c>
      <c r="FC190" s="889">
        <v>0</v>
      </c>
      <c r="FD190" s="889">
        <v>122106</v>
      </c>
      <c r="FE190" s="889">
        <v>5734921</v>
      </c>
      <c r="FF190" s="889">
        <v>0</v>
      </c>
      <c r="FG190" s="889">
        <v>117039</v>
      </c>
      <c r="FH190" s="889">
        <v>248283</v>
      </c>
      <c r="FI190" s="889">
        <v>0</v>
      </c>
      <c r="FJ190" s="889">
        <v>5067</v>
      </c>
      <c r="FK190" s="889">
        <v>0</v>
      </c>
      <c r="FL190" s="889">
        <v>0</v>
      </c>
      <c r="FM190" s="889">
        <v>0</v>
      </c>
      <c r="FN190" s="889">
        <v>0</v>
      </c>
      <c r="FO190" s="889">
        <v>0</v>
      </c>
      <c r="FP190" s="889">
        <v>0</v>
      </c>
      <c r="FQ190" s="889">
        <v>0</v>
      </c>
      <c r="FR190" s="889">
        <v>0</v>
      </c>
      <c r="FS190" s="889">
        <v>0</v>
      </c>
      <c r="FT190" s="889">
        <v>4667428</v>
      </c>
      <c r="FU190" s="889">
        <v>0</v>
      </c>
      <c r="FV190" s="889">
        <v>89440</v>
      </c>
      <c r="FW190" s="889">
        <v>0</v>
      </c>
      <c r="FX190" s="889">
        <v>0</v>
      </c>
      <c r="FY190" s="889">
        <v>0</v>
      </c>
      <c r="FZ190" s="889">
        <v>9670491</v>
      </c>
      <c r="GA190" s="889">
        <v>0</v>
      </c>
      <c r="GB190" s="889">
        <v>0</v>
      </c>
      <c r="GC190" s="889">
        <v>-5003063</v>
      </c>
      <c r="GD190" s="889">
        <v>0</v>
      </c>
      <c r="GE190" s="889">
        <v>89440</v>
      </c>
      <c r="GF190" s="889">
        <v>176353</v>
      </c>
      <c r="GG190" s="889">
        <v>0</v>
      </c>
      <c r="GH190" s="889">
        <v>0</v>
      </c>
      <c r="GI190" s="889">
        <v>0</v>
      </c>
      <c r="GJ190" s="889">
        <v>0</v>
      </c>
      <c r="GK190" s="889">
        <v>0</v>
      </c>
      <c r="GL190" s="889">
        <v>0</v>
      </c>
      <c r="GM190" s="889">
        <v>0</v>
      </c>
      <c r="GN190" s="889">
        <v>0</v>
      </c>
      <c r="GO190" s="889">
        <v>20062228</v>
      </c>
      <c r="GP190" s="889">
        <v>0</v>
      </c>
      <c r="GQ190" s="889">
        <v>383071</v>
      </c>
      <c r="GR190" s="889">
        <v>-9429634</v>
      </c>
      <c r="GS190" s="889">
        <v>0</v>
      </c>
      <c r="GT190" s="889">
        <v>-4114</v>
      </c>
      <c r="GU190" s="884" t="s">
        <v>669</v>
      </c>
      <c r="GV190" s="884" t="s">
        <v>720</v>
      </c>
      <c r="GW190" s="884" t="s">
        <v>669</v>
      </c>
      <c r="GX190" s="884" t="s">
        <v>2347</v>
      </c>
      <c r="GY190" s="884" t="s">
        <v>2536</v>
      </c>
    </row>
    <row r="191" spans="1:207" x14ac:dyDescent="0.2">
      <c r="A191" s="884" t="s">
        <v>3311</v>
      </c>
      <c r="B191" s="884" t="s">
        <v>430</v>
      </c>
      <c r="C191" s="884" t="s">
        <v>429</v>
      </c>
      <c r="D191" s="889">
        <v>13860</v>
      </c>
      <c r="E191" s="889">
        <v>0</v>
      </c>
      <c r="F191" s="889">
        <v>13860</v>
      </c>
      <c r="G191" s="889">
        <v>0</v>
      </c>
      <c r="H191" s="889">
        <v>0</v>
      </c>
      <c r="I191" s="889">
        <v>0</v>
      </c>
      <c r="J191" s="889">
        <v>13860</v>
      </c>
      <c r="K191" s="889">
        <v>0</v>
      </c>
      <c r="L191" s="889">
        <v>13860</v>
      </c>
      <c r="M191" s="907">
        <v>0.5</v>
      </c>
      <c r="N191" s="907">
        <v>0.4</v>
      </c>
      <c r="O191" s="907">
        <v>0.1</v>
      </c>
      <c r="P191" s="907">
        <v>0</v>
      </c>
      <c r="Q191" s="889">
        <v>127318</v>
      </c>
      <c r="R191" s="889">
        <v>123325</v>
      </c>
      <c r="S191" s="889">
        <v>3993</v>
      </c>
      <c r="T191" s="889">
        <v>0</v>
      </c>
      <c r="U191" s="889">
        <v>0</v>
      </c>
      <c r="V191" s="889">
        <v>0</v>
      </c>
      <c r="W191" s="889">
        <v>0</v>
      </c>
      <c r="X191" s="889">
        <v>0</v>
      </c>
      <c r="Y191" s="889">
        <v>0</v>
      </c>
      <c r="Z191" s="889">
        <v>0</v>
      </c>
      <c r="AA191" s="889">
        <v>0</v>
      </c>
      <c r="AB191" s="889">
        <v>0</v>
      </c>
      <c r="AC191" s="889">
        <v>0</v>
      </c>
      <c r="AD191" s="889">
        <v>0</v>
      </c>
      <c r="AE191" s="889">
        <v>0</v>
      </c>
      <c r="AF191" s="889">
        <v>0</v>
      </c>
      <c r="AG191" s="889">
        <v>0</v>
      </c>
      <c r="AH191" s="889">
        <v>0</v>
      </c>
      <c r="AI191" s="889">
        <v>0</v>
      </c>
      <c r="AJ191" s="889">
        <v>0</v>
      </c>
      <c r="AK191" s="889">
        <v>0</v>
      </c>
      <c r="AL191" s="889">
        <v>0</v>
      </c>
      <c r="AM191" s="889">
        <v>0</v>
      </c>
      <c r="AN191" s="889">
        <v>0</v>
      </c>
      <c r="AO191" s="889">
        <v>0</v>
      </c>
      <c r="AP191" s="889">
        <v>0</v>
      </c>
      <c r="AQ191" s="889">
        <v>0</v>
      </c>
      <c r="AR191" s="889">
        <v>0</v>
      </c>
      <c r="AS191" s="889">
        <v>0</v>
      </c>
      <c r="AT191" s="889">
        <v>0</v>
      </c>
      <c r="AU191" s="889">
        <v>0</v>
      </c>
      <c r="AV191" s="889">
        <v>0</v>
      </c>
      <c r="AW191" s="889">
        <v>0</v>
      </c>
      <c r="AX191" s="889">
        <v>0</v>
      </c>
      <c r="AY191" s="889">
        <v>0</v>
      </c>
      <c r="AZ191" s="889">
        <v>0</v>
      </c>
      <c r="BA191" s="889">
        <v>0</v>
      </c>
      <c r="BB191" s="889">
        <v>0</v>
      </c>
      <c r="BC191" s="889">
        <v>0</v>
      </c>
      <c r="BD191" s="889">
        <v>0</v>
      </c>
      <c r="BE191" s="889">
        <v>0</v>
      </c>
      <c r="BF191" s="889">
        <v>0</v>
      </c>
      <c r="BG191" s="889">
        <v>1219149</v>
      </c>
      <c r="BH191" s="889">
        <v>304787</v>
      </c>
      <c r="BI191" s="889">
        <v>0</v>
      </c>
      <c r="BJ191" s="889">
        <v>82168</v>
      </c>
      <c r="BK191" s="889">
        <v>20542</v>
      </c>
      <c r="BL191" s="889">
        <v>0</v>
      </c>
      <c r="BM191" s="889">
        <v>1255764</v>
      </c>
      <c r="BN191" s="889">
        <v>313941</v>
      </c>
      <c r="BO191" s="889">
        <v>0</v>
      </c>
      <c r="BP191" s="889">
        <v>45553</v>
      </c>
      <c r="BQ191" s="889">
        <v>11388</v>
      </c>
      <c r="BR191" s="889">
        <v>0</v>
      </c>
      <c r="BS191" s="889">
        <v>0</v>
      </c>
      <c r="BT191" s="889">
        <v>0</v>
      </c>
      <c r="BU191" s="889">
        <v>0</v>
      </c>
      <c r="BV191" s="889">
        <v>0</v>
      </c>
      <c r="BW191" s="889">
        <v>0</v>
      </c>
      <c r="BX191" s="889">
        <v>0</v>
      </c>
      <c r="BY191" s="889">
        <v>0</v>
      </c>
      <c r="BZ191" s="889">
        <v>0</v>
      </c>
      <c r="CA191" s="889">
        <v>0</v>
      </c>
      <c r="CB191" s="889">
        <v>2269</v>
      </c>
      <c r="CC191" s="889">
        <v>567</v>
      </c>
      <c r="CD191" s="889">
        <v>0</v>
      </c>
      <c r="CE191" s="889">
        <v>0</v>
      </c>
      <c r="CF191" s="889">
        <v>0</v>
      </c>
      <c r="CG191" s="889">
        <v>0</v>
      </c>
      <c r="CH191" s="889">
        <v>2269</v>
      </c>
      <c r="CI191" s="889">
        <v>567</v>
      </c>
      <c r="CJ191" s="889">
        <v>0</v>
      </c>
      <c r="CK191" s="889">
        <v>0</v>
      </c>
      <c r="CL191" s="889">
        <v>0</v>
      </c>
      <c r="CM191" s="889">
        <v>0</v>
      </c>
      <c r="CN191" s="889">
        <v>0</v>
      </c>
      <c r="CO191" s="889">
        <v>0</v>
      </c>
      <c r="CP191" s="889">
        <v>0</v>
      </c>
      <c r="CQ191" s="889">
        <v>0</v>
      </c>
      <c r="CR191" s="889">
        <v>0</v>
      </c>
      <c r="CS191" s="889">
        <v>0</v>
      </c>
      <c r="CT191" s="889">
        <v>0</v>
      </c>
      <c r="CU191" s="889">
        <v>0</v>
      </c>
      <c r="CV191" s="889">
        <v>0</v>
      </c>
      <c r="CW191" s="889">
        <v>0</v>
      </c>
      <c r="CX191" s="889">
        <v>0</v>
      </c>
      <c r="CY191" s="889">
        <v>0</v>
      </c>
      <c r="CZ191" s="889">
        <v>0</v>
      </c>
      <c r="DA191" s="889">
        <v>0</v>
      </c>
      <c r="DB191" s="889">
        <v>0</v>
      </c>
      <c r="DC191" s="889">
        <v>0</v>
      </c>
      <c r="DD191" s="889">
        <v>0</v>
      </c>
      <c r="DE191" s="889">
        <v>0</v>
      </c>
      <c r="DF191" s="889">
        <v>0</v>
      </c>
      <c r="DG191" s="889">
        <v>0</v>
      </c>
      <c r="DH191" s="889">
        <v>0</v>
      </c>
      <c r="DI191" s="889">
        <v>57026</v>
      </c>
      <c r="DJ191" s="889">
        <v>14256</v>
      </c>
      <c r="DK191" s="889">
        <v>0</v>
      </c>
      <c r="DL191" s="889">
        <v>-57026</v>
      </c>
      <c r="DM191" s="889">
        <v>-14256</v>
      </c>
      <c r="DN191" s="889">
        <v>0</v>
      </c>
      <c r="DO191" s="889">
        <v>0</v>
      </c>
      <c r="DP191" s="889">
        <v>0</v>
      </c>
      <c r="DQ191" s="889">
        <v>0</v>
      </c>
      <c r="DR191" s="889">
        <v>0</v>
      </c>
      <c r="DS191" s="889">
        <v>0</v>
      </c>
      <c r="DT191" s="889">
        <v>0</v>
      </c>
      <c r="DU191" s="889">
        <v>0</v>
      </c>
      <c r="DV191" s="889">
        <v>0</v>
      </c>
      <c r="DW191" s="889">
        <v>0</v>
      </c>
      <c r="DX191" s="889">
        <v>6476</v>
      </c>
      <c r="DY191" s="889">
        <v>1619</v>
      </c>
      <c r="DZ191" s="889">
        <v>0</v>
      </c>
      <c r="EA191" s="889">
        <v>2962</v>
      </c>
      <c r="EB191" s="889">
        <v>741</v>
      </c>
      <c r="EC191" s="889">
        <v>0</v>
      </c>
      <c r="ED191" s="889">
        <v>3514</v>
      </c>
      <c r="EE191" s="889">
        <v>878</v>
      </c>
      <c r="EF191" s="889">
        <v>0</v>
      </c>
      <c r="EG191" s="889">
        <v>-377</v>
      </c>
      <c r="EH191" s="889">
        <v>-94</v>
      </c>
      <c r="EI191" s="889">
        <v>0</v>
      </c>
      <c r="EJ191" s="889">
        <v>0</v>
      </c>
      <c r="EK191" s="889">
        <v>0</v>
      </c>
      <c r="EL191" s="889">
        <v>0</v>
      </c>
      <c r="EM191" s="889">
        <v>0</v>
      </c>
      <c r="EN191" s="889">
        <v>0</v>
      </c>
      <c r="EO191" s="889">
        <v>0</v>
      </c>
      <c r="EP191" s="889">
        <v>725656</v>
      </c>
      <c r="EQ191" s="889">
        <v>181414</v>
      </c>
      <c r="ER191" s="889">
        <v>0</v>
      </c>
      <c r="ES191" s="889">
        <v>2671861</v>
      </c>
      <c r="ET191" s="889">
        <v>667965</v>
      </c>
      <c r="EU191" s="889">
        <v>0</v>
      </c>
      <c r="EV191" s="889">
        <v>-1946205</v>
      </c>
      <c r="EW191" s="889">
        <v>-486551</v>
      </c>
      <c r="EX191" s="889">
        <v>0</v>
      </c>
      <c r="EY191" s="889">
        <v>-2363</v>
      </c>
      <c r="EZ191" s="889">
        <v>-591</v>
      </c>
      <c r="FA191" s="889">
        <v>0</v>
      </c>
      <c r="FB191" s="889">
        <v>1293974</v>
      </c>
      <c r="FC191" s="889">
        <v>323493</v>
      </c>
      <c r="FD191" s="889">
        <v>0</v>
      </c>
      <c r="FE191" s="889">
        <v>1183731</v>
      </c>
      <c r="FF191" s="889">
        <v>295933</v>
      </c>
      <c r="FG191" s="889">
        <v>0</v>
      </c>
      <c r="FH191" s="889">
        <v>110243</v>
      </c>
      <c r="FI191" s="889">
        <v>27560</v>
      </c>
      <c r="FJ191" s="889">
        <v>0</v>
      </c>
      <c r="FK191" s="889">
        <v>0</v>
      </c>
      <c r="FL191" s="889">
        <v>0</v>
      </c>
      <c r="FM191" s="889">
        <v>0</v>
      </c>
      <c r="FN191" s="889">
        <v>0</v>
      </c>
      <c r="FO191" s="889">
        <v>0</v>
      </c>
      <c r="FP191" s="889">
        <v>0</v>
      </c>
      <c r="FQ191" s="889">
        <v>0</v>
      </c>
      <c r="FR191" s="889">
        <v>0</v>
      </c>
      <c r="FS191" s="889">
        <v>0</v>
      </c>
      <c r="FT191" s="889">
        <v>967893</v>
      </c>
      <c r="FU191" s="889">
        <v>241973</v>
      </c>
      <c r="FV191" s="889">
        <v>0</v>
      </c>
      <c r="FW191" s="889">
        <v>0</v>
      </c>
      <c r="FX191" s="889">
        <v>0</v>
      </c>
      <c r="FY191" s="889">
        <v>0</v>
      </c>
      <c r="FZ191" s="889">
        <v>2241206</v>
      </c>
      <c r="GA191" s="889">
        <v>0</v>
      </c>
      <c r="GB191" s="889">
        <v>0</v>
      </c>
      <c r="GC191" s="889">
        <v>-1273313</v>
      </c>
      <c r="GD191" s="889">
        <v>241973</v>
      </c>
      <c r="GE191" s="889">
        <v>0</v>
      </c>
      <c r="GF191" s="889">
        <v>0</v>
      </c>
      <c r="GG191" s="889">
        <v>0</v>
      </c>
      <c r="GH191" s="889">
        <v>0</v>
      </c>
      <c r="GI191" s="889">
        <v>0</v>
      </c>
      <c r="GJ191" s="889">
        <v>0</v>
      </c>
      <c r="GK191" s="889">
        <v>0</v>
      </c>
      <c r="GL191" s="889">
        <v>0</v>
      </c>
      <c r="GM191" s="889">
        <v>0</v>
      </c>
      <c r="GN191" s="889">
        <v>0</v>
      </c>
      <c r="GO191" s="889">
        <v>4294845</v>
      </c>
      <c r="GP191" s="889">
        <v>1073710</v>
      </c>
      <c r="GQ191" s="889">
        <v>0</v>
      </c>
      <c r="GR191" s="889">
        <v>-3117705</v>
      </c>
      <c r="GS191" s="889">
        <v>-219126</v>
      </c>
      <c r="GT191" s="889">
        <v>0</v>
      </c>
      <c r="GU191" s="884" t="s">
        <v>697</v>
      </c>
      <c r="GV191" s="884" t="s">
        <v>676</v>
      </c>
      <c r="GW191" s="884" t="s">
        <v>1672</v>
      </c>
      <c r="GX191" s="884" t="s">
        <v>2348</v>
      </c>
      <c r="GY191" s="884" t="s">
        <v>2537</v>
      </c>
    </row>
    <row r="192" spans="1:207" x14ac:dyDescent="0.2">
      <c r="A192" s="884" t="s">
        <v>3311</v>
      </c>
      <c r="B192" s="884" t="s">
        <v>432</v>
      </c>
      <c r="C192" s="884" t="s">
        <v>431</v>
      </c>
      <c r="D192" s="889">
        <v>12240</v>
      </c>
      <c r="E192" s="889">
        <v>0</v>
      </c>
      <c r="F192" s="889">
        <v>12240</v>
      </c>
      <c r="G192" s="889">
        <v>0</v>
      </c>
      <c r="H192" s="889">
        <v>0</v>
      </c>
      <c r="I192" s="889">
        <v>0</v>
      </c>
      <c r="J192" s="889">
        <v>12240</v>
      </c>
      <c r="K192" s="889">
        <v>0</v>
      </c>
      <c r="L192" s="889">
        <v>12240</v>
      </c>
      <c r="M192" s="907">
        <v>0.5</v>
      </c>
      <c r="N192" s="907">
        <v>0.4</v>
      </c>
      <c r="O192" s="907">
        <v>0.09</v>
      </c>
      <c r="P192" s="907">
        <v>0.01</v>
      </c>
      <c r="Q192" s="889">
        <v>53229</v>
      </c>
      <c r="R192" s="889">
        <v>54712</v>
      </c>
      <c r="S192" s="889">
        <v>-1483</v>
      </c>
      <c r="T192" s="889">
        <v>0</v>
      </c>
      <c r="U192" s="889">
        <v>0</v>
      </c>
      <c r="V192" s="889">
        <v>0</v>
      </c>
      <c r="W192" s="889">
        <v>0</v>
      </c>
      <c r="X192" s="889">
        <v>0</v>
      </c>
      <c r="Y192" s="889">
        <v>0</v>
      </c>
      <c r="Z192" s="889">
        <v>8786</v>
      </c>
      <c r="AA192" s="889">
        <v>0</v>
      </c>
      <c r="AB192" s="889">
        <v>8446</v>
      </c>
      <c r="AC192" s="889">
        <v>0</v>
      </c>
      <c r="AD192" s="889">
        <v>340</v>
      </c>
      <c r="AE192" s="889">
        <v>0</v>
      </c>
      <c r="AF192" s="889">
        <v>0</v>
      </c>
      <c r="AG192" s="889">
        <v>0</v>
      </c>
      <c r="AH192" s="889">
        <v>0</v>
      </c>
      <c r="AI192" s="889">
        <v>0</v>
      </c>
      <c r="AJ192" s="889">
        <v>0</v>
      </c>
      <c r="AK192" s="889">
        <v>0</v>
      </c>
      <c r="AL192" s="889">
        <v>0</v>
      </c>
      <c r="AM192" s="889">
        <v>0</v>
      </c>
      <c r="AN192" s="889">
        <v>0</v>
      </c>
      <c r="AO192" s="889">
        <v>0</v>
      </c>
      <c r="AP192" s="889">
        <v>0</v>
      </c>
      <c r="AQ192" s="889">
        <v>0</v>
      </c>
      <c r="AR192" s="889">
        <v>0</v>
      </c>
      <c r="AS192" s="889">
        <v>0</v>
      </c>
      <c r="AT192" s="889">
        <v>0</v>
      </c>
      <c r="AU192" s="889">
        <v>0</v>
      </c>
      <c r="AV192" s="889">
        <v>0</v>
      </c>
      <c r="AW192" s="889">
        <v>0</v>
      </c>
      <c r="AX192" s="889">
        <v>0</v>
      </c>
      <c r="AY192" s="889">
        <v>0</v>
      </c>
      <c r="AZ192" s="889">
        <v>0</v>
      </c>
      <c r="BA192" s="889">
        <v>0</v>
      </c>
      <c r="BB192" s="889">
        <v>0</v>
      </c>
      <c r="BC192" s="889">
        <v>0</v>
      </c>
      <c r="BD192" s="889">
        <v>0</v>
      </c>
      <c r="BE192" s="889">
        <v>0</v>
      </c>
      <c r="BF192" s="889">
        <v>0</v>
      </c>
      <c r="BG192" s="889">
        <v>671975</v>
      </c>
      <c r="BH192" s="889">
        <v>151194</v>
      </c>
      <c r="BI192" s="889">
        <v>16799</v>
      </c>
      <c r="BJ192" s="889">
        <v>28829</v>
      </c>
      <c r="BK192" s="889">
        <v>6486</v>
      </c>
      <c r="BL192" s="889">
        <v>721</v>
      </c>
      <c r="BM192" s="889">
        <v>665280</v>
      </c>
      <c r="BN192" s="889">
        <v>149688</v>
      </c>
      <c r="BO192" s="889">
        <v>16632</v>
      </c>
      <c r="BP192" s="889">
        <v>35524</v>
      </c>
      <c r="BQ192" s="889">
        <v>7992</v>
      </c>
      <c r="BR192" s="889">
        <v>888</v>
      </c>
      <c r="BS192" s="889">
        <v>1166</v>
      </c>
      <c r="BT192" s="889">
        <v>262</v>
      </c>
      <c r="BU192" s="889">
        <v>29</v>
      </c>
      <c r="BV192" s="889">
        <v>3807</v>
      </c>
      <c r="BW192" s="889">
        <v>856</v>
      </c>
      <c r="BX192" s="889">
        <v>95</v>
      </c>
      <c r="BY192" s="889">
        <v>-2641</v>
      </c>
      <c r="BZ192" s="889">
        <v>-594</v>
      </c>
      <c r="CA192" s="889">
        <v>-66</v>
      </c>
      <c r="CB192" s="889">
        <v>7227</v>
      </c>
      <c r="CC192" s="889">
        <v>1626</v>
      </c>
      <c r="CD192" s="889">
        <v>181</v>
      </c>
      <c r="CE192" s="889">
        <v>4850</v>
      </c>
      <c r="CF192" s="889">
        <v>1091</v>
      </c>
      <c r="CG192" s="889">
        <v>121</v>
      </c>
      <c r="CH192" s="889">
        <v>2377</v>
      </c>
      <c r="CI192" s="889">
        <v>535</v>
      </c>
      <c r="CJ192" s="889">
        <v>60</v>
      </c>
      <c r="CK192" s="889">
        <v>0</v>
      </c>
      <c r="CL192" s="889">
        <v>0</v>
      </c>
      <c r="CM192" s="889">
        <v>0</v>
      </c>
      <c r="CN192" s="889">
        <v>0</v>
      </c>
      <c r="CO192" s="889">
        <v>0</v>
      </c>
      <c r="CP192" s="889">
        <v>0</v>
      </c>
      <c r="CQ192" s="889">
        <v>0</v>
      </c>
      <c r="CR192" s="889">
        <v>0</v>
      </c>
      <c r="CS192" s="889">
        <v>0</v>
      </c>
      <c r="CT192" s="889">
        <v>0</v>
      </c>
      <c r="CU192" s="889">
        <v>0</v>
      </c>
      <c r="CV192" s="889">
        <v>0</v>
      </c>
      <c r="CW192" s="889">
        <v>0</v>
      </c>
      <c r="CX192" s="889">
        <v>0</v>
      </c>
      <c r="CY192" s="889">
        <v>0</v>
      </c>
      <c r="CZ192" s="889">
        <v>0</v>
      </c>
      <c r="DA192" s="889">
        <v>0</v>
      </c>
      <c r="DB192" s="889">
        <v>0</v>
      </c>
      <c r="DC192" s="889">
        <v>0</v>
      </c>
      <c r="DD192" s="889">
        <v>0</v>
      </c>
      <c r="DE192" s="889">
        <v>0</v>
      </c>
      <c r="DF192" s="889">
        <v>0</v>
      </c>
      <c r="DG192" s="889">
        <v>0</v>
      </c>
      <c r="DH192" s="889">
        <v>0</v>
      </c>
      <c r="DI192" s="889">
        <v>0</v>
      </c>
      <c r="DJ192" s="889">
        <v>0</v>
      </c>
      <c r="DK192" s="889">
        <v>0</v>
      </c>
      <c r="DL192" s="889">
        <v>0</v>
      </c>
      <c r="DM192" s="889">
        <v>0</v>
      </c>
      <c r="DN192" s="889">
        <v>0</v>
      </c>
      <c r="DO192" s="889">
        <v>0</v>
      </c>
      <c r="DP192" s="889">
        <v>0</v>
      </c>
      <c r="DQ192" s="889">
        <v>0</v>
      </c>
      <c r="DR192" s="889">
        <v>0</v>
      </c>
      <c r="DS192" s="889">
        <v>0</v>
      </c>
      <c r="DT192" s="889">
        <v>0</v>
      </c>
      <c r="DU192" s="889">
        <v>0</v>
      </c>
      <c r="DV192" s="889">
        <v>0</v>
      </c>
      <c r="DW192" s="889">
        <v>0</v>
      </c>
      <c r="DX192" s="889">
        <v>2567</v>
      </c>
      <c r="DY192" s="889">
        <v>578</v>
      </c>
      <c r="DZ192" s="889">
        <v>64</v>
      </c>
      <c r="EA192" s="889">
        <v>2205</v>
      </c>
      <c r="EB192" s="889">
        <v>496</v>
      </c>
      <c r="EC192" s="889">
        <v>55</v>
      </c>
      <c r="ED192" s="889">
        <v>362</v>
      </c>
      <c r="EE192" s="889">
        <v>82</v>
      </c>
      <c r="EF192" s="889">
        <v>9</v>
      </c>
      <c r="EG192" s="889">
        <v>0</v>
      </c>
      <c r="EH192" s="889">
        <v>0</v>
      </c>
      <c r="EI192" s="889">
        <v>0</v>
      </c>
      <c r="EJ192" s="889">
        <v>0</v>
      </c>
      <c r="EK192" s="889">
        <v>0</v>
      </c>
      <c r="EL192" s="889">
        <v>0</v>
      </c>
      <c r="EM192" s="889">
        <v>0</v>
      </c>
      <c r="EN192" s="889">
        <v>0</v>
      </c>
      <c r="EO192" s="889">
        <v>0</v>
      </c>
      <c r="EP192" s="889">
        <v>303150</v>
      </c>
      <c r="EQ192" s="889">
        <v>68209</v>
      </c>
      <c r="ER192" s="889">
        <v>7579</v>
      </c>
      <c r="ES192" s="889">
        <v>345547</v>
      </c>
      <c r="ET192" s="889">
        <v>77748</v>
      </c>
      <c r="EU192" s="889">
        <v>8639</v>
      </c>
      <c r="EV192" s="889">
        <v>-42397</v>
      </c>
      <c r="EW192" s="889">
        <v>-9539</v>
      </c>
      <c r="EX192" s="889">
        <v>-1060</v>
      </c>
      <c r="EY192" s="889">
        <v>4054</v>
      </c>
      <c r="EZ192" s="889">
        <v>912</v>
      </c>
      <c r="FA192" s="889">
        <v>101</v>
      </c>
      <c r="FB192" s="889">
        <v>478271</v>
      </c>
      <c r="FC192" s="889">
        <v>107409</v>
      </c>
      <c r="FD192" s="889">
        <v>11934</v>
      </c>
      <c r="FE192" s="889">
        <v>482349</v>
      </c>
      <c r="FF192" s="889">
        <v>108334</v>
      </c>
      <c r="FG192" s="889">
        <v>12037</v>
      </c>
      <c r="FH192" s="889">
        <v>-4078</v>
      </c>
      <c r="FI192" s="889">
        <v>-925</v>
      </c>
      <c r="FJ192" s="889">
        <v>-103</v>
      </c>
      <c r="FK192" s="889">
        <v>0</v>
      </c>
      <c r="FL192" s="889">
        <v>0</v>
      </c>
      <c r="FM192" s="889">
        <v>0</v>
      </c>
      <c r="FN192" s="889">
        <v>0</v>
      </c>
      <c r="FO192" s="889">
        <v>0</v>
      </c>
      <c r="FP192" s="889">
        <v>0</v>
      </c>
      <c r="FQ192" s="889">
        <v>0</v>
      </c>
      <c r="FR192" s="889">
        <v>0</v>
      </c>
      <c r="FS192" s="889">
        <v>0</v>
      </c>
      <c r="FT192" s="889">
        <v>417649</v>
      </c>
      <c r="FU192" s="889">
        <v>93971</v>
      </c>
      <c r="FV192" s="889">
        <v>10441</v>
      </c>
      <c r="FW192" s="889">
        <v>0</v>
      </c>
      <c r="FX192" s="889">
        <v>0</v>
      </c>
      <c r="FY192" s="889">
        <v>0</v>
      </c>
      <c r="FZ192" s="889">
        <v>985810</v>
      </c>
      <c r="GA192" s="889">
        <v>0</v>
      </c>
      <c r="GB192" s="889">
        <v>0</v>
      </c>
      <c r="GC192" s="889">
        <v>-568161</v>
      </c>
      <c r="GD192" s="889">
        <v>93971</v>
      </c>
      <c r="GE192" s="889">
        <v>10441</v>
      </c>
      <c r="GF192" s="889">
        <v>0</v>
      </c>
      <c r="GG192" s="889">
        <v>0</v>
      </c>
      <c r="GH192" s="889">
        <v>0</v>
      </c>
      <c r="GI192" s="889">
        <v>0</v>
      </c>
      <c r="GJ192" s="889">
        <v>0</v>
      </c>
      <c r="GK192" s="889">
        <v>0</v>
      </c>
      <c r="GL192" s="889">
        <v>0</v>
      </c>
      <c r="GM192" s="889">
        <v>0</v>
      </c>
      <c r="GN192" s="889">
        <v>0</v>
      </c>
      <c r="GO192" s="889">
        <v>1914888</v>
      </c>
      <c r="GP192" s="889">
        <v>430647</v>
      </c>
      <c r="GQ192" s="889">
        <v>47849</v>
      </c>
      <c r="GR192" s="889">
        <v>-574960</v>
      </c>
      <c r="GS192" s="889">
        <v>92434</v>
      </c>
      <c r="GT192" s="889">
        <v>10270</v>
      </c>
      <c r="GU192" s="884" t="s">
        <v>722</v>
      </c>
      <c r="GV192" s="884" t="s">
        <v>719</v>
      </c>
      <c r="GW192" s="884" t="s">
        <v>1672</v>
      </c>
      <c r="GX192" s="884" t="s">
        <v>2347</v>
      </c>
      <c r="GY192" s="884" t="s">
        <v>2538</v>
      </c>
    </row>
    <row r="193" spans="1:207" x14ac:dyDescent="0.2">
      <c r="A193" s="884" t="s">
        <v>3311</v>
      </c>
      <c r="B193" s="884" t="s">
        <v>434</v>
      </c>
      <c r="C193" s="884" t="s">
        <v>433</v>
      </c>
      <c r="D193" s="889">
        <v>-45403</v>
      </c>
      <c r="E193" s="889">
        <v>0</v>
      </c>
      <c r="F193" s="889">
        <v>-45403</v>
      </c>
      <c r="G193" s="889">
        <v>0</v>
      </c>
      <c r="H193" s="889">
        <v>0</v>
      </c>
      <c r="I193" s="889">
        <v>0</v>
      </c>
      <c r="J193" s="889">
        <v>-45403</v>
      </c>
      <c r="K193" s="889">
        <v>0</v>
      </c>
      <c r="L193" s="889">
        <v>-45403</v>
      </c>
      <c r="M193" s="907">
        <v>0</v>
      </c>
      <c r="N193" s="907">
        <v>0.99</v>
      </c>
      <c r="O193" s="907">
        <v>0</v>
      </c>
      <c r="P193" s="907">
        <v>0.01</v>
      </c>
      <c r="Q193" s="889">
        <v>294159</v>
      </c>
      <c r="R193" s="889">
        <v>287154</v>
      </c>
      <c r="S193" s="889">
        <v>7005</v>
      </c>
      <c r="T193" s="889">
        <v>0</v>
      </c>
      <c r="U193" s="889">
        <v>0</v>
      </c>
      <c r="V193" s="889">
        <v>0</v>
      </c>
      <c r="W193" s="889">
        <v>0</v>
      </c>
      <c r="X193" s="889">
        <v>0</v>
      </c>
      <c r="Y193" s="889">
        <v>0</v>
      </c>
      <c r="Z193" s="889">
        <v>0</v>
      </c>
      <c r="AA193" s="889">
        <v>0</v>
      </c>
      <c r="AB193" s="889">
        <v>0</v>
      </c>
      <c r="AC193" s="889">
        <v>0</v>
      </c>
      <c r="AD193" s="889">
        <v>0</v>
      </c>
      <c r="AE193" s="889">
        <v>0</v>
      </c>
      <c r="AF193" s="889">
        <v>0</v>
      </c>
      <c r="AG193" s="889">
        <v>0</v>
      </c>
      <c r="AH193" s="889">
        <v>0</v>
      </c>
      <c r="AI193" s="889">
        <v>0</v>
      </c>
      <c r="AJ193" s="889">
        <v>0</v>
      </c>
      <c r="AK193" s="889">
        <v>0</v>
      </c>
      <c r="AL193" s="889">
        <v>0</v>
      </c>
      <c r="AM193" s="889">
        <v>0</v>
      </c>
      <c r="AN193" s="889">
        <v>0</v>
      </c>
      <c r="AO193" s="889">
        <v>0</v>
      </c>
      <c r="AP193" s="889">
        <v>0</v>
      </c>
      <c r="AQ193" s="889">
        <v>0</v>
      </c>
      <c r="AR193" s="889">
        <v>0</v>
      </c>
      <c r="AS193" s="889">
        <v>0</v>
      </c>
      <c r="AT193" s="889">
        <v>0</v>
      </c>
      <c r="AU193" s="889">
        <v>0</v>
      </c>
      <c r="AV193" s="889">
        <v>0</v>
      </c>
      <c r="AW193" s="889">
        <v>0</v>
      </c>
      <c r="AX193" s="889">
        <v>0</v>
      </c>
      <c r="AY193" s="889">
        <v>0</v>
      </c>
      <c r="AZ193" s="889">
        <v>0</v>
      </c>
      <c r="BA193" s="889">
        <v>0</v>
      </c>
      <c r="BB193" s="889">
        <v>0</v>
      </c>
      <c r="BC193" s="889">
        <v>0</v>
      </c>
      <c r="BD193" s="889">
        <v>0</v>
      </c>
      <c r="BE193" s="889">
        <v>0</v>
      </c>
      <c r="BF193" s="889">
        <v>0</v>
      </c>
      <c r="BG193" s="889">
        <v>8412029</v>
      </c>
      <c r="BH193" s="889">
        <v>0</v>
      </c>
      <c r="BI193" s="889">
        <v>84970</v>
      </c>
      <c r="BJ193" s="889">
        <v>285511</v>
      </c>
      <c r="BK193" s="889">
        <v>0</v>
      </c>
      <c r="BL193" s="889">
        <v>2884</v>
      </c>
      <c r="BM193" s="889">
        <v>8215618</v>
      </c>
      <c r="BN193" s="889">
        <v>0</v>
      </c>
      <c r="BO193" s="889">
        <v>82986</v>
      </c>
      <c r="BP193" s="889">
        <v>481922</v>
      </c>
      <c r="BQ193" s="889">
        <v>0</v>
      </c>
      <c r="BR193" s="889">
        <v>4868</v>
      </c>
      <c r="BS193" s="889">
        <v>-1615</v>
      </c>
      <c r="BT193" s="889">
        <v>0</v>
      </c>
      <c r="BU193" s="889">
        <v>-16</v>
      </c>
      <c r="BV193" s="889">
        <v>0</v>
      </c>
      <c r="BW193" s="889">
        <v>0</v>
      </c>
      <c r="BX193" s="889">
        <v>0</v>
      </c>
      <c r="BY193" s="889">
        <v>-1615</v>
      </c>
      <c r="BZ193" s="889">
        <v>0</v>
      </c>
      <c r="CA193" s="889">
        <v>-16</v>
      </c>
      <c r="CB193" s="889">
        <v>12313</v>
      </c>
      <c r="CC193" s="889">
        <v>0</v>
      </c>
      <c r="CD193" s="889">
        <v>124</v>
      </c>
      <c r="CE193" s="889">
        <v>11421</v>
      </c>
      <c r="CF193" s="889">
        <v>0</v>
      </c>
      <c r="CG193" s="889">
        <v>115</v>
      </c>
      <c r="CH193" s="889">
        <v>892</v>
      </c>
      <c r="CI193" s="889">
        <v>0</v>
      </c>
      <c r="CJ193" s="889">
        <v>9</v>
      </c>
      <c r="CK193" s="889">
        <v>0</v>
      </c>
      <c r="CL193" s="889">
        <v>0</v>
      </c>
      <c r="CM193" s="889">
        <v>0</v>
      </c>
      <c r="CN193" s="889">
        <v>0</v>
      </c>
      <c r="CO193" s="889">
        <v>0</v>
      </c>
      <c r="CP193" s="889">
        <v>0</v>
      </c>
      <c r="CQ193" s="889">
        <v>-1637</v>
      </c>
      <c r="CR193" s="889">
        <v>0</v>
      </c>
      <c r="CS193" s="889">
        <v>-17</v>
      </c>
      <c r="CT193" s="889">
        <v>0</v>
      </c>
      <c r="CU193" s="889">
        <v>0</v>
      </c>
      <c r="CV193" s="889">
        <v>0</v>
      </c>
      <c r="CW193" s="889">
        <v>0</v>
      </c>
      <c r="CX193" s="889">
        <v>0</v>
      </c>
      <c r="CY193" s="889">
        <v>0</v>
      </c>
      <c r="CZ193" s="889">
        <v>0</v>
      </c>
      <c r="DA193" s="889">
        <v>0</v>
      </c>
      <c r="DB193" s="889">
        <v>0</v>
      </c>
      <c r="DC193" s="889">
        <v>0</v>
      </c>
      <c r="DD193" s="889">
        <v>0</v>
      </c>
      <c r="DE193" s="889">
        <v>0</v>
      </c>
      <c r="DF193" s="889">
        <v>0</v>
      </c>
      <c r="DG193" s="889">
        <v>0</v>
      </c>
      <c r="DH193" s="889">
        <v>0</v>
      </c>
      <c r="DI193" s="889">
        <v>1061</v>
      </c>
      <c r="DJ193" s="889">
        <v>0</v>
      </c>
      <c r="DK193" s="889">
        <v>11</v>
      </c>
      <c r="DL193" s="889">
        <v>-1061</v>
      </c>
      <c r="DM193" s="889">
        <v>0</v>
      </c>
      <c r="DN193" s="889">
        <v>-11</v>
      </c>
      <c r="DO193" s="889">
        <v>0</v>
      </c>
      <c r="DP193" s="889">
        <v>0</v>
      </c>
      <c r="DQ193" s="889">
        <v>0</v>
      </c>
      <c r="DR193" s="889">
        <v>0</v>
      </c>
      <c r="DS193" s="889">
        <v>0</v>
      </c>
      <c r="DT193" s="889">
        <v>0</v>
      </c>
      <c r="DU193" s="889">
        <v>0</v>
      </c>
      <c r="DV193" s="889">
        <v>0</v>
      </c>
      <c r="DW193" s="889">
        <v>0</v>
      </c>
      <c r="DX193" s="889">
        <v>7627</v>
      </c>
      <c r="DY193" s="889">
        <v>0</v>
      </c>
      <c r="DZ193" s="889">
        <v>77</v>
      </c>
      <c r="EA193" s="889">
        <v>29004</v>
      </c>
      <c r="EB193" s="889">
        <v>0</v>
      </c>
      <c r="EC193" s="889">
        <v>293</v>
      </c>
      <c r="ED193" s="889">
        <v>-21377</v>
      </c>
      <c r="EE193" s="889">
        <v>0</v>
      </c>
      <c r="EF193" s="889">
        <v>-216</v>
      </c>
      <c r="EG193" s="889">
        <v>-212</v>
      </c>
      <c r="EH193" s="889">
        <v>0</v>
      </c>
      <c r="EI193" s="889">
        <v>-2</v>
      </c>
      <c r="EJ193" s="889">
        <v>643</v>
      </c>
      <c r="EK193" s="889">
        <v>0</v>
      </c>
      <c r="EL193" s="889">
        <v>6</v>
      </c>
      <c r="EM193" s="889">
        <v>0</v>
      </c>
      <c r="EN193" s="889">
        <v>0</v>
      </c>
      <c r="EO193" s="889">
        <v>0</v>
      </c>
      <c r="EP193" s="889">
        <v>3783475</v>
      </c>
      <c r="EQ193" s="889">
        <v>0</v>
      </c>
      <c r="ER193" s="889">
        <v>38217</v>
      </c>
      <c r="ES193" s="889">
        <v>5142820</v>
      </c>
      <c r="ET193" s="889">
        <v>0</v>
      </c>
      <c r="EU193" s="889">
        <v>51948</v>
      </c>
      <c r="EV193" s="889">
        <v>-1359345</v>
      </c>
      <c r="EW193" s="889">
        <v>0</v>
      </c>
      <c r="EX193" s="889">
        <v>-13731</v>
      </c>
      <c r="EY193" s="889">
        <v>-12687</v>
      </c>
      <c r="EZ193" s="889">
        <v>0</v>
      </c>
      <c r="FA193" s="889">
        <v>-128</v>
      </c>
      <c r="FB193" s="889">
        <v>5291492</v>
      </c>
      <c r="FC193" s="889">
        <v>0</v>
      </c>
      <c r="FD193" s="889">
        <v>53449</v>
      </c>
      <c r="FE193" s="889">
        <v>5299280</v>
      </c>
      <c r="FF193" s="889">
        <v>0</v>
      </c>
      <c r="FG193" s="889">
        <v>53528</v>
      </c>
      <c r="FH193" s="889">
        <v>-7788</v>
      </c>
      <c r="FI193" s="889">
        <v>0</v>
      </c>
      <c r="FJ193" s="889">
        <v>-79</v>
      </c>
      <c r="FK193" s="889">
        <v>0</v>
      </c>
      <c r="FL193" s="889">
        <v>0</v>
      </c>
      <c r="FM193" s="889">
        <v>0</v>
      </c>
      <c r="FN193" s="889">
        <v>0</v>
      </c>
      <c r="FO193" s="889">
        <v>0</v>
      </c>
      <c r="FP193" s="889">
        <v>0</v>
      </c>
      <c r="FQ193" s="889">
        <v>0</v>
      </c>
      <c r="FR193" s="889">
        <v>0</v>
      </c>
      <c r="FS193" s="889">
        <v>0</v>
      </c>
      <c r="FT193" s="889">
        <v>4451912</v>
      </c>
      <c r="FU193" s="889">
        <v>0</v>
      </c>
      <c r="FV193" s="889">
        <v>44969</v>
      </c>
      <c r="FW193" s="889">
        <v>0</v>
      </c>
      <c r="FX193" s="889">
        <v>0</v>
      </c>
      <c r="FY193" s="889">
        <v>0</v>
      </c>
      <c r="FZ193" s="889">
        <v>4203655</v>
      </c>
      <c r="GA193" s="889">
        <v>0</v>
      </c>
      <c r="GB193" s="889">
        <v>0</v>
      </c>
      <c r="GC193" s="889">
        <v>248257</v>
      </c>
      <c r="GD193" s="889">
        <v>0</v>
      </c>
      <c r="GE193" s="889">
        <v>44969</v>
      </c>
      <c r="GF193" s="889">
        <v>0</v>
      </c>
      <c r="GG193" s="889">
        <v>0</v>
      </c>
      <c r="GH193" s="889">
        <v>0</v>
      </c>
      <c r="GI193" s="889">
        <v>0</v>
      </c>
      <c r="GJ193" s="889">
        <v>0</v>
      </c>
      <c r="GK193" s="889">
        <v>0</v>
      </c>
      <c r="GL193" s="889">
        <v>0</v>
      </c>
      <c r="GM193" s="889">
        <v>0</v>
      </c>
      <c r="GN193" s="889">
        <v>0</v>
      </c>
      <c r="GO193" s="889">
        <v>22228851</v>
      </c>
      <c r="GP193" s="889">
        <v>0</v>
      </c>
      <c r="GQ193" s="889">
        <v>224533</v>
      </c>
      <c r="GR193" s="889">
        <v>-674008</v>
      </c>
      <c r="GS193" s="889">
        <v>0</v>
      </c>
      <c r="GT193" s="889">
        <v>35652</v>
      </c>
      <c r="GU193" s="884" t="s">
        <v>679</v>
      </c>
      <c r="GV193" s="884" t="s">
        <v>685</v>
      </c>
      <c r="GW193" s="884" t="s">
        <v>1674</v>
      </c>
      <c r="GX193" s="884" t="s">
        <v>2349</v>
      </c>
      <c r="GY193" s="884" t="s">
        <v>2539</v>
      </c>
    </row>
    <row r="194" spans="1:207" x14ac:dyDescent="0.2">
      <c r="A194" s="884" t="s">
        <v>3311</v>
      </c>
      <c r="B194" s="884" t="s">
        <v>436</v>
      </c>
      <c r="C194" s="884" t="s">
        <v>435</v>
      </c>
      <c r="D194" s="889">
        <v>-205949</v>
      </c>
      <c r="E194" s="889">
        <v>0</v>
      </c>
      <c r="F194" s="889">
        <v>-205949</v>
      </c>
      <c r="G194" s="889">
        <v>0</v>
      </c>
      <c r="H194" s="889">
        <v>0</v>
      </c>
      <c r="I194" s="889">
        <v>0</v>
      </c>
      <c r="J194" s="889">
        <v>-205949</v>
      </c>
      <c r="K194" s="889">
        <v>0</v>
      </c>
      <c r="L194" s="889">
        <v>-205949</v>
      </c>
      <c r="M194" s="907">
        <v>0.5</v>
      </c>
      <c r="N194" s="907">
        <v>0.4</v>
      </c>
      <c r="O194" s="907">
        <v>0.1</v>
      </c>
      <c r="P194" s="907">
        <v>0</v>
      </c>
      <c r="Q194" s="889">
        <v>233595</v>
      </c>
      <c r="R194" s="889">
        <v>242895</v>
      </c>
      <c r="S194" s="889">
        <v>-9300</v>
      </c>
      <c r="T194" s="889">
        <v>0</v>
      </c>
      <c r="U194" s="889">
        <v>0</v>
      </c>
      <c r="V194" s="889">
        <v>0</v>
      </c>
      <c r="W194" s="889">
        <v>0</v>
      </c>
      <c r="X194" s="889">
        <v>0</v>
      </c>
      <c r="Y194" s="889">
        <v>0</v>
      </c>
      <c r="Z194" s="889">
        <v>13248</v>
      </c>
      <c r="AA194" s="889">
        <v>1008</v>
      </c>
      <c r="AB194" s="889">
        <v>9905</v>
      </c>
      <c r="AC194" s="889">
        <v>1008</v>
      </c>
      <c r="AD194" s="889">
        <v>3343</v>
      </c>
      <c r="AE194" s="889">
        <v>0</v>
      </c>
      <c r="AF194" s="889">
        <v>0</v>
      </c>
      <c r="AG194" s="889">
        <v>0</v>
      </c>
      <c r="AH194" s="889">
        <v>0</v>
      </c>
      <c r="AI194" s="889">
        <v>0</v>
      </c>
      <c r="AJ194" s="889">
        <v>0</v>
      </c>
      <c r="AK194" s="889">
        <v>0</v>
      </c>
      <c r="AL194" s="889">
        <v>0</v>
      </c>
      <c r="AM194" s="889">
        <v>0</v>
      </c>
      <c r="AN194" s="889">
        <v>0</v>
      </c>
      <c r="AO194" s="889">
        <v>0</v>
      </c>
      <c r="AP194" s="889">
        <v>0</v>
      </c>
      <c r="AQ194" s="889">
        <v>0</v>
      </c>
      <c r="AR194" s="889">
        <v>0</v>
      </c>
      <c r="AS194" s="889">
        <v>0</v>
      </c>
      <c r="AT194" s="889">
        <v>0</v>
      </c>
      <c r="AU194" s="889">
        <v>0</v>
      </c>
      <c r="AV194" s="889">
        <v>0</v>
      </c>
      <c r="AW194" s="889">
        <v>0</v>
      </c>
      <c r="AX194" s="889">
        <v>0</v>
      </c>
      <c r="AY194" s="889">
        <v>0</v>
      </c>
      <c r="AZ194" s="889">
        <v>0</v>
      </c>
      <c r="BA194" s="889">
        <v>0</v>
      </c>
      <c r="BB194" s="889">
        <v>0</v>
      </c>
      <c r="BC194" s="889">
        <v>0</v>
      </c>
      <c r="BD194" s="889">
        <v>0</v>
      </c>
      <c r="BE194" s="889">
        <v>0</v>
      </c>
      <c r="BF194" s="889">
        <v>0</v>
      </c>
      <c r="BG194" s="889">
        <v>909995</v>
      </c>
      <c r="BH194" s="889">
        <v>227499</v>
      </c>
      <c r="BI194" s="889">
        <v>0</v>
      </c>
      <c r="BJ194" s="889">
        <v>143725</v>
      </c>
      <c r="BK194" s="889">
        <v>35931</v>
      </c>
      <c r="BL194" s="889">
        <v>0</v>
      </c>
      <c r="BM194" s="889">
        <v>980871</v>
      </c>
      <c r="BN194" s="889">
        <v>245218</v>
      </c>
      <c r="BO194" s="889">
        <v>0</v>
      </c>
      <c r="BP194" s="889">
        <v>72849</v>
      </c>
      <c r="BQ194" s="889">
        <v>18212</v>
      </c>
      <c r="BR194" s="889">
        <v>0</v>
      </c>
      <c r="BS194" s="889">
        <v>0</v>
      </c>
      <c r="BT194" s="889">
        <v>0</v>
      </c>
      <c r="BU194" s="889">
        <v>0</v>
      </c>
      <c r="BV194" s="889">
        <v>2310</v>
      </c>
      <c r="BW194" s="889">
        <v>578</v>
      </c>
      <c r="BX194" s="889">
        <v>0</v>
      </c>
      <c r="BY194" s="889">
        <v>-2310</v>
      </c>
      <c r="BZ194" s="889">
        <v>-578</v>
      </c>
      <c r="CA194" s="889">
        <v>0</v>
      </c>
      <c r="CB194" s="889">
        <v>3939</v>
      </c>
      <c r="CC194" s="889">
        <v>985</v>
      </c>
      <c r="CD194" s="889">
        <v>0</v>
      </c>
      <c r="CE194" s="889">
        <v>10747</v>
      </c>
      <c r="CF194" s="889">
        <v>2687</v>
      </c>
      <c r="CG194" s="889">
        <v>0</v>
      </c>
      <c r="CH194" s="889">
        <v>-6808</v>
      </c>
      <c r="CI194" s="889">
        <v>-1702</v>
      </c>
      <c r="CJ194" s="889">
        <v>0</v>
      </c>
      <c r="CK194" s="889">
        <v>0</v>
      </c>
      <c r="CL194" s="889">
        <v>0</v>
      </c>
      <c r="CM194" s="889">
        <v>0</v>
      </c>
      <c r="CN194" s="889">
        <v>0</v>
      </c>
      <c r="CO194" s="889">
        <v>0</v>
      </c>
      <c r="CP194" s="889">
        <v>0</v>
      </c>
      <c r="CQ194" s="889">
        <v>-1102</v>
      </c>
      <c r="CR194" s="889">
        <v>-276</v>
      </c>
      <c r="CS194" s="889">
        <v>0</v>
      </c>
      <c r="CT194" s="889">
        <v>0</v>
      </c>
      <c r="CU194" s="889">
        <v>0</v>
      </c>
      <c r="CV194" s="889">
        <v>0</v>
      </c>
      <c r="CW194" s="889">
        <v>0</v>
      </c>
      <c r="CX194" s="889">
        <v>0</v>
      </c>
      <c r="CY194" s="889">
        <v>0</v>
      </c>
      <c r="CZ194" s="889">
        <v>0</v>
      </c>
      <c r="DA194" s="889">
        <v>0</v>
      </c>
      <c r="DB194" s="889">
        <v>0</v>
      </c>
      <c r="DC194" s="889">
        <v>0</v>
      </c>
      <c r="DD194" s="889">
        <v>0</v>
      </c>
      <c r="DE194" s="889">
        <v>0</v>
      </c>
      <c r="DF194" s="889">
        <v>0</v>
      </c>
      <c r="DG194" s="889">
        <v>0</v>
      </c>
      <c r="DH194" s="889">
        <v>0</v>
      </c>
      <c r="DI194" s="889">
        <v>0</v>
      </c>
      <c r="DJ194" s="889">
        <v>0</v>
      </c>
      <c r="DK194" s="889">
        <v>0</v>
      </c>
      <c r="DL194" s="889">
        <v>0</v>
      </c>
      <c r="DM194" s="889">
        <v>0</v>
      </c>
      <c r="DN194" s="889">
        <v>0</v>
      </c>
      <c r="DO194" s="889">
        <v>661</v>
      </c>
      <c r="DP194" s="889">
        <v>165</v>
      </c>
      <c r="DQ194" s="889">
        <v>0</v>
      </c>
      <c r="DR194" s="889">
        <v>662</v>
      </c>
      <c r="DS194" s="889">
        <v>165</v>
      </c>
      <c r="DT194" s="889">
        <v>0</v>
      </c>
      <c r="DU194" s="889">
        <v>-1</v>
      </c>
      <c r="DV194" s="889">
        <v>0</v>
      </c>
      <c r="DW194" s="889">
        <v>0</v>
      </c>
      <c r="DX194" s="889">
        <v>5673</v>
      </c>
      <c r="DY194" s="889">
        <v>1418</v>
      </c>
      <c r="DZ194" s="889">
        <v>0</v>
      </c>
      <c r="EA194" s="889">
        <v>15596</v>
      </c>
      <c r="EB194" s="889">
        <v>3899</v>
      </c>
      <c r="EC194" s="889">
        <v>0</v>
      </c>
      <c r="ED194" s="889">
        <v>-9923</v>
      </c>
      <c r="EE194" s="889">
        <v>-2481</v>
      </c>
      <c r="EF194" s="889">
        <v>0</v>
      </c>
      <c r="EG194" s="889">
        <v>-3950</v>
      </c>
      <c r="EH194" s="889">
        <v>-987</v>
      </c>
      <c r="EI194" s="889">
        <v>0</v>
      </c>
      <c r="EJ194" s="889">
        <v>441</v>
      </c>
      <c r="EK194" s="889">
        <v>110</v>
      </c>
      <c r="EL194" s="889">
        <v>0</v>
      </c>
      <c r="EM194" s="889">
        <v>0</v>
      </c>
      <c r="EN194" s="889">
        <v>0</v>
      </c>
      <c r="EO194" s="889">
        <v>0</v>
      </c>
      <c r="EP194" s="889">
        <v>4048126</v>
      </c>
      <c r="EQ194" s="889">
        <v>1012031</v>
      </c>
      <c r="ER194" s="889">
        <v>0</v>
      </c>
      <c r="ES194" s="889">
        <v>5755142</v>
      </c>
      <c r="ET194" s="889">
        <v>1438786</v>
      </c>
      <c r="EU194" s="889">
        <v>0</v>
      </c>
      <c r="EV194" s="889">
        <v>-1707016</v>
      </c>
      <c r="EW194" s="889">
        <v>-426755</v>
      </c>
      <c r="EX194" s="889">
        <v>0</v>
      </c>
      <c r="EY194" s="889">
        <v>-1172</v>
      </c>
      <c r="EZ194" s="889">
        <v>-293</v>
      </c>
      <c r="FA194" s="889">
        <v>0</v>
      </c>
      <c r="FB194" s="889">
        <v>3804915</v>
      </c>
      <c r="FC194" s="889">
        <v>950993</v>
      </c>
      <c r="FD194" s="889">
        <v>0</v>
      </c>
      <c r="FE194" s="889">
        <v>3730529</v>
      </c>
      <c r="FF194" s="889">
        <v>932482</v>
      </c>
      <c r="FG194" s="889">
        <v>0</v>
      </c>
      <c r="FH194" s="889">
        <v>74386</v>
      </c>
      <c r="FI194" s="889">
        <v>18511</v>
      </c>
      <c r="FJ194" s="889">
        <v>0</v>
      </c>
      <c r="FK194" s="889">
        <v>0</v>
      </c>
      <c r="FL194" s="889">
        <v>0</v>
      </c>
      <c r="FM194" s="889">
        <v>0</v>
      </c>
      <c r="FN194" s="889">
        <v>0</v>
      </c>
      <c r="FO194" s="889">
        <v>0</v>
      </c>
      <c r="FP194" s="889">
        <v>0</v>
      </c>
      <c r="FQ194" s="889">
        <v>0</v>
      </c>
      <c r="FR194" s="889">
        <v>0</v>
      </c>
      <c r="FS194" s="889">
        <v>0</v>
      </c>
      <c r="FT194" s="889">
        <v>3331054</v>
      </c>
      <c r="FU194" s="889">
        <v>832764</v>
      </c>
      <c r="FV194" s="889">
        <v>0</v>
      </c>
      <c r="FW194" s="889">
        <v>0</v>
      </c>
      <c r="FX194" s="889">
        <v>0</v>
      </c>
      <c r="FY194" s="889">
        <v>0</v>
      </c>
      <c r="FZ194" s="889">
        <v>8849052</v>
      </c>
      <c r="GA194" s="889">
        <v>0</v>
      </c>
      <c r="GB194" s="889">
        <v>0</v>
      </c>
      <c r="GC194" s="889">
        <v>-5517998</v>
      </c>
      <c r="GD194" s="889">
        <v>832764</v>
      </c>
      <c r="GE194" s="889">
        <v>0</v>
      </c>
      <c r="GF194" s="889">
        <v>0</v>
      </c>
      <c r="GG194" s="889">
        <v>0</v>
      </c>
      <c r="GH194" s="889">
        <v>0</v>
      </c>
      <c r="GI194" s="889">
        <v>0</v>
      </c>
      <c r="GJ194" s="889">
        <v>0</v>
      </c>
      <c r="GK194" s="889">
        <v>0</v>
      </c>
      <c r="GL194" s="889">
        <v>0</v>
      </c>
      <c r="GM194" s="889">
        <v>0</v>
      </c>
      <c r="GN194" s="889">
        <v>0</v>
      </c>
      <c r="GO194" s="889">
        <v>12242305</v>
      </c>
      <c r="GP194" s="889">
        <v>3060340</v>
      </c>
      <c r="GQ194" s="889">
        <v>0</v>
      </c>
      <c r="GR194" s="889">
        <v>-7102604</v>
      </c>
      <c r="GS194" s="889">
        <v>436525</v>
      </c>
      <c r="GT194" s="889">
        <v>0</v>
      </c>
      <c r="GU194" s="884" t="s">
        <v>689</v>
      </c>
      <c r="GV194" s="884" t="s">
        <v>676</v>
      </c>
      <c r="GW194" s="884" t="s">
        <v>1672</v>
      </c>
      <c r="GX194" s="884" t="s">
        <v>2346</v>
      </c>
      <c r="GY194" s="884" t="s">
        <v>2540</v>
      </c>
    </row>
    <row r="195" spans="1:207" x14ac:dyDescent="0.2">
      <c r="A195" s="884" t="s">
        <v>3311</v>
      </c>
      <c r="B195" s="884" t="s">
        <v>438</v>
      </c>
      <c r="C195" s="884" t="s">
        <v>437</v>
      </c>
      <c r="D195" s="889">
        <v>63226</v>
      </c>
      <c r="E195" s="889">
        <v>0</v>
      </c>
      <c r="F195" s="889">
        <v>63226</v>
      </c>
      <c r="G195" s="889">
        <v>0</v>
      </c>
      <c r="H195" s="889">
        <v>0</v>
      </c>
      <c r="I195" s="889">
        <v>0</v>
      </c>
      <c r="J195" s="889">
        <v>63226</v>
      </c>
      <c r="K195" s="889">
        <v>0</v>
      </c>
      <c r="L195" s="889">
        <v>63226</v>
      </c>
      <c r="M195" s="907">
        <v>0.5</v>
      </c>
      <c r="N195" s="907">
        <v>0.4</v>
      </c>
      <c r="O195" s="907">
        <v>0.09</v>
      </c>
      <c r="P195" s="907">
        <v>0.01</v>
      </c>
      <c r="Q195" s="889">
        <v>132548</v>
      </c>
      <c r="R195" s="889">
        <v>130607</v>
      </c>
      <c r="S195" s="889">
        <v>1941</v>
      </c>
      <c r="T195" s="889">
        <v>0</v>
      </c>
      <c r="U195" s="889">
        <v>0</v>
      </c>
      <c r="V195" s="889">
        <v>0</v>
      </c>
      <c r="W195" s="889">
        <v>0</v>
      </c>
      <c r="X195" s="889">
        <v>0</v>
      </c>
      <c r="Y195" s="889">
        <v>0</v>
      </c>
      <c r="Z195" s="889">
        <v>0</v>
      </c>
      <c r="AA195" s="889">
        <v>0</v>
      </c>
      <c r="AB195" s="889">
        <v>0</v>
      </c>
      <c r="AC195" s="889">
        <v>0</v>
      </c>
      <c r="AD195" s="889">
        <v>0</v>
      </c>
      <c r="AE195" s="889">
        <v>0</v>
      </c>
      <c r="AF195" s="889">
        <v>0</v>
      </c>
      <c r="AG195" s="889">
        <v>0</v>
      </c>
      <c r="AH195" s="889">
        <v>0</v>
      </c>
      <c r="AI195" s="889">
        <v>0</v>
      </c>
      <c r="AJ195" s="889">
        <v>0</v>
      </c>
      <c r="AK195" s="889">
        <v>0</v>
      </c>
      <c r="AL195" s="889">
        <v>0</v>
      </c>
      <c r="AM195" s="889">
        <v>0</v>
      </c>
      <c r="AN195" s="889">
        <v>0</v>
      </c>
      <c r="AO195" s="889">
        <v>0</v>
      </c>
      <c r="AP195" s="889">
        <v>0</v>
      </c>
      <c r="AQ195" s="889">
        <v>0</v>
      </c>
      <c r="AR195" s="889">
        <v>0</v>
      </c>
      <c r="AS195" s="889">
        <v>0</v>
      </c>
      <c r="AT195" s="889">
        <v>0</v>
      </c>
      <c r="AU195" s="889">
        <v>0</v>
      </c>
      <c r="AV195" s="889">
        <v>0</v>
      </c>
      <c r="AW195" s="889">
        <v>0</v>
      </c>
      <c r="AX195" s="889">
        <v>0</v>
      </c>
      <c r="AY195" s="889">
        <v>0</v>
      </c>
      <c r="AZ195" s="889">
        <v>0</v>
      </c>
      <c r="BA195" s="889">
        <v>0</v>
      </c>
      <c r="BB195" s="889">
        <v>0</v>
      </c>
      <c r="BC195" s="889">
        <v>0</v>
      </c>
      <c r="BD195" s="889">
        <v>0</v>
      </c>
      <c r="BE195" s="889">
        <v>0</v>
      </c>
      <c r="BF195" s="889">
        <v>0</v>
      </c>
      <c r="BG195" s="889">
        <v>1251798</v>
      </c>
      <c r="BH195" s="889">
        <v>281654</v>
      </c>
      <c r="BI195" s="889">
        <v>31295</v>
      </c>
      <c r="BJ195" s="889">
        <v>37504</v>
      </c>
      <c r="BK195" s="889">
        <v>8439</v>
      </c>
      <c r="BL195" s="889">
        <v>938</v>
      </c>
      <c r="BM195" s="889">
        <v>1220403</v>
      </c>
      <c r="BN195" s="889">
        <v>274591</v>
      </c>
      <c r="BO195" s="889">
        <v>30510</v>
      </c>
      <c r="BP195" s="889">
        <v>68899</v>
      </c>
      <c r="BQ195" s="889">
        <v>15502</v>
      </c>
      <c r="BR195" s="889">
        <v>1723</v>
      </c>
      <c r="BS195" s="889">
        <v>6908</v>
      </c>
      <c r="BT195" s="889">
        <v>1554</v>
      </c>
      <c r="BU195" s="889">
        <v>173</v>
      </c>
      <c r="BV195" s="889">
        <v>0</v>
      </c>
      <c r="BW195" s="889">
        <v>0</v>
      </c>
      <c r="BX195" s="889">
        <v>0</v>
      </c>
      <c r="BY195" s="889">
        <v>6908</v>
      </c>
      <c r="BZ195" s="889">
        <v>1554</v>
      </c>
      <c r="CA195" s="889">
        <v>173</v>
      </c>
      <c r="CB195" s="889">
        <v>4063</v>
      </c>
      <c r="CC195" s="889">
        <v>914</v>
      </c>
      <c r="CD195" s="889">
        <v>102</v>
      </c>
      <c r="CE195" s="889">
        <v>3060</v>
      </c>
      <c r="CF195" s="889">
        <v>688</v>
      </c>
      <c r="CG195" s="889">
        <v>76</v>
      </c>
      <c r="CH195" s="889">
        <v>1003</v>
      </c>
      <c r="CI195" s="889">
        <v>226</v>
      </c>
      <c r="CJ195" s="889">
        <v>26</v>
      </c>
      <c r="CK195" s="889">
        <v>0</v>
      </c>
      <c r="CL195" s="889">
        <v>0</v>
      </c>
      <c r="CM195" s="889">
        <v>0</v>
      </c>
      <c r="CN195" s="889">
        <v>0</v>
      </c>
      <c r="CO195" s="889">
        <v>0</v>
      </c>
      <c r="CP195" s="889">
        <v>0</v>
      </c>
      <c r="CQ195" s="889">
        <v>0</v>
      </c>
      <c r="CR195" s="889">
        <v>0</v>
      </c>
      <c r="CS195" s="889">
        <v>0</v>
      </c>
      <c r="CT195" s="889">
        <v>0</v>
      </c>
      <c r="CU195" s="889">
        <v>0</v>
      </c>
      <c r="CV195" s="889">
        <v>0</v>
      </c>
      <c r="CW195" s="889">
        <v>0</v>
      </c>
      <c r="CX195" s="889">
        <v>0</v>
      </c>
      <c r="CY195" s="889">
        <v>0</v>
      </c>
      <c r="CZ195" s="889">
        <v>0</v>
      </c>
      <c r="DA195" s="889">
        <v>0</v>
      </c>
      <c r="DB195" s="889">
        <v>0</v>
      </c>
      <c r="DC195" s="889">
        <v>0</v>
      </c>
      <c r="DD195" s="889">
        <v>0</v>
      </c>
      <c r="DE195" s="889">
        <v>0</v>
      </c>
      <c r="DF195" s="889">
        <v>0</v>
      </c>
      <c r="DG195" s="889">
        <v>0</v>
      </c>
      <c r="DH195" s="889">
        <v>0</v>
      </c>
      <c r="DI195" s="889">
        <v>0</v>
      </c>
      <c r="DJ195" s="889">
        <v>0</v>
      </c>
      <c r="DK195" s="889">
        <v>0</v>
      </c>
      <c r="DL195" s="889">
        <v>0</v>
      </c>
      <c r="DM195" s="889">
        <v>0</v>
      </c>
      <c r="DN195" s="889">
        <v>0</v>
      </c>
      <c r="DO195" s="889">
        <v>0</v>
      </c>
      <c r="DP195" s="889">
        <v>0</v>
      </c>
      <c r="DQ195" s="889">
        <v>0</v>
      </c>
      <c r="DR195" s="889">
        <v>0</v>
      </c>
      <c r="DS195" s="889">
        <v>0</v>
      </c>
      <c r="DT195" s="889">
        <v>0</v>
      </c>
      <c r="DU195" s="889">
        <v>0</v>
      </c>
      <c r="DV195" s="889">
        <v>0</v>
      </c>
      <c r="DW195" s="889">
        <v>0</v>
      </c>
      <c r="DX195" s="889">
        <v>0</v>
      </c>
      <c r="DY195" s="889">
        <v>0</v>
      </c>
      <c r="DZ195" s="889">
        <v>0</v>
      </c>
      <c r="EA195" s="889">
        <v>12344</v>
      </c>
      <c r="EB195" s="889">
        <v>2778</v>
      </c>
      <c r="EC195" s="889">
        <v>309</v>
      </c>
      <c r="ED195" s="889">
        <v>-12344</v>
      </c>
      <c r="EE195" s="889">
        <v>-2778</v>
      </c>
      <c r="EF195" s="889">
        <v>-309</v>
      </c>
      <c r="EG195" s="889">
        <v>0</v>
      </c>
      <c r="EH195" s="889">
        <v>0</v>
      </c>
      <c r="EI195" s="889">
        <v>0</v>
      </c>
      <c r="EJ195" s="889">
        <v>0</v>
      </c>
      <c r="EK195" s="889">
        <v>0</v>
      </c>
      <c r="EL195" s="889">
        <v>0</v>
      </c>
      <c r="EM195" s="889">
        <v>0</v>
      </c>
      <c r="EN195" s="889">
        <v>0</v>
      </c>
      <c r="EO195" s="889">
        <v>0</v>
      </c>
      <c r="EP195" s="889">
        <v>585853</v>
      </c>
      <c r="EQ195" s="889">
        <v>131817</v>
      </c>
      <c r="ER195" s="889">
        <v>14646</v>
      </c>
      <c r="ES195" s="889">
        <v>901927</v>
      </c>
      <c r="ET195" s="889">
        <v>202933</v>
      </c>
      <c r="EU195" s="889">
        <v>22548</v>
      </c>
      <c r="EV195" s="889">
        <v>-316074</v>
      </c>
      <c r="EW195" s="889">
        <v>-71116</v>
      </c>
      <c r="EX195" s="889">
        <v>-7902</v>
      </c>
      <c r="EY195" s="889">
        <v>0</v>
      </c>
      <c r="EZ195" s="889">
        <v>0</v>
      </c>
      <c r="FA195" s="889">
        <v>0</v>
      </c>
      <c r="FB195" s="889">
        <v>713627</v>
      </c>
      <c r="FC195" s="889">
        <v>160566</v>
      </c>
      <c r="FD195" s="889">
        <v>17841</v>
      </c>
      <c r="FE195" s="889">
        <v>677039</v>
      </c>
      <c r="FF195" s="889">
        <v>152334</v>
      </c>
      <c r="FG195" s="889">
        <v>16926</v>
      </c>
      <c r="FH195" s="889">
        <v>36588</v>
      </c>
      <c r="FI195" s="889">
        <v>8232</v>
      </c>
      <c r="FJ195" s="889">
        <v>915</v>
      </c>
      <c r="FK195" s="889">
        <v>0</v>
      </c>
      <c r="FL195" s="889">
        <v>0</v>
      </c>
      <c r="FM195" s="889">
        <v>0</v>
      </c>
      <c r="FN195" s="889">
        <v>0</v>
      </c>
      <c r="FO195" s="889">
        <v>0</v>
      </c>
      <c r="FP195" s="889">
        <v>0</v>
      </c>
      <c r="FQ195" s="889">
        <v>0</v>
      </c>
      <c r="FR195" s="889">
        <v>0</v>
      </c>
      <c r="FS195" s="889">
        <v>0</v>
      </c>
      <c r="FT195" s="889">
        <v>513864</v>
      </c>
      <c r="FU195" s="889">
        <v>115620</v>
      </c>
      <c r="FV195" s="889">
        <v>12847</v>
      </c>
      <c r="FW195" s="889">
        <v>0</v>
      </c>
      <c r="FX195" s="889">
        <v>0</v>
      </c>
      <c r="FY195" s="889">
        <v>0</v>
      </c>
      <c r="FZ195" s="889">
        <v>1323189</v>
      </c>
      <c r="GA195" s="889">
        <v>0</v>
      </c>
      <c r="GB195" s="889">
        <v>0</v>
      </c>
      <c r="GC195" s="889">
        <v>-809325</v>
      </c>
      <c r="GD195" s="889">
        <v>115620</v>
      </c>
      <c r="GE195" s="889">
        <v>12847</v>
      </c>
      <c r="GF195" s="889">
        <v>0</v>
      </c>
      <c r="GG195" s="889">
        <v>0</v>
      </c>
      <c r="GH195" s="889">
        <v>0</v>
      </c>
      <c r="GI195" s="889">
        <v>0</v>
      </c>
      <c r="GJ195" s="889">
        <v>0</v>
      </c>
      <c r="GK195" s="889">
        <v>0</v>
      </c>
      <c r="GL195" s="889">
        <v>0</v>
      </c>
      <c r="GM195" s="889">
        <v>0</v>
      </c>
      <c r="GN195" s="889">
        <v>0</v>
      </c>
      <c r="GO195" s="889">
        <v>3113617</v>
      </c>
      <c r="GP195" s="889">
        <v>700564</v>
      </c>
      <c r="GQ195" s="889">
        <v>77842</v>
      </c>
      <c r="GR195" s="889">
        <v>-1024345</v>
      </c>
      <c r="GS195" s="889">
        <v>67240</v>
      </c>
      <c r="GT195" s="889">
        <v>7473</v>
      </c>
      <c r="GU195" s="884" t="s">
        <v>674</v>
      </c>
      <c r="GV195" s="884" t="s">
        <v>673</v>
      </c>
      <c r="GW195" s="884" t="s">
        <v>1672</v>
      </c>
      <c r="GX195" s="884" t="s">
        <v>2349</v>
      </c>
      <c r="GY195" s="884" t="s">
        <v>2541</v>
      </c>
    </row>
    <row r="196" spans="1:207" x14ac:dyDescent="0.2">
      <c r="A196" s="884" t="s">
        <v>3311</v>
      </c>
      <c r="B196" s="884" t="s">
        <v>440</v>
      </c>
      <c r="C196" s="884" t="s">
        <v>439</v>
      </c>
      <c r="D196" s="889">
        <v>-120720</v>
      </c>
      <c r="E196" s="889">
        <v>0</v>
      </c>
      <c r="F196" s="889">
        <v>-120720</v>
      </c>
      <c r="G196" s="889">
        <v>0</v>
      </c>
      <c r="H196" s="889">
        <v>0</v>
      </c>
      <c r="I196" s="889">
        <v>0</v>
      </c>
      <c r="J196" s="889">
        <v>-120720</v>
      </c>
      <c r="K196" s="889">
        <v>0</v>
      </c>
      <c r="L196" s="889">
        <v>-120720</v>
      </c>
      <c r="M196" s="907">
        <v>0.5</v>
      </c>
      <c r="N196" s="907">
        <v>0.49</v>
      </c>
      <c r="O196" s="907">
        <v>0</v>
      </c>
      <c r="P196" s="907">
        <v>0.01</v>
      </c>
      <c r="Q196" s="889">
        <v>271504</v>
      </c>
      <c r="R196" s="889">
        <v>268257</v>
      </c>
      <c r="S196" s="889">
        <v>3247</v>
      </c>
      <c r="T196" s="889">
        <v>0</v>
      </c>
      <c r="U196" s="889">
        <v>0</v>
      </c>
      <c r="V196" s="889">
        <v>0</v>
      </c>
      <c r="W196" s="889">
        <v>0</v>
      </c>
      <c r="X196" s="889">
        <v>0</v>
      </c>
      <c r="Y196" s="889">
        <v>0</v>
      </c>
      <c r="Z196" s="889">
        <v>348685</v>
      </c>
      <c r="AA196" s="889">
        <v>0</v>
      </c>
      <c r="AB196" s="889">
        <v>348685</v>
      </c>
      <c r="AC196" s="889">
        <v>0</v>
      </c>
      <c r="AD196" s="889">
        <v>0</v>
      </c>
      <c r="AE196" s="889">
        <v>0</v>
      </c>
      <c r="AF196" s="889">
        <v>0</v>
      </c>
      <c r="AG196" s="889">
        <v>0</v>
      </c>
      <c r="AH196" s="889">
        <v>0</v>
      </c>
      <c r="AI196" s="889">
        <v>0</v>
      </c>
      <c r="AJ196" s="889">
        <v>0</v>
      </c>
      <c r="AK196" s="889">
        <v>0</v>
      </c>
      <c r="AL196" s="889">
        <v>0</v>
      </c>
      <c r="AM196" s="889">
        <v>0</v>
      </c>
      <c r="AN196" s="889">
        <v>0</v>
      </c>
      <c r="AO196" s="889">
        <v>0</v>
      </c>
      <c r="AP196" s="889">
        <v>0</v>
      </c>
      <c r="AQ196" s="889">
        <v>0</v>
      </c>
      <c r="AR196" s="889">
        <v>0</v>
      </c>
      <c r="AS196" s="889">
        <v>0</v>
      </c>
      <c r="AT196" s="889">
        <v>0</v>
      </c>
      <c r="AU196" s="889">
        <v>0</v>
      </c>
      <c r="AV196" s="889">
        <v>0</v>
      </c>
      <c r="AW196" s="889">
        <v>0</v>
      </c>
      <c r="AX196" s="889">
        <v>0</v>
      </c>
      <c r="AY196" s="889">
        <v>0</v>
      </c>
      <c r="AZ196" s="889">
        <v>0</v>
      </c>
      <c r="BA196" s="889">
        <v>0</v>
      </c>
      <c r="BB196" s="889">
        <v>0</v>
      </c>
      <c r="BC196" s="889">
        <v>0</v>
      </c>
      <c r="BD196" s="889">
        <v>0</v>
      </c>
      <c r="BE196" s="889">
        <v>0</v>
      </c>
      <c r="BF196" s="889">
        <v>0</v>
      </c>
      <c r="BG196" s="889">
        <v>2964888</v>
      </c>
      <c r="BH196" s="889">
        <v>0</v>
      </c>
      <c r="BI196" s="889">
        <v>60508</v>
      </c>
      <c r="BJ196" s="889">
        <v>181392</v>
      </c>
      <c r="BK196" s="889">
        <v>0</v>
      </c>
      <c r="BL196" s="889">
        <v>3702</v>
      </c>
      <c r="BM196" s="889">
        <v>2940017</v>
      </c>
      <c r="BN196" s="889">
        <v>0</v>
      </c>
      <c r="BO196" s="889">
        <v>60000</v>
      </c>
      <c r="BP196" s="889">
        <v>206263</v>
      </c>
      <c r="BQ196" s="889">
        <v>0</v>
      </c>
      <c r="BR196" s="889">
        <v>4210</v>
      </c>
      <c r="BS196" s="889">
        <v>15317</v>
      </c>
      <c r="BT196" s="889">
        <v>0</v>
      </c>
      <c r="BU196" s="889">
        <v>313</v>
      </c>
      <c r="BV196" s="889">
        <v>6212</v>
      </c>
      <c r="BW196" s="889">
        <v>0</v>
      </c>
      <c r="BX196" s="889">
        <v>127</v>
      </c>
      <c r="BY196" s="889">
        <v>9105</v>
      </c>
      <c r="BZ196" s="889">
        <v>0</v>
      </c>
      <c r="CA196" s="889">
        <v>186</v>
      </c>
      <c r="CB196" s="889">
        <v>6293</v>
      </c>
      <c r="CC196" s="889">
        <v>0</v>
      </c>
      <c r="CD196" s="889">
        <v>128</v>
      </c>
      <c r="CE196" s="889">
        <v>0</v>
      </c>
      <c r="CF196" s="889">
        <v>0</v>
      </c>
      <c r="CG196" s="889">
        <v>0</v>
      </c>
      <c r="CH196" s="889">
        <v>6293</v>
      </c>
      <c r="CI196" s="889">
        <v>0</v>
      </c>
      <c r="CJ196" s="889">
        <v>128</v>
      </c>
      <c r="CK196" s="889">
        <v>0</v>
      </c>
      <c r="CL196" s="889">
        <v>0</v>
      </c>
      <c r="CM196" s="889">
        <v>0</v>
      </c>
      <c r="CN196" s="889">
        <v>0</v>
      </c>
      <c r="CO196" s="889">
        <v>0</v>
      </c>
      <c r="CP196" s="889">
        <v>0</v>
      </c>
      <c r="CQ196" s="889">
        <v>0</v>
      </c>
      <c r="CR196" s="889">
        <v>0</v>
      </c>
      <c r="CS196" s="889">
        <v>0</v>
      </c>
      <c r="CT196" s="889">
        <v>0</v>
      </c>
      <c r="CU196" s="889">
        <v>0</v>
      </c>
      <c r="CV196" s="889">
        <v>0</v>
      </c>
      <c r="CW196" s="889">
        <v>0</v>
      </c>
      <c r="CX196" s="889">
        <v>0</v>
      </c>
      <c r="CY196" s="889">
        <v>0</v>
      </c>
      <c r="CZ196" s="889">
        <v>0</v>
      </c>
      <c r="DA196" s="889">
        <v>0</v>
      </c>
      <c r="DB196" s="889">
        <v>0</v>
      </c>
      <c r="DC196" s="889">
        <v>0</v>
      </c>
      <c r="DD196" s="889">
        <v>0</v>
      </c>
      <c r="DE196" s="889">
        <v>0</v>
      </c>
      <c r="DF196" s="889">
        <v>5494</v>
      </c>
      <c r="DG196" s="889">
        <v>0</v>
      </c>
      <c r="DH196" s="889">
        <v>112</v>
      </c>
      <c r="DI196" s="889">
        <v>7735</v>
      </c>
      <c r="DJ196" s="889">
        <v>0</v>
      </c>
      <c r="DK196" s="889">
        <v>158</v>
      </c>
      <c r="DL196" s="889">
        <v>-2241</v>
      </c>
      <c r="DM196" s="889">
        <v>0</v>
      </c>
      <c r="DN196" s="889">
        <v>-46</v>
      </c>
      <c r="DO196" s="889">
        <v>0</v>
      </c>
      <c r="DP196" s="889">
        <v>0</v>
      </c>
      <c r="DQ196" s="889">
        <v>0</v>
      </c>
      <c r="DR196" s="889">
        <v>0</v>
      </c>
      <c r="DS196" s="889">
        <v>0</v>
      </c>
      <c r="DT196" s="889">
        <v>0</v>
      </c>
      <c r="DU196" s="889">
        <v>0</v>
      </c>
      <c r="DV196" s="889">
        <v>0</v>
      </c>
      <c r="DW196" s="889">
        <v>0</v>
      </c>
      <c r="DX196" s="889">
        <v>6520</v>
      </c>
      <c r="DY196" s="889">
        <v>0</v>
      </c>
      <c r="DZ196" s="889">
        <v>133</v>
      </c>
      <c r="EA196" s="889">
        <v>7101</v>
      </c>
      <c r="EB196" s="889">
        <v>0</v>
      </c>
      <c r="EC196" s="889">
        <v>145</v>
      </c>
      <c r="ED196" s="889">
        <v>-581</v>
      </c>
      <c r="EE196" s="889">
        <v>0</v>
      </c>
      <c r="EF196" s="889">
        <v>-12</v>
      </c>
      <c r="EG196" s="889">
        <v>-502</v>
      </c>
      <c r="EH196" s="889">
        <v>0</v>
      </c>
      <c r="EI196" s="889">
        <v>-10</v>
      </c>
      <c r="EJ196" s="889">
        <v>-672</v>
      </c>
      <c r="EK196" s="889">
        <v>0</v>
      </c>
      <c r="EL196" s="889">
        <v>-14</v>
      </c>
      <c r="EM196" s="889">
        <v>0</v>
      </c>
      <c r="EN196" s="889">
        <v>0</v>
      </c>
      <c r="EO196" s="889">
        <v>0</v>
      </c>
      <c r="EP196" s="889">
        <v>2994396</v>
      </c>
      <c r="EQ196" s="889">
        <v>0</v>
      </c>
      <c r="ER196" s="889">
        <v>61110</v>
      </c>
      <c r="ES196" s="889">
        <v>3982475</v>
      </c>
      <c r="ET196" s="889">
        <v>0</v>
      </c>
      <c r="EU196" s="889">
        <v>81275</v>
      </c>
      <c r="EV196" s="889">
        <v>-988079</v>
      </c>
      <c r="EW196" s="889">
        <v>0</v>
      </c>
      <c r="EX196" s="889">
        <v>-20165</v>
      </c>
      <c r="EY196" s="889">
        <v>-331</v>
      </c>
      <c r="EZ196" s="889">
        <v>0</v>
      </c>
      <c r="FA196" s="889">
        <v>-7</v>
      </c>
      <c r="FB196" s="889">
        <v>4915614</v>
      </c>
      <c r="FC196" s="889">
        <v>0</v>
      </c>
      <c r="FD196" s="889">
        <v>99591</v>
      </c>
      <c r="FE196" s="889">
        <v>4832356</v>
      </c>
      <c r="FF196" s="889">
        <v>0</v>
      </c>
      <c r="FG196" s="889">
        <v>97892</v>
      </c>
      <c r="FH196" s="889">
        <v>83258</v>
      </c>
      <c r="FI196" s="889">
        <v>0</v>
      </c>
      <c r="FJ196" s="889">
        <v>1699</v>
      </c>
      <c r="FK196" s="889">
        <v>0</v>
      </c>
      <c r="FL196" s="889">
        <v>0</v>
      </c>
      <c r="FM196" s="889">
        <v>0</v>
      </c>
      <c r="FN196" s="889">
        <v>0</v>
      </c>
      <c r="FO196" s="889">
        <v>0</v>
      </c>
      <c r="FP196" s="889">
        <v>0</v>
      </c>
      <c r="FQ196" s="889">
        <v>0</v>
      </c>
      <c r="FR196" s="889">
        <v>0</v>
      </c>
      <c r="FS196" s="889">
        <v>0</v>
      </c>
      <c r="FT196" s="889">
        <v>2587011</v>
      </c>
      <c r="FU196" s="889">
        <v>0</v>
      </c>
      <c r="FV196" s="889">
        <v>52796</v>
      </c>
      <c r="FW196" s="889">
        <v>484157</v>
      </c>
      <c r="FX196" s="889">
        <v>0</v>
      </c>
      <c r="FY196" s="889">
        <v>9881</v>
      </c>
      <c r="FZ196" s="889">
        <v>5769392</v>
      </c>
      <c r="GA196" s="889">
        <v>0</v>
      </c>
      <c r="GB196" s="889">
        <v>0</v>
      </c>
      <c r="GC196" s="889">
        <v>-2698224</v>
      </c>
      <c r="GD196" s="889">
        <v>0</v>
      </c>
      <c r="GE196" s="889">
        <v>62677</v>
      </c>
      <c r="GF196" s="889">
        <v>0</v>
      </c>
      <c r="GG196" s="889">
        <v>0</v>
      </c>
      <c r="GH196" s="889">
        <v>0</v>
      </c>
      <c r="GI196" s="889">
        <v>0</v>
      </c>
      <c r="GJ196" s="889">
        <v>0</v>
      </c>
      <c r="GK196" s="889">
        <v>0</v>
      </c>
      <c r="GL196" s="889">
        <v>0</v>
      </c>
      <c r="GM196" s="889">
        <v>0</v>
      </c>
      <c r="GN196" s="889">
        <v>0</v>
      </c>
      <c r="GO196" s="889">
        <v>13675420</v>
      </c>
      <c r="GP196" s="889">
        <v>0</v>
      </c>
      <c r="GQ196" s="889">
        <v>278362</v>
      </c>
      <c r="GR196" s="889">
        <v>-3385711</v>
      </c>
      <c r="GS196" s="889">
        <v>0</v>
      </c>
      <c r="GT196" s="889">
        <v>48646</v>
      </c>
      <c r="GU196" s="884" t="s">
        <v>669</v>
      </c>
      <c r="GV196" s="884" t="s">
        <v>715</v>
      </c>
      <c r="GW196" s="884" t="s">
        <v>669</v>
      </c>
      <c r="GX196" s="884" t="s">
        <v>2345</v>
      </c>
      <c r="GY196" s="884" t="s">
        <v>2542</v>
      </c>
    </row>
    <row r="197" spans="1:207" x14ac:dyDescent="0.2">
      <c r="A197" s="884" t="s">
        <v>3311</v>
      </c>
      <c r="B197" s="884" t="s">
        <v>442</v>
      </c>
      <c r="C197" s="884" t="s">
        <v>441</v>
      </c>
      <c r="D197" s="889">
        <v>-405287</v>
      </c>
      <c r="E197" s="889">
        <v>0</v>
      </c>
      <c r="F197" s="889">
        <v>-405287</v>
      </c>
      <c r="G197" s="889">
        <v>0</v>
      </c>
      <c r="H197" s="889">
        <v>0</v>
      </c>
      <c r="I197" s="889">
        <v>0</v>
      </c>
      <c r="J197" s="889">
        <v>-405287</v>
      </c>
      <c r="K197" s="889">
        <v>0</v>
      </c>
      <c r="L197" s="889">
        <v>-405287</v>
      </c>
      <c r="M197" s="907">
        <v>0.5</v>
      </c>
      <c r="N197" s="907">
        <v>0.49</v>
      </c>
      <c r="O197" s="907">
        <v>0</v>
      </c>
      <c r="P197" s="907">
        <v>0.01</v>
      </c>
      <c r="Q197" s="889">
        <v>307864</v>
      </c>
      <c r="R197" s="889">
        <v>310640</v>
      </c>
      <c r="S197" s="889">
        <v>-2776</v>
      </c>
      <c r="T197" s="889">
        <v>0</v>
      </c>
      <c r="U197" s="889">
        <v>0</v>
      </c>
      <c r="V197" s="889">
        <v>0</v>
      </c>
      <c r="W197" s="889">
        <v>0</v>
      </c>
      <c r="X197" s="889">
        <v>0</v>
      </c>
      <c r="Y197" s="889">
        <v>0</v>
      </c>
      <c r="Z197" s="889">
        <v>208578</v>
      </c>
      <c r="AA197" s="889">
        <v>0</v>
      </c>
      <c r="AB197" s="889">
        <v>223185</v>
      </c>
      <c r="AC197" s="889">
        <v>0</v>
      </c>
      <c r="AD197" s="889">
        <v>-14607</v>
      </c>
      <c r="AE197" s="889">
        <v>0</v>
      </c>
      <c r="AF197" s="889">
        <v>0</v>
      </c>
      <c r="AG197" s="889">
        <v>0</v>
      </c>
      <c r="AH197" s="889">
        <v>0</v>
      </c>
      <c r="AI197" s="889">
        <v>0</v>
      </c>
      <c r="AJ197" s="889">
        <v>0</v>
      </c>
      <c r="AK197" s="889">
        <v>0</v>
      </c>
      <c r="AL197" s="889">
        <v>0</v>
      </c>
      <c r="AM197" s="889">
        <v>0</v>
      </c>
      <c r="AN197" s="889">
        <v>0</v>
      </c>
      <c r="AO197" s="889">
        <v>70384</v>
      </c>
      <c r="AP197" s="889">
        <v>70384</v>
      </c>
      <c r="AQ197" s="889">
        <v>0</v>
      </c>
      <c r="AR197" s="889">
        <v>0</v>
      </c>
      <c r="AS197" s="889">
        <v>111404</v>
      </c>
      <c r="AT197" s="889">
        <v>111404</v>
      </c>
      <c r="AU197" s="889">
        <v>0</v>
      </c>
      <c r="AV197" s="889">
        <v>0</v>
      </c>
      <c r="AW197" s="889">
        <v>-41020</v>
      </c>
      <c r="AX197" s="889">
        <v>-41020</v>
      </c>
      <c r="AY197" s="889">
        <v>0</v>
      </c>
      <c r="AZ197" s="889">
        <v>0</v>
      </c>
      <c r="BA197" s="889">
        <v>0</v>
      </c>
      <c r="BB197" s="889">
        <v>0</v>
      </c>
      <c r="BC197" s="889">
        <v>0</v>
      </c>
      <c r="BD197" s="889">
        <v>0</v>
      </c>
      <c r="BE197" s="889">
        <v>0</v>
      </c>
      <c r="BF197" s="889">
        <v>0</v>
      </c>
      <c r="BG197" s="889">
        <v>3593927</v>
      </c>
      <c r="BH197" s="889">
        <v>0</v>
      </c>
      <c r="BI197" s="889">
        <v>73345</v>
      </c>
      <c r="BJ197" s="889">
        <v>185592</v>
      </c>
      <c r="BK197" s="889">
        <v>0</v>
      </c>
      <c r="BL197" s="889">
        <v>3788</v>
      </c>
      <c r="BM197" s="889">
        <v>3561682</v>
      </c>
      <c r="BN197" s="889">
        <v>0</v>
      </c>
      <c r="BO197" s="889">
        <v>72651</v>
      </c>
      <c r="BP197" s="889">
        <v>217837</v>
      </c>
      <c r="BQ197" s="889">
        <v>0</v>
      </c>
      <c r="BR197" s="889">
        <v>4482</v>
      </c>
      <c r="BS197" s="889">
        <v>8782</v>
      </c>
      <c r="BT197" s="889">
        <v>0</v>
      </c>
      <c r="BU197" s="889">
        <v>179</v>
      </c>
      <c r="BV197" s="889">
        <v>23365</v>
      </c>
      <c r="BW197" s="889">
        <v>0</v>
      </c>
      <c r="BX197" s="889">
        <v>477</v>
      </c>
      <c r="BY197" s="889">
        <v>-14583</v>
      </c>
      <c r="BZ197" s="889">
        <v>0</v>
      </c>
      <c r="CA197" s="889">
        <v>-298</v>
      </c>
      <c r="CB197" s="889">
        <v>70724</v>
      </c>
      <c r="CC197" s="889">
        <v>0</v>
      </c>
      <c r="CD197" s="889">
        <v>1443</v>
      </c>
      <c r="CE197" s="889">
        <v>22186</v>
      </c>
      <c r="CF197" s="889">
        <v>0</v>
      </c>
      <c r="CG197" s="889">
        <v>453</v>
      </c>
      <c r="CH197" s="889">
        <v>48538</v>
      </c>
      <c r="CI197" s="889">
        <v>0</v>
      </c>
      <c r="CJ197" s="889">
        <v>990</v>
      </c>
      <c r="CK197" s="889">
        <v>0</v>
      </c>
      <c r="CL197" s="889">
        <v>0</v>
      </c>
      <c r="CM197" s="889">
        <v>0</v>
      </c>
      <c r="CN197" s="889">
        <v>-179</v>
      </c>
      <c r="CO197" s="889">
        <v>0</v>
      </c>
      <c r="CP197" s="889">
        <v>-4</v>
      </c>
      <c r="CQ197" s="889">
        <v>0</v>
      </c>
      <c r="CR197" s="889">
        <v>0</v>
      </c>
      <c r="CS197" s="889">
        <v>0</v>
      </c>
      <c r="CT197" s="889">
        <v>0</v>
      </c>
      <c r="CU197" s="889">
        <v>0</v>
      </c>
      <c r="CV197" s="889">
        <v>0</v>
      </c>
      <c r="CW197" s="889">
        <v>0</v>
      </c>
      <c r="CX197" s="889">
        <v>0</v>
      </c>
      <c r="CY197" s="889">
        <v>0</v>
      </c>
      <c r="CZ197" s="889">
        <v>0</v>
      </c>
      <c r="DA197" s="889">
        <v>0</v>
      </c>
      <c r="DB197" s="889">
        <v>0</v>
      </c>
      <c r="DC197" s="889">
        <v>0</v>
      </c>
      <c r="DD197" s="889">
        <v>0</v>
      </c>
      <c r="DE197" s="889">
        <v>0</v>
      </c>
      <c r="DF197" s="889">
        <v>0</v>
      </c>
      <c r="DG197" s="889">
        <v>0</v>
      </c>
      <c r="DH197" s="889">
        <v>0</v>
      </c>
      <c r="DI197" s="889">
        <v>0</v>
      </c>
      <c r="DJ197" s="889">
        <v>0</v>
      </c>
      <c r="DK197" s="889">
        <v>0</v>
      </c>
      <c r="DL197" s="889">
        <v>0</v>
      </c>
      <c r="DM197" s="889">
        <v>0</v>
      </c>
      <c r="DN197" s="889">
        <v>0</v>
      </c>
      <c r="DO197" s="889">
        <v>0</v>
      </c>
      <c r="DP197" s="889">
        <v>0</v>
      </c>
      <c r="DQ197" s="889">
        <v>0</v>
      </c>
      <c r="DR197" s="889">
        <v>0</v>
      </c>
      <c r="DS197" s="889">
        <v>0</v>
      </c>
      <c r="DT197" s="889">
        <v>0</v>
      </c>
      <c r="DU197" s="889">
        <v>0</v>
      </c>
      <c r="DV197" s="889">
        <v>0</v>
      </c>
      <c r="DW197" s="889">
        <v>0</v>
      </c>
      <c r="DX197" s="889">
        <v>16058</v>
      </c>
      <c r="DY197" s="889">
        <v>0</v>
      </c>
      <c r="DZ197" s="889">
        <v>328</v>
      </c>
      <c r="EA197" s="889">
        <v>33483</v>
      </c>
      <c r="EB197" s="889">
        <v>0</v>
      </c>
      <c r="EC197" s="889">
        <v>683</v>
      </c>
      <c r="ED197" s="889">
        <v>-17425</v>
      </c>
      <c r="EE197" s="889">
        <v>0</v>
      </c>
      <c r="EF197" s="889">
        <v>-355</v>
      </c>
      <c r="EG197" s="889">
        <v>0</v>
      </c>
      <c r="EH197" s="889">
        <v>0</v>
      </c>
      <c r="EI197" s="889">
        <v>0</v>
      </c>
      <c r="EJ197" s="889">
        <v>0</v>
      </c>
      <c r="EK197" s="889">
        <v>0</v>
      </c>
      <c r="EL197" s="889">
        <v>0</v>
      </c>
      <c r="EM197" s="889">
        <v>0</v>
      </c>
      <c r="EN197" s="889">
        <v>0</v>
      </c>
      <c r="EO197" s="889">
        <v>0</v>
      </c>
      <c r="EP197" s="889">
        <v>3095338</v>
      </c>
      <c r="EQ197" s="889">
        <v>0</v>
      </c>
      <c r="ER197" s="889">
        <v>63170</v>
      </c>
      <c r="ES197" s="889">
        <v>5201607</v>
      </c>
      <c r="ET197" s="889">
        <v>0</v>
      </c>
      <c r="EU197" s="889">
        <v>106155</v>
      </c>
      <c r="EV197" s="889">
        <v>-2106269</v>
      </c>
      <c r="EW197" s="889">
        <v>0</v>
      </c>
      <c r="EX197" s="889">
        <v>-42985</v>
      </c>
      <c r="EY197" s="889">
        <v>0</v>
      </c>
      <c r="EZ197" s="889">
        <v>0</v>
      </c>
      <c r="FA197" s="889">
        <v>0</v>
      </c>
      <c r="FB197" s="889">
        <v>4147187</v>
      </c>
      <c r="FC197" s="889">
        <v>0</v>
      </c>
      <c r="FD197" s="889">
        <v>84055</v>
      </c>
      <c r="FE197" s="889">
        <v>3884638</v>
      </c>
      <c r="FF197" s="889">
        <v>0</v>
      </c>
      <c r="FG197" s="889">
        <v>78580</v>
      </c>
      <c r="FH197" s="889">
        <v>262549</v>
      </c>
      <c r="FI197" s="889">
        <v>0</v>
      </c>
      <c r="FJ197" s="889">
        <v>5475</v>
      </c>
      <c r="FK197" s="889">
        <v>0</v>
      </c>
      <c r="FL197" s="889">
        <v>0</v>
      </c>
      <c r="FM197" s="889">
        <v>0</v>
      </c>
      <c r="FN197" s="889">
        <v>0</v>
      </c>
      <c r="FO197" s="889">
        <v>0</v>
      </c>
      <c r="FP197" s="889">
        <v>0</v>
      </c>
      <c r="FQ197" s="889">
        <v>0</v>
      </c>
      <c r="FR197" s="889">
        <v>0</v>
      </c>
      <c r="FS197" s="889">
        <v>0</v>
      </c>
      <c r="FT197" s="889">
        <v>0</v>
      </c>
      <c r="FU197" s="889">
        <v>0</v>
      </c>
      <c r="FV197" s="889">
        <v>0</v>
      </c>
      <c r="FW197" s="889">
        <v>2593500</v>
      </c>
      <c r="FX197" s="889">
        <v>0</v>
      </c>
      <c r="FY197" s="889">
        <v>52929</v>
      </c>
      <c r="FZ197" s="889">
        <v>5860643</v>
      </c>
      <c r="GA197" s="889">
        <v>0</v>
      </c>
      <c r="GB197" s="889">
        <v>0</v>
      </c>
      <c r="GC197" s="889">
        <v>-3267143</v>
      </c>
      <c r="GD197" s="889">
        <v>0</v>
      </c>
      <c r="GE197" s="889">
        <v>52929</v>
      </c>
      <c r="GF197" s="889">
        <v>0</v>
      </c>
      <c r="GG197" s="889">
        <v>0</v>
      </c>
      <c r="GH197" s="889">
        <v>0</v>
      </c>
      <c r="GI197" s="889">
        <v>0</v>
      </c>
      <c r="GJ197" s="889">
        <v>0</v>
      </c>
      <c r="GK197" s="889">
        <v>0</v>
      </c>
      <c r="GL197" s="889">
        <v>0</v>
      </c>
      <c r="GM197" s="889">
        <v>0</v>
      </c>
      <c r="GN197" s="889">
        <v>0</v>
      </c>
      <c r="GO197" s="889">
        <v>11117429</v>
      </c>
      <c r="GP197" s="889">
        <v>0</v>
      </c>
      <c r="GQ197" s="889">
        <v>226304</v>
      </c>
      <c r="GR197" s="889">
        <v>-4876675</v>
      </c>
      <c r="GS197" s="889">
        <v>0</v>
      </c>
      <c r="GT197" s="889">
        <v>20234</v>
      </c>
      <c r="GU197" s="884" t="s">
        <v>669</v>
      </c>
      <c r="GV197" s="884" t="s">
        <v>687</v>
      </c>
      <c r="GW197" s="884" t="s">
        <v>669</v>
      </c>
      <c r="GX197" s="884" t="s">
        <v>2344</v>
      </c>
      <c r="GY197" s="884" t="s">
        <v>2543</v>
      </c>
    </row>
    <row r="198" spans="1:207" x14ac:dyDescent="0.2">
      <c r="A198" s="884" t="s">
        <v>3311</v>
      </c>
      <c r="B198" s="884" t="s">
        <v>444</v>
      </c>
      <c r="C198" s="884" t="s">
        <v>443</v>
      </c>
      <c r="D198" s="889">
        <v>-226289</v>
      </c>
      <c r="E198" s="889">
        <v>0</v>
      </c>
      <c r="F198" s="889">
        <v>-226289</v>
      </c>
      <c r="G198" s="889">
        <v>0</v>
      </c>
      <c r="H198" s="889">
        <v>0</v>
      </c>
      <c r="I198" s="889">
        <v>0</v>
      </c>
      <c r="J198" s="889">
        <v>-226289</v>
      </c>
      <c r="K198" s="889">
        <v>0</v>
      </c>
      <c r="L198" s="889">
        <v>-226289</v>
      </c>
      <c r="M198" s="907">
        <v>0.5</v>
      </c>
      <c r="N198" s="907">
        <v>0.49</v>
      </c>
      <c r="O198" s="907">
        <v>0</v>
      </c>
      <c r="P198" s="907">
        <v>0.01</v>
      </c>
      <c r="Q198" s="889">
        <v>269790</v>
      </c>
      <c r="R198" s="889">
        <v>270701</v>
      </c>
      <c r="S198" s="889">
        <v>-911</v>
      </c>
      <c r="T198" s="889">
        <v>0</v>
      </c>
      <c r="U198" s="889">
        <v>0</v>
      </c>
      <c r="V198" s="889">
        <v>0</v>
      </c>
      <c r="W198" s="889">
        <v>0</v>
      </c>
      <c r="X198" s="889">
        <v>0</v>
      </c>
      <c r="Y198" s="889">
        <v>0</v>
      </c>
      <c r="Z198" s="889">
        <v>0</v>
      </c>
      <c r="AA198" s="889">
        <v>0</v>
      </c>
      <c r="AB198" s="889">
        <v>0</v>
      </c>
      <c r="AC198" s="889">
        <v>0</v>
      </c>
      <c r="AD198" s="889">
        <v>0</v>
      </c>
      <c r="AE198" s="889">
        <v>0</v>
      </c>
      <c r="AF198" s="889">
        <v>0</v>
      </c>
      <c r="AG198" s="889">
        <v>0</v>
      </c>
      <c r="AH198" s="889">
        <v>0</v>
      </c>
      <c r="AI198" s="889">
        <v>0</v>
      </c>
      <c r="AJ198" s="889">
        <v>0</v>
      </c>
      <c r="AK198" s="889">
        <v>0</v>
      </c>
      <c r="AL198" s="889">
        <v>0</v>
      </c>
      <c r="AM198" s="889">
        <v>0</v>
      </c>
      <c r="AN198" s="889">
        <v>0</v>
      </c>
      <c r="AO198" s="889">
        <v>0</v>
      </c>
      <c r="AP198" s="889">
        <v>0</v>
      </c>
      <c r="AQ198" s="889">
        <v>0</v>
      </c>
      <c r="AR198" s="889">
        <v>0</v>
      </c>
      <c r="AS198" s="889">
        <v>0</v>
      </c>
      <c r="AT198" s="889">
        <v>0</v>
      </c>
      <c r="AU198" s="889">
        <v>0</v>
      </c>
      <c r="AV198" s="889">
        <v>0</v>
      </c>
      <c r="AW198" s="889">
        <v>0</v>
      </c>
      <c r="AX198" s="889">
        <v>0</v>
      </c>
      <c r="AY198" s="889">
        <v>0</v>
      </c>
      <c r="AZ198" s="889">
        <v>0</v>
      </c>
      <c r="BA198" s="889">
        <v>0</v>
      </c>
      <c r="BB198" s="889">
        <v>0</v>
      </c>
      <c r="BC198" s="889">
        <v>0</v>
      </c>
      <c r="BD198" s="889">
        <v>0</v>
      </c>
      <c r="BE198" s="889">
        <v>0</v>
      </c>
      <c r="BF198" s="889">
        <v>0</v>
      </c>
      <c r="BG198" s="889">
        <v>2888243</v>
      </c>
      <c r="BH198" s="889">
        <v>0</v>
      </c>
      <c r="BI198" s="889">
        <v>58944</v>
      </c>
      <c r="BJ198" s="889">
        <v>179059</v>
      </c>
      <c r="BK198" s="889">
        <v>0</v>
      </c>
      <c r="BL198" s="889">
        <v>3654</v>
      </c>
      <c r="BM198" s="889">
        <v>2907929</v>
      </c>
      <c r="BN198" s="889">
        <v>0</v>
      </c>
      <c r="BO198" s="889">
        <v>59345</v>
      </c>
      <c r="BP198" s="889">
        <v>159373</v>
      </c>
      <c r="BQ198" s="889">
        <v>0</v>
      </c>
      <c r="BR198" s="889">
        <v>3253</v>
      </c>
      <c r="BS198" s="889">
        <v>0</v>
      </c>
      <c r="BT198" s="889">
        <v>0</v>
      </c>
      <c r="BU198" s="889">
        <v>0</v>
      </c>
      <c r="BV198" s="889">
        <v>0</v>
      </c>
      <c r="BW198" s="889">
        <v>0</v>
      </c>
      <c r="BX198" s="889">
        <v>0</v>
      </c>
      <c r="BY198" s="889">
        <v>0</v>
      </c>
      <c r="BZ198" s="889">
        <v>0</v>
      </c>
      <c r="CA198" s="889">
        <v>0</v>
      </c>
      <c r="CB198" s="889">
        <v>14322</v>
      </c>
      <c r="CC198" s="889">
        <v>0</v>
      </c>
      <c r="CD198" s="889">
        <v>292</v>
      </c>
      <c r="CE198" s="889">
        <v>28679</v>
      </c>
      <c r="CF198" s="889">
        <v>0</v>
      </c>
      <c r="CG198" s="889">
        <v>585</v>
      </c>
      <c r="CH198" s="889">
        <v>-14357</v>
      </c>
      <c r="CI198" s="889">
        <v>0</v>
      </c>
      <c r="CJ198" s="889">
        <v>-293</v>
      </c>
      <c r="CK198" s="889">
        <v>0</v>
      </c>
      <c r="CL198" s="889">
        <v>0</v>
      </c>
      <c r="CM198" s="889">
        <v>0</v>
      </c>
      <c r="CN198" s="889">
        <v>0</v>
      </c>
      <c r="CO198" s="889">
        <v>0</v>
      </c>
      <c r="CP198" s="889">
        <v>0</v>
      </c>
      <c r="CQ198" s="889">
        <v>0</v>
      </c>
      <c r="CR198" s="889">
        <v>0</v>
      </c>
      <c r="CS198" s="889">
        <v>0</v>
      </c>
      <c r="CT198" s="889">
        <v>0</v>
      </c>
      <c r="CU198" s="889">
        <v>0</v>
      </c>
      <c r="CV198" s="889">
        <v>0</v>
      </c>
      <c r="CW198" s="889">
        <v>0</v>
      </c>
      <c r="CX198" s="889">
        <v>0</v>
      </c>
      <c r="CY198" s="889">
        <v>0</v>
      </c>
      <c r="CZ198" s="889">
        <v>0</v>
      </c>
      <c r="DA198" s="889">
        <v>0</v>
      </c>
      <c r="DB198" s="889">
        <v>0</v>
      </c>
      <c r="DC198" s="889">
        <v>0</v>
      </c>
      <c r="DD198" s="889">
        <v>0</v>
      </c>
      <c r="DE198" s="889">
        <v>0</v>
      </c>
      <c r="DF198" s="889">
        <v>0</v>
      </c>
      <c r="DG198" s="889">
        <v>0</v>
      </c>
      <c r="DH198" s="889">
        <v>0</v>
      </c>
      <c r="DI198" s="889">
        <v>0</v>
      </c>
      <c r="DJ198" s="889">
        <v>0</v>
      </c>
      <c r="DK198" s="889">
        <v>0</v>
      </c>
      <c r="DL198" s="889">
        <v>0</v>
      </c>
      <c r="DM198" s="889">
        <v>0</v>
      </c>
      <c r="DN198" s="889">
        <v>0</v>
      </c>
      <c r="DO198" s="889">
        <v>0</v>
      </c>
      <c r="DP198" s="889">
        <v>0</v>
      </c>
      <c r="DQ198" s="889">
        <v>0</v>
      </c>
      <c r="DR198" s="889">
        <v>0</v>
      </c>
      <c r="DS198" s="889">
        <v>0</v>
      </c>
      <c r="DT198" s="889">
        <v>0</v>
      </c>
      <c r="DU198" s="889">
        <v>0</v>
      </c>
      <c r="DV198" s="889">
        <v>0</v>
      </c>
      <c r="DW198" s="889">
        <v>0</v>
      </c>
      <c r="DX198" s="889">
        <v>-195</v>
      </c>
      <c r="DY198" s="889">
        <v>0</v>
      </c>
      <c r="DZ198" s="889">
        <v>-4</v>
      </c>
      <c r="EA198" s="889">
        <v>8676</v>
      </c>
      <c r="EB198" s="889">
        <v>0</v>
      </c>
      <c r="EC198" s="889">
        <v>177</v>
      </c>
      <c r="ED198" s="889">
        <v>-8871</v>
      </c>
      <c r="EE198" s="889">
        <v>0</v>
      </c>
      <c r="EF198" s="889">
        <v>-181</v>
      </c>
      <c r="EG198" s="889">
        <v>0</v>
      </c>
      <c r="EH198" s="889">
        <v>0</v>
      </c>
      <c r="EI198" s="889">
        <v>0</v>
      </c>
      <c r="EJ198" s="889">
        <v>0</v>
      </c>
      <c r="EK198" s="889">
        <v>0</v>
      </c>
      <c r="EL198" s="889">
        <v>0</v>
      </c>
      <c r="EM198" s="889">
        <v>0</v>
      </c>
      <c r="EN198" s="889">
        <v>0</v>
      </c>
      <c r="EO198" s="889">
        <v>0</v>
      </c>
      <c r="EP198" s="889">
        <v>3012520</v>
      </c>
      <c r="EQ198" s="889">
        <v>0</v>
      </c>
      <c r="ER198" s="889">
        <v>61480</v>
      </c>
      <c r="ES198" s="889">
        <v>6018135</v>
      </c>
      <c r="ET198" s="889">
        <v>0</v>
      </c>
      <c r="EU198" s="889">
        <v>122819</v>
      </c>
      <c r="EV198" s="889">
        <v>-3005615</v>
      </c>
      <c r="EW198" s="889">
        <v>0</v>
      </c>
      <c r="EX198" s="889">
        <v>-61339</v>
      </c>
      <c r="EY198" s="889">
        <v>0</v>
      </c>
      <c r="EZ198" s="889">
        <v>0</v>
      </c>
      <c r="FA198" s="889">
        <v>0</v>
      </c>
      <c r="FB198" s="889">
        <v>4173739</v>
      </c>
      <c r="FC198" s="889">
        <v>0</v>
      </c>
      <c r="FD198" s="889">
        <v>85178</v>
      </c>
      <c r="FE198" s="889">
        <v>3635108</v>
      </c>
      <c r="FF198" s="889">
        <v>0</v>
      </c>
      <c r="FG198" s="889">
        <v>74186</v>
      </c>
      <c r="FH198" s="889">
        <v>538631</v>
      </c>
      <c r="FI198" s="889">
        <v>0</v>
      </c>
      <c r="FJ198" s="889">
        <v>10992</v>
      </c>
      <c r="FK198" s="889">
        <v>0</v>
      </c>
      <c r="FL198" s="889">
        <v>0</v>
      </c>
      <c r="FM198" s="889">
        <v>0</v>
      </c>
      <c r="FN198" s="889">
        <v>0</v>
      </c>
      <c r="FO198" s="889">
        <v>0</v>
      </c>
      <c r="FP198" s="889">
        <v>0</v>
      </c>
      <c r="FQ198" s="889">
        <v>0</v>
      </c>
      <c r="FR198" s="889">
        <v>0</v>
      </c>
      <c r="FS198" s="889">
        <v>0</v>
      </c>
      <c r="FT198" s="889">
        <v>2705535</v>
      </c>
      <c r="FU198" s="889">
        <v>0</v>
      </c>
      <c r="FV198" s="889">
        <v>55215</v>
      </c>
      <c r="FW198" s="889">
        <v>0</v>
      </c>
      <c r="FX198" s="889">
        <v>0</v>
      </c>
      <c r="FY198" s="889">
        <v>0</v>
      </c>
      <c r="FZ198" s="889">
        <v>5083867</v>
      </c>
      <c r="GA198" s="889">
        <v>0</v>
      </c>
      <c r="GB198" s="889">
        <v>0</v>
      </c>
      <c r="GC198" s="889">
        <v>-2378332</v>
      </c>
      <c r="GD198" s="889">
        <v>0</v>
      </c>
      <c r="GE198" s="889">
        <v>55215</v>
      </c>
      <c r="GF198" s="889">
        <v>0</v>
      </c>
      <c r="GG198" s="889">
        <v>0</v>
      </c>
      <c r="GH198" s="889">
        <v>0</v>
      </c>
      <c r="GI198" s="889">
        <v>0</v>
      </c>
      <c r="GJ198" s="889">
        <v>0</v>
      </c>
      <c r="GK198" s="889">
        <v>0</v>
      </c>
      <c r="GL198" s="889">
        <v>0</v>
      </c>
      <c r="GM198" s="889">
        <v>0</v>
      </c>
      <c r="GN198" s="889">
        <v>0</v>
      </c>
      <c r="GO198" s="889">
        <v>12973223</v>
      </c>
      <c r="GP198" s="889">
        <v>0</v>
      </c>
      <c r="GQ198" s="889">
        <v>264759</v>
      </c>
      <c r="GR198" s="889">
        <v>-4709171</v>
      </c>
      <c r="GS198" s="889">
        <v>0</v>
      </c>
      <c r="GT198" s="889">
        <v>7647</v>
      </c>
      <c r="GU198" s="884" t="s">
        <v>669</v>
      </c>
      <c r="GV198" s="884" t="s">
        <v>683</v>
      </c>
      <c r="GW198" s="884" t="s">
        <v>669</v>
      </c>
      <c r="GX198" s="884" t="s">
        <v>2346</v>
      </c>
      <c r="GY198" s="884" t="s">
        <v>2544</v>
      </c>
    </row>
    <row r="199" spans="1:207" x14ac:dyDescent="0.2">
      <c r="A199" s="884" t="s">
        <v>3311</v>
      </c>
      <c r="B199" s="884" t="s">
        <v>446</v>
      </c>
      <c r="C199" s="884" t="s">
        <v>445</v>
      </c>
      <c r="D199" s="889">
        <v>495143</v>
      </c>
      <c r="E199" s="889">
        <v>0</v>
      </c>
      <c r="F199" s="889">
        <v>495143</v>
      </c>
      <c r="G199" s="889">
        <v>0</v>
      </c>
      <c r="H199" s="889">
        <v>0</v>
      </c>
      <c r="I199" s="889">
        <v>0</v>
      </c>
      <c r="J199" s="889">
        <v>495143</v>
      </c>
      <c r="K199" s="889">
        <v>0</v>
      </c>
      <c r="L199" s="889">
        <v>495143</v>
      </c>
      <c r="M199" s="907">
        <v>0.5</v>
      </c>
      <c r="N199" s="907">
        <v>0.4</v>
      </c>
      <c r="O199" s="907">
        <v>0.09</v>
      </c>
      <c r="P199" s="907">
        <v>0.01</v>
      </c>
      <c r="Q199" s="889">
        <v>237506</v>
      </c>
      <c r="R199" s="889">
        <v>243739</v>
      </c>
      <c r="S199" s="889">
        <v>-6233</v>
      </c>
      <c r="T199" s="889">
        <v>0</v>
      </c>
      <c r="U199" s="889">
        <v>0</v>
      </c>
      <c r="V199" s="889">
        <v>0</v>
      </c>
      <c r="W199" s="889">
        <v>0</v>
      </c>
      <c r="X199" s="889">
        <v>0</v>
      </c>
      <c r="Y199" s="889">
        <v>0</v>
      </c>
      <c r="Z199" s="889">
        <v>24748</v>
      </c>
      <c r="AA199" s="889">
        <v>0</v>
      </c>
      <c r="AB199" s="889">
        <v>21834</v>
      </c>
      <c r="AC199" s="889">
        <v>0</v>
      </c>
      <c r="AD199" s="889">
        <v>2914</v>
      </c>
      <c r="AE199" s="889">
        <v>0</v>
      </c>
      <c r="AF199" s="889">
        <v>0</v>
      </c>
      <c r="AG199" s="889">
        <v>0</v>
      </c>
      <c r="AH199" s="889">
        <v>0</v>
      </c>
      <c r="AI199" s="889">
        <v>0</v>
      </c>
      <c r="AJ199" s="889">
        <v>0</v>
      </c>
      <c r="AK199" s="889">
        <v>0</v>
      </c>
      <c r="AL199" s="889">
        <v>0</v>
      </c>
      <c r="AM199" s="889">
        <v>0</v>
      </c>
      <c r="AN199" s="889">
        <v>0</v>
      </c>
      <c r="AO199" s="889">
        <v>0</v>
      </c>
      <c r="AP199" s="889">
        <v>0</v>
      </c>
      <c r="AQ199" s="889">
        <v>0</v>
      </c>
      <c r="AR199" s="889">
        <v>0</v>
      </c>
      <c r="AS199" s="889">
        <v>0</v>
      </c>
      <c r="AT199" s="889">
        <v>0</v>
      </c>
      <c r="AU199" s="889">
        <v>0</v>
      </c>
      <c r="AV199" s="889">
        <v>0</v>
      </c>
      <c r="AW199" s="889">
        <v>0</v>
      </c>
      <c r="AX199" s="889">
        <v>0</v>
      </c>
      <c r="AY199" s="889">
        <v>0</v>
      </c>
      <c r="AZ199" s="889">
        <v>0</v>
      </c>
      <c r="BA199" s="889">
        <v>0</v>
      </c>
      <c r="BB199" s="889">
        <v>0</v>
      </c>
      <c r="BC199" s="889">
        <v>0</v>
      </c>
      <c r="BD199" s="889">
        <v>0</v>
      </c>
      <c r="BE199" s="889">
        <v>0</v>
      </c>
      <c r="BF199" s="889">
        <v>0</v>
      </c>
      <c r="BG199" s="889">
        <v>1987757</v>
      </c>
      <c r="BH199" s="889">
        <v>447245</v>
      </c>
      <c r="BI199" s="889">
        <v>49694</v>
      </c>
      <c r="BJ199" s="889">
        <v>102102</v>
      </c>
      <c r="BK199" s="889">
        <v>22973</v>
      </c>
      <c r="BL199" s="889">
        <v>2553</v>
      </c>
      <c r="BM199" s="889">
        <v>1983930</v>
      </c>
      <c r="BN199" s="889">
        <v>446384</v>
      </c>
      <c r="BO199" s="889">
        <v>49599</v>
      </c>
      <c r="BP199" s="889">
        <v>105929</v>
      </c>
      <c r="BQ199" s="889">
        <v>23834</v>
      </c>
      <c r="BR199" s="889">
        <v>2648</v>
      </c>
      <c r="BS199" s="889">
        <v>0</v>
      </c>
      <c r="BT199" s="889">
        <v>0</v>
      </c>
      <c r="BU199" s="889">
        <v>0</v>
      </c>
      <c r="BV199" s="889">
        <v>0</v>
      </c>
      <c r="BW199" s="889">
        <v>0</v>
      </c>
      <c r="BX199" s="889">
        <v>0</v>
      </c>
      <c r="BY199" s="889">
        <v>0</v>
      </c>
      <c r="BZ199" s="889">
        <v>0</v>
      </c>
      <c r="CA199" s="889">
        <v>0</v>
      </c>
      <c r="CB199" s="889">
        <v>0</v>
      </c>
      <c r="CC199" s="889">
        <v>0</v>
      </c>
      <c r="CD199" s="889">
        <v>0</v>
      </c>
      <c r="CE199" s="889">
        <v>0</v>
      </c>
      <c r="CF199" s="889">
        <v>0</v>
      </c>
      <c r="CG199" s="889">
        <v>0</v>
      </c>
      <c r="CH199" s="889">
        <v>0</v>
      </c>
      <c r="CI199" s="889">
        <v>0</v>
      </c>
      <c r="CJ199" s="889">
        <v>0</v>
      </c>
      <c r="CK199" s="889">
        <v>0</v>
      </c>
      <c r="CL199" s="889">
        <v>0</v>
      </c>
      <c r="CM199" s="889">
        <v>0</v>
      </c>
      <c r="CN199" s="889">
        <v>-242</v>
      </c>
      <c r="CO199" s="889">
        <v>-54</v>
      </c>
      <c r="CP199" s="889">
        <v>-6</v>
      </c>
      <c r="CQ199" s="889">
        <v>0</v>
      </c>
      <c r="CR199" s="889">
        <v>0</v>
      </c>
      <c r="CS199" s="889">
        <v>0</v>
      </c>
      <c r="CT199" s="889">
        <v>0</v>
      </c>
      <c r="CU199" s="889">
        <v>0</v>
      </c>
      <c r="CV199" s="889">
        <v>0</v>
      </c>
      <c r="CW199" s="889">
        <v>0</v>
      </c>
      <c r="CX199" s="889">
        <v>0</v>
      </c>
      <c r="CY199" s="889">
        <v>0</v>
      </c>
      <c r="CZ199" s="889">
        <v>0</v>
      </c>
      <c r="DA199" s="889">
        <v>0</v>
      </c>
      <c r="DB199" s="889">
        <v>0</v>
      </c>
      <c r="DC199" s="889">
        <v>-11</v>
      </c>
      <c r="DD199" s="889">
        <v>-2</v>
      </c>
      <c r="DE199" s="889">
        <v>0</v>
      </c>
      <c r="DF199" s="889">
        <v>1286</v>
      </c>
      <c r="DG199" s="889">
        <v>289</v>
      </c>
      <c r="DH199" s="889">
        <v>32</v>
      </c>
      <c r="DI199" s="889">
        <v>0</v>
      </c>
      <c r="DJ199" s="889">
        <v>0</v>
      </c>
      <c r="DK199" s="889">
        <v>0</v>
      </c>
      <c r="DL199" s="889">
        <v>1286</v>
      </c>
      <c r="DM199" s="889">
        <v>289</v>
      </c>
      <c r="DN199" s="889">
        <v>32</v>
      </c>
      <c r="DO199" s="889">
        <v>2645</v>
      </c>
      <c r="DP199" s="889">
        <v>595</v>
      </c>
      <c r="DQ199" s="889">
        <v>66</v>
      </c>
      <c r="DR199" s="889">
        <v>0</v>
      </c>
      <c r="DS199" s="889">
        <v>0</v>
      </c>
      <c r="DT199" s="889">
        <v>0</v>
      </c>
      <c r="DU199" s="889">
        <v>2645</v>
      </c>
      <c r="DV199" s="889">
        <v>595</v>
      </c>
      <c r="DW199" s="889">
        <v>66</v>
      </c>
      <c r="DX199" s="889">
        <v>3430</v>
      </c>
      <c r="DY199" s="889">
        <v>772</v>
      </c>
      <c r="DZ199" s="889">
        <v>86</v>
      </c>
      <c r="EA199" s="889">
        <v>3586</v>
      </c>
      <c r="EB199" s="889">
        <v>807</v>
      </c>
      <c r="EC199" s="889">
        <v>90</v>
      </c>
      <c r="ED199" s="889">
        <v>-156</v>
      </c>
      <c r="EE199" s="889">
        <v>-35</v>
      </c>
      <c r="EF199" s="889">
        <v>-4</v>
      </c>
      <c r="EG199" s="889">
        <v>0</v>
      </c>
      <c r="EH199" s="889">
        <v>0</v>
      </c>
      <c r="EI199" s="889">
        <v>0</v>
      </c>
      <c r="EJ199" s="889">
        <v>0</v>
      </c>
      <c r="EK199" s="889">
        <v>0</v>
      </c>
      <c r="EL199" s="889">
        <v>0</v>
      </c>
      <c r="EM199" s="889">
        <v>0</v>
      </c>
      <c r="EN199" s="889">
        <v>0</v>
      </c>
      <c r="EO199" s="889">
        <v>0</v>
      </c>
      <c r="EP199" s="889">
        <v>1915708</v>
      </c>
      <c r="EQ199" s="889">
        <v>431034</v>
      </c>
      <c r="ER199" s="889">
        <v>47893</v>
      </c>
      <c r="ES199" s="889">
        <v>3452492</v>
      </c>
      <c r="ET199" s="889">
        <v>776811</v>
      </c>
      <c r="EU199" s="889">
        <v>86312</v>
      </c>
      <c r="EV199" s="889">
        <v>-1536784</v>
      </c>
      <c r="EW199" s="889">
        <v>-345777</v>
      </c>
      <c r="EX199" s="889">
        <v>-38419</v>
      </c>
      <c r="EY199" s="889">
        <v>18160</v>
      </c>
      <c r="EZ199" s="889">
        <v>4086</v>
      </c>
      <c r="FA199" s="889">
        <v>454</v>
      </c>
      <c r="FB199" s="889">
        <v>1990155</v>
      </c>
      <c r="FC199" s="889">
        <v>447216</v>
      </c>
      <c r="FD199" s="889">
        <v>49691</v>
      </c>
      <c r="FE199" s="889">
        <v>1982633</v>
      </c>
      <c r="FF199" s="889">
        <v>445590</v>
      </c>
      <c r="FG199" s="889">
        <v>49510</v>
      </c>
      <c r="FH199" s="889">
        <v>7522</v>
      </c>
      <c r="FI199" s="889">
        <v>1626</v>
      </c>
      <c r="FJ199" s="889">
        <v>181</v>
      </c>
      <c r="FK199" s="889">
        <v>0</v>
      </c>
      <c r="FL199" s="889">
        <v>0</v>
      </c>
      <c r="FM199" s="889">
        <v>0</v>
      </c>
      <c r="FN199" s="889">
        <v>0</v>
      </c>
      <c r="FO199" s="889">
        <v>0</v>
      </c>
      <c r="FP199" s="889">
        <v>0</v>
      </c>
      <c r="FQ199" s="889">
        <v>0</v>
      </c>
      <c r="FR199" s="889">
        <v>0</v>
      </c>
      <c r="FS199" s="889">
        <v>0</v>
      </c>
      <c r="FT199" s="889">
        <v>1413469</v>
      </c>
      <c r="FU199" s="889">
        <v>318030</v>
      </c>
      <c r="FV199" s="889">
        <v>35337</v>
      </c>
      <c r="FW199" s="889">
        <v>0</v>
      </c>
      <c r="FX199" s="889">
        <v>0</v>
      </c>
      <c r="FY199" s="889">
        <v>0</v>
      </c>
      <c r="FZ199" s="889">
        <v>3378912</v>
      </c>
      <c r="GA199" s="889">
        <v>0</v>
      </c>
      <c r="GB199" s="889">
        <v>0</v>
      </c>
      <c r="GC199" s="889">
        <v>-1965443</v>
      </c>
      <c r="GD199" s="889">
        <v>318030</v>
      </c>
      <c r="GE199" s="889">
        <v>35337</v>
      </c>
      <c r="GF199" s="889">
        <v>0</v>
      </c>
      <c r="GG199" s="889">
        <v>0</v>
      </c>
      <c r="GH199" s="889">
        <v>0</v>
      </c>
      <c r="GI199" s="889">
        <v>0</v>
      </c>
      <c r="GJ199" s="889">
        <v>0</v>
      </c>
      <c r="GK199" s="889">
        <v>0</v>
      </c>
      <c r="GL199" s="889">
        <v>0</v>
      </c>
      <c r="GM199" s="889">
        <v>0</v>
      </c>
      <c r="GN199" s="889">
        <v>0</v>
      </c>
      <c r="GO199" s="889">
        <v>7434459</v>
      </c>
      <c r="GP199" s="889">
        <v>1672184</v>
      </c>
      <c r="GQ199" s="889">
        <v>185800</v>
      </c>
      <c r="GR199" s="889">
        <v>-3367094</v>
      </c>
      <c r="GS199" s="889">
        <v>2592</v>
      </c>
      <c r="GT199" s="889">
        <v>289</v>
      </c>
      <c r="GU199" s="884" t="s">
        <v>674</v>
      </c>
      <c r="GV199" s="884" t="s">
        <v>673</v>
      </c>
      <c r="GW199" s="884" t="s">
        <v>1672</v>
      </c>
      <c r="GX199" s="884" t="s">
        <v>2349</v>
      </c>
      <c r="GY199" s="884" t="s">
        <v>2545</v>
      </c>
    </row>
    <row r="200" spans="1:207" x14ac:dyDescent="0.2">
      <c r="A200" s="884" t="s">
        <v>3311</v>
      </c>
      <c r="B200" s="884" t="s">
        <v>448</v>
      </c>
      <c r="C200" s="884" t="s">
        <v>447</v>
      </c>
      <c r="D200" s="889">
        <v>-996763</v>
      </c>
      <c r="E200" s="889">
        <v>0</v>
      </c>
      <c r="F200" s="889">
        <v>-996763</v>
      </c>
      <c r="G200" s="889">
        <v>0</v>
      </c>
      <c r="H200" s="889">
        <v>0</v>
      </c>
      <c r="I200" s="889">
        <v>0</v>
      </c>
      <c r="J200" s="889">
        <v>-996763</v>
      </c>
      <c r="K200" s="889">
        <v>0</v>
      </c>
      <c r="L200" s="889">
        <v>-996763</v>
      </c>
      <c r="M200" s="907">
        <v>0.5</v>
      </c>
      <c r="N200" s="907">
        <v>0.49</v>
      </c>
      <c r="O200" s="907">
        <v>0</v>
      </c>
      <c r="P200" s="907">
        <v>0.01</v>
      </c>
      <c r="Q200" s="889">
        <v>282898</v>
      </c>
      <c r="R200" s="889">
        <v>296716</v>
      </c>
      <c r="S200" s="889">
        <v>-13818</v>
      </c>
      <c r="T200" s="889">
        <v>0</v>
      </c>
      <c r="U200" s="889">
        <v>0</v>
      </c>
      <c r="V200" s="889">
        <v>0</v>
      </c>
      <c r="W200" s="889">
        <v>0</v>
      </c>
      <c r="X200" s="889">
        <v>0</v>
      </c>
      <c r="Y200" s="889">
        <v>0</v>
      </c>
      <c r="Z200" s="889">
        <v>0</v>
      </c>
      <c r="AA200" s="889">
        <v>0</v>
      </c>
      <c r="AB200" s="889">
        <v>0</v>
      </c>
      <c r="AC200" s="889">
        <v>0</v>
      </c>
      <c r="AD200" s="889">
        <v>0</v>
      </c>
      <c r="AE200" s="889">
        <v>0</v>
      </c>
      <c r="AF200" s="889">
        <v>0</v>
      </c>
      <c r="AG200" s="889">
        <v>0</v>
      </c>
      <c r="AH200" s="889">
        <v>0</v>
      </c>
      <c r="AI200" s="889">
        <v>0</v>
      </c>
      <c r="AJ200" s="889">
        <v>0</v>
      </c>
      <c r="AK200" s="889">
        <v>0</v>
      </c>
      <c r="AL200" s="889">
        <v>0</v>
      </c>
      <c r="AM200" s="889">
        <v>0</v>
      </c>
      <c r="AN200" s="889">
        <v>0</v>
      </c>
      <c r="AO200" s="889">
        <v>0</v>
      </c>
      <c r="AP200" s="889">
        <v>0</v>
      </c>
      <c r="AQ200" s="889">
        <v>0</v>
      </c>
      <c r="AR200" s="889">
        <v>0</v>
      </c>
      <c r="AS200" s="889">
        <v>0</v>
      </c>
      <c r="AT200" s="889">
        <v>0</v>
      </c>
      <c r="AU200" s="889">
        <v>0</v>
      </c>
      <c r="AV200" s="889">
        <v>0</v>
      </c>
      <c r="AW200" s="889">
        <v>0</v>
      </c>
      <c r="AX200" s="889">
        <v>0</v>
      </c>
      <c r="AY200" s="889">
        <v>0</v>
      </c>
      <c r="AZ200" s="889">
        <v>0</v>
      </c>
      <c r="BA200" s="889">
        <v>0</v>
      </c>
      <c r="BB200" s="889">
        <v>0</v>
      </c>
      <c r="BC200" s="889">
        <v>0</v>
      </c>
      <c r="BD200" s="889">
        <v>0</v>
      </c>
      <c r="BE200" s="889">
        <v>0</v>
      </c>
      <c r="BF200" s="889">
        <v>0</v>
      </c>
      <c r="BG200" s="889">
        <v>1756382</v>
      </c>
      <c r="BH200" s="889">
        <v>0</v>
      </c>
      <c r="BI200" s="889">
        <v>35845</v>
      </c>
      <c r="BJ200" s="889">
        <v>170794</v>
      </c>
      <c r="BK200" s="889">
        <v>0</v>
      </c>
      <c r="BL200" s="889">
        <v>3486</v>
      </c>
      <c r="BM200" s="889">
        <v>1808486</v>
      </c>
      <c r="BN200" s="889">
        <v>0</v>
      </c>
      <c r="BO200" s="889">
        <v>36908</v>
      </c>
      <c r="BP200" s="889">
        <v>118690</v>
      </c>
      <c r="BQ200" s="889">
        <v>0</v>
      </c>
      <c r="BR200" s="889">
        <v>2423</v>
      </c>
      <c r="BS200" s="889">
        <v>7104</v>
      </c>
      <c r="BT200" s="889">
        <v>0</v>
      </c>
      <c r="BU200" s="889">
        <v>145</v>
      </c>
      <c r="BV200" s="889">
        <v>1536</v>
      </c>
      <c r="BW200" s="889">
        <v>0</v>
      </c>
      <c r="BX200" s="889">
        <v>31</v>
      </c>
      <c r="BY200" s="889">
        <v>5568</v>
      </c>
      <c r="BZ200" s="889">
        <v>0</v>
      </c>
      <c r="CA200" s="889">
        <v>114</v>
      </c>
      <c r="CB200" s="889">
        <v>0</v>
      </c>
      <c r="CC200" s="889">
        <v>0</v>
      </c>
      <c r="CD200" s="889">
        <v>0</v>
      </c>
      <c r="CE200" s="889">
        <v>0</v>
      </c>
      <c r="CF200" s="889">
        <v>0</v>
      </c>
      <c r="CG200" s="889">
        <v>0</v>
      </c>
      <c r="CH200" s="889">
        <v>0</v>
      </c>
      <c r="CI200" s="889">
        <v>0</v>
      </c>
      <c r="CJ200" s="889">
        <v>0</v>
      </c>
      <c r="CK200" s="889">
        <v>0</v>
      </c>
      <c r="CL200" s="889">
        <v>0</v>
      </c>
      <c r="CM200" s="889">
        <v>0</v>
      </c>
      <c r="CN200" s="889">
        <v>0</v>
      </c>
      <c r="CO200" s="889">
        <v>0</v>
      </c>
      <c r="CP200" s="889">
        <v>0</v>
      </c>
      <c r="CQ200" s="889">
        <v>0</v>
      </c>
      <c r="CR200" s="889">
        <v>0</v>
      </c>
      <c r="CS200" s="889">
        <v>0</v>
      </c>
      <c r="CT200" s="889">
        <v>0</v>
      </c>
      <c r="CU200" s="889">
        <v>0</v>
      </c>
      <c r="CV200" s="889">
        <v>0</v>
      </c>
      <c r="CW200" s="889">
        <v>0</v>
      </c>
      <c r="CX200" s="889">
        <v>0</v>
      </c>
      <c r="CY200" s="889">
        <v>0</v>
      </c>
      <c r="CZ200" s="889">
        <v>0</v>
      </c>
      <c r="DA200" s="889">
        <v>0</v>
      </c>
      <c r="DB200" s="889">
        <v>0</v>
      </c>
      <c r="DC200" s="889">
        <v>0</v>
      </c>
      <c r="DD200" s="889">
        <v>0</v>
      </c>
      <c r="DE200" s="889">
        <v>0</v>
      </c>
      <c r="DF200" s="889">
        <v>0</v>
      </c>
      <c r="DG200" s="889">
        <v>0</v>
      </c>
      <c r="DH200" s="889">
        <v>0</v>
      </c>
      <c r="DI200" s="889">
        <v>0</v>
      </c>
      <c r="DJ200" s="889">
        <v>0</v>
      </c>
      <c r="DK200" s="889">
        <v>0</v>
      </c>
      <c r="DL200" s="889">
        <v>0</v>
      </c>
      <c r="DM200" s="889">
        <v>0</v>
      </c>
      <c r="DN200" s="889">
        <v>0</v>
      </c>
      <c r="DO200" s="889">
        <v>0</v>
      </c>
      <c r="DP200" s="889">
        <v>0</v>
      </c>
      <c r="DQ200" s="889">
        <v>0</v>
      </c>
      <c r="DR200" s="889">
        <v>0</v>
      </c>
      <c r="DS200" s="889">
        <v>0</v>
      </c>
      <c r="DT200" s="889">
        <v>0</v>
      </c>
      <c r="DU200" s="889">
        <v>0</v>
      </c>
      <c r="DV200" s="889">
        <v>0</v>
      </c>
      <c r="DW200" s="889">
        <v>0</v>
      </c>
      <c r="DX200" s="889">
        <v>48462</v>
      </c>
      <c r="DY200" s="889">
        <v>0</v>
      </c>
      <c r="DZ200" s="889">
        <v>989</v>
      </c>
      <c r="EA200" s="889">
        <v>63173</v>
      </c>
      <c r="EB200" s="889">
        <v>0</v>
      </c>
      <c r="EC200" s="889">
        <v>1289</v>
      </c>
      <c r="ED200" s="889">
        <v>-14711</v>
      </c>
      <c r="EE200" s="889">
        <v>0</v>
      </c>
      <c r="EF200" s="889">
        <v>-300</v>
      </c>
      <c r="EG200" s="889">
        <v>-686</v>
      </c>
      <c r="EH200" s="889">
        <v>0</v>
      </c>
      <c r="EI200" s="889">
        <v>-14</v>
      </c>
      <c r="EJ200" s="889">
        <v>0</v>
      </c>
      <c r="EK200" s="889">
        <v>0</v>
      </c>
      <c r="EL200" s="889">
        <v>0</v>
      </c>
      <c r="EM200" s="889">
        <v>0</v>
      </c>
      <c r="EN200" s="889">
        <v>0</v>
      </c>
      <c r="EO200" s="889">
        <v>0</v>
      </c>
      <c r="EP200" s="889">
        <v>4864278</v>
      </c>
      <c r="EQ200" s="889">
        <v>0</v>
      </c>
      <c r="ER200" s="889">
        <v>99271</v>
      </c>
      <c r="ES200" s="889">
        <v>7568877</v>
      </c>
      <c r="ET200" s="889">
        <v>0</v>
      </c>
      <c r="EU200" s="889">
        <v>154467</v>
      </c>
      <c r="EV200" s="889">
        <v>-2704599</v>
      </c>
      <c r="EW200" s="889">
        <v>0</v>
      </c>
      <c r="EX200" s="889">
        <v>-55196</v>
      </c>
      <c r="EY200" s="889">
        <v>-14408</v>
      </c>
      <c r="EZ200" s="889">
        <v>0</v>
      </c>
      <c r="FA200" s="889">
        <v>-294</v>
      </c>
      <c r="FB200" s="889">
        <v>5963630</v>
      </c>
      <c r="FC200" s="889">
        <v>0</v>
      </c>
      <c r="FD200" s="889">
        <v>121707</v>
      </c>
      <c r="FE200" s="889">
        <v>6141887</v>
      </c>
      <c r="FF200" s="889">
        <v>0</v>
      </c>
      <c r="FG200" s="889">
        <v>125345</v>
      </c>
      <c r="FH200" s="889">
        <v>-178257</v>
      </c>
      <c r="FI200" s="889">
        <v>0</v>
      </c>
      <c r="FJ200" s="889">
        <v>-3638</v>
      </c>
      <c r="FK200" s="889">
        <v>0</v>
      </c>
      <c r="FL200" s="889">
        <v>0</v>
      </c>
      <c r="FM200" s="889">
        <v>0</v>
      </c>
      <c r="FN200" s="889">
        <v>0</v>
      </c>
      <c r="FO200" s="889">
        <v>0</v>
      </c>
      <c r="FP200" s="889">
        <v>0</v>
      </c>
      <c r="FQ200" s="889">
        <v>0</v>
      </c>
      <c r="FR200" s="889">
        <v>0</v>
      </c>
      <c r="FS200" s="889">
        <v>0</v>
      </c>
      <c r="FT200" s="889">
        <v>3437809</v>
      </c>
      <c r="FU200" s="889">
        <v>0</v>
      </c>
      <c r="FV200" s="889">
        <v>70159</v>
      </c>
      <c r="FW200" s="889">
        <v>0</v>
      </c>
      <c r="FX200" s="889">
        <v>0</v>
      </c>
      <c r="FY200" s="889">
        <v>0</v>
      </c>
      <c r="FZ200" s="889">
        <v>7132467</v>
      </c>
      <c r="GA200" s="889">
        <v>0</v>
      </c>
      <c r="GB200" s="889">
        <v>0</v>
      </c>
      <c r="GC200" s="889">
        <v>-3694658</v>
      </c>
      <c r="GD200" s="889">
        <v>0</v>
      </c>
      <c r="GE200" s="889">
        <v>70159</v>
      </c>
      <c r="GF200" s="889">
        <v>0</v>
      </c>
      <c r="GG200" s="889">
        <v>0</v>
      </c>
      <c r="GH200" s="889">
        <v>0</v>
      </c>
      <c r="GI200" s="889">
        <v>0</v>
      </c>
      <c r="GJ200" s="889">
        <v>0</v>
      </c>
      <c r="GK200" s="889">
        <v>0</v>
      </c>
      <c r="GL200" s="889">
        <v>0</v>
      </c>
      <c r="GM200" s="889">
        <v>0</v>
      </c>
      <c r="GN200" s="889">
        <v>0</v>
      </c>
      <c r="GO200" s="889">
        <v>16233365</v>
      </c>
      <c r="GP200" s="889">
        <v>0</v>
      </c>
      <c r="GQ200" s="889">
        <v>331294</v>
      </c>
      <c r="GR200" s="889">
        <v>-6483061</v>
      </c>
      <c r="GS200" s="889">
        <v>0</v>
      </c>
      <c r="GT200" s="889">
        <v>13254</v>
      </c>
      <c r="GU200" s="884" t="s">
        <v>669</v>
      </c>
      <c r="GV200" s="884" t="s">
        <v>680</v>
      </c>
      <c r="GW200" s="884" t="s">
        <v>669</v>
      </c>
      <c r="GX200" s="884" t="s">
        <v>2346</v>
      </c>
      <c r="GY200" s="884" t="s">
        <v>2546</v>
      </c>
    </row>
    <row r="201" spans="1:207" x14ac:dyDescent="0.2">
      <c r="A201" s="884" t="s">
        <v>3311</v>
      </c>
      <c r="B201" s="884" t="s">
        <v>450</v>
      </c>
      <c r="C201" s="884" t="s">
        <v>449</v>
      </c>
      <c r="D201" s="889">
        <v>-588606</v>
      </c>
      <c r="E201" s="889">
        <v>0</v>
      </c>
      <c r="F201" s="889">
        <v>-588606</v>
      </c>
      <c r="G201" s="889">
        <v>0</v>
      </c>
      <c r="H201" s="889">
        <v>0</v>
      </c>
      <c r="I201" s="889">
        <v>0</v>
      </c>
      <c r="J201" s="889">
        <v>-588606</v>
      </c>
      <c r="K201" s="889">
        <v>0</v>
      </c>
      <c r="L201" s="889">
        <v>-588606</v>
      </c>
      <c r="M201" s="907">
        <v>0.33</v>
      </c>
      <c r="N201" s="907">
        <v>0.3</v>
      </c>
      <c r="O201" s="907">
        <v>0.37</v>
      </c>
      <c r="P201" s="907">
        <v>0</v>
      </c>
      <c r="Q201" s="889">
        <v>269017</v>
      </c>
      <c r="R201" s="889">
        <v>277129</v>
      </c>
      <c r="S201" s="889">
        <v>-8112</v>
      </c>
      <c r="T201" s="889">
        <v>0</v>
      </c>
      <c r="U201" s="889">
        <v>0</v>
      </c>
      <c r="V201" s="889">
        <v>0</v>
      </c>
      <c r="W201" s="889">
        <v>0</v>
      </c>
      <c r="X201" s="889">
        <v>0</v>
      </c>
      <c r="Y201" s="889">
        <v>0</v>
      </c>
      <c r="Z201" s="889">
        <v>0</v>
      </c>
      <c r="AA201" s="889">
        <v>0</v>
      </c>
      <c r="AB201" s="889">
        <v>0</v>
      </c>
      <c r="AC201" s="889">
        <v>0</v>
      </c>
      <c r="AD201" s="889">
        <v>0</v>
      </c>
      <c r="AE201" s="889">
        <v>0</v>
      </c>
      <c r="AF201" s="889">
        <v>0</v>
      </c>
      <c r="AG201" s="889">
        <v>0</v>
      </c>
      <c r="AH201" s="889">
        <v>0</v>
      </c>
      <c r="AI201" s="889">
        <v>0</v>
      </c>
      <c r="AJ201" s="889">
        <v>0</v>
      </c>
      <c r="AK201" s="889">
        <v>0</v>
      </c>
      <c r="AL201" s="889">
        <v>0</v>
      </c>
      <c r="AM201" s="889">
        <v>0</v>
      </c>
      <c r="AN201" s="889">
        <v>0</v>
      </c>
      <c r="AO201" s="889">
        <v>0</v>
      </c>
      <c r="AP201" s="889">
        <v>0</v>
      </c>
      <c r="AQ201" s="889">
        <v>0</v>
      </c>
      <c r="AR201" s="889">
        <v>0</v>
      </c>
      <c r="AS201" s="889">
        <v>0</v>
      </c>
      <c r="AT201" s="889">
        <v>0</v>
      </c>
      <c r="AU201" s="889">
        <v>0</v>
      </c>
      <c r="AV201" s="889">
        <v>0</v>
      </c>
      <c r="AW201" s="889">
        <v>0</v>
      </c>
      <c r="AX201" s="889">
        <v>0</v>
      </c>
      <c r="AY201" s="889">
        <v>0</v>
      </c>
      <c r="AZ201" s="889">
        <v>0</v>
      </c>
      <c r="BA201" s="889">
        <v>0</v>
      </c>
      <c r="BB201" s="889">
        <v>0</v>
      </c>
      <c r="BC201" s="889">
        <v>0</v>
      </c>
      <c r="BD201" s="889">
        <v>0</v>
      </c>
      <c r="BE201" s="889">
        <v>0</v>
      </c>
      <c r="BF201" s="889">
        <v>0</v>
      </c>
      <c r="BG201" s="889">
        <v>2322178</v>
      </c>
      <c r="BH201" s="889">
        <v>2864020</v>
      </c>
      <c r="BI201" s="889">
        <v>0</v>
      </c>
      <c r="BJ201" s="889">
        <v>85663</v>
      </c>
      <c r="BK201" s="889">
        <v>105651</v>
      </c>
      <c r="BL201" s="889">
        <v>0</v>
      </c>
      <c r="BM201" s="889">
        <v>2222827</v>
      </c>
      <c r="BN201" s="889">
        <v>2741487</v>
      </c>
      <c r="BO201" s="889">
        <v>0</v>
      </c>
      <c r="BP201" s="889">
        <v>185014</v>
      </c>
      <c r="BQ201" s="889">
        <v>228184</v>
      </c>
      <c r="BR201" s="889">
        <v>0</v>
      </c>
      <c r="BS201" s="889">
        <v>-1668</v>
      </c>
      <c r="BT201" s="889">
        <v>-2057</v>
      </c>
      <c r="BU201" s="889">
        <v>0</v>
      </c>
      <c r="BV201" s="889">
        <v>6085</v>
      </c>
      <c r="BW201" s="889">
        <v>7504</v>
      </c>
      <c r="BX201" s="889">
        <v>0</v>
      </c>
      <c r="BY201" s="889">
        <v>-7753</v>
      </c>
      <c r="BZ201" s="889">
        <v>-9561</v>
      </c>
      <c r="CA201" s="889">
        <v>0</v>
      </c>
      <c r="CB201" s="889">
        <v>0</v>
      </c>
      <c r="CC201" s="889">
        <v>0</v>
      </c>
      <c r="CD201" s="889">
        <v>0</v>
      </c>
      <c r="CE201" s="889">
        <v>0</v>
      </c>
      <c r="CF201" s="889">
        <v>0</v>
      </c>
      <c r="CG201" s="889">
        <v>0</v>
      </c>
      <c r="CH201" s="889">
        <v>0</v>
      </c>
      <c r="CI201" s="889">
        <v>0</v>
      </c>
      <c r="CJ201" s="889">
        <v>0</v>
      </c>
      <c r="CK201" s="889">
        <v>0</v>
      </c>
      <c r="CL201" s="889">
        <v>0</v>
      </c>
      <c r="CM201" s="889">
        <v>0</v>
      </c>
      <c r="CN201" s="889">
        <v>0</v>
      </c>
      <c r="CO201" s="889">
        <v>0</v>
      </c>
      <c r="CP201" s="889">
        <v>0</v>
      </c>
      <c r="CQ201" s="889">
        <v>0</v>
      </c>
      <c r="CR201" s="889">
        <v>0</v>
      </c>
      <c r="CS201" s="889">
        <v>0</v>
      </c>
      <c r="CT201" s="889">
        <v>0</v>
      </c>
      <c r="CU201" s="889">
        <v>0</v>
      </c>
      <c r="CV201" s="889">
        <v>0</v>
      </c>
      <c r="CW201" s="889">
        <v>0</v>
      </c>
      <c r="CX201" s="889">
        <v>0</v>
      </c>
      <c r="CY201" s="889">
        <v>0</v>
      </c>
      <c r="CZ201" s="889">
        <v>0</v>
      </c>
      <c r="DA201" s="889">
        <v>0</v>
      </c>
      <c r="DB201" s="889">
        <v>0</v>
      </c>
      <c r="DC201" s="889">
        <v>0</v>
      </c>
      <c r="DD201" s="889">
        <v>0</v>
      </c>
      <c r="DE201" s="889">
        <v>0</v>
      </c>
      <c r="DF201" s="889">
        <v>0</v>
      </c>
      <c r="DG201" s="889">
        <v>0</v>
      </c>
      <c r="DH201" s="889">
        <v>0</v>
      </c>
      <c r="DI201" s="889">
        <v>0</v>
      </c>
      <c r="DJ201" s="889">
        <v>0</v>
      </c>
      <c r="DK201" s="889">
        <v>0</v>
      </c>
      <c r="DL201" s="889">
        <v>0</v>
      </c>
      <c r="DM201" s="889">
        <v>0</v>
      </c>
      <c r="DN201" s="889">
        <v>0</v>
      </c>
      <c r="DO201" s="889">
        <v>0</v>
      </c>
      <c r="DP201" s="889">
        <v>0</v>
      </c>
      <c r="DQ201" s="889">
        <v>0</v>
      </c>
      <c r="DR201" s="889">
        <v>0</v>
      </c>
      <c r="DS201" s="889">
        <v>0</v>
      </c>
      <c r="DT201" s="889">
        <v>0</v>
      </c>
      <c r="DU201" s="889">
        <v>0</v>
      </c>
      <c r="DV201" s="889">
        <v>0</v>
      </c>
      <c r="DW201" s="889">
        <v>0</v>
      </c>
      <c r="DX201" s="889">
        <v>20062</v>
      </c>
      <c r="DY201" s="889">
        <v>24743</v>
      </c>
      <c r="DZ201" s="889">
        <v>0</v>
      </c>
      <c r="EA201" s="889">
        <v>64625</v>
      </c>
      <c r="EB201" s="889">
        <v>79703</v>
      </c>
      <c r="EC201" s="889">
        <v>0</v>
      </c>
      <c r="ED201" s="889">
        <v>-44563</v>
      </c>
      <c r="EE201" s="889">
        <v>-54960</v>
      </c>
      <c r="EF201" s="889">
        <v>0</v>
      </c>
      <c r="EG201" s="889">
        <v>-1152</v>
      </c>
      <c r="EH201" s="889">
        <v>-1421</v>
      </c>
      <c r="EI201" s="889">
        <v>0</v>
      </c>
      <c r="EJ201" s="889">
        <v>0</v>
      </c>
      <c r="EK201" s="889">
        <v>0</v>
      </c>
      <c r="EL201" s="889">
        <v>0</v>
      </c>
      <c r="EM201" s="889">
        <v>0</v>
      </c>
      <c r="EN201" s="889">
        <v>0</v>
      </c>
      <c r="EO201" s="889">
        <v>0</v>
      </c>
      <c r="EP201" s="889">
        <v>2655224</v>
      </c>
      <c r="EQ201" s="889">
        <v>3274776</v>
      </c>
      <c r="ER201" s="889">
        <v>0</v>
      </c>
      <c r="ES201" s="889">
        <v>3306614</v>
      </c>
      <c r="ET201" s="889">
        <v>4078156</v>
      </c>
      <c r="EU201" s="889">
        <v>0</v>
      </c>
      <c r="EV201" s="889">
        <v>-651390</v>
      </c>
      <c r="EW201" s="889">
        <v>-803380</v>
      </c>
      <c r="EX201" s="889">
        <v>0</v>
      </c>
      <c r="EY201" s="889">
        <v>7749</v>
      </c>
      <c r="EZ201" s="889">
        <v>9557</v>
      </c>
      <c r="FA201" s="889">
        <v>0</v>
      </c>
      <c r="FB201" s="889">
        <v>1606112</v>
      </c>
      <c r="FC201" s="889">
        <v>1980872</v>
      </c>
      <c r="FD201" s="889">
        <v>0</v>
      </c>
      <c r="FE201" s="889">
        <v>1475676</v>
      </c>
      <c r="FF201" s="889">
        <v>1820000</v>
      </c>
      <c r="FG201" s="889">
        <v>0</v>
      </c>
      <c r="FH201" s="889">
        <v>130436</v>
      </c>
      <c r="FI201" s="889">
        <v>160872</v>
      </c>
      <c r="FJ201" s="889">
        <v>0</v>
      </c>
      <c r="FK201" s="889">
        <v>0</v>
      </c>
      <c r="FL201" s="889">
        <v>0</v>
      </c>
      <c r="FM201" s="889">
        <v>0</v>
      </c>
      <c r="FN201" s="889">
        <v>0</v>
      </c>
      <c r="FO201" s="889">
        <v>0</v>
      </c>
      <c r="FP201" s="889">
        <v>0</v>
      </c>
      <c r="FQ201" s="889">
        <v>0</v>
      </c>
      <c r="FR201" s="889">
        <v>0</v>
      </c>
      <c r="FS201" s="889">
        <v>0</v>
      </c>
      <c r="FT201" s="889">
        <v>976665</v>
      </c>
      <c r="FU201" s="889">
        <v>1204553</v>
      </c>
      <c r="FV201" s="889">
        <v>0</v>
      </c>
      <c r="FW201" s="889">
        <v>0</v>
      </c>
      <c r="FX201" s="889">
        <v>0</v>
      </c>
      <c r="FY201" s="889">
        <v>0</v>
      </c>
      <c r="FZ201" s="889">
        <v>3614219</v>
      </c>
      <c r="GA201" s="889">
        <v>0</v>
      </c>
      <c r="GB201" s="889">
        <v>0</v>
      </c>
      <c r="GC201" s="889">
        <v>-2637554</v>
      </c>
      <c r="GD201" s="889">
        <v>1204553</v>
      </c>
      <c r="GE201" s="889">
        <v>0</v>
      </c>
      <c r="GF201" s="889">
        <v>0</v>
      </c>
      <c r="GG201" s="889">
        <v>0</v>
      </c>
      <c r="GH201" s="889">
        <v>0</v>
      </c>
      <c r="GI201" s="889">
        <v>0</v>
      </c>
      <c r="GJ201" s="889">
        <v>0</v>
      </c>
      <c r="GK201" s="889">
        <v>0</v>
      </c>
      <c r="GL201" s="889">
        <v>0</v>
      </c>
      <c r="GM201" s="889">
        <v>0</v>
      </c>
      <c r="GN201" s="889">
        <v>0</v>
      </c>
      <c r="GO201" s="889">
        <v>7670833</v>
      </c>
      <c r="GP201" s="889">
        <v>9460694</v>
      </c>
      <c r="GQ201" s="889">
        <v>0</v>
      </c>
      <c r="GR201" s="889">
        <v>-3019213</v>
      </c>
      <c r="GS201" s="889">
        <v>733844</v>
      </c>
      <c r="GT201" s="889">
        <v>0</v>
      </c>
      <c r="GU201" s="884" t="s">
        <v>686</v>
      </c>
      <c r="GV201" s="884" t="s">
        <v>670</v>
      </c>
      <c r="GW201" s="884" t="s">
        <v>1673</v>
      </c>
      <c r="GX201" s="884" t="s">
        <v>2343</v>
      </c>
      <c r="GY201" s="884" t="s">
        <v>2547</v>
      </c>
    </row>
    <row r="202" spans="1:207" x14ac:dyDescent="0.2">
      <c r="A202" s="884" t="s">
        <v>3311</v>
      </c>
      <c r="B202" s="884" t="s">
        <v>452</v>
      </c>
      <c r="C202" s="884" t="s">
        <v>451</v>
      </c>
      <c r="D202" s="889">
        <v>-5502</v>
      </c>
      <c r="E202" s="889">
        <v>-235825</v>
      </c>
      <c r="F202" s="889">
        <v>-241327</v>
      </c>
      <c r="G202" s="889">
        <v>0</v>
      </c>
      <c r="H202" s="889">
        <v>0</v>
      </c>
      <c r="I202" s="889">
        <v>0</v>
      </c>
      <c r="J202" s="889">
        <v>-5502</v>
      </c>
      <c r="K202" s="889">
        <v>-235825</v>
      </c>
      <c r="L202" s="889">
        <v>-241327</v>
      </c>
      <c r="M202" s="907">
        <v>0.5</v>
      </c>
      <c r="N202" s="907">
        <v>0.49</v>
      </c>
      <c r="O202" s="907">
        <v>0</v>
      </c>
      <c r="P202" s="907">
        <v>0.01</v>
      </c>
      <c r="Q202" s="889">
        <v>159850</v>
      </c>
      <c r="R202" s="889">
        <v>155910</v>
      </c>
      <c r="S202" s="889">
        <v>3940</v>
      </c>
      <c r="T202" s="889">
        <v>1792185</v>
      </c>
      <c r="U202" s="889">
        <v>1977073</v>
      </c>
      <c r="V202" s="889">
        <v>-184888</v>
      </c>
      <c r="W202" s="889">
        <v>0</v>
      </c>
      <c r="X202" s="889">
        <v>184887</v>
      </c>
      <c r="Y202" s="889">
        <v>-184887</v>
      </c>
      <c r="Z202" s="889">
        <v>218880</v>
      </c>
      <c r="AA202" s="889">
        <v>0</v>
      </c>
      <c r="AB202" s="889">
        <v>218880</v>
      </c>
      <c r="AC202" s="889">
        <v>0</v>
      </c>
      <c r="AD202" s="889">
        <v>0</v>
      </c>
      <c r="AE202" s="889">
        <v>0</v>
      </c>
      <c r="AF202" s="889">
        <v>0</v>
      </c>
      <c r="AG202" s="889">
        <v>0</v>
      </c>
      <c r="AH202" s="889">
        <v>0</v>
      </c>
      <c r="AI202" s="889">
        <v>0</v>
      </c>
      <c r="AJ202" s="889">
        <v>0</v>
      </c>
      <c r="AK202" s="889">
        <v>0</v>
      </c>
      <c r="AL202" s="889">
        <v>0</v>
      </c>
      <c r="AM202" s="889">
        <v>0</v>
      </c>
      <c r="AN202" s="889">
        <v>0</v>
      </c>
      <c r="AO202" s="889">
        <v>0</v>
      </c>
      <c r="AP202" s="889">
        <v>0</v>
      </c>
      <c r="AQ202" s="889">
        <v>0</v>
      </c>
      <c r="AR202" s="889">
        <v>0</v>
      </c>
      <c r="AS202" s="889">
        <v>0</v>
      </c>
      <c r="AT202" s="889">
        <v>0</v>
      </c>
      <c r="AU202" s="889">
        <v>0</v>
      </c>
      <c r="AV202" s="889">
        <v>0</v>
      </c>
      <c r="AW202" s="889">
        <v>0</v>
      </c>
      <c r="AX202" s="889">
        <v>0</v>
      </c>
      <c r="AY202" s="889">
        <v>0</v>
      </c>
      <c r="AZ202" s="889">
        <v>0</v>
      </c>
      <c r="BA202" s="889">
        <v>0</v>
      </c>
      <c r="BB202" s="889">
        <v>0</v>
      </c>
      <c r="BC202" s="889">
        <v>0</v>
      </c>
      <c r="BD202" s="889">
        <v>0</v>
      </c>
      <c r="BE202" s="889">
        <v>0</v>
      </c>
      <c r="BF202" s="889">
        <v>0</v>
      </c>
      <c r="BG202" s="889">
        <v>1753083</v>
      </c>
      <c r="BH202" s="889">
        <v>0</v>
      </c>
      <c r="BI202" s="889">
        <v>32827</v>
      </c>
      <c r="BJ202" s="889">
        <v>62278</v>
      </c>
      <c r="BK202" s="889">
        <v>0</v>
      </c>
      <c r="BL202" s="889">
        <v>1271</v>
      </c>
      <c r="BM202" s="889">
        <v>1712482</v>
      </c>
      <c r="BN202" s="889">
        <v>0</v>
      </c>
      <c r="BO202" s="889">
        <v>32273</v>
      </c>
      <c r="BP202" s="889">
        <v>102879</v>
      </c>
      <c r="BQ202" s="889">
        <v>0</v>
      </c>
      <c r="BR202" s="889">
        <v>1825</v>
      </c>
      <c r="BS202" s="889">
        <v>19794</v>
      </c>
      <c r="BT202" s="889">
        <v>0</v>
      </c>
      <c r="BU202" s="889">
        <v>326</v>
      </c>
      <c r="BV202" s="889">
        <v>16392</v>
      </c>
      <c r="BW202" s="889">
        <v>0</v>
      </c>
      <c r="BX202" s="889">
        <v>335</v>
      </c>
      <c r="BY202" s="889">
        <v>3402</v>
      </c>
      <c r="BZ202" s="889">
        <v>0</v>
      </c>
      <c r="CA202" s="889">
        <v>-9</v>
      </c>
      <c r="CB202" s="889">
        <v>10815</v>
      </c>
      <c r="CC202" s="889">
        <v>0</v>
      </c>
      <c r="CD202" s="889">
        <v>221</v>
      </c>
      <c r="CE202" s="889">
        <v>0</v>
      </c>
      <c r="CF202" s="889">
        <v>0</v>
      </c>
      <c r="CG202" s="889">
        <v>0</v>
      </c>
      <c r="CH202" s="889">
        <v>10815</v>
      </c>
      <c r="CI202" s="889">
        <v>0</v>
      </c>
      <c r="CJ202" s="889">
        <v>221</v>
      </c>
      <c r="CK202" s="889">
        <v>0</v>
      </c>
      <c r="CL202" s="889">
        <v>0</v>
      </c>
      <c r="CM202" s="889">
        <v>0</v>
      </c>
      <c r="CN202" s="889">
        <v>0</v>
      </c>
      <c r="CO202" s="889">
        <v>0</v>
      </c>
      <c r="CP202" s="889">
        <v>0</v>
      </c>
      <c r="CQ202" s="889">
        <v>0</v>
      </c>
      <c r="CR202" s="889">
        <v>0</v>
      </c>
      <c r="CS202" s="889">
        <v>0</v>
      </c>
      <c r="CT202" s="889">
        <v>0</v>
      </c>
      <c r="CU202" s="889">
        <v>0</v>
      </c>
      <c r="CV202" s="889">
        <v>0</v>
      </c>
      <c r="CW202" s="889">
        <v>0</v>
      </c>
      <c r="CX202" s="889">
        <v>0</v>
      </c>
      <c r="CY202" s="889">
        <v>0</v>
      </c>
      <c r="CZ202" s="889">
        <v>0</v>
      </c>
      <c r="DA202" s="889">
        <v>0</v>
      </c>
      <c r="DB202" s="889">
        <v>0</v>
      </c>
      <c r="DC202" s="889">
        <v>0</v>
      </c>
      <c r="DD202" s="889">
        <v>0</v>
      </c>
      <c r="DE202" s="889">
        <v>0</v>
      </c>
      <c r="DF202" s="889">
        <v>0</v>
      </c>
      <c r="DG202" s="889">
        <v>0</v>
      </c>
      <c r="DH202" s="889">
        <v>0</v>
      </c>
      <c r="DI202" s="889">
        <v>660</v>
      </c>
      <c r="DJ202" s="889">
        <v>0</v>
      </c>
      <c r="DK202" s="889">
        <v>13</v>
      </c>
      <c r="DL202" s="889">
        <v>-660</v>
      </c>
      <c r="DM202" s="889">
        <v>0</v>
      </c>
      <c r="DN202" s="889">
        <v>-13</v>
      </c>
      <c r="DO202" s="889">
        <v>0</v>
      </c>
      <c r="DP202" s="889">
        <v>0</v>
      </c>
      <c r="DQ202" s="889">
        <v>0</v>
      </c>
      <c r="DR202" s="889">
        <v>0</v>
      </c>
      <c r="DS202" s="889">
        <v>0</v>
      </c>
      <c r="DT202" s="889">
        <v>0</v>
      </c>
      <c r="DU202" s="889">
        <v>0</v>
      </c>
      <c r="DV202" s="889">
        <v>0</v>
      </c>
      <c r="DW202" s="889">
        <v>0</v>
      </c>
      <c r="DX202" s="889">
        <v>28005</v>
      </c>
      <c r="DY202" s="889">
        <v>0</v>
      </c>
      <c r="DZ202" s="889">
        <v>393</v>
      </c>
      <c r="EA202" s="889">
        <v>45621</v>
      </c>
      <c r="EB202" s="889">
        <v>0</v>
      </c>
      <c r="EC202" s="889">
        <v>931</v>
      </c>
      <c r="ED202" s="889">
        <v>-17616</v>
      </c>
      <c r="EE202" s="889">
        <v>0</v>
      </c>
      <c r="EF202" s="889">
        <v>-538</v>
      </c>
      <c r="EG202" s="889">
        <v>-1198</v>
      </c>
      <c r="EH202" s="889">
        <v>0</v>
      </c>
      <c r="EI202" s="889">
        <v>-24</v>
      </c>
      <c r="EJ202" s="889">
        <v>0</v>
      </c>
      <c r="EK202" s="889">
        <v>0</v>
      </c>
      <c r="EL202" s="889">
        <v>0</v>
      </c>
      <c r="EM202" s="889">
        <v>0</v>
      </c>
      <c r="EN202" s="889">
        <v>0</v>
      </c>
      <c r="EO202" s="889">
        <v>0</v>
      </c>
      <c r="EP202" s="889">
        <v>931356</v>
      </c>
      <c r="EQ202" s="889">
        <v>0</v>
      </c>
      <c r="ER202" s="889">
        <v>18790</v>
      </c>
      <c r="ES202" s="889">
        <v>987185</v>
      </c>
      <c r="ET202" s="889">
        <v>0</v>
      </c>
      <c r="EU202" s="889">
        <v>20147</v>
      </c>
      <c r="EV202" s="889">
        <v>-55829</v>
      </c>
      <c r="EW202" s="889">
        <v>0</v>
      </c>
      <c r="EX202" s="889">
        <v>-1357</v>
      </c>
      <c r="EY202" s="889">
        <v>504</v>
      </c>
      <c r="EZ202" s="889">
        <v>0</v>
      </c>
      <c r="FA202" s="889">
        <v>10</v>
      </c>
      <c r="FB202" s="889">
        <v>1898758</v>
      </c>
      <c r="FC202" s="889">
        <v>0</v>
      </c>
      <c r="FD202" s="889">
        <v>34555</v>
      </c>
      <c r="FE202" s="889">
        <v>1972269</v>
      </c>
      <c r="FF202" s="889">
        <v>18896</v>
      </c>
      <c r="FG202" s="889">
        <v>35670</v>
      </c>
      <c r="FH202" s="889">
        <v>-73511</v>
      </c>
      <c r="FI202" s="889">
        <v>-18896</v>
      </c>
      <c r="FJ202" s="889">
        <v>-1115</v>
      </c>
      <c r="FK202" s="889">
        <v>0</v>
      </c>
      <c r="FL202" s="889">
        <v>0</v>
      </c>
      <c r="FM202" s="889">
        <v>0</v>
      </c>
      <c r="FN202" s="889">
        <v>0</v>
      </c>
      <c r="FO202" s="889">
        <v>0</v>
      </c>
      <c r="FP202" s="889">
        <v>0</v>
      </c>
      <c r="FQ202" s="889">
        <v>0</v>
      </c>
      <c r="FR202" s="889">
        <v>0</v>
      </c>
      <c r="FS202" s="889">
        <v>0</v>
      </c>
      <c r="FT202" s="889">
        <v>816675</v>
      </c>
      <c r="FU202" s="889">
        <v>0</v>
      </c>
      <c r="FV202" s="889">
        <v>1496</v>
      </c>
      <c r="FW202" s="889">
        <v>900444</v>
      </c>
      <c r="FX202" s="889">
        <v>0</v>
      </c>
      <c r="FY202" s="889">
        <v>16465</v>
      </c>
      <c r="FZ202" s="889">
        <v>2598032</v>
      </c>
      <c r="GA202" s="889">
        <v>0</v>
      </c>
      <c r="GB202" s="889">
        <v>0</v>
      </c>
      <c r="GC202" s="889">
        <v>-880913</v>
      </c>
      <c r="GD202" s="889">
        <v>0</v>
      </c>
      <c r="GE202" s="889">
        <v>17961</v>
      </c>
      <c r="GF202" s="889">
        <v>0</v>
      </c>
      <c r="GG202" s="889">
        <v>0</v>
      </c>
      <c r="GH202" s="889">
        <v>0</v>
      </c>
      <c r="GI202" s="889">
        <v>0</v>
      </c>
      <c r="GJ202" s="889">
        <v>0</v>
      </c>
      <c r="GK202" s="889">
        <v>0</v>
      </c>
      <c r="GL202" s="889">
        <v>0</v>
      </c>
      <c r="GM202" s="889">
        <v>0</v>
      </c>
      <c r="GN202" s="889">
        <v>0</v>
      </c>
      <c r="GO202" s="889">
        <v>5520070</v>
      </c>
      <c r="GP202" s="889">
        <v>0</v>
      </c>
      <c r="GQ202" s="889">
        <v>89865</v>
      </c>
      <c r="GR202" s="889">
        <v>-912127</v>
      </c>
      <c r="GS202" s="889">
        <v>-18896</v>
      </c>
      <c r="GT202" s="889">
        <v>16961</v>
      </c>
      <c r="GU202" s="884" t="s">
        <v>3277</v>
      </c>
      <c r="GV202" s="884" t="s">
        <v>709</v>
      </c>
      <c r="GW202" s="884" t="s">
        <v>669</v>
      </c>
      <c r="GX202" s="884" t="s">
        <v>782</v>
      </c>
      <c r="GY202" s="884" t="s">
        <v>2548</v>
      </c>
    </row>
    <row r="203" spans="1:207" x14ac:dyDescent="0.2">
      <c r="A203" s="884" t="s">
        <v>3311</v>
      </c>
      <c r="B203" s="884" t="s">
        <v>454</v>
      </c>
      <c r="C203" s="884" t="s">
        <v>453</v>
      </c>
      <c r="D203" s="889">
        <v>-393898</v>
      </c>
      <c r="E203" s="889">
        <v>0</v>
      </c>
      <c r="F203" s="889">
        <v>-393898</v>
      </c>
      <c r="G203" s="889">
        <v>0</v>
      </c>
      <c r="H203" s="889">
        <v>0</v>
      </c>
      <c r="I203" s="889">
        <v>0</v>
      </c>
      <c r="J203" s="889">
        <v>-393898</v>
      </c>
      <c r="K203" s="889">
        <v>0</v>
      </c>
      <c r="L203" s="889">
        <v>-393898</v>
      </c>
      <c r="M203" s="907">
        <v>0.5</v>
      </c>
      <c r="N203" s="907">
        <v>0.4</v>
      </c>
      <c r="O203" s="907">
        <v>0.09</v>
      </c>
      <c r="P203" s="907">
        <v>0.01</v>
      </c>
      <c r="Q203" s="889">
        <v>104158</v>
      </c>
      <c r="R203" s="889">
        <v>104060</v>
      </c>
      <c r="S203" s="889">
        <v>98</v>
      </c>
      <c r="T203" s="889">
        <v>0</v>
      </c>
      <c r="U203" s="889">
        <v>0</v>
      </c>
      <c r="V203" s="889">
        <v>0</v>
      </c>
      <c r="W203" s="889">
        <v>0</v>
      </c>
      <c r="X203" s="889">
        <v>0</v>
      </c>
      <c r="Y203" s="889">
        <v>0</v>
      </c>
      <c r="Z203" s="889">
        <v>7500</v>
      </c>
      <c r="AA203" s="889">
        <v>0</v>
      </c>
      <c r="AB203" s="889">
        <v>25327</v>
      </c>
      <c r="AC203" s="889">
        <v>0</v>
      </c>
      <c r="AD203" s="889">
        <v>-17827</v>
      </c>
      <c r="AE203" s="889">
        <v>0</v>
      </c>
      <c r="AF203" s="889">
        <v>0</v>
      </c>
      <c r="AG203" s="889">
        <v>0</v>
      </c>
      <c r="AH203" s="889">
        <v>0</v>
      </c>
      <c r="AI203" s="889">
        <v>0</v>
      </c>
      <c r="AJ203" s="889">
        <v>0</v>
      </c>
      <c r="AK203" s="889">
        <v>0</v>
      </c>
      <c r="AL203" s="889">
        <v>0</v>
      </c>
      <c r="AM203" s="889">
        <v>0</v>
      </c>
      <c r="AN203" s="889">
        <v>0</v>
      </c>
      <c r="AO203" s="889">
        <v>0</v>
      </c>
      <c r="AP203" s="889">
        <v>0</v>
      </c>
      <c r="AQ203" s="889">
        <v>0</v>
      </c>
      <c r="AR203" s="889">
        <v>0</v>
      </c>
      <c r="AS203" s="889">
        <v>0</v>
      </c>
      <c r="AT203" s="889">
        <v>0</v>
      </c>
      <c r="AU203" s="889">
        <v>0</v>
      </c>
      <c r="AV203" s="889">
        <v>0</v>
      </c>
      <c r="AW203" s="889">
        <v>0</v>
      </c>
      <c r="AX203" s="889">
        <v>0</v>
      </c>
      <c r="AY203" s="889">
        <v>0</v>
      </c>
      <c r="AZ203" s="889">
        <v>0</v>
      </c>
      <c r="BA203" s="889">
        <v>0</v>
      </c>
      <c r="BB203" s="889">
        <v>0</v>
      </c>
      <c r="BC203" s="889">
        <v>0</v>
      </c>
      <c r="BD203" s="889">
        <v>0</v>
      </c>
      <c r="BE203" s="889">
        <v>0</v>
      </c>
      <c r="BF203" s="889">
        <v>0</v>
      </c>
      <c r="BG203" s="889">
        <v>1002868</v>
      </c>
      <c r="BH203" s="889">
        <v>225645</v>
      </c>
      <c r="BI203" s="889">
        <v>25072</v>
      </c>
      <c r="BJ203" s="889">
        <v>68576</v>
      </c>
      <c r="BK203" s="889">
        <v>15430</v>
      </c>
      <c r="BL203" s="889">
        <v>1714</v>
      </c>
      <c r="BM203" s="889">
        <v>982307</v>
      </c>
      <c r="BN203" s="889">
        <v>221020</v>
      </c>
      <c r="BO203" s="889">
        <v>24557</v>
      </c>
      <c r="BP203" s="889">
        <v>89137</v>
      </c>
      <c r="BQ203" s="889">
        <v>20055</v>
      </c>
      <c r="BR203" s="889">
        <v>2229</v>
      </c>
      <c r="BS203" s="889">
        <v>0</v>
      </c>
      <c r="BT203" s="889">
        <v>0</v>
      </c>
      <c r="BU203" s="889">
        <v>0</v>
      </c>
      <c r="BV203" s="889">
        <v>0</v>
      </c>
      <c r="BW203" s="889">
        <v>0</v>
      </c>
      <c r="BX203" s="889">
        <v>0</v>
      </c>
      <c r="BY203" s="889">
        <v>0</v>
      </c>
      <c r="BZ203" s="889">
        <v>0</v>
      </c>
      <c r="CA203" s="889">
        <v>0</v>
      </c>
      <c r="CB203" s="889">
        <v>1</v>
      </c>
      <c r="CC203" s="889">
        <v>0</v>
      </c>
      <c r="CD203" s="889">
        <v>0</v>
      </c>
      <c r="CE203" s="889">
        <v>1</v>
      </c>
      <c r="CF203" s="889">
        <v>0</v>
      </c>
      <c r="CG203" s="889">
        <v>0</v>
      </c>
      <c r="CH203" s="889">
        <v>0</v>
      </c>
      <c r="CI203" s="889">
        <v>0</v>
      </c>
      <c r="CJ203" s="889">
        <v>0</v>
      </c>
      <c r="CK203" s="889">
        <v>0</v>
      </c>
      <c r="CL203" s="889">
        <v>0</v>
      </c>
      <c r="CM203" s="889">
        <v>0</v>
      </c>
      <c r="CN203" s="889">
        <v>0</v>
      </c>
      <c r="CO203" s="889">
        <v>0</v>
      </c>
      <c r="CP203" s="889">
        <v>0</v>
      </c>
      <c r="CQ203" s="889">
        <v>0</v>
      </c>
      <c r="CR203" s="889">
        <v>0</v>
      </c>
      <c r="CS203" s="889">
        <v>0</v>
      </c>
      <c r="CT203" s="889">
        <v>0</v>
      </c>
      <c r="CU203" s="889">
        <v>0</v>
      </c>
      <c r="CV203" s="889">
        <v>0</v>
      </c>
      <c r="CW203" s="889">
        <v>0</v>
      </c>
      <c r="CX203" s="889">
        <v>0</v>
      </c>
      <c r="CY203" s="889">
        <v>0</v>
      </c>
      <c r="CZ203" s="889">
        <v>0</v>
      </c>
      <c r="DA203" s="889">
        <v>0</v>
      </c>
      <c r="DB203" s="889">
        <v>0</v>
      </c>
      <c r="DC203" s="889">
        <v>0</v>
      </c>
      <c r="DD203" s="889">
        <v>0</v>
      </c>
      <c r="DE203" s="889">
        <v>0</v>
      </c>
      <c r="DF203" s="889">
        <v>745</v>
      </c>
      <c r="DG203" s="889">
        <v>168</v>
      </c>
      <c r="DH203" s="889">
        <v>19</v>
      </c>
      <c r="DI203" s="889">
        <v>736</v>
      </c>
      <c r="DJ203" s="889">
        <v>166</v>
      </c>
      <c r="DK203" s="889">
        <v>18</v>
      </c>
      <c r="DL203" s="889">
        <v>9</v>
      </c>
      <c r="DM203" s="889">
        <v>2</v>
      </c>
      <c r="DN203" s="889">
        <v>1</v>
      </c>
      <c r="DO203" s="889">
        <v>656</v>
      </c>
      <c r="DP203" s="889">
        <v>148</v>
      </c>
      <c r="DQ203" s="889">
        <v>16</v>
      </c>
      <c r="DR203" s="889">
        <v>661</v>
      </c>
      <c r="DS203" s="889">
        <v>149</v>
      </c>
      <c r="DT203" s="889">
        <v>17</v>
      </c>
      <c r="DU203" s="889">
        <v>-5</v>
      </c>
      <c r="DV203" s="889">
        <v>-1</v>
      </c>
      <c r="DW203" s="889">
        <v>-1</v>
      </c>
      <c r="DX203" s="889">
        <v>836</v>
      </c>
      <c r="DY203" s="889">
        <v>188</v>
      </c>
      <c r="DZ203" s="889">
        <v>21</v>
      </c>
      <c r="EA203" s="889">
        <v>682</v>
      </c>
      <c r="EB203" s="889">
        <v>154</v>
      </c>
      <c r="EC203" s="889">
        <v>17</v>
      </c>
      <c r="ED203" s="889">
        <v>154</v>
      </c>
      <c r="EE203" s="889">
        <v>34</v>
      </c>
      <c r="EF203" s="889">
        <v>4</v>
      </c>
      <c r="EG203" s="889">
        <v>0</v>
      </c>
      <c r="EH203" s="889">
        <v>0</v>
      </c>
      <c r="EI203" s="889">
        <v>0</v>
      </c>
      <c r="EJ203" s="889">
        <v>0</v>
      </c>
      <c r="EK203" s="889">
        <v>0</v>
      </c>
      <c r="EL203" s="889">
        <v>0</v>
      </c>
      <c r="EM203" s="889">
        <v>0</v>
      </c>
      <c r="EN203" s="889">
        <v>0</v>
      </c>
      <c r="EO203" s="889">
        <v>0</v>
      </c>
      <c r="EP203" s="889">
        <v>725778</v>
      </c>
      <c r="EQ203" s="889">
        <v>163300</v>
      </c>
      <c r="ER203" s="889">
        <v>18144</v>
      </c>
      <c r="ES203" s="889">
        <v>873710</v>
      </c>
      <c r="ET203" s="889">
        <v>196585</v>
      </c>
      <c r="EU203" s="889">
        <v>21843</v>
      </c>
      <c r="EV203" s="889">
        <v>-147932</v>
      </c>
      <c r="EW203" s="889">
        <v>-33285</v>
      </c>
      <c r="EX203" s="889">
        <v>-3699</v>
      </c>
      <c r="EY203" s="889">
        <v>0</v>
      </c>
      <c r="EZ203" s="889">
        <v>0</v>
      </c>
      <c r="FA203" s="889">
        <v>0</v>
      </c>
      <c r="FB203" s="889">
        <v>1254277</v>
      </c>
      <c r="FC203" s="889">
        <v>282040</v>
      </c>
      <c r="FD203" s="889">
        <v>31338</v>
      </c>
      <c r="FE203" s="889">
        <v>1368956</v>
      </c>
      <c r="FF203" s="889">
        <v>307433</v>
      </c>
      <c r="FG203" s="889">
        <v>34159</v>
      </c>
      <c r="FH203" s="889">
        <v>-114679</v>
      </c>
      <c r="FI203" s="889">
        <v>-25393</v>
      </c>
      <c r="FJ203" s="889">
        <v>-2821</v>
      </c>
      <c r="FK203" s="889">
        <v>0</v>
      </c>
      <c r="FL203" s="889">
        <v>0</v>
      </c>
      <c r="FM203" s="889">
        <v>0</v>
      </c>
      <c r="FN203" s="889">
        <v>0</v>
      </c>
      <c r="FO203" s="889">
        <v>0</v>
      </c>
      <c r="FP203" s="889">
        <v>0</v>
      </c>
      <c r="FQ203" s="889">
        <v>0</v>
      </c>
      <c r="FR203" s="889">
        <v>0</v>
      </c>
      <c r="FS203" s="889">
        <v>0</v>
      </c>
      <c r="FT203" s="889">
        <v>797002</v>
      </c>
      <c r="FU203" s="889">
        <v>179326</v>
      </c>
      <c r="FV203" s="889">
        <v>19925</v>
      </c>
      <c r="FW203" s="889">
        <v>0</v>
      </c>
      <c r="FX203" s="889">
        <v>0</v>
      </c>
      <c r="FY203" s="889">
        <v>0</v>
      </c>
      <c r="FZ203" s="889">
        <v>2170840</v>
      </c>
      <c r="GA203" s="889">
        <v>0</v>
      </c>
      <c r="GB203" s="889">
        <v>0</v>
      </c>
      <c r="GC203" s="889">
        <v>-1373838</v>
      </c>
      <c r="GD203" s="889">
        <v>179326</v>
      </c>
      <c r="GE203" s="889">
        <v>19925</v>
      </c>
      <c r="GF203" s="889">
        <v>0</v>
      </c>
      <c r="GG203" s="889">
        <v>0</v>
      </c>
      <c r="GH203" s="889">
        <v>0</v>
      </c>
      <c r="GI203" s="889">
        <v>0</v>
      </c>
      <c r="GJ203" s="889">
        <v>0</v>
      </c>
      <c r="GK203" s="889">
        <v>0</v>
      </c>
      <c r="GL203" s="889">
        <v>0</v>
      </c>
      <c r="GM203" s="889">
        <v>0</v>
      </c>
      <c r="GN203" s="889">
        <v>0</v>
      </c>
      <c r="GO203" s="889">
        <v>3850739</v>
      </c>
      <c r="GP203" s="889">
        <v>866245</v>
      </c>
      <c r="GQ203" s="889">
        <v>96249</v>
      </c>
      <c r="GR203" s="889">
        <v>-1547154</v>
      </c>
      <c r="GS203" s="889">
        <v>140738</v>
      </c>
      <c r="GT203" s="889">
        <v>15638</v>
      </c>
      <c r="GU203" s="884" t="s">
        <v>672</v>
      </c>
      <c r="GV203" s="884" t="s">
        <v>671</v>
      </c>
      <c r="GW203" s="884" t="s">
        <v>1672</v>
      </c>
      <c r="GX203" s="884" t="s">
        <v>2348</v>
      </c>
      <c r="GY203" s="884" t="s">
        <v>2549</v>
      </c>
    </row>
    <row r="204" spans="1:207" x14ac:dyDescent="0.2">
      <c r="A204" s="884" t="s">
        <v>3311</v>
      </c>
      <c r="B204" s="884" t="s">
        <v>456</v>
      </c>
      <c r="C204" s="884" t="s">
        <v>455</v>
      </c>
      <c r="D204" s="889">
        <v>-230129</v>
      </c>
      <c r="E204" s="889">
        <v>0</v>
      </c>
      <c r="F204" s="889">
        <v>-230129</v>
      </c>
      <c r="G204" s="889">
        <v>0</v>
      </c>
      <c r="H204" s="889">
        <v>0</v>
      </c>
      <c r="I204" s="889">
        <v>0</v>
      </c>
      <c r="J204" s="889">
        <v>-230129</v>
      </c>
      <c r="K204" s="889">
        <v>0</v>
      </c>
      <c r="L204" s="889">
        <v>-230129</v>
      </c>
      <c r="M204" s="907">
        <v>0.5</v>
      </c>
      <c r="N204" s="907">
        <v>0.4</v>
      </c>
      <c r="O204" s="907">
        <v>0.1</v>
      </c>
      <c r="P204" s="907">
        <v>0</v>
      </c>
      <c r="Q204" s="889">
        <v>168054</v>
      </c>
      <c r="R204" s="889">
        <v>169339</v>
      </c>
      <c r="S204" s="889">
        <v>-1285</v>
      </c>
      <c r="T204" s="889">
        <v>0</v>
      </c>
      <c r="U204" s="889">
        <v>0</v>
      </c>
      <c r="V204" s="889">
        <v>0</v>
      </c>
      <c r="W204" s="889">
        <v>0</v>
      </c>
      <c r="X204" s="889">
        <v>0</v>
      </c>
      <c r="Y204" s="889">
        <v>0</v>
      </c>
      <c r="Z204" s="889">
        <v>0</v>
      </c>
      <c r="AA204" s="889">
        <v>0</v>
      </c>
      <c r="AB204" s="889">
        <v>0</v>
      </c>
      <c r="AC204" s="889">
        <v>0</v>
      </c>
      <c r="AD204" s="889">
        <v>0</v>
      </c>
      <c r="AE204" s="889">
        <v>0</v>
      </c>
      <c r="AF204" s="889">
        <v>0</v>
      </c>
      <c r="AG204" s="889">
        <v>0</v>
      </c>
      <c r="AH204" s="889">
        <v>0</v>
      </c>
      <c r="AI204" s="889">
        <v>0</v>
      </c>
      <c r="AJ204" s="889">
        <v>0</v>
      </c>
      <c r="AK204" s="889">
        <v>0</v>
      </c>
      <c r="AL204" s="889">
        <v>0</v>
      </c>
      <c r="AM204" s="889">
        <v>0</v>
      </c>
      <c r="AN204" s="889">
        <v>0</v>
      </c>
      <c r="AO204" s="889">
        <v>0</v>
      </c>
      <c r="AP204" s="889">
        <v>0</v>
      </c>
      <c r="AQ204" s="889">
        <v>0</v>
      </c>
      <c r="AR204" s="889">
        <v>0</v>
      </c>
      <c r="AS204" s="889">
        <v>0</v>
      </c>
      <c r="AT204" s="889">
        <v>0</v>
      </c>
      <c r="AU204" s="889">
        <v>0</v>
      </c>
      <c r="AV204" s="889">
        <v>0</v>
      </c>
      <c r="AW204" s="889">
        <v>0</v>
      </c>
      <c r="AX204" s="889">
        <v>0</v>
      </c>
      <c r="AY204" s="889">
        <v>0</v>
      </c>
      <c r="AZ204" s="889">
        <v>0</v>
      </c>
      <c r="BA204" s="889">
        <v>0</v>
      </c>
      <c r="BB204" s="889">
        <v>0</v>
      </c>
      <c r="BC204" s="889">
        <v>0</v>
      </c>
      <c r="BD204" s="889">
        <v>0</v>
      </c>
      <c r="BE204" s="889">
        <v>0</v>
      </c>
      <c r="BF204" s="889">
        <v>0</v>
      </c>
      <c r="BG204" s="889">
        <v>1182286</v>
      </c>
      <c r="BH204" s="889">
        <v>295572</v>
      </c>
      <c r="BI204" s="889">
        <v>0</v>
      </c>
      <c r="BJ204" s="889">
        <v>97559</v>
      </c>
      <c r="BK204" s="889">
        <v>24390</v>
      </c>
      <c r="BL204" s="889">
        <v>0</v>
      </c>
      <c r="BM204" s="889">
        <v>1201920</v>
      </c>
      <c r="BN204" s="889">
        <v>300480</v>
      </c>
      <c r="BO204" s="889">
        <v>0</v>
      </c>
      <c r="BP204" s="889">
        <v>77925</v>
      </c>
      <c r="BQ204" s="889">
        <v>19482</v>
      </c>
      <c r="BR204" s="889">
        <v>0</v>
      </c>
      <c r="BS204" s="889">
        <v>12123</v>
      </c>
      <c r="BT204" s="889">
        <v>3031</v>
      </c>
      <c r="BU204" s="889">
        <v>0</v>
      </c>
      <c r="BV204" s="889">
        <v>0</v>
      </c>
      <c r="BW204" s="889">
        <v>0</v>
      </c>
      <c r="BX204" s="889">
        <v>0</v>
      </c>
      <c r="BY204" s="889">
        <v>12123</v>
      </c>
      <c r="BZ204" s="889">
        <v>3031</v>
      </c>
      <c r="CA204" s="889">
        <v>0</v>
      </c>
      <c r="CB204" s="889">
        <v>2856</v>
      </c>
      <c r="CC204" s="889">
        <v>714</v>
      </c>
      <c r="CD204" s="889">
        <v>0</v>
      </c>
      <c r="CE204" s="889">
        <v>9436</v>
      </c>
      <c r="CF204" s="889">
        <v>2359</v>
      </c>
      <c r="CG204" s="889">
        <v>0</v>
      </c>
      <c r="CH204" s="889">
        <v>-6580</v>
      </c>
      <c r="CI204" s="889">
        <v>-1645</v>
      </c>
      <c r="CJ204" s="889">
        <v>0</v>
      </c>
      <c r="CK204" s="889">
        <v>0</v>
      </c>
      <c r="CL204" s="889">
        <v>0</v>
      </c>
      <c r="CM204" s="889">
        <v>0</v>
      </c>
      <c r="CN204" s="889">
        <v>0</v>
      </c>
      <c r="CO204" s="889">
        <v>0</v>
      </c>
      <c r="CP204" s="889">
        <v>0</v>
      </c>
      <c r="CQ204" s="889">
        <v>0</v>
      </c>
      <c r="CR204" s="889">
        <v>0</v>
      </c>
      <c r="CS204" s="889">
        <v>0</v>
      </c>
      <c r="CT204" s="889">
        <v>0</v>
      </c>
      <c r="CU204" s="889">
        <v>0</v>
      </c>
      <c r="CV204" s="889">
        <v>0</v>
      </c>
      <c r="CW204" s="889">
        <v>0</v>
      </c>
      <c r="CX204" s="889">
        <v>0</v>
      </c>
      <c r="CY204" s="889">
        <v>0</v>
      </c>
      <c r="CZ204" s="889">
        <v>0</v>
      </c>
      <c r="DA204" s="889">
        <v>0</v>
      </c>
      <c r="DB204" s="889">
        <v>0</v>
      </c>
      <c r="DC204" s="889">
        <v>0</v>
      </c>
      <c r="DD204" s="889">
        <v>0</v>
      </c>
      <c r="DE204" s="889">
        <v>0</v>
      </c>
      <c r="DF204" s="889">
        <v>0</v>
      </c>
      <c r="DG204" s="889">
        <v>0</v>
      </c>
      <c r="DH204" s="889">
        <v>0</v>
      </c>
      <c r="DI204" s="889">
        <v>0</v>
      </c>
      <c r="DJ204" s="889">
        <v>0</v>
      </c>
      <c r="DK204" s="889">
        <v>0</v>
      </c>
      <c r="DL204" s="889">
        <v>0</v>
      </c>
      <c r="DM204" s="889">
        <v>0</v>
      </c>
      <c r="DN204" s="889">
        <v>0</v>
      </c>
      <c r="DO204" s="889">
        <v>0</v>
      </c>
      <c r="DP204" s="889">
        <v>0</v>
      </c>
      <c r="DQ204" s="889">
        <v>0</v>
      </c>
      <c r="DR204" s="889">
        <v>0</v>
      </c>
      <c r="DS204" s="889">
        <v>0</v>
      </c>
      <c r="DT204" s="889">
        <v>0</v>
      </c>
      <c r="DU204" s="889">
        <v>0</v>
      </c>
      <c r="DV204" s="889">
        <v>0</v>
      </c>
      <c r="DW204" s="889">
        <v>0</v>
      </c>
      <c r="DX204" s="889">
        <v>18197</v>
      </c>
      <c r="DY204" s="889">
        <v>4549</v>
      </c>
      <c r="DZ204" s="889">
        <v>0</v>
      </c>
      <c r="EA204" s="889">
        <v>6614</v>
      </c>
      <c r="EB204" s="889">
        <v>1653</v>
      </c>
      <c r="EC204" s="889">
        <v>0</v>
      </c>
      <c r="ED204" s="889">
        <v>11583</v>
      </c>
      <c r="EE204" s="889">
        <v>2896</v>
      </c>
      <c r="EF204" s="889">
        <v>0</v>
      </c>
      <c r="EG204" s="889">
        <v>-8800</v>
      </c>
      <c r="EH204" s="889">
        <v>-2200</v>
      </c>
      <c r="EI204" s="889">
        <v>0</v>
      </c>
      <c r="EJ204" s="889">
        <v>0</v>
      </c>
      <c r="EK204" s="889">
        <v>0</v>
      </c>
      <c r="EL204" s="889">
        <v>0</v>
      </c>
      <c r="EM204" s="889">
        <v>0</v>
      </c>
      <c r="EN204" s="889">
        <v>0</v>
      </c>
      <c r="EO204" s="889">
        <v>0</v>
      </c>
      <c r="EP204" s="889">
        <v>1227035</v>
      </c>
      <c r="EQ204" s="889">
        <v>306759</v>
      </c>
      <c r="ER204" s="889">
        <v>0</v>
      </c>
      <c r="ES204" s="889">
        <v>1465579</v>
      </c>
      <c r="ET204" s="889">
        <v>366395</v>
      </c>
      <c r="EU204" s="889">
        <v>0</v>
      </c>
      <c r="EV204" s="889">
        <v>-238544</v>
      </c>
      <c r="EW204" s="889">
        <v>-59636</v>
      </c>
      <c r="EX204" s="889">
        <v>0</v>
      </c>
      <c r="EY204" s="889">
        <v>-2074</v>
      </c>
      <c r="EZ204" s="889">
        <v>-519</v>
      </c>
      <c r="FA204" s="889">
        <v>0</v>
      </c>
      <c r="FB204" s="889">
        <v>2004577</v>
      </c>
      <c r="FC204" s="889">
        <v>501144</v>
      </c>
      <c r="FD204" s="889">
        <v>0</v>
      </c>
      <c r="FE204" s="889">
        <v>2132630</v>
      </c>
      <c r="FF204" s="889">
        <v>533158</v>
      </c>
      <c r="FG204" s="889">
        <v>0</v>
      </c>
      <c r="FH204" s="889">
        <v>-128053</v>
      </c>
      <c r="FI204" s="889">
        <v>-32014</v>
      </c>
      <c r="FJ204" s="889">
        <v>0</v>
      </c>
      <c r="FK204" s="889">
        <v>0</v>
      </c>
      <c r="FL204" s="889">
        <v>0</v>
      </c>
      <c r="FM204" s="889">
        <v>0</v>
      </c>
      <c r="FN204" s="889">
        <v>0</v>
      </c>
      <c r="FO204" s="889">
        <v>0</v>
      </c>
      <c r="FP204" s="889">
        <v>0</v>
      </c>
      <c r="FQ204" s="889">
        <v>0</v>
      </c>
      <c r="FR204" s="889">
        <v>0</v>
      </c>
      <c r="FS204" s="889">
        <v>0</v>
      </c>
      <c r="FT204" s="889">
        <v>38278</v>
      </c>
      <c r="FU204" s="889">
        <v>9570</v>
      </c>
      <c r="FV204" s="889">
        <v>0</v>
      </c>
      <c r="FW204" s="889">
        <v>17006</v>
      </c>
      <c r="FX204" s="889">
        <v>4252</v>
      </c>
      <c r="FY204" s="889">
        <v>0</v>
      </c>
      <c r="FZ204" s="889">
        <v>3513858</v>
      </c>
      <c r="GA204" s="889">
        <v>0</v>
      </c>
      <c r="GB204" s="889">
        <v>0</v>
      </c>
      <c r="GC204" s="889">
        <v>-3458574</v>
      </c>
      <c r="GD204" s="889">
        <v>13822</v>
      </c>
      <c r="GE204" s="889">
        <v>0</v>
      </c>
      <c r="GF204" s="889">
        <v>0</v>
      </c>
      <c r="GG204" s="889">
        <v>0</v>
      </c>
      <c r="GH204" s="889">
        <v>0</v>
      </c>
      <c r="GI204" s="889">
        <v>0</v>
      </c>
      <c r="GJ204" s="889">
        <v>0</v>
      </c>
      <c r="GK204" s="889">
        <v>0</v>
      </c>
      <c r="GL204" s="889">
        <v>0</v>
      </c>
      <c r="GM204" s="889">
        <v>0</v>
      </c>
      <c r="GN204" s="889">
        <v>0</v>
      </c>
      <c r="GO204" s="889">
        <v>4572037</v>
      </c>
      <c r="GP204" s="889">
        <v>1143010</v>
      </c>
      <c r="GQ204" s="889">
        <v>0</v>
      </c>
      <c r="GR204" s="889">
        <v>-3740994</v>
      </c>
      <c r="GS204" s="889">
        <v>-56783</v>
      </c>
      <c r="GT204" s="889">
        <v>0</v>
      </c>
      <c r="GU204" s="884" t="s">
        <v>681</v>
      </c>
      <c r="GV204" s="884" t="s">
        <v>676</v>
      </c>
      <c r="GW204" s="884" t="s">
        <v>1672</v>
      </c>
      <c r="GX204" s="884" t="s">
        <v>2346</v>
      </c>
      <c r="GY204" s="884" t="s">
        <v>2550</v>
      </c>
    </row>
    <row r="205" spans="1:207" x14ac:dyDescent="0.2">
      <c r="A205" s="884" t="s">
        <v>3312</v>
      </c>
      <c r="B205" s="884" t="s">
        <v>458</v>
      </c>
      <c r="C205" s="884" t="s">
        <v>457</v>
      </c>
      <c r="D205" s="889">
        <v>-31581</v>
      </c>
      <c r="E205" s="889">
        <v>0</v>
      </c>
      <c r="F205" s="889">
        <v>-31581</v>
      </c>
      <c r="G205" s="889">
        <v>0</v>
      </c>
      <c r="H205" s="889">
        <v>0</v>
      </c>
      <c r="I205" s="889">
        <v>0</v>
      </c>
      <c r="J205" s="889">
        <v>-31581</v>
      </c>
      <c r="K205" s="889">
        <v>0</v>
      </c>
      <c r="L205" s="889">
        <v>-31581</v>
      </c>
      <c r="M205" s="907">
        <v>0.5</v>
      </c>
      <c r="N205" s="907">
        <v>0.4</v>
      </c>
      <c r="O205" s="907">
        <v>0.09</v>
      </c>
      <c r="P205" s="907">
        <v>0.01</v>
      </c>
      <c r="Q205" s="889">
        <v>93884</v>
      </c>
      <c r="R205" s="889">
        <v>92868</v>
      </c>
      <c r="S205" s="889">
        <v>1016</v>
      </c>
      <c r="T205" s="889">
        <v>172673</v>
      </c>
      <c r="U205" s="889">
        <v>100788</v>
      </c>
      <c r="V205" s="889">
        <v>71885</v>
      </c>
      <c r="W205" s="889">
        <v>0</v>
      </c>
      <c r="X205" s="889">
        <v>0</v>
      </c>
      <c r="Y205" s="889">
        <v>0</v>
      </c>
      <c r="Z205" s="889">
        <v>25119</v>
      </c>
      <c r="AA205" s="889">
        <v>0</v>
      </c>
      <c r="AB205" s="889">
        <v>95687</v>
      </c>
      <c r="AC205" s="889">
        <v>0</v>
      </c>
      <c r="AD205" s="889">
        <v>-70568</v>
      </c>
      <c r="AE205" s="889">
        <v>0</v>
      </c>
      <c r="AF205" s="889">
        <v>0</v>
      </c>
      <c r="AG205" s="889">
        <v>0</v>
      </c>
      <c r="AH205" s="889">
        <v>0</v>
      </c>
      <c r="AI205" s="889">
        <v>0</v>
      </c>
      <c r="AJ205" s="889">
        <v>0</v>
      </c>
      <c r="AK205" s="889">
        <v>0</v>
      </c>
      <c r="AL205" s="889">
        <v>0</v>
      </c>
      <c r="AM205" s="889">
        <v>0</v>
      </c>
      <c r="AN205" s="889">
        <v>0</v>
      </c>
      <c r="AO205" s="889">
        <v>0</v>
      </c>
      <c r="AP205" s="889">
        <v>0</v>
      </c>
      <c r="AQ205" s="889">
        <v>0</v>
      </c>
      <c r="AR205" s="889">
        <v>0</v>
      </c>
      <c r="AS205" s="889">
        <v>0</v>
      </c>
      <c r="AT205" s="889">
        <v>0</v>
      </c>
      <c r="AU205" s="889">
        <v>0</v>
      </c>
      <c r="AV205" s="889">
        <v>0</v>
      </c>
      <c r="AW205" s="889">
        <v>0</v>
      </c>
      <c r="AX205" s="889">
        <v>0</v>
      </c>
      <c r="AY205" s="889">
        <v>0</v>
      </c>
      <c r="AZ205" s="889">
        <v>0</v>
      </c>
      <c r="BA205" s="889">
        <v>0</v>
      </c>
      <c r="BB205" s="889">
        <v>0</v>
      </c>
      <c r="BC205" s="889">
        <v>0</v>
      </c>
      <c r="BD205" s="889">
        <v>0</v>
      </c>
      <c r="BE205" s="889">
        <v>0</v>
      </c>
      <c r="BF205" s="889">
        <v>0</v>
      </c>
      <c r="BG205" s="889">
        <v>1140039</v>
      </c>
      <c r="BH205" s="889">
        <v>256509</v>
      </c>
      <c r="BI205" s="889">
        <v>28501</v>
      </c>
      <c r="BJ205" s="889">
        <v>29192</v>
      </c>
      <c r="BK205" s="889">
        <v>6568</v>
      </c>
      <c r="BL205" s="889">
        <v>730</v>
      </c>
      <c r="BM205" s="889">
        <v>1131230</v>
      </c>
      <c r="BN205" s="889">
        <v>254527</v>
      </c>
      <c r="BO205" s="889">
        <v>28281</v>
      </c>
      <c r="BP205" s="889">
        <v>38001</v>
      </c>
      <c r="BQ205" s="889">
        <v>8550</v>
      </c>
      <c r="BR205" s="889">
        <v>950</v>
      </c>
      <c r="BS205" s="889">
        <v>3510</v>
      </c>
      <c r="BT205" s="889">
        <v>790</v>
      </c>
      <c r="BU205" s="889">
        <v>88</v>
      </c>
      <c r="BV205" s="889">
        <v>7767</v>
      </c>
      <c r="BW205" s="889">
        <v>1748</v>
      </c>
      <c r="BX205" s="889">
        <v>194</v>
      </c>
      <c r="BY205" s="889">
        <v>-4257</v>
      </c>
      <c r="BZ205" s="889">
        <v>-958</v>
      </c>
      <c r="CA205" s="889">
        <v>-106</v>
      </c>
      <c r="CB205" s="889">
        <v>8491</v>
      </c>
      <c r="CC205" s="889">
        <v>1910</v>
      </c>
      <c r="CD205" s="889">
        <v>212</v>
      </c>
      <c r="CE205" s="889">
        <v>16981</v>
      </c>
      <c r="CF205" s="889">
        <v>3821</v>
      </c>
      <c r="CG205" s="889">
        <v>425</v>
      </c>
      <c r="CH205" s="889">
        <v>-8490</v>
      </c>
      <c r="CI205" s="889">
        <v>-1911</v>
      </c>
      <c r="CJ205" s="889">
        <v>-213</v>
      </c>
      <c r="CK205" s="889">
        <v>0</v>
      </c>
      <c r="CL205" s="889">
        <v>0</v>
      </c>
      <c r="CM205" s="889">
        <v>0</v>
      </c>
      <c r="CN205" s="889">
        <v>0</v>
      </c>
      <c r="CO205" s="889">
        <v>0</v>
      </c>
      <c r="CP205" s="889">
        <v>0</v>
      </c>
      <c r="CQ205" s="889">
        <v>0</v>
      </c>
      <c r="CR205" s="889">
        <v>0</v>
      </c>
      <c r="CS205" s="889">
        <v>0</v>
      </c>
      <c r="CT205" s="889">
        <v>0</v>
      </c>
      <c r="CU205" s="889">
        <v>0</v>
      </c>
      <c r="CV205" s="889">
        <v>0</v>
      </c>
      <c r="CW205" s="889">
        <v>0</v>
      </c>
      <c r="CX205" s="889">
        <v>0</v>
      </c>
      <c r="CY205" s="889">
        <v>0</v>
      </c>
      <c r="CZ205" s="889">
        <v>0</v>
      </c>
      <c r="DA205" s="889">
        <v>0</v>
      </c>
      <c r="DB205" s="889">
        <v>0</v>
      </c>
      <c r="DC205" s="889">
        <v>0</v>
      </c>
      <c r="DD205" s="889">
        <v>0</v>
      </c>
      <c r="DE205" s="889">
        <v>0</v>
      </c>
      <c r="DF205" s="889">
        <v>9633</v>
      </c>
      <c r="DG205" s="889">
        <v>2167</v>
      </c>
      <c r="DH205" s="889">
        <v>241</v>
      </c>
      <c r="DI205" s="889">
        <v>9588</v>
      </c>
      <c r="DJ205" s="889">
        <v>2157</v>
      </c>
      <c r="DK205" s="889">
        <v>240</v>
      </c>
      <c r="DL205" s="889">
        <v>45</v>
      </c>
      <c r="DM205" s="889">
        <v>10</v>
      </c>
      <c r="DN205" s="889">
        <v>1</v>
      </c>
      <c r="DO205" s="889">
        <v>0</v>
      </c>
      <c r="DP205" s="889">
        <v>0</v>
      </c>
      <c r="DQ205" s="889">
        <v>0</v>
      </c>
      <c r="DR205" s="889">
        <v>0</v>
      </c>
      <c r="DS205" s="889">
        <v>0</v>
      </c>
      <c r="DT205" s="889">
        <v>0</v>
      </c>
      <c r="DU205" s="889">
        <v>0</v>
      </c>
      <c r="DV205" s="889">
        <v>0</v>
      </c>
      <c r="DW205" s="889">
        <v>0</v>
      </c>
      <c r="DX205" s="889">
        <v>16406</v>
      </c>
      <c r="DY205" s="889">
        <v>3691</v>
      </c>
      <c r="DZ205" s="889">
        <v>410</v>
      </c>
      <c r="EA205" s="889">
        <v>33066</v>
      </c>
      <c r="EB205" s="889">
        <v>7440</v>
      </c>
      <c r="EC205" s="889">
        <v>827</v>
      </c>
      <c r="ED205" s="889">
        <v>-16660</v>
      </c>
      <c r="EE205" s="889">
        <v>-3749</v>
      </c>
      <c r="EF205" s="889">
        <v>-417</v>
      </c>
      <c r="EG205" s="889">
        <v>0</v>
      </c>
      <c r="EH205" s="889">
        <v>0</v>
      </c>
      <c r="EI205" s="889">
        <v>0</v>
      </c>
      <c r="EJ205" s="889">
        <v>0</v>
      </c>
      <c r="EK205" s="889">
        <v>0</v>
      </c>
      <c r="EL205" s="889">
        <v>0</v>
      </c>
      <c r="EM205" s="889">
        <v>0</v>
      </c>
      <c r="EN205" s="889">
        <v>0</v>
      </c>
      <c r="EO205" s="889">
        <v>0</v>
      </c>
      <c r="EP205" s="889">
        <v>877007</v>
      </c>
      <c r="EQ205" s="889">
        <v>197327</v>
      </c>
      <c r="ER205" s="889">
        <v>21925</v>
      </c>
      <c r="ES205" s="889">
        <v>1172564</v>
      </c>
      <c r="ET205" s="889">
        <v>263827</v>
      </c>
      <c r="EU205" s="889">
        <v>29314</v>
      </c>
      <c r="EV205" s="889">
        <v>-295557</v>
      </c>
      <c r="EW205" s="889">
        <v>-66500</v>
      </c>
      <c r="EX205" s="889">
        <v>-7389</v>
      </c>
      <c r="EY205" s="889">
        <v>0</v>
      </c>
      <c r="EZ205" s="889">
        <v>0</v>
      </c>
      <c r="FA205" s="889">
        <v>0</v>
      </c>
      <c r="FB205" s="889">
        <v>568776</v>
      </c>
      <c r="FC205" s="889">
        <v>123426</v>
      </c>
      <c r="FD205" s="889">
        <v>13714</v>
      </c>
      <c r="FE205" s="889">
        <v>547736</v>
      </c>
      <c r="FF205" s="889">
        <v>118722</v>
      </c>
      <c r="FG205" s="889">
        <v>13191</v>
      </c>
      <c r="FH205" s="889">
        <v>21040</v>
      </c>
      <c r="FI205" s="889">
        <v>4704</v>
      </c>
      <c r="FJ205" s="889">
        <v>523</v>
      </c>
      <c r="FK205" s="889">
        <v>0</v>
      </c>
      <c r="FL205" s="889">
        <v>0</v>
      </c>
      <c r="FM205" s="889">
        <v>0</v>
      </c>
      <c r="FN205" s="889">
        <v>0</v>
      </c>
      <c r="FO205" s="889">
        <v>0</v>
      </c>
      <c r="FP205" s="889">
        <v>0</v>
      </c>
      <c r="FQ205" s="889">
        <v>0</v>
      </c>
      <c r="FR205" s="889">
        <v>0</v>
      </c>
      <c r="FS205" s="889">
        <v>0</v>
      </c>
      <c r="FT205" s="889">
        <v>265744</v>
      </c>
      <c r="FU205" s="889">
        <v>59792</v>
      </c>
      <c r="FV205" s="889">
        <v>6644</v>
      </c>
      <c r="FW205" s="889">
        <v>67774</v>
      </c>
      <c r="FX205" s="889">
        <v>15249</v>
      </c>
      <c r="FY205" s="889">
        <v>1694</v>
      </c>
      <c r="FZ205" s="889">
        <v>1239191</v>
      </c>
      <c r="GA205" s="889">
        <v>0</v>
      </c>
      <c r="GB205" s="889">
        <v>0</v>
      </c>
      <c r="GC205" s="889">
        <v>-905673</v>
      </c>
      <c r="GD205" s="889">
        <v>75041</v>
      </c>
      <c r="GE205" s="889">
        <v>8338</v>
      </c>
      <c r="GF205" s="889">
        <v>0</v>
      </c>
      <c r="GG205" s="889">
        <v>0</v>
      </c>
      <c r="GH205" s="889">
        <v>0</v>
      </c>
      <c r="GI205" s="889">
        <v>0</v>
      </c>
      <c r="GJ205" s="889">
        <v>0</v>
      </c>
      <c r="GK205" s="889">
        <v>0</v>
      </c>
      <c r="GL205" s="889">
        <v>0</v>
      </c>
      <c r="GM205" s="889">
        <v>0</v>
      </c>
      <c r="GN205" s="889">
        <v>0</v>
      </c>
      <c r="GO205" s="889">
        <v>2918798</v>
      </c>
      <c r="GP205" s="889">
        <v>652180</v>
      </c>
      <c r="GQ205" s="889">
        <v>72465</v>
      </c>
      <c r="GR205" s="889">
        <v>-1171551</v>
      </c>
      <c r="GS205" s="889">
        <v>15187</v>
      </c>
      <c r="GT205" s="889">
        <v>1687</v>
      </c>
      <c r="GU205" s="884" t="s">
        <v>674</v>
      </c>
      <c r="GV205" s="884" t="s">
        <v>673</v>
      </c>
      <c r="GW205" s="884" t="s">
        <v>1672</v>
      </c>
      <c r="GX205" s="884" t="s">
        <v>2349</v>
      </c>
      <c r="GY205" s="884" t="s">
        <v>2551</v>
      </c>
    </row>
    <row r="206" spans="1:207" x14ac:dyDescent="0.2">
      <c r="A206" s="884" t="s">
        <v>3311</v>
      </c>
      <c r="B206" s="884" t="s">
        <v>460</v>
      </c>
      <c r="C206" s="884" t="s">
        <v>459</v>
      </c>
      <c r="D206" s="889">
        <v>-578354</v>
      </c>
      <c r="E206" s="889">
        <v>0</v>
      </c>
      <c r="F206" s="889">
        <v>-578354</v>
      </c>
      <c r="G206" s="889">
        <v>0</v>
      </c>
      <c r="H206" s="889">
        <v>0</v>
      </c>
      <c r="I206" s="889">
        <v>0</v>
      </c>
      <c r="J206" s="889">
        <v>-578354</v>
      </c>
      <c r="K206" s="889">
        <v>0</v>
      </c>
      <c r="L206" s="889">
        <v>-578354</v>
      </c>
      <c r="M206" s="907">
        <v>0.33</v>
      </c>
      <c r="N206" s="907">
        <v>0.3</v>
      </c>
      <c r="O206" s="907">
        <v>0.37</v>
      </c>
      <c r="P206" s="907">
        <v>0</v>
      </c>
      <c r="Q206" s="889">
        <v>269049</v>
      </c>
      <c r="R206" s="889">
        <v>258378</v>
      </c>
      <c r="S206" s="889">
        <v>10671</v>
      </c>
      <c r="T206" s="889">
        <v>0</v>
      </c>
      <c r="U206" s="889">
        <v>0</v>
      </c>
      <c r="V206" s="889">
        <v>0</v>
      </c>
      <c r="W206" s="889">
        <v>0</v>
      </c>
      <c r="X206" s="889">
        <v>0</v>
      </c>
      <c r="Y206" s="889">
        <v>0</v>
      </c>
      <c r="Z206" s="889">
        <v>0</v>
      </c>
      <c r="AA206" s="889">
        <v>0</v>
      </c>
      <c r="AB206" s="889">
        <v>0</v>
      </c>
      <c r="AC206" s="889">
        <v>0</v>
      </c>
      <c r="AD206" s="889">
        <v>0</v>
      </c>
      <c r="AE206" s="889">
        <v>0</v>
      </c>
      <c r="AF206" s="889">
        <v>0</v>
      </c>
      <c r="AG206" s="889">
        <v>0</v>
      </c>
      <c r="AH206" s="889">
        <v>0</v>
      </c>
      <c r="AI206" s="889">
        <v>0</v>
      </c>
      <c r="AJ206" s="889">
        <v>0</v>
      </c>
      <c r="AK206" s="889">
        <v>0</v>
      </c>
      <c r="AL206" s="889">
        <v>0</v>
      </c>
      <c r="AM206" s="889">
        <v>0</v>
      </c>
      <c r="AN206" s="889">
        <v>0</v>
      </c>
      <c r="AO206" s="889">
        <v>0</v>
      </c>
      <c r="AP206" s="889">
        <v>0</v>
      </c>
      <c r="AQ206" s="889">
        <v>0</v>
      </c>
      <c r="AR206" s="889">
        <v>0</v>
      </c>
      <c r="AS206" s="889">
        <v>0</v>
      </c>
      <c r="AT206" s="889">
        <v>0</v>
      </c>
      <c r="AU206" s="889">
        <v>0</v>
      </c>
      <c r="AV206" s="889">
        <v>0</v>
      </c>
      <c r="AW206" s="889">
        <v>0</v>
      </c>
      <c r="AX206" s="889">
        <v>0</v>
      </c>
      <c r="AY206" s="889">
        <v>0</v>
      </c>
      <c r="AZ206" s="889">
        <v>0</v>
      </c>
      <c r="BA206" s="889">
        <v>0</v>
      </c>
      <c r="BB206" s="889">
        <v>0</v>
      </c>
      <c r="BC206" s="889">
        <v>0</v>
      </c>
      <c r="BD206" s="889">
        <v>0</v>
      </c>
      <c r="BE206" s="889">
        <v>0</v>
      </c>
      <c r="BF206" s="889">
        <v>0</v>
      </c>
      <c r="BG206" s="889">
        <v>1493911</v>
      </c>
      <c r="BH206" s="889">
        <v>1842490</v>
      </c>
      <c r="BI206" s="889">
        <v>0</v>
      </c>
      <c r="BJ206" s="889">
        <v>94730</v>
      </c>
      <c r="BK206" s="889">
        <v>116833</v>
      </c>
      <c r="BL206" s="889">
        <v>0</v>
      </c>
      <c r="BM206" s="889">
        <v>1469186</v>
      </c>
      <c r="BN206" s="889">
        <v>1811996</v>
      </c>
      <c r="BO206" s="889">
        <v>0</v>
      </c>
      <c r="BP206" s="889">
        <v>119455</v>
      </c>
      <c r="BQ206" s="889">
        <v>147327</v>
      </c>
      <c r="BR206" s="889">
        <v>0</v>
      </c>
      <c r="BS206" s="889">
        <v>0</v>
      </c>
      <c r="BT206" s="889">
        <v>0</v>
      </c>
      <c r="BU206" s="889">
        <v>0</v>
      </c>
      <c r="BV206" s="889">
        <v>0</v>
      </c>
      <c r="BW206" s="889">
        <v>0</v>
      </c>
      <c r="BX206" s="889">
        <v>0</v>
      </c>
      <c r="BY206" s="889">
        <v>0</v>
      </c>
      <c r="BZ206" s="889">
        <v>0</v>
      </c>
      <c r="CA206" s="889">
        <v>0</v>
      </c>
      <c r="CB206" s="889">
        <v>0</v>
      </c>
      <c r="CC206" s="889">
        <v>0</v>
      </c>
      <c r="CD206" s="889">
        <v>0</v>
      </c>
      <c r="CE206" s="889">
        <v>0</v>
      </c>
      <c r="CF206" s="889">
        <v>0</v>
      </c>
      <c r="CG206" s="889">
        <v>0</v>
      </c>
      <c r="CH206" s="889">
        <v>0</v>
      </c>
      <c r="CI206" s="889">
        <v>0</v>
      </c>
      <c r="CJ206" s="889">
        <v>0</v>
      </c>
      <c r="CK206" s="889">
        <v>0</v>
      </c>
      <c r="CL206" s="889">
        <v>0</v>
      </c>
      <c r="CM206" s="889">
        <v>0</v>
      </c>
      <c r="CN206" s="889">
        <v>0</v>
      </c>
      <c r="CO206" s="889">
        <v>0</v>
      </c>
      <c r="CP206" s="889">
        <v>0</v>
      </c>
      <c r="CQ206" s="889">
        <v>58045</v>
      </c>
      <c r="CR206" s="889">
        <v>71589</v>
      </c>
      <c r="CS206" s="889">
        <v>0</v>
      </c>
      <c r="CT206" s="889">
        <v>0</v>
      </c>
      <c r="CU206" s="889">
        <v>0</v>
      </c>
      <c r="CV206" s="889">
        <v>0</v>
      </c>
      <c r="CW206" s="889">
        <v>0</v>
      </c>
      <c r="CX206" s="889">
        <v>0</v>
      </c>
      <c r="CY206" s="889">
        <v>0</v>
      </c>
      <c r="CZ206" s="889">
        <v>0</v>
      </c>
      <c r="DA206" s="889">
        <v>0</v>
      </c>
      <c r="DB206" s="889">
        <v>0</v>
      </c>
      <c r="DC206" s="889">
        <v>0</v>
      </c>
      <c r="DD206" s="889">
        <v>0</v>
      </c>
      <c r="DE206" s="889">
        <v>0</v>
      </c>
      <c r="DF206" s="889">
        <v>0</v>
      </c>
      <c r="DG206" s="889">
        <v>0</v>
      </c>
      <c r="DH206" s="889">
        <v>0</v>
      </c>
      <c r="DI206" s="889">
        <v>0</v>
      </c>
      <c r="DJ206" s="889">
        <v>0</v>
      </c>
      <c r="DK206" s="889">
        <v>0</v>
      </c>
      <c r="DL206" s="889">
        <v>0</v>
      </c>
      <c r="DM206" s="889">
        <v>0</v>
      </c>
      <c r="DN206" s="889">
        <v>0</v>
      </c>
      <c r="DO206" s="889">
        <v>0</v>
      </c>
      <c r="DP206" s="889">
        <v>0</v>
      </c>
      <c r="DQ206" s="889">
        <v>0</v>
      </c>
      <c r="DR206" s="889">
        <v>0</v>
      </c>
      <c r="DS206" s="889">
        <v>0</v>
      </c>
      <c r="DT206" s="889">
        <v>0</v>
      </c>
      <c r="DU206" s="889">
        <v>0</v>
      </c>
      <c r="DV206" s="889">
        <v>0</v>
      </c>
      <c r="DW206" s="889">
        <v>0</v>
      </c>
      <c r="DX206" s="889">
        <v>1293</v>
      </c>
      <c r="DY206" s="889">
        <v>1595</v>
      </c>
      <c r="DZ206" s="889">
        <v>0</v>
      </c>
      <c r="EA206" s="889">
        <v>0</v>
      </c>
      <c r="EB206" s="889">
        <v>0</v>
      </c>
      <c r="EC206" s="889">
        <v>0</v>
      </c>
      <c r="ED206" s="889">
        <v>1293</v>
      </c>
      <c r="EE206" s="889">
        <v>1595</v>
      </c>
      <c r="EF206" s="889">
        <v>0</v>
      </c>
      <c r="EG206" s="889">
        <v>3238</v>
      </c>
      <c r="EH206" s="889">
        <v>3994</v>
      </c>
      <c r="EI206" s="889">
        <v>0</v>
      </c>
      <c r="EJ206" s="889">
        <v>0</v>
      </c>
      <c r="EK206" s="889">
        <v>0</v>
      </c>
      <c r="EL206" s="889">
        <v>0</v>
      </c>
      <c r="EM206" s="889">
        <v>0</v>
      </c>
      <c r="EN206" s="889">
        <v>0</v>
      </c>
      <c r="EO206" s="889">
        <v>0</v>
      </c>
      <c r="EP206" s="889">
        <v>3190281</v>
      </c>
      <c r="EQ206" s="889">
        <v>3934679</v>
      </c>
      <c r="ER206" s="889">
        <v>0</v>
      </c>
      <c r="ES206" s="889">
        <v>5302110</v>
      </c>
      <c r="ET206" s="889">
        <v>6539270</v>
      </c>
      <c r="EU206" s="889">
        <v>0</v>
      </c>
      <c r="EV206" s="889">
        <v>-2111829</v>
      </c>
      <c r="EW206" s="889">
        <v>-2604591</v>
      </c>
      <c r="EX206" s="889">
        <v>0</v>
      </c>
      <c r="EY206" s="889">
        <v>6114</v>
      </c>
      <c r="EZ206" s="889">
        <v>7541</v>
      </c>
      <c r="FA206" s="889">
        <v>0</v>
      </c>
      <c r="FB206" s="889">
        <v>2083099</v>
      </c>
      <c r="FC206" s="889">
        <v>2569156</v>
      </c>
      <c r="FD206" s="889">
        <v>0</v>
      </c>
      <c r="FE206" s="889">
        <v>2229448</v>
      </c>
      <c r="FF206" s="889">
        <v>2749652</v>
      </c>
      <c r="FG206" s="889">
        <v>0</v>
      </c>
      <c r="FH206" s="889">
        <v>-146349</v>
      </c>
      <c r="FI206" s="889">
        <v>-180496</v>
      </c>
      <c r="FJ206" s="889">
        <v>0</v>
      </c>
      <c r="FK206" s="889">
        <v>0</v>
      </c>
      <c r="FL206" s="889">
        <v>0</v>
      </c>
      <c r="FM206" s="889">
        <v>0</v>
      </c>
      <c r="FN206" s="889">
        <v>0</v>
      </c>
      <c r="FO206" s="889">
        <v>0</v>
      </c>
      <c r="FP206" s="889">
        <v>0</v>
      </c>
      <c r="FQ206" s="889">
        <v>0</v>
      </c>
      <c r="FR206" s="889">
        <v>0</v>
      </c>
      <c r="FS206" s="889">
        <v>0</v>
      </c>
      <c r="FT206" s="889">
        <v>1424841</v>
      </c>
      <c r="FU206" s="889">
        <v>1757304</v>
      </c>
      <c r="FV206" s="889">
        <v>0</v>
      </c>
      <c r="FW206" s="889">
        <v>0</v>
      </c>
      <c r="FX206" s="889">
        <v>0</v>
      </c>
      <c r="FY206" s="889">
        <v>0</v>
      </c>
      <c r="FZ206" s="889">
        <v>5088361</v>
      </c>
      <c r="GA206" s="889">
        <v>0</v>
      </c>
      <c r="GB206" s="889">
        <v>0</v>
      </c>
      <c r="GC206" s="889">
        <v>-3663520</v>
      </c>
      <c r="GD206" s="889">
        <v>1757304</v>
      </c>
      <c r="GE206" s="889">
        <v>0</v>
      </c>
      <c r="GF206" s="889">
        <v>0</v>
      </c>
      <c r="GG206" s="889">
        <v>0</v>
      </c>
      <c r="GH206" s="889">
        <v>0</v>
      </c>
      <c r="GI206" s="889">
        <v>0</v>
      </c>
      <c r="GJ206" s="889">
        <v>0</v>
      </c>
      <c r="GK206" s="889">
        <v>0</v>
      </c>
      <c r="GL206" s="889">
        <v>0</v>
      </c>
      <c r="GM206" s="889">
        <v>0</v>
      </c>
      <c r="GN206" s="889">
        <v>0</v>
      </c>
      <c r="GO206" s="889">
        <v>8355552</v>
      </c>
      <c r="GP206" s="889">
        <v>10305181</v>
      </c>
      <c r="GQ206" s="889">
        <v>0</v>
      </c>
      <c r="GR206" s="889">
        <v>-5733553</v>
      </c>
      <c r="GS206" s="889">
        <v>-795737</v>
      </c>
      <c r="GT206" s="889">
        <v>0</v>
      </c>
      <c r="GU206" s="884" t="s">
        <v>686</v>
      </c>
      <c r="GV206" s="884" t="s">
        <v>670</v>
      </c>
      <c r="GW206" s="884" t="s">
        <v>1673</v>
      </c>
      <c r="GX206" s="884" t="s">
        <v>2343</v>
      </c>
      <c r="GY206" s="884" t="s">
        <v>2552</v>
      </c>
    </row>
    <row r="207" spans="1:207" x14ac:dyDescent="0.2">
      <c r="A207" s="884" t="s">
        <v>3311</v>
      </c>
      <c r="B207" s="884" t="s">
        <v>462</v>
      </c>
      <c r="C207" s="884" t="s">
        <v>461</v>
      </c>
      <c r="D207" s="889">
        <v>-43046</v>
      </c>
      <c r="E207" s="889">
        <v>0</v>
      </c>
      <c r="F207" s="889">
        <v>-43046</v>
      </c>
      <c r="G207" s="889">
        <v>0</v>
      </c>
      <c r="H207" s="889">
        <v>0</v>
      </c>
      <c r="I207" s="889">
        <v>0</v>
      </c>
      <c r="J207" s="889">
        <v>-43046</v>
      </c>
      <c r="K207" s="889">
        <v>0</v>
      </c>
      <c r="L207" s="889">
        <v>-43046</v>
      </c>
      <c r="M207" s="907">
        <v>0.5</v>
      </c>
      <c r="N207" s="907">
        <v>0.4</v>
      </c>
      <c r="O207" s="907">
        <v>0.09</v>
      </c>
      <c r="P207" s="907">
        <v>0.01</v>
      </c>
      <c r="Q207" s="889">
        <v>101975</v>
      </c>
      <c r="R207" s="889">
        <v>103535</v>
      </c>
      <c r="S207" s="889">
        <v>-1560</v>
      </c>
      <c r="T207" s="889">
        <v>0</v>
      </c>
      <c r="U207" s="889">
        <v>0</v>
      </c>
      <c r="V207" s="889">
        <v>0</v>
      </c>
      <c r="W207" s="889">
        <v>0</v>
      </c>
      <c r="X207" s="889">
        <v>0</v>
      </c>
      <c r="Y207" s="889">
        <v>0</v>
      </c>
      <c r="Z207" s="889">
        <v>27859</v>
      </c>
      <c r="AA207" s="889">
        <v>0</v>
      </c>
      <c r="AB207" s="889">
        <v>0</v>
      </c>
      <c r="AC207" s="889">
        <v>0</v>
      </c>
      <c r="AD207" s="889">
        <v>27859</v>
      </c>
      <c r="AE207" s="889">
        <v>0</v>
      </c>
      <c r="AF207" s="889">
        <v>0</v>
      </c>
      <c r="AG207" s="889">
        <v>0</v>
      </c>
      <c r="AH207" s="889">
        <v>0</v>
      </c>
      <c r="AI207" s="889">
        <v>0</v>
      </c>
      <c r="AJ207" s="889">
        <v>0</v>
      </c>
      <c r="AK207" s="889">
        <v>0</v>
      </c>
      <c r="AL207" s="889">
        <v>0</v>
      </c>
      <c r="AM207" s="889">
        <v>0</v>
      </c>
      <c r="AN207" s="889">
        <v>0</v>
      </c>
      <c r="AO207" s="889">
        <v>0</v>
      </c>
      <c r="AP207" s="889">
        <v>0</v>
      </c>
      <c r="AQ207" s="889">
        <v>0</v>
      </c>
      <c r="AR207" s="889">
        <v>0</v>
      </c>
      <c r="AS207" s="889">
        <v>0</v>
      </c>
      <c r="AT207" s="889">
        <v>0</v>
      </c>
      <c r="AU207" s="889">
        <v>0</v>
      </c>
      <c r="AV207" s="889">
        <v>0</v>
      </c>
      <c r="AW207" s="889">
        <v>0</v>
      </c>
      <c r="AX207" s="889">
        <v>0</v>
      </c>
      <c r="AY207" s="889">
        <v>0</v>
      </c>
      <c r="AZ207" s="889">
        <v>0</v>
      </c>
      <c r="BA207" s="889">
        <v>0</v>
      </c>
      <c r="BB207" s="889">
        <v>0</v>
      </c>
      <c r="BC207" s="889">
        <v>0</v>
      </c>
      <c r="BD207" s="889">
        <v>0</v>
      </c>
      <c r="BE207" s="889">
        <v>0</v>
      </c>
      <c r="BF207" s="889">
        <v>0</v>
      </c>
      <c r="BG207" s="889">
        <v>1053156</v>
      </c>
      <c r="BH207" s="889">
        <v>236960</v>
      </c>
      <c r="BI207" s="889">
        <v>26329</v>
      </c>
      <c r="BJ207" s="889">
        <v>9133</v>
      </c>
      <c r="BK207" s="889">
        <v>2055</v>
      </c>
      <c r="BL207" s="889">
        <v>228</v>
      </c>
      <c r="BM207" s="889">
        <v>1072061</v>
      </c>
      <c r="BN207" s="889">
        <v>241214</v>
      </c>
      <c r="BO207" s="889">
        <v>26801</v>
      </c>
      <c r="BP207" s="889">
        <v>-9772</v>
      </c>
      <c r="BQ207" s="889">
        <v>-2199</v>
      </c>
      <c r="BR207" s="889">
        <v>-244</v>
      </c>
      <c r="BS207" s="889">
        <v>58821</v>
      </c>
      <c r="BT207" s="889">
        <v>13235</v>
      </c>
      <c r="BU207" s="889">
        <v>1471</v>
      </c>
      <c r="BV207" s="889">
        <v>62293</v>
      </c>
      <c r="BW207" s="889">
        <v>14016</v>
      </c>
      <c r="BX207" s="889">
        <v>1557</v>
      </c>
      <c r="BY207" s="889">
        <v>-3472</v>
      </c>
      <c r="BZ207" s="889">
        <v>-781</v>
      </c>
      <c r="CA207" s="889">
        <v>-86</v>
      </c>
      <c r="CB207" s="889">
        <v>3898</v>
      </c>
      <c r="CC207" s="889">
        <v>877</v>
      </c>
      <c r="CD207" s="889">
        <v>97</v>
      </c>
      <c r="CE207" s="889">
        <v>7576</v>
      </c>
      <c r="CF207" s="889">
        <v>1705</v>
      </c>
      <c r="CG207" s="889">
        <v>189</v>
      </c>
      <c r="CH207" s="889">
        <v>-3678</v>
      </c>
      <c r="CI207" s="889">
        <v>-828</v>
      </c>
      <c r="CJ207" s="889">
        <v>-92</v>
      </c>
      <c r="CK207" s="889">
        <v>0</v>
      </c>
      <c r="CL207" s="889">
        <v>0</v>
      </c>
      <c r="CM207" s="889">
        <v>0</v>
      </c>
      <c r="CN207" s="889">
        <v>0</v>
      </c>
      <c r="CO207" s="889">
        <v>0</v>
      </c>
      <c r="CP207" s="889">
        <v>0</v>
      </c>
      <c r="CQ207" s="889">
        <v>0</v>
      </c>
      <c r="CR207" s="889">
        <v>0</v>
      </c>
      <c r="CS207" s="889">
        <v>0</v>
      </c>
      <c r="CT207" s="889">
        <v>0</v>
      </c>
      <c r="CU207" s="889">
        <v>0</v>
      </c>
      <c r="CV207" s="889">
        <v>0</v>
      </c>
      <c r="CW207" s="889">
        <v>0</v>
      </c>
      <c r="CX207" s="889">
        <v>0</v>
      </c>
      <c r="CY207" s="889">
        <v>0</v>
      </c>
      <c r="CZ207" s="889">
        <v>0</v>
      </c>
      <c r="DA207" s="889">
        <v>0</v>
      </c>
      <c r="DB207" s="889">
        <v>0</v>
      </c>
      <c r="DC207" s="889">
        <v>0</v>
      </c>
      <c r="DD207" s="889">
        <v>0</v>
      </c>
      <c r="DE207" s="889">
        <v>0</v>
      </c>
      <c r="DF207" s="889">
        <v>16998</v>
      </c>
      <c r="DG207" s="889">
        <v>3825</v>
      </c>
      <c r="DH207" s="889">
        <v>425</v>
      </c>
      <c r="DI207" s="889">
        <v>19080</v>
      </c>
      <c r="DJ207" s="889">
        <v>4293</v>
      </c>
      <c r="DK207" s="889">
        <v>477</v>
      </c>
      <c r="DL207" s="889">
        <v>-2082</v>
      </c>
      <c r="DM207" s="889">
        <v>-468</v>
      </c>
      <c r="DN207" s="889">
        <v>-52</v>
      </c>
      <c r="DO207" s="889">
        <v>0</v>
      </c>
      <c r="DP207" s="889">
        <v>0</v>
      </c>
      <c r="DQ207" s="889">
        <v>0</v>
      </c>
      <c r="DR207" s="889">
        <v>0</v>
      </c>
      <c r="DS207" s="889">
        <v>0</v>
      </c>
      <c r="DT207" s="889">
        <v>0</v>
      </c>
      <c r="DU207" s="889">
        <v>0</v>
      </c>
      <c r="DV207" s="889">
        <v>0</v>
      </c>
      <c r="DW207" s="889">
        <v>0</v>
      </c>
      <c r="DX207" s="889">
        <v>24167</v>
      </c>
      <c r="DY207" s="889">
        <v>5438</v>
      </c>
      <c r="DZ207" s="889">
        <v>604</v>
      </c>
      <c r="EA207" s="889">
        <v>35270</v>
      </c>
      <c r="EB207" s="889">
        <v>7936</v>
      </c>
      <c r="EC207" s="889">
        <v>882</v>
      </c>
      <c r="ED207" s="889">
        <v>-11103</v>
      </c>
      <c r="EE207" s="889">
        <v>-2498</v>
      </c>
      <c r="EF207" s="889">
        <v>-278</v>
      </c>
      <c r="EG207" s="889">
        <v>-5553</v>
      </c>
      <c r="EH207" s="889">
        <v>-1250</v>
      </c>
      <c r="EI207" s="889">
        <v>-139</v>
      </c>
      <c r="EJ207" s="889">
        <v>0</v>
      </c>
      <c r="EK207" s="889">
        <v>0</v>
      </c>
      <c r="EL207" s="889">
        <v>0</v>
      </c>
      <c r="EM207" s="889">
        <v>0</v>
      </c>
      <c r="EN207" s="889">
        <v>0</v>
      </c>
      <c r="EO207" s="889">
        <v>0</v>
      </c>
      <c r="EP207" s="889">
        <v>800740</v>
      </c>
      <c r="EQ207" s="889">
        <v>180167</v>
      </c>
      <c r="ER207" s="889">
        <v>20019</v>
      </c>
      <c r="ES207" s="889">
        <v>1154868</v>
      </c>
      <c r="ET207" s="889">
        <v>259845</v>
      </c>
      <c r="EU207" s="889">
        <v>28872</v>
      </c>
      <c r="EV207" s="889">
        <v>-354128</v>
      </c>
      <c r="EW207" s="889">
        <v>-79678</v>
      </c>
      <c r="EX207" s="889">
        <v>-8853</v>
      </c>
      <c r="EY207" s="889">
        <v>0</v>
      </c>
      <c r="EZ207" s="889">
        <v>0</v>
      </c>
      <c r="FA207" s="889">
        <v>0</v>
      </c>
      <c r="FB207" s="889">
        <v>498986</v>
      </c>
      <c r="FC207" s="889">
        <v>111631</v>
      </c>
      <c r="FD207" s="889">
        <v>12403</v>
      </c>
      <c r="FE207" s="889">
        <v>466953</v>
      </c>
      <c r="FF207" s="889">
        <v>105064</v>
      </c>
      <c r="FG207" s="889">
        <v>11674</v>
      </c>
      <c r="FH207" s="889">
        <v>32033</v>
      </c>
      <c r="FI207" s="889">
        <v>6567</v>
      </c>
      <c r="FJ207" s="889">
        <v>729</v>
      </c>
      <c r="FK207" s="889">
        <v>0</v>
      </c>
      <c r="FL207" s="889">
        <v>0</v>
      </c>
      <c r="FM207" s="889">
        <v>0</v>
      </c>
      <c r="FN207" s="889">
        <v>0</v>
      </c>
      <c r="FO207" s="889">
        <v>0</v>
      </c>
      <c r="FP207" s="889">
        <v>0</v>
      </c>
      <c r="FQ207" s="889">
        <v>0</v>
      </c>
      <c r="FR207" s="889">
        <v>0</v>
      </c>
      <c r="FS207" s="889">
        <v>0</v>
      </c>
      <c r="FT207" s="889">
        <v>273081</v>
      </c>
      <c r="FU207" s="889">
        <v>61443</v>
      </c>
      <c r="FV207" s="889">
        <v>6827</v>
      </c>
      <c r="FW207" s="889">
        <v>0</v>
      </c>
      <c r="FX207" s="889">
        <v>0</v>
      </c>
      <c r="FY207" s="889">
        <v>0</v>
      </c>
      <c r="FZ207" s="889">
        <v>631864</v>
      </c>
      <c r="GA207" s="889">
        <v>0</v>
      </c>
      <c r="GB207" s="889">
        <v>0</v>
      </c>
      <c r="GC207" s="889">
        <v>-358783</v>
      </c>
      <c r="GD207" s="889">
        <v>61443</v>
      </c>
      <c r="GE207" s="889">
        <v>6827</v>
      </c>
      <c r="GF207" s="889">
        <v>0</v>
      </c>
      <c r="GG207" s="889">
        <v>0</v>
      </c>
      <c r="GH207" s="889">
        <v>0</v>
      </c>
      <c r="GI207" s="889">
        <v>0</v>
      </c>
      <c r="GJ207" s="889">
        <v>0</v>
      </c>
      <c r="GK207" s="889">
        <v>0</v>
      </c>
      <c r="GL207" s="889">
        <v>0</v>
      </c>
      <c r="GM207" s="889">
        <v>0</v>
      </c>
      <c r="GN207" s="889">
        <v>0</v>
      </c>
      <c r="GO207" s="889">
        <v>2733427</v>
      </c>
      <c r="GP207" s="889">
        <v>614381</v>
      </c>
      <c r="GQ207" s="889">
        <v>68264</v>
      </c>
      <c r="GR207" s="889">
        <v>-716538</v>
      </c>
      <c r="GS207" s="889">
        <v>-19692</v>
      </c>
      <c r="GT207" s="889">
        <v>-2188</v>
      </c>
      <c r="GU207" s="884" t="s">
        <v>718</v>
      </c>
      <c r="GV207" s="884" t="s">
        <v>668</v>
      </c>
      <c r="GW207" s="884" t="s">
        <v>1672</v>
      </c>
      <c r="GX207" s="884" t="s">
        <v>2350</v>
      </c>
      <c r="GY207" s="884" t="s">
        <v>2553</v>
      </c>
    </row>
    <row r="208" spans="1:207" x14ac:dyDescent="0.2">
      <c r="A208" s="884" t="s">
        <v>3312</v>
      </c>
      <c r="B208" s="884" t="s">
        <v>464</v>
      </c>
      <c r="C208" s="884" t="s">
        <v>463</v>
      </c>
      <c r="D208" s="889">
        <v>-278188</v>
      </c>
      <c r="E208" s="889">
        <v>0</v>
      </c>
      <c r="F208" s="889">
        <v>-278188</v>
      </c>
      <c r="G208" s="889">
        <v>0</v>
      </c>
      <c r="H208" s="889">
        <v>0</v>
      </c>
      <c r="I208" s="889">
        <v>0</v>
      </c>
      <c r="J208" s="889">
        <v>-278188</v>
      </c>
      <c r="K208" s="889">
        <v>0</v>
      </c>
      <c r="L208" s="889">
        <v>-278188</v>
      </c>
      <c r="M208" s="907">
        <v>0</v>
      </c>
      <c r="N208" s="907">
        <v>0.99</v>
      </c>
      <c r="O208" s="907">
        <v>0</v>
      </c>
      <c r="P208" s="907">
        <v>0.01</v>
      </c>
      <c r="Q208" s="889">
        <v>323961</v>
      </c>
      <c r="R208" s="889">
        <v>317913</v>
      </c>
      <c r="S208" s="889">
        <v>6048</v>
      </c>
      <c r="T208" s="889">
        <v>0</v>
      </c>
      <c r="U208" s="889">
        <v>0</v>
      </c>
      <c r="V208" s="889">
        <v>0</v>
      </c>
      <c r="W208" s="889">
        <v>0</v>
      </c>
      <c r="X208" s="889">
        <v>0</v>
      </c>
      <c r="Y208" s="889">
        <v>0</v>
      </c>
      <c r="Z208" s="889">
        <v>610278</v>
      </c>
      <c r="AA208" s="889">
        <v>0</v>
      </c>
      <c r="AB208" s="889">
        <v>582838</v>
      </c>
      <c r="AC208" s="889">
        <v>0</v>
      </c>
      <c r="AD208" s="889">
        <v>27440</v>
      </c>
      <c r="AE208" s="889">
        <v>0</v>
      </c>
      <c r="AF208" s="889">
        <v>0</v>
      </c>
      <c r="AG208" s="889">
        <v>0</v>
      </c>
      <c r="AH208" s="889">
        <v>0</v>
      </c>
      <c r="AI208" s="889">
        <v>0</v>
      </c>
      <c r="AJ208" s="889">
        <v>0</v>
      </c>
      <c r="AK208" s="889">
        <v>0</v>
      </c>
      <c r="AL208" s="889">
        <v>0</v>
      </c>
      <c r="AM208" s="889">
        <v>0</v>
      </c>
      <c r="AN208" s="889">
        <v>0</v>
      </c>
      <c r="AO208" s="889">
        <v>0</v>
      </c>
      <c r="AP208" s="889">
        <v>0</v>
      </c>
      <c r="AQ208" s="889">
        <v>0</v>
      </c>
      <c r="AR208" s="889">
        <v>0</v>
      </c>
      <c r="AS208" s="889">
        <v>0</v>
      </c>
      <c r="AT208" s="889">
        <v>0</v>
      </c>
      <c r="AU208" s="889">
        <v>0</v>
      </c>
      <c r="AV208" s="889">
        <v>0</v>
      </c>
      <c r="AW208" s="889">
        <v>0</v>
      </c>
      <c r="AX208" s="889">
        <v>0</v>
      </c>
      <c r="AY208" s="889">
        <v>0</v>
      </c>
      <c r="AZ208" s="889">
        <v>0</v>
      </c>
      <c r="BA208" s="889">
        <v>0</v>
      </c>
      <c r="BB208" s="889">
        <v>0</v>
      </c>
      <c r="BC208" s="889">
        <v>0</v>
      </c>
      <c r="BD208" s="889">
        <v>0</v>
      </c>
      <c r="BE208" s="889">
        <v>0</v>
      </c>
      <c r="BF208" s="889">
        <v>0</v>
      </c>
      <c r="BG208" s="889">
        <v>7170566</v>
      </c>
      <c r="BH208" s="889">
        <v>0</v>
      </c>
      <c r="BI208" s="889">
        <v>72430</v>
      </c>
      <c r="BJ208" s="889">
        <v>289965</v>
      </c>
      <c r="BK208" s="889">
        <v>0</v>
      </c>
      <c r="BL208" s="889">
        <v>2929</v>
      </c>
      <c r="BM208" s="889">
        <v>7230077</v>
      </c>
      <c r="BN208" s="889">
        <v>0</v>
      </c>
      <c r="BO208" s="889">
        <v>73031</v>
      </c>
      <c r="BP208" s="889">
        <v>230454</v>
      </c>
      <c r="BQ208" s="889">
        <v>0</v>
      </c>
      <c r="BR208" s="889">
        <v>2328</v>
      </c>
      <c r="BS208" s="889">
        <v>0</v>
      </c>
      <c r="BT208" s="889">
        <v>0</v>
      </c>
      <c r="BU208" s="889">
        <v>0</v>
      </c>
      <c r="BV208" s="889">
        <v>0</v>
      </c>
      <c r="BW208" s="889">
        <v>0</v>
      </c>
      <c r="BX208" s="889">
        <v>0</v>
      </c>
      <c r="BY208" s="889">
        <v>0</v>
      </c>
      <c r="BZ208" s="889">
        <v>0</v>
      </c>
      <c r="CA208" s="889">
        <v>0</v>
      </c>
      <c r="CB208" s="889">
        <v>0</v>
      </c>
      <c r="CC208" s="889">
        <v>0</v>
      </c>
      <c r="CD208" s="889">
        <v>0</v>
      </c>
      <c r="CE208" s="889">
        <v>0</v>
      </c>
      <c r="CF208" s="889">
        <v>0</v>
      </c>
      <c r="CG208" s="889">
        <v>0</v>
      </c>
      <c r="CH208" s="889">
        <v>0</v>
      </c>
      <c r="CI208" s="889">
        <v>0</v>
      </c>
      <c r="CJ208" s="889">
        <v>0</v>
      </c>
      <c r="CK208" s="889">
        <v>0</v>
      </c>
      <c r="CL208" s="889">
        <v>0</v>
      </c>
      <c r="CM208" s="889">
        <v>0</v>
      </c>
      <c r="CN208" s="889">
        <v>0</v>
      </c>
      <c r="CO208" s="889">
        <v>0</v>
      </c>
      <c r="CP208" s="889">
        <v>0</v>
      </c>
      <c r="CQ208" s="889">
        <v>-3399</v>
      </c>
      <c r="CR208" s="889">
        <v>0</v>
      </c>
      <c r="CS208" s="889">
        <v>-34</v>
      </c>
      <c r="CT208" s="889">
        <v>0</v>
      </c>
      <c r="CU208" s="889">
        <v>0</v>
      </c>
      <c r="CV208" s="889">
        <v>0</v>
      </c>
      <c r="CW208" s="889">
        <v>0</v>
      </c>
      <c r="CX208" s="889">
        <v>0</v>
      </c>
      <c r="CY208" s="889">
        <v>0</v>
      </c>
      <c r="CZ208" s="889">
        <v>0</v>
      </c>
      <c r="DA208" s="889">
        <v>0</v>
      </c>
      <c r="DB208" s="889">
        <v>0</v>
      </c>
      <c r="DC208" s="889">
        <v>0</v>
      </c>
      <c r="DD208" s="889">
        <v>0</v>
      </c>
      <c r="DE208" s="889">
        <v>0</v>
      </c>
      <c r="DF208" s="889">
        <v>0</v>
      </c>
      <c r="DG208" s="889">
        <v>0</v>
      </c>
      <c r="DH208" s="889">
        <v>0</v>
      </c>
      <c r="DI208" s="889">
        <v>0</v>
      </c>
      <c r="DJ208" s="889">
        <v>0</v>
      </c>
      <c r="DK208" s="889">
        <v>0</v>
      </c>
      <c r="DL208" s="889">
        <v>0</v>
      </c>
      <c r="DM208" s="889">
        <v>0</v>
      </c>
      <c r="DN208" s="889">
        <v>0</v>
      </c>
      <c r="DO208" s="889">
        <v>0</v>
      </c>
      <c r="DP208" s="889">
        <v>0</v>
      </c>
      <c r="DQ208" s="889">
        <v>0</v>
      </c>
      <c r="DR208" s="889">
        <v>0</v>
      </c>
      <c r="DS208" s="889">
        <v>0</v>
      </c>
      <c r="DT208" s="889">
        <v>0</v>
      </c>
      <c r="DU208" s="889">
        <v>0</v>
      </c>
      <c r="DV208" s="889">
        <v>0</v>
      </c>
      <c r="DW208" s="889">
        <v>0</v>
      </c>
      <c r="DX208" s="889">
        <v>21049</v>
      </c>
      <c r="DY208" s="889">
        <v>0</v>
      </c>
      <c r="DZ208" s="889">
        <v>213</v>
      </c>
      <c r="EA208" s="889">
        <v>54823</v>
      </c>
      <c r="EB208" s="889">
        <v>0</v>
      </c>
      <c r="EC208" s="889">
        <v>554</v>
      </c>
      <c r="ED208" s="889">
        <v>-33774</v>
      </c>
      <c r="EE208" s="889">
        <v>0</v>
      </c>
      <c r="EF208" s="889">
        <v>-341</v>
      </c>
      <c r="EG208" s="889">
        <v>-2007</v>
      </c>
      <c r="EH208" s="889">
        <v>0</v>
      </c>
      <c r="EI208" s="889">
        <v>-20</v>
      </c>
      <c r="EJ208" s="889">
        <v>0</v>
      </c>
      <c r="EK208" s="889">
        <v>0</v>
      </c>
      <c r="EL208" s="889">
        <v>0</v>
      </c>
      <c r="EM208" s="889">
        <v>16731</v>
      </c>
      <c r="EN208" s="889">
        <v>0</v>
      </c>
      <c r="EO208" s="889">
        <v>169</v>
      </c>
      <c r="EP208" s="889">
        <v>2599631</v>
      </c>
      <c r="EQ208" s="889">
        <v>0</v>
      </c>
      <c r="ER208" s="889">
        <v>26259</v>
      </c>
      <c r="ES208" s="889">
        <v>3847251</v>
      </c>
      <c r="ET208" s="889">
        <v>0</v>
      </c>
      <c r="EU208" s="889">
        <v>38861</v>
      </c>
      <c r="EV208" s="889">
        <v>-1247620</v>
      </c>
      <c r="EW208" s="889">
        <v>0</v>
      </c>
      <c r="EX208" s="889">
        <v>-12602</v>
      </c>
      <c r="EY208" s="889">
        <v>-15913</v>
      </c>
      <c r="EZ208" s="889">
        <v>0</v>
      </c>
      <c r="FA208" s="889">
        <v>-161</v>
      </c>
      <c r="FB208" s="889">
        <v>6203242</v>
      </c>
      <c r="FC208" s="889">
        <v>0</v>
      </c>
      <c r="FD208" s="889">
        <v>62029</v>
      </c>
      <c r="FE208" s="889">
        <v>6312987</v>
      </c>
      <c r="FF208" s="889">
        <v>0</v>
      </c>
      <c r="FG208" s="889">
        <v>63166</v>
      </c>
      <c r="FH208" s="889">
        <v>-109745</v>
      </c>
      <c r="FI208" s="889">
        <v>0</v>
      </c>
      <c r="FJ208" s="889">
        <v>-1137</v>
      </c>
      <c r="FK208" s="889">
        <v>0</v>
      </c>
      <c r="FL208" s="889">
        <v>0</v>
      </c>
      <c r="FM208" s="889">
        <v>0</v>
      </c>
      <c r="FN208" s="889">
        <v>0</v>
      </c>
      <c r="FO208" s="889">
        <v>0</v>
      </c>
      <c r="FP208" s="889">
        <v>0</v>
      </c>
      <c r="FQ208" s="889">
        <v>0</v>
      </c>
      <c r="FR208" s="889">
        <v>0</v>
      </c>
      <c r="FS208" s="889">
        <v>0</v>
      </c>
      <c r="FT208" s="889">
        <v>4801680</v>
      </c>
      <c r="FU208" s="889">
        <v>0</v>
      </c>
      <c r="FV208" s="889">
        <v>48502</v>
      </c>
      <c r="FW208" s="889">
        <v>0</v>
      </c>
      <c r="FX208" s="889">
        <v>0</v>
      </c>
      <c r="FY208" s="889">
        <v>0</v>
      </c>
      <c r="FZ208" s="889">
        <v>4422654</v>
      </c>
      <c r="GA208" s="889">
        <v>0</v>
      </c>
      <c r="GB208" s="889">
        <v>0</v>
      </c>
      <c r="GC208" s="889">
        <v>379026</v>
      </c>
      <c r="GD208" s="889">
        <v>0</v>
      </c>
      <c r="GE208" s="889">
        <v>48502</v>
      </c>
      <c r="GF208" s="889">
        <v>0</v>
      </c>
      <c r="GG208" s="889">
        <v>0</v>
      </c>
      <c r="GH208" s="889">
        <v>0</v>
      </c>
      <c r="GI208" s="889">
        <v>0</v>
      </c>
      <c r="GJ208" s="889">
        <v>0</v>
      </c>
      <c r="GK208" s="889">
        <v>0</v>
      </c>
      <c r="GL208" s="889">
        <v>0</v>
      </c>
      <c r="GM208" s="889">
        <v>0</v>
      </c>
      <c r="GN208" s="889">
        <v>0</v>
      </c>
      <c r="GO208" s="889">
        <v>21081545</v>
      </c>
      <c r="GP208" s="889">
        <v>0</v>
      </c>
      <c r="GQ208" s="889">
        <v>212316</v>
      </c>
      <c r="GR208" s="889">
        <v>-786247</v>
      </c>
      <c r="GS208" s="889">
        <v>0</v>
      </c>
      <c r="GT208" s="889">
        <v>36704</v>
      </c>
      <c r="GU208" s="884" t="s">
        <v>679</v>
      </c>
      <c r="GV208" s="884" t="s">
        <v>685</v>
      </c>
      <c r="GW208" s="884" t="s">
        <v>1674</v>
      </c>
      <c r="GX208" s="884" t="s">
        <v>2349</v>
      </c>
      <c r="GY208" s="884" t="s">
        <v>2554</v>
      </c>
    </row>
    <row r="209" spans="1:207" x14ac:dyDescent="0.2">
      <c r="A209" s="884" t="s">
        <v>3311</v>
      </c>
      <c r="B209" s="884" t="s">
        <v>466</v>
      </c>
      <c r="C209" s="884" t="s">
        <v>465</v>
      </c>
      <c r="D209" s="889">
        <v>-49812</v>
      </c>
      <c r="E209" s="889">
        <v>0</v>
      </c>
      <c r="F209" s="889">
        <v>-49812</v>
      </c>
      <c r="G209" s="889">
        <v>0</v>
      </c>
      <c r="H209" s="889">
        <v>0</v>
      </c>
      <c r="I209" s="889">
        <v>0</v>
      </c>
      <c r="J209" s="889">
        <v>-49812</v>
      </c>
      <c r="K209" s="889">
        <v>0</v>
      </c>
      <c r="L209" s="889">
        <v>-49812</v>
      </c>
      <c r="M209" s="907">
        <v>0.5</v>
      </c>
      <c r="N209" s="907">
        <v>0.4</v>
      </c>
      <c r="O209" s="907">
        <v>0.09</v>
      </c>
      <c r="P209" s="907">
        <v>0.01</v>
      </c>
      <c r="Q209" s="889">
        <v>99763</v>
      </c>
      <c r="R209" s="889">
        <v>107008</v>
      </c>
      <c r="S209" s="889">
        <v>-7245</v>
      </c>
      <c r="T209" s="889">
        <v>0</v>
      </c>
      <c r="U209" s="889">
        <v>0</v>
      </c>
      <c r="V209" s="889">
        <v>0</v>
      </c>
      <c r="W209" s="889">
        <v>0</v>
      </c>
      <c r="X209" s="889">
        <v>0</v>
      </c>
      <c r="Y209" s="889">
        <v>0</v>
      </c>
      <c r="Z209" s="889">
        <v>43965</v>
      </c>
      <c r="AA209" s="889">
        <v>0</v>
      </c>
      <c r="AB209" s="889">
        <v>48920</v>
      </c>
      <c r="AC209" s="889">
        <v>0</v>
      </c>
      <c r="AD209" s="889">
        <v>-4955</v>
      </c>
      <c r="AE209" s="889">
        <v>0</v>
      </c>
      <c r="AF209" s="889">
        <v>0</v>
      </c>
      <c r="AG209" s="889">
        <v>0</v>
      </c>
      <c r="AH209" s="889">
        <v>0</v>
      </c>
      <c r="AI209" s="889">
        <v>0</v>
      </c>
      <c r="AJ209" s="889">
        <v>0</v>
      </c>
      <c r="AK209" s="889">
        <v>0</v>
      </c>
      <c r="AL209" s="889">
        <v>0</v>
      </c>
      <c r="AM209" s="889">
        <v>0</v>
      </c>
      <c r="AN209" s="889">
        <v>0</v>
      </c>
      <c r="AO209" s="889">
        <v>0</v>
      </c>
      <c r="AP209" s="889">
        <v>0</v>
      </c>
      <c r="AQ209" s="889">
        <v>0</v>
      </c>
      <c r="AR209" s="889">
        <v>0</v>
      </c>
      <c r="AS209" s="889">
        <v>0</v>
      </c>
      <c r="AT209" s="889">
        <v>0</v>
      </c>
      <c r="AU209" s="889">
        <v>0</v>
      </c>
      <c r="AV209" s="889">
        <v>0</v>
      </c>
      <c r="AW209" s="889">
        <v>0</v>
      </c>
      <c r="AX209" s="889">
        <v>0</v>
      </c>
      <c r="AY209" s="889">
        <v>0</v>
      </c>
      <c r="AZ209" s="889">
        <v>0</v>
      </c>
      <c r="BA209" s="889">
        <v>0</v>
      </c>
      <c r="BB209" s="889">
        <v>0</v>
      </c>
      <c r="BC209" s="889">
        <v>0</v>
      </c>
      <c r="BD209" s="889">
        <v>0</v>
      </c>
      <c r="BE209" s="889">
        <v>0</v>
      </c>
      <c r="BF209" s="889">
        <v>0</v>
      </c>
      <c r="BG209" s="889">
        <v>1328148</v>
      </c>
      <c r="BH209" s="889">
        <v>298833</v>
      </c>
      <c r="BI209" s="889">
        <v>33204</v>
      </c>
      <c r="BJ209" s="889">
        <v>47862</v>
      </c>
      <c r="BK209" s="889">
        <v>10769</v>
      </c>
      <c r="BL209" s="889">
        <v>1197</v>
      </c>
      <c r="BM209" s="889">
        <v>1299025</v>
      </c>
      <c r="BN209" s="889">
        <v>292280</v>
      </c>
      <c r="BO209" s="889">
        <v>32476</v>
      </c>
      <c r="BP209" s="889">
        <v>76985</v>
      </c>
      <c r="BQ209" s="889">
        <v>17322</v>
      </c>
      <c r="BR209" s="889">
        <v>1925</v>
      </c>
      <c r="BS209" s="889">
        <v>8444</v>
      </c>
      <c r="BT209" s="889">
        <v>1900</v>
      </c>
      <c r="BU209" s="889">
        <v>211</v>
      </c>
      <c r="BV209" s="889">
        <v>5830</v>
      </c>
      <c r="BW209" s="889">
        <v>1312</v>
      </c>
      <c r="BX209" s="889">
        <v>146</v>
      </c>
      <c r="BY209" s="889">
        <v>2614</v>
      </c>
      <c r="BZ209" s="889">
        <v>588</v>
      </c>
      <c r="CA209" s="889">
        <v>65</v>
      </c>
      <c r="CB209" s="889">
        <v>3225</v>
      </c>
      <c r="CC209" s="889">
        <v>726</v>
      </c>
      <c r="CD209" s="889">
        <v>81</v>
      </c>
      <c r="CE209" s="889">
        <v>2992</v>
      </c>
      <c r="CF209" s="889">
        <v>673</v>
      </c>
      <c r="CG209" s="889">
        <v>75</v>
      </c>
      <c r="CH209" s="889">
        <v>233</v>
      </c>
      <c r="CI209" s="889">
        <v>53</v>
      </c>
      <c r="CJ209" s="889">
        <v>6</v>
      </c>
      <c r="CK209" s="889">
        <v>0</v>
      </c>
      <c r="CL209" s="889">
        <v>0</v>
      </c>
      <c r="CM209" s="889">
        <v>0</v>
      </c>
      <c r="CN209" s="889">
        <v>0</v>
      </c>
      <c r="CO209" s="889">
        <v>0</v>
      </c>
      <c r="CP209" s="889">
        <v>0</v>
      </c>
      <c r="CQ209" s="889">
        <v>0</v>
      </c>
      <c r="CR209" s="889">
        <v>0</v>
      </c>
      <c r="CS209" s="889">
        <v>0</v>
      </c>
      <c r="CT209" s="889">
        <v>0</v>
      </c>
      <c r="CU209" s="889">
        <v>0</v>
      </c>
      <c r="CV209" s="889">
        <v>0</v>
      </c>
      <c r="CW209" s="889">
        <v>0</v>
      </c>
      <c r="CX209" s="889">
        <v>0</v>
      </c>
      <c r="CY209" s="889">
        <v>0</v>
      </c>
      <c r="CZ209" s="889">
        <v>0</v>
      </c>
      <c r="DA209" s="889">
        <v>0</v>
      </c>
      <c r="DB209" s="889">
        <v>0</v>
      </c>
      <c r="DC209" s="889">
        <v>0</v>
      </c>
      <c r="DD209" s="889">
        <v>0</v>
      </c>
      <c r="DE209" s="889">
        <v>0</v>
      </c>
      <c r="DF209" s="889">
        <v>0</v>
      </c>
      <c r="DG209" s="889">
        <v>0</v>
      </c>
      <c r="DH209" s="889">
        <v>0</v>
      </c>
      <c r="DI209" s="889">
        <v>0</v>
      </c>
      <c r="DJ209" s="889">
        <v>0</v>
      </c>
      <c r="DK209" s="889">
        <v>0</v>
      </c>
      <c r="DL209" s="889">
        <v>0</v>
      </c>
      <c r="DM209" s="889">
        <v>0</v>
      </c>
      <c r="DN209" s="889">
        <v>0</v>
      </c>
      <c r="DO209" s="889">
        <v>0</v>
      </c>
      <c r="DP209" s="889">
        <v>0</v>
      </c>
      <c r="DQ209" s="889">
        <v>0</v>
      </c>
      <c r="DR209" s="889">
        <v>0</v>
      </c>
      <c r="DS209" s="889">
        <v>0</v>
      </c>
      <c r="DT209" s="889">
        <v>0</v>
      </c>
      <c r="DU209" s="889">
        <v>0</v>
      </c>
      <c r="DV209" s="889">
        <v>0</v>
      </c>
      <c r="DW209" s="889">
        <v>0</v>
      </c>
      <c r="DX209" s="889">
        <v>3641</v>
      </c>
      <c r="DY209" s="889">
        <v>819</v>
      </c>
      <c r="DZ209" s="889">
        <v>91</v>
      </c>
      <c r="EA209" s="889">
        <v>2746</v>
      </c>
      <c r="EB209" s="889">
        <v>618</v>
      </c>
      <c r="EC209" s="889">
        <v>69</v>
      </c>
      <c r="ED209" s="889">
        <v>895</v>
      </c>
      <c r="EE209" s="889">
        <v>201</v>
      </c>
      <c r="EF209" s="889">
        <v>22</v>
      </c>
      <c r="EG209" s="889">
        <v>611</v>
      </c>
      <c r="EH209" s="889">
        <v>137</v>
      </c>
      <c r="EI209" s="889">
        <v>15</v>
      </c>
      <c r="EJ209" s="889">
        <v>0</v>
      </c>
      <c r="EK209" s="889">
        <v>0</v>
      </c>
      <c r="EL209" s="889">
        <v>0</v>
      </c>
      <c r="EM209" s="889">
        <v>0</v>
      </c>
      <c r="EN209" s="889">
        <v>0</v>
      </c>
      <c r="EO209" s="889">
        <v>0</v>
      </c>
      <c r="EP209" s="889">
        <v>658140</v>
      </c>
      <c r="EQ209" s="889">
        <v>148081</v>
      </c>
      <c r="ER209" s="889">
        <v>16453</v>
      </c>
      <c r="ES209" s="889">
        <v>626988</v>
      </c>
      <c r="ET209" s="889">
        <v>141072</v>
      </c>
      <c r="EU209" s="889">
        <v>15675</v>
      </c>
      <c r="EV209" s="889">
        <v>31152</v>
      </c>
      <c r="EW209" s="889">
        <v>7009</v>
      </c>
      <c r="EX209" s="889">
        <v>778</v>
      </c>
      <c r="EY209" s="889">
        <v>0</v>
      </c>
      <c r="EZ209" s="889">
        <v>0</v>
      </c>
      <c r="FA209" s="889">
        <v>0</v>
      </c>
      <c r="FB209" s="889">
        <v>590792</v>
      </c>
      <c r="FC209" s="889">
        <v>131917</v>
      </c>
      <c r="FD209" s="889">
        <v>14657</v>
      </c>
      <c r="FE209" s="889">
        <v>633860</v>
      </c>
      <c r="FF209" s="889">
        <v>141494</v>
      </c>
      <c r="FG209" s="889">
        <v>15721</v>
      </c>
      <c r="FH209" s="889">
        <v>-43068</v>
      </c>
      <c r="FI209" s="889">
        <v>-9577</v>
      </c>
      <c r="FJ209" s="889">
        <v>-1064</v>
      </c>
      <c r="FK209" s="889">
        <v>0</v>
      </c>
      <c r="FL209" s="889">
        <v>0</v>
      </c>
      <c r="FM209" s="889">
        <v>0</v>
      </c>
      <c r="FN209" s="889">
        <v>0</v>
      </c>
      <c r="FO209" s="889">
        <v>0</v>
      </c>
      <c r="FP209" s="889">
        <v>0</v>
      </c>
      <c r="FQ209" s="889">
        <v>0</v>
      </c>
      <c r="FR209" s="889">
        <v>0</v>
      </c>
      <c r="FS209" s="889">
        <v>0</v>
      </c>
      <c r="FT209" s="889">
        <v>489937</v>
      </c>
      <c r="FU209" s="889">
        <v>110236</v>
      </c>
      <c r="FV209" s="889">
        <v>12248</v>
      </c>
      <c r="FW209" s="889">
        <v>0</v>
      </c>
      <c r="FX209" s="889">
        <v>0</v>
      </c>
      <c r="FY209" s="889">
        <v>0</v>
      </c>
      <c r="FZ209" s="889">
        <v>1114222</v>
      </c>
      <c r="GA209" s="889">
        <v>0</v>
      </c>
      <c r="GB209" s="889">
        <v>0</v>
      </c>
      <c r="GC209" s="889">
        <v>-624285</v>
      </c>
      <c r="GD209" s="889">
        <v>110236</v>
      </c>
      <c r="GE209" s="889">
        <v>12248</v>
      </c>
      <c r="GF209" s="889">
        <v>0</v>
      </c>
      <c r="GG209" s="889">
        <v>0</v>
      </c>
      <c r="GH209" s="889">
        <v>0</v>
      </c>
      <c r="GI209" s="889">
        <v>0</v>
      </c>
      <c r="GJ209" s="889">
        <v>0</v>
      </c>
      <c r="GK209" s="889">
        <v>0</v>
      </c>
      <c r="GL209" s="889">
        <v>0</v>
      </c>
      <c r="GM209" s="889">
        <v>0</v>
      </c>
      <c r="GN209" s="889">
        <v>0</v>
      </c>
      <c r="GO209" s="889">
        <v>3130800</v>
      </c>
      <c r="GP209" s="889">
        <v>703418</v>
      </c>
      <c r="GQ209" s="889">
        <v>78157</v>
      </c>
      <c r="GR209" s="889">
        <v>-554863</v>
      </c>
      <c r="GS209" s="889">
        <v>125969</v>
      </c>
      <c r="GT209" s="889">
        <v>13995</v>
      </c>
      <c r="GU209" s="884" t="s">
        <v>701</v>
      </c>
      <c r="GV209" s="884" t="s">
        <v>700</v>
      </c>
      <c r="GW209" s="884" t="s">
        <v>1672</v>
      </c>
      <c r="GX209" s="884" t="s">
        <v>2345</v>
      </c>
      <c r="GY209" s="884" t="s">
        <v>2555</v>
      </c>
    </row>
    <row r="210" spans="1:207" x14ac:dyDescent="0.2">
      <c r="A210" s="884" t="s">
        <v>3311</v>
      </c>
      <c r="B210" s="884" t="s">
        <v>468</v>
      </c>
      <c r="C210" s="884" t="s">
        <v>467</v>
      </c>
      <c r="D210" s="889">
        <v>418102</v>
      </c>
      <c r="E210" s="889">
        <v>0</v>
      </c>
      <c r="F210" s="889">
        <v>418102</v>
      </c>
      <c r="G210" s="889">
        <v>0</v>
      </c>
      <c r="H210" s="889">
        <v>0</v>
      </c>
      <c r="I210" s="889">
        <v>0</v>
      </c>
      <c r="J210" s="889">
        <v>418102</v>
      </c>
      <c r="K210" s="889">
        <v>0</v>
      </c>
      <c r="L210" s="889">
        <v>418102</v>
      </c>
      <c r="M210" s="907">
        <v>0.5</v>
      </c>
      <c r="N210" s="907">
        <v>0.4</v>
      </c>
      <c r="O210" s="907">
        <v>0.09</v>
      </c>
      <c r="P210" s="907">
        <v>0.01</v>
      </c>
      <c r="Q210" s="889">
        <v>96400</v>
      </c>
      <c r="R210" s="889">
        <v>93367</v>
      </c>
      <c r="S210" s="889">
        <v>3033</v>
      </c>
      <c r="T210" s="889">
        <v>0</v>
      </c>
      <c r="U210" s="889">
        <v>0</v>
      </c>
      <c r="V210" s="889">
        <v>0</v>
      </c>
      <c r="W210" s="889">
        <v>0</v>
      </c>
      <c r="X210" s="889">
        <v>0</v>
      </c>
      <c r="Y210" s="889">
        <v>0</v>
      </c>
      <c r="Z210" s="889">
        <v>178096</v>
      </c>
      <c r="AA210" s="889">
        <v>0</v>
      </c>
      <c r="AB210" s="889">
        <v>183248</v>
      </c>
      <c r="AC210" s="889">
        <v>0</v>
      </c>
      <c r="AD210" s="889">
        <v>-5152</v>
      </c>
      <c r="AE210" s="889">
        <v>0</v>
      </c>
      <c r="AF210" s="889">
        <v>0</v>
      </c>
      <c r="AG210" s="889">
        <v>0</v>
      </c>
      <c r="AH210" s="889">
        <v>0</v>
      </c>
      <c r="AI210" s="889">
        <v>0</v>
      </c>
      <c r="AJ210" s="889">
        <v>0</v>
      </c>
      <c r="AK210" s="889">
        <v>0</v>
      </c>
      <c r="AL210" s="889">
        <v>0</v>
      </c>
      <c r="AM210" s="889">
        <v>0</v>
      </c>
      <c r="AN210" s="889">
        <v>0</v>
      </c>
      <c r="AO210" s="889">
        <v>0</v>
      </c>
      <c r="AP210" s="889">
        <v>0</v>
      </c>
      <c r="AQ210" s="889">
        <v>0</v>
      </c>
      <c r="AR210" s="889">
        <v>0</v>
      </c>
      <c r="AS210" s="889">
        <v>0</v>
      </c>
      <c r="AT210" s="889">
        <v>0</v>
      </c>
      <c r="AU210" s="889">
        <v>0</v>
      </c>
      <c r="AV210" s="889">
        <v>0</v>
      </c>
      <c r="AW210" s="889">
        <v>0</v>
      </c>
      <c r="AX210" s="889">
        <v>0</v>
      </c>
      <c r="AY210" s="889">
        <v>0</v>
      </c>
      <c r="AZ210" s="889">
        <v>0</v>
      </c>
      <c r="BA210" s="889">
        <v>0</v>
      </c>
      <c r="BB210" s="889">
        <v>0</v>
      </c>
      <c r="BC210" s="889">
        <v>0</v>
      </c>
      <c r="BD210" s="889">
        <v>0</v>
      </c>
      <c r="BE210" s="889">
        <v>0</v>
      </c>
      <c r="BF210" s="889">
        <v>0</v>
      </c>
      <c r="BG210" s="889">
        <v>997395</v>
      </c>
      <c r="BH210" s="889">
        <v>224414</v>
      </c>
      <c r="BI210" s="889">
        <v>24935</v>
      </c>
      <c r="BJ210" s="889">
        <v>25574</v>
      </c>
      <c r="BK210" s="889">
        <v>5754</v>
      </c>
      <c r="BL210" s="889">
        <v>639</v>
      </c>
      <c r="BM210" s="889">
        <v>1053460</v>
      </c>
      <c r="BN210" s="889">
        <v>237028</v>
      </c>
      <c r="BO210" s="889">
        <v>26336</v>
      </c>
      <c r="BP210" s="889">
        <v>-30491</v>
      </c>
      <c r="BQ210" s="889">
        <v>-6860</v>
      </c>
      <c r="BR210" s="889">
        <v>-762</v>
      </c>
      <c r="BS210" s="889">
        <v>12682</v>
      </c>
      <c r="BT210" s="889">
        <v>2853</v>
      </c>
      <c r="BU210" s="889">
        <v>317</v>
      </c>
      <c r="BV210" s="889">
        <v>1651</v>
      </c>
      <c r="BW210" s="889">
        <v>371</v>
      </c>
      <c r="BX210" s="889">
        <v>41</v>
      </c>
      <c r="BY210" s="889">
        <v>11031</v>
      </c>
      <c r="BZ210" s="889">
        <v>2482</v>
      </c>
      <c r="CA210" s="889">
        <v>276</v>
      </c>
      <c r="CB210" s="889">
        <v>2066</v>
      </c>
      <c r="CC210" s="889">
        <v>465</v>
      </c>
      <c r="CD210" s="889">
        <v>52</v>
      </c>
      <c r="CE210" s="889">
        <v>2065</v>
      </c>
      <c r="CF210" s="889">
        <v>465</v>
      </c>
      <c r="CG210" s="889">
        <v>52</v>
      </c>
      <c r="CH210" s="889">
        <v>1</v>
      </c>
      <c r="CI210" s="889">
        <v>0</v>
      </c>
      <c r="CJ210" s="889">
        <v>0</v>
      </c>
      <c r="CK210" s="889">
        <v>0</v>
      </c>
      <c r="CL210" s="889">
        <v>0</v>
      </c>
      <c r="CM210" s="889">
        <v>0</v>
      </c>
      <c r="CN210" s="889">
        <v>0</v>
      </c>
      <c r="CO210" s="889">
        <v>0</v>
      </c>
      <c r="CP210" s="889">
        <v>0</v>
      </c>
      <c r="CQ210" s="889">
        <v>1541</v>
      </c>
      <c r="CR210" s="889">
        <v>347</v>
      </c>
      <c r="CS210" s="889">
        <v>39</v>
      </c>
      <c r="CT210" s="889">
        <v>0</v>
      </c>
      <c r="CU210" s="889">
        <v>0</v>
      </c>
      <c r="CV210" s="889">
        <v>0</v>
      </c>
      <c r="CW210" s="889">
        <v>0</v>
      </c>
      <c r="CX210" s="889">
        <v>0</v>
      </c>
      <c r="CY210" s="889">
        <v>0</v>
      </c>
      <c r="CZ210" s="889">
        <v>0</v>
      </c>
      <c r="DA210" s="889">
        <v>0</v>
      </c>
      <c r="DB210" s="889">
        <v>0</v>
      </c>
      <c r="DC210" s="889">
        <v>0</v>
      </c>
      <c r="DD210" s="889">
        <v>0</v>
      </c>
      <c r="DE210" s="889">
        <v>0</v>
      </c>
      <c r="DF210" s="889">
        <v>0</v>
      </c>
      <c r="DG210" s="889">
        <v>0</v>
      </c>
      <c r="DH210" s="889">
        <v>0</v>
      </c>
      <c r="DI210" s="889">
        <v>0</v>
      </c>
      <c r="DJ210" s="889">
        <v>0</v>
      </c>
      <c r="DK210" s="889">
        <v>0</v>
      </c>
      <c r="DL210" s="889">
        <v>0</v>
      </c>
      <c r="DM210" s="889">
        <v>0</v>
      </c>
      <c r="DN210" s="889">
        <v>0</v>
      </c>
      <c r="DO210" s="889">
        <v>0</v>
      </c>
      <c r="DP210" s="889">
        <v>0</v>
      </c>
      <c r="DQ210" s="889">
        <v>0</v>
      </c>
      <c r="DR210" s="889">
        <v>0</v>
      </c>
      <c r="DS210" s="889">
        <v>0</v>
      </c>
      <c r="DT210" s="889">
        <v>0</v>
      </c>
      <c r="DU210" s="889">
        <v>0</v>
      </c>
      <c r="DV210" s="889">
        <v>0</v>
      </c>
      <c r="DW210" s="889">
        <v>0</v>
      </c>
      <c r="DX210" s="889">
        <v>5524</v>
      </c>
      <c r="DY210" s="889">
        <v>1243</v>
      </c>
      <c r="DZ210" s="889">
        <v>138</v>
      </c>
      <c r="EA210" s="889">
        <v>11015</v>
      </c>
      <c r="EB210" s="889">
        <v>2478</v>
      </c>
      <c r="EC210" s="889">
        <v>275</v>
      </c>
      <c r="ED210" s="889">
        <v>-5491</v>
      </c>
      <c r="EE210" s="889">
        <v>-1235</v>
      </c>
      <c r="EF210" s="889">
        <v>-137</v>
      </c>
      <c r="EG210" s="889">
        <v>0</v>
      </c>
      <c r="EH210" s="889">
        <v>0</v>
      </c>
      <c r="EI210" s="889">
        <v>0</v>
      </c>
      <c r="EJ210" s="889">
        <v>0</v>
      </c>
      <c r="EK210" s="889">
        <v>0</v>
      </c>
      <c r="EL210" s="889">
        <v>0</v>
      </c>
      <c r="EM210" s="889">
        <v>0</v>
      </c>
      <c r="EN210" s="889">
        <v>0</v>
      </c>
      <c r="EO210" s="889">
        <v>0</v>
      </c>
      <c r="EP210" s="889">
        <v>295906</v>
      </c>
      <c r="EQ210" s="889">
        <v>66579</v>
      </c>
      <c r="ER210" s="889">
        <v>7398</v>
      </c>
      <c r="ES210" s="889">
        <v>371998</v>
      </c>
      <c r="ET210" s="889">
        <v>83699</v>
      </c>
      <c r="EU210" s="889">
        <v>9300</v>
      </c>
      <c r="EV210" s="889">
        <v>-76092</v>
      </c>
      <c r="EW210" s="889">
        <v>-17120</v>
      </c>
      <c r="EX210" s="889">
        <v>-1902</v>
      </c>
      <c r="EY210" s="889">
        <v>-766</v>
      </c>
      <c r="EZ210" s="889">
        <v>-172</v>
      </c>
      <c r="FA210" s="889">
        <v>-19</v>
      </c>
      <c r="FB210" s="889">
        <v>542440</v>
      </c>
      <c r="FC210" s="889">
        <v>117954</v>
      </c>
      <c r="FD210" s="889">
        <v>13106</v>
      </c>
      <c r="FE210" s="889">
        <v>480341</v>
      </c>
      <c r="FF210" s="889">
        <v>103863</v>
      </c>
      <c r="FG210" s="889">
        <v>11540</v>
      </c>
      <c r="FH210" s="889">
        <v>62099</v>
      </c>
      <c r="FI210" s="889">
        <v>14091</v>
      </c>
      <c r="FJ210" s="889">
        <v>1566</v>
      </c>
      <c r="FK210" s="889">
        <v>0</v>
      </c>
      <c r="FL210" s="889">
        <v>0</v>
      </c>
      <c r="FM210" s="889">
        <v>0</v>
      </c>
      <c r="FN210" s="889">
        <v>0</v>
      </c>
      <c r="FO210" s="889">
        <v>0</v>
      </c>
      <c r="FP210" s="889">
        <v>0</v>
      </c>
      <c r="FQ210" s="889">
        <v>0</v>
      </c>
      <c r="FR210" s="889">
        <v>0</v>
      </c>
      <c r="FS210" s="889">
        <v>0</v>
      </c>
      <c r="FT210" s="889">
        <v>0</v>
      </c>
      <c r="FU210" s="889">
        <v>0</v>
      </c>
      <c r="FV210" s="889">
        <v>0</v>
      </c>
      <c r="FW210" s="889">
        <v>424338</v>
      </c>
      <c r="FX210" s="889">
        <v>95476</v>
      </c>
      <c r="FY210" s="889">
        <v>10608</v>
      </c>
      <c r="FZ210" s="889">
        <v>1008308</v>
      </c>
      <c r="GA210" s="889">
        <v>0</v>
      </c>
      <c r="GB210" s="889">
        <v>0</v>
      </c>
      <c r="GC210" s="889">
        <v>-583970</v>
      </c>
      <c r="GD210" s="889">
        <v>95476</v>
      </c>
      <c r="GE210" s="889">
        <v>10608</v>
      </c>
      <c r="GF210" s="889">
        <v>0</v>
      </c>
      <c r="GG210" s="889">
        <v>0</v>
      </c>
      <c r="GH210" s="889">
        <v>0</v>
      </c>
      <c r="GI210" s="889">
        <v>0</v>
      </c>
      <c r="GJ210" s="889">
        <v>0</v>
      </c>
      <c r="GK210" s="889">
        <v>0</v>
      </c>
      <c r="GL210" s="889">
        <v>0</v>
      </c>
      <c r="GM210" s="889">
        <v>0</v>
      </c>
      <c r="GN210" s="889">
        <v>0</v>
      </c>
      <c r="GO210" s="889">
        <v>1882362</v>
      </c>
      <c r="GP210" s="889">
        <v>419437</v>
      </c>
      <c r="GQ210" s="889">
        <v>46605</v>
      </c>
      <c r="GR210" s="889">
        <v>-622138</v>
      </c>
      <c r="GS210" s="889">
        <v>87009</v>
      </c>
      <c r="GT210" s="889">
        <v>9669</v>
      </c>
      <c r="GU210" s="884" t="s">
        <v>674</v>
      </c>
      <c r="GV210" s="884" t="s">
        <v>673</v>
      </c>
      <c r="GW210" s="884" t="s">
        <v>1672</v>
      </c>
      <c r="GX210" s="884" t="s">
        <v>2349</v>
      </c>
      <c r="GY210" s="884" t="s">
        <v>2556</v>
      </c>
    </row>
    <row r="211" spans="1:207" x14ac:dyDescent="0.2">
      <c r="A211" s="884" t="s">
        <v>3311</v>
      </c>
      <c r="B211" s="884" t="s">
        <v>470</v>
      </c>
      <c r="C211" s="884" t="s">
        <v>469</v>
      </c>
      <c r="D211" s="889">
        <v>-14295</v>
      </c>
      <c r="E211" s="889">
        <v>0</v>
      </c>
      <c r="F211" s="889">
        <v>-14295</v>
      </c>
      <c r="G211" s="889">
        <v>0</v>
      </c>
      <c r="H211" s="889">
        <v>0</v>
      </c>
      <c r="I211" s="889">
        <v>0</v>
      </c>
      <c r="J211" s="889">
        <v>-14295</v>
      </c>
      <c r="K211" s="889">
        <v>0</v>
      </c>
      <c r="L211" s="889">
        <v>-14295</v>
      </c>
      <c r="M211" s="907">
        <v>0.5</v>
      </c>
      <c r="N211" s="907">
        <v>0.4</v>
      </c>
      <c r="O211" s="907">
        <v>0.09</v>
      </c>
      <c r="P211" s="907">
        <v>0.01</v>
      </c>
      <c r="Q211" s="889">
        <v>145899</v>
      </c>
      <c r="R211" s="889">
        <v>147068</v>
      </c>
      <c r="S211" s="889">
        <v>-1169</v>
      </c>
      <c r="T211" s="889">
        <v>0</v>
      </c>
      <c r="U211" s="889">
        <v>0</v>
      </c>
      <c r="V211" s="889">
        <v>0</v>
      </c>
      <c r="W211" s="889">
        <v>0</v>
      </c>
      <c r="X211" s="889">
        <v>0</v>
      </c>
      <c r="Y211" s="889">
        <v>0</v>
      </c>
      <c r="Z211" s="889">
        <v>0</v>
      </c>
      <c r="AA211" s="889">
        <v>0</v>
      </c>
      <c r="AB211" s="889">
        <v>0</v>
      </c>
      <c r="AC211" s="889">
        <v>0</v>
      </c>
      <c r="AD211" s="889">
        <v>0</v>
      </c>
      <c r="AE211" s="889">
        <v>0</v>
      </c>
      <c r="AF211" s="889">
        <v>0</v>
      </c>
      <c r="AG211" s="889">
        <v>0</v>
      </c>
      <c r="AH211" s="889">
        <v>0</v>
      </c>
      <c r="AI211" s="889">
        <v>0</v>
      </c>
      <c r="AJ211" s="889">
        <v>0</v>
      </c>
      <c r="AK211" s="889">
        <v>0</v>
      </c>
      <c r="AL211" s="889">
        <v>0</v>
      </c>
      <c r="AM211" s="889">
        <v>0</v>
      </c>
      <c r="AN211" s="889">
        <v>0</v>
      </c>
      <c r="AO211" s="889">
        <v>0</v>
      </c>
      <c r="AP211" s="889">
        <v>0</v>
      </c>
      <c r="AQ211" s="889">
        <v>0</v>
      </c>
      <c r="AR211" s="889">
        <v>0</v>
      </c>
      <c r="AS211" s="889">
        <v>0</v>
      </c>
      <c r="AT211" s="889">
        <v>0</v>
      </c>
      <c r="AU211" s="889">
        <v>0</v>
      </c>
      <c r="AV211" s="889">
        <v>0</v>
      </c>
      <c r="AW211" s="889">
        <v>0</v>
      </c>
      <c r="AX211" s="889">
        <v>0</v>
      </c>
      <c r="AY211" s="889">
        <v>0</v>
      </c>
      <c r="AZ211" s="889">
        <v>0</v>
      </c>
      <c r="BA211" s="889">
        <v>0</v>
      </c>
      <c r="BB211" s="889">
        <v>0</v>
      </c>
      <c r="BC211" s="889">
        <v>0</v>
      </c>
      <c r="BD211" s="889">
        <v>0</v>
      </c>
      <c r="BE211" s="889">
        <v>0</v>
      </c>
      <c r="BF211" s="889">
        <v>0</v>
      </c>
      <c r="BG211" s="889">
        <v>1725613</v>
      </c>
      <c r="BH211" s="889">
        <v>388263</v>
      </c>
      <c r="BI211" s="889">
        <v>43140</v>
      </c>
      <c r="BJ211" s="889">
        <v>47537</v>
      </c>
      <c r="BK211" s="889">
        <v>10696</v>
      </c>
      <c r="BL211" s="889">
        <v>1188</v>
      </c>
      <c r="BM211" s="889">
        <v>1673779</v>
      </c>
      <c r="BN211" s="889">
        <v>376600</v>
      </c>
      <c r="BO211" s="889">
        <v>41844</v>
      </c>
      <c r="BP211" s="889">
        <v>99371</v>
      </c>
      <c r="BQ211" s="889">
        <v>22359</v>
      </c>
      <c r="BR211" s="889">
        <v>2484</v>
      </c>
      <c r="BS211" s="889">
        <v>-85</v>
      </c>
      <c r="BT211" s="889">
        <v>-19</v>
      </c>
      <c r="BU211" s="889">
        <v>-2</v>
      </c>
      <c r="BV211" s="889">
        <v>3717</v>
      </c>
      <c r="BW211" s="889">
        <v>837</v>
      </c>
      <c r="BX211" s="889">
        <v>93</v>
      </c>
      <c r="BY211" s="889">
        <v>-3802</v>
      </c>
      <c r="BZ211" s="889">
        <v>-856</v>
      </c>
      <c r="CA211" s="889">
        <v>-95</v>
      </c>
      <c r="CB211" s="889">
        <v>26508</v>
      </c>
      <c r="CC211" s="889">
        <v>5964</v>
      </c>
      <c r="CD211" s="889">
        <v>663</v>
      </c>
      <c r="CE211" s="889">
        <v>24837</v>
      </c>
      <c r="CF211" s="889">
        <v>5589</v>
      </c>
      <c r="CG211" s="889">
        <v>621</v>
      </c>
      <c r="CH211" s="889">
        <v>1671</v>
      </c>
      <c r="CI211" s="889">
        <v>375</v>
      </c>
      <c r="CJ211" s="889">
        <v>42</v>
      </c>
      <c r="CK211" s="889">
        <v>0</v>
      </c>
      <c r="CL211" s="889">
        <v>0</v>
      </c>
      <c r="CM211" s="889">
        <v>0</v>
      </c>
      <c r="CN211" s="889">
        <v>0</v>
      </c>
      <c r="CO211" s="889">
        <v>0</v>
      </c>
      <c r="CP211" s="889">
        <v>0</v>
      </c>
      <c r="CQ211" s="889">
        <v>12468</v>
      </c>
      <c r="CR211" s="889">
        <v>2805</v>
      </c>
      <c r="CS211" s="889">
        <v>312</v>
      </c>
      <c r="CT211" s="889">
        <v>0</v>
      </c>
      <c r="CU211" s="889">
        <v>0</v>
      </c>
      <c r="CV211" s="889">
        <v>0</v>
      </c>
      <c r="CW211" s="889">
        <v>0</v>
      </c>
      <c r="CX211" s="889">
        <v>0</v>
      </c>
      <c r="CY211" s="889">
        <v>0</v>
      </c>
      <c r="CZ211" s="889">
        <v>0</v>
      </c>
      <c r="DA211" s="889">
        <v>0</v>
      </c>
      <c r="DB211" s="889">
        <v>0</v>
      </c>
      <c r="DC211" s="889">
        <v>0</v>
      </c>
      <c r="DD211" s="889">
        <v>0</v>
      </c>
      <c r="DE211" s="889">
        <v>0</v>
      </c>
      <c r="DF211" s="889">
        <v>12286</v>
      </c>
      <c r="DG211" s="889">
        <v>2764</v>
      </c>
      <c r="DH211" s="889">
        <v>307</v>
      </c>
      <c r="DI211" s="889">
        <v>13662</v>
      </c>
      <c r="DJ211" s="889">
        <v>3074</v>
      </c>
      <c r="DK211" s="889">
        <v>342</v>
      </c>
      <c r="DL211" s="889">
        <v>-1376</v>
      </c>
      <c r="DM211" s="889">
        <v>-310</v>
      </c>
      <c r="DN211" s="889">
        <v>-35</v>
      </c>
      <c r="DO211" s="889">
        <v>0</v>
      </c>
      <c r="DP211" s="889">
        <v>0</v>
      </c>
      <c r="DQ211" s="889">
        <v>0</v>
      </c>
      <c r="DR211" s="889">
        <v>0</v>
      </c>
      <c r="DS211" s="889">
        <v>0</v>
      </c>
      <c r="DT211" s="889">
        <v>0</v>
      </c>
      <c r="DU211" s="889">
        <v>0</v>
      </c>
      <c r="DV211" s="889">
        <v>0</v>
      </c>
      <c r="DW211" s="889">
        <v>0</v>
      </c>
      <c r="DX211" s="889">
        <v>30053</v>
      </c>
      <c r="DY211" s="889">
        <v>6762</v>
      </c>
      <c r="DZ211" s="889">
        <v>751</v>
      </c>
      <c r="EA211" s="889">
        <v>53936</v>
      </c>
      <c r="EB211" s="889">
        <v>12135</v>
      </c>
      <c r="EC211" s="889">
        <v>1348</v>
      </c>
      <c r="ED211" s="889">
        <v>-23883</v>
      </c>
      <c r="EE211" s="889">
        <v>-5373</v>
      </c>
      <c r="EF211" s="889">
        <v>-597</v>
      </c>
      <c r="EG211" s="889">
        <v>-16</v>
      </c>
      <c r="EH211" s="889">
        <v>-4</v>
      </c>
      <c r="EI211" s="889">
        <v>0</v>
      </c>
      <c r="EJ211" s="889">
        <v>0</v>
      </c>
      <c r="EK211" s="889">
        <v>0</v>
      </c>
      <c r="EL211" s="889">
        <v>0</v>
      </c>
      <c r="EM211" s="889">
        <v>0</v>
      </c>
      <c r="EN211" s="889">
        <v>0</v>
      </c>
      <c r="EO211" s="889">
        <v>0</v>
      </c>
      <c r="EP211" s="889">
        <v>802207</v>
      </c>
      <c r="EQ211" s="889">
        <v>180497</v>
      </c>
      <c r="ER211" s="889">
        <v>20055</v>
      </c>
      <c r="ES211" s="889">
        <v>1032290</v>
      </c>
      <c r="ET211" s="889">
        <v>232265</v>
      </c>
      <c r="EU211" s="889">
        <v>25807</v>
      </c>
      <c r="EV211" s="889">
        <v>-230083</v>
      </c>
      <c r="EW211" s="889">
        <v>-51768</v>
      </c>
      <c r="EX211" s="889">
        <v>-5752</v>
      </c>
      <c r="EY211" s="889">
        <v>176</v>
      </c>
      <c r="EZ211" s="889">
        <v>40</v>
      </c>
      <c r="FA211" s="889">
        <v>4</v>
      </c>
      <c r="FB211" s="889">
        <v>649092</v>
      </c>
      <c r="FC211" s="889">
        <v>146046</v>
      </c>
      <c r="FD211" s="889">
        <v>16227</v>
      </c>
      <c r="FE211" s="889">
        <v>693643</v>
      </c>
      <c r="FF211" s="889">
        <v>156070</v>
      </c>
      <c r="FG211" s="889">
        <v>17341</v>
      </c>
      <c r="FH211" s="889">
        <v>-44551</v>
      </c>
      <c r="FI211" s="889">
        <v>-10024</v>
      </c>
      <c r="FJ211" s="889">
        <v>-1114</v>
      </c>
      <c r="FK211" s="889">
        <v>0</v>
      </c>
      <c r="FL211" s="889">
        <v>0</v>
      </c>
      <c r="FM211" s="889">
        <v>0</v>
      </c>
      <c r="FN211" s="889">
        <v>0</v>
      </c>
      <c r="FO211" s="889">
        <v>0</v>
      </c>
      <c r="FP211" s="889">
        <v>0</v>
      </c>
      <c r="FQ211" s="889">
        <v>0</v>
      </c>
      <c r="FR211" s="889">
        <v>0</v>
      </c>
      <c r="FS211" s="889">
        <v>0</v>
      </c>
      <c r="FT211" s="889">
        <v>57946</v>
      </c>
      <c r="FU211" s="889">
        <v>13038</v>
      </c>
      <c r="FV211" s="889">
        <v>1449</v>
      </c>
      <c r="FW211" s="889">
        <v>472578</v>
      </c>
      <c r="FX211" s="889">
        <v>106330</v>
      </c>
      <c r="FY211" s="889">
        <v>11814</v>
      </c>
      <c r="FZ211" s="889">
        <v>1289994</v>
      </c>
      <c r="GA211" s="889">
        <v>0</v>
      </c>
      <c r="GB211" s="889">
        <v>0</v>
      </c>
      <c r="GC211" s="889">
        <v>-759470</v>
      </c>
      <c r="GD211" s="889">
        <v>119368</v>
      </c>
      <c r="GE211" s="889">
        <v>13263</v>
      </c>
      <c r="GF211" s="889">
        <v>0</v>
      </c>
      <c r="GG211" s="889">
        <v>0</v>
      </c>
      <c r="GH211" s="889">
        <v>0</v>
      </c>
      <c r="GI211" s="889">
        <v>0</v>
      </c>
      <c r="GJ211" s="889">
        <v>0</v>
      </c>
      <c r="GK211" s="889">
        <v>0</v>
      </c>
      <c r="GL211" s="889">
        <v>0</v>
      </c>
      <c r="GM211" s="889">
        <v>0</v>
      </c>
      <c r="GN211" s="889">
        <v>0</v>
      </c>
      <c r="GO211" s="889">
        <v>3363785</v>
      </c>
      <c r="GP211" s="889">
        <v>756852</v>
      </c>
      <c r="GQ211" s="889">
        <v>84094</v>
      </c>
      <c r="GR211" s="889">
        <v>-949495</v>
      </c>
      <c r="GS211" s="889">
        <v>76612</v>
      </c>
      <c r="GT211" s="889">
        <v>8512</v>
      </c>
      <c r="GU211" s="884" t="s">
        <v>695</v>
      </c>
      <c r="GV211" s="884" t="s">
        <v>694</v>
      </c>
      <c r="GW211" s="884" t="s">
        <v>1672</v>
      </c>
      <c r="GX211" s="884" t="s">
        <v>2346</v>
      </c>
      <c r="GY211" s="884" t="s">
        <v>2557</v>
      </c>
    </row>
    <row r="212" spans="1:207" x14ac:dyDescent="0.2">
      <c r="A212" s="884" t="s">
        <v>3312</v>
      </c>
      <c r="B212" s="884" t="s">
        <v>472</v>
      </c>
      <c r="C212" s="884" t="s">
        <v>471</v>
      </c>
      <c r="D212" s="889">
        <v>-1982678</v>
      </c>
      <c r="E212" s="889">
        <v>0</v>
      </c>
      <c r="F212" s="889">
        <v>-1982678</v>
      </c>
      <c r="G212" s="889">
        <v>0</v>
      </c>
      <c r="H212" s="889">
        <v>0</v>
      </c>
      <c r="I212" s="889">
        <v>0</v>
      </c>
      <c r="J212" s="889">
        <v>-1982678</v>
      </c>
      <c r="K212" s="889">
        <v>0</v>
      </c>
      <c r="L212" s="889">
        <v>-1982678</v>
      </c>
      <c r="M212" s="907">
        <v>0.5</v>
      </c>
      <c r="N212" s="907">
        <v>0.49</v>
      </c>
      <c r="O212" s="907">
        <v>0</v>
      </c>
      <c r="P212" s="907">
        <v>0.01</v>
      </c>
      <c r="Q212" s="889">
        <v>292175</v>
      </c>
      <c r="R212" s="889">
        <v>297626</v>
      </c>
      <c r="S212" s="889">
        <v>-5451</v>
      </c>
      <c r="T212" s="889">
        <v>513430</v>
      </c>
      <c r="U212" s="889">
        <v>650521</v>
      </c>
      <c r="V212" s="889">
        <v>-137091</v>
      </c>
      <c r="W212" s="889">
        <v>0</v>
      </c>
      <c r="X212" s="889">
        <v>0</v>
      </c>
      <c r="Y212" s="889">
        <v>0</v>
      </c>
      <c r="Z212" s="889">
        <v>2027998</v>
      </c>
      <c r="AA212" s="889">
        <v>0</v>
      </c>
      <c r="AB212" s="889">
        <v>1740607</v>
      </c>
      <c r="AC212" s="889">
        <v>0</v>
      </c>
      <c r="AD212" s="889">
        <v>287391</v>
      </c>
      <c r="AE212" s="889">
        <v>0</v>
      </c>
      <c r="AF212" s="889">
        <v>0</v>
      </c>
      <c r="AG212" s="889">
        <v>0</v>
      </c>
      <c r="AH212" s="889">
        <v>0</v>
      </c>
      <c r="AI212" s="889">
        <v>0</v>
      </c>
      <c r="AJ212" s="889">
        <v>0</v>
      </c>
      <c r="AK212" s="889">
        <v>0</v>
      </c>
      <c r="AL212" s="889">
        <v>0</v>
      </c>
      <c r="AM212" s="889">
        <v>0</v>
      </c>
      <c r="AN212" s="889">
        <v>0</v>
      </c>
      <c r="AO212" s="889">
        <v>49602</v>
      </c>
      <c r="AP212" s="889">
        <v>49602</v>
      </c>
      <c r="AQ212" s="889">
        <v>0</v>
      </c>
      <c r="AR212" s="889">
        <v>0</v>
      </c>
      <c r="AS212" s="889">
        <v>98290</v>
      </c>
      <c r="AT212" s="889">
        <v>98290</v>
      </c>
      <c r="AU212" s="889">
        <v>0</v>
      </c>
      <c r="AV212" s="889">
        <v>0</v>
      </c>
      <c r="AW212" s="889">
        <v>-48688</v>
      </c>
      <c r="AX212" s="889">
        <v>-48688</v>
      </c>
      <c r="AY212" s="889">
        <v>0</v>
      </c>
      <c r="AZ212" s="889">
        <v>0</v>
      </c>
      <c r="BA212" s="889">
        <v>0</v>
      </c>
      <c r="BB212" s="889">
        <v>0</v>
      </c>
      <c r="BC212" s="889">
        <v>0</v>
      </c>
      <c r="BD212" s="889">
        <v>0</v>
      </c>
      <c r="BE212" s="889">
        <v>0</v>
      </c>
      <c r="BF212" s="889">
        <v>0</v>
      </c>
      <c r="BG212" s="889">
        <v>3606542</v>
      </c>
      <c r="BH212" s="889">
        <v>0</v>
      </c>
      <c r="BI212" s="889">
        <v>73301</v>
      </c>
      <c r="BJ212" s="889">
        <v>131901</v>
      </c>
      <c r="BK212" s="889">
        <v>0</v>
      </c>
      <c r="BL212" s="889">
        <v>2530</v>
      </c>
      <c r="BM212" s="889">
        <v>3660862</v>
      </c>
      <c r="BN212" s="889">
        <v>0</v>
      </c>
      <c r="BO212" s="889">
        <v>74288</v>
      </c>
      <c r="BP212" s="889">
        <v>77581</v>
      </c>
      <c r="BQ212" s="889">
        <v>0</v>
      </c>
      <c r="BR212" s="889">
        <v>1543</v>
      </c>
      <c r="BS212" s="889">
        <v>25092</v>
      </c>
      <c r="BT212" s="889">
        <v>0</v>
      </c>
      <c r="BU212" s="889">
        <v>512</v>
      </c>
      <c r="BV212" s="889">
        <v>21057</v>
      </c>
      <c r="BW212" s="889">
        <v>0</v>
      </c>
      <c r="BX212" s="889">
        <v>430</v>
      </c>
      <c r="BY212" s="889">
        <v>4035</v>
      </c>
      <c r="BZ212" s="889">
        <v>0</v>
      </c>
      <c r="CA212" s="889">
        <v>82</v>
      </c>
      <c r="CB212" s="889">
        <v>5450</v>
      </c>
      <c r="CC212" s="889">
        <v>0</v>
      </c>
      <c r="CD212" s="889">
        <v>111</v>
      </c>
      <c r="CE212" s="889">
        <v>5451</v>
      </c>
      <c r="CF212" s="889">
        <v>0</v>
      </c>
      <c r="CG212" s="889">
        <v>111</v>
      </c>
      <c r="CH212" s="889">
        <v>-1</v>
      </c>
      <c r="CI212" s="889">
        <v>0</v>
      </c>
      <c r="CJ212" s="889">
        <v>0</v>
      </c>
      <c r="CK212" s="889">
        <v>0</v>
      </c>
      <c r="CL212" s="889">
        <v>0</v>
      </c>
      <c r="CM212" s="889">
        <v>0</v>
      </c>
      <c r="CN212" s="889">
        <v>0</v>
      </c>
      <c r="CO212" s="889">
        <v>0</v>
      </c>
      <c r="CP212" s="889">
        <v>0</v>
      </c>
      <c r="CQ212" s="889">
        <v>0</v>
      </c>
      <c r="CR212" s="889">
        <v>0</v>
      </c>
      <c r="CS212" s="889">
        <v>0</v>
      </c>
      <c r="CT212" s="889">
        <v>0</v>
      </c>
      <c r="CU212" s="889">
        <v>0</v>
      </c>
      <c r="CV212" s="889">
        <v>0</v>
      </c>
      <c r="CW212" s="889">
        <v>0</v>
      </c>
      <c r="CX212" s="889">
        <v>0</v>
      </c>
      <c r="CY212" s="889">
        <v>0</v>
      </c>
      <c r="CZ212" s="889">
        <v>0</v>
      </c>
      <c r="DA212" s="889">
        <v>0</v>
      </c>
      <c r="DB212" s="889">
        <v>0</v>
      </c>
      <c r="DC212" s="889">
        <v>0</v>
      </c>
      <c r="DD212" s="889">
        <v>0</v>
      </c>
      <c r="DE212" s="889">
        <v>0</v>
      </c>
      <c r="DF212" s="889">
        <v>4784</v>
      </c>
      <c r="DG212" s="889">
        <v>0</v>
      </c>
      <c r="DH212" s="889">
        <v>98</v>
      </c>
      <c r="DI212" s="889">
        <v>4753</v>
      </c>
      <c r="DJ212" s="889">
        <v>0</v>
      </c>
      <c r="DK212" s="889">
        <v>97</v>
      </c>
      <c r="DL212" s="889">
        <v>31</v>
      </c>
      <c r="DM212" s="889">
        <v>0</v>
      </c>
      <c r="DN212" s="889">
        <v>1</v>
      </c>
      <c r="DO212" s="889">
        <v>0</v>
      </c>
      <c r="DP212" s="889">
        <v>0</v>
      </c>
      <c r="DQ212" s="889">
        <v>0</v>
      </c>
      <c r="DR212" s="889">
        <v>0</v>
      </c>
      <c r="DS212" s="889">
        <v>0</v>
      </c>
      <c r="DT212" s="889">
        <v>0</v>
      </c>
      <c r="DU212" s="889">
        <v>0</v>
      </c>
      <c r="DV212" s="889">
        <v>0</v>
      </c>
      <c r="DW212" s="889">
        <v>0</v>
      </c>
      <c r="DX212" s="889">
        <v>16526</v>
      </c>
      <c r="DY212" s="889">
        <v>0</v>
      </c>
      <c r="DZ212" s="889">
        <v>228</v>
      </c>
      <c r="EA212" s="889">
        <v>75611</v>
      </c>
      <c r="EB212" s="889">
        <v>0</v>
      </c>
      <c r="EC212" s="889">
        <v>1543</v>
      </c>
      <c r="ED212" s="889">
        <v>-59085</v>
      </c>
      <c r="EE212" s="889">
        <v>0</v>
      </c>
      <c r="EF212" s="889">
        <v>-1315</v>
      </c>
      <c r="EG212" s="889">
        <v>0</v>
      </c>
      <c r="EH212" s="889">
        <v>0</v>
      </c>
      <c r="EI212" s="889">
        <v>0</v>
      </c>
      <c r="EJ212" s="889">
        <v>-1080</v>
      </c>
      <c r="EK212" s="889">
        <v>0</v>
      </c>
      <c r="EL212" s="889">
        <v>-22</v>
      </c>
      <c r="EM212" s="889">
        <v>0</v>
      </c>
      <c r="EN212" s="889">
        <v>0</v>
      </c>
      <c r="EO212" s="889">
        <v>0</v>
      </c>
      <c r="EP212" s="889">
        <v>1380276</v>
      </c>
      <c r="EQ212" s="889">
        <v>0</v>
      </c>
      <c r="ER212" s="889">
        <v>28169</v>
      </c>
      <c r="ES212" s="889">
        <v>4717690</v>
      </c>
      <c r="ET212" s="889">
        <v>0</v>
      </c>
      <c r="EU212" s="889">
        <v>96279</v>
      </c>
      <c r="EV212" s="889">
        <v>-3337414</v>
      </c>
      <c r="EW212" s="889">
        <v>0</v>
      </c>
      <c r="EX212" s="889">
        <v>-68110</v>
      </c>
      <c r="EY212" s="889">
        <v>3371</v>
      </c>
      <c r="EZ212" s="889">
        <v>0</v>
      </c>
      <c r="FA212" s="889">
        <v>69</v>
      </c>
      <c r="FB212" s="889">
        <v>3437040</v>
      </c>
      <c r="FC212" s="889">
        <v>0</v>
      </c>
      <c r="FD212" s="889">
        <v>64739</v>
      </c>
      <c r="FE212" s="889">
        <v>3378266</v>
      </c>
      <c r="FF212" s="889">
        <v>0</v>
      </c>
      <c r="FG212" s="889">
        <v>63752</v>
      </c>
      <c r="FH212" s="889">
        <v>58774</v>
      </c>
      <c r="FI212" s="889">
        <v>0</v>
      </c>
      <c r="FJ212" s="889">
        <v>987</v>
      </c>
      <c r="FK212" s="889">
        <v>0</v>
      </c>
      <c r="FL212" s="889">
        <v>0</v>
      </c>
      <c r="FM212" s="889">
        <v>0</v>
      </c>
      <c r="FN212" s="889">
        <v>0</v>
      </c>
      <c r="FO212" s="889">
        <v>0</v>
      </c>
      <c r="FP212" s="889">
        <v>0</v>
      </c>
      <c r="FQ212" s="889">
        <v>0</v>
      </c>
      <c r="FR212" s="889">
        <v>0</v>
      </c>
      <c r="FS212" s="889">
        <v>0</v>
      </c>
      <c r="FT212" s="889">
        <v>2709324</v>
      </c>
      <c r="FU212" s="889">
        <v>0</v>
      </c>
      <c r="FV212" s="889">
        <v>50005</v>
      </c>
      <c r="FW212" s="889">
        <v>0</v>
      </c>
      <c r="FX212" s="889">
        <v>0</v>
      </c>
      <c r="FY212" s="889">
        <v>0</v>
      </c>
      <c r="FZ212" s="889">
        <v>4851486</v>
      </c>
      <c r="GA212" s="889">
        <v>0</v>
      </c>
      <c r="GB212" s="889">
        <v>0</v>
      </c>
      <c r="GC212" s="889">
        <v>-2142162</v>
      </c>
      <c r="GD212" s="889">
        <v>0</v>
      </c>
      <c r="GE212" s="889">
        <v>50005</v>
      </c>
      <c r="GF212" s="889">
        <v>0</v>
      </c>
      <c r="GG212" s="889">
        <v>0</v>
      </c>
      <c r="GH212" s="889">
        <v>0</v>
      </c>
      <c r="GI212" s="889">
        <v>0</v>
      </c>
      <c r="GJ212" s="889">
        <v>0</v>
      </c>
      <c r="GK212" s="889">
        <v>0</v>
      </c>
      <c r="GL212" s="889">
        <v>0</v>
      </c>
      <c r="GM212" s="889">
        <v>0</v>
      </c>
      <c r="GN212" s="889">
        <v>0</v>
      </c>
      <c r="GO212" s="889">
        <v>11319226</v>
      </c>
      <c r="GP212" s="889">
        <v>0</v>
      </c>
      <c r="GQ212" s="889">
        <v>219740</v>
      </c>
      <c r="GR212" s="889">
        <v>-5395950</v>
      </c>
      <c r="GS212" s="889">
        <v>0</v>
      </c>
      <c r="GT212" s="889">
        <v>-16760</v>
      </c>
      <c r="GU212" s="884" t="s">
        <v>679</v>
      </c>
      <c r="GV212" s="884" t="s">
        <v>717</v>
      </c>
      <c r="GW212" s="884" t="s">
        <v>1674</v>
      </c>
      <c r="GX212" s="884" t="s">
        <v>2350</v>
      </c>
      <c r="GY212" s="884" t="s">
        <v>2558</v>
      </c>
    </row>
    <row r="213" spans="1:207" x14ac:dyDescent="0.2">
      <c r="A213" s="884" t="s">
        <v>3311</v>
      </c>
      <c r="B213" s="884" t="s">
        <v>474</v>
      </c>
      <c r="C213" s="884" t="s">
        <v>473</v>
      </c>
      <c r="D213" s="889">
        <v>-259660</v>
      </c>
      <c r="E213" s="889">
        <v>0</v>
      </c>
      <c r="F213" s="889">
        <v>-259660</v>
      </c>
      <c r="G213" s="889">
        <v>0</v>
      </c>
      <c r="H213" s="889">
        <v>0</v>
      </c>
      <c r="I213" s="889">
        <v>0</v>
      </c>
      <c r="J213" s="889">
        <v>-259660</v>
      </c>
      <c r="K213" s="889">
        <v>0</v>
      </c>
      <c r="L213" s="889">
        <v>-259660</v>
      </c>
      <c r="M213" s="907">
        <v>0.5</v>
      </c>
      <c r="N213" s="907">
        <v>0.4</v>
      </c>
      <c r="O213" s="907">
        <v>0.1</v>
      </c>
      <c r="P213" s="907">
        <v>0</v>
      </c>
      <c r="Q213" s="889">
        <v>132882</v>
      </c>
      <c r="R213" s="889">
        <v>134018</v>
      </c>
      <c r="S213" s="889">
        <v>-1136</v>
      </c>
      <c r="T213" s="889">
        <v>0</v>
      </c>
      <c r="U213" s="889">
        <v>0</v>
      </c>
      <c r="V213" s="889">
        <v>0</v>
      </c>
      <c r="W213" s="889">
        <v>0</v>
      </c>
      <c r="X213" s="889">
        <v>0</v>
      </c>
      <c r="Y213" s="889">
        <v>0</v>
      </c>
      <c r="Z213" s="889">
        <v>126181</v>
      </c>
      <c r="AA213" s="889">
        <v>0</v>
      </c>
      <c r="AB213" s="889">
        <v>79872</v>
      </c>
      <c r="AC213" s="889">
        <v>0</v>
      </c>
      <c r="AD213" s="889">
        <v>46309</v>
      </c>
      <c r="AE213" s="889">
        <v>0</v>
      </c>
      <c r="AF213" s="889">
        <v>0</v>
      </c>
      <c r="AG213" s="889">
        <v>0</v>
      </c>
      <c r="AH213" s="889">
        <v>0</v>
      </c>
      <c r="AI213" s="889">
        <v>0</v>
      </c>
      <c r="AJ213" s="889">
        <v>0</v>
      </c>
      <c r="AK213" s="889">
        <v>0</v>
      </c>
      <c r="AL213" s="889">
        <v>0</v>
      </c>
      <c r="AM213" s="889">
        <v>0</v>
      </c>
      <c r="AN213" s="889">
        <v>0</v>
      </c>
      <c r="AO213" s="889">
        <v>0</v>
      </c>
      <c r="AP213" s="889">
        <v>0</v>
      </c>
      <c r="AQ213" s="889">
        <v>0</v>
      </c>
      <c r="AR213" s="889">
        <v>0</v>
      </c>
      <c r="AS213" s="889">
        <v>0</v>
      </c>
      <c r="AT213" s="889">
        <v>0</v>
      </c>
      <c r="AU213" s="889">
        <v>0</v>
      </c>
      <c r="AV213" s="889">
        <v>0</v>
      </c>
      <c r="AW213" s="889">
        <v>0</v>
      </c>
      <c r="AX213" s="889">
        <v>0</v>
      </c>
      <c r="AY213" s="889">
        <v>0</v>
      </c>
      <c r="AZ213" s="889">
        <v>0</v>
      </c>
      <c r="BA213" s="889">
        <v>0</v>
      </c>
      <c r="BB213" s="889">
        <v>0</v>
      </c>
      <c r="BC213" s="889">
        <v>0</v>
      </c>
      <c r="BD213" s="889">
        <v>0</v>
      </c>
      <c r="BE213" s="889">
        <v>0</v>
      </c>
      <c r="BF213" s="889">
        <v>0</v>
      </c>
      <c r="BG213" s="889">
        <v>1081054</v>
      </c>
      <c r="BH213" s="889">
        <v>270263</v>
      </c>
      <c r="BI213" s="889">
        <v>0</v>
      </c>
      <c r="BJ213" s="889">
        <v>78237</v>
      </c>
      <c r="BK213" s="889">
        <v>19559</v>
      </c>
      <c r="BL213" s="889">
        <v>0</v>
      </c>
      <c r="BM213" s="889">
        <v>1148457</v>
      </c>
      <c r="BN213" s="889">
        <v>287114</v>
      </c>
      <c r="BO213" s="889">
        <v>0</v>
      </c>
      <c r="BP213" s="889">
        <v>10834</v>
      </c>
      <c r="BQ213" s="889">
        <v>2708</v>
      </c>
      <c r="BR213" s="889">
        <v>0</v>
      </c>
      <c r="BS213" s="889">
        <v>0</v>
      </c>
      <c r="BT213" s="889">
        <v>0</v>
      </c>
      <c r="BU213" s="889">
        <v>0</v>
      </c>
      <c r="BV213" s="889">
        <v>0</v>
      </c>
      <c r="BW213" s="889">
        <v>0</v>
      </c>
      <c r="BX213" s="889">
        <v>0</v>
      </c>
      <c r="BY213" s="889">
        <v>0</v>
      </c>
      <c r="BZ213" s="889">
        <v>0</v>
      </c>
      <c r="CA213" s="889">
        <v>0</v>
      </c>
      <c r="CB213" s="889">
        <v>1783</v>
      </c>
      <c r="CC213" s="889">
        <v>446</v>
      </c>
      <c r="CD213" s="889">
        <v>0</v>
      </c>
      <c r="CE213" s="889">
        <v>1783</v>
      </c>
      <c r="CF213" s="889">
        <v>446</v>
      </c>
      <c r="CG213" s="889">
        <v>0</v>
      </c>
      <c r="CH213" s="889">
        <v>0</v>
      </c>
      <c r="CI213" s="889">
        <v>0</v>
      </c>
      <c r="CJ213" s="889">
        <v>0</v>
      </c>
      <c r="CK213" s="889">
        <v>0</v>
      </c>
      <c r="CL213" s="889">
        <v>0</v>
      </c>
      <c r="CM213" s="889">
        <v>0</v>
      </c>
      <c r="CN213" s="889">
        <v>0</v>
      </c>
      <c r="CO213" s="889">
        <v>0</v>
      </c>
      <c r="CP213" s="889">
        <v>0</v>
      </c>
      <c r="CQ213" s="889">
        <v>0</v>
      </c>
      <c r="CR213" s="889">
        <v>0</v>
      </c>
      <c r="CS213" s="889">
        <v>0</v>
      </c>
      <c r="CT213" s="889">
        <v>0</v>
      </c>
      <c r="CU213" s="889">
        <v>0</v>
      </c>
      <c r="CV213" s="889">
        <v>0</v>
      </c>
      <c r="CW213" s="889">
        <v>0</v>
      </c>
      <c r="CX213" s="889">
        <v>0</v>
      </c>
      <c r="CY213" s="889">
        <v>0</v>
      </c>
      <c r="CZ213" s="889">
        <v>0</v>
      </c>
      <c r="DA213" s="889">
        <v>0</v>
      </c>
      <c r="DB213" s="889">
        <v>0</v>
      </c>
      <c r="DC213" s="889">
        <v>0</v>
      </c>
      <c r="DD213" s="889">
        <v>0</v>
      </c>
      <c r="DE213" s="889">
        <v>0</v>
      </c>
      <c r="DF213" s="889">
        <v>3380</v>
      </c>
      <c r="DG213" s="889">
        <v>845</v>
      </c>
      <c r="DH213" s="889">
        <v>0</v>
      </c>
      <c r="DI213" s="889">
        <v>3380</v>
      </c>
      <c r="DJ213" s="889">
        <v>845</v>
      </c>
      <c r="DK213" s="889">
        <v>0</v>
      </c>
      <c r="DL213" s="889">
        <v>0</v>
      </c>
      <c r="DM213" s="889">
        <v>0</v>
      </c>
      <c r="DN213" s="889">
        <v>0</v>
      </c>
      <c r="DO213" s="889">
        <v>0</v>
      </c>
      <c r="DP213" s="889">
        <v>0</v>
      </c>
      <c r="DQ213" s="889">
        <v>0</v>
      </c>
      <c r="DR213" s="889">
        <v>0</v>
      </c>
      <c r="DS213" s="889">
        <v>0</v>
      </c>
      <c r="DT213" s="889">
        <v>0</v>
      </c>
      <c r="DU213" s="889">
        <v>0</v>
      </c>
      <c r="DV213" s="889">
        <v>0</v>
      </c>
      <c r="DW213" s="889">
        <v>0</v>
      </c>
      <c r="DX213" s="889">
        <v>12210</v>
      </c>
      <c r="DY213" s="889">
        <v>3052</v>
      </c>
      <c r="DZ213" s="889">
        <v>0</v>
      </c>
      <c r="EA213" s="889">
        <v>36799</v>
      </c>
      <c r="EB213" s="889">
        <v>9200</v>
      </c>
      <c r="EC213" s="889">
        <v>0</v>
      </c>
      <c r="ED213" s="889">
        <v>-24589</v>
      </c>
      <c r="EE213" s="889">
        <v>-6148</v>
      </c>
      <c r="EF213" s="889">
        <v>0</v>
      </c>
      <c r="EG213" s="889">
        <v>-3275</v>
      </c>
      <c r="EH213" s="889">
        <v>-819</v>
      </c>
      <c r="EI213" s="889">
        <v>0</v>
      </c>
      <c r="EJ213" s="889">
        <v>0</v>
      </c>
      <c r="EK213" s="889">
        <v>0</v>
      </c>
      <c r="EL213" s="889">
        <v>0</v>
      </c>
      <c r="EM213" s="889">
        <v>0</v>
      </c>
      <c r="EN213" s="889">
        <v>0</v>
      </c>
      <c r="EO213" s="889">
        <v>0</v>
      </c>
      <c r="EP213" s="889">
        <v>751891</v>
      </c>
      <c r="EQ213" s="889">
        <v>187973</v>
      </c>
      <c r="ER213" s="889">
        <v>0</v>
      </c>
      <c r="ES213" s="889">
        <v>1160200</v>
      </c>
      <c r="ET213" s="889">
        <v>290050</v>
      </c>
      <c r="EU213" s="889">
        <v>0</v>
      </c>
      <c r="EV213" s="889">
        <v>-408309</v>
      </c>
      <c r="EW213" s="889">
        <v>-102077</v>
      </c>
      <c r="EX213" s="889">
        <v>0</v>
      </c>
      <c r="EY213" s="889">
        <v>8003</v>
      </c>
      <c r="EZ213" s="889">
        <v>2001</v>
      </c>
      <c r="FA213" s="889">
        <v>0</v>
      </c>
      <c r="FB213" s="889">
        <v>2071797</v>
      </c>
      <c r="FC213" s="889">
        <v>514725</v>
      </c>
      <c r="FD213" s="889">
        <v>0</v>
      </c>
      <c r="FE213" s="889">
        <v>2142215</v>
      </c>
      <c r="FF213" s="889">
        <v>533513</v>
      </c>
      <c r="FG213" s="889">
        <v>0</v>
      </c>
      <c r="FH213" s="889">
        <v>-70418</v>
      </c>
      <c r="FI213" s="889">
        <v>-18788</v>
      </c>
      <c r="FJ213" s="889">
        <v>0</v>
      </c>
      <c r="FK213" s="889">
        <v>0</v>
      </c>
      <c r="FL213" s="889">
        <v>0</v>
      </c>
      <c r="FM213" s="889">
        <v>0</v>
      </c>
      <c r="FN213" s="889">
        <v>0</v>
      </c>
      <c r="FO213" s="889">
        <v>0</v>
      </c>
      <c r="FP213" s="889">
        <v>0</v>
      </c>
      <c r="FQ213" s="889">
        <v>0</v>
      </c>
      <c r="FR213" s="889">
        <v>0</v>
      </c>
      <c r="FS213" s="889">
        <v>0</v>
      </c>
      <c r="FT213" s="889">
        <v>1250410</v>
      </c>
      <c r="FU213" s="889">
        <v>312602</v>
      </c>
      <c r="FV213" s="889">
        <v>0</v>
      </c>
      <c r="FW213" s="889">
        <v>0</v>
      </c>
      <c r="FX213" s="889">
        <v>0</v>
      </c>
      <c r="FY213" s="889">
        <v>0</v>
      </c>
      <c r="FZ213" s="889">
        <v>2908114</v>
      </c>
      <c r="GA213" s="889">
        <v>0</v>
      </c>
      <c r="GB213" s="889">
        <v>0</v>
      </c>
      <c r="GC213" s="889">
        <v>-1657704</v>
      </c>
      <c r="GD213" s="889">
        <v>312602</v>
      </c>
      <c r="GE213" s="889">
        <v>0</v>
      </c>
      <c r="GF213" s="889">
        <v>0</v>
      </c>
      <c r="GG213" s="889">
        <v>0</v>
      </c>
      <c r="GH213" s="889">
        <v>0</v>
      </c>
      <c r="GI213" s="889">
        <v>0</v>
      </c>
      <c r="GJ213" s="889">
        <v>0</v>
      </c>
      <c r="GK213" s="889">
        <v>0</v>
      </c>
      <c r="GL213" s="889">
        <v>0</v>
      </c>
      <c r="GM213" s="889">
        <v>0</v>
      </c>
      <c r="GN213" s="889">
        <v>0</v>
      </c>
      <c r="GO213" s="889">
        <v>5255490</v>
      </c>
      <c r="GP213" s="889">
        <v>1310647</v>
      </c>
      <c r="GQ213" s="889">
        <v>0</v>
      </c>
      <c r="GR213" s="889">
        <v>-2145458</v>
      </c>
      <c r="GS213" s="889">
        <v>189479</v>
      </c>
      <c r="GT213" s="889">
        <v>0</v>
      </c>
      <c r="GU213" s="884" t="s">
        <v>697</v>
      </c>
      <c r="GV213" s="884" t="s">
        <v>676</v>
      </c>
      <c r="GW213" s="884" t="s">
        <v>1672</v>
      </c>
      <c r="GX213" s="884" t="s">
        <v>2348</v>
      </c>
      <c r="GY213" s="884" t="s">
        <v>2559</v>
      </c>
    </row>
    <row r="214" spans="1:207" x14ac:dyDescent="0.2">
      <c r="A214" s="884" t="s">
        <v>3311</v>
      </c>
      <c r="B214" s="884" t="s">
        <v>476</v>
      </c>
      <c r="C214" s="884" t="s">
        <v>475</v>
      </c>
      <c r="D214" s="889">
        <v>-458056</v>
      </c>
      <c r="E214" s="889">
        <v>0</v>
      </c>
      <c r="F214" s="889">
        <v>-458056</v>
      </c>
      <c r="G214" s="889">
        <v>0</v>
      </c>
      <c r="H214" s="889">
        <v>0</v>
      </c>
      <c r="I214" s="889">
        <v>0</v>
      </c>
      <c r="J214" s="889">
        <v>-458056</v>
      </c>
      <c r="K214" s="889">
        <v>0</v>
      </c>
      <c r="L214" s="889">
        <v>-458056</v>
      </c>
      <c r="M214" s="907">
        <v>0.5</v>
      </c>
      <c r="N214" s="907">
        <v>0.4</v>
      </c>
      <c r="O214" s="907">
        <v>0.1</v>
      </c>
      <c r="P214" s="907">
        <v>0</v>
      </c>
      <c r="Q214" s="889">
        <v>138096</v>
      </c>
      <c r="R214" s="889">
        <v>141701</v>
      </c>
      <c r="S214" s="889">
        <v>-3605</v>
      </c>
      <c r="T214" s="889">
        <v>50946</v>
      </c>
      <c r="U214" s="889">
        <v>122975</v>
      </c>
      <c r="V214" s="889">
        <v>-72029</v>
      </c>
      <c r="W214" s="889">
        <v>0</v>
      </c>
      <c r="X214" s="889">
        <v>0</v>
      </c>
      <c r="Y214" s="889">
        <v>0</v>
      </c>
      <c r="Z214" s="889">
        <v>0</v>
      </c>
      <c r="AA214" s="889">
        <v>0</v>
      </c>
      <c r="AB214" s="889">
        <v>0</v>
      </c>
      <c r="AC214" s="889">
        <v>0</v>
      </c>
      <c r="AD214" s="889">
        <v>0</v>
      </c>
      <c r="AE214" s="889">
        <v>0</v>
      </c>
      <c r="AF214" s="889">
        <v>0</v>
      </c>
      <c r="AG214" s="889">
        <v>0</v>
      </c>
      <c r="AH214" s="889">
        <v>0</v>
      </c>
      <c r="AI214" s="889">
        <v>0</v>
      </c>
      <c r="AJ214" s="889">
        <v>0</v>
      </c>
      <c r="AK214" s="889">
        <v>0</v>
      </c>
      <c r="AL214" s="889">
        <v>0</v>
      </c>
      <c r="AM214" s="889">
        <v>0</v>
      </c>
      <c r="AN214" s="889">
        <v>0</v>
      </c>
      <c r="AO214" s="889">
        <v>0</v>
      </c>
      <c r="AP214" s="889">
        <v>0</v>
      </c>
      <c r="AQ214" s="889">
        <v>0</v>
      </c>
      <c r="AR214" s="889">
        <v>0</v>
      </c>
      <c r="AS214" s="889">
        <v>0</v>
      </c>
      <c r="AT214" s="889">
        <v>0</v>
      </c>
      <c r="AU214" s="889">
        <v>0</v>
      </c>
      <c r="AV214" s="889">
        <v>0</v>
      </c>
      <c r="AW214" s="889">
        <v>0</v>
      </c>
      <c r="AX214" s="889">
        <v>0</v>
      </c>
      <c r="AY214" s="889">
        <v>0</v>
      </c>
      <c r="AZ214" s="889">
        <v>0</v>
      </c>
      <c r="BA214" s="889">
        <v>0</v>
      </c>
      <c r="BB214" s="889">
        <v>0</v>
      </c>
      <c r="BC214" s="889">
        <v>0</v>
      </c>
      <c r="BD214" s="889">
        <v>0</v>
      </c>
      <c r="BE214" s="889">
        <v>0</v>
      </c>
      <c r="BF214" s="889">
        <v>0</v>
      </c>
      <c r="BG214" s="889">
        <v>927283</v>
      </c>
      <c r="BH214" s="889">
        <v>231821</v>
      </c>
      <c r="BI214" s="889">
        <v>0</v>
      </c>
      <c r="BJ214" s="889">
        <v>67416</v>
      </c>
      <c r="BK214" s="889">
        <v>16282</v>
      </c>
      <c r="BL214" s="889">
        <v>0</v>
      </c>
      <c r="BM214" s="889">
        <v>943340</v>
      </c>
      <c r="BN214" s="889">
        <v>235263</v>
      </c>
      <c r="BO214" s="889">
        <v>0</v>
      </c>
      <c r="BP214" s="889">
        <v>51359</v>
      </c>
      <c r="BQ214" s="889">
        <v>12840</v>
      </c>
      <c r="BR214" s="889">
        <v>0</v>
      </c>
      <c r="BS214" s="889">
        <v>0</v>
      </c>
      <c r="BT214" s="889">
        <v>0</v>
      </c>
      <c r="BU214" s="889">
        <v>0</v>
      </c>
      <c r="BV214" s="889">
        <v>0</v>
      </c>
      <c r="BW214" s="889">
        <v>0</v>
      </c>
      <c r="BX214" s="889">
        <v>0</v>
      </c>
      <c r="BY214" s="889">
        <v>0</v>
      </c>
      <c r="BZ214" s="889">
        <v>0</v>
      </c>
      <c r="CA214" s="889">
        <v>0</v>
      </c>
      <c r="CB214" s="889">
        <v>0</v>
      </c>
      <c r="CC214" s="889">
        <v>0</v>
      </c>
      <c r="CD214" s="889">
        <v>0</v>
      </c>
      <c r="CE214" s="889">
        <v>0</v>
      </c>
      <c r="CF214" s="889">
        <v>0</v>
      </c>
      <c r="CG214" s="889">
        <v>0</v>
      </c>
      <c r="CH214" s="889">
        <v>0</v>
      </c>
      <c r="CI214" s="889">
        <v>0</v>
      </c>
      <c r="CJ214" s="889">
        <v>0</v>
      </c>
      <c r="CK214" s="889">
        <v>0</v>
      </c>
      <c r="CL214" s="889">
        <v>0</v>
      </c>
      <c r="CM214" s="889">
        <v>0</v>
      </c>
      <c r="CN214" s="889">
        <v>0</v>
      </c>
      <c r="CO214" s="889">
        <v>0</v>
      </c>
      <c r="CP214" s="889">
        <v>0</v>
      </c>
      <c r="CQ214" s="889">
        <v>0</v>
      </c>
      <c r="CR214" s="889">
        <v>0</v>
      </c>
      <c r="CS214" s="889">
        <v>0</v>
      </c>
      <c r="CT214" s="889">
        <v>0</v>
      </c>
      <c r="CU214" s="889">
        <v>0</v>
      </c>
      <c r="CV214" s="889">
        <v>0</v>
      </c>
      <c r="CW214" s="889">
        <v>0</v>
      </c>
      <c r="CX214" s="889">
        <v>0</v>
      </c>
      <c r="CY214" s="889">
        <v>0</v>
      </c>
      <c r="CZ214" s="889">
        <v>0</v>
      </c>
      <c r="DA214" s="889">
        <v>0</v>
      </c>
      <c r="DB214" s="889">
        <v>0</v>
      </c>
      <c r="DC214" s="889">
        <v>0</v>
      </c>
      <c r="DD214" s="889">
        <v>0</v>
      </c>
      <c r="DE214" s="889">
        <v>0</v>
      </c>
      <c r="DF214" s="889">
        <v>0</v>
      </c>
      <c r="DG214" s="889">
        <v>0</v>
      </c>
      <c r="DH214" s="889">
        <v>0</v>
      </c>
      <c r="DI214" s="889">
        <v>0</v>
      </c>
      <c r="DJ214" s="889">
        <v>0</v>
      </c>
      <c r="DK214" s="889">
        <v>0</v>
      </c>
      <c r="DL214" s="889">
        <v>0</v>
      </c>
      <c r="DM214" s="889">
        <v>0</v>
      </c>
      <c r="DN214" s="889">
        <v>0</v>
      </c>
      <c r="DO214" s="889">
        <v>0</v>
      </c>
      <c r="DP214" s="889">
        <v>0</v>
      </c>
      <c r="DQ214" s="889">
        <v>0</v>
      </c>
      <c r="DR214" s="889">
        <v>0</v>
      </c>
      <c r="DS214" s="889">
        <v>0</v>
      </c>
      <c r="DT214" s="889">
        <v>0</v>
      </c>
      <c r="DU214" s="889">
        <v>0</v>
      </c>
      <c r="DV214" s="889">
        <v>0</v>
      </c>
      <c r="DW214" s="889">
        <v>0</v>
      </c>
      <c r="DX214" s="889">
        <v>5909</v>
      </c>
      <c r="DY214" s="889">
        <v>1477</v>
      </c>
      <c r="DZ214" s="889">
        <v>0</v>
      </c>
      <c r="EA214" s="889">
        <v>58343</v>
      </c>
      <c r="EB214" s="889">
        <v>14586</v>
      </c>
      <c r="EC214" s="889">
        <v>0</v>
      </c>
      <c r="ED214" s="889">
        <v>-52434</v>
      </c>
      <c r="EE214" s="889">
        <v>-13109</v>
      </c>
      <c r="EF214" s="889">
        <v>0</v>
      </c>
      <c r="EG214" s="889">
        <v>-3825</v>
      </c>
      <c r="EH214" s="889">
        <v>-956</v>
      </c>
      <c r="EI214" s="889">
        <v>0</v>
      </c>
      <c r="EJ214" s="889">
        <v>0</v>
      </c>
      <c r="EK214" s="889">
        <v>0</v>
      </c>
      <c r="EL214" s="889">
        <v>0</v>
      </c>
      <c r="EM214" s="889">
        <v>0</v>
      </c>
      <c r="EN214" s="889">
        <v>0</v>
      </c>
      <c r="EO214" s="889">
        <v>0</v>
      </c>
      <c r="EP214" s="889">
        <v>904047</v>
      </c>
      <c r="EQ214" s="889">
        <v>226012</v>
      </c>
      <c r="ER214" s="889">
        <v>0</v>
      </c>
      <c r="ES214" s="889">
        <v>1230243</v>
      </c>
      <c r="ET214" s="889">
        <v>307561</v>
      </c>
      <c r="EU214" s="889">
        <v>0</v>
      </c>
      <c r="EV214" s="889">
        <v>-326196</v>
      </c>
      <c r="EW214" s="889">
        <v>-81549</v>
      </c>
      <c r="EX214" s="889">
        <v>0</v>
      </c>
      <c r="EY214" s="889">
        <v>-11582</v>
      </c>
      <c r="EZ214" s="889">
        <v>-2896</v>
      </c>
      <c r="FA214" s="889">
        <v>0</v>
      </c>
      <c r="FB214" s="889">
        <v>2128682</v>
      </c>
      <c r="FC214" s="889">
        <v>530869</v>
      </c>
      <c r="FD214" s="889">
        <v>0</v>
      </c>
      <c r="FE214" s="889">
        <v>2182381</v>
      </c>
      <c r="FF214" s="889">
        <v>542453</v>
      </c>
      <c r="FG214" s="889">
        <v>0</v>
      </c>
      <c r="FH214" s="889">
        <v>-53699</v>
      </c>
      <c r="FI214" s="889">
        <v>-11584</v>
      </c>
      <c r="FJ214" s="889">
        <v>0</v>
      </c>
      <c r="FK214" s="889">
        <v>0</v>
      </c>
      <c r="FL214" s="889">
        <v>0</v>
      </c>
      <c r="FM214" s="889">
        <v>0</v>
      </c>
      <c r="FN214" s="889">
        <v>0</v>
      </c>
      <c r="FO214" s="889">
        <v>0</v>
      </c>
      <c r="FP214" s="889">
        <v>0</v>
      </c>
      <c r="FQ214" s="889">
        <v>0</v>
      </c>
      <c r="FR214" s="889">
        <v>0</v>
      </c>
      <c r="FS214" s="889">
        <v>0</v>
      </c>
      <c r="FT214" s="889">
        <v>48025</v>
      </c>
      <c r="FU214" s="889">
        <v>12006</v>
      </c>
      <c r="FV214" s="889">
        <v>0</v>
      </c>
      <c r="FW214" s="889">
        <v>0</v>
      </c>
      <c r="FX214" s="889">
        <v>0</v>
      </c>
      <c r="FY214" s="889">
        <v>0</v>
      </c>
      <c r="FZ214" s="889">
        <v>3845511</v>
      </c>
      <c r="GA214" s="889">
        <v>0</v>
      </c>
      <c r="GB214" s="889">
        <v>0</v>
      </c>
      <c r="GC214" s="889">
        <v>-3797486</v>
      </c>
      <c r="GD214" s="889">
        <v>12006</v>
      </c>
      <c r="GE214" s="889">
        <v>0</v>
      </c>
      <c r="GF214" s="889">
        <v>0</v>
      </c>
      <c r="GG214" s="889">
        <v>0</v>
      </c>
      <c r="GH214" s="889">
        <v>0</v>
      </c>
      <c r="GI214" s="889">
        <v>0</v>
      </c>
      <c r="GJ214" s="889">
        <v>0</v>
      </c>
      <c r="GK214" s="889">
        <v>0</v>
      </c>
      <c r="GL214" s="889">
        <v>0</v>
      </c>
      <c r="GM214" s="889">
        <v>0</v>
      </c>
      <c r="GN214" s="889">
        <v>0</v>
      </c>
      <c r="GO214" s="889">
        <v>4065955</v>
      </c>
      <c r="GP214" s="889">
        <v>1014615</v>
      </c>
      <c r="GQ214" s="889">
        <v>0</v>
      </c>
      <c r="GR214" s="889">
        <v>-4193863</v>
      </c>
      <c r="GS214" s="889">
        <v>-85248</v>
      </c>
      <c r="GT214" s="889">
        <v>0</v>
      </c>
      <c r="GU214" s="884" t="s">
        <v>681</v>
      </c>
      <c r="GV214" s="884" t="s">
        <v>676</v>
      </c>
      <c r="GW214" s="884" t="s">
        <v>1672</v>
      </c>
      <c r="GX214" s="884" t="s">
        <v>2346</v>
      </c>
      <c r="GY214" s="884" t="s">
        <v>2560</v>
      </c>
    </row>
    <row r="215" spans="1:207" x14ac:dyDescent="0.2">
      <c r="A215" s="884" t="s">
        <v>3312</v>
      </c>
      <c r="B215" s="884" t="s">
        <v>478</v>
      </c>
      <c r="C215" s="884" t="s">
        <v>477</v>
      </c>
      <c r="D215" s="889">
        <v>-51771</v>
      </c>
      <c r="E215" s="889">
        <v>0</v>
      </c>
      <c r="F215" s="889">
        <v>-51771</v>
      </c>
      <c r="G215" s="889">
        <v>0</v>
      </c>
      <c r="H215" s="889">
        <v>0</v>
      </c>
      <c r="I215" s="889">
        <v>0</v>
      </c>
      <c r="J215" s="889">
        <v>-51771</v>
      </c>
      <c r="K215" s="889">
        <v>0</v>
      </c>
      <c r="L215" s="889">
        <v>-51771</v>
      </c>
      <c r="M215" s="907">
        <v>0.5</v>
      </c>
      <c r="N215" s="907">
        <v>0.4</v>
      </c>
      <c r="O215" s="907">
        <v>0.09</v>
      </c>
      <c r="P215" s="907">
        <v>0.01</v>
      </c>
      <c r="Q215" s="889">
        <v>113390</v>
      </c>
      <c r="R215" s="889">
        <v>117403</v>
      </c>
      <c r="S215" s="889">
        <v>-4013</v>
      </c>
      <c r="T215" s="889">
        <v>0</v>
      </c>
      <c r="U215" s="889">
        <v>0</v>
      </c>
      <c r="V215" s="889">
        <v>0</v>
      </c>
      <c r="W215" s="889">
        <v>0</v>
      </c>
      <c r="X215" s="889">
        <v>0</v>
      </c>
      <c r="Y215" s="889">
        <v>0</v>
      </c>
      <c r="Z215" s="889">
        <v>498239</v>
      </c>
      <c r="AA215" s="889">
        <v>0</v>
      </c>
      <c r="AB215" s="889">
        <v>524287</v>
      </c>
      <c r="AC215" s="889">
        <v>0</v>
      </c>
      <c r="AD215" s="889">
        <v>-26048</v>
      </c>
      <c r="AE215" s="889">
        <v>0</v>
      </c>
      <c r="AF215" s="889">
        <v>0</v>
      </c>
      <c r="AG215" s="889">
        <v>0</v>
      </c>
      <c r="AH215" s="889">
        <v>0</v>
      </c>
      <c r="AI215" s="889">
        <v>0</v>
      </c>
      <c r="AJ215" s="889">
        <v>0</v>
      </c>
      <c r="AK215" s="889">
        <v>0</v>
      </c>
      <c r="AL215" s="889">
        <v>0</v>
      </c>
      <c r="AM215" s="889">
        <v>0</v>
      </c>
      <c r="AN215" s="889">
        <v>0</v>
      </c>
      <c r="AO215" s="889">
        <v>0</v>
      </c>
      <c r="AP215" s="889">
        <v>0</v>
      </c>
      <c r="AQ215" s="889">
        <v>0</v>
      </c>
      <c r="AR215" s="889">
        <v>0</v>
      </c>
      <c r="AS215" s="889">
        <v>0</v>
      </c>
      <c r="AT215" s="889">
        <v>0</v>
      </c>
      <c r="AU215" s="889">
        <v>0</v>
      </c>
      <c r="AV215" s="889">
        <v>0</v>
      </c>
      <c r="AW215" s="889">
        <v>0</v>
      </c>
      <c r="AX215" s="889">
        <v>0</v>
      </c>
      <c r="AY215" s="889">
        <v>0</v>
      </c>
      <c r="AZ215" s="889">
        <v>0</v>
      </c>
      <c r="BA215" s="889">
        <v>0</v>
      </c>
      <c r="BB215" s="889">
        <v>0</v>
      </c>
      <c r="BC215" s="889">
        <v>0</v>
      </c>
      <c r="BD215" s="889">
        <v>0</v>
      </c>
      <c r="BE215" s="889">
        <v>0</v>
      </c>
      <c r="BF215" s="889">
        <v>0</v>
      </c>
      <c r="BG215" s="889">
        <v>1197714</v>
      </c>
      <c r="BH215" s="889">
        <v>269486</v>
      </c>
      <c r="BI215" s="889">
        <v>29943</v>
      </c>
      <c r="BJ215" s="889">
        <v>54530</v>
      </c>
      <c r="BK215" s="889">
        <v>12269</v>
      </c>
      <c r="BL215" s="889">
        <v>1363</v>
      </c>
      <c r="BM215" s="889">
        <v>1174207</v>
      </c>
      <c r="BN215" s="889">
        <v>264196</v>
      </c>
      <c r="BO215" s="889">
        <v>29355</v>
      </c>
      <c r="BP215" s="889">
        <v>78037</v>
      </c>
      <c r="BQ215" s="889">
        <v>17559</v>
      </c>
      <c r="BR215" s="889">
        <v>1951</v>
      </c>
      <c r="BS215" s="889">
        <v>3822</v>
      </c>
      <c r="BT215" s="889">
        <v>860</v>
      </c>
      <c r="BU215" s="889">
        <v>96</v>
      </c>
      <c r="BV215" s="889">
        <v>7421</v>
      </c>
      <c r="BW215" s="889">
        <v>1670</v>
      </c>
      <c r="BX215" s="889">
        <v>186</v>
      </c>
      <c r="BY215" s="889">
        <v>-3599</v>
      </c>
      <c r="BZ215" s="889">
        <v>-810</v>
      </c>
      <c r="CA215" s="889">
        <v>-90</v>
      </c>
      <c r="CB215" s="889">
        <v>2200</v>
      </c>
      <c r="CC215" s="889">
        <v>495</v>
      </c>
      <c r="CD215" s="889">
        <v>55</v>
      </c>
      <c r="CE215" s="889">
        <v>2041</v>
      </c>
      <c r="CF215" s="889">
        <v>459</v>
      </c>
      <c r="CG215" s="889">
        <v>51</v>
      </c>
      <c r="CH215" s="889">
        <v>159</v>
      </c>
      <c r="CI215" s="889">
        <v>36</v>
      </c>
      <c r="CJ215" s="889">
        <v>4</v>
      </c>
      <c r="CK215" s="889">
        <v>0</v>
      </c>
      <c r="CL215" s="889">
        <v>0</v>
      </c>
      <c r="CM215" s="889">
        <v>0</v>
      </c>
      <c r="CN215" s="889">
        <v>0</v>
      </c>
      <c r="CO215" s="889">
        <v>0</v>
      </c>
      <c r="CP215" s="889">
        <v>0</v>
      </c>
      <c r="CQ215" s="889">
        <v>0</v>
      </c>
      <c r="CR215" s="889">
        <v>0</v>
      </c>
      <c r="CS215" s="889">
        <v>0</v>
      </c>
      <c r="CT215" s="889">
        <v>0</v>
      </c>
      <c r="CU215" s="889">
        <v>0</v>
      </c>
      <c r="CV215" s="889">
        <v>0</v>
      </c>
      <c r="CW215" s="889">
        <v>0</v>
      </c>
      <c r="CX215" s="889">
        <v>0</v>
      </c>
      <c r="CY215" s="889">
        <v>0</v>
      </c>
      <c r="CZ215" s="889">
        <v>0</v>
      </c>
      <c r="DA215" s="889">
        <v>0</v>
      </c>
      <c r="DB215" s="889">
        <v>0</v>
      </c>
      <c r="DC215" s="889">
        <v>0</v>
      </c>
      <c r="DD215" s="889">
        <v>0</v>
      </c>
      <c r="DE215" s="889">
        <v>0</v>
      </c>
      <c r="DF215" s="889">
        <v>3840</v>
      </c>
      <c r="DG215" s="889">
        <v>864</v>
      </c>
      <c r="DH215" s="889">
        <v>96</v>
      </c>
      <c r="DI215" s="889">
        <v>3840</v>
      </c>
      <c r="DJ215" s="889">
        <v>864</v>
      </c>
      <c r="DK215" s="889">
        <v>96</v>
      </c>
      <c r="DL215" s="889">
        <v>0</v>
      </c>
      <c r="DM215" s="889">
        <v>0</v>
      </c>
      <c r="DN215" s="889">
        <v>0</v>
      </c>
      <c r="DO215" s="889">
        <v>0</v>
      </c>
      <c r="DP215" s="889">
        <v>0</v>
      </c>
      <c r="DQ215" s="889">
        <v>0</v>
      </c>
      <c r="DR215" s="889">
        <v>0</v>
      </c>
      <c r="DS215" s="889">
        <v>0</v>
      </c>
      <c r="DT215" s="889">
        <v>0</v>
      </c>
      <c r="DU215" s="889">
        <v>0</v>
      </c>
      <c r="DV215" s="889">
        <v>0</v>
      </c>
      <c r="DW215" s="889">
        <v>0</v>
      </c>
      <c r="DX215" s="889">
        <v>23910</v>
      </c>
      <c r="DY215" s="889">
        <v>5380</v>
      </c>
      <c r="DZ215" s="889">
        <v>598</v>
      </c>
      <c r="EA215" s="889">
        <v>21471</v>
      </c>
      <c r="EB215" s="889">
        <v>4831</v>
      </c>
      <c r="EC215" s="889">
        <v>537</v>
      </c>
      <c r="ED215" s="889">
        <v>2439</v>
      </c>
      <c r="EE215" s="889">
        <v>549</v>
      </c>
      <c r="EF215" s="889">
        <v>61</v>
      </c>
      <c r="EG215" s="889">
        <v>-3338</v>
      </c>
      <c r="EH215" s="889">
        <v>-751</v>
      </c>
      <c r="EI215" s="889">
        <v>-83</v>
      </c>
      <c r="EJ215" s="889">
        <v>0</v>
      </c>
      <c r="EK215" s="889">
        <v>0</v>
      </c>
      <c r="EL215" s="889">
        <v>0</v>
      </c>
      <c r="EM215" s="889">
        <v>0</v>
      </c>
      <c r="EN215" s="889">
        <v>0</v>
      </c>
      <c r="EO215" s="889">
        <v>0</v>
      </c>
      <c r="EP215" s="889">
        <v>700378</v>
      </c>
      <c r="EQ215" s="889">
        <v>157585</v>
      </c>
      <c r="ER215" s="889">
        <v>17509</v>
      </c>
      <c r="ES215" s="889">
        <v>781177</v>
      </c>
      <c r="ET215" s="889">
        <v>175765</v>
      </c>
      <c r="EU215" s="889">
        <v>19529</v>
      </c>
      <c r="EV215" s="889">
        <v>-80799</v>
      </c>
      <c r="EW215" s="889">
        <v>-18180</v>
      </c>
      <c r="EX215" s="889">
        <v>-2020</v>
      </c>
      <c r="EY215" s="889">
        <v>-19768</v>
      </c>
      <c r="EZ215" s="889">
        <v>-4448</v>
      </c>
      <c r="FA215" s="889">
        <v>-494</v>
      </c>
      <c r="FB215" s="889">
        <v>1214703</v>
      </c>
      <c r="FC215" s="889">
        <v>261851</v>
      </c>
      <c r="FD215" s="889">
        <v>29095</v>
      </c>
      <c r="FE215" s="889">
        <v>1145726</v>
      </c>
      <c r="FF215" s="889">
        <v>245732</v>
      </c>
      <c r="FG215" s="889">
        <v>27304</v>
      </c>
      <c r="FH215" s="889">
        <v>68977</v>
      </c>
      <c r="FI215" s="889">
        <v>16119</v>
      </c>
      <c r="FJ215" s="889">
        <v>1791</v>
      </c>
      <c r="FK215" s="889">
        <v>0</v>
      </c>
      <c r="FL215" s="889">
        <v>0</v>
      </c>
      <c r="FM215" s="889">
        <v>0</v>
      </c>
      <c r="FN215" s="889">
        <v>0</v>
      </c>
      <c r="FO215" s="889">
        <v>0</v>
      </c>
      <c r="FP215" s="889">
        <v>0</v>
      </c>
      <c r="FQ215" s="889">
        <v>0</v>
      </c>
      <c r="FR215" s="889">
        <v>0</v>
      </c>
      <c r="FS215" s="889">
        <v>0</v>
      </c>
      <c r="FT215" s="889">
        <v>37766</v>
      </c>
      <c r="FU215" s="889">
        <v>8497</v>
      </c>
      <c r="FV215" s="889">
        <v>944</v>
      </c>
      <c r="FW215" s="889">
        <v>702554</v>
      </c>
      <c r="FX215" s="889">
        <v>158075</v>
      </c>
      <c r="FY215" s="889">
        <v>17564</v>
      </c>
      <c r="FZ215" s="889">
        <v>1786855</v>
      </c>
      <c r="GA215" s="889">
        <v>0</v>
      </c>
      <c r="GB215" s="889">
        <v>0</v>
      </c>
      <c r="GC215" s="889">
        <v>-1046535</v>
      </c>
      <c r="GD215" s="889">
        <v>166572</v>
      </c>
      <c r="GE215" s="889">
        <v>18508</v>
      </c>
      <c r="GF215" s="889">
        <v>0</v>
      </c>
      <c r="GG215" s="889">
        <v>0</v>
      </c>
      <c r="GH215" s="889">
        <v>0</v>
      </c>
      <c r="GI215" s="889">
        <v>0</v>
      </c>
      <c r="GJ215" s="889">
        <v>0</v>
      </c>
      <c r="GK215" s="889">
        <v>0</v>
      </c>
      <c r="GL215" s="889">
        <v>0</v>
      </c>
      <c r="GM215" s="889">
        <v>0</v>
      </c>
      <c r="GN215" s="889">
        <v>0</v>
      </c>
      <c r="GO215" s="889">
        <v>3215757</v>
      </c>
      <c r="GP215" s="889">
        <v>712088</v>
      </c>
      <c r="GQ215" s="889">
        <v>79122</v>
      </c>
      <c r="GR215" s="889">
        <v>-1004427</v>
      </c>
      <c r="GS215" s="889">
        <v>176646</v>
      </c>
      <c r="GT215" s="889">
        <v>19628</v>
      </c>
      <c r="GU215" s="884" t="s">
        <v>721</v>
      </c>
      <c r="GV215" s="884" t="s">
        <v>720</v>
      </c>
      <c r="GW215" s="884" t="s">
        <v>1672</v>
      </c>
      <c r="GX215" s="884" t="s">
        <v>2347</v>
      </c>
      <c r="GY215" s="884" t="s">
        <v>2561</v>
      </c>
    </row>
    <row r="216" spans="1:207" x14ac:dyDescent="0.2">
      <c r="A216" s="884" t="s">
        <v>3311</v>
      </c>
      <c r="B216" s="884" t="s">
        <v>480</v>
      </c>
      <c r="C216" s="884" t="s">
        <v>479</v>
      </c>
      <c r="D216" s="889">
        <v>-553811</v>
      </c>
      <c r="E216" s="889">
        <v>0</v>
      </c>
      <c r="F216" s="889">
        <v>-553811</v>
      </c>
      <c r="G216" s="889">
        <v>0</v>
      </c>
      <c r="H216" s="889">
        <v>0</v>
      </c>
      <c r="I216" s="889">
        <v>0</v>
      </c>
      <c r="J216" s="889">
        <v>-553811</v>
      </c>
      <c r="K216" s="889">
        <v>0</v>
      </c>
      <c r="L216" s="889">
        <v>-553811</v>
      </c>
      <c r="M216" s="907">
        <v>0.5</v>
      </c>
      <c r="N216" s="907">
        <v>0.4</v>
      </c>
      <c r="O216" s="907">
        <v>0.09</v>
      </c>
      <c r="P216" s="907">
        <v>0.01</v>
      </c>
      <c r="Q216" s="889">
        <v>117596</v>
      </c>
      <c r="R216" s="889">
        <v>122474</v>
      </c>
      <c r="S216" s="889">
        <v>-4878</v>
      </c>
      <c r="T216" s="889">
        <v>0</v>
      </c>
      <c r="U216" s="889">
        <v>0</v>
      </c>
      <c r="V216" s="889">
        <v>0</v>
      </c>
      <c r="W216" s="889">
        <v>0</v>
      </c>
      <c r="X216" s="889">
        <v>0</v>
      </c>
      <c r="Y216" s="889">
        <v>0</v>
      </c>
      <c r="Z216" s="889">
        <v>0</v>
      </c>
      <c r="AA216" s="889">
        <v>0</v>
      </c>
      <c r="AB216" s="889">
        <v>0</v>
      </c>
      <c r="AC216" s="889">
        <v>0</v>
      </c>
      <c r="AD216" s="889">
        <v>0</v>
      </c>
      <c r="AE216" s="889">
        <v>0</v>
      </c>
      <c r="AF216" s="889">
        <v>0</v>
      </c>
      <c r="AG216" s="889">
        <v>0</v>
      </c>
      <c r="AH216" s="889">
        <v>0</v>
      </c>
      <c r="AI216" s="889">
        <v>0</v>
      </c>
      <c r="AJ216" s="889">
        <v>0</v>
      </c>
      <c r="AK216" s="889">
        <v>0</v>
      </c>
      <c r="AL216" s="889">
        <v>0</v>
      </c>
      <c r="AM216" s="889">
        <v>0</v>
      </c>
      <c r="AN216" s="889">
        <v>0</v>
      </c>
      <c r="AO216" s="889">
        <v>0</v>
      </c>
      <c r="AP216" s="889">
        <v>0</v>
      </c>
      <c r="AQ216" s="889">
        <v>0</v>
      </c>
      <c r="AR216" s="889">
        <v>0</v>
      </c>
      <c r="AS216" s="889">
        <v>0</v>
      </c>
      <c r="AT216" s="889">
        <v>0</v>
      </c>
      <c r="AU216" s="889">
        <v>0</v>
      </c>
      <c r="AV216" s="889">
        <v>0</v>
      </c>
      <c r="AW216" s="889">
        <v>0</v>
      </c>
      <c r="AX216" s="889">
        <v>0</v>
      </c>
      <c r="AY216" s="889">
        <v>0</v>
      </c>
      <c r="AZ216" s="889">
        <v>0</v>
      </c>
      <c r="BA216" s="889">
        <v>0</v>
      </c>
      <c r="BB216" s="889">
        <v>0</v>
      </c>
      <c r="BC216" s="889">
        <v>0</v>
      </c>
      <c r="BD216" s="889">
        <v>0</v>
      </c>
      <c r="BE216" s="889">
        <v>0</v>
      </c>
      <c r="BF216" s="889">
        <v>0</v>
      </c>
      <c r="BG216" s="889">
        <v>882693</v>
      </c>
      <c r="BH216" s="889">
        <v>198606</v>
      </c>
      <c r="BI216" s="889">
        <v>22067</v>
      </c>
      <c r="BJ216" s="889">
        <v>66863</v>
      </c>
      <c r="BK216" s="889">
        <v>15044</v>
      </c>
      <c r="BL216" s="889">
        <v>1672</v>
      </c>
      <c r="BM216" s="889">
        <v>896688</v>
      </c>
      <c r="BN216" s="889">
        <v>201755</v>
      </c>
      <c r="BO216" s="889">
        <v>22418</v>
      </c>
      <c r="BP216" s="889">
        <v>52868</v>
      </c>
      <c r="BQ216" s="889">
        <v>11895</v>
      </c>
      <c r="BR216" s="889">
        <v>1321</v>
      </c>
      <c r="BS216" s="889">
        <v>9609</v>
      </c>
      <c r="BT216" s="889">
        <v>2162</v>
      </c>
      <c r="BU216" s="889">
        <v>240</v>
      </c>
      <c r="BV216" s="889">
        <v>1907</v>
      </c>
      <c r="BW216" s="889">
        <v>429</v>
      </c>
      <c r="BX216" s="889">
        <v>48</v>
      </c>
      <c r="BY216" s="889">
        <v>7702</v>
      </c>
      <c r="BZ216" s="889">
        <v>1733</v>
      </c>
      <c r="CA216" s="889">
        <v>192</v>
      </c>
      <c r="CB216" s="889">
        <v>3138</v>
      </c>
      <c r="CC216" s="889">
        <v>706</v>
      </c>
      <c r="CD216" s="889">
        <v>78</v>
      </c>
      <c r="CE216" s="889">
        <v>3138</v>
      </c>
      <c r="CF216" s="889">
        <v>706</v>
      </c>
      <c r="CG216" s="889">
        <v>78</v>
      </c>
      <c r="CH216" s="889">
        <v>0</v>
      </c>
      <c r="CI216" s="889">
        <v>0</v>
      </c>
      <c r="CJ216" s="889">
        <v>0</v>
      </c>
      <c r="CK216" s="889">
        <v>0</v>
      </c>
      <c r="CL216" s="889">
        <v>0</v>
      </c>
      <c r="CM216" s="889">
        <v>0</v>
      </c>
      <c r="CN216" s="889">
        <v>0</v>
      </c>
      <c r="CO216" s="889">
        <v>0</v>
      </c>
      <c r="CP216" s="889">
        <v>0</v>
      </c>
      <c r="CQ216" s="889">
        <v>0</v>
      </c>
      <c r="CR216" s="889">
        <v>0</v>
      </c>
      <c r="CS216" s="889">
        <v>0</v>
      </c>
      <c r="CT216" s="889">
        <v>0</v>
      </c>
      <c r="CU216" s="889">
        <v>0</v>
      </c>
      <c r="CV216" s="889">
        <v>0</v>
      </c>
      <c r="CW216" s="889">
        <v>0</v>
      </c>
      <c r="CX216" s="889">
        <v>0</v>
      </c>
      <c r="CY216" s="889">
        <v>0</v>
      </c>
      <c r="CZ216" s="889">
        <v>0</v>
      </c>
      <c r="DA216" s="889">
        <v>0</v>
      </c>
      <c r="DB216" s="889">
        <v>0</v>
      </c>
      <c r="DC216" s="889">
        <v>0</v>
      </c>
      <c r="DD216" s="889">
        <v>0</v>
      </c>
      <c r="DE216" s="889">
        <v>0</v>
      </c>
      <c r="DF216" s="889">
        <v>0</v>
      </c>
      <c r="DG216" s="889">
        <v>0</v>
      </c>
      <c r="DH216" s="889">
        <v>0</v>
      </c>
      <c r="DI216" s="889">
        <v>0</v>
      </c>
      <c r="DJ216" s="889">
        <v>0</v>
      </c>
      <c r="DK216" s="889">
        <v>0</v>
      </c>
      <c r="DL216" s="889">
        <v>0</v>
      </c>
      <c r="DM216" s="889">
        <v>0</v>
      </c>
      <c r="DN216" s="889">
        <v>0</v>
      </c>
      <c r="DO216" s="889">
        <v>0</v>
      </c>
      <c r="DP216" s="889">
        <v>0</v>
      </c>
      <c r="DQ216" s="889">
        <v>0</v>
      </c>
      <c r="DR216" s="889">
        <v>0</v>
      </c>
      <c r="DS216" s="889">
        <v>0</v>
      </c>
      <c r="DT216" s="889">
        <v>0</v>
      </c>
      <c r="DU216" s="889">
        <v>0</v>
      </c>
      <c r="DV216" s="889">
        <v>0</v>
      </c>
      <c r="DW216" s="889">
        <v>0</v>
      </c>
      <c r="DX216" s="889">
        <v>14976</v>
      </c>
      <c r="DY216" s="889">
        <v>3370</v>
      </c>
      <c r="DZ216" s="889">
        <v>374</v>
      </c>
      <c r="EA216" s="889">
        <v>35582</v>
      </c>
      <c r="EB216" s="889">
        <v>8006</v>
      </c>
      <c r="EC216" s="889">
        <v>890</v>
      </c>
      <c r="ED216" s="889">
        <v>-20606</v>
      </c>
      <c r="EE216" s="889">
        <v>-4636</v>
      </c>
      <c r="EF216" s="889">
        <v>-516</v>
      </c>
      <c r="EG216" s="889">
        <v>0</v>
      </c>
      <c r="EH216" s="889">
        <v>0</v>
      </c>
      <c r="EI216" s="889">
        <v>0</v>
      </c>
      <c r="EJ216" s="889">
        <v>0</v>
      </c>
      <c r="EK216" s="889">
        <v>0</v>
      </c>
      <c r="EL216" s="889">
        <v>0</v>
      </c>
      <c r="EM216" s="889">
        <v>0</v>
      </c>
      <c r="EN216" s="889">
        <v>0</v>
      </c>
      <c r="EO216" s="889">
        <v>0</v>
      </c>
      <c r="EP216" s="889">
        <v>1426476</v>
      </c>
      <c r="EQ216" s="889">
        <v>320957</v>
      </c>
      <c r="ER216" s="889">
        <v>35662</v>
      </c>
      <c r="ES216" s="889">
        <v>2632699</v>
      </c>
      <c r="ET216" s="889">
        <v>592358</v>
      </c>
      <c r="EU216" s="889">
        <v>65818</v>
      </c>
      <c r="EV216" s="889">
        <v>-1206223</v>
      </c>
      <c r="EW216" s="889">
        <v>-271401</v>
      </c>
      <c r="EX216" s="889">
        <v>-30156</v>
      </c>
      <c r="EY216" s="889">
        <v>0</v>
      </c>
      <c r="EZ216" s="889">
        <v>0</v>
      </c>
      <c r="FA216" s="889">
        <v>0</v>
      </c>
      <c r="FB216" s="889">
        <v>1841736</v>
      </c>
      <c r="FC216" s="889">
        <v>414391</v>
      </c>
      <c r="FD216" s="889">
        <v>46043</v>
      </c>
      <c r="FE216" s="889">
        <v>1848271</v>
      </c>
      <c r="FF216" s="889">
        <v>415861</v>
      </c>
      <c r="FG216" s="889">
        <v>46207</v>
      </c>
      <c r="FH216" s="889">
        <v>-6535</v>
      </c>
      <c r="FI216" s="889">
        <v>-1470</v>
      </c>
      <c r="FJ216" s="889">
        <v>-164</v>
      </c>
      <c r="FK216" s="889">
        <v>0</v>
      </c>
      <c r="FL216" s="889">
        <v>0</v>
      </c>
      <c r="FM216" s="889">
        <v>0</v>
      </c>
      <c r="FN216" s="889">
        <v>0</v>
      </c>
      <c r="FO216" s="889">
        <v>0</v>
      </c>
      <c r="FP216" s="889">
        <v>0</v>
      </c>
      <c r="FQ216" s="889">
        <v>0</v>
      </c>
      <c r="FR216" s="889">
        <v>0</v>
      </c>
      <c r="FS216" s="889">
        <v>0</v>
      </c>
      <c r="FT216" s="889">
        <v>689142</v>
      </c>
      <c r="FU216" s="889">
        <v>155057</v>
      </c>
      <c r="FV216" s="889">
        <v>17229</v>
      </c>
      <c r="FW216" s="889">
        <v>410246</v>
      </c>
      <c r="FX216" s="889">
        <v>92305</v>
      </c>
      <c r="FY216" s="889">
        <v>10256</v>
      </c>
      <c r="FZ216" s="889">
        <v>2566160</v>
      </c>
      <c r="GA216" s="889">
        <v>0</v>
      </c>
      <c r="GB216" s="889">
        <v>0</v>
      </c>
      <c r="GC216" s="889">
        <v>-1466772</v>
      </c>
      <c r="GD216" s="889">
        <v>247362</v>
      </c>
      <c r="GE216" s="889">
        <v>27485</v>
      </c>
      <c r="GF216" s="889">
        <v>0</v>
      </c>
      <c r="GG216" s="889">
        <v>0</v>
      </c>
      <c r="GH216" s="889">
        <v>0</v>
      </c>
      <c r="GI216" s="889">
        <v>0</v>
      </c>
      <c r="GJ216" s="889">
        <v>0</v>
      </c>
      <c r="GK216" s="889">
        <v>0</v>
      </c>
      <c r="GL216" s="889">
        <v>0</v>
      </c>
      <c r="GM216" s="889">
        <v>0</v>
      </c>
      <c r="GN216" s="889">
        <v>0</v>
      </c>
      <c r="GO216" s="889">
        <v>4934633</v>
      </c>
      <c r="GP216" s="889">
        <v>1110293</v>
      </c>
      <c r="GQ216" s="889">
        <v>123365</v>
      </c>
      <c r="GR216" s="889">
        <v>-2639566</v>
      </c>
      <c r="GS216" s="889">
        <v>-16517</v>
      </c>
      <c r="GT216" s="889">
        <v>-1838</v>
      </c>
      <c r="GU216" s="884" t="s">
        <v>684</v>
      </c>
      <c r="GV216" s="884" t="s">
        <v>683</v>
      </c>
      <c r="GW216" s="884" t="s">
        <v>1672</v>
      </c>
      <c r="GX216" s="884" t="s">
        <v>2346</v>
      </c>
      <c r="GY216" s="884" t="s">
        <v>2562</v>
      </c>
    </row>
    <row r="217" spans="1:207" x14ac:dyDescent="0.2">
      <c r="A217" s="884" t="s">
        <v>3311</v>
      </c>
      <c r="B217" s="884" t="s">
        <v>482</v>
      </c>
      <c r="C217" s="884" t="s">
        <v>481</v>
      </c>
      <c r="D217" s="889">
        <v>35948</v>
      </c>
      <c r="E217" s="889">
        <v>0</v>
      </c>
      <c r="F217" s="889">
        <v>35948</v>
      </c>
      <c r="G217" s="889">
        <v>0</v>
      </c>
      <c r="H217" s="889">
        <v>0</v>
      </c>
      <c r="I217" s="889">
        <v>0</v>
      </c>
      <c r="J217" s="889">
        <v>35948</v>
      </c>
      <c r="K217" s="889">
        <v>0</v>
      </c>
      <c r="L217" s="889">
        <v>35948</v>
      </c>
      <c r="M217" s="907">
        <v>0.5</v>
      </c>
      <c r="N217" s="907">
        <v>0.49</v>
      </c>
      <c r="O217" s="907">
        <v>0</v>
      </c>
      <c r="P217" s="907">
        <v>0.01</v>
      </c>
      <c r="Q217" s="889">
        <v>62431</v>
      </c>
      <c r="R217" s="889">
        <v>63674</v>
      </c>
      <c r="S217" s="889">
        <v>-1243</v>
      </c>
      <c r="T217" s="889">
        <v>0</v>
      </c>
      <c r="U217" s="889">
        <v>0</v>
      </c>
      <c r="V217" s="889">
        <v>0</v>
      </c>
      <c r="W217" s="889">
        <v>0</v>
      </c>
      <c r="X217" s="889">
        <v>0</v>
      </c>
      <c r="Y217" s="889">
        <v>0</v>
      </c>
      <c r="Z217" s="889">
        <v>35054</v>
      </c>
      <c r="AA217" s="889">
        <v>0</v>
      </c>
      <c r="AB217" s="889">
        <v>35054</v>
      </c>
      <c r="AC217" s="889">
        <v>0</v>
      </c>
      <c r="AD217" s="889">
        <v>0</v>
      </c>
      <c r="AE217" s="889">
        <v>0</v>
      </c>
      <c r="AF217" s="889">
        <v>0</v>
      </c>
      <c r="AG217" s="889">
        <v>0</v>
      </c>
      <c r="AH217" s="889">
        <v>0</v>
      </c>
      <c r="AI217" s="889">
        <v>0</v>
      </c>
      <c r="AJ217" s="889">
        <v>0</v>
      </c>
      <c r="AK217" s="889">
        <v>0</v>
      </c>
      <c r="AL217" s="889">
        <v>0</v>
      </c>
      <c r="AM217" s="889">
        <v>0</v>
      </c>
      <c r="AN217" s="889">
        <v>0</v>
      </c>
      <c r="AO217" s="889">
        <v>0</v>
      </c>
      <c r="AP217" s="889">
        <v>0</v>
      </c>
      <c r="AQ217" s="889">
        <v>0</v>
      </c>
      <c r="AR217" s="889">
        <v>0</v>
      </c>
      <c r="AS217" s="889">
        <v>0</v>
      </c>
      <c r="AT217" s="889">
        <v>0</v>
      </c>
      <c r="AU217" s="889">
        <v>0</v>
      </c>
      <c r="AV217" s="889">
        <v>0</v>
      </c>
      <c r="AW217" s="889">
        <v>0</v>
      </c>
      <c r="AX217" s="889">
        <v>0</v>
      </c>
      <c r="AY217" s="889">
        <v>0</v>
      </c>
      <c r="AZ217" s="889">
        <v>0</v>
      </c>
      <c r="BA217" s="889">
        <v>0</v>
      </c>
      <c r="BB217" s="889">
        <v>0</v>
      </c>
      <c r="BC217" s="889">
        <v>0</v>
      </c>
      <c r="BD217" s="889">
        <v>0</v>
      </c>
      <c r="BE217" s="889">
        <v>0</v>
      </c>
      <c r="BF217" s="889">
        <v>0</v>
      </c>
      <c r="BG217" s="889">
        <v>825548</v>
      </c>
      <c r="BH217" s="889">
        <v>0</v>
      </c>
      <c r="BI217" s="889">
        <v>16848</v>
      </c>
      <c r="BJ217" s="889">
        <v>26706</v>
      </c>
      <c r="BK217" s="889">
        <v>0</v>
      </c>
      <c r="BL217" s="889">
        <v>545</v>
      </c>
      <c r="BM217" s="889">
        <v>832923</v>
      </c>
      <c r="BN217" s="889">
        <v>0</v>
      </c>
      <c r="BO217" s="889">
        <v>16998</v>
      </c>
      <c r="BP217" s="889">
        <v>19331</v>
      </c>
      <c r="BQ217" s="889">
        <v>0</v>
      </c>
      <c r="BR217" s="889">
        <v>395</v>
      </c>
      <c r="BS217" s="889">
        <v>0</v>
      </c>
      <c r="BT217" s="889">
        <v>0</v>
      </c>
      <c r="BU217" s="889">
        <v>0</v>
      </c>
      <c r="BV217" s="889">
        <v>3381</v>
      </c>
      <c r="BW217" s="889">
        <v>0</v>
      </c>
      <c r="BX217" s="889">
        <v>69</v>
      </c>
      <c r="BY217" s="889">
        <v>-3381</v>
      </c>
      <c r="BZ217" s="889">
        <v>0</v>
      </c>
      <c r="CA217" s="889">
        <v>-69</v>
      </c>
      <c r="CB217" s="889">
        <v>2350</v>
      </c>
      <c r="CC217" s="889">
        <v>0</v>
      </c>
      <c r="CD217" s="889">
        <v>48</v>
      </c>
      <c r="CE217" s="889">
        <v>2350</v>
      </c>
      <c r="CF217" s="889">
        <v>0</v>
      </c>
      <c r="CG217" s="889">
        <v>48</v>
      </c>
      <c r="CH217" s="889">
        <v>0</v>
      </c>
      <c r="CI217" s="889">
        <v>0</v>
      </c>
      <c r="CJ217" s="889">
        <v>0</v>
      </c>
      <c r="CK217" s="889">
        <v>0</v>
      </c>
      <c r="CL217" s="889">
        <v>0</v>
      </c>
      <c r="CM217" s="889">
        <v>0</v>
      </c>
      <c r="CN217" s="889">
        <v>0</v>
      </c>
      <c r="CO217" s="889">
        <v>0</v>
      </c>
      <c r="CP217" s="889">
        <v>0</v>
      </c>
      <c r="CQ217" s="889">
        <v>810</v>
      </c>
      <c r="CR217" s="889">
        <v>0</v>
      </c>
      <c r="CS217" s="889">
        <v>17</v>
      </c>
      <c r="CT217" s="889">
        <v>0</v>
      </c>
      <c r="CU217" s="889">
        <v>0</v>
      </c>
      <c r="CV217" s="889">
        <v>0</v>
      </c>
      <c r="CW217" s="889">
        <v>0</v>
      </c>
      <c r="CX217" s="889">
        <v>0</v>
      </c>
      <c r="CY217" s="889">
        <v>0</v>
      </c>
      <c r="CZ217" s="889">
        <v>0</v>
      </c>
      <c r="DA217" s="889">
        <v>0</v>
      </c>
      <c r="DB217" s="889">
        <v>0</v>
      </c>
      <c r="DC217" s="889">
        <v>0</v>
      </c>
      <c r="DD217" s="889">
        <v>0</v>
      </c>
      <c r="DE217" s="889">
        <v>0</v>
      </c>
      <c r="DF217" s="889">
        <v>0</v>
      </c>
      <c r="DG217" s="889">
        <v>0</v>
      </c>
      <c r="DH217" s="889">
        <v>0</v>
      </c>
      <c r="DI217" s="889">
        <v>7173</v>
      </c>
      <c r="DJ217" s="889">
        <v>0</v>
      </c>
      <c r="DK217" s="889">
        <v>146</v>
      </c>
      <c r="DL217" s="889">
        <v>-7173</v>
      </c>
      <c r="DM217" s="889">
        <v>0</v>
      </c>
      <c r="DN217" s="889">
        <v>-146</v>
      </c>
      <c r="DO217" s="889">
        <v>0</v>
      </c>
      <c r="DP217" s="889">
        <v>0</v>
      </c>
      <c r="DQ217" s="889">
        <v>0</v>
      </c>
      <c r="DR217" s="889">
        <v>0</v>
      </c>
      <c r="DS217" s="889">
        <v>0</v>
      </c>
      <c r="DT217" s="889">
        <v>0</v>
      </c>
      <c r="DU217" s="889">
        <v>0</v>
      </c>
      <c r="DV217" s="889">
        <v>0</v>
      </c>
      <c r="DW217" s="889">
        <v>0</v>
      </c>
      <c r="DX217" s="889">
        <v>13916</v>
      </c>
      <c r="DY217" s="889">
        <v>0</v>
      </c>
      <c r="DZ217" s="889">
        <v>284</v>
      </c>
      <c r="EA217" s="889">
        <v>249</v>
      </c>
      <c r="EB217" s="889">
        <v>0</v>
      </c>
      <c r="EC217" s="889">
        <v>5</v>
      </c>
      <c r="ED217" s="889">
        <v>13667</v>
      </c>
      <c r="EE217" s="889">
        <v>0</v>
      </c>
      <c r="EF217" s="889">
        <v>279</v>
      </c>
      <c r="EG217" s="889">
        <v>-171</v>
      </c>
      <c r="EH217" s="889">
        <v>0</v>
      </c>
      <c r="EI217" s="889">
        <v>-3</v>
      </c>
      <c r="EJ217" s="889">
        <v>0</v>
      </c>
      <c r="EK217" s="889">
        <v>0</v>
      </c>
      <c r="EL217" s="889">
        <v>0</v>
      </c>
      <c r="EM217" s="889">
        <v>0</v>
      </c>
      <c r="EN217" s="889">
        <v>0</v>
      </c>
      <c r="EO217" s="889">
        <v>0</v>
      </c>
      <c r="EP217" s="889">
        <v>718948</v>
      </c>
      <c r="EQ217" s="889">
        <v>0</v>
      </c>
      <c r="ER217" s="889">
        <v>14672</v>
      </c>
      <c r="ES217" s="889">
        <v>1025126</v>
      </c>
      <c r="ET217" s="889">
        <v>0</v>
      </c>
      <c r="EU217" s="889">
        <v>20921</v>
      </c>
      <c r="EV217" s="889">
        <v>-306178</v>
      </c>
      <c r="EW217" s="889">
        <v>0</v>
      </c>
      <c r="EX217" s="889">
        <v>-6249</v>
      </c>
      <c r="EY217" s="889">
        <v>0</v>
      </c>
      <c r="EZ217" s="889">
        <v>0</v>
      </c>
      <c r="FA217" s="889">
        <v>0</v>
      </c>
      <c r="FB217" s="889">
        <v>624432</v>
      </c>
      <c r="FC217" s="889">
        <v>0</v>
      </c>
      <c r="FD217" s="889">
        <v>12670</v>
      </c>
      <c r="FE217" s="889">
        <v>475762</v>
      </c>
      <c r="FF217" s="889">
        <v>0</v>
      </c>
      <c r="FG217" s="889">
        <v>9636</v>
      </c>
      <c r="FH217" s="889">
        <v>148670</v>
      </c>
      <c r="FI217" s="889">
        <v>0</v>
      </c>
      <c r="FJ217" s="889">
        <v>3034</v>
      </c>
      <c r="FK217" s="889">
        <v>0</v>
      </c>
      <c r="FL217" s="889">
        <v>0</v>
      </c>
      <c r="FM217" s="889">
        <v>0</v>
      </c>
      <c r="FN217" s="889">
        <v>0</v>
      </c>
      <c r="FO217" s="889">
        <v>0</v>
      </c>
      <c r="FP217" s="889">
        <v>0</v>
      </c>
      <c r="FQ217" s="889">
        <v>0</v>
      </c>
      <c r="FR217" s="889">
        <v>0</v>
      </c>
      <c r="FS217" s="889">
        <v>0</v>
      </c>
      <c r="FT217" s="889">
        <v>470413</v>
      </c>
      <c r="FU217" s="889">
        <v>0</v>
      </c>
      <c r="FV217" s="889">
        <v>9600</v>
      </c>
      <c r="FW217" s="889">
        <v>0</v>
      </c>
      <c r="FX217" s="889">
        <v>0</v>
      </c>
      <c r="FY217" s="889">
        <v>0</v>
      </c>
      <c r="FZ217" s="889">
        <v>946907</v>
      </c>
      <c r="GA217" s="889">
        <v>0</v>
      </c>
      <c r="GB217" s="889">
        <v>0</v>
      </c>
      <c r="GC217" s="889">
        <v>-476494</v>
      </c>
      <c r="GD217" s="889">
        <v>0</v>
      </c>
      <c r="GE217" s="889">
        <v>9600</v>
      </c>
      <c r="GF217" s="889">
        <v>0</v>
      </c>
      <c r="GG217" s="889">
        <v>0</v>
      </c>
      <c r="GH217" s="889">
        <v>0</v>
      </c>
      <c r="GI217" s="889">
        <v>0</v>
      </c>
      <c r="GJ217" s="889">
        <v>0</v>
      </c>
      <c r="GK217" s="889">
        <v>0</v>
      </c>
      <c r="GL217" s="889">
        <v>0</v>
      </c>
      <c r="GM217" s="889">
        <v>0</v>
      </c>
      <c r="GN217" s="889">
        <v>0</v>
      </c>
      <c r="GO217" s="889">
        <v>2682952</v>
      </c>
      <c r="GP217" s="889">
        <v>0</v>
      </c>
      <c r="GQ217" s="889">
        <v>54681</v>
      </c>
      <c r="GR217" s="889">
        <v>-610919</v>
      </c>
      <c r="GS217" s="889">
        <v>0</v>
      </c>
      <c r="GT217" s="889">
        <v>6858</v>
      </c>
      <c r="GU217" s="884" t="s">
        <v>669</v>
      </c>
      <c r="GV217" s="884" t="s">
        <v>719</v>
      </c>
      <c r="GW217" s="884" t="s">
        <v>669</v>
      </c>
      <c r="GX217" s="884" t="s">
        <v>2347</v>
      </c>
      <c r="GY217" s="884" t="s">
        <v>2563</v>
      </c>
    </row>
    <row r="218" spans="1:207" x14ac:dyDescent="0.2">
      <c r="A218" s="884" t="s">
        <v>3311</v>
      </c>
      <c r="B218" s="884" t="s">
        <v>484</v>
      </c>
      <c r="C218" s="884" t="s">
        <v>483</v>
      </c>
      <c r="D218" s="889">
        <v>6778</v>
      </c>
      <c r="E218" s="889">
        <v>0</v>
      </c>
      <c r="F218" s="889">
        <v>6778</v>
      </c>
      <c r="G218" s="889">
        <v>0</v>
      </c>
      <c r="H218" s="889">
        <v>0</v>
      </c>
      <c r="I218" s="889">
        <v>0</v>
      </c>
      <c r="J218" s="889">
        <v>6778</v>
      </c>
      <c r="K218" s="889">
        <v>0</v>
      </c>
      <c r="L218" s="889">
        <v>6778</v>
      </c>
      <c r="M218" s="907">
        <v>0.5</v>
      </c>
      <c r="N218" s="907">
        <v>0.4</v>
      </c>
      <c r="O218" s="907">
        <v>0.09</v>
      </c>
      <c r="P218" s="907">
        <v>0.01</v>
      </c>
      <c r="Q218" s="889">
        <v>111685</v>
      </c>
      <c r="R218" s="889">
        <v>108324</v>
      </c>
      <c r="S218" s="889">
        <v>3361</v>
      </c>
      <c r="T218" s="889">
        <v>0</v>
      </c>
      <c r="U218" s="889">
        <v>0</v>
      </c>
      <c r="V218" s="889">
        <v>0</v>
      </c>
      <c r="W218" s="889">
        <v>0</v>
      </c>
      <c r="X218" s="889">
        <v>0</v>
      </c>
      <c r="Y218" s="889">
        <v>0</v>
      </c>
      <c r="Z218" s="889">
        <v>126088</v>
      </c>
      <c r="AA218" s="889">
        <v>0</v>
      </c>
      <c r="AB218" s="889">
        <v>123271</v>
      </c>
      <c r="AC218" s="889">
        <v>0</v>
      </c>
      <c r="AD218" s="889">
        <v>2817</v>
      </c>
      <c r="AE218" s="889">
        <v>0</v>
      </c>
      <c r="AF218" s="889">
        <v>0</v>
      </c>
      <c r="AG218" s="889">
        <v>0</v>
      </c>
      <c r="AH218" s="889">
        <v>0</v>
      </c>
      <c r="AI218" s="889">
        <v>0</v>
      </c>
      <c r="AJ218" s="889">
        <v>0</v>
      </c>
      <c r="AK218" s="889">
        <v>0</v>
      </c>
      <c r="AL218" s="889">
        <v>0</v>
      </c>
      <c r="AM218" s="889">
        <v>0</v>
      </c>
      <c r="AN218" s="889">
        <v>0</v>
      </c>
      <c r="AO218" s="889">
        <v>0</v>
      </c>
      <c r="AP218" s="889">
        <v>0</v>
      </c>
      <c r="AQ218" s="889">
        <v>0</v>
      </c>
      <c r="AR218" s="889">
        <v>0</v>
      </c>
      <c r="AS218" s="889">
        <v>0</v>
      </c>
      <c r="AT218" s="889">
        <v>0</v>
      </c>
      <c r="AU218" s="889">
        <v>0</v>
      </c>
      <c r="AV218" s="889">
        <v>0</v>
      </c>
      <c r="AW218" s="889">
        <v>0</v>
      </c>
      <c r="AX218" s="889">
        <v>0</v>
      </c>
      <c r="AY218" s="889">
        <v>0</v>
      </c>
      <c r="AZ218" s="889">
        <v>0</v>
      </c>
      <c r="BA218" s="889">
        <v>0</v>
      </c>
      <c r="BB218" s="889">
        <v>0</v>
      </c>
      <c r="BC218" s="889">
        <v>0</v>
      </c>
      <c r="BD218" s="889">
        <v>0</v>
      </c>
      <c r="BE218" s="889">
        <v>0</v>
      </c>
      <c r="BF218" s="889">
        <v>0</v>
      </c>
      <c r="BG218" s="889">
        <v>1250720</v>
      </c>
      <c r="BH218" s="889">
        <v>281412</v>
      </c>
      <c r="BI218" s="889">
        <v>31268</v>
      </c>
      <c r="BJ218" s="889">
        <v>45261</v>
      </c>
      <c r="BK218" s="889">
        <v>10184</v>
      </c>
      <c r="BL218" s="889">
        <v>1132</v>
      </c>
      <c r="BM218" s="889">
        <v>1246186</v>
      </c>
      <c r="BN218" s="889">
        <v>280392</v>
      </c>
      <c r="BO218" s="889">
        <v>31155</v>
      </c>
      <c r="BP218" s="889">
        <v>49795</v>
      </c>
      <c r="BQ218" s="889">
        <v>11204</v>
      </c>
      <c r="BR218" s="889">
        <v>1245</v>
      </c>
      <c r="BS218" s="889">
        <v>7841</v>
      </c>
      <c r="BT218" s="889">
        <v>1764</v>
      </c>
      <c r="BU218" s="889">
        <v>196</v>
      </c>
      <c r="BV218" s="889">
        <v>5782</v>
      </c>
      <c r="BW218" s="889">
        <v>1301</v>
      </c>
      <c r="BX218" s="889">
        <v>145</v>
      </c>
      <c r="BY218" s="889">
        <v>2059</v>
      </c>
      <c r="BZ218" s="889">
        <v>463</v>
      </c>
      <c r="CA218" s="889">
        <v>51</v>
      </c>
      <c r="CB218" s="889">
        <v>7348</v>
      </c>
      <c r="CC218" s="889">
        <v>1653</v>
      </c>
      <c r="CD218" s="889">
        <v>184</v>
      </c>
      <c r="CE218" s="889">
        <v>7348</v>
      </c>
      <c r="CF218" s="889">
        <v>1653</v>
      </c>
      <c r="CG218" s="889">
        <v>184</v>
      </c>
      <c r="CH218" s="889">
        <v>0</v>
      </c>
      <c r="CI218" s="889">
        <v>0</v>
      </c>
      <c r="CJ218" s="889">
        <v>0</v>
      </c>
      <c r="CK218" s="889">
        <v>0</v>
      </c>
      <c r="CL218" s="889">
        <v>0</v>
      </c>
      <c r="CM218" s="889">
        <v>0</v>
      </c>
      <c r="CN218" s="889">
        <v>0</v>
      </c>
      <c r="CO218" s="889">
        <v>0</v>
      </c>
      <c r="CP218" s="889">
        <v>0</v>
      </c>
      <c r="CQ218" s="889">
        <v>391</v>
      </c>
      <c r="CR218" s="889">
        <v>88</v>
      </c>
      <c r="CS218" s="889">
        <v>10</v>
      </c>
      <c r="CT218" s="889">
        <v>0</v>
      </c>
      <c r="CU218" s="889">
        <v>0</v>
      </c>
      <c r="CV218" s="889">
        <v>0</v>
      </c>
      <c r="CW218" s="889">
        <v>0</v>
      </c>
      <c r="CX218" s="889">
        <v>0</v>
      </c>
      <c r="CY218" s="889">
        <v>0</v>
      </c>
      <c r="CZ218" s="889">
        <v>0</v>
      </c>
      <c r="DA218" s="889">
        <v>0</v>
      </c>
      <c r="DB218" s="889">
        <v>0</v>
      </c>
      <c r="DC218" s="889">
        <v>0</v>
      </c>
      <c r="DD218" s="889">
        <v>0</v>
      </c>
      <c r="DE218" s="889">
        <v>0</v>
      </c>
      <c r="DF218" s="889">
        <v>12534</v>
      </c>
      <c r="DG218" s="889">
        <v>2820</v>
      </c>
      <c r="DH218" s="889">
        <v>313</v>
      </c>
      <c r="DI218" s="889">
        <v>12230</v>
      </c>
      <c r="DJ218" s="889">
        <v>2752</v>
      </c>
      <c r="DK218" s="889">
        <v>306</v>
      </c>
      <c r="DL218" s="889">
        <v>304</v>
      </c>
      <c r="DM218" s="889">
        <v>68</v>
      </c>
      <c r="DN218" s="889">
        <v>7</v>
      </c>
      <c r="DO218" s="889">
        <v>661</v>
      </c>
      <c r="DP218" s="889">
        <v>149</v>
      </c>
      <c r="DQ218" s="889">
        <v>17</v>
      </c>
      <c r="DR218" s="889">
        <v>661</v>
      </c>
      <c r="DS218" s="889">
        <v>149</v>
      </c>
      <c r="DT218" s="889">
        <v>17</v>
      </c>
      <c r="DU218" s="889">
        <v>0</v>
      </c>
      <c r="DV218" s="889">
        <v>0</v>
      </c>
      <c r="DW218" s="889">
        <v>0</v>
      </c>
      <c r="DX218" s="889">
        <v>34457</v>
      </c>
      <c r="DY218" s="889">
        <v>7753</v>
      </c>
      <c r="DZ218" s="889">
        <v>861</v>
      </c>
      <c r="EA218" s="889">
        <v>73038</v>
      </c>
      <c r="EB218" s="889">
        <v>16434</v>
      </c>
      <c r="EC218" s="889">
        <v>1826</v>
      </c>
      <c r="ED218" s="889">
        <v>-38581</v>
      </c>
      <c r="EE218" s="889">
        <v>-8681</v>
      </c>
      <c r="EF218" s="889">
        <v>-965</v>
      </c>
      <c r="EG218" s="889">
        <v>-1065</v>
      </c>
      <c r="EH218" s="889">
        <v>-240</v>
      </c>
      <c r="EI218" s="889">
        <v>-27</v>
      </c>
      <c r="EJ218" s="889">
        <v>0</v>
      </c>
      <c r="EK218" s="889">
        <v>0</v>
      </c>
      <c r="EL218" s="889">
        <v>0</v>
      </c>
      <c r="EM218" s="889">
        <v>0</v>
      </c>
      <c r="EN218" s="889">
        <v>0</v>
      </c>
      <c r="EO218" s="889">
        <v>0</v>
      </c>
      <c r="EP218" s="889">
        <v>1087541</v>
      </c>
      <c r="EQ218" s="889">
        <v>244697</v>
      </c>
      <c r="ER218" s="889">
        <v>27189</v>
      </c>
      <c r="ES218" s="889">
        <v>1396464</v>
      </c>
      <c r="ET218" s="889">
        <v>314204</v>
      </c>
      <c r="EU218" s="889">
        <v>34912</v>
      </c>
      <c r="EV218" s="889">
        <v>-308923</v>
      </c>
      <c r="EW218" s="889">
        <v>-69507</v>
      </c>
      <c r="EX218" s="889">
        <v>-7723</v>
      </c>
      <c r="EY218" s="889">
        <v>0</v>
      </c>
      <c r="EZ218" s="889">
        <v>0</v>
      </c>
      <c r="FA218" s="889">
        <v>0</v>
      </c>
      <c r="FB218" s="889">
        <v>649606</v>
      </c>
      <c r="FC218" s="889">
        <v>143262</v>
      </c>
      <c r="FD218" s="889">
        <v>15918</v>
      </c>
      <c r="FE218" s="889">
        <v>596404</v>
      </c>
      <c r="FF218" s="889">
        <v>131356</v>
      </c>
      <c r="FG218" s="889">
        <v>14595</v>
      </c>
      <c r="FH218" s="889">
        <v>53202</v>
      </c>
      <c r="FI218" s="889">
        <v>11906</v>
      </c>
      <c r="FJ218" s="889">
        <v>1323</v>
      </c>
      <c r="FK218" s="889">
        <v>0</v>
      </c>
      <c r="FL218" s="889">
        <v>0</v>
      </c>
      <c r="FM218" s="889">
        <v>0</v>
      </c>
      <c r="FN218" s="889">
        <v>0</v>
      </c>
      <c r="FO218" s="889">
        <v>0</v>
      </c>
      <c r="FP218" s="889">
        <v>0</v>
      </c>
      <c r="FQ218" s="889">
        <v>0</v>
      </c>
      <c r="FR218" s="889">
        <v>0</v>
      </c>
      <c r="FS218" s="889">
        <v>0</v>
      </c>
      <c r="FT218" s="889">
        <v>88486</v>
      </c>
      <c r="FU218" s="889">
        <v>19909</v>
      </c>
      <c r="FV218" s="889">
        <v>2212</v>
      </c>
      <c r="FW218" s="889">
        <v>329312</v>
      </c>
      <c r="FX218" s="889">
        <v>74095</v>
      </c>
      <c r="FY218" s="889">
        <v>8233</v>
      </c>
      <c r="FZ218" s="889">
        <v>1090079</v>
      </c>
      <c r="GA218" s="889">
        <v>0</v>
      </c>
      <c r="GB218" s="889">
        <v>0</v>
      </c>
      <c r="GC218" s="889">
        <v>-672281</v>
      </c>
      <c r="GD218" s="889">
        <v>94004</v>
      </c>
      <c r="GE218" s="889">
        <v>10445</v>
      </c>
      <c r="GF218" s="889">
        <v>0</v>
      </c>
      <c r="GG218" s="889">
        <v>0</v>
      </c>
      <c r="GH218" s="889">
        <v>0</v>
      </c>
      <c r="GI218" s="889">
        <v>0</v>
      </c>
      <c r="GJ218" s="889">
        <v>0</v>
      </c>
      <c r="GK218" s="889">
        <v>0</v>
      </c>
      <c r="GL218" s="889">
        <v>0</v>
      </c>
      <c r="GM218" s="889">
        <v>0</v>
      </c>
      <c r="GN218" s="889">
        <v>0</v>
      </c>
      <c r="GO218" s="889">
        <v>3183781</v>
      </c>
      <c r="GP218" s="889">
        <v>713451</v>
      </c>
      <c r="GQ218" s="889">
        <v>79273</v>
      </c>
      <c r="GR218" s="889">
        <v>-915099</v>
      </c>
      <c r="GS218" s="889">
        <v>39305</v>
      </c>
      <c r="GT218" s="889">
        <v>4366</v>
      </c>
      <c r="GU218" s="884" t="s">
        <v>718</v>
      </c>
      <c r="GV218" s="884" t="s">
        <v>668</v>
      </c>
      <c r="GW218" s="884" t="s">
        <v>1672</v>
      </c>
      <c r="GX218" s="884" t="s">
        <v>2350</v>
      </c>
      <c r="GY218" s="884" t="s">
        <v>2564</v>
      </c>
    </row>
    <row r="219" spans="1:207" x14ac:dyDescent="0.2">
      <c r="A219" s="884" t="s">
        <v>3311</v>
      </c>
      <c r="B219" s="884" t="s">
        <v>486</v>
      </c>
      <c r="C219" s="884" t="s">
        <v>485</v>
      </c>
      <c r="D219" s="889">
        <v>-616923</v>
      </c>
      <c r="E219" s="889">
        <v>0</v>
      </c>
      <c r="F219" s="889">
        <v>-616923</v>
      </c>
      <c r="G219" s="889">
        <v>0</v>
      </c>
      <c r="H219" s="889">
        <v>0</v>
      </c>
      <c r="I219" s="889">
        <v>0</v>
      </c>
      <c r="J219" s="889">
        <v>-616923</v>
      </c>
      <c r="K219" s="889">
        <v>0</v>
      </c>
      <c r="L219" s="889">
        <v>-616923</v>
      </c>
      <c r="M219" s="907">
        <v>0</v>
      </c>
      <c r="N219" s="907">
        <v>0.99</v>
      </c>
      <c r="O219" s="907">
        <v>0</v>
      </c>
      <c r="P219" s="907">
        <v>0.01</v>
      </c>
      <c r="Q219" s="889">
        <v>439612</v>
      </c>
      <c r="R219" s="889">
        <v>434391</v>
      </c>
      <c r="S219" s="889">
        <v>5221</v>
      </c>
      <c r="T219" s="889">
        <v>0</v>
      </c>
      <c r="U219" s="889">
        <v>0</v>
      </c>
      <c r="V219" s="889">
        <v>0</v>
      </c>
      <c r="W219" s="889">
        <v>0</v>
      </c>
      <c r="X219" s="889">
        <v>0</v>
      </c>
      <c r="Y219" s="889">
        <v>0</v>
      </c>
      <c r="Z219" s="889">
        <v>0</v>
      </c>
      <c r="AA219" s="889">
        <v>0</v>
      </c>
      <c r="AB219" s="889">
        <v>0</v>
      </c>
      <c r="AC219" s="889">
        <v>0</v>
      </c>
      <c r="AD219" s="889">
        <v>0</v>
      </c>
      <c r="AE219" s="889">
        <v>0</v>
      </c>
      <c r="AF219" s="889">
        <v>0</v>
      </c>
      <c r="AG219" s="889">
        <v>0</v>
      </c>
      <c r="AH219" s="889">
        <v>0</v>
      </c>
      <c r="AI219" s="889">
        <v>0</v>
      </c>
      <c r="AJ219" s="889">
        <v>0</v>
      </c>
      <c r="AK219" s="889">
        <v>0</v>
      </c>
      <c r="AL219" s="889">
        <v>0</v>
      </c>
      <c r="AM219" s="889">
        <v>0</v>
      </c>
      <c r="AN219" s="889">
        <v>0</v>
      </c>
      <c r="AO219" s="889">
        <v>0</v>
      </c>
      <c r="AP219" s="889">
        <v>0</v>
      </c>
      <c r="AQ219" s="889">
        <v>0</v>
      </c>
      <c r="AR219" s="889">
        <v>0</v>
      </c>
      <c r="AS219" s="889">
        <v>0</v>
      </c>
      <c r="AT219" s="889">
        <v>0</v>
      </c>
      <c r="AU219" s="889">
        <v>0</v>
      </c>
      <c r="AV219" s="889">
        <v>0</v>
      </c>
      <c r="AW219" s="889">
        <v>0</v>
      </c>
      <c r="AX219" s="889">
        <v>0</v>
      </c>
      <c r="AY219" s="889">
        <v>0</v>
      </c>
      <c r="AZ219" s="889">
        <v>0</v>
      </c>
      <c r="BA219" s="889">
        <v>0</v>
      </c>
      <c r="BB219" s="889">
        <v>0</v>
      </c>
      <c r="BC219" s="889">
        <v>0</v>
      </c>
      <c r="BD219" s="889">
        <v>0</v>
      </c>
      <c r="BE219" s="889">
        <v>0</v>
      </c>
      <c r="BF219" s="889">
        <v>0</v>
      </c>
      <c r="BG219" s="889">
        <v>7704613</v>
      </c>
      <c r="BH219" s="889">
        <v>0</v>
      </c>
      <c r="BI219" s="889">
        <v>77824</v>
      </c>
      <c r="BJ219" s="889">
        <v>390095</v>
      </c>
      <c r="BK219" s="889">
        <v>0</v>
      </c>
      <c r="BL219" s="889">
        <v>3940</v>
      </c>
      <c r="BM219" s="889">
        <v>7580475</v>
      </c>
      <c r="BN219" s="889">
        <v>0</v>
      </c>
      <c r="BO219" s="889">
        <v>76570</v>
      </c>
      <c r="BP219" s="889">
        <v>514233</v>
      </c>
      <c r="BQ219" s="889">
        <v>0</v>
      </c>
      <c r="BR219" s="889">
        <v>5194</v>
      </c>
      <c r="BS219" s="889">
        <v>7303</v>
      </c>
      <c r="BT219" s="889">
        <v>0</v>
      </c>
      <c r="BU219" s="889">
        <v>74</v>
      </c>
      <c r="BV219" s="889">
        <v>0</v>
      </c>
      <c r="BW219" s="889">
        <v>0</v>
      </c>
      <c r="BX219" s="889">
        <v>0</v>
      </c>
      <c r="BY219" s="889">
        <v>7303</v>
      </c>
      <c r="BZ219" s="889">
        <v>0</v>
      </c>
      <c r="CA219" s="889">
        <v>74</v>
      </c>
      <c r="CB219" s="889">
        <v>27488</v>
      </c>
      <c r="CC219" s="889">
        <v>0</v>
      </c>
      <c r="CD219" s="889">
        <v>278</v>
      </c>
      <c r="CE219" s="889">
        <v>11562</v>
      </c>
      <c r="CF219" s="889">
        <v>0</v>
      </c>
      <c r="CG219" s="889">
        <v>117</v>
      </c>
      <c r="CH219" s="889">
        <v>15926</v>
      </c>
      <c r="CI219" s="889">
        <v>0</v>
      </c>
      <c r="CJ219" s="889">
        <v>161</v>
      </c>
      <c r="CK219" s="889">
        <v>0</v>
      </c>
      <c r="CL219" s="889">
        <v>0</v>
      </c>
      <c r="CM219" s="889">
        <v>0</v>
      </c>
      <c r="CN219" s="889">
        <v>0</v>
      </c>
      <c r="CO219" s="889">
        <v>0</v>
      </c>
      <c r="CP219" s="889">
        <v>0</v>
      </c>
      <c r="CQ219" s="889">
        <v>0</v>
      </c>
      <c r="CR219" s="889">
        <v>0</v>
      </c>
      <c r="CS219" s="889">
        <v>0</v>
      </c>
      <c r="CT219" s="889">
        <v>0</v>
      </c>
      <c r="CU219" s="889">
        <v>0</v>
      </c>
      <c r="CV219" s="889">
        <v>0</v>
      </c>
      <c r="CW219" s="889">
        <v>0</v>
      </c>
      <c r="CX219" s="889">
        <v>0</v>
      </c>
      <c r="CY219" s="889">
        <v>0</v>
      </c>
      <c r="CZ219" s="889">
        <v>0</v>
      </c>
      <c r="DA219" s="889">
        <v>0</v>
      </c>
      <c r="DB219" s="889">
        <v>0</v>
      </c>
      <c r="DC219" s="889">
        <v>0</v>
      </c>
      <c r="DD219" s="889">
        <v>0</v>
      </c>
      <c r="DE219" s="889">
        <v>0</v>
      </c>
      <c r="DF219" s="889">
        <v>0</v>
      </c>
      <c r="DG219" s="889">
        <v>0</v>
      </c>
      <c r="DH219" s="889">
        <v>0</v>
      </c>
      <c r="DI219" s="889">
        <v>0</v>
      </c>
      <c r="DJ219" s="889">
        <v>0</v>
      </c>
      <c r="DK219" s="889">
        <v>0</v>
      </c>
      <c r="DL219" s="889">
        <v>0</v>
      </c>
      <c r="DM219" s="889">
        <v>0</v>
      </c>
      <c r="DN219" s="889">
        <v>0</v>
      </c>
      <c r="DO219" s="889">
        <v>0</v>
      </c>
      <c r="DP219" s="889">
        <v>0</v>
      </c>
      <c r="DQ219" s="889">
        <v>0</v>
      </c>
      <c r="DR219" s="889">
        <v>0</v>
      </c>
      <c r="DS219" s="889">
        <v>0</v>
      </c>
      <c r="DT219" s="889">
        <v>0</v>
      </c>
      <c r="DU219" s="889">
        <v>0</v>
      </c>
      <c r="DV219" s="889">
        <v>0</v>
      </c>
      <c r="DW219" s="889">
        <v>0</v>
      </c>
      <c r="DX219" s="889">
        <v>3786</v>
      </c>
      <c r="DY219" s="889">
        <v>0</v>
      </c>
      <c r="DZ219" s="889">
        <v>38</v>
      </c>
      <c r="EA219" s="889">
        <v>79984</v>
      </c>
      <c r="EB219" s="889">
        <v>0</v>
      </c>
      <c r="EC219" s="889">
        <v>808</v>
      </c>
      <c r="ED219" s="889">
        <v>-76198</v>
      </c>
      <c r="EE219" s="889">
        <v>0</v>
      </c>
      <c r="EF219" s="889">
        <v>-770</v>
      </c>
      <c r="EG219" s="889">
        <v>-560</v>
      </c>
      <c r="EH219" s="889">
        <v>0</v>
      </c>
      <c r="EI219" s="889">
        <v>-6</v>
      </c>
      <c r="EJ219" s="889">
        <v>0</v>
      </c>
      <c r="EK219" s="889">
        <v>0</v>
      </c>
      <c r="EL219" s="889">
        <v>0</v>
      </c>
      <c r="EM219" s="889">
        <v>0</v>
      </c>
      <c r="EN219" s="889">
        <v>0</v>
      </c>
      <c r="EO219" s="889">
        <v>0</v>
      </c>
      <c r="EP219" s="889">
        <v>5369000</v>
      </c>
      <c r="EQ219" s="889">
        <v>0</v>
      </c>
      <c r="ER219" s="889">
        <v>54232</v>
      </c>
      <c r="ES219" s="889">
        <v>8456229</v>
      </c>
      <c r="ET219" s="889">
        <v>0</v>
      </c>
      <c r="EU219" s="889">
        <v>85416</v>
      </c>
      <c r="EV219" s="889">
        <v>-3087229</v>
      </c>
      <c r="EW219" s="889">
        <v>0</v>
      </c>
      <c r="EX219" s="889">
        <v>-31184</v>
      </c>
      <c r="EY219" s="889">
        <v>-238</v>
      </c>
      <c r="EZ219" s="889">
        <v>0</v>
      </c>
      <c r="FA219" s="889">
        <v>-2</v>
      </c>
      <c r="FB219" s="889">
        <v>8310577</v>
      </c>
      <c r="FC219" s="889">
        <v>0</v>
      </c>
      <c r="FD219" s="889">
        <v>83945</v>
      </c>
      <c r="FE219" s="889">
        <v>8490073</v>
      </c>
      <c r="FF219" s="889">
        <v>0</v>
      </c>
      <c r="FG219" s="889">
        <v>85758</v>
      </c>
      <c r="FH219" s="889">
        <v>-179496</v>
      </c>
      <c r="FI219" s="889">
        <v>0</v>
      </c>
      <c r="FJ219" s="889">
        <v>-1813</v>
      </c>
      <c r="FK219" s="889">
        <v>0</v>
      </c>
      <c r="FL219" s="889">
        <v>0</v>
      </c>
      <c r="FM219" s="889">
        <v>0</v>
      </c>
      <c r="FN219" s="889">
        <v>0</v>
      </c>
      <c r="FO219" s="889">
        <v>0</v>
      </c>
      <c r="FP219" s="889">
        <v>0</v>
      </c>
      <c r="FQ219" s="889">
        <v>0</v>
      </c>
      <c r="FR219" s="889">
        <v>0</v>
      </c>
      <c r="FS219" s="889">
        <v>0</v>
      </c>
      <c r="FT219" s="889">
        <v>7612525</v>
      </c>
      <c r="FU219" s="889">
        <v>0</v>
      </c>
      <c r="FV219" s="889">
        <v>76894</v>
      </c>
      <c r="FW219" s="889">
        <v>988529</v>
      </c>
      <c r="FX219" s="889">
        <v>0</v>
      </c>
      <c r="FY219" s="889">
        <v>9985</v>
      </c>
      <c r="FZ219" s="889">
        <v>7957365</v>
      </c>
      <c r="GA219" s="889">
        <v>0</v>
      </c>
      <c r="GB219" s="889">
        <v>0</v>
      </c>
      <c r="GC219" s="889">
        <v>643689</v>
      </c>
      <c r="GD219" s="889">
        <v>0</v>
      </c>
      <c r="GE219" s="889">
        <v>86879</v>
      </c>
      <c r="GF219" s="889">
        <v>0</v>
      </c>
      <c r="GG219" s="889">
        <v>0</v>
      </c>
      <c r="GH219" s="889">
        <v>0</v>
      </c>
      <c r="GI219" s="889">
        <v>0</v>
      </c>
      <c r="GJ219" s="889">
        <v>0</v>
      </c>
      <c r="GK219" s="889">
        <v>0</v>
      </c>
      <c r="GL219" s="889">
        <v>0</v>
      </c>
      <c r="GM219" s="889">
        <v>0</v>
      </c>
      <c r="GN219" s="889">
        <v>0</v>
      </c>
      <c r="GO219" s="889">
        <v>29424589</v>
      </c>
      <c r="GP219" s="889">
        <v>0</v>
      </c>
      <c r="GQ219" s="889">
        <v>297217</v>
      </c>
      <c r="GR219" s="889">
        <v>-2162570</v>
      </c>
      <c r="GS219" s="889">
        <v>0</v>
      </c>
      <c r="GT219" s="889">
        <v>58533</v>
      </c>
      <c r="GU219" s="884" t="s">
        <v>679</v>
      </c>
      <c r="GV219" s="884" t="s">
        <v>685</v>
      </c>
      <c r="GW219" s="884" t="s">
        <v>1674</v>
      </c>
      <c r="GX219" s="884" t="s">
        <v>2349</v>
      </c>
      <c r="GY219" s="884" t="s">
        <v>2565</v>
      </c>
    </row>
    <row r="220" spans="1:207" x14ac:dyDescent="0.2">
      <c r="A220" s="884" t="s">
        <v>3311</v>
      </c>
      <c r="B220" s="884" t="s">
        <v>488</v>
      </c>
      <c r="C220" s="884" t="s">
        <v>487</v>
      </c>
      <c r="D220" s="889">
        <v>-352728</v>
      </c>
      <c r="E220" s="889">
        <v>0</v>
      </c>
      <c r="F220" s="889">
        <v>-352728</v>
      </c>
      <c r="G220" s="889">
        <v>0</v>
      </c>
      <c r="H220" s="889">
        <v>0</v>
      </c>
      <c r="I220" s="889">
        <v>0</v>
      </c>
      <c r="J220" s="889">
        <v>-352728</v>
      </c>
      <c r="K220" s="889">
        <v>0</v>
      </c>
      <c r="L220" s="889">
        <v>-352728</v>
      </c>
      <c r="M220" s="907">
        <v>0</v>
      </c>
      <c r="N220" s="907">
        <v>0.99</v>
      </c>
      <c r="O220" s="907">
        <v>0</v>
      </c>
      <c r="P220" s="907">
        <v>0.01</v>
      </c>
      <c r="Q220" s="889">
        <v>415064</v>
      </c>
      <c r="R220" s="889">
        <v>419010</v>
      </c>
      <c r="S220" s="889">
        <v>-3946</v>
      </c>
      <c r="T220" s="889">
        <v>0</v>
      </c>
      <c r="U220" s="889">
        <v>0</v>
      </c>
      <c r="V220" s="889">
        <v>0</v>
      </c>
      <c r="W220" s="889">
        <v>0</v>
      </c>
      <c r="X220" s="889">
        <v>0</v>
      </c>
      <c r="Y220" s="889">
        <v>0</v>
      </c>
      <c r="Z220" s="889">
        <v>0</v>
      </c>
      <c r="AA220" s="889">
        <v>0</v>
      </c>
      <c r="AB220" s="889">
        <v>0</v>
      </c>
      <c r="AC220" s="889">
        <v>0</v>
      </c>
      <c r="AD220" s="889">
        <v>0</v>
      </c>
      <c r="AE220" s="889">
        <v>0</v>
      </c>
      <c r="AF220" s="889">
        <v>0</v>
      </c>
      <c r="AG220" s="889">
        <v>0</v>
      </c>
      <c r="AH220" s="889">
        <v>0</v>
      </c>
      <c r="AI220" s="889">
        <v>0</v>
      </c>
      <c r="AJ220" s="889">
        <v>0</v>
      </c>
      <c r="AK220" s="889">
        <v>0</v>
      </c>
      <c r="AL220" s="889">
        <v>0</v>
      </c>
      <c r="AM220" s="889">
        <v>0</v>
      </c>
      <c r="AN220" s="889">
        <v>0</v>
      </c>
      <c r="AO220" s="889">
        <v>0</v>
      </c>
      <c r="AP220" s="889">
        <v>0</v>
      </c>
      <c r="AQ220" s="889">
        <v>0</v>
      </c>
      <c r="AR220" s="889">
        <v>0</v>
      </c>
      <c r="AS220" s="889">
        <v>0</v>
      </c>
      <c r="AT220" s="889">
        <v>0</v>
      </c>
      <c r="AU220" s="889">
        <v>0</v>
      </c>
      <c r="AV220" s="889">
        <v>0</v>
      </c>
      <c r="AW220" s="889">
        <v>0</v>
      </c>
      <c r="AX220" s="889">
        <v>0</v>
      </c>
      <c r="AY220" s="889">
        <v>0</v>
      </c>
      <c r="AZ220" s="889">
        <v>0</v>
      </c>
      <c r="BA220" s="889">
        <v>0</v>
      </c>
      <c r="BB220" s="889">
        <v>0</v>
      </c>
      <c r="BC220" s="889">
        <v>0</v>
      </c>
      <c r="BD220" s="889">
        <v>0</v>
      </c>
      <c r="BE220" s="889">
        <v>0</v>
      </c>
      <c r="BF220" s="889">
        <v>0</v>
      </c>
      <c r="BG220" s="889">
        <v>11342768</v>
      </c>
      <c r="BH220" s="889">
        <v>0</v>
      </c>
      <c r="BI220" s="889">
        <v>114573</v>
      </c>
      <c r="BJ220" s="889">
        <v>481085</v>
      </c>
      <c r="BK220" s="889">
        <v>0</v>
      </c>
      <c r="BL220" s="889">
        <v>4859</v>
      </c>
      <c r="BM220" s="889">
        <v>11496571</v>
      </c>
      <c r="BN220" s="889">
        <v>0</v>
      </c>
      <c r="BO220" s="889">
        <v>116127</v>
      </c>
      <c r="BP220" s="889">
        <v>327282</v>
      </c>
      <c r="BQ220" s="889">
        <v>0</v>
      </c>
      <c r="BR220" s="889">
        <v>3305</v>
      </c>
      <c r="BS220" s="889">
        <v>117843</v>
      </c>
      <c r="BT220" s="889">
        <v>0</v>
      </c>
      <c r="BU220" s="889">
        <v>1190</v>
      </c>
      <c r="BV220" s="889">
        <v>0</v>
      </c>
      <c r="BW220" s="889">
        <v>0</v>
      </c>
      <c r="BX220" s="889">
        <v>0</v>
      </c>
      <c r="BY220" s="889">
        <v>117843</v>
      </c>
      <c r="BZ220" s="889">
        <v>0</v>
      </c>
      <c r="CA220" s="889">
        <v>1190</v>
      </c>
      <c r="CB220" s="889">
        <v>9302</v>
      </c>
      <c r="CC220" s="889">
        <v>0</v>
      </c>
      <c r="CD220" s="889">
        <v>94</v>
      </c>
      <c r="CE220" s="889">
        <v>0</v>
      </c>
      <c r="CF220" s="889">
        <v>0</v>
      </c>
      <c r="CG220" s="889">
        <v>0</v>
      </c>
      <c r="CH220" s="889">
        <v>9302</v>
      </c>
      <c r="CI220" s="889">
        <v>0</v>
      </c>
      <c r="CJ220" s="889">
        <v>94</v>
      </c>
      <c r="CK220" s="889">
        <v>0</v>
      </c>
      <c r="CL220" s="889">
        <v>0</v>
      </c>
      <c r="CM220" s="889">
        <v>0</v>
      </c>
      <c r="CN220" s="889">
        <v>0</v>
      </c>
      <c r="CO220" s="889">
        <v>0</v>
      </c>
      <c r="CP220" s="889">
        <v>0</v>
      </c>
      <c r="CQ220" s="889">
        <v>-9307</v>
      </c>
      <c r="CR220" s="889">
        <v>0</v>
      </c>
      <c r="CS220" s="889">
        <v>-94</v>
      </c>
      <c r="CT220" s="889">
        <v>0</v>
      </c>
      <c r="CU220" s="889">
        <v>0</v>
      </c>
      <c r="CV220" s="889">
        <v>0</v>
      </c>
      <c r="CW220" s="889">
        <v>0</v>
      </c>
      <c r="CX220" s="889">
        <v>0</v>
      </c>
      <c r="CY220" s="889">
        <v>0</v>
      </c>
      <c r="CZ220" s="889">
        <v>0</v>
      </c>
      <c r="DA220" s="889">
        <v>0</v>
      </c>
      <c r="DB220" s="889">
        <v>0</v>
      </c>
      <c r="DC220" s="889">
        <v>0</v>
      </c>
      <c r="DD220" s="889">
        <v>0</v>
      </c>
      <c r="DE220" s="889">
        <v>0</v>
      </c>
      <c r="DF220" s="889">
        <v>0</v>
      </c>
      <c r="DG220" s="889">
        <v>0</v>
      </c>
      <c r="DH220" s="889">
        <v>0</v>
      </c>
      <c r="DI220" s="889">
        <v>0</v>
      </c>
      <c r="DJ220" s="889">
        <v>0</v>
      </c>
      <c r="DK220" s="889">
        <v>0</v>
      </c>
      <c r="DL220" s="889">
        <v>0</v>
      </c>
      <c r="DM220" s="889">
        <v>0</v>
      </c>
      <c r="DN220" s="889">
        <v>0</v>
      </c>
      <c r="DO220" s="889">
        <v>0</v>
      </c>
      <c r="DP220" s="889">
        <v>0</v>
      </c>
      <c r="DQ220" s="889">
        <v>0</v>
      </c>
      <c r="DR220" s="889">
        <v>0</v>
      </c>
      <c r="DS220" s="889">
        <v>0</v>
      </c>
      <c r="DT220" s="889">
        <v>0</v>
      </c>
      <c r="DU220" s="889">
        <v>0</v>
      </c>
      <c r="DV220" s="889">
        <v>0</v>
      </c>
      <c r="DW220" s="889">
        <v>0</v>
      </c>
      <c r="DX220" s="889">
        <v>39595</v>
      </c>
      <c r="DY220" s="889">
        <v>0</v>
      </c>
      <c r="DZ220" s="889">
        <v>400</v>
      </c>
      <c r="EA220" s="889">
        <v>81838</v>
      </c>
      <c r="EB220" s="889">
        <v>0</v>
      </c>
      <c r="EC220" s="889">
        <v>827</v>
      </c>
      <c r="ED220" s="889">
        <v>-42243</v>
      </c>
      <c r="EE220" s="889">
        <v>0</v>
      </c>
      <c r="EF220" s="889">
        <v>-427</v>
      </c>
      <c r="EG220" s="889">
        <v>-4641</v>
      </c>
      <c r="EH220" s="889">
        <v>0</v>
      </c>
      <c r="EI220" s="889">
        <v>-47</v>
      </c>
      <c r="EJ220" s="889">
        <v>0</v>
      </c>
      <c r="EK220" s="889">
        <v>0</v>
      </c>
      <c r="EL220" s="889">
        <v>0</v>
      </c>
      <c r="EM220" s="889">
        <v>0</v>
      </c>
      <c r="EN220" s="889">
        <v>0</v>
      </c>
      <c r="EO220" s="889">
        <v>0</v>
      </c>
      <c r="EP220" s="889">
        <v>4501424</v>
      </c>
      <c r="EQ220" s="889">
        <v>0</v>
      </c>
      <c r="ER220" s="889">
        <v>45469</v>
      </c>
      <c r="ES220" s="889">
        <v>7147245</v>
      </c>
      <c r="ET220" s="889">
        <v>0</v>
      </c>
      <c r="EU220" s="889">
        <v>72194</v>
      </c>
      <c r="EV220" s="889">
        <v>-2645821</v>
      </c>
      <c r="EW220" s="889">
        <v>0</v>
      </c>
      <c r="EX220" s="889">
        <v>-26725</v>
      </c>
      <c r="EY220" s="889">
        <v>3810</v>
      </c>
      <c r="EZ220" s="889">
        <v>0</v>
      </c>
      <c r="FA220" s="889">
        <v>38</v>
      </c>
      <c r="FB220" s="889">
        <v>9493134</v>
      </c>
      <c r="FC220" s="889">
        <v>0</v>
      </c>
      <c r="FD220" s="889">
        <v>95890</v>
      </c>
      <c r="FE220" s="889">
        <v>9527676</v>
      </c>
      <c r="FF220" s="889">
        <v>0</v>
      </c>
      <c r="FG220" s="889">
        <v>96239</v>
      </c>
      <c r="FH220" s="889">
        <v>-34542</v>
      </c>
      <c r="FI220" s="889">
        <v>0</v>
      </c>
      <c r="FJ220" s="889">
        <v>-349</v>
      </c>
      <c r="FK220" s="889">
        <v>0</v>
      </c>
      <c r="FL220" s="889">
        <v>0</v>
      </c>
      <c r="FM220" s="889">
        <v>0</v>
      </c>
      <c r="FN220" s="889">
        <v>0</v>
      </c>
      <c r="FO220" s="889">
        <v>0</v>
      </c>
      <c r="FP220" s="889">
        <v>0</v>
      </c>
      <c r="FQ220" s="889">
        <v>0</v>
      </c>
      <c r="FR220" s="889">
        <v>0</v>
      </c>
      <c r="FS220" s="889">
        <v>0</v>
      </c>
      <c r="FT220" s="889">
        <v>1017070</v>
      </c>
      <c r="FU220" s="889">
        <v>0</v>
      </c>
      <c r="FV220" s="889">
        <v>10273</v>
      </c>
      <c r="FW220" s="889">
        <v>6727485</v>
      </c>
      <c r="FX220" s="889">
        <v>0</v>
      </c>
      <c r="FY220" s="889">
        <v>67954</v>
      </c>
      <c r="FZ220" s="889">
        <v>7582533</v>
      </c>
      <c r="GA220" s="889">
        <v>0</v>
      </c>
      <c r="GB220" s="889">
        <v>0</v>
      </c>
      <c r="GC220" s="889">
        <v>162022</v>
      </c>
      <c r="GD220" s="889">
        <v>0</v>
      </c>
      <c r="GE220" s="889">
        <v>78227</v>
      </c>
      <c r="GF220" s="889">
        <v>0</v>
      </c>
      <c r="GG220" s="889">
        <v>0</v>
      </c>
      <c r="GH220" s="889">
        <v>0</v>
      </c>
      <c r="GI220" s="889">
        <v>0</v>
      </c>
      <c r="GJ220" s="889">
        <v>0</v>
      </c>
      <c r="GK220" s="889">
        <v>0</v>
      </c>
      <c r="GL220" s="889">
        <v>0</v>
      </c>
      <c r="GM220" s="889">
        <v>0</v>
      </c>
      <c r="GN220" s="889">
        <v>0</v>
      </c>
      <c r="GO220" s="889">
        <v>26992083</v>
      </c>
      <c r="GP220" s="889">
        <v>0</v>
      </c>
      <c r="GQ220" s="889">
        <v>272645</v>
      </c>
      <c r="GR220" s="889">
        <v>-2116295</v>
      </c>
      <c r="GS220" s="889">
        <v>0</v>
      </c>
      <c r="GT220" s="889">
        <v>55212</v>
      </c>
      <c r="GU220" s="884" t="s">
        <v>679</v>
      </c>
      <c r="GV220" s="884" t="s">
        <v>678</v>
      </c>
      <c r="GW220" s="884" t="s">
        <v>1674</v>
      </c>
      <c r="GX220" s="884" t="s">
        <v>2348</v>
      </c>
      <c r="GY220" s="884" t="s">
        <v>2566</v>
      </c>
    </row>
    <row r="221" spans="1:207" x14ac:dyDescent="0.2">
      <c r="A221" s="884" t="s">
        <v>3311</v>
      </c>
      <c r="B221" s="884" t="s">
        <v>490</v>
      </c>
      <c r="C221" s="884" t="s">
        <v>489</v>
      </c>
      <c r="D221" s="889">
        <v>62352</v>
      </c>
      <c r="E221" s="889">
        <v>0</v>
      </c>
      <c r="F221" s="889">
        <v>62352</v>
      </c>
      <c r="G221" s="889">
        <v>0</v>
      </c>
      <c r="H221" s="889">
        <v>0</v>
      </c>
      <c r="I221" s="889">
        <v>0</v>
      </c>
      <c r="J221" s="889">
        <v>62352</v>
      </c>
      <c r="K221" s="889">
        <v>0</v>
      </c>
      <c r="L221" s="889">
        <v>62352</v>
      </c>
      <c r="M221" s="907">
        <v>0.5</v>
      </c>
      <c r="N221" s="907">
        <v>0.4</v>
      </c>
      <c r="O221" s="907">
        <v>0.09</v>
      </c>
      <c r="P221" s="907">
        <v>0.01</v>
      </c>
      <c r="Q221" s="889">
        <v>284652</v>
      </c>
      <c r="R221" s="889">
        <v>277215</v>
      </c>
      <c r="S221" s="889">
        <v>7437</v>
      </c>
      <c r="T221" s="889">
        <v>0</v>
      </c>
      <c r="U221" s="889">
        <v>0</v>
      </c>
      <c r="V221" s="889">
        <v>0</v>
      </c>
      <c r="W221" s="889">
        <v>0</v>
      </c>
      <c r="X221" s="889">
        <v>0</v>
      </c>
      <c r="Y221" s="889">
        <v>0</v>
      </c>
      <c r="Z221" s="889">
        <v>11103</v>
      </c>
      <c r="AA221" s="889">
        <v>0</v>
      </c>
      <c r="AB221" s="889">
        <v>6000</v>
      </c>
      <c r="AC221" s="889">
        <v>0</v>
      </c>
      <c r="AD221" s="889">
        <v>5103</v>
      </c>
      <c r="AE221" s="889">
        <v>0</v>
      </c>
      <c r="AF221" s="889">
        <v>0</v>
      </c>
      <c r="AG221" s="889">
        <v>0</v>
      </c>
      <c r="AH221" s="889">
        <v>0</v>
      </c>
      <c r="AI221" s="889">
        <v>0</v>
      </c>
      <c r="AJ221" s="889">
        <v>0</v>
      </c>
      <c r="AK221" s="889">
        <v>0</v>
      </c>
      <c r="AL221" s="889">
        <v>0</v>
      </c>
      <c r="AM221" s="889">
        <v>0</v>
      </c>
      <c r="AN221" s="889">
        <v>0</v>
      </c>
      <c r="AO221" s="889">
        <v>0</v>
      </c>
      <c r="AP221" s="889">
        <v>0</v>
      </c>
      <c r="AQ221" s="889">
        <v>0</v>
      </c>
      <c r="AR221" s="889">
        <v>0</v>
      </c>
      <c r="AS221" s="889">
        <v>0</v>
      </c>
      <c r="AT221" s="889">
        <v>0</v>
      </c>
      <c r="AU221" s="889">
        <v>0</v>
      </c>
      <c r="AV221" s="889">
        <v>0</v>
      </c>
      <c r="AW221" s="889">
        <v>0</v>
      </c>
      <c r="AX221" s="889">
        <v>0</v>
      </c>
      <c r="AY221" s="889">
        <v>0</v>
      </c>
      <c r="AZ221" s="889">
        <v>0</v>
      </c>
      <c r="BA221" s="889">
        <v>0</v>
      </c>
      <c r="BB221" s="889">
        <v>0</v>
      </c>
      <c r="BC221" s="889">
        <v>0</v>
      </c>
      <c r="BD221" s="889">
        <v>0</v>
      </c>
      <c r="BE221" s="889">
        <v>0</v>
      </c>
      <c r="BF221" s="889">
        <v>0</v>
      </c>
      <c r="BG221" s="889">
        <v>3316157</v>
      </c>
      <c r="BH221" s="889">
        <v>746135</v>
      </c>
      <c r="BI221" s="889">
        <v>82904</v>
      </c>
      <c r="BJ221" s="889">
        <v>91182</v>
      </c>
      <c r="BK221" s="889">
        <v>20516</v>
      </c>
      <c r="BL221" s="889">
        <v>2280</v>
      </c>
      <c r="BM221" s="889">
        <v>3278968</v>
      </c>
      <c r="BN221" s="889">
        <v>737768</v>
      </c>
      <c r="BO221" s="889">
        <v>81975</v>
      </c>
      <c r="BP221" s="889">
        <v>128371</v>
      </c>
      <c r="BQ221" s="889">
        <v>28883</v>
      </c>
      <c r="BR221" s="889">
        <v>3209</v>
      </c>
      <c r="BS221" s="889">
        <v>26393</v>
      </c>
      <c r="BT221" s="889">
        <v>5938</v>
      </c>
      <c r="BU221" s="889">
        <v>660</v>
      </c>
      <c r="BV221" s="889">
        <v>31529</v>
      </c>
      <c r="BW221" s="889">
        <v>7094</v>
      </c>
      <c r="BX221" s="889">
        <v>788</v>
      </c>
      <c r="BY221" s="889">
        <v>-5136</v>
      </c>
      <c r="BZ221" s="889">
        <v>-1156</v>
      </c>
      <c r="CA221" s="889">
        <v>-128</v>
      </c>
      <c r="CB221" s="889">
        <v>19592</v>
      </c>
      <c r="CC221" s="889">
        <v>4408</v>
      </c>
      <c r="CD221" s="889">
        <v>490</v>
      </c>
      <c r="CE221" s="889">
        <v>19592</v>
      </c>
      <c r="CF221" s="889">
        <v>4408</v>
      </c>
      <c r="CG221" s="889">
        <v>490</v>
      </c>
      <c r="CH221" s="889">
        <v>0</v>
      </c>
      <c r="CI221" s="889">
        <v>0</v>
      </c>
      <c r="CJ221" s="889">
        <v>0</v>
      </c>
      <c r="CK221" s="889">
        <v>0</v>
      </c>
      <c r="CL221" s="889">
        <v>0</v>
      </c>
      <c r="CM221" s="889">
        <v>0</v>
      </c>
      <c r="CN221" s="889">
        <v>0</v>
      </c>
      <c r="CO221" s="889">
        <v>0</v>
      </c>
      <c r="CP221" s="889">
        <v>0</v>
      </c>
      <c r="CQ221" s="889">
        <v>0</v>
      </c>
      <c r="CR221" s="889">
        <v>0</v>
      </c>
      <c r="CS221" s="889">
        <v>0</v>
      </c>
      <c r="CT221" s="889">
        <v>0</v>
      </c>
      <c r="CU221" s="889">
        <v>0</v>
      </c>
      <c r="CV221" s="889">
        <v>0</v>
      </c>
      <c r="CW221" s="889">
        <v>0</v>
      </c>
      <c r="CX221" s="889">
        <v>0</v>
      </c>
      <c r="CY221" s="889">
        <v>0</v>
      </c>
      <c r="CZ221" s="889">
        <v>0</v>
      </c>
      <c r="DA221" s="889">
        <v>0</v>
      </c>
      <c r="DB221" s="889">
        <v>0</v>
      </c>
      <c r="DC221" s="889">
        <v>0</v>
      </c>
      <c r="DD221" s="889">
        <v>0</v>
      </c>
      <c r="DE221" s="889">
        <v>0</v>
      </c>
      <c r="DF221" s="889">
        <v>11084</v>
      </c>
      <c r="DG221" s="889">
        <v>2494</v>
      </c>
      <c r="DH221" s="889">
        <v>277</v>
      </c>
      <c r="DI221" s="889">
        <v>11743</v>
      </c>
      <c r="DJ221" s="889">
        <v>2642</v>
      </c>
      <c r="DK221" s="889">
        <v>294</v>
      </c>
      <c r="DL221" s="889">
        <v>-659</v>
      </c>
      <c r="DM221" s="889">
        <v>-148</v>
      </c>
      <c r="DN221" s="889">
        <v>-17</v>
      </c>
      <c r="DO221" s="889">
        <v>440</v>
      </c>
      <c r="DP221" s="889">
        <v>99</v>
      </c>
      <c r="DQ221" s="889">
        <v>11</v>
      </c>
      <c r="DR221" s="889">
        <v>661</v>
      </c>
      <c r="DS221" s="889">
        <v>149</v>
      </c>
      <c r="DT221" s="889">
        <v>17</v>
      </c>
      <c r="DU221" s="889">
        <v>-221</v>
      </c>
      <c r="DV221" s="889">
        <v>-50</v>
      </c>
      <c r="DW221" s="889">
        <v>-6</v>
      </c>
      <c r="DX221" s="889">
        <v>16330</v>
      </c>
      <c r="DY221" s="889">
        <v>3674</v>
      </c>
      <c r="DZ221" s="889">
        <v>408</v>
      </c>
      <c r="EA221" s="889">
        <v>38402</v>
      </c>
      <c r="EB221" s="889">
        <v>8640</v>
      </c>
      <c r="EC221" s="889">
        <v>960</v>
      </c>
      <c r="ED221" s="889">
        <v>-22072</v>
      </c>
      <c r="EE221" s="889">
        <v>-4966</v>
      </c>
      <c r="EF221" s="889">
        <v>-552</v>
      </c>
      <c r="EG221" s="889">
        <v>-672</v>
      </c>
      <c r="EH221" s="889">
        <v>-151</v>
      </c>
      <c r="EI221" s="889">
        <v>-17</v>
      </c>
      <c r="EJ221" s="889">
        <v>0</v>
      </c>
      <c r="EK221" s="889">
        <v>0</v>
      </c>
      <c r="EL221" s="889">
        <v>0</v>
      </c>
      <c r="EM221" s="889">
        <v>0</v>
      </c>
      <c r="EN221" s="889">
        <v>0</v>
      </c>
      <c r="EO221" s="889">
        <v>0</v>
      </c>
      <c r="EP221" s="889">
        <v>2652382</v>
      </c>
      <c r="EQ221" s="889">
        <v>596786</v>
      </c>
      <c r="ER221" s="889">
        <v>66310</v>
      </c>
      <c r="ES221" s="889">
        <v>2824617</v>
      </c>
      <c r="ET221" s="889">
        <v>635539</v>
      </c>
      <c r="EU221" s="889">
        <v>70615</v>
      </c>
      <c r="EV221" s="889">
        <v>-172235</v>
      </c>
      <c r="EW221" s="889">
        <v>-38753</v>
      </c>
      <c r="EX221" s="889">
        <v>-4305</v>
      </c>
      <c r="EY221" s="889">
        <v>-56</v>
      </c>
      <c r="EZ221" s="889">
        <v>-13</v>
      </c>
      <c r="FA221" s="889">
        <v>-1</v>
      </c>
      <c r="FB221" s="889">
        <v>1278251</v>
      </c>
      <c r="FC221" s="889">
        <v>287351</v>
      </c>
      <c r="FD221" s="889">
        <v>31928</v>
      </c>
      <c r="FE221" s="889">
        <v>1182996</v>
      </c>
      <c r="FF221" s="889">
        <v>266036</v>
      </c>
      <c r="FG221" s="889">
        <v>29560</v>
      </c>
      <c r="FH221" s="889">
        <v>95255</v>
      </c>
      <c r="FI221" s="889">
        <v>21315</v>
      </c>
      <c r="FJ221" s="889">
        <v>2368</v>
      </c>
      <c r="FK221" s="889">
        <v>0</v>
      </c>
      <c r="FL221" s="889">
        <v>0</v>
      </c>
      <c r="FM221" s="889">
        <v>0</v>
      </c>
      <c r="FN221" s="889">
        <v>0</v>
      </c>
      <c r="FO221" s="889">
        <v>0</v>
      </c>
      <c r="FP221" s="889">
        <v>0</v>
      </c>
      <c r="FQ221" s="889">
        <v>0</v>
      </c>
      <c r="FR221" s="889">
        <v>0</v>
      </c>
      <c r="FS221" s="889">
        <v>0</v>
      </c>
      <c r="FT221" s="889">
        <v>247522</v>
      </c>
      <c r="FU221" s="889">
        <v>55692</v>
      </c>
      <c r="FV221" s="889">
        <v>6188</v>
      </c>
      <c r="FW221" s="889">
        <v>470154</v>
      </c>
      <c r="FX221" s="889">
        <v>105785</v>
      </c>
      <c r="FY221" s="889">
        <v>11754</v>
      </c>
      <c r="FZ221" s="889">
        <v>1779286</v>
      </c>
      <c r="GA221" s="889">
        <v>0</v>
      </c>
      <c r="GB221" s="889">
        <v>0</v>
      </c>
      <c r="GC221" s="889">
        <v>-1061610</v>
      </c>
      <c r="GD221" s="889">
        <v>161477</v>
      </c>
      <c r="GE221" s="889">
        <v>17942</v>
      </c>
      <c r="GF221" s="889">
        <v>0</v>
      </c>
      <c r="GG221" s="889">
        <v>0</v>
      </c>
      <c r="GH221" s="889">
        <v>0</v>
      </c>
      <c r="GI221" s="889">
        <v>0</v>
      </c>
      <c r="GJ221" s="889">
        <v>0</v>
      </c>
      <c r="GK221" s="889">
        <v>0</v>
      </c>
      <c r="GL221" s="889">
        <v>0</v>
      </c>
      <c r="GM221" s="889">
        <v>0</v>
      </c>
      <c r="GN221" s="889">
        <v>0</v>
      </c>
      <c r="GO221" s="889">
        <v>7658605</v>
      </c>
      <c r="GP221" s="889">
        <v>1722929</v>
      </c>
      <c r="GQ221" s="889">
        <v>191438</v>
      </c>
      <c r="GR221" s="889">
        <v>-1039035</v>
      </c>
      <c r="GS221" s="889">
        <v>166438</v>
      </c>
      <c r="GT221" s="889">
        <v>18493</v>
      </c>
      <c r="GU221" s="884" t="s">
        <v>718</v>
      </c>
      <c r="GV221" s="884" t="s">
        <v>668</v>
      </c>
      <c r="GW221" s="884" t="s">
        <v>1672</v>
      </c>
      <c r="GX221" s="884" t="s">
        <v>2350</v>
      </c>
      <c r="GY221" s="884" t="s">
        <v>2567</v>
      </c>
    </row>
    <row r="222" spans="1:207" x14ac:dyDescent="0.2">
      <c r="A222" s="884" t="s">
        <v>3311</v>
      </c>
      <c r="B222" s="884" t="s">
        <v>492</v>
      </c>
      <c r="C222" s="884" t="s">
        <v>491</v>
      </c>
      <c r="D222" s="889">
        <v>45326</v>
      </c>
      <c r="E222" s="889">
        <v>0</v>
      </c>
      <c r="F222" s="889">
        <v>45326</v>
      </c>
      <c r="G222" s="889">
        <v>0</v>
      </c>
      <c r="H222" s="889">
        <v>0</v>
      </c>
      <c r="I222" s="889">
        <v>0</v>
      </c>
      <c r="J222" s="889">
        <v>45326</v>
      </c>
      <c r="K222" s="889">
        <v>0</v>
      </c>
      <c r="L222" s="889">
        <v>45326</v>
      </c>
      <c r="M222" s="907">
        <v>0.5</v>
      </c>
      <c r="N222" s="907">
        <v>0.4</v>
      </c>
      <c r="O222" s="907">
        <v>0.09</v>
      </c>
      <c r="P222" s="907">
        <v>0.01</v>
      </c>
      <c r="Q222" s="889">
        <v>171865</v>
      </c>
      <c r="R222" s="889">
        <v>177307</v>
      </c>
      <c r="S222" s="889">
        <v>-5442</v>
      </c>
      <c r="T222" s="889">
        <v>0</v>
      </c>
      <c r="U222" s="889">
        <v>0</v>
      </c>
      <c r="V222" s="889">
        <v>0</v>
      </c>
      <c r="W222" s="889">
        <v>0</v>
      </c>
      <c r="X222" s="889">
        <v>0</v>
      </c>
      <c r="Y222" s="889">
        <v>0</v>
      </c>
      <c r="Z222" s="889">
        <v>194010</v>
      </c>
      <c r="AA222" s="889">
        <v>0</v>
      </c>
      <c r="AB222" s="889">
        <v>227004</v>
      </c>
      <c r="AC222" s="889">
        <v>0</v>
      </c>
      <c r="AD222" s="889">
        <v>-32994</v>
      </c>
      <c r="AE222" s="889">
        <v>0</v>
      </c>
      <c r="AF222" s="889">
        <v>0</v>
      </c>
      <c r="AG222" s="889">
        <v>0</v>
      </c>
      <c r="AH222" s="889">
        <v>0</v>
      </c>
      <c r="AI222" s="889">
        <v>0</v>
      </c>
      <c r="AJ222" s="889">
        <v>0</v>
      </c>
      <c r="AK222" s="889">
        <v>0</v>
      </c>
      <c r="AL222" s="889">
        <v>0</v>
      </c>
      <c r="AM222" s="889">
        <v>0</v>
      </c>
      <c r="AN222" s="889">
        <v>0</v>
      </c>
      <c r="AO222" s="889">
        <v>0</v>
      </c>
      <c r="AP222" s="889">
        <v>0</v>
      </c>
      <c r="AQ222" s="889">
        <v>0</v>
      </c>
      <c r="AR222" s="889">
        <v>0</v>
      </c>
      <c r="AS222" s="889">
        <v>0</v>
      </c>
      <c r="AT222" s="889">
        <v>0</v>
      </c>
      <c r="AU222" s="889">
        <v>0</v>
      </c>
      <c r="AV222" s="889">
        <v>0</v>
      </c>
      <c r="AW222" s="889">
        <v>0</v>
      </c>
      <c r="AX222" s="889">
        <v>0</v>
      </c>
      <c r="AY222" s="889">
        <v>0</v>
      </c>
      <c r="AZ222" s="889">
        <v>0</v>
      </c>
      <c r="BA222" s="889">
        <v>0</v>
      </c>
      <c r="BB222" s="889">
        <v>0</v>
      </c>
      <c r="BC222" s="889">
        <v>0</v>
      </c>
      <c r="BD222" s="889">
        <v>0</v>
      </c>
      <c r="BE222" s="889">
        <v>0</v>
      </c>
      <c r="BF222" s="889">
        <v>0</v>
      </c>
      <c r="BG222" s="889">
        <v>1601683</v>
      </c>
      <c r="BH222" s="889">
        <v>359941</v>
      </c>
      <c r="BI222" s="889">
        <v>39993</v>
      </c>
      <c r="BJ222" s="889">
        <v>80194</v>
      </c>
      <c r="BK222" s="889">
        <v>18044</v>
      </c>
      <c r="BL222" s="889">
        <v>2005</v>
      </c>
      <c r="BM222" s="889">
        <v>1638328</v>
      </c>
      <c r="BN222" s="889">
        <v>368187</v>
      </c>
      <c r="BO222" s="889">
        <v>40910</v>
      </c>
      <c r="BP222" s="889">
        <v>43549</v>
      </c>
      <c r="BQ222" s="889">
        <v>9798</v>
      </c>
      <c r="BR222" s="889">
        <v>1088</v>
      </c>
      <c r="BS222" s="889">
        <v>0</v>
      </c>
      <c r="BT222" s="889">
        <v>0</v>
      </c>
      <c r="BU222" s="889">
        <v>0</v>
      </c>
      <c r="BV222" s="889">
        <v>0</v>
      </c>
      <c r="BW222" s="889">
        <v>0</v>
      </c>
      <c r="BX222" s="889">
        <v>0</v>
      </c>
      <c r="BY222" s="889">
        <v>0</v>
      </c>
      <c r="BZ222" s="889">
        <v>0</v>
      </c>
      <c r="CA222" s="889">
        <v>0</v>
      </c>
      <c r="CB222" s="889">
        <v>9699</v>
      </c>
      <c r="CC222" s="889">
        <v>2182</v>
      </c>
      <c r="CD222" s="889">
        <v>242</v>
      </c>
      <c r="CE222" s="889">
        <v>8582</v>
      </c>
      <c r="CF222" s="889">
        <v>1931</v>
      </c>
      <c r="CG222" s="889">
        <v>215</v>
      </c>
      <c r="CH222" s="889">
        <v>1117</v>
      </c>
      <c r="CI222" s="889">
        <v>251</v>
      </c>
      <c r="CJ222" s="889">
        <v>27</v>
      </c>
      <c r="CK222" s="889">
        <v>0</v>
      </c>
      <c r="CL222" s="889">
        <v>0</v>
      </c>
      <c r="CM222" s="889">
        <v>0</v>
      </c>
      <c r="CN222" s="889">
        <v>0</v>
      </c>
      <c r="CO222" s="889">
        <v>0</v>
      </c>
      <c r="CP222" s="889">
        <v>0</v>
      </c>
      <c r="CQ222" s="889">
        <v>0</v>
      </c>
      <c r="CR222" s="889">
        <v>0</v>
      </c>
      <c r="CS222" s="889">
        <v>0</v>
      </c>
      <c r="CT222" s="889">
        <v>0</v>
      </c>
      <c r="CU222" s="889">
        <v>0</v>
      </c>
      <c r="CV222" s="889">
        <v>0</v>
      </c>
      <c r="CW222" s="889">
        <v>0</v>
      </c>
      <c r="CX222" s="889">
        <v>0</v>
      </c>
      <c r="CY222" s="889">
        <v>0</v>
      </c>
      <c r="CZ222" s="889">
        <v>0</v>
      </c>
      <c r="DA222" s="889">
        <v>0</v>
      </c>
      <c r="DB222" s="889">
        <v>0</v>
      </c>
      <c r="DC222" s="889">
        <v>0</v>
      </c>
      <c r="DD222" s="889">
        <v>0</v>
      </c>
      <c r="DE222" s="889">
        <v>0</v>
      </c>
      <c r="DF222" s="889">
        <v>20690</v>
      </c>
      <c r="DG222" s="889">
        <v>4655</v>
      </c>
      <c r="DH222" s="889">
        <v>517</v>
      </c>
      <c r="DI222" s="889">
        <v>19513</v>
      </c>
      <c r="DJ222" s="889">
        <v>4390</v>
      </c>
      <c r="DK222" s="889">
        <v>488</v>
      </c>
      <c r="DL222" s="889">
        <v>1177</v>
      </c>
      <c r="DM222" s="889">
        <v>265</v>
      </c>
      <c r="DN222" s="889">
        <v>29</v>
      </c>
      <c r="DO222" s="889">
        <v>0</v>
      </c>
      <c r="DP222" s="889">
        <v>0</v>
      </c>
      <c r="DQ222" s="889">
        <v>0</v>
      </c>
      <c r="DR222" s="889">
        <v>0</v>
      </c>
      <c r="DS222" s="889">
        <v>0</v>
      </c>
      <c r="DT222" s="889">
        <v>0</v>
      </c>
      <c r="DU222" s="889">
        <v>0</v>
      </c>
      <c r="DV222" s="889">
        <v>0</v>
      </c>
      <c r="DW222" s="889">
        <v>0</v>
      </c>
      <c r="DX222" s="889">
        <v>21068</v>
      </c>
      <c r="DY222" s="889">
        <v>4740</v>
      </c>
      <c r="DZ222" s="889">
        <v>527</v>
      </c>
      <c r="EA222" s="889">
        <v>65260</v>
      </c>
      <c r="EB222" s="889">
        <v>14684</v>
      </c>
      <c r="EC222" s="889">
        <v>1632</v>
      </c>
      <c r="ED222" s="889">
        <v>-44192</v>
      </c>
      <c r="EE222" s="889">
        <v>-9944</v>
      </c>
      <c r="EF222" s="889">
        <v>-1105</v>
      </c>
      <c r="EG222" s="889">
        <v>-1704</v>
      </c>
      <c r="EH222" s="889">
        <v>-384</v>
      </c>
      <c r="EI222" s="889">
        <v>-43</v>
      </c>
      <c r="EJ222" s="889">
        <v>0</v>
      </c>
      <c r="EK222" s="889">
        <v>0</v>
      </c>
      <c r="EL222" s="889">
        <v>0</v>
      </c>
      <c r="EM222" s="889">
        <v>0</v>
      </c>
      <c r="EN222" s="889">
        <v>0</v>
      </c>
      <c r="EO222" s="889">
        <v>0</v>
      </c>
      <c r="EP222" s="889">
        <v>1376816</v>
      </c>
      <c r="EQ222" s="889">
        <v>309784</v>
      </c>
      <c r="ER222" s="889">
        <v>34420</v>
      </c>
      <c r="ES222" s="889">
        <v>1947744</v>
      </c>
      <c r="ET222" s="889">
        <v>438243</v>
      </c>
      <c r="EU222" s="889">
        <v>48694</v>
      </c>
      <c r="EV222" s="889">
        <v>-570928</v>
      </c>
      <c r="EW222" s="889">
        <v>-128459</v>
      </c>
      <c r="EX222" s="889">
        <v>-14274</v>
      </c>
      <c r="EY222" s="889">
        <v>-5868</v>
      </c>
      <c r="EZ222" s="889">
        <v>-1320</v>
      </c>
      <c r="FA222" s="889">
        <v>-147</v>
      </c>
      <c r="FB222" s="889">
        <v>1553951</v>
      </c>
      <c r="FC222" s="889">
        <v>345178</v>
      </c>
      <c r="FD222" s="889">
        <v>38353</v>
      </c>
      <c r="FE222" s="889">
        <v>1635711</v>
      </c>
      <c r="FF222" s="889">
        <v>362815</v>
      </c>
      <c r="FG222" s="889">
        <v>40313</v>
      </c>
      <c r="FH222" s="889">
        <v>-81760</v>
      </c>
      <c r="FI222" s="889">
        <v>-17637</v>
      </c>
      <c r="FJ222" s="889">
        <v>-1960</v>
      </c>
      <c r="FK222" s="889">
        <v>0</v>
      </c>
      <c r="FL222" s="889">
        <v>0</v>
      </c>
      <c r="FM222" s="889">
        <v>0</v>
      </c>
      <c r="FN222" s="889">
        <v>0</v>
      </c>
      <c r="FO222" s="889">
        <v>0</v>
      </c>
      <c r="FP222" s="889">
        <v>0</v>
      </c>
      <c r="FQ222" s="889">
        <v>0</v>
      </c>
      <c r="FR222" s="889">
        <v>0</v>
      </c>
      <c r="FS222" s="889">
        <v>0</v>
      </c>
      <c r="FT222" s="889">
        <v>1120183</v>
      </c>
      <c r="FU222" s="889">
        <v>252041</v>
      </c>
      <c r="FV222" s="889">
        <v>28005</v>
      </c>
      <c r="FW222" s="889">
        <v>0</v>
      </c>
      <c r="FX222" s="889">
        <v>0</v>
      </c>
      <c r="FY222" s="889">
        <v>0</v>
      </c>
      <c r="FZ222" s="889">
        <v>2659131</v>
      </c>
      <c r="GA222" s="889">
        <v>0</v>
      </c>
      <c r="GB222" s="889">
        <v>0</v>
      </c>
      <c r="GC222" s="889">
        <v>-1538948</v>
      </c>
      <c r="GD222" s="889">
        <v>252041</v>
      </c>
      <c r="GE222" s="889">
        <v>28005</v>
      </c>
      <c r="GF222" s="889">
        <v>0</v>
      </c>
      <c r="GG222" s="889">
        <v>0</v>
      </c>
      <c r="GH222" s="889">
        <v>0</v>
      </c>
      <c r="GI222" s="889">
        <v>0</v>
      </c>
      <c r="GJ222" s="889">
        <v>0</v>
      </c>
      <c r="GK222" s="889">
        <v>0</v>
      </c>
      <c r="GL222" s="889">
        <v>0</v>
      </c>
      <c r="GM222" s="889">
        <v>0</v>
      </c>
      <c r="GN222" s="889">
        <v>0</v>
      </c>
      <c r="GO222" s="889">
        <v>5776712</v>
      </c>
      <c r="GP222" s="889">
        <v>1294861</v>
      </c>
      <c r="GQ222" s="889">
        <v>143872</v>
      </c>
      <c r="GR222" s="889">
        <v>-2197557</v>
      </c>
      <c r="GS222" s="889">
        <v>104611</v>
      </c>
      <c r="GT222" s="889">
        <v>11620</v>
      </c>
      <c r="GU222" s="884" t="s">
        <v>688</v>
      </c>
      <c r="GV222" s="884" t="s">
        <v>687</v>
      </c>
      <c r="GW222" s="884" t="s">
        <v>1672</v>
      </c>
      <c r="GX222" s="884" t="s">
        <v>2344</v>
      </c>
      <c r="GY222" s="884" t="s">
        <v>2568</v>
      </c>
    </row>
    <row r="223" spans="1:207" x14ac:dyDescent="0.2">
      <c r="A223" s="884" t="s">
        <v>3311</v>
      </c>
      <c r="B223" s="884" t="s">
        <v>494</v>
      </c>
      <c r="C223" s="884" t="s">
        <v>493</v>
      </c>
      <c r="D223" s="889">
        <v>-516088</v>
      </c>
      <c r="E223" s="889">
        <v>0</v>
      </c>
      <c r="F223" s="889">
        <v>-516088</v>
      </c>
      <c r="G223" s="889">
        <v>0</v>
      </c>
      <c r="H223" s="889">
        <v>0</v>
      </c>
      <c r="I223" s="889">
        <v>0</v>
      </c>
      <c r="J223" s="889">
        <v>-516088</v>
      </c>
      <c r="K223" s="889">
        <v>0</v>
      </c>
      <c r="L223" s="889">
        <v>-516088</v>
      </c>
      <c r="M223" s="907">
        <v>0</v>
      </c>
      <c r="N223" s="907">
        <v>0.99</v>
      </c>
      <c r="O223" s="907">
        <v>0</v>
      </c>
      <c r="P223" s="907">
        <v>0.01</v>
      </c>
      <c r="Q223" s="889">
        <v>299285</v>
      </c>
      <c r="R223" s="889">
        <v>294053</v>
      </c>
      <c r="S223" s="889">
        <v>5232</v>
      </c>
      <c r="T223" s="889">
        <v>0</v>
      </c>
      <c r="U223" s="889">
        <v>0</v>
      </c>
      <c r="V223" s="889">
        <v>0</v>
      </c>
      <c r="W223" s="889">
        <v>0</v>
      </c>
      <c r="X223" s="889">
        <v>0</v>
      </c>
      <c r="Y223" s="889">
        <v>0</v>
      </c>
      <c r="Z223" s="889">
        <v>0</v>
      </c>
      <c r="AA223" s="889">
        <v>0</v>
      </c>
      <c r="AB223" s="889">
        <v>0</v>
      </c>
      <c r="AC223" s="889">
        <v>0</v>
      </c>
      <c r="AD223" s="889">
        <v>0</v>
      </c>
      <c r="AE223" s="889">
        <v>0</v>
      </c>
      <c r="AF223" s="889">
        <v>0</v>
      </c>
      <c r="AG223" s="889">
        <v>0</v>
      </c>
      <c r="AH223" s="889">
        <v>0</v>
      </c>
      <c r="AI223" s="889">
        <v>0</v>
      </c>
      <c r="AJ223" s="889">
        <v>0</v>
      </c>
      <c r="AK223" s="889">
        <v>0</v>
      </c>
      <c r="AL223" s="889">
        <v>0</v>
      </c>
      <c r="AM223" s="889">
        <v>0</v>
      </c>
      <c r="AN223" s="889">
        <v>0</v>
      </c>
      <c r="AO223" s="889">
        <v>0</v>
      </c>
      <c r="AP223" s="889">
        <v>0</v>
      </c>
      <c r="AQ223" s="889">
        <v>0</v>
      </c>
      <c r="AR223" s="889">
        <v>0</v>
      </c>
      <c r="AS223" s="889">
        <v>0</v>
      </c>
      <c r="AT223" s="889">
        <v>0</v>
      </c>
      <c r="AU223" s="889">
        <v>0</v>
      </c>
      <c r="AV223" s="889">
        <v>0</v>
      </c>
      <c r="AW223" s="889">
        <v>0</v>
      </c>
      <c r="AX223" s="889">
        <v>0</v>
      </c>
      <c r="AY223" s="889">
        <v>0</v>
      </c>
      <c r="AZ223" s="889">
        <v>0</v>
      </c>
      <c r="BA223" s="889">
        <v>0</v>
      </c>
      <c r="BB223" s="889">
        <v>0</v>
      </c>
      <c r="BC223" s="889">
        <v>0</v>
      </c>
      <c r="BD223" s="889">
        <v>0</v>
      </c>
      <c r="BE223" s="889">
        <v>0</v>
      </c>
      <c r="BF223" s="889">
        <v>0</v>
      </c>
      <c r="BG223" s="889">
        <v>7873804</v>
      </c>
      <c r="BH223" s="889">
        <v>0</v>
      </c>
      <c r="BI223" s="889">
        <v>79533</v>
      </c>
      <c r="BJ223" s="889">
        <v>317669</v>
      </c>
      <c r="BK223" s="889">
        <v>0</v>
      </c>
      <c r="BL223" s="889">
        <v>3209</v>
      </c>
      <c r="BM223" s="889">
        <v>7584505</v>
      </c>
      <c r="BN223" s="889">
        <v>0</v>
      </c>
      <c r="BO223" s="889">
        <v>76611</v>
      </c>
      <c r="BP223" s="889">
        <v>606968</v>
      </c>
      <c r="BQ223" s="889">
        <v>0</v>
      </c>
      <c r="BR223" s="889">
        <v>6131</v>
      </c>
      <c r="BS223" s="889">
        <v>52347</v>
      </c>
      <c r="BT223" s="889">
        <v>0</v>
      </c>
      <c r="BU223" s="889">
        <v>529</v>
      </c>
      <c r="BV223" s="889">
        <v>15736</v>
      </c>
      <c r="BW223" s="889">
        <v>0</v>
      </c>
      <c r="BX223" s="889">
        <v>159</v>
      </c>
      <c r="BY223" s="889">
        <v>36611</v>
      </c>
      <c r="BZ223" s="889">
        <v>0</v>
      </c>
      <c r="CA223" s="889">
        <v>370</v>
      </c>
      <c r="CB223" s="889">
        <v>18678</v>
      </c>
      <c r="CC223" s="889">
        <v>0</v>
      </c>
      <c r="CD223" s="889">
        <v>189</v>
      </c>
      <c r="CE223" s="889">
        <v>19913</v>
      </c>
      <c r="CF223" s="889">
        <v>0</v>
      </c>
      <c r="CG223" s="889">
        <v>201</v>
      </c>
      <c r="CH223" s="889">
        <v>-1235</v>
      </c>
      <c r="CI223" s="889">
        <v>0</v>
      </c>
      <c r="CJ223" s="889">
        <v>-12</v>
      </c>
      <c r="CK223" s="889">
        <v>0</v>
      </c>
      <c r="CL223" s="889">
        <v>0</v>
      </c>
      <c r="CM223" s="889">
        <v>0</v>
      </c>
      <c r="CN223" s="889">
        <v>0</v>
      </c>
      <c r="CO223" s="889">
        <v>0</v>
      </c>
      <c r="CP223" s="889">
        <v>0</v>
      </c>
      <c r="CQ223" s="889">
        <v>0</v>
      </c>
      <c r="CR223" s="889">
        <v>0</v>
      </c>
      <c r="CS223" s="889">
        <v>0</v>
      </c>
      <c r="CT223" s="889">
        <v>0</v>
      </c>
      <c r="CU223" s="889">
        <v>0</v>
      </c>
      <c r="CV223" s="889">
        <v>0</v>
      </c>
      <c r="CW223" s="889">
        <v>0</v>
      </c>
      <c r="CX223" s="889">
        <v>0</v>
      </c>
      <c r="CY223" s="889">
        <v>0</v>
      </c>
      <c r="CZ223" s="889">
        <v>0</v>
      </c>
      <c r="DA223" s="889">
        <v>0</v>
      </c>
      <c r="DB223" s="889">
        <v>0</v>
      </c>
      <c r="DC223" s="889">
        <v>0</v>
      </c>
      <c r="DD223" s="889">
        <v>0</v>
      </c>
      <c r="DE223" s="889">
        <v>0</v>
      </c>
      <c r="DF223" s="889">
        <v>0</v>
      </c>
      <c r="DG223" s="889">
        <v>0</v>
      </c>
      <c r="DH223" s="889">
        <v>0</v>
      </c>
      <c r="DI223" s="889">
        <v>0</v>
      </c>
      <c r="DJ223" s="889">
        <v>0</v>
      </c>
      <c r="DK223" s="889">
        <v>0</v>
      </c>
      <c r="DL223" s="889">
        <v>0</v>
      </c>
      <c r="DM223" s="889">
        <v>0</v>
      </c>
      <c r="DN223" s="889">
        <v>0</v>
      </c>
      <c r="DO223" s="889">
        <v>-852</v>
      </c>
      <c r="DP223" s="889">
        <v>0</v>
      </c>
      <c r="DQ223" s="889">
        <v>-9</v>
      </c>
      <c r="DR223" s="889">
        <v>1636</v>
      </c>
      <c r="DS223" s="889">
        <v>0</v>
      </c>
      <c r="DT223" s="889">
        <v>17</v>
      </c>
      <c r="DU223" s="889">
        <v>-2488</v>
      </c>
      <c r="DV223" s="889">
        <v>0</v>
      </c>
      <c r="DW223" s="889">
        <v>-26</v>
      </c>
      <c r="DX223" s="889">
        <v>67671</v>
      </c>
      <c r="DY223" s="889">
        <v>0</v>
      </c>
      <c r="DZ223" s="889">
        <v>684</v>
      </c>
      <c r="EA223" s="889">
        <v>30776</v>
      </c>
      <c r="EB223" s="889">
        <v>0</v>
      </c>
      <c r="EC223" s="889">
        <v>311</v>
      </c>
      <c r="ED223" s="889">
        <v>36895</v>
      </c>
      <c r="EE223" s="889">
        <v>0</v>
      </c>
      <c r="EF223" s="889">
        <v>373</v>
      </c>
      <c r="EG223" s="889">
        <v>-10307</v>
      </c>
      <c r="EH223" s="889">
        <v>0</v>
      </c>
      <c r="EI223" s="889">
        <v>-104</v>
      </c>
      <c r="EJ223" s="889">
        <v>0</v>
      </c>
      <c r="EK223" s="889">
        <v>0</v>
      </c>
      <c r="EL223" s="889">
        <v>0</v>
      </c>
      <c r="EM223" s="889">
        <v>0</v>
      </c>
      <c r="EN223" s="889">
        <v>0</v>
      </c>
      <c r="EO223" s="889">
        <v>0</v>
      </c>
      <c r="EP223" s="889">
        <v>4551215</v>
      </c>
      <c r="EQ223" s="889">
        <v>0</v>
      </c>
      <c r="ER223" s="889">
        <v>45972</v>
      </c>
      <c r="ES223" s="889">
        <v>11546150</v>
      </c>
      <c r="ET223" s="889">
        <v>0</v>
      </c>
      <c r="EU223" s="889">
        <v>116628</v>
      </c>
      <c r="EV223" s="889">
        <v>-6994935</v>
      </c>
      <c r="EW223" s="889">
        <v>0</v>
      </c>
      <c r="EX223" s="889">
        <v>-70656</v>
      </c>
      <c r="EY223" s="889">
        <v>-123</v>
      </c>
      <c r="EZ223" s="889">
        <v>0</v>
      </c>
      <c r="FA223" s="889">
        <v>-1</v>
      </c>
      <c r="FB223" s="889">
        <v>8094302</v>
      </c>
      <c r="FC223" s="889">
        <v>0</v>
      </c>
      <c r="FD223" s="889">
        <v>81761</v>
      </c>
      <c r="FE223" s="889">
        <v>5791304</v>
      </c>
      <c r="FF223" s="889">
        <v>0</v>
      </c>
      <c r="FG223" s="889">
        <v>58498</v>
      </c>
      <c r="FH223" s="889">
        <v>2302998</v>
      </c>
      <c r="FI223" s="889">
        <v>0</v>
      </c>
      <c r="FJ223" s="889">
        <v>23263</v>
      </c>
      <c r="FK223" s="889">
        <v>0</v>
      </c>
      <c r="FL223" s="889">
        <v>0</v>
      </c>
      <c r="FM223" s="889">
        <v>0</v>
      </c>
      <c r="FN223" s="889">
        <v>0</v>
      </c>
      <c r="FO223" s="889">
        <v>0</v>
      </c>
      <c r="FP223" s="889">
        <v>0</v>
      </c>
      <c r="FQ223" s="889">
        <v>0</v>
      </c>
      <c r="FR223" s="889">
        <v>0</v>
      </c>
      <c r="FS223" s="889">
        <v>0</v>
      </c>
      <c r="FT223" s="889">
        <v>1456530</v>
      </c>
      <c r="FU223" s="889">
        <v>0</v>
      </c>
      <c r="FV223" s="889">
        <v>14712</v>
      </c>
      <c r="FW223" s="889">
        <v>0</v>
      </c>
      <c r="FX223" s="889">
        <v>0</v>
      </c>
      <c r="FY223" s="889">
        <v>0</v>
      </c>
      <c r="FZ223" s="889">
        <v>4477663</v>
      </c>
      <c r="GA223" s="889">
        <v>0</v>
      </c>
      <c r="GB223" s="889">
        <v>0</v>
      </c>
      <c r="GC223" s="889">
        <v>-3021133</v>
      </c>
      <c r="GD223" s="889">
        <v>0</v>
      </c>
      <c r="GE223" s="889">
        <v>14712</v>
      </c>
      <c r="GF223" s="889">
        <v>0</v>
      </c>
      <c r="GG223" s="889">
        <v>0</v>
      </c>
      <c r="GH223" s="889">
        <v>0</v>
      </c>
      <c r="GI223" s="889">
        <v>0</v>
      </c>
      <c r="GJ223" s="889">
        <v>0</v>
      </c>
      <c r="GK223" s="889">
        <v>0</v>
      </c>
      <c r="GL223" s="889">
        <v>0</v>
      </c>
      <c r="GM223" s="889">
        <v>0</v>
      </c>
      <c r="GN223" s="889">
        <v>0</v>
      </c>
      <c r="GO223" s="889">
        <v>22420934</v>
      </c>
      <c r="GP223" s="889">
        <v>0</v>
      </c>
      <c r="GQ223" s="889">
        <v>226475</v>
      </c>
      <c r="GR223" s="889">
        <v>-7046749</v>
      </c>
      <c r="GS223" s="889">
        <v>0</v>
      </c>
      <c r="GT223" s="889">
        <v>-25950</v>
      </c>
      <c r="GU223" s="884" t="s">
        <v>679</v>
      </c>
      <c r="GV223" s="884" t="s">
        <v>682</v>
      </c>
      <c r="GW223" s="884" t="s">
        <v>1674</v>
      </c>
      <c r="GX223" s="884" t="s">
        <v>2349</v>
      </c>
      <c r="GY223" s="884" t="s">
        <v>2569</v>
      </c>
    </row>
    <row r="224" spans="1:207" x14ac:dyDescent="0.2">
      <c r="A224" s="884" t="s">
        <v>3311</v>
      </c>
      <c r="B224" s="884" t="s">
        <v>496</v>
      </c>
      <c r="C224" s="884" t="s">
        <v>495</v>
      </c>
      <c r="D224" s="889">
        <v>-8372</v>
      </c>
      <c r="E224" s="889">
        <v>0</v>
      </c>
      <c r="F224" s="889">
        <v>-8372</v>
      </c>
      <c r="G224" s="889">
        <v>0</v>
      </c>
      <c r="H224" s="889">
        <v>0</v>
      </c>
      <c r="I224" s="889">
        <v>0</v>
      </c>
      <c r="J224" s="889">
        <v>-8372</v>
      </c>
      <c r="K224" s="889">
        <v>0</v>
      </c>
      <c r="L224" s="889">
        <v>-8372</v>
      </c>
      <c r="M224" s="907">
        <v>0.5</v>
      </c>
      <c r="N224" s="907">
        <v>0.4</v>
      </c>
      <c r="O224" s="907">
        <v>0.09</v>
      </c>
      <c r="P224" s="907">
        <v>0.01</v>
      </c>
      <c r="Q224" s="889">
        <v>110839</v>
      </c>
      <c r="R224" s="889">
        <v>109029</v>
      </c>
      <c r="S224" s="889">
        <v>1810</v>
      </c>
      <c r="T224" s="889">
        <v>0</v>
      </c>
      <c r="U224" s="889">
        <v>0</v>
      </c>
      <c r="V224" s="889">
        <v>0</v>
      </c>
      <c r="W224" s="889">
        <v>0</v>
      </c>
      <c r="X224" s="889">
        <v>0</v>
      </c>
      <c r="Y224" s="889">
        <v>0</v>
      </c>
      <c r="Z224" s="889">
        <v>9098185</v>
      </c>
      <c r="AA224" s="889">
        <v>0</v>
      </c>
      <c r="AB224" s="889">
        <v>9064387</v>
      </c>
      <c r="AC224" s="889">
        <v>0</v>
      </c>
      <c r="AD224" s="889">
        <v>33798</v>
      </c>
      <c r="AE224" s="889">
        <v>0</v>
      </c>
      <c r="AF224" s="889">
        <v>0</v>
      </c>
      <c r="AG224" s="889">
        <v>0</v>
      </c>
      <c r="AH224" s="889">
        <v>0</v>
      </c>
      <c r="AI224" s="889">
        <v>0</v>
      </c>
      <c r="AJ224" s="889">
        <v>0</v>
      </c>
      <c r="AK224" s="889">
        <v>0</v>
      </c>
      <c r="AL224" s="889">
        <v>0</v>
      </c>
      <c r="AM224" s="889">
        <v>0</v>
      </c>
      <c r="AN224" s="889">
        <v>0</v>
      </c>
      <c r="AO224" s="889">
        <v>0</v>
      </c>
      <c r="AP224" s="889">
        <v>0</v>
      </c>
      <c r="AQ224" s="889">
        <v>0</v>
      </c>
      <c r="AR224" s="889">
        <v>0</v>
      </c>
      <c r="AS224" s="889">
        <v>0</v>
      </c>
      <c r="AT224" s="889">
        <v>0</v>
      </c>
      <c r="AU224" s="889">
        <v>0</v>
      </c>
      <c r="AV224" s="889">
        <v>0</v>
      </c>
      <c r="AW224" s="889">
        <v>0</v>
      </c>
      <c r="AX224" s="889">
        <v>0</v>
      </c>
      <c r="AY224" s="889">
        <v>0</v>
      </c>
      <c r="AZ224" s="889">
        <v>0</v>
      </c>
      <c r="BA224" s="889">
        <v>0</v>
      </c>
      <c r="BB224" s="889">
        <v>0</v>
      </c>
      <c r="BC224" s="889">
        <v>0</v>
      </c>
      <c r="BD224" s="889">
        <v>0</v>
      </c>
      <c r="BE224" s="889">
        <v>0</v>
      </c>
      <c r="BF224" s="889">
        <v>0</v>
      </c>
      <c r="BG224" s="889">
        <v>1104666</v>
      </c>
      <c r="BH224" s="889">
        <v>248550</v>
      </c>
      <c r="BI224" s="889">
        <v>27617</v>
      </c>
      <c r="BJ224" s="889">
        <v>49947</v>
      </c>
      <c r="BK224" s="889">
        <v>11238</v>
      </c>
      <c r="BL224" s="889">
        <v>1249</v>
      </c>
      <c r="BM224" s="889">
        <v>1105152</v>
      </c>
      <c r="BN224" s="889">
        <v>248659</v>
      </c>
      <c r="BO224" s="889">
        <v>27629</v>
      </c>
      <c r="BP224" s="889">
        <v>49461</v>
      </c>
      <c r="BQ224" s="889">
        <v>11129</v>
      </c>
      <c r="BR224" s="889">
        <v>1237</v>
      </c>
      <c r="BS224" s="889">
        <v>11857</v>
      </c>
      <c r="BT224" s="889">
        <v>2668</v>
      </c>
      <c r="BU224" s="889">
        <v>296</v>
      </c>
      <c r="BV224" s="889">
        <v>3392</v>
      </c>
      <c r="BW224" s="889">
        <v>763</v>
      </c>
      <c r="BX224" s="889">
        <v>85</v>
      </c>
      <c r="BY224" s="889">
        <v>8465</v>
      </c>
      <c r="BZ224" s="889">
        <v>1905</v>
      </c>
      <c r="CA224" s="889">
        <v>211</v>
      </c>
      <c r="CB224" s="889">
        <v>1782</v>
      </c>
      <c r="CC224" s="889">
        <v>401</v>
      </c>
      <c r="CD224" s="889">
        <v>45</v>
      </c>
      <c r="CE224" s="889">
        <v>1782</v>
      </c>
      <c r="CF224" s="889">
        <v>401</v>
      </c>
      <c r="CG224" s="889">
        <v>45</v>
      </c>
      <c r="CH224" s="889">
        <v>0</v>
      </c>
      <c r="CI224" s="889">
        <v>0</v>
      </c>
      <c r="CJ224" s="889">
        <v>0</v>
      </c>
      <c r="CK224" s="889">
        <v>0</v>
      </c>
      <c r="CL224" s="889">
        <v>0</v>
      </c>
      <c r="CM224" s="889">
        <v>0</v>
      </c>
      <c r="CN224" s="889">
        <v>0</v>
      </c>
      <c r="CO224" s="889">
        <v>0</v>
      </c>
      <c r="CP224" s="889">
        <v>0</v>
      </c>
      <c r="CQ224" s="889">
        <v>0</v>
      </c>
      <c r="CR224" s="889">
        <v>0</v>
      </c>
      <c r="CS224" s="889">
        <v>0</v>
      </c>
      <c r="CT224" s="889">
        <v>0</v>
      </c>
      <c r="CU224" s="889">
        <v>0</v>
      </c>
      <c r="CV224" s="889">
        <v>0</v>
      </c>
      <c r="CW224" s="889">
        <v>0</v>
      </c>
      <c r="CX224" s="889">
        <v>0</v>
      </c>
      <c r="CY224" s="889">
        <v>0</v>
      </c>
      <c r="CZ224" s="889">
        <v>0</v>
      </c>
      <c r="DA224" s="889">
        <v>0</v>
      </c>
      <c r="DB224" s="889">
        <v>0</v>
      </c>
      <c r="DC224" s="889">
        <v>0</v>
      </c>
      <c r="DD224" s="889">
        <v>0</v>
      </c>
      <c r="DE224" s="889">
        <v>0</v>
      </c>
      <c r="DF224" s="889">
        <v>3503</v>
      </c>
      <c r="DG224" s="889">
        <v>788</v>
      </c>
      <c r="DH224" s="889">
        <v>88</v>
      </c>
      <c r="DI224" s="889">
        <v>4735</v>
      </c>
      <c r="DJ224" s="889">
        <v>1065</v>
      </c>
      <c r="DK224" s="889">
        <v>118</v>
      </c>
      <c r="DL224" s="889">
        <v>-1232</v>
      </c>
      <c r="DM224" s="889">
        <v>-277</v>
      </c>
      <c r="DN224" s="889">
        <v>-30</v>
      </c>
      <c r="DO224" s="889">
        <v>661</v>
      </c>
      <c r="DP224" s="889">
        <v>149</v>
      </c>
      <c r="DQ224" s="889">
        <v>17</v>
      </c>
      <c r="DR224" s="889">
        <v>661</v>
      </c>
      <c r="DS224" s="889">
        <v>149</v>
      </c>
      <c r="DT224" s="889">
        <v>17</v>
      </c>
      <c r="DU224" s="889">
        <v>0</v>
      </c>
      <c r="DV224" s="889">
        <v>0</v>
      </c>
      <c r="DW224" s="889">
        <v>0</v>
      </c>
      <c r="DX224" s="889">
        <v>22091</v>
      </c>
      <c r="DY224" s="889">
        <v>4970</v>
      </c>
      <c r="DZ224" s="889">
        <v>552</v>
      </c>
      <c r="EA224" s="889">
        <v>54194</v>
      </c>
      <c r="EB224" s="889">
        <v>12194</v>
      </c>
      <c r="EC224" s="889">
        <v>1355</v>
      </c>
      <c r="ED224" s="889">
        <v>-32103</v>
      </c>
      <c r="EE224" s="889">
        <v>-7224</v>
      </c>
      <c r="EF224" s="889">
        <v>-803</v>
      </c>
      <c r="EG224" s="889">
        <v>0</v>
      </c>
      <c r="EH224" s="889">
        <v>0</v>
      </c>
      <c r="EI224" s="889">
        <v>0</v>
      </c>
      <c r="EJ224" s="889">
        <v>0</v>
      </c>
      <c r="EK224" s="889">
        <v>0</v>
      </c>
      <c r="EL224" s="889">
        <v>0</v>
      </c>
      <c r="EM224" s="889">
        <v>0</v>
      </c>
      <c r="EN224" s="889">
        <v>0</v>
      </c>
      <c r="EO224" s="889">
        <v>0</v>
      </c>
      <c r="EP224" s="889">
        <v>896184</v>
      </c>
      <c r="EQ224" s="889">
        <v>201641</v>
      </c>
      <c r="ER224" s="889">
        <v>22405</v>
      </c>
      <c r="ES224" s="889">
        <v>889873</v>
      </c>
      <c r="ET224" s="889">
        <v>200221</v>
      </c>
      <c r="EU224" s="889">
        <v>22247</v>
      </c>
      <c r="EV224" s="889">
        <v>6311</v>
      </c>
      <c r="EW224" s="889">
        <v>1420</v>
      </c>
      <c r="EX224" s="889">
        <v>158</v>
      </c>
      <c r="EY224" s="889">
        <v>-875</v>
      </c>
      <c r="EZ224" s="889">
        <v>-197</v>
      </c>
      <c r="FA224" s="889">
        <v>-22</v>
      </c>
      <c r="FB224" s="889">
        <v>2071868</v>
      </c>
      <c r="FC224" s="889">
        <v>256948</v>
      </c>
      <c r="FD224" s="889">
        <v>28550</v>
      </c>
      <c r="FE224" s="889">
        <v>2004635</v>
      </c>
      <c r="FF224" s="889">
        <v>242598</v>
      </c>
      <c r="FG224" s="889">
        <v>26955</v>
      </c>
      <c r="FH224" s="889">
        <v>67233</v>
      </c>
      <c r="FI224" s="889">
        <v>14350</v>
      </c>
      <c r="FJ224" s="889">
        <v>1595</v>
      </c>
      <c r="FK224" s="889">
        <v>0</v>
      </c>
      <c r="FL224" s="889">
        <v>0</v>
      </c>
      <c r="FM224" s="889">
        <v>0</v>
      </c>
      <c r="FN224" s="889">
        <v>0</v>
      </c>
      <c r="FO224" s="889">
        <v>0</v>
      </c>
      <c r="FP224" s="889">
        <v>0</v>
      </c>
      <c r="FQ224" s="889">
        <v>0</v>
      </c>
      <c r="FR224" s="889">
        <v>0</v>
      </c>
      <c r="FS224" s="889">
        <v>0</v>
      </c>
      <c r="FT224" s="889">
        <v>-23277</v>
      </c>
      <c r="FU224" s="889">
        <v>-5237</v>
      </c>
      <c r="FV224" s="889">
        <v>-582</v>
      </c>
      <c r="FW224" s="889">
        <v>794700</v>
      </c>
      <c r="FX224" s="889">
        <v>178808</v>
      </c>
      <c r="FY224" s="889">
        <v>19868</v>
      </c>
      <c r="FZ224" s="889">
        <v>1997134</v>
      </c>
      <c r="GA224" s="889">
        <v>0</v>
      </c>
      <c r="GB224" s="889">
        <v>0</v>
      </c>
      <c r="GC224" s="889">
        <v>-1225711</v>
      </c>
      <c r="GD224" s="889">
        <v>173571</v>
      </c>
      <c r="GE224" s="889">
        <v>19286</v>
      </c>
      <c r="GF224" s="889">
        <v>0</v>
      </c>
      <c r="GG224" s="889">
        <v>0</v>
      </c>
      <c r="GH224" s="889">
        <v>0</v>
      </c>
      <c r="GI224" s="889">
        <v>0</v>
      </c>
      <c r="GJ224" s="889">
        <v>0</v>
      </c>
      <c r="GK224" s="889">
        <v>0</v>
      </c>
      <c r="GL224" s="889">
        <v>0</v>
      </c>
      <c r="GM224" s="889">
        <v>0</v>
      </c>
      <c r="GN224" s="889">
        <v>0</v>
      </c>
      <c r="GO224" s="889">
        <v>4138407</v>
      </c>
      <c r="GP224" s="889">
        <v>721919</v>
      </c>
      <c r="GQ224" s="889">
        <v>80215</v>
      </c>
      <c r="GR224" s="889">
        <v>-1128451</v>
      </c>
      <c r="GS224" s="889">
        <v>194677</v>
      </c>
      <c r="GT224" s="889">
        <v>21632</v>
      </c>
      <c r="GU224" s="884" t="s">
        <v>718</v>
      </c>
      <c r="GV224" s="884" t="s">
        <v>668</v>
      </c>
      <c r="GW224" s="884" t="s">
        <v>1672</v>
      </c>
      <c r="GX224" s="884" t="s">
        <v>2350</v>
      </c>
      <c r="GY224" s="884" t="s">
        <v>2570</v>
      </c>
    </row>
    <row r="225" spans="1:208" x14ac:dyDescent="0.2">
      <c r="A225" s="884" t="s">
        <v>3311</v>
      </c>
      <c r="B225" s="884" t="s">
        <v>498</v>
      </c>
      <c r="C225" s="884" t="s">
        <v>497</v>
      </c>
      <c r="D225" s="889">
        <v>129057</v>
      </c>
      <c r="E225" s="889">
        <v>0</v>
      </c>
      <c r="F225" s="889">
        <v>129057</v>
      </c>
      <c r="G225" s="889">
        <v>0</v>
      </c>
      <c r="H225" s="889">
        <v>0</v>
      </c>
      <c r="I225" s="889">
        <v>0</v>
      </c>
      <c r="J225" s="889">
        <v>129057</v>
      </c>
      <c r="K225" s="889">
        <v>0</v>
      </c>
      <c r="L225" s="889">
        <v>129057</v>
      </c>
      <c r="M225" s="907">
        <v>0.5</v>
      </c>
      <c r="N225" s="907">
        <v>0.4</v>
      </c>
      <c r="O225" s="907">
        <v>0.09</v>
      </c>
      <c r="P225" s="907">
        <v>0.01</v>
      </c>
      <c r="Q225" s="889">
        <v>165235</v>
      </c>
      <c r="R225" s="889">
        <v>165756</v>
      </c>
      <c r="S225" s="889">
        <v>-521</v>
      </c>
      <c r="T225" s="889">
        <v>0</v>
      </c>
      <c r="U225" s="889">
        <v>0</v>
      </c>
      <c r="V225" s="889">
        <v>0</v>
      </c>
      <c r="W225" s="889">
        <v>0</v>
      </c>
      <c r="X225" s="889">
        <v>0</v>
      </c>
      <c r="Y225" s="889">
        <v>0</v>
      </c>
      <c r="Z225" s="889">
        <v>0</v>
      </c>
      <c r="AA225" s="889">
        <v>0</v>
      </c>
      <c r="AB225" s="889">
        <v>0</v>
      </c>
      <c r="AC225" s="889">
        <v>0</v>
      </c>
      <c r="AD225" s="889">
        <v>0</v>
      </c>
      <c r="AE225" s="889">
        <v>0</v>
      </c>
      <c r="AF225" s="889">
        <v>0</v>
      </c>
      <c r="AG225" s="889">
        <v>0</v>
      </c>
      <c r="AH225" s="889">
        <v>0</v>
      </c>
      <c r="AI225" s="889">
        <v>0</v>
      </c>
      <c r="AJ225" s="889">
        <v>0</v>
      </c>
      <c r="AK225" s="889">
        <v>0</v>
      </c>
      <c r="AL225" s="889">
        <v>0</v>
      </c>
      <c r="AM225" s="889">
        <v>0</v>
      </c>
      <c r="AN225" s="889">
        <v>0</v>
      </c>
      <c r="AO225" s="889">
        <v>0</v>
      </c>
      <c r="AP225" s="889">
        <v>0</v>
      </c>
      <c r="AQ225" s="889">
        <v>0</v>
      </c>
      <c r="AR225" s="889">
        <v>0</v>
      </c>
      <c r="AS225" s="889">
        <v>0</v>
      </c>
      <c r="AT225" s="889">
        <v>0</v>
      </c>
      <c r="AU225" s="889">
        <v>0</v>
      </c>
      <c r="AV225" s="889">
        <v>0</v>
      </c>
      <c r="AW225" s="889">
        <v>0</v>
      </c>
      <c r="AX225" s="889">
        <v>0</v>
      </c>
      <c r="AY225" s="889">
        <v>0</v>
      </c>
      <c r="AZ225" s="889">
        <v>0</v>
      </c>
      <c r="BA225" s="889">
        <v>0</v>
      </c>
      <c r="BB225" s="889">
        <v>0</v>
      </c>
      <c r="BC225" s="889">
        <v>0</v>
      </c>
      <c r="BD225" s="889">
        <v>0</v>
      </c>
      <c r="BE225" s="889">
        <v>0</v>
      </c>
      <c r="BF225" s="889">
        <v>0</v>
      </c>
      <c r="BG225" s="889">
        <v>1672052</v>
      </c>
      <c r="BH225" s="889">
        <v>376212</v>
      </c>
      <c r="BI225" s="889">
        <v>41801</v>
      </c>
      <c r="BJ225" s="889">
        <v>87425</v>
      </c>
      <c r="BK225" s="889">
        <v>19671</v>
      </c>
      <c r="BL225" s="889">
        <v>2186</v>
      </c>
      <c r="BM225" s="889">
        <v>1646279</v>
      </c>
      <c r="BN225" s="889">
        <v>370413</v>
      </c>
      <c r="BO225" s="889">
        <v>41157</v>
      </c>
      <c r="BP225" s="889">
        <v>113198</v>
      </c>
      <c r="BQ225" s="889">
        <v>25470</v>
      </c>
      <c r="BR225" s="889">
        <v>2830</v>
      </c>
      <c r="BS225" s="889">
        <v>20147</v>
      </c>
      <c r="BT225" s="889">
        <v>4533</v>
      </c>
      <c r="BU225" s="889">
        <v>504</v>
      </c>
      <c r="BV225" s="889">
        <v>8323</v>
      </c>
      <c r="BW225" s="889">
        <v>1873</v>
      </c>
      <c r="BX225" s="889">
        <v>208</v>
      </c>
      <c r="BY225" s="889">
        <v>11824</v>
      </c>
      <c r="BZ225" s="889">
        <v>2660</v>
      </c>
      <c r="CA225" s="889">
        <v>296</v>
      </c>
      <c r="CB225" s="889">
        <v>3399</v>
      </c>
      <c r="CC225" s="889">
        <v>765</v>
      </c>
      <c r="CD225" s="889">
        <v>85</v>
      </c>
      <c r="CE225" s="889">
        <v>4540</v>
      </c>
      <c r="CF225" s="889">
        <v>1021</v>
      </c>
      <c r="CG225" s="889">
        <v>113</v>
      </c>
      <c r="CH225" s="889">
        <v>-1141</v>
      </c>
      <c r="CI225" s="889">
        <v>-256</v>
      </c>
      <c r="CJ225" s="889">
        <v>-28</v>
      </c>
      <c r="CK225" s="889">
        <v>0</v>
      </c>
      <c r="CL225" s="889">
        <v>0</v>
      </c>
      <c r="CM225" s="889">
        <v>0</v>
      </c>
      <c r="CN225" s="889">
        <v>0</v>
      </c>
      <c r="CO225" s="889">
        <v>0</v>
      </c>
      <c r="CP225" s="889">
        <v>0</v>
      </c>
      <c r="CQ225" s="889">
        <v>0</v>
      </c>
      <c r="CR225" s="889">
        <v>0</v>
      </c>
      <c r="CS225" s="889">
        <v>0</v>
      </c>
      <c r="CT225" s="889">
        <v>0</v>
      </c>
      <c r="CU225" s="889">
        <v>0</v>
      </c>
      <c r="CV225" s="889">
        <v>0</v>
      </c>
      <c r="CW225" s="889">
        <v>0</v>
      </c>
      <c r="CX225" s="889">
        <v>0</v>
      </c>
      <c r="CY225" s="889">
        <v>0</v>
      </c>
      <c r="CZ225" s="889">
        <v>0</v>
      </c>
      <c r="DA225" s="889">
        <v>0</v>
      </c>
      <c r="DB225" s="889">
        <v>0</v>
      </c>
      <c r="DC225" s="889">
        <v>0</v>
      </c>
      <c r="DD225" s="889">
        <v>0</v>
      </c>
      <c r="DE225" s="889">
        <v>0</v>
      </c>
      <c r="DF225" s="889">
        <v>3300</v>
      </c>
      <c r="DG225" s="889">
        <v>743</v>
      </c>
      <c r="DH225" s="889">
        <v>83</v>
      </c>
      <c r="DI225" s="889">
        <v>5378</v>
      </c>
      <c r="DJ225" s="889">
        <v>1210</v>
      </c>
      <c r="DK225" s="889">
        <v>134</v>
      </c>
      <c r="DL225" s="889">
        <v>-2078</v>
      </c>
      <c r="DM225" s="889">
        <v>-467</v>
      </c>
      <c r="DN225" s="889">
        <v>-51</v>
      </c>
      <c r="DO225" s="889">
        <v>0</v>
      </c>
      <c r="DP225" s="889">
        <v>0</v>
      </c>
      <c r="DQ225" s="889">
        <v>0</v>
      </c>
      <c r="DR225" s="889">
        <v>0</v>
      </c>
      <c r="DS225" s="889">
        <v>0</v>
      </c>
      <c r="DT225" s="889">
        <v>0</v>
      </c>
      <c r="DU225" s="889">
        <v>0</v>
      </c>
      <c r="DV225" s="889">
        <v>0</v>
      </c>
      <c r="DW225" s="889">
        <v>0</v>
      </c>
      <c r="DX225" s="889">
        <v>29082</v>
      </c>
      <c r="DY225" s="889">
        <v>6543</v>
      </c>
      <c r="DZ225" s="889">
        <v>727</v>
      </c>
      <c r="EA225" s="889">
        <v>20591</v>
      </c>
      <c r="EB225" s="889">
        <v>4633</v>
      </c>
      <c r="EC225" s="889">
        <v>515</v>
      </c>
      <c r="ED225" s="889">
        <v>8491</v>
      </c>
      <c r="EE225" s="889">
        <v>1910</v>
      </c>
      <c r="EF225" s="889">
        <v>212</v>
      </c>
      <c r="EG225" s="889">
        <v>-5884</v>
      </c>
      <c r="EH225" s="889">
        <v>-1324</v>
      </c>
      <c r="EI225" s="889">
        <v>-147</v>
      </c>
      <c r="EJ225" s="889">
        <v>-882</v>
      </c>
      <c r="EK225" s="889">
        <v>-198</v>
      </c>
      <c r="EL225" s="889">
        <v>-22</v>
      </c>
      <c r="EM225" s="889">
        <v>0</v>
      </c>
      <c r="EN225" s="889">
        <v>0</v>
      </c>
      <c r="EO225" s="889">
        <v>0</v>
      </c>
      <c r="EP225" s="889">
        <v>927214</v>
      </c>
      <c r="EQ225" s="889">
        <v>208623</v>
      </c>
      <c r="ER225" s="889">
        <v>23180</v>
      </c>
      <c r="ES225" s="889">
        <v>1425996</v>
      </c>
      <c r="ET225" s="889">
        <v>320849</v>
      </c>
      <c r="EU225" s="889">
        <v>35650</v>
      </c>
      <c r="EV225" s="889">
        <v>-498782</v>
      </c>
      <c r="EW225" s="889">
        <v>-112226</v>
      </c>
      <c r="EX225" s="889">
        <v>-12470</v>
      </c>
      <c r="EY225" s="889">
        <v>15652</v>
      </c>
      <c r="EZ225" s="889">
        <v>3522</v>
      </c>
      <c r="FA225" s="889">
        <v>391</v>
      </c>
      <c r="FB225" s="889">
        <v>1430572</v>
      </c>
      <c r="FC225" s="889">
        <v>321879</v>
      </c>
      <c r="FD225" s="889">
        <v>35764</v>
      </c>
      <c r="FE225" s="889">
        <v>1333557</v>
      </c>
      <c r="FF225" s="889">
        <v>300050</v>
      </c>
      <c r="FG225" s="889">
        <v>33339</v>
      </c>
      <c r="FH225" s="889">
        <v>97015</v>
      </c>
      <c r="FI225" s="889">
        <v>21829</v>
      </c>
      <c r="FJ225" s="889">
        <v>2425</v>
      </c>
      <c r="FK225" s="889">
        <v>0</v>
      </c>
      <c r="FL225" s="889">
        <v>0</v>
      </c>
      <c r="FM225" s="889">
        <v>0</v>
      </c>
      <c r="FN225" s="889">
        <v>0</v>
      </c>
      <c r="FO225" s="889">
        <v>0</v>
      </c>
      <c r="FP225" s="889">
        <v>0</v>
      </c>
      <c r="FQ225" s="889">
        <v>0</v>
      </c>
      <c r="FR225" s="889">
        <v>0</v>
      </c>
      <c r="FS225" s="889">
        <v>0</v>
      </c>
      <c r="FT225" s="889">
        <v>1129682</v>
      </c>
      <c r="FU225" s="889">
        <v>254179</v>
      </c>
      <c r="FV225" s="889">
        <v>28242</v>
      </c>
      <c r="FW225" s="889">
        <v>0</v>
      </c>
      <c r="FX225" s="889">
        <v>0</v>
      </c>
      <c r="FY225" s="889">
        <v>0</v>
      </c>
      <c r="FZ225" s="889">
        <v>2570953</v>
      </c>
      <c r="GA225" s="889">
        <v>0</v>
      </c>
      <c r="GB225" s="889">
        <v>0</v>
      </c>
      <c r="GC225" s="889">
        <v>-1441271</v>
      </c>
      <c r="GD225" s="889">
        <v>254179</v>
      </c>
      <c r="GE225" s="889">
        <v>28242</v>
      </c>
      <c r="GF225" s="889">
        <v>0</v>
      </c>
      <c r="GG225" s="889">
        <v>0</v>
      </c>
      <c r="GH225" s="889">
        <v>0</v>
      </c>
      <c r="GI225" s="889">
        <v>0</v>
      </c>
      <c r="GJ225" s="889">
        <v>0</v>
      </c>
      <c r="GK225" s="889">
        <v>0</v>
      </c>
      <c r="GL225" s="889">
        <v>0</v>
      </c>
      <c r="GM225" s="889">
        <v>0</v>
      </c>
      <c r="GN225" s="889">
        <v>0</v>
      </c>
      <c r="GO225" s="889">
        <v>5311759</v>
      </c>
      <c r="GP225" s="889">
        <v>1195148</v>
      </c>
      <c r="GQ225" s="889">
        <v>132794</v>
      </c>
      <c r="GR225" s="889">
        <v>-1703858</v>
      </c>
      <c r="GS225" s="889">
        <v>195099</v>
      </c>
      <c r="GT225" s="889">
        <v>21678</v>
      </c>
      <c r="GU225" s="884" t="s">
        <v>703</v>
      </c>
      <c r="GV225" s="884" t="s">
        <v>702</v>
      </c>
      <c r="GW225" s="884" t="s">
        <v>1672</v>
      </c>
      <c r="GX225" s="884" t="s">
        <v>2346</v>
      </c>
      <c r="GY225" s="884" t="s">
        <v>2571</v>
      </c>
      <c r="GZ225" s="884" t="s">
        <v>3305</v>
      </c>
    </row>
    <row r="226" spans="1:208" x14ac:dyDescent="0.2">
      <c r="A226" s="884" t="s">
        <v>3311</v>
      </c>
      <c r="B226" s="884" t="s">
        <v>500</v>
      </c>
      <c r="C226" s="884" t="s">
        <v>499</v>
      </c>
      <c r="D226" s="889">
        <v>-2906511</v>
      </c>
      <c r="E226" s="889">
        <v>0</v>
      </c>
      <c r="F226" s="889">
        <v>-2906511</v>
      </c>
      <c r="G226" s="889">
        <v>0</v>
      </c>
      <c r="H226" s="889">
        <v>0</v>
      </c>
      <c r="I226" s="889">
        <v>0</v>
      </c>
      <c r="J226" s="889">
        <v>-2906511</v>
      </c>
      <c r="K226" s="889">
        <v>0</v>
      </c>
      <c r="L226" s="889">
        <v>-2906511</v>
      </c>
      <c r="M226" s="907">
        <v>0.5</v>
      </c>
      <c r="N226" s="907">
        <v>0.49</v>
      </c>
      <c r="O226" s="907">
        <v>0</v>
      </c>
      <c r="P226" s="907">
        <v>0.01</v>
      </c>
      <c r="Q226" s="889">
        <v>741002</v>
      </c>
      <c r="R226" s="889">
        <v>742034</v>
      </c>
      <c r="S226" s="889">
        <v>-1032</v>
      </c>
      <c r="T226" s="889">
        <v>1866990</v>
      </c>
      <c r="U226" s="889">
        <v>2153559</v>
      </c>
      <c r="V226" s="889">
        <v>-286569</v>
      </c>
      <c r="W226" s="889">
        <v>0</v>
      </c>
      <c r="X226" s="889">
        <v>0</v>
      </c>
      <c r="Y226" s="889">
        <v>0</v>
      </c>
      <c r="Z226" s="889">
        <v>1579520</v>
      </c>
      <c r="AA226" s="889">
        <v>0</v>
      </c>
      <c r="AB226" s="889">
        <v>1579520</v>
      </c>
      <c r="AC226" s="889">
        <v>0</v>
      </c>
      <c r="AD226" s="889">
        <v>0</v>
      </c>
      <c r="AE226" s="889">
        <v>0</v>
      </c>
      <c r="AF226" s="889">
        <v>0</v>
      </c>
      <c r="AG226" s="889">
        <v>0</v>
      </c>
      <c r="AH226" s="889">
        <v>0</v>
      </c>
      <c r="AI226" s="889">
        <v>0</v>
      </c>
      <c r="AJ226" s="889">
        <v>0</v>
      </c>
      <c r="AK226" s="889">
        <v>0</v>
      </c>
      <c r="AL226" s="889">
        <v>0</v>
      </c>
      <c r="AM226" s="889">
        <v>0</v>
      </c>
      <c r="AN226" s="889">
        <v>0</v>
      </c>
      <c r="AO226" s="889">
        <v>0</v>
      </c>
      <c r="AP226" s="889">
        <v>0</v>
      </c>
      <c r="AQ226" s="889">
        <v>0</v>
      </c>
      <c r="AR226" s="889">
        <v>0</v>
      </c>
      <c r="AS226" s="889">
        <v>0</v>
      </c>
      <c r="AT226" s="889">
        <v>0</v>
      </c>
      <c r="AU226" s="889">
        <v>0</v>
      </c>
      <c r="AV226" s="889">
        <v>0</v>
      </c>
      <c r="AW226" s="889">
        <v>0</v>
      </c>
      <c r="AX226" s="889">
        <v>0</v>
      </c>
      <c r="AY226" s="889">
        <v>0</v>
      </c>
      <c r="AZ226" s="889">
        <v>0</v>
      </c>
      <c r="BA226" s="889">
        <v>0</v>
      </c>
      <c r="BB226" s="889">
        <v>0</v>
      </c>
      <c r="BC226" s="889">
        <v>0</v>
      </c>
      <c r="BD226" s="889">
        <v>0</v>
      </c>
      <c r="BE226" s="889">
        <v>0</v>
      </c>
      <c r="BF226" s="889">
        <v>0</v>
      </c>
      <c r="BG226" s="889">
        <v>7490937</v>
      </c>
      <c r="BH226" s="889">
        <v>0</v>
      </c>
      <c r="BI226" s="889">
        <v>152886</v>
      </c>
      <c r="BJ226" s="889">
        <v>382093</v>
      </c>
      <c r="BK226" s="889">
        <v>0</v>
      </c>
      <c r="BL226" s="889">
        <v>7766</v>
      </c>
      <c r="BM226" s="889">
        <v>7582874</v>
      </c>
      <c r="BN226" s="889">
        <v>0</v>
      </c>
      <c r="BO226" s="889">
        <v>154688</v>
      </c>
      <c r="BP226" s="889">
        <v>290156</v>
      </c>
      <c r="BQ226" s="889">
        <v>0</v>
      </c>
      <c r="BR226" s="889">
        <v>5964</v>
      </c>
      <c r="BS226" s="889">
        <v>45055</v>
      </c>
      <c r="BT226" s="889">
        <v>0</v>
      </c>
      <c r="BU226" s="889">
        <v>919</v>
      </c>
      <c r="BV226" s="889">
        <v>0</v>
      </c>
      <c r="BW226" s="889">
        <v>0</v>
      </c>
      <c r="BX226" s="889">
        <v>0</v>
      </c>
      <c r="BY226" s="889">
        <v>45055</v>
      </c>
      <c r="BZ226" s="889">
        <v>0</v>
      </c>
      <c r="CA226" s="889">
        <v>919</v>
      </c>
      <c r="CB226" s="889">
        <v>4091</v>
      </c>
      <c r="CC226" s="889">
        <v>0</v>
      </c>
      <c r="CD226" s="889">
        <v>83</v>
      </c>
      <c r="CE226" s="889">
        <v>0</v>
      </c>
      <c r="CF226" s="889">
        <v>0</v>
      </c>
      <c r="CG226" s="889">
        <v>0</v>
      </c>
      <c r="CH226" s="889">
        <v>4091</v>
      </c>
      <c r="CI226" s="889">
        <v>0</v>
      </c>
      <c r="CJ226" s="889">
        <v>83</v>
      </c>
      <c r="CK226" s="889">
        <v>0</v>
      </c>
      <c r="CL226" s="889">
        <v>0</v>
      </c>
      <c r="CM226" s="889">
        <v>0</v>
      </c>
      <c r="CN226" s="889">
        <v>0</v>
      </c>
      <c r="CO226" s="889">
        <v>0</v>
      </c>
      <c r="CP226" s="889">
        <v>0</v>
      </c>
      <c r="CQ226" s="889">
        <v>0</v>
      </c>
      <c r="CR226" s="889">
        <v>0</v>
      </c>
      <c r="CS226" s="889">
        <v>0</v>
      </c>
      <c r="CT226" s="889">
        <v>261</v>
      </c>
      <c r="CU226" s="889">
        <v>0</v>
      </c>
      <c r="CV226" s="889">
        <v>5</v>
      </c>
      <c r="CW226" s="889">
        <v>0</v>
      </c>
      <c r="CX226" s="889">
        <v>0</v>
      </c>
      <c r="CY226" s="889">
        <v>0</v>
      </c>
      <c r="CZ226" s="889">
        <v>261</v>
      </c>
      <c r="DA226" s="889">
        <v>0</v>
      </c>
      <c r="DB226" s="889">
        <v>5</v>
      </c>
      <c r="DC226" s="889">
        <v>0</v>
      </c>
      <c r="DD226" s="889">
        <v>0</v>
      </c>
      <c r="DE226" s="889">
        <v>0</v>
      </c>
      <c r="DF226" s="889">
        <v>0</v>
      </c>
      <c r="DG226" s="889">
        <v>0</v>
      </c>
      <c r="DH226" s="889">
        <v>0</v>
      </c>
      <c r="DI226" s="889">
        <v>0</v>
      </c>
      <c r="DJ226" s="889">
        <v>0</v>
      </c>
      <c r="DK226" s="889">
        <v>0</v>
      </c>
      <c r="DL226" s="889">
        <v>0</v>
      </c>
      <c r="DM226" s="889">
        <v>0</v>
      </c>
      <c r="DN226" s="889">
        <v>0</v>
      </c>
      <c r="DO226" s="889">
        <v>417</v>
      </c>
      <c r="DP226" s="889">
        <v>0</v>
      </c>
      <c r="DQ226" s="889">
        <v>9</v>
      </c>
      <c r="DR226" s="889">
        <v>810</v>
      </c>
      <c r="DS226" s="889">
        <v>0</v>
      </c>
      <c r="DT226" s="889">
        <v>17</v>
      </c>
      <c r="DU226" s="889">
        <v>-393</v>
      </c>
      <c r="DV226" s="889">
        <v>0</v>
      </c>
      <c r="DW226" s="889">
        <v>-8</v>
      </c>
      <c r="DX226" s="889">
        <v>53823</v>
      </c>
      <c r="DY226" s="889">
        <v>0</v>
      </c>
      <c r="DZ226" s="889">
        <v>1098</v>
      </c>
      <c r="EA226" s="889">
        <v>103156</v>
      </c>
      <c r="EB226" s="889">
        <v>0</v>
      </c>
      <c r="EC226" s="889">
        <v>2105</v>
      </c>
      <c r="ED226" s="889">
        <v>-49333</v>
      </c>
      <c r="EE226" s="889">
        <v>0</v>
      </c>
      <c r="EF226" s="889">
        <v>-1007</v>
      </c>
      <c r="EG226" s="889">
        <v>0</v>
      </c>
      <c r="EH226" s="889">
        <v>0</v>
      </c>
      <c r="EI226" s="889">
        <v>0</v>
      </c>
      <c r="EJ226" s="889">
        <v>0</v>
      </c>
      <c r="EK226" s="889">
        <v>0</v>
      </c>
      <c r="EL226" s="889">
        <v>0</v>
      </c>
      <c r="EM226" s="889">
        <v>0</v>
      </c>
      <c r="EN226" s="889">
        <v>0</v>
      </c>
      <c r="EO226" s="889">
        <v>0</v>
      </c>
      <c r="EP226" s="889">
        <v>4804555</v>
      </c>
      <c r="EQ226" s="889">
        <v>0</v>
      </c>
      <c r="ER226" s="889">
        <v>96181</v>
      </c>
      <c r="ES226" s="889">
        <v>10682995</v>
      </c>
      <c r="ET226" s="889">
        <v>0</v>
      </c>
      <c r="EU226" s="889">
        <v>216153</v>
      </c>
      <c r="EV226" s="889">
        <v>-5878440</v>
      </c>
      <c r="EW226" s="889">
        <v>0</v>
      </c>
      <c r="EX226" s="889">
        <v>-119972</v>
      </c>
      <c r="EY226" s="889">
        <v>-2596</v>
      </c>
      <c r="EZ226" s="889">
        <v>0</v>
      </c>
      <c r="FA226" s="889">
        <v>-53</v>
      </c>
      <c r="FB226" s="889">
        <v>10322037</v>
      </c>
      <c r="FC226" s="889">
        <v>0</v>
      </c>
      <c r="FD226" s="889">
        <v>203465</v>
      </c>
      <c r="FE226" s="889">
        <v>9507436</v>
      </c>
      <c r="FF226" s="889">
        <v>0</v>
      </c>
      <c r="FG226" s="889">
        <v>186243</v>
      </c>
      <c r="FH226" s="889">
        <v>814601</v>
      </c>
      <c r="FI226" s="889">
        <v>0</v>
      </c>
      <c r="FJ226" s="889">
        <v>17222</v>
      </c>
      <c r="FK226" s="889">
        <v>0</v>
      </c>
      <c r="FL226" s="889">
        <v>0</v>
      </c>
      <c r="FM226" s="889">
        <v>0</v>
      </c>
      <c r="FN226" s="889">
        <v>0</v>
      </c>
      <c r="FO226" s="889">
        <v>0</v>
      </c>
      <c r="FP226" s="889">
        <v>0</v>
      </c>
      <c r="FQ226" s="889">
        <v>0</v>
      </c>
      <c r="FR226" s="889">
        <v>0</v>
      </c>
      <c r="FS226" s="889">
        <v>0</v>
      </c>
      <c r="FT226" s="889">
        <v>2248139</v>
      </c>
      <c r="FU226" s="889">
        <v>0</v>
      </c>
      <c r="FV226" s="889">
        <v>45880</v>
      </c>
      <c r="FW226" s="889">
        <v>0</v>
      </c>
      <c r="FX226" s="889">
        <v>0</v>
      </c>
      <c r="FY226" s="889">
        <v>0</v>
      </c>
      <c r="FZ226" s="889">
        <v>12128072</v>
      </c>
      <c r="GA226" s="889">
        <v>0</v>
      </c>
      <c r="GB226" s="889">
        <v>0</v>
      </c>
      <c r="GC226" s="889">
        <v>-9879933</v>
      </c>
      <c r="GD226" s="889">
        <v>0</v>
      </c>
      <c r="GE226" s="889">
        <v>45880</v>
      </c>
      <c r="GF226" s="889">
        <v>0</v>
      </c>
      <c r="GG226" s="889">
        <v>0</v>
      </c>
      <c r="GH226" s="889">
        <v>0</v>
      </c>
      <c r="GI226" s="889">
        <v>0</v>
      </c>
      <c r="GJ226" s="889">
        <v>0</v>
      </c>
      <c r="GK226" s="889">
        <v>0</v>
      </c>
      <c r="GL226" s="889">
        <v>0</v>
      </c>
      <c r="GM226" s="889">
        <v>0</v>
      </c>
      <c r="GN226" s="889">
        <v>0</v>
      </c>
      <c r="GO226" s="889">
        <v>25348812</v>
      </c>
      <c r="GP226" s="889">
        <v>0</v>
      </c>
      <c r="GQ226" s="889">
        <v>508239</v>
      </c>
      <c r="GR226" s="889">
        <v>-14656531</v>
      </c>
      <c r="GS226" s="889">
        <v>0</v>
      </c>
      <c r="GT226" s="889">
        <v>-50967</v>
      </c>
      <c r="GU226" s="884" t="s">
        <v>679</v>
      </c>
      <c r="GV226" s="884" t="s">
        <v>717</v>
      </c>
      <c r="GW226" s="884" t="s">
        <v>1674</v>
      </c>
      <c r="GX226" s="884" t="s">
        <v>2350</v>
      </c>
      <c r="GY226" s="884" t="s">
        <v>2572</v>
      </c>
    </row>
    <row r="227" spans="1:208" x14ac:dyDescent="0.2">
      <c r="A227" s="884" t="s">
        <v>3311</v>
      </c>
      <c r="B227" s="884" t="s">
        <v>503</v>
      </c>
      <c r="C227" s="884" t="s">
        <v>502</v>
      </c>
      <c r="D227" s="889">
        <v>-2326445</v>
      </c>
      <c r="E227" s="889">
        <v>0</v>
      </c>
      <c r="F227" s="889">
        <v>-2326445</v>
      </c>
      <c r="G227" s="889">
        <v>0</v>
      </c>
      <c r="H227" s="889">
        <v>0</v>
      </c>
      <c r="I227" s="889">
        <v>0</v>
      </c>
      <c r="J227" s="889">
        <v>-2326445</v>
      </c>
      <c r="K227" s="889">
        <v>0</v>
      </c>
      <c r="L227" s="889">
        <v>-2326445</v>
      </c>
      <c r="M227" s="907">
        <v>0.5</v>
      </c>
      <c r="N227" s="907">
        <v>0.49</v>
      </c>
      <c r="O227" s="907">
        <v>0</v>
      </c>
      <c r="P227" s="907">
        <v>0.01</v>
      </c>
      <c r="Q227" s="889">
        <v>453875</v>
      </c>
      <c r="R227" s="889">
        <v>448803</v>
      </c>
      <c r="S227" s="889">
        <v>5072</v>
      </c>
      <c r="T227" s="889">
        <v>0</v>
      </c>
      <c r="U227" s="889">
        <v>0</v>
      </c>
      <c r="V227" s="889">
        <v>0</v>
      </c>
      <c r="W227" s="889">
        <v>0</v>
      </c>
      <c r="X227" s="889">
        <v>0</v>
      </c>
      <c r="Y227" s="889">
        <v>0</v>
      </c>
      <c r="Z227" s="889">
        <v>1149130</v>
      </c>
      <c r="AA227" s="889">
        <v>0</v>
      </c>
      <c r="AB227" s="889">
        <v>1145182</v>
      </c>
      <c r="AC227" s="889">
        <v>0</v>
      </c>
      <c r="AD227" s="889">
        <v>3948</v>
      </c>
      <c r="AE227" s="889">
        <v>0</v>
      </c>
      <c r="AF227" s="889">
        <v>0</v>
      </c>
      <c r="AG227" s="889">
        <v>0</v>
      </c>
      <c r="AH227" s="889">
        <v>0</v>
      </c>
      <c r="AI227" s="889">
        <v>0</v>
      </c>
      <c r="AJ227" s="889">
        <v>0</v>
      </c>
      <c r="AK227" s="889">
        <v>0</v>
      </c>
      <c r="AL227" s="889">
        <v>0</v>
      </c>
      <c r="AM227" s="889">
        <v>0</v>
      </c>
      <c r="AN227" s="889">
        <v>0</v>
      </c>
      <c r="AO227" s="889">
        <v>0</v>
      </c>
      <c r="AP227" s="889">
        <v>0</v>
      </c>
      <c r="AQ227" s="889">
        <v>0</v>
      </c>
      <c r="AR227" s="889">
        <v>0</v>
      </c>
      <c r="AS227" s="889">
        <v>0</v>
      </c>
      <c r="AT227" s="889">
        <v>0</v>
      </c>
      <c r="AU227" s="889">
        <v>0</v>
      </c>
      <c r="AV227" s="889">
        <v>0</v>
      </c>
      <c r="AW227" s="889">
        <v>0</v>
      </c>
      <c r="AX227" s="889">
        <v>0</v>
      </c>
      <c r="AY227" s="889">
        <v>0</v>
      </c>
      <c r="AZ227" s="889">
        <v>0</v>
      </c>
      <c r="BA227" s="889">
        <v>0</v>
      </c>
      <c r="BB227" s="889">
        <v>0</v>
      </c>
      <c r="BC227" s="889">
        <v>0</v>
      </c>
      <c r="BD227" s="889">
        <v>0</v>
      </c>
      <c r="BE227" s="889">
        <v>0</v>
      </c>
      <c r="BF227" s="889">
        <v>0</v>
      </c>
      <c r="BG227" s="889">
        <v>6182475</v>
      </c>
      <c r="BH227" s="889">
        <v>0</v>
      </c>
      <c r="BI227" s="889">
        <v>126173</v>
      </c>
      <c r="BJ227" s="889">
        <v>241785</v>
      </c>
      <c r="BK227" s="889">
        <v>0</v>
      </c>
      <c r="BL227" s="889">
        <v>4934</v>
      </c>
      <c r="BM227" s="889">
        <v>6224413</v>
      </c>
      <c r="BN227" s="889">
        <v>0</v>
      </c>
      <c r="BO227" s="889">
        <v>127028</v>
      </c>
      <c r="BP227" s="889">
        <v>199847</v>
      </c>
      <c r="BQ227" s="889">
        <v>0</v>
      </c>
      <c r="BR227" s="889">
        <v>4079</v>
      </c>
      <c r="BS227" s="889">
        <v>47986</v>
      </c>
      <c r="BT227" s="889">
        <v>0</v>
      </c>
      <c r="BU227" s="889">
        <v>979</v>
      </c>
      <c r="BV227" s="889">
        <v>11548</v>
      </c>
      <c r="BW227" s="889">
        <v>0</v>
      </c>
      <c r="BX227" s="889">
        <v>236</v>
      </c>
      <c r="BY227" s="889">
        <v>36438</v>
      </c>
      <c r="BZ227" s="889">
        <v>0</v>
      </c>
      <c r="CA227" s="889">
        <v>743</v>
      </c>
      <c r="CB227" s="889">
        <v>20965</v>
      </c>
      <c r="CC227" s="889">
        <v>0</v>
      </c>
      <c r="CD227" s="889">
        <v>428</v>
      </c>
      <c r="CE227" s="889">
        <v>20965</v>
      </c>
      <c r="CF227" s="889">
        <v>0</v>
      </c>
      <c r="CG227" s="889">
        <v>428</v>
      </c>
      <c r="CH227" s="889">
        <v>0</v>
      </c>
      <c r="CI227" s="889">
        <v>0</v>
      </c>
      <c r="CJ227" s="889">
        <v>0</v>
      </c>
      <c r="CK227" s="889">
        <v>0</v>
      </c>
      <c r="CL227" s="889">
        <v>0</v>
      </c>
      <c r="CM227" s="889">
        <v>0</v>
      </c>
      <c r="CN227" s="889">
        <v>0</v>
      </c>
      <c r="CO227" s="889">
        <v>0</v>
      </c>
      <c r="CP227" s="889">
        <v>0</v>
      </c>
      <c r="CQ227" s="889">
        <v>0</v>
      </c>
      <c r="CR227" s="889">
        <v>0</v>
      </c>
      <c r="CS227" s="889">
        <v>0</v>
      </c>
      <c r="CT227" s="889">
        <v>0</v>
      </c>
      <c r="CU227" s="889">
        <v>0</v>
      </c>
      <c r="CV227" s="889">
        <v>0</v>
      </c>
      <c r="CW227" s="889">
        <v>0</v>
      </c>
      <c r="CX227" s="889">
        <v>0</v>
      </c>
      <c r="CY227" s="889">
        <v>0</v>
      </c>
      <c r="CZ227" s="889">
        <v>0</v>
      </c>
      <c r="DA227" s="889">
        <v>0</v>
      </c>
      <c r="DB227" s="889">
        <v>0</v>
      </c>
      <c r="DC227" s="889">
        <v>0</v>
      </c>
      <c r="DD227" s="889">
        <v>0</v>
      </c>
      <c r="DE227" s="889">
        <v>0</v>
      </c>
      <c r="DF227" s="889">
        <v>17261</v>
      </c>
      <c r="DG227" s="889">
        <v>0</v>
      </c>
      <c r="DH227" s="889">
        <v>352</v>
      </c>
      <c r="DI227" s="889">
        <v>18723</v>
      </c>
      <c r="DJ227" s="889">
        <v>0</v>
      </c>
      <c r="DK227" s="889">
        <v>382</v>
      </c>
      <c r="DL227" s="889">
        <v>-1462</v>
      </c>
      <c r="DM227" s="889">
        <v>0</v>
      </c>
      <c r="DN227" s="889">
        <v>-30</v>
      </c>
      <c r="DO227" s="889">
        <v>495</v>
      </c>
      <c r="DP227" s="889">
        <v>0</v>
      </c>
      <c r="DQ227" s="889">
        <v>10</v>
      </c>
      <c r="DR227" s="889">
        <v>810</v>
      </c>
      <c r="DS227" s="889">
        <v>0</v>
      </c>
      <c r="DT227" s="889">
        <v>17</v>
      </c>
      <c r="DU227" s="889">
        <v>-315</v>
      </c>
      <c r="DV227" s="889">
        <v>0</v>
      </c>
      <c r="DW227" s="889">
        <v>-7</v>
      </c>
      <c r="DX227" s="889">
        <v>93025</v>
      </c>
      <c r="DY227" s="889">
        <v>0</v>
      </c>
      <c r="DZ227" s="889">
        <v>1898</v>
      </c>
      <c r="EA227" s="889">
        <v>204797</v>
      </c>
      <c r="EB227" s="889">
        <v>0</v>
      </c>
      <c r="EC227" s="889">
        <v>4180</v>
      </c>
      <c r="ED227" s="889">
        <v>-111772</v>
      </c>
      <c r="EE227" s="889">
        <v>0</v>
      </c>
      <c r="EF227" s="889">
        <v>-2282</v>
      </c>
      <c r="EG227" s="889">
        <v>-3417</v>
      </c>
      <c r="EH227" s="889">
        <v>0</v>
      </c>
      <c r="EI227" s="889">
        <v>-70</v>
      </c>
      <c r="EJ227" s="889">
        <v>-533</v>
      </c>
      <c r="EK227" s="889">
        <v>0</v>
      </c>
      <c r="EL227" s="889">
        <v>-11</v>
      </c>
      <c r="EM227" s="889">
        <v>0</v>
      </c>
      <c r="EN227" s="889">
        <v>0</v>
      </c>
      <c r="EO227" s="889">
        <v>0</v>
      </c>
      <c r="EP227" s="889">
        <v>5267016</v>
      </c>
      <c r="EQ227" s="889">
        <v>0</v>
      </c>
      <c r="ER227" s="889">
        <v>107490</v>
      </c>
      <c r="ES227" s="889">
        <v>6399947</v>
      </c>
      <c r="ET227" s="889">
        <v>0</v>
      </c>
      <c r="EU227" s="889">
        <v>130611</v>
      </c>
      <c r="EV227" s="889">
        <v>-1132931</v>
      </c>
      <c r="EW227" s="889">
        <v>0</v>
      </c>
      <c r="EX227" s="889">
        <v>-23121</v>
      </c>
      <c r="EY227" s="889">
        <v>0</v>
      </c>
      <c r="EZ227" s="889">
        <v>0</v>
      </c>
      <c r="FA227" s="889">
        <v>0</v>
      </c>
      <c r="FB227" s="889">
        <v>3532189</v>
      </c>
      <c r="FC227" s="889">
        <v>0</v>
      </c>
      <c r="FD227" s="889">
        <v>69689</v>
      </c>
      <c r="FE227" s="889">
        <v>3765589</v>
      </c>
      <c r="FF227" s="889">
        <v>0</v>
      </c>
      <c r="FG227" s="889">
        <v>74460</v>
      </c>
      <c r="FH227" s="889">
        <v>-233400</v>
      </c>
      <c r="FI227" s="889">
        <v>0</v>
      </c>
      <c r="FJ227" s="889">
        <v>-4771</v>
      </c>
      <c r="FK227" s="889">
        <v>0</v>
      </c>
      <c r="FL227" s="889">
        <v>0</v>
      </c>
      <c r="FM227" s="889">
        <v>0</v>
      </c>
      <c r="FN227" s="889">
        <v>0</v>
      </c>
      <c r="FO227" s="889">
        <v>0</v>
      </c>
      <c r="FP227" s="889">
        <v>0</v>
      </c>
      <c r="FQ227" s="889">
        <v>0</v>
      </c>
      <c r="FR227" s="889">
        <v>0</v>
      </c>
      <c r="FS227" s="889">
        <v>0</v>
      </c>
      <c r="FT227" s="889">
        <v>212125</v>
      </c>
      <c r="FU227" s="889">
        <v>0</v>
      </c>
      <c r="FV227" s="889">
        <v>4329</v>
      </c>
      <c r="FW227" s="889">
        <v>2489646</v>
      </c>
      <c r="FX227" s="889">
        <v>0</v>
      </c>
      <c r="FY227" s="889">
        <v>50809</v>
      </c>
      <c r="FZ227" s="889">
        <v>5304590</v>
      </c>
      <c r="GA227" s="889">
        <v>0</v>
      </c>
      <c r="GB227" s="889">
        <v>0</v>
      </c>
      <c r="GC227" s="889">
        <v>-2602819</v>
      </c>
      <c r="GD227" s="889">
        <v>0</v>
      </c>
      <c r="GE227" s="889">
        <v>55138</v>
      </c>
      <c r="GF227" s="889">
        <v>0</v>
      </c>
      <c r="GG227" s="889">
        <v>0</v>
      </c>
      <c r="GH227" s="889">
        <v>0</v>
      </c>
      <c r="GI227" s="889">
        <v>0</v>
      </c>
      <c r="GJ227" s="889">
        <v>0</v>
      </c>
      <c r="GK227" s="889">
        <v>0</v>
      </c>
      <c r="GL227" s="889">
        <v>0</v>
      </c>
      <c r="GM227" s="889">
        <v>0</v>
      </c>
      <c r="GN227" s="889">
        <v>0</v>
      </c>
      <c r="GO227" s="889">
        <v>15611372</v>
      </c>
      <c r="GP227" s="889">
        <v>0</v>
      </c>
      <c r="GQ227" s="889">
        <v>316201</v>
      </c>
      <c r="GR227" s="889">
        <v>-3850364</v>
      </c>
      <c r="GS227" s="889">
        <v>0</v>
      </c>
      <c r="GT227" s="889">
        <v>29668</v>
      </c>
      <c r="GU227" s="884" t="s">
        <v>669</v>
      </c>
      <c r="GV227" s="884" t="s">
        <v>705</v>
      </c>
      <c r="GW227" s="884" t="s">
        <v>669</v>
      </c>
      <c r="GX227" s="884" t="s">
        <v>2348</v>
      </c>
      <c r="GY227" s="884" t="s">
        <v>2573</v>
      </c>
    </row>
    <row r="228" spans="1:208" x14ac:dyDescent="0.2">
      <c r="A228" s="884" t="s">
        <v>3311</v>
      </c>
      <c r="B228" s="884" t="s">
        <v>505</v>
      </c>
      <c r="C228" s="884" t="s">
        <v>504</v>
      </c>
      <c r="D228" s="889">
        <v>42163</v>
      </c>
      <c r="E228" s="889">
        <v>0</v>
      </c>
      <c r="F228" s="889">
        <v>42163</v>
      </c>
      <c r="G228" s="889">
        <v>0</v>
      </c>
      <c r="H228" s="889">
        <v>0</v>
      </c>
      <c r="I228" s="889">
        <v>0</v>
      </c>
      <c r="J228" s="889">
        <v>42163</v>
      </c>
      <c r="K228" s="889">
        <v>0</v>
      </c>
      <c r="L228" s="889">
        <v>42163</v>
      </c>
      <c r="M228" s="907">
        <v>0.5</v>
      </c>
      <c r="N228" s="907">
        <v>0.49</v>
      </c>
      <c r="O228" s="907">
        <v>0</v>
      </c>
      <c r="P228" s="907">
        <v>0.01</v>
      </c>
      <c r="Q228" s="889">
        <v>208194</v>
      </c>
      <c r="R228" s="889">
        <v>213194</v>
      </c>
      <c r="S228" s="889">
        <v>-5000</v>
      </c>
      <c r="T228" s="889">
        <v>0</v>
      </c>
      <c r="U228" s="889">
        <v>0</v>
      </c>
      <c r="V228" s="889">
        <v>0</v>
      </c>
      <c r="W228" s="889">
        <v>0</v>
      </c>
      <c r="X228" s="889">
        <v>0</v>
      </c>
      <c r="Y228" s="889">
        <v>0</v>
      </c>
      <c r="Z228" s="889">
        <v>0</v>
      </c>
      <c r="AA228" s="889">
        <v>0</v>
      </c>
      <c r="AB228" s="889">
        <v>0</v>
      </c>
      <c r="AC228" s="889">
        <v>0</v>
      </c>
      <c r="AD228" s="889">
        <v>0</v>
      </c>
      <c r="AE228" s="889">
        <v>0</v>
      </c>
      <c r="AF228" s="889">
        <v>0</v>
      </c>
      <c r="AG228" s="889">
        <v>0</v>
      </c>
      <c r="AH228" s="889">
        <v>0</v>
      </c>
      <c r="AI228" s="889">
        <v>0</v>
      </c>
      <c r="AJ228" s="889">
        <v>0</v>
      </c>
      <c r="AK228" s="889">
        <v>0</v>
      </c>
      <c r="AL228" s="889">
        <v>0</v>
      </c>
      <c r="AM228" s="889">
        <v>0</v>
      </c>
      <c r="AN228" s="889">
        <v>0</v>
      </c>
      <c r="AO228" s="889">
        <v>0</v>
      </c>
      <c r="AP228" s="889">
        <v>0</v>
      </c>
      <c r="AQ228" s="889">
        <v>0</v>
      </c>
      <c r="AR228" s="889">
        <v>0</v>
      </c>
      <c r="AS228" s="889">
        <v>0</v>
      </c>
      <c r="AT228" s="889">
        <v>0</v>
      </c>
      <c r="AU228" s="889">
        <v>0</v>
      </c>
      <c r="AV228" s="889">
        <v>0</v>
      </c>
      <c r="AW228" s="889">
        <v>0</v>
      </c>
      <c r="AX228" s="889">
        <v>0</v>
      </c>
      <c r="AY228" s="889">
        <v>0</v>
      </c>
      <c r="AZ228" s="889">
        <v>0</v>
      </c>
      <c r="BA228" s="889">
        <v>0</v>
      </c>
      <c r="BB228" s="889">
        <v>0</v>
      </c>
      <c r="BC228" s="889">
        <v>0</v>
      </c>
      <c r="BD228" s="889">
        <v>0</v>
      </c>
      <c r="BE228" s="889">
        <v>0</v>
      </c>
      <c r="BF228" s="889">
        <v>0</v>
      </c>
      <c r="BG228" s="889">
        <v>1471318</v>
      </c>
      <c r="BH228" s="889">
        <v>0</v>
      </c>
      <c r="BI228" s="889">
        <v>30027</v>
      </c>
      <c r="BJ228" s="889">
        <v>131334</v>
      </c>
      <c r="BK228" s="889">
        <v>0</v>
      </c>
      <c r="BL228" s="889">
        <v>2680</v>
      </c>
      <c r="BM228" s="889">
        <v>1527826</v>
      </c>
      <c r="BN228" s="889">
        <v>0</v>
      </c>
      <c r="BO228" s="889">
        <v>31180</v>
      </c>
      <c r="BP228" s="889">
        <v>74826</v>
      </c>
      <c r="BQ228" s="889">
        <v>0</v>
      </c>
      <c r="BR228" s="889">
        <v>1527</v>
      </c>
      <c r="BS228" s="889">
        <v>0</v>
      </c>
      <c r="BT228" s="889">
        <v>0</v>
      </c>
      <c r="BU228" s="889">
        <v>0</v>
      </c>
      <c r="BV228" s="889">
        <v>0</v>
      </c>
      <c r="BW228" s="889">
        <v>0</v>
      </c>
      <c r="BX228" s="889">
        <v>0</v>
      </c>
      <c r="BY228" s="889">
        <v>0</v>
      </c>
      <c r="BZ228" s="889">
        <v>0</v>
      </c>
      <c r="CA228" s="889">
        <v>0</v>
      </c>
      <c r="CB228" s="889">
        <v>0</v>
      </c>
      <c r="CC228" s="889">
        <v>0</v>
      </c>
      <c r="CD228" s="889">
        <v>0</v>
      </c>
      <c r="CE228" s="889">
        <v>0</v>
      </c>
      <c r="CF228" s="889">
        <v>0</v>
      </c>
      <c r="CG228" s="889">
        <v>0</v>
      </c>
      <c r="CH228" s="889">
        <v>0</v>
      </c>
      <c r="CI228" s="889">
        <v>0</v>
      </c>
      <c r="CJ228" s="889">
        <v>0</v>
      </c>
      <c r="CK228" s="889">
        <v>0</v>
      </c>
      <c r="CL228" s="889">
        <v>0</v>
      </c>
      <c r="CM228" s="889">
        <v>0</v>
      </c>
      <c r="CN228" s="889">
        <v>0</v>
      </c>
      <c r="CO228" s="889">
        <v>0</v>
      </c>
      <c r="CP228" s="889">
        <v>0</v>
      </c>
      <c r="CQ228" s="889">
        <v>0</v>
      </c>
      <c r="CR228" s="889">
        <v>0</v>
      </c>
      <c r="CS228" s="889">
        <v>0</v>
      </c>
      <c r="CT228" s="889">
        <v>0</v>
      </c>
      <c r="CU228" s="889">
        <v>0</v>
      </c>
      <c r="CV228" s="889">
        <v>0</v>
      </c>
      <c r="CW228" s="889">
        <v>0</v>
      </c>
      <c r="CX228" s="889">
        <v>0</v>
      </c>
      <c r="CY228" s="889">
        <v>0</v>
      </c>
      <c r="CZ228" s="889">
        <v>0</v>
      </c>
      <c r="DA228" s="889">
        <v>0</v>
      </c>
      <c r="DB228" s="889">
        <v>0</v>
      </c>
      <c r="DC228" s="889">
        <v>0</v>
      </c>
      <c r="DD228" s="889">
        <v>0</v>
      </c>
      <c r="DE228" s="889">
        <v>0</v>
      </c>
      <c r="DF228" s="889">
        <v>0</v>
      </c>
      <c r="DG228" s="889">
        <v>0</v>
      </c>
      <c r="DH228" s="889">
        <v>0</v>
      </c>
      <c r="DI228" s="889">
        <v>0</v>
      </c>
      <c r="DJ228" s="889">
        <v>0</v>
      </c>
      <c r="DK228" s="889">
        <v>0</v>
      </c>
      <c r="DL228" s="889">
        <v>0</v>
      </c>
      <c r="DM228" s="889">
        <v>0</v>
      </c>
      <c r="DN228" s="889">
        <v>0</v>
      </c>
      <c r="DO228" s="889">
        <v>0</v>
      </c>
      <c r="DP228" s="889">
        <v>0</v>
      </c>
      <c r="DQ228" s="889">
        <v>0</v>
      </c>
      <c r="DR228" s="889">
        <v>0</v>
      </c>
      <c r="DS228" s="889">
        <v>0</v>
      </c>
      <c r="DT228" s="889">
        <v>0</v>
      </c>
      <c r="DU228" s="889">
        <v>0</v>
      </c>
      <c r="DV228" s="889">
        <v>0</v>
      </c>
      <c r="DW228" s="889">
        <v>0</v>
      </c>
      <c r="DX228" s="889">
        <v>10193</v>
      </c>
      <c r="DY228" s="889">
        <v>0</v>
      </c>
      <c r="DZ228" s="889">
        <v>208</v>
      </c>
      <c r="EA228" s="889">
        <v>17692</v>
      </c>
      <c r="EB228" s="889">
        <v>0</v>
      </c>
      <c r="EC228" s="889">
        <v>361</v>
      </c>
      <c r="ED228" s="889">
        <v>-7499</v>
      </c>
      <c r="EE228" s="889">
        <v>0</v>
      </c>
      <c r="EF228" s="889">
        <v>-153</v>
      </c>
      <c r="EG228" s="889">
        <v>0</v>
      </c>
      <c r="EH228" s="889">
        <v>0</v>
      </c>
      <c r="EI228" s="889">
        <v>0</v>
      </c>
      <c r="EJ228" s="889">
        <v>0</v>
      </c>
      <c r="EK228" s="889">
        <v>0</v>
      </c>
      <c r="EL228" s="889">
        <v>0</v>
      </c>
      <c r="EM228" s="889">
        <v>0</v>
      </c>
      <c r="EN228" s="889">
        <v>0</v>
      </c>
      <c r="EO228" s="889">
        <v>0</v>
      </c>
      <c r="EP228" s="889">
        <v>2699404</v>
      </c>
      <c r="EQ228" s="889">
        <v>0</v>
      </c>
      <c r="ER228" s="889">
        <v>55090</v>
      </c>
      <c r="ES228" s="889">
        <v>3666792</v>
      </c>
      <c r="ET228" s="889">
        <v>0</v>
      </c>
      <c r="EU228" s="889">
        <v>74833</v>
      </c>
      <c r="EV228" s="889">
        <v>-967388</v>
      </c>
      <c r="EW228" s="889">
        <v>0</v>
      </c>
      <c r="EX228" s="889">
        <v>-19743</v>
      </c>
      <c r="EY228" s="889">
        <v>0</v>
      </c>
      <c r="EZ228" s="889">
        <v>0</v>
      </c>
      <c r="FA228" s="889">
        <v>0</v>
      </c>
      <c r="FB228" s="889">
        <v>4439694</v>
      </c>
      <c r="FC228" s="889">
        <v>0</v>
      </c>
      <c r="FD228" s="889">
        <v>90606</v>
      </c>
      <c r="FE228" s="889">
        <v>5194477</v>
      </c>
      <c r="FF228" s="889">
        <v>0</v>
      </c>
      <c r="FG228" s="889">
        <v>106010</v>
      </c>
      <c r="FH228" s="889">
        <v>-754783</v>
      </c>
      <c r="FI228" s="889">
        <v>0</v>
      </c>
      <c r="FJ228" s="889">
        <v>-15404</v>
      </c>
      <c r="FK228" s="889">
        <v>0</v>
      </c>
      <c r="FL228" s="889">
        <v>0</v>
      </c>
      <c r="FM228" s="889">
        <v>0</v>
      </c>
      <c r="FN228" s="889">
        <v>0</v>
      </c>
      <c r="FO228" s="889">
        <v>0</v>
      </c>
      <c r="FP228" s="889">
        <v>0</v>
      </c>
      <c r="FQ228" s="889">
        <v>0</v>
      </c>
      <c r="FR228" s="889">
        <v>0</v>
      </c>
      <c r="FS228" s="889">
        <v>0</v>
      </c>
      <c r="FT228" s="889">
        <v>0</v>
      </c>
      <c r="FU228" s="889">
        <v>0</v>
      </c>
      <c r="FV228" s="889">
        <v>0</v>
      </c>
      <c r="FW228" s="889">
        <v>0</v>
      </c>
      <c r="FX228" s="889">
        <v>0</v>
      </c>
      <c r="FY228" s="889">
        <v>0</v>
      </c>
      <c r="FZ228" s="889">
        <v>7701826</v>
      </c>
      <c r="GA228" s="889">
        <v>0</v>
      </c>
      <c r="GB228" s="889">
        <v>0</v>
      </c>
      <c r="GC228" s="889">
        <v>-7701826</v>
      </c>
      <c r="GD228" s="889">
        <v>0</v>
      </c>
      <c r="GE228" s="889">
        <v>0</v>
      </c>
      <c r="GF228" s="889">
        <v>0</v>
      </c>
      <c r="GG228" s="889">
        <v>0</v>
      </c>
      <c r="GH228" s="889">
        <v>0</v>
      </c>
      <c r="GI228" s="889">
        <v>0</v>
      </c>
      <c r="GJ228" s="889">
        <v>0</v>
      </c>
      <c r="GK228" s="889">
        <v>0</v>
      </c>
      <c r="GL228" s="889">
        <v>0</v>
      </c>
      <c r="GM228" s="889">
        <v>0</v>
      </c>
      <c r="GN228" s="889">
        <v>0</v>
      </c>
      <c r="GO228" s="889">
        <v>8751943</v>
      </c>
      <c r="GP228" s="889">
        <v>0</v>
      </c>
      <c r="GQ228" s="889">
        <v>178611</v>
      </c>
      <c r="GR228" s="889">
        <v>-9356670</v>
      </c>
      <c r="GS228" s="889">
        <v>0</v>
      </c>
      <c r="GT228" s="889">
        <v>-33773</v>
      </c>
      <c r="GU228" s="884" t="s">
        <v>669</v>
      </c>
      <c r="GV228" s="884" t="s">
        <v>680</v>
      </c>
      <c r="GW228" s="884" t="s">
        <v>669</v>
      </c>
      <c r="GX228" s="884" t="s">
        <v>2346</v>
      </c>
      <c r="GY228" s="884" t="s">
        <v>2574</v>
      </c>
    </row>
    <row r="229" spans="1:208" x14ac:dyDescent="0.2">
      <c r="A229" s="884" t="s">
        <v>3311</v>
      </c>
      <c r="B229" s="884" t="s">
        <v>507</v>
      </c>
      <c r="C229" s="884" t="s">
        <v>506</v>
      </c>
      <c r="D229" s="889">
        <v>-1836260</v>
      </c>
      <c r="E229" s="889">
        <v>0</v>
      </c>
      <c r="F229" s="889">
        <v>-1836260</v>
      </c>
      <c r="G229" s="889">
        <v>0</v>
      </c>
      <c r="H229" s="889">
        <v>0</v>
      </c>
      <c r="I229" s="889">
        <v>0</v>
      </c>
      <c r="J229" s="889">
        <v>-1836260</v>
      </c>
      <c r="K229" s="889">
        <v>0</v>
      </c>
      <c r="L229" s="889">
        <v>-1836260</v>
      </c>
      <c r="M229" s="907">
        <v>0</v>
      </c>
      <c r="N229" s="907">
        <v>0.99</v>
      </c>
      <c r="O229" s="907">
        <v>0</v>
      </c>
      <c r="P229" s="907">
        <v>0.01</v>
      </c>
      <c r="Q229" s="889">
        <v>252245</v>
      </c>
      <c r="R229" s="889">
        <v>256957</v>
      </c>
      <c r="S229" s="889">
        <v>-4712</v>
      </c>
      <c r="T229" s="889">
        <v>0</v>
      </c>
      <c r="U229" s="889">
        <v>0</v>
      </c>
      <c r="V229" s="889">
        <v>0</v>
      </c>
      <c r="W229" s="889">
        <v>0</v>
      </c>
      <c r="X229" s="889">
        <v>0</v>
      </c>
      <c r="Y229" s="889">
        <v>0</v>
      </c>
      <c r="Z229" s="889">
        <v>0</v>
      </c>
      <c r="AA229" s="889">
        <v>0</v>
      </c>
      <c r="AB229" s="889">
        <v>0</v>
      </c>
      <c r="AC229" s="889">
        <v>0</v>
      </c>
      <c r="AD229" s="889">
        <v>0</v>
      </c>
      <c r="AE229" s="889">
        <v>0</v>
      </c>
      <c r="AF229" s="889">
        <v>0</v>
      </c>
      <c r="AG229" s="889">
        <v>0</v>
      </c>
      <c r="AH229" s="889">
        <v>0</v>
      </c>
      <c r="AI229" s="889">
        <v>0</v>
      </c>
      <c r="AJ229" s="889">
        <v>0</v>
      </c>
      <c r="AK229" s="889">
        <v>0</v>
      </c>
      <c r="AL229" s="889">
        <v>0</v>
      </c>
      <c r="AM229" s="889">
        <v>0</v>
      </c>
      <c r="AN229" s="889">
        <v>0</v>
      </c>
      <c r="AO229" s="889">
        <v>0</v>
      </c>
      <c r="AP229" s="889">
        <v>0</v>
      </c>
      <c r="AQ229" s="889">
        <v>0</v>
      </c>
      <c r="AR229" s="889">
        <v>0</v>
      </c>
      <c r="AS229" s="889">
        <v>0</v>
      </c>
      <c r="AT229" s="889">
        <v>0</v>
      </c>
      <c r="AU229" s="889">
        <v>0</v>
      </c>
      <c r="AV229" s="889">
        <v>0</v>
      </c>
      <c r="AW229" s="889">
        <v>0</v>
      </c>
      <c r="AX229" s="889">
        <v>0</v>
      </c>
      <c r="AY229" s="889">
        <v>0</v>
      </c>
      <c r="AZ229" s="889">
        <v>0</v>
      </c>
      <c r="BA229" s="889">
        <v>0</v>
      </c>
      <c r="BB229" s="889">
        <v>0</v>
      </c>
      <c r="BC229" s="889">
        <v>0</v>
      </c>
      <c r="BD229" s="889">
        <v>0</v>
      </c>
      <c r="BE229" s="889">
        <v>0</v>
      </c>
      <c r="BF229" s="889">
        <v>0</v>
      </c>
      <c r="BG229" s="889">
        <v>3836993</v>
      </c>
      <c r="BH229" s="889">
        <v>0</v>
      </c>
      <c r="BI229" s="889">
        <v>38758</v>
      </c>
      <c r="BJ229" s="889">
        <v>333233</v>
      </c>
      <c r="BK229" s="889">
        <v>0</v>
      </c>
      <c r="BL229" s="889">
        <v>3366</v>
      </c>
      <c r="BM229" s="889">
        <v>3949760</v>
      </c>
      <c r="BN229" s="889">
        <v>0</v>
      </c>
      <c r="BO229" s="889">
        <v>39897</v>
      </c>
      <c r="BP229" s="889">
        <v>220466</v>
      </c>
      <c r="BQ229" s="889">
        <v>0</v>
      </c>
      <c r="BR229" s="889">
        <v>2227</v>
      </c>
      <c r="BS229" s="889">
        <v>5425</v>
      </c>
      <c r="BT229" s="889">
        <v>0</v>
      </c>
      <c r="BU229" s="889">
        <v>55</v>
      </c>
      <c r="BV229" s="889">
        <v>0</v>
      </c>
      <c r="BW229" s="889">
        <v>0</v>
      </c>
      <c r="BX229" s="889">
        <v>0</v>
      </c>
      <c r="BY229" s="889">
        <v>5425</v>
      </c>
      <c r="BZ229" s="889">
        <v>0</v>
      </c>
      <c r="CA229" s="889">
        <v>55</v>
      </c>
      <c r="CB229" s="889">
        <v>0</v>
      </c>
      <c r="CC229" s="889">
        <v>0</v>
      </c>
      <c r="CD229" s="889">
        <v>0</v>
      </c>
      <c r="CE229" s="889">
        <v>3648</v>
      </c>
      <c r="CF229" s="889">
        <v>0</v>
      </c>
      <c r="CG229" s="889">
        <v>37</v>
      </c>
      <c r="CH229" s="889">
        <v>-3648</v>
      </c>
      <c r="CI229" s="889">
        <v>0</v>
      </c>
      <c r="CJ229" s="889">
        <v>-37</v>
      </c>
      <c r="CK229" s="889">
        <v>0</v>
      </c>
      <c r="CL229" s="889">
        <v>0</v>
      </c>
      <c r="CM229" s="889">
        <v>0</v>
      </c>
      <c r="CN229" s="889">
        <v>0</v>
      </c>
      <c r="CO229" s="889">
        <v>0</v>
      </c>
      <c r="CP229" s="889">
        <v>0</v>
      </c>
      <c r="CQ229" s="889">
        <v>0</v>
      </c>
      <c r="CR229" s="889">
        <v>0</v>
      </c>
      <c r="CS229" s="889">
        <v>0</v>
      </c>
      <c r="CT229" s="889">
        <v>0</v>
      </c>
      <c r="CU229" s="889">
        <v>0</v>
      </c>
      <c r="CV229" s="889">
        <v>0</v>
      </c>
      <c r="CW229" s="889">
        <v>0</v>
      </c>
      <c r="CX229" s="889">
        <v>0</v>
      </c>
      <c r="CY229" s="889">
        <v>0</v>
      </c>
      <c r="CZ229" s="889">
        <v>0</v>
      </c>
      <c r="DA229" s="889">
        <v>0</v>
      </c>
      <c r="DB229" s="889">
        <v>0</v>
      </c>
      <c r="DC229" s="889">
        <v>0</v>
      </c>
      <c r="DD229" s="889">
        <v>0</v>
      </c>
      <c r="DE229" s="889">
        <v>0</v>
      </c>
      <c r="DF229" s="889">
        <v>0</v>
      </c>
      <c r="DG229" s="889">
        <v>0</v>
      </c>
      <c r="DH229" s="889">
        <v>0</v>
      </c>
      <c r="DI229" s="889">
        <v>0</v>
      </c>
      <c r="DJ229" s="889">
        <v>0</v>
      </c>
      <c r="DK229" s="889">
        <v>0</v>
      </c>
      <c r="DL229" s="889">
        <v>0</v>
      </c>
      <c r="DM229" s="889">
        <v>0</v>
      </c>
      <c r="DN229" s="889">
        <v>0</v>
      </c>
      <c r="DO229" s="889">
        <v>0</v>
      </c>
      <c r="DP229" s="889">
        <v>0</v>
      </c>
      <c r="DQ229" s="889">
        <v>0</v>
      </c>
      <c r="DR229" s="889">
        <v>0</v>
      </c>
      <c r="DS229" s="889">
        <v>0</v>
      </c>
      <c r="DT229" s="889">
        <v>0</v>
      </c>
      <c r="DU229" s="889">
        <v>0</v>
      </c>
      <c r="DV229" s="889">
        <v>0</v>
      </c>
      <c r="DW229" s="889">
        <v>0</v>
      </c>
      <c r="DX229" s="889">
        <v>4602</v>
      </c>
      <c r="DY229" s="889">
        <v>0</v>
      </c>
      <c r="DZ229" s="889">
        <v>46</v>
      </c>
      <c r="EA229" s="889">
        <v>28447</v>
      </c>
      <c r="EB229" s="889">
        <v>0</v>
      </c>
      <c r="EC229" s="889">
        <v>287</v>
      </c>
      <c r="ED229" s="889">
        <v>-23845</v>
      </c>
      <c r="EE229" s="889">
        <v>0</v>
      </c>
      <c r="EF229" s="889">
        <v>-241</v>
      </c>
      <c r="EG229" s="889">
        <v>0</v>
      </c>
      <c r="EH229" s="889">
        <v>0</v>
      </c>
      <c r="EI229" s="889">
        <v>0</v>
      </c>
      <c r="EJ229" s="889">
        <v>0</v>
      </c>
      <c r="EK229" s="889">
        <v>0</v>
      </c>
      <c r="EL229" s="889">
        <v>0</v>
      </c>
      <c r="EM229" s="889">
        <v>0</v>
      </c>
      <c r="EN229" s="889">
        <v>0</v>
      </c>
      <c r="EO229" s="889">
        <v>0</v>
      </c>
      <c r="EP229" s="889">
        <v>3985624</v>
      </c>
      <c r="EQ229" s="889">
        <v>0</v>
      </c>
      <c r="ER229" s="889">
        <v>40259</v>
      </c>
      <c r="ES229" s="889">
        <v>12607702</v>
      </c>
      <c r="ET229" s="889">
        <v>0</v>
      </c>
      <c r="EU229" s="889">
        <v>127351</v>
      </c>
      <c r="EV229" s="889">
        <v>-8622078</v>
      </c>
      <c r="EW229" s="889">
        <v>0</v>
      </c>
      <c r="EX229" s="889">
        <v>-87092</v>
      </c>
      <c r="EY229" s="889">
        <v>-8506</v>
      </c>
      <c r="EZ229" s="889">
        <v>0</v>
      </c>
      <c r="FA229" s="889">
        <v>-86</v>
      </c>
      <c r="FB229" s="889">
        <v>11861296</v>
      </c>
      <c r="FC229" s="889">
        <v>0</v>
      </c>
      <c r="FD229" s="889">
        <v>119811</v>
      </c>
      <c r="FE229" s="889">
        <v>10973903</v>
      </c>
      <c r="FF229" s="889">
        <v>0</v>
      </c>
      <c r="FG229" s="889">
        <v>110848</v>
      </c>
      <c r="FH229" s="889">
        <v>887393</v>
      </c>
      <c r="FI229" s="889">
        <v>0</v>
      </c>
      <c r="FJ229" s="889">
        <v>8963</v>
      </c>
      <c r="FK229" s="889">
        <v>0</v>
      </c>
      <c r="FL229" s="889">
        <v>0</v>
      </c>
      <c r="FM229" s="889">
        <v>0</v>
      </c>
      <c r="FN229" s="889">
        <v>0</v>
      </c>
      <c r="FO229" s="889">
        <v>0</v>
      </c>
      <c r="FP229" s="889">
        <v>0</v>
      </c>
      <c r="FQ229" s="889">
        <v>0</v>
      </c>
      <c r="FR229" s="889">
        <v>0</v>
      </c>
      <c r="FS229" s="889">
        <v>0</v>
      </c>
      <c r="FT229" s="889">
        <v>2151102</v>
      </c>
      <c r="FU229" s="889">
        <v>0</v>
      </c>
      <c r="FV229" s="889">
        <v>21728</v>
      </c>
      <c r="FW229" s="889">
        <v>4356918</v>
      </c>
      <c r="FX229" s="889">
        <v>0</v>
      </c>
      <c r="FY229" s="889">
        <v>44009</v>
      </c>
      <c r="FZ229" s="889">
        <v>6261978</v>
      </c>
      <c r="GA229" s="889">
        <v>0</v>
      </c>
      <c r="GB229" s="889">
        <v>0</v>
      </c>
      <c r="GC229" s="889">
        <v>246042</v>
      </c>
      <c r="GD229" s="889">
        <v>0</v>
      </c>
      <c r="GE229" s="889">
        <v>65737</v>
      </c>
      <c r="GF229" s="889">
        <v>0</v>
      </c>
      <c r="GG229" s="889">
        <v>0</v>
      </c>
      <c r="GH229" s="889">
        <v>0</v>
      </c>
      <c r="GI229" s="889">
        <v>0</v>
      </c>
      <c r="GJ229" s="889">
        <v>0</v>
      </c>
      <c r="GK229" s="889">
        <v>0</v>
      </c>
      <c r="GL229" s="889">
        <v>0</v>
      </c>
      <c r="GM229" s="889">
        <v>0</v>
      </c>
      <c r="GN229" s="889">
        <v>0</v>
      </c>
      <c r="GO229" s="889">
        <v>22169769</v>
      </c>
      <c r="GP229" s="889">
        <v>0</v>
      </c>
      <c r="GQ229" s="889">
        <v>223937</v>
      </c>
      <c r="GR229" s="889">
        <v>-7298751</v>
      </c>
      <c r="GS229" s="889">
        <v>0</v>
      </c>
      <c r="GT229" s="889">
        <v>-10474</v>
      </c>
      <c r="GU229" s="884" t="s">
        <v>679</v>
      </c>
      <c r="GV229" s="884" t="s">
        <v>678</v>
      </c>
      <c r="GW229" s="884" t="s">
        <v>1674</v>
      </c>
      <c r="GX229" s="884" t="s">
        <v>2348</v>
      </c>
      <c r="GY229" s="884" t="s">
        <v>2575</v>
      </c>
    </row>
    <row r="230" spans="1:208" x14ac:dyDescent="0.2">
      <c r="A230" s="884" t="s">
        <v>3311</v>
      </c>
      <c r="B230" s="884" t="s">
        <v>1032</v>
      </c>
      <c r="C230" s="884" t="s">
        <v>1039</v>
      </c>
      <c r="D230" s="889">
        <v>-357707</v>
      </c>
      <c r="E230" s="889">
        <v>0</v>
      </c>
      <c r="F230" s="889">
        <v>-357707</v>
      </c>
      <c r="G230" s="889">
        <v>0</v>
      </c>
      <c r="H230" s="889">
        <v>0</v>
      </c>
      <c r="I230" s="889">
        <v>0</v>
      </c>
      <c r="J230" s="889">
        <v>-357707</v>
      </c>
      <c r="K230" s="889">
        <v>0</v>
      </c>
      <c r="L230" s="889">
        <v>-357707</v>
      </c>
      <c r="M230" s="907">
        <v>0.5</v>
      </c>
      <c r="N230" s="907">
        <v>0.4</v>
      </c>
      <c r="O230" s="907">
        <v>0.09</v>
      </c>
      <c r="P230" s="907">
        <v>0.01</v>
      </c>
      <c r="Q230" s="889">
        <v>251449</v>
      </c>
      <c r="R230" s="889">
        <v>254755</v>
      </c>
      <c r="S230" s="889">
        <v>-3306</v>
      </c>
      <c r="T230" s="889">
        <v>0</v>
      </c>
      <c r="U230" s="889">
        <v>0</v>
      </c>
      <c r="V230" s="889">
        <v>0</v>
      </c>
      <c r="W230" s="889">
        <v>0</v>
      </c>
      <c r="X230" s="889">
        <v>0</v>
      </c>
      <c r="Y230" s="889">
        <v>0</v>
      </c>
      <c r="Z230" s="889">
        <v>184557</v>
      </c>
      <c r="AA230" s="889">
        <v>0</v>
      </c>
      <c r="AB230" s="889">
        <v>548990</v>
      </c>
      <c r="AC230" s="889">
        <v>0</v>
      </c>
      <c r="AD230" s="889">
        <v>-364433</v>
      </c>
      <c r="AE230" s="889">
        <v>0</v>
      </c>
      <c r="AF230" s="889">
        <v>0</v>
      </c>
      <c r="AG230" s="889">
        <v>0</v>
      </c>
      <c r="AH230" s="889">
        <v>0</v>
      </c>
      <c r="AI230" s="889">
        <v>0</v>
      </c>
      <c r="AJ230" s="889">
        <v>0</v>
      </c>
      <c r="AK230" s="889">
        <v>0</v>
      </c>
      <c r="AL230" s="889">
        <v>0</v>
      </c>
      <c r="AM230" s="889">
        <v>0</v>
      </c>
      <c r="AN230" s="889">
        <v>0</v>
      </c>
      <c r="AO230" s="889">
        <v>0</v>
      </c>
      <c r="AP230" s="889">
        <v>0</v>
      </c>
      <c r="AQ230" s="889">
        <v>0</v>
      </c>
      <c r="AR230" s="889">
        <v>0</v>
      </c>
      <c r="AS230" s="889">
        <v>0</v>
      </c>
      <c r="AT230" s="889">
        <v>0</v>
      </c>
      <c r="AU230" s="889">
        <v>0</v>
      </c>
      <c r="AV230" s="889">
        <v>0</v>
      </c>
      <c r="AW230" s="889">
        <v>0</v>
      </c>
      <c r="AX230" s="889">
        <v>0</v>
      </c>
      <c r="AY230" s="889">
        <v>0</v>
      </c>
      <c r="AZ230" s="889">
        <v>0</v>
      </c>
      <c r="BA230" s="889">
        <v>0</v>
      </c>
      <c r="BB230" s="889">
        <v>0</v>
      </c>
      <c r="BC230" s="889">
        <v>0</v>
      </c>
      <c r="BD230" s="889">
        <v>0</v>
      </c>
      <c r="BE230" s="889">
        <v>0</v>
      </c>
      <c r="BF230" s="889">
        <v>0</v>
      </c>
      <c r="BG230" s="889">
        <v>2473827</v>
      </c>
      <c r="BH230" s="889">
        <v>556611</v>
      </c>
      <c r="BI230" s="889">
        <v>61846</v>
      </c>
      <c r="BJ230" s="889">
        <v>109726</v>
      </c>
      <c r="BK230" s="889">
        <v>24688</v>
      </c>
      <c r="BL230" s="889">
        <v>2743</v>
      </c>
      <c r="BM230" s="889">
        <v>2435554</v>
      </c>
      <c r="BN230" s="889">
        <v>547999</v>
      </c>
      <c r="BO230" s="889">
        <v>60889</v>
      </c>
      <c r="BP230" s="889">
        <v>147999</v>
      </c>
      <c r="BQ230" s="889">
        <v>33300</v>
      </c>
      <c r="BR230" s="889">
        <v>3700</v>
      </c>
      <c r="BS230" s="889">
        <v>0</v>
      </c>
      <c r="BT230" s="889">
        <v>0</v>
      </c>
      <c r="BU230" s="889">
        <v>0</v>
      </c>
      <c r="BV230" s="889">
        <v>0</v>
      </c>
      <c r="BW230" s="889">
        <v>0</v>
      </c>
      <c r="BX230" s="889">
        <v>0</v>
      </c>
      <c r="BY230" s="889">
        <v>0</v>
      </c>
      <c r="BZ230" s="889">
        <v>0</v>
      </c>
      <c r="CA230" s="889">
        <v>0</v>
      </c>
      <c r="CB230" s="889">
        <v>15840</v>
      </c>
      <c r="CC230" s="889">
        <v>3564</v>
      </c>
      <c r="CD230" s="889">
        <v>396</v>
      </c>
      <c r="CE230" s="889">
        <v>8182</v>
      </c>
      <c r="CF230" s="889">
        <v>1841</v>
      </c>
      <c r="CG230" s="889">
        <v>205</v>
      </c>
      <c r="CH230" s="889">
        <v>7658</v>
      </c>
      <c r="CI230" s="889">
        <v>1723</v>
      </c>
      <c r="CJ230" s="889">
        <v>191</v>
      </c>
      <c r="CK230" s="889">
        <v>0</v>
      </c>
      <c r="CL230" s="889">
        <v>0</v>
      </c>
      <c r="CM230" s="889">
        <v>0</v>
      </c>
      <c r="CN230" s="889">
        <v>0</v>
      </c>
      <c r="CO230" s="889">
        <v>0</v>
      </c>
      <c r="CP230" s="889">
        <v>0</v>
      </c>
      <c r="CQ230" s="889">
        <v>0</v>
      </c>
      <c r="CR230" s="889">
        <v>0</v>
      </c>
      <c r="CS230" s="889">
        <v>0</v>
      </c>
      <c r="CT230" s="889">
        <v>0</v>
      </c>
      <c r="CU230" s="889">
        <v>0</v>
      </c>
      <c r="CV230" s="889">
        <v>0</v>
      </c>
      <c r="CW230" s="889">
        <v>0</v>
      </c>
      <c r="CX230" s="889">
        <v>0</v>
      </c>
      <c r="CY230" s="889">
        <v>0</v>
      </c>
      <c r="CZ230" s="889">
        <v>0</v>
      </c>
      <c r="DA230" s="889">
        <v>0</v>
      </c>
      <c r="DB230" s="889">
        <v>0</v>
      </c>
      <c r="DC230" s="889">
        <v>0</v>
      </c>
      <c r="DD230" s="889">
        <v>0</v>
      </c>
      <c r="DE230" s="889">
        <v>0</v>
      </c>
      <c r="DF230" s="889">
        <v>22107</v>
      </c>
      <c r="DG230" s="889">
        <v>4974</v>
      </c>
      <c r="DH230" s="889">
        <v>553</v>
      </c>
      <c r="DI230" s="889">
        <v>23375</v>
      </c>
      <c r="DJ230" s="889">
        <v>5259</v>
      </c>
      <c r="DK230" s="889">
        <v>584</v>
      </c>
      <c r="DL230" s="889">
        <v>-1268</v>
      </c>
      <c r="DM230" s="889">
        <v>-285</v>
      </c>
      <c r="DN230" s="889">
        <v>-31</v>
      </c>
      <c r="DO230" s="889">
        <v>661</v>
      </c>
      <c r="DP230" s="889">
        <v>149</v>
      </c>
      <c r="DQ230" s="889">
        <v>17</v>
      </c>
      <c r="DR230" s="889">
        <v>661</v>
      </c>
      <c r="DS230" s="889">
        <v>149</v>
      </c>
      <c r="DT230" s="889">
        <v>17</v>
      </c>
      <c r="DU230" s="889">
        <v>0</v>
      </c>
      <c r="DV230" s="889">
        <v>0</v>
      </c>
      <c r="DW230" s="889">
        <v>0</v>
      </c>
      <c r="DX230" s="889">
        <v>13743</v>
      </c>
      <c r="DY230" s="889">
        <v>3092</v>
      </c>
      <c r="DZ230" s="889">
        <v>344</v>
      </c>
      <c r="EA230" s="889">
        <v>68882</v>
      </c>
      <c r="EB230" s="889">
        <v>15499</v>
      </c>
      <c r="EC230" s="889">
        <v>1722</v>
      </c>
      <c r="ED230" s="889">
        <v>-55139</v>
      </c>
      <c r="EE230" s="889">
        <v>-12407</v>
      </c>
      <c r="EF230" s="889">
        <v>-1378</v>
      </c>
      <c r="EG230" s="889">
        <v>-18</v>
      </c>
      <c r="EH230" s="889">
        <v>-4</v>
      </c>
      <c r="EI230" s="889">
        <v>0</v>
      </c>
      <c r="EJ230" s="889">
        <v>0</v>
      </c>
      <c r="EK230" s="889">
        <v>0</v>
      </c>
      <c r="EL230" s="889">
        <v>0</v>
      </c>
      <c r="EM230" s="889">
        <v>0</v>
      </c>
      <c r="EN230" s="889">
        <v>0</v>
      </c>
      <c r="EO230" s="889">
        <v>0</v>
      </c>
      <c r="EP230" s="889">
        <v>2278232</v>
      </c>
      <c r="EQ230" s="889">
        <v>512602</v>
      </c>
      <c r="ER230" s="889">
        <v>56956</v>
      </c>
      <c r="ES230" s="889">
        <v>2822283</v>
      </c>
      <c r="ET230" s="889">
        <v>635014</v>
      </c>
      <c r="EU230" s="889">
        <v>70557</v>
      </c>
      <c r="EV230" s="889">
        <v>-544051</v>
      </c>
      <c r="EW230" s="889">
        <v>-122412</v>
      </c>
      <c r="EX230" s="889">
        <v>-13601</v>
      </c>
      <c r="EY230" s="889">
        <v>-1331</v>
      </c>
      <c r="EZ230" s="889">
        <v>-300</v>
      </c>
      <c r="FA230" s="889">
        <v>-33</v>
      </c>
      <c r="FB230" s="889">
        <v>1654792</v>
      </c>
      <c r="FC230" s="889">
        <v>368084</v>
      </c>
      <c r="FD230" s="889">
        <v>40898</v>
      </c>
      <c r="FE230" s="889">
        <v>1788171</v>
      </c>
      <c r="FF230" s="889">
        <v>389714</v>
      </c>
      <c r="FG230" s="889">
        <v>43302</v>
      </c>
      <c r="FH230" s="889">
        <v>-133379</v>
      </c>
      <c r="FI230" s="889">
        <v>-21630</v>
      </c>
      <c r="FJ230" s="889">
        <v>-2404</v>
      </c>
      <c r="FK230" s="889">
        <v>0</v>
      </c>
      <c r="FL230" s="889">
        <v>0</v>
      </c>
      <c r="FM230" s="889">
        <v>0</v>
      </c>
      <c r="FN230" s="889">
        <v>0</v>
      </c>
      <c r="FO230" s="889">
        <v>0</v>
      </c>
      <c r="FP230" s="889">
        <v>0</v>
      </c>
      <c r="FQ230" s="889">
        <v>0</v>
      </c>
      <c r="FR230" s="889">
        <v>0</v>
      </c>
      <c r="FS230" s="889">
        <v>0</v>
      </c>
      <c r="FT230" s="889">
        <v>1083033</v>
      </c>
      <c r="FU230" s="889">
        <v>243682</v>
      </c>
      <c r="FV230" s="889">
        <v>27076</v>
      </c>
      <c r="FW230" s="889">
        <v>0</v>
      </c>
      <c r="FX230" s="889">
        <v>0</v>
      </c>
      <c r="FY230" s="889">
        <v>0</v>
      </c>
      <c r="FZ230" s="889">
        <v>2905112</v>
      </c>
      <c r="GA230" s="889">
        <v>0</v>
      </c>
      <c r="GB230" s="889">
        <v>0</v>
      </c>
      <c r="GC230" s="889">
        <v>-1822079</v>
      </c>
      <c r="GD230" s="889">
        <v>243682</v>
      </c>
      <c r="GE230" s="889">
        <v>27076</v>
      </c>
      <c r="GF230" s="889">
        <v>0</v>
      </c>
      <c r="GG230" s="889">
        <v>0</v>
      </c>
      <c r="GH230" s="889">
        <v>0</v>
      </c>
      <c r="GI230" s="889">
        <v>0</v>
      </c>
      <c r="GJ230" s="889">
        <v>0</v>
      </c>
      <c r="GK230" s="889">
        <v>0</v>
      </c>
      <c r="GL230" s="889">
        <v>0</v>
      </c>
      <c r="GM230" s="889">
        <v>0</v>
      </c>
      <c r="GN230" s="889">
        <v>0</v>
      </c>
      <c r="GO230" s="889">
        <v>7650612</v>
      </c>
      <c r="GP230" s="889">
        <v>1717142</v>
      </c>
      <c r="GQ230" s="889">
        <v>190796</v>
      </c>
      <c r="GR230" s="889">
        <v>-2401608</v>
      </c>
      <c r="GS230" s="889">
        <v>121667</v>
      </c>
      <c r="GT230" s="889">
        <v>13520</v>
      </c>
      <c r="GU230" s="884" t="s">
        <v>688</v>
      </c>
      <c r="GV230" s="884" t="s">
        <v>687</v>
      </c>
      <c r="GW230" s="884" t="s">
        <v>1672</v>
      </c>
      <c r="GX230" s="884" t="s">
        <v>2344</v>
      </c>
      <c r="GY230" s="884" t="s">
        <v>2576</v>
      </c>
    </row>
    <row r="231" spans="1:208" x14ac:dyDescent="0.2">
      <c r="A231" s="884" t="s">
        <v>3311</v>
      </c>
      <c r="B231" s="884" t="s">
        <v>509</v>
      </c>
      <c r="C231" s="884" t="s">
        <v>508</v>
      </c>
      <c r="D231" s="889">
        <v>-1793531</v>
      </c>
      <c r="E231" s="889">
        <v>0</v>
      </c>
      <c r="F231" s="889">
        <v>-1793531</v>
      </c>
      <c r="G231" s="889">
        <v>0</v>
      </c>
      <c r="H231" s="889">
        <v>0</v>
      </c>
      <c r="I231" s="889">
        <v>0</v>
      </c>
      <c r="J231" s="889">
        <v>-1793531</v>
      </c>
      <c r="K231" s="889">
        <v>0</v>
      </c>
      <c r="L231" s="889">
        <v>-1793531</v>
      </c>
      <c r="M231" s="907">
        <v>0.5</v>
      </c>
      <c r="N231" s="907">
        <v>0.4</v>
      </c>
      <c r="O231" s="907">
        <v>0.09</v>
      </c>
      <c r="P231" s="907">
        <v>0.01</v>
      </c>
      <c r="Q231" s="889">
        <v>240288</v>
      </c>
      <c r="R231" s="889">
        <v>244908</v>
      </c>
      <c r="S231" s="889">
        <v>-4620</v>
      </c>
      <c r="T231" s="889">
        <v>814722</v>
      </c>
      <c r="U231" s="889">
        <v>789620</v>
      </c>
      <c r="V231" s="889">
        <v>25102</v>
      </c>
      <c r="W231" s="889">
        <v>0</v>
      </c>
      <c r="X231" s="889">
        <v>0</v>
      </c>
      <c r="Y231" s="889">
        <v>0</v>
      </c>
      <c r="Z231" s="889">
        <v>322326</v>
      </c>
      <c r="AA231" s="889">
        <v>0</v>
      </c>
      <c r="AB231" s="889">
        <v>791953</v>
      </c>
      <c r="AC231" s="889">
        <v>0</v>
      </c>
      <c r="AD231" s="889">
        <v>-469627</v>
      </c>
      <c r="AE231" s="889">
        <v>0</v>
      </c>
      <c r="AF231" s="889">
        <v>0</v>
      </c>
      <c r="AG231" s="889">
        <v>0</v>
      </c>
      <c r="AH231" s="889">
        <v>0</v>
      </c>
      <c r="AI231" s="889">
        <v>0</v>
      </c>
      <c r="AJ231" s="889">
        <v>0</v>
      </c>
      <c r="AK231" s="889">
        <v>0</v>
      </c>
      <c r="AL231" s="889">
        <v>0</v>
      </c>
      <c r="AM231" s="889">
        <v>0</v>
      </c>
      <c r="AN231" s="889">
        <v>0</v>
      </c>
      <c r="AO231" s="889">
        <v>224335</v>
      </c>
      <c r="AP231" s="889">
        <v>224335</v>
      </c>
      <c r="AQ231" s="889">
        <v>0</v>
      </c>
      <c r="AR231" s="889">
        <v>0</v>
      </c>
      <c r="AS231" s="889">
        <v>238869</v>
      </c>
      <c r="AT231" s="889">
        <v>238869</v>
      </c>
      <c r="AU231" s="889">
        <v>0</v>
      </c>
      <c r="AV231" s="889">
        <v>0</v>
      </c>
      <c r="AW231" s="889">
        <v>-14534</v>
      </c>
      <c r="AX231" s="889">
        <v>-14534</v>
      </c>
      <c r="AY231" s="889">
        <v>0</v>
      </c>
      <c r="AZ231" s="889">
        <v>0</v>
      </c>
      <c r="BA231" s="889">
        <v>0</v>
      </c>
      <c r="BB231" s="889">
        <v>0</v>
      </c>
      <c r="BC231" s="889">
        <v>0</v>
      </c>
      <c r="BD231" s="889">
        <v>0</v>
      </c>
      <c r="BE231" s="889">
        <v>0</v>
      </c>
      <c r="BF231" s="889">
        <v>0</v>
      </c>
      <c r="BG231" s="889">
        <v>1642020</v>
      </c>
      <c r="BH231" s="889">
        <v>369455</v>
      </c>
      <c r="BI231" s="889">
        <v>41051</v>
      </c>
      <c r="BJ231" s="889">
        <v>136279</v>
      </c>
      <c r="BK231" s="889">
        <v>30308</v>
      </c>
      <c r="BL231" s="889">
        <v>3368</v>
      </c>
      <c r="BM231" s="889">
        <v>1680497</v>
      </c>
      <c r="BN231" s="889">
        <v>377757</v>
      </c>
      <c r="BO231" s="889">
        <v>41973</v>
      </c>
      <c r="BP231" s="889">
        <v>97802</v>
      </c>
      <c r="BQ231" s="889">
        <v>22006</v>
      </c>
      <c r="BR231" s="889">
        <v>2446</v>
      </c>
      <c r="BS231" s="889">
        <v>1712</v>
      </c>
      <c r="BT231" s="889">
        <v>385</v>
      </c>
      <c r="BU231" s="889">
        <v>43</v>
      </c>
      <c r="BV231" s="889">
        <v>20019</v>
      </c>
      <c r="BW231" s="889">
        <v>4504</v>
      </c>
      <c r="BX231" s="889">
        <v>500</v>
      </c>
      <c r="BY231" s="889">
        <v>-18307</v>
      </c>
      <c r="BZ231" s="889">
        <v>-4119</v>
      </c>
      <c r="CA231" s="889">
        <v>-457</v>
      </c>
      <c r="CB231" s="889">
        <v>0</v>
      </c>
      <c r="CC231" s="889">
        <v>0</v>
      </c>
      <c r="CD231" s="889">
        <v>0</v>
      </c>
      <c r="CE231" s="889">
        <v>0</v>
      </c>
      <c r="CF231" s="889">
        <v>0</v>
      </c>
      <c r="CG231" s="889">
        <v>0</v>
      </c>
      <c r="CH231" s="889">
        <v>0</v>
      </c>
      <c r="CI231" s="889">
        <v>0</v>
      </c>
      <c r="CJ231" s="889">
        <v>0</v>
      </c>
      <c r="CK231" s="889">
        <v>0</v>
      </c>
      <c r="CL231" s="889">
        <v>0</v>
      </c>
      <c r="CM231" s="889">
        <v>0</v>
      </c>
      <c r="CN231" s="889">
        <v>0</v>
      </c>
      <c r="CO231" s="889">
        <v>0</v>
      </c>
      <c r="CP231" s="889">
        <v>0</v>
      </c>
      <c r="CQ231" s="889">
        <v>0</v>
      </c>
      <c r="CR231" s="889">
        <v>0</v>
      </c>
      <c r="CS231" s="889">
        <v>0</v>
      </c>
      <c r="CT231" s="889">
        <v>0</v>
      </c>
      <c r="CU231" s="889">
        <v>0</v>
      </c>
      <c r="CV231" s="889">
        <v>0</v>
      </c>
      <c r="CW231" s="889">
        <v>0</v>
      </c>
      <c r="CX231" s="889">
        <v>0</v>
      </c>
      <c r="CY231" s="889">
        <v>0</v>
      </c>
      <c r="CZ231" s="889">
        <v>0</v>
      </c>
      <c r="DA231" s="889">
        <v>0</v>
      </c>
      <c r="DB231" s="889">
        <v>0</v>
      </c>
      <c r="DC231" s="889">
        <v>16884</v>
      </c>
      <c r="DD231" s="889">
        <v>3799</v>
      </c>
      <c r="DE231" s="889">
        <v>422</v>
      </c>
      <c r="DF231" s="889">
        <v>17816</v>
      </c>
      <c r="DG231" s="889">
        <v>4009</v>
      </c>
      <c r="DH231" s="889">
        <v>445</v>
      </c>
      <c r="DI231" s="889">
        <v>21177</v>
      </c>
      <c r="DJ231" s="889">
        <v>4765</v>
      </c>
      <c r="DK231" s="889">
        <v>529</v>
      </c>
      <c r="DL231" s="889">
        <v>-3361</v>
      </c>
      <c r="DM231" s="889">
        <v>-756</v>
      </c>
      <c r="DN231" s="889">
        <v>-84</v>
      </c>
      <c r="DO231" s="889">
        <v>0</v>
      </c>
      <c r="DP231" s="889">
        <v>0</v>
      </c>
      <c r="DQ231" s="889">
        <v>0</v>
      </c>
      <c r="DR231" s="889">
        <v>0</v>
      </c>
      <c r="DS231" s="889">
        <v>0</v>
      </c>
      <c r="DT231" s="889">
        <v>0</v>
      </c>
      <c r="DU231" s="889">
        <v>0</v>
      </c>
      <c r="DV231" s="889">
        <v>0</v>
      </c>
      <c r="DW231" s="889">
        <v>0</v>
      </c>
      <c r="DX231" s="889">
        <v>0</v>
      </c>
      <c r="DY231" s="889">
        <v>0</v>
      </c>
      <c r="DZ231" s="889">
        <v>0</v>
      </c>
      <c r="EA231" s="889">
        <v>36785</v>
      </c>
      <c r="EB231" s="889">
        <v>8277</v>
      </c>
      <c r="EC231" s="889">
        <v>920</v>
      </c>
      <c r="ED231" s="889">
        <v>-36785</v>
      </c>
      <c r="EE231" s="889">
        <v>-8277</v>
      </c>
      <c r="EF231" s="889">
        <v>-920</v>
      </c>
      <c r="EG231" s="889">
        <v>-1747</v>
      </c>
      <c r="EH231" s="889">
        <v>-393</v>
      </c>
      <c r="EI231" s="889">
        <v>-44</v>
      </c>
      <c r="EJ231" s="889">
        <v>0</v>
      </c>
      <c r="EK231" s="889">
        <v>0</v>
      </c>
      <c r="EL231" s="889">
        <v>0</v>
      </c>
      <c r="EM231" s="889">
        <v>0</v>
      </c>
      <c r="EN231" s="889">
        <v>0</v>
      </c>
      <c r="EO231" s="889">
        <v>0</v>
      </c>
      <c r="EP231" s="889">
        <v>1068283</v>
      </c>
      <c r="EQ231" s="889">
        <v>240364</v>
      </c>
      <c r="ER231" s="889">
        <v>26707</v>
      </c>
      <c r="ES231" s="889">
        <v>2023501</v>
      </c>
      <c r="ET231" s="889">
        <v>436718</v>
      </c>
      <c r="EU231" s="889">
        <v>48524</v>
      </c>
      <c r="EV231" s="889">
        <v>-955218</v>
      </c>
      <c r="EW231" s="889">
        <v>-196354</v>
      </c>
      <c r="EX231" s="889">
        <v>-21817</v>
      </c>
      <c r="EY231" s="889">
        <v>0</v>
      </c>
      <c r="EZ231" s="889">
        <v>0</v>
      </c>
      <c r="FA231" s="889">
        <v>0</v>
      </c>
      <c r="FB231" s="889">
        <v>3684598</v>
      </c>
      <c r="FC231" s="889">
        <v>797728</v>
      </c>
      <c r="FD231" s="889">
        <v>88636</v>
      </c>
      <c r="FE231" s="889">
        <v>3591641</v>
      </c>
      <c r="FF231" s="889">
        <v>766256</v>
      </c>
      <c r="FG231" s="889">
        <v>85140</v>
      </c>
      <c r="FH231" s="889">
        <v>92957</v>
      </c>
      <c r="FI231" s="889">
        <v>31472</v>
      </c>
      <c r="FJ231" s="889">
        <v>3496</v>
      </c>
      <c r="FK231" s="889">
        <v>0</v>
      </c>
      <c r="FL231" s="889">
        <v>0</v>
      </c>
      <c r="FM231" s="889">
        <v>0</v>
      </c>
      <c r="FN231" s="889">
        <v>0</v>
      </c>
      <c r="FO231" s="889">
        <v>0</v>
      </c>
      <c r="FP231" s="889">
        <v>0</v>
      </c>
      <c r="FQ231" s="889">
        <v>0</v>
      </c>
      <c r="FR231" s="889">
        <v>0</v>
      </c>
      <c r="FS231" s="889">
        <v>0</v>
      </c>
      <c r="FT231" s="889">
        <v>416751</v>
      </c>
      <c r="FU231" s="889">
        <v>93769</v>
      </c>
      <c r="FV231" s="889">
        <v>10419</v>
      </c>
      <c r="FW231" s="889">
        <v>0</v>
      </c>
      <c r="FX231" s="889">
        <v>0</v>
      </c>
      <c r="FY231" s="889">
        <v>0</v>
      </c>
      <c r="FZ231" s="889">
        <v>6298035</v>
      </c>
      <c r="GA231" s="889">
        <v>0</v>
      </c>
      <c r="GB231" s="889">
        <v>0</v>
      </c>
      <c r="GC231" s="889">
        <v>-5881284</v>
      </c>
      <c r="GD231" s="889">
        <v>93769</v>
      </c>
      <c r="GE231" s="889">
        <v>10419</v>
      </c>
      <c r="GF231" s="889">
        <v>0</v>
      </c>
      <c r="GG231" s="889">
        <v>0</v>
      </c>
      <c r="GH231" s="889">
        <v>0</v>
      </c>
      <c r="GI231" s="889">
        <v>0</v>
      </c>
      <c r="GJ231" s="889">
        <v>0</v>
      </c>
      <c r="GK231" s="889">
        <v>0</v>
      </c>
      <c r="GL231" s="889">
        <v>0</v>
      </c>
      <c r="GM231" s="889">
        <v>0</v>
      </c>
      <c r="GN231" s="889">
        <v>0</v>
      </c>
      <c r="GO231" s="889">
        <v>6982596</v>
      </c>
      <c r="GP231" s="889">
        <v>1539424</v>
      </c>
      <c r="GQ231" s="889">
        <v>171047</v>
      </c>
      <c r="GR231" s="889">
        <v>-6689059</v>
      </c>
      <c r="GS231" s="889">
        <v>-58853</v>
      </c>
      <c r="GT231" s="889">
        <v>-6539</v>
      </c>
      <c r="GU231" s="884" t="s">
        <v>716</v>
      </c>
      <c r="GV231" s="884" t="s">
        <v>715</v>
      </c>
      <c r="GW231" s="884" t="s">
        <v>1672</v>
      </c>
      <c r="GX231" s="884" t="s">
        <v>2345</v>
      </c>
      <c r="GY231" s="884" t="s">
        <v>2577</v>
      </c>
    </row>
    <row r="232" spans="1:208" x14ac:dyDescent="0.2">
      <c r="A232" s="884" t="s">
        <v>3311</v>
      </c>
      <c r="B232" s="884" t="s">
        <v>511</v>
      </c>
      <c r="C232" s="884" t="s">
        <v>510</v>
      </c>
      <c r="D232" s="889">
        <v>-43830</v>
      </c>
      <c r="E232" s="889">
        <v>0</v>
      </c>
      <c r="F232" s="889">
        <v>-43830</v>
      </c>
      <c r="G232" s="889">
        <v>0</v>
      </c>
      <c r="H232" s="889">
        <v>0</v>
      </c>
      <c r="I232" s="889">
        <v>0</v>
      </c>
      <c r="J232" s="889">
        <v>-43830</v>
      </c>
      <c r="K232" s="889">
        <v>0</v>
      </c>
      <c r="L232" s="889">
        <v>-43830</v>
      </c>
      <c r="M232" s="907">
        <v>0.5</v>
      </c>
      <c r="N232" s="907">
        <v>0.4</v>
      </c>
      <c r="O232" s="907">
        <v>0.09</v>
      </c>
      <c r="P232" s="907">
        <v>0.01</v>
      </c>
      <c r="Q232" s="889">
        <v>95057</v>
      </c>
      <c r="R232" s="889">
        <v>96767</v>
      </c>
      <c r="S232" s="889">
        <v>-1710</v>
      </c>
      <c r="T232" s="889">
        <v>0</v>
      </c>
      <c r="U232" s="889">
        <v>0</v>
      </c>
      <c r="V232" s="889">
        <v>0</v>
      </c>
      <c r="W232" s="889">
        <v>0</v>
      </c>
      <c r="X232" s="889">
        <v>0</v>
      </c>
      <c r="Y232" s="889">
        <v>0</v>
      </c>
      <c r="Z232" s="889">
        <v>0</v>
      </c>
      <c r="AA232" s="889">
        <v>0</v>
      </c>
      <c r="AB232" s="889">
        <v>0</v>
      </c>
      <c r="AC232" s="889">
        <v>0</v>
      </c>
      <c r="AD232" s="889">
        <v>0</v>
      </c>
      <c r="AE232" s="889">
        <v>0</v>
      </c>
      <c r="AF232" s="889">
        <v>0</v>
      </c>
      <c r="AG232" s="889">
        <v>0</v>
      </c>
      <c r="AH232" s="889">
        <v>0</v>
      </c>
      <c r="AI232" s="889">
        <v>0</v>
      </c>
      <c r="AJ232" s="889">
        <v>0</v>
      </c>
      <c r="AK232" s="889">
        <v>0</v>
      </c>
      <c r="AL232" s="889">
        <v>0</v>
      </c>
      <c r="AM232" s="889">
        <v>0</v>
      </c>
      <c r="AN232" s="889">
        <v>0</v>
      </c>
      <c r="AO232" s="889">
        <v>0</v>
      </c>
      <c r="AP232" s="889">
        <v>0</v>
      </c>
      <c r="AQ232" s="889">
        <v>0</v>
      </c>
      <c r="AR232" s="889">
        <v>0</v>
      </c>
      <c r="AS232" s="889">
        <v>0</v>
      </c>
      <c r="AT232" s="889">
        <v>0</v>
      </c>
      <c r="AU232" s="889">
        <v>0</v>
      </c>
      <c r="AV232" s="889">
        <v>0</v>
      </c>
      <c r="AW232" s="889">
        <v>0</v>
      </c>
      <c r="AX232" s="889">
        <v>0</v>
      </c>
      <c r="AY232" s="889">
        <v>0</v>
      </c>
      <c r="AZ232" s="889">
        <v>0</v>
      </c>
      <c r="BA232" s="889">
        <v>0</v>
      </c>
      <c r="BB232" s="889">
        <v>0</v>
      </c>
      <c r="BC232" s="889">
        <v>0</v>
      </c>
      <c r="BD232" s="889">
        <v>0</v>
      </c>
      <c r="BE232" s="889">
        <v>0</v>
      </c>
      <c r="BF232" s="889">
        <v>0</v>
      </c>
      <c r="BG232" s="889">
        <v>1003060</v>
      </c>
      <c r="BH232" s="889">
        <v>225688</v>
      </c>
      <c r="BI232" s="889">
        <v>25076</v>
      </c>
      <c r="BJ232" s="889">
        <v>38757</v>
      </c>
      <c r="BK232" s="889">
        <v>8720</v>
      </c>
      <c r="BL232" s="889">
        <v>969</v>
      </c>
      <c r="BM232" s="889">
        <v>995269</v>
      </c>
      <c r="BN232" s="889">
        <v>223935</v>
      </c>
      <c r="BO232" s="889">
        <v>24882</v>
      </c>
      <c r="BP232" s="889">
        <v>46548</v>
      </c>
      <c r="BQ232" s="889">
        <v>10473</v>
      </c>
      <c r="BR232" s="889">
        <v>1163</v>
      </c>
      <c r="BS232" s="889">
        <v>2601</v>
      </c>
      <c r="BT232" s="889">
        <v>585</v>
      </c>
      <c r="BU232" s="889">
        <v>65</v>
      </c>
      <c r="BV232" s="889">
        <v>1452</v>
      </c>
      <c r="BW232" s="889">
        <v>327</v>
      </c>
      <c r="BX232" s="889">
        <v>36</v>
      </c>
      <c r="BY232" s="889">
        <v>1149</v>
      </c>
      <c r="BZ232" s="889">
        <v>258</v>
      </c>
      <c r="CA232" s="889">
        <v>29</v>
      </c>
      <c r="CB232" s="889">
        <v>4140</v>
      </c>
      <c r="CC232" s="889">
        <v>932</v>
      </c>
      <c r="CD232" s="889">
        <v>104</v>
      </c>
      <c r="CE232" s="889">
        <v>4139</v>
      </c>
      <c r="CF232" s="889">
        <v>932</v>
      </c>
      <c r="CG232" s="889">
        <v>104</v>
      </c>
      <c r="CH232" s="889">
        <v>1</v>
      </c>
      <c r="CI232" s="889">
        <v>0</v>
      </c>
      <c r="CJ232" s="889">
        <v>0</v>
      </c>
      <c r="CK232" s="889">
        <v>0</v>
      </c>
      <c r="CL232" s="889">
        <v>0</v>
      </c>
      <c r="CM232" s="889">
        <v>0</v>
      </c>
      <c r="CN232" s="889">
        <v>0</v>
      </c>
      <c r="CO232" s="889">
        <v>0</v>
      </c>
      <c r="CP232" s="889">
        <v>0</v>
      </c>
      <c r="CQ232" s="889">
        <v>-2345</v>
      </c>
      <c r="CR232" s="889">
        <v>-528</v>
      </c>
      <c r="CS232" s="889">
        <v>-59</v>
      </c>
      <c r="CT232" s="889">
        <v>0</v>
      </c>
      <c r="CU232" s="889">
        <v>0</v>
      </c>
      <c r="CV232" s="889">
        <v>0</v>
      </c>
      <c r="CW232" s="889">
        <v>0</v>
      </c>
      <c r="CX232" s="889">
        <v>0</v>
      </c>
      <c r="CY232" s="889">
        <v>0</v>
      </c>
      <c r="CZ232" s="889">
        <v>0</v>
      </c>
      <c r="DA232" s="889">
        <v>0</v>
      </c>
      <c r="DB232" s="889">
        <v>0</v>
      </c>
      <c r="DC232" s="889">
        <v>0</v>
      </c>
      <c r="DD232" s="889">
        <v>0</v>
      </c>
      <c r="DE232" s="889">
        <v>0</v>
      </c>
      <c r="DF232" s="889">
        <v>8891</v>
      </c>
      <c r="DG232" s="889">
        <v>2000</v>
      </c>
      <c r="DH232" s="889">
        <v>222</v>
      </c>
      <c r="DI232" s="889">
        <v>15034</v>
      </c>
      <c r="DJ232" s="889">
        <v>3383</v>
      </c>
      <c r="DK232" s="889">
        <v>376</v>
      </c>
      <c r="DL232" s="889">
        <v>-6143</v>
      </c>
      <c r="DM232" s="889">
        <v>-1383</v>
      </c>
      <c r="DN232" s="889">
        <v>-154</v>
      </c>
      <c r="DO232" s="889">
        <v>0</v>
      </c>
      <c r="DP232" s="889">
        <v>0</v>
      </c>
      <c r="DQ232" s="889">
        <v>0</v>
      </c>
      <c r="DR232" s="889">
        <v>0</v>
      </c>
      <c r="DS232" s="889">
        <v>0</v>
      </c>
      <c r="DT232" s="889">
        <v>0</v>
      </c>
      <c r="DU232" s="889">
        <v>0</v>
      </c>
      <c r="DV232" s="889">
        <v>0</v>
      </c>
      <c r="DW232" s="889">
        <v>0</v>
      </c>
      <c r="DX232" s="889">
        <v>23003</v>
      </c>
      <c r="DY232" s="889">
        <v>5176</v>
      </c>
      <c r="DZ232" s="889">
        <v>575</v>
      </c>
      <c r="EA232" s="889">
        <v>35896</v>
      </c>
      <c r="EB232" s="889">
        <v>8076</v>
      </c>
      <c r="EC232" s="889">
        <v>897</v>
      </c>
      <c r="ED232" s="889">
        <v>-12893</v>
      </c>
      <c r="EE232" s="889">
        <v>-2900</v>
      </c>
      <c r="EF232" s="889">
        <v>-322</v>
      </c>
      <c r="EG232" s="889">
        <v>-722</v>
      </c>
      <c r="EH232" s="889">
        <v>-162</v>
      </c>
      <c r="EI232" s="889">
        <v>-18</v>
      </c>
      <c r="EJ232" s="889">
        <v>0</v>
      </c>
      <c r="EK232" s="889">
        <v>0</v>
      </c>
      <c r="EL232" s="889">
        <v>0</v>
      </c>
      <c r="EM232" s="889">
        <v>0</v>
      </c>
      <c r="EN232" s="889">
        <v>0</v>
      </c>
      <c r="EO232" s="889">
        <v>0</v>
      </c>
      <c r="EP232" s="889">
        <v>508010</v>
      </c>
      <c r="EQ232" s="889">
        <v>114302</v>
      </c>
      <c r="ER232" s="889">
        <v>12700</v>
      </c>
      <c r="ES232" s="889">
        <v>437233</v>
      </c>
      <c r="ET232" s="889">
        <v>98378</v>
      </c>
      <c r="EU232" s="889">
        <v>10931</v>
      </c>
      <c r="EV232" s="889">
        <v>70777</v>
      </c>
      <c r="EW232" s="889">
        <v>15924</v>
      </c>
      <c r="EX232" s="889">
        <v>1769</v>
      </c>
      <c r="EY232" s="889">
        <v>503</v>
      </c>
      <c r="EZ232" s="889">
        <v>113</v>
      </c>
      <c r="FA232" s="889">
        <v>13</v>
      </c>
      <c r="FB232" s="889">
        <v>1068452</v>
      </c>
      <c r="FC232" s="889">
        <v>240402</v>
      </c>
      <c r="FD232" s="889">
        <v>26711</v>
      </c>
      <c r="FE232" s="889">
        <v>1107765</v>
      </c>
      <c r="FF232" s="889">
        <v>249247</v>
      </c>
      <c r="FG232" s="889">
        <v>27694</v>
      </c>
      <c r="FH232" s="889">
        <v>-39313</v>
      </c>
      <c r="FI232" s="889">
        <v>-8845</v>
      </c>
      <c r="FJ232" s="889">
        <v>-983</v>
      </c>
      <c r="FK232" s="889">
        <v>0</v>
      </c>
      <c r="FL232" s="889">
        <v>0</v>
      </c>
      <c r="FM232" s="889">
        <v>0</v>
      </c>
      <c r="FN232" s="889">
        <v>0</v>
      </c>
      <c r="FO232" s="889">
        <v>0</v>
      </c>
      <c r="FP232" s="889">
        <v>0</v>
      </c>
      <c r="FQ232" s="889">
        <v>0</v>
      </c>
      <c r="FR232" s="889">
        <v>0</v>
      </c>
      <c r="FS232" s="889">
        <v>0</v>
      </c>
      <c r="FT232" s="889">
        <v>203112</v>
      </c>
      <c r="FU232" s="889">
        <v>45700</v>
      </c>
      <c r="FV232" s="889">
        <v>5078</v>
      </c>
      <c r="FW232" s="889">
        <v>0</v>
      </c>
      <c r="FX232" s="889">
        <v>0</v>
      </c>
      <c r="FY232" s="889">
        <v>0</v>
      </c>
      <c r="FZ232" s="889">
        <v>1978743</v>
      </c>
      <c r="GA232" s="889">
        <v>0</v>
      </c>
      <c r="GB232" s="889">
        <v>0</v>
      </c>
      <c r="GC232" s="889">
        <v>-1775631</v>
      </c>
      <c r="GD232" s="889">
        <v>45700</v>
      </c>
      <c r="GE232" s="889">
        <v>5078</v>
      </c>
      <c r="GF232" s="889">
        <v>0</v>
      </c>
      <c r="GG232" s="889">
        <v>0</v>
      </c>
      <c r="GH232" s="889">
        <v>0</v>
      </c>
      <c r="GI232" s="889">
        <v>0</v>
      </c>
      <c r="GJ232" s="889">
        <v>0</v>
      </c>
      <c r="GK232" s="889">
        <v>0</v>
      </c>
      <c r="GL232" s="889">
        <v>0</v>
      </c>
      <c r="GM232" s="889">
        <v>0</v>
      </c>
      <c r="GN232" s="889">
        <v>0</v>
      </c>
      <c r="GO232" s="889">
        <v>2857462</v>
      </c>
      <c r="GP232" s="889">
        <v>642928</v>
      </c>
      <c r="GQ232" s="889">
        <v>71436</v>
      </c>
      <c r="GR232" s="889">
        <v>-1718069</v>
      </c>
      <c r="GS232" s="889">
        <v>58650</v>
      </c>
      <c r="GT232" s="889">
        <v>6516</v>
      </c>
      <c r="GU232" s="884" t="s">
        <v>714</v>
      </c>
      <c r="GV232" s="884" t="s">
        <v>713</v>
      </c>
      <c r="GW232" s="884" t="s">
        <v>1672</v>
      </c>
      <c r="GX232" s="884" t="s">
        <v>2347</v>
      </c>
      <c r="GY232" s="884" t="s">
        <v>2578</v>
      </c>
    </row>
    <row r="233" spans="1:208" x14ac:dyDescent="0.2">
      <c r="A233" s="884" t="s">
        <v>3311</v>
      </c>
      <c r="B233" s="884" t="s">
        <v>513</v>
      </c>
      <c r="C233" s="884" t="s">
        <v>512</v>
      </c>
      <c r="D233" s="889">
        <v>-1529772</v>
      </c>
      <c r="E233" s="889">
        <v>-699</v>
      </c>
      <c r="F233" s="889">
        <v>-1530471</v>
      </c>
      <c r="G233" s="889">
        <v>0</v>
      </c>
      <c r="H233" s="889">
        <v>0</v>
      </c>
      <c r="I233" s="889">
        <v>0</v>
      </c>
      <c r="J233" s="889">
        <v>-1529772</v>
      </c>
      <c r="K233" s="889">
        <v>-699</v>
      </c>
      <c r="L233" s="889">
        <v>-1530471</v>
      </c>
      <c r="M233" s="907">
        <v>0</v>
      </c>
      <c r="N233" s="907">
        <v>0.94</v>
      </c>
      <c r="O233" s="907">
        <v>0.05</v>
      </c>
      <c r="P233" s="907">
        <v>0.01</v>
      </c>
      <c r="Q233" s="889">
        <v>352288</v>
      </c>
      <c r="R233" s="889">
        <v>355796</v>
      </c>
      <c r="S233" s="889">
        <v>-3508</v>
      </c>
      <c r="T233" s="889">
        <v>19263519</v>
      </c>
      <c r="U233" s="889">
        <v>19357593</v>
      </c>
      <c r="V233" s="889">
        <v>-94074</v>
      </c>
      <c r="W233" s="889">
        <v>0</v>
      </c>
      <c r="X233" s="889">
        <v>0</v>
      </c>
      <c r="Y233" s="889">
        <v>0</v>
      </c>
      <c r="Z233" s="889">
        <v>569976</v>
      </c>
      <c r="AA233" s="889">
        <v>0</v>
      </c>
      <c r="AB233" s="889">
        <v>512980</v>
      </c>
      <c r="AC233" s="889">
        <v>0</v>
      </c>
      <c r="AD233" s="889">
        <v>56996</v>
      </c>
      <c r="AE233" s="889">
        <v>0</v>
      </c>
      <c r="AF233" s="889">
        <v>0</v>
      </c>
      <c r="AG233" s="889">
        <v>0</v>
      </c>
      <c r="AH233" s="889">
        <v>0</v>
      </c>
      <c r="AI233" s="889">
        <v>0</v>
      </c>
      <c r="AJ233" s="889">
        <v>0</v>
      </c>
      <c r="AK233" s="889">
        <v>0</v>
      </c>
      <c r="AL233" s="889">
        <v>0</v>
      </c>
      <c r="AM233" s="889">
        <v>0</v>
      </c>
      <c r="AN233" s="889">
        <v>0</v>
      </c>
      <c r="AO233" s="889">
        <v>0</v>
      </c>
      <c r="AP233" s="889">
        <v>0</v>
      </c>
      <c r="AQ233" s="889">
        <v>0</v>
      </c>
      <c r="AR233" s="889">
        <v>0</v>
      </c>
      <c r="AS233" s="889">
        <v>0</v>
      </c>
      <c r="AT233" s="889">
        <v>0</v>
      </c>
      <c r="AU233" s="889">
        <v>0</v>
      </c>
      <c r="AV233" s="889">
        <v>0</v>
      </c>
      <c r="AW233" s="889">
        <v>0</v>
      </c>
      <c r="AX233" s="889">
        <v>0</v>
      </c>
      <c r="AY233" s="889">
        <v>0</v>
      </c>
      <c r="AZ233" s="889">
        <v>0</v>
      </c>
      <c r="BA233" s="889">
        <v>0</v>
      </c>
      <c r="BB233" s="889">
        <v>0</v>
      </c>
      <c r="BC233" s="889">
        <v>0</v>
      </c>
      <c r="BD233" s="889">
        <v>0</v>
      </c>
      <c r="BE233" s="889">
        <v>0</v>
      </c>
      <c r="BF233" s="889">
        <v>0</v>
      </c>
      <c r="BG233" s="889">
        <v>5615400</v>
      </c>
      <c r="BH233" s="889">
        <v>297090</v>
      </c>
      <c r="BI233" s="889">
        <v>59418</v>
      </c>
      <c r="BJ233" s="889">
        <v>93474</v>
      </c>
      <c r="BK233" s="889">
        <v>4885</v>
      </c>
      <c r="BL233" s="889">
        <v>977</v>
      </c>
      <c r="BM233" s="889">
        <v>5348734</v>
      </c>
      <c r="BN233" s="889">
        <v>283142</v>
      </c>
      <c r="BO233" s="889">
        <v>56628</v>
      </c>
      <c r="BP233" s="889">
        <v>360140</v>
      </c>
      <c r="BQ233" s="889">
        <v>18833</v>
      </c>
      <c r="BR233" s="889">
        <v>3767</v>
      </c>
      <c r="BS233" s="889">
        <v>58969</v>
      </c>
      <c r="BT233" s="889">
        <v>3032</v>
      </c>
      <c r="BU233" s="889">
        <v>606</v>
      </c>
      <c r="BV233" s="889">
        <v>22290</v>
      </c>
      <c r="BW233" s="889">
        <v>1186</v>
      </c>
      <c r="BX233" s="889">
        <v>237</v>
      </c>
      <c r="BY233" s="889">
        <v>36679</v>
      </c>
      <c r="BZ233" s="889">
        <v>1846</v>
      </c>
      <c r="CA233" s="889">
        <v>369</v>
      </c>
      <c r="CB233" s="889">
        <v>16092</v>
      </c>
      <c r="CC233" s="889">
        <v>856</v>
      </c>
      <c r="CD233" s="889">
        <v>171</v>
      </c>
      <c r="CE233" s="889">
        <v>32183</v>
      </c>
      <c r="CF233" s="889">
        <v>1712</v>
      </c>
      <c r="CG233" s="889">
        <v>342</v>
      </c>
      <c r="CH233" s="889">
        <v>-16091</v>
      </c>
      <c r="CI233" s="889">
        <v>-856</v>
      </c>
      <c r="CJ233" s="889">
        <v>-171</v>
      </c>
      <c r="CK233" s="889">
        <v>0</v>
      </c>
      <c r="CL233" s="889">
        <v>0</v>
      </c>
      <c r="CM233" s="889">
        <v>0</v>
      </c>
      <c r="CN233" s="889">
        <v>0</v>
      </c>
      <c r="CO233" s="889">
        <v>0</v>
      </c>
      <c r="CP233" s="889">
        <v>0</v>
      </c>
      <c r="CQ233" s="889">
        <v>0</v>
      </c>
      <c r="CR233" s="889">
        <v>0</v>
      </c>
      <c r="CS233" s="889">
        <v>0</v>
      </c>
      <c r="CT233" s="889">
        <v>0</v>
      </c>
      <c r="CU233" s="889">
        <v>0</v>
      </c>
      <c r="CV233" s="889">
        <v>0</v>
      </c>
      <c r="CW233" s="889">
        <v>0</v>
      </c>
      <c r="CX233" s="889">
        <v>0</v>
      </c>
      <c r="CY233" s="889">
        <v>0</v>
      </c>
      <c r="CZ233" s="889">
        <v>0</v>
      </c>
      <c r="DA233" s="889">
        <v>0</v>
      </c>
      <c r="DB233" s="889">
        <v>0</v>
      </c>
      <c r="DC233" s="889">
        <v>0</v>
      </c>
      <c r="DD233" s="889">
        <v>0</v>
      </c>
      <c r="DE233" s="889">
        <v>0</v>
      </c>
      <c r="DF233" s="889">
        <v>33740</v>
      </c>
      <c r="DG233" s="889">
        <v>1795</v>
      </c>
      <c r="DH233" s="889">
        <v>359</v>
      </c>
      <c r="DI233" s="889">
        <v>17571</v>
      </c>
      <c r="DJ233" s="889">
        <v>935</v>
      </c>
      <c r="DK233" s="889">
        <v>187</v>
      </c>
      <c r="DL233" s="889">
        <v>16169</v>
      </c>
      <c r="DM233" s="889">
        <v>860</v>
      </c>
      <c r="DN233" s="889">
        <v>172</v>
      </c>
      <c r="DO233" s="889">
        <v>0</v>
      </c>
      <c r="DP233" s="889">
        <v>0</v>
      </c>
      <c r="DQ233" s="889">
        <v>0</v>
      </c>
      <c r="DR233" s="889">
        <v>0</v>
      </c>
      <c r="DS233" s="889">
        <v>0</v>
      </c>
      <c r="DT233" s="889">
        <v>0</v>
      </c>
      <c r="DU233" s="889">
        <v>0</v>
      </c>
      <c r="DV233" s="889">
        <v>0</v>
      </c>
      <c r="DW233" s="889">
        <v>0</v>
      </c>
      <c r="DX233" s="889">
        <v>8923</v>
      </c>
      <c r="DY233" s="889">
        <v>475</v>
      </c>
      <c r="DZ233" s="889">
        <v>95</v>
      </c>
      <c r="EA233" s="889">
        <v>57462</v>
      </c>
      <c r="EB233" s="889">
        <v>3056</v>
      </c>
      <c r="EC233" s="889">
        <v>611</v>
      </c>
      <c r="ED233" s="889">
        <v>-48539</v>
      </c>
      <c r="EE233" s="889">
        <v>-2581</v>
      </c>
      <c r="EF233" s="889">
        <v>-516</v>
      </c>
      <c r="EG233" s="889">
        <v>-2112</v>
      </c>
      <c r="EH233" s="889">
        <v>-112</v>
      </c>
      <c r="EI233" s="889">
        <v>-22</v>
      </c>
      <c r="EJ233" s="889">
        <v>0</v>
      </c>
      <c r="EK233" s="889">
        <v>0</v>
      </c>
      <c r="EL233" s="889">
        <v>0</v>
      </c>
      <c r="EM233" s="889">
        <v>0</v>
      </c>
      <c r="EN233" s="889">
        <v>0</v>
      </c>
      <c r="EO233" s="889">
        <v>0</v>
      </c>
      <c r="EP233" s="889">
        <v>3548999</v>
      </c>
      <c r="EQ233" s="889">
        <v>182885</v>
      </c>
      <c r="ER233" s="889">
        <v>36577</v>
      </c>
      <c r="ES233" s="889">
        <v>8345451</v>
      </c>
      <c r="ET233" s="889">
        <v>393487</v>
      </c>
      <c r="EU233" s="889">
        <v>78697</v>
      </c>
      <c r="EV233" s="889">
        <v>-4796452</v>
      </c>
      <c r="EW233" s="889">
        <v>-210602</v>
      </c>
      <c r="EX233" s="889">
        <v>-42120</v>
      </c>
      <c r="EY233" s="889">
        <v>-36807</v>
      </c>
      <c r="EZ233" s="889">
        <v>-2317</v>
      </c>
      <c r="FA233" s="889">
        <v>-463</v>
      </c>
      <c r="FB233" s="889">
        <v>13786895</v>
      </c>
      <c r="FC233" s="889">
        <v>625523</v>
      </c>
      <c r="FD233" s="889">
        <v>125105</v>
      </c>
      <c r="FE233" s="889">
        <v>13459451</v>
      </c>
      <c r="FF233" s="889">
        <v>607904</v>
      </c>
      <c r="FG233" s="889">
        <v>121581</v>
      </c>
      <c r="FH233" s="889">
        <v>327444</v>
      </c>
      <c r="FI233" s="889">
        <v>17619</v>
      </c>
      <c r="FJ233" s="889">
        <v>3524</v>
      </c>
      <c r="FK233" s="889">
        <v>0</v>
      </c>
      <c r="FL233" s="889">
        <v>0</v>
      </c>
      <c r="FM233" s="889">
        <v>0</v>
      </c>
      <c r="FN233" s="889">
        <v>0</v>
      </c>
      <c r="FO233" s="889">
        <v>0</v>
      </c>
      <c r="FP233" s="889">
        <v>0</v>
      </c>
      <c r="FQ233" s="889">
        <v>0</v>
      </c>
      <c r="FR233" s="889">
        <v>0</v>
      </c>
      <c r="FS233" s="889">
        <v>0</v>
      </c>
      <c r="FT233" s="889">
        <v>6545133</v>
      </c>
      <c r="FU233" s="889">
        <v>322010</v>
      </c>
      <c r="FV233" s="889">
        <v>64402</v>
      </c>
      <c r="FW233" s="889">
        <v>0</v>
      </c>
      <c r="FX233" s="889">
        <v>0</v>
      </c>
      <c r="FY233" s="889">
        <v>0</v>
      </c>
      <c r="FZ233" s="889">
        <v>6962473</v>
      </c>
      <c r="GA233" s="889">
        <v>0</v>
      </c>
      <c r="GB233" s="889">
        <v>0</v>
      </c>
      <c r="GC233" s="889">
        <v>-417340</v>
      </c>
      <c r="GD233" s="889">
        <v>322010</v>
      </c>
      <c r="GE233" s="889">
        <v>64402</v>
      </c>
      <c r="GF233" s="889">
        <v>0</v>
      </c>
      <c r="GG233" s="889">
        <v>0</v>
      </c>
      <c r="GH233" s="889">
        <v>0</v>
      </c>
      <c r="GI233" s="889">
        <v>0</v>
      </c>
      <c r="GJ233" s="889">
        <v>0</v>
      </c>
      <c r="GK233" s="889">
        <v>0</v>
      </c>
      <c r="GL233" s="889">
        <v>0</v>
      </c>
      <c r="GM233" s="889">
        <v>0</v>
      </c>
      <c r="GN233" s="889">
        <v>0</v>
      </c>
      <c r="GO233" s="889">
        <v>29668706</v>
      </c>
      <c r="GP233" s="889">
        <v>1436122</v>
      </c>
      <c r="GQ233" s="889">
        <v>287225</v>
      </c>
      <c r="GR233" s="889">
        <v>-4576909</v>
      </c>
      <c r="GS233" s="889">
        <v>144700</v>
      </c>
      <c r="GT233" s="889">
        <v>28942</v>
      </c>
      <c r="GU233" s="884" t="s">
        <v>828</v>
      </c>
      <c r="GV233" s="884" t="s">
        <v>712</v>
      </c>
      <c r="GW233" s="884" t="s">
        <v>669</v>
      </c>
      <c r="GX233" s="884" t="s">
        <v>2344</v>
      </c>
      <c r="GY233" s="884" t="s">
        <v>2579</v>
      </c>
    </row>
    <row r="234" spans="1:208" x14ac:dyDescent="0.2">
      <c r="A234" s="884" t="s">
        <v>3311</v>
      </c>
      <c r="B234" s="884" t="s">
        <v>515</v>
      </c>
      <c r="C234" s="884" t="s">
        <v>514</v>
      </c>
      <c r="D234" s="889">
        <v>-160352</v>
      </c>
      <c r="E234" s="889">
        <v>0</v>
      </c>
      <c r="F234" s="889">
        <v>-160352</v>
      </c>
      <c r="G234" s="889">
        <v>0</v>
      </c>
      <c r="H234" s="889">
        <v>0</v>
      </c>
      <c r="I234" s="889">
        <v>0</v>
      </c>
      <c r="J234" s="889">
        <v>-160352</v>
      </c>
      <c r="K234" s="889">
        <v>0</v>
      </c>
      <c r="L234" s="889">
        <v>-160352</v>
      </c>
      <c r="M234" s="907">
        <v>0.5</v>
      </c>
      <c r="N234" s="907">
        <v>0.4</v>
      </c>
      <c r="O234" s="907">
        <v>0.09</v>
      </c>
      <c r="P234" s="907">
        <v>0.01</v>
      </c>
      <c r="Q234" s="889">
        <v>214354</v>
      </c>
      <c r="R234" s="889">
        <v>208565</v>
      </c>
      <c r="S234" s="889">
        <v>5789</v>
      </c>
      <c r="T234" s="889">
        <v>0</v>
      </c>
      <c r="U234" s="889">
        <v>0</v>
      </c>
      <c r="V234" s="889">
        <v>0</v>
      </c>
      <c r="W234" s="889">
        <v>0</v>
      </c>
      <c r="X234" s="889">
        <v>0</v>
      </c>
      <c r="Y234" s="889">
        <v>0</v>
      </c>
      <c r="Z234" s="889">
        <v>1231853</v>
      </c>
      <c r="AA234" s="889">
        <v>169944</v>
      </c>
      <c r="AB234" s="889">
        <v>0</v>
      </c>
      <c r="AC234" s="889">
        <v>0</v>
      </c>
      <c r="AD234" s="889">
        <v>1231853</v>
      </c>
      <c r="AE234" s="889">
        <v>169944</v>
      </c>
      <c r="AF234" s="889">
        <v>0</v>
      </c>
      <c r="AG234" s="889">
        <v>0</v>
      </c>
      <c r="AH234" s="889">
        <v>0</v>
      </c>
      <c r="AI234" s="889">
        <v>0</v>
      </c>
      <c r="AJ234" s="889">
        <v>0</v>
      </c>
      <c r="AK234" s="889">
        <v>0</v>
      </c>
      <c r="AL234" s="889">
        <v>0</v>
      </c>
      <c r="AM234" s="889">
        <v>0</v>
      </c>
      <c r="AN234" s="889">
        <v>0</v>
      </c>
      <c r="AO234" s="889">
        <v>0</v>
      </c>
      <c r="AP234" s="889">
        <v>0</v>
      </c>
      <c r="AQ234" s="889">
        <v>0</v>
      </c>
      <c r="AR234" s="889">
        <v>0</v>
      </c>
      <c r="AS234" s="889">
        <v>0</v>
      </c>
      <c r="AT234" s="889">
        <v>0</v>
      </c>
      <c r="AU234" s="889">
        <v>0</v>
      </c>
      <c r="AV234" s="889">
        <v>0</v>
      </c>
      <c r="AW234" s="889">
        <v>0</v>
      </c>
      <c r="AX234" s="889">
        <v>0</v>
      </c>
      <c r="AY234" s="889">
        <v>0</v>
      </c>
      <c r="AZ234" s="889">
        <v>0</v>
      </c>
      <c r="BA234" s="889">
        <v>0</v>
      </c>
      <c r="BB234" s="889">
        <v>0</v>
      </c>
      <c r="BC234" s="889">
        <v>0</v>
      </c>
      <c r="BD234" s="889">
        <v>0</v>
      </c>
      <c r="BE234" s="889">
        <v>0</v>
      </c>
      <c r="BF234" s="889">
        <v>0</v>
      </c>
      <c r="BG234" s="889">
        <v>2853585</v>
      </c>
      <c r="BH234" s="889">
        <v>642057</v>
      </c>
      <c r="BI234" s="889">
        <v>71340</v>
      </c>
      <c r="BJ234" s="889">
        <v>85724</v>
      </c>
      <c r="BK234" s="889">
        <v>19288</v>
      </c>
      <c r="BL234" s="889">
        <v>2143</v>
      </c>
      <c r="BM234" s="889">
        <v>2880551</v>
      </c>
      <c r="BN234" s="889">
        <v>648124</v>
      </c>
      <c r="BO234" s="889">
        <v>72014</v>
      </c>
      <c r="BP234" s="889">
        <v>58758</v>
      </c>
      <c r="BQ234" s="889">
        <v>13221</v>
      </c>
      <c r="BR234" s="889">
        <v>1469</v>
      </c>
      <c r="BS234" s="889">
        <v>0</v>
      </c>
      <c r="BT234" s="889">
        <v>0</v>
      </c>
      <c r="BU234" s="889">
        <v>0</v>
      </c>
      <c r="BV234" s="889">
        <v>0</v>
      </c>
      <c r="BW234" s="889">
        <v>0</v>
      </c>
      <c r="BX234" s="889">
        <v>0</v>
      </c>
      <c r="BY234" s="889">
        <v>0</v>
      </c>
      <c r="BZ234" s="889">
        <v>0</v>
      </c>
      <c r="CA234" s="889">
        <v>0</v>
      </c>
      <c r="CB234" s="889">
        <v>23597</v>
      </c>
      <c r="CC234" s="889">
        <v>5309</v>
      </c>
      <c r="CD234" s="889">
        <v>590</v>
      </c>
      <c r="CE234" s="889">
        <v>22927</v>
      </c>
      <c r="CF234" s="889">
        <v>5158</v>
      </c>
      <c r="CG234" s="889">
        <v>573</v>
      </c>
      <c r="CH234" s="889">
        <v>670</v>
      </c>
      <c r="CI234" s="889">
        <v>151</v>
      </c>
      <c r="CJ234" s="889">
        <v>17</v>
      </c>
      <c r="CK234" s="889">
        <v>408</v>
      </c>
      <c r="CL234" s="889">
        <v>92</v>
      </c>
      <c r="CM234" s="889">
        <v>10</v>
      </c>
      <c r="CN234" s="889">
        <v>0</v>
      </c>
      <c r="CO234" s="889">
        <v>0</v>
      </c>
      <c r="CP234" s="889">
        <v>0</v>
      </c>
      <c r="CQ234" s="889">
        <v>0</v>
      </c>
      <c r="CR234" s="889">
        <v>0</v>
      </c>
      <c r="CS234" s="889">
        <v>0</v>
      </c>
      <c r="CT234" s="889">
        <v>0</v>
      </c>
      <c r="CU234" s="889">
        <v>0</v>
      </c>
      <c r="CV234" s="889">
        <v>0</v>
      </c>
      <c r="CW234" s="889">
        <v>0</v>
      </c>
      <c r="CX234" s="889">
        <v>0</v>
      </c>
      <c r="CY234" s="889">
        <v>0</v>
      </c>
      <c r="CZ234" s="889">
        <v>0</v>
      </c>
      <c r="DA234" s="889">
        <v>0</v>
      </c>
      <c r="DB234" s="889">
        <v>0</v>
      </c>
      <c r="DC234" s="889">
        <v>0</v>
      </c>
      <c r="DD234" s="889">
        <v>0</v>
      </c>
      <c r="DE234" s="889">
        <v>0</v>
      </c>
      <c r="DF234" s="889">
        <v>13136</v>
      </c>
      <c r="DG234" s="889">
        <v>2956</v>
      </c>
      <c r="DH234" s="889">
        <v>328</v>
      </c>
      <c r="DI234" s="889">
        <v>16283</v>
      </c>
      <c r="DJ234" s="889">
        <v>3664</v>
      </c>
      <c r="DK234" s="889">
        <v>407</v>
      </c>
      <c r="DL234" s="889">
        <v>-3147</v>
      </c>
      <c r="DM234" s="889">
        <v>-708</v>
      </c>
      <c r="DN234" s="889">
        <v>-79</v>
      </c>
      <c r="DO234" s="889">
        <v>1323</v>
      </c>
      <c r="DP234" s="889">
        <v>298</v>
      </c>
      <c r="DQ234" s="889">
        <v>33</v>
      </c>
      <c r="DR234" s="889">
        <v>1406</v>
      </c>
      <c r="DS234" s="889">
        <v>316</v>
      </c>
      <c r="DT234" s="889">
        <v>35</v>
      </c>
      <c r="DU234" s="889">
        <v>-83</v>
      </c>
      <c r="DV234" s="889">
        <v>-18</v>
      </c>
      <c r="DW234" s="889">
        <v>-2</v>
      </c>
      <c r="DX234" s="889">
        <v>36845</v>
      </c>
      <c r="DY234" s="889">
        <v>8290</v>
      </c>
      <c r="DZ234" s="889">
        <v>921</v>
      </c>
      <c r="EA234" s="889">
        <v>34918</v>
      </c>
      <c r="EB234" s="889">
        <v>7857</v>
      </c>
      <c r="EC234" s="889">
        <v>873</v>
      </c>
      <c r="ED234" s="889">
        <v>1927</v>
      </c>
      <c r="EE234" s="889">
        <v>433</v>
      </c>
      <c r="EF234" s="889">
        <v>48</v>
      </c>
      <c r="EG234" s="889">
        <v>0</v>
      </c>
      <c r="EH234" s="889">
        <v>0</v>
      </c>
      <c r="EI234" s="889">
        <v>0</v>
      </c>
      <c r="EJ234" s="889">
        <v>0</v>
      </c>
      <c r="EK234" s="889">
        <v>0</v>
      </c>
      <c r="EL234" s="889">
        <v>0</v>
      </c>
      <c r="EM234" s="889">
        <v>0</v>
      </c>
      <c r="EN234" s="889">
        <v>0</v>
      </c>
      <c r="EO234" s="889">
        <v>0</v>
      </c>
      <c r="EP234" s="889">
        <v>1944100</v>
      </c>
      <c r="EQ234" s="889">
        <v>437422</v>
      </c>
      <c r="ER234" s="889">
        <v>48602</v>
      </c>
      <c r="ES234" s="889">
        <v>2523816</v>
      </c>
      <c r="ET234" s="889">
        <v>567858</v>
      </c>
      <c r="EU234" s="889">
        <v>63095</v>
      </c>
      <c r="EV234" s="889">
        <v>-579716</v>
      </c>
      <c r="EW234" s="889">
        <v>-130436</v>
      </c>
      <c r="EX234" s="889">
        <v>-14493</v>
      </c>
      <c r="EY234" s="889">
        <v>0</v>
      </c>
      <c r="EZ234" s="889">
        <v>0</v>
      </c>
      <c r="FA234" s="889">
        <v>0</v>
      </c>
      <c r="FB234" s="889">
        <v>1145768</v>
      </c>
      <c r="FC234" s="889">
        <v>246839</v>
      </c>
      <c r="FD234" s="889">
        <v>25497</v>
      </c>
      <c r="FE234" s="889">
        <v>936892</v>
      </c>
      <c r="FF234" s="889">
        <v>210801</v>
      </c>
      <c r="FG234" s="889">
        <v>23422</v>
      </c>
      <c r="FH234" s="889">
        <v>208876</v>
      </c>
      <c r="FI234" s="889">
        <v>36038</v>
      </c>
      <c r="FJ234" s="889">
        <v>2075</v>
      </c>
      <c r="FK234" s="889">
        <v>0</v>
      </c>
      <c r="FL234" s="889">
        <v>0</v>
      </c>
      <c r="FM234" s="889">
        <v>0</v>
      </c>
      <c r="FN234" s="889">
        <v>0</v>
      </c>
      <c r="FO234" s="889">
        <v>0</v>
      </c>
      <c r="FP234" s="889">
        <v>0</v>
      </c>
      <c r="FQ234" s="889">
        <v>0</v>
      </c>
      <c r="FR234" s="889">
        <v>0</v>
      </c>
      <c r="FS234" s="889">
        <v>0</v>
      </c>
      <c r="FT234" s="889">
        <v>708831</v>
      </c>
      <c r="FU234" s="889">
        <v>159487</v>
      </c>
      <c r="FV234" s="889">
        <v>17721</v>
      </c>
      <c r="FW234" s="889">
        <v>0</v>
      </c>
      <c r="FX234" s="889">
        <v>0</v>
      </c>
      <c r="FY234" s="889">
        <v>0</v>
      </c>
      <c r="FZ234" s="889">
        <v>1684710</v>
      </c>
      <c r="GA234" s="889">
        <v>0</v>
      </c>
      <c r="GB234" s="889">
        <v>0</v>
      </c>
      <c r="GC234" s="889">
        <v>-975879</v>
      </c>
      <c r="GD234" s="889">
        <v>159487</v>
      </c>
      <c r="GE234" s="889">
        <v>17721</v>
      </c>
      <c r="GF234" s="889">
        <v>0</v>
      </c>
      <c r="GG234" s="889">
        <v>0</v>
      </c>
      <c r="GH234" s="889">
        <v>0</v>
      </c>
      <c r="GI234" s="889">
        <v>0</v>
      </c>
      <c r="GJ234" s="889">
        <v>0</v>
      </c>
      <c r="GK234" s="889">
        <v>0</v>
      </c>
      <c r="GL234" s="889">
        <v>0</v>
      </c>
      <c r="GM234" s="889">
        <v>0</v>
      </c>
      <c r="GN234" s="889">
        <v>0</v>
      </c>
      <c r="GO234" s="889">
        <v>6813317</v>
      </c>
      <c r="GP234" s="889">
        <v>1522038</v>
      </c>
      <c r="GQ234" s="889">
        <v>167185</v>
      </c>
      <c r="GR234" s="889">
        <v>-1288186</v>
      </c>
      <c r="GS234" s="889">
        <v>78260</v>
      </c>
      <c r="GT234" s="889">
        <v>6766</v>
      </c>
      <c r="GU234" s="884" t="s">
        <v>691</v>
      </c>
      <c r="GV234" s="884" t="s">
        <v>687</v>
      </c>
      <c r="GW234" s="884" t="s">
        <v>1672</v>
      </c>
      <c r="GX234" s="884" t="s">
        <v>2344</v>
      </c>
      <c r="GY234" s="884" t="s">
        <v>2580</v>
      </c>
    </row>
    <row r="235" spans="1:208" x14ac:dyDescent="0.2">
      <c r="A235" s="884" t="s">
        <v>3311</v>
      </c>
      <c r="B235" s="884" t="s">
        <v>517</v>
      </c>
      <c r="C235" s="884" t="s">
        <v>516</v>
      </c>
      <c r="D235" s="889">
        <v>-8384</v>
      </c>
      <c r="E235" s="889">
        <v>0</v>
      </c>
      <c r="F235" s="889">
        <v>-8384</v>
      </c>
      <c r="G235" s="889">
        <v>0</v>
      </c>
      <c r="H235" s="889">
        <v>0</v>
      </c>
      <c r="I235" s="889">
        <v>0</v>
      </c>
      <c r="J235" s="889">
        <v>-8384</v>
      </c>
      <c r="K235" s="889">
        <v>0</v>
      </c>
      <c r="L235" s="889">
        <v>-8384</v>
      </c>
      <c r="M235" s="907">
        <v>0.5</v>
      </c>
      <c r="N235" s="907">
        <v>0.4</v>
      </c>
      <c r="O235" s="907">
        <v>0.1</v>
      </c>
      <c r="P235" s="907">
        <v>0</v>
      </c>
      <c r="Q235" s="889">
        <v>105325</v>
      </c>
      <c r="R235" s="889">
        <v>111731</v>
      </c>
      <c r="S235" s="889">
        <v>-6406</v>
      </c>
      <c r="T235" s="889">
        <v>0</v>
      </c>
      <c r="U235" s="889">
        <v>0</v>
      </c>
      <c r="V235" s="889">
        <v>0</v>
      </c>
      <c r="W235" s="889">
        <v>0</v>
      </c>
      <c r="X235" s="889">
        <v>0</v>
      </c>
      <c r="Y235" s="889">
        <v>0</v>
      </c>
      <c r="Z235" s="889">
        <v>289432</v>
      </c>
      <c r="AA235" s="889">
        <v>54272</v>
      </c>
      <c r="AB235" s="889">
        <v>297952</v>
      </c>
      <c r="AC235" s="889">
        <v>54272</v>
      </c>
      <c r="AD235" s="889">
        <v>-8520</v>
      </c>
      <c r="AE235" s="889">
        <v>0</v>
      </c>
      <c r="AF235" s="889">
        <v>0</v>
      </c>
      <c r="AG235" s="889">
        <v>0</v>
      </c>
      <c r="AH235" s="889">
        <v>0</v>
      </c>
      <c r="AI235" s="889">
        <v>0</v>
      </c>
      <c r="AJ235" s="889">
        <v>0</v>
      </c>
      <c r="AK235" s="889">
        <v>0</v>
      </c>
      <c r="AL235" s="889">
        <v>0</v>
      </c>
      <c r="AM235" s="889">
        <v>0</v>
      </c>
      <c r="AN235" s="889">
        <v>0</v>
      </c>
      <c r="AO235" s="889">
        <v>0</v>
      </c>
      <c r="AP235" s="889">
        <v>0</v>
      </c>
      <c r="AQ235" s="889">
        <v>0</v>
      </c>
      <c r="AR235" s="889">
        <v>0</v>
      </c>
      <c r="AS235" s="889">
        <v>0</v>
      </c>
      <c r="AT235" s="889">
        <v>0</v>
      </c>
      <c r="AU235" s="889">
        <v>0</v>
      </c>
      <c r="AV235" s="889">
        <v>0</v>
      </c>
      <c r="AW235" s="889">
        <v>0</v>
      </c>
      <c r="AX235" s="889">
        <v>0</v>
      </c>
      <c r="AY235" s="889">
        <v>0</v>
      </c>
      <c r="AZ235" s="889">
        <v>0</v>
      </c>
      <c r="BA235" s="889">
        <v>0</v>
      </c>
      <c r="BB235" s="889">
        <v>0</v>
      </c>
      <c r="BC235" s="889">
        <v>0</v>
      </c>
      <c r="BD235" s="889">
        <v>0</v>
      </c>
      <c r="BE235" s="889">
        <v>0</v>
      </c>
      <c r="BF235" s="889">
        <v>0</v>
      </c>
      <c r="BG235" s="889">
        <v>1046222</v>
      </c>
      <c r="BH235" s="889">
        <v>261555</v>
      </c>
      <c r="BI235" s="889">
        <v>0</v>
      </c>
      <c r="BJ235" s="889">
        <v>48739</v>
      </c>
      <c r="BK235" s="889">
        <v>12185</v>
      </c>
      <c r="BL235" s="889">
        <v>0</v>
      </c>
      <c r="BM235" s="889">
        <v>1009897</v>
      </c>
      <c r="BN235" s="889">
        <v>252474</v>
      </c>
      <c r="BO235" s="889">
        <v>0</v>
      </c>
      <c r="BP235" s="889">
        <v>85064</v>
      </c>
      <c r="BQ235" s="889">
        <v>21266</v>
      </c>
      <c r="BR235" s="889">
        <v>0</v>
      </c>
      <c r="BS235" s="889">
        <v>0</v>
      </c>
      <c r="BT235" s="889">
        <v>0</v>
      </c>
      <c r="BU235" s="889">
        <v>0</v>
      </c>
      <c r="BV235" s="889">
        <v>0</v>
      </c>
      <c r="BW235" s="889">
        <v>0</v>
      </c>
      <c r="BX235" s="889">
        <v>0</v>
      </c>
      <c r="BY235" s="889">
        <v>0</v>
      </c>
      <c r="BZ235" s="889">
        <v>0</v>
      </c>
      <c r="CA235" s="889">
        <v>0</v>
      </c>
      <c r="CB235" s="889">
        <v>7645</v>
      </c>
      <c r="CC235" s="889">
        <v>1911</v>
      </c>
      <c r="CD235" s="889">
        <v>0</v>
      </c>
      <c r="CE235" s="889">
        <v>7645</v>
      </c>
      <c r="CF235" s="889">
        <v>1911</v>
      </c>
      <c r="CG235" s="889">
        <v>0</v>
      </c>
      <c r="CH235" s="889">
        <v>0</v>
      </c>
      <c r="CI235" s="889">
        <v>0</v>
      </c>
      <c r="CJ235" s="889">
        <v>0</v>
      </c>
      <c r="CK235" s="889">
        <v>0</v>
      </c>
      <c r="CL235" s="889">
        <v>0</v>
      </c>
      <c r="CM235" s="889">
        <v>0</v>
      </c>
      <c r="CN235" s="889">
        <v>0</v>
      </c>
      <c r="CO235" s="889">
        <v>0</v>
      </c>
      <c r="CP235" s="889">
        <v>0</v>
      </c>
      <c r="CQ235" s="889">
        <v>0</v>
      </c>
      <c r="CR235" s="889">
        <v>0</v>
      </c>
      <c r="CS235" s="889">
        <v>0</v>
      </c>
      <c r="CT235" s="889">
        <v>0</v>
      </c>
      <c r="CU235" s="889">
        <v>0</v>
      </c>
      <c r="CV235" s="889">
        <v>0</v>
      </c>
      <c r="CW235" s="889">
        <v>0</v>
      </c>
      <c r="CX235" s="889">
        <v>0</v>
      </c>
      <c r="CY235" s="889">
        <v>0</v>
      </c>
      <c r="CZ235" s="889">
        <v>0</v>
      </c>
      <c r="DA235" s="889">
        <v>0</v>
      </c>
      <c r="DB235" s="889">
        <v>0</v>
      </c>
      <c r="DC235" s="889">
        <v>0</v>
      </c>
      <c r="DD235" s="889">
        <v>0</v>
      </c>
      <c r="DE235" s="889">
        <v>0</v>
      </c>
      <c r="DF235" s="889">
        <v>14078</v>
      </c>
      <c r="DG235" s="889">
        <v>3519</v>
      </c>
      <c r="DH235" s="889">
        <v>0</v>
      </c>
      <c r="DI235" s="889">
        <v>15028</v>
      </c>
      <c r="DJ235" s="889">
        <v>3757</v>
      </c>
      <c r="DK235" s="889">
        <v>0</v>
      </c>
      <c r="DL235" s="889">
        <v>-950</v>
      </c>
      <c r="DM235" s="889">
        <v>-238</v>
      </c>
      <c r="DN235" s="889">
        <v>0</v>
      </c>
      <c r="DO235" s="889">
        <v>661</v>
      </c>
      <c r="DP235" s="889">
        <v>165</v>
      </c>
      <c r="DQ235" s="889">
        <v>0</v>
      </c>
      <c r="DR235" s="889">
        <v>662</v>
      </c>
      <c r="DS235" s="889">
        <v>165</v>
      </c>
      <c r="DT235" s="889">
        <v>0</v>
      </c>
      <c r="DU235" s="889">
        <v>-1</v>
      </c>
      <c r="DV235" s="889">
        <v>0</v>
      </c>
      <c r="DW235" s="889">
        <v>0</v>
      </c>
      <c r="DX235" s="889">
        <v>-711</v>
      </c>
      <c r="DY235" s="889">
        <v>-178</v>
      </c>
      <c r="DZ235" s="889">
        <v>0</v>
      </c>
      <c r="EA235" s="889">
        <v>850</v>
      </c>
      <c r="EB235" s="889">
        <v>212</v>
      </c>
      <c r="EC235" s="889">
        <v>0</v>
      </c>
      <c r="ED235" s="889">
        <v>-1561</v>
      </c>
      <c r="EE235" s="889">
        <v>-390</v>
      </c>
      <c r="EF235" s="889">
        <v>0</v>
      </c>
      <c r="EG235" s="889">
        <v>-26</v>
      </c>
      <c r="EH235" s="889">
        <v>-6</v>
      </c>
      <c r="EI235" s="889">
        <v>0</v>
      </c>
      <c r="EJ235" s="889">
        <v>0</v>
      </c>
      <c r="EK235" s="889">
        <v>0</v>
      </c>
      <c r="EL235" s="889">
        <v>0</v>
      </c>
      <c r="EM235" s="889">
        <v>0</v>
      </c>
      <c r="EN235" s="889">
        <v>0</v>
      </c>
      <c r="EO235" s="889">
        <v>0</v>
      </c>
      <c r="EP235" s="889">
        <v>510021</v>
      </c>
      <c r="EQ235" s="889">
        <v>127505</v>
      </c>
      <c r="ER235" s="889">
        <v>0</v>
      </c>
      <c r="ES235" s="889">
        <v>762217</v>
      </c>
      <c r="ET235" s="889">
        <v>190554</v>
      </c>
      <c r="EU235" s="889">
        <v>0</v>
      </c>
      <c r="EV235" s="889">
        <v>-252196</v>
      </c>
      <c r="EW235" s="889">
        <v>-63049</v>
      </c>
      <c r="EX235" s="889">
        <v>0</v>
      </c>
      <c r="EY235" s="889">
        <v>-2380</v>
      </c>
      <c r="EZ235" s="889">
        <v>-595</v>
      </c>
      <c r="FA235" s="889">
        <v>0</v>
      </c>
      <c r="FB235" s="889">
        <v>966022</v>
      </c>
      <c r="FC235" s="889">
        <v>239657</v>
      </c>
      <c r="FD235" s="889">
        <v>0</v>
      </c>
      <c r="FE235" s="889">
        <v>957762</v>
      </c>
      <c r="FF235" s="889">
        <v>237374</v>
      </c>
      <c r="FG235" s="889">
        <v>0</v>
      </c>
      <c r="FH235" s="889">
        <v>8260</v>
      </c>
      <c r="FI235" s="889">
        <v>2283</v>
      </c>
      <c r="FJ235" s="889">
        <v>0</v>
      </c>
      <c r="FK235" s="889">
        <v>0</v>
      </c>
      <c r="FL235" s="889">
        <v>0</v>
      </c>
      <c r="FM235" s="889">
        <v>0</v>
      </c>
      <c r="FN235" s="889">
        <v>0</v>
      </c>
      <c r="FO235" s="889">
        <v>0</v>
      </c>
      <c r="FP235" s="889">
        <v>0</v>
      </c>
      <c r="FQ235" s="889">
        <v>0</v>
      </c>
      <c r="FR235" s="889">
        <v>0</v>
      </c>
      <c r="FS235" s="889">
        <v>0</v>
      </c>
      <c r="FT235" s="889">
        <v>649582</v>
      </c>
      <c r="FU235" s="889">
        <v>162395</v>
      </c>
      <c r="FV235" s="889">
        <v>0</v>
      </c>
      <c r="FW235" s="889">
        <v>0</v>
      </c>
      <c r="FX235" s="889">
        <v>0</v>
      </c>
      <c r="FY235" s="889">
        <v>0</v>
      </c>
      <c r="FZ235" s="889">
        <v>1529020</v>
      </c>
      <c r="GA235" s="889">
        <v>0</v>
      </c>
      <c r="GB235" s="889">
        <v>0</v>
      </c>
      <c r="GC235" s="889">
        <v>-879438</v>
      </c>
      <c r="GD235" s="889">
        <v>162395</v>
      </c>
      <c r="GE235" s="889">
        <v>0</v>
      </c>
      <c r="GF235" s="889">
        <v>0</v>
      </c>
      <c r="GG235" s="889">
        <v>0</v>
      </c>
      <c r="GH235" s="889">
        <v>0</v>
      </c>
      <c r="GI235" s="889">
        <v>0</v>
      </c>
      <c r="GJ235" s="889">
        <v>0</v>
      </c>
      <c r="GK235" s="889">
        <v>0</v>
      </c>
      <c r="GL235" s="889">
        <v>0</v>
      </c>
      <c r="GM235" s="889">
        <v>0</v>
      </c>
      <c r="GN235" s="889">
        <v>0</v>
      </c>
      <c r="GO235" s="889">
        <v>3239853</v>
      </c>
      <c r="GP235" s="889">
        <v>808113</v>
      </c>
      <c r="GQ235" s="889">
        <v>0</v>
      </c>
      <c r="GR235" s="889">
        <v>-1043228</v>
      </c>
      <c r="GS235" s="889">
        <v>121666</v>
      </c>
      <c r="GT235" s="889">
        <v>0</v>
      </c>
      <c r="GU235" s="884" t="s">
        <v>690</v>
      </c>
      <c r="GV235" s="884" t="s">
        <v>676</v>
      </c>
      <c r="GW235" s="884" t="s">
        <v>1672</v>
      </c>
      <c r="GX235" s="884" t="s">
        <v>2347</v>
      </c>
      <c r="GY235" s="884" t="s">
        <v>2581</v>
      </c>
    </row>
    <row r="236" spans="1:208" x14ac:dyDescent="0.2">
      <c r="A236" s="884" t="s">
        <v>3311</v>
      </c>
      <c r="B236" s="884" t="s">
        <v>519</v>
      </c>
      <c r="C236" s="884" t="s">
        <v>518</v>
      </c>
      <c r="D236" s="889">
        <v>103237</v>
      </c>
      <c r="E236" s="889">
        <v>0</v>
      </c>
      <c r="F236" s="889">
        <v>103237</v>
      </c>
      <c r="G236" s="889">
        <v>0</v>
      </c>
      <c r="H236" s="889">
        <v>0</v>
      </c>
      <c r="I236" s="889">
        <v>0</v>
      </c>
      <c r="J236" s="889">
        <v>103237</v>
      </c>
      <c r="K236" s="889">
        <v>0</v>
      </c>
      <c r="L236" s="889">
        <v>103237</v>
      </c>
      <c r="M236" s="907">
        <v>0.5</v>
      </c>
      <c r="N236" s="907">
        <v>0.4</v>
      </c>
      <c r="O236" s="907">
        <v>0.1</v>
      </c>
      <c r="P236" s="907">
        <v>0</v>
      </c>
      <c r="Q236" s="889">
        <v>175769</v>
      </c>
      <c r="R236" s="889">
        <v>172733</v>
      </c>
      <c r="S236" s="889">
        <v>3036</v>
      </c>
      <c r="T236" s="889">
        <v>0</v>
      </c>
      <c r="U236" s="889">
        <v>0</v>
      </c>
      <c r="V236" s="889">
        <v>0</v>
      </c>
      <c r="W236" s="889">
        <v>0</v>
      </c>
      <c r="X236" s="889">
        <v>0</v>
      </c>
      <c r="Y236" s="889">
        <v>0</v>
      </c>
      <c r="Z236" s="889">
        <v>291609</v>
      </c>
      <c r="AA236" s="889">
        <v>120</v>
      </c>
      <c r="AB236" s="889">
        <v>225129</v>
      </c>
      <c r="AC236" s="889">
        <v>94</v>
      </c>
      <c r="AD236" s="889">
        <v>66480</v>
      </c>
      <c r="AE236" s="889">
        <v>26</v>
      </c>
      <c r="AF236" s="889">
        <v>0</v>
      </c>
      <c r="AG236" s="889">
        <v>0</v>
      </c>
      <c r="AH236" s="889">
        <v>0</v>
      </c>
      <c r="AI236" s="889">
        <v>0</v>
      </c>
      <c r="AJ236" s="889">
        <v>0</v>
      </c>
      <c r="AK236" s="889">
        <v>0</v>
      </c>
      <c r="AL236" s="889">
        <v>0</v>
      </c>
      <c r="AM236" s="889">
        <v>0</v>
      </c>
      <c r="AN236" s="889">
        <v>0</v>
      </c>
      <c r="AO236" s="889">
        <v>0</v>
      </c>
      <c r="AP236" s="889">
        <v>0</v>
      </c>
      <c r="AQ236" s="889">
        <v>0</v>
      </c>
      <c r="AR236" s="889">
        <v>0</v>
      </c>
      <c r="AS236" s="889">
        <v>0</v>
      </c>
      <c r="AT236" s="889">
        <v>0</v>
      </c>
      <c r="AU236" s="889">
        <v>0</v>
      </c>
      <c r="AV236" s="889">
        <v>0</v>
      </c>
      <c r="AW236" s="889">
        <v>0</v>
      </c>
      <c r="AX236" s="889">
        <v>0</v>
      </c>
      <c r="AY236" s="889">
        <v>0</v>
      </c>
      <c r="AZ236" s="889">
        <v>0</v>
      </c>
      <c r="BA236" s="889">
        <v>0</v>
      </c>
      <c r="BB236" s="889">
        <v>0</v>
      </c>
      <c r="BC236" s="889">
        <v>0</v>
      </c>
      <c r="BD236" s="889">
        <v>0</v>
      </c>
      <c r="BE236" s="889">
        <v>0</v>
      </c>
      <c r="BF236" s="889">
        <v>0</v>
      </c>
      <c r="BG236" s="889">
        <v>1792098</v>
      </c>
      <c r="BH236" s="889">
        <v>448024</v>
      </c>
      <c r="BI236" s="889">
        <v>0</v>
      </c>
      <c r="BJ236" s="889">
        <v>102468</v>
      </c>
      <c r="BK236" s="889">
        <v>25617</v>
      </c>
      <c r="BL236" s="889">
        <v>0</v>
      </c>
      <c r="BM236" s="889">
        <v>1770153</v>
      </c>
      <c r="BN236" s="889">
        <v>442538</v>
      </c>
      <c r="BO236" s="889">
        <v>0</v>
      </c>
      <c r="BP236" s="889">
        <v>124413</v>
      </c>
      <c r="BQ236" s="889">
        <v>31103</v>
      </c>
      <c r="BR236" s="889">
        <v>0</v>
      </c>
      <c r="BS236" s="889">
        <v>9398</v>
      </c>
      <c r="BT236" s="889">
        <v>2349</v>
      </c>
      <c r="BU236" s="889">
        <v>0</v>
      </c>
      <c r="BV236" s="889">
        <v>7387</v>
      </c>
      <c r="BW236" s="889">
        <v>1847</v>
      </c>
      <c r="BX236" s="889">
        <v>0</v>
      </c>
      <c r="BY236" s="889">
        <v>2011</v>
      </c>
      <c r="BZ236" s="889">
        <v>502</v>
      </c>
      <c r="CA236" s="889">
        <v>0</v>
      </c>
      <c r="CB236" s="889">
        <v>5027</v>
      </c>
      <c r="CC236" s="889">
        <v>1257</v>
      </c>
      <c r="CD236" s="889">
        <v>0</v>
      </c>
      <c r="CE236" s="889">
        <v>2761</v>
      </c>
      <c r="CF236" s="889">
        <v>690</v>
      </c>
      <c r="CG236" s="889">
        <v>0</v>
      </c>
      <c r="CH236" s="889">
        <v>2266</v>
      </c>
      <c r="CI236" s="889">
        <v>567</v>
      </c>
      <c r="CJ236" s="889">
        <v>0</v>
      </c>
      <c r="CK236" s="889">
        <v>0</v>
      </c>
      <c r="CL236" s="889">
        <v>0</v>
      </c>
      <c r="CM236" s="889">
        <v>0</v>
      </c>
      <c r="CN236" s="889">
        <v>0</v>
      </c>
      <c r="CO236" s="889">
        <v>0</v>
      </c>
      <c r="CP236" s="889">
        <v>0</v>
      </c>
      <c r="CQ236" s="889">
        <v>0</v>
      </c>
      <c r="CR236" s="889">
        <v>0</v>
      </c>
      <c r="CS236" s="889">
        <v>0</v>
      </c>
      <c r="CT236" s="889">
        <v>0</v>
      </c>
      <c r="CU236" s="889">
        <v>0</v>
      </c>
      <c r="CV236" s="889">
        <v>0</v>
      </c>
      <c r="CW236" s="889">
        <v>0</v>
      </c>
      <c r="CX236" s="889">
        <v>0</v>
      </c>
      <c r="CY236" s="889">
        <v>0</v>
      </c>
      <c r="CZ236" s="889">
        <v>0</v>
      </c>
      <c r="DA236" s="889">
        <v>0</v>
      </c>
      <c r="DB236" s="889">
        <v>0</v>
      </c>
      <c r="DC236" s="889">
        <v>0</v>
      </c>
      <c r="DD236" s="889">
        <v>0</v>
      </c>
      <c r="DE236" s="889">
        <v>0</v>
      </c>
      <c r="DF236" s="889">
        <v>19762</v>
      </c>
      <c r="DG236" s="889">
        <v>4941</v>
      </c>
      <c r="DH236" s="889">
        <v>0</v>
      </c>
      <c r="DI236" s="889">
        <v>19860</v>
      </c>
      <c r="DJ236" s="889">
        <v>4965</v>
      </c>
      <c r="DK236" s="889">
        <v>0</v>
      </c>
      <c r="DL236" s="889">
        <v>-98</v>
      </c>
      <c r="DM236" s="889">
        <v>-24</v>
      </c>
      <c r="DN236" s="889">
        <v>0</v>
      </c>
      <c r="DO236" s="889">
        <v>1323</v>
      </c>
      <c r="DP236" s="889">
        <v>331</v>
      </c>
      <c r="DQ236" s="889">
        <v>0</v>
      </c>
      <c r="DR236" s="889">
        <v>1322</v>
      </c>
      <c r="DS236" s="889">
        <v>331</v>
      </c>
      <c r="DT236" s="889">
        <v>0</v>
      </c>
      <c r="DU236" s="889">
        <v>1</v>
      </c>
      <c r="DV236" s="889">
        <v>0</v>
      </c>
      <c r="DW236" s="889">
        <v>0</v>
      </c>
      <c r="DX236" s="889">
        <v>0</v>
      </c>
      <c r="DY236" s="889">
        <v>0</v>
      </c>
      <c r="DZ236" s="889">
        <v>0</v>
      </c>
      <c r="EA236" s="889">
        <v>29718</v>
      </c>
      <c r="EB236" s="889">
        <v>7430</v>
      </c>
      <c r="EC236" s="889">
        <v>0</v>
      </c>
      <c r="ED236" s="889">
        <v>-29718</v>
      </c>
      <c r="EE236" s="889">
        <v>-7430</v>
      </c>
      <c r="EF236" s="889">
        <v>0</v>
      </c>
      <c r="EG236" s="889">
        <v>0</v>
      </c>
      <c r="EH236" s="889">
        <v>0</v>
      </c>
      <c r="EI236" s="889">
        <v>0</v>
      </c>
      <c r="EJ236" s="889">
        <v>0</v>
      </c>
      <c r="EK236" s="889">
        <v>0</v>
      </c>
      <c r="EL236" s="889">
        <v>0</v>
      </c>
      <c r="EM236" s="889">
        <v>0</v>
      </c>
      <c r="EN236" s="889">
        <v>0</v>
      </c>
      <c r="EO236" s="889">
        <v>0</v>
      </c>
      <c r="EP236" s="889">
        <v>1667915</v>
      </c>
      <c r="EQ236" s="889">
        <v>416979</v>
      </c>
      <c r="ER236" s="889">
        <v>0</v>
      </c>
      <c r="ES236" s="889">
        <v>2088044</v>
      </c>
      <c r="ET236" s="889">
        <v>522011</v>
      </c>
      <c r="EU236" s="889">
        <v>0</v>
      </c>
      <c r="EV236" s="889">
        <v>-420129</v>
      </c>
      <c r="EW236" s="889">
        <v>-105032</v>
      </c>
      <c r="EX236" s="889">
        <v>0</v>
      </c>
      <c r="EY236" s="889">
        <v>0</v>
      </c>
      <c r="EZ236" s="889">
        <v>0</v>
      </c>
      <c r="FA236" s="889">
        <v>0</v>
      </c>
      <c r="FB236" s="889">
        <v>1607195</v>
      </c>
      <c r="FC236" s="889">
        <v>394360</v>
      </c>
      <c r="FD236" s="889">
        <v>0</v>
      </c>
      <c r="FE236" s="889">
        <v>1595715</v>
      </c>
      <c r="FF236" s="889">
        <v>393186</v>
      </c>
      <c r="FG236" s="889">
        <v>0</v>
      </c>
      <c r="FH236" s="889">
        <v>11480</v>
      </c>
      <c r="FI236" s="889">
        <v>1174</v>
      </c>
      <c r="FJ236" s="889">
        <v>0</v>
      </c>
      <c r="FK236" s="889">
        <v>0</v>
      </c>
      <c r="FL236" s="889">
        <v>0</v>
      </c>
      <c r="FM236" s="889">
        <v>0</v>
      </c>
      <c r="FN236" s="889">
        <v>0</v>
      </c>
      <c r="FO236" s="889">
        <v>0</v>
      </c>
      <c r="FP236" s="889">
        <v>0</v>
      </c>
      <c r="FQ236" s="889">
        <v>0</v>
      </c>
      <c r="FR236" s="889">
        <v>0</v>
      </c>
      <c r="FS236" s="889">
        <v>0</v>
      </c>
      <c r="FT236" s="889">
        <v>245836</v>
      </c>
      <c r="FU236" s="889">
        <v>61459</v>
      </c>
      <c r="FV236" s="889">
        <v>0</v>
      </c>
      <c r="FW236" s="889">
        <v>0</v>
      </c>
      <c r="FX236" s="889">
        <v>0</v>
      </c>
      <c r="FY236" s="889">
        <v>0</v>
      </c>
      <c r="FZ236" s="889">
        <v>2699652</v>
      </c>
      <c r="GA236" s="889">
        <v>0</v>
      </c>
      <c r="GB236" s="889">
        <v>0</v>
      </c>
      <c r="GC236" s="889">
        <v>-2453816</v>
      </c>
      <c r="GD236" s="889">
        <v>61459</v>
      </c>
      <c r="GE236" s="889">
        <v>0</v>
      </c>
      <c r="GF236" s="889">
        <v>0</v>
      </c>
      <c r="GG236" s="889">
        <v>0</v>
      </c>
      <c r="GH236" s="889">
        <v>0</v>
      </c>
      <c r="GI236" s="889">
        <v>0</v>
      </c>
      <c r="GJ236" s="889">
        <v>0</v>
      </c>
      <c r="GK236" s="889">
        <v>0</v>
      </c>
      <c r="GL236" s="889">
        <v>0</v>
      </c>
      <c r="GM236" s="889">
        <v>0</v>
      </c>
      <c r="GN236" s="889">
        <v>0</v>
      </c>
      <c r="GO236" s="889">
        <v>5451022</v>
      </c>
      <c r="GP236" s="889">
        <v>1355317</v>
      </c>
      <c r="GQ236" s="889">
        <v>0</v>
      </c>
      <c r="GR236" s="889">
        <v>-2763590</v>
      </c>
      <c r="GS236" s="889">
        <v>-17681</v>
      </c>
      <c r="GT236" s="889">
        <v>0</v>
      </c>
      <c r="GU236" s="884" t="s">
        <v>690</v>
      </c>
      <c r="GV236" s="884" t="s">
        <v>676</v>
      </c>
      <c r="GW236" s="884" t="s">
        <v>1672</v>
      </c>
      <c r="GX236" s="884" t="s">
        <v>2347</v>
      </c>
      <c r="GY236" s="884" t="s">
        <v>2582</v>
      </c>
    </row>
    <row r="237" spans="1:208" x14ac:dyDescent="0.2">
      <c r="A237" s="884" t="s">
        <v>3311</v>
      </c>
      <c r="B237" s="884" t="s">
        <v>521</v>
      </c>
      <c r="C237" s="884" t="s">
        <v>520</v>
      </c>
      <c r="D237" s="889">
        <v>-175673</v>
      </c>
      <c r="E237" s="889">
        <v>0</v>
      </c>
      <c r="F237" s="889">
        <v>-175673</v>
      </c>
      <c r="G237" s="889">
        <v>0</v>
      </c>
      <c r="H237" s="889">
        <v>0</v>
      </c>
      <c r="I237" s="889">
        <v>0</v>
      </c>
      <c r="J237" s="889">
        <v>-175673</v>
      </c>
      <c r="K237" s="889">
        <v>0</v>
      </c>
      <c r="L237" s="889">
        <v>-175673</v>
      </c>
      <c r="M237" s="907">
        <v>0.5</v>
      </c>
      <c r="N237" s="907">
        <v>0.4</v>
      </c>
      <c r="O237" s="907">
        <v>0.1</v>
      </c>
      <c r="P237" s="907">
        <v>0</v>
      </c>
      <c r="Q237" s="889">
        <v>311029</v>
      </c>
      <c r="R237" s="889">
        <v>302719</v>
      </c>
      <c r="S237" s="889">
        <v>8310</v>
      </c>
      <c r="T237" s="889">
        <v>0</v>
      </c>
      <c r="U237" s="889">
        <v>0</v>
      </c>
      <c r="V237" s="889">
        <v>0</v>
      </c>
      <c r="W237" s="889">
        <v>0</v>
      </c>
      <c r="X237" s="889">
        <v>0</v>
      </c>
      <c r="Y237" s="889">
        <v>0</v>
      </c>
      <c r="Z237" s="889">
        <v>0</v>
      </c>
      <c r="AA237" s="889">
        <v>0</v>
      </c>
      <c r="AB237" s="889">
        <v>0</v>
      </c>
      <c r="AC237" s="889">
        <v>0</v>
      </c>
      <c r="AD237" s="889">
        <v>0</v>
      </c>
      <c r="AE237" s="889">
        <v>0</v>
      </c>
      <c r="AF237" s="889">
        <v>0</v>
      </c>
      <c r="AG237" s="889">
        <v>0</v>
      </c>
      <c r="AH237" s="889">
        <v>0</v>
      </c>
      <c r="AI237" s="889">
        <v>0</v>
      </c>
      <c r="AJ237" s="889">
        <v>0</v>
      </c>
      <c r="AK237" s="889">
        <v>0</v>
      </c>
      <c r="AL237" s="889">
        <v>0</v>
      </c>
      <c r="AM237" s="889">
        <v>0</v>
      </c>
      <c r="AN237" s="889">
        <v>0</v>
      </c>
      <c r="AO237" s="889">
        <v>0</v>
      </c>
      <c r="AP237" s="889">
        <v>0</v>
      </c>
      <c r="AQ237" s="889">
        <v>0</v>
      </c>
      <c r="AR237" s="889">
        <v>0</v>
      </c>
      <c r="AS237" s="889">
        <v>0</v>
      </c>
      <c r="AT237" s="889">
        <v>0</v>
      </c>
      <c r="AU237" s="889">
        <v>0</v>
      </c>
      <c r="AV237" s="889">
        <v>0</v>
      </c>
      <c r="AW237" s="889">
        <v>0</v>
      </c>
      <c r="AX237" s="889">
        <v>0</v>
      </c>
      <c r="AY237" s="889">
        <v>0</v>
      </c>
      <c r="AZ237" s="889">
        <v>0</v>
      </c>
      <c r="BA237" s="889">
        <v>0</v>
      </c>
      <c r="BB237" s="889">
        <v>0</v>
      </c>
      <c r="BC237" s="889">
        <v>0</v>
      </c>
      <c r="BD237" s="889">
        <v>0</v>
      </c>
      <c r="BE237" s="889">
        <v>0</v>
      </c>
      <c r="BF237" s="889">
        <v>0</v>
      </c>
      <c r="BG237" s="889">
        <v>3624843</v>
      </c>
      <c r="BH237" s="889">
        <v>906211</v>
      </c>
      <c r="BI237" s="889">
        <v>0</v>
      </c>
      <c r="BJ237" s="889">
        <v>125546</v>
      </c>
      <c r="BK237" s="889">
        <v>31387</v>
      </c>
      <c r="BL237" s="889">
        <v>0</v>
      </c>
      <c r="BM237" s="889">
        <v>3519645</v>
      </c>
      <c r="BN237" s="889">
        <v>879912</v>
      </c>
      <c r="BO237" s="889">
        <v>0</v>
      </c>
      <c r="BP237" s="889">
        <v>230744</v>
      </c>
      <c r="BQ237" s="889">
        <v>57686</v>
      </c>
      <c r="BR237" s="889">
        <v>0</v>
      </c>
      <c r="BS237" s="889">
        <v>2784</v>
      </c>
      <c r="BT237" s="889">
        <v>696</v>
      </c>
      <c r="BU237" s="889">
        <v>0</v>
      </c>
      <c r="BV237" s="889">
        <v>825</v>
      </c>
      <c r="BW237" s="889">
        <v>206</v>
      </c>
      <c r="BX237" s="889">
        <v>0</v>
      </c>
      <c r="BY237" s="889">
        <v>1959</v>
      </c>
      <c r="BZ237" s="889">
        <v>490</v>
      </c>
      <c r="CA237" s="889">
        <v>0</v>
      </c>
      <c r="CB237" s="889">
        <v>18600</v>
      </c>
      <c r="CC237" s="889">
        <v>4650</v>
      </c>
      <c r="CD237" s="889">
        <v>0</v>
      </c>
      <c r="CE237" s="889">
        <v>12478</v>
      </c>
      <c r="CF237" s="889">
        <v>3120</v>
      </c>
      <c r="CG237" s="889">
        <v>0</v>
      </c>
      <c r="CH237" s="889">
        <v>6122</v>
      </c>
      <c r="CI237" s="889">
        <v>1530</v>
      </c>
      <c r="CJ237" s="889">
        <v>0</v>
      </c>
      <c r="CK237" s="889">
        <v>0</v>
      </c>
      <c r="CL237" s="889">
        <v>0</v>
      </c>
      <c r="CM237" s="889">
        <v>0</v>
      </c>
      <c r="CN237" s="889">
        <v>0</v>
      </c>
      <c r="CO237" s="889">
        <v>0</v>
      </c>
      <c r="CP237" s="889">
        <v>0</v>
      </c>
      <c r="CQ237" s="889">
        <v>-4422</v>
      </c>
      <c r="CR237" s="889">
        <v>-1106</v>
      </c>
      <c r="CS237" s="889">
        <v>0</v>
      </c>
      <c r="CT237" s="889">
        <v>0</v>
      </c>
      <c r="CU237" s="889">
        <v>0</v>
      </c>
      <c r="CV237" s="889">
        <v>0</v>
      </c>
      <c r="CW237" s="889">
        <v>0</v>
      </c>
      <c r="CX237" s="889">
        <v>0</v>
      </c>
      <c r="CY237" s="889">
        <v>0</v>
      </c>
      <c r="CZ237" s="889">
        <v>0</v>
      </c>
      <c r="DA237" s="889">
        <v>0</v>
      </c>
      <c r="DB237" s="889">
        <v>0</v>
      </c>
      <c r="DC237" s="889">
        <v>0</v>
      </c>
      <c r="DD237" s="889">
        <v>0</v>
      </c>
      <c r="DE237" s="889">
        <v>0</v>
      </c>
      <c r="DF237" s="889">
        <v>8728</v>
      </c>
      <c r="DG237" s="889">
        <v>2182</v>
      </c>
      <c r="DH237" s="889">
        <v>0</v>
      </c>
      <c r="DI237" s="889">
        <v>9634</v>
      </c>
      <c r="DJ237" s="889">
        <v>2408</v>
      </c>
      <c r="DK237" s="889">
        <v>0</v>
      </c>
      <c r="DL237" s="889">
        <v>-906</v>
      </c>
      <c r="DM237" s="889">
        <v>-226</v>
      </c>
      <c r="DN237" s="889">
        <v>0</v>
      </c>
      <c r="DO237" s="889">
        <v>661</v>
      </c>
      <c r="DP237" s="889">
        <v>165</v>
      </c>
      <c r="DQ237" s="889">
        <v>0</v>
      </c>
      <c r="DR237" s="889">
        <v>662</v>
      </c>
      <c r="DS237" s="889">
        <v>165</v>
      </c>
      <c r="DT237" s="889">
        <v>0</v>
      </c>
      <c r="DU237" s="889">
        <v>-1</v>
      </c>
      <c r="DV237" s="889">
        <v>0</v>
      </c>
      <c r="DW237" s="889">
        <v>0</v>
      </c>
      <c r="DX237" s="889">
        <v>18006</v>
      </c>
      <c r="DY237" s="889">
        <v>4502</v>
      </c>
      <c r="DZ237" s="889">
        <v>0</v>
      </c>
      <c r="EA237" s="889">
        <v>28217</v>
      </c>
      <c r="EB237" s="889">
        <v>7054</v>
      </c>
      <c r="EC237" s="889">
        <v>0</v>
      </c>
      <c r="ED237" s="889">
        <v>-10211</v>
      </c>
      <c r="EE237" s="889">
        <v>-2552</v>
      </c>
      <c r="EF237" s="889">
        <v>0</v>
      </c>
      <c r="EG237" s="889">
        <v>-8327</v>
      </c>
      <c r="EH237" s="889">
        <v>-2082</v>
      </c>
      <c r="EI237" s="889">
        <v>0</v>
      </c>
      <c r="EJ237" s="889">
        <v>0</v>
      </c>
      <c r="EK237" s="889">
        <v>0</v>
      </c>
      <c r="EL237" s="889">
        <v>0</v>
      </c>
      <c r="EM237" s="889">
        <v>0</v>
      </c>
      <c r="EN237" s="889">
        <v>0</v>
      </c>
      <c r="EO237" s="889">
        <v>0</v>
      </c>
      <c r="EP237" s="889">
        <v>3474213</v>
      </c>
      <c r="EQ237" s="889">
        <v>868553</v>
      </c>
      <c r="ER237" s="889">
        <v>0</v>
      </c>
      <c r="ES237" s="889">
        <v>2983942</v>
      </c>
      <c r="ET237" s="889">
        <v>745985</v>
      </c>
      <c r="EU237" s="889">
        <v>0</v>
      </c>
      <c r="EV237" s="889">
        <v>490271</v>
      </c>
      <c r="EW237" s="889">
        <v>122568</v>
      </c>
      <c r="EX237" s="889">
        <v>0</v>
      </c>
      <c r="EY237" s="889">
        <v>-283</v>
      </c>
      <c r="EZ237" s="889">
        <v>-71</v>
      </c>
      <c r="FA237" s="889">
        <v>0</v>
      </c>
      <c r="FB237" s="889">
        <v>1447030</v>
      </c>
      <c r="FC237" s="889">
        <v>361758</v>
      </c>
      <c r="FD237" s="889">
        <v>0</v>
      </c>
      <c r="FE237" s="889">
        <v>1536581</v>
      </c>
      <c r="FF237" s="889">
        <v>384145</v>
      </c>
      <c r="FG237" s="889">
        <v>0</v>
      </c>
      <c r="FH237" s="889">
        <v>-89551</v>
      </c>
      <c r="FI237" s="889">
        <v>-22387</v>
      </c>
      <c r="FJ237" s="889">
        <v>0</v>
      </c>
      <c r="FK237" s="889">
        <v>0</v>
      </c>
      <c r="FL237" s="889">
        <v>0</v>
      </c>
      <c r="FM237" s="889">
        <v>0</v>
      </c>
      <c r="FN237" s="889">
        <v>0</v>
      </c>
      <c r="FO237" s="889">
        <v>0</v>
      </c>
      <c r="FP237" s="889">
        <v>0</v>
      </c>
      <c r="FQ237" s="889">
        <v>0</v>
      </c>
      <c r="FR237" s="889">
        <v>0</v>
      </c>
      <c r="FS237" s="889">
        <v>0</v>
      </c>
      <c r="FT237" s="889">
        <v>314348</v>
      </c>
      <c r="FU237" s="889">
        <v>78587</v>
      </c>
      <c r="FV237" s="889">
        <v>0</v>
      </c>
      <c r="FW237" s="889">
        <v>0</v>
      </c>
      <c r="FX237" s="889">
        <v>0</v>
      </c>
      <c r="FY237" s="889">
        <v>0</v>
      </c>
      <c r="FZ237" s="889">
        <v>2109829</v>
      </c>
      <c r="GA237" s="889">
        <v>0</v>
      </c>
      <c r="GB237" s="889">
        <v>0</v>
      </c>
      <c r="GC237" s="889">
        <v>-1795481</v>
      </c>
      <c r="GD237" s="889">
        <v>78587</v>
      </c>
      <c r="GE237" s="889">
        <v>0</v>
      </c>
      <c r="GF237" s="889">
        <v>0</v>
      </c>
      <c r="GG237" s="889">
        <v>0</v>
      </c>
      <c r="GH237" s="889">
        <v>0</v>
      </c>
      <c r="GI237" s="889">
        <v>0</v>
      </c>
      <c r="GJ237" s="889">
        <v>0</v>
      </c>
      <c r="GK237" s="889">
        <v>0</v>
      </c>
      <c r="GL237" s="889">
        <v>0</v>
      </c>
      <c r="GM237" s="889">
        <v>0</v>
      </c>
      <c r="GN237" s="889">
        <v>0</v>
      </c>
      <c r="GO237" s="889">
        <v>9021727</v>
      </c>
      <c r="GP237" s="889">
        <v>2255432</v>
      </c>
      <c r="GQ237" s="889">
        <v>0</v>
      </c>
      <c r="GR237" s="889">
        <v>-1180086</v>
      </c>
      <c r="GS237" s="889">
        <v>232437</v>
      </c>
      <c r="GT237" s="889">
        <v>0</v>
      </c>
      <c r="GU237" s="884" t="s">
        <v>711</v>
      </c>
      <c r="GV237" s="884" t="s">
        <v>676</v>
      </c>
      <c r="GW237" s="884" t="s">
        <v>1672</v>
      </c>
      <c r="GX237" s="884" t="s">
        <v>2349</v>
      </c>
      <c r="GY237" s="884" t="s">
        <v>2583</v>
      </c>
    </row>
    <row r="238" spans="1:208" x14ac:dyDescent="0.2">
      <c r="A238" s="884" t="s">
        <v>3311</v>
      </c>
      <c r="B238" s="884" t="s">
        <v>523</v>
      </c>
      <c r="C238" s="884" t="s">
        <v>522</v>
      </c>
      <c r="D238" s="889">
        <v>-64670</v>
      </c>
      <c r="E238" s="889">
        <v>0</v>
      </c>
      <c r="F238" s="889">
        <v>-64670</v>
      </c>
      <c r="G238" s="889">
        <v>0</v>
      </c>
      <c r="H238" s="889">
        <v>0</v>
      </c>
      <c r="I238" s="889">
        <v>0</v>
      </c>
      <c r="J238" s="889">
        <v>-64670</v>
      </c>
      <c r="K238" s="889">
        <v>0</v>
      </c>
      <c r="L238" s="889">
        <v>-64670</v>
      </c>
      <c r="M238" s="907">
        <v>0.5</v>
      </c>
      <c r="N238" s="907">
        <v>0.4</v>
      </c>
      <c r="O238" s="907">
        <v>0.1</v>
      </c>
      <c r="P238" s="907">
        <v>0</v>
      </c>
      <c r="Q238" s="889">
        <v>177636</v>
      </c>
      <c r="R238" s="889">
        <v>191713</v>
      </c>
      <c r="S238" s="889">
        <v>-14077</v>
      </c>
      <c r="T238" s="889">
        <v>281147</v>
      </c>
      <c r="U238" s="889">
        <v>159609</v>
      </c>
      <c r="V238" s="889">
        <v>121538</v>
      </c>
      <c r="W238" s="889">
        <v>0</v>
      </c>
      <c r="X238" s="889">
        <v>0</v>
      </c>
      <c r="Y238" s="889">
        <v>0</v>
      </c>
      <c r="Z238" s="889">
        <v>561207</v>
      </c>
      <c r="AA238" s="889">
        <v>102</v>
      </c>
      <c r="AB238" s="889">
        <v>259247</v>
      </c>
      <c r="AC238" s="889">
        <v>0</v>
      </c>
      <c r="AD238" s="889">
        <v>301960</v>
      </c>
      <c r="AE238" s="889">
        <v>102</v>
      </c>
      <c r="AF238" s="889">
        <v>0</v>
      </c>
      <c r="AG238" s="889">
        <v>0</v>
      </c>
      <c r="AH238" s="889">
        <v>0</v>
      </c>
      <c r="AI238" s="889">
        <v>0</v>
      </c>
      <c r="AJ238" s="889">
        <v>0</v>
      </c>
      <c r="AK238" s="889">
        <v>0</v>
      </c>
      <c r="AL238" s="889">
        <v>0</v>
      </c>
      <c r="AM238" s="889">
        <v>0</v>
      </c>
      <c r="AN238" s="889">
        <v>0</v>
      </c>
      <c r="AO238" s="889">
        <v>385679</v>
      </c>
      <c r="AP238" s="889">
        <v>385679</v>
      </c>
      <c r="AQ238" s="889">
        <v>0</v>
      </c>
      <c r="AR238" s="889">
        <v>0</v>
      </c>
      <c r="AS238" s="889">
        <v>393563</v>
      </c>
      <c r="AT238" s="889">
        <v>393563</v>
      </c>
      <c r="AU238" s="889">
        <v>0</v>
      </c>
      <c r="AV238" s="889">
        <v>0</v>
      </c>
      <c r="AW238" s="889">
        <v>-7884</v>
      </c>
      <c r="AX238" s="889">
        <v>-7884</v>
      </c>
      <c r="AY238" s="889">
        <v>0</v>
      </c>
      <c r="AZ238" s="889">
        <v>0</v>
      </c>
      <c r="BA238" s="889">
        <v>0</v>
      </c>
      <c r="BB238" s="889">
        <v>0</v>
      </c>
      <c r="BC238" s="889">
        <v>0</v>
      </c>
      <c r="BD238" s="889">
        <v>0</v>
      </c>
      <c r="BE238" s="889">
        <v>0</v>
      </c>
      <c r="BF238" s="889">
        <v>0</v>
      </c>
      <c r="BG238" s="889">
        <v>1625720</v>
      </c>
      <c r="BH238" s="889">
        <v>405467</v>
      </c>
      <c r="BI238" s="889">
        <v>0</v>
      </c>
      <c r="BJ238" s="889">
        <v>68988</v>
      </c>
      <c r="BK238" s="889">
        <v>17019</v>
      </c>
      <c r="BL238" s="889">
        <v>0</v>
      </c>
      <c r="BM238" s="889">
        <v>1635204</v>
      </c>
      <c r="BN238" s="889">
        <v>407611</v>
      </c>
      <c r="BO238" s="889">
        <v>0</v>
      </c>
      <c r="BP238" s="889">
        <v>59504</v>
      </c>
      <c r="BQ238" s="889">
        <v>14875</v>
      </c>
      <c r="BR238" s="889">
        <v>0</v>
      </c>
      <c r="BS238" s="889">
        <v>0</v>
      </c>
      <c r="BT238" s="889">
        <v>0</v>
      </c>
      <c r="BU238" s="889">
        <v>0</v>
      </c>
      <c r="BV238" s="889">
        <v>4466</v>
      </c>
      <c r="BW238" s="889">
        <v>1117</v>
      </c>
      <c r="BX238" s="889">
        <v>0</v>
      </c>
      <c r="BY238" s="889">
        <v>-4466</v>
      </c>
      <c r="BZ238" s="889">
        <v>-1117</v>
      </c>
      <c r="CA238" s="889">
        <v>0</v>
      </c>
      <c r="CB238" s="889">
        <v>6319</v>
      </c>
      <c r="CC238" s="889">
        <v>1580</v>
      </c>
      <c r="CD238" s="889">
        <v>0</v>
      </c>
      <c r="CE238" s="889">
        <v>6319</v>
      </c>
      <c r="CF238" s="889">
        <v>1580</v>
      </c>
      <c r="CG238" s="889">
        <v>0</v>
      </c>
      <c r="CH238" s="889">
        <v>0</v>
      </c>
      <c r="CI238" s="889">
        <v>0</v>
      </c>
      <c r="CJ238" s="889">
        <v>0</v>
      </c>
      <c r="CK238" s="889">
        <v>0</v>
      </c>
      <c r="CL238" s="889">
        <v>0</v>
      </c>
      <c r="CM238" s="889">
        <v>0</v>
      </c>
      <c r="CN238" s="889">
        <v>0</v>
      </c>
      <c r="CO238" s="889">
        <v>0</v>
      </c>
      <c r="CP238" s="889">
        <v>0</v>
      </c>
      <c r="CQ238" s="889">
        <v>0</v>
      </c>
      <c r="CR238" s="889">
        <v>0</v>
      </c>
      <c r="CS238" s="889">
        <v>0</v>
      </c>
      <c r="CT238" s="889">
        <v>0</v>
      </c>
      <c r="CU238" s="889">
        <v>0</v>
      </c>
      <c r="CV238" s="889">
        <v>0</v>
      </c>
      <c r="CW238" s="889">
        <v>0</v>
      </c>
      <c r="CX238" s="889">
        <v>0</v>
      </c>
      <c r="CY238" s="889">
        <v>0</v>
      </c>
      <c r="CZ238" s="889">
        <v>0</v>
      </c>
      <c r="DA238" s="889">
        <v>0</v>
      </c>
      <c r="DB238" s="889">
        <v>0</v>
      </c>
      <c r="DC238" s="889">
        <v>6810</v>
      </c>
      <c r="DD238" s="889">
        <v>1703</v>
      </c>
      <c r="DE238" s="889">
        <v>0</v>
      </c>
      <c r="DF238" s="889">
        <v>26546</v>
      </c>
      <c r="DG238" s="889">
        <v>6637</v>
      </c>
      <c r="DH238" s="889">
        <v>0</v>
      </c>
      <c r="DI238" s="889">
        <v>31030</v>
      </c>
      <c r="DJ238" s="889">
        <v>7757</v>
      </c>
      <c r="DK238" s="889">
        <v>0</v>
      </c>
      <c r="DL238" s="889">
        <v>-4484</v>
      </c>
      <c r="DM238" s="889">
        <v>-1120</v>
      </c>
      <c r="DN238" s="889">
        <v>0</v>
      </c>
      <c r="DO238" s="889">
        <v>661</v>
      </c>
      <c r="DP238" s="889">
        <v>165</v>
      </c>
      <c r="DQ238" s="889">
        <v>0</v>
      </c>
      <c r="DR238" s="889">
        <v>662</v>
      </c>
      <c r="DS238" s="889">
        <v>165</v>
      </c>
      <c r="DT238" s="889">
        <v>0</v>
      </c>
      <c r="DU238" s="889">
        <v>-1</v>
      </c>
      <c r="DV238" s="889">
        <v>0</v>
      </c>
      <c r="DW238" s="889">
        <v>0</v>
      </c>
      <c r="DX238" s="889">
        <v>22843</v>
      </c>
      <c r="DY238" s="889">
        <v>5711</v>
      </c>
      <c r="DZ238" s="889">
        <v>0</v>
      </c>
      <c r="EA238" s="889">
        <v>29498</v>
      </c>
      <c r="EB238" s="889">
        <v>7375</v>
      </c>
      <c r="EC238" s="889">
        <v>0</v>
      </c>
      <c r="ED238" s="889">
        <v>-6655</v>
      </c>
      <c r="EE238" s="889">
        <v>-1664</v>
      </c>
      <c r="EF238" s="889">
        <v>0</v>
      </c>
      <c r="EG238" s="889">
        <v>0</v>
      </c>
      <c r="EH238" s="889">
        <v>0</v>
      </c>
      <c r="EI238" s="889">
        <v>0</v>
      </c>
      <c r="EJ238" s="889">
        <v>0</v>
      </c>
      <c r="EK238" s="889">
        <v>0</v>
      </c>
      <c r="EL238" s="889">
        <v>0</v>
      </c>
      <c r="EM238" s="889">
        <v>0</v>
      </c>
      <c r="EN238" s="889">
        <v>0</v>
      </c>
      <c r="EO238" s="889">
        <v>0</v>
      </c>
      <c r="EP238" s="889">
        <v>1083119</v>
      </c>
      <c r="EQ238" s="889">
        <v>270780</v>
      </c>
      <c r="ER238" s="889">
        <v>0</v>
      </c>
      <c r="ES238" s="889">
        <v>1017249</v>
      </c>
      <c r="ET238" s="889">
        <v>254312</v>
      </c>
      <c r="EU238" s="889">
        <v>0</v>
      </c>
      <c r="EV238" s="889">
        <v>65870</v>
      </c>
      <c r="EW238" s="889">
        <v>16468</v>
      </c>
      <c r="EX238" s="889">
        <v>0</v>
      </c>
      <c r="EY238" s="889">
        <v>281</v>
      </c>
      <c r="EZ238" s="889">
        <v>70</v>
      </c>
      <c r="FA238" s="889">
        <v>0</v>
      </c>
      <c r="FB238" s="889">
        <v>1437932</v>
      </c>
      <c r="FC238" s="889">
        <v>328116</v>
      </c>
      <c r="FD238" s="889">
        <v>0</v>
      </c>
      <c r="FE238" s="889">
        <v>1316443</v>
      </c>
      <c r="FF238" s="889">
        <v>308353</v>
      </c>
      <c r="FG238" s="889">
        <v>0</v>
      </c>
      <c r="FH238" s="889">
        <v>121489</v>
      </c>
      <c r="FI238" s="889">
        <v>19763</v>
      </c>
      <c r="FJ238" s="889">
        <v>0</v>
      </c>
      <c r="FK238" s="889">
        <v>0</v>
      </c>
      <c r="FL238" s="889">
        <v>0</v>
      </c>
      <c r="FM238" s="889">
        <v>0</v>
      </c>
      <c r="FN238" s="889">
        <v>0</v>
      </c>
      <c r="FO238" s="889">
        <v>0</v>
      </c>
      <c r="FP238" s="889">
        <v>0</v>
      </c>
      <c r="FQ238" s="889">
        <v>0</v>
      </c>
      <c r="FR238" s="889">
        <v>0</v>
      </c>
      <c r="FS238" s="889">
        <v>0</v>
      </c>
      <c r="FT238" s="889">
        <v>990748</v>
      </c>
      <c r="FU238" s="889">
        <v>241825</v>
      </c>
      <c r="FV238" s="889">
        <v>0</v>
      </c>
      <c r="FW238" s="889">
        <v>0</v>
      </c>
      <c r="FX238" s="889">
        <v>0</v>
      </c>
      <c r="FY238" s="889">
        <v>0</v>
      </c>
      <c r="FZ238" s="889">
        <v>2572019</v>
      </c>
      <c r="GA238" s="889">
        <v>0</v>
      </c>
      <c r="GB238" s="889">
        <v>0</v>
      </c>
      <c r="GC238" s="889">
        <v>-1581271</v>
      </c>
      <c r="GD238" s="889">
        <v>241825</v>
      </c>
      <c r="GE238" s="889">
        <v>0</v>
      </c>
      <c r="GF238" s="889">
        <v>0</v>
      </c>
      <c r="GG238" s="889">
        <v>0</v>
      </c>
      <c r="GH238" s="889">
        <v>0</v>
      </c>
      <c r="GI238" s="889">
        <v>0</v>
      </c>
      <c r="GJ238" s="889">
        <v>0</v>
      </c>
      <c r="GK238" s="889">
        <v>0</v>
      </c>
      <c r="GL238" s="889">
        <v>0</v>
      </c>
      <c r="GM238" s="889">
        <v>0</v>
      </c>
      <c r="GN238" s="889">
        <v>0</v>
      </c>
      <c r="GO238" s="889">
        <v>5269967</v>
      </c>
      <c r="GP238" s="889">
        <v>1279073</v>
      </c>
      <c r="GQ238" s="889">
        <v>0</v>
      </c>
      <c r="GR238" s="889">
        <v>-1342923</v>
      </c>
      <c r="GS238" s="889">
        <v>290803</v>
      </c>
      <c r="GT238" s="889">
        <v>0</v>
      </c>
      <c r="GU238" s="884" t="s">
        <v>710</v>
      </c>
      <c r="GV238" s="884" t="s">
        <v>676</v>
      </c>
      <c r="GW238" s="884" t="s">
        <v>1672</v>
      </c>
      <c r="GX238" s="884" t="s">
        <v>2345</v>
      </c>
      <c r="GY238" s="884" t="s">
        <v>2584</v>
      </c>
    </row>
    <row r="239" spans="1:208" x14ac:dyDescent="0.2">
      <c r="A239" s="884" t="s">
        <v>3311</v>
      </c>
      <c r="B239" s="884" t="s">
        <v>525</v>
      </c>
      <c r="C239" s="884" t="s">
        <v>524</v>
      </c>
      <c r="D239" s="889">
        <v>-44618</v>
      </c>
      <c r="E239" s="889">
        <v>0</v>
      </c>
      <c r="F239" s="889">
        <v>-44618</v>
      </c>
      <c r="G239" s="889">
        <v>0</v>
      </c>
      <c r="H239" s="889">
        <v>0</v>
      </c>
      <c r="I239" s="889">
        <v>0</v>
      </c>
      <c r="J239" s="889">
        <v>-44618</v>
      </c>
      <c r="K239" s="889">
        <v>0</v>
      </c>
      <c r="L239" s="889">
        <v>-44618</v>
      </c>
      <c r="M239" s="907">
        <v>0.5</v>
      </c>
      <c r="N239" s="907">
        <v>0.4</v>
      </c>
      <c r="O239" s="907">
        <v>0.1</v>
      </c>
      <c r="P239" s="907">
        <v>0</v>
      </c>
      <c r="Q239" s="889">
        <v>178136</v>
      </c>
      <c r="R239" s="889">
        <v>168240</v>
      </c>
      <c r="S239" s="889">
        <v>9896</v>
      </c>
      <c r="T239" s="889">
        <v>47378</v>
      </c>
      <c r="U239" s="889">
        <v>47378</v>
      </c>
      <c r="V239" s="889">
        <v>0</v>
      </c>
      <c r="W239" s="889">
        <v>0</v>
      </c>
      <c r="X239" s="889">
        <v>0</v>
      </c>
      <c r="Y239" s="889">
        <v>0</v>
      </c>
      <c r="Z239" s="889">
        <v>176458</v>
      </c>
      <c r="AA239" s="889">
        <v>0</v>
      </c>
      <c r="AB239" s="889">
        <v>76894</v>
      </c>
      <c r="AC239" s="889">
        <v>0</v>
      </c>
      <c r="AD239" s="889">
        <v>99564</v>
      </c>
      <c r="AE239" s="889">
        <v>0</v>
      </c>
      <c r="AF239" s="889">
        <v>0</v>
      </c>
      <c r="AG239" s="889">
        <v>0</v>
      </c>
      <c r="AH239" s="889">
        <v>0</v>
      </c>
      <c r="AI239" s="889">
        <v>0</v>
      </c>
      <c r="AJ239" s="889">
        <v>0</v>
      </c>
      <c r="AK239" s="889">
        <v>0</v>
      </c>
      <c r="AL239" s="889">
        <v>0</v>
      </c>
      <c r="AM239" s="889">
        <v>0</v>
      </c>
      <c r="AN239" s="889">
        <v>0</v>
      </c>
      <c r="AO239" s="889">
        <v>0</v>
      </c>
      <c r="AP239" s="889">
        <v>0</v>
      </c>
      <c r="AQ239" s="889">
        <v>0</v>
      </c>
      <c r="AR239" s="889">
        <v>0</v>
      </c>
      <c r="AS239" s="889">
        <v>0</v>
      </c>
      <c r="AT239" s="889">
        <v>0</v>
      </c>
      <c r="AU239" s="889">
        <v>0</v>
      </c>
      <c r="AV239" s="889">
        <v>0</v>
      </c>
      <c r="AW239" s="889">
        <v>0</v>
      </c>
      <c r="AX239" s="889">
        <v>0</v>
      </c>
      <c r="AY239" s="889">
        <v>0</v>
      </c>
      <c r="AZ239" s="889">
        <v>0</v>
      </c>
      <c r="BA239" s="889">
        <v>0</v>
      </c>
      <c r="BB239" s="889">
        <v>0</v>
      </c>
      <c r="BC239" s="889">
        <v>0</v>
      </c>
      <c r="BD239" s="889">
        <v>0</v>
      </c>
      <c r="BE239" s="889">
        <v>0</v>
      </c>
      <c r="BF239" s="889">
        <v>0</v>
      </c>
      <c r="BG239" s="889">
        <v>1581211</v>
      </c>
      <c r="BH239" s="889">
        <v>395303</v>
      </c>
      <c r="BI239" s="889">
        <v>0</v>
      </c>
      <c r="BJ239" s="889">
        <v>104166</v>
      </c>
      <c r="BK239" s="889">
        <v>26041</v>
      </c>
      <c r="BL239" s="889">
        <v>0</v>
      </c>
      <c r="BM239" s="889">
        <v>1479713</v>
      </c>
      <c r="BN239" s="889">
        <v>369928</v>
      </c>
      <c r="BO239" s="889">
        <v>0</v>
      </c>
      <c r="BP239" s="889">
        <v>205664</v>
      </c>
      <c r="BQ239" s="889">
        <v>51416</v>
      </c>
      <c r="BR239" s="889">
        <v>0</v>
      </c>
      <c r="BS239" s="889">
        <v>0</v>
      </c>
      <c r="BT239" s="889">
        <v>0</v>
      </c>
      <c r="BU239" s="889">
        <v>0</v>
      </c>
      <c r="BV239" s="889">
        <v>0</v>
      </c>
      <c r="BW239" s="889">
        <v>0</v>
      </c>
      <c r="BX239" s="889">
        <v>0</v>
      </c>
      <c r="BY239" s="889">
        <v>0</v>
      </c>
      <c r="BZ239" s="889">
        <v>0</v>
      </c>
      <c r="CA239" s="889">
        <v>0</v>
      </c>
      <c r="CB239" s="889">
        <v>6115</v>
      </c>
      <c r="CC239" s="889">
        <v>1529</v>
      </c>
      <c r="CD239" s="889">
        <v>0</v>
      </c>
      <c r="CE239" s="889">
        <v>5960</v>
      </c>
      <c r="CF239" s="889">
        <v>1490</v>
      </c>
      <c r="CG239" s="889">
        <v>0</v>
      </c>
      <c r="CH239" s="889">
        <v>155</v>
      </c>
      <c r="CI239" s="889">
        <v>39</v>
      </c>
      <c r="CJ239" s="889">
        <v>0</v>
      </c>
      <c r="CK239" s="889">
        <v>0</v>
      </c>
      <c r="CL239" s="889">
        <v>0</v>
      </c>
      <c r="CM239" s="889">
        <v>0</v>
      </c>
      <c r="CN239" s="889">
        <v>0</v>
      </c>
      <c r="CO239" s="889">
        <v>0</v>
      </c>
      <c r="CP239" s="889">
        <v>0</v>
      </c>
      <c r="CQ239" s="889">
        <v>0</v>
      </c>
      <c r="CR239" s="889">
        <v>0</v>
      </c>
      <c r="CS239" s="889">
        <v>0</v>
      </c>
      <c r="CT239" s="889">
        <v>0</v>
      </c>
      <c r="CU239" s="889">
        <v>0</v>
      </c>
      <c r="CV239" s="889">
        <v>0</v>
      </c>
      <c r="CW239" s="889">
        <v>0</v>
      </c>
      <c r="CX239" s="889">
        <v>0</v>
      </c>
      <c r="CY239" s="889">
        <v>0</v>
      </c>
      <c r="CZ239" s="889">
        <v>0</v>
      </c>
      <c r="DA239" s="889">
        <v>0</v>
      </c>
      <c r="DB239" s="889">
        <v>0</v>
      </c>
      <c r="DC239" s="889">
        <v>0</v>
      </c>
      <c r="DD239" s="889">
        <v>0</v>
      </c>
      <c r="DE239" s="889">
        <v>0</v>
      </c>
      <c r="DF239" s="889">
        <v>14337</v>
      </c>
      <c r="DG239" s="889">
        <v>3584</v>
      </c>
      <c r="DH239" s="889">
        <v>0</v>
      </c>
      <c r="DI239" s="889">
        <v>15835</v>
      </c>
      <c r="DJ239" s="889">
        <v>3959</v>
      </c>
      <c r="DK239" s="889">
        <v>0</v>
      </c>
      <c r="DL239" s="889">
        <v>-1498</v>
      </c>
      <c r="DM239" s="889">
        <v>-375</v>
      </c>
      <c r="DN239" s="889">
        <v>0</v>
      </c>
      <c r="DO239" s="889">
        <v>0</v>
      </c>
      <c r="DP239" s="889">
        <v>0</v>
      </c>
      <c r="DQ239" s="889">
        <v>0</v>
      </c>
      <c r="DR239" s="889">
        <v>0</v>
      </c>
      <c r="DS239" s="889">
        <v>0</v>
      </c>
      <c r="DT239" s="889">
        <v>0</v>
      </c>
      <c r="DU239" s="889">
        <v>0</v>
      </c>
      <c r="DV239" s="889">
        <v>0</v>
      </c>
      <c r="DW239" s="889">
        <v>0</v>
      </c>
      <c r="DX239" s="889">
        <v>32408</v>
      </c>
      <c r="DY239" s="889">
        <v>8102</v>
      </c>
      <c r="DZ239" s="889">
        <v>0</v>
      </c>
      <c r="EA239" s="889">
        <v>46094</v>
      </c>
      <c r="EB239" s="889">
        <v>11524</v>
      </c>
      <c r="EC239" s="889">
        <v>0</v>
      </c>
      <c r="ED239" s="889">
        <v>-13686</v>
      </c>
      <c r="EE239" s="889">
        <v>-3422</v>
      </c>
      <c r="EF239" s="889">
        <v>0</v>
      </c>
      <c r="EG239" s="889">
        <v>0</v>
      </c>
      <c r="EH239" s="889">
        <v>0</v>
      </c>
      <c r="EI239" s="889">
        <v>0</v>
      </c>
      <c r="EJ239" s="889">
        <v>-342</v>
      </c>
      <c r="EK239" s="889">
        <v>-85</v>
      </c>
      <c r="EL239" s="889">
        <v>0</v>
      </c>
      <c r="EM239" s="889">
        <v>0</v>
      </c>
      <c r="EN239" s="889">
        <v>0</v>
      </c>
      <c r="EO239" s="889">
        <v>0</v>
      </c>
      <c r="EP239" s="889">
        <v>1150404</v>
      </c>
      <c r="EQ239" s="889">
        <v>287601</v>
      </c>
      <c r="ER239" s="889">
        <v>0</v>
      </c>
      <c r="ES239" s="889">
        <v>2347826</v>
      </c>
      <c r="ET239" s="889">
        <v>586956</v>
      </c>
      <c r="EU239" s="889">
        <v>0</v>
      </c>
      <c r="EV239" s="889">
        <v>-1197422</v>
      </c>
      <c r="EW239" s="889">
        <v>-299355</v>
      </c>
      <c r="EX239" s="889">
        <v>0</v>
      </c>
      <c r="EY239" s="889">
        <v>-2376</v>
      </c>
      <c r="EZ239" s="889">
        <v>-594</v>
      </c>
      <c r="FA239" s="889">
        <v>0</v>
      </c>
      <c r="FB239" s="889">
        <v>1866277</v>
      </c>
      <c r="FC239" s="889">
        <v>460850</v>
      </c>
      <c r="FD239" s="889">
        <v>0</v>
      </c>
      <c r="FE239" s="889">
        <v>1680169</v>
      </c>
      <c r="FF239" s="889">
        <v>416867</v>
      </c>
      <c r="FG239" s="889">
        <v>0</v>
      </c>
      <c r="FH239" s="889">
        <v>186108</v>
      </c>
      <c r="FI239" s="889">
        <v>43983</v>
      </c>
      <c r="FJ239" s="889">
        <v>0</v>
      </c>
      <c r="FK239" s="889">
        <v>0</v>
      </c>
      <c r="FL239" s="889">
        <v>0</v>
      </c>
      <c r="FM239" s="889">
        <v>0</v>
      </c>
      <c r="FN239" s="889">
        <v>0</v>
      </c>
      <c r="FO239" s="889">
        <v>0</v>
      </c>
      <c r="FP239" s="889">
        <v>0</v>
      </c>
      <c r="FQ239" s="889">
        <v>0</v>
      </c>
      <c r="FR239" s="889">
        <v>0</v>
      </c>
      <c r="FS239" s="889">
        <v>0</v>
      </c>
      <c r="FT239" s="889">
        <v>1147791</v>
      </c>
      <c r="FU239" s="889">
        <v>282454</v>
      </c>
      <c r="FV239" s="889">
        <v>0</v>
      </c>
      <c r="FW239" s="889">
        <v>0</v>
      </c>
      <c r="FX239" s="889">
        <v>0</v>
      </c>
      <c r="FY239" s="889">
        <v>0</v>
      </c>
      <c r="FZ239" s="889">
        <v>2849131</v>
      </c>
      <c r="GA239" s="889">
        <v>0</v>
      </c>
      <c r="GB239" s="889">
        <v>0</v>
      </c>
      <c r="GC239" s="889">
        <v>-1701340</v>
      </c>
      <c r="GD239" s="889">
        <v>282454</v>
      </c>
      <c r="GE239" s="889">
        <v>0</v>
      </c>
      <c r="GF239" s="889">
        <v>0</v>
      </c>
      <c r="GG239" s="889">
        <v>0</v>
      </c>
      <c r="GH239" s="889">
        <v>0</v>
      </c>
      <c r="GI239" s="889">
        <v>0</v>
      </c>
      <c r="GJ239" s="889">
        <v>0</v>
      </c>
      <c r="GK239" s="889">
        <v>0</v>
      </c>
      <c r="GL239" s="889">
        <v>0</v>
      </c>
      <c r="GM239" s="889">
        <v>0</v>
      </c>
      <c r="GN239" s="889">
        <v>0</v>
      </c>
      <c r="GO239" s="889">
        <v>5899991</v>
      </c>
      <c r="GP239" s="889">
        <v>1464785</v>
      </c>
      <c r="GQ239" s="889">
        <v>0</v>
      </c>
      <c r="GR239" s="889">
        <v>-2524737</v>
      </c>
      <c r="GS239" s="889">
        <v>74061</v>
      </c>
      <c r="GT239" s="889">
        <v>0</v>
      </c>
      <c r="GU239" s="884" t="s">
        <v>689</v>
      </c>
      <c r="GV239" s="884" t="s">
        <v>676</v>
      </c>
      <c r="GW239" s="884" t="s">
        <v>1672</v>
      </c>
      <c r="GX239" s="884" t="s">
        <v>2346</v>
      </c>
      <c r="GY239" s="884" t="s">
        <v>2585</v>
      </c>
    </row>
    <row r="240" spans="1:208" x14ac:dyDescent="0.2">
      <c r="A240" s="884" t="s">
        <v>3311</v>
      </c>
      <c r="B240" s="884" t="s">
        <v>527</v>
      </c>
      <c r="C240" s="884" t="s">
        <v>526</v>
      </c>
      <c r="D240" s="889">
        <v>120732</v>
      </c>
      <c r="E240" s="889">
        <v>0</v>
      </c>
      <c r="F240" s="889">
        <v>120732</v>
      </c>
      <c r="G240" s="889">
        <v>0</v>
      </c>
      <c r="H240" s="889">
        <v>0</v>
      </c>
      <c r="I240" s="889">
        <v>0</v>
      </c>
      <c r="J240" s="889">
        <v>120732</v>
      </c>
      <c r="K240" s="889">
        <v>0</v>
      </c>
      <c r="L240" s="889">
        <v>120732</v>
      </c>
      <c r="M240" s="907">
        <v>0.5</v>
      </c>
      <c r="N240" s="907">
        <v>0.4</v>
      </c>
      <c r="O240" s="907">
        <v>0.09</v>
      </c>
      <c r="P240" s="907">
        <v>0.01</v>
      </c>
      <c r="Q240" s="889">
        <v>128155</v>
      </c>
      <c r="R240" s="889">
        <v>145878</v>
      </c>
      <c r="S240" s="889">
        <v>-17723</v>
      </c>
      <c r="T240" s="889">
        <v>170240</v>
      </c>
      <c r="U240" s="889">
        <v>170240</v>
      </c>
      <c r="V240" s="889">
        <v>0</v>
      </c>
      <c r="W240" s="889">
        <v>0</v>
      </c>
      <c r="X240" s="889">
        <v>0</v>
      </c>
      <c r="Y240" s="889">
        <v>0</v>
      </c>
      <c r="Z240" s="889">
        <v>78211</v>
      </c>
      <c r="AA240" s="889">
        <v>0</v>
      </c>
      <c r="AB240" s="889">
        <v>78211</v>
      </c>
      <c r="AC240" s="889">
        <v>0</v>
      </c>
      <c r="AD240" s="889">
        <v>0</v>
      </c>
      <c r="AE240" s="889">
        <v>0</v>
      </c>
      <c r="AF240" s="889">
        <v>0</v>
      </c>
      <c r="AG240" s="889">
        <v>0</v>
      </c>
      <c r="AH240" s="889">
        <v>0</v>
      </c>
      <c r="AI240" s="889">
        <v>0</v>
      </c>
      <c r="AJ240" s="889">
        <v>0</v>
      </c>
      <c r="AK240" s="889">
        <v>0</v>
      </c>
      <c r="AL240" s="889">
        <v>0</v>
      </c>
      <c r="AM240" s="889">
        <v>0</v>
      </c>
      <c r="AN240" s="889">
        <v>0</v>
      </c>
      <c r="AO240" s="889">
        <v>0</v>
      </c>
      <c r="AP240" s="889">
        <v>0</v>
      </c>
      <c r="AQ240" s="889">
        <v>0</v>
      </c>
      <c r="AR240" s="889">
        <v>0</v>
      </c>
      <c r="AS240" s="889">
        <v>0</v>
      </c>
      <c r="AT240" s="889">
        <v>0</v>
      </c>
      <c r="AU240" s="889">
        <v>0</v>
      </c>
      <c r="AV240" s="889">
        <v>0</v>
      </c>
      <c r="AW240" s="889">
        <v>0</v>
      </c>
      <c r="AX240" s="889">
        <v>0</v>
      </c>
      <c r="AY240" s="889">
        <v>0</v>
      </c>
      <c r="AZ240" s="889">
        <v>0</v>
      </c>
      <c r="BA240" s="889">
        <v>0</v>
      </c>
      <c r="BB240" s="889">
        <v>0</v>
      </c>
      <c r="BC240" s="889">
        <v>0</v>
      </c>
      <c r="BD240" s="889">
        <v>0</v>
      </c>
      <c r="BE240" s="889">
        <v>0</v>
      </c>
      <c r="BF240" s="889">
        <v>0</v>
      </c>
      <c r="BG240" s="889">
        <v>1324700</v>
      </c>
      <c r="BH240" s="889">
        <v>298058</v>
      </c>
      <c r="BI240" s="889">
        <v>33118</v>
      </c>
      <c r="BJ240" s="889">
        <v>66696</v>
      </c>
      <c r="BK240" s="889">
        <v>15007</v>
      </c>
      <c r="BL240" s="889">
        <v>1667</v>
      </c>
      <c r="BM240" s="889">
        <v>1306300</v>
      </c>
      <c r="BN240" s="889">
        <v>293918</v>
      </c>
      <c r="BO240" s="889">
        <v>32657</v>
      </c>
      <c r="BP240" s="889">
        <v>85096</v>
      </c>
      <c r="BQ240" s="889">
        <v>19147</v>
      </c>
      <c r="BR240" s="889">
        <v>2128</v>
      </c>
      <c r="BS240" s="889">
        <v>0</v>
      </c>
      <c r="BT240" s="889">
        <v>0</v>
      </c>
      <c r="BU240" s="889">
        <v>0</v>
      </c>
      <c r="BV240" s="889">
        <v>0</v>
      </c>
      <c r="BW240" s="889">
        <v>0</v>
      </c>
      <c r="BX240" s="889">
        <v>0</v>
      </c>
      <c r="BY240" s="889">
        <v>0</v>
      </c>
      <c r="BZ240" s="889">
        <v>0</v>
      </c>
      <c r="CA240" s="889">
        <v>0</v>
      </c>
      <c r="CB240" s="889">
        <v>0</v>
      </c>
      <c r="CC240" s="889">
        <v>0</v>
      </c>
      <c r="CD240" s="889">
        <v>0</v>
      </c>
      <c r="CE240" s="889">
        <v>0</v>
      </c>
      <c r="CF240" s="889">
        <v>0</v>
      </c>
      <c r="CG240" s="889">
        <v>0</v>
      </c>
      <c r="CH240" s="889">
        <v>0</v>
      </c>
      <c r="CI240" s="889">
        <v>0</v>
      </c>
      <c r="CJ240" s="889">
        <v>0</v>
      </c>
      <c r="CK240" s="889">
        <v>0</v>
      </c>
      <c r="CL240" s="889">
        <v>0</v>
      </c>
      <c r="CM240" s="889">
        <v>0</v>
      </c>
      <c r="CN240" s="889">
        <v>0</v>
      </c>
      <c r="CO240" s="889">
        <v>0</v>
      </c>
      <c r="CP240" s="889">
        <v>0</v>
      </c>
      <c r="CQ240" s="889">
        <v>0</v>
      </c>
      <c r="CR240" s="889">
        <v>0</v>
      </c>
      <c r="CS240" s="889">
        <v>0</v>
      </c>
      <c r="CT240" s="889">
        <v>0</v>
      </c>
      <c r="CU240" s="889">
        <v>0</v>
      </c>
      <c r="CV240" s="889">
        <v>0</v>
      </c>
      <c r="CW240" s="889">
        <v>0</v>
      </c>
      <c r="CX240" s="889">
        <v>0</v>
      </c>
      <c r="CY240" s="889">
        <v>0</v>
      </c>
      <c r="CZ240" s="889">
        <v>0</v>
      </c>
      <c r="DA240" s="889">
        <v>0</v>
      </c>
      <c r="DB240" s="889">
        <v>0</v>
      </c>
      <c r="DC240" s="889">
        <v>0</v>
      </c>
      <c r="DD240" s="889">
        <v>0</v>
      </c>
      <c r="DE240" s="889">
        <v>0</v>
      </c>
      <c r="DF240" s="889">
        <v>932</v>
      </c>
      <c r="DG240" s="889">
        <v>210</v>
      </c>
      <c r="DH240" s="889">
        <v>23</v>
      </c>
      <c r="DI240" s="889">
        <v>882</v>
      </c>
      <c r="DJ240" s="889">
        <v>198</v>
      </c>
      <c r="DK240" s="889">
        <v>22</v>
      </c>
      <c r="DL240" s="889">
        <v>50</v>
      </c>
      <c r="DM240" s="889">
        <v>12</v>
      </c>
      <c r="DN240" s="889">
        <v>1</v>
      </c>
      <c r="DO240" s="889">
        <v>0</v>
      </c>
      <c r="DP240" s="889">
        <v>0</v>
      </c>
      <c r="DQ240" s="889">
        <v>0</v>
      </c>
      <c r="DR240" s="889">
        <v>0</v>
      </c>
      <c r="DS240" s="889">
        <v>0</v>
      </c>
      <c r="DT240" s="889">
        <v>0</v>
      </c>
      <c r="DU240" s="889">
        <v>0</v>
      </c>
      <c r="DV240" s="889">
        <v>0</v>
      </c>
      <c r="DW240" s="889">
        <v>0</v>
      </c>
      <c r="DX240" s="889">
        <v>6884</v>
      </c>
      <c r="DY240" s="889">
        <v>1549</v>
      </c>
      <c r="DZ240" s="889">
        <v>172</v>
      </c>
      <c r="EA240" s="889">
        <v>6370</v>
      </c>
      <c r="EB240" s="889">
        <v>1433</v>
      </c>
      <c r="EC240" s="889">
        <v>159</v>
      </c>
      <c r="ED240" s="889">
        <v>514</v>
      </c>
      <c r="EE240" s="889">
        <v>116</v>
      </c>
      <c r="EF240" s="889">
        <v>13</v>
      </c>
      <c r="EG240" s="889">
        <v>0</v>
      </c>
      <c r="EH240" s="889">
        <v>0</v>
      </c>
      <c r="EI240" s="889">
        <v>0</v>
      </c>
      <c r="EJ240" s="889">
        <v>0</v>
      </c>
      <c r="EK240" s="889">
        <v>0</v>
      </c>
      <c r="EL240" s="889">
        <v>0</v>
      </c>
      <c r="EM240" s="889">
        <v>0</v>
      </c>
      <c r="EN240" s="889">
        <v>0</v>
      </c>
      <c r="EO240" s="889">
        <v>0</v>
      </c>
      <c r="EP240" s="889">
        <v>864781</v>
      </c>
      <c r="EQ240" s="889">
        <v>194576</v>
      </c>
      <c r="ER240" s="889">
        <v>21620</v>
      </c>
      <c r="ES240" s="889">
        <v>1093601</v>
      </c>
      <c r="ET240" s="889">
        <v>246060</v>
      </c>
      <c r="EU240" s="889">
        <v>27340</v>
      </c>
      <c r="EV240" s="889">
        <v>-228820</v>
      </c>
      <c r="EW240" s="889">
        <v>-51484</v>
      </c>
      <c r="EX240" s="889">
        <v>-5720</v>
      </c>
      <c r="EY240" s="889">
        <v>0</v>
      </c>
      <c r="EZ240" s="889">
        <v>0</v>
      </c>
      <c r="FA240" s="889">
        <v>0</v>
      </c>
      <c r="FB240" s="889">
        <v>1473118</v>
      </c>
      <c r="FC240" s="889">
        <v>325738</v>
      </c>
      <c r="FD240" s="889">
        <v>36193</v>
      </c>
      <c r="FE240" s="889">
        <v>1415939</v>
      </c>
      <c r="FF240" s="889">
        <v>312873</v>
      </c>
      <c r="FG240" s="889">
        <v>34764</v>
      </c>
      <c r="FH240" s="889">
        <v>57179</v>
      </c>
      <c r="FI240" s="889">
        <v>12865</v>
      </c>
      <c r="FJ240" s="889">
        <v>1429</v>
      </c>
      <c r="FK240" s="889">
        <v>0</v>
      </c>
      <c r="FL240" s="889">
        <v>0</v>
      </c>
      <c r="FM240" s="889">
        <v>0</v>
      </c>
      <c r="FN240" s="889">
        <v>0</v>
      </c>
      <c r="FO240" s="889">
        <v>0</v>
      </c>
      <c r="FP240" s="889">
        <v>0</v>
      </c>
      <c r="FQ240" s="889">
        <v>0</v>
      </c>
      <c r="FR240" s="889">
        <v>0</v>
      </c>
      <c r="FS240" s="889">
        <v>0</v>
      </c>
      <c r="FT240" s="889">
        <v>-55582</v>
      </c>
      <c r="FU240" s="889">
        <v>-12506</v>
      </c>
      <c r="FV240" s="889">
        <v>-1390</v>
      </c>
      <c r="FW240" s="889">
        <v>960280</v>
      </c>
      <c r="FX240" s="889">
        <v>216063</v>
      </c>
      <c r="FY240" s="889">
        <v>24007</v>
      </c>
      <c r="FZ240" s="889">
        <v>2281808</v>
      </c>
      <c r="GA240" s="889">
        <v>0</v>
      </c>
      <c r="GB240" s="889">
        <v>0</v>
      </c>
      <c r="GC240" s="889">
        <v>-1377110</v>
      </c>
      <c r="GD240" s="889">
        <v>203557</v>
      </c>
      <c r="GE240" s="889">
        <v>22617</v>
      </c>
      <c r="GF240" s="889">
        <v>0</v>
      </c>
      <c r="GG240" s="889">
        <v>0</v>
      </c>
      <c r="GH240" s="889">
        <v>0</v>
      </c>
      <c r="GI240" s="889">
        <v>0</v>
      </c>
      <c r="GJ240" s="889">
        <v>0</v>
      </c>
      <c r="GK240" s="889">
        <v>0</v>
      </c>
      <c r="GL240" s="889">
        <v>0</v>
      </c>
      <c r="GM240" s="889">
        <v>0</v>
      </c>
      <c r="GN240" s="889">
        <v>0</v>
      </c>
      <c r="GO240" s="889">
        <v>3681529</v>
      </c>
      <c r="GP240" s="889">
        <v>822632</v>
      </c>
      <c r="GQ240" s="889">
        <v>91403</v>
      </c>
      <c r="GR240" s="889">
        <v>-1463091</v>
      </c>
      <c r="GS240" s="889">
        <v>184213</v>
      </c>
      <c r="GT240" s="889">
        <v>20468</v>
      </c>
      <c r="GU240" s="884" t="s">
        <v>674</v>
      </c>
      <c r="GV240" s="884" t="s">
        <v>673</v>
      </c>
      <c r="GW240" s="884" t="s">
        <v>1672</v>
      </c>
      <c r="GX240" s="884" t="s">
        <v>2349</v>
      </c>
      <c r="GY240" s="884" t="s">
        <v>2586</v>
      </c>
    </row>
    <row r="241" spans="1:207" x14ac:dyDescent="0.2">
      <c r="A241" s="884" t="s">
        <v>3311</v>
      </c>
      <c r="B241" s="884" t="s">
        <v>529</v>
      </c>
      <c r="C241" s="884" t="s">
        <v>528</v>
      </c>
      <c r="D241" s="889">
        <v>-108529</v>
      </c>
      <c r="E241" s="889">
        <v>0</v>
      </c>
      <c r="F241" s="889">
        <v>-108529</v>
      </c>
      <c r="G241" s="889">
        <v>0</v>
      </c>
      <c r="H241" s="889">
        <v>0</v>
      </c>
      <c r="I241" s="889">
        <v>0</v>
      </c>
      <c r="J241" s="889">
        <v>-108529</v>
      </c>
      <c r="K241" s="889">
        <v>0</v>
      </c>
      <c r="L241" s="889">
        <v>-108529</v>
      </c>
      <c r="M241" s="907">
        <v>0.5</v>
      </c>
      <c r="N241" s="907">
        <v>0.4</v>
      </c>
      <c r="O241" s="907">
        <v>0.09</v>
      </c>
      <c r="P241" s="907">
        <v>0.01</v>
      </c>
      <c r="Q241" s="889">
        <v>226918</v>
      </c>
      <c r="R241" s="889">
        <v>221968</v>
      </c>
      <c r="S241" s="889">
        <v>4950</v>
      </c>
      <c r="T241" s="889">
        <v>0</v>
      </c>
      <c r="U241" s="889">
        <v>0</v>
      </c>
      <c r="V241" s="889">
        <v>0</v>
      </c>
      <c r="W241" s="889">
        <v>0</v>
      </c>
      <c r="X241" s="889">
        <v>0</v>
      </c>
      <c r="Y241" s="889">
        <v>0</v>
      </c>
      <c r="Z241" s="889">
        <v>477067</v>
      </c>
      <c r="AA241" s="889">
        <v>0</v>
      </c>
      <c r="AB241" s="889">
        <v>451113</v>
      </c>
      <c r="AC241" s="889">
        <v>0</v>
      </c>
      <c r="AD241" s="889">
        <v>25954</v>
      </c>
      <c r="AE241" s="889">
        <v>0</v>
      </c>
      <c r="AF241" s="889">
        <v>0</v>
      </c>
      <c r="AG241" s="889">
        <v>0</v>
      </c>
      <c r="AH241" s="889">
        <v>0</v>
      </c>
      <c r="AI241" s="889">
        <v>0</v>
      </c>
      <c r="AJ241" s="889">
        <v>0</v>
      </c>
      <c r="AK241" s="889">
        <v>0</v>
      </c>
      <c r="AL241" s="889">
        <v>0</v>
      </c>
      <c r="AM241" s="889">
        <v>0</v>
      </c>
      <c r="AN241" s="889">
        <v>0</v>
      </c>
      <c r="AO241" s="889">
        <v>0</v>
      </c>
      <c r="AP241" s="889">
        <v>0</v>
      </c>
      <c r="AQ241" s="889">
        <v>0</v>
      </c>
      <c r="AR241" s="889">
        <v>0</v>
      </c>
      <c r="AS241" s="889">
        <v>0</v>
      </c>
      <c r="AT241" s="889">
        <v>0</v>
      </c>
      <c r="AU241" s="889">
        <v>0</v>
      </c>
      <c r="AV241" s="889">
        <v>0</v>
      </c>
      <c r="AW241" s="889">
        <v>0</v>
      </c>
      <c r="AX241" s="889">
        <v>0</v>
      </c>
      <c r="AY241" s="889">
        <v>0</v>
      </c>
      <c r="AZ241" s="889">
        <v>0</v>
      </c>
      <c r="BA241" s="889">
        <v>0</v>
      </c>
      <c r="BB241" s="889">
        <v>0</v>
      </c>
      <c r="BC241" s="889">
        <v>0</v>
      </c>
      <c r="BD241" s="889">
        <v>0</v>
      </c>
      <c r="BE241" s="889">
        <v>0</v>
      </c>
      <c r="BF241" s="889">
        <v>0</v>
      </c>
      <c r="BG241" s="889">
        <v>2355622</v>
      </c>
      <c r="BH241" s="889">
        <v>530015</v>
      </c>
      <c r="BI241" s="889">
        <v>58891</v>
      </c>
      <c r="BJ241" s="889">
        <v>104734</v>
      </c>
      <c r="BK241" s="889">
        <v>23565</v>
      </c>
      <c r="BL241" s="889">
        <v>2618</v>
      </c>
      <c r="BM241" s="889">
        <v>2319515</v>
      </c>
      <c r="BN241" s="889">
        <v>521891</v>
      </c>
      <c r="BO241" s="889">
        <v>57988</v>
      </c>
      <c r="BP241" s="889">
        <v>140841</v>
      </c>
      <c r="BQ241" s="889">
        <v>31689</v>
      </c>
      <c r="BR241" s="889">
        <v>3521</v>
      </c>
      <c r="BS241" s="889">
        <v>17712</v>
      </c>
      <c r="BT241" s="889">
        <v>3985</v>
      </c>
      <c r="BU241" s="889">
        <v>443</v>
      </c>
      <c r="BV241" s="889">
        <v>2310</v>
      </c>
      <c r="BW241" s="889">
        <v>520</v>
      </c>
      <c r="BX241" s="889">
        <v>58</v>
      </c>
      <c r="BY241" s="889">
        <v>15402</v>
      </c>
      <c r="BZ241" s="889">
        <v>3465</v>
      </c>
      <c r="CA241" s="889">
        <v>385</v>
      </c>
      <c r="CB241" s="889">
        <v>7872</v>
      </c>
      <c r="CC241" s="889">
        <v>1771</v>
      </c>
      <c r="CD241" s="889">
        <v>197</v>
      </c>
      <c r="CE241" s="889">
        <v>7647</v>
      </c>
      <c r="CF241" s="889">
        <v>1720</v>
      </c>
      <c r="CG241" s="889">
        <v>191</v>
      </c>
      <c r="CH241" s="889">
        <v>225</v>
      </c>
      <c r="CI241" s="889">
        <v>51</v>
      </c>
      <c r="CJ241" s="889">
        <v>6</v>
      </c>
      <c r="CK241" s="889">
        <v>0</v>
      </c>
      <c r="CL241" s="889">
        <v>0</v>
      </c>
      <c r="CM241" s="889">
        <v>0</v>
      </c>
      <c r="CN241" s="889">
        <v>0</v>
      </c>
      <c r="CO241" s="889">
        <v>0</v>
      </c>
      <c r="CP241" s="889">
        <v>0</v>
      </c>
      <c r="CQ241" s="889">
        <v>360</v>
      </c>
      <c r="CR241" s="889">
        <v>81</v>
      </c>
      <c r="CS241" s="889">
        <v>9</v>
      </c>
      <c r="CT241" s="889">
        <v>0</v>
      </c>
      <c r="CU241" s="889">
        <v>0</v>
      </c>
      <c r="CV241" s="889">
        <v>0</v>
      </c>
      <c r="CW241" s="889">
        <v>0</v>
      </c>
      <c r="CX241" s="889">
        <v>0</v>
      </c>
      <c r="CY241" s="889">
        <v>0</v>
      </c>
      <c r="CZ241" s="889">
        <v>0</v>
      </c>
      <c r="DA241" s="889">
        <v>0</v>
      </c>
      <c r="DB241" s="889">
        <v>0</v>
      </c>
      <c r="DC241" s="889">
        <v>4101</v>
      </c>
      <c r="DD241" s="889">
        <v>923</v>
      </c>
      <c r="DE241" s="889">
        <v>103</v>
      </c>
      <c r="DF241" s="889">
        <v>26168</v>
      </c>
      <c r="DG241" s="889">
        <v>5888</v>
      </c>
      <c r="DH241" s="889">
        <v>654</v>
      </c>
      <c r="DI241" s="889">
        <v>27787</v>
      </c>
      <c r="DJ241" s="889">
        <v>6252</v>
      </c>
      <c r="DK241" s="889">
        <v>695</v>
      </c>
      <c r="DL241" s="889">
        <v>-1619</v>
      </c>
      <c r="DM241" s="889">
        <v>-364</v>
      </c>
      <c r="DN241" s="889">
        <v>-41</v>
      </c>
      <c r="DO241" s="889">
        <v>661</v>
      </c>
      <c r="DP241" s="889">
        <v>149</v>
      </c>
      <c r="DQ241" s="889">
        <v>17</v>
      </c>
      <c r="DR241" s="889">
        <v>661</v>
      </c>
      <c r="DS241" s="889">
        <v>149</v>
      </c>
      <c r="DT241" s="889">
        <v>17</v>
      </c>
      <c r="DU241" s="889">
        <v>0</v>
      </c>
      <c r="DV241" s="889">
        <v>0</v>
      </c>
      <c r="DW241" s="889">
        <v>0</v>
      </c>
      <c r="DX241" s="889">
        <v>-1450</v>
      </c>
      <c r="DY241" s="889">
        <v>-326</v>
      </c>
      <c r="DZ241" s="889">
        <v>-36</v>
      </c>
      <c r="EA241" s="889">
        <v>42474</v>
      </c>
      <c r="EB241" s="889">
        <v>9556</v>
      </c>
      <c r="EC241" s="889">
        <v>1062</v>
      </c>
      <c r="ED241" s="889">
        <v>-43924</v>
      </c>
      <c r="EE241" s="889">
        <v>-9882</v>
      </c>
      <c r="EF241" s="889">
        <v>-1098</v>
      </c>
      <c r="EG241" s="889">
        <v>0</v>
      </c>
      <c r="EH241" s="889">
        <v>0</v>
      </c>
      <c r="EI241" s="889">
        <v>0</v>
      </c>
      <c r="EJ241" s="889">
        <v>0</v>
      </c>
      <c r="EK241" s="889">
        <v>0</v>
      </c>
      <c r="EL241" s="889">
        <v>0</v>
      </c>
      <c r="EM241" s="889">
        <v>0</v>
      </c>
      <c r="EN241" s="889">
        <v>0</v>
      </c>
      <c r="EO241" s="889">
        <v>0</v>
      </c>
      <c r="EP241" s="889">
        <v>1693252</v>
      </c>
      <c r="EQ241" s="889">
        <v>380982</v>
      </c>
      <c r="ER241" s="889">
        <v>42331</v>
      </c>
      <c r="ES241" s="889">
        <v>2192381</v>
      </c>
      <c r="ET241" s="889">
        <v>493286</v>
      </c>
      <c r="EU241" s="889">
        <v>54810</v>
      </c>
      <c r="EV241" s="889">
        <v>-499129</v>
      </c>
      <c r="EW241" s="889">
        <v>-112304</v>
      </c>
      <c r="EX241" s="889">
        <v>-12479</v>
      </c>
      <c r="EY241" s="889">
        <v>1752</v>
      </c>
      <c r="EZ241" s="889">
        <v>394</v>
      </c>
      <c r="FA241" s="889">
        <v>44</v>
      </c>
      <c r="FB241" s="889">
        <v>1571005</v>
      </c>
      <c r="FC241" s="889">
        <v>342506</v>
      </c>
      <c r="FD241" s="889">
        <v>38056</v>
      </c>
      <c r="FE241" s="889">
        <v>1748964</v>
      </c>
      <c r="FF241" s="889">
        <v>383143</v>
      </c>
      <c r="FG241" s="889">
        <v>42571</v>
      </c>
      <c r="FH241" s="889">
        <v>-177959</v>
      </c>
      <c r="FI241" s="889">
        <v>-40637</v>
      </c>
      <c r="FJ241" s="889">
        <v>-4515</v>
      </c>
      <c r="FK241" s="889">
        <v>0</v>
      </c>
      <c r="FL241" s="889">
        <v>0</v>
      </c>
      <c r="FM241" s="889">
        <v>0</v>
      </c>
      <c r="FN241" s="889">
        <v>0</v>
      </c>
      <c r="FO241" s="889">
        <v>0</v>
      </c>
      <c r="FP241" s="889">
        <v>0</v>
      </c>
      <c r="FQ241" s="889">
        <v>0</v>
      </c>
      <c r="FR241" s="889">
        <v>0</v>
      </c>
      <c r="FS241" s="889">
        <v>0</v>
      </c>
      <c r="FT241" s="889">
        <v>1280870</v>
      </c>
      <c r="FU241" s="889">
        <v>288196</v>
      </c>
      <c r="FV241" s="889">
        <v>32022</v>
      </c>
      <c r="FW241" s="889">
        <v>0</v>
      </c>
      <c r="FX241" s="889">
        <v>0</v>
      </c>
      <c r="FY241" s="889">
        <v>0</v>
      </c>
      <c r="FZ241" s="889">
        <v>3021815</v>
      </c>
      <c r="GA241" s="889">
        <v>0</v>
      </c>
      <c r="GB241" s="889">
        <v>0</v>
      </c>
      <c r="GC241" s="889">
        <v>-1740945</v>
      </c>
      <c r="GD241" s="889">
        <v>288196</v>
      </c>
      <c r="GE241" s="889">
        <v>32022</v>
      </c>
      <c r="GF241" s="889">
        <v>0</v>
      </c>
      <c r="GG241" s="889">
        <v>0</v>
      </c>
      <c r="GH241" s="889">
        <v>0</v>
      </c>
      <c r="GI241" s="889">
        <v>0</v>
      </c>
      <c r="GJ241" s="889">
        <v>0</v>
      </c>
      <c r="GK241" s="889">
        <v>0</v>
      </c>
      <c r="GL241" s="889">
        <v>0</v>
      </c>
      <c r="GM241" s="889">
        <v>0</v>
      </c>
      <c r="GN241" s="889">
        <v>0</v>
      </c>
      <c r="GO241" s="889">
        <v>7062659</v>
      </c>
      <c r="GP241" s="889">
        <v>1578129</v>
      </c>
      <c r="GQ241" s="889">
        <v>175349</v>
      </c>
      <c r="GR241" s="889">
        <v>-2300895</v>
      </c>
      <c r="GS241" s="889">
        <v>161612</v>
      </c>
      <c r="GT241" s="889">
        <v>17957</v>
      </c>
      <c r="GU241" s="884" t="s">
        <v>688</v>
      </c>
      <c r="GV241" s="884" t="s">
        <v>687</v>
      </c>
      <c r="GW241" s="884" t="s">
        <v>1672</v>
      </c>
      <c r="GX241" s="884" t="s">
        <v>2344</v>
      </c>
      <c r="GY241" s="884" t="s">
        <v>2587</v>
      </c>
    </row>
    <row r="242" spans="1:207" x14ac:dyDescent="0.2">
      <c r="A242" s="884" t="s">
        <v>3311</v>
      </c>
      <c r="B242" s="884" t="s">
        <v>531</v>
      </c>
      <c r="C242" s="884" t="s">
        <v>530</v>
      </c>
      <c r="D242" s="889">
        <v>-238098</v>
      </c>
      <c r="E242" s="889">
        <v>0</v>
      </c>
      <c r="F242" s="889">
        <v>-238098</v>
      </c>
      <c r="G242" s="889">
        <v>0</v>
      </c>
      <c r="H242" s="889">
        <v>0</v>
      </c>
      <c r="I242" s="889">
        <v>0</v>
      </c>
      <c r="J242" s="889">
        <v>-238098</v>
      </c>
      <c r="K242" s="889">
        <v>0</v>
      </c>
      <c r="L242" s="889">
        <v>-238098</v>
      </c>
      <c r="M242" s="907">
        <v>0.5</v>
      </c>
      <c r="N242" s="907">
        <v>0.4</v>
      </c>
      <c r="O242" s="907">
        <v>0.09</v>
      </c>
      <c r="P242" s="907">
        <v>0.01</v>
      </c>
      <c r="Q242" s="889">
        <v>106643</v>
      </c>
      <c r="R242" s="889">
        <v>103612</v>
      </c>
      <c r="S242" s="889">
        <v>3031</v>
      </c>
      <c r="T242" s="889">
        <v>4856361</v>
      </c>
      <c r="U242" s="889">
        <v>4956032</v>
      </c>
      <c r="V242" s="889">
        <v>-99671</v>
      </c>
      <c r="W242" s="889">
        <v>0</v>
      </c>
      <c r="X242" s="889">
        <v>0</v>
      </c>
      <c r="Y242" s="889">
        <v>0</v>
      </c>
      <c r="Z242" s="889">
        <v>41374</v>
      </c>
      <c r="AA242" s="889">
        <v>198400</v>
      </c>
      <c r="AB242" s="889">
        <v>40659</v>
      </c>
      <c r="AC242" s="889">
        <v>193362</v>
      </c>
      <c r="AD242" s="889">
        <v>715</v>
      </c>
      <c r="AE242" s="889">
        <v>5038</v>
      </c>
      <c r="AF242" s="889">
        <v>0</v>
      </c>
      <c r="AG242" s="889">
        <v>0</v>
      </c>
      <c r="AH242" s="889">
        <v>0</v>
      </c>
      <c r="AI242" s="889">
        <v>0</v>
      </c>
      <c r="AJ242" s="889">
        <v>0</v>
      </c>
      <c r="AK242" s="889">
        <v>0</v>
      </c>
      <c r="AL242" s="889">
        <v>0</v>
      </c>
      <c r="AM242" s="889">
        <v>0</v>
      </c>
      <c r="AN242" s="889">
        <v>0</v>
      </c>
      <c r="AO242" s="889">
        <v>55000</v>
      </c>
      <c r="AP242" s="889">
        <v>55000</v>
      </c>
      <c r="AQ242" s="889">
        <v>0</v>
      </c>
      <c r="AR242" s="889">
        <v>0</v>
      </c>
      <c r="AS242" s="889">
        <v>85889</v>
      </c>
      <c r="AT242" s="889">
        <v>85889</v>
      </c>
      <c r="AU242" s="889">
        <v>0</v>
      </c>
      <c r="AV242" s="889">
        <v>0</v>
      </c>
      <c r="AW242" s="889">
        <v>-30889</v>
      </c>
      <c r="AX242" s="889">
        <v>-30889</v>
      </c>
      <c r="AY242" s="889">
        <v>0</v>
      </c>
      <c r="AZ242" s="889">
        <v>0</v>
      </c>
      <c r="BA242" s="889">
        <v>0</v>
      </c>
      <c r="BB242" s="889">
        <v>0</v>
      </c>
      <c r="BC242" s="889">
        <v>0</v>
      </c>
      <c r="BD242" s="889">
        <v>0</v>
      </c>
      <c r="BE242" s="889">
        <v>0</v>
      </c>
      <c r="BF242" s="889">
        <v>0</v>
      </c>
      <c r="BG242" s="889">
        <v>1213841</v>
      </c>
      <c r="BH242" s="889">
        <v>273114</v>
      </c>
      <c r="BI242" s="889">
        <v>30346</v>
      </c>
      <c r="BJ242" s="889">
        <v>41899</v>
      </c>
      <c r="BK242" s="889">
        <v>9427</v>
      </c>
      <c r="BL242" s="889">
        <v>1047</v>
      </c>
      <c r="BM242" s="889">
        <v>1225551</v>
      </c>
      <c r="BN242" s="889">
        <v>275748</v>
      </c>
      <c r="BO242" s="889">
        <v>30638</v>
      </c>
      <c r="BP242" s="889">
        <v>30189</v>
      </c>
      <c r="BQ242" s="889">
        <v>6793</v>
      </c>
      <c r="BR242" s="889">
        <v>755</v>
      </c>
      <c r="BS242" s="889">
        <v>0</v>
      </c>
      <c r="BT242" s="889">
        <v>0</v>
      </c>
      <c r="BU242" s="889">
        <v>0</v>
      </c>
      <c r="BV242" s="889">
        <v>0</v>
      </c>
      <c r="BW242" s="889">
        <v>0</v>
      </c>
      <c r="BX242" s="889">
        <v>0</v>
      </c>
      <c r="BY242" s="889">
        <v>0</v>
      </c>
      <c r="BZ242" s="889">
        <v>0</v>
      </c>
      <c r="CA242" s="889">
        <v>0</v>
      </c>
      <c r="CB242" s="889">
        <v>2105</v>
      </c>
      <c r="CC242" s="889">
        <v>474</v>
      </c>
      <c r="CD242" s="889">
        <v>53</v>
      </c>
      <c r="CE242" s="889">
        <v>1953</v>
      </c>
      <c r="CF242" s="889">
        <v>439</v>
      </c>
      <c r="CG242" s="889">
        <v>49</v>
      </c>
      <c r="CH242" s="889">
        <v>152</v>
      </c>
      <c r="CI242" s="889">
        <v>35</v>
      </c>
      <c r="CJ242" s="889">
        <v>4</v>
      </c>
      <c r="CK242" s="889">
        <v>0</v>
      </c>
      <c r="CL242" s="889">
        <v>0</v>
      </c>
      <c r="CM242" s="889">
        <v>0</v>
      </c>
      <c r="CN242" s="889">
        <v>0</v>
      </c>
      <c r="CO242" s="889">
        <v>0</v>
      </c>
      <c r="CP242" s="889">
        <v>0</v>
      </c>
      <c r="CQ242" s="889">
        <v>1724</v>
      </c>
      <c r="CR242" s="889">
        <v>388</v>
      </c>
      <c r="CS242" s="889">
        <v>43</v>
      </c>
      <c r="CT242" s="889">
        <v>0</v>
      </c>
      <c r="CU242" s="889">
        <v>0</v>
      </c>
      <c r="CV242" s="889">
        <v>0</v>
      </c>
      <c r="CW242" s="889">
        <v>0</v>
      </c>
      <c r="CX242" s="889">
        <v>0</v>
      </c>
      <c r="CY242" s="889">
        <v>0</v>
      </c>
      <c r="CZ242" s="889">
        <v>0</v>
      </c>
      <c r="DA242" s="889">
        <v>0</v>
      </c>
      <c r="DB242" s="889">
        <v>0</v>
      </c>
      <c r="DC242" s="889">
        <v>0</v>
      </c>
      <c r="DD242" s="889">
        <v>0</v>
      </c>
      <c r="DE242" s="889">
        <v>0</v>
      </c>
      <c r="DF242" s="889">
        <v>1480</v>
      </c>
      <c r="DG242" s="889">
        <v>333</v>
      </c>
      <c r="DH242" s="889">
        <v>37</v>
      </c>
      <c r="DI242" s="889">
        <v>1479</v>
      </c>
      <c r="DJ242" s="889">
        <v>333</v>
      </c>
      <c r="DK242" s="889">
        <v>37</v>
      </c>
      <c r="DL242" s="889">
        <v>1</v>
      </c>
      <c r="DM242" s="889">
        <v>0</v>
      </c>
      <c r="DN242" s="889">
        <v>0</v>
      </c>
      <c r="DO242" s="889">
        <v>0</v>
      </c>
      <c r="DP242" s="889">
        <v>0</v>
      </c>
      <c r="DQ242" s="889">
        <v>0</v>
      </c>
      <c r="DR242" s="889">
        <v>0</v>
      </c>
      <c r="DS242" s="889">
        <v>0</v>
      </c>
      <c r="DT242" s="889">
        <v>0</v>
      </c>
      <c r="DU242" s="889">
        <v>0</v>
      </c>
      <c r="DV242" s="889">
        <v>0</v>
      </c>
      <c r="DW242" s="889">
        <v>0</v>
      </c>
      <c r="DX242" s="889">
        <v>12276</v>
      </c>
      <c r="DY242" s="889">
        <v>2762</v>
      </c>
      <c r="DZ242" s="889">
        <v>307</v>
      </c>
      <c r="EA242" s="889">
        <v>12656</v>
      </c>
      <c r="EB242" s="889">
        <v>2847</v>
      </c>
      <c r="EC242" s="889">
        <v>316</v>
      </c>
      <c r="ED242" s="889">
        <v>-380</v>
      </c>
      <c r="EE242" s="889">
        <v>-85</v>
      </c>
      <c r="EF242" s="889">
        <v>-9</v>
      </c>
      <c r="EG242" s="889">
        <v>-44</v>
      </c>
      <c r="EH242" s="889">
        <v>-10</v>
      </c>
      <c r="EI242" s="889">
        <v>-1</v>
      </c>
      <c r="EJ242" s="889">
        <v>0</v>
      </c>
      <c r="EK242" s="889">
        <v>0</v>
      </c>
      <c r="EL242" s="889">
        <v>0</v>
      </c>
      <c r="EM242" s="889">
        <v>0</v>
      </c>
      <c r="EN242" s="889">
        <v>0</v>
      </c>
      <c r="EO242" s="889">
        <v>0</v>
      </c>
      <c r="EP242" s="889">
        <v>778911</v>
      </c>
      <c r="EQ242" s="889">
        <v>175255</v>
      </c>
      <c r="ER242" s="889">
        <v>19473</v>
      </c>
      <c r="ES242" s="889">
        <v>955704</v>
      </c>
      <c r="ET242" s="889">
        <v>215034</v>
      </c>
      <c r="EU242" s="889">
        <v>23893</v>
      </c>
      <c r="EV242" s="889">
        <v>-176793</v>
      </c>
      <c r="EW242" s="889">
        <v>-39779</v>
      </c>
      <c r="EX242" s="889">
        <v>-4420</v>
      </c>
      <c r="EY242" s="889">
        <v>0</v>
      </c>
      <c r="EZ242" s="889">
        <v>0</v>
      </c>
      <c r="FA242" s="889">
        <v>0</v>
      </c>
      <c r="FB242" s="889">
        <v>1321401</v>
      </c>
      <c r="FC242" s="889">
        <v>203700</v>
      </c>
      <c r="FD242" s="889">
        <v>20380</v>
      </c>
      <c r="FE242" s="889">
        <v>1413557</v>
      </c>
      <c r="FF242" s="889">
        <v>220934</v>
      </c>
      <c r="FG242" s="889">
        <v>22352</v>
      </c>
      <c r="FH242" s="889">
        <v>-92156</v>
      </c>
      <c r="FI242" s="889">
        <v>-17234</v>
      </c>
      <c r="FJ242" s="889">
        <v>-1972</v>
      </c>
      <c r="FK242" s="889">
        <v>0</v>
      </c>
      <c r="FL242" s="889">
        <v>0</v>
      </c>
      <c r="FM242" s="889">
        <v>0</v>
      </c>
      <c r="FN242" s="889">
        <v>0</v>
      </c>
      <c r="FO242" s="889">
        <v>0</v>
      </c>
      <c r="FP242" s="889">
        <v>0</v>
      </c>
      <c r="FQ242" s="889">
        <v>0</v>
      </c>
      <c r="FR242" s="889">
        <v>0</v>
      </c>
      <c r="FS242" s="889">
        <v>0</v>
      </c>
      <c r="FT242" s="889">
        <v>621585</v>
      </c>
      <c r="FU242" s="889">
        <v>139857</v>
      </c>
      <c r="FV242" s="889">
        <v>15540</v>
      </c>
      <c r="FW242" s="889">
        <v>0</v>
      </c>
      <c r="FX242" s="889">
        <v>0</v>
      </c>
      <c r="FY242" s="889">
        <v>0</v>
      </c>
      <c r="FZ242" s="889">
        <v>1873349</v>
      </c>
      <c r="GA242" s="889">
        <v>0</v>
      </c>
      <c r="GB242" s="889">
        <v>0</v>
      </c>
      <c r="GC242" s="889">
        <v>-1251764</v>
      </c>
      <c r="GD242" s="889">
        <v>139857</v>
      </c>
      <c r="GE242" s="889">
        <v>15540</v>
      </c>
      <c r="GF242" s="889">
        <v>0</v>
      </c>
      <c r="GG242" s="889">
        <v>0</v>
      </c>
      <c r="GH242" s="889">
        <v>0</v>
      </c>
      <c r="GI242" s="889">
        <v>0</v>
      </c>
      <c r="GJ242" s="889">
        <v>0</v>
      </c>
      <c r="GK242" s="889">
        <v>0</v>
      </c>
      <c r="GL242" s="889">
        <v>0</v>
      </c>
      <c r="GM242" s="889">
        <v>0</v>
      </c>
      <c r="GN242" s="889">
        <v>0</v>
      </c>
      <c r="GO242" s="889">
        <v>3995178</v>
      </c>
      <c r="GP242" s="889">
        <v>805300</v>
      </c>
      <c r="GQ242" s="889">
        <v>87225</v>
      </c>
      <c r="GR242" s="889">
        <v>-1489071</v>
      </c>
      <c r="GS242" s="889">
        <v>89965</v>
      </c>
      <c r="GT242" s="889">
        <v>9940</v>
      </c>
      <c r="GU242" s="884" t="s">
        <v>707</v>
      </c>
      <c r="GV242" s="884" t="s">
        <v>706</v>
      </c>
      <c r="GW242" s="884" t="s">
        <v>1672</v>
      </c>
      <c r="GX242" s="884" t="s">
        <v>2348</v>
      </c>
      <c r="GY242" s="884" t="s">
        <v>2588</v>
      </c>
    </row>
    <row r="243" spans="1:207" x14ac:dyDescent="0.2">
      <c r="A243" s="884" t="s">
        <v>3311</v>
      </c>
      <c r="B243" s="884" t="s">
        <v>533</v>
      </c>
      <c r="C243" s="884" t="s">
        <v>532</v>
      </c>
      <c r="D243" s="889">
        <v>123477</v>
      </c>
      <c r="E243" s="889">
        <v>0</v>
      </c>
      <c r="F243" s="889">
        <v>123477</v>
      </c>
      <c r="G243" s="889">
        <v>0</v>
      </c>
      <c r="H243" s="889">
        <v>0</v>
      </c>
      <c r="I243" s="889">
        <v>0</v>
      </c>
      <c r="J243" s="889">
        <v>123477</v>
      </c>
      <c r="K243" s="889">
        <v>0</v>
      </c>
      <c r="L243" s="889">
        <v>123477</v>
      </c>
      <c r="M243" s="907">
        <v>0.5</v>
      </c>
      <c r="N243" s="907">
        <v>0.49</v>
      </c>
      <c r="O243" s="907">
        <v>0</v>
      </c>
      <c r="P243" s="907">
        <v>0.01</v>
      </c>
      <c r="Q243" s="889">
        <v>141869</v>
      </c>
      <c r="R243" s="889">
        <v>132256</v>
      </c>
      <c r="S243" s="889">
        <v>9613</v>
      </c>
      <c r="T243" s="889">
        <v>0</v>
      </c>
      <c r="U243" s="889">
        <v>0</v>
      </c>
      <c r="V243" s="889">
        <v>0</v>
      </c>
      <c r="W243" s="889">
        <v>0</v>
      </c>
      <c r="X243" s="889">
        <v>0</v>
      </c>
      <c r="Y243" s="889">
        <v>0</v>
      </c>
      <c r="Z243" s="889">
        <v>0</v>
      </c>
      <c r="AA243" s="889">
        <v>0</v>
      </c>
      <c r="AB243" s="889">
        <v>0</v>
      </c>
      <c r="AC243" s="889">
        <v>0</v>
      </c>
      <c r="AD243" s="889">
        <v>0</v>
      </c>
      <c r="AE243" s="889">
        <v>0</v>
      </c>
      <c r="AF243" s="889">
        <v>0</v>
      </c>
      <c r="AG243" s="889">
        <v>0</v>
      </c>
      <c r="AH243" s="889">
        <v>0</v>
      </c>
      <c r="AI243" s="889">
        <v>0</v>
      </c>
      <c r="AJ243" s="889">
        <v>0</v>
      </c>
      <c r="AK243" s="889">
        <v>0</v>
      </c>
      <c r="AL243" s="889">
        <v>0</v>
      </c>
      <c r="AM243" s="889">
        <v>0</v>
      </c>
      <c r="AN243" s="889">
        <v>0</v>
      </c>
      <c r="AO243" s="889">
        <v>0</v>
      </c>
      <c r="AP243" s="889">
        <v>0</v>
      </c>
      <c r="AQ243" s="889">
        <v>0</v>
      </c>
      <c r="AR243" s="889">
        <v>0</v>
      </c>
      <c r="AS243" s="889">
        <v>0</v>
      </c>
      <c r="AT243" s="889">
        <v>0</v>
      </c>
      <c r="AU243" s="889">
        <v>0</v>
      </c>
      <c r="AV243" s="889">
        <v>0</v>
      </c>
      <c r="AW243" s="889">
        <v>0</v>
      </c>
      <c r="AX243" s="889">
        <v>0</v>
      </c>
      <c r="AY243" s="889">
        <v>0</v>
      </c>
      <c r="AZ243" s="889">
        <v>0</v>
      </c>
      <c r="BA243" s="889">
        <v>0</v>
      </c>
      <c r="BB243" s="889">
        <v>0</v>
      </c>
      <c r="BC243" s="889">
        <v>0</v>
      </c>
      <c r="BD243" s="889">
        <v>0</v>
      </c>
      <c r="BE243" s="889">
        <v>0</v>
      </c>
      <c r="BF243" s="889">
        <v>0</v>
      </c>
      <c r="BG243" s="889">
        <v>1705613</v>
      </c>
      <c r="BH243" s="889">
        <v>0</v>
      </c>
      <c r="BI243" s="889">
        <v>34808</v>
      </c>
      <c r="BJ243" s="889">
        <v>77770</v>
      </c>
      <c r="BK243" s="889">
        <v>0</v>
      </c>
      <c r="BL243" s="889">
        <v>1587</v>
      </c>
      <c r="BM243" s="889">
        <v>1754600</v>
      </c>
      <c r="BN243" s="889">
        <v>0</v>
      </c>
      <c r="BO243" s="889">
        <v>35808</v>
      </c>
      <c r="BP243" s="889">
        <v>28783</v>
      </c>
      <c r="BQ243" s="889">
        <v>0</v>
      </c>
      <c r="BR243" s="889">
        <v>587</v>
      </c>
      <c r="BS243" s="889">
        <v>10072</v>
      </c>
      <c r="BT243" s="889">
        <v>0</v>
      </c>
      <c r="BU243" s="889">
        <v>206</v>
      </c>
      <c r="BV243" s="889">
        <v>0</v>
      </c>
      <c r="BW243" s="889">
        <v>0</v>
      </c>
      <c r="BX243" s="889">
        <v>0</v>
      </c>
      <c r="BY243" s="889">
        <v>10072</v>
      </c>
      <c r="BZ243" s="889">
        <v>0</v>
      </c>
      <c r="CA243" s="889">
        <v>206</v>
      </c>
      <c r="CB243" s="889">
        <v>0</v>
      </c>
      <c r="CC243" s="889">
        <v>0</v>
      </c>
      <c r="CD243" s="889">
        <v>0</v>
      </c>
      <c r="CE243" s="889">
        <v>0</v>
      </c>
      <c r="CF243" s="889">
        <v>0</v>
      </c>
      <c r="CG243" s="889">
        <v>0</v>
      </c>
      <c r="CH243" s="889">
        <v>0</v>
      </c>
      <c r="CI243" s="889">
        <v>0</v>
      </c>
      <c r="CJ243" s="889">
        <v>0</v>
      </c>
      <c r="CK243" s="889">
        <v>0</v>
      </c>
      <c r="CL243" s="889">
        <v>0</v>
      </c>
      <c r="CM243" s="889">
        <v>0</v>
      </c>
      <c r="CN243" s="889">
        <v>0</v>
      </c>
      <c r="CO243" s="889">
        <v>0</v>
      </c>
      <c r="CP243" s="889">
        <v>0</v>
      </c>
      <c r="CQ243" s="889">
        <v>-4601</v>
      </c>
      <c r="CR243" s="889">
        <v>0</v>
      </c>
      <c r="CS243" s="889">
        <v>-94</v>
      </c>
      <c r="CT243" s="889">
        <v>0</v>
      </c>
      <c r="CU243" s="889">
        <v>0</v>
      </c>
      <c r="CV243" s="889">
        <v>0</v>
      </c>
      <c r="CW243" s="889">
        <v>0</v>
      </c>
      <c r="CX243" s="889">
        <v>0</v>
      </c>
      <c r="CY243" s="889">
        <v>0</v>
      </c>
      <c r="CZ243" s="889">
        <v>0</v>
      </c>
      <c r="DA243" s="889">
        <v>0</v>
      </c>
      <c r="DB243" s="889">
        <v>0</v>
      </c>
      <c r="DC243" s="889">
        <v>0</v>
      </c>
      <c r="DD243" s="889">
        <v>0</v>
      </c>
      <c r="DE243" s="889">
        <v>0</v>
      </c>
      <c r="DF243" s="889">
        <v>0</v>
      </c>
      <c r="DG243" s="889">
        <v>0</v>
      </c>
      <c r="DH243" s="889">
        <v>0</v>
      </c>
      <c r="DI243" s="889">
        <v>0</v>
      </c>
      <c r="DJ243" s="889">
        <v>0</v>
      </c>
      <c r="DK243" s="889">
        <v>0</v>
      </c>
      <c r="DL243" s="889">
        <v>0</v>
      </c>
      <c r="DM243" s="889">
        <v>0</v>
      </c>
      <c r="DN243" s="889">
        <v>0</v>
      </c>
      <c r="DO243" s="889">
        <v>0</v>
      </c>
      <c r="DP243" s="889">
        <v>0</v>
      </c>
      <c r="DQ243" s="889">
        <v>0</v>
      </c>
      <c r="DR243" s="889">
        <v>0</v>
      </c>
      <c r="DS243" s="889">
        <v>0</v>
      </c>
      <c r="DT243" s="889">
        <v>0</v>
      </c>
      <c r="DU243" s="889">
        <v>0</v>
      </c>
      <c r="DV243" s="889">
        <v>0</v>
      </c>
      <c r="DW243" s="889">
        <v>0</v>
      </c>
      <c r="DX243" s="889">
        <v>3107</v>
      </c>
      <c r="DY243" s="889">
        <v>0</v>
      </c>
      <c r="DZ243" s="889">
        <v>63</v>
      </c>
      <c r="EA243" s="889">
        <v>23763</v>
      </c>
      <c r="EB243" s="889">
        <v>0</v>
      </c>
      <c r="EC243" s="889">
        <v>485</v>
      </c>
      <c r="ED243" s="889">
        <v>-20656</v>
      </c>
      <c r="EE243" s="889">
        <v>0</v>
      </c>
      <c r="EF243" s="889">
        <v>-422</v>
      </c>
      <c r="EG243" s="889">
        <v>0</v>
      </c>
      <c r="EH243" s="889">
        <v>0</v>
      </c>
      <c r="EI243" s="889">
        <v>0</v>
      </c>
      <c r="EJ243" s="889">
        <v>0</v>
      </c>
      <c r="EK243" s="889">
        <v>0</v>
      </c>
      <c r="EL243" s="889">
        <v>0</v>
      </c>
      <c r="EM243" s="889">
        <v>0</v>
      </c>
      <c r="EN243" s="889">
        <v>0</v>
      </c>
      <c r="EO243" s="889">
        <v>0</v>
      </c>
      <c r="EP243" s="889">
        <v>935142</v>
      </c>
      <c r="EQ243" s="889">
        <v>0</v>
      </c>
      <c r="ER243" s="889">
        <v>19085</v>
      </c>
      <c r="ES243" s="889">
        <v>1620241</v>
      </c>
      <c r="ET243" s="889">
        <v>0</v>
      </c>
      <c r="EU243" s="889">
        <v>33066</v>
      </c>
      <c r="EV243" s="889">
        <v>-685099</v>
      </c>
      <c r="EW243" s="889">
        <v>0</v>
      </c>
      <c r="EX243" s="889">
        <v>-13981</v>
      </c>
      <c r="EY243" s="889">
        <v>0</v>
      </c>
      <c r="EZ243" s="889">
        <v>0</v>
      </c>
      <c r="FA243" s="889">
        <v>0</v>
      </c>
      <c r="FB243" s="889">
        <v>1224500</v>
      </c>
      <c r="FC243" s="889">
        <v>0</v>
      </c>
      <c r="FD243" s="889">
        <v>24990</v>
      </c>
      <c r="FE243" s="889">
        <v>1313331</v>
      </c>
      <c r="FF243" s="889">
        <v>0</v>
      </c>
      <c r="FG243" s="889">
        <v>26803</v>
      </c>
      <c r="FH243" s="889">
        <v>-88831</v>
      </c>
      <c r="FI243" s="889">
        <v>0</v>
      </c>
      <c r="FJ243" s="889">
        <v>-1813</v>
      </c>
      <c r="FK243" s="889">
        <v>0</v>
      </c>
      <c r="FL243" s="889">
        <v>0</v>
      </c>
      <c r="FM243" s="889">
        <v>0</v>
      </c>
      <c r="FN243" s="889">
        <v>0</v>
      </c>
      <c r="FO243" s="889">
        <v>0</v>
      </c>
      <c r="FP243" s="889">
        <v>0</v>
      </c>
      <c r="FQ243" s="889">
        <v>0</v>
      </c>
      <c r="FR243" s="889">
        <v>0</v>
      </c>
      <c r="FS243" s="889">
        <v>0</v>
      </c>
      <c r="FT243" s="889">
        <v>1128839</v>
      </c>
      <c r="FU243" s="889">
        <v>0</v>
      </c>
      <c r="FV243" s="889">
        <v>23038</v>
      </c>
      <c r="FW243" s="889">
        <v>0</v>
      </c>
      <c r="FX243" s="889">
        <v>0</v>
      </c>
      <c r="FY243" s="889">
        <v>0</v>
      </c>
      <c r="FZ243" s="889">
        <v>2204494</v>
      </c>
      <c r="GA243" s="889">
        <v>0</v>
      </c>
      <c r="GB243" s="889">
        <v>0</v>
      </c>
      <c r="GC243" s="889">
        <v>-1075655</v>
      </c>
      <c r="GD243" s="889">
        <v>0</v>
      </c>
      <c r="GE243" s="889">
        <v>23038</v>
      </c>
      <c r="GF243" s="889">
        <v>0</v>
      </c>
      <c r="GG243" s="889">
        <v>0</v>
      </c>
      <c r="GH243" s="889">
        <v>0</v>
      </c>
      <c r="GI243" s="889">
        <v>0</v>
      </c>
      <c r="GJ243" s="889">
        <v>0</v>
      </c>
      <c r="GK243" s="889">
        <v>0</v>
      </c>
      <c r="GL243" s="889">
        <v>0</v>
      </c>
      <c r="GM243" s="889">
        <v>0</v>
      </c>
      <c r="GN243" s="889">
        <v>0</v>
      </c>
      <c r="GO243" s="889">
        <v>5080442</v>
      </c>
      <c r="GP243" s="889">
        <v>0</v>
      </c>
      <c r="GQ243" s="889">
        <v>103683</v>
      </c>
      <c r="GR243" s="889">
        <v>-1835987</v>
      </c>
      <c r="GS243" s="889">
        <v>0</v>
      </c>
      <c r="GT243" s="889">
        <v>7521</v>
      </c>
      <c r="GU243" s="884" t="s">
        <v>679</v>
      </c>
      <c r="GV243" s="884" t="s">
        <v>708</v>
      </c>
      <c r="GW243" s="884" t="s">
        <v>1674</v>
      </c>
      <c r="GX243" s="884" t="s">
        <v>782</v>
      </c>
      <c r="GY243" s="884" t="s">
        <v>2589</v>
      </c>
    </row>
    <row r="244" spans="1:207" x14ac:dyDescent="0.2">
      <c r="A244" s="884" t="s">
        <v>3311</v>
      </c>
      <c r="B244" s="884" t="s">
        <v>535</v>
      </c>
      <c r="C244" s="884" t="s">
        <v>534</v>
      </c>
      <c r="D244" s="889">
        <v>-568035</v>
      </c>
      <c r="E244" s="889">
        <v>0</v>
      </c>
      <c r="F244" s="889">
        <v>-568035</v>
      </c>
      <c r="G244" s="889">
        <v>0</v>
      </c>
      <c r="H244" s="889">
        <v>0</v>
      </c>
      <c r="I244" s="889">
        <v>0</v>
      </c>
      <c r="J244" s="889">
        <v>-568035</v>
      </c>
      <c r="K244" s="889">
        <v>0</v>
      </c>
      <c r="L244" s="889">
        <v>-568035</v>
      </c>
      <c r="M244" s="907">
        <v>0.5</v>
      </c>
      <c r="N244" s="907">
        <v>0.49</v>
      </c>
      <c r="O244" s="907">
        <v>0</v>
      </c>
      <c r="P244" s="907">
        <v>0.01</v>
      </c>
      <c r="Q244" s="889">
        <v>297585</v>
      </c>
      <c r="R244" s="889">
        <v>300026</v>
      </c>
      <c r="S244" s="889">
        <v>-2441</v>
      </c>
      <c r="T244" s="889">
        <v>0</v>
      </c>
      <c r="U244" s="889">
        <v>0</v>
      </c>
      <c r="V244" s="889">
        <v>0</v>
      </c>
      <c r="W244" s="889">
        <v>0</v>
      </c>
      <c r="X244" s="889">
        <v>0</v>
      </c>
      <c r="Y244" s="889">
        <v>0</v>
      </c>
      <c r="Z244" s="889">
        <v>0</v>
      </c>
      <c r="AA244" s="889">
        <v>0</v>
      </c>
      <c r="AB244" s="889">
        <v>0</v>
      </c>
      <c r="AC244" s="889">
        <v>0</v>
      </c>
      <c r="AD244" s="889">
        <v>0</v>
      </c>
      <c r="AE244" s="889">
        <v>0</v>
      </c>
      <c r="AF244" s="889">
        <v>0</v>
      </c>
      <c r="AG244" s="889">
        <v>0</v>
      </c>
      <c r="AH244" s="889">
        <v>0</v>
      </c>
      <c r="AI244" s="889">
        <v>0</v>
      </c>
      <c r="AJ244" s="889">
        <v>0</v>
      </c>
      <c r="AK244" s="889">
        <v>0</v>
      </c>
      <c r="AL244" s="889">
        <v>0</v>
      </c>
      <c r="AM244" s="889">
        <v>0</v>
      </c>
      <c r="AN244" s="889">
        <v>0</v>
      </c>
      <c r="AO244" s="889">
        <v>0</v>
      </c>
      <c r="AP244" s="889">
        <v>0</v>
      </c>
      <c r="AQ244" s="889">
        <v>0</v>
      </c>
      <c r="AR244" s="889">
        <v>0</v>
      </c>
      <c r="AS244" s="889">
        <v>0</v>
      </c>
      <c r="AT244" s="889">
        <v>0</v>
      </c>
      <c r="AU244" s="889">
        <v>0</v>
      </c>
      <c r="AV244" s="889">
        <v>0</v>
      </c>
      <c r="AW244" s="889">
        <v>0</v>
      </c>
      <c r="AX244" s="889">
        <v>0</v>
      </c>
      <c r="AY244" s="889">
        <v>0</v>
      </c>
      <c r="AZ244" s="889">
        <v>0</v>
      </c>
      <c r="BA244" s="889">
        <v>0</v>
      </c>
      <c r="BB244" s="889">
        <v>0</v>
      </c>
      <c r="BC244" s="889">
        <v>0</v>
      </c>
      <c r="BD244" s="889">
        <v>0</v>
      </c>
      <c r="BE244" s="889">
        <v>0</v>
      </c>
      <c r="BF244" s="889">
        <v>0</v>
      </c>
      <c r="BG244" s="889">
        <v>2637595</v>
      </c>
      <c r="BH244" s="889">
        <v>0</v>
      </c>
      <c r="BI244" s="889">
        <v>53828</v>
      </c>
      <c r="BJ244" s="889">
        <v>191785</v>
      </c>
      <c r="BK244" s="889">
        <v>0</v>
      </c>
      <c r="BL244" s="889">
        <v>3914</v>
      </c>
      <c r="BM244" s="889">
        <v>2675339</v>
      </c>
      <c r="BN244" s="889">
        <v>0</v>
      </c>
      <c r="BO244" s="889">
        <v>54599</v>
      </c>
      <c r="BP244" s="889">
        <v>154041</v>
      </c>
      <c r="BQ244" s="889">
        <v>0</v>
      </c>
      <c r="BR244" s="889">
        <v>3143</v>
      </c>
      <c r="BS244" s="889">
        <v>756</v>
      </c>
      <c r="BT244" s="889">
        <v>0</v>
      </c>
      <c r="BU244" s="889">
        <v>15</v>
      </c>
      <c r="BV244" s="889">
        <v>5592</v>
      </c>
      <c r="BW244" s="889">
        <v>0</v>
      </c>
      <c r="BX244" s="889">
        <v>114</v>
      </c>
      <c r="BY244" s="889">
        <v>-4836</v>
      </c>
      <c r="BZ244" s="889">
        <v>0</v>
      </c>
      <c r="CA244" s="889">
        <v>-99</v>
      </c>
      <c r="CB244" s="889">
        <v>6107</v>
      </c>
      <c r="CC244" s="889">
        <v>0</v>
      </c>
      <c r="CD244" s="889">
        <v>125</v>
      </c>
      <c r="CE244" s="889">
        <v>2937</v>
      </c>
      <c r="CF244" s="889">
        <v>0</v>
      </c>
      <c r="CG244" s="889">
        <v>60</v>
      </c>
      <c r="CH244" s="889">
        <v>3170</v>
      </c>
      <c r="CI244" s="889">
        <v>0</v>
      </c>
      <c r="CJ244" s="889">
        <v>65</v>
      </c>
      <c r="CK244" s="889">
        <v>0</v>
      </c>
      <c r="CL244" s="889">
        <v>0</v>
      </c>
      <c r="CM244" s="889">
        <v>0</v>
      </c>
      <c r="CN244" s="889">
        <v>0</v>
      </c>
      <c r="CO244" s="889">
        <v>0</v>
      </c>
      <c r="CP244" s="889">
        <v>0</v>
      </c>
      <c r="CQ244" s="889">
        <v>0</v>
      </c>
      <c r="CR244" s="889">
        <v>0</v>
      </c>
      <c r="CS244" s="889">
        <v>0</v>
      </c>
      <c r="CT244" s="889">
        <v>0</v>
      </c>
      <c r="CU244" s="889">
        <v>0</v>
      </c>
      <c r="CV244" s="889">
        <v>0</v>
      </c>
      <c r="CW244" s="889">
        <v>0</v>
      </c>
      <c r="CX244" s="889">
        <v>0</v>
      </c>
      <c r="CY244" s="889">
        <v>0</v>
      </c>
      <c r="CZ244" s="889">
        <v>0</v>
      </c>
      <c r="DA244" s="889">
        <v>0</v>
      </c>
      <c r="DB244" s="889">
        <v>0</v>
      </c>
      <c r="DC244" s="889">
        <v>0</v>
      </c>
      <c r="DD244" s="889">
        <v>0</v>
      </c>
      <c r="DE244" s="889">
        <v>0</v>
      </c>
      <c r="DF244" s="889">
        <v>0</v>
      </c>
      <c r="DG244" s="889">
        <v>0</v>
      </c>
      <c r="DH244" s="889">
        <v>0</v>
      </c>
      <c r="DI244" s="889">
        <v>0</v>
      </c>
      <c r="DJ244" s="889">
        <v>0</v>
      </c>
      <c r="DK244" s="889">
        <v>0</v>
      </c>
      <c r="DL244" s="889">
        <v>0</v>
      </c>
      <c r="DM244" s="889">
        <v>0</v>
      </c>
      <c r="DN244" s="889">
        <v>0</v>
      </c>
      <c r="DO244" s="889">
        <v>0</v>
      </c>
      <c r="DP244" s="889">
        <v>0</v>
      </c>
      <c r="DQ244" s="889">
        <v>0</v>
      </c>
      <c r="DR244" s="889">
        <v>0</v>
      </c>
      <c r="DS244" s="889">
        <v>0</v>
      </c>
      <c r="DT244" s="889">
        <v>0</v>
      </c>
      <c r="DU244" s="889">
        <v>0</v>
      </c>
      <c r="DV244" s="889">
        <v>0</v>
      </c>
      <c r="DW244" s="889">
        <v>0</v>
      </c>
      <c r="DX244" s="889">
        <v>87663</v>
      </c>
      <c r="DY244" s="889">
        <v>0</v>
      </c>
      <c r="DZ244" s="889">
        <v>1789</v>
      </c>
      <c r="EA244" s="889">
        <v>25573</v>
      </c>
      <c r="EB244" s="889">
        <v>0</v>
      </c>
      <c r="EC244" s="889">
        <v>522</v>
      </c>
      <c r="ED244" s="889">
        <v>62090</v>
      </c>
      <c r="EE244" s="889">
        <v>0</v>
      </c>
      <c r="EF244" s="889">
        <v>1267</v>
      </c>
      <c r="EG244" s="889">
        <v>0</v>
      </c>
      <c r="EH244" s="889">
        <v>0</v>
      </c>
      <c r="EI244" s="889">
        <v>0</v>
      </c>
      <c r="EJ244" s="889">
        <v>0</v>
      </c>
      <c r="EK244" s="889">
        <v>0</v>
      </c>
      <c r="EL244" s="889">
        <v>0</v>
      </c>
      <c r="EM244" s="889">
        <v>5145</v>
      </c>
      <c r="EN244" s="889">
        <v>0</v>
      </c>
      <c r="EO244" s="889">
        <v>105</v>
      </c>
      <c r="EP244" s="889">
        <v>2878730</v>
      </c>
      <c r="EQ244" s="889">
        <v>0</v>
      </c>
      <c r="ER244" s="889">
        <v>58750</v>
      </c>
      <c r="ES244" s="889">
        <v>6743447</v>
      </c>
      <c r="ET244" s="889">
        <v>0</v>
      </c>
      <c r="EU244" s="889">
        <v>137621</v>
      </c>
      <c r="EV244" s="889">
        <v>-3864717</v>
      </c>
      <c r="EW244" s="889">
        <v>0</v>
      </c>
      <c r="EX244" s="889">
        <v>-78871</v>
      </c>
      <c r="EY244" s="889">
        <v>594</v>
      </c>
      <c r="EZ244" s="889">
        <v>0</v>
      </c>
      <c r="FA244" s="889">
        <v>12</v>
      </c>
      <c r="FB244" s="889">
        <v>4868200</v>
      </c>
      <c r="FC244" s="889">
        <v>0</v>
      </c>
      <c r="FD244" s="889">
        <v>99351</v>
      </c>
      <c r="FE244" s="889">
        <v>4565688</v>
      </c>
      <c r="FF244" s="889">
        <v>0</v>
      </c>
      <c r="FG244" s="889">
        <v>93177</v>
      </c>
      <c r="FH244" s="889">
        <v>302512</v>
      </c>
      <c r="FI244" s="889">
        <v>0</v>
      </c>
      <c r="FJ244" s="889">
        <v>6174</v>
      </c>
      <c r="FK244" s="889">
        <v>0</v>
      </c>
      <c r="FL244" s="889">
        <v>0</v>
      </c>
      <c r="FM244" s="889">
        <v>0</v>
      </c>
      <c r="FN244" s="889">
        <v>0</v>
      </c>
      <c r="FO244" s="889">
        <v>0</v>
      </c>
      <c r="FP244" s="889">
        <v>0</v>
      </c>
      <c r="FQ244" s="889">
        <v>0</v>
      </c>
      <c r="FR244" s="889">
        <v>0</v>
      </c>
      <c r="FS244" s="889">
        <v>0</v>
      </c>
      <c r="FT244" s="889">
        <v>4668005</v>
      </c>
      <c r="FU244" s="889">
        <v>0</v>
      </c>
      <c r="FV244" s="889">
        <v>95265</v>
      </c>
      <c r="FW244" s="889">
        <v>0</v>
      </c>
      <c r="FX244" s="889">
        <v>0</v>
      </c>
      <c r="FY244" s="889">
        <v>0</v>
      </c>
      <c r="FZ244" s="889">
        <v>9058498</v>
      </c>
      <c r="GA244" s="889">
        <v>0</v>
      </c>
      <c r="GB244" s="889">
        <v>0</v>
      </c>
      <c r="GC244" s="889">
        <v>-4390493</v>
      </c>
      <c r="GD244" s="889">
        <v>0</v>
      </c>
      <c r="GE244" s="889">
        <v>95265</v>
      </c>
      <c r="GF244" s="889">
        <v>0</v>
      </c>
      <c r="GG244" s="889">
        <v>0</v>
      </c>
      <c r="GH244" s="889">
        <v>0</v>
      </c>
      <c r="GI244" s="889">
        <v>0</v>
      </c>
      <c r="GJ244" s="889">
        <v>0</v>
      </c>
      <c r="GK244" s="889">
        <v>0</v>
      </c>
      <c r="GL244" s="889">
        <v>0</v>
      </c>
      <c r="GM244" s="889">
        <v>0</v>
      </c>
      <c r="GN244" s="889">
        <v>0</v>
      </c>
      <c r="GO244" s="889">
        <v>15344580</v>
      </c>
      <c r="GP244" s="889">
        <v>0</v>
      </c>
      <c r="GQ244" s="889">
        <v>313154</v>
      </c>
      <c r="GR244" s="889">
        <v>-7732494</v>
      </c>
      <c r="GS244" s="889">
        <v>0</v>
      </c>
      <c r="GT244" s="889">
        <v>27061</v>
      </c>
      <c r="GU244" s="884" t="s">
        <v>669</v>
      </c>
      <c r="GV244" s="884" t="s">
        <v>683</v>
      </c>
      <c r="GW244" s="884" t="s">
        <v>669</v>
      </c>
      <c r="GX244" s="884" t="s">
        <v>2346</v>
      </c>
      <c r="GY244" s="884" t="s">
        <v>2590</v>
      </c>
    </row>
    <row r="245" spans="1:207" x14ac:dyDescent="0.2">
      <c r="A245" s="884" t="s">
        <v>3311</v>
      </c>
      <c r="B245" s="884" t="s">
        <v>537</v>
      </c>
      <c r="C245" s="884" t="s">
        <v>536</v>
      </c>
      <c r="D245" s="889">
        <v>-69452</v>
      </c>
      <c r="E245" s="889">
        <v>0</v>
      </c>
      <c r="F245" s="889">
        <v>-69452</v>
      </c>
      <c r="G245" s="889">
        <v>0</v>
      </c>
      <c r="H245" s="889">
        <v>0</v>
      </c>
      <c r="I245" s="889">
        <v>0</v>
      </c>
      <c r="J245" s="889">
        <v>-69452</v>
      </c>
      <c r="K245" s="889">
        <v>0</v>
      </c>
      <c r="L245" s="889">
        <v>-69452</v>
      </c>
      <c r="M245" s="907">
        <v>0.5</v>
      </c>
      <c r="N245" s="907">
        <v>0.49</v>
      </c>
      <c r="O245" s="907">
        <v>0</v>
      </c>
      <c r="P245" s="907">
        <v>0.01</v>
      </c>
      <c r="Q245" s="889">
        <v>214948</v>
      </c>
      <c r="R245" s="889">
        <v>206613</v>
      </c>
      <c r="S245" s="889">
        <v>8335</v>
      </c>
      <c r="T245" s="889">
        <v>0</v>
      </c>
      <c r="U245" s="889">
        <v>0</v>
      </c>
      <c r="V245" s="889">
        <v>0</v>
      </c>
      <c r="W245" s="889">
        <v>0</v>
      </c>
      <c r="X245" s="889">
        <v>0</v>
      </c>
      <c r="Y245" s="889">
        <v>0</v>
      </c>
      <c r="Z245" s="889">
        <v>0</v>
      </c>
      <c r="AA245" s="889">
        <v>0</v>
      </c>
      <c r="AB245" s="889">
        <v>0</v>
      </c>
      <c r="AC245" s="889">
        <v>0</v>
      </c>
      <c r="AD245" s="889">
        <v>0</v>
      </c>
      <c r="AE245" s="889">
        <v>0</v>
      </c>
      <c r="AF245" s="889">
        <v>0</v>
      </c>
      <c r="AG245" s="889">
        <v>0</v>
      </c>
      <c r="AH245" s="889">
        <v>0</v>
      </c>
      <c r="AI245" s="889">
        <v>0</v>
      </c>
      <c r="AJ245" s="889">
        <v>0</v>
      </c>
      <c r="AK245" s="889">
        <v>0</v>
      </c>
      <c r="AL245" s="889">
        <v>0</v>
      </c>
      <c r="AM245" s="889">
        <v>0</v>
      </c>
      <c r="AN245" s="889">
        <v>0</v>
      </c>
      <c r="AO245" s="889">
        <v>0</v>
      </c>
      <c r="AP245" s="889">
        <v>0</v>
      </c>
      <c r="AQ245" s="889">
        <v>0</v>
      </c>
      <c r="AR245" s="889">
        <v>0</v>
      </c>
      <c r="AS245" s="889">
        <v>0</v>
      </c>
      <c r="AT245" s="889">
        <v>0</v>
      </c>
      <c r="AU245" s="889">
        <v>0</v>
      </c>
      <c r="AV245" s="889">
        <v>0</v>
      </c>
      <c r="AW245" s="889">
        <v>0</v>
      </c>
      <c r="AX245" s="889">
        <v>0</v>
      </c>
      <c r="AY245" s="889">
        <v>0</v>
      </c>
      <c r="AZ245" s="889">
        <v>0</v>
      </c>
      <c r="BA245" s="889">
        <v>0</v>
      </c>
      <c r="BB245" s="889">
        <v>0</v>
      </c>
      <c r="BC245" s="889">
        <v>0</v>
      </c>
      <c r="BD245" s="889">
        <v>0</v>
      </c>
      <c r="BE245" s="889">
        <v>0</v>
      </c>
      <c r="BF245" s="889">
        <v>0</v>
      </c>
      <c r="BG245" s="889">
        <v>3157732</v>
      </c>
      <c r="BH245" s="889">
        <v>0</v>
      </c>
      <c r="BI245" s="889">
        <v>64444</v>
      </c>
      <c r="BJ245" s="889">
        <v>120060</v>
      </c>
      <c r="BK245" s="889">
        <v>0</v>
      </c>
      <c r="BL245" s="889">
        <v>2450</v>
      </c>
      <c r="BM245" s="889">
        <v>3201067</v>
      </c>
      <c r="BN245" s="889">
        <v>0</v>
      </c>
      <c r="BO245" s="889">
        <v>65328</v>
      </c>
      <c r="BP245" s="889">
        <v>76725</v>
      </c>
      <c r="BQ245" s="889">
        <v>0</v>
      </c>
      <c r="BR245" s="889">
        <v>1566</v>
      </c>
      <c r="BS245" s="889">
        <v>9730</v>
      </c>
      <c r="BT245" s="889">
        <v>0</v>
      </c>
      <c r="BU245" s="889">
        <v>199</v>
      </c>
      <c r="BV245" s="889">
        <v>11637</v>
      </c>
      <c r="BW245" s="889">
        <v>0</v>
      </c>
      <c r="BX245" s="889">
        <v>237</v>
      </c>
      <c r="BY245" s="889">
        <v>-1907</v>
      </c>
      <c r="BZ245" s="889">
        <v>0</v>
      </c>
      <c r="CA245" s="889">
        <v>-38</v>
      </c>
      <c r="CB245" s="889">
        <v>2034</v>
      </c>
      <c r="CC245" s="889">
        <v>0</v>
      </c>
      <c r="CD245" s="889">
        <v>42</v>
      </c>
      <c r="CE245" s="889">
        <v>10477</v>
      </c>
      <c r="CF245" s="889">
        <v>0</v>
      </c>
      <c r="CG245" s="889">
        <v>214</v>
      </c>
      <c r="CH245" s="889">
        <v>-8443</v>
      </c>
      <c r="CI245" s="889">
        <v>0</v>
      </c>
      <c r="CJ245" s="889">
        <v>-172</v>
      </c>
      <c r="CK245" s="889">
        <v>0</v>
      </c>
      <c r="CL245" s="889">
        <v>0</v>
      </c>
      <c r="CM245" s="889">
        <v>0</v>
      </c>
      <c r="CN245" s="889">
        <v>0</v>
      </c>
      <c r="CO245" s="889">
        <v>0</v>
      </c>
      <c r="CP245" s="889">
        <v>0</v>
      </c>
      <c r="CQ245" s="889">
        <v>0</v>
      </c>
      <c r="CR245" s="889">
        <v>0</v>
      </c>
      <c r="CS245" s="889">
        <v>0</v>
      </c>
      <c r="CT245" s="889">
        <v>0</v>
      </c>
      <c r="CU245" s="889">
        <v>0</v>
      </c>
      <c r="CV245" s="889">
        <v>0</v>
      </c>
      <c r="CW245" s="889">
        <v>0</v>
      </c>
      <c r="CX245" s="889">
        <v>0</v>
      </c>
      <c r="CY245" s="889">
        <v>0</v>
      </c>
      <c r="CZ245" s="889">
        <v>0</v>
      </c>
      <c r="DA245" s="889">
        <v>0</v>
      </c>
      <c r="DB245" s="889">
        <v>0</v>
      </c>
      <c r="DC245" s="889">
        <v>3200</v>
      </c>
      <c r="DD245" s="889">
        <v>0</v>
      </c>
      <c r="DE245" s="889">
        <v>65</v>
      </c>
      <c r="DF245" s="889">
        <v>0</v>
      </c>
      <c r="DG245" s="889">
        <v>0</v>
      </c>
      <c r="DH245" s="889">
        <v>0</v>
      </c>
      <c r="DI245" s="889">
        <v>0</v>
      </c>
      <c r="DJ245" s="889">
        <v>0</v>
      </c>
      <c r="DK245" s="889">
        <v>0</v>
      </c>
      <c r="DL245" s="889">
        <v>0</v>
      </c>
      <c r="DM245" s="889">
        <v>0</v>
      </c>
      <c r="DN245" s="889">
        <v>0</v>
      </c>
      <c r="DO245" s="889">
        <v>0</v>
      </c>
      <c r="DP245" s="889">
        <v>0</v>
      </c>
      <c r="DQ245" s="889">
        <v>0</v>
      </c>
      <c r="DR245" s="889">
        <v>0</v>
      </c>
      <c r="DS245" s="889">
        <v>0</v>
      </c>
      <c r="DT245" s="889">
        <v>0</v>
      </c>
      <c r="DU245" s="889">
        <v>0</v>
      </c>
      <c r="DV245" s="889">
        <v>0</v>
      </c>
      <c r="DW245" s="889">
        <v>0</v>
      </c>
      <c r="DX245" s="889">
        <v>-4039</v>
      </c>
      <c r="DY245" s="889">
        <v>0</v>
      </c>
      <c r="DZ245" s="889">
        <v>-82</v>
      </c>
      <c r="EA245" s="889">
        <v>24099</v>
      </c>
      <c r="EB245" s="889">
        <v>0</v>
      </c>
      <c r="EC245" s="889">
        <v>492</v>
      </c>
      <c r="ED245" s="889">
        <v>-28138</v>
      </c>
      <c r="EE245" s="889">
        <v>0</v>
      </c>
      <c r="EF245" s="889">
        <v>-574</v>
      </c>
      <c r="EG245" s="889">
        <v>-1124</v>
      </c>
      <c r="EH245" s="889">
        <v>0</v>
      </c>
      <c r="EI245" s="889">
        <v>-23</v>
      </c>
      <c r="EJ245" s="889">
        <v>0</v>
      </c>
      <c r="EK245" s="889">
        <v>0</v>
      </c>
      <c r="EL245" s="889">
        <v>0</v>
      </c>
      <c r="EM245" s="889">
        <v>0</v>
      </c>
      <c r="EN245" s="889">
        <v>0</v>
      </c>
      <c r="EO245" s="889">
        <v>0</v>
      </c>
      <c r="EP245" s="889">
        <v>2174479</v>
      </c>
      <c r="EQ245" s="889">
        <v>0</v>
      </c>
      <c r="ER245" s="889">
        <v>44377</v>
      </c>
      <c r="ES245" s="889">
        <v>3724212</v>
      </c>
      <c r="ET245" s="889">
        <v>0</v>
      </c>
      <c r="EU245" s="889">
        <v>76004</v>
      </c>
      <c r="EV245" s="889">
        <v>-1549733</v>
      </c>
      <c r="EW245" s="889">
        <v>0</v>
      </c>
      <c r="EX245" s="889">
        <v>-31627</v>
      </c>
      <c r="EY245" s="889">
        <v>452</v>
      </c>
      <c r="EZ245" s="889">
        <v>0</v>
      </c>
      <c r="FA245" s="889">
        <v>9</v>
      </c>
      <c r="FB245" s="889">
        <v>1885168</v>
      </c>
      <c r="FC245" s="889">
        <v>0</v>
      </c>
      <c r="FD245" s="889">
        <v>38473</v>
      </c>
      <c r="FE245" s="889">
        <v>1859536</v>
      </c>
      <c r="FF245" s="889">
        <v>0</v>
      </c>
      <c r="FG245" s="889">
        <v>37950</v>
      </c>
      <c r="FH245" s="889">
        <v>25632</v>
      </c>
      <c r="FI245" s="889">
        <v>0</v>
      </c>
      <c r="FJ245" s="889">
        <v>523</v>
      </c>
      <c r="FK245" s="889">
        <v>0</v>
      </c>
      <c r="FL245" s="889">
        <v>0</v>
      </c>
      <c r="FM245" s="889">
        <v>0</v>
      </c>
      <c r="FN245" s="889">
        <v>0</v>
      </c>
      <c r="FO245" s="889">
        <v>0</v>
      </c>
      <c r="FP245" s="889">
        <v>0</v>
      </c>
      <c r="FQ245" s="889">
        <v>0</v>
      </c>
      <c r="FR245" s="889">
        <v>0</v>
      </c>
      <c r="FS245" s="889">
        <v>0</v>
      </c>
      <c r="FT245" s="889">
        <v>221789</v>
      </c>
      <c r="FU245" s="889">
        <v>0</v>
      </c>
      <c r="FV245" s="889">
        <v>4526</v>
      </c>
      <c r="FW245" s="889">
        <v>1224342</v>
      </c>
      <c r="FX245" s="889">
        <v>0</v>
      </c>
      <c r="FY245" s="889">
        <v>24987</v>
      </c>
      <c r="FZ245" s="889">
        <v>2824840</v>
      </c>
      <c r="GA245" s="889">
        <v>0</v>
      </c>
      <c r="GB245" s="889">
        <v>0</v>
      </c>
      <c r="GC245" s="889">
        <v>-1378709</v>
      </c>
      <c r="GD245" s="889">
        <v>0</v>
      </c>
      <c r="GE245" s="889">
        <v>29513</v>
      </c>
      <c r="GF245" s="889">
        <v>0</v>
      </c>
      <c r="GG245" s="889">
        <v>0</v>
      </c>
      <c r="GH245" s="889">
        <v>0</v>
      </c>
      <c r="GI245" s="889">
        <v>0</v>
      </c>
      <c r="GJ245" s="889">
        <v>0</v>
      </c>
      <c r="GK245" s="889">
        <v>0</v>
      </c>
      <c r="GL245" s="889">
        <v>0</v>
      </c>
      <c r="GM245" s="889">
        <v>0</v>
      </c>
      <c r="GN245" s="889">
        <v>0</v>
      </c>
      <c r="GO245" s="889">
        <v>7569481</v>
      </c>
      <c r="GP245" s="889">
        <v>0</v>
      </c>
      <c r="GQ245" s="889">
        <v>154480</v>
      </c>
      <c r="GR245" s="889">
        <v>-2862045</v>
      </c>
      <c r="GS245" s="889">
        <v>0</v>
      </c>
      <c r="GT245" s="889">
        <v>-758</v>
      </c>
      <c r="GU245" s="884" t="s">
        <v>669</v>
      </c>
      <c r="GV245" s="884" t="s">
        <v>700</v>
      </c>
      <c r="GW245" s="884" t="s">
        <v>669</v>
      </c>
      <c r="GX245" s="884" t="s">
        <v>2345</v>
      </c>
      <c r="GY245" s="884" t="s">
        <v>2591</v>
      </c>
    </row>
    <row r="246" spans="1:207" x14ac:dyDescent="0.2">
      <c r="A246" s="884" t="s">
        <v>3311</v>
      </c>
      <c r="B246" s="884" t="s">
        <v>539</v>
      </c>
      <c r="C246" s="884" t="s">
        <v>538</v>
      </c>
      <c r="D246" s="889">
        <v>-1299037</v>
      </c>
      <c r="E246" s="889">
        <v>0</v>
      </c>
      <c r="F246" s="889">
        <v>-1299037</v>
      </c>
      <c r="G246" s="889">
        <v>0</v>
      </c>
      <c r="H246" s="889">
        <v>0</v>
      </c>
      <c r="I246" s="889">
        <v>0</v>
      </c>
      <c r="J246" s="889">
        <v>-1299037</v>
      </c>
      <c r="K246" s="889">
        <v>0</v>
      </c>
      <c r="L246" s="889">
        <v>-1299037</v>
      </c>
      <c r="M246" s="907">
        <v>0.33</v>
      </c>
      <c r="N246" s="907">
        <v>0.3</v>
      </c>
      <c r="O246" s="907">
        <v>0.37</v>
      </c>
      <c r="P246" s="907">
        <v>0</v>
      </c>
      <c r="Q246" s="889">
        <v>752171</v>
      </c>
      <c r="R246" s="889">
        <v>750391</v>
      </c>
      <c r="S246" s="889">
        <v>1780</v>
      </c>
      <c r="T246" s="889">
        <v>0</v>
      </c>
      <c r="U246" s="889">
        <v>0</v>
      </c>
      <c r="V246" s="889">
        <v>0</v>
      </c>
      <c r="W246" s="889">
        <v>0</v>
      </c>
      <c r="X246" s="889">
        <v>0</v>
      </c>
      <c r="Y246" s="889">
        <v>0</v>
      </c>
      <c r="Z246" s="889">
        <v>0</v>
      </c>
      <c r="AA246" s="889">
        <v>0</v>
      </c>
      <c r="AB246" s="889">
        <v>0</v>
      </c>
      <c r="AC246" s="889">
        <v>0</v>
      </c>
      <c r="AD246" s="889">
        <v>0</v>
      </c>
      <c r="AE246" s="889">
        <v>0</v>
      </c>
      <c r="AF246" s="889">
        <v>0</v>
      </c>
      <c r="AG246" s="889">
        <v>0</v>
      </c>
      <c r="AH246" s="889">
        <v>0</v>
      </c>
      <c r="AI246" s="889">
        <v>0</v>
      </c>
      <c r="AJ246" s="889">
        <v>0</v>
      </c>
      <c r="AK246" s="889">
        <v>0</v>
      </c>
      <c r="AL246" s="889">
        <v>0</v>
      </c>
      <c r="AM246" s="889">
        <v>0</v>
      </c>
      <c r="AN246" s="889">
        <v>0</v>
      </c>
      <c r="AO246" s="889">
        <v>0</v>
      </c>
      <c r="AP246" s="889">
        <v>0</v>
      </c>
      <c r="AQ246" s="889">
        <v>0</v>
      </c>
      <c r="AR246" s="889">
        <v>0</v>
      </c>
      <c r="AS246" s="889">
        <v>0</v>
      </c>
      <c r="AT246" s="889">
        <v>0</v>
      </c>
      <c r="AU246" s="889">
        <v>0</v>
      </c>
      <c r="AV246" s="889">
        <v>0</v>
      </c>
      <c r="AW246" s="889">
        <v>0</v>
      </c>
      <c r="AX246" s="889">
        <v>0</v>
      </c>
      <c r="AY246" s="889">
        <v>0</v>
      </c>
      <c r="AZ246" s="889">
        <v>0</v>
      </c>
      <c r="BA246" s="889">
        <v>0</v>
      </c>
      <c r="BB246" s="889">
        <v>0</v>
      </c>
      <c r="BC246" s="889">
        <v>0</v>
      </c>
      <c r="BD246" s="889">
        <v>0</v>
      </c>
      <c r="BE246" s="889">
        <v>0</v>
      </c>
      <c r="BF246" s="889">
        <v>0</v>
      </c>
      <c r="BG246" s="889">
        <v>2753518</v>
      </c>
      <c r="BH246" s="889">
        <v>3396006</v>
      </c>
      <c r="BI246" s="889">
        <v>0</v>
      </c>
      <c r="BJ246" s="889">
        <v>186088</v>
      </c>
      <c r="BK246" s="889">
        <v>229509</v>
      </c>
      <c r="BL246" s="889">
        <v>0</v>
      </c>
      <c r="BM246" s="889">
        <v>2829763</v>
      </c>
      <c r="BN246" s="889">
        <v>3490041</v>
      </c>
      <c r="BO246" s="889">
        <v>0</v>
      </c>
      <c r="BP246" s="889">
        <v>109843</v>
      </c>
      <c r="BQ246" s="889">
        <v>135474</v>
      </c>
      <c r="BR246" s="889">
        <v>0</v>
      </c>
      <c r="BS246" s="889">
        <v>-21655</v>
      </c>
      <c r="BT246" s="889">
        <v>-26707</v>
      </c>
      <c r="BU246" s="889">
        <v>0</v>
      </c>
      <c r="BV246" s="889">
        <v>19471</v>
      </c>
      <c r="BW246" s="889">
        <v>24015</v>
      </c>
      <c r="BX246" s="889">
        <v>0</v>
      </c>
      <c r="BY246" s="889">
        <v>-41126</v>
      </c>
      <c r="BZ246" s="889">
        <v>-50722</v>
      </c>
      <c r="CA246" s="889">
        <v>0</v>
      </c>
      <c r="CB246" s="889">
        <v>3411</v>
      </c>
      <c r="CC246" s="889">
        <v>4207</v>
      </c>
      <c r="CD246" s="889">
        <v>0</v>
      </c>
      <c r="CE246" s="889">
        <v>3412</v>
      </c>
      <c r="CF246" s="889">
        <v>4207</v>
      </c>
      <c r="CG246" s="889">
        <v>0</v>
      </c>
      <c r="CH246" s="889">
        <v>-1</v>
      </c>
      <c r="CI246" s="889">
        <v>0</v>
      </c>
      <c r="CJ246" s="889">
        <v>0</v>
      </c>
      <c r="CK246" s="889">
        <v>0</v>
      </c>
      <c r="CL246" s="889">
        <v>0</v>
      </c>
      <c r="CM246" s="889">
        <v>0</v>
      </c>
      <c r="CN246" s="889">
        <v>0</v>
      </c>
      <c r="CO246" s="889">
        <v>0</v>
      </c>
      <c r="CP246" s="889">
        <v>0</v>
      </c>
      <c r="CQ246" s="889">
        <v>4</v>
      </c>
      <c r="CR246" s="889">
        <v>4</v>
      </c>
      <c r="CS246" s="889">
        <v>0</v>
      </c>
      <c r="CT246" s="889">
        <v>0</v>
      </c>
      <c r="CU246" s="889">
        <v>0</v>
      </c>
      <c r="CV246" s="889">
        <v>0</v>
      </c>
      <c r="CW246" s="889">
        <v>0</v>
      </c>
      <c r="CX246" s="889">
        <v>0</v>
      </c>
      <c r="CY246" s="889">
        <v>0</v>
      </c>
      <c r="CZ246" s="889">
        <v>0</v>
      </c>
      <c r="DA246" s="889">
        <v>0</v>
      </c>
      <c r="DB246" s="889">
        <v>0</v>
      </c>
      <c r="DC246" s="889">
        <v>0</v>
      </c>
      <c r="DD246" s="889">
        <v>0</v>
      </c>
      <c r="DE246" s="889">
        <v>0</v>
      </c>
      <c r="DF246" s="889">
        <v>0</v>
      </c>
      <c r="DG246" s="889">
        <v>0</v>
      </c>
      <c r="DH246" s="889">
        <v>0</v>
      </c>
      <c r="DI246" s="889">
        <v>0</v>
      </c>
      <c r="DJ246" s="889">
        <v>0</v>
      </c>
      <c r="DK246" s="889">
        <v>0</v>
      </c>
      <c r="DL246" s="889">
        <v>0</v>
      </c>
      <c r="DM246" s="889">
        <v>0</v>
      </c>
      <c r="DN246" s="889">
        <v>0</v>
      </c>
      <c r="DO246" s="889">
        <v>0</v>
      </c>
      <c r="DP246" s="889">
        <v>0</v>
      </c>
      <c r="DQ246" s="889">
        <v>0</v>
      </c>
      <c r="DR246" s="889">
        <v>0</v>
      </c>
      <c r="DS246" s="889">
        <v>0</v>
      </c>
      <c r="DT246" s="889">
        <v>0</v>
      </c>
      <c r="DU246" s="889">
        <v>0</v>
      </c>
      <c r="DV246" s="889">
        <v>0</v>
      </c>
      <c r="DW246" s="889">
        <v>0</v>
      </c>
      <c r="DX246" s="889">
        <v>245955</v>
      </c>
      <c r="DY246" s="889">
        <v>303345</v>
      </c>
      <c r="DZ246" s="889">
        <v>0</v>
      </c>
      <c r="EA246" s="889">
        <v>504258</v>
      </c>
      <c r="EB246" s="889">
        <v>621919</v>
      </c>
      <c r="EC246" s="889">
        <v>0</v>
      </c>
      <c r="ED246" s="889">
        <v>-258303</v>
      </c>
      <c r="EE246" s="889">
        <v>-318574</v>
      </c>
      <c r="EF246" s="889">
        <v>0</v>
      </c>
      <c r="EG246" s="889">
        <v>-7885</v>
      </c>
      <c r="EH246" s="889">
        <v>-9724</v>
      </c>
      <c r="EI246" s="889">
        <v>0</v>
      </c>
      <c r="EJ246" s="889">
        <v>0</v>
      </c>
      <c r="EK246" s="889">
        <v>0</v>
      </c>
      <c r="EL246" s="889">
        <v>0</v>
      </c>
      <c r="EM246" s="889">
        <v>0</v>
      </c>
      <c r="EN246" s="889">
        <v>0</v>
      </c>
      <c r="EO246" s="889">
        <v>0</v>
      </c>
      <c r="EP246" s="889">
        <v>3673846</v>
      </c>
      <c r="EQ246" s="889">
        <v>4531076</v>
      </c>
      <c r="ER246" s="889">
        <v>0</v>
      </c>
      <c r="ES246" s="889">
        <v>10532632</v>
      </c>
      <c r="ET246" s="889">
        <v>12990246</v>
      </c>
      <c r="EU246" s="889">
        <v>0</v>
      </c>
      <c r="EV246" s="889">
        <v>-6858786</v>
      </c>
      <c r="EW246" s="889">
        <v>-8459170</v>
      </c>
      <c r="EX246" s="889">
        <v>0</v>
      </c>
      <c r="EY246" s="889">
        <v>2138</v>
      </c>
      <c r="EZ246" s="889">
        <v>2637</v>
      </c>
      <c r="FA246" s="889">
        <v>0</v>
      </c>
      <c r="FB246" s="889">
        <v>8672411</v>
      </c>
      <c r="FC246" s="889">
        <v>10695974</v>
      </c>
      <c r="FD246" s="889">
        <v>0</v>
      </c>
      <c r="FE246" s="889">
        <v>8565491</v>
      </c>
      <c r="FF246" s="889">
        <v>10564106</v>
      </c>
      <c r="FG246" s="889">
        <v>0</v>
      </c>
      <c r="FH246" s="889">
        <v>106920</v>
      </c>
      <c r="FI246" s="889">
        <v>131868</v>
      </c>
      <c r="FJ246" s="889">
        <v>0</v>
      </c>
      <c r="FK246" s="889">
        <v>0</v>
      </c>
      <c r="FL246" s="889">
        <v>0</v>
      </c>
      <c r="FM246" s="889">
        <v>0</v>
      </c>
      <c r="FN246" s="889">
        <v>0</v>
      </c>
      <c r="FO246" s="889">
        <v>0</v>
      </c>
      <c r="FP246" s="889">
        <v>0</v>
      </c>
      <c r="FQ246" s="889">
        <v>0</v>
      </c>
      <c r="FR246" s="889">
        <v>0</v>
      </c>
      <c r="FS246" s="889">
        <v>0</v>
      </c>
      <c r="FT246" s="889">
        <v>6016245</v>
      </c>
      <c r="FU246" s="889">
        <v>7420035</v>
      </c>
      <c r="FV246" s="889">
        <v>0</v>
      </c>
      <c r="FW246" s="889">
        <v>0</v>
      </c>
      <c r="FX246" s="889">
        <v>0</v>
      </c>
      <c r="FY246" s="889">
        <v>0</v>
      </c>
      <c r="FZ246" s="889">
        <v>18562689</v>
      </c>
      <c r="GA246" s="889">
        <v>0</v>
      </c>
      <c r="GB246" s="889">
        <v>0</v>
      </c>
      <c r="GC246" s="889">
        <v>-12546444</v>
      </c>
      <c r="GD246" s="889">
        <v>7420035</v>
      </c>
      <c r="GE246" s="889">
        <v>0</v>
      </c>
      <c r="GF246" s="889">
        <v>0</v>
      </c>
      <c r="GG246" s="889">
        <v>0</v>
      </c>
      <c r="GH246" s="889">
        <v>0</v>
      </c>
      <c r="GI246" s="889">
        <v>0</v>
      </c>
      <c r="GJ246" s="889">
        <v>0</v>
      </c>
      <c r="GK246" s="889">
        <v>0</v>
      </c>
      <c r="GL246" s="889">
        <v>0</v>
      </c>
      <c r="GM246" s="889">
        <v>0</v>
      </c>
      <c r="GN246" s="889">
        <v>0</v>
      </c>
      <c r="GO246" s="889">
        <v>21524076</v>
      </c>
      <c r="GP246" s="889">
        <v>26546362</v>
      </c>
      <c r="GQ246" s="889">
        <v>0</v>
      </c>
      <c r="GR246" s="889">
        <v>-19493640</v>
      </c>
      <c r="GS246" s="889">
        <v>-1148172</v>
      </c>
      <c r="GT246" s="889">
        <v>0</v>
      </c>
      <c r="GU246" s="884" t="s">
        <v>686</v>
      </c>
      <c r="GV246" s="884" t="s">
        <v>670</v>
      </c>
      <c r="GW246" s="884" t="s">
        <v>1675</v>
      </c>
      <c r="GX246" s="884" t="s">
        <v>2343</v>
      </c>
      <c r="GY246" s="884" t="s">
        <v>2592</v>
      </c>
    </row>
    <row r="247" spans="1:207" x14ac:dyDescent="0.2">
      <c r="A247" s="884" t="s">
        <v>3311</v>
      </c>
      <c r="B247" s="884" t="s">
        <v>541</v>
      </c>
      <c r="C247" s="884" t="s">
        <v>540</v>
      </c>
      <c r="D247" s="889">
        <v>-95559</v>
      </c>
      <c r="E247" s="889">
        <v>0</v>
      </c>
      <c r="F247" s="889">
        <v>-95559</v>
      </c>
      <c r="G247" s="889">
        <v>0</v>
      </c>
      <c r="H247" s="889">
        <v>0</v>
      </c>
      <c r="I247" s="889">
        <v>0</v>
      </c>
      <c r="J247" s="889">
        <v>-95559</v>
      </c>
      <c r="K247" s="889">
        <v>0</v>
      </c>
      <c r="L247" s="889">
        <v>-95559</v>
      </c>
      <c r="M247" s="907">
        <v>0.5</v>
      </c>
      <c r="N247" s="907">
        <v>0.4</v>
      </c>
      <c r="O247" s="907">
        <v>0.1</v>
      </c>
      <c r="P247" s="907">
        <v>0</v>
      </c>
      <c r="Q247" s="889">
        <v>128000</v>
      </c>
      <c r="R247" s="889">
        <v>120390</v>
      </c>
      <c r="S247" s="889">
        <v>7610</v>
      </c>
      <c r="T247" s="889">
        <v>0</v>
      </c>
      <c r="U247" s="889">
        <v>0</v>
      </c>
      <c r="V247" s="889">
        <v>0</v>
      </c>
      <c r="W247" s="889">
        <v>0</v>
      </c>
      <c r="X247" s="889">
        <v>0</v>
      </c>
      <c r="Y247" s="889">
        <v>0</v>
      </c>
      <c r="Z247" s="889">
        <v>0</v>
      </c>
      <c r="AA247" s="889">
        <v>0</v>
      </c>
      <c r="AB247" s="889">
        <v>0</v>
      </c>
      <c r="AC247" s="889">
        <v>0</v>
      </c>
      <c r="AD247" s="889">
        <v>0</v>
      </c>
      <c r="AE247" s="889">
        <v>0</v>
      </c>
      <c r="AF247" s="889">
        <v>0</v>
      </c>
      <c r="AG247" s="889">
        <v>0</v>
      </c>
      <c r="AH247" s="889">
        <v>0</v>
      </c>
      <c r="AI247" s="889">
        <v>0</v>
      </c>
      <c r="AJ247" s="889">
        <v>0</v>
      </c>
      <c r="AK247" s="889">
        <v>0</v>
      </c>
      <c r="AL247" s="889">
        <v>0</v>
      </c>
      <c r="AM247" s="889">
        <v>0</v>
      </c>
      <c r="AN247" s="889">
        <v>0</v>
      </c>
      <c r="AO247" s="889">
        <v>0</v>
      </c>
      <c r="AP247" s="889">
        <v>0</v>
      </c>
      <c r="AQ247" s="889">
        <v>0</v>
      </c>
      <c r="AR247" s="889">
        <v>0</v>
      </c>
      <c r="AS247" s="889">
        <v>0</v>
      </c>
      <c r="AT247" s="889">
        <v>0</v>
      </c>
      <c r="AU247" s="889">
        <v>0</v>
      </c>
      <c r="AV247" s="889">
        <v>0</v>
      </c>
      <c r="AW247" s="889">
        <v>0</v>
      </c>
      <c r="AX247" s="889">
        <v>0</v>
      </c>
      <c r="AY247" s="889">
        <v>0</v>
      </c>
      <c r="AZ247" s="889">
        <v>0</v>
      </c>
      <c r="BA247" s="889">
        <v>0</v>
      </c>
      <c r="BB247" s="889">
        <v>0</v>
      </c>
      <c r="BC247" s="889">
        <v>0</v>
      </c>
      <c r="BD247" s="889">
        <v>0</v>
      </c>
      <c r="BE247" s="889">
        <v>0</v>
      </c>
      <c r="BF247" s="889">
        <v>0</v>
      </c>
      <c r="BG247" s="889">
        <v>876508</v>
      </c>
      <c r="BH247" s="889">
        <v>219127</v>
      </c>
      <c r="BI247" s="889">
        <v>0</v>
      </c>
      <c r="BJ247" s="889">
        <v>66791</v>
      </c>
      <c r="BK247" s="889">
        <v>16698</v>
      </c>
      <c r="BL247" s="889">
        <v>0</v>
      </c>
      <c r="BM247" s="889">
        <v>948502</v>
      </c>
      <c r="BN247" s="889">
        <v>237126</v>
      </c>
      <c r="BO247" s="889">
        <v>0</v>
      </c>
      <c r="BP247" s="889">
        <v>-5203</v>
      </c>
      <c r="BQ247" s="889">
        <v>-1301</v>
      </c>
      <c r="BR247" s="889">
        <v>0</v>
      </c>
      <c r="BS247" s="889">
        <v>9955</v>
      </c>
      <c r="BT247" s="889">
        <v>2489</v>
      </c>
      <c r="BU247" s="889">
        <v>0</v>
      </c>
      <c r="BV247" s="889">
        <v>0</v>
      </c>
      <c r="BW247" s="889">
        <v>0</v>
      </c>
      <c r="BX247" s="889">
        <v>0</v>
      </c>
      <c r="BY247" s="889">
        <v>9955</v>
      </c>
      <c r="BZ247" s="889">
        <v>2489</v>
      </c>
      <c r="CA247" s="889">
        <v>0</v>
      </c>
      <c r="CB247" s="889">
        <v>2946</v>
      </c>
      <c r="CC247" s="889">
        <v>736</v>
      </c>
      <c r="CD247" s="889">
        <v>0</v>
      </c>
      <c r="CE247" s="889">
        <v>0</v>
      </c>
      <c r="CF247" s="889">
        <v>0</v>
      </c>
      <c r="CG247" s="889">
        <v>0</v>
      </c>
      <c r="CH247" s="889">
        <v>2946</v>
      </c>
      <c r="CI247" s="889">
        <v>736</v>
      </c>
      <c r="CJ247" s="889">
        <v>0</v>
      </c>
      <c r="CK247" s="889">
        <v>0</v>
      </c>
      <c r="CL247" s="889">
        <v>0</v>
      </c>
      <c r="CM247" s="889">
        <v>0</v>
      </c>
      <c r="CN247" s="889">
        <v>0</v>
      </c>
      <c r="CO247" s="889">
        <v>0</v>
      </c>
      <c r="CP247" s="889">
        <v>0</v>
      </c>
      <c r="CQ247" s="889">
        <v>0</v>
      </c>
      <c r="CR247" s="889">
        <v>0</v>
      </c>
      <c r="CS247" s="889">
        <v>0</v>
      </c>
      <c r="CT247" s="889">
        <v>0</v>
      </c>
      <c r="CU247" s="889">
        <v>0</v>
      </c>
      <c r="CV247" s="889">
        <v>0</v>
      </c>
      <c r="CW247" s="889">
        <v>0</v>
      </c>
      <c r="CX247" s="889">
        <v>0</v>
      </c>
      <c r="CY247" s="889">
        <v>0</v>
      </c>
      <c r="CZ247" s="889">
        <v>0</v>
      </c>
      <c r="DA247" s="889">
        <v>0</v>
      </c>
      <c r="DB247" s="889">
        <v>0</v>
      </c>
      <c r="DC247" s="889">
        <v>0</v>
      </c>
      <c r="DD247" s="889">
        <v>0</v>
      </c>
      <c r="DE247" s="889">
        <v>0</v>
      </c>
      <c r="DF247" s="889">
        <v>0</v>
      </c>
      <c r="DG247" s="889">
        <v>0</v>
      </c>
      <c r="DH247" s="889">
        <v>0</v>
      </c>
      <c r="DI247" s="889">
        <v>0</v>
      </c>
      <c r="DJ247" s="889">
        <v>0</v>
      </c>
      <c r="DK247" s="889">
        <v>0</v>
      </c>
      <c r="DL247" s="889">
        <v>0</v>
      </c>
      <c r="DM247" s="889">
        <v>0</v>
      </c>
      <c r="DN247" s="889">
        <v>0</v>
      </c>
      <c r="DO247" s="889">
        <v>0</v>
      </c>
      <c r="DP247" s="889">
        <v>0</v>
      </c>
      <c r="DQ247" s="889">
        <v>0</v>
      </c>
      <c r="DR247" s="889">
        <v>0</v>
      </c>
      <c r="DS247" s="889">
        <v>0</v>
      </c>
      <c r="DT247" s="889">
        <v>0</v>
      </c>
      <c r="DU247" s="889">
        <v>0</v>
      </c>
      <c r="DV247" s="889">
        <v>0</v>
      </c>
      <c r="DW247" s="889">
        <v>0</v>
      </c>
      <c r="DX247" s="889">
        <v>1255</v>
      </c>
      <c r="DY247" s="889">
        <v>314</v>
      </c>
      <c r="DZ247" s="889">
        <v>0</v>
      </c>
      <c r="EA247" s="889">
        <v>50702</v>
      </c>
      <c r="EB247" s="889">
        <v>12675</v>
      </c>
      <c r="EC247" s="889">
        <v>0</v>
      </c>
      <c r="ED247" s="889">
        <v>-49447</v>
      </c>
      <c r="EE247" s="889">
        <v>-12361</v>
      </c>
      <c r="EF247" s="889">
        <v>0</v>
      </c>
      <c r="EG247" s="889">
        <v>0</v>
      </c>
      <c r="EH247" s="889">
        <v>0</v>
      </c>
      <c r="EI247" s="889">
        <v>0</v>
      </c>
      <c r="EJ247" s="889">
        <v>0</v>
      </c>
      <c r="EK247" s="889">
        <v>0</v>
      </c>
      <c r="EL247" s="889">
        <v>0</v>
      </c>
      <c r="EM247" s="889">
        <v>0</v>
      </c>
      <c r="EN247" s="889">
        <v>0</v>
      </c>
      <c r="EO247" s="889">
        <v>0</v>
      </c>
      <c r="EP247" s="889">
        <v>1165359</v>
      </c>
      <c r="EQ247" s="889">
        <v>291340</v>
      </c>
      <c r="ER247" s="889">
        <v>0</v>
      </c>
      <c r="ES247" s="889">
        <v>1187617</v>
      </c>
      <c r="ET247" s="889">
        <v>296904</v>
      </c>
      <c r="EU247" s="889">
        <v>0</v>
      </c>
      <c r="EV247" s="889">
        <v>-22258</v>
      </c>
      <c r="EW247" s="889">
        <v>-5564</v>
      </c>
      <c r="EX247" s="889">
        <v>0</v>
      </c>
      <c r="EY247" s="889">
        <v>0</v>
      </c>
      <c r="EZ247" s="889">
        <v>0</v>
      </c>
      <c r="FA247" s="889">
        <v>0</v>
      </c>
      <c r="FB247" s="889">
        <v>1979490</v>
      </c>
      <c r="FC247" s="889">
        <v>494873</v>
      </c>
      <c r="FD247" s="889">
        <v>0</v>
      </c>
      <c r="FE247" s="889">
        <v>1808225</v>
      </c>
      <c r="FF247" s="889">
        <v>452056</v>
      </c>
      <c r="FG247" s="889">
        <v>0</v>
      </c>
      <c r="FH247" s="889">
        <v>171265</v>
      </c>
      <c r="FI247" s="889">
        <v>42817</v>
      </c>
      <c r="FJ247" s="889">
        <v>0</v>
      </c>
      <c r="FK247" s="889">
        <v>0</v>
      </c>
      <c r="FL247" s="889">
        <v>0</v>
      </c>
      <c r="FM247" s="889">
        <v>0</v>
      </c>
      <c r="FN247" s="889">
        <v>0</v>
      </c>
      <c r="FO247" s="889">
        <v>0</v>
      </c>
      <c r="FP247" s="889">
        <v>0</v>
      </c>
      <c r="FQ247" s="889">
        <v>0</v>
      </c>
      <c r="FR247" s="889">
        <v>0</v>
      </c>
      <c r="FS247" s="889">
        <v>0</v>
      </c>
      <c r="FT247" s="889">
        <v>0</v>
      </c>
      <c r="FU247" s="889">
        <v>0</v>
      </c>
      <c r="FV247" s="889">
        <v>0</v>
      </c>
      <c r="FW247" s="889">
        <v>0</v>
      </c>
      <c r="FX247" s="889">
        <v>0</v>
      </c>
      <c r="FY247" s="889">
        <v>0</v>
      </c>
      <c r="FZ247" s="889">
        <v>2538966</v>
      </c>
      <c r="GA247" s="889">
        <v>0</v>
      </c>
      <c r="GB247" s="889">
        <v>0</v>
      </c>
      <c r="GC247" s="889">
        <v>-2538966</v>
      </c>
      <c r="GD247" s="889">
        <v>0</v>
      </c>
      <c r="GE247" s="889">
        <v>0</v>
      </c>
      <c r="GF247" s="889">
        <v>0</v>
      </c>
      <c r="GG247" s="889">
        <v>0</v>
      </c>
      <c r="GH247" s="889">
        <v>0</v>
      </c>
      <c r="GI247" s="889">
        <v>0</v>
      </c>
      <c r="GJ247" s="889">
        <v>0</v>
      </c>
      <c r="GK247" s="889">
        <v>0</v>
      </c>
      <c r="GL247" s="889">
        <v>0</v>
      </c>
      <c r="GM247" s="889">
        <v>0</v>
      </c>
      <c r="GN247" s="889">
        <v>0</v>
      </c>
      <c r="GO247" s="889">
        <v>4102304</v>
      </c>
      <c r="GP247" s="889">
        <v>1025577</v>
      </c>
      <c r="GQ247" s="889">
        <v>0</v>
      </c>
      <c r="GR247" s="889">
        <v>-2431708</v>
      </c>
      <c r="GS247" s="889">
        <v>26816</v>
      </c>
      <c r="GT247" s="889">
        <v>0</v>
      </c>
      <c r="GU247" s="884" t="s">
        <v>681</v>
      </c>
      <c r="GV247" s="884" t="s">
        <v>676</v>
      </c>
      <c r="GW247" s="884" t="s">
        <v>1672</v>
      </c>
      <c r="GX247" s="884" t="s">
        <v>2346</v>
      </c>
      <c r="GY247" s="884" t="s">
        <v>2593</v>
      </c>
    </row>
    <row r="248" spans="1:207" x14ac:dyDescent="0.2">
      <c r="A248" s="884" t="s">
        <v>3311</v>
      </c>
      <c r="B248" s="884" t="s">
        <v>543</v>
      </c>
      <c r="C248" s="884" t="s">
        <v>542</v>
      </c>
      <c r="D248" s="889">
        <v>-82364</v>
      </c>
      <c r="E248" s="889">
        <v>0</v>
      </c>
      <c r="F248" s="889">
        <v>-82364</v>
      </c>
      <c r="G248" s="889">
        <v>0</v>
      </c>
      <c r="H248" s="889">
        <v>0</v>
      </c>
      <c r="I248" s="889">
        <v>0</v>
      </c>
      <c r="J248" s="889">
        <v>-82364</v>
      </c>
      <c r="K248" s="889">
        <v>0</v>
      </c>
      <c r="L248" s="889">
        <v>-82364</v>
      </c>
      <c r="M248" s="907">
        <v>0.5</v>
      </c>
      <c r="N248" s="907">
        <v>0.4</v>
      </c>
      <c r="O248" s="907">
        <v>0.1</v>
      </c>
      <c r="P248" s="907">
        <v>0</v>
      </c>
      <c r="Q248" s="889">
        <v>179959</v>
      </c>
      <c r="R248" s="889">
        <v>179626</v>
      </c>
      <c r="S248" s="889">
        <v>333</v>
      </c>
      <c r="T248" s="889">
        <v>104846</v>
      </c>
      <c r="U248" s="889">
        <v>159527</v>
      </c>
      <c r="V248" s="889">
        <v>-54681</v>
      </c>
      <c r="W248" s="889">
        <v>0</v>
      </c>
      <c r="X248" s="889">
        <v>0</v>
      </c>
      <c r="Y248" s="889">
        <v>0</v>
      </c>
      <c r="Z248" s="889">
        <v>0</v>
      </c>
      <c r="AA248" s="889">
        <v>0</v>
      </c>
      <c r="AB248" s="889">
        <v>0</v>
      </c>
      <c r="AC248" s="889">
        <v>0</v>
      </c>
      <c r="AD248" s="889">
        <v>0</v>
      </c>
      <c r="AE248" s="889">
        <v>0</v>
      </c>
      <c r="AF248" s="889">
        <v>0</v>
      </c>
      <c r="AG248" s="889">
        <v>0</v>
      </c>
      <c r="AH248" s="889">
        <v>0</v>
      </c>
      <c r="AI248" s="889">
        <v>0</v>
      </c>
      <c r="AJ248" s="889">
        <v>0</v>
      </c>
      <c r="AK248" s="889">
        <v>0</v>
      </c>
      <c r="AL248" s="889">
        <v>0</v>
      </c>
      <c r="AM248" s="889">
        <v>0</v>
      </c>
      <c r="AN248" s="889">
        <v>0</v>
      </c>
      <c r="AO248" s="889">
        <v>11135</v>
      </c>
      <c r="AP248" s="889">
        <v>11135</v>
      </c>
      <c r="AQ248" s="889">
        <v>0</v>
      </c>
      <c r="AR248" s="889">
        <v>0</v>
      </c>
      <c r="AS248" s="889">
        <v>0</v>
      </c>
      <c r="AT248" s="889">
        <v>0</v>
      </c>
      <c r="AU248" s="889">
        <v>0</v>
      </c>
      <c r="AV248" s="889">
        <v>0</v>
      </c>
      <c r="AW248" s="889">
        <v>11135</v>
      </c>
      <c r="AX248" s="889">
        <v>11135</v>
      </c>
      <c r="AY248" s="889">
        <v>0</v>
      </c>
      <c r="AZ248" s="889">
        <v>0</v>
      </c>
      <c r="BA248" s="889">
        <v>0</v>
      </c>
      <c r="BB248" s="889">
        <v>0</v>
      </c>
      <c r="BC248" s="889">
        <v>0</v>
      </c>
      <c r="BD248" s="889">
        <v>0</v>
      </c>
      <c r="BE248" s="889">
        <v>0</v>
      </c>
      <c r="BF248" s="889">
        <v>0</v>
      </c>
      <c r="BG248" s="889">
        <v>1327987</v>
      </c>
      <c r="BH248" s="889">
        <v>321773</v>
      </c>
      <c r="BI248" s="889">
        <v>0</v>
      </c>
      <c r="BJ248" s="889">
        <v>0</v>
      </c>
      <c r="BK248" s="889">
        <v>0</v>
      </c>
      <c r="BL248" s="889">
        <v>0</v>
      </c>
      <c r="BM248" s="889">
        <v>1210248</v>
      </c>
      <c r="BN248" s="889">
        <v>296086</v>
      </c>
      <c r="BO248" s="889">
        <v>0</v>
      </c>
      <c r="BP248" s="889">
        <v>117739</v>
      </c>
      <c r="BQ248" s="889">
        <v>25687</v>
      </c>
      <c r="BR248" s="889">
        <v>0</v>
      </c>
      <c r="BS248" s="889">
        <v>0</v>
      </c>
      <c r="BT248" s="889">
        <v>0</v>
      </c>
      <c r="BU248" s="889">
        <v>0</v>
      </c>
      <c r="BV248" s="889">
        <v>0</v>
      </c>
      <c r="BW248" s="889">
        <v>0</v>
      </c>
      <c r="BX248" s="889">
        <v>0</v>
      </c>
      <c r="BY248" s="889">
        <v>0</v>
      </c>
      <c r="BZ248" s="889">
        <v>0</v>
      </c>
      <c r="CA248" s="889">
        <v>0</v>
      </c>
      <c r="CB248" s="889">
        <v>9379</v>
      </c>
      <c r="CC248" s="889">
        <v>2345</v>
      </c>
      <c r="CD248" s="889">
        <v>0</v>
      </c>
      <c r="CE248" s="889">
        <v>8992</v>
      </c>
      <c r="CF248" s="889">
        <v>2248</v>
      </c>
      <c r="CG248" s="889">
        <v>0</v>
      </c>
      <c r="CH248" s="889">
        <v>387</v>
      </c>
      <c r="CI248" s="889">
        <v>97</v>
      </c>
      <c r="CJ248" s="889">
        <v>0</v>
      </c>
      <c r="CK248" s="889">
        <v>0</v>
      </c>
      <c r="CL248" s="889">
        <v>0</v>
      </c>
      <c r="CM248" s="889">
        <v>0</v>
      </c>
      <c r="CN248" s="889">
        <v>0</v>
      </c>
      <c r="CO248" s="889">
        <v>0</v>
      </c>
      <c r="CP248" s="889">
        <v>0</v>
      </c>
      <c r="CQ248" s="889">
        <v>-91487</v>
      </c>
      <c r="CR248" s="889">
        <v>-22872</v>
      </c>
      <c r="CS248" s="889">
        <v>0</v>
      </c>
      <c r="CT248" s="889">
        <v>0</v>
      </c>
      <c r="CU248" s="889">
        <v>0</v>
      </c>
      <c r="CV248" s="889">
        <v>0</v>
      </c>
      <c r="CW248" s="889">
        <v>0</v>
      </c>
      <c r="CX248" s="889">
        <v>0</v>
      </c>
      <c r="CY248" s="889">
        <v>0</v>
      </c>
      <c r="CZ248" s="889">
        <v>0</v>
      </c>
      <c r="DA248" s="889">
        <v>0</v>
      </c>
      <c r="DB248" s="889">
        <v>0</v>
      </c>
      <c r="DC248" s="889">
        <v>0</v>
      </c>
      <c r="DD248" s="889">
        <v>0</v>
      </c>
      <c r="DE248" s="889">
        <v>0</v>
      </c>
      <c r="DF248" s="889">
        <v>0</v>
      </c>
      <c r="DG248" s="889">
        <v>0</v>
      </c>
      <c r="DH248" s="889">
        <v>0</v>
      </c>
      <c r="DI248" s="889">
        <v>0</v>
      </c>
      <c r="DJ248" s="889">
        <v>0</v>
      </c>
      <c r="DK248" s="889">
        <v>0</v>
      </c>
      <c r="DL248" s="889">
        <v>0</v>
      </c>
      <c r="DM248" s="889">
        <v>0</v>
      </c>
      <c r="DN248" s="889">
        <v>0</v>
      </c>
      <c r="DO248" s="889">
        <v>0</v>
      </c>
      <c r="DP248" s="889">
        <v>0</v>
      </c>
      <c r="DQ248" s="889">
        <v>0</v>
      </c>
      <c r="DR248" s="889">
        <v>0</v>
      </c>
      <c r="DS248" s="889">
        <v>0</v>
      </c>
      <c r="DT248" s="889">
        <v>0</v>
      </c>
      <c r="DU248" s="889">
        <v>0</v>
      </c>
      <c r="DV248" s="889">
        <v>0</v>
      </c>
      <c r="DW248" s="889">
        <v>0</v>
      </c>
      <c r="DX248" s="889">
        <v>7708</v>
      </c>
      <c r="DY248" s="889">
        <v>1927</v>
      </c>
      <c r="DZ248" s="889">
        <v>0</v>
      </c>
      <c r="EA248" s="889">
        <v>46852</v>
      </c>
      <c r="EB248" s="889">
        <v>11713</v>
      </c>
      <c r="EC248" s="889">
        <v>0</v>
      </c>
      <c r="ED248" s="889">
        <v>-39144</v>
      </c>
      <c r="EE248" s="889">
        <v>-9786</v>
      </c>
      <c r="EF248" s="889">
        <v>0</v>
      </c>
      <c r="EG248" s="889">
        <v>0</v>
      </c>
      <c r="EH248" s="889">
        <v>0</v>
      </c>
      <c r="EI248" s="889">
        <v>0</v>
      </c>
      <c r="EJ248" s="889">
        <v>0</v>
      </c>
      <c r="EK248" s="889">
        <v>0</v>
      </c>
      <c r="EL248" s="889">
        <v>0</v>
      </c>
      <c r="EM248" s="889">
        <v>0</v>
      </c>
      <c r="EN248" s="889">
        <v>0</v>
      </c>
      <c r="EO248" s="889">
        <v>0</v>
      </c>
      <c r="EP248" s="889">
        <v>2454495</v>
      </c>
      <c r="EQ248" s="889">
        <v>613624</v>
      </c>
      <c r="ER248" s="889">
        <v>0</v>
      </c>
      <c r="ES248" s="889">
        <v>4073817</v>
      </c>
      <c r="ET248" s="889">
        <v>1018454</v>
      </c>
      <c r="EU248" s="889">
        <v>0</v>
      </c>
      <c r="EV248" s="889">
        <v>-1619322</v>
      </c>
      <c r="EW248" s="889">
        <v>-404830</v>
      </c>
      <c r="EX248" s="889">
        <v>0</v>
      </c>
      <c r="EY248" s="889">
        <v>44123</v>
      </c>
      <c r="EZ248" s="889">
        <v>11031</v>
      </c>
      <c r="FA248" s="889">
        <v>0</v>
      </c>
      <c r="FB248" s="889">
        <v>2085887</v>
      </c>
      <c r="FC248" s="889">
        <v>518508</v>
      </c>
      <c r="FD248" s="889">
        <v>0</v>
      </c>
      <c r="FE248" s="889">
        <v>2163835</v>
      </c>
      <c r="FF248" s="889">
        <v>536883</v>
      </c>
      <c r="FG248" s="889">
        <v>0</v>
      </c>
      <c r="FH248" s="889">
        <v>-77948</v>
      </c>
      <c r="FI248" s="889">
        <v>-18375</v>
      </c>
      <c r="FJ248" s="889">
        <v>0</v>
      </c>
      <c r="FK248" s="889">
        <v>0</v>
      </c>
      <c r="FL248" s="889">
        <v>0</v>
      </c>
      <c r="FM248" s="889">
        <v>0</v>
      </c>
      <c r="FN248" s="889">
        <v>0</v>
      </c>
      <c r="FO248" s="889">
        <v>0</v>
      </c>
      <c r="FP248" s="889">
        <v>0</v>
      </c>
      <c r="FQ248" s="889">
        <v>0</v>
      </c>
      <c r="FR248" s="889">
        <v>0</v>
      </c>
      <c r="FS248" s="889">
        <v>0</v>
      </c>
      <c r="FT248" s="889">
        <v>485622</v>
      </c>
      <c r="FU248" s="889">
        <v>121405</v>
      </c>
      <c r="FV248" s="889">
        <v>0</v>
      </c>
      <c r="FW248" s="889">
        <v>0</v>
      </c>
      <c r="FX248" s="889">
        <v>0</v>
      </c>
      <c r="FY248" s="889">
        <v>0</v>
      </c>
      <c r="FZ248" s="889">
        <v>3235018</v>
      </c>
      <c r="GA248" s="889">
        <v>0</v>
      </c>
      <c r="GB248" s="889">
        <v>0</v>
      </c>
      <c r="GC248" s="889">
        <v>-2749396</v>
      </c>
      <c r="GD248" s="889">
        <v>121405</v>
      </c>
      <c r="GE248" s="889">
        <v>0</v>
      </c>
      <c r="GF248" s="889">
        <v>0</v>
      </c>
      <c r="GG248" s="889">
        <v>0</v>
      </c>
      <c r="GH248" s="889">
        <v>0</v>
      </c>
      <c r="GI248" s="889">
        <v>0</v>
      </c>
      <c r="GJ248" s="889">
        <v>0</v>
      </c>
      <c r="GK248" s="889">
        <v>0</v>
      </c>
      <c r="GL248" s="889">
        <v>0</v>
      </c>
      <c r="GM248" s="889">
        <v>0</v>
      </c>
      <c r="GN248" s="889">
        <v>0</v>
      </c>
      <c r="GO248" s="889">
        <v>6323714</v>
      </c>
      <c r="GP248" s="889">
        <v>1567741</v>
      </c>
      <c r="GQ248" s="889">
        <v>0</v>
      </c>
      <c r="GR248" s="889">
        <v>-4415048</v>
      </c>
      <c r="GS248" s="889">
        <v>-297643</v>
      </c>
      <c r="GT248" s="889">
        <v>0</v>
      </c>
      <c r="GU248" s="884" t="s">
        <v>692</v>
      </c>
      <c r="GV248" s="884" t="s">
        <v>676</v>
      </c>
      <c r="GW248" s="884" t="s">
        <v>1672</v>
      </c>
      <c r="GX248" s="884" t="s">
        <v>2345</v>
      </c>
      <c r="GY248" s="884" t="s">
        <v>2594</v>
      </c>
    </row>
    <row r="249" spans="1:207" x14ac:dyDescent="0.2">
      <c r="A249" s="884" t="s">
        <v>3312</v>
      </c>
      <c r="B249" s="884" t="s">
        <v>544</v>
      </c>
      <c r="C249" s="884" t="s">
        <v>1040</v>
      </c>
      <c r="D249" s="889">
        <v>-451100</v>
      </c>
      <c r="E249" s="889">
        <v>0</v>
      </c>
      <c r="F249" s="889">
        <v>-451100</v>
      </c>
      <c r="G249" s="889">
        <v>0</v>
      </c>
      <c r="H249" s="889">
        <v>0</v>
      </c>
      <c r="I249" s="889">
        <v>0</v>
      </c>
      <c r="J249" s="889">
        <v>-451100</v>
      </c>
      <c r="K249" s="889">
        <v>0</v>
      </c>
      <c r="L249" s="889">
        <v>-451100</v>
      </c>
      <c r="M249" s="907">
        <v>0</v>
      </c>
      <c r="N249" s="907">
        <v>0.99</v>
      </c>
      <c r="O249" s="907">
        <v>0</v>
      </c>
      <c r="P249" s="907">
        <v>0.01</v>
      </c>
      <c r="Q249" s="889">
        <v>184309</v>
      </c>
      <c r="R249" s="889">
        <v>184456</v>
      </c>
      <c r="S249" s="889">
        <v>-147</v>
      </c>
      <c r="T249" s="889">
        <v>0</v>
      </c>
      <c r="U249" s="889">
        <v>0</v>
      </c>
      <c r="V249" s="889">
        <v>0</v>
      </c>
      <c r="W249" s="889">
        <v>0</v>
      </c>
      <c r="X249" s="889">
        <v>0</v>
      </c>
      <c r="Y249" s="889">
        <v>0</v>
      </c>
      <c r="Z249" s="889">
        <v>0</v>
      </c>
      <c r="AA249" s="889">
        <v>0</v>
      </c>
      <c r="AB249" s="889">
        <v>0</v>
      </c>
      <c r="AC249" s="889">
        <v>0</v>
      </c>
      <c r="AD249" s="889">
        <v>0</v>
      </c>
      <c r="AE249" s="889">
        <v>0</v>
      </c>
      <c r="AF249" s="889">
        <v>0</v>
      </c>
      <c r="AG249" s="889">
        <v>0</v>
      </c>
      <c r="AH249" s="889">
        <v>0</v>
      </c>
      <c r="AI249" s="889">
        <v>0</v>
      </c>
      <c r="AJ249" s="889">
        <v>0</v>
      </c>
      <c r="AK249" s="889">
        <v>0</v>
      </c>
      <c r="AL249" s="889">
        <v>0</v>
      </c>
      <c r="AM249" s="889">
        <v>0</v>
      </c>
      <c r="AN249" s="889">
        <v>0</v>
      </c>
      <c r="AO249" s="889">
        <v>0</v>
      </c>
      <c r="AP249" s="889">
        <v>0</v>
      </c>
      <c r="AQ249" s="889">
        <v>0</v>
      </c>
      <c r="AR249" s="889">
        <v>0</v>
      </c>
      <c r="AS249" s="889">
        <v>0</v>
      </c>
      <c r="AT249" s="889">
        <v>0</v>
      </c>
      <c r="AU249" s="889">
        <v>0</v>
      </c>
      <c r="AV249" s="889">
        <v>0</v>
      </c>
      <c r="AW249" s="889">
        <v>0</v>
      </c>
      <c r="AX249" s="889">
        <v>0</v>
      </c>
      <c r="AY249" s="889">
        <v>0</v>
      </c>
      <c r="AZ249" s="889">
        <v>0</v>
      </c>
      <c r="BA249" s="889">
        <v>0</v>
      </c>
      <c r="BB249" s="889">
        <v>0</v>
      </c>
      <c r="BC249" s="889">
        <v>0</v>
      </c>
      <c r="BD249" s="889">
        <v>0</v>
      </c>
      <c r="BE249" s="889">
        <v>0</v>
      </c>
      <c r="BF249" s="889">
        <v>0</v>
      </c>
      <c r="BG249" s="889">
        <v>4490508</v>
      </c>
      <c r="BH249" s="889">
        <v>0</v>
      </c>
      <c r="BI249" s="889">
        <v>45359</v>
      </c>
      <c r="BJ249" s="889">
        <v>223996</v>
      </c>
      <c r="BK249" s="889">
        <v>0</v>
      </c>
      <c r="BL249" s="889">
        <v>2263</v>
      </c>
      <c r="BM249" s="889">
        <v>4562443</v>
      </c>
      <c r="BN249" s="889">
        <v>0</v>
      </c>
      <c r="BO249" s="889">
        <v>46086</v>
      </c>
      <c r="BP249" s="889">
        <v>152061</v>
      </c>
      <c r="BQ249" s="889">
        <v>0</v>
      </c>
      <c r="BR249" s="889">
        <v>1536</v>
      </c>
      <c r="BS249" s="889">
        <v>2635</v>
      </c>
      <c r="BT249" s="889">
        <v>0</v>
      </c>
      <c r="BU249" s="889">
        <v>27</v>
      </c>
      <c r="BV249" s="889">
        <v>6897</v>
      </c>
      <c r="BW249" s="889">
        <v>0</v>
      </c>
      <c r="BX249" s="889">
        <v>70</v>
      </c>
      <c r="BY249" s="889">
        <v>-4262</v>
      </c>
      <c r="BZ249" s="889">
        <v>0</v>
      </c>
      <c r="CA249" s="889">
        <v>-43</v>
      </c>
      <c r="CB249" s="889">
        <v>1379</v>
      </c>
      <c r="CC249" s="889">
        <v>0</v>
      </c>
      <c r="CD249" s="889">
        <v>14</v>
      </c>
      <c r="CE249" s="889">
        <v>1280</v>
      </c>
      <c r="CF249" s="889">
        <v>0</v>
      </c>
      <c r="CG249" s="889">
        <v>13</v>
      </c>
      <c r="CH249" s="889">
        <v>99</v>
      </c>
      <c r="CI249" s="889">
        <v>0</v>
      </c>
      <c r="CJ249" s="889">
        <v>1</v>
      </c>
      <c r="CK249" s="889">
        <v>0</v>
      </c>
      <c r="CL249" s="889">
        <v>0</v>
      </c>
      <c r="CM249" s="889">
        <v>0</v>
      </c>
      <c r="CN249" s="889">
        <v>0</v>
      </c>
      <c r="CO249" s="889">
        <v>0</v>
      </c>
      <c r="CP249" s="889">
        <v>0</v>
      </c>
      <c r="CQ249" s="889">
        <v>-295363</v>
      </c>
      <c r="CR249" s="889">
        <v>0</v>
      </c>
      <c r="CS249" s="889">
        <v>-2983</v>
      </c>
      <c r="CT249" s="889">
        <v>0</v>
      </c>
      <c r="CU249" s="889">
        <v>0</v>
      </c>
      <c r="CV249" s="889">
        <v>0</v>
      </c>
      <c r="CW249" s="889">
        <v>0</v>
      </c>
      <c r="CX249" s="889">
        <v>0</v>
      </c>
      <c r="CY249" s="889">
        <v>0</v>
      </c>
      <c r="CZ249" s="889">
        <v>0</v>
      </c>
      <c r="DA249" s="889">
        <v>0</v>
      </c>
      <c r="DB249" s="889">
        <v>0</v>
      </c>
      <c r="DC249" s="889">
        <v>7601</v>
      </c>
      <c r="DD249" s="889">
        <v>0</v>
      </c>
      <c r="DE249" s="889">
        <v>77</v>
      </c>
      <c r="DF249" s="889">
        <v>0</v>
      </c>
      <c r="DG249" s="889">
        <v>0</v>
      </c>
      <c r="DH249" s="889">
        <v>0</v>
      </c>
      <c r="DI249" s="889">
        <v>0</v>
      </c>
      <c r="DJ249" s="889">
        <v>0</v>
      </c>
      <c r="DK249" s="889">
        <v>0</v>
      </c>
      <c r="DL249" s="889">
        <v>0</v>
      </c>
      <c r="DM249" s="889">
        <v>0</v>
      </c>
      <c r="DN249" s="889">
        <v>0</v>
      </c>
      <c r="DO249" s="889">
        <v>0</v>
      </c>
      <c r="DP249" s="889">
        <v>0</v>
      </c>
      <c r="DQ249" s="889">
        <v>0</v>
      </c>
      <c r="DR249" s="889">
        <v>0</v>
      </c>
      <c r="DS249" s="889">
        <v>0</v>
      </c>
      <c r="DT249" s="889">
        <v>0</v>
      </c>
      <c r="DU249" s="889">
        <v>0</v>
      </c>
      <c r="DV249" s="889">
        <v>0</v>
      </c>
      <c r="DW249" s="889">
        <v>0</v>
      </c>
      <c r="DX249" s="889">
        <v>8591</v>
      </c>
      <c r="DY249" s="889">
        <v>0</v>
      </c>
      <c r="DZ249" s="889">
        <v>87</v>
      </c>
      <c r="EA249" s="889">
        <v>50529</v>
      </c>
      <c r="EB249" s="889">
        <v>0</v>
      </c>
      <c r="EC249" s="889">
        <v>510</v>
      </c>
      <c r="ED249" s="889">
        <v>-41938</v>
      </c>
      <c r="EE249" s="889">
        <v>0</v>
      </c>
      <c r="EF249" s="889">
        <v>-423</v>
      </c>
      <c r="EG249" s="889">
        <v>0</v>
      </c>
      <c r="EH249" s="889">
        <v>0</v>
      </c>
      <c r="EI249" s="889">
        <v>0</v>
      </c>
      <c r="EJ249" s="889">
        <v>0</v>
      </c>
      <c r="EK249" s="889">
        <v>0</v>
      </c>
      <c r="EL249" s="889">
        <v>0</v>
      </c>
      <c r="EM249" s="889">
        <v>0</v>
      </c>
      <c r="EN249" s="889">
        <v>0</v>
      </c>
      <c r="EO249" s="889">
        <v>0</v>
      </c>
      <c r="EP249" s="889">
        <v>3038737</v>
      </c>
      <c r="EQ249" s="889">
        <v>0</v>
      </c>
      <c r="ER249" s="889">
        <v>30694</v>
      </c>
      <c r="ES249" s="889">
        <v>4217192</v>
      </c>
      <c r="ET249" s="889">
        <v>0</v>
      </c>
      <c r="EU249" s="889">
        <v>42598</v>
      </c>
      <c r="EV249" s="889">
        <v>-1178455</v>
      </c>
      <c r="EW249" s="889">
        <v>0</v>
      </c>
      <c r="EX249" s="889">
        <v>-11904</v>
      </c>
      <c r="EY249" s="889">
        <v>4342</v>
      </c>
      <c r="EZ249" s="889">
        <v>0</v>
      </c>
      <c r="FA249" s="889">
        <v>44</v>
      </c>
      <c r="FB249" s="889">
        <v>4766547</v>
      </c>
      <c r="FC249" s="889">
        <v>0</v>
      </c>
      <c r="FD249" s="889">
        <v>48147</v>
      </c>
      <c r="FE249" s="889">
        <v>4847150</v>
      </c>
      <c r="FF249" s="889">
        <v>0</v>
      </c>
      <c r="FG249" s="889">
        <v>48961</v>
      </c>
      <c r="FH249" s="889">
        <v>-80603</v>
      </c>
      <c r="FI249" s="889">
        <v>0</v>
      </c>
      <c r="FJ249" s="889">
        <v>-814</v>
      </c>
      <c r="FK249" s="889">
        <v>0</v>
      </c>
      <c r="FL249" s="889">
        <v>0</v>
      </c>
      <c r="FM249" s="889">
        <v>0</v>
      </c>
      <c r="FN249" s="889">
        <v>0</v>
      </c>
      <c r="FO249" s="889">
        <v>0</v>
      </c>
      <c r="FP249" s="889">
        <v>0</v>
      </c>
      <c r="FQ249" s="889">
        <v>0</v>
      </c>
      <c r="FR249" s="889">
        <v>0</v>
      </c>
      <c r="FS249" s="889">
        <v>0</v>
      </c>
      <c r="FT249" s="889">
        <v>3284283</v>
      </c>
      <c r="FU249" s="889">
        <v>0</v>
      </c>
      <c r="FV249" s="889">
        <v>33175</v>
      </c>
      <c r="FW249" s="889">
        <v>0</v>
      </c>
      <c r="FX249" s="889">
        <v>0</v>
      </c>
      <c r="FY249" s="889">
        <v>0</v>
      </c>
      <c r="FZ249" s="889">
        <v>3220941</v>
      </c>
      <c r="GA249" s="889">
        <v>0</v>
      </c>
      <c r="GB249" s="889">
        <v>0</v>
      </c>
      <c r="GC249" s="889">
        <v>63342</v>
      </c>
      <c r="GD249" s="889">
        <v>0</v>
      </c>
      <c r="GE249" s="889">
        <v>33175</v>
      </c>
      <c r="GF249" s="889">
        <v>0</v>
      </c>
      <c r="GG249" s="889">
        <v>0</v>
      </c>
      <c r="GH249" s="889">
        <v>0</v>
      </c>
      <c r="GI249" s="889">
        <v>0</v>
      </c>
      <c r="GJ249" s="889">
        <v>0</v>
      </c>
      <c r="GK249" s="889">
        <v>0</v>
      </c>
      <c r="GL249" s="889">
        <v>0</v>
      </c>
      <c r="GM249" s="889">
        <v>0</v>
      </c>
      <c r="GN249" s="889">
        <v>0</v>
      </c>
      <c r="GO249" s="889">
        <v>15533256</v>
      </c>
      <c r="GP249" s="889">
        <v>0</v>
      </c>
      <c r="GQ249" s="889">
        <v>156904</v>
      </c>
      <c r="GR249" s="889">
        <v>-1373176</v>
      </c>
      <c r="GS249" s="889">
        <v>0</v>
      </c>
      <c r="GT249" s="889">
        <v>18666</v>
      </c>
      <c r="GU249" s="884" t="s">
        <v>679</v>
      </c>
      <c r="GV249" s="884" t="s">
        <v>682</v>
      </c>
      <c r="GW249" s="884" t="s">
        <v>1674</v>
      </c>
      <c r="GX249" s="884" t="s">
        <v>2349</v>
      </c>
      <c r="GY249" s="884" t="s">
        <v>2595</v>
      </c>
    </row>
    <row r="250" spans="1:207" x14ac:dyDescent="0.2">
      <c r="A250" s="884" t="s">
        <v>3311</v>
      </c>
      <c r="B250" s="884" t="s">
        <v>546</v>
      </c>
      <c r="C250" s="884" t="s">
        <v>545</v>
      </c>
      <c r="D250" s="889">
        <v>-806224</v>
      </c>
      <c r="E250" s="889">
        <v>0</v>
      </c>
      <c r="F250" s="889">
        <v>-806224</v>
      </c>
      <c r="G250" s="889">
        <v>0</v>
      </c>
      <c r="H250" s="889">
        <v>0</v>
      </c>
      <c r="I250" s="889">
        <v>0</v>
      </c>
      <c r="J250" s="889">
        <v>-806224</v>
      </c>
      <c r="K250" s="889">
        <v>0</v>
      </c>
      <c r="L250" s="889">
        <v>-806224</v>
      </c>
      <c r="M250" s="907">
        <v>0.5</v>
      </c>
      <c r="N250" s="907">
        <v>0.4</v>
      </c>
      <c r="O250" s="907">
        <v>0.09</v>
      </c>
      <c r="P250" s="907">
        <v>0.01</v>
      </c>
      <c r="Q250" s="889">
        <v>169893</v>
      </c>
      <c r="R250" s="889">
        <v>171196</v>
      </c>
      <c r="S250" s="889">
        <v>-1303</v>
      </c>
      <c r="T250" s="889">
        <v>0</v>
      </c>
      <c r="U250" s="889">
        <v>0</v>
      </c>
      <c r="V250" s="889">
        <v>0</v>
      </c>
      <c r="W250" s="889">
        <v>0</v>
      </c>
      <c r="X250" s="889">
        <v>0</v>
      </c>
      <c r="Y250" s="889">
        <v>0</v>
      </c>
      <c r="Z250" s="889">
        <v>0</v>
      </c>
      <c r="AA250" s="889">
        <v>0</v>
      </c>
      <c r="AB250" s="889">
        <v>0</v>
      </c>
      <c r="AC250" s="889">
        <v>0</v>
      </c>
      <c r="AD250" s="889">
        <v>0</v>
      </c>
      <c r="AE250" s="889">
        <v>0</v>
      </c>
      <c r="AF250" s="889">
        <v>0</v>
      </c>
      <c r="AG250" s="889">
        <v>0</v>
      </c>
      <c r="AH250" s="889">
        <v>0</v>
      </c>
      <c r="AI250" s="889">
        <v>0</v>
      </c>
      <c r="AJ250" s="889">
        <v>0</v>
      </c>
      <c r="AK250" s="889">
        <v>0</v>
      </c>
      <c r="AL250" s="889">
        <v>0</v>
      </c>
      <c r="AM250" s="889">
        <v>0</v>
      </c>
      <c r="AN250" s="889">
        <v>0</v>
      </c>
      <c r="AO250" s="889">
        <v>0</v>
      </c>
      <c r="AP250" s="889">
        <v>0</v>
      </c>
      <c r="AQ250" s="889">
        <v>0</v>
      </c>
      <c r="AR250" s="889">
        <v>0</v>
      </c>
      <c r="AS250" s="889">
        <v>0</v>
      </c>
      <c r="AT250" s="889">
        <v>0</v>
      </c>
      <c r="AU250" s="889">
        <v>0</v>
      </c>
      <c r="AV250" s="889">
        <v>0</v>
      </c>
      <c r="AW250" s="889">
        <v>0</v>
      </c>
      <c r="AX250" s="889">
        <v>0</v>
      </c>
      <c r="AY250" s="889">
        <v>0</v>
      </c>
      <c r="AZ250" s="889">
        <v>0</v>
      </c>
      <c r="BA250" s="889">
        <v>0</v>
      </c>
      <c r="BB250" s="889">
        <v>0</v>
      </c>
      <c r="BC250" s="889">
        <v>0</v>
      </c>
      <c r="BD250" s="889">
        <v>0</v>
      </c>
      <c r="BE250" s="889">
        <v>0</v>
      </c>
      <c r="BF250" s="889">
        <v>0</v>
      </c>
      <c r="BG250" s="889">
        <v>1684971</v>
      </c>
      <c r="BH250" s="889">
        <v>379118</v>
      </c>
      <c r="BI250" s="889">
        <v>42124</v>
      </c>
      <c r="BJ250" s="889">
        <v>91218</v>
      </c>
      <c r="BK250" s="889">
        <v>20524</v>
      </c>
      <c r="BL250" s="889">
        <v>2280</v>
      </c>
      <c r="BM250" s="889">
        <v>1713072</v>
      </c>
      <c r="BN250" s="889">
        <v>385441</v>
      </c>
      <c r="BO250" s="889">
        <v>42826</v>
      </c>
      <c r="BP250" s="889">
        <v>63117</v>
      </c>
      <c r="BQ250" s="889">
        <v>14201</v>
      </c>
      <c r="BR250" s="889">
        <v>1578</v>
      </c>
      <c r="BS250" s="889">
        <v>0</v>
      </c>
      <c r="BT250" s="889">
        <v>0</v>
      </c>
      <c r="BU250" s="889">
        <v>0</v>
      </c>
      <c r="BV250" s="889">
        <v>0</v>
      </c>
      <c r="BW250" s="889">
        <v>0</v>
      </c>
      <c r="BX250" s="889">
        <v>0</v>
      </c>
      <c r="BY250" s="889">
        <v>0</v>
      </c>
      <c r="BZ250" s="889">
        <v>0</v>
      </c>
      <c r="CA250" s="889">
        <v>0</v>
      </c>
      <c r="CB250" s="889">
        <v>0</v>
      </c>
      <c r="CC250" s="889">
        <v>0</v>
      </c>
      <c r="CD250" s="889">
        <v>0</v>
      </c>
      <c r="CE250" s="889">
        <v>0</v>
      </c>
      <c r="CF250" s="889">
        <v>0</v>
      </c>
      <c r="CG250" s="889">
        <v>0</v>
      </c>
      <c r="CH250" s="889">
        <v>0</v>
      </c>
      <c r="CI250" s="889">
        <v>0</v>
      </c>
      <c r="CJ250" s="889">
        <v>0</v>
      </c>
      <c r="CK250" s="889">
        <v>0</v>
      </c>
      <c r="CL250" s="889">
        <v>0</v>
      </c>
      <c r="CM250" s="889">
        <v>0</v>
      </c>
      <c r="CN250" s="889">
        <v>0</v>
      </c>
      <c r="CO250" s="889">
        <v>0</v>
      </c>
      <c r="CP250" s="889">
        <v>0</v>
      </c>
      <c r="CQ250" s="889">
        <v>0</v>
      </c>
      <c r="CR250" s="889">
        <v>0</v>
      </c>
      <c r="CS250" s="889">
        <v>0</v>
      </c>
      <c r="CT250" s="889">
        <v>0</v>
      </c>
      <c r="CU250" s="889">
        <v>0</v>
      </c>
      <c r="CV250" s="889">
        <v>0</v>
      </c>
      <c r="CW250" s="889">
        <v>0</v>
      </c>
      <c r="CX250" s="889">
        <v>0</v>
      </c>
      <c r="CY250" s="889">
        <v>0</v>
      </c>
      <c r="CZ250" s="889">
        <v>0</v>
      </c>
      <c r="DA250" s="889">
        <v>0</v>
      </c>
      <c r="DB250" s="889">
        <v>0</v>
      </c>
      <c r="DC250" s="889">
        <v>18994</v>
      </c>
      <c r="DD250" s="889">
        <v>4274</v>
      </c>
      <c r="DE250" s="889">
        <v>475</v>
      </c>
      <c r="DF250" s="889">
        <v>0</v>
      </c>
      <c r="DG250" s="889">
        <v>0</v>
      </c>
      <c r="DH250" s="889">
        <v>0</v>
      </c>
      <c r="DI250" s="889">
        <v>7073</v>
      </c>
      <c r="DJ250" s="889">
        <v>1592</v>
      </c>
      <c r="DK250" s="889">
        <v>177</v>
      </c>
      <c r="DL250" s="889">
        <v>-7073</v>
      </c>
      <c r="DM250" s="889">
        <v>-1592</v>
      </c>
      <c r="DN250" s="889">
        <v>-177</v>
      </c>
      <c r="DO250" s="889">
        <v>0</v>
      </c>
      <c r="DP250" s="889">
        <v>0</v>
      </c>
      <c r="DQ250" s="889">
        <v>0</v>
      </c>
      <c r="DR250" s="889">
        <v>0</v>
      </c>
      <c r="DS250" s="889">
        <v>0</v>
      </c>
      <c r="DT250" s="889">
        <v>0</v>
      </c>
      <c r="DU250" s="889">
        <v>0</v>
      </c>
      <c r="DV250" s="889">
        <v>0</v>
      </c>
      <c r="DW250" s="889">
        <v>0</v>
      </c>
      <c r="DX250" s="889">
        <v>-1227</v>
      </c>
      <c r="DY250" s="889">
        <v>-276</v>
      </c>
      <c r="DZ250" s="889">
        <v>-31</v>
      </c>
      <c r="EA250" s="889">
        <v>0</v>
      </c>
      <c r="EB250" s="889">
        <v>0</v>
      </c>
      <c r="EC250" s="889">
        <v>0</v>
      </c>
      <c r="ED250" s="889">
        <v>-1227</v>
      </c>
      <c r="EE250" s="889">
        <v>-276</v>
      </c>
      <c r="EF250" s="889">
        <v>-31</v>
      </c>
      <c r="EG250" s="889">
        <v>0</v>
      </c>
      <c r="EH250" s="889">
        <v>0</v>
      </c>
      <c r="EI250" s="889">
        <v>0</v>
      </c>
      <c r="EJ250" s="889">
        <v>0</v>
      </c>
      <c r="EK250" s="889">
        <v>0</v>
      </c>
      <c r="EL250" s="889">
        <v>0</v>
      </c>
      <c r="EM250" s="889">
        <v>0</v>
      </c>
      <c r="EN250" s="889">
        <v>0</v>
      </c>
      <c r="EO250" s="889">
        <v>0</v>
      </c>
      <c r="EP250" s="889">
        <v>1092566</v>
      </c>
      <c r="EQ250" s="889">
        <v>245827</v>
      </c>
      <c r="ER250" s="889">
        <v>27314</v>
      </c>
      <c r="ES250" s="889">
        <v>2765756</v>
      </c>
      <c r="ET250" s="889">
        <v>622295</v>
      </c>
      <c r="EU250" s="889">
        <v>69144</v>
      </c>
      <c r="EV250" s="889">
        <v>-1673190</v>
      </c>
      <c r="EW250" s="889">
        <v>-376468</v>
      </c>
      <c r="EX250" s="889">
        <v>-41830</v>
      </c>
      <c r="EY250" s="889">
        <v>-282</v>
      </c>
      <c r="EZ250" s="889">
        <v>-63</v>
      </c>
      <c r="FA250" s="889">
        <v>-7</v>
      </c>
      <c r="FB250" s="889">
        <v>1681711</v>
      </c>
      <c r="FC250" s="889">
        <v>378385</v>
      </c>
      <c r="FD250" s="889">
        <v>42043</v>
      </c>
      <c r="FE250" s="889">
        <v>1762141</v>
      </c>
      <c r="FF250" s="889">
        <v>396482</v>
      </c>
      <c r="FG250" s="889">
        <v>44053</v>
      </c>
      <c r="FH250" s="889">
        <v>-80430</v>
      </c>
      <c r="FI250" s="889">
        <v>-18097</v>
      </c>
      <c r="FJ250" s="889">
        <v>-2010</v>
      </c>
      <c r="FK250" s="889">
        <v>0</v>
      </c>
      <c r="FL250" s="889">
        <v>0</v>
      </c>
      <c r="FM250" s="889">
        <v>0</v>
      </c>
      <c r="FN250" s="889">
        <v>0</v>
      </c>
      <c r="FO250" s="889">
        <v>0</v>
      </c>
      <c r="FP250" s="889">
        <v>0</v>
      </c>
      <c r="FQ250" s="889">
        <v>0</v>
      </c>
      <c r="FR250" s="889">
        <v>0</v>
      </c>
      <c r="FS250" s="889">
        <v>0</v>
      </c>
      <c r="FT250" s="889">
        <v>1254198</v>
      </c>
      <c r="FU250" s="889">
        <v>282195</v>
      </c>
      <c r="FV250" s="889">
        <v>31355</v>
      </c>
      <c r="FW250" s="889">
        <v>0</v>
      </c>
      <c r="FX250" s="889">
        <v>0</v>
      </c>
      <c r="FY250" s="889">
        <v>0</v>
      </c>
      <c r="FZ250" s="889">
        <v>2965903</v>
      </c>
      <c r="GA250" s="889">
        <v>0</v>
      </c>
      <c r="GB250" s="889">
        <v>0</v>
      </c>
      <c r="GC250" s="889">
        <v>-1711705</v>
      </c>
      <c r="GD250" s="889">
        <v>282195</v>
      </c>
      <c r="GE250" s="889">
        <v>31355</v>
      </c>
      <c r="GF250" s="889">
        <v>0</v>
      </c>
      <c r="GG250" s="889">
        <v>0</v>
      </c>
      <c r="GH250" s="889">
        <v>0</v>
      </c>
      <c r="GI250" s="889">
        <v>0</v>
      </c>
      <c r="GJ250" s="889">
        <v>0</v>
      </c>
      <c r="GK250" s="889">
        <v>0</v>
      </c>
      <c r="GL250" s="889">
        <v>0</v>
      </c>
      <c r="GM250" s="889">
        <v>0</v>
      </c>
      <c r="GN250" s="889">
        <v>0</v>
      </c>
      <c r="GO250" s="889">
        <v>5822149</v>
      </c>
      <c r="GP250" s="889">
        <v>1309984</v>
      </c>
      <c r="GQ250" s="889">
        <v>145553</v>
      </c>
      <c r="GR250" s="889">
        <v>-3391796</v>
      </c>
      <c r="GS250" s="889">
        <v>-95826</v>
      </c>
      <c r="GT250" s="889">
        <v>-10647</v>
      </c>
      <c r="GU250" s="884" t="s">
        <v>707</v>
      </c>
      <c r="GV250" s="884" t="s">
        <v>706</v>
      </c>
      <c r="GW250" s="884" t="s">
        <v>1672</v>
      </c>
      <c r="GX250" s="884" t="s">
        <v>2348</v>
      </c>
      <c r="GY250" s="884" t="s">
        <v>2596</v>
      </c>
    </row>
    <row r="251" spans="1:207" x14ac:dyDescent="0.2">
      <c r="A251" s="884" t="s">
        <v>3311</v>
      </c>
      <c r="B251" s="884" t="s">
        <v>548</v>
      </c>
      <c r="C251" s="884" t="s">
        <v>547</v>
      </c>
      <c r="D251" s="889">
        <v>-4524</v>
      </c>
      <c r="E251" s="889">
        <v>0</v>
      </c>
      <c r="F251" s="889">
        <v>-4524</v>
      </c>
      <c r="G251" s="889">
        <v>0</v>
      </c>
      <c r="H251" s="889">
        <v>0</v>
      </c>
      <c r="I251" s="889">
        <v>0</v>
      </c>
      <c r="J251" s="889">
        <v>-4524</v>
      </c>
      <c r="K251" s="889">
        <v>0</v>
      </c>
      <c r="L251" s="889">
        <v>-4524</v>
      </c>
      <c r="M251" s="907">
        <v>0.5</v>
      </c>
      <c r="N251" s="907">
        <v>0.4</v>
      </c>
      <c r="O251" s="907">
        <v>0.09</v>
      </c>
      <c r="P251" s="907">
        <v>0.01</v>
      </c>
      <c r="Q251" s="889">
        <v>112914</v>
      </c>
      <c r="R251" s="889">
        <v>108676</v>
      </c>
      <c r="S251" s="889">
        <v>4238</v>
      </c>
      <c r="T251" s="889">
        <v>0</v>
      </c>
      <c r="U251" s="889">
        <v>0</v>
      </c>
      <c r="V251" s="889">
        <v>0</v>
      </c>
      <c r="W251" s="889">
        <v>0</v>
      </c>
      <c r="X251" s="889">
        <v>0</v>
      </c>
      <c r="Y251" s="889">
        <v>0</v>
      </c>
      <c r="Z251" s="889">
        <v>0</v>
      </c>
      <c r="AA251" s="889">
        <v>0</v>
      </c>
      <c r="AB251" s="889">
        <v>0</v>
      </c>
      <c r="AC251" s="889">
        <v>0</v>
      </c>
      <c r="AD251" s="889">
        <v>0</v>
      </c>
      <c r="AE251" s="889">
        <v>0</v>
      </c>
      <c r="AF251" s="889">
        <v>0</v>
      </c>
      <c r="AG251" s="889">
        <v>0</v>
      </c>
      <c r="AH251" s="889">
        <v>0</v>
      </c>
      <c r="AI251" s="889">
        <v>0</v>
      </c>
      <c r="AJ251" s="889">
        <v>0</v>
      </c>
      <c r="AK251" s="889">
        <v>0</v>
      </c>
      <c r="AL251" s="889">
        <v>0</v>
      </c>
      <c r="AM251" s="889">
        <v>0</v>
      </c>
      <c r="AN251" s="889">
        <v>0</v>
      </c>
      <c r="AO251" s="889">
        <v>0</v>
      </c>
      <c r="AP251" s="889">
        <v>0</v>
      </c>
      <c r="AQ251" s="889">
        <v>0</v>
      </c>
      <c r="AR251" s="889">
        <v>0</v>
      </c>
      <c r="AS251" s="889">
        <v>0</v>
      </c>
      <c r="AT251" s="889">
        <v>0</v>
      </c>
      <c r="AU251" s="889">
        <v>0</v>
      </c>
      <c r="AV251" s="889">
        <v>0</v>
      </c>
      <c r="AW251" s="889">
        <v>0</v>
      </c>
      <c r="AX251" s="889">
        <v>0</v>
      </c>
      <c r="AY251" s="889">
        <v>0</v>
      </c>
      <c r="AZ251" s="889">
        <v>0</v>
      </c>
      <c r="BA251" s="889">
        <v>0</v>
      </c>
      <c r="BB251" s="889">
        <v>0</v>
      </c>
      <c r="BC251" s="889">
        <v>0</v>
      </c>
      <c r="BD251" s="889">
        <v>0</v>
      </c>
      <c r="BE251" s="889">
        <v>0</v>
      </c>
      <c r="BF251" s="889">
        <v>0</v>
      </c>
      <c r="BG251" s="889">
        <v>1374758</v>
      </c>
      <c r="BH251" s="889">
        <v>309321</v>
      </c>
      <c r="BI251" s="889">
        <v>34369</v>
      </c>
      <c r="BJ251" s="889">
        <v>38541</v>
      </c>
      <c r="BK251" s="889">
        <v>8672</v>
      </c>
      <c r="BL251" s="889">
        <v>964</v>
      </c>
      <c r="BM251" s="889">
        <v>1331956</v>
      </c>
      <c r="BN251" s="889">
        <v>299690</v>
      </c>
      <c r="BO251" s="889">
        <v>33299</v>
      </c>
      <c r="BP251" s="889">
        <v>81343</v>
      </c>
      <c r="BQ251" s="889">
        <v>18303</v>
      </c>
      <c r="BR251" s="889">
        <v>2034</v>
      </c>
      <c r="BS251" s="889">
        <v>0</v>
      </c>
      <c r="BT251" s="889">
        <v>0</v>
      </c>
      <c r="BU251" s="889">
        <v>0</v>
      </c>
      <c r="BV251" s="889">
        <v>0</v>
      </c>
      <c r="BW251" s="889">
        <v>0</v>
      </c>
      <c r="BX251" s="889">
        <v>0</v>
      </c>
      <c r="BY251" s="889">
        <v>0</v>
      </c>
      <c r="BZ251" s="889">
        <v>0</v>
      </c>
      <c r="CA251" s="889">
        <v>0</v>
      </c>
      <c r="CB251" s="889">
        <v>11337</v>
      </c>
      <c r="CC251" s="889">
        <v>2551</v>
      </c>
      <c r="CD251" s="889">
        <v>283</v>
      </c>
      <c r="CE251" s="889">
        <v>10398</v>
      </c>
      <c r="CF251" s="889">
        <v>2340</v>
      </c>
      <c r="CG251" s="889">
        <v>260</v>
      </c>
      <c r="CH251" s="889">
        <v>939</v>
      </c>
      <c r="CI251" s="889">
        <v>211</v>
      </c>
      <c r="CJ251" s="889">
        <v>23</v>
      </c>
      <c r="CK251" s="889">
        <v>0</v>
      </c>
      <c r="CL251" s="889">
        <v>0</v>
      </c>
      <c r="CM251" s="889">
        <v>0</v>
      </c>
      <c r="CN251" s="889">
        <v>0</v>
      </c>
      <c r="CO251" s="889">
        <v>0</v>
      </c>
      <c r="CP251" s="889">
        <v>0</v>
      </c>
      <c r="CQ251" s="889">
        <v>0</v>
      </c>
      <c r="CR251" s="889">
        <v>0</v>
      </c>
      <c r="CS251" s="889">
        <v>0</v>
      </c>
      <c r="CT251" s="889">
        <v>0</v>
      </c>
      <c r="CU251" s="889">
        <v>0</v>
      </c>
      <c r="CV251" s="889">
        <v>0</v>
      </c>
      <c r="CW251" s="889">
        <v>0</v>
      </c>
      <c r="CX251" s="889">
        <v>0</v>
      </c>
      <c r="CY251" s="889">
        <v>0</v>
      </c>
      <c r="CZ251" s="889">
        <v>0</v>
      </c>
      <c r="DA251" s="889">
        <v>0</v>
      </c>
      <c r="DB251" s="889">
        <v>0</v>
      </c>
      <c r="DC251" s="889">
        <v>0</v>
      </c>
      <c r="DD251" s="889">
        <v>0</v>
      </c>
      <c r="DE251" s="889">
        <v>0</v>
      </c>
      <c r="DF251" s="889">
        <v>3562</v>
      </c>
      <c r="DG251" s="889">
        <v>802</v>
      </c>
      <c r="DH251" s="889">
        <v>89</v>
      </c>
      <c r="DI251" s="889">
        <v>3517</v>
      </c>
      <c r="DJ251" s="889">
        <v>792</v>
      </c>
      <c r="DK251" s="889">
        <v>88</v>
      </c>
      <c r="DL251" s="889">
        <v>45</v>
      </c>
      <c r="DM251" s="889">
        <v>10</v>
      </c>
      <c r="DN251" s="889">
        <v>1</v>
      </c>
      <c r="DO251" s="889">
        <v>0</v>
      </c>
      <c r="DP251" s="889">
        <v>0</v>
      </c>
      <c r="DQ251" s="889">
        <v>0</v>
      </c>
      <c r="DR251" s="889">
        <v>0</v>
      </c>
      <c r="DS251" s="889">
        <v>0</v>
      </c>
      <c r="DT251" s="889">
        <v>0</v>
      </c>
      <c r="DU251" s="889">
        <v>0</v>
      </c>
      <c r="DV251" s="889">
        <v>0</v>
      </c>
      <c r="DW251" s="889">
        <v>0</v>
      </c>
      <c r="DX251" s="889">
        <v>44192</v>
      </c>
      <c r="DY251" s="889">
        <v>9943</v>
      </c>
      <c r="DZ251" s="889">
        <v>1105</v>
      </c>
      <c r="EA251" s="889">
        <v>116283</v>
      </c>
      <c r="EB251" s="889">
        <v>26163</v>
      </c>
      <c r="EC251" s="889">
        <v>2907</v>
      </c>
      <c r="ED251" s="889">
        <v>-72091</v>
      </c>
      <c r="EE251" s="889">
        <v>-16220</v>
      </c>
      <c r="EF251" s="889">
        <v>-1802</v>
      </c>
      <c r="EG251" s="889">
        <v>-6753</v>
      </c>
      <c r="EH251" s="889">
        <v>-1519</v>
      </c>
      <c r="EI251" s="889">
        <v>-169</v>
      </c>
      <c r="EJ251" s="889">
        <v>-5</v>
      </c>
      <c r="EK251" s="889">
        <v>-1</v>
      </c>
      <c r="EL251" s="889">
        <v>0</v>
      </c>
      <c r="EM251" s="889">
        <v>0</v>
      </c>
      <c r="EN251" s="889">
        <v>0</v>
      </c>
      <c r="EO251" s="889">
        <v>0</v>
      </c>
      <c r="EP251" s="889">
        <v>654552</v>
      </c>
      <c r="EQ251" s="889">
        <v>147274</v>
      </c>
      <c r="ER251" s="889">
        <v>16364</v>
      </c>
      <c r="ES251" s="889">
        <v>661322</v>
      </c>
      <c r="ET251" s="889">
        <v>148798</v>
      </c>
      <c r="EU251" s="889">
        <v>16533</v>
      </c>
      <c r="EV251" s="889">
        <v>-6770</v>
      </c>
      <c r="EW251" s="889">
        <v>-1524</v>
      </c>
      <c r="EX251" s="889">
        <v>-169</v>
      </c>
      <c r="EY251" s="889">
        <v>-4886</v>
      </c>
      <c r="EZ251" s="889">
        <v>-1099</v>
      </c>
      <c r="FA251" s="889">
        <v>-122</v>
      </c>
      <c r="FB251" s="889">
        <v>728122</v>
      </c>
      <c r="FC251" s="889">
        <v>163827</v>
      </c>
      <c r="FD251" s="889">
        <v>18203</v>
      </c>
      <c r="FE251" s="889">
        <v>795124</v>
      </c>
      <c r="FF251" s="889">
        <v>178903</v>
      </c>
      <c r="FG251" s="889">
        <v>19878</v>
      </c>
      <c r="FH251" s="889">
        <v>-67002</v>
      </c>
      <c r="FI251" s="889">
        <v>-15076</v>
      </c>
      <c r="FJ251" s="889">
        <v>-1675</v>
      </c>
      <c r="FK251" s="889">
        <v>0</v>
      </c>
      <c r="FL251" s="889">
        <v>0</v>
      </c>
      <c r="FM251" s="889">
        <v>0</v>
      </c>
      <c r="FN251" s="889">
        <v>0</v>
      </c>
      <c r="FO251" s="889">
        <v>0</v>
      </c>
      <c r="FP251" s="889">
        <v>0</v>
      </c>
      <c r="FQ251" s="889">
        <v>0</v>
      </c>
      <c r="FR251" s="889">
        <v>0</v>
      </c>
      <c r="FS251" s="889">
        <v>0</v>
      </c>
      <c r="FT251" s="889">
        <v>191590</v>
      </c>
      <c r="FU251" s="889">
        <v>43108</v>
      </c>
      <c r="FV251" s="889">
        <v>4790</v>
      </c>
      <c r="FW251" s="889">
        <v>0</v>
      </c>
      <c r="FX251" s="889">
        <v>0</v>
      </c>
      <c r="FY251" s="889">
        <v>0</v>
      </c>
      <c r="FZ251" s="889">
        <v>1257022</v>
      </c>
      <c r="GA251" s="889">
        <v>0</v>
      </c>
      <c r="GB251" s="889">
        <v>0</v>
      </c>
      <c r="GC251" s="889">
        <v>-1065432</v>
      </c>
      <c r="GD251" s="889">
        <v>43108</v>
      </c>
      <c r="GE251" s="889">
        <v>4790</v>
      </c>
      <c r="GF251" s="889">
        <v>0</v>
      </c>
      <c r="GG251" s="889">
        <v>0</v>
      </c>
      <c r="GH251" s="889">
        <v>0</v>
      </c>
      <c r="GI251" s="889">
        <v>0</v>
      </c>
      <c r="GJ251" s="889">
        <v>0</v>
      </c>
      <c r="GK251" s="889">
        <v>0</v>
      </c>
      <c r="GL251" s="889">
        <v>0</v>
      </c>
      <c r="GM251" s="889">
        <v>0</v>
      </c>
      <c r="GN251" s="889">
        <v>0</v>
      </c>
      <c r="GO251" s="889">
        <v>3035010</v>
      </c>
      <c r="GP251" s="889">
        <v>682879</v>
      </c>
      <c r="GQ251" s="889">
        <v>75876</v>
      </c>
      <c r="GR251" s="889">
        <v>-1140612</v>
      </c>
      <c r="GS251" s="889">
        <v>26193</v>
      </c>
      <c r="GT251" s="889">
        <v>2911</v>
      </c>
      <c r="GU251" s="884" t="s">
        <v>707</v>
      </c>
      <c r="GV251" s="884" t="s">
        <v>706</v>
      </c>
      <c r="GW251" s="884" t="s">
        <v>1672</v>
      </c>
      <c r="GX251" s="884" t="s">
        <v>2348</v>
      </c>
      <c r="GY251" s="884" t="s">
        <v>2597</v>
      </c>
    </row>
    <row r="252" spans="1:207" x14ac:dyDescent="0.2">
      <c r="A252" s="884" t="s">
        <v>3311</v>
      </c>
      <c r="B252" s="884" t="s">
        <v>550</v>
      </c>
      <c r="C252" s="884" t="s">
        <v>549</v>
      </c>
      <c r="D252" s="889">
        <v>-639125</v>
      </c>
      <c r="E252" s="889">
        <v>0</v>
      </c>
      <c r="F252" s="889">
        <v>-639125</v>
      </c>
      <c r="G252" s="889">
        <v>0</v>
      </c>
      <c r="H252" s="889">
        <v>0</v>
      </c>
      <c r="I252" s="889">
        <v>0</v>
      </c>
      <c r="J252" s="889">
        <v>-639125</v>
      </c>
      <c r="K252" s="889">
        <v>0</v>
      </c>
      <c r="L252" s="889">
        <v>-639125</v>
      </c>
      <c r="M252" s="907">
        <v>0.5</v>
      </c>
      <c r="N252" s="907">
        <v>0.4</v>
      </c>
      <c r="O252" s="907">
        <v>0.1</v>
      </c>
      <c r="P252" s="907">
        <v>0</v>
      </c>
      <c r="Q252" s="889">
        <v>105399</v>
      </c>
      <c r="R252" s="889">
        <v>110758</v>
      </c>
      <c r="S252" s="889">
        <v>-5359</v>
      </c>
      <c r="T252" s="889">
        <v>0</v>
      </c>
      <c r="U252" s="889">
        <v>0</v>
      </c>
      <c r="V252" s="889">
        <v>0</v>
      </c>
      <c r="W252" s="889">
        <v>0</v>
      </c>
      <c r="X252" s="889">
        <v>0</v>
      </c>
      <c r="Y252" s="889">
        <v>0</v>
      </c>
      <c r="Z252" s="889">
        <v>48809</v>
      </c>
      <c r="AA252" s="889">
        <v>0</v>
      </c>
      <c r="AB252" s="889">
        <v>0</v>
      </c>
      <c r="AC252" s="889">
        <v>0</v>
      </c>
      <c r="AD252" s="889">
        <v>48809</v>
      </c>
      <c r="AE252" s="889">
        <v>0</v>
      </c>
      <c r="AF252" s="889">
        <v>0</v>
      </c>
      <c r="AG252" s="889">
        <v>0</v>
      </c>
      <c r="AH252" s="889">
        <v>0</v>
      </c>
      <c r="AI252" s="889">
        <v>0</v>
      </c>
      <c r="AJ252" s="889">
        <v>0</v>
      </c>
      <c r="AK252" s="889">
        <v>0</v>
      </c>
      <c r="AL252" s="889">
        <v>0</v>
      </c>
      <c r="AM252" s="889">
        <v>0</v>
      </c>
      <c r="AN252" s="889">
        <v>0</v>
      </c>
      <c r="AO252" s="889">
        <v>0</v>
      </c>
      <c r="AP252" s="889">
        <v>0</v>
      </c>
      <c r="AQ252" s="889">
        <v>0</v>
      </c>
      <c r="AR252" s="889">
        <v>0</v>
      </c>
      <c r="AS252" s="889">
        <v>0</v>
      </c>
      <c r="AT252" s="889">
        <v>0</v>
      </c>
      <c r="AU252" s="889">
        <v>0</v>
      </c>
      <c r="AV252" s="889">
        <v>0</v>
      </c>
      <c r="AW252" s="889">
        <v>0</v>
      </c>
      <c r="AX252" s="889">
        <v>0</v>
      </c>
      <c r="AY252" s="889">
        <v>0</v>
      </c>
      <c r="AZ252" s="889">
        <v>0</v>
      </c>
      <c r="BA252" s="889">
        <v>0</v>
      </c>
      <c r="BB252" s="889">
        <v>0</v>
      </c>
      <c r="BC252" s="889">
        <v>0</v>
      </c>
      <c r="BD252" s="889">
        <v>0</v>
      </c>
      <c r="BE252" s="889">
        <v>0</v>
      </c>
      <c r="BF252" s="889">
        <v>0</v>
      </c>
      <c r="BG252" s="889">
        <v>702337</v>
      </c>
      <c r="BH252" s="889">
        <v>175584</v>
      </c>
      <c r="BI252" s="889">
        <v>0</v>
      </c>
      <c r="BJ252" s="889">
        <v>59673</v>
      </c>
      <c r="BK252" s="889">
        <v>14918</v>
      </c>
      <c r="BL252" s="889">
        <v>0</v>
      </c>
      <c r="BM252" s="889">
        <v>722135</v>
      </c>
      <c r="BN252" s="889">
        <v>180533</v>
      </c>
      <c r="BO252" s="889">
        <v>0</v>
      </c>
      <c r="BP252" s="889">
        <v>39875</v>
      </c>
      <c r="BQ252" s="889">
        <v>9969</v>
      </c>
      <c r="BR252" s="889">
        <v>0</v>
      </c>
      <c r="BS252" s="889">
        <v>0</v>
      </c>
      <c r="BT252" s="889">
        <v>0</v>
      </c>
      <c r="BU252" s="889">
        <v>0</v>
      </c>
      <c r="BV252" s="889">
        <v>0</v>
      </c>
      <c r="BW252" s="889">
        <v>0</v>
      </c>
      <c r="BX252" s="889">
        <v>0</v>
      </c>
      <c r="BY252" s="889">
        <v>0</v>
      </c>
      <c r="BZ252" s="889">
        <v>0</v>
      </c>
      <c r="CA252" s="889">
        <v>0</v>
      </c>
      <c r="CB252" s="889">
        <v>3997</v>
      </c>
      <c r="CC252" s="889">
        <v>999</v>
      </c>
      <c r="CD252" s="889">
        <v>0</v>
      </c>
      <c r="CE252" s="889">
        <v>3707</v>
      </c>
      <c r="CF252" s="889">
        <v>927</v>
      </c>
      <c r="CG252" s="889">
        <v>0</v>
      </c>
      <c r="CH252" s="889">
        <v>290</v>
      </c>
      <c r="CI252" s="889">
        <v>72</v>
      </c>
      <c r="CJ252" s="889">
        <v>0</v>
      </c>
      <c r="CK252" s="889">
        <v>0</v>
      </c>
      <c r="CL252" s="889">
        <v>0</v>
      </c>
      <c r="CM252" s="889">
        <v>0</v>
      </c>
      <c r="CN252" s="889">
        <v>0</v>
      </c>
      <c r="CO252" s="889">
        <v>0</v>
      </c>
      <c r="CP252" s="889">
        <v>0</v>
      </c>
      <c r="CQ252" s="889">
        <v>0</v>
      </c>
      <c r="CR252" s="889">
        <v>0</v>
      </c>
      <c r="CS252" s="889">
        <v>0</v>
      </c>
      <c r="CT252" s="889">
        <v>0</v>
      </c>
      <c r="CU252" s="889">
        <v>0</v>
      </c>
      <c r="CV252" s="889">
        <v>0</v>
      </c>
      <c r="CW252" s="889">
        <v>0</v>
      </c>
      <c r="CX252" s="889">
        <v>0</v>
      </c>
      <c r="CY252" s="889">
        <v>0</v>
      </c>
      <c r="CZ252" s="889">
        <v>0</v>
      </c>
      <c r="DA252" s="889">
        <v>0</v>
      </c>
      <c r="DB252" s="889">
        <v>0</v>
      </c>
      <c r="DC252" s="889">
        <v>0</v>
      </c>
      <c r="DD252" s="889">
        <v>0</v>
      </c>
      <c r="DE252" s="889">
        <v>0</v>
      </c>
      <c r="DF252" s="889">
        <v>0</v>
      </c>
      <c r="DG252" s="889">
        <v>0</v>
      </c>
      <c r="DH252" s="889">
        <v>0</v>
      </c>
      <c r="DI252" s="889">
        <v>0</v>
      </c>
      <c r="DJ252" s="889">
        <v>0</v>
      </c>
      <c r="DK252" s="889">
        <v>0</v>
      </c>
      <c r="DL252" s="889">
        <v>0</v>
      </c>
      <c r="DM252" s="889">
        <v>0</v>
      </c>
      <c r="DN252" s="889">
        <v>0</v>
      </c>
      <c r="DO252" s="889">
        <v>0</v>
      </c>
      <c r="DP252" s="889">
        <v>0</v>
      </c>
      <c r="DQ252" s="889">
        <v>0</v>
      </c>
      <c r="DR252" s="889">
        <v>0</v>
      </c>
      <c r="DS252" s="889">
        <v>0</v>
      </c>
      <c r="DT252" s="889">
        <v>0</v>
      </c>
      <c r="DU252" s="889">
        <v>0</v>
      </c>
      <c r="DV252" s="889">
        <v>0</v>
      </c>
      <c r="DW252" s="889">
        <v>0</v>
      </c>
      <c r="DX252" s="889">
        <v>257</v>
      </c>
      <c r="DY252" s="889">
        <v>64</v>
      </c>
      <c r="DZ252" s="889">
        <v>0</v>
      </c>
      <c r="EA252" s="889">
        <v>0</v>
      </c>
      <c r="EB252" s="889">
        <v>0</v>
      </c>
      <c r="EC252" s="889">
        <v>0</v>
      </c>
      <c r="ED252" s="889">
        <v>257</v>
      </c>
      <c r="EE252" s="889">
        <v>64</v>
      </c>
      <c r="EF252" s="889">
        <v>0</v>
      </c>
      <c r="EG252" s="889">
        <v>0</v>
      </c>
      <c r="EH252" s="889">
        <v>0</v>
      </c>
      <c r="EI252" s="889">
        <v>0</v>
      </c>
      <c r="EJ252" s="889">
        <v>0</v>
      </c>
      <c r="EK252" s="889">
        <v>0</v>
      </c>
      <c r="EL252" s="889">
        <v>0</v>
      </c>
      <c r="EM252" s="889">
        <v>0</v>
      </c>
      <c r="EN252" s="889">
        <v>0</v>
      </c>
      <c r="EO252" s="889">
        <v>0</v>
      </c>
      <c r="EP252" s="889">
        <v>474562</v>
      </c>
      <c r="EQ252" s="889">
        <v>118641</v>
      </c>
      <c r="ER252" s="889">
        <v>0</v>
      </c>
      <c r="ES252" s="889">
        <v>661322</v>
      </c>
      <c r="ET252" s="889">
        <v>165331</v>
      </c>
      <c r="EU252" s="889">
        <v>0</v>
      </c>
      <c r="EV252" s="889">
        <v>-186760</v>
      </c>
      <c r="EW252" s="889">
        <v>-46690</v>
      </c>
      <c r="EX252" s="889">
        <v>0</v>
      </c>
      <c r="EY252" s="889">
        <v>7186</v>
      </c>
      <c r="EZ252" s="889">
        <v>1796</v>
      </c>
      <c r="FA252" s="889">
        <v>0</v>
      </c>
      <c r="FB252" s="889">
        <v>1997485</v>
      </c>
      <c r="FC252" s="889">
        <v>498124</v>
      </c>
      <c r="FD252" s="889">
        <v>0</v>
      </c>
      <c r="FE252" s="889">
        <v>1808102</v>
      </c>
      <c r="FF252" s="889">
        <v>452026</v>
      </c>
      <c r="FG252" s="889">
        <v>0</v>
      </c>
      <c r="FH252" s="889">
        <v>189383</v>
      </c>
      <c r="FI252" s="889">
        <v>46098</v>
      </c>
      <c r="FJ252" s="889">
        <v>0</v>
      </c>
      <c r="FK252" s="889">
        <v>0</v>
      </c>
      <c r="FL252" s="889">
        <v>0</v>
      </c>
      <c r="FM252" s="889">
        <v>0</v>
      </c>
      <c r="FN252" s="889">
        <v>0</v>
      </c>
      <c r="FO252" s="889">
        <v>0</v>
      </c>
      <c r="FP252" s="889">
        <v>0</v>
      </c>
      <c r="FQ252" s="889">
        <v>0</v>
      </c>
      <c r="FR252" s="889">
        <v>0</v>
      </c>
      <c r="FS252" s="889">
        <v>0</v>
      </c>
      <c r="FT252" s="889">
        <v>542051</v>
      </c>
      <c r="FU252" s="889">
        <v>135513</v>
      </c>
      <c r="FV252" s="889">
        <v>0</v>
      </c>
      <c r="FW252" s="889">
        <v>0</v>
      </c>
      <c r="FX252" s="889">
        <v>0</v>
      </c>
      <c r="FY252" s="889">
        <v>0</v>
      </c>
      <c r="FZ252" s="889">
        <v>2610059</v>
      </c>
      <c r="GA252" s="889">
        <v>0</v>
      </c>
      <c r="GB252" s="889">
        <v>0</v>
      </c>
      <c r="GC252" s="889">
        <v>-2068008</v>
      </c>
      <c r="GD252" s="889">
        <v>135513</v>
      </c>
      <c r="GE252" s="889">
        <v>0</v>
      </c>
      <c r="GF252" s="889">
        <v>0</v>
      </c>
      <c r="GG252" s="889">
        <v>0</v>
      </c>
      <c r="GH252" s="889">
        <v>0</v>
      </c>
      <c r="GI252" s="889">
        <v>0</v>
      </c>
      <c r="GJ252" s="889">
        <v>0</v>
      </c>
      <c r="GK252" s="889">
        <v>0</v>
      </c>
      <c r="GL252" s="889">
        <v>0</v>
      </c>
      <c r="GM252" s="889">
        <v>0</v>
      </c>
      <c r="GN252" s="889">
        <v>0</v>
      </c>
      <c r="GO252" s="889">
        <v>3787548</v>
      </c>
      <c r="GP252" s="889">
        <v>945639</v>
      </c>
      <c r="GQ252" s="889">
        <v>0</v>
      </c>
      <c r="GR252" s="889">
        <v>-2017777</v>
      </c>
      <c r="GS252" s="889">
        <v>146822</v>
      </c>
      <c r="GT252" s="889">
        <v>0</v>
      </c>
      <c r="GU252" s="884" t="s">
        <v>692</v>
      </c>
      <c r="GV252" s="884" t="s">
        <v>676</v>
      </c>
      <c r="GW252" s="884" t="s">
        <v>1672</v>
      </c>
      <c r="GX252" s="884" t="s">
        <v>2345</v>
      </c>
      <c r="GY252" s="884" t="s">
        <v>2598</v>
      </c>
    </row>
    <row r="253" spans="1:207" x14ac:dyDescent="0.2">
      <c r="A253" s="884" t="s">
        <v>3312</v>
      </c>
      <c r="B253" s="884" t="s">
        <v>552</v>
      </c>
      <c r="C253" s="884" t="s">
        <v>551</v>
      </c>
      <c r="D253" s="889">
        <v>4825</v>
      </c>
      <c r="E253" s="889">
        <v>0</v>
      </c>
      <c r="F253" s="889">
        <v>4825</v>
      </c>
      <c r="G253" s="889">
        <v>0</v>
      </c>
      <c r="H253" s="889">
        <v>0</v>
      </c>
      <c r="I253" s="889">
        <v>0</v>
      </c>
      <c r="J253" s="889">
        <v>4825</v>
      </c>
      <c r="K253" s="889">
        <v>0</v>
      </c>
      <c r="L253" s="889">
        <v>4825</v>
      </c>
      <c r="M253" s="907">
        <v>0</v>
      </c>
      <c r="N253" s="907">
        <v>0.99</v>
      </c>
      <c r="O253" s="907">
        <v>0</v>
      </c>
      <c r="P253" s="907">
        <v>0.01</v>
      </c>
      <c r="Q253" s="889">
        <v>419526</v>
      </c>
      <c r="R253" s="889">
        <v>425765</v>
      </c>
      <c r="S253" s="889">
        <v>-6239</v>
      </c>
      <c r="T253" s="889">
        <v>0</v>
      </c>
      <c r="U253" s="889">
        <v>0</v>
      </c>
      <c r="V253" s="889">
        <v>0</v>
      </c>
      <c r="W253" s="889">
        <v>0</v>
      </c>
      <c r="X253" s="889">
        <v>0</v>
      </c>
      <c r="Y253" s="889">
        <v>0</v>
      </c>
      <c r="Z253" s="889">
        <v>4157</v>
      </c>
      <c r="AA253" s="889">
        <v>0</v>
      </c>
      <c r="AB253" s="889">
        <v>491959</v>
      </c>
      <c r="AC253" s="889">
        <v>0</v>
      </c>
      <c r="AD253" s="889">
        <v>-487802</v>
      </c>
      <c r="AE253" s="889">
        <v>0</v>
      </c>
      <c r="AF253" s="889">
        <v>0</v>
      </c>
      <c r="AG253" s="889">
        <v>0</v>
      </c>
      <c r="AH253" s="889">
        <v>0</v>
      </c>
      <c r="AI253" s="889">
        <v>0</v>
      </c>
      <c r="AJ253" s="889">
        <v>0</v>
      </c>
      <c r="AK253" s="889">
        <v>0</v>
      </c>
      <c r="AL253" s="889">
        <v>0</v>
      </c>
      <c r="AM253" s="889">
        <v>0</v>
      </c>
      <c r="AN253" s="889">
        <v>0</v>
      </c>
      <c r="AO253" s="889">
        <v>0</v>
      </c>
      <c r="AP253" s="889">
        <v>0</v>
      </c>
      <c r="AQ253" s="889">
        <v>0</v>
      </c>
      <c r="AR253" s="889">
        <v>0</v>
      </c>
      <c r="AS253" s="889">
        <v>0</v>
      </c>
      <c r="AT253" s="889">
        <v>0</v>
      </c>
      <c r="AU253" s="889">
        <v>0</v>
      </c>
      <c r="AV253" s="889">
        <v>0</v>
      </c>
      <c r="AW253" s="889">
        <v>0</v>
      </c>
      <c r="AX253" s="889">
        <v>0</v>
      </c>
      <c r="AY253" s="889">
        <v>0</v>
      </c>
      <c r="AZ253" s="889">
        <v>0</v>
      </c>
      <c r="BA253" s="889">
        <v>0</v>
      </c>
      <c r="BB253" s="889">
        <v>0</v>
      </c>
      <c r="BC253" s="889">
        <v>0</v>
      </c>
      <c r="BD253" s="889">
        <v>0</v>
      </c>
      <c r="BE253" s="889">
        <v>0</v>
      </c>
      <c r="BF253" s="889">
        <v>0</v>
      </c>
      <c r="BG253" s="889">
        <v>9835218</v>
      </c>
      <c r="BH253" s="889">
        <v>0</v>
      </c>
      <c r="BI253" s="889">
        <v>99346</v>
      </c>
      <c r="BJ253" s="889">
        <v>449733</v>
      </c>
      <c r="BK253" s="889">
        <v>0</v>
      </c>
      <c r="BL253" s="889">
        <v>4543</v>
      </c>
      <c r="BM253" s="889">
        <v>10024073</v>
      </c>
      <c r="BN253" s="889">
        <v>0</v>
      </c>
      <c r="BO253" s="889">
        <v>101254</v>
      </c>
      <c r="BP253" s="889">
        <v>260878</v>
      </c>
      <c r="BQ253" s="889">
        <v>0</v>
      </c>
      <c r="BR253" s="889">
        <v>2635</v>
      </c>
      <c r="BS253" s="889">
        <v>97999</v>
      </c>
      <c r="BT253" s="889">
        <v>0</v>
      </c>
      <c r="BU253" s="889">
        <v>990</v>
      </c>
      <c r="BV253" s="889">
        <v>0</v>
      </c>
      <c r="BW253" s="889">
        <v>0</v>
      </c>
      <c r="BX253" s="889">
        <v>0</v>
      </c>
      <c r="BY253" s="889">
        <v>97999</v>
      </c>
      <c r="BZ253" s="889">
        <v>0</v>
      </c>
      <c r="CA253" s="889">
        <v>990</v>
      </c>
      <c r="CB253" s="889">
        <v>9135</v>
      </c>
      <c r="CC253" s="889">
        <v>0</v>
      </c>
      <c r="CD253" s="889">
        <v>92</v>
      </c>
      <c r="CE253" s="889">
        <v>9136</v>
      </c>
      <c r="CF253" s="889">
        <v>0</v>
      </c>
      <c r="CG253" s="889">
        <v>92</v>
      </c>
      <c r="CH253" s="889">
        <v>-1</v>
      </c>
      <c r="CI253" s="889">
        <v>0</v>
      </c>
      <c r="CJ253" s="889">
        <v>0</v>
      </c>
      <c r="CK253" s="889">
        <v>0</v>
      </c>
      <c r="CL253" s="889">
        <v>0</v>
      </c>
      <c r="CM253" s="889">
        <v>0</v>
      </c>
      <c r="CN253" s="889">
        <v>0</v>
      </c>
      <c r="CO253" s="889">
        <v>0</v>
      </c>
      <c r="CP253" s="889">
        <v>0</v>
      </c>
      <c r="CQ253" s="889">
        <v>-319</v>
      </c>
      <c r="CR253" s="889">
        <v>0</v>
      </c>
      <c r="CS253" s="889">
        <v>-3</v>
      </c>
      <c r="CT253" s="889">
        <v>0</v>
      </c>
      <c r="CU253" s="889">
        <v>0</v>
      </c>
      <c r="CV253" s="889">
        <v>0</v>
      </c>
      <c r="CW253" s="889">
        <v>0</v>
      </c>
      <c r="CX253" s="889">
        <v>0</v>
      </c>
      <c r="CY253" s="889">
        <v>0</v>
      </c>
      <c r="CZ253" s="889">
        <v>0</v>
      </c>
      <c r="DA253" s="889">
        <v>0</v>
      </c>
      <c r="DB253" s="889">
        <v>0</v>
      </c>
      <c r="DC253" s="889">
        <v>0</v>
      </c>
      <c r="DD253" s="889">
        <v>0</v>
      </c>
      <c r="DE253" s="889">
        <v>0</v>
      </c>
      <c r="DF253" s="889">
        <v>0</v>
      </c>
      <c r="DG253" s="889">
        <v>0</v>
      </c>
      <c r="DH253" s="889">
        <v>0</v>
      </c>
      <c r="DI253" s="889">
        <v>0</v>
      </c>
      <c r="DJ253" s="889">
        <v>0</v>
      </c>
      <c r="DK253" s="889">
        <v>0</v>
      </c>
      <c r="DL253" s="889">
        <v>0</v>
      </c>
      <c r="DM253" s="889">
        <v>0</v>
      </c>
      <c r="DN253" s="889">
        <v>0</v>
      </c>
      <c r="DO253" s="889">
        <v>0</v>
      </c>
      <c r="DP253" s="889">
        <v>0</v>
      </c>
      <c r="DQ253" s="889">
        <v>0</v>
      </c>
      <c r="DR253" s="889">
        <v>0</v>
      </c>
      <c r="DS253" s="889">
        <v>0</v>
      </c>
      <c r="DT253" s="889">
        <v>0</v>
      </c>
      <c r="DU253" s="889">
        <v>0</v>
      </c>
      <c r="DV253" s="889">
        <v>0</v>
      </c>
      <c r="DW253" s="889">
        <v>0</v>
      </c>
      <c r="DX253" s="889">
        <v>66431</v>
      </c>
      <c r="DY253" s="889">
        <v>0</v>
      </c>
      <c r="DZ253" s="889">
        <v>671</v>
      </c>
      <c r="EA253" s="889">
        <v>71730</v>
      </c>
      <c r="EB253" s="889">
        <v>0</v>
      </c>
      <c r="EC253" s="889">
        <v>725</v>
      </c>
      <c r="ED253" s="889">
        <v>-5299</v>
      </c>
      <c r="EE253" s="889">
        <v>0</v>
      </c>
      <c r="EF253" s="889">
        <v>-54</v>
      </c>
      <c r="EG253" s="889">
        <v>-2666</v>
      </c>
      <c r="EH253" s="889">
        <v>0</v>
      </c>
      <c r="EI253" s="889">
        <v>-27</v>
      </c>
      <c r="EJ253" s="889">
        <v>0</v>
      </c>
      <c r="EK253" s="889">
        <v>0</v>
      </c>
      <c r="EL253" s="889">
        <v>0</v>
      </c>
      <c r="EM253" s="889">
        <v>10735</v>
      </c>
      <c r="EN253" s="889">
        <v>0</v>
      </c>
      <c r="EO253" s="889">
        <v>108</v>
      </c>
      <c r="EP253" s="889">
        <v>4745683</v>
      </c>
      <c r="EQ253" s="889">
        <v>0</v>
      </c>
      <c r="ER253" s="889">
        <v>47936</v>
      </c>
      <c r="ES253" s="889">
        <v>9490677</v>
      </c>
      <c r="ET253" s="889">
        <v>0</v>
      </c>
      <c r="EU253" s="889">
        <v>95865</v>
      </c>
      <c r="EV253" s="889">
        <v>-4744994</v>
      </c>
      <c r="EW253" s="889">
        <v>0</v>
      </c>
      <c r="EX253" s="889">
        <v>-47929</v>
      </c>
      <c r="EY253" s="889">
        <v>1724</v>
      </c>
      <c r="EZ253" s="889">
        <v>0</v>
      </c>
      <c r="FA253" s="889">
        <v>17</v>
      </c>
      <c r="FB253" s="889">
        <v>7675847</v>
      </c>
      <c r="FC253" s="889">
        <v>0</v>
      </c>
      <c r="FD253" s="889">
        <v>77530</v>
      </c>
      <c r="FE253" s="889">
        <v>7009717</v>
      </c>
      <c r="FF253" s="889">
        <v>0</v>
      </c>
      <c r="FG253" s="889">
        <v>70297</v>
      </c>
      <c r="FH253" s="889">
        <v>666130</v>
      </c>
      <c r="FI253" s="889">
        <v>0</v>
      </c>
      <c r="FJ253" s="889">
        <v>7233</v>
      </c>
      <c r="FK253" s="889">
        <v>0</v>
      </c>
      <c r="FL253" s="889">
        <v>0</v>
      </c>
      <c r="FM253" s="889">
        <v>0</v>
      </c>
      <c r="FN253" s="889">
        <v>0</v>
      </c>
      <c r="FO253" s="889">
        <v>0</v>
      </c>
      <c r="FP253" s="889">
        <v>0</v>
      </c>
      <c r="FQ253" s="889">
        <v>0</v>
      </c>
      <c r="FR253" s="889">
        <v>0</v>
      </c>
      <c r="FS253" s="889">
        <v>0</v>
      </c>
      <c r="FT253" s="889">
        <v>5742965</v>
      </c>
      <c r="FU253" s="889">
        <v>0</v>
      </c>
      <c r="FV253" s="889">
        <v>58010</v>
      </c>
      <c r="FW253" s="889">
        <v>0</v>
      </c>
      <c r="FX253" s="889">
        <v>0</v>
      </c>
      <c r="FY253" s="889">
        <v>0</v>
      </c>
      <c r="FZ253" s="889">
        <v>5504138</v>
      </c>
      <c r="GA253" s="889">
        <v>0</v>
      </c>
      <c r="GB253" s="889">
        <v>0</v>
      </c>
      <c r="GC253" s="889">
        <v>238827</v>
      </c>
      <c r="GD253" s="889">
        <v>0</v>
      </c>
      <c r="GE253" s="889">
        <v>58010</v>
      </c>
      <c r="GF253" s="889">
        <v>0</v>
      </c>
      <c r="GG253" s="889">
        <v>0</v>
      </c>
      <c r="GH253" s="889">
        <v>0</v>
      </c>
      <c r="GI253" s="889">
        <v>0</v>
      </c>
      <c r="GJ253" s="889">
        <v>0</v>
      </c>
      <c r="GK253" s="889">
        <v>0</v>
      </c>
      <c r="GL253" s="889">
        <v>0</v>
      </c>
      <c r="GM253" s="889">
        <v>0</v>
      </c>
      <c r="GN253" s="889">
        <v>0</v>
      </c>
      <c r="GO253" s="889">
        <v>28632485</v>
      </c>
      <c r="GP253" s="889">
        <v>0</v>
      </c>
      <c r="GQ253" s="889">
        <v>289213</v>
      </c>
      <c r="GR253" s="889">
        <v>-3476986</v>
      </c>
      <c r="GS253" s="889">
        <v>0</v>
      </c>
      <c r="GT253" s="889">
        <v>20980</v>
      </c>
      <c r="GU253" s="884" t="s">
        <v>679</v>
      </c>
      <c r="GV253" s="884" t="s">
        <v>685</v>
      </c>
      <c r="GW253" s="884" t="s">
        <v>1674</v>
      </c>
      <c r="GX253" s="884" t="s">
        <v>2349</v>
      </c>
      <c r="GY253" s="884" t="s">
        <v>2599</v>
      </c>
    </row>
    <row r="254" spans="1:207" x14ac:dyDescent="0.2">
      <c r="A254" s="884" t="s">
        <v>3311</v>
      </c>
      <c r="B254" s="884" t="s">
        <v>554</v>
      </c>
      <c r="C254" s="884" t="s">
        <v>553</v>
      </c>
      <c r="D254" s="889">
        <v>-416434</v>
      </c>
      <c r="E254" s="889">
        <v>-3921</v>
      </c>
      <c r="F254" s="889">
        <v>-420355</v>
      </c>
      <c r="G254" s="889">
        <v>0</v>
      </c>
      <c r="H254" s="889">
        <v>0</v>
      </c>
      <c r="I254" s="889">
        <v>0</v>
      </c>
      <c r="J254" s="889">
        <v>-416434</v>
      </c>
      <c r="K254" s="889">
        <v>-3921</v>
      </c>
      <c r="L254" s="889">
        <v>-420355</v>
      </c>
      <c r="M254" s="907">
        <v>0.5</v>
      </c>
      <c r="N254" s="907">
        <v>0.49</v>
      </c>
      <c r="O254" s="907">
        <v>0</v>
      </c>
      <c r="P254" s="907">
        <v>0.01</v>
      </c>
      <c r="Q254" s="889">
        <v>234485</v>
      </c>
      <c r="R254" s="889">
        <v>237115</v>
      </c>
      <c r="S254" s="889">
        <v>-2630</v>
      </c>
      <c r="T254" s="889">
        <v>314287</v>
      </c>
      <c r="U254" s="889">
        <v>230797</v>
      </c>
      <c r="V254" s="889">
        <v>83490</v>
      </c>
      <c r="W254" s="889">
        <v>0</v>
      </c>
      <c r="X254" s="889">
        <v>0</v>
      </c>
      <c r="Y254" s="889">
        <v>0</v>
      </c>
      <c r="Z254" s="889">
        <v>111751</v>
      </c>
      <c r="AA254" s="889">
        <v>0</v>
      </c>
      <c r="AB254" s="889">
        <v>110637</v>
      </c>
      <c r="AC254" s="889">
        <v>0</v>
      </c>
      <c r="AD254" s="889">
        <v>1114</v>
      </c>
      <c r="AE254" s="889">
        <v>0</v>
      </c>
      <c r="AF254" s="889">
        <v>0</v>
      </c>
      <c r="AG254" s="889">
        <v>0</v>
      </c>
      <c r="AH254" s="889">
        <v>0</v>
      </c>
      <c r="AI254" s="889">
        <v>0</v>
      </c>
      <c r="AJ254" s="889">
        <v>0</v>
      </c>
      <c r="AK254" s="889">
        <v>0</v>
      </c>
      <c r="AL254" s="889">
        <v>0</v>
      </c>
      <c r="AM254" s="889">
        <v>0</v>
      </c>
      <c r="AN254" s="889">
        <v>0</v>
      </c>
      <c r="AO254" s="889">
        <v>4841</v>
      </c>
      <c r="AP254" s="889">
        <v>4744</v>
      </c>
      <c r="AQ254" s="889">
        <v>0</v>
      </c>
      <c r="AR254" s="889">
        <v>97</v>
      </c>
      <c r="AS254" s="889">
        <v>4179</v>
      </c>
      <c r="AT254" s="889">
        <v>4095</v>
      </c>
      <c r="AU254" s="889">
        <v>0</v>
      </c>
      <c r="AV254" s="889">
        <v>84</v>
      </c>
      <c r="AW254" s="889">
        <v>662</v>
      </c>
      <c r="AX254" s="889">
        <v>649</v>
      </c>
      <c r="AY254" s="889">
        <v>0</v>
      </c>
      <c r="AZ254" s="889">
        <v>13</v>
      </c>
      <c r="BA254" s="889">
        <v>0</v>
      </c>
      <c r="BB254" s="889">
        <v>0</v>
      </c>
      <c r="BC254" s="889">
        <v>0</v>
      </c>
      <c r="BD254" s="889">
        <v>0</v>
      </c>
      <c r="BE254" s="889">
        <v>0</v>
      </c>
      <c r="BF254" s="889">
        <v>0</v>
      </c>
      <c r="BG254" s="889">
        <v>2278104</v>
      </c>
      <c r="BH254" s="889">
        <v>0</v>
      </c>
      <c r="BI254" s="889">
        <v>45757</v>
      </c>
      <c r="BJ254" s="889">
        <v>143244</v>
      </c>
      <c r="BK254" s="889">
        <v>0</v>
      </c>
      <c r="BL254" s="889">
        <v>2893</v>
      </c>
      <c r="BM254" s="889">
        <v>2319728</v>
      </c>
      <c r="BN254" s="889">
        <v>0</v>
      </c>
      <c r="BO254" s="889">
        <v>46580</v>
      </c>
      <c r="BP254" s="889">
        <v>101620</v>
      </c>
      <c r="BQ254" s="889">
        <v>0</v>
      </c>
      <c r="BR254" s="889">
        <v>2070</v>
      </c>
      <c r="BS254" s="889">
        <v>0</v>
      </c>
      <c r="BT254" s="889">
        <v>0</v>
      </c>
      <c r="BU254" s="889">
        <v>0</v>
      </c>
      <c r="BV254" s="889">
        <v>0</v>
      </c>
      <c r="BW254" s="889">
        <v>0</v>
      </c>
      <c r="BX254" s="889">
        <v>0</v>
      </c>
      <c r="BY254" s="889">
        <v>0</v>
      </c>
      <c r="BZ254" s="889">
        <v>0</v>
      </c>
      <c r="CA254" s="889">
        <v>0</v>
      </c>
      <c r="CB254" s="889">
        <v>8461</v>
      </c>
      <c r="CC254" s="889">
        <v>0</v>
      </c>
      <c r="CD254" s="889">
        <v>173</v>
      </c>
      <c r="CE254" s="889">
        <v>8461</v>
      </c>
      <c r="CF254" s="889">
        <v>0</v>
      </c>
      <c r="CG254" s="889">
        <v>173</v>
      </c>
      <c r="CH254" s="889">
        <v>0</v>
      </c>
      <c r="CI254" s="889">
        <v>0</v>
      </c>
      <c r="CJ254" s="889">
        <v>0</v>
      </c>
      <c r="CK254" s="889">
        <v>0</v>
      </c>
      <c r="CL254" s="889">
        <v>0</v>
      </c>
      <c r="CM254" s="889">
        <v>0</v>
      </c>
      <c r="CN254" s="889">
        <v>0</v>
      </c>
      <c r="CO254" s="889">
        <v>0</v>
      </c>
      <c r="CP254" s="889">
        <v>0</v>
      </c>
      <c r="CQ254" s="889">
        <v>0</v>
      </c>
      <c r="CR254" s="889">
        <v>0</v>
      </c>
      <c r="CS254" s="889">
        <v>0</v>
      </c>
      <c r="CT254" s="889">
        <v>0</v>
      </c>
      <c r="CU254" s="889">
        <v>0</v>
      </c>
      <c r="CV254" s="889">
        <v>0</v>
      </c>
      <c r="CW254" s="889">
        <v>0</v>
      </c>
      <c r="CX254" s="889">
        <v>0</v>
      </c>
      <c r="CY254" s="889">
        <v>0</v>
      </c>
      <c r="CZ254" s="889">
        <v>0</v>
      </c>
      <c r="DA254" s="889">
        <v>0</v>
      </c>
      <c r="DB254" s="889">
        <v>0</v>
      </c>
      <c r="DC254" s="889">
        <v>0</v>
      </c>
      <c r="DD254" s="889">
        <v>0</v>
      </c>
      <c r="DE254" s="889">
        <v>0</v>
      </c>
      <c r="DF254" s="889">
        <v>-1747</v>
      </c>
      <c r="DG254" s="889">
        <v>0</v>
      </c>
      <c r="DH254" s="889">
        <v>-36</v>
      </c>
      <c r="DI254" s="889">
        <v>0</v>
      </c>
      <c r="DJ254" s="889">
        <v>0</v>
      </c>
      <c r="DK254" s="889">
        <v>0</v>
      </c>
      <c r="DL254" s="889">
        <v>-1747</v>
      </c>
      <c r="DM254" s="889">
        <v>0</v>
      </c>
      <c r="DN254" s="889">
        <v>-36</v>
      </c>
      <c r="DO254" s="889">
        <v>0</v>
      </c>
      <c r="DP254" s="889">
        <v>0</v>
      </c>
      <c r="DQ254" s="889">
        <v>0</v>
      </c>
      <c r="DR254" s="889">
        <v>0</v>
      </c>
      <c r="DS254" s="889">
        <v>0</v>
      </c>
      <c r="DT254" s="889">
        <v>0</v>
      </c>
      <c r="DU254" s="889">
        <v>0</v>
      </c>
      <c r="DV254" s="889">
        <v>0</v>
      </c>
      <c r="DW254" s="889">
        <v>0</v>
      </c>
      <c r="DX254" s="889">
        <v>18203</v>
      </c>
      <c r="DY254" s="889">
        <v>0</v>
      </c>
      <c r="DZ254" s="889">
        <v>371</v>
      </c>
      <c r="EA254" s="889">
        <v>12489</v>
      </c>
      <c r="EB254" s="889">
        <v>0</v>
      </c>
      <c r="EC254" s="889">
        <v>255</v>
      </c>
      <c r="ED254" s="889">
        <v>5714</v>
      </c>
      <c r="EE254" s="889">
        <v>0</v>
      </c>
      <c r="EF254" s="889">
        <v>116</v>
      </c>
      <c r="EG254" s="889">
        <v>-2108</v>
      </c>
      <c r="EH254" s="889">
        <v>0</v>
      </c>
      <c r="EI254" s="889">
        <v>-43</v>
      </c>
      <c r="EJ254" s="889">
        <v>0</v>
      </c>
      <c r="EK254" s="889">
        <v>0</v>
      </c>
      <c r="EL254" s="889">
        <v>0</v>
      </c>
      <c r="EM254" s="889">
        <v>0</v>
      </c>
      <c r="EN254" s="889">
        <v>0</v>
      </c>
      <c r="EO254" s="889">
        <v>0</v>
      </c>
      <c r="EP254" s="889">
        <v>1661415</v>
      </c>
      <c r="EQ254" s="889">
        <v>0</v>
      </c>
      <c r="ER254" s="889">
        <v>33906</v>
      </c>
      <c r="ES254" s="889">
        <v>2858264</v>
      </c>
      <c r="ET254" s="889">
        <v>0</v>
      </c>
      <c r="EU254" s="889">
        <v>58332</v>
      </c>
      <c r="EV254" s="889">
        <v>-1196849</v>
      </c>
      <c r="EW254" s="889">
        <v>0</v>
      </c>
      <c r="EX254" s="889">
        <v>-24426</v>
      </c>
      <c r="EY254" s="889">
        <v>-4205</v>
      </c>
      <c r="EZ254" s="889">
        <v>0</v>
      </c>
      <c r="FA254" s="889">
        <v>-86</v>
      </c>
      <c r="FB254" s="889">
        <v>4122525</v>
      </c>
      <c r="FC254" s="889">
        <v>0</v>
      </c>
      <c r="FD254" s="889">
        <v>83245</v>
      </c>
      <c r="FE254" s="889">
        <v>3790489</v>
      </c>
      <c r="FF254" s="889">
        <v>0</v>
      </c>
      <c r="FG254" s="889">
        <v>76645</v>
      </c>
      <c r="FH254" s="889">
        <v>332036</v>
      </c>
      <c r="FI254" s="889">
        <v>0</v>
      </c>
      <c r="FJ254" s="889">
        <v>6600</v>
      </c>
      <c r="FK254" s="889">
        <v>0</v>
      </c>
      <c r="FL254" s="889">
        <v>0</v>
      </c>
      <c r="FM254" s="889">
        <v>0</v>
      </c>
      <c r="FN254" s="889">
        <v>0</v>
      </c>
      <c r="FO254" s="889">
        <v>0</v>
      </c>
      <c r="FP254" s="889">
        <v>0</v>
      </c>
      <c r="FQ254" s="889">
        <v>0</v>
      </c>
      <c r="FR254" s="889">
        <v>0</v>
      </c>
      <c r="FS254" s="889">
        <v>0</v>
      </c>
      <c r="FT254" s="889">
        <v>213471</v>
      </c>
      <c r="FU254" s="889">
        <v>0</v>
      </c>
      <c r="FV254" s="889">
        <v>4291</v>
      </c>
      <c r="FW254" s="889">
        <v>1980297</v>
      </c>
      <c r="FX254" s="889">
        <v>0</v>
      </c>
      <c r="FY254" s="889">
        <v>40414</v>
      </c>
      <c r="FZ254" s="889">
        <v>4477273</v>
      </c>
      <c r="GA254" s="889">
        <v>0</v>
      </c>
      <c r="GB254" s="889">
        <v>0</v>
      </c>
      <c r="GC254" s="889">
        <v>-2283505</v>
      </c>
      <c r="GD254" s="889">
        <v>0</v>
      </c>
      <c r="GE254" s="889">
        <v>44705</v>
      </c>
      <c r="GF254" s="889">
        <v>0</v>
      </c>
      <c r="GG254" s="889">
        <v>0</v>
      </c>
      <c r="GH254" s="889">
        <v>0</v>
      </c>
      <c r="GI254" s="889">
        <v>0</v>
      </c>
      <c r="GJ254" s="889">
        <v>0</v>
      </c>
      <c r="GK254" s="889">
        <v>0</v>
      </c>
      <c r="GL254" s="889">
        <v>0</v>
      </c>
      <c r="GM254" s="889">
        <v>0</v>
      </c>
      <c r="GN254" s="889">
        <v>0</v>
      </c>
      <c r="GO254" s="889">
        <v>8437363</v>
      </c>
      <c r="GP254" s="889">
        <v>0</v>
      </c>
      <c r="GQ254" s="889">
        <v>170471</v>
      </c>
      <c r="GR254" s="889">
        <v>-3049044</v>
      </c>
      <c r="GS254" s="889">
        <v>0</v>
      </c>
      <c r="GT254" s="889">
        <v>28900</v>
      </c>
      <c r="GU254" s="884" t="s">
        <v>669</v>
      </c>
      <c r="GV254" s="884" t="s">
        <v>709</v>
      </c>
      <c r="GW254" s="884" t="s">
        <v>669</v>
      </c>
      <c r="GX254" s="884" t="s">
        <v>782</v>
      </c>
      <c r="GY254" s="884" t="s">
        <v>2600</v>
      </c>
    </row>
    <row r="255" spans="1:207" x14ac:dyDescent="0.2">
      <c r="A255" s="884" t="s">
        <v>3311</v>
      </c>
      <c r="B255" s="884" t="s">
        <v>556</v>
      </c>
      <c r="C255" s="884" t="s">
        <v>555</v>
      </c>
      <c r="D255" s="889">
        <v>-647698</v>
      </c>
      <c r="E255" s="889">
        <v>0</v>
      </c>
      <c r="F255" s="889">
        <v>-647698</v>
      </c>
      <c r="G255" s="889">
        <v>0</v>
      </c>
      <c r="H255" s="889">
        <v>0</v>
      </c>
      <c r="I255" s="889">
        <v>0</v>
      </c>
      <c r="J255" s="889">
        <v>-647698</v>
      </c>
      <c r="K255" s="889">
        <v>0</v>
      </c>
      <c r="L255" s="889">
        <v>-647698</v>
      </c>
      <c r="M255" s="907">
        <v>0.5</v>
      </c>
      <c r="N255" s="907">
        <v>0.49</v>
      </c>
      <c r="O255" s="907">
        <v>0</v>
      </c>
      <c r="P255" s="907">
        <v>0.01</v>
      </c>
      <c r="Q255" s="889">
        <v>355015</v>
      </c>
      <c r="R255" s="889">
        <v>353089</v>
      </c>
      <c r="S255" s="889">
        <v>1926</v>
      </c>
      <c r="T255" s="889">
        <v>1021547</v>
      </c>
      <c r="U255" s="889">
        <v>1199840</v>
      </c>
      <c r="V255" s="889">
        <v>-178293</v>
      </c>
      <c r="W255" s="889">
        <v>0</v>
      </c>
      <c r="X255" s="889">
        <v>0</v>
      </c>
      <c r="Y255" s="889">
        <v>0</v>
      </c>
      <c r="Z255" s="889">
        <v>0</v>
      </c>
      <c r="AA255" s="889">
        <v>0</v>
      </c>
      <c r="AB255" s="889">
        <v>0</v>
      </c>
      <c r="AC255" s="889">
        <v>0</v>
      </c>
      <c r="AD255" s="889">
        <v>0</v>
      </c>
      <c r="AE255" s="889">
        <v>0</v>
      </c>
      <c r="AF255" s="889">
        <v>0</v>
      </c>
      <c r="AG255" s="889">
        <v>0</v>
      </c>
      <c r="AH255" s="889">
        <v>0</v>
      </c>
      <c r="AI255" s="889">
        <v>0</v>
      </c>
      <c r="AJ255" s="889">
        <v>0</v>
      </c>
      <c r="AK255" s="889">
        <v>0</v>
      </c>
      <c r="AL255" s="889">
        <v>0</v>
      </c>
      <c r="AM255" s="889">
        <v>0</v>
      </c>
      <c r="AN255" s="889">
        <v>0</v>
      </c>
      <c r="AO255" s="889">
        <v>473468</v>
      </c>
      <c r="AP255" s="889">
        <v>473468</v>
      </c>
      <c r="AQ255" s="889">
        <v>0</v>
      </c>
      <c r="AR255" s="889">
        <v>0</v>
      </c>
      <c r="AS255" s="889">
        <v>471873</v>
      </c>
      <c r="AT255" s="889">
        <v>471873</v>
      </c>
      <c r="AU255" s="889">
        <v>0</v>
      </c>
      <c r="AV255" s="889">
        <v>0</v>
      </c>
      <c r="AW255" s="889">
        <v>1595</v>
      </c>
      <c r="AX255" s="889">
        <v>1595</v>
      </c>
      <c r="AY255" s="889">
        <v>0</v>
      </c>
      <c r="AZ255" s="889">
        <v>0</v>
      </c>
      <c r="BA255" s="889">
        <v>0</v>
      </c>
      <c r="BB255" s="889">
        <v>0</v>
      </c>
      <c r="BC255" s="889">
        <v>0</v>
      </c>
      <c r="BD255" s="889">
        <v>0</v>
      </c>
      <c r="BE255" s="889">
        <v>0</v>
      </c>
      <c r="BF255" s="889">
        <v>0</v>
      </c>
      <c r="BG255" s="889">
        <v>4332080</v>
      </c>
      <c r="BH255" s="889">
        <v>0</v>
      </c>
      <c r="BI255" s="889">
        <v>87130</v>
      </c>
      <c r="BJ255" s="889">
        <v>164437</v>
      </c>
      <c r="BK255" s="889">
        <v>0</v>
      </c>
      <c r="BL255" s="889">
        <v>3356</v>
      </c>
      <c r="BM255" s="889">
        <v>4396141</v>
      </c>
      <c r="BN255" s="889">
        <v>0</v>
      </c>
      <c r="BO255" s="889">
        <v>88961</v>
      </c>
      <c r="BP255" s="889">
        <v>100376</v>
      </c>
      <c r="BQ255" s="889">
        <v>0</v>
      </c>
      <c r="BR255" s="889">
        <v>1525</v>
      </c>
      <c r="BS255" s="889">
        <v>10870</v>
      </c>
      <c r="BT255" s="889">
        <v>0</v>
      </c>
      <c r="BU255" s="889">
        <v>222</v>
      </c>
      <c r="BV255" s="889">
        <v>3987</v>
      </c>
      <c r="BW255" s="889">
        <v>0</v>
      </c>
      <c r="BX255" s="889">
        <v>81</v>
      </c>
      <c r="BY255" s="889">
        <v>6883</v>
      </c>
      <c r="BZ255" s="889">
        <v>0</v>
      </c>
      <c r="CA255" s="889">
        <v>141</v>
      </c>
      <c r="CB255" s="889">
        <v>8912</v>
      </c>
      <c r="CC255" s="889">
        <v>0</v>
      </c>
      <c r="CD255" s="889">
        <v>182</v>
      </c>
      <c r="CE255" s="889">
        <v>0</v>
      </c>
      <c r="CF255" s="889">
        <v>0</v>
      </c>
      <c r="CG255" s="889">
        <v>0</v>
      </c>
      <c r="CH255" s="889">
        <v>8912</v>
      </c>
      <c r="CI255" s="889">
        <v>0</v>
      </c>
      <c r="CJ255" s="889">
        <v>182</v>
      </c>
      <c r="CK255" s="889">
        <v>0</v>
      </c>
      <c r="CL255" s="889">
        <v>0</v>
      </c>
      <c r="CM255" s="889">
        <v>0</v>
      </c>
      <c r="CN255" s="889">
        <v>2131</v>
      </c>
      <c r="CO255" s="889">
        <v>0</v>
      </c>
      <c r="CP255" s="889">
        <v>43</v>
      </c>
      <c r="CQ255" s="889">
        <v>0</v>
      </c>
      <c r="CR255" s="889">
        <v>0</v>
      </c>
      <c r="CS255" s="889">
        <v>0</v>
      </c>
      <c r="CT255" s="889">
        <v>0</v>
      </c>
      <c r="CU255" s="889">
        <v>0</v>
      </c>
      <c r="CV255" s="889">
        <v>0</v>
      </c>
      <c r="CW255" s="889">
        <v>0</v>
      </c>
      <c r="CX255" s="889">
        <v>0</v>
      </c>
      <c r="CY255" s="889">
        <v>0</v>
      </c>
      <c r="CZ255" s="889">
        <v>0</v>
      </c>
      <c r="DA255" s="889">
        <v>0</v>
      </c>
      <c r="DB255" s="889">
        <v>0</v>
      </c>
      <c r="DC255" s="889">
        <v>0</v>
      </c>
      <c r="DD255" s="889">
        <v>0</v>
      </c>
      <c r="DE255" s="889">
        <v>0</v>
      </c>
      <c r="DF255" s="889">
        <v>0</v>
      </c>
      <c r="DG255" s="889">
        <v>0</v>
      </c>
      <c r="DH255" s="889">
        <v>0</v>
      </c>
      <c r="DI255" s="889">
        <v>0</v>
      </c>
      <c r="DJ255" s="889">
        <v>0</v>
      </c>
      <c r="DK255" s="889">
        <v>0</v>
      </c>
      <c r="DL255" s="889">
        <v>0</v>
      </c>
      <c r="DM255" s="889">
        <v>0</v>
      </c>
      <c r="DN255" s="889">
        <v>0</v>
      </c>
      <c r="DO255" s="889">
        <v>-830</v>
      </c>
      <c r="DP255" s="889">
        <v>0</v>
      </c>
      <c r="DQ255" s="889">
        <v>-17</v>
      </c>
      <c r="DR255" s="889">
        <v>0</v>
      </c>
      <c r="DS255" s="889">
        <v>0</v>
      </c>
      <c r="DT255" s="889">
        <v>0</v>
      </c>
      <c r="DU255" s="889">
        <v>-830</v>
      </c>
      <c r="DV255" s="889">
        <v>0</v>
      </c>
      <c r="DW255" s="889">
        <v>-17</v>
      </c>
      <c r="DX255" s="889">
        <v>1553</v>
      </c>
      <c r="DY255" s="889">
        <v>0</v>
      </c>
      <c r="DZ255" s="889">
        <v>32</v>
      </c>
      <c r="EA255" s="889">
        <v>0</v>
      </c>
      <c r="EB255" s="889">
        <v>0</v>
      </c>
      <c r="EC255" s="889">
        <v>0</v>
      </c>
      <c r="ED255" s="889">
        <v>1553</v>
      </c>
      <c r="EE255" s="889">
        <v>0</v>
      </c>
      <c r="EF255" s="889">
        <v>32</v>
      </c>
      <c r="EG255" s="889">
        <v>-683</v>
      </c>
      <c r="EH255" s="889">
        <v>0</v>
      </c>
      <c r="EI255" s="889">
        <v>-14</v>
      </c>
      <c r="EJ255" s="889">
        <v>0</v>
      </c>
      <c r="EK255" s="889">
        <v>0</v>
      </c>
      <c r="EL255" s="889">
        <v>0</v>
      </c>
      <c r="EM255" s="889">
        <v>0</v>
      </c>
      <c r="EN255" s="889">
        <v>0</v>
      </c>
      <c r="EO255" s="889">
        <v>0</v>
      </c>
      <c r="EP255" s="889">
        <v>2955610</v>
      </c>
      <c r="EQ255" s="889">
        <v>0</v>
      </c>
      <c r="ER255" s="889">
        <v>57750</v>
      </c>
      <c r="ES255" s="889">
        <v>6216574</v>
      </c>
      <c r="ET255" s="889">
        <v>0</v>
      </c>
      <c r="EU255" s="889">
        <v>126869</v>
      </c>
      <c r="EV255" s="889">
        <v>-3260964</v>
      </c>
      <c r="EW255" s="889">
        <v>0</v>
      </c>
      <c r="EX255" s="889">
        <v>-69119</v>
      </c>
      <c r="EY255" s="889">
        <v>0</v>
      </c>
      <c r="EZ255" s="889">
        <v>0</v>
      </c>
      <c r="FA255" s="889">
        <v>0</v>
      </c>
      <c r="FB255" s="889">
        <v>4132558</v>
      </c>
      <c r="FC255" s="889">
        <v>0</v>
      </c>
      <c r="FD255" s="889">
        <v>81220</v>
      </c>
      <c r="FE255" s="889">
        <v>4088925</v>
      </c>
      <c r="FF255" s="889">
        <v>0</v>
      </c>
      <c r="FG255" s="889">
        <v>79961</v>
      </c>
      <c r="FH255" s="889">
        <v>43633</v>
      </c>
      <c r="FI255" s="889">
        <v>0</v>
      </c>
      <c r="FJ255" s="889">
        <v>1259</v>
      </c>
      <c r="FK255" s="889">
        <v>0</v>
      </c>
      <c r="FL255" s="889">
        <v>0</v>
      </c>
      <c r="FM255" s="889">
        <v>0</v>
      </c>
      <c r="FN255" s="889">
        <v>0</v>
      </c>
      <c r="FO255" s="889">
        <v>0</v>
      </c>
      <c r="FP255" s="889">
        <v>0</v>
      </c>
      <c r="FQ255" s="889">
        <v>0</v>
      </c>
      <c r="FR255" s="889">
        <v>0</v>
      </c>
      <c r="FS255" s="889">
        <v>0</v>
      </c>
      <c r="FT255" s="889">
        <v>2031755</v>
      </c>
      <c r="FU255" s="889">
        <v>0</v>
      </c>
      <c r="FV255" s="889">
        <v>41464</v>
      </c>
      <c r="FW255" s="889">
        <v>0</v>
      </c>
      <c r="FX255" s="889">
        <v>0</v>
      </c>
      <c r="FY255" s="889">
        <v>0</v>
      </c>
      <c r="FZ255" s="889">
        <v>5609995</v>
      </c>
      <c r="GA255" s="889">
        <v>0</v>
      </c>
      <c r="GB255" s="889">
        <v>0</v>
      </c>
      <c r="GC255" s="889">
        <v>-3578240</v>
      </c>
      <c r="GD255" s="889">
        <v>0</v>
      </c>
      <c r="GE255" s="889">
        <v>41464</v>
      </c>
      <c r="GF255" s="889">
        <v>0</v>
      </c>
      <c r="GG255" s="889">
        <v>0</v>
      </c>
      <c r="GH255" s="889">
        <v>0</v>
      </c>
      <c r="GI255" s="889">
        <v>0</v>
      </c>
      <c r="GJ255" s="889">
        <v>0</v>
      </c>
      <c r="GK255" s="889">
        <v>0</v>
      </c>
      <c r="GL255" s="889">
        <v>0</v>
      </c>
      <c r="GM255" s="889">
        <v>0</v>
      </c>
      <c r="GN255" s="889">
        <v>0</v>
      </c>
      <c r="GO255" s="889">
        <v>13638393</v>
      </c>
      <c r="GP255" s="889">
        <v>0</v>
      </c>
      <c r="GQ255" s="889">
        <v>271368</v>
      </c>
      <c r="GR255" s="889">
        <v>-6677229</v>
      </c>
      <c r="GS255" s="889">
        <v>0</v>
      </c>
      <c r="GT255" s="889">
        <v>-24504</v>
      </c>
      <c r="GU255" s="884" t="s">
        <v>669</v>
      </c>
      <c r="GV255" s="884" t="s">
        <v>706</v>
      </c>
      <c r="GW255" s="884" t="s">
        <v>669</v>
      </c>
      <c r="GX255" s="884" t="s">
        <v>2348</v>
      </c>
      <c r="GY255" s="884" t="s">
        <v>2601</v>
      </c>
    </row>
    <row r="256" spans="1:207" x14ac:dyDescent="0.2">
      <c r="A256" s="884" t="s">
        <v>3311</v>
      </c>
      <c r="B256" s="884" t="s">
        <v>558</v>
      </c>
      <c r="C256" s="884" t="s">
        <v>557</v>
      </c>
      <c r="D256" s="889">
        <v>-178711</v>
      </c>
      <c r="E256" s="889">
        <v>0</v>
      </c>
      <c r="F256" s="889">
        <v>-178711</v>
      </c>
      <c r="G256" s="889">
        <v>0</v>
      </c>
      <c r="H256" s="889">
        <v>0</v>
      </c>
      <c r="I256" s="889">
        <v>0</v>
      </c>
      <c r="J256" s="889">
        <v>-178711</v>
      </c>
      <c r="K256" s="889">
        <v>0</v>
      </c>
      <c r="L256" s="889">
        <v>-178711</v>
      </c>
      <c r="M256" s="907">
        <v>0.5</v>
      </c>
      <c r="N256" s="907">
        <v>0.4</v>
      </c>
      <c r="O256" s="907">
        <v>0.1</v>
      </c>
      <c r="P256" s="907">
        <v>0</v>
      </c>
      <c r="Q256" s="889">
        <v>232004</v>
      </c>
      <c r="R256" s="889">
        <v>231492</v>
      </c>
      <c r="S256" s="889">
        <v>512</v>
      </c>
      <c r="T256" s="889">
        <v>0</v>
      </c>
      <c r="U256" s="889">
        <v>0</v>
      </c>
      <c r="V256" s="889">
        <v>0</v>
      </c>
      <c r="W256" s="889">
        <v>0</v>
      </c>
      <c r="X256" s="889">
        <v>0</v>
      </c>
      <c r="Y256" s="889">
        <v>0</v>
      </c>
      <c r="Z256" s="889">
        <v>358090</v>
      </c>
      <c r="AA256" s="889">
        <v>0</v>
      </c>
      <c r="AB256" s="889">
        <v>29696</v>
      </c>
      <c r="AC256" s="889">
        <v>0</v>
      </c>
      <c r="AD256" s="889">
        <v>328394</v>
      </c>
      <c r="AE256" s="889">
        <v>0</v>
      </c>
      <c r="AF256" s="889">
        <v>0</v>
      </c>
      <c r="AG256" s="889">
        <v>0</v>
      </c>
      <c r="AH256" s="889">
        <v>0</v>
      </c>
      <c r="AI256" s="889">
        <v>0</v>
      </c>
      <c r="AJ256" s="889">
        <v>0</v>
      </c>
      <c r="AK256" s="889">
        <v>0</v>
      </c>
      <c r="AL256" s="889">
        <v>0</v>
      </c>
      <c r="AM256" s="889">
        <v>0</v>
      </c>
      <c r="AN256" s="889">
        <v>0</v>
      </c>
      <c r="AO256" s="889">
        <v>0</v>
      </c>
      <c r="AP256" s="889">
        <v>0</v>
      </c>
      <c r="AQ256" s="889">
        <v>0</v>
      </c>
      <c r="AR256" s="889">
        <v>0</v>
      </c>
      <c r="AS256" s="889">
        <v>0</v>
      </c>
      <c r="AT256" s="889">
        <v>0</v>
      </c>
      <c r="AU256" s="889">
        <v>0</v>
      </c>
      <c r="AV256" s="889">
        <v>0</v>
      </c>
      <c r="AW256" s="889">
        <v>0</v>
      </c>
      <c r="AX256" s="889">
        <v>0</v>
      </c>
      <c r="AY256" s="889">
        <v>0</v>
      </c>
      <c r="AZ256" s="889">
        <v>0</v>
      </c>
      <c r="BA256" s="889">
        <v>0</v>
      </c>
      <c r="BB256" s="889">
        <v>0</v>
      </c>
      <c r="BC256" s="889">
        <v>0</v>
      </c>
      <c r="BD256" s="889">
        <v>0</v>
      </c>
      <c r="BE256" s="889">
        <v>0</v>
      </c>
      <c r="BF256" s="889">
        <v>0</v>
      </c>
      <c r="BG256" s="889">
        <v>2268229</v>
      </c>
      <c r="BH256" s="889">
        <v>567057</v>
      </c>
      <c r="BI256" s="889">
        <v>0</v>
      </c>
      <c r="BJ256" s="889">
        <v>124262</v>
      </c>
      <c r="BK256" s="889">
        <v>31065</v>
      </c>
      <c r="BL256" s="889">
        <v>0</v>
      </c>
      <c r="BM256" s="889">
        <v>2130088</v>
      </c>
      <c r="BN256" s="889">
        <v>532521</v>
      </c>
      <c r="BO256" s="889">
        <v>0</v>
      </c>
      <c r="BP256" s="889">
        <v>262403</v>
      </c>
      <c r="BQ256" s="889">
        <v>65601</v>
      </c>
      <c r="BR256" s="889">
        <v>0</v>
      </c>
      <c r="BS256" s="889">
        <v>0</v>
      </c>
      <c r="BT256" s="889">
        <v>0</v>
      </c>
      <c r="BU256" s="889">
        <v>0</v>
      </c>
      <c r="BV256" s="889">
        <v>0</v>
      </c>
      <c r="BW256" s="889">
        <v>0</v>
      </c>
      <c r="BX256" s="889">
        <v>0</v>
      </c>
      <c r="BY256" s="889">
        <v>0</v>
      </c>
      <c r="BZ256" s="889">
        <v>0</v>
      </c>
      <c r="CA256" s="889">
        <v>0</v>
      </c>
      <c r="CB256" s="889">
        <v>9649</v>
      </c>
      <c r="CC256" s="889">
        <v>2412</v>
      </c>
      <c r="CD256" s="889">
        <v>0</v>
      </c>
      <c r="CE256" s="889">
        <v>0</v>
      </c>
      <c r="CF256" s="889">
        <v>0</v>
      </c>
      <c r="CG256" s="889">
        <v>0</v>
      </c>
      <c r="CH256" s="889">
        <v>9649</v>
      </c>
      <c r="CI256" s="889">
        <v>2412</v>
      </c>
      <c r="CJ256" s="889">
        <v>0</v>
      </c>
      <c r="CK256" s="889">
        <v>0</v>
      </c>
      <c r="CL256" s="889">
        <v>0</v>
      </c>
      <c r="CM256" s="889">
        <v>0</v>
      </c>
      <c r="CN256" s="889">
        <v>0</v>
      </c>
      <c r="CO256" s="889">
        <v>0</v>
      </c>
      <c r="CP256" s="889">
        <v>0</v>
      </c>
      <c r="CQ256" s="889">
        <v>0</v>
      </c>
      <c r="CR256" s="889">
        <v>0</v>
      </c>
      <c r="CS256" s="889">
        <v>0</v>
      </c>
      <c r="CT256" s="889">
        <v>0</v>
      </c>
      <c r="CU256" s="889">
        <v>0</v>
      </c>
      <c r="CV256" s="889">
        <v>0</v>
      </c>
      <c r="CW256" s="889">
        <v>0</v>
      </c>
      <c r="CX256" s="889">
        <v>0</v>
      </c>
      <c r="CY256" s="889">
        <v>0</v>
      </c>
      <c r="CZ256" s="889">
        <v>0</v>
      </c>
      <c r="DA256" s="889">
        <v>0</v>
      </c>
      <c r="DB256" s="889">
        <v>0</v>
      </c>
      <c r="DC256" s="889">
        <v>12976</v>
      </c>
      <c r="DD256" s="889">
        <v>3244</v>
      </c>
      <c r="DE256" s="889">
        <v>0</v>
      </c>
      <c r="DF256" s="889">
        <v>0</v>
      </c>
      <c r="DG256" s="889">
        <v>0</v>
      </c>
      <c r="DH256" s="889">
        <v>0</v>
      </c>
      <c r="DI256" s="889">
        <v>8634</v>
      </c>
      <c r="DJ256" s="889">
        <v>2159</v>
      </c>
      <c r="DK256" s="889">
        <v>0</v>
      </c>
      <c r="DL256" s="889">
        <v>-8634</v>
      </c>
      <c r="DM256" s="889">
        <v>-2159</v>
      </c>
      <c r="DN256" s="889">
        <v>0</v>
      </c>
      <c r="DO256" s="889">
        <v>674</v>
      </c>
      <c r="DP256" s="889">
        <v>169</v>
      </c>
      <c r="DQ256" s="889">
        <v>0</v>
      </c>
      <c r="DR256" s="889">
        <v>662</v>
      </c>
      <c r="DS256" s="889">
        <v>165</v>
      </c>
      <c r="DT256" s="889">
        <v>0</v>
      </c>
      <c r="DU256" s="889">
        <v>12</v>
      </c>
      <c r="DV256" s="889">
        <v>4</v>
      </c>
      <c r="DW256" s="889">
        <v>0</v>
      </c>
      <c r="DX256" s="889">
        <v>0</v>
      </c>
      <c r="DY256" s="889">
        <v>0</v>
      </c>
      <c r="DZ256" s="889">
        <v>0</v>
      </c>
      <c r="EA256" s="889">
        <v>28876</v>
      </c>
      <c r="EB256" s="889">
        <v>7219</v>
      </c>
      <c r="EC256" s="889">
        <v>0</v>
      </c>
      <c r="ED256" s="889">
        <v>-28876</v>
      </c>
      <c r="EE256" s="889">
        <v>-7219</v>
      </c>
      <c r="EF256" s="889">
        <v>0</v>
      </c>
      <c r="EG256" s="889">
        <v>-4541</v>
      </c>
      <c r="EH256" s="889">
        <v>-1135</v>
      </c>
      <c r="EI256" s="889">
        <v>0</v>
      </c>
      <c r="EJ256" s="889">
        <v>0</v>
      </c>
      <c r="EK256" s="889">
        <v>0</v>
      </c>
      <c r="EL256" s="889">
        <v>0</v>
      </c>
      <c r="EM256" s="889">
        <v>0</v>
      </c>
      <c r="EN256" s="889">
        <v>0</v>
      </c>
      <c r="EO256" s="889">
        <v>0</v>
      </c>
      <c r="EP256" s="889">
        <v>2307553</v>
      </c>
      <c r="EQ256" s="889">
        <v>576888</v>
      </c>
      <c r="ER256" s="889">
        <v>0</v>
      </c>
      <c r="ES256" s="889">
        <v>5464883</v>
      </c>
      <c r="ET256" s="889">
        <v>1366221</v>
      </c>
      <c r="EU256" s="889">
        <v>0</v>
      </c>
      <c r="EV256" s="889">
        <v>-3157330</v>
      </c>
      <c r="EW256" s="889">
        <v>-789333</v>
      </c>
      <c r="EX256" s="889">
        <v>0</v>
      </c>
      <c r="EY256" s="889">
        <v>-7466</v>
      </c>
      <c r="EZ256" s="889">
        <v>-1866</v>
      </c>
      <c r="FA256" s="889">
        <v>0</v>
      </c>
      <c r="FB256" s="889">
        <v>2083783</v>
      </c>
      <c r="FC256" s="889">
        <v>511796</v>
      </c>
      <c r="FD256" s="889">
        <v>0</v>
      </c>
      <c r="FE256" s="889">
        <v>1830235</v>
      </c>
      <c r="FF256" s="889">
        <v>456800</v>
      </c>
      <c r="FG256" s="889">
        <v>0</v>
      </c>
      <c r="FH256" s="889">
        <v>253548</v>
      </c>
      <c r="FI256" s="889">
        <v>54996</v>
      </c>
      <c r="FJ256" s="889">
        <v>0</v>
      </c>
      <c r="FK256" s="889">
        <v>0</v>
      </c>
      <c r="FL256" s="889">
        <v>0</v>
      </c>
      <c r="FM256" s="889">
        <v>0</v>
      </c>
      <c r="FN256" s="889">
        <v>0</v>
      </c>
      <c r="FO256" s="889">
        <v>0</v>
      </c>
      <c r="FP256" s="889">
        <v>0</v>
      </c>
      <c r="FQ256" s="889">
        <v>0</v>
      </c>
      <c r="FR256" s="889">
        <v>0</v>
      </c>
      <c r="FS256" s="889">
        <v>0</v>
      </c>
      <c r="FT256" s="889">
        <v>1414663</v>
      </c>
      <c r="FU256" s="889">
        <v>353666</v>
      </c>
      <c r="FV256" s="889">
        <v>0</v>
      </c>
      <c r="FW256" s="889">
        <v>0</v>
      </c>
      <c r="FX256" s="889">
        <v>0</v>
      </c>
      <c r="FY256" s="889">
        <v>0</v>
      </c>
      <c r="FZ256" s="889">
        <v>3596602</v>
      </c>
      <c r="GA256" s="889">
        <v>0</v>
      </c>
      <c r="GB256" s="889">
        <v>0</v>
      </c>
      <c r="GC256" s="889">
        <v>-2181939</v>
      </c>
      <c r="GD256" s="889">
        <v>353666</v>
      </c>
      <c r="GE256" s="889">
        <v>0</v>
      </c>
      <c r="GF256" s="889">
        <v>0</v>
      </c>
      <c r="GG256" s="889">
        <v>0</v>
      </c>
      <c r="GH256" s="889">
        <v>0</v>
      </c>
      <c r="GI256" s="889">
        <v>0</v>
      </c>
      <c r="GJ256" s="889">
        <v>0</v>
      </c>
      <c r="GK256" s="889">
        <v>0</v>
      </c>
      <c r="GL256" s="889">
        <v>0</v>
      </c>
      <c r="GM256" s="889">
        <v>0</v>
      </c>
      <c r="GN256" s="889">
        <v>0</v>
      </c>
      <c r="GO256" s="889">
        <v>8209782</v>
      </c>
      <c r="GP256" s="889">
        <v>2043296</v>
      </c>
      <c r="GQ256" s="889">
        <v>0</v>
      </c>
      <c r="GR256" s="889">
        <v>-4850198</v>
      </c>
      <c r="GS256" s="889">
        <v>-321789</v>
      </c>
      <c r="GT256" s="889">
        <v>0</v>
      </c>
      <c r="GU256" s="884" t="s">
        <v>697</v>
      </c>
      <c r="GV256" s="884" t="s">
        <v>676</v>
      </c>
      <c r="GW256" s="884" t="s">
        <v>1672</v>
      </c>
      <c r="GX256" s="884" t="s">
        <v>2348</v>
      </c>
      <c r="GY256" s="884" t="s">
        <v>2602</v>
      </c>
    </row>
    <row r="257" spans="1:208" x14ac:dyDescent="0.2">
      <c r="A257" s="884" t="s">
        <v>3311</v>
      </c>
      <c r="B257" s="884" t="s">
        <v>560</v>
      </c>
      <c r="C257" s="884" t="s">
        <v>559</v>
      </c>
      <c r="D257" s="889">
        <v>4097</v>
      </c>
      <c r="E257" s="889">
        <v>0</v>
      </c>
      <c r="F257" s="889">
        <v>4097</v>
      </c>
      <c r="G257" s="889">
        <v>0</v>
      </c>
      <c r="H257" s="889">
        <v>0</v>
      </c>
      <c r="I257" s="889">
        <v>0</v>
      </c>
      <c r="J257" s="889">
        <v>4097</v>
      </c>
      <c r="K257" s="889">
        <v>0</v>
      </c>
      <c r="L257" s="889">
        <v>4097</v>
      </c>
      <c r="M257" s="907">
        <v>0.5</v>
      </c>
      <c r="N257" s="907">
        <v>0.4</v>
      </c>
      <c r="O257" s="907">
        <v>0.1</v>
      </c>
      <c r="P257" s="907">
        <v>0</v>
      </c>
      <c r="Q257" s="889">
        <v>157029</v>
      </c>
      <c r="R257" s="889">
        <v>154728</v>
      </c>
      <c r="S257" s="889">
        <v>2301</v>
      </c>
      <c r="T257" s="889">
        <v>0</v>
      </c>
      <c r="U257" s="889">
        <v>0</v>
      </c>
      <c r="V257" s="889">
        <v>0</v>
      </c>
      <c r="W257" s="889">
        <v>0</v>
      </c>
      <c r="X257" s="889">
        <v>0</v>
      </c>
      <c r="Y257" s="889">
        <v>0</v>
      </c>
      <c r="Z257" s="889">
        <v>318713</v>
      </c>
      <c r="AA257" s="889">
        <v>993010</v>
      </c>
      <c r="AB257" s="889">
        <v>378464</v>
      </c>
      <c r="AC257" s="889">
        <v>933010</v>
      </c>
      <c r="AD257" s="889">
        <v>-59751</v>
      </c>
      <c r="AE257" s="889">
        <v>60000</v>
      </c>
      <c r="AF257" s="889">
        <v>0</v>
      </c>
      <c r="AG257" s="889">
        <v>0</v>
      </c>
      <c r="AH257" s="889">
        <v>0</v>
      </c>
      <c r="AI257" s="889">
        <v>0</v>
      </c>
      <c r="AJ257" s="889">
        <v>0</v>
      </c>
      <c r="AK257" s="889">
        <v>0</v>
      </c>
      <c r="AL257" s="889">
        <v>0</v>
      </c>
      <c r="AM257" s="889">
        <v>0</v>
      </c>
      <c r="AN257" s="889">
        <v>0</v>
      </c>
      <c r="AO257" s="889">
        <v>0</v>
      </c>
      <c r="AP257" s="889">
        <v>0</v>
      </c>
      <c r="AQ257" s="889">
        <v>0</v>
      </c>
      <c r="AR257" s="889">
        <v>0</v>
      </c>
      <c r="AS257" s="889">
        <v>0</v>
      </c>
      <c r="AT257" s="889">
        <v>0</v>
      </c>
      <c r="AU257" s="889">
        <v>0</v>
      </c>
      <c r="AV257" s="889">
        <v>0</v>
      </c>
      <c r="AW257" s="889">
        <v>0</v>
      </c>
      <c r="AX257" s="889">
        <v>0</v>
      </c>
      <c r="AY257" s="889">
        <v>0</v>
      </c>
      <c r="AZ257" s="889">
        <v>0</v>
      </c>
      <c r="BA257" s="889">
        <v>0</v>
      </c>
      <c r="BB257" s="889">
        <v>0</v>
      </c>
      <c r="BC257" s="889">
        <v>0</v>
      </c>
      <c r="BD257" s="889">
        <v>0</v>
      </c>
      <c r="BE257" s="889">
        <v>0</v>
      </c>
      <c r="BF257" s="889">
        <v>0</v>
      </c>
      <c r="BG257" s="889">
        <v>1503816</v>
      </c>
      <c r="BH257" s="889">
        <v>375954</v>
      </c>
      <c r="BI257" s="889">
        <v>0</v>
      </c>
      <c r="BJ257" s="889">
        <v>46717</v>
      </c>
      <c r="BK257" s="889">
        <v>11679</v>
      </c>
      <c r="BL257" s="889">
        <v>0</v>
      </c>
      <c r="BM257" s="889">
        <v>1468831</v>
      </c>
      <c r="BN257" s="889">
        <v>367207</v>
      </c>
      <c r="BO257" s="889">
        <v>0</v>
      </c>
      <c r="BP257" s="889">
        <v>81702</v>
      </c>
      <c r="BQ257" s="889">
        <v>20426</v>
      </c>
      <c r="BR257" s="889">
        <v>0</v>
      </c>
      <c r="BS257" s="889">
        <v>0</v>
      </c>
      <c r="BT257" s="889">
        <v>0</v>
      </c>
      <c r="BU257" s="889">
        <v>0</v>
      </c>
      <c r="BV257" s="889">
        <v>0</v>
      </c>
      <c r="BW257" s="889">
        <v>0</v>
      </c>
      <c r="BX257" s="889">
        <v>0</v>
      </c>
      <c r="BY257" s="889">
        <v>0</v>
      </c>
      <c r="BZ257" s="889">
        <v>0</v>
      </c>
      <c r="CA257" s="889">
        <v>0</v>
      </c>
      <c r="CB257" s="889">
        <v>5533</v>
      </c>
      <c r="CC257" s="889">
        <v>1383</v>
      </c>
      <c r="CD257" s="889">
        <v>0</v>
      </c>
      <c r="CE257" s="889">
        <v>5533</v>
      </c>
      <c r="CF257" s="889">
        <v>1383</v>
      </c>
      <c r="CG257" s="889">
        <v>0</v>
      </c>
      <c r="CH257" s="889">
        <v>0</v>
      </c>
      <c r="CI257" s="889">
        <v>0</v>
      </c>
      <c r="CJ257" s="889">
        <v>0</v>
      </c>
      <c r="CK257" s="889">
        <v>0</v>
      </c>
      <c r="CL257" s="889">
        <v>0</v>
      </c>
      <c r="CM257" s="889">
        <v>0</v>
      </c>
      <c r="CN257" s="889">
        <v>0</v>
      </c>
      <c r="CO257" s="889">
        <v>0</v>
      </c>
      <c r="CP257" s="889">
        <v>0</v>
      </c>
      <c r="CQ257" s="889">
        <v>0</v>
      </c>
      <c r="CR257" s="889">
        <v>0</v>
      </c>
      <c r="CS257" s="889">
        <v>0</v>
      </c>
      <c r="CT257" s="889">
        <v>0</v>
      </c>
      <c r="CU257" s="889">
        <v>0</v>
      </c>
      <c r="CV257" s="889">
        <v>0</v>
      </c>
      <c r="CW257" s="889">
        <v>0</v>
      </c>
      <c r="CX257" s="889">
        <v>0</v>
      </c>
      <c r="CY257" s="889">
        <v>0</v>
      </c>
      <c r="CZ257" s="889">
        <v>0</v>
      </c>
      <c r="DA257" s="889">
        <v>0</v>
      </c>
      <c r="DB257" s="889">
        <v>0</v>
      </c>
      <c r="DC257" s="889">
        <v>0</v>
      </c>
      <c r="DD257" s="889">
        <v>0</v>
      </c>
      <c r="DE257" s="889">
        <v>0</v>
      </c>
      <c r="DF257" s="889">
        <v>11184</v>
      </c>
      <c r="DG257" s="889">
        <v>2796</v>
      </c>
      <c r="DH257" s="889">
        <v>0</v>
      </c>
      <c r="DI257" s="889">
        <v>12744</v>
      </c>
      <c r="DJ257" s="889">
        <v>3186</v>
      </c>
      <c r="DK257" s="889">
        <v>0</v>
      </c>
      <c r="DL257" s="889">
        <v>-1560</v>
      </c>
      <c r="DM257" s="889">
        <v>-390</v>
      </c>
      <c r="DN257" s="889">
        <v>0</v>
      </c>
      <c r="DO257" s="889">
        <v>661</v>
      </c>
      <c r="DP257" s="889">
        <v>165</v>
      </c>
      <c r="DQ257" s="889">
        <v>0</v>
      </c>
      <c r="DR257" s="889">
        <v>662</v>
      </c>
      <c r="DS257" s="889">
        <v>165</v>
      </c>
      <c r="DT257" s="889">
        <v>0</v>
      </c>
      <c r="DU257" s="889">
        <v>-1</v>
      </c>
      <c r="DV257" s="889">
        <v>0</v>
      </c>
      <c r="DW257" s="889">
        <v>0</v>
      </c>
      <c r="DX257" s="889">
        <v>17091</v>
      </c>
      <c r="DY257" s="889">
        <v>4273</v>
      </c>
      <c r="DZ257" s="889">
        <v>0</v>
      </c>
      <c r="EA257" s="889">
        <v>58966</v>
      </c>
      <c r="EB257" s="889">
        <v>14741</v>
      </c>
      <c r="EC257" s="889">
        <v>0</v>
      </c>
      <c r="ED257" s="889">
        <v>-41875</v>
      </c>
      <c r="EE257" s="889">
        <v>-10468</v>
      </c>
      <c r="EF257" s="889">
        <v>0</v>
      </c>
      <c r="EG257" s="889">
        <v>-2215</v>
      </c>
      <c r="EH257" s="889">
        <v>-554</v>
      </c>
      <c r="EI257" s="889">
        <v>0</v>
      </c>
      <c r="EJ257" s="889">
        <v>0</v>
      </c>
      <c r="EK257" s="889">
        <v>0</v>
      </c>
      <c r="EL257" s="889">
        <v>0</v>
      </c>
      <c r="EM257" s="889">
        <v>0</v>
      </c>
      <c r="EN257" s="889">
        <v>0</v>
      </c>
      <c r="EO257" s="889">
        <v>0</v>
      </c>
      <c r="EP257" s="889">
        <v>684021</v>
      </c>
      <c r="EQ257" s="889">
        <v>171005</v>
      </c>
      <c r="ER257" s="889">
        <v>0</v>
      </c>
      <c r="ES257" s="889">
        <v>1152022</v>
      </c>
      <c r="ET257" s="889">
        <v>288006</v>
      </c>
      <c r="EU257" s="889">
        <v>0</v>
      </c>
      <c r="EV257" s="889">
        <v>-468001</v>
      </c>
      <c r="EW257" s="889">
        <v>-117001</v>
      </c>
      <c r="EX257" s="889">
        <v>0</v>
      </c>
      <c r="EY257" s="889">
        <v>1222</v>
      </c>
      <c r="EZ257" s="889">
        <v>306</v>
      </c>
      <c r="FA257" s="889">
        <v>0</v>
      </c>
      <c r="FB257" s="889">
        <v>1099989</v>
      </c>
      <c r="FC257" s="889">
        <v>368344</v>
      </c>
      <c r="FD257" s="889">
        <v>0</v>
      </c>
      <c r="FE257" s="889">
        <v>1118025</v>
      </c>
      <c r="FF257" s="889">
        <v>365194</v>
      </c>
      <c r="FG257" s="889">
        <v>0</v>
      </c>
      <c r="FH257" s="889">
        <v>-18036</v>
      </c>
      <c r="FI257" s="889">
        <v>3150</v>
      </c>
      <c r="FJ257" s="889">
        <v>0</v>
      </c>
      <c r="FK257" s="889">
        <v>0</v>
      </c>
      <c r="FL257" s="889">
        <v>0</v>
      </c>
      <c r="FM257" s="889">
        <v>0</v>
      </c>
      <c r="FN257" s="889">
        <v>0</v>
      </c>
      <c r="FO257" s="889">
        <v>0</v>
      </c>
      <c r="FP257" s="889">
        <v>0</v>
      </c>
      <c r="FQ257" s="889">
        <v>0</v>
      </c>
      <c r="FR257" s="889">
        <v>0</v>
      </c>
      <c r="FS257" s="889">
        <v>0</v>
      </c>
      <c r="FT257" s="889">
        <v>548982</v>
      </c>
      <c r="FU257" s="889">
        <v>137246</v>
      </c>
      <c r="FV257" s="889">
        <v>0</v>
      </c>
      <c r="FW257" s="889">
        <v>0</v>
      </c>
      <c r="FX257" s="889">
        <v>0</v>
      </c>
      <c r="FY257" s="889">
        <v>0</v>
      </c>
      <c r="FZ257" s="889">
        <v>2344761</v>
      </c>
      <c r="GA257" s="889">
        <v>0</v>
      </c>
      <c r="GB257" s="889">
        <v>0</v>
      </c>
      <c r="GC257" s="889">
        <v>-1795779</v>
      </c>
      <c r="GD257" s="889">
        <v>137246</v>
      </c>
      <c r="GE257" s="889">
        <v>0</v>
      </c>
      <c r="GF257" s="889">
        <v>0</v>
      </c>
      <c r="GG257" s="889">
        <v>0</v>
      </c>
      <c r="GH257" s="889">
        <v>0</v>
      </c>
      <c r="GI257" s="889">
        <v>0</v>
      </c>
      <c r="GJ257" s="889">
        <v>0</v>
      </c>
      <c r="GK257" s="889">
        <v>0</v>
      </c>
      <c r="GL257" s="889">
        <v>0</v>
      </c>
      <c r="GM257" s="889">
        <v>0</v>
      </c>
      <c r="GN257" s="889">
        <v>0</v>
      </c>
      <c r="GO257" s="889">
        <v>3917001</v>
      </c>
      <c r="GP257" s="889">
        <v>1072597</v>
      </c>
      <c r="GQ257" s="889">
        <v>0</v>
      </c>
      <c r="GR257" s="889">
        <v>-2244543</v>
      </c>
      <c r="GS257" s="889">
        <v>32715</v>
      </c>
      <c r="GT257" s="889">
        <v>0</v>
      </c>
      <c r="GU257" s="884" t="s">
        <v>704</v>
      </c>
      <c r="GV257" s="884" t="s">
        <v>676</v>
      </c>
      <c r="GW257" s="884" t="s">
        <v>1672</v>
      </c>
      <c r="GX257" s="884" t="s">
        <v>2344</v>
      </c>
      <c r="GY257" s="884" t="s">
        <v>2603</v>
      </c>
    </row>
    <row r="258" spans="1:208" x14ac:dyDescent="0.2">
      <c r="A258" s="884" t="s">
        <v>3311</v>
      </c>
      <c r="B258" s="884" t="s">
        <v>562</v>
      </c>
      <c r="C258" s="884" t="s">
        <v>561</v>
      </c>
      <c r="D258" s="889">
        <v>-382901</v>
      </c>
      <c r="E258" s="889">
        <v>-20412</v>
      </c>
      <c r="F258" s="889">
        <v>-403313</v>
      </c>
      <c r="G258" s="889">
        <v>0</v>
      </c>
      <c r="H258" s="889">
        <v>0</v>
      </c>
      <c r="I258" s="889">
        <v>0</v>
      </c>
      <c r="J258" s="889">
        <v>-382901</v>
      </c>
      <c r="K258" s="889">
        <v>-20412</v>
      </c>
      <c r="L258" s="889">
        <v>-403313</v>
      </c>
      <c r="M258" s="907">
        <v>0.5</v>
      </c>
      <c r="N258" s="907">
        <v>0.49</v>
      </c>
      <c r="O258" s="907">
        <v>0</v>
      </c>
      <c r="P258" s="907">
        <v>0.01</v>
      </c>
      <c r="Q258" s="889">
        <v>329204</v>
      </c>
      <c r="R258" s="889">
        <v>324595</v>
      </c>
      <c r="S258" s="889">
        <v>4609</v>
      </c>
      <c r="T258" s="889">
        <v>1590891</v>
      </c>
      <c r="U258" s="889">
        <v>1444271</v>
      </c>
      <c r="V258" s="889">
        <v>146620</v>
      </c>
      <c r="W258" s="889">
        <v>0</v>
      </c>
      <c r="X258" s="889">
        <v>0</v>
      </c>
      <c r="Y258" s="889">
        <v>0</v>
      </c>
      <c r="Z258" s="889">
        <v>0</v>
      </c>
      <c r="AA258" s="889">
        <v>0</v>
      </c>
      <c r="AB258" s="889">
        <v>0</v>
      </c>
      <c r="AC258" s="889">
        <v>0</v>
      </c>
      <c r="AD258" s="889">
        <v>0</v>
      </c>
      <c r="AE258" s="889">
        <v>0</v>
      </c>
      <c r="AF258" s="889">
        <v>0</v>
      </c>
      <c r="AG258" s="889">
        <v>0</v>
      </c>
      <c r="AH258" s="889">
        <v>0</v>
      </c>
      <c r="AI258" s="889">
        <v>0</v>
      </c>
      <c r="AJ258" s="889">
        <v>0</v>
      </c>
      <c r="AK258" s="889">
        <v>0</v>
      </c>
      <c r="AL258" s="889">
        <v>0</v>
      </c>
      <c r="AM258" s="889">
        <v>0</v>
      </c>
      <c r="AN258" s="889">
        <v>0</v>
      </c>
      <c r="AO258" s="889">
        <v>0</v>
      </c>
      <c r="AP258" s="889">
        <v>0</v>
      </c>
      <c r="AQ258" s="889">
        <v>0</v>
      </c>
      <c r="AR258" s="889">
        <v>0</v>
      </c>
      <c r="AS258" s="889">
        <v>0</v>
      </c>
      <c r="AT258" s="889">
        <v>0</v>
      </c>
      <c r="AU258" s="889">
        <v>0</v>
      </c>
      <c r="AV258" s="889">
        <v>0</v>
      </c>
      <c r="AW258" s="889">
        <v>0</v>
      </c>
      <c r="AX258" s="889">
        <v>0</v>
      </c>
      <c r="AY258" s="889">
        <v>0</v>
      </c>
      <c r="AZ258" s="889">
        <v>0</v>
      </c>
      <c r="BA258" s="889">
        <v>0</v>
      </c>
      <c r="BB258" s="889">
        <v>0</v>
      </c>
      <c r="BC258" s="889">
        <v>0</v>
      </c>
      <c r="BD258" s="889">
        <v>0</v>
      </c>
      <c r="BE258" s="889">
        <v>0</v>
      </c>
      <c r="BF258" s="889">
        <v>0</v>
      </c>
      <c r="BG258" s="889">
        <v>3608421</v>
      </c>
      <c r="BH258" s="889">
        <v>0</v>
      </c>
      <c r="BI258" s="889">
        <v>73641</v>
      </c>
      <c r="BJ258" s="889">
        <v>149687</v>
      </c>
      <c r="BK258" s="889">
        <v>0</v>
      </c>
      <c r="BL258" s="889">
        <v>3040</v>
      </c>
      <c r="BM258" s="889">
        <v>3526675</v>
      </c>
      <c r="BN258" s="889">
        <v>0</v>
      </c>
      <c r="BO258" s="889">
        <v>71958</v>
      </c>
      <c r="BP258" s="889">
        <v>231433</v>
      </c>
      <c r="BQ258" s="889">
        <v>0</v>
      </c>
      <c r="BR258" s="889">
        <v>4723</v>
      </c>
      <c r="BS258" s="889">
        <v>0</v>
      </c>
      <c r="BT258" s="889">
        <v>0</v>
      </c>
      <c r="BU258" s="889">
        <v>0</v>
      </c>
      <c r="BV258" s="889">
        <v>0</v>
      </c>
      <c r="BW258" s="889">
        <v>0</v>
      </c>
      <c r="BX258" s="889">
        <v>0</v>
      </c>
      <c r="BY258" s="889">
        <v>0</v>
      </c>
      <c r="BZ258" s="889">
        <v>0</v>
      </c>
      <c r="CA258" s="889">
        <v>0</v>
      </c>
      <c r="CB258" s="889">
        <v>10063</v>
      </c>
      <c r="CC258" s="889">
        <v>0</v>
      </c>
      <c r="CD258" s="889">
        <v>205</v>
      </c>
      <c r="CE258" s="889">
        <v>10063</v>
      </c>
      <c r="CF258" s="889">
        <v>0</v>
      </c>
      <c r="CG258" s="889">
        <v>205</v>
      </c>
      <c r="CH258" s="889">
        <v>0</v>
      </c>
      <c r="CI258" s="889">
        <v>0</v>
      </c>
      <c r="CJ258" s="889">
        <v>0</v>
      </c>
      <c r="CK258" s="889">
        <v>0</v>
      </c>
      <c r="CL258" s="889">
        <v>0</v>
      </c>
      <c r="CM258" s="889">
        <v>0</v>
      </c>
      <c r="CN258" s="889">
        <v>0</v>
      </c>
      <c r="CO258" s="889">
        <v>0</v>
      </c>
      <c r="CP258" s="889">
        <v>0</v>
      </c>
      <c r="CQ258" s="889">
        <v>0</v>
      </c>
      <c r="CR258" s="889">
        <v>0</v>
      </c>
      <c r="CS258" s="889">
        <v>0</v>
      </c>
      <c r="CT258" s="889">
        <v>0</v>
      </c>
      <c r="CU258" s="889">
        <v>0</v>
      </c>
      <c r="CV258" s="889">
        <v>0</v>
      </c>
      <c r="CW258" s="889">
        <v>0</v>
      </c>
      <c r="CX258" s="889">
        <v>0</v>
      </c>
      <c r="CY258" s="889">
        <v>0</v>
      </c>
      <c r="CZ258" s="889">
        <v>0</v>
      </c>
      <c r="DA258" s="889">
        <v>0</v>
      </c>
      <c r="DB258" s="889">
        <v>0</v>
      </c>
      <c r="DC258" s="889">
        <v>0</v>
      </c>
      <c r="DD258" s="889">
        <v>0</v>
      </c>
      <c r="DE258" s="889">
        <v>0</v>
      </c>
      <c r="DF258" s="889">
        <v>1161</v>
      </c>
      <c r="DG258" s="889">
        <v>0</v>
      </c>
      <c r="DH258" s="889">
        <v>24</v>
      </c>
      <c r="DI258" s="889">
        <v>1047</v>
      </c>
      <c r="DJ258" s="889">
        <v>0</v>
      </c>
      <c r="DK258" s="889">
        <v>21</v>
      </c>
      <c r="DL258" s="889">
        <v>114</v>
      </c>
      <c r="DM258" s="889">
        <v>0</v>
      </c>
      <c r="DN258" s="889">
        <v>3</v>
      </c>
      <c r="DO258" s="889">
        <v>810</v>
      </c>
      <c r="DP258" s="889">
        <v>0</v>
      </c>
      <c r="DQ258" s="889">
        <v>17</v>
      </c>
      <c r="DR258" s="889">
        <v>810</v>
      </c>
      <c r="DS258" s="889">
        <v>0</v>
      </c>
      <c r="DT258" s="889">
        <v>17</v>
      </c>
      <c r="DU258" s="889">
        <v>0</v>
      </c>
      <c r="DV258" s="889">
        <v>0</v>
      </c>
      <c r="DW258" s="889">
        <v>0</v>
      </c>
      <c r="DX258" s="889">
        <v>40012</v>
      </c>
      <c r="DY258" s="889">
        <v>0</v>
      </c>
      <c r="DZ258" s="889">
        <v>817</v>
      </c>
      <c r="EA258" s="889">
        <v>46564</v>
      </c>
      <c r="EB258" s="889">
        <v>0</v>
      </c>
      <c r="EC258" s="889">
        <v>950</v>
      </c>
      <c r="ED258" s="889">
        <v>-6552</v>
      </c>
      <c r="EE258" s="889">
        <v>0</v>
      </c>
      <c r="EF258" s="889">
        <v>-133</v>
      </c>
      <c r="EG258" s="889">
        <v>-14970</v>
      </c>
      <c r="EH258" s="889">
        <v>0</v>
      </c>
      <c r="EI258" s="889">
        <v>-306</v>
      </c>
      <c r="EJ258" s="889">
        <v>0</v>
      </c>
      <c r="EK258" s="889">
        <v>0</v>
      </c>
      <c r="EL258" s="889">
        <v>0</v>
      </c>
      <c r="EM258" s="889">
        <v>0</v>
      </c>
      <c r="EN258" s="889">
        <v>0</v>
      </c>
      <c r="EO258" s="889">
        <v>0</v>
      </c>
      <c r="EP258" s="889">
        <v>1387099</v>
      </c>
      <c r="EQ258" s="889">
        <v>0</v>
      </c>
      <c r="ER258" s="889">
        <v>28610</v>
      </c>
      <c r="ES258" s="889">
        <v>4562737</v>
      </c>
      <c r="ET258" s="889">
        <v>0</v>
      </c>
      <c r="EU258" s="889">
        <v>92328</v>
      </c>
      <c r="EV258" s="889">
        <v>-3175638</v>
      </c>
      <c r="EW258" s="889">
        <v>0</v>
      </c>
      <c r="EX258" s="889">
        <v>-63718</v>
      </c>
      <c r="EY258" s="889">
        <v>0</v>
      </c>
      <c r="EZ258" s="889">
        <v>0</v>
      </c>
      <c r="FA258" s="889">
        <v>0</v>
      </c>
      <c r="FB258" s="889">
        <v>4098070</v>
      </c>
      <c r="FC258" s="889">
        <v>0</v>
      </c>
      <c r="FD258" s="889">
        <v>80316</v>
      </c>
      <c r="FE258" s="889">
        <v>4213733</v>
      </c>
      <c r="FF258" s="889">
        <v>0</v>
      </c>
      <c r="FG258" s="889">
        <v>82982</v>
      </c>
      <c r="FH258" s="889">
        <v>-115663</v>
      </c>
      <c r="FI258" s="889">
        <v>0</v>
      </c>
      <c r="FJ258" s="889">
        <v>-2666</v>
      </c>
      <c r="FK258" s="889">
        <v>0</v>
      </c>
      <c r="FL258" s="889">
        <v>0</v>
      </c>
      <c r="FM258" s="889">
        <v>0</v>
      </c>
      <c r="FN258" s="889">
        <v>0</v>
      </c>
      <c r="FO258" s="889">
        <v>0</v>
      </c>
      <c r="FP258" s="889">
        <v>0</v>
      </c>
      <c r="FQ258" s="889">
        <v>0</v>
      </c>
      <c r="FR258" s="889">
        <v>0</v>
      </c>
      <c r="FS258" s="889">
        <v>0</v>
      </c>
      <c r="FT258" s="889">
        <v>3043227</v>
      </c>
      <c r="FU258" s="889">
        <v>0</v>
      </c>
      <c r="FV258" s="889">
        <v>60604</v>
      </c>
      <c r="FW258" s="889">
        <v>0</v>
      </c>
      <c r="FX258" s="889">
        <v>0</v>
      </c>
      <c r="FY258" s="889">
        <v>0</v>
      </c>
      <c r="FZ258" s="889">
        <v>5741947</v>
      </c>
      <c r="GA258" s="889">
        <v>0</v>
      </c>
      <c r="GB258" s="889">
        <v>0</v>
      </c>
      <c r="GC258" s="889">
        <v>-2698720</v>
      </c>
      <c r="GD258" s="889">
        <v>0</v>
      </c>
      <c r="GE258" s="889">
        <v>60604</v>
      </c>
      <c r="GF258" s="889">
        <v>0</v>
      </c>
      <c r="GG258" s="889">
        <v>0</v>
      </c>
      <c r="GH258" s="889">
        <v>0</v>
      </c>
      <c r="GI258" s="889">
        <v>0</v>
      </c>
      <c r="GJ258" s="889">
        <v>0</v>
      </c>
      <c r="GK258" s="889">
        <v>0</v>
      </c>
      <c r="GL258" s="889">
        <v>0</v>
      </c>
      <c r="GM258" s="889">
        <v>0</v>
      </c>
      <c r="GN258" s="889">
        <v>0</v>
      </c>
      <c r="GO258" s="889">
        <v>12323580</v>
      </c>
      <c r="GP258" s="889">
        <v>0</v>
      </c>
      <c r="GQ258" s="889">
        <v>246968</v>
      </c>
      <c r="GR258" s="889">
        <v>-5779996</v>
      </c>
      <c r="GS258" s="889">
        <v>0</v>
      </c>
      <c r="GT258" s="889">
        <v>-1493</v>
      </c>
      <c r="GU258" s="884" t="s">
        <v>679</v>
      </c>
      <c r="GV258" s="884" t="s">
        <v>708</v>
      </c>
      <c r="GW258" s="884" t="s">
        <v>1674</v>
      </c>
      <c r="GX258" s="884" t="s">
        <v>782</v>
      </c>
      <c r="GY258" s="884" t="s">
        <v>2604</v>
      </c>
    </row>
    <row r="259" spans="1:208" x14ac:dyDescent="0.2">
      <c r="A259" s="884" t="s">
        <v>3311</v>
      </c>
      <c r="B259" s="884" t="s">
        <v>564</v>
      </c>
      <c r="C259" s="884" t="s">
        <v>563</v>
      </c>
      <c r="D259" s="889">
        <v>-182217</v>
      </c>
      <c r="E259" s="889">
        <v>0</v>
      </c>
      <c r="F259" s="889">
        <v>-182217</v>
      </c>
      <c r="G259" s="889">
        <v>0</v>
      </c>
      <c r="H259" s="889">
        <v>0</v>
      </c>
      <c r="I259" s="889">
        <v>0</v>
      </c>
      <c r="J259" s="889">
        <v>-182217</v>
      </c>
      <c r="K259" s="889">
        <v>0</v>
      </c>
      <c r="L259" s="889">
        <v>-182217</v>
      </c>
      <c r="M259" s="907">
        <v>0.5</v>
      </c>
      <c r="N259" s="907">
        <v>0.4</v>
      </c>
      <c r="O259" s="907">
        <v>0.1</v>
      </c>
      <c r="P259" s="907">
        <v>0</v>
      </c>
      <c r="Q259" s="889">
        <v>126857</v>
      </c>
      <c r="R259" s="889">
        <v>124503</v>
      </c>
      <c r="S259" s="889">
        <v>2354</v>
      </c>
      <c r="T259" s="889">
        <v>0</v>
      </c>
      <c r="U259" s="889">
        <v>0</v>
      </c>
      <c r="V259" s="889">
        <v>0</v>
      </c>
      <c r="W259" s="889">
        <v>0</v>
      </c>
      <c r="X259" s="889">
        <v>0</v>
      </c>
      <c r="Y259" s="889">
        <v>0</v>
      </c>
      <c r="Z259" s="889">
        <v>0</v>
      </c>
      <c r="AA259" s="889">
        <v>0</v>
      </c>
      <c r="AB259" s="889">
        <v>0</v>
      </c>
      <c r="AC259" s="889">
        <v>0</v>
      </c>
      <c r="AD259" s="889">
        <v>0</v>
      </c>
      <c r="AE259" s="889">
        <v>0</v>
      </c>
      <c r="AF259" s="889">
        <v>0</v>
      </c>
      <c r="AG259" s="889">
        <v>0</v>
      </c>
      <c r="AH259" s="889">
        <v>0</v>
      </c>
      <c r="AI259" s="889">
        <v>0</v>
      </c>
      <c r="AJ259" s="889">
        <v>0</v>
      </c>
      <c r="AK259" s="889">
        <v>0</v>
      </c>
      <c r="AL259" s="889">
        <v>0</v>
      </c>
      <c r="AM259" s="889">
        <v>0</v>
      </c>
      <c r="AN259" s="889">
        <v>0</v>
      </c>
      <c r="AO259" s="889">
        <v>0</v>
      </c>
      <c r="AP259" s="889">
        <v>0</v>
      </c>
      <c r="AQ259" s="889">
        <v>0</v>
      </c>
      <c r="AR259" s="889">
        <v>0</v>
      </c>
      <c r="AS259" s="889">
        <v>0</v>
      </c>
      <c r="AT259" s="889">
        <v>0</v>
      </c>
      <c r="AU259" s="889">
        <v>0</v>
      </c>
      <c r="AV259" s="889">
        <v>0</v>
      </c>
      <c r="AW259" s="889">
        <v>0</v>
      </c>
      <c r="AX259" s="889">
        <v>0</v>
      </c>
      <c r="AY259" s="889">
        <v>0</v>
      </c>
      <c r="AZ259" s="889">
        <v>0</v>
      </c>
      <c r="BA259" s="889">
        <v>0</v>
      </c>
      <c r="BB259" s="889">
        <v>0</v>
      </c>
      <c r="BC259" s="889">
        <v>0</v>
      </c>
      <c r="BD259" s="889">
        <v>0</v>
      </c>
      <c r="BE259" s="889">
        <v>0</v>
      </c>
      <c r="BF259" s="889">
        <v>0</v>
      </c>
      <c r="BG259" s="889">
        <v>1062531</v>
      </c>
      <c r="BH259" s="889">
        <v>265633</v>
      </c>
      <c r="BI259" s="889">
        <v>0</v>
      </c>
      <c r="BJ259" s="889">
        <v>0</v>
      </c>
      <c r="BK259" s="889">
        <v>0</v>
      </c>
      <c r="BL259" s="889">
        <v>0</v>
      </c>
      <c r="BM259" s="889">
        <v>1039933</v>
      </c>
      <c r="BN259" s="889">
        <v>259983</v>
      </c>
      <c r="BO259" s="889">
        <v>0</v>
      </c>
      <c r="BP259" s="889">
        <v>22598</v>
      </c>
      <c r="BQ259" s="889">
        <v>5650</v>
      </c>
      <c r="BR259" s="889">
        <v>0</v>
      </c>
      <c r="BS259" s="889">
        <v>4429</v>
      </c>
      <c r="BT259" s="889">
        <v>1107</v>
      </c>
      <c r="BU259" s="889">
        <v>0</v>
      </c>
      <c r="BV259" s="889">
        <v>1452</v>
      </c>
      <c r="BW259" s="889">
        <v>363</v>
      </c>
      <c r="BX259" s="889">
        <v>0</v>
      </c>
      <c r="BY259" s="889">
        <v>2977</v>
      </c>
      <c r="BZ259" s="889">
        <v>744</v>
      </c>
      <c r="CA259" s="889">
        <v>0</v>
      </c>
      <c r="CB259" s="889">
        <v>1011</v>
      </c>
      <c r="CC259" s="889">
        <v>253</v>
      </c>
      <c r="CD259" s="889">
        <v>0</v>
      </c>
      <c r="CE259" s="889">
        <v>3434</v>
      </c>
      <c r="CF259" s="889">
        <v>859</v>
      </c>
      <c r="CG259" s="889">
        <v>0</v>
      </c>
      <c r="CH259" s="889">
        <v>-2423</v>
      </c>
      <c r="CI259" s="889">
        <v>-606</v>
      </c>
      <c r="CJ259" s="889">
        <v>0</v>
      </c>
      <c r="CK259" s="889">
        <v>0</v>
      </c>
      <c r="CL259" s="889">
        <v>0</v>
      </c>
      <c r="CM259" s="889">
        <v>0</v>
      </c>
      <c r="CN259" s="889">
        <v>0</v>
      </c>
      <c r="CO259" s="889">
        <v>0</v>
      </c>
      <c r="CP259" s="889">
        <v>0</v>
      </c>
      <c r="CQ259" s="889">
        <v>0</v>
      </c>
      <c r="CR259" s="889">
        <v>0</v>
      </c>
      <c r="CS259" s="889">
        <v>0</v>
      </c>
      <c r="CT259" s="889">
        <v>0</v>
      </c>
      <c r="CU259" s="889">
        <v>0</v>
      </c>
      <c r="CV259" s="889">
        <v>0</v>
      </c>
      <c r="CW259" s="889">
        <v>0</v>
      </c>
      <c r="CX259" s="889">
        <v>0</v>
      </c>
      <c r="CY259" s="889">
        <v>0</v>
      </c>
      <c r="CZ259" s="889">
        <v>0</v>
      </c>
      <c r="DA259" s="889">
        <v>0</v>
      </c>
      <c r="DB259" s="889">
        <v>0</v>
      </c>
      <c r="DC259" s="889">
        <v>0</v>
      </c>
      <c r="DD259" s="889">
        <v>0</v>
      </c>
      <c r="DE259" s="889">
        <v>0</v>
      </c>
      <c r="DF259" s="889">
        <v>0</v>
      </c>
      <c r="DG259" s="889">
        <v>0</v>
      </c>
      <c r="DH259" s="889">
        <v>0</v>
      </c>
      <c r="DI259" s="889">
        <v>0</v>
      </c>
      <c r="DJ259" s="889">
        <v>0</v>
      </c>
      <c r="DK259" s="889">
        <v>0</v>
      </c>
      <c r="DL259" s="889">
        <v>0</v>
      </c>
      <c r="DM259" s="889">
        <v>0</v>
      </c>
      <c r="DN259" s="889">
        <v>0</v>
      </c>
      <c r="DO259" s="889">
        <v>0</v>
      </c>
      <c r="DP259" s="889">
        <v>0</v>
      </c>
      <c r="DQ259" s="889">
        <v>0</v>
      </c>
      <c r="DR259" s="889">
        <v>0</v>
      </c>
      <c r="DS259" s="889">
        <v>0</v>
      </c>
      <c r="DT259" s="889">
        <v>0</v>
      </c>
      <c r="DU259" s="889">
        <v>0</v>
      </c>
      <c r="DV259" s="889">
        <v>0</v>
      </c>
      <c r="DW259" s="889">
        <v>0</v>
      </c>
      <c r="DX259" s="889">
        <v>14567</v>
      </c>
      <c r="DY259" s="889">
        <v>3642</v>
      </c>
      <c r="DZ259" s="889">
        <v>0</v>
      </c>
      <c r="EA259" s="889">
        <v>0</v>
      </c>
      <c r="EB259" s="889">
        <v>0</v>
      </c>
      <c r="EC259" s="889">
        <v>0</v>
      </c>
      <c r="ED259" s="889">
        <v>14567</v>
      </c>
      <c r="EE259" s="889">
        <v>3642</v>
      </c>
      <c r="EF259" s="889">
        <v>0</v>
      </c>
      <c r="EG259" s="889">
        <v>0</v>
      </c>
      <c r="EH259" s="889">
        <v>0</v>
      </c>
      <c r="EI259" s="889">
        <v>0</v>
      </c>
      <c r="EJ259" s="889">
        <v>0</v>
      </c>
      <c r="EK259" s="889">
        <v>0</v>
      </c>
      <c r="EL259" s="889">
        <v>0</v>
      </c>
      <c r="EM259" s="889">
        <v>0</v>
      </c>
      <c r="EN259" s="889">
        <v>0</v>
      </c>
      <c r="EO259" s="889">
        <v>0</v>
      </c>
      <c r="EP259" s="889">
        <v>1377782</v>
      </c>
      <c r="EQ259" s="889">
        <v>344445</v>
      </c>
      <c r="ER259" s="889">
        <v>0</v>
      </c>
      <c r="ES259" s="889">
        <v>2172076</v>
      </c>
      <c r="ET259" s="889">
        <v>543019</v>
      </c>
      <c r="EU259" s="889">
        <v>0</v>
      </c>
      <c r="EV259" s="889">
        <v>-794294</v>
      </c>
      <c r="EW259" s="889">
        <v>-198574</v>
      </c>
      <c r="EX259" s="889">
        <v>0</v>
      </c>
      <c r="EY259" s="889">
        <v>-1138</v>
      </c>
      <c r="EZ259" s="889">
        <v>-284</v>
      </c>
      <c r="FA259" s="889">
        <v>0</v>
      </c>
      <c r="FB259" s="889">
        <v>1170183</v>
      </c>
      <c r="FC259" s="889">
        <v>292546</v>
      </c>
      <c r="FD259" s="889">
        <v>0</v>
      </c>
      <c r="FE259" s="889">
        <v>1273727</v>
      </c>
      <c r="FF259" s="889">
        <v>318432</v>
      </c>
      <c r="FG259" s="889">
        <v>0</v>
      </c>
      <c r="FH259" s="889">
        <v>-103544</v>
      </c>
      <c r="FI259" s="889">
        <v>-25886</v>
      </c>
      <c r="FJ259" s="889">
        <v>0</v>
      </c>
      <c r="FK259" s="889">
        <v>0</v>
      </c>
      <c r="FL259" s="889">
        <v>0</v>
      </c>
      <c r="FM259" s="889">
        <v>0</v>
      </c>
      <c r="FN259" s="889">
        <v>0</v>
      </c>
      <c r="FO259" s="889">
        <v>0</v>
      </c>
      <c r="FP259" s="889">
        <v>0</v>
      </c>
      <c r="FQ259" s="889">
        <v>0</v>
      </c>
      <c r="FR259" s="889">
        <v>0</v>
      </c>
      <c r="FS259" s="889">
        <v>0</v>
      </c>
      <c r="FT259" s="889">
        <v>952587</v>
      </c>
      <c r="FU259" s="889">
        <v>238147</v>
      </c>
      <c r="FV259" s="889">
        <v>0</v>
      </c>
      <c r="FW259" s="889">
        <v>0</v>
      </c>
      <c r="FX259" s="889">
        <v>0</v>
      </c>
      <c r="FY259" s="889">
        <v>0</v>
      </c>
      <c r="FZ259" s="889">
        <v>2381265</v>
      </c>
      <c r="GA259" s="889">
        <v>0</v>
      </c>
      <c r="GB259" s="889">
        <v>0</v>
      </c>
      <c r="GC259" s="889">
        <v>-1428678</v>
      </c>
      <c r="GD259" s="889">
        <v>238147</v>
      </c>
      <c r="GE259" s="889">
        <v>0</v>
      </c>
      <c r="GF259" s="889">
        <v>0</v>
      </c>
      <c r="GG259" s="889">
        <v>0</v>
      </c>
      <c r="GH259" s="889">
        <v>0</v>
      </c>
      <c r="GI259" s="889">
        <v>0</v>
      </c>
      <c r="GJ259" s="889">
        <v>0</v>
      </c>
      <c r="GK259" s="889">
        <v>0</v>
      </c>
      <c r="GL259" s="889">
        <v>0</v>
      </c>
      <c r="GM259" s="889">
        <v>0</v>
      </c>
      <c r="GN259" s="889">
        <v>0</v>
      </c>
      <c r="GO259" s="889">
        <v>4581952</v>
      </c>
      <c r="GP259" s="889">
        <v>1145489</v>
      </c>
      <c r="GQ259" s="889">
        <v>0</v>
      </c>
      <c r="GR259" s="889">
        <v>-2289935</v>
      </c>
      <c r="GS259" s="889">
        <v>22833</v>
      </c>
      <c r="GT259" s="889">
        <v>0</v>
      </c>
      <c r="GU259" s="884" t="s">
        <v>681</v>
      </c>
      <c r="GV259" s="884" t="s">
        <v>676</v>
      </c>
      <c r="GW259" s="884" t="s">
        <v>1672</v>
      </c>
      <c r="GX259" s="884" t="s">
        <v>2346</v>
      </c>
      <c r="GY259" s="884" t="s">
        <v>2605</v>
      </c>
    </row>
    <row r="260" spans="1:208" x14ac:dyDescent="0.2">
      <c r="A260" s="884" t="s">
        <v>3311</v>
      </c>
      <c r="B260" s="884" t="s">
        <v>566</v>
      </c>
      <c r="C260" s="884" t="s">
        <v>565</v>
      </c>
      <c r="D260" s="889">
        <v>-276184</v>
      </c>
      <c r="E260" s="889">
        <v>0</v>
      </c>
      <c r="F260" s="889">
        <v>-276184</v>
      </c>
      <c r="G260" s="889">
        <v>0</v>
      </c>
      <c r="H260" s="889">
        <v>0</v>
      </c>
      <c r="I260" s="889">
        <v>0</v>
      </c>
      <c r="J260" s="889">
        <v>-276184</v>
      </c>
      <c r="K260" s="889">
        <v>0</v>
      </c>
      <c r="L260" s="889">
        <v>-276184</v>
      </c>
      <c r="M260" s="907">
        <v>0.33</v>
      </c>
      <c r="N260" s="907">
        <v>0.3</v>
      </c>
      <c r="O260" s="907">
        <v>0.37</v>
      </c>
      <c r="P260" s="907">
        <v>0</v>
      </c>
      <c r="Q260" s="889">
        <v>183722</v>
      </c>
      <c r="R260" s="889">
        <v>182011</v>
      </c>
      <c r="S260" s="889">
        <v>1711</v>
      </c>
      <c r="T260" s="889">
        <v>0</v>
      </c>
      <c r="U260" s="889">
        <v>0</v>
      </c>
      <c r="V260" s="889">
        <v>0</v>
      </c>
      <c r="W260" s="889">
        <v>0</v>
      </c>
      <c r="X260" s="889">
        <v>0</v>
      </c>
      <c r="Y260" s="889">
        <v>0</v>
      </c>
      <c r="Z260" s="889">
        <v>263680</v>
      </c>
      <c r="AA260" s="889">
        <v>0</v>
      </c>
      <c r="AB260" s="889">
        <v>263680</v>
      </c>
      <c r="AC260" s="889">
        <v>0</v>
      </c>
      <c r="AD260" s="889">
        <v>0</v>
      </c>
      <c r="AE260" s="889">
        <v>0</v>
      </c>
      <c r="AF260" s="889">
        <v>0</v>
      </c>
      <c r="AG260" s="889">
        <v>0</v>
      </c>
      <c r="AH260" s="889">
        <v>0</v>
      </c>
      <c r="AI260" s="889">
        <v>0</v>
      </c>
      <c r="AJ260" s="889">
        <v>0</v>
      </c>
      <c r="AK260" s="889">
        <v>0</v>
      </c>
      <c r="AL260" s="889">
        <v>0</v>
      </c>
      <c r="AM260" s="889">
        <v>0</v>
      </c>
      <c r="AN260" s="889">
        <v>0</v>
      </c>
      <c r="AO260" s="889">
        <v>0</v>
      </c>
      <c r="AP260" s="889">
        <v>0</v>
      </c>
      <c r="AQ260" s="889">
        <v>0</v>
      </c>
      <c r="AR260" s="889">
        <v>0</v>
      </c>
      <c r="AS260" s="889">
        <v>0</v>
      </c>
      <c r="AT260" s="889">
        <v>0</v>
      </c>
      <c r="AU260" s="889">
        <v>0</v>
      </c>
      <c r="AV260" s="889">
        <v>0</v>
      </c>
      <c r="AW260" s="889">
        <v>0</v>
      </c>
      <c r="AX260" s="889">
        <v>0</v>
      </c>
      <c r="AY260" s="889">
        <v>0</v>
      </c>
      <c r="AZ260" s="889">
        <v>0</v>
      </c>
      <c r="BA260" s="889">
        <v>0</v>
      </c>
      <c r="BB260" s="889">
        <v>0</v>
      </c>
      <c r="BC260" s="889">
        <v>0</v>
      </c>
      <c r="BD260" s="889">
        <v>0</v>
      </c>
      <c r="BE260" s="889">
        <v>0</v>
      </c>
      <c r="BF260" s="889">
        <v>0</v>
      </c>
      <c r="BG260" s="889">
        <v>1316114</v>
      </c>
      <c r="BH260" s="889">
        <v>1623207</v>
      </c>
      <c r="BI260" s="889">
        <v>0</v>
      </c>
      <c r="BJ260" s="889">
        <v>50957</v>
      </c>
      <c r="BK260" s="889">
        <v>62847</v>
      </c>
      <c r="BL260" s="889">
        <v>0</v>
      </c>
      <c r="BM260" s="889">
        <v>1321784</v>
      </c>
      <c r="BN260" s="889">
        <v>1630201</v>
      </c>
      <c r="BO260" s="889">
        <v>0</v>
      </c>
      <c r="BP260" s="889">
        <v>45287</v>
      </c>
      <c r="BQ260" s="889">
        <v>55853</v>
      </c>
      <c r="BR260" s="889">
        <v>0</v>
      </c>
      <c r="BS260" s="889">
        <v>4008</v>
      </c>
      <c r="BT260" s="889">
        <v>4944</v>
      </c>
      <c r="BU260" s="889">
        <v>0</v>
      </c>
      <c r="BV260" s="889">
        <v>4818</v>
      </c>
      <c r="BW260" s="889">
        <v>5942</v>
      </c>
      <c r="BX260" s="889">
        <v>0</v>
      </c>
      <c r="BY260" s="889">
        <v>-810</v>
      </c>
      <c r="BZ260" s="889">
        <v>-998</v>
      </c>
      <c r="CA260" s="889">
        <v>0</v>
      </c>
      <c r="CB260" s="889">
        <v>0</v>
      </c>
      <c r="CC260" s="889">
        <v>0</v>
      </c>
      <c r="CD260" s="889">
        <v>0</v>
      </c>
      <c r="CE260" s="889">
        <v>0</v>
      </c>
      <c r="CF260" s="889">
        <v>0</v>
      </c>
      <c r="CG260" s="889">
        <v>0</v>
      </c>
      <c r="CH260" s="889">
        <v>0</v>
      </c>
      <c r="CI260" s="889">
        <v>0</v>
      </c>
      <c r="CJ260" s="889">
        <v>0</v>
      </c>
      <c r="CK260" s="889">
        <v>0</v>
      </c>
      <c r="CL260" s="889">
        <v>0</v>
      </c>
      <c r="CM260" s="889">
        <v>0</v>
      </c>
      <c r="CN260" s="889">
        <v>0</v>
      </c>
      <c r="CO260" s="889">
        <v>0</v>
      </c>
      <c r="CP260" s="889">
        <v>0</v>
      </c>
      <c r="CQ260" s="889">
        <v>0</v>
      </c>
      <c r="CR260" s="889">
        <v>0</v>
      </c>
      <c r="CS260" s="889">
        <v>0</v>
      </c>
      <c r="CT260" s="889">
        <v>0</v>
      </c>
      <c r="CU260" s="889">
        <v>0</v>
      </c>
      <c r="CV260" s="889">
        <v>0</v>
      </c>
      <c r="CW260" s="889">
        <v>0</v>
      </c>
      <c r="CX260" s="889">
        <v>0</v>
      </c>
      <c r="CY260" s="889">
        <v>0</v>
      </c>
      <c r="CZ260" s="889">
        <v>0</v>
      </c>
      <c r="DA260" s="889">
        <v>0</v>
      </c>
      <c r="DB260" s="889">
        <v>0</v>
      </c>
      <c r="DC260" s="889">
        <v>0</v>
      </c>
      <c r="DD260" s="889">
        <v>0</v>
      </c>
      <c r="DE260" s="889">
        <v>0</v>
      </c>
      <c r="DF260" s="889">
        <v>0</v>
      </c>
      <c r="DG260" s="889">
        <v>0</v>
      </c>
      <c r="DH260" s="889">
        <v>0</v>
      </c>
      <c r="DI260" s="889">
        <v>0</v>
      </c>
      <c r="DJ260" s="889">
        <v>0</v>
      </c>
      <c r="DK260" s="889">
        <v>0</v>
      </c>
      <c r="DL260" s="889">
        <v>0</v>
      </c>
      <c r="DM260" s="889">
        <v>0</v>
      </c>
      <c r="DN260" s="889">
        <v>0</v>
      </c>
      <c r="DO260" s="889">
        <v>0</v>
      </c>
      <c r="DP260" s="889">
        <v>0</v>
      </c>
      <c r="DQ260" s="889">
        <v>0</v>
      </c>
      <c r="DR260" s="889">
        <v>0</v>
      </c>
      <c r="DS260" s="889">
        <v>0</v>
      </c>
      <c r="DT260" s="889">
        <v>0</v>
      </c>
      <c r="DU260" s="889">
        <v>0</v>
      </c>
      <c r="DV260" s="889">
        <v>0</v>
      </c>
      <c r="DW260" s="889">
        <v>0</v>
      </c>
      <c r="DX260" s="889">
        <v>6938</v>
      </c>
      <c r="DY260" s="889">
        <v>8557</v>
      </c>
      <c r="DZ260" s="889">
        <v>0</v>
      </c>
      <c r="EA260" s="889">
        <v>20832</v>
      </c>
      <c r="EB260" s="889">
        <v>25692</v>
      </c>
      <c r="EC260" s="889">
        <v>0</v>
      </c>
      <c r="ED260" s="889">
        <v>-13894</v>
      </c>
      <c r="EE260" s="889">
        <v>-17135</v>
      </c>
      <c r="EF260" s="889">
        <v>0</v>
      </c>
      <c r="EG260" s="889">
        <v>0</v>
      </c>
      <c r="EH260" s="889">
        <v>0</v>
      </c>
      <c r="EI260" s="889">
        <v>0</v>
      </c>
      <c r="EJ260" s="889">
        <v>0</v>
      </c>
      <c r="EK260" s="889">
        <v>0</v>
      </c>
      <c r="EL260" s="889">
        <v>0</v>
      </c>
      <c r="EM260" s="889">
        <v>0</v>
      </c>
      <c r="EN260" s="889">
        <v>0</v>
      </c>
      <c r="EO260" s="889">
        <v>0</v>
      </c>
      <c r="EP260" s="889">
        <v>998065</v>
      </c>
      <c r="EQ260" s="889">
        <v>1230947</v>
      </c>
      <c r="ER260" s="889">
        <v>0</v>
      </c>
      <c r="ES260" s="889">
        <v>1685224</v>
      </c>
      <c r="ET260" s="889">
        <v>2078442</v>
      </c>
      <c r="EU260" s="889">
        <v>0</v>
      </c>
      <c r="EV260" s="889">
        <v>-687159</v>
      </c>
      <c r="EW260" s="889">
        <v>-847495</v>
      </c>
      <c r="EX260" s="889">
        <v>0</v>
      </c>
      <c r="EY260" s="889">
        <v>0</v>
      </c>
      <c r="EZ260" s="889">
        <v>0</v>
      </c>
      <c r="FA260" s="889">
        <v>0</v>
      </c>
      <c r="FB260" s="889">
        <v>1596288</v>
      </c>
      <c r="FC260" s="889">
        <v>1935517</v>
      </c>
      <c r="FD260" s="889">
        <v>0</v>
      </c>
      <c r="FE260" s="889">
        <v>1584496</v>
      </c>
      <c r="FF260" s="889">
        <v>1920975</v>
      </c>
      <c r="FG260" s="889">
        <v>0</v>
      </c>
      <c r="FH260" s="889">
        <v>11792</v>
      </c>
      <c r="FI260" s="889">
        <v>14542</v>
      </c>
      <c r="FJ260" s="889">
        <v>0</v>
      </c>
      <c r="FK260" s="889">
        <v>0</v>
      </c>
      <c r="FL260" s="889">
        <v>0</v>
      </c>
      <c r="FM260" s="889">
        <v>0</v>
      </c>
      <c r="FN260" s="889">
        <v>0</v>
      </c>
      <c r="FO260" s="889">
        <v>0</v>
      </c>
      <c r="FP260" s="889">
        <v>0</v>
      </c>
      <c r="FQ260" s="889">
        <v>0</v>
      </c>
      <c r="FR260" s="889">
        <v>0</v>
      </c>
      <c r="FS260" s="889">
        <v>0</v>
      </c>
      <c r="FT260" s="889">
        <v>1160912</v>
      </c>
      <c r="FU260" s="889">
        <v>1431791</v>
      </c>
      <c r="FV260" s="889">
        <v>0</v>
      </c>
      <c r="FW260" s="889">
        <v>0</v>
      </c>
      <c r="FX260" s="889">
        <v>0</v>
      </c>
      <c r="FY260" s="889">
        <v>0</v>
      </c>
      <c r="FZ260" s="889">
        <v>4066022</v>
      </c>
      <c r="GA260" s="889">
        <v>0</v>
      </c>
      <c r="GB260" s="889">
        <v>0</v>
      </c>
      <c r="GC260" s="889">
        <v>-2905110</v>
      </c>
      <c r="GD260" s="889">
        <v>1431791</v>
      </c>
      <c r="GE260" s="889">
        <v>0</v>
      </c>
      <c r="GF260" s="889">
        <v>0</v>
      </c>
      <c r="GG260" s="889">
        <v>0</v>
      </c>
      <c r="GH260" s="889">
        <v>0</v>
      </c>
      <c r="GI260" s="889">
        <v>0</v>
      </c>
      <c r="GJ260" s="889">
        <v>0</v>
      </c>
      <c r="GK260" s="889">
        <v>0</v>
      </c>
      <c r="GL260" s="889">
        <v>0</v>
      </c>
      <c r="GM260" s="889">
        <v>0</v>
      </c>
      <c r="GN260" s="889">
        <v>0</v>
      </c>
      <c r="GO260" s="889">
        <v>5133282</v>
      </c>
      <c r="GP260" s="889">
        <v>6297810</v>
      </c>
      <c r="GQ260" s="889">
        <v>0</v>
      </c>
      <c r="GR260" s="889">
        <v>-3549894</v>
      </c>
      <c r="GS260" s="889">
        <v>636558</v>
      </c>
      <c r="GT260" s="889">
        <v>0</v>
      </c>
      <c r="GU260" s="884" t="s">
        <v>686</v>
      </c>
      <c r="GV260" s="884" t="s">
        <v>670</v>
      </c>
      <c r="GW260" s="884" t="s">
        <v>1673</v>
      </c>
      <c r="GX260" s="884" t="s">
        <v>2343</v>
      </c>
      <c r="GY260" s="884" t="s">
        <v>2606</v>
      </c>
    </row>
    <row r="261" spans="1:208" x14ac:dyDescent="0.2">
      <c r="A261" s="884" t="s">
        <v>3312</v>
      </c>
      <c r="B261" s="884" t="s">
        <v>568</v>
      </c>
      <c r="C261" s="884" t="s">
        <v>567</v>
      </c>
      <c r="D261" s="889">
        <v>60225</v>
      </c>
      <c r="E261" s="889">
        <v>0</v>
      </c>
      <c r="F261" s="889">
        <v>60225</v>
      </c>
      <c r="G261" s="889">
        <v>0</v>
      </c>
      <c r="H261" s="889">
        <v>0</v>
      </c>
      <c r="I261" s="889">
        <v>0</v>
      </c>
      <c r="J261" s="889">
        <v>60225</v>
      </c>
      <c r="K261" s="889">
        <v>0</v>
      </c>
      <c r="L261" s="889">
        <v>60225</v>
      </c>
      <c r="M261" s="907">
        <v>0.5</v>
      </c>
      <c r="N261" s="907">
        <v>0.4</v>
      </c>
      <c r="O261" s="907">
        <v>0.09</v>
      </c>
      <c r="P261" s="907">
        <v>0.01</v>
      </c>
      <c r="Q261" s="889">
        <v>185570</v>
      </c>
      <c r="R261" s="889">
        <v>188773</v>
      </c>
      <c r="S261" s="889">
        <v>-3203</v>
      </c>
      <c r="T261" s="889">
        <v>0</v>
      </c>
      <c r="U261" s="889">
        <v>0</v>
      </c>
      <c r="V261" s="889">
        <v>0</v>
      </c>
      <c r="W261" s="889">
        <v>0</v>
      </c>
      <c r="X261" s="889">
        <v>0</v>
      </c>
      <c r="Y261" s="889">
        <v>0</v>
      </c>
      <c r="Z261" s="889">
        <v>343061</v>
      </c>
      <c r="AA261" s="889">
        <v>2992640</v>
      </c>
      <c r="AB261" s="889">
        <v>420128</v>
      </c>
      <c r="AC261" s="889">
        <v>2992640</v>
      </c>
      <c r="AD261" s="889">
        <v>-77067</v>
      </c>
      <c r="AE261" s="889">
        <v>0</v>
      </c>
      <c r="AF261" s="889">
        <v>0</v>
      </c>
      <c r="AG261" s="889">
        <v>0</v>
      </c>
      <c r="AH261" s="889">
        <v>0</v>
      </c>
      <c r="AI261" s="889">
        <v>0</v>
      </c>
      <c r="AJ261" s="889">
        <v>0</v>
      </c>
      <c r="AK261" s="889">
        <v>0</v>
      </c>
      <c r="AL261" s="889">
        <v>0</v>
      </c>
      <c r="AM261" s="889">
        <v>0</v>
      </c>
      <c r="AN261" s="889">
        <v>0</v>
      </c>
      <c r="AO261" s="889">
        <v>0</v>
      </c>
      <c r="AP261" s="889">
        <v>0</v>
      </c>
      <c r="AQ261" s="889">
        <v>0</v>
      </c>
      <c r="AR261" s="889">
        <v>0</v>
      </c>
      <c r="AS261" s="889">
        <v>0</v>
      </c>
      <c r="AT261" s="889">
        <v>0</v>
      </c>
      <c r="AU261" s="889">
        <v>0</v>
      </c>
      <c r="AV261" s="889">
        <v>0</v>
      </c>
      <c r="AW261" s="889">
        <v>0</v>
      </c>
      <c r="AX261" s="889">
        <v>0</v>
      </c>
      <c r="AY261" s="889">
        <v>0</v>
      </c>
      <c r="AZ261" s="889">
        <v>0</v>
      </c>
      <c r="BA261" s="889">
        <v>0</v>
      </c>
      <c r="BB261" s="889">
        <v>0</v>
      </c>
      <c r="BC261" s="889">
        <v>0</v>
      </c>
      <c r="BD261" s="889">
        <v>0</v>
      </c>
      <c r="BE261" s="889">
        <v>0</v>
      </c>
      <c r="BF261" s="889">
        <v>0</v>
      </c>
      <c r="BG261" s="889">
        <v>2026262</v>
      </c>
      <c r="BH261" s="889">
        <v>455909</v>
      </c>
      <c r="BI261" s="889">
        <v>50657</v>
      </c>
      <c r="BJ261" s="889">
        <v>85410</v>
      </c>
      <c r="BK261" s="889">
        <v>19217</v>
      </c>
      <c r="BL261" s="889">
        <v>2135</v>
      </c>
      <c r="BM261" s="889">
        <v>2016305</v>
      </c>
      <c r="BN261" s="889">
        <v>453668</v>
      </c>
      <c r="BO261" s="889">
        <v>50407</v>
      </c>
      <c r="BP261" s="889">
        <v>95367</v>
      </c>
      <c r="BQ261" s="889">
        <v>21458</v>
      </c>
      <c r="BR261" s="889">
        <v>2385</v>
      </c>
      <c r="BS261" s="889">
        <v>0</v>
      </c>
      <c r="BT261" s="889">
        <v>0</v>
      </c>
      <c r="BU261" s="889">
        <v>0</v>
      </c>
      <c r="BV261" s="889">
        <v>5142</v>
      </c>
      <c r="BW261" s="889">
        <v>1157</v>
      </c>
      <c r="BX261" s="889">
        <v>129</v>
      </c>
      <c r="BY261" s="889">
        <v>-5142</v>
      </c>
      <c r="BZ261" s="889">
        <v>-1157</v>
      </c>
      <c r="CA261" s="889">
        <v>-129</v>
      </c>
      <c r="CB261" s="889">
        <v>4810</v>
      </c>
      <c r="CC261" s="889">
        <v>1082</v>
      </c>
      <c r="CD261" s="889">
        <v>120</v>
      </c>
      <c r="CE261" s="889">
        <v>9609</v>
      </c>
      <c r="CF261" s="889">
        <v>2162</v>
      </c>
      <c r="CG261" s="889">
        <v>240</v>
      </c>
      <c r="CH261" s="889">
        <v>-4799</v>
      </c>
      <c r="CI261" s="889">
        <v>-1080</v>
      </c>
      <c r="CJ261" s="889">
        <v>-120</v>
      </c>
      <c r="CK261" s="889">
        <v>0</v>
      </c>
      <c r="CL261" s="889">
        <v>0</v>
      </c>
      <c r="CM261" s="889">
        <v>0</v>
      </c>
      <c r="CN261" s="889">
        <v>0</v>
      </c>
      <c r="CO261" s="889">
        <v>0</v>
      </c>
      <c r="CP261" s="889">
        <v>0</v>
      </c>
      <c r="CQ261" s="889">
        <v>-23615</v>
      </c>
      <c r="CR261" s="889">
        <v>-5313</v>
      </c>
      <c r="CS261" s="889">
        <v>-590</v>
      </c>
      <c r="CT261" s="889">
        <v>0</v>
      </c>
      <c r="CU261" s="889">
        <v>0</v>
      </c>
      <c r="CV261" s="889">
        <v>0</v>
      </c>
      <c r="CW261" s="889">
        <v>0</v>
      </c>
      <c r="CX261" s="889">
        <v>0</v>
      </c>
      <c r="CY261" s="889">
        <v>0</v>
      </c>
      <c r="CZ261" s="889">
        <v>0</v>
      </c>
      <c r="DA261" s="889">
        <v>0</v>
      </c>
      <c r="DB261" s="889">
        <v>0</v>
      </c>
      <c r="DC261" s="889">
        <v>0</v>
      </c>
      <c r="DD261" s="889">
        <v>0</v>
      </c>
      <c r="DE261" s="889">
        <v>0</v>
      </c>
      <c r="DF261" s="889">
        <v>9941</v>
      </c>
      <c r="DG261" s="889">
        <v>2237</v>
      </c>
      <c r="DH261" s="889">
        <v>249</v>
      </c>
      <c r="DI261" s="889">
        <v>9940</v>
      </c>
      <c r="DJ261" s="889">
        <v>2237</v>
      </c>
      <c r="DK261" s="889">
        <v>249</v>
      </c>
      <c r="DL261" s="889">
        <v>1</v>
      </c>
      <c r="DM261" s="889">
        <v>0</v>
      </c>
      <c r="DN261" s="889">
        <v>0</v>
      </c>
      <c r="DO261" s="889">
        <v>188</v>
      </c>
      <c r="DP261" s="889">
        <v>42</v>
      </c>
      <c r="DQ261" s="889">
        <v>5</v>
      </c>
      <c r="DR261" s="889">
        <v>661</v>
      </c>
      <c r="DS261" s="889">
        <v>149</v>
      </c>
      <c r="DT261" s="889">
        <v>17</v>
      </c>
      <c r="DU261" s="889">
        <v>-473</v>
      </c>
      <c r="DV261" s="889">
        <v>-107</v>
      </c>
      <c r="DW261" s="889">
        <v>-12</v>
      </c>
      <c r="DX261" s="889">
        <v>23902</v>
      </c>
      <c r="DY261" s="889">
        <v>5378</v>
      </c>
      <c r="DZ261" s="889">
        <v>598</v>
      </c>
      <c r="EA261" s="889">
        <v>28621</v>
      </c>
      <c r="EB261" s="889">
        <v>6440</v>
      </c>
      <c r="EC261" s="889">
        <v>716</v>
      </c>
      <c r="ED261" s="889">
        <v>-4719</v>
      </c>
      <c r="EE261" s="889">
        <v>-1062</v>
      </c>
      <c r="EF261" s="889">
        <v>-118</v>
      </c>
      <c r="EG261" s="889">
        <v>-574</v>
      </c>
      <c r="EH261" s="889">
        <v>-129</v>
      </c>
      <c r="EI261" s="889">
        <v>-14</v>
      </c>
      <c r="EJ261" s="889">
        <v>0</v>
      </c>
      <c r="EK261" s="889">
        <v>0</v>
      </c>
      <c r="EL261" s="889">
        <v>0</v>
      </c>
      <c r="EM261" s="889">
        <v>0</v>
      </c>
      <c r="EN261" s="889">
        <v>0</v>
      </c>
      <c r="EO261" s="889">
        <v>0</v>
      </c>
      <c r="EP261" s="889">
        <v>1310145</v>
      </c>
      <c r="EQ261" s="889">
        <v>294783</v>
      </c>
      <c r="ER261" s="889">
        <v>32754</v>
      </c>
      <c r="ES261" s="889">
        <v>1627060</v>
      </c>
      <c r="ET261" s="889">
        <v>366089</v>
      </c>
      <c r="EU261" s="889">
        <v>40677</v>
      </c>
      <c r="EV261" s="889">
        <v>-316915</v>
      </c>
      <c r="EW261" s="889">
        <v>-71306</v>
      </c>
      <c r="EX261" s="889">
        <v>-7923</v>
      </c>
      <c r="EY261" s="889">
        <v>-3300</v>
      </c>
      <c r="EZ261" s="889">
        <v>-743</v>
      </c>
      <c r="FA261" s="889">
        <v>-83</v>
      </c>
      <c r="FB261" s="889">
        <v>1995974</v>
      </c>
      <c r="FC261" s="889">
        <v>747066</v>
      </c>
      <c r="FD261" s="889">
        <v>49023</v>
      </c>
      <c r="FE261" s="889">
        <v>1972768</v>
      </c>
      <c r="FF261" s="889">
        <v>740073</v>
      </c>
      <c r="FG261" s="889">
        <v>48246</v>
      </c>
      <c r="FH261" s="889">
        <v>23206</v>
      </c>
      <c r="FI261" s="889">
        <v>6993</v>
      </c>
      <c r="FJ261" s="889">
        <v>777</v>
      </c>
      <c r="FK261" s="889">
        <v>0</v>
      </c>
      <c r="FL261" s="889">
        <v>0</v>
      </c>
      <c r="FM261" s="889">
        <v>0</v>
      </c>
      <c r="FN261" s="889">
        <v>0</v>
      </c>
      <c r="FO261" s="889">
        <v>0</v>
      </c>
      <c r="FP261" s="889">
        <v>0</v>
      </c>
      <c r="FQ261" s="889">
        <v>0</v>
      </c>
      <c r="FR261" s="889">
        <v>0</v>
      </c>
      <c r="FS261" s="889">
        <v>0</v>
      </c>
      <c r="FT261" s="889">
        <v>142569</v>
      </c>
      <c r="FU261" s="889">
        <v>32078</v>
      </c>
      <c r="FV261" s="889">
        <v>3564</v>
      </c>
      <c r="FW261" s="889">
        <v>1246996</v>
      </c>
      <c r="FX261" s="889">
        <v>280574</v>
      </c>
      <c r="FY261" s="889">
        <v>31175</v>
      </c>
      <c r="FZ261" s="889">
        <v>3362761</v>
      </c>
      <c r="GA261" s="889">
        <v>0</v>
      </c>
      <c r="GB261" s="889">
        <v>0</v>
      </c>
      <c r="GC261" s="889">
        <v>-1973196</v>
      </c>
      <c r="GD261" s="889">
        <v>312652</v>
      </c>
      <c r="GE261" s="889">
        <v>34739</v>
      </c>
      <c r="GF261" s="889">
        <v>0</v>
      </c>
      <c r="GG261" s="889">
        <v>0</v>
      </c>
      <c r="GH261" s="889">
        <v>0</v>
      </c>
      <c r="GI261" s="889">
        <v>0</v>
      </c>
      <c r="GJ261" s="889">
        <v>0</v>
      </c>
      <c r="GK261" s="889">
        <v>0</v>
      </c>
      <c r="GL261" s="889">
        <v>0</v>
      </c>
      <c r="GM261" s="889">
        <v>0</v>
      </c>
      <c r="GN261" s="889">
        <v>0</v>
      </c>
      <c r="GO261" s="889">
        <v>5571712</v>
      </c>
      <c r="GP261" s="889">
        <v>1551607</v>
      </c>
      <c r="GQ261" s="889">
        <v>138418</v>
      </c>
      <c r="GR261" s="889">
        <v>-2214159</v>
      </c>
      <c r="GS261" s="889">
        <v>260206</v>
      </c>
      <c r="GT261" s="889">
        <v>28912</v>
      </c>
      <c r="GU261" s="884" t="s">
        <v>703</v>
      </c>
      <c r="GV261" s="884" t="s">
        <v>702</v>
      </c>
      <c r="GW261" s="884" t="s">
        <v>1672</v>
      </c>
      <c r="GX261" s="884" t="s">
        <v>2346</v>
      </c>
      <c r="GY261" s="884" t="s">
        <v>2607</v>
      </c>
    </row>
    <row r="262" spans="1:208" x14ac:dyDescent="0.2">
      <c r="A262" s="884" t="s">
        <v>3311</v>
      </c>
      <c r="B262" s="884" t="s">
        <v>570</v>
      </c>
      <c r="C262" s="884" t="s">
        <v>569</v>
      </c>
      <c r="D262" s="889">
        <v>-82106</v>
      </c>
      <c r="E262" s="889">
        <v>0</v>
      </c>
      <c r="F262" s="889">
        <v>-82106</v>
      </c>
      <c r="G262" s="889">
        <v>0</v>
      </c>
      <c r="H262" s="889">
        <v>0</v>
      </c>
      <c r="I262" s="889">
        <v>0</v>
      </c>
      <c r="J262" s="889">
        <v>-82106</v>
      </c>
      <c r="K262" s="889">
        <v>0</v>
      </c>
      <c r="L262" s="889">
        <v>-82106</v>
      </c>
      <c r="M262" s="907">
        <v>0.5</v>
      </c>
      <c r="N262" s="907">
        <v>0.49</v>
      </c>
      <c r="O262" s="907">
        <v>0</v>
      </c>
      <c r="P262" s="907">
        <v>0.01</v>
      </c>
      <c r="Q262" s="889">
        <v>259656</v>
      </c>
      <c r="R262" s="889">
        <v>258966</v>
      </c>
      <c r="S262" s="889">
        <v>690</v>
      </c>
      <c r="T262" s="889">
        <v>0</v>
      </c>
      <c r="U262" s="889">
        <v>0</v>
      </c>
      <c r="V262" s="889">
        <v>0</v>
      </c>
      <c r="W262" s="889">
        <v>0</v>
      </c>
      <c r="X262" s="889">
        <v>0</v>
      </c>
      <c r="Y262" s="889">
        <v>0</v>
      </c>
      <c r="Z262" s="889">
        <v>608412</v>
      </c>
      <c r="AA262" s="889">
        <v>0</v>
      </c>
      <c r="AB262" s="889">
        <v>603640</v>
      </c>
      <c r="AC262" s="889">
        <v>0</v>
      </c>
      <c r="AD262" s="889">
        <v>4772</v>
      </c>
      <c r="AE262" s="889">
        <v>0</v>
      </c>
      <c r="AF262" s="889">
        <v>0</v>
      </c>
      <c r="AG262" s="889">
        <v>0</v>
      </c>
      <c r="AH262" s="889">
        <v>0</v>
      </c>
      <c r="AI262" s="889">
        <v>0</v>
      </c>
      <c r="AJ262" s="889">
        <v>0</v>
      </c>
      <c r="AK262" s="889">
        <v>0</v>
      </c>
      <c r="AL262" s="889">
        <v>0</v>
      </c>
      <c r="AM262" s="889">
        <v>0</v>
      </c>
      <c r="AN262" s="889">
        <v>0</v>
      </c>
      <c r="AO262" s="889">
        <v>0</v>
      </c>
      <c r="AP262" s="889">
        <v>0</v>
      </c>
      <c r="AQ262" s="889">
        <v>0</v>
      </c>
      <c r="AR262" s="889">
        <v>0</v>
      </c>
      <c r="AS262" s="889">
        <v>0</v>
      </c>
      <c r="AT262" s="889">
        <v>0</v>
      </c>
      <c r="AU262" s="889">
        <v>0</v>
      </c>
      <c r="AV262" s="889">
        <v>0</v>
      </c>
      <c r="AW262" s="889">
        <v>0</v>
      </c>
      <c r="AX262" s="889">
        <v>0</v>
      </c>
      <c r="AY262" s="889">
        <v>0</v>
      </c>
      <c r="AZ262" s="889">
        <v>0</v>
      </c>
      <c r="BA262" s="889">
        <v>0</v>
      </c>
      <c r="BB262" s="889">
        <v>0</v>
      </c>
      <c r="BC262" s="889">
        <v>0</v>
      </c>
      <c r="BD262" s="889">
        <v>0</v>
      </c>
      <c r="BE262" s="889">
        <v>0</v>
      </c>
      <c r="BF262" s="889">
        <v>0</v>
      </c>
      <c r="BG262" s="889">
        <v>2420746</v>
      </c>
      <c r="BH262" s="889">
        <v>0</v>
      </c>
      <c r="BI262" s="889">
        <v>49403</v>
      </c>
      <c r="BJ262" s="889">
        <v>159790</v>
      </c>
      <c r="BK262" s="889">
        <v>0</v>
      </c>
      <c r="BL262" s="889">
        <v>3261</v>
      </c>
      <c r="BM262" s="889">
        <v>2436941</v>
      </c>
      <c r="BN262" s="889">
        <v>0</v>
      </c>
      <c r="BO262" s="889">
        <v>49733</v>
      </c>
      <c r="BP262" s="889">
        <v>143595</v>
      </c>
      <c r="BQ262" s="889">
        <v>0</v>
      </c>
      <c r="BR262" s="889">
        <v>2931</v>
      </c>
      <c r="BS262" s="889">
        <v>8170</v>
      </c>
      <c r="BT262" s="889">
        <v>0</v>
      </c>
      <c r="BU262" s="889">
        <v>167</v>
      </c>
      <c r="BV262" s="889">
        <v>11233</v>
      </c>
      <c r="BW262" s="889">
        <v>0</v>
      </c>
      <c r="BX262" s="889">
        <v>229</v>
      </c>
      <c r="BY262" s="889">
        <v>-3063</v>
      </c>
      <c r="BZ262" s="889">
        <v>0</v>
      </c>
      <c r="CA262" s="889">
        <v>-62</v>
      </c>
      <c r="CB262" s="889">
        <v>8077</v>
      </c>
      <c r="CC262" s="889">
        <v>0</v>
      </c>
      <c r="CD262" s="889">
        <v>165</v>
      </c>
      <c r="CE262" s="889">
        <v>8077</v>
      </c>
      <c r="CF262" s="889">
        <v>0</v>
      </c>
      <c r="CG262" s="889">
        <v>165</v>
      </c>
      <c r="CH262" s="889">
        <v>0</v>
      </c>
      <c r="CI262" s="889">
        <v>0</v>
      </c>
      <c r="CJ262" s="889">
        <v>0</v>
      </c>
      <c r="CK262" s="889">
        <v>0</v>
      </c>
      <c r="CL262" s="889">
        <v>0</v>
      </c>
      <c r="CM262" s="889">
        <v>0</v>
      </c>
      <c r="CN262" s="889">
        <v>0</v>
      </c>
      <c r="CO262" s="889">
        <v>0</v>
      </c>
      <c r="CP262" s="889">
        <v>0</v>
      </c>
      <c r="CQ262" s="889">
        <v>0</v>
      </c>
      <c r="CR262" s="889">
        <v>0</v>
      </c>
      <c r="CS262" s="889">
        <v>0</v>
      </c>
      <c r="CT262" s="889">
        <v>0</v>
      </c>
      <c r="CU262" s="889">
        <v>0</v>
      </c>
      <c r="CV262" s="889">
        <v>0</v>
      </c>
      <c r="CW262" s="889">
        <v>0</v>
      </c>
      <c r="CX262" s="889">
        <v>0</v>
      </c>
      <c r="CY262" s="889">
        <v>0</v>
      </c>
      <c r="CZ262" s="889">
        <v>0</v>
      </c>
      <c r="DA262" s="889">
        <v>0</v>
      </c>
      <c r="DB262" s="889">
        <v>0</v>
      </c>
      <c r="DC262" s="889">
        <v>0</v>
      </c>
      <c r="DD262" s="889">
        <v>0</v>
      </c>
      <c r="DE262" s="889">
        <v>0</v>
      </c>
      <c r="DF262" s="889">
        <v>-1500</v>
      </c>
      <c r="DG262" s="889">
        <v>0</v>
      </c>
      <c r="DH262" s="889">
        <v>-31</v>
      </c>
      <c r="DI262" s="889">
        <v>3169</v>
      </c>
      <c r="DJ262" s="889">
        <v>0</v>
      </c>
      <c r="DK262" s="889">
        <v>65</v>
      </c>
      <c r="DL262" s="889">
        <v>-4669</v>
      </c>
      <c r="DM262" s="889">
        <v>0</v>
      </c>
      <c r="DN262" s="889">
        <v>-96</v>
      </c>
      <c r="DO262" s="889">
        <v>0</v>
      </c>
      <c r="DP262" s="889">
        <v>0</v>
      </c>
      <c r="DQ262" s="889">
        <v>0</v>
      </c>
      <c r="DR262" s="889">
        <v>0</v>
      </c>
      <c r="DS262" s="889">
        <v>0</v>
      </c>
      <c r="DT262" s="889">
        <v>0</v>
      </c>
      <c r="DU262" s="889">
        <v>0</v>
      </c>
      <c r="DV262" s="889">
        <v>0</v>
      </c>
      <c r="DW262" s="889">
        <v>0</v>
      </c>
      <c r="DX262" s="889">
        <v>26764</v>
      </c>
      <c r="DY262" s="889">
        <v>0</v>
      </c>
      <c r="DZ262" s="889">
        <v>546</v>
      </c>
      <c r="EA262" s="889">
        <v>35467</v>
      </c>
      <c r="EB262" s="889">
        <v>0</v>
      </c>
      <c r="EC262" s="889">
        <v>724</v>
      </c>
      <c r="ED262" s="889">
        <v>-8703</v>
      </c>
      <c r="EE262" s="889">
        <v>0</v>
      </c>
      <c r="EF262" s="889">
        <v>-178</v>
      </c>
      <c r="EG262" s="889">
        <v>0</v>
      </c>
      <c r="EH262" s="889">
        <v>0</v>
      </c>
      <c r="EI262" s="889">
        <v>0</v>
      </c>
      <c r="EJ262" s="889">
        <v>0</v>
      </c>
      <c r="EK262" s="889">
        <v>0</v>
      </c>
      <c r="EL262" s="889">
        <v>0</v>
      </c>
      <c r="EM262" s="889">
        <v>0</v>
      </c>
      <c r="EN262" s="889">
        <v>0</v>
      </c>
      <c r="EO262" s="889">
        <v>0</v>
      </c>
      <c r="EP262" s="889">
        <v>3462030</v>
      </c>
      <c r="EQ262" s="889">
        <v>0</v>
      </c>
      <c r="ER262" s="889">
        <v>70654</v>
      </c>
      <c r="ES262" s="889">
        <v>4108151</v>
      </c>
      <c r="ET262" s="889">
        <v>0</v>
      </c>
      <c r="EU262" s="889">
        <v>83840</v>
      </c>
      <c r="EV262" s="889">
        <v>-646121</v>
      </c>
      <c r="EW262" s="889">
        <v>0</v>
      </c>
      <c r="EX262" s="889">
        <v>-13186</v>
      </c>
      <c r="EY262" s="889">
        <v>0</v>
      </c>
      <c r="EZ262" s="889">
        <v>0</v>
      </c>
      <c r="FA262" s="889">
        <v>0</v>
      </c>
      <c r="FB262" s="889">
        <v>5314042</v>
      </c>
      <c r="FC262" s="889">
        <v>0</v>
      </c>
      <c r="FD262" s="889">
        <v>107181</v>
      </c>
      <c r="FE262" s="889">
        <v>4908052</v>
      </c>
      <c r="FF262" s="889">
        <v>0</v>
      </c>
      <c r="FG262" s="889">
        <v>98905</v>
      </c>
      <c r="FH262" s="889">
        <v>405990</v>
      </c>
      <c r="FI262" s="889">
        <v>0</v>
      </c>
      <c r="FJ262" s="889">
        <v>8276</v>
      </c>
      <c r="FK262" s="889">
        <v>0</v>
      </c>
      <c r="FL262" s="889">
        <v>0</v>
      </c>
      <c r="FM262" s="889">
        <v>0</v>
      </c>
      <c r="FN262" s="889">
        <v>0</v>
      </c>
      <c r="FO262" s="889">
        <v>0</v>
      </c>
      <c r="FP262" s="889">
        <v>0</v>
      </c>
      <c r="FQ262" s="889">
        <v>0</v>
      </c>
      <c r="FR262" s="889">
        <v>0</v>
      </c>
      <c r="FS262" s="889">
        <v>0</v>
      </c>
      <c r="FT262" s="889">
        <v>2351350</v>
      </c>
      <c r="FU262" s="889">
        <v>0</v>
      </c>
      <c r="FV262" s="889">
        <v>47987</v>
      </c>
      <c r="FW262" s="889">
        <v>501831</v>
      </c>
      <c r="FX262" s="889">
        <v>0</v>
      </c>
      <c r="FY262" s="889">
        <v>10241</v>
      </c>
      <c r="FZ262" s="889">
        <v>5959251</v>
      </c>
      <c r="GA262" s="889">
        <v>0</v>
      </c>
      <c r="GB262" s="889">
        <v>0</v>
      </c>
      <c r="GC262" s="889">
        <v>-3106070</v>
      </c>
      <c r="GD262" s="889">
        <v>0</v>
      </c>
      <c r="GE262" s="889">
        <v>58228</v>
      </c>
      <c r="GF262" s="889">
        <v>0</v>
      </c>
      <c r="GG262" s="889">
        <v>0</v>
      </c>
      <c r="GH262" s="889">
        <v>0</v>
      </c>
      <c r="GI262" s="889">
        <v>0</v>
      </c>
      <c r="GJ262" s="889">
        <v>0</v>
      </c>
      <c r="GK262" s="889">
        <v>0</v>
      </c>
      <c r="GL262" s="889">
        <v>0</v>
      </c>
      <c r="GM262" s="889">
        <v>0</v>
      </c>
      <c r="GN262" s="889">
        <v>0</v>
      </c>
      <c r="GO262" s="889">
        <v>13749469</v>
      </c>
      <c r="GP262" s="889">
        <v>0</v>
      </c>
      <c r="GQ262" s="889">
        <v>279333</v>
      </c>
      <c r="GR262" s="889">
        <v>-3219041</v>
      </c>
      <c r="GS262" s="889">
        <v>0</v>
      </c>
      <c r="GT262" s="889">
        <v>55913</v>
      </c>
      <c r="GU262" s="884" t="s">
        <v>669</v>
      </c>
      <c r="GV262" s="884" t="s">
        <v>1067</v>
      </c>
      <c r="GW262" s="884" t="s">
        <v>669</v>
      </c>
      <c r="GX262" s="884" t="s">
        <v>2344</v>
      </c>
      <c r="GY262" s="884" t="s">
        <v>2608</v>
      </c>
    </row>
    <row r="263" spans="1:208" x14ac:dyDescent="0.2">
      <c r="A263" s="884" t="s">
        <v>3311</v>
      </c>
      <c r="B263" s="884" t="s">
        <v>572</v>
      </c>
      <c r="C263" s="884" t="s">
        <v>571</v>
      </c>
      <c r="D263" s="889">
        <v>62885</v>
      </c>
      <c r="E263" s="889">
        <v>0</v>
      </c>
      <c r="F263" s="889">
        <v>62885</v>
      </c>
      <c r="G263" s="889">
        <v>0</v>
      </c>
      <c r="H263" s="889">
        <v>0</v>
      </c>
      <c r="I263" s="889">
        <v>0</v>
      </c>
      <c r="J263" s="889">
        <v>62885</v>
      </c>
      <c r="K263" s="889">
        <v>0</v>
      </c>
      <c r="L263" s="889">
        <v>62885</v>
      </c>
      <c r="M263" s="907">
        <v>0</v>
      </c>
      <c r="N263" s="907">
        <v>0.99</v>
      </c>
      <c r="O263" s="907">
        <v>0</v>
      </c>
      <c r="P263" s="907">
        <v>0.01</v>
      </c>
      <c r="Q263" s="889">
        <v>286240</v>
      </c>
      <c r="R263" s="889">
        <v>284821</v>
      </c>
      <c r="S263" s="889">
        <v>1419</v>
      </c>
      <c r="T263" s="889">
        <v>0</v>
      </c>
      <c r="U263" s="889">
        <v>0</v>
      </c>
      <c r="V263" s="889">
        <v>0</v>
      </c>
      <c r="W263" s="889">
        <v>0</v>
      </c>
      <c r="X263" s="889">
        <v>0</v>
      </c>
      <c r="Y263" s="889">
        <v>0</v>
      </c>
      <c r="Z263" s="889">
        <v>0</v>
      </c>
      <c r="AA263" s="889">
        <v>0</v>
      </c>
      <c r="AB263" s="889">
        <v>0</v>
      </c>
      <c r="AC263" s="889">
        <v>0</v>
      </c>
      <c r="AD263" s="889">
        <v>0</v>
      </c>
      <c r="AE263" s="889">
        <v>0</v>
      </c>
      <c r="AF263" s="889">
        <v>0</v>
      </c>
      <c r="AG263" s="889">
        <v>0</v>
      </c>
      <c r="AH263" s="889">
        <v>0</v>
      </c>
      <c r="AI263" s="889">
        <v>0</v>
      </c>
      <c r="AJ263" s="889">
        <v>0</v>
      </c>
      <c r="AK263" s="889">
        <v>0</v>
      </c>
      <c r="AL263" s="889">
        <v>0</v>
      </c>
      <c r="AM263" s="889">
        <v>0</v>
      </c>
      <c r="AN263" s="889">
        <v>0</v>
      </c>
      <c r="AO263" s="889">
        <v>0</v>
      </c>
      <c r="AP263" s="889">
        <v>0</v>
      </c>
      <c r="AQ263" s="889">
        <v>0</v>
      </c>
      <c r="AR263" s="889">
        <v>0</v>
      </c>
      <c r="AS263" s="889">
        <v>0</v>
      </c>
      <c r="AT263" s="889">
        <v>0</v>
      </c>
      <c r="AU263" s="889">
        <v>0</v>
      </c>
      <c r="AV263" s="889">
        <v>0</v>
      </c>
      <c r="AW263" s="889">
        <v>0</v>
      </c>
      <c r="AX263" s="889">
        <v>0</v>
      </c>
      <c r="AY263" s="889">
        <v>0</v>
      </c>
      <c r="AZ263" s="889">
        <v>0</v>
      </c>
      <c r="BA263" s="889">
        <v>0</v>
      </c>
      <c r="BB263" s="889">
        <v>0</v>
      </c>
      <c r="BC263" s="889">
        <v>0</v>
      </c>
      <c r="BD263" s="889">
        <v>0</v>
      </c>
      <c r="BE263" s="889">
        <v>0</v>
      </c>
      <c r="BF263" s="889">
        <v>0</v>
      </c>
      <c r="BG263" s="889">
        <v>7425412</v>
      </c>
      <c r="BH263" s="889">
        <v>0</v>
      </c>
      <c r="BI263" s="889">
        <v>75004</v>
      </c>
      <c r="BJ263" s="889">
        <v>266397</v>
      </c>
      <c r="BK263" s="889">
        <v>0</v>
      </c>
      <c r="BL263" s="889">
        <v>2691</v>
      </c>
      <c r="BM263" s="889">
        <v>7417552</v>
      </c>
      <c r="BN263" s="889">
        <v>0</v>
      </c>
      <c r="BO263" s="889">
        <v>74925</v>
      </c>
      <c r="BP263" s="889">
        <v>274257</v>
      </c>
      <c r="BQ263" s="889">
        <v>0</v>
      </c>
      <c r="BR263" s="889">
        <v>2770</v>
      </c>
      <c r="BS263" s="889">
        <v>6323</v>
      </c>
      <c r="BT263" s="889">
        <v>0</v>
      </c>
      <c r="BU263" s="889">
        <v>64</v>
      </c>
      <c r="BV263" s="889">
        <v>6397</v>
      </c>
      <c r="BW263" s="889">
        <v>0</v>
      </c>
      <c r="BX263" s="889">
        <v>65</v>
      </c>
      <c r="BY263" s="889">
        <v>-74</v>
      </c>
      <c r="BZ263" s="889">
        <v>0</v>
      </c>
      <c r="CA263" s="889">
        <v>-1</v>
      </c>
      <c r="CB263" s="889">
        <v>3623</v>
      </c>
      <c r="CC263" s="889">
        <v>0</v>
      </c>
      <c r="CD263" s="889">
        <v>37</v>
      </c>
      <c r="CE263" s="889">
        <v>2624</v>
      </c>
      <c r="CF263" s="889">
        <v>0</v>
      </c>
      <c r="CG263" s="889">
        <v>26</v>
      </c>
      <c r="CH263" s="889">
        <v>999</v>
      </c>
      <c r="CI263" s="889">
        <v>0</v>
      </c>
      <c r="CJ263" s="889">
        <v>11</v>
      </c>
      <c r="CK263" s="889">
        <v>0</v>
      </c>
      <c r="CL263" s="889">
        <v>0</v>
      </c>
      <c r="CM263" s="889">
        <v>0</v>
      </c>
      <c r="CN263" s="889">
        <v>0</v>
      </c>
      <c r="CO263" s="889">
        <v>0</v>
      </c>
      <c r="CP263" s="889">
        <v>0</v>
      </c>
      <c r="CQ263" s="889">
        <v>0</v>
      </c>
      <c r="CR263" s="889">
        <v>0</v>
      </c>
      <c r="CS263" s="889">
        <v>0</v>
      </c>
      <c r="CT263" s="889">
        <v>0</v>
      </c>
      <c r="CU263" s="889">
        <v>0</v>
      </c>
      <c r="CV263" s="889">
        <v>0</v>
      </c>
      <c r="CW263" s="889">
        <v>0</v>
      </c>
      <c r="CX263" s="889">
        <v>0</v>
      </c>
      <c r="CY263" s="889">
        <v>0</v>
      </c>
      <c r="CZ263" s="889">
        <v>0</v>
      </c>
      <c r="DA263" s="889">
        <v>0</v>
      </c>
      <c r="DB263" s="889">
        <v>0</v>
      </c>
      <c r="DC263" s="889">
        <v>0</v>
      </c>
      <c r="DD263" s="889">
        <v>0</v>
      </c>
      <c r="DE263" s="889">
        <v>0</v>
      </c>
      <c r="DF263" s="889">
        <v>0</v>
      </c>
      <c r="DG263" s="889">
        <v>0</v>
      </c>
      <c r="DH263" s="889">
        <v>0</v>
      </c>
      <c r="DI263" s="889">
        <v>0</v>
      </c>
      <c r="DJ263" s="889">
        <v>0</v>
      </c>
      <c r="DK263" s="889">
        <v>0</v>
      </c>
      <c r="DL263" s="889">
        <v>0</v>
      </c>
      <c r="DM263" s="889">
        <v>0</v>
      </c>
      <c r="DN263" s="889">
        <v>0</v>
      </c>
      <c r="DO263" s="889">
        <v>1637</v>
      </c>
      <c r="DP263" s="889">
        <v>0</v>
      </c>
      <c r="DQ263" s="889">
        <v>17</v>
      </c>
      <c r="DR263" s="889">
        <v>1636</v>
      </c>
      <c r="DS263" s="889">
        <v>0</v>
      </c>
      <c r="DT263" s="889">
        <v>17</v>
      </c>
      <c r="DU263" s="889">
        <v>1</v>
      </c>
      <c r="DV263" s="889">
        <v>0</v>
      </c>
      <c r="DW263" s="889">
        <v>0</v>
      </c>
      <c r="DX263" s="889">
        <v>33129</v>
      </c>
      <c r="DY263" s="889">
        <v>0</v>
      </c>
      <c r="DZ263" s="889">
        <v>335</v>
      </c>
      <c r="EA263" s="889">
        <v>48861</v>
      </c>
      <c r="EB263" s="889">
        <v>0</v>
      </c>
      <c r="EC263" s="889">
        <v>494</v>
      </c>
      <c r="ED263" s="889">
        <v>-15732</v>
      </c>
      <c r="EE263" s="889">
        <v>0</v>
      </c>
      <c r="EF263" s="889">
        <v>-159</v>
      </c>
      <c r="EG263" s="889">
        <v>0</v>
      </c>
      <c r="EH263" s="889">
        <v>0</v>
      </c>
      <c r="EI263" s="889">
        <v>0</v>
      </c>
      <c r="EJ263" s="889">
        <v>0</v>
      </c>
      <c r="EK263" s="889">
        <v>0</v>
      </c>
      <c r="EL263" s="889">
        <v>0</v>
      </c>
      <c r="EM263" s="889">
        <v>0</v>
      </c>
      <c r="EN263" s="889">
        <v>0</v>
      </c>
      <c r="EO263" s="889">
        <v>0</v>
      </c>
      <c r="EP263" s="889">
        <v>2980702</v>
      </c>
      <c r="EQ263" s="889">
        <v>0</v>
      </c>
      <c r="ER263" s="889">
        <v>30108</v>
      </c>
      <c r="ES263" s="889">
        <v>5491438</v>
      </c>
      <c r="ET263" s="889">
        <v>0</v>
      </c>
      <c r="EU263" s="889">
        <v>55469</v>
      </c>
      <c r="EV263" s="889">
        <v>-2510736</v>
      </c>
      <c r="EW263" s="889">
        <v>0</v>
      </c>
      <c r="EX263" s="889">
        <v>-25361</v>
      </c>
      <c r="EY263" s="889">
        <v>47333</v>
      </c>
      <c r="EZ263" s="889">
        <v>0</v>
      </c>
      <c r="FA263" s="889">
        <v>478</v>
      </c>
      <c r="FB263" s="889">
        <v>5180132</v>
      </c>
      <c r="FC263" s="889">
        <v>0</v>
      </c>
      <c r="FD263" s="889">
        <v>52325</v>
      </c>
      <c r="FE263" s="889">
        <v>4813784</v>
      </c>
      <c r="FF263" s="889">
        <v>0</v>
      </c>
      <c r="FG263" s="889">
        <v>48624</v>
      </c>
      <c r="FH263" s="889">
        <v>366348</v>
      </c>
      <c r="FI263" s="889">
        <v>0</v>
      </c>
      <c r="FJ263" s="889">
        <v>3701</v>
      </c>
      <c r="FK263" s="889">
        <v>0</v>
      </c>
      <c r="FL263" s="889">
        <v>0</v>
      </c>
      <c r="FM263" s="889">
        <v>0</v>
      </c>
      <c r="FN263" s="889">
        <v>0</v>
      </c>
      <c r="FO263" s="889">
        <v>0</v>
      </c>
      <c r="FP263" s="889">
        <v>0</v>
      </c>
      <c r="FQ263" s="889">
        <v>0</v>
      </c>
      <c r="FR263" s="889">
        <v>0</v>
      </c>
      <c r="FS263" s="889">
        <v>0</v>
      </c>
      <c r="FT263" s="889">
        <v>3831253</v>
      </c>
      <c r="FU263" s="889">
        <v>0</v>
      </c>
      <c r="FV263" s="889">
        <v>38700</v>
      </c>
      <c r="FW263" s="889">
        <v>206632</v>
      </c>
      <c r="FX263" s="889">
        <v>0</v>
      </c>
      <c r="FY263" s="889">
        <v>2087</v>
      </c>
      <c r="FZ263" s="889">
        <v>3709485</v>
      </c>
      <c r="GA263" s="889">
        <v>0</v>
      </c>
      <c r="GB263" s="889">
        <v>0</v>
      </c>
      <c r="GC263" s="889">
        <v>328400</v>
      </c>
      <c r="GD263" s="889">
        <v>0</v>
      </c>
      <c r="GE263" s="889">
        <v>40787</v>
      </c>
      <c r="GF263" s="889">
        <v>0</v>
      </c>
      <c r="GG263" s="889">
        <v>0</v>
      </c>
      <c r="GH263" s="889">
        <v>0</v>
      </c>
      <c r="GI263" s="889">
        <v>0</v>
      </c>
      <c r="GJ263" s="889">
        <v>0</v>
      </c>
      <c r="GK263" s="889">
        <v>0</v>
      </c>
      <c r="GL263" s="889">
        <v>0</v>
      </c>
      <c r="GM263" s="889">
        <v>0</v>
      </c>
      <c r="GN263" s="889">
        <v>0</v>
      </c>
      <c r="GO263" s="889">
        <v>19775941</v>
      </c>
      <c r="GP263" s="889">
        <v>0</v>
      </c>
      <c r="GQ263" s="889">
        <v>199759</v>
      </c>
      <c r="GR263" s="889">
        <v>-1509204</v>
      </c>
      <c r="GS263" s="889">
        <v>0</v>
      </c>
      <c r="GT263" s="889">
        <v>22226</v>
      </c>
      <c r="GU263" s="884" t="s">
        <v>679</v>
      </c>
      <c r="GV263" s="884" t="s">
        <v>685</v>
      </c>
      <c r="GW263" s="884" t="s">
        <v>1674</v>
      </c>
      <c r="GX263" s="884" t="s">
        <v>2349</v>
      </c>
      <c r="GY263" s="884" t="s">
        <v>2609</v>
      </c>
    </row>
    <row r="264" spans="1:208" x14ac:dyDescent="0.2">
      <c r="A264" s="884" t="s">
        <v>3311</v>
      </c>
      <c r="B264" s="884" t="s">
        <v>574</v>
      </c>
      <c r="C264" s="884" t="s">
        <v>573</v>
      </c>
      <c r="D264" s="889">
        <v>21977</v>
      </c>
      <c r="E264" s="889">
        <v>0</v>
      </c>
      <c r="F264" s="889">
        <v>21977</v>
      </c>
      <c r="G264" s="889">
        <v>0</v>
      </c>
      <c r="H264" s="889">
        <v>0</v>
      </c>
      <c r="I264" s="889">
        <v>0</v>
      </c>
      <c r="J264" s="889">
        <v>21977</v>
      </c>
      <c r="K264" s="889">
        <v>0</v>
      </c>
      <c r="L264" s="889">
        <v>21977</v>
      </c>
      <c r="M264" s="907">
        <v>0.5</v>
      </c>
      <c r="N264" s="907">
        <v>0.4</v>
      </c>
      <c r="O264" s="907">
        <v>0.09</v>
      </c>
      <c r="P264" s="907">
        <v>0.01</v>
      </c>
      <c r="Q264" s="889">
        <v>87518</v>
      </c>
      <c r="R264" s="889">
        <v>85715</v>
      </c>
      <c r="S264" s="889">
        <v>1803</v>
      </c>
      <c r="T264" s="889">
        <v>0</v>
      </c>
      <c r="U264" s="889">
        <v>0</v>
      </c>
      <c r="V264" s="889">
        <v>0</v>
      </c>
      <c r="W264" s="889">
        <v>0</v>
      </c>
      <c r="X264" s="889">
        <v>0</v>
      </c>
      <c r="Y264" s="889">
        <v>0</v>
      </c>
      <c r="Z264" s="889">
        <v>2837</v>
      </c>
      <c r="AA264" s="889">
        <v>0</v>
      </c>
      <c r="AB264" s="889">
        <v>0</v>
      </c>
      <c r="AC264" s="889">
        <v>0</v>
      </c>
      <c r="AD264" s="889">
        <v>2837</v>
      </c>
      <c r="AE264" s="889">
        <v>0</v>
      </c>
      <c r="AF264" s="889">
        <v>0</v>
      </c>
      <c r="AG264" s="889">
        <v>0</v>
      </c>
      <c r="AH264" s="889">
        <v>0</v>
      </c>
      <c r="AI264" s="889">
        <v>0</v>
      </c>
      <c r="AJ264" s="889">
        <v>0</v>
      </c>
      <c r="AK264" s="889">
        <v>0</v>
      </c>
      <c r="AL264" s="889">
        <v>0</v>
      </c>
      <c r="AM264" s="889">
        <v>0</v>
      </c>
      <c r="AN264" s="889">
        <v>0</v>
      </c>
      <c r="AO264" s="889">
        <v>0</v>
      </c>
      <c r="AP264" s="889">
        <v>0</v>
      </c>
      <c r="AQ264" s="889">
        <v>0</v>
      </c>
      <c r="AR264" s="889">
        <v>0</v>
      </c>
      <c r="AS264" s="889">
        <v>0</v>
      </c>
      <c r="AT264" s="889">
        <v>0</v>
      </c>
      <c r="AU264" s="889">
        <v>0</v>
      </c>
      <c r="AV264" s="889">
        <v>0</v>
      </c>
      <c r="AW264" s="889">
        <v>0</v>
      </c>
      <c r="AX264" s="889">
        <v>0</v>
      </c>
      <c r="AY264" s="889">
        <v>0</v>
      </c>
      <c r="AZ264" s="889">
        <v>0</v>
      </c>
      <c r="BA264" s="889">
        <v>0</v>
      </c>
      <c r="BB264" s="889">
        <v>0</v>
      </c>
      <c r="BC264" s="889">
        <v>0</v>
      </c>
      <c r="BD264" s="889">
        <v>0</v>
      </c>
      <c r="BE264" s="889">
        <v>0</v>
      </c>
      <c r="BF264" s="889">
        <v>0</v>
      </c>
      <c r="BG264" s="889">
        <v>819819</v>
      </c>
      <c r="BH264" s="889">
        <v>184459</v>
      </c>
      <c r="BI264" s="889">
        <v>20495</v>
      </c>
      <c r="BJ264" s="889">
        <v>51658</v>
      </c>
      <c r="BK264" s="889">
        <v>11623</v>
      </c>
      <c r="BL264" s="889">
        <v>1291</v>
      </c>
      <c r="BM264" s="889">
        <v>868602</v>
      </c>
      <c r="BN264" s="889">
        <v>195435</v>
      </c>
      <c r="BO264" s="889">
        <v>21715</v>
      </c>
      <c r="BP264" s="889">
        <v>2875</v>
      </c>
      <c r="BQ264" s="889">
        <v>647</v>
      </c>
      <c r="BR264" s="889">
        <v>71</v>
      </c>
      <c r="BS264" s="889">
        <v>181</v>
      </c>
      <c r="BT264" s="889">
        <v>41</v>
      </c>
      <c r="BU264" s="889">
        <v>5</v>
      </c>
      <c r="BV264" s="889">
        <v>0</v>
      </c>
      <c r="BW264" s="889">
        <v>0</v>
      </c>
      <c r="BX264" s="889">
        <v>0</v>
      </c>
      <c r="BY264" s="889">
        <v>181</v>
      </c>
      <c r="BZ264" s="889">
        <v>41</v>
      </c>
      <c r="CA264" s="889">
        <v>5</v>
      </c>
      <c r="CB264" s="889">
        <v>1</v>
      </c>
      <c r="CC264" s="889">
        <v>0</v>
      </c>
      <c r="CD264" s="889">
        <v>0</v>
      </c>
      <c r="CE264" s="889">
        <v>1</v>
      </c>
      <c r="CF264" s="889">
        <v>0</v>
      </c>
      <c r="CG264" s="889">
        <v>0</v>
      </c>
      <c r="CH264" s="889">
        <v>0</v>
      </c>
      <c r="CI264" s="889">
        <v>0</v>
      </c>
      <c r="CJ264" s="889">
        <v>0</v>
      </c>
      <c r="CK264" s="889">
        <v>0</v>
      </c>
      <c r="CL264" s="889">
        <v>0</v>
      </c>
      <c r="CM264" s="889">
        <v>0</v>
      </c>
      <c r="CN264" s="889">
        <v>0</v>
      </c>
      <c r="CO264" s="889">
        <v>0</v>
      </c>
      <c r="CP264" s="889">
        <v>0</v>
      </c>
      <c r="CQ264" s="889">
        <v>-57036</v>
      </c>
      <c r="CR264" s="889">
        <v>-12833</v>
      </c>
      <c r="CS264" s="889">
        <v>-1426</v>
      </c>
      <c r="CT264" s="889">
        <v>0</v>
      </c>
      <c r="CU264" s="889">
        <v>0</v>
      </c>
      <c r="CV264" s="889">
        <v>0</v>
      </c>
      <c r="CW264" s="889">
        <v>0</v>
      </c>
      <c r="CX264" s="889">
        <v>0</v>
      </c>
      <c r="CY264" s="889">
        <v>0</v>
      </c>
      <c r="CZ264" s="889">
        <v>0</v>
      </c>
      <c r="DA264" s="889">
        <v>0</v>
      </c>
      <c r="DB264" s="889">
        <v>0</v>
      </c>
      <c r="DC264" s="889">
        <v>0</v>
      </c>
      <c r="DD264" s="889">
        <v>0</v>
      </c>
      <c r="DE264" s="889">
        <v>0</v>
      </c>
      <c r="DF264" s="889">
        <v>0</v>
      </c>
      <c r="DG264" s="889">
        <v>0</v>
      </c>
      <c r="DH264" s="889">
        <v>0</v>
      </c>
      <c r="DI264" s="889">
        <v>0</v>
      </c>
      <c r="DJ264" s="889">
        <v>0</v>
      </c>
      <c r="DK264" s="889">
        <v>0</v>
      </c>
      <c r="DL264" s="889">
        <v>0</v>
      </c>
      <c r="DM264" s="889">
        <v>0</v>
      </c>
      <c r="DN264" s="889">
        <v>0</v>
      </c>
      <c r="DO264" s="889">
        <v>0</v>
      </c>
      <c r="DP264" s="889">
        <v>0</v>
      </c>
      <c r="DQ264" s="889">
        <v>0</v>
      </c>
      <c r="DR264" s="889">
        <v>0</v>
      </c>
      <c r="DS264" s="889">
        <v>0</v>
      </c>
      <c r="DT264" s="889">
        <v>0</v>
      </c>
      <c r="DU264" s="889">
        <v>0</v>
      </c>
      <c r="DV264" s="889">
        <v>0</v>
      </c>
      <c r="DW264" s="889">
        <v>0</v>
      </c>
      <c r="DX264" s="889">
        <v>5035</v>
      </c>
      <c r="DY264" s="889">
        <v>1133</v>
      </c>
      <c r="DZ264" s="889">
        <v>126</v>
      </c>
      <c r="EA264" s="889">
        <v>6574</v>
      </c>
      <c r="EB264" s="889">
        <v>1479</v>
      </c>
      <c r="EC264" s="889">
        <v>164</v>
      </c>
      <c r="ED264" s="889">
        <v>-1539</v>
      </c>
      <c r="EE264" s="889">
        <v>-346</v>
      </c>
      <c r="EF264" s="889">
        <v>-38</v>
      </c>
      <c r="EG264" s="889">
        <v>430</v>
      </c>
      <c r="EH264" s="889">
        <v>97</v>
      </c>
      <c r="EI264" s="889">
        <v>11</v>
      </c>
      <c r="EJ264" s="889">
        <v>0</v>
      </c>
      <c r="EK264" s="889">
        <v>0</v>
      </c>
      <c r="EL264" s="889">
        <v>0</v>
      </c>
      <c r="EM264" s="889">
        <v>0</v>
      </c>
      <c r="EN264" s="889">
        <v>0</v>
      </c>
      <c r="EO264" s="889">
        <v>0</v>
      </c>
      <c r="EP264" s="889">
        <v>637687</v>
      </c>
      <c r="EQ264" s="889">
        <v>143480</v>
      </c>
      <c r="ER264" s="889">
        <v>15942</v>
      </c>
      <c r="ES264" s="889">
        <v>851224</v>
      </c>
      <c r="ET264" s="889">
        <v>191525</v>
      </c>
      <c r="EU264" s="889">
        <v>21281</v>
      </c>
      <c r="EV264" s="889">
        <v>-213537</v>
      </c>
      <c r="EW264" s="889">
        <v>-48045</v>
      </c>
      <c r="EX264" s="889">
        <v>-5339</v>
      </c>
      <c r="EY264" s="889">
        <v>0</v>
      </c>
      <c r="EZ264" s="889">
        <v>0</v>
      </c>
      <c r="FA264" s="889">
        <v>0</v>
      </c>
      <c r="FB264" s="889">
        <v>1332927</v>
      </c>
      <c r="FC264" s="889">
        <v>299843</v>
      </c>
      <c r="FD264" s="889">
        <v>33316</v>
      </c>
      <c r="FE264" s="889">
        <v>1354445</v>
      </c>
      <c r="FF264" s="889">
        <v>304750</v>
      </c>
      <c r="FG264" s="889">
        <v>33861</v>
      </c>
      <c r="FH264" s="889">
        <v>-21518</v>
      </c>
      <c r="FI264" s="889">
        <v>-4907</v>
      </c>
      <c r="FJ264" s="889">
        <v>-545</v>
      </c>
      <c r="FK264" s="889">
        <v>0</v>
      </c>
      <c r="FL264" s="889">
        <v>0</v>
      </c>
      <c r="FM264" s="889">
        <v>0</v>
      </c>
      <c r="FN264" s="889">
        <v>0</v>
      </c>
      <c r="FO264" s="889">
        <v>0</v>
      </c>
      <c r="FP264" s="889">
        <v>0</v>
      </c>
      <c r="FQ264" s="889">
        <v>0</v>
      </c>
      <c r="FR264" s="889">
        <v>0</v>
      </c>
      <c r="FS264" s="889">
        <v>0</v>
      </c>
      <c r="FT264" s="889">
        <v>712894</v>
      </c>
      <c r="FU264" s="889">
        <v>160401</v>
      </c>
      <c r="FV264" s="889">
        <v>17822</v>
      </c>
      <c r="FW264" s="889">
        <v>0</v>
      </c>
      <c r="FX264" s="889">
        <v>0</v>
      </c>
      <c r="FY264" s="889">
        <v>0</v>
      </c>
      <c r="FZ264" s="889">
        <v>1647646</v>
      </c>
      <c r="GA264" s="889">
        <v>0</v>
      </c>
      <c r="GB264" s="889">
        <v>0</v>
      </c>
      <c r="GC264" s="889">
        <v>-934752</v>
      </c>
      <c r="GD264" s="889">
        <v>160401</v>
      </c>
      <c r="GE264" s="889">
        <v>17822</v>
      </c>
      <c r="GF264" s="889">
        <v>0</v>
      </c>
      <c r="GG264" s="889">
        <v>0</v>
      </c>
      <c r="GH264" s="889">
        <v>0</v>
      </c>
      <c r="GI264" s="889">
        <v>0</v>
      </c>
      <c r="GJ264" s="889">
        <v>0</v>
      </c>
      <c r="GK264" s="889">
        <v>0</v>
      </c>
      <c r="GL264" s="889">
        <v>0</v>
      </c>
      <c r="GM264" s="889">
        <v>0</v>
      </c>
      <c r="GN264" s="889">
        <v>0</v>
      </c>
      <c r="GO264" s="889">
        <v>3503596</v>
      </c>
      <c r="GP264" s="889">
        <v>788244</v>
      </c>
      <c r="GQ264" s="889">
        <v>87582</v>
      </c>
      <c r="GR264" s="889">
        <v>-1224896</v>
      </c>
      <c r="GS264" s="889">
        <v>95055</v>
      </c>
      <c r="GT264" s="889">
        <v>10561</v>
      </c>
      <c r="GU264" s="884" t="s">
        <v>707</v>
      </c>
      <c r="GV264" s="884" t="s">
        <v>706</v>
      </c>
      <c r="GW264" s="884" t="s">
        <v>1672</v>
      </c>
      <c r="GX264" s="884" t="s">
        <v>2348</v>
      </c>
      <c r="GY264" s="884" t="s">
        <v>2610</v>
      </c>
    </row>
    <row r="265" spans="1:208" x14ac:dyDescent="0.2">
      <c r="A265" s="884" t="s">
        <v>3311</v>
      </c>
      <c r="B265" s="884" t="s">
        <v>576</v>
      </c>
      <c r="C265" s="884" t="s">
        <v>575</v>
      </c>
      <c r="D265" s="889">
        <v>-289532</v>
      </c>
      <c r="E265" s="889">
        <v>0</v>
      </c>
      <c r="F265" s="889">
        <v>-289532</v>
      </c>
      <c r="G265" s="889">
        <v>0</v>
      </c>
      <c r="H265" s="889">
        <v>0</v>
      </c>
      <c r="I265" s="889">
        <v>0</v>
      </c>
      <c r="J265" s="889">
        <v>-289532</v>
      </c>
      <c r="K265" s="889">
        <v>0</v>
      </c>
      <c r="L265" s="889">
        <v>-289532</v>
      </c>
      <c r="M265" s="907">
        <v>0.5</v>
      </c>
      <c r="N265" s="907">
        <v>0.4</v>
      </c>
      <c r="O265" s="907">
        <v>0.1</v>
      </c>
      <c r="P265" s="907">
        <v>0</v>
      </c>
      <c r="Q265" s="889">
        <v>119614</v>
      </c>
      <c r="R265" s="889">
        <v>115118</v>
      </c>
      <c r="S265" s="889">
        <v>4496</v>
      </c>
      <c r="T265" s="889">
        <v>0</v>
      </c>
      <c r="U265" s="889">
        <v>0</v>
      </c>
      <c r="V265" s="889">
        <v>0</v>
      </c>
      <c r="W265" s="889">
        <v>0</v>
      </c>
      <c r="X265" s="889">
        <v>0</v>
      </c>
      <c r="Y265" s="889">
        <v>0</v>
      </c>
      <c r="Z265" s="889">
        <v>0</v>
      </c>
      <c r="AA265" s="889">
        <v>0</v>
      </c>
      <c r="AB265" s="889">
        <v>0</v>
      </c>
      <c r="AC265" s="889">
        <v>0</v>
      </c>
      <c r="AD265" s="889">
        <v>0</v>
      </c>
      <c r="AE265" s="889">
        <v>0</v>
      </c>
      <c r="AF265" s="889">
        <v>0</v>
      </c>
      <c r="AG265" s="889">
        <v>0</v>
      </c>
      <c r="AH265" s="889">
        <v>0</v>
      </c>
      <c r="AI265" s="889">
        <v>0</v>
      </c>
      <c r="AJ265" s="889">
        <v>0</v>
      </c>
      <c r="AK265" s="889">
        <v>0</v>
      </c>
      <c r="AL265" s="889">
        <v>0</v>
      </c>
      <c r="AM265" s="889">
        <v>0</v>
      </c>
      <c r="AN265" s="889">
        <v>0</v>
      </c>
      <c r="AO265" s="889">
        <v>0</v>
      </c>
      <c r="AP265" s="889">
        <v>0</v>
      </c>
      <c r="AQ265" s="889">
        <v>0</v>
      </c>
      <c r="AR265" s="889">
        <v>0</v>
      </c>
      <c r="AS265" s="889">
        <v>0</v>
      </c>
      <c r="AT265" s="889">
        <v>0</v>
      </c>
      <c r="AU265" s="889">
        <v>0</v>
      </c>
      <c r="AV265" s="889">
        <v>0</v>
      </c>
      <c r="AW265" s="889">
        <v>0</v>
      </c>
      <c r="AX265" s="889">
        <v>0</v>
      </c>
      <c r="AY265" s="889">
        <v>0</v>
      </c>
      <c r="AZ265" s="889">
        <v>0</v>
      </c>
      <c r="BA265" s="889">
        <v>0</v>
      </c>
      <c r="BB265" s="889">
        <v>0</v>
      </c>
      <c r="BC265" s="889">
        <v>0</v>
      </c>
      <c r="BD265" s="889">
        <v>0</v>
      </c>
      <c r="BE265" s="889">
        <v>0</v>
      </c>
      <c r="BF265" s="889">
        <v>0</v>
      </c>
      <c r="BG265" s="889">
        <v>1174561</v>
      </c>
      <c r="BH265" s="889">
        <v>293640</v>
      </c>
      <c r="BI265" s="889">
        <v>0</v>
      </c>
      <c r="BJ265" s="889">
        <v>58231</v>
      </c>
      <c r="BK265" s="889">
        <v>14558</v>
      </c>
      <c r="BL265" s="889">
        <v>0</v>
      </c>
      <c r="BM265" s="889">
        <v>1185912</v>
      </c>
      <c r="BN265" s="889">
        <v>296478</v>
      </c>
      <c r="BO265" s="889">
        <v>0</v>
      </c>
      <c r="BP265" s="889">
        <v>46880</v>
      </c>
      <c r="BQ265" s="889">
        <v>11720</v>
      </c>
      <c r="BR265" s="889">
        <v>0</v>
      </c>
      <c r="BS265" s="889">
        <v>0</v>
      </c>
      <c r="BT265" s="889">
        <v>0</v>
      </c>
      <c r="BU265" s="889">
        <v>0</v>
      </c>
      <c r="BV265" s="889">
        <v>0</v>
      </c>
      <c r="BW265" s="889">
        <v>0</v>
      </c>
      <c r="BX265" s="889">
        <v>0</v>
      </c>
      <c r="BY265" s="889">
        <v>0</v>
      </c>
      <c r="BZ265" s="889">
        <v>0</v>
      </c>
      <c r="CA265" s="889">
        <v>0</v>
      </c>
      <c r="CB265" s="889">
        <v>7513</v>
      </c>
      <c r="CC265" s="889">
        <v>1878</v>
      </c>
      <c r="CD265" s="889">
        <v>0</v>
      </c>
      <c r="CE265" s="889">
        <v>7812</v>
      </c>
      <c r="CF265" s="889">
        <v>1953</v>
      </c>
      <c r="CG265" s="889">
        <v>0</v>
      </c>
      <c r="CH265" s="889">
        <v>-299</v>
      </c>
      <c r="CI265" s="889">
        <v>-75</v>
      </c>
      <c r="CJ265" s="889">
        <v>0</v>
      </c>
      <c r="CK265" s="889">
        <v>0</v>
      </c>
      <c r="CL265" s="889">
        <v>0</v>
      </c>
      <c r="CM265" s="889">
        <v>0</v>
      </c>
      <c r="CN265" s="889">
        <v>0</v>
      </c>
      <c r="CO265" s="889">
        <v>0</v>
      </c>
      <c r="CP265" s="889">
        <v>0</v>
      </c>
      <c r="CQ265" s="889">
        <v>0</v>
      </c>
      <c r="CR265" s="889">
        <v>0</v>
      </c>
      <c r="CS265" s="889">
        <v>0</v>
      </c>
      <c r="CT265" s="889">
        <v>0</v>
      </c>
      <c r="CU265" s="889">
        <v>0</v>
      </c>
      <c r="CV265" s="889">
        <v>0</v>
      </c>
      <c r="CW265" s="889">
        <v>0</v>
      </c>
      <c r="CX265" s="889">
        <v>0</v>
      </c>
      <c r="CY265" s="889">
        <v>0</v>
      </c>
      <c r="CZ265" s="889">
        <v>0</v>
      </c>
      <c r="DA265" s="889">
        <v>0</v>
      </c>
      <c r="DB265" s="889">
        <v>0</v>
      </c>
      <c r="DC265" s="889">
        <v>0</v>
      </c>
      <c r="DD265" s="889">
        <v>0</v>
      </c>
      <c r="DE265" s="889">
        <v>0</v>
      </c>
      <c r="DF265" s="889">
        <v>7733</v>
      </c>
      <c r="DG265" s="889">
        <v>1933</v>
      </c>
      <c r="DH265" s="889">
        <v>0</v>
      </c>
      <c r="DI265" s="889">
        <v>0</v>
      </c>
      <c r="DJ265" s="889">
        <v>0</v>
      </c>
      <c r="DK265" s="889">
        <v>0</v>
      </c>
      <c r="DL265" s="889">
        <v>7733</v>
      </c>
      <c r="DM265" s="889">
        <v>1933</v>
      </c>
      <c r="DN265" s="889">
        <v>0</v>
      </c>
      <c r="DO265" s="889">
        <v>0</v>
      </c>
      <c r="DP265" s="889">
        <v>0</v>
      </c>
      <c r="DQ265" s="889">
        <v>0</v>
      </c>
      <c r="DR265" s="889">
        <v>0</v>
      </c>
      <c r="DS265" s="889">
        <v>0</v>
      </c>
      <c r="DT265" s="889">
        <v>0</v>
      </c>
      <c r="DU265" s="889">
        <v>0</v>
      </c>
      <c r="DV265" s="889">
        <v>0</v>
      </c>
      <c r="DW265" s="889">
        <v>0</v>
      </c>
      <c r="DX265" s="889">
        <v>35361</v>
      </c>
      <c r="DY265" s="889">
        <v>8840</v>
      </c>
      <c r="DZ265" s="889">
        <v>0</v>
      </c>
      <c r="EA265" s="889">
        <v>39524</v>
      </c>
      <c r="EB265" s="889">
        <v>9881</v>
      </c>
      <c r="EC265" s="889">
        <v>0</v>
      </c>
      <c r="ED265" s="889">
        <v>-4163</v>
      </c>
      <c r="EE265" s="889">
        <v>-1041</v>
      </c>
      <c r="EF265" s="889">
        <v>0</v>
      </c>
      <c r="EG265" s="889">
        <v>0</v>
      </c>
      <c r="EH265" s="889">
        <v>0</v>
      </c>
      <c r="EI265" s="889">
        <v>0</v>
      </c>
      <c r="EJ265" s="889">
        <v>0</v>
      </c>
      <c r="EK265" s="889">
        <v>0</v>
      </c>
      <c r="EL265" s="889">
        <v>0</v>
      </c>
      <c r="EM265" s="889">
        <v>0</v>
      </c>
      <c r="EN265" s="889">
        <v>0</v>
      </c>
      <c r="EO265" s="889">
        <v>0</v>
      </c>
      <c r="EP265" s="889">
        <v>1037710</v>
      </c>
      <c r="EQ265" s="889">
        <v>259428</v>
      </c>
      <c r="ER265" s="889">
        <v>0</v>
      </c>
      <c r="ES265" s="889">
        <v>2063790</v>
      </c>
      <c r="ET265" s="889">
        <v>515947</v>
      </c>
      <c r="EU265" s="889">
        <v>0</v>
      </c>
      <c r="EV265" s="889">
        <v>-1026080</v>
      </c>
      <c r="EW265" s="889">
        <v>-256519</v>
      </c>
      <c r="EX265" s="889">
        <v>0</v>
      </c>
      <c r="EY265" s="889">
        <v>-96</v>
      </c>
      <c r="EZ265" s="889">
        <v>-24</v>
      </c>
      <c r="FA265" s="889">
        <v>0</v>
      </c>
      <c r="FB265" s="889">
        <v>541472</v>
      </c>
      <c r="FC265" s="889">
        <v>135368</v>
      </c>
      <c r="FD265" s="889">
        <v>0</v>
      </c>
      <c r="FE265" s="889">
        <v>716880</v>
      </c>
      <c r="FF265" s="889">
        <v>179220</v>
      </c>
      <c r="FG265" s="889">
        <v>0</v>
      </c>
      <c r="FH265" s="889">
        <v>-175408</v>
      </c>
      <c r="FI265" s="889">
        <v>-43852</v>
      </c>
      <c r="FJ265" s="889">
        <v>0</v>
      </c>
      <c r="FK265" s="889">
        <v>0</v>
      </c>
      <c r="FL265" s="889">
        <v>0</v>
      </c>
      <c r="FM265" s="889">
        <v>0</v>
      </c>
      <c r="FN265" s="889">
        <v>0</v>
      </c>
      <c r="FO265" s="889">
        <v>0</v>
      </c>
      <c r="FP265" s="889">
        <v>0</v>
      </c>
      <c r="FQ265" s="889">
        <v>0</v>
      </c>
      <c r="FR265" s="889">
        <v>0</v>
      </c>
      <c r="FS265" s="889">
        <v>0</v>
      </c>
      <c r="FT265" s="889">
        <v>4928</v>
      </c>
      <c r="FU265" s="889">
        <v>1232</v>
      </c>
      <c r="FV265" s="889">
        <v>0</v>
      </c>
      <c r="FW265" s="889">
        <v>0</v>
      </c>
      <c r="FX265" s="889">
        <v>0</v>
      </c>
      <c r="FY265" s="889">
        <v>0</v>
      </c>
      <c r="FZ265" s="889">
        <v>1688871</v>
      </c>
      <c r="GA265" s="889">
        <v>0</v>
      </c>
      <c r="GB265" s="889">
        <v>0</v>
      </c>
      <c r="GC265" s="889">
        <v>-1683943</v>
      </c>
      <c r="GD265" s="889">
        <v>1232</v>
      </c>
      <c r="GE265" s="889">
        <v>0</v>
      </c>
      <c r="GF265" s="889">
        <v>0</v>
      </c>
      <c r="GG265" s="889">
        <v>0</v>
      </c>
      <c r="GH265" s="889">
        <v>0</v>
      </c>
      <c r="GI265" s="889">
        <v>0</v>
      </c>
      <c r="GJ265" s="889">
        <v>0</v>
      </c>
      <c r="GK265" s="889">
        <v>0</v>
      </c>
      <c r="GL265" s="889">
        <v>0</v>
      </c>
      <c r="GM265" s="889">
        <v>0</v>
      </c>
      <c r="GN265" s="889">
        <v>0</v>
      </c>
      <c r="GO265" s="889">
        <v>2867413</v>
      </c>
      <c r="GP265" s="889">
        <v>716853</v>
      </c>
      <c r="GQ265" s="889">
        <v>0</v>
      </c>
      <c r="GR265" s="889">
        <v>-2835376</v>
      </c>
      <c r="GS265" s="889">
        <v>-286626</v>
      </c>
      <c r="GT265" s="889">
        <v>0</v>
      </c>
      <c r="GU265" s="884" t="s">
        <v>681</v>
      </c>
      <c r="GV265" s="884" t="s">
        <v>676</v>
      </c>
      <c r="GW265" s="884" t="s">
        <v>1672</v>
      </c>
      <c r="GX265" s="884" t="s">
        <v>2346</v>
      </c>
      <c r="GY265" s="884" t="s">
        <v>2611</v>
      </c>
    </row>
    <row r="266" spans="1:208" x14ac:dyDescent="0.2">
      <c r="A266" s="884" t="s">
        <v>3311</v>
      </c>
      <c r="B266" s="884" t="s">
        <v>578</v>
      </c>
      <c r="C266" s="884" t="s">
        <v>577</v>
      </c>
      <c r="D266" s="889">
        <v>-137945</v>
      </c>
      <c r="E266" s="889">
        <v>0</v>
      </c>
      <c r="F266" s="889">
        <v>-137945</v>
      </c>
      <c r="G266" s="889">
        <v>0</v>
      </c>
      <c r="H266" s="889">
        <v>0</v>
      </c>
      <c r="I266" s="889">
        <v>0</v>
      </c>
      <c r="J266" s="889">
        <v>-137945</v>
      </c>
      <c r="K266" s="889">
        <v>0</v>
      </c>
      <c r="L266" s="889">
        <v>-137945</v>
      </c>
      <c r="M266" s="907">
        <v>0.5</v>
      </c>
      <c r="N266" s="907">
        <v>0.4</v>
      </c>
      <c r="O266" s="907">
        <v>0.09</v>
      </c>
      <c r="P266" s="907">
        <v>0.01</v>
      </c>
      <c r="Q266" s="889">
        <v>195899</v>
      </c>
      <c r="R266" s="889">
        <v>198176</v>
      </c>
      <c r="S266" s="889">
        <v>-2277</v>
      </c>
      <c r="T266" s="889">
        <v>0</v>
      </c>
      <c r="U266" s="889">
        <v>0</v>
      </c>
      <c r="V266" s="889">
        <v>0</v>
      </c>
      <c r="W266" s="889">
        <v>0</v>
      </c>
      <c r="X266" s="889">
        <v>0</v>
      </c>
      <c r="Y266" s="889">
        <v>0</v>
      </c>
      <c r="Z266" s="889">
        <v>73472</v>
      </c>
      <c r="AA266" s="889">
        <v>0</v>
      </c>
      <c r="AB266" s="889">
        <v>80311</v>
      </c>
      <c r="AC266" s="889">
        <v>0</v>
      </c>
      <c r="AD266" s="889">
        <v>-6839</v>
      </c>
      <c r="AE266" s="889">
        <v>0</v>
      </c>
      <c r="AF266" s="889">
        <v>0</v>
      </c>
      <c r="AG266" s="889">
        <v>0</v>
      </c>
      <c r="AH266" s="889">
        <v>0</v>
      </c>
      <c r="AI266" s="889">
        <v>0</v>
      </c>
      <c r="AJ266" s="889">
        <v>0</v>
      </c>
      <c r="AK266" s="889">
        <v>0</v>
      </c>
      <c r="AL266" s="889">
        <v>0</v>
      </c>
      <c r="AM266" s="889">
        <v>0</v>
      </c>
      <c r="AN266" s="889">
        <v>0</v>
      </c>
      <c r="AO266" s="889">
        <v>0</v>
      </c>
      <c r="AP266" s="889">
        <v>0</v>
      </c>
      <c r="AQ266" s="889">
        <v>0</v>
      </c>
      <c r="AR266" s="889">
        <v>0</v>
      </c>
      <c r="AS266" s="889">
        <v>0</v>
      </c>
      <c r="AT266" s="889">
        <v>0</v>
      </c>
      <c r="AU266" s="889">
        <v>0</v>
      </c>
      <c r="AV266" s="889">
        <v>0</v>
      </c>
      <c r="AW266" s="889">
        <v>0</v>
      </c>
      <c r="AX266" s="889">
        <v>0</v>
      </c>
      <c r="AY266" s="889">
        <v>0</v>
      </c>
      <c r="AZ266" s="889">
        <v>0</v>
      </c>
      <c r="BA266" s="889">
        <v>0</v>
      </c>
      <c r="BB266" s="889">
        <v>0</v>
      </c>
      <c r="BC266" s="889">
        <v>0</v>
      </c>
      <c r="BD266" s="889">
        <v>0</v>
      </c>
      <c r="BE266" s="889">
        <v>0</v>
      </c>
      <c r="BF266" s="889">
        <v>0</v>
      </c>
      <c r="BG266" s="889">
        <v>2222111</v>
      </c>
      <c r="BH266" s="889">
        <v>499975</v>
      </c>
      <c r="BI266" s="889">
        <v>55553</v>
      </c>
      <c r="BJ266" s="889">
        <v>88053</v>
      </c>
      <c r="BK266" s="889">
        <v>19614</v>
      </c>
      <c r="BL266" s="889">
        <v>2179</v>
      </c>
      <c r="BM266" s="889">
        <v>2257723</v>
      </c>
      <c r="BN266" s="889">
        <v>507790</v>
      </c>
      <c r="BO266" s="889">
        <v>56421</v>
      </c>
      <c r="BP266" s="889">
        <v>52441</v>
      </c>
      <c r="BQ266" s="889">
        <v>11799</v>
      </c>
      <c r="BR266" s="889">
        <v>1311</v>
      </c>
      <c r="BS266" s="889">
        <v>3861</v>
      </c>
      <c r="BT266" s="889">
        <v>869</v>
      </c>
      <c r="BU266" s="889">
        <v>97</v>
      </c>
      <c r="BV266" s="889">
        <v>810</v>
      </c>
      <c r="BW266" s="889">
        <v>182</v>
      </c>
      <c r="BX266" s="889">
        <v>20</v>
      </c>
      <c r="BY266" s="889">
        <v>3051</v>
      </c>
      <c r="BZ266" s="889">
        <v>687</v>
      </c>
      <c r="CA266" s="889">
        <v>77</v>
      </c>
      <c r="CB266" s="889">
        <v>24927</v>
      </c>
      <c r="CC266" s="889">
        <v>5609</v>
      </c>
      <c r="CD266" s="889">
        <v>623</v>
      </c>
      <c r="CE266" s="889">
        <v>26451</v>
      </c>
      <c r="CF266" s="889">
        <v>5951</v>
      </c>
      <c r="CG266" s="889">
        <v>661</v>
      </c>
      <c r="CH266" s="889">
        <v>-1524</v>
      </c>
      <c r="CI266" s="889">
        <v>-342</v>
      </c>
      <c r="CJ266" s="889">
        <v>-38</v>
      </c>
      <c r="CK266" s="889">
        <v>0</v>
      </c>
      <c r="CL266" s="889">
        <v>0</v>
      </c>
      <c r="CM266" s="889">
        <v>0</v>
      </c>
      <c r="CN266" s="889">
        <v>0</v>
      </c>
      <c r="CO266" s="889">
        <v>0</v>
      </c>
      <c r="CP266" s="889">
        <v>0</v>
      </c>
      <c r="CQ266" s="889">
        <v>2204</v>
      </c>
      <c r="CR266" s="889">
        <v>496</v>
      </c>
      <c r="CS266" s="889">
        <v>55</v>
      </c>
      <c r="CT266" s="889">
        <v>0</v>
      </c>
      <c r="CU266" s="889">
        <v>0</v>
      </c>
      <c r="CV266" s="889">
        <v>0</v>
      </c>
      <c r="CW266" s="889">
        <v>0</v>
      </c>
      <c r="CX266" s="889">
        <v>0</v>
      </c>
      <c r="CY266" s="889">
        <v>0</v>
      </c>
      <c r="CZ266" s="889">
        <v>0</v>
      </c>
      <c r="DA266" s="889">
        <v>0</v>
      </c>
      <c r="DB266" s="889">
        <v>0</v>
      </c>
      <c r="DC266" s="889">
        <v>0</v>
      </c>
      <c r="DD266" s="889">
        <v>0</v>
      </c>
      <c r="DE266" s="889">
        <v>0</v>
      </c>
      <c r="DF266" s="889">
        <v>13845</v>
      </c>
      <c r="DG266" s="889">
        <v>3115</v>
      </c>
      <c r="DH266" s="889">
        <v>346</v>
      </c>
      <c r="DI266" s="889">
        <v>14171</v>
      </c>
      <c r="DJ266" s="889">
        <v>3189</v>
      </c>
      <c r="DK266" s="889">
        <v>354</v>
      </c>
      <c r="DL266" s="889">
        <v>-326</v>
      </c>
      <c r="DM266" s="889">
        <v>-74</v>
      </c>
      <c r="DN266" s="889">
        <v>-8</v>
      </c>
      <c r="DO266" s="889">
        <v>0</v>
      </c>
      <c r="DP266" s="889">
        <v>0</v>
      </c>
      <c r="DQ266" s="889">
        <v>0</v>
      </c>
      <c r="DR266" s="889">
        <v>661</v>
      </c>
      <c r="DS266" s="889">
        <v>149</v>
      </c>
      <c r="DT266" s="889">
        <v>17</v>
      </c>
      <c r="DU266" s="889">
        <v>-661</v>
      </c>
      <c r="DV266" s="889">
        <v>-149</v>
      </c>
      <c r="DW266" s="889">
        <v>-17</v>
      </c>
      <c r="DX266" s="889">
        <v>17184</v>
      </c>
      <c r="DY266" s="889">
        <v>3866</v>
      </c>
      <c r="DZ266" s="889">
        <v>430</v>
      </c>
      <c r="EA266" s="889">
        <v>8840</v>
      </c>
      <c r="EB266" s="889">
        <v>1989</v>
      </c>
      <c r="EC266" s="889">
        <v>221</v>
      </c>
      <c r="ED266" s="889">
        <v>8344</v>
      </c>
      <c r="EE266" s="889">
        <v>1877</v>
      </c>
      <c r="EF266" s="889">
        <v>209</v>
      </c>
      <c r="EG266" s="889">
        <v>-356</v>
      </c>
      <c r="EH266" s="889">
        <v>-80</v>
      </c>
      <c r="EI266" s="889">
        <v>-9</v>
      </c>
      <c r="EJ266" s="889">
        <v>0</v>
      </c>
      <c r="EK266" s="889">
        <v>0</v>
      </c>
      <c r="EL266" s="889">
        <v>0</v>
      </c>
      <c r="EM266" s="889">
        <v>0</v>
      </c>
      <c r="EN266" s="889">
        <v>0</v>
      </c>
      <c r="EO266" s="889">
        <v>0</v>
      </c>
      <c r="EP266" s="889">
        <v>1518493</v>
      </c>
      <c r="EQ266" s="889">
        <v>341661</v>
      </c>
      <c r="ER266" s="889">
        <v>37962</v>
      </c>
      <c r="ES266" s="889">
        <v>1541412</v>
      </c>
      <c r="ET266" s="889">
        <v>346817</v>
      </c>
      <c r="EU266" s="889">
        <v>38535</v>
      </c>
      <c r="EV266" s="889">
        <v>-22919</v>
      </c>
      <c r="EW266" s="889">
        <v>-5156</v>
      </c>
      <c r="EX266" s="889">
        <v>-573</v>
      </c>
      <c r="EY266" s="889">
        <v>1447</v>
      </c>
      <c r="EZ266" s="889">
        <v>325</v>
      </c>
      <c r="FA266" s="889">
        <v>36</v>
      </c>
      <c r="FB266" s="889">
        <v>1009444</v>
      </c>
      <c r="FC266" s="889">
        <v>225435</v>
      </c>
      <c r="FD266" s="889">
        <v>25048</v>
      </c>
      <c r="FE266" s="889">
        <v>1143483</v>
      </c>
      <c r="FF266" s="889">
        <v>255437</v>
      </c>
      <c r="FG266" s="889">
        <v>28382</v>
      </c>
      <c r="FH266" s="889">
        <v>-134039</v>
      </c>
      <c r="FI266" s="889">
        <v>-30002</v>
      </c>
      <c r="FJ266" s="889">
        <v>-3334</v>
      </c>
      <c r="FK266" s="889">
        <v>0</v>
      </c>
      <c r="FL266" s="889">
        <v>0</v>
      </c>
      <c r="FM266" s="889">
        <v>0</v>
      </c>
      <c r="FN266" s="889">
        <v>0</v>
      </c>
      <c r="FO266" s="889">
        <v>0</v>
      </c>
      <c r="FP266" s="889">
        <v>0</v>
      </c>
      <c r="FQ266" s="889">
        <v>0</v>
      </c>
      <c r="FR266" s="889">
        <v>0</v>
      </c>
      <c r="FS266" s="889">
        <v>0</v>
      </c>
      <c r="FT266" s="889">
        <v>885720</v>
      </c>
      <c r="FU266" s="889">
        <v>199287</v>
      </c>
      <c r="FV266" s="889">
        <v>22143</v>
      </c>
      <c r="FW266" s="889">
        <v>0</v>
      </c>
      <c r="FX266" s="889">
        <v>0</v>
      </c>
      <c r="FY266" s="889">
        <v>0</v>
      </c>
      <c r="FZ266" s="889">
        <v>2019446</v>
      </c>
      <c r="GA266" s="889">
        <v>0</v>
      </c>
      <c r="GB266" s="889">
        <v>0</v>
      </c>
      <c r="GC266" s="889">
        <v>-1133726</v>
      </c>
      <c r="GD266" s="889">
        <v>199287</v>
      </c>
      <c r="GE266" s="889">
        <v>22143</v>
      </c>
      <c r="GF266" s="889">
        <v>0</v>
      </c>
      <c r="GG266" s="889">
        <v>0</v>
      </c>
      <c r="GH266" s="889">
        <v>0</v>
      </c>
      <c r="GI266" s="889">
        <v>0</v>
      </c>
      <c r="GJ266" s="889">
        <v>0</v>
      </c>
      <c r="GK266" s="889">
        <v>0</v>
      </c>
      <c r="GL266" s="889">
        <v>0</v>
      </c>
      <c r="GM266" s="889">
        <v>0</v>
      </c>
      <c r="GN266" s="889">
        <v>0</v>
      </c>
      <c r="GO266" s="889">
        <v>5786933</v>
      </c>
      <c r="GP266" s="889">
        <v>1300172</v>
      </c>
      <c r="GQ266" s="889">
        <v>144463</v>
      </c>
      <c r="GR266" s="889">
        <v>-1226064</v>
      </c>
      <c r="GS266" s="889">
        <v>178668</v>
      </c>
      <c r="GT266" s="889">
        <v>19852</v>
      </c>
      <c r="GU266" s="884" t="s">
        <v>691</v>
      </c>
      <c r="GV266" s="884" t="s">
        <v>687</v>
      </c>
      <c r="GW266" s="884" t="s">
        <v>1672</v>
      </c>
      <c r="GX266" s="884" t="s">
        <v>2344</v>
      </c>
      <c r="GY266" s="884" t="s">
        <v>2612</v>
      </c>
    </row>
    <row r="267" spans="1:208" x14ac:dyDescent="0.2">
      <c r="A267" s="884" t="s">
        <v>3311</v>
      </c>
      <c r="B267" s="884" t="s">
        <v>579</v>
      </c>
      <c r="C267" s="884" t="s">
        <v>1044</v>
      </c>
      <c r="D267" s="889">
        <v>-677381</v>
      </c>
      <c r="E267" s="889">
        <v>0</v>
      </c>
      <c r="F267" s="889">
        <v>-677381</v>
      </c>
      <c r="G267" s="889">
        <v>0</v>
      </c>
      <c r="H267" s="889">
        <v>0</v>
      </c>
      <c r="I267" s="889">
        <v>0</v>
      </c>
      <c r="J267" s="889">
        <v>-677381</v>
      </c>
      <c r="K267" s="889">
        <v>0</v>
      </c>
      <c r="L267" s="889">
        <v>-677381</v>
      </c>
      <c r="M267" s="907">
        <v>0.5</v>
      </c>
      <c r="N267" s="907">
        <v>0.49</v>
      </c>
      <c r="O267" s="907">
        <v>0</v>
      </c>
      <c r="P267" s="907">
        <v>0.01</v>
      </c>
      <c r="Q267" s="889">
        <v>215136</v>
      </c>
      <c r="R267" s="889">
        <v>220121</v>
      </c>
      <c r="S267" s="889">
        <v>-4985</v>
      </c>
      <c r="T267" s="889">
        <v>0</v>
      </c>
      <c r="U267" s="889">
        <v>0</v>
      </c>
      <c r="V267" s="889">
        <v>0</v>
      </c>
      <c r="W267" s="889">
        <v>0</v>
      </c>
      <c r="X267" s="889">
        <v>0</v>
      </c>
      <c r="Y267" s="889">
        <v>0</v>
      </c>
      <c r="Z267" s="889">
        <v>103711</v>
      </c>
      <c r="AA267" s="889">
        <v>0</v>
      </c>
      <c r="AB267" s="889">
        <v>99841</v>
      </c>
      <c r="AC267" s="889">
        <v>0</v>
      </c>
      <c r="AD267" s="889">
        <v>3870</v>
      </c>
      <c r="AE267" s="889">
        <v>0</v>
      </c>
      <c r="AF267" s="889">
        <v>0</v>
      </c>
      <c r="AG267" s="889">
        <v>0</v>
      </c>
      <c r="AH267" s="889">
        <v>0</v>
      </c>
      <c r="AI267" s="889">
        <v>0</v>
      </c>
      <c r="AJ267" s="889">
        <v>0</v>
      </c>
      <c r="AK267" s="889">
        <v>0</v>
      </c>
      <c r="AL267" s="889">
        <v>0</v>
      </c>
      <c r="AM267" s="889">
        <v>0</v>
      </c>
      <c r="AN267" s="889">
        <v>0</v>
      </c>
      <c r="AO267" s="889">
        <v>0</v>
      </c>
      <c r="AP267" s="889">
        <v>0</v>
      </c>
      <c r="AQ267" s="889">
        <v>0</v>
      </c>
      <c r="AR267" s="889">
        <v>0</v>
      </c>
      <c r="AS267" s="889">
        <v>0</v>
      </c>
      <c r="AT267" s="889">
        <v>0</v>
      </c>
      <c r="AU267" s="889">
        <v>0</v>
      </c>
      <c r="AV267" s="889">
        <v>0</v>
      </c>
      <c r="AW267" s="889">
        <v>0</v>
      </c>
      <c r="AX267" s="889">
        <v>0</v>
      </c>
      <c r="AY267" s="889">
        <v>0</v>
      </c>
      <c r="AZ267" s="889">
        <v>0</v>
      </c>
      <c r="BA267" s="889">
        <v>0</v>
      </c>
      <c r="BB267" s="889">
        <v>0</v>
      </c>
      <c r="BC267" s="889">
        <v>0</v>
      </c>
      <c r="BD267" s="889">
        <v>0</v>
      </c>
      <c r="BE267" s="889">
        <v>0</v>
      </c>
      <c r="BF267" s="889">
        <v>0</v>
      </c>
      <c r="BG267" s="889">
        <v>2448862</v>
      </c>
      <c r="BH267" s="889">
        <v>0</v>
      </c>
      <c r="BI267" s="889">
        <v>49977</v>
      </c>
      <c r="BJ267" s="889">
        <v>142119</v>
      </c>
      <c r="BK267" s="889">
        <v>0</v>
      </c>
      <c r="BL267" s="889">
        <v>2900</v>
      </c>
      <c r="BM267" s="889">
        <v>2401486</v>
      </c>
      <c r="BN267" s="889">
        <v>0</v>
      </c>
      <c r="BO267" s="889">
        <v>49010</v>
      </c>
      <c r="BP267" s="889">
        <v>189495</v>
      </c>
      <c r="BQ267" s="889">
        <v>0</v>
      </c>
      <c r="BR267" s="889">
        <v>3867</v>
      </c>
      <c r="BS267" s="889">
        <v>24816</v>
      </c>
      <c r="BT267" s="889">
        <v>0</v>
      </c>
      <c r="BU267" s="889">
        <v>506</v>
      </c>
      <c r="BV267" s="889">
        <v>12674</v>
      </c>
      <c r="BW267" s="889">
        <v>0</v>
      </c>
      <c r="BX267" s="889">
        <v>259</v>
      </c>
      <c r="BY267" s="889">
        <v>12142</v>
      </c>
      <c r="BZ267" s="889">
        <v>0</v>
      </c>
      <c r="CA267" s="889">
        <v>247</v>
      </c>
      <c r="CB267" s="889">
        <v>6858</v>
      </c>
      <c r="CC267" s="889">
        <v>0</v>
      </c>
      <c r="CD267" s="889">
        <v>140</v>
      </c>
      <c r="CE267" s="889">
        <v>6858</v>
      </c>
      <c r="CF267" s="889">
        <v>0</v>
      </c>
      <c r="CG267" s="889">
        <v>140</v>
      </c>
      <c r="CH267" s="889">
        <v>0</v>
      </c>
      <c r="CI267" s="889">
        <v>0</v>
      </c>
      <c r="CJ267" s="889">
        <v>0</v>
      </c>
      <c r="CK267" s="889">
        <v>0</v>
      </c>
      <c r="CL267" s="889">
        <v>0</v>
      </c>
      <c r="CM267" s="889">
        <v>0</v>
      </c>
      <c r="CN267" s="889">
        <v>0</v>
      </c>
      <c r="CO267" s="889">
        <v>0</v>
      </c>
      <c r="CP267" s="889">
        <v>0</v>
      </c>
      <c r="CQ267" s="889">
        <v>-491</v>
      </c>
      <c r="CR267" s="889">
        <v>0</v>
      </c>
      <c r="CS267" s="889">
        <v>-10</v>
      </c>
      <c r="CT267" s="889">
        <v>0</v>
      </c>
      <c r="CU267" s="889">
        <v>0</v>
      </c>
      <c r="CV267" s="889">
        <v>0</v>
      </c>
      <c r="CW267" s="889">
        <v>0</v>
      </c>
      <c r="CX267" s="889">
        <v>0</v>
      </c>
      <c r="CY267" s="889">
        <v>0</v>
      </c>
      <c r="CZ267" s="889">
        <v>0</v>
      </c>
      <c r="DA267" s="889">
        <v>0</v>
      </c>
      <c r="DB267" s="889">
        <v>0</v>
      </c>
      <c r="DC267" s="889">
        <v>0</v>
      </c>
      <c r="DD267" s="889">
        <v>0</v>
      </c>
      <c r="DE267" s="889">
        <v>0</v>
      </c>
      <c r="DF267" s="889">
        <v>712</v>
      </c>
      <c r="DG267" s="889">
        <v>0</v>
      </c>
      <c r="DH267" s="889">
        <v>15</v>
      </c>
      <c r="DI267" s="889">
        <v>711</v>
      </c>
      <c r="DJ267" s="889">
        <v>0</v>
      </c>
      <c r="DK267" s="889">
        <v>15</v>
      </c>
      <c r="DL267" s="889">
        <v>1</v>
      </c>
      <c r="DM267" s="889">
        <v>0</v>
      </c>
      <c r="DN267" s="889">
        <v>0</v>
      </c>
      <c r="DO267" s="889">
        <v>739</v>
      </c>
      <c r="DP267" s="889">
        <v>0</v>
      </c>
      <c r="DQ267" s="889">
        <v>15</v>
      </c>
      <c r="DR267" s="889">
        <v>810</v>
      </c>
      <c r="DS267" s="889">
        <v>0</v>
      </c>
      <c r="DT267" s="889">
        <v>17</v>
      </c>
      <c r="DU267" s="889">
        <v>-71</v>
      </c>
      <c r="DV267" s="889">
        <v>0</v>
      </c>
      <c r="DW267" s="889">
        <v>-2</v>
      </c>
      <c r="DX267" s="889">
        <v>72304</v>
      </c>
      <c r="DY267" s="889">
        <v>0</v>
      </c>
      <c r="DZ267" s="889">
        <v>1476</v>
      </c>
      <c r="EA267" s="889">
        <v>86622</v>
      </c>
      <c r="EB267" s="889">
        <v>0</v>
      </c>
      <c r="EC267" s="889">
        <v>1768</v>
      </c>
      <c r="ED267" s="889">
        <v>-14318</v>
      </c>
      <c r="EE267" s="889">
        <v>0</v>
      </c>
      <c r="EF267" s="889">
        <v>-292</v>
      </c>
      <c r="EG267" s="889">
        <v>0</v>
      </c>
      <c r="EH267" s="889">
        <v>0</v>
      </c>
      <c r="EI267" s="889">
        <v>0</v>
      </c>
      <c r="EJ267" s="889">
        <v>0</v>
      </c>
      <c r="EK267" s="889">
        <v>0</v>
      </c>
      <c r="EL267" s="889">
        <v>0</v>
      </c>
      <c r="EM267" s="889">
        <v>0</v>
      </c>
      <c r="EN267" s="889">
        <v>0</v>
      </c>
      <c r="EO267" s="889">
        <v>0</v>
      </c>
      <c r="EP267" s="889">
        <v>1675687</v>
      </c>
      <c r="EQ267" s="889">
        <v>0</v>
      </c>
      <c r="ER267" s="889">
        <v>34198</v>
      </c>
      <c r="ES267" s="889">
        <v>2419159</v>
      </c>
      <c r="ET267" s="889">
        <v>0</v>
      </c>
      <c r="EU267" s="889">
        <v>49371</v>
      </c>
      <c r="EV267" s="889">
        <v>-743472</v>
      </c>
      <c r="EW267" s="889">
        <v>0</v>
      </c>
      <c r="EX267" s="889">
        <v>-15173</v>
      </c>
      <c r="EY267" s="889">
        <v>-2779</v>
      </c>
      <c r="EZ267" s="889">
        <v>0</v>
      </c>
      <c r="FA267" s="889">
        <v>-57</v>
      </c>
      <c r="FB267" s="889">
        <v>3275210</v>
      </c>
      <c r="FC267" s="889">
        <v>0</v>
      </c>
      <c r="FD267" s="889">
        <v>66625</v>
      </c>
      <c r="FE267" s="889">
        <v>3484859</v>
      </c>
      <c r="FF267" s="889">
        <v>0</v>
      </c>
      <c r="FG267" s="889">
        <v>70911</v>
      </c>
      <c r="FH267" s="889">
        <v>-209649</v>
      </c>
      <c r="FI267" s="889">
        <v>0</v>
      </c>
      <c r="FJ267" s="889">
        <v>-4286</v>
      </c>
      <c r="FK267" s="889">
        <v>0</v>
      </c>
      <c r="FL267" s="889">
        <v>0</v>
      </c>
      <c r="FM267" s="889">
        <v>0</v>
      </c>
      <c r="FN267" s="889">
        <v>0</v>
      </c>
      <c r="FO267" s="889">
        <v>0</v>
      </c>
      <c r="FP267" s="889">
        <v>0</v>
      </c>
      <c r="FQ267" s="889">
        <v>0</v>
      </c>
      <c r="FR267" s="889">
        <v>0</v>
      </c>
      <c r="FS267" s="889">
        <v>0</v>
      </c>
      <c r="FT267" s="889">
        <v>136171</v>
      </c>
      <c r="FU267" s="889">
        <v>0</v>
      </c>
      <c r="FV267" s="889">
        <v>2779</v>
      </c>
      <c r="FW267" s="889">
        <v>2310283</v>
      </c>
      <c r="FX267" s="889">
        <v>0</v>
      </c>
      <c r="FY267" s="889">
        <v>47149</v>
      </c>
      <c r="FZ267" s="889">
        <v>4764247</v>
      </c>
      <c r="GA267" s="889">
        <v>0</v>
      </c>
      <c r="GB267" s="889">
        <v>0</v>
      </c>
      <c r="GC267" s="889">
        <v>-2317793</v>
      </c>
      <c r="GD267" s="889">
        <v>0</v>
      </c>
      <c r="GE267" s="889">
        <v>49928</v>
      </c>
      <c r="GF267" s="889">
        <v>0</v>
      </c>
      <c r="GG267" s="889">
        <v>0</v>
      </c>
      <c r="GH267" s="889">
        <v>0</v>
      </c>
      <c r="GI267" s="889">
        <v>0</v>
      </c>
      <c r="GJ267" s="889">
        <v>0</v>
      </c>
      <c r="GK267" s="889">
        <v>0</v>
      </c>
      <c r="GL267" s="889">
        <v>0</v>
      </c>
      <c r="GM267" s="889">
        <v>0</v>
      </c>
      <c r="GN267" s="889">
        <v>0</v>
      </c>
      <c r="GO267" s="889">
        <v>7780208</v>
      </c>
      <c r="GP267" s="889">
        <v>0</v>
      </c>
      <c r="GQ267" s="889">
        <v>158564</v>
      </c>
      <c r="GR267" s="889">
        <v>-3086935</v>
      </c>
      <c r="GS267" s="889">
        <v>0</v>
      </c>
      <c r="GT267" s="889">
        <v>34222</v>
      </c>
      <c r="GU267" s="884" t="s">
        <v>669</v>
      </c>
      <c r="GV267" s="884" t="s">
        <v>705</v>
      </c>
      <c r="GW267" s="884" t="s">
        <v>669</v>
      </c>
      <c r="GX267" s="884" t="s">
        <v>2348</v>
      </c>
      <c r="GY267" s="884" t="s">
        <v>2613</v>
      </c>
    </row>
    <row r="268" spans="1:208" x14ac:dyDescent="0.2">
      <c r="A268" s="884" t="s">
        <v>3311</v>
      </c>
      <c r="B268" s="884" t="s">
        <v>581</v>
      </c>
      <c r="C268" s="884" t="s">
        <v>580</v>
      </c>
      <c r="D268" s="889">
        <v>-70192</v>
      </c>
      <c r="E268" s="889">
        <v>0</v>
      </c>
      <c r="F268" s="889">
        <v>-70192</v>
      </c>
      <c r="G268" s="889">
        <v>0</v>
      </c>
      <c r="H268" s="889">
        <v>0</v>
      </c>
      <c r="I268" s="889">
        <v>0</v>
      </c>
      <c r="J268" s="889">
        <v>-70192</v>
      </c>
      <c r="K268" s="889">
        <v>0</v>
      </c>
      <c r="L268" s="889">
        <v>-70192</v>
      </c>
      <c r="M268" s="907">
        <v>0.5</v>
      </c>
      <c r="N268" s="907">
        <v>0.4</v>
      </c>
      <c r="O268" s="907">
        <v>0.09</v>
      </c>
      <c r="P268" s="907">
        <v>0.01</v>
      </c>
      <c r="Q268" s="889">
        <v>288403</v>
      </c>
      <c r="R268" s="889">
        <v>267432</v>
      </c>
      <c r="S268" s="889">
        <v>20971</v>
      </c>
      <c r="T268" s="889">
        <v>0</v>
      </c>
      <c r="U268" s="889">
        <v>0</v>
      </c>
      <c r="V268" s="889">
        <v>0</v>
      </c>
      <c r="W268" s="889">
        <v>0</v>
      </c>
      <c r="X268" s="889">
        <v>0</v>
      </c>
      <c r="Y268" s="889">
        <v>0</v>
      </c>
      <c r="Z268" s="889">
        <v>358958</v>
      </c>
      <c r="AA268" s="889">
        <v>0</v>
      </c>
      <c r="AB268" s="889">
        <v>350000</v>
      </c>
      <c r="AC268" s="889">
        <v>0</v>
      </c>
      <c r="AD268" s="889">
        <v>8958</v>
      </c>
      <c r="AE268" s="889">
        <v>0</v>
      </c>
      <c r="AF268" s="889">
        <v>0</v>
      </c>
      <c r="AG268" s="889">
        <v>0</v>
      </c>
      <c r="AH268" s="889">
        <v>0</v>
      </c>
      <c r="AI268" s="889">
        <v>0</v>
      </c>
      <c r="AJ268" s="889">
        <v>0</v>
      </c>
      <c r="AK268" s="889">
        <v>0</v>
      </c>
      <c r="AL268" s="889">
        <v>0</v>
      </c>
      <c r="AM268" s="889">
        <v>0</v>
      </c>
      <c r="AN268" s="889">
        <v>0</v>
      </c>
      <c r="AO268" s="889">
        <v>0</v>
      </c>
      <c r="AP268" s="889">
        <v>0</v>
      </c>
      <c r="AQ268" s="889">
        <v>0</v>
      </c>
      <c r="AR268" s="889">
        <v>0</v>
      </c>
      <c r="AS268" s="889">
        <v>0</v>
      </c>
      <c r="AT268" s="889">
        <v>0</v>
      </c>
      <c r="AU268" s="889">
        <v>0</v>
      </c>
      <c r="AV268" s="889">
        <v>0</v>
      </c>
      <c r="AW268" s="889">
        <v>0</v>
      </c>
      <c r="AX268" s="889">
        <v>0</v>
      </c>
      <c r="AY268" s="889">
        <v>0</v>
      </c>
      <c r="AZ268" s="889">
        <v>0</v>
      </c>
      <c r="BA268" s="889">
        <v>0</v>
      </c>
      <c r="BB268" s="889">
        <v>0</v>
      </c>
      <c r="BC268" s="889">
        <v>0</v>
      </c>
      <c r="BD268" s="889">
        <v>0</v>
      </c>
      <c r="BE268" s="889">
        <v>0</v>
      </c>
      <c r="BF268" s="889">
        <v>0</v>
      </c>
      <c r="BG268" s="889">
        <v>2251105</v>
      </c>
      <c r="BH268" s="889">
        <v>506499</v>
      </c>
      <c r="BI268" s="889">
        <v>56278</v>
      </c>
      <c r="BJ268" s="889">
        <v>13105</v>
      </c>
      <c r="BK268" s="889">
        <v>2949</v>
      </c>
      <c r="BL268" s="889">
        <v>328</v>
      </c>
      <c r="BM268" s="889">
        <v>2180222</v>
      </c>
      <c r="BN268" s="889">
        <v>490550</v>
      </c>
      <c r="BO268" s="889">
        <v>54506</v>
      </c>
      <c r="BP268" s="889">
        <v>83988</v>
      </c>
      <c r="BQ268" s="889">
        <v>18898</v>
      </c>
      <c r="BR268" s="889">
        <v>2100</v>
      </c>
      <c r="BS268" s="889">
        <v>18186</v>
      </c>
      <c r="BT268" s="889">
        <v>4092</v>
      </c>
      <c r="BU268" s="889">
        <v>455</v>
      </c>
      <c r="BV268" s="889">
        <v>5433</v>
      </c>
      <c r="BW268" s="889">
        <v>1223</v>
      </c>
      <c r="BX268" s="889">
        <v>136</v>
      </c>
      <c r="BY268" s="889">
        <v>12753</v>
      </c>
      <c r="BZ268" s="889">
        <v>2869</v>
      </c>
      <c r="CA268" s="889">
        <v>319</v>
      </c>
      <c r="CB268" s="889">
        <v>36964</v>
      </c>
      <c r="CC268" s="889">
        <v>8317</v>
      </c>
      <c r="CD268" s="889">
        <v>924</v>
      </c>
      <c r="CE268" s="889">
        <v>34729</v>
      </c>
      <c r="CF268" s="889">
        <v>7814</v>
      </c>
      <c r="CG268" s="889">
        <v>868</v>
      </c>
      <c r="CH268" s="889">
        <v>2235</v>
      </c>
      <c r="CI268" s="889">
        <v>503</v>
      </c>
      <c r="CJ268" s="889">
        <v>56</v>
      </c>
      <c r="CK268" s="889">
        <v>0</v>
      </c>
      <c r="CL268" s="889">
        <v>0</v>
      </c>
      <c r="CM268" s="889">
        <v>0</v>
      </c>
      <c r="CN268" s="889">
        <v>0</v>
      </c>
      <c r="CO268" s="889">
        <v>0</v>
      </c>
      <c r="CP268" s="889">
        <v>0</v>
      </c>
      <c r="CQ268" s="889">
        <v>0</v>
      </c>
      <c r="CR268" s="889">
        <v>0</v>
      </c>
      <c r="CS268" s="889">
        <v>0</v>
      </c>
      <c r="CT268" s="889">
        <v>0</v>
      </c>
      <c r="CU268" s="889">
        <v>0</v>
      </c>
      <c r="CV268" s="889">
        <v>0</v>
      </c>
      <c r="CW268" s="889">
        <v>0</v>
      </c>
      <c r="CX268" s="889">
        <v>0</v>
      </c>
      <c r="CY268" s="889">
        <v>0</v>
      </c>
      <c r="CZ268" s="889">
        <v>0</v>
      </c>
      <c r="DA268" s="889">
        <v>0</v>
      </c>
      <c r="DB268" s="889">
        <v>0</v>
      </c>
      <c r="DC268" s="889">
        <v>0</v>
      </c>
      <c r="DD268" s="889">
        <v>0</v>
      </c>
      <c r="DE268" s="889">
        <v>0</v>
      </c>
      <c r="DF268" s="889">
        <v>16295</v>
      </c>
      <c r="DG268" s="889">
        <v>3666</v>
      </c>
      <c r="DH268" s="889">
        <v>407</v>
      </c>
      <c r="DI268" s="889">
        <v>16296</v>
      </c>
      <c r="DJ268" s="889">
        <v>3666</v>
      </c>
      <c r="DK268" s="889">
        <v>407</v>
      </c>
      <c r="DL268" s="889">
        <v>-1</v>
      </c>
      <c r="DM268" s="889">
        <v>0</v>
      </c>
      <c r="DN268" s="889">
        <v>0</v>
      </c>
      <c r="DO268" s="889">
        <v>0</v>
      </c>
      <c r="DP268" s="889">
        <v>0</v>
      </c>
      <c r="DQ268" s="889">
        <v>0</v>
      </c>
      <c r="DR268" s="889">
        <v>0</v>
      </c>
      <c r="DS268" s="889">
        <v>0</v>
      </c>
      <c r="DT268" s="889">
        <v>0</v>
      </c>
      <c r="DU268" s="889">
        <v>0</v>
      </c>
      <c r="DV268" s="889">
        <v>0</v>
      </c>
      <c r="DW268" s="889">
        <v>0</v>
      </c>
      <c r="DX268" s="889">
        <v>12482</v>
      </c>
      <c r="DY268" s="889">
        <v>2809</v>
      </c>
      <c r="DZ268" s="889">
        <v>312</v>
      </c>
      <c r="EA268" s="889">
        <v>30703</v>
      </c>
      <c r="EB268" s="889">
        <v>6908</v>
      </c>
      <c r="EC268" s="889">
        <v>768</v>
      </c>
      <c r="ED268" s="889">
        <v>-18221</v>
      </c>
      <c r="EE268" s="889">
        <v>-4099</v>
      </c>
      <c r="EF268" s="889">
        <v>-456</v>
      </c>
      <c r="EG268" s="889">
        <v>-2766</v>
      </c>
      <c r="EH268" s="889">
        <v>-622</v>
      </c>
      <c r="EI268" s="889">
        <v>-69</v>
      </c>
      <c r="EJ268" s="889">
        <v>0</v>
      </c>
      <c r="EK268" s="889">
        <v>0</v>
      </c>
      <c r="EL268" s="889">
        <v>0</v>
      </c>
      <c r="EM268" s="889">
        <v>0</v>
      </c>
      <c r="EN268" s="889">
        <v>0</v>
      </c>
      <c r="EO268" s="889">
        <v>0</v>
      </c>
      <c r="EP268" s="889">
        <v>1173039</v>
      </c>
      <c r="EQ268" s="889">
        <v>263934</v>
      </c>
      <c r="ER268" s="889">
        <v>29326</v>
      </c>
      <c r="ES268" s="889">
        <v>1750146</v>
      </c>
      <c r="ET268" s="889">
        <v>393783</v>
      </c>
      <c r="EU268" s="889">
        <v>43754</v>
      </c>
      <c r="EV268" s="889">
        <v>-577107</v>
      </c>
      <c r="EW268" s="889">
        <v>-129849</v>
      </c>
      <c r="EX268" s="889">
        <v>-14428</v>
      </c>
      <c r="EY268" s="889">
        <v>3518</v>
      </c>
      <c r="EZ268" s="889">
        <v>792</v>
      </c>
      <c r="FA268" s="889">
        <v>88</v>
      </c>
      <c r="FB268" s="889">
        <v>1017063</v>
      </c>
      <c r="FC268" s="889">
        <v>220585</v>
      </c>
      <c r="FD268" s="889">
        <v>24509</v>
      </c>
      <c r="FE268" s="889">
        <v>998732</v>
      </c>
      <c r="FF268" s="889">
        <v>216666</v>
      </c>
      <c r="FG268" s="889">
        <v>24074</v>
      </c>
      <c r="FH268" s="889">
        <v>18331</v>
      </c>
      <c r="FI268" s="889">
        <v>3919</v>
      </c>
      <c r="FJ268" s="889">
        <v>435</v>
      </c>
      <c r="FK268" s="889">
        <v>0</v>
      </c>
      <c r="FL268" s="889">
        <v>0</v>
      </c>
      <c r="FM268" s="889">
        <v>0</v>
      </c>
      <c r="FN268" s="889">
        <v>0</v>
      </c>
      <c r="FO268" s="889">
        <v>0</v>
      </c>
      <c r="FP268" s="889">
        <v>0</v>
      </c>
      <c r="FQ268" s="889">
        <v>0</v>
      </c>
      <c r="FR268" s="889">
        <v>0</v>
      </c>
      <c r="FS268" s="889">
        <v>0</v>
      </c>
      <c r="FT268" s="889">
        <v>727683</v>
      </c>
      <c r="FU268" s="889">
        <v>163729</v>
      </c>
      <c r="FV268" s="889">
        <v>18192</v>
      </c>
      <c r="FW268" s="889">
        <v>0</v>
      </c>
      <c r="FX268" s="889">
        <v>0</v>
      </c>
      <c r="FY268" s="889">
        <v>0</v>
      </c>
      <c r="FZ268" s="889">
        <v>1836136</v>
      </c>
      <c r="GA268" s="889">
        <v>0</v>
      </c>
      <c r="GB268" s="889">
        <v>0</v>
      </c>
      <c r="GC268" s="889">
        <v>-1108453</v>
      </c>
      <c r="GD268" s="889">
        <v>163729</v>
      </c>
      <c r="GE268" s="889">
        <v>18192</v>
      </c>
      <c r="GF268" s="889">
        <v>0</v>
      </c>
      <c r="GG268" s="889">
        <v>0</v>
      </c>
      <c r="GH268" s="889">
        <v>0</v>
      </c>
      <c r="GI268" s="889">
        <v>0</v>
      </c>
      <c r="GJ268" s="889">
        <v>0</v>
      </c>
      <c r="GK268" s="889">
        <v>0</v>
      </c>
      <c r="GL268" s="889">
        <v>0</v>
      </c>
      <c r="GM268" s="889">
        <v>0</v>
      </c>
      <c r="GN268" s="889">
        <v>0</v>
      </c>
      <c r="GO268" s="889">
        <v>5266674</v>
      </c>
      <c r="GP268" s="889">
        <v>1176750</v>
      </c>
      <c r="GQ268" s="889">
        <v>130750</v>
      </c>
      <c r="GR268" s="889">
        <v>-1585723</v>
      </c>
      <c r="GS268" s="889">
        <v>56140</v>
      </c>
      <c r="GT268" s="889">
        <v>6237</v>
      </c>
      <c r="GU268" s="884" t="s">
        <v>701</v>
      </c>
      <c r="GV268" s="884" t="s">
        <v>700</v>
      </c>
      <c r="GW268" s="884" t="s">
        <v>1672</v>
      </c>
      <c r="GX268" s="884" t="s">
        <v>2345</v>
      </c>
      <c r="GY268" s="884" t="s">
        <v>2614</v>
      </c>
    </row>
    <row r="269" spans="1:208" x14ac:dyDescent="0.2">
      <c r="A269" s="884" t="s">
        <v>3311</v>
      </c>
      <c r="B269" s="884" t="s">
        <v>583</v>
      </c>
      <c r="C269" s="884" t="s">
        <v>582</v>
      </c>
      <c r="D269" s="889">
        <v>51901</v>
      </c>
      <c r="E269" s="889">
        <v>0</v>
      </c>
      <c r="F269" s="889">
        <v>51901</v>
      </c>
      <c r="G269" s="889">
        <v>0</v>
      </c>
      <c r="H269" s="889">
        <v>0</v>
      </c>
      <c r="I269" s="889">
        <v>0</v>
      </c>
      <c r="J269" s="889">
        <v>51901</v>
      </c>
      <c r="K269" s="889">
        <v>0</v>
      </c>
      <c r="L269" s="889">
        <v>51901</v>
      </c>
      <c r="M269" s="907">
        <v>0.5</v>
      </c>
      <c r="N269" s="907">
        <v>0.4</v>
      </c>
      <c r="O269" s="907">
        <v>0.09</v>
      </c>
      <c r="P269" s="907">
        <v>0.01</v>
      </c>
      <c r="Q269" s="889">
        <v>188559</v>
      </c>
      <c r="R269" s="889">
        <v>188638</v>
      </c>
      <c r="S269" s="889">
        <v>-79</v>
      </c>
      <c r="T269" s="889">
        <v>0</v>
      </c>
      <c r="U269" s="889">
        <v>0</v>
      </c>
      <c r="V269" s="889">
        <v>0</v>
      </c>
      <c r="W269" s="889">
        <v>0</v>
      </c>
      <c r="X269" s="889">
        <v>0</v>
      </c>
      <c r="Y269" s="889">
        <v>0</v>
      </c>
      <c r="Z269" s="889">
        <v>415742</v>
      </c>
      <c r="AA269" s="889">
        <v>0</v>
      </c>
      <c r="AB269" s="889">
        <v>398638</v>
      </c>
      <c r="AC269" s="889">
        <v>0</v>
      </c>
      <c r="AD269" s="889">
        <v>17104</v>
      </c>
      <c r="AE269" s="889">
        <v>0</v>
      </c>
      <c r="AF269" s="889">
        <v>0</v>
      </c>
      <c r="AG269" s="889">
        <v>0</v>
      </c>
      <c r="AH269" s="889">
        <v>0</v>
      </c>
      <c r="AI269" s="889">
        <v>0</v>
      </c>
      <c r="AJ269" s="889">
        <v>0</v>
      </c>
      <c r="AK269" s="889">
        <v>0</v>
      </c>
      <c r="AL269" s="889">
        <v>0</v>
      </c>
      <c r="AM269" s="889">
        <v>0</v>
      </c>
      <c r="AN269" s="889">
        <v>0</v>
      </c>
      <c r="AO269" s="889">
        <v>0</v>
      </c>
      <c r="AP269" s="889">
        <v>0</v>
      </c>
      <c r="AQ269" s="889">
        <v>0</v>
      </c>
      <c r="AR269" s="889">
        <v>0</v>
      </c>
      <c r="AS269" s="889">
        <v>0</v>
      </c>
      <c r="AT269" s="889">
        <v>0</v>
      </c>
      <c r="AU269" s="889">
        <v>0</v>
      </c>
      <c r="AV269" s="889">
        <v>0</v>
      </c>
      <c r="AW269" s="889">
        <v>0</v>
      </c>
      <c r="AX269" s="889">
        <v>0</v>
      </c>
      <c r="AY269" s="889">
        <v>0</v>
      </c>
      <c r="AZ269" s="889">
        <v>0</v>
      </c>
      <c r="BA269" s="889">
        <v>0</v>
      </c>
      <c r="BB269" s="889">
        <v>0</v>
      </c>
      <c r="BC269" s="889">
        <v>0</v>
      </c>
      <c r="BD269" s="889">
        <v>0</v>
      </c>
      <c r="BE269" s="889">
        <v>0</v>
      </c>
      <c r="BF269" s="889">
        <v>0</v>
      </c>
      <c r="BG269" s="889">
        <v>1688722</v>
      </c>
      <c r="BH269" s="889">
        <v>379963</v>
      </c>
      <c r="BI269" s="889">
        <v>42218</v>
      </c>
      <c r="BJ269" s="889">
        <v>113986</v>
      </c>
      <c r="BK269" s="889">
        <v>25647</v>
      </c>
      <c r="BL269" s="889">
        <v>2850</v>
      </c>
      <c r="BM269" s="889">
        <v>1649024</v>
      </c>
      <c r="BN269" s="889">
        <v>371030</v>
      </c>
      <c r="BO269" s="889">
        <v>41226</v>
      </c>
      <c r="BP269" s="889">
        <v>153684</v>
      </c>
      <c r="BQ269" s="889">
        <v>34580</v>
      </c>
      <c r="BR269" s="889">
        <v>3842</v>
      </c>
      <c r="BS269" s="889">
        <v>22247</v>
      </c>
      <c r="BT269" s="889">
        <v>5006</v>
      </c>
      <c r="BU269" s="889">
        <v>556</v>
      </c>
      <c r="BV269" s="889">
        <v>16072</v>
      </c>
      <c r="BW269" s="889">
        <v>3616</v>
      </c>
      <c r="BX269" s="889">
        <v>402</v>
      </c>
      <c r="BY269" s="889">
        <v>6175</v>
      </c>
      <c r="BZ269" s="889">
        <v>1390</v>
      </c>
      <c r="CA269" s="889">
        <v>154</v>
      </c>
      <c r="CB269" s="889">
        <v>0</v>
      </c>
      <c r="CC269" s="889">
        <v>0</v>
      </c>
      <c r="CD269" s="889">
        <v>0</v>
      </c>
      <c r="CE269" s="889">
        <v>0</v>
      </c>
      <c r="CF269" s="889">
        <v>0</v>
      </c>
      <c r="CG269" s="889">
        <v>0</v>
      </c>
      <c r="CH269" s="889">
        <v>0</v>
      </c>
      <c r="CI269" s="889">
        <v>0</v>
      </c>
      <c r="CJ269" s="889">
        <v>0</v>
      </c>
      <c r="CK269" s="889">
        <v>0</v>
      </c>
      <c r="CL269" s="889">
        <v>0</v>
      </c>
      <c r="CM269" s="889">
        <v>0</v>
      </c>
      <c r="CN269" s="889">
        <v>0</v>
      </c>
      <c r="CO269" s="889">
        <v>0</v>
      </c>
      <c r="CP269" s="889">
        <v>0</v>
      </c>
      <c r="CQ269" s="889">
        <v>0</v>
      </c>
      <c r="CR269" s="889">
        <v>0</v>
      </c>
      <c r="CS269" s="889">
        <v>0</v>
      </c>
      <c r="CT269" s="889">
        <v>0</v>
      </c>
      <c r="CU269" s="889">
        <v>0</v>
      </c>
      <c r="CV269" s="889">
        <v>0</v>
      </c>
      <c r="CW269" s="889">
        <v>0</v>
      </c>
      <c r="CX269" s="889">
        <v>0</v>
      </c>
      <c r="CY269" s="889">
        <v>0</v>
      </c>
      <c r="CZ269" s="889">
        <v>0</v>
      </c>
      <c r="DA269" s="889">
        <v>0</v>
      </c>
      <c r="DB269" s="889">
        <v>0</v>
      </c>
      <c r="DC269" s="889">
        <v>0</v>
      </c>
      <c r="DD269" s="889">
        <v>0</v>
      </c>
      <c r="DE269" s="889">
        <v>0</v>
      </c>
      <c r="DF269" s="889">
        <v>6949</v>
      </c>
      <c r="DG269" s="889">
        <v>1563</v>
      </c>
      <c r="DH269" s="889">
        <v>174</v>
      </c>
      <c r="DI269" s="889">
        <v>6608</v>
      </c>
      <c r="DJ269" s="889">
        <v>1487</v>
      </c>
      <c r="DK269" s="889">
        <v>165</v>
      </c>
      <c r="DL269" s="889">
        <v>341</v>
      </c>
      <c r="DM269" s="889">
        <v>76</v>
      </c>
      <c r="DN269" s="889">
        <v>9</v>
      </c>
      <c r="DO269" s="889">
        <v>0</v>
      </c>
      <c r="DP269" s="889">
        <v>0</v>
      </c>
      <c r="DQ269" s="889">
        <v>0</v>
      </c>
      <c r="DR269" s="889">
        <v>0</v>
      </c>
      <c r="DS269" s="889">
        <v>0</v>
      </c>
      <c r="DT269" s="889">
        <v>0</v>
      </c>
      <c r="DU269" s="889">
        <v>0</v>
      </c>
      <c r="DV269" s="889">
        <v>0</v>
      </c>
      <c r="DW269" s="889">
        <v>0</v>
      </c>
      <c r="DX269" s="889">
        <v>25054</v>
      </c>
      <c r="DY269" s="889">
        <v>5637</v>
      </c>
      <c r="DZ269" s="889">
        <v>626</v>
      </c>
      <c r="EA269" s="889">
        <v>35270</v>
      </c>
      <c r="EB269" s="889">
        <v>7936</v>
      </c>
      <c r="EC269" s="889">
        <v>882</v>
      </c>
      <c r="ED269" s="889">
        <v>-10216</v>
      </c>
      <c r="EE269" s="889">
        <v>-2299</v>
      </c>
      <c r="EF269" s="889">
        <v>-256</v>
      </c>
      <c r="EG269" s="889">
        <v>0</v>
      </c>
      <c r="EH269" s="889">
        <v>0</v>
      </c>
      <c r="EI269" s="889">
        <v>0</v>
      </c>
      <c r="EJ269" s="889">
        <v>0</v>
      </c>
      <c r="EK269" s="889">
        <v>0</v>
      </c>
      <c r="EL269" s="889">
        <v>0</v>
      </c>
      <c r="EM269" s="889">
        <v>0</v>
      </c>
      <c r="EN269" s="889">
        <v>0</v>
      </c>
      <c r="EO269" s="889">
        <v>0</v>
      </c>
      <c r="EP269" s="889">
        <v>1420245</v>
      </c>
      <c r="EQ269" s="889">
        <v>319555</v>
      </c>
      <c r="ER269" s="889">
        <v>35506</v>
      </c>
      <c r="ES269" s="889">
        <v>3284569</v>
      </c>
      <c r="ET269" s="889">
        <v>739028</v>
      </c>
      <c r="EU269" s="889">
        <v>82114</v>
      </c>
      <c r="EV269" s="889">
        <v>-1864324</v>
      </c>
      <c r="EW269" s="889">
        <v>-419473</v>
      </c>
      <c r="EX269" s="889">
        <v>-46608</v>
      </c>
      <c r="EY269" s="889">
        <v>44457</v>
      </c>
      <c r="EZ269" s="889">
        <v>10003</v>
      </c>
      <c r="FA269" s="889">
        <v>1111</v>
      </c>
      <c r="FB269" s="889">
        <v>2071071</v>
      </c>
      <c r="FC269" s="889">
        <v>456431</v>
      </c>
      <c r="FD269" s="889">
        <v>50715</v>
      </c>
      <c r="FE269" s="889">
        <v>2108361</v>
      </c>
      <c r="FF269" s="889">
        <v>465214</v>
      </c>
      <c r="FG269" s="889">
        <v>51690</v>
      </c>
      <c r="FH269" s="889">
        <v>-37290</v>
      </c>
      <c r="FI269" s="889">
        <v>-8783</v>
      </c>
      <c r="FJ269" s="889">
        <v>-975</v>
      </c>
      <c r="FK269" s="889">
        <v>0</v>
      </c>
      <c r="FL269" s="889">
        <v>0</v>
      </c>
      <c r="FM269" s="889">
        <v>0</v>
      </c>
      <c r="FN269" s="889">
        <v>0</v>
      </c>
      <c r="FO269" s="889">
        <v>0</v>
      </c>
      <c r="FP269" s="889">
        <v>0</v>
      </c>
      <c r="FQ269" s="889">
        <v>0</v>
      </c>
      <c r="FR269" s="889">
        <v>0</v>
      </c>
      <c r="FS269" s="889">
        <v>0</v>
      </c>
      <c r="FT269" s="889">
        <v>1125778</v>
      </c>
      <c r="FU269" s="889">
        <v>253300</v>
      </c>
      <c r="FV269" s="889">
        <v>28144</v>
      </c>
      <c r="FW269" s="889">
        <v>0</v>
      </c>
      <c r="FX269" s="889">
        <v>0</v>
      </c>
      <c r="FY269" s="889">
        <v>0</v>
      </c>
      <c r="FZ269" s="889">
        <v>3612231</v>
      </c>
      <c r="GA269" s="889">
        <v>0</v>
      </c>
      <c r="GB269" s="889">
        <v>0</v>
      </c>
      <c r="GC269" s="889">
        <v>-2486453</v>
      </c>
      <c r="GD269" s="889">
        <v>253300</v>
      </c>
      <c r="GE269" s="889">
        <v>28144</v>
      </c>
      <c r="GF269" s="889">
        <v>0</v>
      </c>
      <c r="GG269" s="889">
        <v>0</v>
      </c>
      <c r="GH269" s="889">
        <v>0</v>
      </c>
      <c r="GI269" s="889">
        <v>0</v>
      </c>
      <c r="GJ269" s="889">
        <v>0</v>
      </c>
      <c r="GK269" s="889">
        <v>0</v>
      </c>
      <c r="GL269" s="889">
        <v>0</v>
      </c>
      <c r="GM269" s="889">
        <v>0</v>
      </c>
      <c r="GN269" s="889">
        <v>0</v>
      </c>
      <c r="GO269" s="889">
        <v>6518509</v>
      </c>
      <c r="GP269" s="889">
        <v>1457105</v>
      </c>
      <c r="GQ269" s="889">
        <v>161900</v>
      </c>
      <c r="GR269" s="889">
        <v>-4193626</v>
      </c>
      <c r="GS269" s="889">
        <v>-131206</v>
      </c>
      <c r="GT269" s="889">
        <v>-14579</v>
      </c>
      <c r="GU269" s="884" t="s">
        <v>684</v>
      </c>
      <c r="GV269" s="884" t="s">
        <v>683</v>
      </c>
      <c r="GW269" s="884" t="s">
        <v>1672</v>
      </c>
      <c r="GX269" s="884" t="s">
        <v>2346</v>
      </c>
      <c r="GY269" s="884" t="s">
        <v>2615</v>
      </c>
    </row>
    <row r="270" spans="1:208" x14ac:dyDescent="0.2">
      <c r="A270" s="884" t="s">
        <v>3312</v>
      </c>
      <c r="B270" s="884" t="s">
        <v>585</v>
      </c>
      <c r="C270" s="884" t="s">
        <v>584</v>
      </c>
      <c r="D270" s="889">
        <v>-102714</v>
      </c>
      <c r="E270" s="889">
        <v>0</v>
      </c>
      <c r="F270" s="889">
        <v>-102714</v>
      </c>
      <c r="G270" s="889">
        <v>0</v>
      </c>
      <c r="H270" s="889">
        <v>0</v>
      </c>
      <c r="I270" s="889">
        <v>0</v>
      </c>
      <c r="J270" s="889">
        <v>-102714</v>
      </c>
      <c r="K270" s="889">
        <v>0</v>
      </c>
      <c r="L270" s="889">
        <v>-102714</v>
      </c>
      <c r="M270" s="907">
        <v>0.5</v>
      </c>
      <c r="N270" s="907">
        <v>0.4</v>
      </c>
      <c r="O270" s="907">
        <v>0.1</v>
      </c>
      <c r="P270" s="907">
        <v>0</v>
      </c>
      <c r="Q270" s="889">
        <v>122671</v>
      </c>
      <c r="R270" s="889">
        <v>120780</v>
      </c>
      <c r="S270" s="889">
        <v>1891</v>
      </c>
      <c r="T270" s="889">
        <v>0</v>
      </c>
      <c r="U270" s="889">
        <v>0</v>
      </c>
      <c r="V270" s="889">
        <v>0</v>
      </c>
      <c r="W270" s="889">
        <v>0</v>
      </c>
      <c r="X270" s="889">
        <v>0</v>
      </c>
      <c r="Y270" s="889">
        <v>0</v>
      </c>
      <c r="Z270" s="889">
        <v>118779</v>
      </c>
      <c r="AA270" s="889">
        <v>90818</v>
      </c>
      <c r="AB270" s="889">
        <v>118779</v>
      </c>
      <c r="AC270" s="889">
        <v>127488</v>
      </c>
      <c r="AD270" s="889">
        <v>0</v>
      </c>
      <c r="AE270" s="889">
        <v>-36670</v>
      </c>
      <c r="AF270" s="889">
        <v>0</v>
      </c>
      <c r="AG270" s="889">
        <v>0</v>
      </c>
      <c r="AH270" s="889">
        <v>0</v>
      </c>
      <c r="AI270" s="889">
        <v>0</v>
      </c>
      <c r="AJ270" s="889">
        <v>0</v>
      </c>
      <c r="AK270" s="889">
        <v>0</v>
      </c>
      <c r="AL270" s="889">
        <v>0</v>
      </c>
      <c r="AM270" s="889">
        <v>0</v>
      </c>
      <c r="AN270" s="889">
        <v>0</v>
      </c>
      <c r="AO270" s="889">
        <v>0</v>
      </c>
      <c r="AP270" s="889">
        <v>0</v>
      </c>
      <c r="AQ270" s="889">
        <v>0</v>
      </c>
      <c r="AR270" s="889">
        <v>0</v>
      </c>
      <c r="AS270" s="889">
        <v>0</v>
      </c>
      <c r="AT270" s="889">
        <v>0</v>
      </c>
      <c r="AU270" s="889">
        <v>0</v>
      </c>
      <c r="AV270" s="889">
        <v>0</v>
      </c>
      <c r="AW270" s="889">
        <v>0</v>
      </c>
      <c r="AX270" s="889">
        <v>0</v>
      </c>
      <c r="AY270" s="889">
        <v>0</v>
      </c>
      <c r="AZ270" s="889">
        <v>0</v>
      </c>
      <c r="BA270" s="889">
        <v>0</v>
      </c>
      <c r="BB270" s="889">
        <v>0</v>
      </c>
      <c r="BC270" s="889">
        <v>0</v>
      </c>
      <c r="BD270" s="889">
        <v>0</v>
      </c>
      <c r="BE270" s="889">
        <v>0</v>
      </c>
      <c r="BF270" s="889">
        <v>0</v>
      </c>
      <c r="BG270" s="889">
        <v>1104088</v>
      </c>
      <c r="BH270" s="889">
        <v>276022</v>
      </c>
      <c r="BI270" s="889">
        <v>0</v>
      </c>
      <c r="BJ270" s="889">
        <v>60933</v>
      </c>
      <c r="BK270" s="889">
        <v>15233</v>
      </c>
      <c r="BL270" s="889">
        <v>0</v>
      </c>
      <c r="BM270" s="889">
        <v>1079156</v>
      </c>
      <c r="BN270" s="889">
        <v>269789</v>
      </c>
      <c r="BO270" s="889">
        <v>0</v>
      </c>
      <c r="BP270" s="889">
        <v>85865</v>
      </c>
      <c r="BQ270" s="889">
        <v>21466</v>
      </c>
      <c r="BR270" s="889">
        <v>0</v>
      </c>
      <c r="BS270" s="889">
        <v>8339</v>
      </c>
      <c r="BT270" s="889">
        <v>2085</v>
      </c>
      <c r="BU270" s="889">
        <v>0</v>
      </c>
      <c r="BV270" s="889">
        <v>31467</v>
      </c>
      <c r="BW270" s="889">
        <v>7867</v>
      </c>
      <c r="BX270" s="889">
        <v>0</v>
      </c>
      <c r="BY270" s="889">
        <v>-23128</v>
      </c>
      <c r="BZ270" s="889">
        <v>-5782</v>
      </c>
      <c r="CA270" s="889">
        <v>0</v>
      </c>
      <c r="CB270" s="889">
        <v>3217</v>
      </c>
      <c r="CC270" s="889">
        <v>804</v>
      </c>
      <c r="CD270" s="889">
        <v>0</v>
      </c>
      <c r="CE270" s="889">
        <v>3217</v>
      </c>
      <c r="CF270" s="889">
        <v>804</v>
      </c>
      <c r="CG270" s="889">
        <v>0</v>
      </c>
      <c r="CH270" s="889">
        <v>0</v>
      </c>
      <c r="CI270" s="889">
        <v>0</v>
      </c>
      <c r="CJ270" s="889">
        <v>0</v>
      </c>
      <c r="CK270" s="889">
        <v>0</v>
      </c>
      <c r="CL270" s="889">
        <v>0</v>
      </c>
      <c r="CM270" s="889">
        <v>0</v>
      </c>
      <c r="CN270" s="889">
        <v>0</v>
      </c>
      <c r="CO270" s="889">
        <v>0</v>
      </c>
      <c r="CP270" s="889">
        <v>0</v>
      </c>
      <c r="CQ270" s="889">
        <v>0</v>
      </c>
      <c r="CR270" s="889">
        <v>0</v>
      </c>
      <c r="CS270" s="889">
        <v>0</v>
      </c>
      <c r="CT270" s="889">
        <v>0</v>
      </c>
      <c r="CU270" s="889">
        <v>0</v>
      </c>
      <c r="CV270" s="889">
        <v>0</v>
      </c>
      <c r="CW270" s="889">
        <v>0</v>
      </c>
      <c r="CX270" s="889">
        <v>0</v>
      </c>
      <c r="CY270" s="889">
        <v>0</v>
      </c>
      <c r="CZ270" s="889">
        <v>0</v>
      </c>
      <c r="DA270" s="889">
        <v>0</v>
      </c>
      <c r="DB270" s="889">
        <v>0</v>
      </c>
      <c r="DC270" s="889">
        <v>0</v>
      </c>
      <c r="DD270" s="889">
        <v>0</v>
      </c>
      <c r="DE270" s="889">
        <v>0</v>
      </c>
      <c r="DF270" s="889">
        <v>3726</v>
      </c>
      <c r="DG270" s="889">
        <v>932</v>
      </c>
      <c r="DH270" s="889">
        <v>0</v>
      </c>
      <c r="DI270" s="889">
        <v>2489</v>
      </c>
      <c r="DJ270" s="889">
        <v>622</v>
      </c>
      <c r="DK270" s="889">
        <v>0</v>
      </c>
      <c r="DL270" s="889">
        <v>1237</v>
      </c>
      <c r="DM270" s="889">
        <v>310</v>
      </c>
      <c r="DN270" s="889">
        <v>0</v>
      </c>
      <c r="DO270" s="889">
        <v>0</v>
      </c>
      <c r="DP270" s="889">
        <v>0</v>
      </c>
      <c r="DQ270" s="889">
        <v>0</v>
      </c>
      <c r="DR270" s="889">
        <v>0</v>
      </c>
      <c r="DS270" s="889">
        <v>0</v>
      </c>
      <c r="DT270" s="889">
        <v>0</v>
      </c>
      <c r="DU270" s="889">
        <v>0</v>
      </c>
      <c r="DV270" s="889">
        <v>0</v>
      </c>
      <c r="DW270" s="889">
        <v>0</v>
      </c>
      <c r="DX270" s="889">
        <v>0</v>
      </c>
      <c r="DY270" s="889">
        <v>0</v>
      </c>
      <c r="DZ270" s="889">
        <v>0</v>
      </c>
      <c r="EA270" s="889">
        <v>58392</v>
      </c>
      <c r="EB270" s="889">
        <v>14598</v>
      </c>
      <c r="EC270" s="889">
        <v>0</v>
      </c>
      <c r="ED270" s="889">
        <v>-58392</v>
      </c>
      <c r="EE270" s="889">
        <v>-14598</v>
      </c>
      <c r="EF270" s="889">
        <v>0</v>
      </c>
      <c r="EG270" s="889">
        <v>0</v>
      </c>
      <c r="EH270" s="889">
        <v>0</v>
      </c>
      <c r="EI270" s="889">
        <v>0</v>
      </c>
      <c r="EJ270" s="889">
        <v>0</v>
      </c>
      <c r="EK270" s="889">
        <v>0</v>
      </c>
      <c r="EL270" s="889">
        <v>0</v>
      </c>
      <c r="EM270" s="889">
        <v>8951</v>
      </c>
      <c r="EN270" s="889">
        <v>2238</v>
      </c>
      <c r="EO270" s="889">
        <v>0</v>
      </c>
      <c r="EP270" s="889">
        <v>740996</v>
      </c>
      <c r="EQ270" s="889">
        <v>185249</v>
      </c>
      <c r="ER270" s="889">
        <v>0</v>
      </c>
      <c r="ES270" s="889">
        <v>796626</v>
      </c>
      <c r="ET270" s="889">
        <v>199156</v>
      </c>
      <c r="EU270" s="889">
        <v>0</v>
      </c>
      <c r="EV270" s="889">
        <v>-55630</v>
      </c>
      <c r="EW270" s="889">
        <v>-13907</v>
      </c>
      <c r="EX270" s="889">
        <v>0</v>
      </c>
      <c r="EY270" s="889">
        <v>0</v>
      </c>
      <c r="EZ270" s="889">
        <v>0</v>
      </c>
      <c r="FA270" s="889">
        <v>0</v>
      </c>
      <c r="FB270" s="889">
        <v>1654840</v>
      </c>
      <c r="FC270" s="889">
        <v>419957</v>
      </c>
      <c r="FD270" s="889">
        <v>0</v>
      </c>
      <c r="FE270" s="889">
        <v>1507919</v>
      </c>
      <c r="FF270" s="889">
        <v>386975</v>
      </c>
      <c r="FG270" s="889">
        <v>0</v>
      </c>
      <c r="FH270" s="889">
        <v>146921</v>
      </c>
      <c r="FI270" s="889">
        <v>32982</v>
      </c>
      <c r="FJ270" s="889">
        <v>0</v>
      </c>
      <c r="FK270" s="889">
        <v>0</v>
      </c>
      <c r="FL270" s="889">
        <v>0</v>
      </c>
      <c r="FM270" s="889">
        <v>0</v>
      </c>
      <c r="FN270" s="889">
        <v>0</v>
      </c>
      <c r="FO270" s="889">
        <v>0</v>
      </c>
      <c r="FP270" s="889">
        <v>0</v>
      </c>
      <c r="FQ270" s="889">
        <v>0</v>
      </c>
      <c r="FR270" s="889">
        <v>0</v>
      </c>
      <c r="FS270" s="889">
        <v>0</v>
      </c>
      <c r="FT270" s="889">
        <v>643447</v>
      </c>
      <c r="FU270" s="889">
        <v>160862</v>
      </c>
      <c r="FV270" s="889">
        <v>0</v>
      </c>
      <c r="FW270" s="889">
        <v>85544</v>
      </c>
      <c r="FX270" s="889">
        <v>21386</v>
      </c>
      <c r="FY270" s="889">
        <v>0</v>
      </c>
      <c r="FZ270" s="889">
        <v>2340291</v>
      </c>
      <c r="GA270" s="889">
        <v>0</v>
      </c>
      <c r="GB270" s="889">
        <v>0</v>
      </c>
      <c r="GC270" s="889">
        <v>-1611300</v>
      </c>
      <c r="GD270" s="889">
        <v>182248</v>
      </c>
      <c r="GE270" s="889">
        <v>0</v>
      </c>
      <c r="GF270" s="889">
        <v>0</v>
      </c>
      <c r="GG270" s="889">
        <v>0</v>
      </c>
      <c r="GH270" s="889">
        <v>0</v>
      </c>
      <c r="GI270" s="889">
        <v>0</v>
      </c>
      <c r="GJ270" s="889">
        <v>0</v>
      </c>
      <c r="GK270" s="889">
        <v>0</v>
      </c>
      <c r="GL270" s="889">
        <v>0</v>
      </c>
      <c r="GM270" s="889">
        <v>0</v>
      </c>
      <c r="GN270" s="889">
        <v>0</v>
      </c>
      <c r="GO270" s="889">
        <v>4228537</v>
      </c>
      <c r="GP270" s="889">
        <v>1063382</v>
      </c>
      <c r="GQ270" s="889">
        <v>0</v>
      </c>
      <c r="GR270" s="889">
        <v>-1505476</v>
      </c>
      <c r="GS270" s="889">
        <v>204957</v>
      </c>
      <c r="GT270" s="889">
        <v>0</v>
      </c>
      <c r="GU270" s="884" t="s">
        <v>704</v>
      </c>
      <c r="GV270" s="884" t="s">
        <v>676</v>
      </c>
      <c r="GW270" s="884" t="s">
        <v>1672</v>
      </c>
      <c r="GX270" s="884" t="s">
        <v>2344</v>
      </c>
      <c r="GY270" s="884" t="s">
        <v>2616</v>
      </c>
      <c r="GZ270" s="884" t="s">
        <v>3305</v>
      </c>
    </row>
    <row r="271" spans="1:208" x14ac:dyDescent="0.2">
      <c r="A271" s="884" t="s">
        <v>3311</v>
      </c>
      <c r="B271" s="884" t="s">
        <v>587</v>
      </c>
      <c r="C271" s="884" t="s">
        <v>586</v>
      </c>
      <c r="D271" s="889">
        <v>-297287</v>
      </c>
      <c r="E271" s="889">
        <v>0</v>
      </c>
      <c r="F271" s="889">
        <v>-297287</v>
      </c>
      <c r="G271" s="889">
        <v>0</v>
      </c>
      <c r="H271" s="889">
        <v>0</v>
      </c>
      <c r="I271" s="889">
        <v>0</v>
      </c>
      <c r="J271" s="889">
        <v>-297287</v>
      </c>
      <c r="K271" s="889">
        <v>0</v>
      </c>
      <c r="L271" s="889">
        <v>-297287</v>
      </c>
      <c r="M271" s="907">
        <v>0.5</v>
      </c>
      <c r="N271" s="907">
        <v>0.4</v>
      </c>
      <c r="O271" s="907">
        <v>0.09</v>
      </c>
      <c r="P271" s="907">
        <v>0.01</v>
      </c>
      <c r="Q271" s="889">
        <v>199483</v>
      </c>
      <c r="R271" s="889">
        <v>198929</v>
      </c>
      <c r="S271" s="889">
        <v>554</v>
      </c>
      <c r="T271" s="889">
        <v>0</v>
      </c>
      <c r="U271" s="889">
        <v>0</v>
      </c>
      <c r="V271" s="889">
        <v>0</v>
      </c>
      <c r="W271" s="889">
        <v>0</v>
      </c>
      <c r="X271" s="889">
        <v>0</v>
      </c>
      <c r="Y271" s="889">
        <v>0</v>
      </c>
      <c r="Z271" s="889">
        <v>6486</v>
      </c>
      <c r="AA271" s="889">
        <v>0</v>
      </c>
      <c r="AB271" s="889">
        <v>5490</v>
      </c>
      <c r="AC271" s="889">
        <v>0</v>
      </c>
      <c r="AD271" s="889">
        <v>996</v>
      </c>
      <c r="AE271" s="889">
        <v>0</v>
      </c>
      <c r="AF271" s="889">
        <v>0</v>
      </c>
      <c r="AG271" s="889">
        <v>0</v>
      </c>
      <c r="AH271" s="889">
        <v>0</v>
      </c>
      <c r="AI271" s="889">
        <v>0</v>
      </c>
      <c r="AJ271" s="889">
        <v>0</v>
      </c>
      <c r="AK271" s="889">
        <v>0</v>
      </c>
      <c r="AL271" s="889">
        <v>0</v>
      </c>
      <c r="AM271" s="889">
        <v>0</v>
      </c>
      <c r="AN271" s="889">
        <v>0</v>
      </c>
      <c r="AO271" s="889">
        <v>0</v>
      </c>
      <c r="AP271" s="889">
        <v>0</v>
      </c>
      <c r="AQ271" s="889">
        <v>0</v>
      </c>
      <c r="AR271" s="889">
        <v>0</v>
      </c>
      <c r="AS271" s="889">
        <v>0</v>
      </c>
      <c r="AT271" s="889">
        <v>0</v>
      </c>
      <c r="AU271" s="889">
        <v>0</v>
      </c>
      <c r="AV271" s="889">
        <v>0</v>
      </c>
      <c r="AW271" s="889">
        <v>0</v>
      </c>
      <c r="AX271" s="889">
        <v>0</v>
      </c>
      <c r="AY271" s="889">
        <v>0</v>
      </c>
      <c r="AZ271" s="889">
        <v>0</v>
      </c>
      <c r="BA271" s="889">
        <v>0</v>
      </c>
      <c r="BB271" s="889">
        <v>0</v>
      </c>
      <c r="BC271" s="889">
        <v>0</v>
      </c>
      <c r="BD271" s="889">
        <v>0</v>
      </c>
      <c r="BE271" s="889">
        <v>0</v>
      </c>
      <c r="BF271" s="889">
        <v>0</v>
      </c>
      <c r="BG271" s="889">
        <v>2260464</v>
      </c>
      <c r="BH271" s="889">
        <v>508604</v>
      </c>
      <c r="BI271" s="889">
        <v>56512</v>
      </c>
      <c r="BJ271" s="889">
        <v>60164</v>
      </c>
      <c r="BK271" s="889">
        <v>13537</v>
      </c>
      <c r="BL271" s="889">
        <v>1504</v>
      </c>
      <c r="BM271" s="889">
        <v>2168373</v>
      </c>
      <c r="BN271" s="889">
        <v>487884</v>
      </c>
      <c r="BO271" s="889">
        <v>54209</v>
      </c>
      <c r="BP271" s="889">
        <v>152255</v>
      </c>
      <c r="BQ271" s="889">
        <v>34257</v>
      </c>
      <c r="BR271" s="889">
        <v>3807</v>
      </c>
      <c r="BS271" s="889">
        <v>1452</v>
      </c>
      <c r="BT271" s="889">
        <v>327</v>
      </c>
      <c r="BU271" s="889">
        <v>36</v>
      </c>
      <c r="BV271" s="889">
        <v>0</v>
      </c>
      <c r="BW271" s="889">
        <v>0</v>
      </c>
      <c r="BX271" s="889">
        <v>0</v>
      </c>
      <c r="BY271" s="889">
        <v>1452</v>
      </c>
      <c r="BZ271" s="889">
        <v>327</v>
      </c>
      <c r="CA271" s="889">
        <v>36</v>
      </c>
      <c r="CB271" s="889">
        <v>13341</v>
      </c>
      <c r="CC271" s="889">
        <v>3002</v>
      </c>
      <c r="CD271" s="889">
        <v>334</v>
      </c>
      <c r="CE271" s="889">
        <v>13340</v>
      </c>
      <c r="CF271" s="889">
        <v>3002</v>
      </c>
      <c r="CG271" s="889">
        <v>334</v>
      </c>
      <c r="CH271" s="889">
        <v>1</v>
      </c>
      <c r="CI271" s="889">
        <v>0</v>
      </c>
      <c r="CJ271" s="889">
        <v>0</v>
      </c>
      <c r="CK271" s="889">
        <v>0</v>
      </c>
      <c r="CL271" s="889">
        <v>0</v>
      </c>
      <c r="CM271" s="889">
        <v>0</v>
      </c>
      <c r="CN271" s="889">
        <v>0</v>
      </c>
      <c r="CO271" s="889">
        <v>0</v>
      </c>
      <c r="CP271" s="889">
        <v>0</v>
      </c>
      <c r="CQ271" s="889">
        <v>1796</v>
      </c>
      <c r="CR271" s="889">
        <v>404</v>
      </c>
      <c r="CS271" s="889">
        <v>45</v>
      </c>
      <c r="CT271" s="889">
        <v>0</v>
      </c>
      <c r="CU271" s="889">
        <v>0</v>
      </c>
      <c r="CV271" s="889">
        <v>0</v>
      </c>
      <c r="CW271" s="889">
        <v>0</v>
      </c>
      <c r="CX271" s="889">
        <v>0</v>
      </c>
      <c r="CY271" s="889">
        <v>0</v>
      </c>
      <c r="CZ271" s="889">
        <v>0</v>
      </c>
      <c r="DA271" s="889">
        <v>0</v>
      </c>
      <c r="DB271" s="889">
        <v>0</v>
      </c>
      <c r="DC271" s="889">
        <v>0</v>
      </c>
      <c r="DD271" s="889">
        <v>0</v>
      </c>
      <c r="DE271" s="889">
        <v>0</v>
      </c>
      <c r="DF271" s="889">
        <v>1289</v>
      </c>
      <c r="DG271" s="889">
        <v>290</v>
      </c>
      <c r="DH271" s="889">
        <v>32</v>
      </c>
      <c r="DI271" s="889">
        <v>1873</v>
      </c>
      <c r="DJ271" s="889">
        <v>422</v>
      </c>
      <c r="DK271" s="889">
        <v>47</v>
      </c>
      <c r="DL271" s="889">
        <v>-584</v>
      </c>
      <c r="DM271" s="889">
        <v>-132</v>
      </c>
      <c r="DN271" s="889">
        <v>-15</v>
      </c>
      <c r="DO271" s="889">
        <v>0</v>
      </c>
      <c r="DP271" s="889">
        <v>0</v>
      </c>
      <c r="DQ271" s="889">
        <v>0</v>
      </c>
      <c r="DR271" s="889">
        <v>0</v>
      </c>
      <c r="DS271" s="889">
        <v>0</v>
      </c>
      <c r="DT271" s="889">
        <v>0</v>
      </c>
      <c r="DU271" s="889">
        <v>0</v>
      </c>
      <c r="DV271" s="889">
        <v>0</v>
      </c>
      <c r="DW271" s="889">
        <v>0</v>
      </c>
      <c r="DX271" s="889">
        <v>16543</v>
      </c>
      <c r="DY271" s="889">
        <v>3722</v>
      </c>
      <c r="DZ271" s="889">
        <v>414</v>
      </c>
      <c r="EA271" s="889">
        <v>33834</v>
      </c>
      <c r="EB271" s="889">
        <v>7612</v>
      </c>
      <c r="EC271" s="889">
        <v>846</v>
      </c>
      <c r="ED271" s="889">
        <v>-17291</v>
      </c>
      <c r="EE271" s="889">
        <v>-3890</v>
      </c>
      <c r="EF271" s="889">
        <v>-432</v>
      </c>
      <c r="EG271" s="889">
        <v>-3543</v>
      </c>
      <c r="EH271" s="889">
        <v>-797</v>
      </c>
      <c r="EI271" s="889">
        <v>-89</v>
      </c>
      <c r="EJ271" s="889">
        <v>0</v>
      </c>
      <c r="EK271" s="889">
        <v>0</v>
      </c>
      <c r="EL271" s="889">
        <v>0</v>
      </c>
      <c r="EM271" s="889">
        <v>0</v>
      </c>
      <c r="EN271" s="889">
        <v>0</v>
      </c>
      <c r="EO271" s="889">
        <v>0</v>
      </c>
      <c r="EP271" s="889">
        <v>893290</v>
      </c>
      <c r="EQ271" s="889">
        <v>200990</v>
      </c>
      <c r="ER271" s="889">
        <v>22332</v>
      </c>
      <c r="ES271" s="889">
        <v>1455211</v>
      </c>
      <c r="ET271" s="889">
        <v>327423</v>
      </c>
      <c r="EU271" s="889">
        <v>36380</v>
      </c>
      <c r="EV271" s="889">
        <v>-561921</v>
      </c>
      <c r="EW271" s="889">
        <v>-126433</v>
      </c>
      <c r="EX271" s="889">
        <v>-14048</v>
      </c>
      <c r="EY271" s="889">
        <v>-973</v>
      </c>
      <c r="EZ271" s="889">
        <v>-219</v>
      </c>
      <c r="FA271" s="889">
        <v>-24</v>
      </c>
      <c r="FB271" s="889">
        <v>1374117</v>
      </c>
      <c r="FC271" s="889">
        <v>309027</v>
      </c>
      <c r="FD271" s="889">
        <v>34336</v>
      </c>
      <c r="FE271" s="889">
        <v>1252617</v>
      </c>
      <c r="FF271" s="889">
        <v>281713</v>
      </c>
      <c r="FG271" s="889">
        <v>31301</v>
      </c>
      <c r="FH271" s="889">
        <v>121500</v>
      </c>
      <c r="FI271" s="889">
        <v>27314</v>
      </c>
      <c r="FJ271" s="889">
        <v>3035</v>
      </c>
      <c r="FK271" s="889">
        <v>0</v>
      </c>
      <c r="FL271" s="889">
        <v>0</v>
      </c>
      <c r="FM271" s="889">
        <v>0</v>
      </c>
      <c r="FN271" s="889">
        <v>0</v>
      </c>
      <c r="FO271" s="889">
        <v>0</v>
      </c>
      <c r="FP271" s="889">
        <v>0</v>
      </c>
      <c r="FQ271" s="889">
        <v>0</v>
      </c>
      <c r="FR271" s="889">
        <v>0</v>
      </c>
      <c r="FS271" s="889">
        <v>0</v>
      </c>
      <c r="FT271" s="889">
        <v>903069</v>
      </c>
      <c r="FU271" s="889">
        <v>203190</v>
      </c>
      <c r="FV271" s="889">
        <v>22577</v>
      </c>
      <c r="FW271" s="889">
        <v>0</v>
      </c>
      <c r="FX271" s="889">
        <v>0</v>
      </c>
      <c r="FY271" s="889">
        <v>0</v>
      </c>
      <c r="FZ271" s="889">
        <v>2138149</v>
      </c>
      <c r="GA271" s="889">
        <v>0</v>
      </c>
      <c r="GB271" s="889">
        <v>0</v>
      </c>
      <c r="GC271" s="889">
        <v>-1235080</v>
      </c>
      <c r="GD271" s="889">
        <v>203190</v>
      </c>
      <c r="GE271" s="889">
        <v>22577</v>
      </c>
      <c r="GF271" s="889">
        <v>0</v>
      </c>
      <c r="GG271" s="889">
        <v>0</v>
      </c>
      <c r="GH271" s="889">
        <v>0</v>
      </c>
      <c r="GI271" s="889">
        <v>0</v>
      </c>
      <c r="GJ271" s="889">
        <v>0</v>
      </c>
      <c r="GK271" s="889">
        <v>0</v>
      </c>
      <c r="GL271" s="889">
        <v>0</v>
      </c>
      <c r="GM271" s="889">
        <v>0</v>
      </c>
      <c r="GN271" s="889">
        <v>0</v>
      </c>
      <c r="GO271" s="889">
        <v>5521009</v>
      </c>
      <c r="GP271" s="889">
        <v>1242077</v>
      </c>
      <c r="GQ271" s="889">
        <v>138009</v>
      </c>
      <c r="GR271" s="889">
        <v>-1542388</v>
      </c>
      <c r="GS271" s="889">
        <v>134021</v>
      </c>
      <c r="GT271" s="889">
        <v>14892</v>
      </c>
      <c r="GU271" s="884" t="s">
        <v>703</v>
      </c>
      <c r="GV271" s="884" t="s">
        <v>702</v>
      </c>
      <c r="GW271" s="884" t="s">
        <v>1672</v>
      </c>
      <c r="GX271" s="884" t="s">
        <v>2346</v>
      </c>
      <c r="GY271" s="884" t="s">
        <v>2617</v>
      </c>
      <c r="GZ271" s="884" t="s">
        <v>3305</v>
      </c>
    </row>
    <row r="272" spans="1:208" x14ac:dyDescent="0.2">
      <c r="A272" s="884" t="s">
        <v>3311</v>
      </c>
      <c r="B272" s="884" t="s">
        <v>589</v>
      </c>
      <c r="C272" s="884" t="s">
        <v>588</v>
      </c>
      <c r="D272" s="889">
        <v>-355058</v>
      </c>
      <c r="E272" s="889">
        <v>0</v>
      </c>
      <c r="F272" s="889">
        <v>-355058</v>
      </c>
      <c r="G272" s="889">
        <v>0</v>
      </c>
      <c r="H272" s="889">
        <v>0</v>
      </c>
      <c r="I272" s="889">
        <v>0</v>
      </c>
      <c r="J272" s="889">
        <v>-355058</v>
      </c>
      <c r="K272" s="889">
        <v>0</v>
      </c>
      <c r="L272" s="889">
        <v>-355058</v>
      </c>
      <c r="M272" s="907">
        <v>0.5</v>
      </c>
      <c r="N272" s="907">
        <v>0.4</v>
      </c>
      <c r="O272" s="907">
        <v>0.1</v>
      </c>
      <c r="P272" s="907">
        <v>0</v>
      </c>
      <c r="Q272" s="889">
        <v>93059</v>
      </c>
      <c r="R272" s="889">
        <v>97044</v>
      </c>
      <c r="S272" s="889">
        <v>-3985</v>
      </c>
      <c r="T272" s="889">
        <v>0</v>
      </c>
      <c r="U272" s="889">
        <v>0</v>
      </c>
      <c r="V272" s="889">
        <v>0</v>
      </c>
      <c r="W272" s="889">
        <v>0</v>
      </c>
      <c r="X272" s="889">
        <v>0</v>
      </c>
      <c r="Y272" s="889">
        <v>0</v>
      </c>
      <c r="Z272" s="889">
        <v>0</v>
      </c>
      <c r="AA272" s="889">
        <v>0</v>
      </c>
      <c r="AB272" s="889">
        <v>0</v>
      </c>
      <c r="AC272" s="889">
        <v>0</v>
      </c>
      <c r="AD272" s="889">
        <v>0</v>
      </c>
      <c r="AE272" s="889">
        <v>0</v>
      </c>
      <c r="AF272" s="889">
        <v>0</v>
      </c>
      <c r="AG272" s="889">
        <v>0</v>
      </c>
      <c r="AH272" s="889">
        <v>0</v>
      </c>
      <c r="AI272" s="889">
        <v>0</v>
      </c>
      <c r="AJ272" s="889">
        <v>0</v>
      </c>
      <c r="AK272" s="889">
        <v>0</v>
      </c>
      <c r="AL272" s="889">
        <v>0</v>
      </c>
      <c r="AM272" s="889">
        <v>0</v>
      </c>
      <c r="AN272" s="889">
        <v>0</v>
      </c>
      <c r="AO272" s="889">
        <v>0</v>
      </c>
      <c r="AP272" s="889">
        <v>0</v>
      </c>
      <c r="AQ272" s="889">
        <v>0</v>
      </c>
      <c r="AR272" s="889">
        <v>0</v>
      </c>
      <c r="AS272" s="889">
        <v>0</v>
      </c>
      <c r="AT272" s="889">
        <v>0</v>
      </c>
      <c r="AU272" s="889">
        <v>0</v>
      </c>
      <c r="AV272" s="889">
        <v>0</v>
      </c>
      <c r="AW272" s="889">
        <v>0</v>
      </c>
      <c r="AX272" s="889">
        <v>0</v>
      </c>
      <c r="AY272" s="889">
        <v>0</v>
      </c>
      <c r="AZ272" s="889">
        <v>0</v>
      </c>
      <c r="BA272" s="889">
        <v>0</v>
      </c>
      <c r="BB272" s="889">
        <v>0</v>
      </c>
      <c r="BC272" s="889">
        <v>0</v>
      </c>
      <c r="BD272" s="889">
        <v>0</v>
      </c>
      <c r="BE272" s="889">
        <v>0</v>
      </c>
      <c r="BF272" s="889">
        <v>0</v>
      </c>
      <c r="BG272" s="889">
        <v>764047</v>
      </c>
      <c r="BH272" s="889">
        <v>191012</v>
      </c>
      <c r="BI272" s="889">
        <v>0</v>
      </c>
      <c r="BJ272" s="889">
        <v>62830</v>
      </c>
      <c r="BK272" s="889">
        <v>15708</v>
      </c>
      <c r="BL272" s="889">
        <v>0</v>
      </c>
      <c r="BM272" s="889">
        <v>751352</v>
      </c>
      <c r="BN272" s="889">
        <v>187839</v>
      </c>
      <c r="BO272" s="889">
        <v>0</v>
      </c>
      <c r="BP272" s="889">
        <v>75525</v>
      </c>
      <c r="BQ272" s="889">
        <v>18881</v>
      </c>
      <c r="BR272" s="889">
        <v>0</v>
      </c>
      <c r="BS272" s="889">
        <v>1760</v>
      </c>
      <c r="BT272" s="889">
        <v>440</v>
      </c>
      <c r="BU272" s="889">
        <v>0</v>
      </c>
      <c r="BV272" s="889">
        <v>1760</v>
      </c>
      <c r="BW272" s="889">
        <v>440</v>
      </c>
      <c r="BX272" s="889">
        <v>0</v>
      </c>
      <c r="BY272" s="889">
        <v>0</v>
      </c>
      <c r="BZ272" s="889">
        <v>0</v>
      </c>
      <c r="CA272" s="889">
        <v>0</v>
      </c>
      <c r="CB272" s="889">
        <v>0</v>
      </c>
      <c r="CC272" s="889">
        <v>0</v>
      </c>
      <c r="CD272" s="889">
        <v>0</v>
      </c>
      <c r="CE272" s="889">
        <v>0</v>
      </c>
      <c r="CF272" s="889">
        <v>0</v>
      </c>
      <c r="CG272" s="889">
        <v>0</v>
      </c>
      <c r="CH272" s="889">
        <v>0</v>
      </c>
      <c r="CI272" s="889">
        <v>0</v>
      </c>
      <c r="CJ272" s="889">
        <v>0</v>
      </c>
      <c r="CK272" s="889">
        <v>0</v>
      </c>
      <c r="CL272" s="889">
        <v>0</v>
      </c>
      <c r="CM272" s="889">
        <v>0</v>
      </c>
      <c r="CN272" s="889">
        <v>0</v>
      </c>
      <c r="CO272" s="889">
        <v>0</v>
      </c>
      <c r="CP272" s="889">
        <v>0</v>
      </c>
      <c r="CQ272" s="889">
        <v>45065</v>
      </c>
      <c r="CR272" s="889">
        <v>11266</v>
      </c>
      <c r="CS272" s="889">
        <v>0</v>
      </c>
      <c r="CT272" s="889">
        <v>0</v>
      </c>
      <c r="CU272" s="889">
        <v>0</v>
      </c>
      <c r="CV272" s="889">
        <v>0</v>
      </c>
      <c r="CW272" s="889">
        <v>0</v>
      </c>
      <c r="CX272" s="889">
        <v>0</v>
      </c>
      <c r="CY272" s="889">
        <v>0</v>
      </c>
      <c r="CZ272" s="889">
        <v>0</v>
      </c>
      <c r="DA272" s="889">
        <v>0</v>
      </c>
      <c r="DB272" s="889">
        <v>0</v>
      </c>
      <c r="DC272" s="889">
        <v>0</v>
      </c>
      <c r="DD272" s="889">
        <v>0</v>
      </c>
      <c r="DE272" s="889">
        <v>0</v>
      </c>
      <c r="DF272" s="889">
        <v>0</v>
      </c>
      <c r="DG272" s="889">
        <v>0</v>
      </c>
      <c r="DH272" s="889">
        <v>0</v>
      </c>
      <c r="DI272" s="889">
        <v>0</v>
      </c>
      <c r="DJ272" s="889">
        <v>0</v>
      </c>
      <c r="DK272" s="889">
        <v>0</v>
      </c>
      <c r="DL272" s="889">
        <v>0</v>
      </c>
      <c r="DM272" s="889">
        <v>0</v>
      </c>
      <c r="DN272" s="889">
        <v>0</v>
      </c>
      <c r="DO272" s="889">
        <v>0</v>
      </c>
      <c r="DP272" s="889">
        <v>0</v>
      </c>
      <c r="DQ272" s="889">
        <v>0</v>
      </c>
      <c r="DR272" s="889">
        <v>0</v>
      </c>
      <c r="DS272" s="889">
        <v>0</v>
      </c>
      <c r="DT272" s="889">
        <v>0</v>
      </c>
      <c r="DU272" s="889">
        <v>0</v>
      </c>
      <c r="DV272" s="889">
        <v>0</v>
      </c>
      <c r="DW272" s="889">
        <v>0</v>
      </c>
      <c r="DX272" s="889">
        <v>0</v>
      </c>
      <c r="DY272" s="889">
        <v>0</v>
      </c>
      <c r="DZ272" s="889">
        <v>0</v>
      </c>
      <c r="EA272" s="889">
        <v>904151</v>
      </c>
      <c r="EB272" s="889">
        <v>226038</v>
      </c>
      <c r="EC272" s="889">
        <v>0</v>
      </c>
      <c r="ED272" s="889">
        <v>-904151</v>
      </c>
      <c r="EE272" s="889">
        <v>-226038</v>
      </c>
      <c r="EF272" s="889">
        <v>0</v>
      </c>
      <c r="EG272" s="889">
        <v>0</v>
      </c>
      <c r="EH272" s="889">
        <v>0</v>
      </c>
      <c r="EI272" s="889">
        <v>0</v>
      </c>
      <c r="EJ272" s="889">
        <v>0</v>
      </c>
      <c r="EK272" s="889">
        <v>0</v>
      </c>
      <c r="EL272" s="889">
        <v>0</v>
      </c>
      <c r="EM272" s="889">
        <v>0</v>
      </c>
      <c r="EN272" s="889">
        <v>0</v>
      </c>
      <c r="EO272" s="889">
        <v>0</v>
      </c>
      <c r="EP272" s="889">
        <v>954178</v>
      </c>
      <c r="EQ272" s="889">
        <v>238544</v>
      </c>
      <c r="ER272" s="889">
        <v>0</v>
      </c>
      <c r="ES272" s="889">
        <v>881763</v>
      </c>
      <c r="ET272" s="889">
        <v>220441</v>
      </c>
      <c r="EU272" s="889">
        <v>0</v>
      </c>
      <c r="EV272" s="889">
        <v>72415</v>
      </c>
      <c r="EW272" s="889">
        <v>18103</v>
      </c>
      <c r="EX272" s="889">
        <v>0</v>
      </c>
      <c r="EY272" s="889">
        <v>2606</v>
      </c>
      <c r="EZ272" s="889">
        <v>651</v>
      </c>
      <c r="FA272" s="889">
        <v>0</v>
      </c>
      <c r="FB272" s="889">
        <v>1148659</v>
      </c>
      <c r="FC272" s="889">
        <v>287165</v>
      </c>
      <c r="FD272" s="889">
        <v>0</v>
      </c>
      <c r="FE272" s="889">
        <v>1094322</v>
      </c>
      <c r="FF272" s="889">
        <v>273580</v>
      </c>
      <c r="FG272" s="889">
        <v>0</v>
      </c>
      <c r="FH272" s="889">
        <v>54337</v>
      </c>
      <c r="FI272" s="889">
        <v>13585</v>
      </c>
      <c r="FJ272" s="889">
        <v>0</v>
      </c>
      <c r="FK272" s="889">
        <v>0</v>
      </c>
      <c r="FL272" s="889">
        <v>0</v>
      </c>
      <c r="FM272" s="889">
        <v>0</v>
      </c>
      <c r="FN272" s="889">
        <v>0</v>
      </c>
      <c r="FO272" s="889">
        <v>0</v>
      </c>
      <c r="FP272" s="889">
        <v>0</v>
      </c>
      <c r="FQ272" s="889">
        <v>0</v>
      </c>
      <c r="FR272" s="889">
        <v>0</v>
      </c>
      <c r="FS272" s="889">
        <v>0</v>
      </c>
      <c r="FT272" s="889">
        <v>870918</v>
      </c>
      <c r="FU272" s="889">
        <v>217730</v>
      </c>
      <c r="FV272" s="889">
        <v>0</v>
      </c>
      <c r="FW272" s="889">
        <v>0</v>
      </c>
      <c r="FX272" s="889">
        <v>0</v>
      </c>
      <c r="FY272" s="889">
        <v>0</v>
      </c>
      <c r="FZ272" s="889">
        <v>2006413</v>
      </c>
      <c r="GA272" s="889">
        <v>0</v>
      </c>
      <c r="GB272" s="889">
        <v>0</v>
      </c>
      <c r="GC272" s="889">
        <v>-1135495</v>
      </c>
      <c r="GD272" s="889">
        <v>217730</v>
      </c>
      <c r="GE272" s="889">
        <v>0</v>
      </c>
      <c r="GF272" s="889">
        <v>0</v>
      </c>
      <c r="GG272" s="889">
        <v>0</v>
      </c>
      <c r="GH272" s="889">
        <v>0</v>
      </c>
      <c r="GI272" s="889">
        <v>0</v>
      </c>
      <c r="GJ272" s="889">
        <v>0</v>
      </c>
      <c r="GK272" s="889">
        <v>0</v>
      </c>
      <c r="GL272" s="889">
        <v>0</v>
      </c>
      <c r="GM272" s="889">
        <v>0</v>
      </c>
      <c r="GN272" s="889">
        <v>0</v>
      </c>
      <c r="GO272" s="889">
        <v>3850063</v>
      </c>
      <c r="GP272" s="889">
        <v>962516</v>
      </c>
      <c r="GQ272" s="889">
        <v>0</v>
      </c>
      <c r="GR272" s="889">
        <v>-1789698</v>
      </c>
      <c r="GS272" s="889">
        <v>54178</v>
      </c>
      <c r="GT272" s="889">
        <v>0</v>
      </c>
      <c r="GU272" s="884" t="s">
        <v>692</v>
      </c>
      <c r="GV272" s="884" t="s">
        <v>676</v>
      </c>
      <c r="GW272" s="884" t="s">
        <v>1672</v>
      </c>
      <c r="GX272" s="884" t="s">
        <v>2345</v>
      </c>
      <c r="GY272" s="884" t="s">
        <v>2618</v>
      </c>
    </row>
    <row r="273" spans="1:208" x14ac:dyDescent="0.2">
      <c r="A273" s="884" t="s">
        <v>3311</v>
      </c>
      <c r="B273" s="884" t="s">
        <v>591</v>
      </c>
      <c r="C273" s="884" t="s">
        <v>590</v>
      </c>
      <c r="D273" s="889">
        <v>-235216</v>
      </c>
      <c r="E273" s="889">
        <v>0</v>
      </c>
      <c r="F273" s="889">
        <v>-235216</v>
      </c>
      <c r="G273" s="889">
        <v>0</v>
      </c>
      <c r="H273" s="889">
        <v>0</v>
      </c>
      <c r="I273" s="889">
        <v>0</v>
      </c>
      <c r="J273" s="889">
        <v>-235216</v>
      </c>
      <c r="K273" s="889">
        <v>0</v>
      </c>
      <c r="L273" s="889">
        <v>-235216</v>
      </c>
      <c r="M273" s="907">
        <v>0.5</v>
      </c>
      <c r="N273" s="907">
        <v>0.49</v>
      </c>
      <c r="O273" s="907">
        <v>0</v>
      </c>
      <c r="P273" s="907">
        <v>0.01</v>
      </c>
      <c r="Q273" s="889">
        <v>230399</v>
      </c>
      <c r="R273" s="889">
        <v>229499</v>
      </c>
      <c r="S273" s="889">
        <v>900</v>
      </c>
      <c r="T273" s="889">
        <v>0</v>
      </c>
      <c r="U273" s="889">
        <v>0</v>
      </c>
      <c r="V273" s="889">
        <v>0</v>
      </c>
      <c r="W273" s="889">
        <v>0</v>
      </c>
      <c r="X273" s="889">
        <v>0</v>
      </c>
      <c r="Y273" s="889">
        <v>0</v>
      </c>
      <c r="Z273" s="889">
        <v>0</v>
      </c>
      <c r="AA273" s="889">
        <v>0</v>
      </c>
      <c r="AB273" s="889">
        <v>0</v>
      </c>
      <c r="AC273" s="889">
        <v>0</v>
      </c>
      <c r="AD273" s="889">
        <v>0</v>
      </c>
      <c r="AE273" s="889">
        <v>0</v>
      </c>
      <c r="AF273" s="889">
        <v>0</v>
      </c>
      <c r="AG273" s="889">
        <v>0</v>
      </c>
      <c r="AH273" s="889">
        <v>0</v>
      </c>
      <c r="AI273" s="889">
        <v>0</v>
      </c>
      <c r="AJ273" s="889">
        <v>0</v>
      </c>
      <c r="AK273" s="889">
        <v>0</v>
      </c>
      <c r="AL273" s="889">
        <v>0</v>
      </c>
      <c r="AM273" s="889">
        <v>0</v>
      </c>
      <c r="AN273" s="889">
        <v>0</v>
      </c>
      <c r="AO273" s="889">
        <v>0</v>
      </c>
      <c r="AP273" s="889">
        <v>0</v>
      </c>
      <c r="AQ273" s="889">
        <v>0</v>
      </c>
      <c r="AR273" s="889">
        <v>0</v>
      </c>
      <c r="AS273" s="889">
        <v>0</v>
      </c>
      <c r="AT273" s="889">
        <v>0</v>
      </c>
      <c r="AU273" s="889">
        <v>0</v>
      </c>
      <c r="AV273" s="889">
        <v>0</v>
      </c>
      <c r="AW273" s="889">
        <v>0</v>
      </c>
      <c r="AX273" s="889">
        <v>0</v>
      </c>
      <c r="AY273" s="889">
        <v>0</v>
      </c>
      <c r="AZ273" s="889">
        <v>0</v>
      </c>
      <c r="BA273" s="889">
        <v>0</v>
      </c>
      <c r="BB273" s="889">
        <v>0</v>
      </c>
      <c r="BC273" s="889">
        <v>0</v>
      </c>
      <c r="BD273" s="889">
        <v>0</v>
      </c>
      <c r="BE273" s="889">
        <v>0</v>
      </c>
      <c r="BF273" s="889">
        <v>0</v>
      </c>
      <c r="BG273" s="889">
        <v>1748572</v>
      </c>
      <c r="BH273" s="889">
        <v>0</v>
      </c>
      <c r="BI273" s="889">
        <v>35685</v>
      </c>
      <c r="BJ273" s="889">
        <v>118964</v>
      </c>
      <c r="BK273" s="889">
        <v>0</v>
      </c>
      <c r="BL273" s="889">
        <v>2428</v>
      </c>
      <c r="BM273" s="889">
        <v>1767092</v>
      </c>
      <c r="BN273" s="889">
        <v>0</v>
      </c>
      <c r="BO273" s="889">
        <v>36063</v>
      </c>
      <c r="BP273" s="889">
        <v>100444</v>
      </c>
      <c r="BQ273" s="889">
        <v>0</v>
      </c>
      <c r="BR273" s="889">
        <v>2050</v>
      </c>
      <c r="BS273" s="889">
        <v>6998</v>
      </c>
      <c r="BT273" s="889">
        <v>0</v>
      </c>
      <c r="BU273" s="889">
        <v>143</v>
      </c>
      <c r="BV273" s="889">
        <v>1620</v>
      </c>
      <c r="BW273" s="889">
        <v>0</v>
      </c>
      <c r="BX273" s="889">
        <v>33</v>
      </c>
      <c r="BY273" s="889">
        <v>5378</v>
      </c>
      <c r="BZ273" s="889">
        <v>0</v>
      </c>
      <c r="CA273" s="889">
        <v>110</v>
      </c>
      <c r="CB273" s="889">
        <v>0</v>
      </c>
      <c r="CC273" s="889">
        <v>0</v>
      </c>
      <c r="CD273" s="889">
        <v>0</v>
      </c>
      <c r="CE273" s="889">
        <v>0</v>
      </c>
      <c r="CF273" s="889">
        <v>0</v>
      </c>
      <c r="CG273" s="889">
        <v>0</v>
      </c>
      <c r="CH273" s="889">
        <v>0</v>
      </c>
      <c r="CI273" s="889">
        <v>0</v>
      </c>
      <c r="CJ273" s="889">
        <v>0</v>
      </c>
      <c r="CK273" s="889">
        <v>0</v>
      </c>
      <c r="CL273" s="889">
        <v>0</v>
      </c>
      <c r="CM273" s="889">
        <v>0</v>
      </c>
      <c r="CN273" s="889">
        <v>0</v>
      </c>
      <c r="CO273" s="889">
        <v>0</v>
      </c>
      <c r="CP273" s="889">
        <v>0</v>
      </c>
      <c r="CQ273" s="889">
        <v>-1104</v>
      </c>
      <c r="CR273" s="889">
        <v>0</v>
      </c>
      <c r="CS273" s="889">
        <v>-23</v>
      </c>
      <c r="CT273" s="889">
        <v>0</v>
      </c>
      <c r="CU273" s="889">
        <v>0</v>
      </c>
      <c r="CV273" s="889">
        <v>0</v>
      </c>
      <c r="CW273" s="889">
        <v>0</v>
      </c>
      <c r="CX273" s="889">
        <v>0</v>
      </c>
      <c r="CY273" s="889">
        <v>0</v>
      </c>
      <c r="CZ273" s="889">
        <v>0</v>
      </c>
      <c r="DA273" s="889">
        <v>0</v>
      </c>
      <c r="DB273" s="889">
        <v>0</v>
      </c>
      <c r="DC273" s="889">
        <v>0</v>
      </c>
      <c r="DD273" s="889">
        <v>0</v>
      </c>
      <c r="DE273" s="889">
        <v>0</v>
      </c>
      <c r="DF273" s="889">
        <v>0</v>
      </c>
      <c r="DG273" s="889">
        <v>0</v>
      </c>
      <c r="DH273" s="889">
        <v>0</v>
      </c>
      <c r="DI273" s="889">
        <v>0</v>
      </c>
      <c r="DJ273" s="889">
        <v>0</v>
      </c>
      <c r="DK273" s="889">
        <v>0</v>
      </c>
      <c r="DL273" s="889">
        <v>0</v>
      </c>
      <c r="DM273" s="889">
        <v>0</v>
      </c>
      <c r="DN273" s="889">
        <v>0</v>
      </c>
      <c r="DO273" s="889">
        <v>0</v>
      </c>
      <c r="DP273" s="889">
        <v>0</v>
      </c>
      <c r="DQ273" s="889">
        <v>0</v>
      </c>
      <c r="DR273" s="889">
        <v>0</v>
      </c>
      <c r="DS273" s="889">
        <v>0</v>
      </c>
      <c r="DT273" s="889">
        <v>0</v>
      </c>
      <c r="DU273" s="889">
        <v>0</v>
      </c>
      <c r="DV273" s="889">
        <v>0</v>
      </c>
      <c r="DW273" s="889">
        <v>0</v>
      </c>
      <c r="DX273" s="889">
        <v>10242</v>
      </c>
      <c r="DY273" s="889">
        <v>0</v>
      </c>
      <c r="DZ273" s="889">
        <v>209</v>
      </c>
      <c r="EA273" s="889">
        <v>18093</v>
      </c>
      <c r="EB273" s="889">
        <v>0</v>
      </c>
      <c r="EC273" s="889">
        <v>369</v>
      </c>
      <c r="ED273" s="889">
        <v>-7851</v>
      </c>
      <c r="EE273" s="889">
        <v>0</v>
      </c>
      <c r="EF273" s="889">
        <v>-160</v>
      </c>
      <c r="EG273" s="889">
        <v>-2379</v>
      </c>
      <c r="EH273" s="889">
        <v>0</v>
      </c>
      <c r="EI273" s="889">
        <v>-49</v>
      </c>
      <c r="EJ273" s="889">
        <v>0</v>
      </c>
      <c r="EK273" s="889">
        <v>0</v>
      </c>
      <c r="EL273" s="889">
        <v>0</v>
      </c>
      <c r="EM273" s="889">
        <v>0</v>
      </c>
      <c r="EN273" s="889">
        <v>0</v>
      </c>
      <c r="EO273" s="889">
        <v>0</v>
      </c>
      <c r="EP273" s="889">
        <v>2863729</v>
      </c>
      <c r="EQ273" s="889">
        <v>0</v>
      </c>
      <c r="ER273" s="889">
        <v>58443</v>
      </c>
      <c r="ES273" s="889">
        <v>4860722</v>
      </c>
      <c r="ET273" s="889">
        <v>0</v>
      </c>
      <c r="EU273" s="889">
        <v>99198</v>
      </c>
      <c r="EV273" s="889">
        <v>-1996993</v>
      </c>
      <c r="EW273" s="889">
        <v>0</v>
      </c>
      <c r="EX273" s="889">
        <v>-40755</v>
      </c>
      <c r="EY273" s="889">
        <v>3234</v>
      </c>
      <c r="EZ273" s="889">
        <v>0</v>
      </c>
      <c r="FA273" s="889">
        <v>66</v>
      </c>
      <c r="FB273" s="889">
        <v>6474651</v>
      </c>
      <c r="FC273" s="889">
        <v>0</v>
      </c>
      <c r="FD273" s="889">
        <v>132136</v>
      </c>
      <c r="FE273" s="889">
        <v>6037769</v>
      </c>
      <c r="FF273" s="889">
        <v>0</v>
      </c>
      <c r="FG273" s="889">
        <v>123220</v>
      </c>
      <c r="FH273" s="889">
        <v>436882</v>
      </c>
      <c r="FI273" s="889">
        <v>0</v>
      </c>
      <c r="FJ273" s="889">
        <v>8916</v>
      </c>
      <c r="FK273" s="889">
        <v>0</v>
      </c>
      <c r="FL273" s="889">
        <v>0</v>
      </c>
      <c r="FM273" s="889">
        <v>0</v>
      </c>
      <c r="FN273" s="889">
        <v>0</v>
      </c>
      <c r="FO273" s="889">
        <v>0</v>
      </c>
      <c r="FP273" s="889">
        <v>0</v>
      </c>
      <c r="FQ273" s="889">
        <v>0</v>
      </c>
      <c r="FR273" s="889">
        <v>0</v>
      </c>
      <c r="FS273" s="889">
        <v>0</v>
      </c>
      <c r="FT273" s="889">
        <v>3189062</v>
      </c>
      <c r="FU273" s="889">
        <v>0</v>
      </c>
      <c r="FV273" s="889">
        <v>65083</v>
      </c>
      <c r="FW273" s="889">
        <v>0</v>
      </c>
      <c r="FX273" s="889">
        <v>0</v>
      </c>
      <c r="FY273" s="889">
        <v>0</v>
      </c>
      <c r="FZ273" s="889">
        <v>7313110</v>
      </c>
      <c r="GA273" s="889">
        <v>0</v>
      </c>
      <c r="GB273" s="889">
        <v>0</v>
      </c>
      <c r="GC273" s="889">
        <v>-4124048</v>
      </c>
      <c r="GD273" s="889">
        <v>0</v>
      </c>
      <c r="GE273" s="889">
        <v>65083</v>
      </c>
      <c r="GF273" s="889">
        <v>0</v>
      </c>
      <c r="GG273" s="889">
        <v>0</v>
      </c>
      <c r="GH273" s="889">
        <v>0</v>
      </c>
      <c r="GI273" s="889">
        <v>0</v>
      </c>
      <c r="GJ273" s="889">
        <v>0</v>
      </c>
      <c r="GK273" s="889">
        <v>0</v>
      </c>
      <c r="GL273" s="889">
        <v>0</v>
      </c>
      <c r="GM273" s="889">
        <v>0</v>
      </c>
      <c r="GN273" s="889">
        <v>0</v>
      </c>
      <c r="GO273" s="889">
        <v>14411969</v>
      </c>
      <c r="GP273" s="889">
        <v>0</v>
      </c>
      <c r="GQ273" s="889">
        <v>294121</v>
      </c>
      <c r="GR273" s="889">
        <v>-5586437</v>
      </c>
      <c r="GS273" s="889">
        <v>0</v>
      </c>
      <c r="GT273" s="889">
        <v>35238</v>
      </c>
      <c r="GU273" s="884" t="s">
        <v>669</v>
      </c>
      <c r="GV273" s="884" t="s">
        <v>700</v>
      </c>
      <c r="GW273" s="884" t="s">
        <v>669</v>
      </c>
      <c r="GX273" s="884" t="s">
        <v>2345</v>
      </c>
      <c r="GY273" s="884" t="s">
        <v>2619</v>
      </c>
    </row>
    <row r="274" spans="1:208" x14ac:dyDescent="0.2">
      <c r="A274" s="884" t="s">
        <v>3312</v>
      </c>
      <c r="B274" s="884" t="s">
        <v>593</v>
      </c>
      <c r="C274" s="884" t="s">
        <v>592</v>
      </c>
      <c r="D274" s="889">
        <v>9756</v>
      </c>
      <c r="E274" s="889">
        <v>0</v>
      </c>
      <c r="F274" s="889">
        <v>9756</v>
      </c>
      <c r="G274" s="889">
        <v>0</v>
      </c>
      <c r="H274" s="889">
        <v>0</v>
      </c>
      <c r="I274" s="889">
        <v>0</v>
      </c>
      <c r="J274" s="889">
        <v>9756</v>
      </c>
      <c r="K274" s="889">
        <v>0</v>
      </c>
      <c r="L274" s="889">
        <v>9756</v>
      </c>
      <c r="M274" s="907">
        <v>0.5</v>
      </c>
      <c r="N274" s="907">
        <v>0.4</v>
      </c>
      <c r="O274" s="907">
        <v>0.09</v>
      </c>
      <c r="P274" s="907">
        <v>0.01</v>
      </c>
      <c r="Q274" s="889">
        <v>155063</v>
      </c>
      <c r="R274" s="889">
        <v>153190</v>
      </c>
      <c r="S274" s="889">
        <v>1873</v>
      </c>
      <c r="T274" s="889">
        <v>0</v>
      </c>
      <c r="U274" s="889">
        <v>0</v>
      </c>
      <c r="V274" s="889">
        <v>0</v>
      </c>
      <c r="W274" s="889">
        <v>0</v>
      </c>
      <c r="X274" s="889">
        <v>0</v>
      </c>
      <c r="Y274" s="889">
        <v>0</v>
      </c>
      <c r="Z274" s="889">
        <v>0</v>
      </c>
      <c r="AA274" s="889">
        <v>0</v>
      </c>
      <c r="AB274" s="889">
        <v>0</v>
      </c>
      <c r="AC274" s="889">
        <v>0</v>
      </c>
      <c r="AD274" s="889">
        <v>0</v>
      </c>
      <c r="AE274" s="889">
        <v>0</v>
      </c>
      <c r="AF274" s="889">
        <v>0</v>
      </c>
      <c r="AG274" s="889">
        <v>0</v>
      </c>
      <c r="AH274" s="889">
        <v>0</v>
      </c>
      <c r="AI274" s="889">
        <v>0</v>
      </c>
      <c r="AJ274" s="889">
        <v>0</v>
      </c>
      <c r="AK274" s="889">
        <v>0</v>
      </c>
      <c r="AL274" s="889">
        <v>0</v>
      </c>
      <c r="AM274" s="889">
        <v>0</v>
      </c>
      <c r="AN274" s="889">
        <v>0</v>
      </c>
      <c r="AO274" s="889">
        <v>0</v>
      </c>
      <c r="AP274" s="889">
        <v>0</v>
      </c>
      <c r="AQ274" s="889">
        <v>0</v>
      </c>
      <c r="AR274" s="889">
        <v>0</v>
      </c>
      <c r="AS274" s="889">
        <v>0</v>
      </c>
      <c r="AT274" s="889">
        <v>0</v>
      </c>
      <c r="AU274" s="889">
        <v>0</v>
      </c>
      <c r="AV274" s="889">
        <v>0</v>
      </c>
      <c r="AW274" s="889">
        <v>0</v>
      </c>
      <c r="AX274" s="889">
        <v>0</v>
      </c>
      <c r="AY274" s="889">
        <v>0</v>
      </c>
      <c r="AZ274" s="889">
        <v>0</v>
      </c>
      <c r="BA274" s="889">
        <v>0</v>
      </c>
      <c r="BB274" s="889">
        <v>0</v>
      </c>
      <c r="BC274" s="889">
        <v>0</v>
      </c>
      <c r="BD274" s="889">
        <v>0</v>
      </c>
      <c r="BE274" s="889">
        <v>0</v>
      </c>
      <c r="BF274" s="889">
        <v>0</v>
      </c>
      <c r="BG274" s="889">
        <v>1125698</v>
      </c>
      <c r="BH274" s="889">
        <v>253282</v>
      </c>
      <c r="BI274" s="889">
        <v>28142</v>
      </c>
      <c r="BJ274" s="889">
        <v>96911</v>
      </c>
      <c r="BK274" s="889">
        <v>21805</v>
      </c>
      <c r="BL274" s="889">
        <v>2423</v>
      </c>
      <c r="BM274" s="889">
        <v>1151399</v>
      </c>
      <c r="BN274" s="889">
        <v>259065</v>
      </c>
      <c r="BO274" s="889">
        <v>28785</v>
      </c>
      <c r="BP274" s="889">
        <v>71210</v>
      </c>
      <c r="BQ274" s="889">
        <v>16022</v>
      </c>
      <c r="BR274" s="889">
        <v>1780</v>
      </c>
      <c r="BS274" s="889">
        <v>0</v>
      </c>
      <c r="BT274" s="889">
        <v>0</v>
      </c>
      <c r="BU274" s="889">
        <v>0</v>
      </c>
      <c r="BV274" s="889">
        <v>0</v>
      </c>
      <c r="BW274" s="889">
        <v>0</v>
      </c>
      <c r="BX274" s="889">
        <v>0</v>
      </c>
      <c r="BY274" s="889">
        <v>0</v>
      </c>
      <c r="BZ274" s="889">
        <v>0</v>
      </c>
      <c r="CA274" s="889">
        <v>0</v>
      </c>
      <c r="CB274" s="889">
        <v>7923</v>
      </c>
      <c r="CC274" s="889">
        <v>1783</v>
      </c>
      <c r="CD274" s="889">
        <v>198</v>
      </c>
      <c r="CE274" s="889">
        <v>8544</v>
      </c>
      <c r="CF274" s="889">
        <v>1922</v>
      </c>
      <c r="CG274" s="889">
        <v>214</v>
      </c>
      <c r="CH274" s="889">
        <v>-621</v>
      </c>
      <c r="CI274" s="889">
        <v>-139</v>
      </c>
      <c r="CJ274" s="889">
        <v>-16</v>
      </c>
      <c r="CK274" s="889">
        <v>0</v>
      </c>
      <c r="CL274" s="889">
        <v>0</v>
      </c>
      <c r="CM274" s="889">
        <v>0</v>
      </c>
      <c r="CN274" s="889">
        <v>0</v>
      </c>
      <c r="CO274" s="889">
        <v>0</v>
      </c>
      <c r="CP274" s="889">
        <v>0</v>
      </c>
      <c r="CQ274" s="889">
        <v>-101511</v>
      </c>
      <c r="CR274" s="889">
        <v>-22840</v>
      </c>
      <c r="CS274" s="889">
        <v>-2538</v>
      </c>
      <c r="CT274" s="889">
        <v>0</v>
      </c>
      <c r="CU274" s="889">
        <v>0</v>
      </c>
      <c r="CV274" s="889">
        <v>0</v>
      </c>
      <c r="CW274" s="889">
        <v>0</v>
      </c>
      <c r="CX274" s="889">
        <v>0</v>
      </c>
      <c r="CY274" s="889">
        <v>0</v>
      </c>
      <c r="CZ274" s="889">
        <v>0</v>
      </c>
      <c r="DA274" s="889">
        <v>0</v>
      </c>
      <c r="DB274" s="889">
        <v>0</v>
      </c>
      <c r="DC274" s="889">
        <v>0</v>
      </c>
      <c r="DD274" s="889">
        <v>0</v>
      </c>
      <c r="DE274" s="889">
        <v>0</v>
      </c>
      <c r="DF274" s="889">
        <v>0</v>
      </c>
      <c r="DG274" s="889">
        <v>0</v>
      </c>
      <c r="DH274" s="889">
        <v>0</v>
      </c>
      <c r="DI274" s="889">
        <v>0</v>
      </c>
      <c r="DJ274" s="889">
        <v>0</v>
      </c>
      <c r="DK274" s="889">
        <v>0</v>
      </c>
      <c r="DL274" s="889">
        <v>0</v>
      </c>
      <c r="DM274" s="889">
        <v>0</v>
      </c>
      <c r="DN274" s="889">
        <v>0</v>
      </c>
      <c r="DO274" s="889">
        <v>0</v>
      </c>
      <c r="DP274" s="889">
        <v>0</v>
      </c>
      <c r="DQ274" s="889">
        <v>0</v>
      </c>
      <c r="DR274" s="889">
        <v>0</v>
      </c>
      <c r="DS274" s="889">
        <v>0</v>
      </c>
      <c r="DT274" s="889">
        <v>0</v>
      </c>
      <c r="DU274" s="889">
        <v>0</v>
      </c>
      <c r="DV274" s="889">
        <v>0</v>
      </c>
      <c r="DW274" s="889">
        <v>0</v>
      </c>
      <c r="DX274" s="889">
        <v>30170</v>
      </c>
      <c r="DY274" s="889">
        <v>6788</v>
      </c>
      <c r="DZ274" s="889">
        <v>754</v>
      </c>
      <c r="EA274" s="889">
        <v>65974</v>
      </c>
      <c r="EB274" s="889">
        <v>14844</v>
      </c>
      <c r="EC274" s="889">
        <v>1649</v>
      </c>
      <c r="ED274" s="889">
        <v>-35804</v>
      </c>
      <c r="EE274" s="889">
        <v>-8056</v>
      </c>
      <c r="EF274" s="889">
        <v>-895</v>
      </c>
      <c r="EG274" s="889">
        <v>0</v>
      </c>
      <c r="EH274" s="889">
        <v>0</v>
      </c>
      <c r="EI274" s="889">
        <v>0</v>
      </c>
      <c r="EJ274" s="889">
        <v>0</v>
      </c>
      <c r="EK274" s="889">
        <v>0</v>
      </c>
      <c r="EL274" s="889">
        <v>0</v>
      </c>
      <c r="EM274" s="889">
        <v>0</v>
      </c>
      <c r="EN274" s="889">
        <v>0</v>
      </c>
      <c r="EO274" s="889">
        <v>0</v>
      </c>
      <c r="EP274" s="889">
        <v>1514234</v>
      </c>
      <c r="EQ274" s="889">
        <v>340703</v>
      </c>
      <c r="ER274" s="889">
        <v>37856</v>
      </c>
      <c r="ES274" s="889">
        <v>2447882</v>
      </c>
      <c r="ET274" s="889">
        <v>550773</v>
      </c>
      <c r="EU274" s="889">
        <v>61197</v>
      </c>
      <c r="EV274" s="889">
        <v>-933648</v>
      </c>
      <c r="EW274" s="889">
        <v>-210070</v>
      </c>
      <c r="EX274" s="889">
        <v>-23341</v>
      </c>
      <c r="EY274" s="889">
        <v>0</v>
      </c>
      <c r="EZ274" s="889">
        <v>0</v>
      </c>
      <c r="FA274" s="889">
        <v>0</v>
      </c>
      <c r="FB274" s="889">
        <v>2216938</v>
      </c>
      <c r="FC274" s="889">
        <v>498811</v>
      </c>
      <c r="FD274" s="889">
        <v>55423</v>
      </c>
      <c r="FE274" s="889">
        <v>2061895</v>
      </c>
      <c r="FF274" s="889">
        <v>463926</v>
      </c>
      <c r="FG274" s="889">
        <v>51547</v>
      </c>
      <c r="FH274" s="889">
        <v>155043</v>
      </c>
      <c r="FI274" s="889">
        <v>34885</v>
      </c>
      <c r="FJ274" s="889">
        <v>3876</v>
      </c>
      <c r="FK274" s="889">
        <v>0</v>
      </c>
      <c r="FL274" s="889">
        <v>0</v>
      </c>
      <c r="FM274" s="889">
        <v>0</v>
      </c>
      <c r="FN274" s="889">
        <v>0</v>
      </c>
      <c r="FO274" s="889">
        <v>0</v>
      </c>
      <c r="FP274" s="889">
        <v>0</v>
      </c>
      <c r="FQ274" s="889">
        <v>0</v>
      </c>
      <c r="FR274" s="889">
        <v>0</v>
      </c>
      <c r="FS274" s="889">
        <v>0</v>
      </c>
      <c r="FT274" s="889">
        <v>-69021</v>
      </c>
      <c r="FU274" s="889">
        <v>-15530</v>
      </c>
      <c r="FV274" s="889">
        <v>-1726</v>
      </c>
      <c r="FW274" s="889">
        <v>1585788</v>
      </c>
      <c r="FX274" s="889">
        <v>356802</v>
      </c>
      <c r="FY274" s="889">
        <v>39645</v>
      </c>
      <c r="FZ274" s="889">
        <v>3768135</v>
      </c>
      <c r="GA274" s="889">
        <v>0</v>
      </c>
      <c r="GB274" s="889">
        <v>0</v>
      </c>
      <c r="GC274" s="889">
        <v>-2251368</v>
      </c>
      <c r="GD274" s="889">
        <v>341272</v>
      </c>
      <c r="GE274" s="889">
        <v>37919</v>
      </c>
      <c r="GF274" s="889">
        <v>0</v>
      </c>
      <c r="GG274" s="889">
        <v>0</v>
      </c>
      <c r="GH274" s="889">
        <v>0</v>
      </c>
      <c r="GI274" s="889">
        <v>0</v>
      </c>
      <c r="GJ274" s="889">
        <v>0</v>
      </c>
      <c r="GK274" s="889">
        <v>0</v>
      </c>
      <c r="GL274" s="889">
        <v>0</v>
      </c>
      <c r="GM274" s="889">
        <v>0</v>
      </c>
      <c r="GN274" s="889">
        <v>0</v>
      </c>
      <c r="GO274" s="889">
        <v>4821342</v>
      </c>
      <c r="GP274" s="889">
        <v>1084802</v>
      </c>
      <c r="GQ274" s="889">
        <v>120532</v>
      </c>
      <c r="GR274" s="889">
        <v>-3096699</v>
      </c>
      <c r="GS274" s="889">
        <v>151074</v>
      </c>
      <c r="GT274" s="889">
        <v>16785</v>
      </c>
      <c r="GU274" s="884" t="s">
        <v>703</v>
      </c>
      <c r="GV274" s="884" t="s">
        <v>702</v>
      </c>
      <c r="GW274" s="884" t="s">
        <v>1672</v>
      </c>
      <c r="GX274" s="884" t="s">
        <v>2346</v>
      </c>
      <c r="GY274" s="884" t="s">
        <v>2620</v>
      </c>
      <c r="GZ274" s="884" t="s">
        <v>3305</v>
      </c>
    </row>
    <row r="275" spans="1:208" x14ac:dyDescent="0.2">
      <c r="A275" s="884" t="s">
        <v>3311</v>
      </c>
      <c r="B275" s="884" t="s">
        <v>595</v>
      </c>
      <c r="C275" s="884" t="s">
        <v>594</v>
      </c>
      <c r="D275" s="889">
        <v>-133771</v>
      </c>
      <c r="E275" s="889">
        <v>0</v>
      </c>
      <c r="F275" s="889">
        <v>-133771</v>
      </c>
      <c r="G275" s="889">
        <v>0</v>
      </c>
      <c r="H275" s="889">
        <v>0</v>
      </c>
      <c r="I275" s="889">
        <v>0</v>
      </c>
      <c r="J275" s="889">
        <v>-133771</v>
      </c>
      <c r="K275" s="889">
        <v>0</v>
      </c>
      <c r="L275" s="889">
        <v>-133771</v>
      </c>
      <c r="M275" s="907">
        <v>0.5</v>
      </c>
      <c r="N275" s="907">
        <v>0.49</v>
      </c>
      <c r="O275" s="907">
        <v>0</v>
      </c>
      <c r="P275" s="907">
        <v>0.01</v>
      </c>
      <c r="Q275" s="889">
        <v>199342</v>
      </c>
      <c r="R275" s="889">
        <v>194301</v>
      </c>
      <c r="S275" s="889">
        <v>5041</v>
      </c>
      <c r="T275" s="889">
        <v>0</v>
      </c>
      <c r="U275" s="889">
        <v>0</v>
      </c>
      <c r="V275" s="889">
        <v>0</v>
      </c>
      <c r="W275" s="889">
        <v>0</v>
      </c>
      <c r="X275" s="889">
        <v>0</v>
      </c>
      <c r="Y275" s="889">
        <v>0</v>
      </c>
      <c r="Z275" s="889">
        <v>0</v>
      </c>
      <c r="AA275" s="889">
        <v>0</v>
      </c>
      <c r="AB275" s="889">
        <v>0</v>
      </c>
      <c r="AC275" s="889">
        <v>0</v>
      </c>
      <c r="AD275" s="889">
        <v>0</v>
      </c>
      <c r="AE275" s="889">
        <v>0</v>
      </c>
      <c r="AF275" s="889">
        <v>0</v>
      </c>
      <c r="AG275" s="889">
        <v>0</v>
      </c>
      <c r="AH275" s="889">
        <v>0</v>
      </c>
      <c r="AI275" s="889">
        <v>0</v>
      </c>
      <c r="AJ275" s="889">
        <v>0</v>
      </c>
      <c r="AK275" s="889">
        <v>0</v>
      </c>
      <c r="AL275" s="889">
        <v>0</v>
      </c>
      <c r="AM275" s="889">
        <v>0</v>
      </c>
      <c r="AN275" s="889">
        <v>0</v>
      </c>
      <c r="AO275" s="889">
        <v>0</v>
      </c>
      <c r="AP275" s="889">
        <v>0</v>
      </c>
      <c r="AQ275" s="889">
        <v>0</v>
      </c>
      <c r="AR275" s="889">
        <v>0</v>
      </c>
      <c r="AS275" s="889">
        <v>0</v>
      </c>
      <c r="AT275" s="889">
        <v>0</v>
      </c>
      <c r="AU275" s="889">
        <v>0</v>
      </c>
      <c r="AV275" s="889">
        <v>0</v>
      </c>
      <c r="AW275" s="889">
        <v>0</v>
      </c>
      <c r="AX275" s="889">
        <v>0</v>
      </c>
      <c r="AY275" s="889">
        <v>0</v>
      </c>
      <c r="AZ275" s="889">
        <v>0</v>
      </c>
      <c r="BA275" s="889">
        <v>0</v>
      </c>
      <c r="BB275" s="889">
        <v>0</v>
      </c>
      <c r="BC275" s="889">
        <v>0</v>
      </c>
      <c r="BD275" s="889">
        <v>0</v>
      </c>
      <c r="BE275" s="889">
        <v>0</v>
      </c>
      <c r="BF275" s="889">
        <v>0</v>
      </c>
      <c r="BG275" s="889">
        <v>2782580</v>
      </c>
      <c r="BH275" s="889">
        <v>0</v>
      </c>
      <c r="BI275" s="889">
        <v>56787</v>
      </c>
      <c r="BJ275" s="889">
        <v>98014</v>
      </c>
      <c r="BK275" s="889">
        <v>0</v>
      </c>
      <c r="BL275" s="889">
        <v>2000</v>
      </c>
      <c r="BM275" s="889">
        <v>2763476</v>
      </c>
      <c r="BN275" s="889">
        <v>0</v>
      </c>
      <c r="BO275" s="889">
        <v>56397</v>
      </c>
      <c r="BP275" s="889">
        <v>117118</v>
      </c>
      <c r="BQ275" s="889">
        <v>0</v>
      </c>
      <c r="BR275" s="889">
        <v>2390</v>
      </c>
      <c r="BS275" s="889">
        <v>46825</v>
      </c>
      <c r="BT275" s="889">
        <v>0</v>
      </c>
      <c r="BU275" s="889">
        <v>956</v>
      </c>
      <c r="BV275" s="889">
        <v>24294</v>
      </c>
      <c r="BW275" s="889">
        <v>0</v>
      </c>
      <c r="BX275" s="889">
        <v>496</v>
      </c>
      <c r="BY275" s="889">
        <v>22531</v>
      </c>
      <c r="BZ275" s="889">
        <v>0</v>
      </c>
      <c r="CA275" s="889">
        <v>460</v>
      </c>
      <c r="CB275" s="889">
        <v>14322</v>
      </c>
      <c r="CC275" s="889">
        <v>0</v>
      </c>
      <c r="CD275" s="889">
        <v>292</v>
      </c>
      <c r="CE275" s="889">
        <v>14323</v>
      </c>
      <c r="CF275" s="889">
        <v>0</v>
      </c>
      <c r="CG275" s="889">
        <v>292</v>
      </c>
      <c r="CH275" s="889">
        <v>-1</v>
      </c>
      <c r="CI275" s="889">
        <v>0</v>
      </c>
      <c r="CJ275" s="889">
        <v>0</v>
      </c>
      <c r="CK275" s="889">
        <v>0</v>
      </c>
      <c r="CL275" s="889">
        <v>0</v>
      </c>
      <c r="CM275" s="889">
        <v>0</v>
      </c>
      <c r="CN275" s="889">
        <v>0</v>
      </c>
      <c r="CO275" s="889">
        <v>0</v>
      </c>
      <c r="CP275" s="889">
        <v>0</v>
      </c>
      <c r="CQ275" s="889">
        <v>0</v>
      </c>
      <c r="CR275" s="889">
        <v>0</v>
      </c>
      <c r="CS275" s="889">
        <v>0</v>
      </c>
      <c r="CT275" s="889">
        <v>0</v>
      </c>
      <c r="CU275" s="889">
        <v>0</v>
      </c>
      <c r="CV275" s="889">
        <v>0</v>
      </c>
      <c r="CW275" s="889">
        <v>0</v>
      </c>
      <c r="CX275" s="889">
        <v>0</v>
      </c>
      <c r="CY275" s="889">
        <v>0</v>
      </c>
      <c r="CZ275" s="889">
        <v>0</v>
      </c>
      <c r="DA275" s="889">
        <v>0</v>
      </c>
      <c r="DB275" s="889">
        <v>0</v>
      </c>
      <c r="DC275" s="889">
        <v>0</v>
      </c>
      <c r="DD275" s="889">
        <v>0</v>
      </c>
      <c r="DE275" s="889">
        <v>0</v>
      </c>
      <c r="DF275" s="889">
        <v>0</v>
      </c>
      <c r="DG275" s="889">
        <v>0</v>
      </c>
      <c r="DH275" s="889">
        <v>0</v>
      </c>
      <c r="DI275" s="889">
        <v>0</v>
      </c>
      <c r="DJ275" s="889">
        <v>0</v>
      </c>
      <c r="DK275" s="889">
        <v>0</v>
      </c>
      <c r="DL275" s="889">
        <v>0</v>
      </c>
      <c r="DM275" s="889">
        <v>0</v>
      </c>
      <c r="DN275" s="889">
        <v>0</v>
      </c>
      <c r="DO275" s="889">
        <v>0</v>
      </c>
      <c r="DP275" s="889">
        <v>0</v>
      </c>
      <c r="DQ275" s="889">
        <v>0</v>
      </c>
      <c r="DR275" s="889">
        <v>0</v>
      </c>
      <c r="DS275" s="889">
        <v>0</v>
      </c>
      <c r="DT275" s="889">
        <v>0</v>
      </c>
      <c r="DU275" s="889">
        <v>0</v>
      </c>
      <c r="DV275" s="889">
        <v>0</v>
      </c>
      <c r="DW275" s="889">
        <v>0</v>
      </c>
      <c r="DX275" s="889">
        <v>0</v>
      </c>
      <c r="DY275" s="889">
        <v>0</v>
      </c>
      <c r="DZ275" s="889">
        <v>0</v>
      </c>
      <c r="EA275" s="889">
        <v>23933</v>
      </c>
      <c r="EB275" s="889">
        <v>0</v>
      </c>
      <c r="EC275" s="889">
        <v>488</v>
      </c>
      <c r="ED275" s="889">
        <v>-23933</v>
      </c>
      <c r="EE275" s="889">
        <v>0</v>
      </c>
      <c r="EF275" s="889">
        <v>-488</v>
      </c>
      <c r="EG275" s="889">
        <v>-540</v>
      </c>
      <c r="EH275" s="889">
        <v>0</v>
      </c>
      <c r="EI275" s="889">
        <v>-11</v>
      </c>
      <c r="EJ275" s="889">
        <v>0</v>
      </c>
      <c r="EK275" s="889">
        <v>0</v>
      </c>
      <c r="EL275" s="889">
        <v>0</v>
      </c>
      <c r="EM275" s="889">
        <v>0</v>
      </c>
      <c r="EN275" s="889">
        <v>0</v>
      </c>
      <c r="EO275" s="889">
        <v>0</v>
      </c>
      <c r="EP275" s="889">
        <v>2616448</v>
      </c>
      <c r="EQ275" s="889">
        <v>0</v>
      </c>
      <c r="ER275" s="889">
        <v>53397</v>
      </c>
      <c r="ES275" s="889">
        <v>3868280</v>
      </c>
      <c r="ET275" s="889">
        <v>0</v>
      </c>
      <c r="EU275" s="889">
        <v>78945</v>
      </c>
      <c r="EV275" s="889">
        <v>-1251832</v>
      </c>
      <c r="EW275" s="889">
        <v>0</v>
      </c>
      <c r="EX275" s="889">
        <v>-25548</v>
      </c>
      <c r="EY275" s="889">
        <v>-1864</v>
      </c>
      <c r="EZ275" s="889">
        <v>0</v>
      </c>
      <c r="FA275" s="889">
        <v>-38</v>
      </c>
      <c r="FB275" s="889">
        <v>1562988</v>
      </c>
      <c r="FC275" s="889">
        <v>0</v>
      </c>
      <c r="FD275" s="889">
        <v>31898</v>
      </c>
      <c r="FE275" s="889">
        <v>1229508</v>
      </c>
      <c r="FF275" s="889">
        <v>0</v>
      </c>
      <c r="FG275" s="889">
        <v>25092</v>
      </c>
      <c r="FH275" s="889">
        <v>333480</v>
      </c>
      <c r="FI275" s="889">
        <v>0</v>
      </c>
      <c r="FJ275" s="889">
        <v>6806</v>
      </c>
      <c r="FK275" s="889">
        <v>0</v>
      </c>
      <c r="FL275" s="889">
        <v>0</v>
      </c>
      <c r="FM275" s="889">
        <v>0</v>
      </c>
      <c r="FN275" s="889">
        <v>0</v>
      </c>
      <c r="FO275" s="889">
        <v>0</v>
      </c>
      <c r="FP275" s="889">
        <v>0</v>
      </c>
      <c r="FQ275" s="889">
        <v>0</v>
      </c>
      <c r="FR275" s="889">
        <v>0</v>
      </c>
      <c r="FS275" s="889">
        <v>0</v>
      </c>
      <c r="FT275" s="889">
        <v>885513</v>
      </c>
      <c r="FU275" s="889">
        <v>0</v>
      </c>
      <c r="FV275" s="889">
        <v>18072</v>
      </c>
      <c r="FW275" s="889">
        <v>0</v>
      </c>
      <c r="FX275" s="889">
        <v>0</v>
      </c>
      <c r="FY275" s="889">
        <v>0</v>
      </c>
      <c r="FZ275" s="889">
        <v>1895362</v>
      </c>
      <c r="GA275" s="889">
        <v>0</v>
      </c>
      <c r="GB275" s="889">
        <v>0</v>
      </c>
      <c r="GC275" s="889">
        <v>-1009849</v>
      </c>
      <c r="GD275" s="889">
        <v>0</v>
      </c>
      <c r="GE275" s="889">
        <v>18072</v>
      </c>
      <c r="GF275" s="889">
        <v>0</v>
      </c>
      <c r="GG275" s="889">
        <v>0</v>
      </c>
      <c r="GH275" s="889">
        <v>0</v>
      </c>
      <c r="GI275" s="889">
        <v>0</v>
      </c>
      <c r="GJ275" s="889">
        <v>0</v>
      </c>
      <c r="GK275" s="889">
        <v>0</v>
      </c>
      <c r="GL275" s="889">
        <v>0</v>
      </c>
      <c r="GM275" s="889">
        <v>0</v>
      </c>
      <c r="GN275" s="889">
        <v>0</v>
      </c>
      <c r="GO275" s="889">
        <v>8004286</v>
      </c>
      <c r="GP275" s="889">
        <v>0</v>
      </c>
      <c r="GQ275" s="889">
        <v>163353</v>
      </c>
      <c r="GR275" s="889">
        <v>-1814890</v>
      </c>
      <c r="GS275" s="889">
        <v>0</v>
      </c>
      <c r="GT275" s="889">
        <v>1643</v>
      </c>
      <c r="GU275" s="884" t="s">
        <v>669</v>
      </c>
      <c r="GV275" s="884" t="s">
        <v>687</v>
      </c>
      <c r="GW275" s="884" t="s">
        <v>669</v>
      </c>
      <c r="GX275" s="884" t="s">
        <v>2344</v>
      </c>
      <c r="GY275" s="884" t="s">
        <v>2621</v>
      </c>
    </row>
    <row r="276" spans="1:208" x14ac:dyDescent="0.2">
      <c r="A276" s="884" t="s">
        <v>3311</v>
      </c>
      <c r="B276" s="884" t="s">
        <v>597</v>
      </c>
      <c r="C276" s="884" t="s">
        <v>596</v>
      </c>
      <c r="D276" s="889">
        <v>79244</v>
      </c>
      <c r="E276" s="889">
        <v>0</v>
      </c>
      <c r="F276" s="889">
        <v>79244</v>
      </c>
      <c r="G276" s="889">
        <v>0</v>
      </c>
      <c r="H276" s="889">
        <v>0</v>
      </c>
      <c r="I276" s="889">
        <v>0</v>
      </c>
      <c r="J276" s="889">
        <v>79244</v>
      </c>
      <c r="K276" s="889">
        <v>0</v>
      </c>
      <c r="L276" s="889">
        <v>79244</v>
      </c>
      <c r="M276" s="907">
        <v>0.5</v>
      </c>
      <c r="N276" s="907">
        <v>0.4</v>
      </c>
      <c r="O276" s="907">
        <v>0.09</v>
      </c>
      <c r="P276" s="907">
        <v>0.01</v>
      </c>
      <c r="Q276" s="889">
        <v>139220</v>
      </c>
      <c r="R276" s="889">
        <v>139245</v>
      </c>
      <c r="S276" s="889">
        <v>-25</v>
      </c>
      <c r="T276" s="889">
        <v>0</v>
      </c>
      <c r="U276" s="889">
        <v>0</v>
      </c>
      <c r="V276" s="889">
        <v>0</v>
      </c>
      <c r="W276" s="889">
        <v>0</v>
      </c>
      <c r="X276" s="889">
        <v>0</v>
      </c>
      <c r="Y276" s="889">
        <v>0</v>
      </c>
      <c r="Z276" s="889">
        <v>605758</v>
      </c>
      <c r="AA276" s="889">
        <v>0</v>
      </c>
      <c r="AB276" s="889">
        <v>584222</v>
      </c>
      <c r="AC276" s="889">
        <v>0</v>
      </c>
      <c r="AD276" s="889">
        <v>21536</v>
      </c>
      <c r="AE276" s="889">
        <v>0</v>
      </c>
      <c r="AF276" s="889">
        <v>0</v>
      </c>
      <c r="AG276" s="889">
        <v>0</v>
      </c>
      <c r="AH276" s="889">
        <v>0</v>
      </c>
      <c r="AI276" s="889">
        <v>0</v>
      </c>
      <c r="AJ276" s="889">
        <v>0</v>
      </c>
      <c r="AK276" s="889">
        <v>0</v>
      </c>
      <c r="AL276" s="889">
        <v>0</v>
      </c>
      <c r="AM276" s="889">
        <v>0</v>
      </c>
      <c r="AN276" s="889">
        <v>0</v>
      </c>
      <c r="AO276" s="889">
        <v>0</v>
      </c>
      <c r="AP276" s="889">
        <v>0</v>
      </c>
      <c r="AQ276" s="889">
        <v>0</v>
      </c>
      <c r="AR276" s="889">
        <v>0</v>
      </c>
      <c r="AS276" s="889">
        <v>0</v>
      </c>
      <c r="AT276" s="889">
        <v>0</v>
      </c>
      <c r="AU276" s="889">
        <v>0</v>
      </c>
      <c r="AV276" s="889">
        <v>0</v>
      </c>
      <c r="AW276" s="889">
        <v>0</v>
      </c>
      <c r="AX276" s="889">
        <v>0</v>
      </c>
      <c r="AY276" s="889">
        <v>0</v>
      </c>
      <c r="AZ276" s="889">
        <v>0</v>
      </c>
      <c r="BA276" s="889">
        <v>0</v>
      </c>
      <c r="BB276" s="889">
        <v>0</v>
      </c>
      <c r="BC276" s="889">
        <v>0</v>
      </c>
      <c r="BD276" s="889">
        <v>0</v>
      </c>
      <c r="BE276" s="889">
        <v>0</v>
      </c>
      <c r="BF276" s="889">
        <v>0</v>
      </c>
      <c r="BG276" s="889">
        <v>1573846</v>
      </c>
      <c r="BH276" s="889">
        <v>354115</v>
      </c>
      <c r="BI276" s="889">
        <v>39346</v>
      </c>
      <c r="BJ276" s="889">
        <v>36073</v>
      </c>
      <c r="BK276" s="889">
        <v>8116</v>
      </c>
      <c r="BL276" s="889">
        <v>902</v>
      </c>
      <c r="BM276" s="889">
        <v>1537637</v>
      </c>
      <c r="BN276" s="889">
        <v>345968</v>
      </c>
      <c r="BO276" s="889">
        <v>38441</v>
      </c>
      <c r="BP276" s="889">
        <v>72282</v>
      </c>
      <c r="BQ276" s="889">
        <v>16263</v>
      </c>
      <c r="BR276" s="889">
        <v>1807</v>
      </c>
      <c r="BS276" s="889">
        <v>3725</v>
      </c>
      <c r="BT276" s="889">
        <v>838</v>
      </c>
      <c r="BU276" s="889">
        <v>93</v>
      </c>
      <c r="BV276" s="889">
        <v>132</v>
      </c>
      <c r="BW276" s="889">
        <v>30</v>
      </c>
      <c r="BX276" s="889">
        <v>3</v>
      </c>
      <c r="BY276" s="889">
        <v>3593</v>
      </c>
      <c r="BZ276" s="889">
        <v>808</v>
      </c>
      <c r="CA276" s="889">
        <v>90</v>
      </c>
      <c r="CB276" s="889">
        <v>9912</v>
      </c>
      <c r="CC276" s="889">
        <v>2230</v>
      </c>
      <c r="CD276" s="889">
        <v>248</v>
      </c>
      <c r="CE276" s="889">
        <v>8503</v>
      </c>
      <c r="CF276" s="889">
        <v>1913</v>
      </c>
      <c r="CG276" s="889">
        <v>213</v>
      </c>
      <c r="CH276" s="889">
        <v>1409</v>
      </c>
      <c r="CI276" s="889">
        <v>317</v>
      </c>
      <c r="CJ276" s="889">
        <v>35</v>
      </c>
      <c r="CK276" s="889">
        <v>0</v>
      </c>
      <c r="CL276" s="889">
        <v>0</v>
      </c>
      <c r="CM276" s="889">
        <v>0</v>
      </c>
      <c r="CN276" s="889">
        <v>0</v>
      </c>
      <c r="CO276" s="889">
        <v>0</v>
      </c>
      <c r="CP276" s="889">
        <v>0</v>
      </c>
      <c r="CQ276" s="889">
        <v>-29374</v>
      </c>
      <c r="CR276" s="889">
        <v>-6609</v>
      </c>
      <c r="CS276" s="889">
        <v>-734</v>
      </c>
      <c r="CT276" s="889">
        <v>0</v>
      </c>
      <c r="CU276" s="889">
        <v>0</v>
      </c>
      <c r="CV276" s="889">
        <v>0</v>
      </c>
      <c r="CW276" s="889">
        <v>0</v>
      </c>
      <c r="CX276" s="889">
        <v>0</v>
      </c>
      <c r="CY276" s="889">
        <v>0</v>
      </c>
      <c r="CZ276" s="889">
        <v>0</v>
      </c>
      <c r="DA276" s="889">
        <v>0</v>
      </c>
      <c r="DB276" s="889">
        <v>0</v>
      </c>
      <c r="DC276" s="889">
        <v>0</v>
      </c>
      <c r="DD276" s="889">
        <v>0</v>
      </c>
      <c r="DE276" s="889">
        <v>0</v>
      </c>
      <c r="DF276" s="889">
        <v>20513</v>
      </c>
      <c r="DG276" s="889">
        <v>4616</v>
      </c>
      <c r="DH276" s="889">
        <v>513</v>
      </c>
      <c r="DI276" s="889">
        <v>22857</v>
      </c>
      <c r="DJ276" s="889">
        <v>5143</v>
      </c>
      <c r="DK276" s="889">
        <v>571</v>
      </c>
      <c r="DL276" s="889">
        <v>-2344</v>
      </c>
      <c r="DM276" s="889">
        <v>-527</v>
      </c>
      <c r="DN276" s="889">
        <v>-58</v>
      </c>
      <c r="DO276" s="889">
        <v>0</v>
      </c>
      <c r="DP276" s="889">
        <v>0</v>
      </c>
      <c r="DQ276" s="889">
        <v>0</v>
      </c>
      <c r="DR276" s="889">
        <v>0</v>
      </c>
      <c r="DS276" s="889">
        <v>0</v>
      </c>
      <c r="DT276" s="889">
        <v>0</v>
      </c>
      <c r="DU276" s="889">
        <v>0</v>
      </c>
      <c r="DV276" s="889">
        <v>0</v>
      </c>
      <c r="DW276" s="889">
        <v>0</v>
      </c>
      <c r="DX276" s="889">
        <v>24880</v>
      </c>
      <c r="DY276" s="889">
        <v>5598</v>
      </c>
      <c r="DZ276" s="889">
        <v>622</v>
      </c>
      <c r="EA276" s="889">
        <v>47949</v>
      </c>
      <c r="EB276" s="889">
        <v>10789</v>
      </c>
      <c r="EC276" s="889">
        <v>1199</v>
      </c>
      <c r="ED276" s="889">
        <v>-23069</v>
      </c>
      <c r="EE276" s="889">
        <v>-5191</v>
      </c>
      <c r="EF276" s="889">
        <v>-577</v>
      </c>
      <c r="EG276" s="889">
        <v>-1155</v>
      </c>
      <c r="EH276" s="889">
        <v>-260</v>
      </c>
      <c r="EI276" s="889">
        <v>-29</v>
      </c>
      <c r="EJ276" s="889">
        <v>0</v>
      </c>
      <c r="EK276" s="889">
        <v>0</v>
      </c>
      <c r="EL276" s="889">
        <v>0</v>
      </c>
      <c r="EM276" s="889">
        <v>0</v>
      </c>
      <c r="EN276" s="889">
        <v>0</v>
      </c>
      <c r="EO276" s="889">
        <v>0</v>
      </c>
      <c r="EP276" s="889">
        <v>604127</v>
      </c>
      <c r="EQ276" s="889">
        <v>135929</v>
      </c>
      <c r="ER276" s="889">
        <v>15103</v>
      </c>
      <c r="ES276" s="889">
        <v>714212</v>
      </c>
      <c r="ET276" s="889">
        <v>160698</v>
      </c>
      <c r="EU276" s="889">
        <v>17855</v>
      </c>
      <c r="EV276" s="889">
        <v>-110085</v>
      </c>
      <c r="EW276" s="889">
        <v>-24769</v>
      </c>
      <c r="EX276" s="889">
        <v>-2752</v>
      </c>
      <c r="EY276" s="889">
        <v>0</v>
      </c>
      <c r="EZ276" s="889">
        <v>0</v>
      </c>
      <c r="FA276" s="889">
        <v>0</v>
      </c>
      <c r="FB276" s="889">
        <v>514111</v>
      </c>
      <c r="FC276" s="889">
        <v>101745</v>
      </c>
      <c r="FD276" s="889">
        <v>11305</v>
      </c>
      <c r="FE276" s="889">
        <v>467493</v>
      </c>
      <c r="FF276" s="889">
        <v>91751</v>
      </c>
      <c r="FG276" s="889">
        <v>10195</v>
      </c>
      <c r="FH276" s="889">
        <v>46618</v>
      </c>
      <c r="FI276" s="889">
        <v>9994</v>
      </c>
      <c r="FJ276" s="889">
        <v>1110</v>
      </c>
      <c r="FK276" s="889">
        <v>0</v>
      </c>
      <c r="FL276" s="889">
        <v>0</v>
      </c>
      <c r="FM276" s="889">
        <v>0</v>
      </c>
      <c r="FN276" s="889">
        <v>0</v>
      </c>
      <c r="FO276" s="889">
        <v>0</v>
      </c>
      <c r="FP276" s="889">
        <v>0</v>
      </c>
      <c r="FQ276" s="889">
        <v>0</v>
      </c>
      <c r="FR276" s="889">
        <v>0</v>
      </c>
      <c r="FS276" s="889">
        <v>0</v>
      </c>
      <c r="FT276" s="889">
        <v>32475</v>
      </c>
      <c r="FU276" s="889">
        <v>7307</v>
      </c>
      <c r="FV276" s="889">
        <v>812</v>
      </c>
      <c r="FW276" s="889">
        <v>298157</v>
      </c>
      <c r="FX276" s="889">
        <v>67085</v>
      </c>
      <c r="FY276" s="889">
        <v>7454</v>
      </c>
      <c r="FZ276" s="889">
        <v>802250</v>
      </c>
      <c r="GA276" s="889">
        <v>0</v>
      </c>
      <c r="GB276" s="889">
        <v>0</v>
      </c>
      <c r="GC276" s="889">
        <v>-471618</v>
      </c>
      <c r="GD276" s="889">
        <v>74392</v>
      </c>
      <c r="GE276" s="889">
        <v>8266</v>
      </c>
      <c r="GF276" s="889">
        <v>0</v>
      </c>
      <c r="GG276" s="889">
        <v>0</v>
      </c>
      <c r="GH276" s="889">
        <v>0</v>
      </c>
      <c r="GI276" s="889">
        <v>0</v>
      </c>
      <c r="GJ276" s="889">
        <v>0</v>
      </c>
      <c r="GK276" s="889">
        <v>0</v>
      </c>
      <c r="GL276" s="889">
        <v>0</v>
      </c>
      <c r="GM276" s="889">
        <v>0</v>
      </c>
      <c r="GN276" s="889">
        <v>0</v>
      </c>
      <c r="GO276" s="889">
        <v>2789133</v>
      </c>
      <c r="GP276" s="889">
        <v>613625</v>
      </c>
      <c r="GQ276" s="889">
        <v>68181</v>
      </c>
      <c r="GR276" s="889">
        <v>-513743</v>
      </c>
      <c r="GS276" s="889">
        <v>64418</v>
      </c>
      <c r="GT276" s="889">
        <v>7158</v>
      </c>
      <c r="GU276" s="884" t="s">
        <v>691</v>
      </c>
      <c r="GV276" s="884" t="s">
        <v>687</v>
      </c>
      <c r="GW276" s="884" t="s">
        <v>1672</v>
      </c>
      <c r="GX276" s="884" t="s">
        <v>2344</v>
      </c>
      <c r="GY276" s="884" t="s">
        <v>2622</v>
      </c>
    </row>
    <row r="277" spans="1:208" x14ac:dyDescent="0.2">
      <c r="A277" s="884" t="s">
        <v>3311</v>
      </c>
      <c r="B277" s="884" t="s">
        <v>599</v>
      </c>
      <c r="C277" s="884" t="s">
        <v>598</v>
      </c>
      <c r="D277" s="889">
        <v>-1559957</v>
      </c>
      <c r="E277" s="889">
        <v>0</v>
      </c>
      <c r="F277" s="889">
        <v>-1559957</v>
      </c>
      <c r="G277" s="889">
        <v>0</v>
      </c>
      <c r="H277" s="889">
        <v>0</v>
      </c>
      <c r="I277" s="889">
        <v>0</v>
      </c>
      <c r="J277" s="889">
        <v>-1559957</v>
      </c>
      <c r="K277" s="889">
        <v>0</v>
      </c>
      <c r="L277" s="889">
        <v>-1559957</v>
      </c>
      <c r="M277" s="907">
        <v>0.33</v>
      </c>
      <c r="N277" s="907">
        <v>0.3</v>
      </c>
      <c r="O277" s="907">
        <v>0.37</v>
      </c>
      <c r="P277" s="907">
        <v>0</v>
      </c>
      <c r="Q277" s="889">
        <v>1085274</v>
      </c>
      <c r="R277" s="889">
        <v>1079410</v>
      </c>
      <c r="S277" s="889">
        <v>5864</v>
      </c>
      <c r="T277" s="889">
        <v>0</v>
      </c>
      <c r="U277" s="889">
        <v>0</v>
      </c>
      <c r="V277" s="889">
        <v>0</v>
      </c>
      <c r="W277" s="889">
        <v>0</v>
      </c>
      <c r="X277" s="889">
        <v>0</v>
      </c>
      <c r="Y277" s="889">
        <v>0</v>
      </c>
      <c r="Z277" s="889">
        <v>0</v>
      </c>
      <c r="AA277" s="889">
        <v>0</v>
      </c>
      <c r="AB277" s="889">
        <v>0</v>
      </c>
      <c r="AC277" s="889">
        <v>0</v>
      </c>
      <c r="AD277" s="889">
        <v>0</v>
      </c>
      <c r="AE277" s="889">
        <v>0</v>
      </c>
      <c r="AF277" s="889">
        <v>0</v>
      </c>
      <c r="AG277" s="889">
        <v>0</v>
      </c>
      <c r="AH277" s="889">
        <v>0</v>
      </c>
      <c r="AI277" s="889">
        <v>0</v>
      </c>
      <c r="AJ277" s="889">
        <v>0</v>
      </c>
      <c r="AK277" s="889">
        <v>0</v>
      </c>
      <c r="AL277" s="889">
        <v>0</v>
      </c>
      <c r="AM277" s="889">
        <v>0</v>
      </c>
      <c r="AN277" s="889">
        <v>0</v>
      </c>
      <c r="AO277" s="889">
        <v>0</v>
      </c>
      <c r="AP277" s="889">
        <v>0</v>
      </c>
      <c r="AQ277" s="889">
        <v>0</v>
      </c>
      <c r="AR277" s="889">
        <v>0</v>
      </c>
      <c r="AS277" s="889">
        <v>0</v>
      </c>
      <c r="AT277" s="889">
        <v>0</v>
      </c>
      <c r="AU277" s="889">
        <v>0</v>
      </c>
      <c r="AV277" s="889">
        <v>0</v>
      </c>
      <c r="AW277" s="889">
        <v>0</v>
      </c>
      <c r="AX277" s="889">
        <v>0</v>
      </c>
      <c r="AY277" s="889">
        <v>0</v>
      </c>
      <c r="AZ277" s="889">
        <v>0</v>
      </c>
      <c r="BA277" s="889">
        <v>0</v>
      </c>
      <c r="BB277" s="889">
        <v>0</v>
      </c>
      <c r="BC277" s="889">
        <v>0</v>
      </c>
      <c r="BD277" s="889">
        <v>0</v>
      </c>
      <c r="BE277" s="889">
        <v>0</v>
      </c>
      <c r="BF277" s="889">
        <v>0</v>
      </c>
      <c r="BG277" s="889">
        <v>3461815</v>
      </c>
      <c r="BH277" s="889">
        <v>4269572</v>
      </c>
      <c r="BI277" s="889">
        <v>0</v>
      </c>
      <c r="BJ277" s="889">
        <v>211097</v>
      </c>
      <c r="BK277" s="889">
        <v>260353</v>
      </c>
      <c r="BL277" s="889">
        <v>0</v>
      </c>
      <c r="BM277" s="889">
        <v>3405558</v>
      </c>
      <c r="BN277" s="889">
        <v>4200188</v>
      </c>
      <c r="BO277" s="889">
        <v>0</v>
      </c>
      <c r="BP277" s="889">
        <v>267354</v>
      </c>
      <c r="BQ277" s="889">
        <v>329737</v>
      </c>
      <c r="BR277" s="889">
        <v>0</v>
      </c>
      <c r="BS277" s="889">
        <v>0</v>
      </c>
      <c r="BT277" s="889">
        <v>0</v>
      </c>
      <c r="BU277" s="889">
        <v>0</v>
      </c>
      <c r="BV277" s="889">
        <v>0</v>
      </c>
      <c r="BW277" s="889">
        <v>0</v>
      </c>
      <c r="BX277" s="889">
        <v>0</v>
      </c>
      <c r="BY277" s="889">
        <v>0</v>
      </c>
      <c r="BZ277" s="889">
        <v>0</v>
      </c>
      <c r="CA277" s="889">
        <v>0</v>
      </c>
      <c r="CB277" s="889">
        <v>1185</v>
      </c>
      <c r="CC277" s="889">
        <v>1462</v>
      </c>
      <c r="CD277" s="889">
        <v>0</v>
      </c>
      <c r="CE277" s="889">
        <v>1185</v>
      </c>
      <c r="CF277" s="889">
        <v>1462</v>
      </c>
      <c r="CG277" s="889">
        <v>0</v>
      </c>
      <c r="CH277" s="889">
        <v>0</v>
      </c>
      <c r="CI277" s="889">
        <v>0</v>
      </c>
      <c r="CJ277" s="889">
        <v>0</v>
      </c>
      <c r="CK277" s="889">
        <v>0</v>
      </c>
      <c r="CL277" s="889">
        <v>0</v>
      </c>
      <c r="CM277" s="889">
        <v>0</v>
      </c>
      <c r="CN277" s="889">
        <v>0</v>
      </c>
      <c r="CO277" s="889">
        <v>0</v>
      </c>
      <c r="CP277" s="889">
        <v>0</v>
      </c>
      <c r="CQ277" s="889">
        <v>992</v>
      </c>
      <c r="CR277" s="889">
        <v>1223</v>
      </c>
      <c r="CS277" s="889">
        <v>0</v>
      </c>
      <c r="CT277" s="889">
        <v>0</v>
      </c>
      <c r="CU277" s="889">
        <v>0</v>
      </c>
      <c r="CV277" s="889">
        <v>0</v>
      </c>
      <c r="CW277" s="889">
        <v>0</v>
      </c>
      <c r="CX277" s="889">
        <v>0</v>
      </c>
      <c r="CY277" s="889">
        <v>0</v>
      </c>
      <c r="CZ277" s="889">
        <v>0</v>
      </c>
      <c r="DA277" s="889">
        <v>0</v>
      </c>
      <c r="DB277" s="889">
        <v>0</v>
      </c>
      <c r="DC277" s="889">
        <v>0</v>
      </c>
      <c r="DD277" s="889">
        <v>0</v>
      </c>
      <c r="DE277" s="889">
        <v>0</v>
      </c>
      <c r="DF277" s="889">
        <v>0</v>
      </c>
      <c r="DG277" s="889">
        <v>0</v>
      </c>
      <c r="DH277" s="889">
        <v>0</v>
      </c>
      <c r="DI277" s="889">
        <v>0</v>
      </c>
      <c r="DJ277" s="889">
        <v>0</v>
      </c>
      <c r="DK277" s="889">
        <v>0</v>
      </c>
      <c r="DL277" s="889">
        <v>0</v>
      </c>
      <c r="DM277" s="889">
        <v>0</v>
      </c>
      <c r="DN277" s="889">
        <v>0</v>
      </c>
      <c r="DO277" s="889">
        <v>0</v>
      </c>
      <c r="DP277" s="889">
        <v>0</v>
      </c>
      <c r="DQ277" s="889">
        <v>0</v>
      </c>
      <c r="DR277" s="889">
        <v>0</v>
      </c>
      <c r="DS277" s="889">
        <v>0</v>
      </c>
      <c r="DT277" s="889">
        <v>0</v>
      </c>
      <c r="DU277" s="889">
        <v>0</v>
      </c>
      <c r="DV277" s="889">
        <v>0</v>
      </c>
      <c r="DW277" s="889">
        <v>0</v>
      </c>
      <c r="DX277" s="889">
        <v>298494</v>
      </c>
      <c r="DY277" s="889">
        <v>368143</v>
      </c>
      <c r="DZ277" s="889">
        <v>0</v>
      </c>
      <c r="EA277" s="889">
        <v>457192</v>
      </c>
      <c r="EB277" s="889">
        <v>563871</v>
      </c>
      <c r="EC277" s="889">
        <v>0</v>
      </c>
      <c r="ED277" s="889">
        <v>-158698</v>
      </c>
      <c r="EE277" s="889">
        <v>-195728</v>
      </c>
      <c r="EF277" s="889">
        <v>0</v>
      </c>
      <c r="EG277" s="889">
        <v>-13266</v>
      </c>
      <c r="EH277" s="889">
        <v>-16362</v>
      </c>
      <c r="EI277" s="889">
        <v>0</v>
      </c>
      <c r="EJ277" s="889">
        <v>0</v>
      </c>
      <c r="EK277" s="889">
        <v>0</v>
      </c>
      <c r="EL277" s="889">
        <v>0</v>
      </c>
      <c r="EM277" s="889">
        <v>0</v>
      </c>
      <c r="EN277" s="889">
        <v>0</v>
      </c>
      <c r="EO277" s="889">
        <v>0</v>
      </c>
      <c r="EP277" s="889">
        <v>10138033</v>
      </c>
      <c r="EQ277" s="889">
        <v>12503574</v>
      </c>
      <c r="ER277" s="889">
        <v>0</v>
      </c>
      <c r="ES277" s="889">
        <v>9762981</v>
      </c>
      <c r="ET277" s="889">
        <v>12041011</v>
      </c>
      <c r="EU277" s="889">
        <v>0</v>
      </c>
      <c r="EV277" s="889">
        <v>375052</v>
      </c>
      <c r="EW277" s="889">
        <v>462563</v>
      </c>
      <c r="EX277" s="889">
        <v>0</v>
      </c>
      <c r="EY277" s="889">
        <v>-9751</v>
      </c>
      <c r="EZ277" s="889">
        <v>-12026</v>
      </c>
      <c r="FA277" s="889">
        <v>0</v>
      </c>
      <c r="FB277" s="889">
        <v>11338886</v>
      </c>
      <c r="FC277" s="889">
        <v>13984626</v>
      </c>
      <c r="FD277" s="889">
        <v>0</v>
      </c>
      <c r="FE277" s="889">
        <v>12759586</v>
      </c>
      <c r="FF277" s="889">
        <v>15736822</v>
      </c>
      <c r="FG277" s="889">
        <v>0</v>
      </c>
      <c r="FH277" s="889">
        <v>-1420700</v>
      </c>
      <c r="FI277" s="889">
        <v>-1752196</v>
      </c>
      <c r="FJ277" s="889">
        <v>0</v>
      </c>
      <c r="FK277" s="889">
        <v>0</v>
      </c>
      <c r="FL277" s="889">
        <v>0</v>
      </c>
      <c r="FM277" s="889">
        <v>0</v>
      </c>
      <c r="FN277" s="889">
        <v>0</v>
      </c>
      <c r="FO277" s="889">
        <v>0</v>
      </c>
      <c r="FP277" s="889">
        <v>0</v>
      </c>
      <c r="FQ277" s="889">
        <v>0</v>
      </c>
      <c r="FR277" s="889">
        <v>0</v>
      </c>
      <c r="FS277" s="889">
        <v>0</v>
      </c>
      <c r="FT277" s="889">
        <v>8556631</v>
      </c>
      <c r="FU277" s="889">
        <v>10553178</v>
      </c>
      <c r="FV277" s="889">
        <v>0</v>
      </c>
      <c r="FW277" s="889">
        <v>0</v>
      </c>
      <c r="FX277" s="889">
        <v>0</v>
      </c>
      <c r="FY277" s="889">
        <v>0</v>
      </c>
      <c r="FZ277" s="889">
        <v>26465118</v>
      </c>
      <c r="GA277" s="889">
        <v>0</v>
      </c>
      <c r="GB277" s="889">
        <v>0</v>
      </c>
      <c r="GC277" s="889">
        <v>-17908487</v>
      </c>
      <c r="GD277" s="889">
        <v>10553178</v>
      </c>
      <c r="GE277" s="889">
        <v>0</v>
      </c>
      <c r="GF277" s="889">
        <v>0</v>
      </c>
      <c r="GG277" s="889">
        <v>0</v>
      </c>
      <c r="GH277" s="889">
        <v>0</v>
      </c>
      <c r="GI277" s="889">
        <v>0</v>
      </c>
      <c r="GJ277" s="889">
        <v>0</v>
      </c>
      <c r="GK277" s="889">
        <v>0</v>
      </c>
      <c r="GL277" s="889">
        <v>0</v>
      </c>
      <c r="GM277" s="889">
        <v>0</v>
      </c>
      <c r="GN277" s="889">
        <v>0</v>
      </c>
      <c r="GO277" s="889">
        <v>33984116</v>
      </c>
      <c r="GP277" s="889">
        <v>41913743</v>
      </c>
      <c r="GQ277" s="889">
        <v>0</v>
      </c>
      <c r="GR277" s="889">
        <v>-18867504</v>
      </c>
      <c r="GS277" s="889">
        <v>9370389</v>
      </c>
      <c r="GT277" s="889">
        <v>0</v>
      </c>
      <c r="GU277" s="884" t="s">
        <v>686</v>
      </c>
      <c r="GV277" s="884" t="s">
        <v>670</v>
      </c>
      <c r="GW277" s="884" t="s">
        <v>1675</v>
      </c>
      <c r="GX277" s="884" t="s">
        <v>2343</v>
      </c>
      <c r="GY277" s="884" t="s">
        <v>2623</v>
      </c>
    </row>
    <row r="278" spans="1:208" x14ac:dyDescent="0.2">
      <c r="A278" s="884" t="s">
        <v>3312</v>
      </c>
      <c r="B278" s="884" t="s">
        <v>601</v>
      </c>
      <c r="C278" s="884" t="s">
        <v>600</v>
      </c>
      <c r="D278" s="889">
        <v>-1648420</v>
      </c>
      <c r="E278" s="889">
        <v>0</v>
      </c>
      <c r="F278" s="889">
        <v>-1648420</v>
      </c>
      <c r="G278" s="889">
        <v>0</v>
      </c>
      <c r="H278" s="889">
        <v>0</v>
      </c>
      <c r="I278" s="889">
        <v>0</v>
      </c>
      <c r="J278" s="889">
        <v>-1648420</v>
      </c>
      <c r="K278" s="889">
        <v>0</v>
      </c>
      <c r="L278" s="889">
        <v>-1648420</v>
      </c>
      <c r="M278" s="907">
        <v>0</v>
      </c>
      <c r="N278" s="907">
        <v>0.99</v>
      </c>
      <c r="O278" s="907">
        <v>0</v>
      </c>
      <c r="P278" s="907">
        <v>0.01</v>
      </c>
      <c r="Q278" s="889">
        <v>450419</v>
      </c>
      <c r="R278" s="889">
        <v>462518</v>
      </c>
      <c r="S278" s="889">
        <v>-12099</v>
      </c>
      <c r="T278" s="889">
        <v>0</v>
      </c>
      <c r="U278" s="889">
        <v>0</v>
      </c>
      <c r="V278" s="889">
        <v>0</v>
      </c>
      <c r="W278" s="889">
        <v>0</v>
      </c>
      <c r="X278" s="889">
        <v>0</v>
      </c>
      <c r="Y278" s="889">
        <v>0</v>
      </c>
      <c r="Z278" s="889">
        <v>82944</v>
      </c>
      <c r="AA278" s="889">
        <v>0</v>
      </c>
      <c r="AB278" s="889">
        <v>82944</v>
      </c>
      <c r="AC278" s="889">
        <v>0</v>
      </c>
      <c r="AD278" s="889">
        <v>0</v>
      </c>
      <c r="AE278" s="889">
        <v>0</v>
      </c>
      <c r="AF278" s="889">
        <v>0</v>
      </c>
      <c r="AG278" s="889">
        <v>0</v>
      </c>
      <c r="AH278" s="889">
        <v>0</v>
      </c>
      <c r="AI278" s="889">
        <v>0</v>
      </c>
      <c r="AJ278" s="889">
        <v>0</v>
      </c>
      <c r="AK278" s="889">
        <v>0</v>
      </c>
      <c r="AL278" s="889">
        <v>0</v>
      </c>
      <c r="AM278" s="889">
        <v>0</v>
      </c>
      <c r="AN278" s="889">
        <v>0</v>
      </c>
      <c r="AO278" s="889">
        <v>0</v>
      </c>
      <c r="AP278" s="889">
        <v>0</v>
      </c>
      <c r="AQ278" s="889">
        <v>0</v>
      </c>
      <c r="AR278" s="889">
        <v>0</v>
      </c>
      <c r="AS278" s="889">
        <v>0</v>
      </c>
      <c r="AT278" s="889">
        <v>0</v>
      </c>
      <c r="AU278" s="889">
        <v>0</v>
      </c>
      <c r="AV278" s="889">
        <v>0</v>
      </c>
      <c r="AW278" s="889">
        <v>0</v>
      </c>
      <c r="AX278" s="889">
        <v>0</v>
      </c>
      <c r="AY278" s="889">
        <v>0</v>
      </c>
      <c r="AZ278" s="889">
        <v>0</v>
      </c>
      <c r="BA278" s="889">
        <v>0</v>
      </c>
      <c r="BB278" s="889">
        <v>0</v>
      </c>
      <c r="BC278" s="889">
        <v>0</v>
      </c>
      <c r="BD278" s="889">
        <v>0</v>
      </c>
      <c r="BE278" s="889">
        <v>0</v>
      </c>
      <c r="BF278" s="889">
        <v>0</v>
      </c>
      <c r="BG278" s="889">
        <v>7126794</v>
      </c>
      <c r="BH278" s="889">
        <v>0</v>
      </c>
      <c r="BI278" s="889">
        <v>71988</v>
      </c>
      <c r="BJ278" s="889">
        <v>503928</v>
      </c>
      <c r="BK278" s="889">
        <v>0</v>
      </c>
      <c r="BL278" s="889">
        <v>5090</v>
      </c>
      <c r="BM278" s="889">
        <v>7378130</v>
      </c>
      <c r="BN278" s="889">
        <v>0</v>
      </c>
      <c r="BO278" s="889">
        <v>74526</v>
      </c>
      <c r="BP278" s="889">
        <v>252592</v>
      </c>
      <c r="BQ278" s="889">
        <v>0</v>
      </c>
      <c r="BR278" s="889">
        <v>2552</v>
      </c>
      <c r="BS278" s="889">
        <v>0</v>
      </c>
      <c r="BT278" s="889">
        <v>0</v>
      </c>
      <c r="BU278" s="889">
        <v>0</v>
      </c>
      <c r="BV278" s="889">
        <v>0</v>
      </c>
      <c r="BW278" s="889">
        <v>0</v>
      </c>
      <c r="BX278" s="889">
        <v>0</v>
      </c>
      <c r="BY278" s="889">
        <v>0</v>
      </c>
      <c r="BZ278" s="889">
        <v>0</v>
      </c>
      <c r="CA278" s="889">
        <v>0</v>
      </c>
      <c r="CB278" s="889">
        <v>8059</v>
      </c>
      <c r="CC278" s="889">
        <v>0</v>
      </c>
      <c r="CD278" s="889">
        <v>81</v>
      </c>
      <c r="CE278" s="889">
        <v>8059</v>
      </c>
      <c r="CF278" s="889">
        <v>0</v>
      </c>
      <c r="CG278" s="889">
        <v>81</v>
      </c>
      <c r="CH278" s="889">
        <v>0</v>
      </c>
      <c r="CI278" s="889">
        <v>0</v>
      </c>
      <c r="CJ278" s="889">
        <v>0</v>
      </c>
      <c r="CK278" s="889">
        <v>0</v>
      </c>
      <c r="CL278" s="889">
        <v>0</v>
      </c>
      <c r="CM278" s="889">
        <v>0</v>
      </c>
      <c r="CN278" s="889">
        <v>0</v>
      </c>
      <c r="CO278" s="889">
        <v>0</v>
      </c>
      <c r="CP278" s="889">
        <v>0</v>
      </c>
      <c r="CQ278" s="889">
        <v>1</v>
      </c>
      <c r="CR278" s="889">
        <v>0</v>
      </c>
      <c r="CS278" s="889">
        <v>0</v>
      </c>
      <c r="CT278" s="889">
        <v>0</v>
      </c>
      <c r="CU278" s="889">
        <v>0</v>
      </c>
      <c r="CV278" s="889">
        <v>0</v>
      </c>
      <c r="CW278" s="889">
        <v>0</v>
      </c>
      <c r="CX278" s="889">
        <v>0</v>
      </c>
      <c r="CY278" s="889">
        <v>0</v>
      </c>
      <c r="CZ278" s="889">
        <v>0</v>
      </c>
      <c r="DA278" s="889">
        <v>0</v>
      </c>
      <c r="DB278" s="889">
        <v>0</v>
      </c>
      <c r="DC278" s="889">
        <v>0</v>
      </c>
      <c r="DD278" s="889">
        <v>0</v>
      </c>
      <c r="DE278" s="889">
        <v>0</v>
      </c>
      <c r="DF278" s="889">
        <v>0</v>
      </c>
      <c r="DG278" s="889">
        <v>0</v>
      </c>
      <c r="DH278" s="889">
        <v>0</v>
      </c>
      <c r="DI278" s="889">
        <v>0</v>
      </c>
      <c r="DJ278" s="889">
        <v>0</v>
      </c>
      <c r="DK278" s="889">
        <v>0</v>
      </c>
      <c r="DL278" s="889">
        <v>0</v>
      </c>
      <c r="DM278" s="889">
        <v>0</v>
      </c>
      <c r="DN278" s="889">
        <v>0</v>
      </c>
      <c r="DO278" s="889">
        <v>0</v>
      </c>
      <c r="DP278" s="889">
        <v>0</v>
      </c>
      <c r="DQ278" s="889">
        <v>0</v>
      </c>
      <c r="DR278" s="889">
        <v>0</v>
      </c>
      <c r="DS278" s="889">
        <v>0</v>
      </c>
      <c r="DT278" s="889">
        <v>0</v>
      </c>
      <c r="DU278" s="889">
        <v>0</v>
      </c>
      <c r="DV278" s="889">
        <v>0</v>
      </c>
      <c r="DW278" s="889">
        <v>0</v>
      </c>
      <c r="DX278" s="889">
        <v>238119</v>
      </c>
      <c r="DY278" s="889">
        <v>0</v>
      </c>
      <c r="DZ278" s="889">
        <v>2405</v>
      </c>
      <c r="EA278" s="889">
        <v>232907</v>
      </c>
      <c r="EB278" s="889">
        <v>0</v>
      </c>
      <c r="EC278" s="889">
        <v>2353</v>
      </c>
      <c r="ED278" s="889">
        <v>5212</v>
      </c>
      <c r="EE278" s="889">
        <v>0</v>
      </c>
      <c r="EF278" s="889">
        <v>52</v>
      </c>
      <c r="EG278" s="889">
        <v>-4413</v>
      </c>
      <c r="EH278" s="889">
        <v>0</v>
      </c>
      <c r="EI278" s="889">
        <v>-45</v>
      </c>
      <c r="EJ278" s="889">
        <v>0</v>
      </c>
      <c r="EK278" s="889">
        <v>0</v>
      </c>
      <c r="EL278" s="889">
        <v>0</v>
      </c>
      <c r="EM278" s="889">
        <v>0</v>
      </c>
      <c r="EN278" s="889">
        <v>0</v>
      </c>
      <c r="EO278" s="889">
        <v>0</v>
      </c>
      <c r="EP278" s="889">
        <v>9980249</v>
      </c>
      <c r="EQ278" s="889">
        <v>0</v>
      </c>
      <c r="ER278" s="889">
        <v>100811</v>
      </c>
      <c r="ES278" s="889">
        <v>19520620</v>
      </c>
      <c r="ET278" s="889">
        <v>0</v>
      </c>
      <c r="EU278" s="889">
        <v>197178</v>
      </c>
      <c r="EV278" s="889">
        <v>-9540371</v>
      </c>
      <c r="EW278" s="889">
        <v>0</v>
      </c>
      <c r="EX278" s="889">
        <v>-96367</v>
      </c>
      <c r="EY278" s="889">
        <v>-13443</v>
      </c>
      <c r="EZ278" s="889">
        <v>0</v>
      </c>
      <c r="FA278" s="889">
        <v>-136</v>
      </c>
      <c r="FB278" s="889">
        <v>15300689</v>
      </c>
      <c r="FC278" s="889">
        <v>0</v>
      </c>
      <c r="FD278" s="889">
        <v>154467</v>
      </c>
      <c r="FE278" s="889">
        <v>14084313</v>
      </c>
      <c r="FF278" s="889">
        <v>0</v>
      </c>
      <c r="FG278" s="889">
        <v>142180</v>
      </c>
      <c r="FH278" s="889">
        <v>1216376</v>
      </c>
      <c r="FI278" s="889">
        <v>0</v>
      </c>
      <c r="FJ278" s="889">
        <v>12287</v>
      </c>
      <c r="FK278" s="889">
        <v>0</v>
      </c>
      <c r="FL278" s="889">
        <v>0</v>
      </c>
      <c r="FM278" s="889">
        <v>0</v>
      </c>
      <c r="FN278" s="889">
        <v>0</v>
      </c>
      <c r="FO278" s="889">
        <v>0</v>
      </c>
      <c r="FP278" s="889">
        <v>0</v>
      </c>
      <c r="FQ278" s="889">
        <v>0</v>
      </c>
      <c r="FR278" s="889">
        <v>0</v>
      </c>
      <c r="FS278" s="889">
        <v>0</v>
      </c>
      <c r="FT278" s="889">
        <v>3915146</v>
      </c>
      <c r="FU278" s="889">
        <v>0</v>
      </c>
      <c r="FV278" s="889">
        <v>39547</v>
      </c>
      <c r="FW278" s="889">
        <v>0</v>
      </c>
      <c r="FX278" s="889">
        <v>0</v>
      </c>
      <c r="FY278" s="889">
        <v>0</v>
      </c>
      <c r="FZ278" s="889">
        <v>6444775</v>
      </c>
      <c r="GA278" s="889">
        <v>0</v>
      </c>
      <c r="GB278" s="889">
        <v>0</v>
      </c>
      <c r="GC278" s="889">
        <v>-2529629</v>
      </c>
      <c r="GD278" s="889">
        <v>0</v>
      </c>
      <c r="GE278" s="889">
        <v>39547</v>
      </c>
      <c r="GF278" s="889">
        <v>0</v>
      </c>
      <c r="GG278" s="889">
        <v>0</v>
      </c>
      <c r="GH278" s="889">
        <v>0</v>
      </c>
      <c r="GI278" s="889">
        <v>0</v>
      </c>
      <c r="GJ278" s="889">
        <v>0</v>
      </c>
      <c r="GK278" s="889">
        <v>0</v>
      </c>
      <c r="GL278" s="889">
        <v>0</v>
      </c>
      <c r="GM278" s="889">
        <v>0</v>
      </c>
      <c r="GN278" s="889">
        <v>0</v>
      </c>
      <c r="GO278" s="889">
        <v>37055129</v>
      </c>
      <c r="GP278" s="889">
        <v>0</v>
      </c>
      <c r="GQ278" s="889">
        <v>374208</v>
      </c>
      <c r="GR278" s="889">
        <v>-10613675</v>
      </c>
      <c r="GS278" s="889">
        <v>0</v>
      </c>
      <c r="GT278" s="889">
        <v>-42110</v>
      </c>
      <c r="GU278" s="884" t="s">
        <v>679</v>
      </c>
      <c r="GV278" s="884" t="s">
        <v>685</v>
      </c>
      <c r="GW278" s="884" t="s">
        <v>1674</v>
      </c>
      <c r="GX278" s="884" t="s">
        <v>2349</v>
      </c>
      <c r="GY278" s="884" t="s">
        <v>2624</v>
      </c>
    </row>
    <row r="279" spans="1:208" x14ac:dyDescent="0.2">
      <c r="A279" s="884" t="s">
        <v>3311</v>
      </c>
      <c r="B279" s="884" t="s">
        <v>603</v>
      </c>
      <c r="C279" s="884" t="s">
        <v>602</v>
      </c>
      <c r="D279" s="889">
        <v>-339306</v>
      </c>
      <c r="E279" s="889">
        <v>0</v>
      </c>
      <c r="F279" s="889">
        <v>-339306</v>
      </c>
      <c r="G279" s="889">
        <v>0</v>
      </c>
      <c r="H279" s="889">
        <v>0</v>
      </c>
      <c r="I279" s="889">
        <v>0</v>
      </c>
      <c r="J279" s="889">
        <v>-339306</v>
      </c>
      <c r="K279" s="889">
        <v>0</v>
      </c>
      <c r="L279" s="889">
        <v>-339306</v>
      </c>
      <c r="M279" s="907">
        <v>0.5</v>
      </c>
      <c r="N279" s="907">
        <v>0.4</v>
      </c>
      <c r="O279" s="907">
        <v>0.09</v>
      </c>
      <c r="P279" s="907">
        <v>0.01</v>
      </c>
      <c r="Q279" s="889">
        <v>167764</v>
      </c>
      <c r="R279" s="889">
        <v>169389</v>
      </c>
      <c r="S279" s="889">
        <v>-1625</v>
      </c>
      <c r="T279" s="889">
        <v>0</v>
      </c>
      <c r="U279" s="889">
        <v>0</v>
      </c>
      <c r="V279" s="889">
        <v>0</v>
      </c>
      <c r="W279" s="889">
        <v>0</v>
      </c>
      <c r="X279" s="889">
        <v>0</v>
      </c>
      <c r="Y279" s="889">
        <v>0</v>
      </c>
      <c r="Z279" s="889">
        <v>117553</v>
      </c>
      <c r="AA279" s="889">
        <v>0</v>
      </c>
      <c r="AB279" s="889">
        <v>123323</v>
      </c>
      <c r="AC279" s="889">
        <v>0</v>
      </c>
      <c r="AD279" s="889">
        <v>-5770</v>
      </c>
      <c r="AE279" s="889">
        <v>0</v>
      </c>
      <c r="AF279" s="889">
        <v>0</v>
      </c>
      <c r="AG279" s="889">
        <v>0</v>
      </c>
      <c r="AH279" s="889">
        <v>0</v>
      </c>
      <c r="AI279" s="889">
        <v>0</v>
      </c>
      <c r="AJ279" s="889">
        <v>0</v>
      </c>
      <c r="AK279" s="889">
        <v>0</v>
      </c>
      <c r="AL279" s="889">
        <v>0</v>
      </c>
      <c r="AM279" s="889">
        <v>0</v>
      </c>
      <c r="AN279" s="889">
        <v>0</v>
      </c>
      <c r="AO279" s="889">
        <v>0</v>
      </c>
      <c r="AP279" s="889">
        <v>0</v>
      </c>
      <c r="AQ279" s="889">
        <v>0</v>
      </c>
      <c r="AR279" s="889">
        <v>0</v>
      </c>
      <c r="AS279" s="889">
        <v>0</v>
      </c>
      <c r="AT279" s="889">
        <v>0</v>
      </c>
      <c r="AU279" s="889">
        <v>0</v>
      </c>
      <c r="AV279" s="889">
        <v>0</v>
      </c>
      <c r="AW279" s="889">
        <v>0</v>
      </c>
      <c r="AX279" s="889">
        <v>0</v>
      </c>
      <c r="AY279" s="889">
        <v>0</v>
      </c>
      <c r="AZ279" s="889">
        <v>0</v>
      </c>
      <c r="BA279" s="889">
        <v>0</v>
      </c>
      <c r="BB279" s="889">
        <v>0</v>
      </c>
      <c r="BC279" s="889">
        <v>0</v>
      </c>
      <c r="BD279" s="889">
        <v>0</v>
      </c>
      <c r="BE279" s="889">
        <v>0</v>
      </c>
      <c r="BF279" s="889">
        <v>0</v>
      </c>
      <c r="BG279" s="889">
        <v>1463246</v>
      </c>
      <c r="BH279" s="889">
        <v>329230</v>
      </c>
      <c r="BI279" s="889">
        <v>36581</v>
      </c>
      <c r="BJ279" s="889">
        <v>111818</v>
      </c>
      <c r="BK279" s="889">
        <v>25159</v>
      </c>
      <c r="BL279" s="889">
        <v>2795</v>
      </c>
      <c r="BM279" s="889">
        <v>1520413</v>
      </c>
      <c r="BN279" s="889">
        <v>342093</v>
      </c>
      <c r="BO279" s="889">
        <v>38010</v>
      </c>
      <c r="BP279" s="889">
        <v>54651</v>
      </c>
      <c r="BQ279" s="889">
        <v>12296</v>
      </c>
      <c r="BR279" s="889">
        <v>1366</v>
      </c>
      <c r="BS279" s="889">
        <v>402</v>
      </c>
      <c r="BT279" s="889">
        <v>90</v>
      </c>
      <c r="BU279" s="889">
        <v>10</v>
      </c>
      <c r="BV279" s="889">
        <v>403</v>
      </c>
      <c r="BW279" s="889">
        <v>90</v>
      </c>
      <c r="BX279" s="889">
        <v>10</v>
      </c>
      <c r="BY279" s="889">
        <v>-1</v>
      </c>
      <c r="BZ279" s="889">
        <v>0</v>
      </c>
      <c r="CA279" s="889">
        <v>0</v>
      </c>
      <c r="CB279" s="889">
        <v>5628</v>
      </c>
      <c r="CC279" s="889">
        <v>1266</v>
      </c>
      <c r="CD279" s="889">
        <v>141</v>
      </c>
      <c r="CE279" s="889">
        <v>5230</v>
      </c>
      <c r="CF279" s="889">
        <v>1177</v>
      </c>
      <c r="CG279" s="889">
        <v>131</v>
      </c>
      <c r="CH279" s="889">
        <v>398</v>
      </c>
      <c r="CI279" s="889">
        <v>89</v>
      </c>
      <c r="CJ279" s="889">
        <v>10</v>
      </c>
      <c r="CK279" s="889">
        <v>0</v>
      </c>
      <c r="CL279" s="889">
        <v>0</v>
      </c>
      <c r="CM279" s="889">
        <v>0</v>
      </c>
      <c r="CN279" s="889">
        <v>0</v>
      </c>
      <c r="CO279" s="889">
        <v>0</v>
      </c>
      <c r="CP279" s="889">
        <v>0</v>
      </c>
      <c r="CQ279" s="889">
        <v>0</v>
      </c>
      <c r="CR279" s="889">
        <v>0</v>
      </c>
      <c r="CS279" s="889">
        <v>0</v>
      </c>
      <c r="CT279" s="889">
        <v>0</v>
      </c>
      <c r="CU279" s="889">
        <v>0</v>
      </c>
      <c r="CV279" s="889">
        <v>0</v>
      </c>
      <c r="CW279" s="889">
        <v>0</v>
      </c>
      <c r="CX279" s="889">
        <v>0</v>
      </c>
      <c r="CY279" s="889">
        <v>0</v>
      </c>
      <c r="CZ279" s="889">
        <v>0</v>
      </c>
      <c r="DA279" s="889">
        <v>0</v>
      </c>
      <c r="DB279" s="889">
        <v>0</v>
      </c>
      <c r="DC279" s="889">
        <v>0</v>
      </c>
      <c r="DD279" s="889">
        <v>0</v>
      </c>
      <c r="DE279" s="889">
        <v>0</v>
      </c>
      <c r="DF279" s="889">
        <v>0</v>
      </c>
      <c r="DG279" s="889">
        <v>0</v>
      </c>
      <c r="DH279" s="889">
        <v>0</v>
      </c>
      <c r="DI279" s="889">
        <v>0</v>
      </c>
      <c r="DJ279" s="889">
        <v>0</v>
      </c>
      <c r="DK279" s="889">
        <v>0</v>
      </c>
      <c r="DL279" s="889">
        <v>0</v>
      </c>
      <c r="DM279" s="889">
        <v>0</v>
      </c>
      <c r="DN279" s="889">
        <v>0</v>
      </c>
      <c r="DO279" s="889">
        <v>0</v>
      </c>
      <c r="DP279" s="889">
        <v>0</v>
      </c>
      <c r="DQ279" s="889">
        <v>0</v>
      </c>
      <c r="DR279" s="889">
        <v>0</v>
      </c>
      <c r="DS279" s="889">
        <v>0</v>
      </c>
      <c r="DT279" s="889">
        <v>0</v>
      </c>
      <c r="DU279" s="889">
        <v>0</v>
      </c>
      <c r="DV279" s="889">
        <v>0</v>
      </c>
      <c r="DW279" s="889">
        <v>0</v>
      </c>
      <c r="DX279" s="889">
        <v>22554</v>
      </c>
      <c r="DY279" s="889">
        <v>5075</v>
      </c>
      <c r="DZ279" s="889">
        <v>564</v>
      </c>
      <c r="EA279" s="889">
        <v>22802</v>
      </c>
      <c r="EB279" s="889">
        <v>5131</v>
      </c>
      <c r="EC279" s="889">
        <v>570</v>
      </c>
      <c r="ED279" s="889">
        <v>-248</v>
      </c>
      <c r="EE279" s="889">
        <v>-56</v>
      </c>
      <c r="EF279" s="889">
        <v>-6</v>
      </c>
      <c r="EG279" s="889">
        <v>0</v>
      </c>
      <c r="EH279" s="889">
        <v>0</v>
      </c>
      <c r="EI279" s="889">
        <v>0</v>
      </c>
      <c r="EJ279" s="889">
        <v>0</v>
      </c>
      <c r="EK279" s="889">
        <v>0</v>
      </c>
      <c r="EL279" s="889">
        <v>0</v>
      </c>
      <c r="EM279" s="889">
        <v>0</v>
      </c>
      <c r="EN279" s="889">
        <v>0</v>
      </c>
      <c r="EO279" s="889">
        <v>0</v>
      </c>
      <c r="EP279" s="889">
        <v>2494985</v>
      </c>
      <c r="EQ279" s="889">
        <v>561372</v>
      </c>
      <c r="ER279" s="889">
        <v>62375</v>
      </c>
      <c r="ES279" s="889">
        <v>3467021</v>
      </c>
      <c r="ET279" s="889">
        <v>780080</v>
      </c>
      <c r="EU279" s="889">
        <v>86676</v>
      </c>
      <c r="EV279" s="889">
        <v>-972036</v>
      </c>
      <c r="EW279" s="889">
        <v>-218708</v>
      </c>
      <c r="EX279" s="889">
        <v>-24301</v>
      </c>
      <c r="EY279" s="889">
        <v>3947</v>
      </c>
      <c r="EZ279" s="889">
        <v>888</v>
      </c>
      <c r="FA279" s="889">
        <v>99</v>
      </c>
      <c r="FB279" s="889">
        <v>1847865</v>
      </c>
      <c r="FC279" s="889">
        <v>413066</v>
      </c>
      <c r="FD279" s="889">
        <v>45896</v>
      </c>
      <c r="FE279" s="889">
        <v>1893494</v>
      </c>
      <c r="FF279" s="889">
        <v>423200</v>
      </c>
      <c r="FG279" s="889">
        <v>47022</v>
      </c>
      <c r="FH279" s="889">
        <v>-45629</v>
      </c>
      <c r="FI279" s="889">
        <v>-10134</v>
      </c>
      <c r="FJ279" s="889">
        <v>-1126</v>
      </c>
      <c r="FK279" s="889">
        <v>0</v>
      </c>
      <c r="FL279" s="889">
        <v>0</v>
      </c>
      <c r="FM279" s="889">
        <v>0</v>
      </c>
      <c r="FN279" s="889">
        <v>0</v>
      </c>
      <c r="FO279" s="889">
        <v>0</v>
      </c>
      <c r="FP279" s="889">
        <v>0</v>
      </c>
      <c r="FQ279" s="889">
        <v>0</v>
      </c>
      <c r="FR279" s="889">
        <v>0</v>
      </c>
      <c r="FS279" s="889">
        <v>0</v>
      </c>
      <c r="FT279" s="889">
        <v>134741</v>
      </c>
      <c r="FU279" s="889">
        <v>30317</v>
      </c>
      <c r="FV279" s="889">
        <v>3369</v>
      </c>
      <c r="FW279" s="889">
        <v>1214105</v>
      </c>
      <c r="FX279" s="889">
        <v>273174</v>
      </c>
      <c r="FY279" s="889">
        <v>30353</v>
      </c>
      <c r="FZ279" s="889">
        <v>3202782</v>
      </c>
      <c r="GA279" s="889">
        <v>0</v>
      </c>
      <c r="GB279" s="889">
        <v>0</v>
      </c>
      <c r="GC279" s="889">
        <v>-1853936</v>
      </c>
      <c r="GD279" s="889">
        <v>303491</v>
      </c>
      <c r="GE279" s="889">
        <v>33722</v>
      </c>
      <c r="GF279" s="889">
        <v>0</v>
      </c>
      <c r="GG279" s="889">
        <v>0</v>
      </c>
      <c r="GH279" s="889">
        <v>0</v>
      </c>
      <c r="GI279" s="889">
        <v>0</v>
      </c>
      <c r="GJ279" s="889">
        <v>0</v>
      </c>
      <c r="GK279" s="889">
        <v>0</v>
      </c>
      <c r="GL279" s="889">
        <v>0</v>
      </c>
      <c r="GM279" s="889">
        <v>0</v>
      </c>
      <c r="GN279" s="889">
        <v>0</v>
      </c>
      <c r="GO279" s="889">
        <v>6085186</v>
      </c>
      <c r="GP279" s="889">
        <v>1366463</v>
      </c>
      <c r="GQ279" s="889">
        <v>151830</v>
      </c>
      <c r="GR279" s="889">
        <v>-2812854</v>
      </c>
      <c r="GS279" s="889">
        <v>87866</v>
      </c>
      <c r="GT279" s="889">
        <v>9764</v>
      </c>
      <c r="GU279" s="884" t="s">
        <v>703</v>
      </c>
      <c r="GV279" s="884" t="s">
        <v>702</v>
      </c>
      <c r="GW279" s="884" t="s">
        <v>1672</v>
      </c>
      <c r="GX279" s="884" t="s">
        <v>2346</v>
      </c>
      <c r="GY279" s="884" t="s">
        <v>2625</v>
      </c>
    </row>
    <row r="280" spans="1:208" x14ac:dyDescent="0.2">
      <c r="A280" s="884" t="s">
        <v>3311</v>
      </c>
      <c r="B280" s="884" t="s">
        <v>605</v>
      </c>
      <c r="C280" s="884" t="s">
        <v>604</v>
      </c>
      <c r="D280" s="889">
        <v>-144059</v>
      </c>
      <c r="E280" s="889">
        <v>0</v>
      </c>
      <c r="F280" s="889">
        <v>-144059</v>
      </c>
      <c r="G280" s="889">
        <v>0</v>
      </c>
      <c r="H280" s="889">
        <v>0</v>
      </c>
      <c r="I280" s="889">
        <v>0</v>
      </c>
      <c r="J280" s="889">
        <v>-144059</v>
      </c>
      <c r="K280" s="889">
        <v>0</v>
      </c>
      <c r="L280" s="889">
        <v>-144059</v>
      </c>
      <c r="M280" s="907">
        <v>0.5</v>
      </c>
      <c r="N280" s="907">
        <v>0.4</v>
      </c>
      <c r="O280" s="907">
        <v>0.09</v>
      </c>
      <c r="P280" s="907">
        <v>0.01</v>
      </c>
      <c r="Q280" s="889">
        <v>141152</v>
      </c>
      <c r="R280" s="889">
        <v>140360</v>
      </c>
      <c r="S280" s="889">
        <v>792</v>
      </c>
      <c r="T280" s="889">
        <v>0</v>
      </c>
      <c r="U280" s="889">
        <v>0</v>
      </c>
      <c r="V280" s="889">
        <v>0</v>
      </c>
      <c r="W280" s="889">
        <v>0</v>
      </c>
      <c r="X280" s="889">
        <v>0</v>
      </c>
      <c r="Y280" s="889">
        <v>0</v>
      </c>
      <c r="Z280" s="889">
        <v>156061</v>
      </c>
      <c r="AA280" s="889">
        <v>0</v>
      </c>
      <c r="AB280" s="889">
        <v>140499</v>
      </c>
      <c r="AC280" s="889">
        <v>0</v>
      </c>
      <c r="AD280" s="889">
        <v>15562</v>
      </c>
      <c r="AE280" s="889">
        <v>0</v>
      </c>
      <c r="AF280" s="889">
        <v>0</v>
      </c>
      <c r="AG280" s="889">
        <v>0</v>
      </c>
      <c r="AH280" s="889">
        <v>0</v>
      </c>
      <c r="AI280" s="889">
        <v>0</v>
      </c>
      <c r="AJ280" s="889">
        <v>0</v>
      </c>
      <c r="AK280" s="889">
        <v>0</v>
      </c>
      <c r="AL280" s="889">
        <v>0</v>
      </c>
      <c r="AM280" s="889">
        <v>0</v>
      </c>
      <c r="AN280" s="889">
        <v>0</v>
      </c>
      <c r="AO280" s="889">
        <v>0</v>
      </c>
      <c r="AP280" s="889">
        <v>0</v>
      </c>
      <c r="AQ280" s="889">
        <v>0</v>
      </c>
      <c r="AR280" s="889">
        <v>0</v>
      </c>
      <c r="AS280" s="889">
        <v>0</v>
      </c>
      <c r="AT280" s="889">
        <v>0</v>
      </c>
      <c r="AU280" s="889">
        <v>0</v>
      </c>
      <c r="AV280" s="889">
        <v>0</v>
      </c>
      <c r="AW280" s="889">
        <v>0</v>
      </c>
      <c r="AX280" s="889">
        <v>0</v>
      </c>
      <c r="AY280" s="889">
        <v>0</v>
      </c>
      <c r="AZ280" s="889">
        <v>0</v>
      </c>
      <c r="BA280" s="889">
        <v>0</v>
      </c>
      <c r="BB280" s="889">
        <v>0</v>
      </c>
      <c r="BC280" s="889">
        <v>0</v>
      </c>
      <c r="BD280" s="889">
        <v>0</v>
      </c>
      <c r="BE280" s="889">
        <v>0</v>
      </c>
      <c r="BF280" s="889">
        <v>0</v>
      </c>
      <c r="BG280" s="889">
        <v>1347712</v>
      </c>
      <c r="BH280" s="889">
        <v>303235</v>
      </c>
      <c r="BI280" s="889">
        <v>33693</v>
      </c>
      <c r="BJ280" s="889">
        <v>72925</v>
      </c>
      <c r="BK280" s="889">
        <v>16408</v>
      </c>
      <c r="BL280" s="889">
        <v>1823</v>
      </c>
      <c r="BM280" s="889">
        <v>1375462</v>
      </c>
      <c r="BN280" s="889">
        <v>309479</v>
      </c>
      <c r="BO280" s="889">
        <v>34386</v>
      </c>
      <c r="BP280" s="889">
        <v>45175</v>
      </c>
      <c r="BQ280" s="889">
        <v>10164</v>
      </c>
      <c r="BR280" s="889">
        <v>1130</v>
      </c>
      <c r="BS280" s="889">
        <v>6457</v>
      </c>
      <c r="BT280" s="889">
        <v>1453</v>
      </c>
      <c r="BU280" s="889">
        <v>161</v>
      </c>
      <c r="BV280" s="889">
        <v>5873</v>
      </c>
      <c r="BW280" s="889">
        <v>1322</v>
      </c>
      <c r="BX280" s="889">
        <v>147</v>
      </c>
      <c r="BY280" s="889">
        <v>584</v>
      </c>
      <c r="BZ280" s="889">
        <v>131</v>
      </c>
      <c r="CA280" s="889">
        <v>14</v>
      </c>
      <c r="CB280" s="889">
        <v>3443</v>
      </c>
      <c r="CC280" s="889">
        <v>775</v>
      </c>
      <c r="CD280" s="889">
        <v>86</v>
      </c>
      <c r="CE280" s="889">
        <v>3443</v>
      </c>
      <c r="CF280" s="889">
        <v>775</v>
      </c>
      <c r="CG280" s="889">
        <v>86</v>
      </c>
      <c r="CH280" s="889">
        <v>0</v>
      </c>
      <c r="CI280" s="889">
        <v>0</v>
      </c>
      <c r="CJ280" s="889">
        <v>0</v>
      </c>
      <c r="CK280" s="889">
        <v>0</v>
      </c>
      <c r="CL280" s="889">
        <v>0</v>
      </c>
      <c r="CM280" s="889">
        <v>0</v>
      </c>
      <c r="CN280" s="889">
        <v>0</v>
      </c>
      <c r="CO280" s="889">
        <v>0</v>
      </c>
      <c r="CP280" s="889">
        <v>0</v>
      </c>
      <c r="CQ280" s="889">
        <v>0</v>
      </c>
      <c r="CR280" s="889">
        <v>0</v>
      </c>
      <c r="CS280" s="889">
        <v>0</v>
      </c>
      <c r="CT280" s="889">
        <v>0</v>
      </c>
      <c r="CU280" s="889">
        <v>0</v>
      </c>
      <c r="CV280" s="889">
        <v>0</v>
      </c>
      <c r="CW280" s="889">
        <v>0</v>
      </c>
      <c r="CX280" s="889">
        <v>0</v>
      </c>
      <c r="CY280" s="889">
        <v>0</v>
      </c>
      <c r="CZ280" s="889">
        <v>0</v>
      </c>
      <c r="DA280" s="889">
        <v>0</v>
      </c>
      <c r="DB280" s="889">
        <v>0</v>
      </c>
      <c r="DC280" s="889">
        <v>0</v>
      </c>
      <c r="DD280" s="889">
        <v>0</v>
      </c>
      <c r="DE280" s="889">
        <v>0</v>
      </c>
      <c r="DF280" s="889">
        <v>14124</v>
      </c>
      <c r="DG280" s="889">
        <v>3178</v>
      </c>
      <c r="DH280" s="889">
        <v>353</v>
      </c>
      <c r="DI280" s="889">
        <v>14362</v>
      </c>
      <c r="DJ280" s="889">
        <v>3232</v>
      </c>
      <c r="DK280" s="889">
        <v>359</v>
      </c>
      <c r="DL280" s="889">
        <v>-238</v>
      </c>
      <c r="DM280" s="889">
        <v>-54</v>
      </c>
      <c r="DN280" s="889">
        <v>-6</v>
      </c>
      <c r="DO280" s="889">
        <v>0</v>
      </c>
      <c r="DP280" s="889">
        <v>0</v>
      </c>
      <c r="DQ280" s="889">
        <v>0</v>
      </c>
      <c r="DR280" s="889">
        <v>0</v>
      </c>
      <c r="DS280" s="889">
        <v>0</v>
      </c>
      <c r="DT280" s="889">
        <v>0</v>
      </c>
      <c r="DU280" s="889">
        <v>0</v>
      </c>
      <c r="DV280" s="889">
        <v>0</v>
      </c>
      <c r="DW280" s="889">
        <v>0</v>
      </c>
      <c r="DX280" s="889">
        <v>36103</v>
      </c>
      <c r="DY280" s="889">
        <v>8123</v>
      </c>
      <c r="DZ280" s="889">
        <v>903</v>
      </c>
      <c r="EA280" s="889">
        <v>92584</v>
      </c>
      <c r="EB280" s="889">
        <v>20832</v>
      </c>
      <c r="EC280" s="889">
        <v>2315</v>
      </c>
      <c r="ED280" s="889">
        <v>-56481</v>
      </c>
      <c r="EE280" s="889">
        <v>-12709</v>
      </c>
      <c r="EF280" s="889">
        <v>-1412</v>
      </c>
      <c r="EG280" s="889">
        <v>0</v>
      </c>
      <c r="EH280" s="889">
        <v>0</v>
      </c>
      <c r="EI280" s="889">
        <v>0</v>
      </c>
      <c r="EJ280" s="889">
        <v>0</v>
      </c>
      <c r="EK280" s="889">
        <v>0</v>
      </c>
      <c r="EL280" s="889">
        <v>0</v>
      </c>
      <c r="EM280" s="889">
        <v>0</v>
      </c>
      <c r="EN280" s="889">
        <v>0</v>
      </c>
      <c r="EO280" s="889">
        <v>0</v>
      </c>
      <c r="EP280" s="889">
        <v>990317</v>
      </c>
      <c r="EQ280" s="889">
        <v>222821</v>
      </c>
      <c r="ER280" s="889">
        <v>24758</v>
      </c>
      <c r="ES280" s="889">
        <v>1377034</v>
      </c>
      <c r="ET280" s="889">
        <v>309833</v>
      </c>
      <c r="EU280" s="889">
        <v>34426</v>
      </c>
      <c r="EV280" s="889">
        <v>-386717</v>
      </c>
      <c r="EW280" s="889">
        <v>-87012</v>
      </c>
      <c r="EX280" s="889">
        <v>-9668</v>
      </c>
      <c r="EY280" s="889">
        <v>0</v>
      </c>
      <c r="EZ280" s="889">
        <v>0</v>
      </c>
      <c r="FA280" s="889">
        <v>0</v>
      </c>
      <c r="FB280" s="889">
        <v>1767680</v>
      </c>
      <c r="FC280" s="889">
        <v>394139</v>
      </c>
      <c r="FD280" s="889">
        <v>43793</v>
      </c>
      <c r="FE280" s="889">
        <v>1744696</v>
      </c>
      <c r="FF280" s="889">
        <v>389326</v>
      </c>
      <c r="FG280" s="889">
        <v>43258</v>
      </c>
      <c r="FH280" s="889">
        <v>22984</v>
      </c>
      <c r="FI280" s="889">
        <v>4813</v>
      </c>
      <c r="FJ280" s="889">
        <v>535</v>
      </c>
      <c r="FK280" s="889">
        <v>0</v>
      </c>
      <c r="FL280" s="889">
        <v>0</v>
      </c>
      <c r="FM280" s="889">
        <v>0</v>
      </c>
      <c r="FN280" s="889">
        <v>0</v>
      </c>
      <c r="FO280" s="889">
        <v>0</v>
      </c>
      <c r="FP280" s="889">
        <v>0</v>
      </c>
      <c r="FQ280" s="889">
        <v>0</v>
      </c>
      <c r="FR280" s="889">
        <v>0</v>
      </c>
      <c r="FS280" s="889">
        <v>0</v>
      </c>
      <c r="FT280" s="889">
        <v>971796</v>
      </c>
      <c r="FU280" s="889">
        <v>218654</v>
      </c>
      <c r="FV280" s="889">
        <v>24295</v>
      </c>
      <c r="FW280" s="889">
        <v>0</v>
      </c>
      <c r="FX280" s="889">
        <v>0</v>
      </c>
      <c r="FY280" s="889">
        <v>0</v>
      </c>
      <c r="FZ280" s="889">
        <v>2413406</v>
      </c>
      <c r="GA280" s="889">
        <v>0</v>
      </c>
      <c r="GB280" s="889">
        <v>0</v>
      </c>
      <c r="GC280" s="889">
        <v>-1441610</v>
      </c>
      <c r="GD280" s="889">
        <v>218654</v>
      </c>
      <c r="GE280" s="889">
        <v>24295</v>
      </c>
      <c r="GF280" s="889">
        <v>0</v>
      </c>
      <c r="GG280" s="889">
        <v>0</v>
      </c>
      <c r="GH280" s="889">
        <v>0</v>
      </c>
      <c r="GI280" s="889">
        <v>0</v>
      </c>
      <c r="GJ280" s="889">
        <v>0</v>
      </c>
      <c r="GK280" s="889">
        <v>0</v>
      </c>
      <c r="GL280" s="889">
        <v>0</v>
      </c>
      <c r="GM280" s="889">
        <v>0</v>
      </c>
      <c r="GN280" s="889">
        <v>0</v>
      </c>
      <c r="GO280" s="889">
        <v>5210557</v>
      </c>
      <c r="GP280" s="889">
        <v>1168786</v>
      </c>
      <c r="GQ280" s="889">
        <v>129865</v>
      </c>
      <c r="GR280" s="889">
        <v>-1816303</v>
      </c>
      <c r="GS280" s="889">
        <v>133987</v>
      </c>
      <c r="GT280" s="889">
        <v>14888</v>
      </c>
      <c r="GU280" s="884" t="s">
        <v>701</v>
      </c>
      <c r="GV280" s="884" t="s">
        <v>700</v>
      </c>
      <c r="GW280" s="884" t="s">
        <v>1672</v>
      </c>
      <c r="GX280" s="884" t="s">
        <v>2345</v>
      </c>
      <c r="GY280" s="884" t="s">
        <v>2626</v>
      </c>
    </row>
    <row r="281" spans="1:208" x14ac:dyDescent="0.2">
      <c r="A281" s="884" t="s">
        <v>3311</v>
      </c>
      <c r="B281" s="884" t="s">
        <v>607</v>
      </c>
      <c r="C281" s="884" t="s">
        <v>606</v>
      </c>
      <c r="D281" s="889">
        <v>-529742</v>
      </c>
      <c r="E281" s="889">
        <v>0</v>
      </c>
      <c r="F281" s="889">
        <v>-529742</v>
      </c>
      <c r="G281" s="889">
        <v>0</v>
      </c>
      <c r="H281" s="889">
        <v>0</v>
      </c>
      <c r="I281" s="889">
        <v>0</v>
      </c>
      <c r="J281" s="889">
        <v>-529742</v>
      </c>
      <c r="K281" s="889">
        <v>0</v>
      </c>
      <c r="L281" s="889">
        <v>-529742</v>
      </c>
      <c r="M281" s="907">
        <v>0.5</v>
      </c>
      <c r="N281" s="907">
        <v>0.4</v>
      </c>
      <c r="O281" s="907">
        <v>0.1</v>
      </c>
      <c r="P281" s="907">
        <v>0</v>
      </c>
      <c r="Q281" s="889">
        <v>172135</v>
      </c>
      <c r="R281" s="889">
        <v>173997</v>
      </c>
      <c r="S281" s="889">
        <v>-1862</v>
      </c>
      <c r="T281" s="889">
        <v>5350737</v>
      </c>
      <c r="U281" s="889">
        <v>3203485</v>
      </c>
      <c r="V281" s="889">
        <v>2147252</v>
      </c>
      <c r="W281" s="889">
        <v>0</v>
      </c>
      <c r="X281" s="889">
        <v>0</v>
      </c>
      <c r="Y281" s="889">
        <v>0</v>
      </c>
      <c r="Z281" s="889">
        <v>497406</v>
      </c>
      <c r="AA281" s="889">
        <v>0</v>
      </c>
      <c r="AB281" s="889">
        <v>226304</v>
      </c>
      <c r="AC281" s="889">
        <v>0</v>
      </c>
      <c r="AD281" s="889">
        <v>271102</v>
      </c>
      <c r="AE281" s="889">
        <v>0</v>
      </c>
      <c r="AF281" s="889">
        <v>0</v>
      </c>
      <c r="AG281" s="889">
        <v>0</v>
      </c>
      <c r="AH281" s="889">
        <v>0</v>
      </c>
      <c r="AI281" s="889">
        <v>0</v>
      </c>
      <c r="AJ281" s="889">
        <v>0</v>
      </c>
      <c r="AK281" s="889">
        <v>0</v>
      </c>
      <c r="AL281" s="889">
        <v>0</v>
      </c>
      <c r="AM281" s="889">
        <v>0</v>
      </c>
      <c r="AN281" s="889">
        <v>0</v>
      </c>
      <c r="AO281" s="889">
        <v>373461</v>
      </c>
      <c r="AP281" s="889">
        <v>373461</v>
      </c>
      <c r="AQ281" s="889">
        <v>0</v>
      </c>
      <c r="AR281" s="889">
        <v>0</v>
      </c>
      <c r="AS281" s="889">
        <v>414053</v>
      </c>
      <c r="AT281" s="889">
        <v>414053</v>
      </c>
      <c r="AU281" s="889">
        <v>0</v>
      </c>
      <c r="AV281" s="889">
        <v>0</v>
      </c>
      <c r="AW281" s="889">
        <v>-40592</v>
      </c>
      <c r="AX281" s="889">
        <v>-40592</v>
      </c>
      <c r="AY281" s="889">
        <v>0</v>
      </c>
      <c r="AZ281" s="889">
        <v>0</v>
      </c>
      <c r="BA281" s="889">
        <v>0</v>
      </c>
      <c r="BB281" s="889">
        <v>0</v>
      </c>
      <c r="BC281" s="889">
        <v>0</v>
      </c>
      <c r="BD281" s="889">
        <v>0</v>
      </c>
      <c r="BE281" s="889">
        <v>0</v>
      </c>
      <c r="BF281" s="889">
        <v>0</v>
      </c>
      <c r="BG281" s="889">
        <v>982651</v>
      </c>
      <c r="BH281" s="889">
        <v>237637</v>
      </c>
      <c r="BI281" s="889">
        <v>0</v>
      </c>
      <c r="BJ281" s="889">
        <v>97033</v>
      </c>
      <c r="BK281" s="889">
        <v>22182</v>
      </c>
      <c r="BL281" s="889">
        <v>0</v>
      </c>
      <c r="BM281" s="889">
        <v>966538</v>
      </c>
      <c r="BN281" s="889">
        <v>231211</v>
      </c>
      <c r="BO281" s="889">
        <v>0</v>
      </c>
      <c r="BP281" s="889">
        <v>113146</v>
      </c>
      <c r="BQ281" s="889">
        <v>28608</v>
      </c>
      <c r="BR281" s="889">
        <v>0</v>
      </c>
      <c r="BS281" s="889">
        <v>0</v>
      </c>
      <c r="BT281" s="889">
        <v>0</v>
      </c>
      <c r="BU281" s="889">
        <v>0</v>
      </c>
      <c r="BV281" s="889">
        <v>0</v>
      </c>
      <c r="BW281" s="889">
        <v>0</v>
      </c>
      <c r="BX281" s="889">
        <v>0</v>
      </c>
      <c r="BY281" s="889">
        <v>0</v>
      </c>
      <c r="BZ281" s="889">
        <v>0</v>
      </c>
      <c r="CA281" s="889">
        <v>0</v>
      </c>
      <c r="CB281" s="889">
        <v>1563</v>
      </c>
      <c r="CC281" s="889">
        <v>391</v>
      </c>
      <c r="CD281" s="889">
        <v>0</v>
      </c>
      <c r="CE281" s="889">
        <v>1524</v>
      </c>
      <c r="CF281" s="889">
        <v>381</v>
      </c>
      <c r="CG281" s="889">
        <v>0</v>
      </c>
      <c r="CH281" s="889">
        <v>39</v>
      </c>
      <c r="CI281" s="889">
        <v>10</v>
      </c>
      <c r="CJ281" s="889">
        <v>0</v>
      </c>
      <c r="CK281" s="889">
        <v>0</v>
      </c>
      <c r="CL281" s="889">
        <v>0</v>
      </c>
      <c r="CM281" s="889">
        <v>0</v>
      </c>
      <c r="CN281" s="889">
        <v>0</v>
      </c>
      <c r="CO281" s="889">
        <v>0</v>
      </c>
      <c r="CP281" s="889">
        <v>0</v>
      </c>
      <c r="CQ281" s="889">
        <v>0</v>
      </c>
      <c r="CR281" s="889">
        <v>0</v>
      </c>
      <c r="CS281" s="889">
        <v>0</v>
      </c>
      <c r="CT281" s="889">
        <v>0</v>
      </c>
      <c r="CU281" s="889">
        <v>0</v>
      </c>
      <c r="CV281" s="889">
        <v>0</v>
      </c>
      <c r="CW281" s="889">
        <v>0</v>
      </c>
      <c r="CX281" s="889">
        <v>0</v>
      </c>
      <c r="CY281" s="889">
        <v>0</v>
      </c>
      <c r="CZ281" s="889">
        <v>0</v>
      </c>
      <c r="DA281" s="889">
        <v>0</v>
      </c>
      <c r="DB281" s="889">
        <v>0</v>
      </c>
      <c r="DC281" s="889">
        <v>0</v>
      </c>
      <c r="DD281" s="889">
        <v>0</v>
      </c>
      <c r="DE281" s="889">
        <v>0</v>
      </c>
      <c r="DF281" s="889">
        <v>9221</v>
      </c>
      <c r="DG281" s="889">
        <v>2305</v>
      </c>
      <c r="DH281" s="889">
        <v>0</v>
      </c>
      <c r="DI281" s="889">
        <v>9221</v>
      </c>
      <c r="DJ281" s="889">
        <v>2305</v>
      </c>
      <c r="DK281" s="889">
        <v>0</v>
      </c>
      <c r="DL281" s="889">
        <v>0</v>
      </c>
      <c r="DM281" s="889">
        <v>0</v>
      </c>
      <c r="DN281" s="889">
        <v>0</v>
      </c>
      <c r="DO281" s="889">
        <v>0</v>
      </c>
      <c r="DP281" s="889">
        <v>0</v>
      </c>
      <c r="DQ281" s="889">
        <v>0</v>
      </c>
      <c r="DR281" s="889">
        <v>0</v>
      </c>
      <c r="DS281" s="889">
        <v>0</v>
      </c>
      <c r="DT281" s="889">
        <v>0</v>
      </c>
      <c r="DU281" s="889">
        <v>0</v>
      </c>
      <c r="DV281" s="889">
        <v>0</v>
      </c>
      <c r="DW281" s="889">
        <v>0</v>
      </c>
      <c r="DX281" s="889">
        <v>25504</v>
      </c>
      <c r="DY281" s="889">
        <v>6376</v>
      </c>
      <c r="DZ281" s="889">
        <v>0</v>
      </c>
      <c r="EA281" s="889">
        <v>21226</v>
      </c>
      <c r="EB281" s="889">
        <v>5307</v>
      </c>
      <c r="EC281" s="889">
        <v>0</v>
      </c>
      <c r="ED281" s="889">
        <v>4278</v>
      </c>
      <c r="EE281" s="889">
        <v>1069</v>
      </c>
      <c r="EF281" s="889">
        <v>0</v>
      </c>
      <c r="EG281" s="889">
        <v>-1212</v>
      </c>
      <c r="EH281" s="889">
        <v>-303</v>
      </c>
      <c r="EI281" s="889">
        <v>0</v>
      </c>
      <c r="EJ281" s="889">
        <v>0</v>
      </c>
      <c r="EK281" s="889">
        <v>0</v>
      </c>
      <c r="EL281" s="889">
        <v>0</v>
      </c>
      <c r="EM281" s="889">
        <v>0</v>
      </c>
      <c r="EN281" s="889">
        <v>0</v>
      </c>
      <c r="EO281" s="889">
        <v>0</v>
      </c>
      <c r="EP281" s="889">
        <v>753937</v>
      </c>
      <c r="EQ281" s="889">
        <v>159147</v>
      </c>
      <c r="ER281" s="889">
        <v>0</v>
      </c>
      <c r="ES281" s="889">
        <v>1749745</v>
      </c>
      <c r="ET281" s="889">
        <v>431910</v>
      </c>
      <c r="EU281" s="889">
        <v>0</v>
      </c>
      <c r="EV281" s="889">
        <v>-995808</v>
      </c>
      <c r="EW281" s="889">
        <v>-272763</v>
      </c>
      <c r="EX281" s="889">
        <v>0</v>
      </c>
      <c r="EY281" s="889">
        <v>1528</v>
      </c>
      <c r="EZ281" s="889">
        <v>382</v>
      </c>
      <c r="FA281" s="889">
        <v>0</v>
      </c>
      <c r="FB281" s="889">
        <v>2886916</v>
      </c>
      <c r="FC281" s="889">
        <v>562760</v>
      </c>
      <c r="FD281" s="889">
        <v>0</v>
      </c>
      <c r="FE281" s="889">
        <v>2661330</v>
      </c>
      <c r="FF281" s="889">
        <v>567118</v>
      </c>
      <c r="FG281" s="889">
        <v>0</v>
      </c>
      <c r="FH281" s="889">
        <v>225586</v>
      </c>
      <c r="FI281" s="889">
        <v>-4358</v>
      </c>
      <c r="FJ281" s="889">
        <v>0</v>
      </c>
      <c r="FK281" s="889">
        <v>0</v>
      </c>
      <c r="FL281" s="889">
        <v>0</v>
      </c>
      <c r="FM281" s="889">
        <v>0</v>
      </c>
      <c r="FN281" s="889">
        <v>0</v>
      </c>
      <c r="FO281" s="889">
        <v>0</v>
      </c>
      <c r="FP281" s="889">
        <v>0</v>
      </c>
      <c r="FQ281" s="889">
        <v>0</v>
      </c>
      <c r="FR281" s="889">
        <v>0</v>
      </c>
      <c r="FS281" s="889">
        <v>0</v>
      </c>
      <c r="FT281" s="889">
        <v>1729455</v>
      </c>
      <c r="FU281" s="889">
        <v>344485</v>
      </c>
      <c r="FV281" s="889">
        <v>0</v>
      </c>
      <c r="FW281" s="889">
        <v>0</v>
      </c>
      <c r="FX281" s="889">
        <v>0</v>
      </c>
      <c r="FY281" s="889">
        <v>0</v>
      </c>
      <c r="FZ281" s="889">
        <v>3750472</v>
      </c>
      <c r="GA281" s="889">
        <v>0</v>
      </c>
      <c r="GB281" s="889">
        <v>0</v>
      </c>
      <c r="GC281" s="889">
        <v>-2021017</v>
      </c>
      <c r="GD281" s="889">
        <v>344485</v>
      </c>
      <c r="GE281" s="889">
        <v>0</v>
      </c>
      <c r="GF281" s="889">
        <v>0</v>
      </c>
      <c r="GG281" s="889">
        <v>0</v>
      </c>
      <c r="GH281" s="889">
        <v>0</v>
      </c>
      <c r="GI281" s="889">
        <v>0</v>
      </c>
      <c r="GJ281" s="889">
        <v>0</v>
      </c>
      <c r="GK281" s="889">
        <v>0</v>
      </c>
      <c r="GL281" s="889">
        <v>0</v>
      </c>
      <c r="GM281" s="889">
        <v>0</v>
      </c>
      <c r="GN281" s="889">
        <v>0</v>
      </c>
      <c r="GO281" s="889">
        <v>6486596</v>
      </c>
      <c r="GP281" s="889">
        <v>1335362</v>
      </c>
      <c r="GQ281" s="889">
        <v>0</v>
      </c>
      <c r="GR281" s="889">
        <v>-2673460</v>
      </c>
      <c r="GS281" s="889">
        <v>97130</v>
      </c>
      <c r="GT281" s="889">
        <v>0</v>
      </c>
      <c r="GU281" s="884" t="s">
        <v>689</v>
      </c>
      <c r="GV281" s="884" t="s">
        <v>676</v>
      </c>
      <c r="GW281" s="884" t="s">
        <v>1672</v>
      </c>
      <c r="GX281" s="884" t="s">
        <v>2346</v>
      </c>
      <c r="GY281" s="884" t="s">
        <v>2627</v>
      </c>
    </row>
    <row r="282" spans="1:208" x14ac:dyDescent="0.2">
      <c r="A282" s="884" t="s">
        <v>3311</v>
      </c>
      <c r="B282" s="884" t="s">
        <v>609</v>
      </c>
      <c r="C282" s="884" t="s">
        <v>608</v>
      </c>
      <c r="D282" s="889">
        <v>26065</v>
      </c>
      <c r="E282" s="889">
        <v>0</v>
      </c>
      <c r="F282" s="889">
        <v>26065</v>
      </c>
      <c r="G282" s="889">
        <v>0</v>
      </c>
      <c r="H282" s="889">
        <v>0</v>
      </c>
      <c r="I282" s="889">
        <v>0</v>
      </c>
      <c r="J282" s="889">
        <v>26065</v>
      </c>
      <c r="K282" s="889">
        <v>0</v>
      </c>
      <c r="L282" s="889">
        <v>26065</v>
      </c>
      <c r="M282" s="907">
        <v>0.5</v>
      </c>
      <c r="N282" s="907">
        <v>0.49</v>
      </c>
      <c r="O282" s="907">
        <v>0</v>
      </c>
      <c r="P282" s="907">
        <v>0.01</v>
      </c>
      <c r="Q282" s="889">
        <v>462652</v>
      </c>
      <c r="R282" s="889">
        <v>469756</v>
      </c>
      <c r="S282" s="889">
        <v>-7104</v>
      </c>
      <c r="T282" s="889">
        <v>58573</v>
      </c>
      <c r="U282" s="889">
        <v>92368</v>
      </c>
      <c r="V282" s="889">
        <v>-33795</v>
      </c>
      <c r="W282" s="889">
        <v>0</v>
      </c>
      <c r="X282" s="889">
        <v>0</v>
      </c>
      <c r="Y282" s="889">
        <v>0</v>
      </c>
      <c r="Z282" s="889">
        <v>1188416</v>
      </c>
      <c r="AA282" s="889">
        <v>0</v>
      </c>
      <c r="AB282" s="889">
        <v>1158881</v>
      </c>
      <c r="AC282" s="889">
        <v>0</v>
      </c>
      <c r="AD282" s="889">
        <v>29535</v>
      </c>
      <c r="AE282" s="889">
        <v>0</v>
      </c>
      <c r="AF282" s="889">
        <v>0</v>
      </c>
      <c r="AG282" s="889">
        <v>0</v>
      </c>
      <c r="AH282" s="889">
        <v>0</v>
      </c>
      <c r="AI282" s="889">
        <v>0</v>
      </c>
      <c r="AJ282" s="889">
        <v>0</v>
      </c>
      <c r="AK282" s="889">
        <v>0</v>
      </c>
      <c r="AL282" s="889">
        <v>0</v>
      </c>
      <c r="AM282" s="889">
        <v>0</v>
      </c>
      <c r="AN282" s="889">
        <v>0</v>
      </c>
      <c r="AO282" s="889">
        <v>206948</v>
      </c>
      <c r="AP282" s="889">
        <v>206948</v>
      </c>
      <c r="AQ282" s="889">
        <v>0</v>
      </c>
      <c r="AR282" s="889">
        <v>0</v>
      </c>
      <c r="AS282" s="889">
        <v>129653</v>
      </c>
      <c r="AT282" s="889">
        <v>129653</v>
      </c>
      <c r="AU282" s="889">
        <v>0</v>
      </c>
      <c r="AV282" s="889">
        <v>0</v>
      </c>
      <c r="AW282" s="889">
        <v>77295</v>
      </c>
      <c r="AX282" s="889">
        <v>77295</v>
      </c>
      <c r="AY282" s="889">
        <v>0</v>
      </c>
      <c r="AZ282" s="889">
        <v>0</v>
      </c>
      <c r="BA282" s="889">
        <v>0</v>
      </c>
      <c r="BB282" s="889">
        <v>0</v>
      </c>
      <c r="BC282" s="889">
        <v>0</v>
      </c>
      <c r="BD282" s="889">
        <v>0</v>
      </c>
      <c r="BE282" s="889">
        <v>0</v>
      </c>
      <c r="BF282" s="889">
        <v>0</v>
      </c>
      <c r="BG282" s="889">
        <v>5770127</v>
      </c>
      <c r="BH282" s="889">
        <v>0</v>
      </c>
      <c r="BI282" s="889">
        <v>117758</v>
      </c>
      <c r="BJ282" s="889">
        <v>299430</v>
      </c>
      <c r="BK282" s="889">
        <v>0</v>
      </c>
      <c r="BL282" s="889">
        <v>6102</v>
      </c>
      <c r="BM282" s="889">
        <v>5746383</v>
      </c>
      <c r="BN282" s="889">
        <v>0</v>
      </c>
      <c r="BO282" s="889">
        <v>117264</v>
      </c>
      <c r="BP282" s="889">
        <v>323174</v>
      </c>
      <c r="BQ282" s="889">
        <v>0</v>
      </c>
      <c r="BR282" s="889">
        <v>6596</v>
      </c>
      <c r="BS282" s="889">
        <v>0</v>
      </c>
      <c r="BT282" s="889">
        <v>0</v>
      </c>
      <c r="BU282" s="889">
        <v>0</v>
      </c>
      <c r="BV282" s="889">
        <v>0</v>
      </c>
      <c r="BW282" s="889">
        <v>0</v>
      </c>
      <c r="BX282" s="889">
        <v>0</v>
      </c>
      <c r="BY282" s="889">
        <v>0</v>
      </c>
      <c r="BZ282" s="889">
        <v>0</v>
      </c>
      <c r="CA282" s="889">
        <v>0</v>
      </c>
      <c r="CB282" s="889">
        <v>0</v>
      </c>
      <c r="CC282" s="889">
        <v>0</v>
      </c>
      <c r="CD282" s="889">
        <v>0</v>
      </c>
      <c r="CE282" s="889">
        <v>0</v>
      </c>
      <c r="CF282" s="889">
        <v>0</v>
      </c>
      <c r="CG282" s="889">
        <v>0</v>
      </c>
      <c r="CH282" s="889">
        <v>0</v>
      </c>
      <c r="CI282" s="889">
        <v>0</v>
      </c>
      <c r="CJ282" s="889">
        <v>0</v>
      </c>
      <c r="CK282" s="889">
        <v>0</v>
      </c>
      <c r="CL282" s="889">
        <v>0</v>
      </c>
      <c r="CM282" s="889">
        <v>0</v>
      </c>
      <c r="CN282" s="889">
        <v>0</v>
      </c>
      <c r="CO282" s="889">
        <v>0</v>
      </c>
      <c r="CP282" s="889">
        <v>0</v>
      </c>
      <c r="CQ282" s="889">
        <v>-66850</v>
      </c>
      <c r="CR282" s="889">
        <v>0</v>
      </c>
      <c r="CS282" s="889">
        <v>-1364</v>
      </c>
      <c r="CT282" s="889">
        <v>0</v>
      </c>
      <c r="CU282" s="889">
        <v>0</v>
      </c>
      <c r="CV282" s="889">
        <v>0</v>
      </c>
      <c r="CW282" s="889">
        <v>0</v>
      </c>
      <c r="CX282" s="889">
        <v>0</v>
      </c>
      <c r="CY282" s="889">
        <v>0</v>
      </c>
      <c r="CZ282" s="889">
        <v>0</v>
      </c>
      <c r="DA282" s="889">
        <v>0</v>
      </c>
      <c r="DB282" s="889">
        <v>0</v>
      </c>
      <c r="DC282" s="889">
        <v>0</v>
      </c>
      <c r="DD282" s="889">
        <v>0</v>
      </c>
      <c r="DE282" s="889">
        <v>0</v>
      </c>
      <c r="DF282" s="889">
        <v>-5359</v>
      </c>
      <c r="DG282" s="889">
        <v>0</v>
      </c>
      <c r="DH282" s="889">
        <v>-109</v>
      </c>
      <c r="DI282" s="889">
        <v>0</v>
      </c>
      <c r="DJ282" s="889">
        <v>0</v>
      </c>
      <c r="DK282" s="889">
        <v>0</v>
      </c>
      <c r="DL282" s="889">
        <v>-5359</v>
      </c>
      <c r="DM282" s="889">
        <v>0</v>
      </c>
      <c r="DN282" s="889">
        <v>-109</v>
      </c>
      <c r="DO282" s="889">
        <v>0</v>
      </c>
      <c r="DP282" s="889">
        <v>0</v>
      </c>
      <c r="DQ282" s="889">
        <v>0</v>
      </c>
      <c r="DR282" s="889">
        <v>0</v>
      </c>
      <c r="DS282" s="889">
        <v>0</v>
      </c>
      <c r="DT282" s="889">
        <v>0</v>
      </c>
      <c r="DU282" s="889">
        <v>0</v>
      </c>
      <c r="DV282" s="889">
        <v>0</v>
      </c>
      <c r="DW282" s="889">
        <v>0</v>
      </c>
      <c r="DX282" s="889">
        <v>-754</v>
      </c>
      <c r="DY282" s="889">
        <v>0</v>
      </c>
      <c r="DZ282" s="889">
        <v>-15</v>
      </c>
      <c r="EA282" s="889">
        <v>92865</v>
      </c>
      <c r="EB282" s="889">
        <v>0</v>
      </c>
      <c r="EC282" s="889">
        <v>1895</v>
      </c>
      <c r="ED282" s="889">
        <v>-93619</v>
      </c>
      <c r="EE282" s="889">
        <v>0</v>
      </c>
      <c r="EF282" s="889">
        <v>-1910</v>
      </c>
      <c r="EG282" s="889">
        <v>0</v>
      </c>
      <c r="EH282" s="889">
        <v>0</v>
      </c>
      <c r="EI282" s="889">
        <v>0</v>
      </c>
      <c r="EJ282" s="889">
        <v>0</v>
      </c>
      <c r="EK282" s="889">
        <v>0</v>
      </c>
      <c r="EL282" s="889">
        <v>0</v>
      </c>
      <c r="EM282" s="889">
        <v>0</v>
      </c>
      <c r="EN282" s="889">
        <v>0</v>
      </c>
      <c r="EO282" s="889">
        <v>0</v>
      </c>
      <c r="EP282" s="889">
        <v>4087314</v>
      </c>
      <c r="EQ282" s="889">
        <v>0</v>
      </c>
      <c r="ER282" s="889">
        <v>83415</v>
      </c>
      <c r="ES282" s="889">
        <v>5424144</v>
      </c>
      <c r="ET282" s="889">
        <v>0</v>
      </c>
      <c r="EU282" s="889">
        <v>110697</v>
      </c>
      <c r="EV282" s="889">
        <v>-1336830</v>
      </c>
      <c r="EW282" s="889">
        <v>0</v>
      </c>
      <c r="EX282" s="889">
        <v>-27282</v>
      </c>
      <c r="EY282" s="889">
        <v>-2912</v>
      </c>
      <c r="EZ282" s="889">
        <v>0</v>
      </c>
      <c r="FA282" s="889">
        <v>-59</v>
      </c>
      <c r="FB282" s="889">
        <v>6428310</v>
      </c>
      <c r="FC282" s="889">
        <v>0</v>
      </c>
      <c r="FD282" s="889">
        <v>128157</v>
      </c>
      <c r="FE282" s="889">
        <v>6483556</v>
      </c>
      <c r="FF282" s="889">
        <v>0</v>
      </c>
      <c r="FG282" s="889">
        <v>129437</v>
      </c>
      <c r="FH282" s="889">
        <v>-55246</v>
      </c>
      <c r="FI282" s="889">
        <v>0</v>
      </c>
      <c r="FJ282" s="889">
        <v>-1280</v>
      </c>
      <c r="FK282" s="889">
        <v>0</v>
      </c>
      <c r="FL282" s="889">
        <v>0</v>
      </c>
      <c r="FM282" s="889">
        <v>0</v>
      </c>
      <c r="FN282" s="889">
        <v>0</v>
      </c>
      <c r="FO282" s="889">
        <v>0</v>
      </c>
      <c r="FP282" s="889">
        <v>0</v>
      </c>
      <c r="FQ282" s="889">
        <v>0</v>
      </c>
      <c r="FR282" s="889">
        <v>0</v>
      </c>
      <c r="FS282" s="889">
        <v>0</v>
      </c>
      <c r="FT282" s="889">
        <v>1523725</v>
      </c>
      <c r="FU282" s="889">
        <v>0</v>
      </c>
      <c r="FV282" s="889">
        <v>31096</v>
      </c>
      <c r="FW282" s="889">
        <v>294438</v>
      </c>
      <c r="FX282" s="889">
        <v>0</v>
      </c>
      <c r="FY282" s="889">
        <v>6009</v>
      </c>
      <c r="FZ282" s="889">
        <v>7834450</v>
      </c>
      <c r="GA282" s="889">
        <v>0</v>
      </c>
      <c r="GB282" s="889">
        <v>0</v>
      </c>
      <c r="GC282" s="889">
        <v>-6016287</v>
      </c>
      <c r="GD282" s="889">
        <v>0</v>
      </c>
      <c r="GE282" s="889">
        <v>37105</v>
      </c>
      <c r="GF282" s="889">
        <v>0</v>
      </c>
      <c r="GG282" s="889">
        <v>0</v>
      </c>
      <c r="GH282" s="889">
        <v>0</v>
      </c>
      <c r="GI282" s="889">
        <v>0</v>
      </c>
      <c r="GJ282" s="889">
        <v>0</v>
      </c>
      <c r="GK282" s="889">
        <v>0</v>
      </c>
      <c r="GL282" s="889">
        <v>0</v>
      </c>
      <c r="GM282" s="889">
        <v>0</v>
      </c>
      <c r="GN282" s="889">
        <v>0</v>
      </c>
      <c r="GO282" s="889">
        <v>18033031</v>
      </c>
      <c r="GP282" s="889">
        <v>0</v>
      </c>
      <c r="GQ282" s="889">
        <v>364981</v>
      </c>
      <c r="GR282" s="889">
        <v>-7253929</v>
      </c>
      <c r="GS282" s="889">
        <v>0</v>
      </c>
      <c r="GT282" s="889">
        <v>11697</v>
      </c>
      <c r="GU282" s="884" t="s">
        <v>679</v>
      </c>
      <c r="GV282" s="884" t="s">
        <v>699</v>
      </c>
      <c r="GW282" s="884" t="s">
        <v>1674</v>
      </c>
      <c r="GX282" s="884" t="s">
        <v>2350</v>
      </c>
      <c r="GY282" s="884" t="s">
        <v>2628</v>
      </c>
    </row>
    <row r="283" spans="1:208" x14ac:dyDescent="0.2">
      <c r="A283" s="884" t="s">
        <v>3312</v>
      </c>
      <c r="B283" s="884" t="s">
        <v>611</v>
      </c>
      <c r="C283" s="884" t="s">
        <v>610</v>
      </c>
      <c r="D283" s="889">
        <v>-806157</v>
      </c>
      <c r="E283" s="889">
        <v>0</v>
      </c>
      <c r="F283" s="889">
        <v>-806157</v>
      </c>
      <c r="G283" s="889">
        <v>0</v>
      </c>
      <c r="H283" s="889">
        <v>0</v>
      </c>
      <c r="I283" s="889">
        <v>0</v>
      </c>
      <c r="J283" s="889">
        <v>-806157</v>
      </c>
      <c r="K283" s="889">
        <v>0</v>
      </c>
      <c r="L283" s="889">
        <v>-806157</v>
      </c>
      <c r="M283" s="907">
        <v>0</v>
      </c>
      <c r="N283" s="907">
        <v>0.99</v>
      </c>
      <c r="O283" s="907">
        <v>0</v>
      </c>
      <c r="P283" s="907">
        <v>0.01</v>
      </c>
      <c r="Q283" s="889">
        <v>320651</v>
      </c>
      <c r="R283" s="889">
        <v>315977</v>
      </c>
      <c r="S283" s="889">
        <v>4674</v>
      </c>
      <c r="T283" s="889">
        <v>138914</v>
      </c>
      <c r="U283" s="889">
        <v>44849</v>
      </c>
      <c r="V283" s="889">
        <v>94065</v>
      </c>
      <c r="W283" s="889">
        <v>0</v>
      </c>
      <c r="X283" s="889">
        <v>0</v>
      </c>
      <c r="Y283" s="889">
        <v>0</v>
      </c>
      <c r="Z283" s="889">
        <v>2488</v>
      </c>
      <c r="AA283" s="889">
        <v>0</v>
      </c>
      <c r="AB283" s="889">
        <v>0</v>
      </c>
      <c r="AC283" s="889">
        <v>0</v>
      </c>
      <c r="AD283" s="889">
        <v>2488</v>
      </c>
      <c r="AE283" s="889">
        <v>0</v>
      </c>
      <c r="AF283" s="889">
        <v>0</v>
      </c>
      <c r="AG283" s="889">
        <v>0</v>
      </c>
      <c r="AH283" s="889">
        <v>0</v>
      </c>
      <c r="AI283" s="889">
        <v>0</v>
      </c>
      <c r="AJ283" s="889">
        <v>0</v>
      </c>
      <c r="AK283" s="889">
        <v>0</v>
      </c>
      <c r="AL283" s="889">
        <v>0</v>
      </c>
      <c r="AM283" s="889">
        <v>0</v>
      </c>
      <c r="AN283" s="889">
        <v>0</v>
      </c>
      <c r="AO283" s="889">
        <v>0</v>
      </c>
      <c r="AP283" s="889">
        <v>0</v>
      </c>
      <c r="AQ283" s="889">
        <v>0</v>
      </c>
      <c r="AR283" s="889">
        <v>0</v>
      </c>
      <c r="AS283" s="889">
        <v>0</v>
      </c>
      <c r="AT283" s="889">
        <v>0</v>
      </c>
      <c r="AU283" s="889">
        <v>0</v>
      </c>
      <c r="AV283" s="889">
        <v>0</v>
      </c>
      <c r="AW283" s="889">
        <v>0</v>
      </c>
      <c r="AX283" s="889">
        <v>0</v>
      </c>
      <c r="AY283" s="889">
        <v>0</v>
      </c>
      <c r="AZ283" s="889">
        <v>0</v>
      </c>
      <c r="BA283" s="889">
        <v>0</v>
      </c>
      <c r="BB283" s="889">
        <v>0</v>
      </c>
      <c r="BC283" s="889">
        <v>0</v>
      </c>
      <c r="BD283" s="889">
        <v>0</v>
      </c>
      <c r="BE283" s="889">
        <v>0</v>
      </c>
      <c r="BF283" s="889">
        <v>0</v>
      </c>
      <c r="BG283" s="889">
        <v>7586145</v>
      </c>
      <c r="BH283" s="889">
        <v>0</v>
      </c>
      <c r="BI283" s="889">
        <v>76605</v>
      </c>
      <c r="BJ283" s="889">
        <v>330402</v>
      </c>
      <c r="BK283" s="889">
        <v>0</v>
      </c>
      <c r="BL283" s="889">
        <v>3327</v>
      </c>
      <c r="BM283" s="889">
        <v>8092018</v>
      </c>
      <c r="BN283" s="889">
        <v>0</v>
      </c>
      <c r="BO283" s="889">
        <v>81713</v>
      </c>
      <c r="BP283" s="889">
        <v>-175471</v>
      </c>
      <c r="BQ283" s="889">
        <v>0</v>
      </c>
      <c r="BR283" s="889">
        <v>-1781</v>
      </c>
      <c r="BS283" s="889">
        <v>52643</v>
      </c>
      <c r="BT283" s="889">
        <v>0</v>
      </c>
      <c r="BU283" s="889">
        <v>532</v>
      </c>
      <c r="BV283" s="889">
        <v>56001</v>
      </c>
      <c r="BW283" s="889">
        <v>0</v>
      </c>
      <c r="BX283" s="889">
        <v>566</v>
      </c>
      <c r="BY283" s="889">
        <v>-3358</v>
      </c>
      <c r="BZ283" s="889">
        <v>0</v>
      </c>
      <c r="CA283" s="889">
        <v>-34</v>
      </c>
      <c r="CB283" s="889">
        <v>0</v>
      </c>
      <c r="CC283" s="889">
        <v>0</v>
      </c>
      <c r="CD283" s="889">
        <v>0</v>
      </c>
      <c r="CE283" s="889">
        <v>0</v>
      </c>
      <c r="CF283" s="889">
        <v>0</v>
      </c>
      <c r="CG283" s="889">
        <v>0</v>
      </c>
      <c r="CH283" s="889">
        <v>0</v>
      </c>
      <c r="CI283" s="889">
        <v>0</v>
      </c>
      <c r="CJ283" s="889">
        <v>0</v>
      </c>
      <c r="CK283" s="889">
        <v>0</v>
      </c>
      <c r="CL283" s="889">
        <v>0</v>
      </c>
      <c r="CM283" s="889">
        <v>0</v>
      </c>
      <c r="CN283" s="889">
        <v>0</v>
      </c>
      <c r="CO283" s="889">
        <v>0</v>
      </c>
      <c r="CP283" s="889">
        <v>0</v>
      </c>
      <c r="CQ283" s="889">
        <v>0</v>
      </c>
      <c r="CR283" s="889">
        <v>0</v>
      </c>
      <c r="CS283" s="889">
        <v>0</v>
      </c>
      <c r="CT283" s="889">
        <v>0</v>
      </c>
      <c r="CU283" s="889">
        <v>0</v>
      </c>
      <c r="CV283" s="889">
        <v>0</v>
      </c>
      <c r="CW283" s="889">
        <v>0</v>
      </c>
      <c r="CX283" s="889">
        <v>0</v>
      </c>
      <c r="CY283" s="889">
        <v>0</v>
      </c>
      <c r="CZ283" s="889">
        <v>0</v>
      </c>
      <c r="DA283" s="889">
        <v>0</v>
      </c>
      <c r="DB283" s="889">
        <v>0</v>
      </c>
      <c r="DC283" s="889">
        <v>0</v>
      </c>
      <c r="DD283" s="889">
        <v>0</v>
      </c>
      <c r="DE283" s="889">
        <v>0</v>
      </c>
      <c r="DF283" s="889">
        <v>0</v>
      </c>
      <c r="DG283" s="889">
        <v>0</v>
      </c>
      <c r="DH283" s="889">
        <v>0</v>
      </c>
      <c r="DI283" s="889">
        <v>0</v>
      </c>
      <c r="DJ283" s="889">
        <v>0</v>
      </c>
      <c r="DK283" s="889">
        <v>0</v>
      </c>
      <c r="DL283" s="889">
        <v>0</v>
      </c>
      <c r="DM283" s="889">
        <v>0</v>
      </c>
      <c r="DN283" s="889">
        <v>0</v>
      </c>
      <c r="DO283" s="889">
        <v>0</v>
      </c>
      <c r="DP283" s="889">
        <v>0</v>
      </c>
      <c r="DQ283" s="889">
        <v>0</v>
      </c>
      <c r="DR283" s="889">
        <v>0</v>
      </c>
      <c r="DS283" s="889">
        <v>0</v>
      </c>
      <c r="DT283" s="889">
        <v>0</v>
      </c>
      <c r="DU283" s="889">
        <v>0</v>
      </c>
      <c r="DV283" s="889">
        <v>0</v>
      </c>
      <c r="DW283" s="889">
        <v>0</v>
      </c>
      <c r="DX283" s="889">
        <v>58820</v>
      </c>
      <c r="DY283" s="889">
        <v>0</v>
      </c>
      <c r="DZ283" s="889">
        <v>594</v>
      </c>
      <c r="EA283" s="889">
        <v>108083</v>
      </c>
      <c r="EB283" s="889">
        <v>0</v>
      </c>
      <c r="EC283" s="889">
        <v>1078</v>
      </c>
      <c r="ED283" s="889">
        <v>-49263</v>
      </c>
      <c r="EE283" s="889">
        <v>0</v>
      </c>
      <c r="EF283" s="889">
        <v>-484</v>
      </c>
      <c r="EG283" s="889">
        <v>0</v>
      </c>
      <c r="EH283" s="889">
        <v>0</v>
      </c>
      <c r="EI283" s="889">
        <v>0</v>
      </c>
      <c r="EJ283" s="889">
        <v>-2182</v>
      </c>
      <c r="EK283" s="889">
        <v>0</v>
      </c>
      <c r="EL283" s="889">
        <v>-22</v>
      </c>
      <c r="EM283" s="889">
        <v>0</v>
      </c>
      <c r="EN283" s="889">
        <v>0</v>
      </c>
      <c r="EO283" s="889">
        <v>0</v>
      </c>
      <c r="EP283" s="889">
        <v>2421826</v>
      </c>
      <c r="EQ283" s="889">
        <v>0</v>
      </c>
      <c r="ER283" s="889">
        <v>23822</v>
      </c>
      <c r="ES283" s="889">
        <v>3614484</v>
      </c>
      <c r="ET283" s="889">
        <v>0</v>
      </c>
      <c r="EU283" s="889">
        <v>36510</v>
      </c>
      <c r="EV283" s="889">
        <v>-1192658</v>
      </c>
      <c r="EW283" s="889">
        <v>0</v>
      </c>
      <c r="EX283" s="889">
        <v>-12688</v>
      </c>
      <c r="EY283" s="889">
        <v>41104</v>
      </c>
      <c r="EZ283" s="889">
        <v>0</v>
      </c>
      <c r="FA283" s="889">
        <v>415</v>
      </c>
      <c r="FB283" s="889">
        <v>6491249</v>
      </c>
      <c r="FC283" s="889">
        <v>0</v>
      </c>
      <c r="FD283" s="889">
        <v>65422</v>
      </c>
      <c r="FE283" s="889">
        <v>7259840</v>
      </c>
      <c r="FF283" s="889">
        <v>0</v>
      </c>
      <c r="FG283" s="889">
        <v>73285</v>
      </c>
      <c r="FH283" s="889">
        <v>-768591</v>
      </c>
      <c r="FI283" s="889">
        <v>0</v>
      </c>
      <c r="FJ283" s="889">
        <v>-7863</v>
      </c>
      <c r="FK283" s="889">
        <v>9465</v>
      </c>
      <c r="FL283" s="889">
        <v>0</v>
      </c>
      <c r="FM283" s="889">
        <v>0</v>
      </c>
      <c r="FN283" s="889">
        <v>18713</v>
      </c>
      <c r="FO283" s="889">
        <v>0</v>
      </c>
      <c r="FP283" s="889">
        <v>0</v>
      </c>
      <c r="FQ283" s="889">
        <v>-9248</v>
      </c>
      <c r="FR283" s="889">
        <v>0</v>
      </c>
      <c r="FS283" s="889">
        <v>0</v>
      </c>
      <c r="FT283" s="889">
        <v>3684272</v>
      </c>
      <c r="FU283" s="889">
        <v>0</v>
      </c>
      <c r="FV283" s="889">
        <v>36930</v>
      </c>
      <c r="FW283" s="889">
        <v>1493595</v>
      </c>
      <c r="FX283" s="889">
        <v>0</v>
      </c>
      <c r="FY283" s="889">
        <v>14835</v>
      </c>
      <c r="FZ283" s="889">
        <v>4862570</v>
      </c>
      <c r="GA283" s="889">
        <v>0</v>
      </c>
      <c r="GB283" s="889">
        <v>0</v>
      </c>
      <c r="GC283" s="889">
        <v>315297</v>
      </c>
      <c r="GD283" s="889">
        <v>0</v>
      </c>
      <c r="GE283" s="889">
        <v>51765</v>
      </c>
      <c r="GF283" s="889">
        <v>0</v>
      </c>
      <c r="GG283" s="889">
        <v>0</v>
      </c>
      <c r="GH283" s="889">
        <v>0</v>
      </c>
      <c r="GI283" s="889">
        <v>0</v>
      </c>
      <c r="GJ283" s="889">
        <v>0</v>
      </c>
      <c r="GK283" s="889">
        <v>0</v>
      </c>
      <c r="GL283" s="889">
        <v>0</v>
      </c>
      <c r="GM283" s="889">
        <v>0</v>
      </c>
      <c r="GN283" s="889">
        <v>0</v>
      </c>
      <c r="GO283" s="889">
        <v>20673744</v>
      </c>
      <c r="GP283" s="889">
        <v>0</v>
      </c>
      <c r="GQ283" s="889">
        <v>207625</v>
      </c>
      <c r="GR283" s="889">
        <v>-1844370</v>
      </c>
      <c r="GS283" s="889">
        <v>0</v>
      </c>
      <c r="GT283" s="889">
        <v>29308</v>
      </c>
      <c r="GU283" s="884" t="s">
        <v>679</v>
      </c>
      <c r="GV283" s="884" t="s">
        <v>678</v>
      </c>
      <c r="GW283" s="884" t="s">
        <v>1674</v>
      </c>
      <c r="GX283" s="884" t="s">
        <v>2348</v>
      </c>
      <c r="GY283" s="884" t="s">
        <v>2629</v>
      </c>
    </row>
    <row r="284" spans="1:208" x14ac:dyDescent="0.2">
      <c r="A284" s="884" t="s">
        <v>3311</v>
      </c>
      <c r="B284" s="884" t="s">
        <v>613</v>
      </c>
      <c r="C284" s="884" t="s">
        <v>612</v>
      </c>
      <c r="D284" s="889">
        <v>132715</v>
      </c>
      <c r="E284" s="889">
        <v>0</v>
      </c>
      <c r="F284" s="889">
        <v>132715</v>
      </c>
      <c r="G284" s="889">
        <v>0</v>
      </c>
      <c r="H284" s="889">
        <v>0</v>
      </c>
      <c r="I284" s="889">
        <v>0</v>
      </c>
      <c r="J284" s="889">
        <v>132715</v>
      </c>
      <c r="K284" s="889">
        <v>0</v>
      </c>
      <c r="L284" s="889">
        <v>132715</v>
      </c>
      <c r="M284" s="907">
        <v>0.33</v>
      </c>
      <c r="N284" s="907">
        <v>0.3</v>
      </c>
      <c r="O284" s="907">
        <v>0.37</v>
      </c>
      <c r="P284" s="907">
        <v>0</v>
      </c>
      <c r="Q284" s="889">
        <v>279268</v>
      </c>
      <c r="R284" s="889">
        <v>276711</v>
      </c>
      <c r="S284" s="889">
        <v>2557</v>
      </c>
      <c r="T284" s="889">
        <v>0</v>
      </c>
      <c r="U284" s="889">
        <v>0</v>
      </c>
      <c r="V284" s="889">
        <v>0</v>
      </c>
      <c r="W284" s="889">
        <v>0</v>
      </c>
      <c r="X284" s="889">
        <v>0</v>
      </c>
      <c r="Y284" s="889">
        <v>0</v>
      </c>
      <c r="Z284" s="889">
        <v>0</v>
      </c>
      <c r="AA284" s="889">
        <v>0</v>
      </c>
      <c r="AB284" s="889">
        <v>0</v>
      </c>
      <c r="AC284" s="889">
        <v>0</v>
      </c>
      <c r="AD284" s="889">
        <v>0</v>
      </c>
      <c r="AE284" s="889">
        <v>0</v>
      </c>
      <c r="AF284" s="889">
        <v>0</v>
      </c>
      <c r="AG284" s="889">
        <v>0</v>
      </c>
      <c r="AH284" s="889">
        <v>0</v>
      </c>
      <c r="AI284" s="889">
        <v>0</v>
      </c>
      <c r="AJ284" s="889">
        <v>0</v>
      </c>
      <c r="AK284" s="889">
        <v>0</v>
      </c>
      <c r="AL284" s="889">
        <v>0</v>
      </c>
      <c r="AM284" s="889">
        <v>0</v>
      </c>
      <c r="AN284" s="889">
        <v>0</v>
      </c>
      <c r="AO284" s="889">
        <v>0</v>
      </c>
      <c r="AP284" s="889">
        <v>0</v>
      </c>
      <c r="AQ284" s="889">
        <v>0</v>
      </c>
      <c r="AR284" s="889">
        <v>0</v>
      </c>
      <c r="AS284" s="889">
        <v>0</v>
      </c>
      <c r="AT284" s="889">
        <v>0</v>
      </c>
      <c r="AU284" s="889">
        <v>0</v>
      </c>
      <c r="AV284" s="889">
        <v>0</v>
      </c>
      <c r="AW284" s="889">
        <v>0</v>
      </c>
      <c r="AX284" s="889">
        <v>0</v>
      </c>
      <c r="AY284" s="889">
        <v>0</v>
      </c>
      <c r="AZ284" s="889">
        <v>0</v>
      </c>
      <c r="BA284" s="889">
        <v>0</v>
      </c>
      <c r="BB284" s="889">
        <v>0</v>
      </c>
      <c r="BC284" s="889">
        <v>0</v>
      </c>
      <c r="BD284" s="889">
        <v>0</v>
      </c>
      <c r="BE284" s="889">
        <v>0</v>
      </c>
      <c r="BF284" s="889">
        <v>0</v>
      </c>
      <c r="BG284" s="889">
        <v>2790513</v>
      </c>
      <c r="BH284" s="889">
        <v>3441632</v>
      </c>
      <c r="BI284" s="889">
        <v>0</v>
      </c>
      <c r="BJ284" s="889">
        <v>75698</v>
      </c>
      <c r="BK284" s="889">
        <v>93361</v>
      </c>
      <c r="BL284" s="889">
        <v>0</v>
      </c>
      <c r="BM284" s="889">
        <v>2510072</v>
      </c>
      <c r="BN284" s="889">
        <v>3095755</v>
      </c>
      <c r="BO284" s="889">
        <v>0</v>
      </c>
      <c r="BP284" s="889">
        <v>356139</v>
      </c>
      <c r="BQ284" s="889">
        <v>439238</v>
      </c>
      <c r="BR284" s="889">
        <v>0</v>
      </c>
      <c r="BS284" s="889">
        <v>0</v>
      </c>
      <c r="BT284" s="889">
        <v>0</v>
      </c>
      <c r="BU284" s="889">
        <v>0</v>
      </c>
      <c r="BV284" s="889">
        <v>0</v>
      </c>
      <c r="BW284" s="889">
        <v>0</v>
      </c>
      <c r="BX284" s="889">
        <v>0</v>
      </c>
      <c r="BY284" s="889">
        <v>0</v>
      </c>
      <c r="BZ284" s="889">
        <v>0</v>
      </c>
      <c r="CA284" s="889">
        <v>0</v>
      </c>
      <c r="CB284" s="889">
        <v>0</v>
      </c>
      <c r="CC284" s="889">
        <v>0</v>
      </c>
      <c r="CD284" s="889">
        <v>0</v>
      </c>
      <c r="CE284" s="889">
        <v>0</v>
      </c>
      <c r="CF284" s="889">
        <v>0</v>
      </c>
      <c r="CG284" s="889">
        <v>0</v>
      </c>
      <c r="CH284" s="889">
        <v>0</v>
      </c>
      <c r="CI284" s="889">
        <v>0</v>
      </c>
      <c r="CJ284" s="889">
        <v>0</v>
      </c>
      <c r="CK284" s="889">
        <v>0</v>
      </c>
      <c r="CL284" s="889">
        <v>0</v>
      </c>
      <c r="CM284" s="889">
        <v>0</v>
      </c>
      <c r="CN284" s="889">
        <v>0</v>
      </c>
      <c r="CO284" s="889">
        <v>0</v>
      </c>
      <c r="CP284" s="889">
        <v>0</v>
      </c>
      <c r="CQ284" s="889">
        <v>-1595</v>
      </c>
      <c r="CR284" s="889">
        <v>-1967</v>
      </c>
      <c r="CS284" s="889">
        <v>0</v>
      </c>
      <c r="CT284" s="889">
        <v>0</v>
      </c>
      <c r="CU284" s="889">
        <v>0</v>
      </c>
      <c r="CV284" s="889">
        <v>0</v>
      </c>
      <c r="CW284" s="889">
        <v>0</v>
      </c>
      <c r="CX284" s="889">
        <v>0</v>
      </c>
      <c r="CY284" s="889">
        <v>0</v>
      </c>
      <c r="CZ284" s="889">
        <v>0</v>
      </c>
      <c r="DA284" s="889">
        <v>0</v>
      </c>
      <c r="DB284" s="889">
        <v>0</v>
      </c>
      <c r="DC284" s="889">
        <v>0</v>
      </c>
      <c r="DD284" s="889">
        <v>0</v>
      </c>
      <c r="DE284" s="889">
        <v>0</v>
      </c>
      <c r="DF284" s="889">
        <v>0</v>
      </c>
      <c r="DG284" s="889">
        <v>0</v>
      </c>
      <c r="DH284" s="889">
        <v>0</v>
      </c>
      <c r="DI284" s="889">
        <v>0</v>
      </c>
      <c r="DJ284" s="889">
        <v>0</v>
      </c>
      <c r="DK284" s="889">
        <v>0</v>
      </c>
      <c r="DL284" s="889">
        <v>0</v>
      </c>
      <c r="DM284" s="889">
        <v>0</v>
      </c>
      <c r="DN284" s="889">
        <v>0</v>
      </c>
      <c r="DO284" s="889">
        <v>0</v>
      </c>
      <c r="DP284" s="889">
        <v>0</v>
      </c>
      <c r="DQ284" s="889">
        <v>0</v>
      </c>
      <c r="DR284" s="889">
        <v>0</v>
      </c>
      <c r="DS284" s="889">
        <v>0</v>
      </c>
      <c r="DT284" s="889">
        <v>0</v>
      </c>
      <c r="DU284" s="889">
        <v>0</v>
      </c>
      <c r="DV284" s="889">
        <v>0</v>
      </c>
      <c r="DW284" s="889">
        <v>0</v>
      </c>
      <c r="DX284" s="889">
        <v>35262</v>
      </c>
      <c r="DY284" s="889">
        <v>43490</v>
      </c>
      <c r="DZ284" s="889">
        <v>0</v>
      </c>
      <c r="EA284" s="889">
        <v>56918</v>
      </c>
      <c r="EB284" s="889">
        <v>70198</v>
      </c>
      <c r="EC284" s="889">
        <v>0</v>
      </c>
      <c r="ED284" s="889">
        <v>-21656</v>
      </c>
      <c r="EE284" s="889">
        <v>-26708</v>
      </c>
      <c r="EF284" s="889">
        <v>0</v>
      </c>
      <c r="EG284" s="889">
        <v>-1466</v>
      </c>
      <c r="EH284" s="889">
        <v>-1809</v>
      </c>
      <c r="EI284" s="889">
        <v>0</v>
      </c>
      <c r="EJ284" s="889">
        <v>0</v>
      </c>
      <c r="EK284" s="889">
        <v>0</v>
      </c>
      <c r="EL284" s="889">
        <v>0</v>
      </c>
      <c r="EM284" s="889">
        <v>65493</v>
      </c>
      <c r="EN284" s="889">
        <v>80775</v>
      </c>
      <c r="EO284" s="889">
        <v>0</v>
      </c>
      <c r="EP284" s="889">
        <v>2272112</v>
      </c>
      <c r="EQ284" s="889">
        <v>2802271</v>
      </c>
      <c r="ER284" s="889">
        <v>0</v>
      </c>
      <c r="ES284" s="889">
        <v>3855174</v>
      </c>
      <c r="ET284" s="889">
        <v>4754713</v>
      </c>
      <c r="EU284" s="889">
        <v>0</v>
      </c>
      <c r="EV284" s="889">
        <v>-1583062</v>
      </c>
      <c r="EW284" s="889">
        <v>-1952442</v>
      </c>
      <c r="EX284" s="889">
        <v>0</v>
      </c>
      <c r="EY284" s="889">
        <v>-17540</v>
      </c>
      <c r="EZ284" s="889">
        <v>-21633</v>
      </c>
      <c r="FA284" s="889">
        <v>0</v>
      </c>
      <c r="FB284" s="889">
        <v>1810431</v>
      </c>
      <c r="FC284" s="889">
        <v>2232865</v>
      </c>
      <c r="FD284" s="889">
        <v>0</v>
      </c>
      <c r="FE284" s="889">
        <v>1737385</v>
      </c>
      <c r="FF284" s="889">
        <v>2142775</v>
      </c>
      <c r="FG284" s="889">
        <v>0</v>
      </c>
      <c r="FH284" s="889">
        <v>73046</v>
      </c>
      <c r="FI284" s="889">
        <v>90090</v>
      </c>
      <c r="FJ284" s="889">
        <v>0</v>
      </c>
      <c r="FK284" s="889">
        <v>0</v>
      </c>
      <c r="FL284" s="889">
        <v>0</v>
      </c>
      <c r="FM284" s="889">
        <v>0</v>
      </c>
      <c r="FN284" s="889">
        <v>0</v>
      </c>
      <c r="FO284" s="889">
        <v>0</v>
      </c>
      <c r="FP284" s="889">
        <v>0</v>
      </c>
      <c r="FQ284" s="889">
        <v>0</v>
      </c>
      <c r="FR284" s="889">
        <v>0</v>
      </c>
      <c r="FS284" s="889">
        <v>0</v>
      </c>
      <c r="FT284" s="889">
        <v>1210935</v>
      </c>
      <c r="FU284" s="889">
        <v>1493486</v>
      </c>
      <c r="FV284" s="889">
        <v>0</v>
      </c>
      <c r="FW284" s="889">
        <v>115773</v>
      </c>
      <c r="FX284" s="889">
        <v>142787</v>
      </c>
      <c r="FY284" s="889">
        <v>0</v>
      </c>
      <c r="FZ284" s="889">
        <v>4624741</v>
      </c>
      <c r="GA284" s="889">
        <v>0</v>
      </c>
      <c r="GB284" s="889">
        <v>0</v>
      </c>
      <c r="GC284" s="889">
        <v>-3298033</v>
      </c>
      <c r="GD284" s="889">
        <v>1636273</v>
      </c>
      <c r="GE284" s="889">
        <v>0</v>
      </c>
      <c r="GF284" s="889">
        <v>0</v>
      </c>
      <c r="GG284" s="889">
        <v>0</v>
      </c>
      <c r="GH284" s="889">
        <v>0</v>
      </c>
      <c r="GI284" s="889">
        <v>0</v>
      </c>
      <c r="GJ284" s="889">
        <v>0</v>
      </c>
      <c r="GK284" s="889">
        <v>0</v>
      </c>
      <c r="GL284" s="889">
        <v>0</v>
      </c>
      <c r="GM284" s="889">
        <v>0</v>
      </c>
      <c r="GN284" s="889">
        <v>0</v>
      </c>
      <c r="GO284" s="889">
        <v>8239843</v>
      </c>
      <c r="GP284" s="889">
        <v>10162471</v>
      </c>
      <c r="GQ284" s="889">
        <v>0</v>
      </c>
      <c r="GR284" s="889">
        <v>-4428674</v>
      </c>
      <c r="GS284" s="889">
        <v>241817</v>
      </c>
      <c r="GT284" s="889">
        <v>0</v>
      </c>
      <c r="GU284" s="884" t="s">
        <v>686</v>
      </c>
      <c r="GV284" s="884" t="s">
        <v>670</v>
      </c>
      <c r="GW284" s="884" t="s">
        <v>1673</v>
      </c>
      <c r="GX284" s="884" t="s">
        <v>2343</v>
      </c>
      <c r="GY284" s="884" t="s">
        <v>2630</v>
      </c>
    </row>
    <row r="285" spans="1:208" x14ac:dyDescent="0.2">
      <c r="A285" s="884" t="s">
        <v>3311</v>
      </c>
      <c r="B285" s="884" t="s">
        <v>615</v>
      </c>
      <c r="C285" s="884" t="s">
        <v>614</v>
      </c>
      <c r="D285" s="889">
        <v>-378403</v>
      </c>
      <c r="E285" s="889">
        <v>-4158</v>
      </c>
      <c r="F285" s="889">
        <v>-382561</v>
      </c>
      <c r="G285" s="889">
        <v>0</v>
      </c>
      <c r="H285" s="889">
        <v>0</v>
      </c>
      <c r="I285" s="889">
        <v>0</v>
      </c>
      <c r="J285" s="889">
        <v>-378403</v>
      </c>
      <c r="K285" s="889">
        <v>-4158</v>
      </c>
      <c r="L285" s="889">
        <v>-382561</v>
      </c>
      <c r="M285" s="907">
        <v>0.33</v>
      </c>
      <c r="N285" s="907">
        <v>0.3</v>
      </c>
      <c r="O285" s="907">
        <v>0.37</v>
      </c>
      <c r="P285" s="907">
        <v>0</v>
      </c>
      <c r="Q285" s="889">
        <v>440195</v>
      </c>
      <c r="R285" s="889">
        <v>427819</v>
      </c>
      <c r="S285" s="889">
        <v>12376</v>
      </c>
      <c r="T285" s="889">
        <v>8534321</v>
      </c>
      <c r="U285" s="889">
        <v>7963285</v>
      </c>
      <c r="V285" s="889">
        <v>571036</v>
      </c>
      <c r="W285" s="889">
        <v>0</v>
      </c>
      <c r="X285" s="889">
        <v>0</v>
      </c>
      <c r="Y285" s="889">
        <v>0</v>
      </c>
      <c r="Z285" s="889">
        <v>0</v>
      </c>
      <c r="AA285" s="889">
        <v>0</v>
      </c>
      <c r="AB285" s="889">
        <v>0</v>
      </c>
      <c r="AC285" s="889">
        <v>0</v>
      </c>
      <c r="AD285" s="889">
        <v>0</v>
      </c>
      <c r="AE285" s="889">
        <v>0</v>
      </c>
      <c r="AF285" s="889">
        <v>0</v>
      </c>
      <c r="AG285" s="889">
        <v>0</v>
      </c>
      <c r="AH285" s="889">
        <v>0</v>
      </c>
      <c r="AI285" s="889">
        <v>0</v>
      </c>
      <c r="AJ285" s="889">
        <v>0</v>
      </c>
      <c r="AK285" s="889">
        <v>0</v>
      </c>
      <c r="AL285" s="889">
        <v>0</v>
      </c>
      <c r="AM285" s="889">
        <v>0</v>
      </c>
      <c r="AN285" s="889">
        <v>0</v>
      </c>
      <c r="AO285" s="889">
        <v>0</v>
      </c>
      <c r="AP285" s="889">
        <v>0</v>
      </c>
      <c r="AQ285" s="889">
        <v>0</v>
      </c>
      <c r="AR285" s="889">
        <v>0</v>
      </c>
      <c r="AS285" s="889">
        <v>0</v>
      </c>
      <c r="AT285" s="889">
        <v>0</v>
      </c>
      <c r="AU285" s="889">
        <v>0</v>
      </c>
      <c r="AV285" s="889">
        <v>0</v>
      </c>
      <c r="AW285" s="889">
        <v>0</v>
      </c>
      <c r="AX285" s="889">
        <v>0</v>
      </c>
      <c r="AY285" s="889">
        <v>0</v>
      </c>
      <c r="AZ285" s="889">
        <v>0</v>
      </c>
      <c r="BA285" s="889">
        <v>0</v>
      </c>
      <c r="BB285" s="889">
        <v>0</v>
      </c>
      <c r="BC285" s="889">
        <v>0</v>
      </c>
      <c r="BD285" s="889">
        <v>0</v>
      </c>
      <c r="BE285" s="889">
        <v>0</v>
      </c>
      <c r="BF285" s="889">
        <v>0</v>
      </c>
      <c r="BG285" s="889">
        <v>2230183</v>
      </c>
      <c r="BH285" s="889">
        <v>2492027</v>
      </c>
      <c r="BI285" s="889">
        <v>0</v>
      </c>
      <c r="BJ285" s="889">
        <v>157059</v>
      </c>
      <c r="BK285" s="889">
        <v>172360</v>
      </c>
      <c r="BL285" s="889">
        <v>0</v>
      </c>
      <c r="BM285" s="889">
        <v>2355985</v>
      </c>
      <c r="BN285" s="889">
        <v>2624241</v>
      </c>
      <c r="BO285" s="889">
        <v>0</v>
      </c>
      <c r="BP285" s="889">
        <v>31257</v>
      </c>
      <c r="BQ285" s="889">
        <v>40146</v>
      </c>
      <c r="BR285" s="889">
        <v>0</v>
      </c>
      <c r="BS285" s="889">
        <v>0</v>
      </c>
      <c r="BT285" s="889">
        <v>0</v>
      </c>
      <c r="BU285" s="889">
        <v>0</v>
      </c>
      <c r="BV285" s="889">
        <v>0</v>
      </c>
      <c r="BW285" s="889">
        <v>0</v>
      </c>
      <c r="BX285" s="889">
        <v>0</v>
      </c>
      <c r="BY285" s="889">
        <v>0</v>
      </c>
      <c r="BZ285" s="889">
        <v>0</v>
      </c>
      <c r="CA285" s="889">
        <v>0</v>
      </c>
      <c r="CB285" s="889">
        <v>0</v>
      </c>
      <c r="CC285" s="889">
        <v>0</v>
      </c>
      <c r="CD285" s="889">
        <v>0</v>
      </c>
      <c r="CE285" s="889">
        <v>0</v>
      </c>
      <c r="CF285" s="889">
        <v>0</v>
      </c>
      <c r="CG285" s="889">
        <v>0</v>
      </c>
      <c r="CH285" s="889">
        <v>0</v>
      </c>
      <c r="CI285" s="889">
        <v>0</v>
      </c>
      <c r="CJ285" s="889">
        <v>0</v>
      </c>
      <c r="CK285" s="889">
        <v>0</v>
      </c>
      <c r="CL285" s="889">
        <v>0</v>
      </c>
      <c r="CM285" s="889">
        <v>0</v>
      </c>
      <c r="CN285" s="889">
        <v>0</v>
      </c>
      <c r="CO285" s="889">
        <v>0</v>
      </c>
      <c r="CP285" s="889">
        <v>0</v>
      </c>
      <c r="CQ285" s="889">
        <v>-194607</v>
      </c>
      <c r="CR285" s="889">
        <v>-61906</v>
      </c>
      <c r="CS285" s="889">
        <v>0</v>
      </c>
      <c r="CT285" s="889">
        <v>0</v>
      </c>
      <c r="CU285" s="889">
        <v>0</v>
      </c>
      <c r="CV285" s="889">
        <v>0</v>
      </c>
      <c r="CW285" s="889">
        <v>0</v>
      </c>
      <c r="CX285" s="889">
        <v>0</v>
      </c>
      <c r="CY285" s="889">
        <v>0</v>
      </c>
      <c r="CZ285" s="889">
        <v>0</v>
      </c>
      <c r="DA285" s="889">
        <v>0</v>
      </c>
      <c r="DB285" s="889">
        <v>0</v>
      </c>
      <c r="DC285" s="889">
        <v>0</v>
      </c>
      <c r="DD285" s="889">
        <v>0</v>
      </c>
      <c r="DE285" s="889">
        <v>0</v>
      </c>
      <c r="DF285" s="889">
        <v>0</v>
      </c>
      <c r="DG285" s="889">
        <v>0</v>
      </c>
      <c r="DH285" s="889">
        <v>0</v>
      </c>
      <c r="DI285" s="889">
        <v>0</v>
      </c>
      <c r="DJ285" s="889">
        <v>0</v>
      </c>
      <c r="DK285" s="889">
        <v>0</v>
      </c>
      <c r="DL285" s="889">
        <v>0</v>
      </c>
      <c r="DM285" s="889">
        <v>0</v>
      </c>
      <c r="DN285" s="889">
        <v>0</v>
      </c>
      <c r="DO285" s="889">
        <v>0</v>
      </c>
      <c r="DP285" s="889">
        <v>0</v>
      </c>
      <c r="DQ285" s="889">
        <v>0</v>
      </c>
      <c r="DR285" s="889">
        <v>0</v>
      </c>
      <c r="DS285" s="889">
        <v>0</v>
      </c>
      <c r="DT285" s="889">
        <v>0</v>
      </c>
      <c r="DU285" s="889">
        <v>0</v>
      </c>
      <c r="DV285" s="889">
        <v>0</v>
      </c>
      <c r="DW285" s="889">
        <v>0</v>
      </c>
      <c r="DX285" s="889">
        <v>2483</v>
      </c>
      <c r="DY285" s="889">
        <v>3062</v>
      </c>
      <c r="DZ285" s="889">
        <v>0</v>
      </c>
      <c r="EA285" s="889">
        <v>39129</v>
      </c>
      <c r="EB285" s="889">
        <v>34664</v>
      </c>
      <c r="EC285" s="889">
        <v>0</v>
      </c>
      <c r="ED285" s="889">
        <v>-36646</v>
      </c>
      <c r="EE285" s="889">
        <v>-31602</v>
      </c>
      <c r="EF285" s="889">
        <v>0</v>
      </c>
      <c r="EG285" s="889">
        <v>0</v>
      </c>
      <c r="EH285" s="889">
        <v>0</v>
      </c>
      <c r="EI285" s="889">
        <v>0</v>
      </c>
      <c r="EJ285" s="889">
        <v>0</v>
      </c>
      <c r="EK285" s="889">
        <v>0</v>
      </c>
      <c r="EL285" s="889">
        <v>0</v>
      </c>
      <c r="EM285" s="889">
        <v>0</v>
      </c>
      <c r="EN285" s="889">
        <v>0</v>
      </c>
      <c r="EO285" s="889">
        <v>0</v>
      </c>
      <c r="EP285" s="889">
        <v>4791896</v>
      </c>
      <c r="EQ285" s="889">
        <v>5352048</v>
      </c>
      <c r="ER285" s="889">
        <v>0</v>
      </c>
      <c r="ES285" s="889">
        <v>7513812</v>
      </c>
      <c r="ET285" s="889">
        <v>8411549</v>
      </c>
      <c r="EU285" s="889">
        <v>0</v>
      </c>
      <c r="EV285" s="889">
        <v>-2721916</v>
      </c>
      <c r="EW285" s="889">
        <v>-3059501</v>
      </c>
      <c r="EX285" s="889">
        <v>0</v>
      </c>
      <c r="EY285" s="889">
        <v>-11666</v>
      </c>
      <c r="EZ285" s="889">
        <v>-14388</v>
      </c>
      <c r="FA285" s="889">
        <v>0</v>
      </c>
      <c r="FB285" s="889">
        <v>3712294</v>
      </c>
      <c r="FC285" s="889">
        <v>3502727</v>
      </c>
      <c r="FD285" s="889">
        <v>0</v>
      </c>
      <c r="FE285" s="889">
        <v>3793471</v>
      </c>
      <c r="FF285" s="889">
        <v>3674825</v>
      </c>
      <c r="FG285" s="889">
        <v>0</v>
      </c>
      <c r="FH285" s="889">
        <v>-81177</v>
      </c>
      <c r="FI285" s="889">
        <v>-172098</v>
      </c>
      <c r="FJ285" s="889">
        <v>0</v>
      </c>
      <c r="FK285" s="889">
        <v>0</v>
      </c>
      <c r="FL285" s="889">
        <v>0</v>
      </c>
      <c r="FM285" s="889">
        <v>0</v>
      </c>
      <c r="FN285" s="889">
        <v>0</v>
      </c>
      <c r="FO285" s="889">
        <v>0</v>
      </c>
      <c r="FP285" s="889">
        <v>0</v>
      </c>
      <c r="FQ285" s="889">
        <v>0</v>
      </c>
      <c r="FR285" s="889">
        <v>0</v>
      </c>
      <c r="FS285" s="889">
        <v>0</v>
      </c>
      <c r="FT285" s="889">
        <v>3010846</v>
      </c>
      <c r="FU285" s="889">
        <v>2279970</v>
      </c>
      <c r="FV285" s="889">
        <v>0</v>
      </c>
      <c r="FW285" s="889">
        <v>0</v>
      </c>
      <c r="FX285" s="889">
        <v>0</v>
      </c>
      <c r="FY285" s="889">
        <v>0</v>
      </c>
      <c r="FZ285" s="889">
        <v>7312393</v>
      </c>
      <c r="GA285" s="889">
        <v>0</v>
      </c>
      <c r="GB285" s="889">
        <v>0</v>
      </c>
      <c r="GC285" s="889">
        <v>-4301547</v>
      </c>
      <c r="GD285" s="889">
        <v>2279970</v>
      </c>
      <c r="GE285" s="889">
        <v>0</v>
      </c>
      <c r="GF285" s="889">
        <v>0</v>
      </c>
      <c r="GG285" s="889">
        <v>0</v>
      </c>
      <c r="GH285" s="889">
        <v>0</v>
      </c>
      <c r="GI285" s="889">
        <v>0</v>
      </c>
      <c r="GJ285" s="889">
        <v>0</v>
      </c>
      <c r="GK285" s="889">
        <v>0</v>
      </c>
      <c r="GL285" s="889">
        <v>0</v>
      </c>
      <c r="GM285" s="889">
        <v>0</v>
      </c>
      <c r="GN285" s="889">
        <v>0</v>
      </c>
      <c r="GO285" s="889">
        <v>13698488</v>
      </c>
      <c r="GP285" s="889">
        <v>13725900</v>
      </c>
      <c r="GQ285" s="889">
        <v>0</v>
      </c>
      <c r="GR285" s="889">
        <v>-7316302</v>
      </c>
      <c r="GS285" s="889">
        <v>-1019379</v>
      </c>
      <c r="GT285" s="889">
        <v>0</v>
      </c>
      <c r="GU285" s="884" t="s">
        <v>686</v>
      </c>
      <c r="GV285" s="884" t="s">
        <v>670</v>
      </c>
      <c r="GW285" s="884" t="s">
        <v>1675</v>
      </c>
      <c r="GX285" s="884" t="s">
        <v>2343</v>
      </c>
      <c r="GY285" s="884" t="s">
        <v>2631</v>
      </c>
    </row>
    <row r="286" spans="1:208" x14ac:dyDescent="0.2">
      <c r="A286" s="884" t="s">
        <v>3311</v>
      </c>
      <c r="B286" s="884" t="s">
        <v>617</v>
      </c>
      <c r="C286" s="884" t="s">
        <v>616</v>
      </c>
      <c r="D286" s="889">
        <v>-154156</v>
      </c>
      <c r="E286" s="889">
        <v>104</v>
      </c>
      <c r="F286" s="889">
        <v>-154052</v>
      </c>
      <c r="G286" s="889">
        <v>0</v>
      </c>
      <c r="H286" s="889">
        <v>0</v>
      </c>
      <c r="I286" s="889">
        <v>0</v>
      </c>
      <c r="J286" s="889">
        <v>-154156</v>
      </c>
      <c r="K286" s="889">
        <v>104</v>
      </c>
      <c r="L286" s="889">
        <v>-154052</v>
      </c>
      <c r="M286" s="907">
        <v>0.5</v>
      </c>
      <c r="N286" s="907">
        <v>0.49</v>
      </c>
      <c r="O286" s="907">
        <v>0</v>
      </c>
      <c r="P286" s="907">
        <v>0.01</v>
      </c>
      <c r="Q286" s="889">
        <v>287405</v>
      </c>
      <c r="R286" s="889">
        <v>290691</v>
      </c>
      <c r="S286" s="889">
        <v>-3286</v>
      </c>
      <c r="T286" s="889">
        <v>0</v>
      </c>
      <c r="U286" s="889">
        <v>328831</v>
      </c>
      <c r="V286" s="889">
        <v>-328831</v>
      </c>
      <c r="W286" s="889">
        <v>0</v>
      </c>
      <c r="X286" s="889">
        <v>0</v>
      </c>
      <c r="Y286" s="889">
        <v>0</v>
      </c>
      <c r="Z286" s="889">
        <v>0</v>
      </c>
      <c r="AA286" s="889">
        <v>0</v>
      </c>
      <c r="AB286" s="889">
        <v>0</v>
      </c>
      <c r="AC286" s="889">
        <v>0</v>
      </c>
      <c r="AD286" s="889">
        <v>0</v>
      </c>
      <c r="AE286" s="889">
        <v>0</v>
      </c>
      <c r="AF286" s="889">
        <v>0</v>
      </c>
      <c r="AG286" s="889">
        <v>0</v>
      </c>
      <c r="AH286" s="889">
        <v>0</v>
      </c>
      <c r="AI286" s="889">
        <v>0</v>
      </c>
      <c r="AJ286" s="889">
        <v>0</v>
      </c>
      <c r="AK286" s="889">
        <v>0</v>
      </c>
      <c r="AL286" s="889">
        <v>0</v>
      </c>
      <c r="AM286" s="889">
        <v>0</v>
      </c>
      <c r="AN286" s="889">
        <v>0</v>
      </c>
      <c r="AO286" s="889">
        <v>443433</v>
      </c>
      <c r="AP286" s="889">
        <v>443433</v>
      </c>
      <c r="AQ286" s="889">
        <v>0</v>
      </c>
      <c r="AR286" s="889">
        <v>0</v>
      </c>
      <c r="AS286" s="889">
        <v>516261</v>
      </c>
      <c r="AT286" s="889">
        <v>516261</v>
      </c>
      <c r="AU286" s="889">
        <v>0</v>
      </c>
      <c r="AV286" s="889">
        <v>0</v>
      </c>
      <c r="AW286" s="889">
        <v>-72828</v>
      </c>
      <c r="AX286" s="889">
        <v>-72828</v>
      </c>
      <c r="AY286" s="889">
        <v>0</v>
      </c>
      <c r="AZ286" s="889">
        <v>0</v>
      </c>
      <c r="BA286" s="889">
        <v>0</v>
      </c>
      <c r="BB286" s="889">
        <v>0</v>
      </c>
      <c r="BC286" s="889">
        <v>0</v>
      </c>
      <c r="BD286" s="889">
        <v>0</v>
      </c>
      <c r="BE286" s="889">
        <v>0</v>
      </c>
      <c r="BF286" s="889">
        <v>0</v>
      </c>
      <c r="BG286" s="889">
        <v>3065856</v>
      </c>
      <c r="BH286" s="889">
        <v>0</v>
      </c>
      <c r="BI286" s="889">
        <v>62371</v>
      </c>
      <c r="BJ286" s="889">
        <v>199256</v>
      </c>
      <c r="BK286" s="889">
        <v>0</v>
      </c>
      <c r="BL286" s="889">
        <v>3993</v>
      </c>
      <c r="BM286" s="889">
        <v>2887509</v>
      </c>
      <c r="BN286" s="889">
        <v>0</v>
      </c>
      <c r="BO286" s="889">
        <v>58509</v>
      </c>
      <c r="BP286" s="889">
        <v>377603</v>
      </c>
      <c r="BQ286" s="889">
        <v>0</v>
      </c>
      <c r="BR286" s="889">
        <v>7855</v>
      </c>
      <c r="BS286" s="889">
        <v>0</v>
      </c>
      <c r="BT286" s="889">
        <v>0</v>
      </c>
      <c r="BU286" s="889">
        <v>0</v>
      </c>
      <c r="BV286" s="889">
        <v>0</v>
      </c>
      <c r="BW286" s="889">
        <v>0</v>
      </c>
      <c r="BX286" s="889">
        <v>0</v>
      </c>
      <c r="BY286" s="889">
        <v>0</v>
      </c>
      <c r="BZ286" s="889">
        <v>0</v>
      </c>
      <c r="CA286" s="889">
        <v>0</v>
      </c>
      <c r="CB286" s="889">
        <v>360</v>
      </c>
      <c r="CC286" s="889">
        <v>0</v>
      </c>
      <c r="CD286" s="889">
        <v>7</v>
      </c>
      <c r="CE286" s="889">
        <v>351</v>
      </c>
      <c r="CF286" s="889">
        <v>0</v>
      </c>
      <c r="CG286" s="889">
        <v>7</v>
      </c>
      <c r="CH286" s="889">
        <v>9</v>
      </c>
      <c r="CI286" s="889">
        <v>0</v>
      </c>
      <c r="CJ286" s="889">
        <v>0</v>
      </c>
      <c r="CK286" s="889">
        <v>0</v>
      </c>
      <c r="CL286" s="889">
        <v>0</v>
      </c>
      <c r="CM286" s="889">
        <v>0</v>
      </c>
      <c r="CN286" s="889">
        <v>0</v>
      </c>
      <c r="CO286" s="889">
        <v>0</v>
      </c>
      <c r="CP286" s="889">
        <v>0</v>
      </c>
      <c r="CQ286" s="889">
        <v>0</v>
      </c>
      <c r="CR286" s="889">
        <v>0</v>
      </c>
      <c r="CS286" s="889">
        <v>0</v>
      </c>
      <c r="CT286" s="889">
        <v>0</v>
      </c>
      <c r="CU286" s="889">
        <v>0</v>
      </c>
      <c r="CV286" s="889">
        <v>0</v>
      </c>
      <c r="CW286" s="889">
        <v>0</v>
      </c>
      <c r="CX286" s="889">
        <v>0</v>
      </c>
      <c r="CY286" s="889">
        <v>0</v>
      </c>
      <c r="CZ286" s="889">
        <v>0</v>
      </c>
      <c r="DA286" s="889">
        <v>0</v>
      </c>
      <c r="DB286" s="889">
        <v>0</v>
      </c>
      <c r="DC286" s="889">
        <v>8945</v>
      </c>
      <c r="DD286" s="889">
        <v>0</v>
      </c>
      <c r="DE286" s="889">
        <v>183</v>
      </c>
      <c r="DF286" s="889">
        <v>-210</v>
      </c>
      <c r="DG286" s="889">
        <v>0</v>
      </c>
      <c r="DH286" s="889">
        <v>-4</v>
      </c>
      <c r="DI286" s="889">
        <v>364</v>
      </c>
      <c r="DJ286" s="889">
        <v>0</v>
      </c>
      <c r="DK286" s="889">
        <v>7</v>
      </c>
      <c r="DL286" s="889">
        <v>-574</v>
      </c>
      <c r="DM286" s="889">
        <v>0</v>
      </c>
      <c r="DN286" s="889">
        <v>-11</v>
      </c>
      <c r="DO286" s="889">
        <v>0</v>
      </c>
      <c r="DP286" s="889">
        <v>0</v>
      </c>
      <c r="DQ286" s="889">
        <v>0</v>
      </c>
      <c r="DR286" s="889">
        <v>15221</v>
      </c>
      <c r="DS286" s="889">
        <v>0</v>
      </c>
      <c r="DT286" s="889">
        <v>311</v>
      </c>
      <c r="DU286" s="889">
        <v>-15221</v>
      </c>
      <c r="DV286" s="889">
        <v>0</v>
      </c>
      <c r="DW286" s="889">
        <v>-311</v>
      </c>
      <c r="DX286" s="889">
        <v>0</v>
      </c>
      <c r="DY286" s="889">
        <v>0</v>
      </c>
      <c r="DZ286" s="889">
        <v>0</v>
      </c>
      <c r="EA286" s="889">
        <v>20054</v>
      </c>
      <c r="EB286" s="889">
        <v>0</v>
      </c>
      <c r="EC286" s="889">
        <v>409</v>
      </c>
      <c r="ED286" s="889">
        <v>-20054</v>
      </c>
      <c r="EE286" s="889">
        <v>0</v>
      </c>
      <c r="EF286" s="889">
        <v>-409</v>
      </c>
      <c r="EG286" s="889">
        <v>14250</v>
      </c>
      <c r="EH286" s="889">
        <v>0</v>
      </c>
      <c r="EI286" s="889">
        <v>314</v>
      </c>
      <c r="EJ286" s="889">
        <v>0</v>
      </c>
      <c r="EK286" s="889">
        <v>0</v>
      </c>
      <c r="EL286" s="889">
        <v>0</v>
      </c>
      <c r="EM286" s="889">
        <v>0</v>
      </c>
      <c r="EN286" s="889">
        <v>0</v>
      </c>
      <c r="EO286" s="889">
        <v>0</v>
      </c>
      <c r="EP286" s="889">
        <v>3171157</v>
      </c>
      <c r="EQ286" s="889">
        <v>0</v>
      </c>
      <c r="ER286" s="889">
        <v>64684</v>
      </c>
      <c r="ES286" s="889">
        <v>6412072</v>
      </c>
      <c r="ET286" s="889">
        <v>0</v>
      </c>
      <c r="EU286" s="889">
        <v>130791</v>
      </c>
      <c r="EV286" s="889">
        <v>-3240915</v>
      </c>
      <c r="EW286" s="889">
        <v>0</v>
      </c>
      <c r="EX286" s="889">
        <v>-66107</v>
      </c>
      <c r="EY286" s="889">
        <v>0</v>
      </c>
      <c r="EZ286" s="889">
        <v>0</v>
      </c>
      <c r="FA286" s="889">
        <v>0</v>
      </c>
      <c r="FB286" s="889">
        <v>5080388</v>
      </c>
      <c r="FC286" s="889">
        <v>0</v>
      </c>
      <c r="FD286" s="889">
        <v>102756</v>
      </c>
      <c r="FE286" s="889">
        <v>4808151</v>
      </c>
      <c r="FF286" s="889">
        <v>0</v>
      </c>
      <c r="FG286" s="889">
        <v>96363</v>
      </c>
      <c r="FH286" s="889">
        <v>272237</v>
      </c>
      <c r="FI286" s="889">
        <v>0</v>
      </c>
      <c r="FJ286" s="889">
        <v>6393</v>
      </c>
      <c r="FK286" s="889">
        <v>0</v>
      </c>
      <c r="FL286" s="889">
        <v>0</v>
      </c>
      <c r="FM286" s="889">
        <v>0</v>
      </c>
      <c r="FN286" s="889">
        <v>0</v>
      </c>
      <c r="FO286" s="889">
        <v>0</v>
      </c>
      <c r="FP286" s="889">
        <v>0</v>
      </c>
      <c r="FQ286" s="889">
        <v>0</v>
      </c>
      <c r="FR286" s="889">
        <v>0</v>
      </c>
      <c r="FS286" s="889">
        <v>0</v>
      </c>
      <c r="FT286" s="889">
        <v>0</v>
      </c>
      <c r="FU286" s="889">
        <v>0</v>
      </c>
      <c r="FV286" s="889">
        <v>0</v>
      </c>
      <c r="FW286" s="889">
        <v>0</v>
      </c>
      <c r="FX286" s="889">
        <v>0</v>
      </c>
      <c r="FY286" s="889">
        <v>0</v>
      </c>
      <c r="FZ286" s="889">
        <v>5334178</v>
      </c>
      <c r="GA286" s="889">
        <v>0</v>
      </c>
      <c r="GB286" s="889">
        <v>0</v>
      </c>
      <c r="GC286" s="889">
        <v>-5334178</v>
      </c>
      <c r="GD286" s="889">
        <v>0</v>
      </c>
      <c r="GE286" s="889">
        <v>0</v>
      </c>
      <c r="GF286" s="889">
        <v>0</v>
      </c>
      <c r="GG286" s="889">
        <v>0</v>
      </c>
      <c r="GH286" s="889">
        <v>0</v>
      </c>
      <c r="GI286" s="889">
        <v>0</v>
      </c>
      <c r="GJ286" s="889">
        <v>0</v>
      </c>
      <c r="GK286" s="889">
        <v>0</v>
      </c>
      <c r="GL286" s="889">
        <v>0</v>
      </c>
      <c r="GM286" s="889">
        <v>0</v>
      </c>
      <c r="GN286" s="889">
        <v>0</v>
      </c>
      <c r="GO286" s="889">
        <v>11540002</v>
      </c>
      <c r="GP286" s="889">
        <v>0</v>
      </c>
      <c r="GQ286" s="889">
        <v>234304</v>
      </c>
      <c r="GR286" s="889">
        <v>-7937898</v>
      </c>
      <c r="GS286" s="889">
        <v>0</v>
      </c>
      <c r="GT286" s="889">
        <v>-52093</v>
      </c>
      <c r="GU286" s="884" t="s">
        <v>669</v>
      </c>
      <c r="GV286" s="884" t="s">
        <v>698</v>
      </c>
      <c r="GW286" s="884" t="s">
        <v>669</v>
      </c>
      <c r="GX286" s="884" t="s">
        <v>2349</v>
      </c>
      <c r="GY286" s="884" t="s">
        <v>2632</v>
      </c>
    </row>
    <row r="287" spans="1:208" x14ac:dyDescent="0.2">
      <c r="A287" s="884" t="s">
        <v>3311</v>
      </c>
      <c r="B287" s="884" t="s">
        <v>619</v>
      </c>
      <c r="C287" s="884" t="s">
        <v>618</v>
      </c>
      <c r="D287" s="889">
        <v>466783</v>
      </c>
      <c r="E287" s="889">
        <v>0</v>
      </c>
      <c r="F287" s="889">
        <v>466783</v>
      </c>
      <c r="G287" s="889">
        <v>0</v>
      </c>
      <c r="H287" s="889">
        <v>0</v>
      </c>
      <c r="I287" s="889">
        <v>0</v>
      </c>
      <c r="J287" s="889">
        <v>466783</v>
      </c>
      <c r="K287" s="889">
        <v>0</v>
      </c>
      <c r="L287" s="889">
        <v>466783</v>
      </c>
      <c r="M287" s="907">
        <v>0.5</v>
      </c>
      <c r="N287" s="907">
        <v>0.4</v>
      </c>
      <c r="O287" s="907">
        <v>0.1</v>
      </c>
      <c r="P287" s="907">
        <v>0</v>
      </c>
      <c r="Q287" s="889">
        <v>216853</v>
      </c>
      <c r="R287" s="889">
        <v>217497</v>
      </c>
      <c r="S287" s="889">
        <v>-644</v>
      </c>
      <c r="T287" s="889">
        <v>0</v>
      </c>
      <c r="U287" s="889">
        <v>0</v>
      </c>
      <c r="V287" s="889">
        <v>0</v>
      </c>
      <c r="W287" s="889">
        <v>0</v>
      </c>
      <c r="X287" s="889">
        <v>0</v>
      </c>
      <c r="Y287" s="889">
        <v>0</v>
      </c>
      <c r="Z287" s="889">
        <v>68592</v>
      </c>
      <c r="AA287" s="889">
        <v>0</v>
      </c>
      <c r="AB287" s="889">
        <v>15344</v>
      </c>
      <c r="AC287" s="889">
        <v>0</v>
      </c>
      <c r="AD287" s="889">
        <v>53248</v>
      </c>
      <c r="AE287" s="889">
        <v>0</v>
      </c>
      <c r="AF287" s="889">
        <v>0</v>
      </c>
      <c r="AG287" s="889">
        <v>0</v>
      </c>
      <c r="AH287" s="889">
        <v>0</v>
      </c>
      <c r="AI287" s="889">
        <v>0</v>
      </c>
      <c r="AJ287" s="889">
        <v>0</v>
      </c>
      <c r="AK287" s="889">
        <v>0</v>
      </c>
      <c r="AL287" s="889">
        <v>0</v>
      </c>
      <c r="AM287" s="889">
        <v>0</v>
      </c>
      <c r="AN287" s="889">
        <v>0</v>
      </c>
      <c r="AO287" s="889">
        <v>0</v>
      </c>
      <c r="AP287" s="889">
        <v>0</v>
      </c>
      <c r="AQ287" s="889">
        <v>0</v>
      </c>
      <c r="AR287" s="889">
        <v>0</v>
      </c>
      <c r="AS287" s="889">
        <v>0</v>
      </c>
      <c r="AT287" s="889">
        <v>0</v>
      </c>
      <c r="AU287" s="889">
        <v>0</v>
      </c>
      <c r="AV287" s="889">
        <v>0</v>
      </c>
      <c r="AW287" s="889">
        <v>0</v>
      </c>
      <c r="AX287" s="889">
        <v>0</v>
      </c>
      <c r="AY287" s="889">
        <v>0</v>
      </c>
      <c r="AZ287" s="889">
        <v>0</v>
      </c>
      <c r="BA287" s="889">
        <v>0</v>
      </c>
      <c r="BB287" s="889">
        <v>0</v>
      </c>
      <c r="BC287" s="889">
        <v>0</v>
      </c>
      <c r="BD287" s="889">
        <v>0</v>
      </c>
      <c r="BE287" s="889">
        <v>0</v>
      </c>
      <c r="BF287" s="889">
        <v>0</v>
      </c>
      <c r="BG287" s="889">
        <v>1939857</v>
      </c>
      <c r="BH287" s="889">
        <v>484964</v>
      </c>
      <c r="BI287" s="889">
        <v>0</v>
      </c>
      <c r="BJ287" s="889">
        <v>125154</v>
      </c>
      <c r="BK287" s="889">
        <v>31289</v>
      </c>
      <c r="BL287" s="889">
        <v>0</v>
      </c>
      <c r="BM287" s="889">
        <v>1861212</v>
      </c>
      <c r="BN287" s="889">
        <v>465303</v>
      </c>
      <c r="BO287" s="889">
        <v>0</v>
      </c>
      <c r="BP287" s="889">
        <v>203799</v>
      </c>
      <c r="BQ287" s="889">
        <v>50950</v>
      </c>
      <c r="BR287" s="889">
        <v>0</v>
      </c>
      <c r="BS287" s="889">
        <v>0</v>
      </c>
      <c r="BT287" s="889">
        <v>0</v>
      </c>
      <c r="BU287" s="889">
        <v>0</v>
      </c>
      <c r="BV287" s="889">
        <v>0</v>
      </c>
      <c r="BW287" s="889">
        <v>0</v>
      </c>
      <c r="BX287" s="889">
        <v>0</v>
      </c>
      <c r="BY287" s="889">
        <v>0</v>
      </c>
      <c r="BZ287" s="889">
        <v>0</v>
      </c>
      <c r="CA287" s="889">
        <v>0</v>
      </c>
      <c r="CB287" s="889">
        <v>6845</v>
      </c>
      <c r="CC287" s="889">
        <v>1711</v>
      </c>
      <c r="CD287" s="889">
        <v>0</v>
      </c>
      <c r="CE287" s="889">
        <v>6434</v>
      </c>
      <c r="CF287" s="889">
        <v>1608</v>
      </c>
      <c r="CG287" s="889">
        <v>0</v>
      </c>
      <c r="CH287" s="889">
        <v>411</v>
      </c>
      <c r="CI287" s="889">
        <v>103</v>
      </c>
      <c r="CJ287" s="889">
        <v>0</v>
      </c>
      <c r="CK287" s="889">
        <v>0</v>
      </c>
      <c r="CL287" s="889">
        <v>0</v>
      </c>
      <c r="CM287" s="889">
        <v>0</v>
      </c>
      <c r="CN287" s="889">
        <v>0</v>
      </c>
      <c r="CO287" s="889">
        <v>0</v>
      </c>
      <c r="CP287" s="889">
        <v>0</v>
      </c>
      <c r="CQ287" s="889">
        <v>1102</v>
      </c>
      <c r="CR287" s="889">
        <v>276</v>
      </c>
      <c r="CS287" s="889">
        <v>0</v>
      </c>
      <c r="CT287" s="889">
        <v>0</v>
      </c>
      <c r="CU287" s="889">
        <v>0</v>
      </c>
      <c r="CV287" s="889">
        <v>0</v>
      </c>
      <c r="CW287" s="889">
        <v>0</v>
      </c>
      <c r="CX287" s="889">
        <v>0</v>
      </c>
      <c r="CY287" s="889">
        <v>0</v>
      </c>
      <c r="CZ287" s="889">
        <v>0</v>
      </c>
      <c r="DA287" s="889">
        <v>0</v>
      </c>
      <c r="DB287" s="889">
        <v>0</v>
      </c>
      <c r="DC287" s="889">
        <v>0</v>
      </c>
      <c r="DD287" s="889">
        <v>0</v>
      </c>
      <c r="DE287" s="889">
        <v>0</v>
      </c>
      <c r="DF287" s="889">
        <v>0</v>
      </c>
      <c r="DG287" s="889">
        <v>0</v>
      </c>
      <c r="DH287" s="889">
        <v>0</v>
      </c>
      <c r="DI287" s="889">
        <v>5060</v>
      </c>
      <c r="DJ287" s="889">
        <v>1265</v>
      </c>
      <c r="DK287" s="889">
        <v>0</v>
      </c>
      <c r="DL287" s="889">
        <v>-5060</v>
      </c>
      <c r="DM287" s="889">
        <v>-1265</v>
      </c>
      <c r="DN287" s="889">
        <v>0</v>
      </c>
      <c r="DO287" s="889">
        <v>0</v>
      </c>
      <c r="DP287" s="889">
        <v>0</v>
      </c>
      <c r="DQ287" s="889">
        <v>0</v>
      </c>
      <c r="DR287" s="889">
        <v>0</v>
      </c>
      <c r="DS287" s="889">
        <v>0</v>
      </c>
      <c r="DT287" s="889">
        <v>0</v>
      </c>
      <c r="DU287" s="889">
        <v>0</v>
      </c>
      <c r="DV287" s="889">
        <v>0</v>
      </c>
      <c r="DW287" s="889">
        <v>0</v>
      </c>
      <c r="DX287" s="889">
        <v>22431</v>
      </c>
      <c r="DY287" s="889">
        <v>5608</v>
      </c>
      <c r="DZ287" s="889">
        <v>0</v>
      </c>
      <c r="EA287" s="889">
        <v>32126</v>
      </c>
      <c r="EB287" s="889">
        <v>8031</v>
      </c>
      <c r="EC287" s="889">
        <v>0</v>
      </c>
      <c r="ED287" s="889">
        <v>-9695</v>
      </c>
      <c r="EE287" s="889">
        <v>-2423</v>
      </c>
      <c r="EF287" s="889">
        <v>0</v>
      </c>
      <c r="EG287" s="889">
        <v>0</v>
      </c>
      <c r="EH287" s="889">
        <v>0</v>
      </c>
      <c r="EI287" s="889">
        <v>0</v>
      </c>
      <c r="EJ287" s="889">
        <v>0</v>
      </c>
      <c r="EK287" s="889">
        <v>0</v>
      </c>
      <c r="EL287" s="889">
        <v>0</v>
      </c>
      <c r="EM287" s="889">
        <v>0</v>
      </c>
      <c r="EN287" s="889">
        <v>0</v>
      </c>
      <c r="EO287" s="889">
        <v>0</v>
      </c>
      <c r="EP287" s="889">
        <v>2075772</v>
      </c>
      <c r="EQ287" s="889">
        <v>518943</v>
      </c>
      <c r="ER287" s="889">
        <v>0</v>
      </c>
      <c r="ES287" s="889">
        <v>2621113</v>
      </c>
      <c r="ET287" s="889">
        <v>655278</v>
      </c>
      <c r="EU287" s="889">
        <v>0</v>
      </c>
      <c r="EV287" s="889">
        <v>-545341</v>
      </c>
      <c r="EW287" s="889">
        <v>-136335</v>
      </c>
      <c r="EX287" s="889">
        <v>0</v>
      </c>
      <c r="EY287" s="889">
        <v>-7270</v>
      </c>
      <c r="EZ287" s="889">
        <v>-1817</v>
      </c>
      <c r="FA287" s="889">
        <v>0</v>
      </c>
      <c r="FB287" s="889">
        <v>2665028</v>
      </c>
      <c r="FC287" s="889">
        <v>664504</v>
      </c>
      <c r="FD287" s="889">
        <v>0</v>
      </c>
      <c r="FE287" s="889">
        <v>2658345</v>
      </c>
      <c r="FF287" s="889">
        <v>664194</v>
      </c>
      <c r="FG287" s="889">
        <v>0</v>
      </c>
      <c r="FH287" s="889">
        <v>6683</v>
      </c>
      <c r="FI287" s="889">
        <v>310</v>
      </c>
      <c r="FJ287" s="889">
        <v>0</v>
      </c>
      <c r="FK287" s="889">
        <v>0</v>
      </c>
      <c r="FL287" s="889">
        <v>0</v>
      </c>
      <c r="FM287" s="889">
        <v>0</v>
      </c>
      <c r="FN287" s="889">
        <v>0</v>
      </c>
      <c r="FO287" s="889">
        <v>0</v>
      </c>
      <c r="FP287" s="889">
        <v>0</v>
      </c>
      <c r="FQ287" s="889">
        <v>0</v>
      </c>
      <c r="FR287" s="889">
        <v>0</v>
      </c>
      <c r="FS287" s="889">
        <v>0</v>
      </c>
      <c r="FT287" s="889">
        <v>1715825</v>
      </c>
      <c r="FU287" s="889">
        <v>428956</v>
      </c>
      <c r="FV287" s="889">
        <v>0</v>
      </c>
      <c r="FW287" s="889">
        <v>0</v>
      </c>
      <c r="FX287" s="889">
        <v>0</v>
      </c>
      <c r="FY287" s="889">
        <v>0</v>
      </c>
      <c r="FZ287" s="889">
        <v>4264952</v>
      </c>
      <c r="GA287" s="889">
        <v>0</v>
      </c>
      <c r="GB287" s="889">
        <v>0</v>
      </c>
      <c r="GC287" s="889">
        <v>-2549127</v>
      </c>
      <c r="GD287" s="889">
        <v>428956</v>
      </c>
      <c r="GE287" s="889">
        <v>0</v>
      </c>
      <c r="GF287" s="889">
        <v>0</v>
      </c>
      <c r="GG287" s="889">
        <v>0</v>
      </c>
      <c r="GH287" s="889">
        <v>0</v>
      </c>
      <c r="GI287" s="889">
        <v>0</v>
      </c>
      <c r="GJ287" s="889">
        <v>0</v>
      </c>
      <c r="GK287" s="889">
        <v>0</v>
      </c>
      <c r="GL287" s="889">
        <v>0</v>
      </c>
      <c r="GM287" s="889">
        <v>0</v>
      </c>
      <c r="GN287" s="889">
        <v>0</v>
      </c>
      <c r="GO287" s="889">
        <v>8544744</v>
      </c>
      <c r="GP287" s="889">
        <v>2134434</v>
      </c>
      <c r="GQ287" s="889">
        <v>0</v>
      </c>
      <c r="GR287" s="889">
        <v>-2904498</v>
      </c>
      <c r="GS287" s="889">
        <v>338755</v>
      </c>
      <c r="GT287" s="889">
        <v>0</v>
      </c>
      <c r="GU287" s="884" t="s">
        <v>697</v>
      </c>
      <c r="GV287" s="884" t="s">
        <v>676</v>
      </c>
      <c r="GW287" s="884" t="s">
        <v>1672</v>
      </c>
      <c r="GX287" s="884" t="s">
        <v>2348</v>
      </c>
      <c r="GY287" s="884" t="s">
        <v>2633</v>
      </c>
    </row>
    <row r="288" spans="1:208" x14ac:dyDescent="0.2">
      <c r="A288" s="884" t="s">
        <v>3311</v>
      </c>
      <c r="B288" s="884" t="s">
        <v>621</v>
      </c>
      <c r="C288" s="884" t="s">
        <v>620</v>
      </c>
      <c r="D288" s="889">
        <v>-1636721</v>
      </c>
      <c r="E288" s="889">
        <v>0</v>
      </c>
      <c r="F288" s="889">
        <v>-1636721</v>
      </c>
      <c r="G288" s="889">
        <v>0</v>
      </c>
      <c r="H288" s="889">
        <v>0</v>
      </c>
      <c r="I288" s="889">
        <v>0</v>
      </c>
      <c r="J288" s="889">
        <v>-1636721</v>
      </c>
      <c r="K288" s="889">
        <v>0</v>
      </c>
      <c r="L288" s="889">
        <v>-1636721</v>
      </c>
      <c r="M288" s="907">
        <v>0.5</v>
      </c>
      <c r="N288" s="907">
        <v>0.4</v>
      </c>
      <c r="O288" s="907">
        <v>0.1</v>
      </c>
      <c r="P288" s="907">
        <v>0</v>
      </c>
      <c r="Q288" s="889">
        <v>145477</v>
      </c>
      <c r="R288" s="889">
        <v>162470</v>
      </c>
      <c r="S288" s="889">
        <v>-16993</v>
      </c>
      <c r="T288" s="889">
        <v>0</v>
      </c>
      <c r="U288" s="889">
        <v>0</v>
      </c>
      <c r="V288" s="889">
        <v>0</v>
      </c>
      <c r="W288" s="889">
        <v>0</v>
      </c>
      <c r="X288" s="889">
        <v>0</v>
      </c>
      <c r="Y288" s="889">
        <v>0</v>
      </c>
      <c r="Z288" s="889">
        <v>0</v>
      </c>
      <c r="AA288" s="889">
        <v>0</v>
      </c>
      <c r="AB288" s="889">
        <v>0</v>
      </c>
      <c r="AC288" s="889">
        <v>0</v>
      </c>
      <c r="AD288" s="889">
        <v>0</v>
      </c>
      <c r="AE288" s="889">
        <v>0</v>
      </c>
      <c r="AF288" s="889">
        <v>0</v>
      </c>
      <c r="AG288" s="889">
        <v>0</v>
      </c>
      <c r="AH288" s="889">
        <v>0</v>
      </c>
      <c r="AI288" s="889">
        <v>0</v>
      </c>
      <c r="AJ288" s="889">
        <v>0</v>
      </c>
      <c r="AK288" s="889">
        <v>0</v>
      </c>
      <c r="AL288" s="889">
        <v>0</v>
      </c>
      <c r="AM288" s="889">
        <v>0</v>
      </c>
      <c r="AN288" s="889">
        <v>0</v>
      </c>
      <c r="AO288" s="889">
        <v>0</v>
      </c>
      <c r="AP288" s="889">
        <v>0</v>
      </c>
      <c r="AQ288" s="889">
        <v>0</v>
      </c>
      <c r="AR288" s="889">
        <v>0</v>
      </c>
      <c r="AS288" s="889">
        <v>0</v>
      </c>
      <c r="AT288" s="889">
        <v>0</v>
      </c>
      <c r="AU288" s="889">
        <v>0</v>
      </c>
      <c r="AV288" s="889">
        <v>0</v>
      </c>
      <c r="AW288" s="889">
        <v>0</v>
      </c>
      <c r="AX288" s="889">
        <v>0</v>
      </c>
      <c r="AY288" s="889">
        <v>0</v>
      </c>
      <c r="AZ288" s="889">
        <v>0</v>
      </c>
      <c r="BA288" s="889">
        <v>0</v>
      </c>
      <c r="BB288" s="889">
        <v>0</v>
      </c>
      <c r="BC288" s="889">
        <v>0</v>
      </c>
      <c r="BD288" s="889">
        <v>0</v>
      </c>
      <c r="BE288" s="889">
        <v>0</v>
      </c>
      <c r="BF288" s="889">
        <v>0</v>
      </c>
      <c r="BG288" s="889">
        <v>1004553</v>
      </c>
      <c r="BH288" s="889">
        <v>251138</v>
      </c>
      <c r="BI288" s="889">
        <v>0</v>
      </c>
      <c r="BJ288" s="889">
        <v>87519</v>
      </c>
      <c r="BK288" s="889">
        <v>21880</v>
      </c>
      <c r="BL288" s="889">
        <v>0</v>
      </c>
      <c r="BM288" s="889">
        <v>874704</v>
      </c>
      <c r="BN288" s="889">
        <v>218676</v>
      </c>
      <c r="BO288" s="889">
        <v>0</v>
      </c>
      <c r="BP288" s="889">
        <v>217368</v>
      </c>
      <c r="BQ288" s="889">
        <v>54342</v>
      </c>
      <c r="BR288" s="889">
        <v>0</v>
      </c>
      <c r="BS288" s="889">
        <v>4059</v>
      </c>
      <c r="BT288" s="889">
        <v>1015</v>
      </c>
      <c r="BU288" s="889">
        <v>0</v>
      </c>
      <c r="BV288" s="889">
        <v>4786</v>
      </c>
      <c r="BW288" s="889">
        <v>1197</v>
      </c>
      <c r="BX288" s="889">
        <v>0</v>
      </c>
      <c r="BY288" s="889">
        <v>-727</v>
      </c>
      <c r="BZ288" s="889">
        <v>-182</v>
      </c>
      <c r="CA288" s="889">
        <v>0</v>
      </c>
      <c r="CB288" s="889">
        <v>0</v>
      </c>
      <c r="CC288" s="889">
        <v>0</v>
      </c>
      <c r="CD288" s="889">
        <v>0</v>
      </c>
      <c r="CE288" s="889">
        <v>0</v>
      </c>
      <c r="CF288" s="889">
        <v>0</v>
      </c>
      <c r="CG288" s="889">
        <v>0</v>
      </c>
      <c r="CH288" s="889">
        <v>0</v>
      </c>
      <c r="CI288" s="889">
        <v>0</v>
      </c>
      <c r="CJ288" s="889">
        <v>0</v>
      </c>
      <c r="CK288" s="889">
        <v>0</v>
      </c>
      <c r="CL288" s="889">
        <v>0</v>
      </c>
      <c r="CM288" s="889">
        <v>0</v>
      </c>
      <c r="CN288" s="889">
        <v>0</v>
      </c>
      <c r="CO288" s="889">
        <v>0</v>
      </c>
      <c r="CP288" s="889">
        <v>0</v>
      </c>
      <c r="CQ288" s="889">
        <v>-192297</v>
      </c>
      <c r="CR288" s="889">
        <v>-48074</v>
      </c>
      <c r="CS288" s="889">
        <v>0</v>
      </c>
      <c r="CT288" s="889">
        <v>0</v>
      </c>
      <c r="CU288" s="889">
        <v>0</v>
      </c>
      <c r="CV288" s="889">
        <v>0</v>
      </c>
      <c r="CW288" s="889">
        <v>0</v>
      </c>
      <c r="CX288" s="889">
        <v>0</v>
      </c>
      <c r="CY288" s="889">
        <v>0</v>
      </c>
      <c r="CZ288" s="889">
        <v>0</v>
      </c>
      <c r="DA288" s="889">
        <v>0</v>
      </c>
      <c r="DB288" s="889">
        <v>0</v>
      </c>
      <c r="DC288" s="889">
        <v>0</v>
      </c>
      <c r="DD288" s="889">
        <v>0</v>
      </c>
      <c r="DE288" s="889">
        <v>0</v>
      </c>
      <c r="DF288" s="889">
        <v>0</v>
      </c>
      <c r="DG288" s="889">
        <v>0</v>
      </c>
      <c r="DH288" s="889">
        <v>0</v>
      </c>
      <c r="DI288" s="889">
        <v>196426</v>
      </c>
      <c r="DJ288" s="889">
        <v>49107</v>
      </c>
      <c r="DK288" s="889">
        <v>0</v>
      </c>
      <c r="DL288" s="889">
        <v>-196426</v>
      </c>
      <c r="DM288" s="889">
        <v>-49107</v>
      </c>
      <c r="DN288" s="889">
        <v>0</v>
      </c>
      <c r="DO288" s="889">
        <v>0</v>
      </c>
      <c r="DP288" s="889">
        <v>0</v>
      </c>
      <c r="DQ288" s="889">
        <v>0</v>
      </c>
      <c r="DR288" s="889">
        <v>662</v>
      </c>
      <c r="DS288" s="889">
        <v>165</v>
      </c>
      <c r="DT288" s="889">
        <v>0</v>
      </c>
      <c r="DU288" s="889">
        <v>-662</v>
      </c>
      <c r="DV288" s="889">
        <v>-165</v>
      </c>
      <c r="DW288" s="889">
        <v>0</v>
      </c>
      <c r="DX288" s="889">
        <v>4772</v>
      </c>
      <c r="DY288" s="889">
        <v>1193</v>
      </c>
      <c r="DZ288" s="889">
        <v>0</v>
      </c>
      <c r="EA288" s="889">
        <v>13871</v>
      </c>
      <c r="EB288" s="889">
        <v>3468</v>
      </c>
      <c r="EC288" s="889">
        <v>0</v>
      </c>
      <c r="ED288" s="889">
        <v>-9099</v>
      </c>
      <c r="EE288" s="889">
        <v>-2275</v>
      </c>
      <c r="EF288" s="889">
        <v>0</v>
      </c>
      <c r="EG288" s="889">
        <v>0</v>
      </c>
      <c r="EH288" s="889">
        <v>0</v>
      </c>
      <c r="EI288" s="889">
        <v>0</v>
      </c>
      <c r="EJ288" s="889">
        <v>0</v>
      </c>
      <c r="EK288" s="889">
        <v>0</v>
      </c>
      <c r="EL288" s="889">
        <v>0</v>
      </c>
      <c r="EM288" s="889">
        <v>0</v>
      </c>
      <c r="EN288" s="889">
        <v>0</v>
      </c>
      <c r="EO288" s="889">
        <v>0</v>
      </c>
      <c r="EP288" s="889">
        <v>2147432</v>
      </c>
      <c r="EQ288" s="889">
        <v>536858</v>
      </c>
      <c r="ER288" s="889">
        <v>0</v>
      </c>
      <c r="ES288" s="889">
        <v>1322646</v>
      </c>
      <c r="ET288" s="889">
        <v>330661</v>
      </c>
      <c r="EU288" s="889">
        <v>0</v>
      </c>
      <c r="EV288" s="889">
        <v>824786</v>
      </c>
      <c r="EW288" s="889">
        <v>206197</v>
      </c>
      <c r="EX288" s="889">
        <v>0</v>
      </c>
      <c r="EY288" s="889">
        <v>5396</v>
      </c>
      <c r="EZ288" s="889">
        <v>1349</v>
      </c>
      <c r="FA288" s="889">
        <v>0</v>
      </c>
      <c r="FB288" s="889">
        <v>2329479</v>
      </c>
      <c r="FC288" s="889">
        <v>582370</v>
      </c>
      <c r="FD288" s="889">
        <v>0</v>
      </c>
      <c r="FE288" s="889">
        <v>2501404</v>
      </c>
      <c r="FF288" s="889">
        <v>625351</v>
      </c>
      <c r="FG288" s="889">
        <v>0</v>
      </c>
      <c r="FH288" s="889">
        <v>-171925</v>
      </c>
      <c r="FI288" s="889">
        <v>-42981</v>
      </c>
      <c r="FJ288" s="889">
        <v>0</v>
      </c>
      <c r="FK288" s="889">
        <v>0</v>
      </c>
      <c r="FL288" s="889">
        <v>0</v>
      </c>
      <c r="FM288" s="889">
        <v>0</v>
      </c>
      <c r="FN288" s="889">
        <v>0</v>
      </c>
      <c r="FO288" s="889">
        <v>0</v>
      </c>
      <c r="FP288" s="889">
        <v>0</v>
      </c>
      <c r="FQ288" s="889">
        <v>0</v>
      </c>
      <c r="FR288" s="889">
        <v>0</v>
      </c>
      <c r="FS288" s="889">
        <v>0</v>
      </c>
      <c r="FT288" s="889">
        <v>1270788</v>
      </c>
      <c r="FU288" s="889">
        <v>317697</v>
      </c>
      <c r="FV288" s="889">
        <v>0</v>
      </c>
      <c r="FW288" s="889">
        <v>0</v>
      </c>
      <c r="FX288" s="889">
        <v>0</v>
      </c>
      <c r="FY288" s="889">
        <v>0</v>
      </c>
      <c r="FZ288" s="889">
        <v>3020840</v>
      </c>
      <c r="GA288" s="889">
        <v>0</v>
      </c>
      <c r="GB288" s="889">
        <v>0</v>
      </c>
      <c r="GC288" s="889">
        <v>-1750052</v>
      </c>
      <c r="GD288" s="889">
        <v>317697</v>
      </c>
      <c r="GE288" s="889">
        <v>0</v>
      </c>
      <c r="GF288" s="889">
        <v>0</v>
      </c>
      <c r="GG288" s="889">
        <v>0</v>
      </c>
      <c r="GH288" s="889">
        <v>0</v>
      </c>
      <c r="GI288" s="889">
        <v>0</v>
      </c>
      <c r="GJ288" s="889">
        <v>0</v>
      </c>
      <c r="GK288" s="889">
        <v>0</v>
      </c>
      <c r="GL288" s="889">
        <v>0</v>
      </c>
      <c r="GM288" s="889">
        <v>0</v>
      </c>
      <c r="GN288" s="889">
        <v>0</v>
      </c>
      <c r="GO288" s="889">
        <v>6661701</v>
      </c>
      <c r="GP288" s="889">
        <v>1665426</v>
      </c>
      <c r="GQ288" s="889">
        <v>0</v>
      </c>
      <c r="GR288" s="889">
        <v>-1273638</v>
      </c>
      <c r="GS288" s="889">
        <v>436801</v>
      </c>
      <c r="GT288" s="889">
        <v>0</v>
      </c>
      <c r="GU288" s="884" t="s">
        <v>692</v>
      </c>
      <c r="GV288" s="884" t="s">
        <v>676</v>
      </c>
      <c r="GW288" s="884" t="s">
        <v>1672</v>
      </c>
      <c r="GX288" s="884" t="s">
        <v>2345</v>
      </c>
      <c r="GY288" s="884" t="s">
        <v>2634</v>
      </c>
    </row>
    <row r="289" spans="1:207" x14ac:dyDescent="0.2">
      <c r="A289" s="884" t="s">
        <v>3311</v>
      </c>
      <c r="B289" s="884" t="s">
        <v>623</v>
      </c>
      <c r="C289" s="884" t="s">
        <v>622</v>
      </c>
      <c r="D289" s="889">
        <v>-4098</v>
      </c>
      <c r="E289" s="889">
        <v>0</v>
      </c>
      <c r="F289" s="889">
        <v>-4098</v>
      </c>
      <c r="G289" s="889">
        <v>0</v>
      </c>
      <c r="H289" s="889">
        <v>0</v>
      </c>
      <c r="I289" s="889">
        <v>0</v>
      </c>
      <c r="J289" s="889">
        <v>-4098</v>
      </c>
      <c r="K289" s="889">
        <v>0</v>
      </c>
      <c r="L289" s="889">
        <v>-4098</v>
      </c>
      <c r="M289" s="907">
        <v>0.5</v>
      </c>
      <c r="N289" s="907">
        <v>0.4</v>
      </c>
      <c r="O289" s="907">
        <v>0.1</v>
      </c>
      <c r="P289" s="907">
        <v>0</v>
      </c>
      <c r="Q289" s="889">
        <v>171072</v>
      </c>
      <c r="R289" s="889">
        <v>174700</v>
      </c>
      <c r="S289" s="889">
        <v>-3628</v>
      </c>
      <c r="T289" s="889">
        <v>0</v>
      </c>
      <c r="U289" s="889">
        <v>0</v>
      </c>
      <c r="V289" s="889">
        <v>0</v>
      </c>
      <c r="W289" s="889">
        <v>0</v>
      </c>
      <c r="X289" s="889">
        <v>0</v>
      </c>
      <c r="Y289" s="889">
        <v>0</v>
      </c>
      <c r="Z289" s="889">
        <v>0</v>
      </c>
      <c r="AA289" s="889">
        <v>0</v>
      </c>
      <c r="AB289" s="889">
        <v>0</v>
      </c>
      <c r="AC289" s="889">
        <v>0</v>
      </c>
      <c r="AD289" s="889">
        <v>0</v>
      </c>
      <c r="AE289" s="889">
        <v>0</v>
      </c>
      <c r="AF289" s="889">
        <v>0</v>
      </c>
      <c r="AG289" s="889">
        <v>0</v>
      </c>
      <c r="AH289" s="889">
        <v>0</v>
      </c>
      <c r="AI289" s="889">
        <v>0</v>
      </c>
      <c r="AJ289" s="889">
        <v>0</v>
      </c>
      <c r="AK289" s="889">
        <v>0</v>
      </c>
      <c r="AL289" s="889">
        <v>0</v>
      </c>
      <c r="AM289" s="889">
        <v>0</v>
      </c>
      <c r="AN289" s="889">
        <v>0</v>
      </c>
      <c r="AO289" s="889">
        <v>0</v>
      </c>
      <c r="AP289" s="889">
        <v>0</v>
      </c>
      <c r="AQ289" s="889">
        <v>0</v>
      </c>
      <c r="AR289" s="889">
        <v>0</v>
      </c>
      <c r="AS289" s="889">
        <v>0</v>
      </c>
      <c r="AT289" s="889">
        <v>0</v>
      </c>
      <c r="AU289" s="889">
        <v>0</v>
      </c>
      <c r="AV289" s="889">
        <v>0</v>
      </c>
      <c r="AW289" s="889">
        <v>0</v>
      </c>
      <c r="AX289" s="889">
        <v>0</v>
      </c>
      <c r="AY289" s="889">
        <v>0</v>
      </c>
      <c r="AZ289" s="889">
        <v>0</v>
      </c>
      <c r="BA289" s="889">
        <v>0</v>
      </c>
      <c r="BB289" s="889">
        <v>0</v>
      </c>
      <c r="BC289" s="889">
        <v>0</v>
      </c>
      <c r="BD289" s="889">
        <v>0</v>
      </c>
      <c r="BE289" s="889">
        <v>0</v>
      </c>
      <c r="BF289" s="889">
        <v>0</v>
      </c>
      <c r="BG289" s="889">
        <v>1496460</v>
      </c>
      <c r="BH289" s="889">
        <v>374115</v>
      </c>
      <c r="BI289" s="889">
        <v>0</v>
      </c>
      <c r="BJ289" s="889">
        <v>107592</v>
      </c>
      <c r="BK289" s="889">
        <v>26898</v>
      </c>
      <c r="BL289" s="889">
        <v>0</v>
      </c>
      <c r="BM289" s="889">
        <v>1572292</v>
      </c>
      <c r="BN289" s="889">
        <v>393073</v>
      </c>
      <c r="BO289" s="889">
        <v>0</v>
      </c>
      <c r="BP289" s="889">
        <v>31760</v>
      </c>
      <c r="BQ289" s="889">
        <v>7940</v>
      </c>
      <c r="BR289" s="889">
        <v>0</v>
      </c>
      <c r="BS289" s="889">
        <v>942</v>
      </c>
      <c r="BT289" s="889">
        <v>236</v>
      </c>
      <c r="BU289" s="889">
        <v>0</v>
      </c>
      <c r="BV289" s="889">
        <v>187</v>
      </c>
      <c r="BW289" s="889">
        <v>47</v>
      </c>
      <c r="BX289" s="889">
        <v>0</v>
      </c>
      <c r="BY289" s="889">
        <v>755</v>
      </c>
      <c r="BZ289" s="889">
        <v>189</v>
      </c>
      <c r="CA289" s="889">
        <v>0</v>
      </c>
      <c r="CB289" s="889">
        <v>5220</v>
      </c>
      <c r="CC289" s="889">
        <v>1305</v>
      </c>
      <c r="CD289" s="889">
        <v>0</v>
      </c>
      <c r="CE289" s="889">
        <v>5220</v>
      </c>
      <c r="CF289" s="889">
        <v>1305</v>
      </c>
      <c r="CG289" s="889">
        <v>0</v>
      </c>
      <c r="CH289" s="889">
        <v>0</v>
      </c>
      <c r="CI289" s="889">
        <v>0</v>
      </c>
      <c r="CJ289" s="889">
        <v>0</v>
      </c>
      <c r="CK289" s="889">
        <v>0</v>
      </c>
      <c r="CL289" s="889">
        <v>0</v>
      </c>
      <c r="CM289" s="889">
        <v>0</v>
      </c>
      <c r="CN289" s="889">
        <v>0</v>
      </c>
      <c r="CO289" s="889">
        <v>0</v>
      </c>
      <c r="CP289" s="889">
        <v>0</v>
      </c>
      <c r="CQ289" s="889">
        <v>0</v>
      </c>
      <c r="CR289" s="889">
        <v>0</v>
      </c>
      <c r="CS289" s="889">
        <v>0</v>
      </c>
      <c r="CT289" s="889">
        <v>0</v>
      </c>
      <c r="CU289" s="889">
        <v>0</v>
      </c>
      <c r="CV289" s="889">
        <v>0</v>
      </c>
      <c r="CW289" s="889">
        <v>0</v>
      </c>
      <c r="CX289" s="889">
        <v>0</v>
      </c>
      <c r="CY289" s="889">
        <v>0</v>
      </c>
      <c r="CZ289" s="889">
        <v>0</v>
      </c>
      <c r="DA289" s="889">
        <v>0</v>
      </c>
      <c r="DB289" s="889">
        <v>0</v>
      </c>
      <c r="DC289" s="889">
        <v>0</v>
      </c>
      <c r="DD289" s="889">
        <v>0</v>
      </c>
      <c r="DE289" s="889">
        <v>0</v>
      </c>
      <c r="DF289" s="889">
        <v>0</v>
      </c>
      <c r="DG289" s="889">
        <v>0</v>
      </c>
      <c r="DH289" s="889">
        <v>0</v>
      </c>
      <c r="DI289" s="889">
        <v>1738</v>
      </c>
      <c r="DJ289" s="889">
        <v>434</v>
      </c>
      <c r="DK289" s="889">
        <v>0</v>
      </c>
      <c r="DL289" s="889">
        <v>-1738</v>
      </c>
      <c r="DM289" s="889">
        <v>-434</v>
      </c>
      <c r="DN289" s="889">
        <v>0</v>
      </c>
      <c r="DO289" s="889">
        <v>1323</v>
      </c>
      <c r="DP289" s="889">
        <v>331</v>
      </c>
      <c r="DQ289" s="889">
        <v>0</v>
      </c>
      <c r="DR289" s="889">
        <v>1322</v>
      </c>
      <c r="DS289" s="889">
        <v>331</v>
      </c>
      <c r="DT289" s="889">
        <v>0</v>
      </c>
      <c r="DU289" s="889">
        <v>1</v>
      </c>
      <c r="DV289" s="889">
        <v>0</v>
      </c>
      <c r="DW289" s="889">
        <v>0</v>
      </c>
      <c r="DX289" s="889">
        <v>39840</v>
      </c>
      <c r="DY289" s="889">
        <v>9960</v>
      </c>
      <c r="DZ289" s="889">
        <v>0</v>
      </c>
      <c r="EA289" s="889">
        <v>73937</v>
      </c>
      <c r="EB289" s="889">
        <v>18484</v>
      </c>
      <c r="EC289" s="889">
        <v>0</v>
      </c>
      <c r="ED289" s="889">
        <v>-34097</v>
      </c>
      <c r="EE289" s="889">
        <v>-8524</v>
      </c>
      <c r="EF289" s="889">
        <v>0</v>
      </c>
      <c r="EG289" s="889">
        <v>-2636</v>
      </c>
      <c r="EH289" s="889">
        <v>-659</v>
      </c>
      <c r="EI289" s="889">
        <v>0</v>
      </c>
      <c r="EJ289" s="889">
        <v>0</v>
      </c>
      <c r="EK289" s="889">
        <v>0</v>
      </c>
      <c r="EL289" s="889">
        <v>0</v>
      </c>
      <c r="EM289" s="889">
        <v>0</v>
      </c>
      <c r="EN289" s="889">
        <v>0</v>
      </c>
      <c r="EO289" s="889">
        <v>0</v>
      </c>
      <c r="EP289" s="889">
        <v>2084910</v>
      </c>
      <c r="EQ289" s="889">
        <v>521228</v>
      </c>
      <c r="ER289" s="889">
        <v>0</v>
      </c>
      <c r="ES289" s="889">
        <v>2525099</v>
      </c>
      <c r="ET289" s="889">
        <v>631275</v>
      </c>
      <c r="EU289" s="889">
        <v>0</v>
      </c>
      <c r="EV289" s="889">
        <v>-440189</v>
      </c>
      <c r="EW289" s="889">
        <v>-110047</v>
      </c>
      <c r="EX289" s="889">
        <v>0</v>
      </c>
      <c r="EY289" s="889">
        <v>0</v>
      </c>
      <c r="EZ289" s="889">
        <v>0</v>
      </c>
      <c r="FA289" s="889">
        <v>0</v>
      </c>
      <c r="FB289" s="889">
        <v>1286016</v>
      </c>
      <c r="FC289" s="889">
        <v>321504</v>
      </c>
      <c r="FD289" s="889">
        <v>0</v>
      </c>
      <c r="FE289" s="889">
        <v>1292280</v>
      </c>
      <c r="FF289" s="889">
        <v>323070</v>
      </c>
      <c r="FG289" s="889">
        <v>0</v>
      </c>
      <c r="FH289" s="889">
        <v>-6264</v>
      </c>
      <c r="FI289" s="889">
        <v>-1566</v>
      </c>
      <c r="FJ289" s="889">
        <v>0</v>
      </c>
      <c r="FK289" s="889">
        <v>0</v>
      </c>
      <c r="FL289" s="889">
        <v>0</v>
      </c>
      <c r="FM289" s="889">
        <v>0</v>
      </c>
      <c r="FN289" s="889">
        <v>0</v>
      </c>
      <c r="FO289" s="889">
        <v>0</v>
      </c>
      <c r="FP289" s="889">
        <v>0</v>
      </c>
      <c r="FQ289" s="889">
        <v>0</v>
      </c>
      <c r="FR289" s="889">
        <v>0</v>
      </c>
      <c r="FS289" s="889">
        <v>0</v>
      </c>
      <c r="FT289" s="889">
        <v>883792</v>
      </c>
      <c r="FU289" s="889">
        <v>220948</v>
      </c>
      <c r="FV289" s="889">
        <v>0</v>
      </c>
      <c r="FW289" s="889">
        <v>0</v>
      </c>
      <c r="FX289" s="889">
        <v>0</v>
      </c>
      <c r="FY289" s="889">
        <v>0</v>
      </c>
      <c r="FZ289" s="889">
        <v>2847007</v>
      </c>
      <c r="GA289" s="889">
        <v>0</v>
      </c>
      <c r="GB289" s="889">
        <v>0</v>
      </c>
      <c r="GC289" s="889">
        <v>-1963215</v>
      </c>
      <c r="GD289" s="889">
        <v>220948</v>
      </c>
      <c r="GE289" s="889">
        <v>0</v>
      </c>
      <c r="GF289" s="889">
        <v>0</v>
      </c>
      <c r="GG289" s="889">
        <v>0</v>
      </c>
      <c r="GH289" s="889">
        <v>0</v>
      </c>
      <c r="GI289" s="889">
        <v>0</v>
      </c>
      <c r="GJ289" s="889">
        <v>0</v>
      </c>
      <c r="GK289" s="889">
        <v>0</v>
      </c>
      <c r="GL289" s="889">
        <v>0</v>
      </c>
      <c r="GM289" s="889">
        <v>0</v>
      </c>
      <c r="GN289" s="889">
        <v>0</v>
      </c>
      <c r="GO289" s="889">
        <v>5903459</v>
      </c>
      <c r="GP289" s="889">
        <v>1475866</v>
      </c>
      <c r="GQ289" s="889">
        <v>0</v>
      </c>
      <c r="GR289" s="889">
        <v>-2415623</v>
      </c>
      <c r="GS289" s="889">
        <v>107847</v>
      </c>
      <c r="GT289" s="889">
        <v>0</v>
      </c>
      <c r="GU289" s="884" t="s">
        <v>681</v>
      </c>
      <c r="GV289" s="884" t="s">
        <v>676</v>
      </c>
      <c r="GW289" s="884" t="s">
        <v>1672</v>
      </c>
      <c r="GX289" s="884" t="s">
        <v>2346</v>
      </c>
      <c r="GY289" s="884" t="s">
        <v>2635</v>
      </c>
    </row>
    <row r="290" spans="1:207" x14ac:dyDescent="0.2">
      <c r="A290" s="884" t="s">
        <v>3311</v>
      </c>
      <c r="B290" s="884" t="s">
        <v>625</v>
      </c>
      <c r="C290" s="884" t="s">
        <v>624</v>
      </c>
      <c r="D290" s="889">
        <v>40045</v>
      </c>
      <c r="E290" s="889">
        <v>0</v>
      </c>
      <c r="F290" s="889">
        <v>40045</v>
      </c>
      <c r="G290" s="889">
        <v>0</v>
      </c>
      <c r="H290" s="889">
        <v>0</v>
      </c>
      <c r="I290" s="889">
        <v>0</v>
      </c>
      <c r="J290" s="889">
        <v>40045</v>
      </c>
      <c r="K290" s="889">
        <v>0</v>
      </c>
      <c r="L290" s="889">
        <v>40045</v>
      </c>
      <c r="M290" s="907">
        <v>0.5</v>
      </c>
      <c r="N290" s="907">
        <v>0.4</v>
      </c>
      <c r="O290" s="907">
        <v>0.09</v>
      </c>
      <c r="P290" s="907">
        <v>0.01</v>
      </c>
      <c r="Q290" s="889">
        <v>232265</v>
      </c>
      <c r="R290" s="889">
        <v>235664</v>
      </c>
      <c r="S290" s="889">
        <v>-3399</v>
      </c>
      <c r="T290" s="889">
        <v>0</v>
      </c>
      <c r="U290" s="889">
        <v>0</v>
      </c>
      <c r="V290" s="889">
        <v>0</v>
      </c>
      <c r="W290" s="889">
        <v>0</v>
      </c>
      <c r="X290" s="889">
        <v>0</v>
      </c>
      <c r="Y290" s="889">
        <v>0</v>
      </c>
      <c r="Z290" s="889">
        <v>227504</v>
      </c>
      <c r="AA290" s="889">
        <v>0</v>
      </c>
      <c r="AB290" s="889">
        <v>191478</v>
      </c>
      <c r="AC290" s="889">
        <v>0</v>
      </c>
      <c r="AD290" s="889">
        <v>36026</v>
      </c>
      <c r="AE290" s="889">
        <v>0</v>
      </c>
      <c r="AF290" s="889">
        <v>0</v>
      </c>
      <c r="AG290" s="889">
        <v>0</v>
      </c>
      <c r="AH290" s="889">
        <v>0</v>
      </c>
      <c r="AI290" s="889">
        <v>0</v>
      </c>
      <c r="AJ290" s="889">
        <v>0</v>
      </c>
      <c r="AK290" s="889">
        <v>0</v>
      </c>
      <c r="AL290" s="889">
        <v>0</v>
      </c>
      <c r="AM290" s="889">
        <v>0</v>
      </c>
      <c r="AN290" s="889">
        <v>0</v>
      </c>
      <c r="AO290" s="889">
        <v>0</v>
      </c>
      <c r="AP290" s="889">
        <v>0</v>
      </c>
      <c r="AQ290" s="889">
        <v>0</v>
      </c>
      <c r="AR290" s="889">
        <v>0</v>
      </c>
      <c r="AS290" s="889">
        <v>0</v>
      </c>
      <c r="AT290" s="889">
        <v>0</v>
      </c>
      <c r="AU290" s="889">
        <v>0</v>
      </c>
      <c r="AV290" s="889">
        <v>0</v>
      </c>
      <c r="AW290" s="889">
        <v>0</v>
      </c>
      <c r="AX290" s="889">
        <v>0</v>
      </c>
      <c r="AY290" s="889">
        <v>0</v>
      </c>
      <c r="AZ290" s="889">
        <v>0</v>
      </c>
      <c r="BA290" s="889">
        <v>0</v>
      </c>
      <c r="BB290" s="889">
        <v>0</v>
      </c>
      <c r="BC290" s="889">
        <v>0</v>
      </c>
      <c r="BD290" s="889">
        <v>0</v>
      </c>
      <c r="BE290" s="889">
        <v>0</v>
      </c>
      <c r="BF290" s="889">
        <v>0</v>
      </c>
      <c r="BG290" s="889">
        <v>2971156</v>
      </c>
      <c r="BH290" s="889">
        <v>668510</v>
      </c>
      <c r="BI290" s="889">
        <v>74279</v>
      </c>
      <c r="BJ290" s="889">
        <v>102109</v>
      </c>
      <c r="BK290" s="889">
        <v>22974</v>
      </c>
      <c r="BL290" s="889">
        <v>2553</v>
      </c>
      <c r="BM290" s="889">
        <v>2881820</v>
      </c>
      <c r="BN290" s="889">
        <v>648409</v>
      </c>
      <c r="BO290" s="889">
        <v>72046</v>
      </c>
      <c r="BP290" s="889">
        <v>191445</v>
      </c>
      <c r="BQ290" s="889">
        <v>43075</v>
      </c>
      <c r="BR290" s="889">
        <v>4786</v>
      </c>
      <c r="BS290" s="889">
        <v>4945</v>
      </c>
      <c r="BT290" s="889">
        <v>1113</v>
      </c>
      <c r="BU290" s="889">
        <v>124</v>
      </c>
      <c r="BV290" s="889">
        <v>4945</v>
      </c>
      <c r="BW290" s="889">
        <v>1113</v>
      </c>
      <c r="BX290" s="889">
        <v>124</v>
      </c>
      <c r="BY290" s="889">
        <v>0</v>
      </c>
      <c r="BZ290" s="889">
        <v>0</v>
      </c>
      <c r="CA290" s="889">
        <v>0</v>
      </c>
      <c r="CB290" s="889">
        <v>3283</v>
      </c>
      <c r="CC290" s="889">
        <v>739</v>
      </c>
      <c r="CD290" s="889">
        <v>82</v>
      </c>
      <c r="CE290" s="889">
        <v>5179</v>
      </c>
      <c r="CF290" s="889">
        <v>1166</v>
      </c>
      <c r="CG290" s="889">
        <v>130</v>
      </c>
      <c r="CH290" s="889">
        <v>-1896</v>
      </c>
      <c r="CI290" s="889">
        <v>-427</v>
      </c>
      <c r="CJ290" s="889">
        <v>-48</v>
      </c>
      <c r="CK290" s="889">
        <v>0</v>
      </c>
      <c r="CL290" s="889">
        <v>0</v>
      </c>
      <c r="CM290" s="889">
        <v>0</v>
      </c>
      <c r="CN290" s="889">
        <v>0</v>
      </c>
      <c r="CO290" s="889">
        <v>0</v>
      </c>
      <c r="CP290" s="889">
        <v>0</v>
      </c>
      <c r="CQ290" s="889">
        <v>0</v>
      </c>
      <c r="CR290" s="889">
        <v>0</v>
      </c>
      <c r="CS290" s="889">
        <v>0</v>
      </c>
      <c r="CT290" s="889">
        <v>0</v>
      </c>
      <c r="CU290" s="889">
        <v>0</v>
      </c>
      <c r="CV290" s="889">
        <v>0</v>
      </c>
      <c r="CW290" s="889">
        <v>0</v>
      </c>
      <c r="CX290" s="889">
        <v>0</v>
      </c>
      <c r="CY290" s="889">
        <v>0</v>
      </c>
      <c r="CZ290" s="889">
        <v>0</v>
      </c>
      <c r="DA290" s="889">
        <v>0</v>
      </c>
      <c r="DB290" s="889">
        <v>0</v>
      </c>
      <c r="DC290" s="889">
        <v>0</v>
      </c>
      <c r="DD290" s="889">
        <v>0</v>
      </c>
      <c r="DE290" s="889">
        <v>0</v>
      </c>
      <c r="DF290" s="889">
        <v>15240</v>
      </c>
      <c r="DG290" s="889">
        <v>3429</v>
      </c>
      <c r="DH290" s="889">
        <v>381</v>
      </c>
      <c r="DI290" s="889">
        <v>14979</v>
      </c>
      <c r="DJ290" s="889">
        <v>3371</v>
      </c>
      <c r="DK290" s="889">
        <v>375</v>
      </c>
      <c r="DL290" s="889">
        <v>261</v>
      </c>
      <c r="DM290" s="889">
        <v>58</v>
      </c>
      <c r="DN290" s="889">
        <v>6</v>
      </c>
      <c r="DO290" s="889">
        <v>0</v>
      </c>
      <c r="DP290" s="889">
        <v>0</v>
      </c>
      <c r="DQ290" s="889">
        <v>0</v>
      </c>
      <c r="DR290" s="889">
        <v>0</v>
      </c>
      <c r="DS290" s="889">
        <v>0</v>
      </c>
      <c r="DT290" s="889">
        <v>0</v>
      </c>
      <c r="DU290" s="889">
        <v>0</v>
      </c>
      <c r="DV290" s="889">
        <v>0</v>
      </c>
      <c r="DW290" s="889">
        <v>0</v>
      </c>
      <c r="DX290" s="889">
        <v>20831</v>
      </c>
      <c r="DY290" s="889">
        <v>4687</v>
      </c>
      <c r="DZ290" s="889">
        <v>521</v>
      </c>
      <c r="EA290" s="889">
        <v>31591</v>
      </c>
      <c r="EB290" s="889">
        <v>7108</v>
      </c>
      <c r="EC290" s="889">
        <v>790</v>
      </c>
      <c r="ED290" s="889">
        <v>-10760</v>
      </c>
      <c r="EE290" s="889">
        <v>-2421</v>
      </c>
      <c r="EF290" s="889">
        <v>-269</v>
      </c>
      <c r="EG290" s="889">
        <v>0</v>
      </c>
      <c r="EH290" s="889">
        <v>0</v>
      </c>
      <c r="EI290" s="889">
        <v>0</v>
      </c>
      <c r="EJ290" s="889">
        <v>0</v>
      </c>
      <c r="EK290" s="889">
        <v>0</v>
      </c>
      <c r="EL290" s="889">
        <v>0</v>
      </c>
      <c r="EM290" s="889">
        <v>0</v>
      </c>
      <c r="EN290" s="889">
        <v>0</v>
      </c>
      <c r="EO290" s="889">
        <v>0</v>
      </c>
      <c r="EP290" s="889">
        <v>1632503</v>
      </c>
      <c r="EQ290" s="889">
        <v>367313</v>
      </c>
      <c r="ER290" s="889">
        <v>40813</v>
      </c>
      <c r="ES290" s="889">
        <v>1515303</v>
      </c>
      <c r="ET290" s="889">
        <v>340943</v>
      </c>
      <c r="EU290" s="889">
        <v>37883</v>
      </c>
      <c r="EV290" s="889">
        <v>117200</v>
      </c>
      <c r="EW290" s="889">
        <v>26370</v>
      </c>
      <c r="EX290" s="889">
        <v>2930</v>
      </c>
      <c r="EY290" s="889">
        <v>555</v>
      </c>
      <c r="EZ290" s="889">
        <v>125</v>
      </c>
      <c r="FA290" s="889">
        <v>14</v>
      </c>
      <c r="FB290" s="889">
        <v>1209525</v>
      </c>
      <c r="FC290" s="889">
        <v>266912</v>
      </c>
      <c r="FD290" s="889">
        <v>29657</v>
      </c>
      <c r="FE290" s="889">
        <v>1275368</v>
      </c>
      <c r="FF290" s="889">
        <v>282555</v>
      </c>
      <c r="FG290" s="889">
        <v>31395</v>
      </c>
      <c r="FH290" s="889">
        <v>-65843</v>
      </c>
      <c r="FI290" s="889">
        <v>-15643</v>
      </c>
      <c r="FJ290" s="889">
        <v>-1738</v>
      </c>
      <c r="FK290" s="889">
        <v>0</v>
      </c>
      <c r="FL290" s="889">
        <v>0</v>
      </c>
      <c r="FM290" s="889">
        <v>0</v>
      </c>
      <c r="FN290" s="889">
        <v>0</v>
      </c>
      <c r="FO290" s="889">
        <v>0</v>
      </c>
      <c r="FP290" s="889">
        <v>0</v>
      </c>
      <c r="FQ290" s="889">
        <v>0</v>
      </c>
      <c r="FR290" s="889">
        <v>0</v>
      </c>
      <c r="FS290" s="889">
        <v>0</v>
      </c>
      <c r="FT290" s="889">
        <v>1055533</v>
      </c>
      <c r="FU290" s="889">
        <v>237495</v>
      </c>
      <c r="FV290" s="889">
        <v>26388</v>
      </c>
      <c r="FW290" s="889">
        <v>0</v>
      </c>
      <c r="FX290" s="889">
        <v>0</v>
      </c>
      <c r="FY290" s="889">
        <v>0</v>
      </c>
      <c r="FZ290" s="889">
        <v>2501270</v>
      </c>
      <c r="GA290" s="889">
        <v>0</v>
      </c>
      <c r="GB290" s="889">
        <v>0</v>
      </c>
      <c r="GC290" s="889">
        <v>-1445737</v>
      </c>
      <c r="GD290" s="889">
        <v>237495</v>
      </c>
      <c r="GE290" s="889">
        <v>26388</v>
      </c>
      <c r="GF290" s="889">
        <v>0</v>
      </c>
      <c r="GG290" s="889">
        <v>0</v>
      </c>
      <c r="GH290" s="889">
        <v>0</v>
      </c>
      <c r="GI290" s="889">
        <v>0</v>
      </c>
      <c r="GJ290" s="889">
        <v>0</v>
      </c>
      <c r="GK290" s="889">
        <v>0</v>
      </c>
      <c r="GL290" s="889">
        <v>0</v>
      </c>
      <c r="GM290" s="889">
        <v>0</v>
      </c>
      <c r="GN290" s="889">
        <v>0</v>
      </c>
      <c r="GO290" s="889">
        <v>7015680</v>
      </c>
      <c r="GP290" s="889">
        <v>1573297</v>
      </c>
      <c r="GQ290" s="889">
        <v>174812</v>
      </c>
      <c r="GR290" s="889">
        <v>-1214775</v>
      </c>
      <c r="GS290" s="889">
        <v>288632</v>
      </c>
      <c r="GT290" s="889">
        <v>32069</v>
      </c>
      <c r="GU290" s="884" t="s">
        <v>695</v>
      </c>
      <c r="GV290" s="884" t="s">
        <v>694</v>
      </c>
      <c r="GW290" s="884" t="s">
        <v>1672</v>
      </c>
      <c r="GX290" s="884" t="s">
        <v>2346</v>
      </c>
      <c r="GY290" s="884" t="s">
        <v>2636</v>
      </c>
    </row>
    <row r="291" spans="1:207" x14ac:dyDescent="0.2">
      <c r="A291" s="884" t="s">
        <v>3311</v>
      </c>
      <c r="B291" s="884" t="s">
        <v>627</v>
      </c>
      <c r="C291" s="884" t="s">
        <v>626</v>
      </c>
      <c r="D291" s="889">
        <v>-222508</v>
      </c>
      <c r="E291" s="889">
        <v>0</v>
      </c>
      <c r="F291" s="889">
        <v>-222508</v>
      </c>
      <c r="G291" s="889">
        <v>0</v>
      </c>
      <c r="H291" s="889">
        <v>0</v>
      </c>
      <c r="I291" s="889">
        <v>0</v>
      </c>
      <c r="J291" s="889">
        <v>-222508</v>
      </c>
      <c r="K291" s="889">
        <v>0</v>
      </c>
      <c r="L291" s="889">
        <v>-222508</v>
      </c>
      <c r="M291" s="907">
        <v>0.5</v>
      </c>
      <c r="N291" s="907">
        <v>0.4</v>
      </c>
      <c r="O291" s="907">
        <v>0.1</v>
      </c>
      <c r="P291" s="907">
        <v>0</v>
      </c>
      <c r="Q291" s="889">
        <v>144092</v>
      </c>
      <c r="R291" s="889">
        <v>143621</v>
      </c>
      <c r="S291" s="889">
        <v>471</v>
      </c>
      <c r="T291" s="889">
        <v>0</v>
      </c>
      <c r="U291" s="889">
        <v>0</v>
      </c>
      <c r="V291" s="889">
        <v>0</v>
      </c>
      <c r="W291" s="889">
        <v>0</v>
      </c>
      <c r="X291" s="889">
        <v>0</v>
      </c>
      <c r="Y291" s="889">
        <v>0</v>
      </c>
      <c r="Z291" s="889">
        <v>0</v>
      </c>
      <c r="AA291" s="889">
        <v>0</v>
      </c>
      <c r="AB291" s="889">
        <v>0</v>
      </c>
      <c r="AC291" s="889">
        <v>0</v>
      </c>
      <c r="AD291" s="889">
        <v>0</v>
      </c>
      <c r="AE291" s="889">
        <v>0</v>
      </c>
      <c r="AF291" s="889">
        <v>0</v>
      </c>
      <c r="AG291" s="889">
        <v>0</v>
      </c>
      <c r="AH291" s="889">
        <v>0</v>
      </c>
      <c r="AI291" s="889">
        <v>0</v>
      </c>
      <c r="AJ291" s="889">
        <v>0</v>
      </c>
      <c r="AK291" s="889">
        <v>0</v>
      </c>
      <c r="AL291" s="889">
        <v>0</v>
      </c>
      <c r="AM291" s="889">
        <v>0</v>
      </c>
      <c r="AN291" s="889">
        <v>0</v>
      </c>
      <c r="AO291" s="889">
        <v>0</v>
      </c>
      <c r="AP291" s="889">
        <v>0</v>
      </c>
      <c r="AQ291" s="889">
        <v>0</v>
      </c>
      <c r="AR291" s="889">
        <v>0</v>
      </c>
      <c r="AS291" s="889">
        <v>0</v>
      </c>
      <c r="AT291" s="889">
        <v>0</v>
      </c>
      <c r="AU291" s="889">
        <v>0</v>
      </c>
      <c r="AV291" s="889">
        <v>0</v>
      </c>
      <c r="AW291" s="889">
        <v>0</v>
      </c>
      <c r="AX291" s="889">
        <v>0</v>
      </c>
      <c r="AY291" s="889">
        <v>0</v>
      </c>
      <c r="AZ291" s="889">
        <v>0</v>
      </c>
      <c r="BA291" s="889">
        <v>0</v>
      </c>
      <c r="BB291" s="889">
        <v>0</v>
      </c>
      <c r="BC291" s="889">
        <v>0</v>
      </c>
      <c r="BD291" s="889">
        <v>0</v>
      </c>
      <c r="BE291" s="889">
        <v>0</v>
      </c>
      <c r="BF291" s="889">
        <v>0</v>
      </c>
      <c r="BG291" s="889">
        <v>899700</v>
      </c>
      <c r="BH291" s="889">
        <v>224925</v>
      </c>
      <c r="BI291" s="889">
        <v>0</v>
      </c>
      <c r="BJ291" s="889">
        <v>82870</v>
      </c>
      <c r="BK291" s="889">
        <v>20717</v>
      </c>
      <c r="BL291" s="889">
        <v>0</v>
      </c>
      <c r="BM291" s="889">
        <v>919008</v>
      </c>
      <c r="BN291" s="889">
        <v>229752</v>
      </c>
      <c r="BO291" s="889">
        <v>0</v>
      </c>
      <c r="BP291" s="889">
        <v>63562</v>
      </c>
      <c r="BQ291" s="889">
        <v>15890</v>
      </c>
      <c r="BR291" s="889">
        <v>0</v>
      </c>
      <c r="BS291" s="889">
        <v>0</v>
      </c>
      <c r="BT291" s="889">
        <v>0</v>
      </c>
      <c r="BU291" s="889">
        <v>0</v>
      </c>
      <c r="BV291" s="889">
        <v>0</v>
      </c>
      <c r="BW291" s="889">
        <v>0</v>
      </c>
      <c r="BX291" s="889">
        <v>0</v>
      </c>
      <c r="BY291" s="889">
        <v>0</v>
      </c>
      <c r="BZ291" s="889">
        <v>0</v>
      </c>
      <c r="CA291" s="889">
        <v>0</v>
      </c>
      <c r="CB291" s="889">
        <v>781</v>
      </c>
      <c r="CC291" s="889">
        <v>195</v>
      </c>
      <c r="CD291" s="889">
        <v>0</v>
      </c>
      <c r="CE291" s="889">
        <v>781</v>
      </c>
      <c r="CF291" s="889">
        <v>195</v>
      </c>
      <c r="CG291" s="889">
        <v>0</v>
      </c>
      <c r="CH291" s="889">
        <v>0</v>
      </c>
      <c r="CI291" s="889">
        <v>0</v>
      </c>
      <c r="CJ291" s="889">
        <v>0</v>
      </c>
      <c r="CK291" s="889">
        <v>0</v>
      </c>
      <c r="CL291" s="889">
        <v>0</v>
      </c>
      <c r="CM291" s="889">
        <v>0</v>
      </c>
      <c r="CN291" s="889">
        <v>0</v>
      </c>
      <c r="CO291" s="889">
        <v>0</v>
      </c>
      <c r="CP291" s="889">
        <v>0</v>
      </c>
      <c r="CQ291" s="889">
        <v>0</v>
      </c>
      <c r="CR291" s="889">
        <v>0</v>
      </c>
      <c r="CS291" s="889">
        <v>0</v>
      </c>
      <c r="CT291" s="889">
        <v>0</v>
      </c>
      <c r="CU291" s="889">
        <v>0</v>
      </c>
      <c r="CV291" s="889">
        <v>0</v>
      </c>
      <c r="CW291" s="889">
        <v>0</v>
      </c>
      <c r="CX291" s="889">
        <v>0</v>
      </c>
      <c r="CY291" s="889">
        <v>0</v>
      </c>
      <c r="CZ291" s="889">
        <v>0</v>
      </c>
      <c r="DA291" s="889">
        <v>0</v>
      </c>
      <c r="DB291" s="889">
        <v>0</v>
      </c>
      <c r="DC291" s="889">
        <v>0</v>
      </c>
      <c r="DD291" s="889">
        <v>0</v>
      </c>
      <c r="DE291" s="889">
        <v>0</v>
      </c>
      <c r="DF291" s="889">
        <v>0</v>
      </c>
      <c r="DG291" s="889">
        <v>0</v>
      </c>
      <c r="DH291" s="889">
        <v>0</v>
      </c>
      <c r="DI291" s="889">
        <v>0</v>
      </c>
      <c r="DJ291" s="889">
        <v>0</v>
      </c>
      <c r="DK291" s="889">
        <v>0</v>
      </c>
      <c r="DL291" s="889">
        <v>0</v>
      </c>
      <c r="DM291" s="889">
        <v>0</v>
      </c>
      <c r="DN291" s="889">
        <v>0</v>
      </c>
      <c r="DO291" s="889">
        <v>0</v>
      </c>
      <c r="DP291" s="889">
        <v>0</v>
      </c>
      <c r="DQ291" s="889">
        <v>0</v>
      </c>
      <c r="DR291" s="889">
        <v>0</v>
      </c>
      <c r="DS291" s="889">
        <v>0</v>
      </c>
      <c r="DT291" s="889">
        <v>0</v>
      </c>
      <c r="DU291" s="889">
        <v>0</v>
      </c>
      <c r="DV291" s="889">
        <v>0</v>
      </c>
      <c r="DW291" s="889">
        <v>0</v>
      </c>
      <c r="DX291" s="889">
        <v>18965</v>
      </c>
      <c r="DY291" s="889">
        <v>4741</v>
      </c>
      <c r="DZ291" s="889">
        <v>0</v>
      </c>
      <c r="EA291" s="889">
        <v>47348</v>
      </c>
      <c r="EB291" s="889">
        <v>11837</v>
      </c>
      <c r="EC291" s="889">
        <v>0</v>
      </c>
      <c r="ED291" s="889">
        <v>-28383</v>
      </c>
      <c r="EE291" s="889">
        <v>-7096</v>
      </c>
      <c r="EF291" s="889">
        <v>0</v>
      </c>
      <c r="EG291" s="889">
        <v>-551</v>
      </c>
      <c r="EH291" s="889">
        <v>-138</v>
      </c>
      <c r="EI291" s="889">
        <v>0</v>
      </c>
      <c r="EJ291" s="889">
        <v>0</v>
      </c>
      <c r="EK291" s="889">
        <v>0</v>
      </c>
      <c r="EL291" s="889">
        <v>0</v>
      </c>
      <c r="EM291" s="889">
        <v>0</v>
      </c>
      <c r="EN291" s="889">
        <v>0</v>
      </c>
      <c r="EO291" s="889">
        <v>0</v>
      </c>
      <c r="EP291" s="889">
        <v>1248240</v>
      </c>
      <c r="EQ291" s="889">
        <v>312060</v>
      </c>
      <c r="ER291" s="889">
        <v>0</v>
      </c>
      <c r="ES291" s="889">
        <v>1940350</v>
      </c>
      <c r="ET291" s="889">
        <v>485087</v>
      </c>
      <c r="EU291" s="889">
        <v>0</v>
      </c>
      <c r="EV291" s="889">
        <v>-692110</v>
      </c>
      <c r="EW291" s="889">
        <v>-173027</v>
      </c>
      <c r="EX291" s="889">
        <v>0</v>
      </c>
      <c r="EY291" s="889">
        <v>30212</v>
      </c>
      <c r="EZ291" s="889">
        <v>7553</v>
      </c>
      <c r="FA291" s="889">
        <v>0</v>
      </c>
      <c r="FB291" s="889">
        <v>2147194</v>
      </c>
      <c r="FC291" s="889">
        <v>536799</v>
      </c>
      <c r="FD291" s="889">
        <v>0</v>
      </c>
      <c r="FE291" s="889">
        <v>2355034</v>
      </c>
      <c r="FF291" s="889">
        <v>588759</v>
      </c>
      <c r="FG291" s="889">
        <v>0</v>
      </c>
      <c r="FH291" s="889">
        <v>-207840</v>
      </c>
      <c r="FI291" s="889">
        <v>-51960</v>
      </c>
      <c r="FJ291" s="889">
        <v>0</v>
      </c>
      <c r="FK291" s="889">
        <v>0</v>
      </c>
      <c r="FL291" s="889">
        <v>0</v>
      </c>
      <c r="FM291" s="889">
        <v>0</v>
      </c>
      <c r="FN291" s="889">
        <v>0</v>
      </c>
      <c r="FO291" s="889">
        <v>0</v>
      </c>
      <c r="FP291" s="889">
        <v>0</v>
      </c>
      <c r="FQ291" s="889">
        <v>0</v>
      </c>
      <c r="FR291" s="889">
        <v>0</v>
      </c>
      <c r="FS291" s="889">
        <v>0</v>
      </c>
      <c r="FT291" s="889">
        <v>1096040</v>
      </c>
      <c r="FU291" s="889">
        <v>274010</v>
      </c>
      <c r="FV291" s="889">
        <v>0</v>
      </c>
      <c r="FW291" s="889">
        <v>252450</v>
      </c>
      <c r="FX291" s="889">
        <v>63113</v>
      </c>
      <c r="FY291" s="889">
        <v>0</v>
      </c>
      <c r="FZ291" s="889">
        <v>3921930</v>
      </c>
      <c r="GA291" s="889">
        <v>0</v>
      </c>
      <c r="GB291" s="889">
        <v>0</v>
      </c>
      <c r="GC291" s="889">
        <v>-2573440</v>
      </c>
      <c r="GD291" s="889">
        <v>337123</v>
      </c>
      <c r="GE291" s="889">
        <v>0</v>
      </c>
      <c r="GF291" s="889">
        <v>0</v>
      </c>
      <c r="GG291" s="889">
        <v>0</v>
      </c>
      <c r="GH291" s="889">
        <v>0</v>
      </c>
      <c r="GI291" s="889">
        <v>0</v>
      </c>
      <c r="GJ291" s="889">
        <v>0</v>
      </c>
      <c r="GK291" s="889">
        <v>0</v>
      </c>
      <c r="GL291" s="889">
        <v>0</v>
      </c>
      <c r="GM291" s="889">
        <v>0</v>
      </c>
      <c r="GN291" s="889">
        <v>0</v>
      </c>
      <c r="GO291" s="889">
        <v>5523451</v>
      </c>
      <c r="GP291" s="889">
        <v>1380862</v>
      </c>
      <c r="GQ291" s="889">
        <v>0</v>
      </c>
      <c r="GR291" s="889">
        <v>-3408550</v>
      </c>
      <c r="GS291" s="889">
        <v>128345</v>
      </c>
      <c r="GT291" s="889">
        <v>0</v>
      </c>
      <c r="GU291" s="884" t="s">
        <v>692</v>
      </c>
      <c r="GV291" s="884" t="s">
        <v>676</v>
      </c>
      <c r="GW291" s="884" t="s">
        <v>1672</v>
      </c>
      <c r="GX291" s="884" t="s">
        <v>2345</v>
      </c>
      <c r="GY291" s="884" t="s">
        <v>2637</v>
      </c>
    </row>
    <row r="292" spans="1:207" x14ac:dyDescent="0.2">
      <c r="A292" s="884" t="s">
        <v>3311</v>
      </c>
      <c r="B292" s="884" t="s">
        <v>629</v>
      </c>
      <c r="C292" s="884" t="s">
        <v>628</v>
      </c>
      <c r="D292" s="889">
        <v>-1270700</v>
      </c>
      <c r="E292" s="889">
        <v>0</v>
      </c>
      <c r="F292" s="889">
        <v>-1270700</v>
      </c>
      <c r="G292" s="889">
        <v>0</v>
      </c>
      <c r="H292" s="889">
        <v>0</v>
      </c>
      <c r="I292" s="889">
        <v>0</v>
      </c>
      <c r="J292" s="889">
        <v>-1270700</v>
      </c>
      <c r="K292" s="889">
        <v>0</v>
      </c>
      <c r="L292" s="889">
        <v>-1270700</v>
      </c>
      <c r="M292" s="907">
        <v>0.5</v>
      </c>
      <c r="N292" s="907">
        <v>0.49</v>
      </c>
      <c r="O292" s="907">
        <v>0</v>
      </c>
      <c r="P292" s="907">
        <v>0.01</v>
      </c>
      <c r="Q292" s="889">
        <v>261402</v>
      </c>
      <c r="R292" s="889">
        <v>268772</v>
      </c>
      <c r="S292" s="889">
        <v>-7370</v>
      </c>
      <c r="T292" s="889">
        <v>0</v>
      </c>
      <c r="U292" s="889">
        <v>0</v>
      </c>
      <c r="V292" s="889">
        <v>0</v>
      </c>
      <c r="W292" s="889">
        <v>0</v>
      </c>
      <c r="X292" s="889">
        <v>0</v>
      </c>
      <c r="Y292" s="889">
        <v>0</v>
      </c>
      <c r="Z292" s="889">
        <v>0</v>
      </c>
      <c r="AA292" s="889">
        <v>0</v>
      </c>
      <c r="AB292" s="889">
        <v>0</v>
      </c>
      <c r="AC292" s="889">
        <v>0</v>
      </c>
      <c r="AD292" s="889">
        <v>0</v>
      </c>
      <c r="AE292" s="889">
        <v>0</v>
      </c>
      <c r="AF292" s="889">
        <v>0</v>
      </c>
      <c r="AG292" s="889">
        <v>0</v>
      </c>
      <c r="AH292" s="889">
        <v>0</v>
      </c>
      <c r="AI292" s="889">
        <v>0</v>
      </c>
      <c r="AJ292" s="889">
        <v>0</v>
      </c>
      <c r="AK292" s="889">
        <v>0</v>
      </c>
      <c r="AL292" s="889">
        <v>0</v>
      </c>
      <c r="AM292" s="889">
        <v>0</v>
      </c>
      <c r="AN292" s="889">
        <v>0</v>
      </c>
      <c r="AO292" s="889">
        <v>0</v>
      </c>
      <c r="AP292" s="889">
        <v>0</v>
      </c>
      <c r="AQ292" s="889">
        <v>0</v>
      </c>
      <c r="AR292" s="889">
        <v>0</v>
      </c>
      <c r="AS292" s="889">
        <v>0</v>
      </c>
      <c r="AT292" s="889">
        <v>0</v>
      </c>
      <c r="AU292" s="889">
        <v>0</v>
      </c>
      <c r="AV292" s="889">
        <v>0</v>
      </c>
      <c r="AW292" s="889">
        <v>0</v>
      </c>
      <c r="AX292" s="889">
        <v>0</v>
      </c>
      <c r="AY292" s="889">
        <v>0</v>
      </c>
      <c r="AZ292" s="889">
        <v>0</v>
      </c>
      <c r="BA292" s="889">
        <v>0</v>
      </c>
      <c r="BB292" s="889">
        <v>0</v>
      </c>
      <c r="BC292" s="889">
        <v>0</v>
      </c>
      <c r="BD292" s="889">
        <v>0</v>
      </c>
      <c r="BE292" s="889">
        <v>0</v>
      </c>
      <c r="BF292" s="889">
        <v>0</v>
      </c>
      <c r="BG292" s="889">
        <v>2460730</v>
      </c>
      <c r="BH292" s="889">
        <v>0</v>
      </c>
      <c r="BI292" s="889">
        <v>50219</v>
      </c>
      <c r="BJ292" s="889">
        <v>185597</v>
      </c>
      <c r="BK292" s="889">
        <v>0</v>
      </c>
      <c r="BL292" s="889">
        <v>3788</v>
      </c>
      <c r="BM292" s="889">
        <v>2527867</v>
      </c>
      <c r="BN292" s="889">
        <v>0</v>
      </c>
      <c r="BO292" s="889">
        <v>51589</v>
      </c>
      <c r="BP292" s="889">
        <v>118460</v>
      </c>
      <c r="BQ292" s="889">
        <v>0</v>
      </c>
      <c r="BR292" s="889">
        <v>2418</v>
      </c>
      <c r="BS292" s="889">
        <v>890</v>
      </c>
      <c r="BT292" s="889">
        <v>0</v>
      </c>
      <c r="BU292" s="889">
        <v>18</v>
      </c>
      <c r="BV292" s="889">
        <v>16293</v>
      </c>
      <c r="BW292" s="889">
        <v>0</v>
      </c>
      <c r="BX292" s="889">
        <v>332</v>
      </c>
      <c r="BY292" s="889">
        <v>-15403</v>
      </c>
      <c r="BZ292" s="889">
        <v>0</v>
      </c>
      <c r="CA292" s="889">
        <v>-314</v>
      </c>
      <c r="CB292" s="889">
        <v>9374</v>
      </c>
      <c r="CC292" s="889">
        <v>0</v>
      </c>
      <c r="CD292" s="889">
        <v>191</v>
      </c>
      <c r="CE292" s="889">
        <v>16398</v>
      </c>
      <c r="CF292" s="889">
        <v>0</v>
      </c>
      <c r="CG292" s="889">
        <v>335</v>
      </c>
      <c r="CH292" s="889">
        <v>-7024</v>
      </c>
      <c r="CI292" s="889">
        <v>0</v>
      </c>
      <c r="CJ292" s="889">
        <v>-144</v>
      </c>
      <c r="CK292" s="889">
        <v>0</v>
      </c>
      <c r="CL292" s="889">
        <v>0</v>
      </c>
      <c r="CM292" s="889">
        <v>0</v>
      </c>
      <c r="CN292" s="889">
        <v>0</v>
      </c>
      <c r="CO292" s="889">
        <v>0</v>
      </c>
      <c r="CP292" s="889">
        <v>0</v>
      </c>
      <c r="CQ292" s="889">
        <v>0</v>
      </c>
      <c r="CR292" s="889">
        <v>0</v>
      </c>
      <c r="CS292" s="889">
        <v>0</v>
      </c>
      <c r="CT292" s="889">
        <v>0</v>
      </c>
      <c r="CU292" s="889">
        <v>0</v>
      </c>
      <c r="CV292" s="889">
        <v>0</v>
      </c>
      <c r="CW292" s="889">
        <v>0</v>
      </c>
      <c r="CX292" s="889">
        <v>0</v>
      </c>
      <c r="CY292" s="889">
        <v>0</v>
      </c>
      <c r="CZ292" s="889">
        <v>0</v>
      </c>
      <c r="DA292" s="889">
        <v>0</v>
      </c>
      <c r="DB292" s="889">
        <v>0</v>
      </c>
      <c r="DC292" s="889">
        <v>19677</v>
      </c>
      <c r="DD292" s="889">
        <v>0</v>
      </c>
      <c r="DE292" s="889">
        <v>402</v>
      </c>
      <c r="DF292" s="889">
        <v>0</v>
      </c>
      <c r="DG292" s="889">
        <v>0</v>
      </c>
      <c r="DH292" s="889">
        <v>0</v>
      </c>
      <c r="DI292" s="889">
        <v>0</v>
      </c>
      <c r="DJ292" s="889">
        <v>0</v>
      </c>
      <c r="DK292" s="889">
        <v>0</v>
      </c>
      <c r="DL292" s="889">
        <v>0</v>
      </c>
      <c r="DM292" s="889">
        <v>0</v>
      </c>
      <c r="DN292" s="889">
        <v>0</v>
      </c>
      <c r="DO292" s="889">
        <v>0</v>
      </c>
      <c r="DP292" s="889">
        <v>0</v>
      </c>
      <c r="DQ292" s="889">
        <v>0</v>
      </c>
      <c r="DR292" s="889">
        <v>0</v>
      </c>
      <c r="DS292" s="889">
        <v>0</v>
      </c>
      <c r="DT292" s="889">
        <v>0</v>
      </c>
      <c r="DU292" s="889">
        <v>0</v>
      </c>
      <c r="DV292" s="889">
        <v>0</v>
      </c>
      <c r="DW292" s="889">
        <v>0</v>
      </c>
      <c r="DX292" s="889">
        <v>32749</v>
      </c>
      <c r="DY292" s="889">
        <v>0</v>
      </c>
      <c r="DZ292" s="889">
        <v>668</v>
      </c>
      <c r="EA292" s="889">
        <v>26134</v>
      </c>
      <c r="EB292" s="889">
        <v>0</v>
      </c>
      <c r="EC292" s="889">
        <v>533</v>
      </c>
      <c r="ED292" s="889">
        <v>6615</v>
      </c>
      <c r="EE292" s="889">
        <v>0</v>
      </c>
      <c r="EF292" s="889">
        <v>135</v>
      </c>
      <c r="EG292" s="889">
        <v>-1106</v>
      </c>
      <c r="EH292" s="889">
        <v>0</v>
      </c>
      <c r="EI292" s="889">
        <v>-23</v>
      </c>
      <c r="EJ292" s="889">
        <v>0</v>
      </c>
      <c r="EK292" s="889">
        <v>0</v>
      </c>
      <c r="EL292" s="889">
        <v>0</v>
      </c>
      <c r="EM292" s="889">
        <v>0</v>
      </c>
      <c r="EN292" s="889">
        <v>0</v>
      </c>
      <c r="EO292" s="889">
        <v>0</v>
      </c>
      <c r="EP292" s="889">
        <v>2918425</v>
      </c>
      <c r="EQ292" s="889">
        <v>0</v>
      </c>
      <c r="ER292" s="889">
        <v>59560</v>
      </c>
      <c r="ES292" s="889">
        <v>8556212</v>
      </c>
      <c r="ET292" s="889">
        <v>0</v>
      </c>
      <c r="EU292" s="889">
        <v>174617</v>
      </c>
      <c r="EV292" s="889">
        <v>-5637787</v>
      </c>
      <c r="EW292" s="889">
        <v>0</v>
      </c>
      <c r="EX292" s="889">
        <v>-115057</v>
      </c>
      <c r="EY292" s="889">
        <v>4525</v>
      </c>
      <c r="EZ292" s="889">
        <v>0</v>
      </c>
      <c r="FA292" s="889">
        <v>92</v>
      </c>
      <c r="FB292" s="889">
        <v>4009807</v>
      </c>
      <c r="FC292" s="889">
        <v>0</v>
      </c>
      <c r="FD292" s="889">
        <v>81833</v>
      </c>
      <c r="FE292" s="889">
        <v>3618017</v>
      </c>
      <c r="FF292" s="889">
        <v>0</v>
      </c>
      <c r="FG292" s="889">
        <v>73837</v>
      </c>
      <c r="FH292" s="889">
        <v>391790</v>
      </c>
      <c r="FI292" s="889">
        <v>0</v>
      </c>
      <c r="FJ292" s="889">
        <v>7996</v>
      </c>
      <c r="FK292" s="889">
        <v>0</v>
      </c>
      <c r="FL292" s="889">
        <v>0</v>
      </c>
      <c r="FM292" s="889">
        <v>0</v>
      </c>
      <c r="FN292" s="889">
        <v>0</v>
      </c>
      <c r="FO292" s="889">
        <v>0</v>
      </c>
      <c r="FP292" s="889">
        <v>0</v>
      </c>
      <c r="FQ292" s="889">
        <v>0</v>
      </c>
      <c r="FR292" s="889">
        <v>0</v>
      </c>
      <c r="FS292" s="889">
        <v>0</v>
      </c>
      <c r="FT292" s="889">
        <v>518399</v>
      </c>
      <c r="FU292" s="889">
        <v>0</v>
      </c>
      <c r="FV292" s="889">
        <v>10580</v>
      </c>
      <c r="FW292" s="889">
        <v>0</v>
      </c>
      <c r="FX292" s="889">
        <v>0</v>
      </c>
      <c r="FY292" s="889">
        <v>0</v>
      </c>
      <c r="FZ292" s="889">
        <v>4804377</v>
      </c>
      <c r="GA292" s="889">
        <v>0</v>
      </c>
      <c r="GB292" s="889">
        <v>0</v>
      </c>
      <c r="GC292" s="889">
        <v>-4285978</v>
      </c>
      <c r="GD292" s="889">
        <v>0</v>
      </c>
      <c r="GE292" s="889">
        <v>10580</v>
      </c>
      <c r="GF292" s="889">
        <v>0</v>
      </c>
      <c r="GG292" s="889">
        <v>0</v>
      </c>
      <c r="GH292" s="889">
        <v>0</v>
      </c>
      <c r="GI292" s="889">
        <v>0</v>
      </c>
      <c r="GJ292" s="889">
        <v>0</v>
      </c>
      <c r="GK292" s="889">
        <v>0</v>
      </c>
      <c r="GL292" s="889">
        <v>0</v>
      </c>
      <c r="GM292" s="889">
        <v>0</v>
      </c>
      <c r="GN292" s="889">
        <v>0</v>
      </c>
      <c r="GO292" s="889">
        <v>10159067</v>
      </c>
      <c r="GP292" s="889">
        <v>0</v>
      </c>
      <c r="GQ292" s="889">
        <v>207328</v>
      </c>
      <c r="GR292" s="889">
        <v>-9406231</v>
      </c>
      <c r="GS292" s="889">
        <v>0</v>
      </c>
      <c r="GT292" s="889">
        <v>-93915</v>
      </c>
      <c r="GU292" s="884" t="s">
        <v>669</v>
      </c>
      <c r="GV292" s="884" t="s">
        <v>680</v>
      </c>
      <c r="GW292" s="884" t="s">
        <v>669</v>
      </c>
      <c r="GX292" s="884" t="s">
        <v>2346</v>
      </c>
      <c r="GY292" s="884" t="s">
        <v>2638</v>
      </c>
    </row>
    <row r="293" spans="1:207" x14ac:dyDescent="0.2">
      <c r="A293" s="884" t="s">
        <v>3311</v>
      </c>
      <c r="B293" s="884" t="s">
        <v>631</v>
      </c>
      <c r="C293" s="884" t="s">
        <v>630</v>
      </c>
      <c r="D293" s="889">
        <v>-14939</v>
      </c>
      <c r="E293" s="889">
        <v>0</v>
      </c>
      <c r="F293" s="889">
        <v>-14939</v>
      </c>
      <c r="G293" s="889">
        <v>0</v>
      </c>
      <c r="H293" s="889">
        <v>0</v>
      </c>
      <c r="I293" s="889">
        <v>0</v>
      </c>
      <c r="J293" s="889">
        <v>-14939</v>
      </c>
      <c r="K293" s="889">
        <v>0</v>
      </c>
      <c r="L293" s="889">
        <v>-14939</v>
      </c>
      <c r="M293" s="907">
        <v>0.5</v>
      </c>
      <c r="N293" s="907">
        <v>0.4</v>
      </c>
      <c r="O293" s="907">
        <v>0.09</v>
      </c>
      <c r="P293" s="907">
        <v>0.01</v>
      </c>
      <c r="Q293" s="889">
        <v>83174</v>
      </c>
      <c r="R293" s="889">
        <v>79543</v>
      </c>
      <c r="S293" s="889">
        <v>3631</v>
      </c>
      <c r="T293" s="889">
        <v>0</v>
      </c>
      <c r="U293" s="889">
        <v>0</v>
      </c>
      <c r="V293" s="889">
        <v>0</v>
      </c>
      <c r="W293" s="889">
        <v>0</v>
      </c>
      <c r="X293" s="889">
        <v>0</v>
      </c>
      <c r="Y293" s="889">
        <v>0</v>
      </c>
      <c r="Z293" s="889">
        <v>959812</v>
      </c>
      <c r="AA293" s="889">
        <v>0</v>
      </c>
      <c r="AB293" s="889">
        <v>0</v>
      </c>
      <c r="AC293" s="889">
        <v>0</v>
      </c>
      <c r="AD293" s="889">
        <v>959812</v>
      </c>
      <c r="AE293" s="889">
        <v>0</v>
      </c>
      <c r="AF293" s="889">
        <v>0</v>
      </c>
      <c r="AG293" s="889">
        <v>0</v>
      </c>
      <c r="AH293" s="889">
        <v>0</v>
      </c>
      <c r="AI293" s="889">
        <v>0</v>
      </c>
      <c r="AJ293" s="889">
        <v>0</v>
      </c>
      <c r="AK293" s="889">
        <v>0</v>
      </c>
      <c r="AL293" s="889">
        <v>0</v>
      </c>
      <c r="AM293" s="889">
        <v>0</v>
      </c>
      <c r="AN293" s="889">
        <v>0</v>
      </c>
      <c r="AO293" s="889">
        <v>0</v>
      </c>
      <c r="AP293" s="889">
        <v>0</v>
      </c>
      <c r="AQ293" s="889">
        <v>0</v>
      </c>
      <c r="AR293" s="889">
        <v>0</v>
      </c>
      <c r="AS293" s="889">
        <v>0</v>
      </c>
      <c r="AT293" s="889">
        <v>0</v>
      </c>
      <c r="AU293" s="889">
        <v>0</v>
      </c>
      <c r="AV293" s="889">
        <v>0</v>
      </c>
      <c r="AW293" s="889">
        <v>0</v>
      </c>
      <c r="AX293" s="889">
        <v>0</v>
      </c>
      <c r="AY293" s="889">
        <v>0</v>
      </c>
      <c r="AZ293" s="889">
        <v>0</v>
      </c>
      <c r="BA293" s="889">
        <v>0</v>
      </c>
      <c r="BB293" s="889">
        <v>0</v>
      </c>
      <c r="BC293" s="889">
        <v>0</v>
      </c>
      <c r="BD293" s="889">
        <v>0</v>
      </c>
      <c r="BE293" s="889">
        <v>0</v>
      </c>
      <c r="BF293" s="889">
        <v>0</v>
      </c>
      <c r="BG293" s="889">
        <v>984766</v>
      </c>
      <c r="BH293" s="889">
        <v>221572</v>
      </c>
      <c r="BI293" s="889">
        <v>24619</v>
      </c>
      <c r="BJ293" s="889">
        <v>32391</v>
      </c>
      <c r="BK293" s="889">
        <v>7288</v>
      </c>
      <c r="BL293" s="889">
        <v>810</v>
      </c>
      <c r="BM293" s="889">
        <v>1006685</v>
      </c>
      <c r="BN293" s="889">
        <v>226504</v>
      </c>
      <c r="BO293" s="889">
        <v>25167</v>
      </c>
      <c r="BP293" s="889">
        <v>10472</v>
      </c>
      <c r="BQ293" s="889">
        <v>2356</v>
      </c>
      <c r="BR293" s="889">
        <v>262</v>
      </c>
      <c r="BS293" s="889">
        <v>0</v>
      </c>
      <c r="BT293" s="889">
        <v>0</v>
      </c>
      <c r="BU293" s="889">
        <v>0</v>
      </c>
      <c r="BV293" s="889">
        <v>0</v>
      </c>
      <c r="BW293" s="889">
        <v>0</v>
      </c>
      <c r="BX293" s="889">
        <v>0</v>
      </c>
      <c r="BY293" s="889">
        <v>0</v>
      </c>
      <c r="BZ293" s="889">
        <v>0</v>
      </c>
      <c r="CA293" s="889">
        <v>0</v>
      </c>
      <c r="CB293" s="889">
        <v>13137</v>
      </c>
      <c r="CC293" s="889">
        <v>2956</v>
      </c>
      <c r="CD293" s="889">
        <v>328</v>
      </c>
      <c r="CE293" s="889">
        <v>13138</v>
      </c>
      <c r="CF293" s="889">
        <v>2956</v>
      </c>
      <c r="CG293" s="889">
        <v>328</v>
      </c>
      <c r="CH293" s="889">
        <v>-1</v>
      </c>
      <c r="CI293" s="889">
        <v>0</v>
      </c>
      <c r="CJ293" s="889">
        <v>0</v>
      </c>
      <c r="CK293" s="889">
        <v>0</v>
      </c>
      <c r="CL293" s="889">
        <v>0</v>
      </c>
      <c r="CM293" s="889">
        <v>0</v>
      </c>
      <c r="CN293" s="889">
        <v>0</v>
      </c>
      <c r="CO293" s="889">
        <v>0</v>
      </c>
      <c r="CP293" s="889">
        <v>0</v>
      </c>
      <c r="CQ293" s="889">
        <v>0</v>
      </c>
      <c r="CR293" s="889">
        <v>0</v>
      </c>
      <c r="CS293" s="889">
        <v>0</v>
      </c>
      <c r="CT293" s="889">
        <v>0</v>
      </c>
      <c r="CU293" s="889">
        <v>0</v>
      </c>
      <c r="CV293" s="889">
        <v>0</v>
      </c>
      <c r="CW293" s="889">
        <v>0</v>
      </c>
      <c r="CX293" s="889">
        <v>0</v>
      </c>
      <c r="CY293" s="889">
        <v>0</v>
      </c>
      <c r="CZ293" s="889">
        <v>0</v>
      </c>
      <c r="DA293" s="889">
        <v>0</v>
      </c>
      <c r="DB293" s="889">
        <v>0</v>
      </c>
      <c r="DC293" s="889">
        <v>0</v>
      </c>
      <c r="DD293" s="889">
        <v>0</v>
      </c>
      <c r="DE293" s="889">
        <v>0</v>
      </c>
      <c r="DF293" s="889">
        <v>16502</v>
      </c>
      <c r="DG293" s="889">
        <v>3713</v>
      </c>
      <c r="DH293" s="889">
        <v>413</v>
      </c>
      <c r="DI293" s="889">
        <v>17257</v>
      </c>
      <c r="DJ293" s="889">
        <v>3883</v>
      </c>
      <c r="DK293" s="889">
        <v>431</v>
      </c>
      <c r="DL293" s="889">
        <v>-755</v>
      </c>
      <c r="DM293" s="889">
        <v>-170</v>
      </c>
      <c r="DN293" s="889">
        <v>-18</v>
      </c>
      <c r="DO293" s="889">
        <v>1323</v>
      </c>
      <c r="DP293" s="889">
        <v>298</v>
      </c>
      <c r="DQ293" s="889">
        <v>33</v>
      </c>
      <c r="DR293" s="889">
        <v>661</v>
      </c>
      <c r="DS293" s="889">
        <v>149</v>
      </c>
      <c r="DT293" s="889">
        <v>17</v>
      </c>
      <c r="DU293" s="889">
        <v>662</v>
      </c>
      <c r="DV293" s="889">
        <v>149</v>
      </c>
      <c r="DW293" s="889">
        <v>16</v>
      </c>
      <c r="DX293" s="889">
        <v>11173</v>
      </c>
      <c r="DY293" s="889">
        <v>2514</v>
      </c>
      <c r="DZ293" s="889">
        <v>279</v>
      </c>
      <c r="EA293" s="889">
        <v>10878</v>
      </c>
      <c r="EB293" s="889">
        <v>2447</v>
      </c>
      <c r="EC293" s="889">
        <v>272</v>
      </c>
      <c r="ED293" s="889">
        <v>295</v>
      </c>
      <c r="EE293" s="889">
        <v>67</v>
      </c>
      <c r="EF293" s="889">
        <v>7</v>
      </c>
      <c r="EG293" s="889">
        <v>0</v>
      </c>
      <c r="EH293" s="889">
        <v>0</v>
      </c>
      <c r="EI293" s="889">
        <v>0</v>
      </c>
      <c r="EJ293" s="889">
        <v>-882</v>
      </c>
      <c r="EK293" s="889">
        <v>-198</v>
      </c>
      <c r="EL293" s="889">
        <v>-22</v>
      </c>
      <c r="EM293" s="889">
        <v>0</v>
      </c>
      <c r="EN293" s="889">
        <v>0</v>
      </c>
      <c r="EO293" s="889">
        <v>0</v>
      </c>
      <c r="EP293" s="889">
        <v>751816</v>
      </c>
      <c r="EQ293" s="889">
        <v>169159</v>
      </c>
      <c r="ER293" s="889">
        <v>18795</v>
      </c>
      <c r="ES293" s="889">
        <v>1074507</v>
      </c>
      <c r="ET293" s="889">
        <v>241764</v>
      </c>
      <c r="EU293" s="889">
        <v>26863</v>
      </c>
      <c r="EV293" s="889">
        <v>-322691</v>
      </c>
      <c r="EW293" s="889">
        <v>-72605</v>
      </c>
      <c r="EX293" s="889">
        <v>-8068</v>
      </c>
      <c r="EY293" s="889">
        <v>0</v>
      </c>
      <c r="EZ293" s="889">
        <v>0</v>
      </c>
      <c r="FA293" s="889">
        <v>0</v>
      </c>
      <c r="FB293" s="889">
        <v>434752</v>
      </c>
      <c r="FC293" s="889">
        <v>75747</v>
      </c>
      <c r="FD293" s="889">
        <v>8416</v>
      </c>
      <c r="FE293" s="889">
        <v>338621</v>
      </c>
      <c r="FF293" s="889">
        <v>76190</v>
      </c>
      <c r="FG293" s="889">
        <v>8466</v>
      </c>
      <c r="FH293" s="889">
        <v>96131</v>
      </c>
      <c r="FI293" s="889">
        <v>-443</v>
      </c>
      <c r="FJ293" s="889">
        <v>-50</v>
      </c>
      <c r="FK293" s="889">
        <v>0</v>
      </c>
      <c r="FL293" s="889">
        <v>0</v>
      </c>
      <c r="FM293" s="889">
        <v>0</v>
      </c>
      <c r="FN293" s="889">
        <v>0</v>
      </c>
      <c r="FO293" s="889">
        <v>0</v>
      </c>
      <c r="FP293" s="889">
        <v>0</v>
      </c>
      <c r="FQ293" s="889">
        <v>0</v>
      </c>
      <c r="FR293" s="889">
        <v>0</v>
      </c>
      <c r="FS293" s="889">
        <v>0</v>
      </c>
      <c r="FT293" s="889">
        <v>273491</v>
      </c>
      <c r="FU293" s="889">
        <v>61535</v>
      </c>
      <c r="FV293" s="889">
        <v>6837</v>
      </c>
      <c r="FW293" s="889">
        <v>0</v>
      </c>
      <c r="FX293" s="889">
        <v>0</v>
      </c>
      <c r="FY293" s="889">
        <v>0</v>
      </c>
      <c r="FZ293" s="889">
        <v>633714</v>
      </c>
      <c r="GA293" s="889">
        <v>0</v>
      </c>
      <c r="GB293" s="889">
        <v>0</v>
      </c>
      <c r="GC293" s="889">
        <v>-360223</v>
      </c>
      <c r="GD293" s="889">
        <v>61535</v>
      </c>
      <c r="GE293" s="889">
        <v>6837</v>
      </c>
      <c r="GF293" s="889">
        <v>0</v>
      </c>
      <c r="GG293" s="889">
        <v>0</v>
      </c>
      <c r="GH293" s="889">
        <v>0</v>
      </c>
      <c r="GI293" s="889">
        <v>0</v>
      </c>
      <c r="GJ293" s="889">
        <v>0</v>
      </c>
      <c r="GK293" s="889">
        <v>0</v>
      </c>
      <c r="GL293" s="889">
        <v>0</v>
      </c>
      <c r="GM293" s="889">
        <v>0</v>
      </c>
      <c r="GN293" s="889">
        <v>0</v>
      </c>
      <c r="GO293" s="889">
        <v>2518469</v>
      </c>
      <c r="GP293" s="889">
        <v>544584</v>
      </c>
      <c r="GQ293" s="889">
        <v>60508</v>
      </c>
      <c r="GR293" s="889">
        <v>-576992</v>
      </c>
      <c r="GS293" s="889">
        <v>-9309</v>
      </c>
      <c r="GT293" s="889">
        <v>-1036</v>
      </c>
      <c r="GU293" s="884" t="s">
        <v>691</v>
      </c>
      <c r="GV293" s="884" t="s">
        <v>687</v>
      </c>
      <c r="GW293" s="884" t="s">
        <v>1672</v>
      </c>
      <c r="GX293" s="884" t="s">
        <v>2344</v>
      </c>
      <c r="GY293" s="884" t="s">
        <v>2639</v>
      </c>
    </row>
    <row r="294" spans="1:207" x14ac:dyDescent="0.2">
      <c r="A294" s="884" t="s">
        <v>3311</v>
      </c>
      <c r="B294" s="884" t="s">
        <v>633</v>
      </c>
      <c r="C294" s="884" t="s">
        <v>632</v>
      </c>
      <c r="D294" s="889">
        <v>-3805</v>
      </c>
      <c r="E294" s="889">
        <v>0</v>
      </c>
      <c r="F294" s="889">
        <v>-3805</v>
      </c>
      <c r="G294" s="889">
        <v>0</v>
      </c>
      <c r="H294" s="889">
        <v>0</v>
      </c>
      <c r="I294" s="889">
        <v>0</v>
      </c>
      <c r="J294" s="889">
        <v>-3805</v>
      </c>
      <c r="K294" s="889">
        <v>0</v>
      </c>
      <c r="L294" s="889">
        <v>-3805</v>
      </c>
      <c r="M294" s="907">
        <v>0.5</v>
      </c>
      <c r="N294" s="907">
        <v>0.4</v>
      </c>
      <c r="O294" s="907">
        <v>0.09</v>
      </c>
      <c r="P294" s="907">
        <v>0.01</v>
      </c>
      <c r="Q294" s="889">
        <v>127956</v>
      </c>
      <c r="R294" s="889">
        <v>122955</v>
      </c>
      <c r="S294" s="889">
        <v>5001</v>
      </c>
      <c r="T294" s="889">
        <v>0</v>
      </c>
      <c r="U294" s="889">
        <v>0</v>
      </c>
      <c r="V294" s="889">
        <v>0</v>
      </c>
      <c r="W294" s="889">
        <v>0</v>
      </c>
      <c r="X294" s="889">
        <v>0</v>
      </c>
      <c r="Y294" s="889">
        <v>0</v>
      </c>
      <c r="Z294" s="889">
        <v>0</v>
      </c>
      <c r="AA294" s="889">
        <v>0</v>
      </c>
      <c r="AB294" s="889">
        <v>0</v>
      </c>
      <c r="AC294" s="889">
        <v>0</v>
      </c>
      <c r="AD294" s="889">
        <v>0</v>
      </c>
      <c r="AE294" s="889">
        <v>0</v>
      </c>
      <c r="AF294" s="889">
        <v>0</v>
      </c>
      <c r="AG294" s="889">
        <v>0</v>
      </c>
      <c r="AH294" s="889">
        <v>0</v>
      </c>
      <c r="AI294" s="889">
        <v>0</v>
      </c>
      <c r="AJ294" s="889">
        <v>0</v>
      </c>
      <c r="AK294" s="889">
        <v>0</v>
      </c>
      <c r="AL294" s="889">
        <v>0</v>
      </c>
      <c r="AM294" s="889">
        <v>0</v>
      </c>
      <c r="AN294" s="889">
        <v>0</v>
      </c>
      <c r="AO294" s="889">
        <v>0</v>
      </c>
      <c r="AP294" s="889">
        <v>0</v>
      </c>
      <c r="AQ294" s="889">
        <v>0</v>
      </c>
      <c r="AR294" s="889">
        <v>0</v>
      </c>
      <c r="AS294" s="889">
        <v>0</v>
      </c>
      <c r="AT294" s="889">
        <v>0</v>
      </c>
      <c r="AU294" s="889">
        <v>0</v>
      </c>
      <c r="AV294" s="889">
        <v>0</v>
      </c>
      <c r="AW294" s="889">
        <v>0</v>
      </c>
      <c r="AX294" s="889">
        <v>0</v>
      </c>
      <c r="AY294" s="889">
        <v>0</v>
      </c>
      <c r="AZ294" s="889">
        <v>0</v>
      </c>
      <c r="BA294" s="889">
        <v>0</v>
      </c>
      <c r="BB294" s="889">
        <v>0</v>
      </c>
      <c r="BC294" s="889">
        <v>0</v>
      </c>
      <c r="BD294" s="889">
        <v>0</v>
      </c>
      <c r="BE294" s="889">
        <v>0</v>
      </c>
      <c r="BF294" s="889">
        <v>0</v>
      </c>
      <c r="BG294" s="889">
        <v>1387388</v>
      </c>
      <c r="BH294" s="889">
        <v>312162</v>
      </c>
      <c r="BI294" s="889">
        <v>34685</v>
      </c>
      <c r="BJ294" s="889">
        <v>66172</v>
      </c>
      <c r="BK294" s="889">
        <v>14889</v>
      </c>
      <c r="BL294" s="889">
        <v>1654</v>
      </c>
      <c r="BM294" s="889">
        <v>1341320</v>
      </c>
      <c r="BN294" s="889">
        <v>301798</v>
      </c>
      <c r="BO294" s="889">
        <v>33533</v>
      </c>
      <c r="BP294" s="889">
        <v>112240</v>
      </c>
      <c r="BQ294" s="889">
        <v>25253</v>
      </c>
      <c r="BR294" s="889">
        <v>2806</v>
      </c>
      <c r="BS294" s="889">
        <v>6573</v>
      </c>
      <c r="BT294" s="889">
        <v>1479</v>
      </c>
      <c r="BU294" s="889">
        <v>164</v>
      </c>
      <c r="BV294" s="889">
        <v>7936</v>
      </c>
      <c r="BW294" s="889">
        <v>1786</v>
      </c>
      <c r="BX294" s="889">
        <v>198</v>
      </c>
      <c r="BY294" s="889">
        <v>-1363</v>
      </c>
      <c r="BZ294" s="889">
        <v>-307</v>
      </c>
      <c r="CA294" s="889">
        <v>-34</v>
      </c>
      <c r="CB294" s="889">
        <v>2992</v>
      </c>
      <c r="CC294" s="889">
        <v>673</v>
      </c>
      <c r="CD294" s="889">
        <v>75</v>
      </c>
      <c r="CE294" s="889">
        <v>2800</v>
      </c>
      <c r="CF294" s="889">
        <v>630</v>
      </c>
      <c r="CG294" s="889">
        <v>70</v>
      </c>
      <c r="CH294" s="889">
        <v>192</v>
      </c>
      <c r="CI294" s="889">
        <v>43</v>
      </c>
      <c r="CJ294" s="889">
        <v>5</v>
      </c>
      <c r="CK294" s="889">
        <v>0</v>
      </c>
      <c r="CL294" s="889">
        <v>0</v>
      </c>
      <c r="CM294" s="889">
        <v>0</v>
      </c>
      <c r="CN294" s="889">
        <v>0</v>
      </c>
      <c r="CO294" s="889">
        <v>0</v>
      </c>
      <c r="CP294" s="889">
        <v>0</v>
      </c>
      <c r="CQ294" s="889">
        <v>0</v>
      </c>
      <c r="CR294" s="889">
        <v>0</v>
      </c>
      <c r="CS294" s="889">
        <v>0</v>
      </c>
      <c r="CT294" s="889">
        <v>0</v>
      </c>
      <c r="CU294" s="889">
        <v>0</v>
      </c>
      <c r="CV294" s="889">
        <v>0</v>
      </c>
      <c r="CW294" s="889">
        <v>0</v>
      </c>
      <c r="CX294" s="889">
        <v>0</v>
      </c>
      <c r="CY294" s="889">
        <v>0</v>
      </c>
      <c r="CZ294" s="889">
        <v>0</v>
      </c>
      <c r="DA294" s="889">
        <v>0</v>
      </c>
      <c r="DB294" s="889">
        <v>0</v>
      </c>
      <c r="DC294" s="889">
        <v>0</v>
      </c>
      <c r="DD294" s="889">
        <v>0</v>
      </c>
      <c r="DE294" s="889">
        <v>0</v>
      </c>
      <c r="DF294" s="889">
        <v>671</v>
      </c>
      <c r="DG294" s="889">
        <v>151</v>
      </c>
      <c r="DH294" s="889">
        <v>17</v>
      </c>
      <c r="DI294" s="889">
        <v>671</v>
      </c>
      <c r="DJ294" s="889">
        <v>151</v>
      </c>
      <c r="DK294" s="889">
        <v>17</v>
      </c>
      <c r="DL294" s="889">
        <v>0</v>
      </c>
      <c r="DM294" s="889">
        <v>0</v>
      </c>
      <c r="DN294" s="889">
        <v>0</v>
      </c>
      <c r="DO294" s="889">
        <v>0</v>
      </c>
      <c r="DP294" s="889">
        <v>0</v>
      </c>
      <c r="DQ294" s="889">
        <v>0</v>
      </c>
      <c r="DR294" s="889">
        <v>0</v>
      </c>
      <c r="DS294" s="889">
        <v>0</v>
      </c>
      <c r="DT294" s="889">
        <v>0</v>
      </c>
      <c r="DU294" s="889">
        <v>0</v>
      </c>
      <c r="DV294" s="889">
        <v>0</v>
      </c>
      <c r="DW294" s="889">
        <v>0</v>
      </c>
      <c r="DX294" s="889">
        <v>6045</v>
      </c>
      <c r="DY294" s="889">
        <v>1360</v>
      </c>
      <c r="DZ294" s="889">
        <v>151</v>
      </c>
      <c r="EA294" s="889">
        <v>14432</v>
      </c>
      <c r="EB294" s="889">
        <v>3247</v>
      </c>
      <c r="EC294" s="889">
        <v>361</v>
      </c>
      <c r="ED294" s="889">
        <v>-8387</v>
      </c>
      <c r="EE294" s="889">
        <v>-1887</v>
      </c>
      <c r="EF294" s="889">
        <v>-210</v>
      </c>
      <c r="EG294" s="889">
        <v>-282</v>
      </c>
      <c r="EH294" s="889">
        <v>-63</v>
      </c>
      <c r="EI294" s="889">
        <v>-7</v>
      </c>
      <c r="EJ294" s="889">
        <v>0</v>
      </c>
      <c r="EK294" s="889">
        <v>0</v>
      </c>
      <c r="EL294" s="889">
        <v>0</v>
      </c>
      <c r="EM294" s="889">
        <v>0</v>
      </c>
      <c r="EN294" s="889">
        <v>0</v>
      </c>
      <c r="EO294" s="889">
        <v>0</v>
      </c>
      <c r="EP294" s="889">
        <v>1082494</v>
      </c>
      <c r="EQ294" s="889">
        <v>243561</v>
      </c>
      <c r="ER294" s="889">
        <v>27062</v>
      </c>
      <c r="ES294" s="889">
        <v>1207972</v>
      </c>
      <c r="ET294" s="889">
        <v>271794</v>
      </c>
      <c r="EU294" s="889">
        <v>30199</v>
      </c>
      <c r="EV294" s="889">
        <v>-125478</v>
      </c>
      <c r="EW294" s="889">
        <v>-28233</v>
      </c>
      <c r="EX294" s="889">
        <v>-3137</v>
      </c>
      <c r="EY294" s="889">
        <v>0</v>
      </c>
      <c r="EZ294" s="889">
        <v>0</v>
      </c>
      <c r="FA294" s="889">
        <v>0</v>
      </c>
      <c r="FB294" s="889">
        <v>1069996</v>
      </c>
      <c r="FC294" s="889">
        <v>240749</v>
      </c>
      <c r="FD294" s="889">
        <v>26750</v>
      </c>
      <c r="FE294" s="889">
        <v>1163996</v>
      </c>
      <c r="FF294" s="889">
        <v>261899</v>
      </c>
      <c r="FG294" s="889">
        <v>29100</v>
      </c>
      <c r="FH294" s="889">
        <v>-94000</v>
      </c>
      <c r="FI294" s="889">
        <v>-21150</v>
      </c>
      <c r="FJ294" s="889">
        <v>-2350</v>
      </c>
      <c r="FK294" s="889">
        <v>0</v>
      </c>
      <c r="FL294" s="889">
        <v>0</v>
      </c>
      <c r="FM294" s="889">
        <v>0</v>
      </c>
      <c r="FN294" s="889">
        <v>0</v>
      </c>
      <c r="FO294" s="889">
        <v>0</v>
      </c>
      <c r="FP294" s="889">
        <v>0</v>
      </c>
      <c r="FQ294" s="889">
        <v>0</v>
      </c>
      <c r="FR294" s="889">
        <v>0</v>
      </c>
      <c r="FS294" s="889">
        <v>0</v>
      </c>
      <c r="FT294" s="889">
        <v>808602</v>
      </c>
      <c r="FU294" s="889">
        <v>181935</v>
      </c>
      <c r="FV294" s="889">
        <v>20215</v>
      </c>
      <c r="FW294" s="889">
        <v>0</v>
      </c>
      <c r="FX294" s="889">
        <v>0</v>
      </c>
      <c r="FY294" s="889">
        <v>0</v>
      </c>
      <c r="FZ294" s="889">
        <v>2201573</v>
      </c>
      <c r="GA294" s="889">
        <v>0</v>
      </c>
      <c r="GB294" s="889">
        <v>0</v>
      </c>
      <c r="GC294" s="889">
        <v>-1392971</v>
      </c>
      <c r="GD294" s="889">
        <v>181935</v>
      </c>
      <c r="GE294" s="889">
        <v>20215</v>
      </c>
      <c r="GF294" s="889">
        <v>0</v>
      </c>
      <c r="GG294" s="889">
        <v>0</v>
      </c>
      <c r="GH294" s="889">
        <v>0</v>
      </c>
      <c r="GI294" s="889">
        <v>0</v>
      </c>
      <c r="GJ294" s="889">
        <v>0</v>
      </c>
      <c r="GK294" s="889">
        <v>0</v>
      </c>
      <c r="GL294" s="889">
        <v>0</v>
      </c>
      <c r="GM294" s="889">
        <v>0</v>
      </c>
      <c r="GN294" s="889">
        <v>0</v>
      </c>
      <c r="GO294" s="889">
        <v>4430651</v>
      </c>
      <c r="GP294" s="889">
        <v>996896</v>
      </c>
      <c r="GQ294" s="889">
        <v>110766</v>
      </c>
      <c r="GR294" s="889">
        <v>-1510049</v>
      </c>
      <c r="GS294" s="889">
        <v>155591</v>
      </c>
      <c r="GT294" s="889">
        <v>17288</v>
      </c>
      <c r="GU294" s="884" t="s">
        <v>674</v>
      </c>
      <c r="GV294" s="884" t="s">
        <v>673</v>
      </c>
      <c r="GW294" s="884" t="s">
        <v>1672</v>
      </c>
      <c r="GX294" s="884" t="s">
        <v>2349</v>
      </c>
      <c r="GY294" s="884" t="s">
        <v>2640</v>
      </c>
    </row>
    <row r="295" spans="1:207" x14ac:dyDescent="0.2">
      <c r="A295" s="884" t="s">
        <v>3311</v>
      </c>
      <c r="B295" s="884" t="s">
        <v>635</v>
      </c>
      <c r="C295" s="884" t="s">
        <v>634</v>
      </c>
      <c r="D295" s="889">
        <v>-33473</v>
      </c>
      <c r="E295" s="889">
        <v>0</v>
      </c>
      <c r="F295" s="889">
        <v>-33473</v>
      </c>
      <c r="G295" s="889">
        <v>0</v>
      </c>
      <c r="H295" s="889">
        <v>0</v>
      </c>
      <c r="I295" s="889">
        <v>0</v>
      </c>
      <c r="J295" s="889">
        <v>-33473</v>
      </c>
      <c r="K295" s="889">
        <v>0</v>
      </c>
      <c r="L295" s="889">
        <v>-33473</v>
      </c>
      <c r="M295" s="907">
        <v>0.5</v>
      </c>
      <c r="N295" s="907">
        <v>0.4</v>
      </c>
      <c r="O295" s="907">
        <v>0.1</v>
      </c>
      <c r="P295" s="907">
        <v>0</v>
      </c>
      <c r="Q295" s="889">
        <v>105303</v>
      </c>
      <c r="R295" s="889">
        <v>105022</v>
      </c>
      <c r="S295" s="889">
        <v>281</v>
      </c>
      <c r="T295" s="889">
        <v>0</v>
      </c>
      <c r="U295" s="889">
        <v>0</v>
      </c>
      <c r="V295" s="889">
        <v>0</v>
      </c>
      <c r="W295" s="889">
        <v>0</v>
      </c>
      <c r="X295" s="889">
        <v>0</v>
      </c>
      <c r="Y295" s="889">
        <v>0</v>
      </c>
      <c r="Z295" s="889">
        <v>68810</v>
      </c>
      <c r="AA295" s="889">
        <v>122880</v>
      </c>
      <c r="AB295" s="889">
        <v>63985</v>
      </c>
      <c r="AC295" s="889">
        <v>122880</v>
      </c>
      <c r="AD295" s="889">
        <v>4825</v>
      </c>
      <c r="AE295" s="889">
        <v>0</v>
      </c>
      <c r="AF295" s="889">
        <v>0</v>
      </c>
      <c r="AG295" s="889">
        <v>0</v>
      </c>
      <c r="AH295" s="889">
        <v>0</v>
      </c>
      <c r="AI295" s="889">
        <v>0</v>
      </c>
      <c r="AJ295" s="889">
        <v>0</v>
      </c>
      <c r="AK295" s="889">
        <v>0</v>
      </c>
      <c r="AL295" s="889">
        <v>0</v>
      </c>
      <c r="AM295" s="889">
        <v>0</v>
      </c>
      <c r="AN295" s="889">
        <v>0</v>
      </c>
      <c r="AO295" s="889">
        <v>0</v>
      </c>
      <c r="AP295" s="889">
        <v>0</v>
      </c>
      <c r="AQ295" s="889">
        <v>0</v>
      </c>
      <c r="AR295" s="889">
        <v>0</v>
      </c>
      <c r="AS295" s="889">
        <v>0</v>
      </c>
      <c r="AT295" s="889">
        <v>0</v>
      </c>
      <c r="AU295" s="889">
        <v>0</v>
      </c>
      <c r="AV295" s="889">
        <v>0</v>
      </c>
      <c r="AW295" s="889">
        <v>0</v>
      </c>
      <c r="AX295" s="889">
        <v>0</v>
      </c>
      <c r="AY295" s="889">
        <v>0</v>
      </c>
      <c r="AZ295" s="889">
        <v>0</v>
      </c>
      <c r="BA295" s="889">
        <v>0</v>
      </c>
      <c r="BB295" s="889">
        <v>0</v>
      </c>
      <c r="BC295" s="889">
        <v>0</v>
      </c>
      <c r="BD295" s="889">
        <v>0</v>
      </c>
      <c r="BE295" s="889">
        <v>0</v>
      </c>
      <c r="BF295" s="889">
        <v>0</v>
      </c>
      <c r="BG295" s="889">
        <v>940491</v>
      </c>
      <c r="BH295" s="889">
        <v>235123</v>
      </c>
      <c r="BI295" s="889">
        <v>0</v>
      </c>
      <c r="BJ295" s="889">
        <v>42585</v>
      </c>
      <c r="BK295" s="889">
        <v>10646</v>
      </c>
      <c r="BL295" s="889">
        <v>0</v>
      </c>
      <c r="BM295" s="889">
        <v>961570</v>
      </c>
      <c r="BN295" s="889">
        <v>240392</v>
      </c>
      <c r="BO295" s="889">
        <v>0</v>
      </c>
      <c r="BP295" s="889">
        <v>21506</v>
      </c>
      <c r="BQ295" s="889">
        <v>5377</v>
      </c>
      <c r="BR295" s="889">
        <v>0</v>
      </c>
      <c r="BS295" s="889">
        <v>429</v>
      </c>
      <c r="BT295" s="889">
        <v>107</v>
      </c>
      <c r="BU295" s="889">
        <v>0</v>
      </c>
      <c r="BV295" s="889">
        <v>9229</v>
      </c>
      <c r="BW295" s="889">
        <v>2307</v>
      </c>
      <c r="BX295" s="889">
        <v>0</v>
      </c>
      <c r="BY295" s="889">
        <v>-8800</v>
      </c>
      <c r="BZ295" s="889">
        <v>-2200</v>
      </c>
      <c r="CA295" s="889">
        <v>0</v>
      </c>
      <c r="CB295" s="889">
        <v>5175</v>
      </c>
      <c r="CC295" s="889">
        <v>1294</v>
      </c>
      <c r="CD295" s="889">
        <v>0</v>
      </c>
      <c r="CE295" s="889">
        <v>5175</v>
      </c>
      <c r="CF295" s="889">
        <v>1294</v>
      </c>
      <c r="CG295" s="889">
        <v>0</v>
      </c>
      <c r="CH295" s="889">
        <v>0</v>
      </c>
      <c r="CI295" s="889">
        <v>0</v>
      </c>
      <c r="CJ295" s="889">
        <v>0</v>
      </c>
      <c r="CK295" s="889">
        <v>0</v>
      </c>
      <c r="CL295" s="889">
        <v>0</v>
      </c>
      <c r="CM295" s="889">
        <v>0</v>
      </c>
      <c r="CN295" s="889">
        <v>0</v>
      </c>
      <c r="CO295" s="889">
        <v>0</v>
      </c>
      <c r="CP295" s="889">
        <v>0</v>
      </c>
      <c r="CQ295" s="889">
        <v>0</v>
      </c>
      <c r="CR295" s="889">
        <v>0</v>
      </c>
      <c r="CS295" s="889">
        <v>0</v>
      </c>
      <c r="CT295" s="889">
        <v>0</v>
      </c>
      <c r="CU295" s="889">
        <v>0</v>
      </c>
      <c r="CV295" s="889">
        <v>0</v>
      </c>
      <c r="CW295" s="889">
        <v>0</v>
      </c>
      <c r="CX295" s="889">
        <v>0</v>
      </c>
      <c r="CY295" s="889">
        <v>0</v>
      </c>
      <c r="CZ295" s="889">
        <v>0</v>
      </c>
      <c r="DA295" s="889">
        <v>0</v>
      </c>
      <c r="DB295" s="889">
        <v>0</v>
      </c>
      <c r="DC295" s="889">
        <v>0</v>
      </c>
      <c r="DD295" s="889">
        <v>0</v>
      </c>
      <c r="DE295" s="889">
        <v>0</v>
      </c>
      <c r="DF295" s="889">
        <v>14275</v>
      </c>
      <c r="DG295" s="889">
        <v>3569</v>
      </c>
      <c r="DH295" s="889">
        <v>0</v>
      </c>
      <c r="DI295" s="889">
        <v>16018</v>
      </c>
      <c r="DJ295" s="889">
        <v>4004</v>
      </c>
      <c r="DK295" s="889">
        <v>0</v>
      </c>
      <c r="DL295" s="889">
        <v>-1743</v>
      </c>
      <c r="DM295" s="889">
        <v>-435</v>
      </c>
      <c r="DN295" s="889">
        <v>0</v>
      </c>
      <c r="DO295" s="889">
        <v>0</v>
      </c>
      <c r="DP295" s="889">
        <v>0</v>
      </c>
      <c r="DQ295" s="889">
        <v>0</v>
      </c>
      <c r="DR295" s="889">
        <v>0</v>
      </c>
      <c r="DS295" s="889">
        <v>0</v>
      </c>
      <c r="DT295" s="889">
        <v>0</v>
      </c>
      <c r="DU295" s="889">
        <v>0</v>
      </c>
      <c r="DV295" s="889">
        <v>0</v>
      </c>
      <c r="DW295" s="889">
        <v>0</v>
      </c>
      <c r="DX295" s="889">
        <v>33041</v>
      </c>
      <c r="DY295" s="889">
        <v>8260</v>
      </c>
      <c r="DZ295" s="889">
        <v>0</v>
      </c>
      <c r="EA295" s="889">
        <v>39761</v>
      </c>
      <c r="EB295" s="889">
        <v>9940</v>
      </c>
      <c r="EC295" s="889">
        <v>0</v>
      </c>
      <c r="ED295" s="889">
        <v>-6720</v>
      </c>
      <c r="EE295" s="889">
        <v>-1680</v>
      </c>
      <c r="EF295" s="889">
        <v>0</v>
      </c>
      <c r="EG295" s="889">
        <v>0</v>
      </c>
      <c r="EH295" s="889">
        <v>0</v>
      </c>
      <c r="EI295" s="889">
        <v>0</v>
      </c>
      <c r="EJ295" s="889">
        <v>0</v>
      </c>
      <c r="EK295" s="889">
        <v>0</v>
      </c>
      <c r="EL295" s="889">
        <v>0</v>
      </c>
      <c r="EM295" s="889">
        <v>0</v>
      </c>
      <c r="EN295" s="889">
        <v>0</v>
      </c>
      <c r="EO295" s="889">
        <v>0</v>
      </c>
      <c r="EP295" s="889">
        <v>459082</v>
      </c>
      <c r="EQ295" s="889">
        <v>114770</v>
      </c>
      <c r="ER295" s="889">
        <v>0</v>
      </c>
      <c r="ES295" s="889">
        <v>530812</v>
      </c>
      <c r="ET295" s="889">
        <v>132703</v>
      </c>
      <c r="EU295" s="889">
        <v>0</v>
      </c>
      <c r="EV295" s="889">
        <v>-71730</v>
      </c>
      <c r="EW295" s="889">
        <v>-17933</v>
      </c>
      <c r="EX295" s="889">
        <v>0</v>
      </c>
      <c r="EY295" s="889">
        <v>0</v>
      </c>
      <c r="EZ295" s="889">
        <v>0</v>
      </c>
      <c r="FA295" s="889">
        <v>0</v>
      </c>
      <c r="FB295" s="889">
        <v>639554</v>
      </c>
      <c r="FC295" s="889">
        <v>170689</v>
      </c>
      <c r="FD295" s="889">
        <v>0</v>
      </c>
      <c r="FE295" s="889">
        <v>676445</v>
      </c>
      <c r="FF295" s="889">
        <v>180035</v>
      </c>
      <c r="FG295" s="889">
        <v>0</v>
      </c>
      <c r="FH295" s="889">
        <v>-36891</v>
      </c>
      <c r="FI295" s="889">
        <v>-9346</v>
      </c>
      <c r="FJ295" s="889">
        <v>0</v>
      </c>
      <c r="FK295" s="889">
        <v>0</v>
      </c>
      <c r="FL295" s="889">
        <v>0</v>
      </c>
      <c r="FM295" s="889">
        <v>0</v>
      </c>
      <c r="FN295" s="889">
        <v>0</v>
      </c>
      <c r="FO295" s="889">
        <v>0</v>
      </c>
      <c r="FP295" s="889">
        <v>0</v>
      </c>
      <c r="FQ295" s="889">
        <v>0</v>
      </c>
      <c r="FR295" s="889">
        <v>0</v>
      </c>
      <c r="FS295" s="889">
        <v>0</v>
      </c>
      <c r="FT295" s="889">
        <v>601634</v>
      </c>
      <c r="FU295" s="889">
        <v>150408</v>
      </c>
      <c r="FV295" s="889">
        <v>0</v>
      </c>
      <c r="FW295" s="889">
        <v>0</v>
      </c>
      <c r="FX295" s="889">
        <v>0</v>
      </c>
      <c r="FY295" s="889">
        <v>0</v>
      </c>
      <c r="FZ295" s="889">
        <v>1408044</v>
      </c>
      <c r="GA295" s="889">
        <v>0</v>
      </c>
      <c r="GB295" s="889">
        <v>0</v>
      </c>
      <c r="GC295" s="889">
        <v>-806410</v>
      </c>
      <c r="GD295" s="889">
        <v>150408</v>
      </c>
      <c r="GE295" s="889">
        <v>0</v>
      </c>
      <c r="GF295" s="889">
        <v>0</v>
      </c>
      <c r="GG295" s="889">
        <v>0</v>
      </c>
      <c r="GH295" s="889">
        <v>0</v>
      </c>
      <c r="GI295" s="889">
        <v>0</v>
      </c>
      <c r="GJ295" s="889">
        <v>0</v>
      </c>
      <c r="GK295" s="889">
        <v>0</v>
      </c>
      <c r="GL295" s="889">
        <v>0</v>
      </c>
      <c r="GM295" s="889">
        <v>0</v>
      </c>
      <c r="GN295" s="889">
        <v>0</v>
      </c>
      <c r="GO295" s="889">
        <v>2736266</v>
      </c>
      <c r="GP295" s="889">
        <v>694866</v>
      </c>
      <c r="GQ295" s="889">
        <v>0</v>
      </c>
      <c r="GR295" s="889">
        <v>-910788</v>
      </c>
      <c r="GS295" s="889">
        <v>124191</v>
      </c>
      <c r="GT295" s="889">
        <v>0</v>
      </c>
      <c r="GU295" s="884" t="s">
        <v>690</v>
      </c>
      <c r="GV295" s="884" t="s">
        <v>676</v>
      </c>
      <c r="GW295" s="884" t="s">
        <v>1672</v>
      </c>
      <c r="GX295" s="884" t="s">
        <v>2347</v>
      </c>
      <c r="GY295" s="884" t="s">
        <v>2641</v>
      </c>
    </row>
    <row r="296" spans="1:207" x14ac:dyDescent="0.2">
      <c r="A296" s="884" t="s">
        <v>3311</v>
      </c>
      <c r="B296" s="884" t="s">
        <v>2827</v>
      </c>
      <c r="C296" s="884" t="s">
        <v>2828</v>
      </c>
      <c r="D296" s="889">
        <v>-336786</v>
      </c>
      <c r="E296" s="889">
        <v>-144190</v>
      </c>
      <c r="F296" s="889">
        <v>-480976</v>
      </c>
      <c r="G296" s="889">
        <v>0</v>
      </c>
      <c r="H296" s="889">
        <v>0</v>
      </c>
      <c r="I296" s="889">
        <v>0</v>
      </c>
      <c r="J296" s="889">
        <v>-336786</v>
      </c>
      <c r="K296" s="889">
        <v>-144190</v>
      </c>
      <c r="L296" s="889">
        <v>-480976</v>
      </c>
      <c r="M296" s="907">
        <v>0.5</v>
      </c>
      <c r="N296" s="907">
        <v>0.49</v>
      </c>
      <c r="O296" s="907">
        <v>0</v>
      </c>
      <c r="P296" s="907">
        <v>0.01</v>
      </c>
      <c r="Q296" s="889">
        <v>501788</v>
      </c>
      <c r="R296" s="889">
        <v>440761</v>
      </c>
      <c r="S296" s="889">
        <v>61027</v>
      </c>
      <c r="T296" s="889">
        <v>1093471</v>
      </c>
      <c r="U296" s="889">
        <v>1518690</v>
      </c>
      <c r="V296" s="889">
        <v>-425219</v>
      </c>
      <c r="W296" s="889">
        <v>0</v>
      </c>
      <c r="X296" s="889">
        <v>0</v>
      </c>
      <c r="Y296" s="889">
        <v>0</v>
      </c>
      <c r="Z296" s="889">
        <v>1609981</v>
      </c>
      <c r="AA296" s="889">
        <v>0</v>
      </c>
      <c r="AB296" s="889">
        <v>1693368</v>
      </c>
      <c r="AC296" s="889">
        <v>0</v>
      </c>
      <c r="AD296" s="889">
        <v>-83387</v>
      </c>
      <c r="AE296" s="889">
        <v>0</v>
      </c>
      <c r="AF296" s="889">
        <v>0</v>
      </c>
      <c r="AG296" s="889">
        <v>0</v>
      </c>
      <c r="AH296" s="889">
        <v>0</v>
      </c>
      <c r="AI296" s="889">
        <v>0</v>
      </c>
      <c r="AJ296" s="889">
        <v>0</v>
      </c>
      <c r="AK296" s="889">
        <v>0</v>
      </c>
      <c r="AL296" s="889">
        <v>0</v>
      </c>
      <c r="AM296" s="889">
        <v>0</v>
      </c>
      <c r="AN296" s="889">
        <v>0</v>
      </c>
      <c r="AO296" s="889">
        <v>93302</v>
      </c>
      <c r="AP296" s="889">
        <v>93302</v>
      </c>
      <c r="AQ296" s="889">
        <v>0</v>
      </c>
      <c r="AR296" s="889">
        <v>0</v>
      </c>
      <c r="AS296" s="889">
        <v>119404</v>
      </c>
      <c r="AT296" s="889">
        <v>119404</v>
      </c>
      <c r="AU296" s="889">
        <v>0</v>
      </c>
      <c r="AV296" s="889">
        <v>0</v>
      </c>
      <c r="AW296" s="889">
        <v>-26102</v>
      </c>
      <c r="AX296" s="889">
        <v>-26102</v>
      </c>
      <c r="AY296" s="889">
        <v>0</v>
      </c>
      <c r="AZ296" s="889">
        <v>0</v>
      </c>
      <c r="BA296" s="889">
        <v>0</v>
      </c>
      <c r="BB296" s="889">
        <v>0</v>
      </c>
      <c r="BC296" s="889">
        <v>0</v>
      </c>
      <c r="BD296" s="889">
        <v>0</v>
      </c>
      <c r="BE296" s="889">
        <v>0</v>
      </c>
      <c r="BF296" s="889">
        <v>0</v>
      </c>
      <c r="BG296" s="889">
        <v>5231720</v>
      </c>
      <c r="BH296" s="889">
        <v>0</v>
      </c>
      <c r="BI296" s="889">
        <v>104288</v>
      </c>
      <c r="BJ296" s="889">
        <v>330135</v>
      </c>
      <c r="BK296" s="889">
        <v>0</v>
      </c>
      <c r="BL296" s="889">
        <v>6307</v>
      </c>
      <c r="BM296" s="889">
        <v>5200091</v>
      </c>
      <c r="BN296" s="889">
        <v>0</v>
      </c>
      <c r="BO296" s="889">
        <v>103264</v>
      </c>
      <c r="BP296" s="889">
        <v>361764</v>
      </c>
      <c r="BQ296" s="889">
        <v>0</v>
      </c>
      <c r="BR296" s="889">
        <v>7331</v>
      </c>
      <c r="BS296" s="889">
        <v>0</v>
      </c>
      <c r="BT296" s="889">
        <v>0</v>
      </c>
      <c r="BU296" s="889">
        <v>0</v>
      </c>
      <c r="BV296" s="889">
        <v>0</v>
      </c>
      <c r="BW296" s="889">
        <v>0</v>
      </c>
      <c r="BX296" s="889">
        <v>0</v>
      </c>
      <c r="BY296" s="889">
        <v>0</v>
      </c>
      <c r="BZ296" s="889">
        <v>0</v>
      </c>
      <c r="CA296" s="889">
        <v>0</v>
      </c>
      <c r="CB296" s="889">
        <v>745</v>
      </c>
      <c r="CC296" s="889">
        <v>0</v>
      </c>
      <c r="CD296" s="889">
        <v>15</v>
      </c>
      <c r="CE296" s="889">
        <v>4535</v>
      </c>
      <c r="CF296" s="889">
        <v>0</v>
      </c>
      <c r="CG296" s="889">
        <v>93</v>
      </c>
      <c r="CH296" s="889">
        <v>-3790</v>
      </c>
      <c r="CI296" s="889">
        <v>0</v>
      </c>
      <c r="CJ296" s="889">
        <v>-78</v>
      </c>
      <c r="CK296" s="889">
        <v>0</v>
      </c>
      <c r="CL296" s="889">
        <v>0</v>
      </c>
      <c r="CM296" s="889">
        <v>0</v>
      </c>
      <c r="CN296" s="889">
        <v>0</v>
      </c>
      <c r="CO296" s="889">
        <v>0</v>
      </c>
      <c r="CP296" s="889">
        <v>0</v>
      </c>
      <c r="CQ296" s="889">
        <v>-151958</v>
      </c>
      <c r="CR296" s="889">
        <v>0</v>
      </c>
      <c r="CS296" s="889">
        <v>-3101</v>
      </c>
      <c r="CT296" s="889">
        <v>0</v>
      </c>
      <c r="CU296" s="889">
        <v>0</v>
      </c>
      <c r="CV296" s="889">
        <v>0</v>
      </c>
      <c r="CW296" s="889">
        <v>0</v>
      </c>
      <c r="CX296" s="889">
        <v>0</v>
      </c>
      <c r="CY296" s="889">
        <v>0</v>
      </c>
      <c r="CZ296" s="889">
        <v>0</v>
      </c>
      <c r="DA296" s="889">
        <v>0</v>
      </c>
      <c r="DB296" s="889">
        <v>0</v>
      </c>
      <c r="DC296" s="889">
        <v>0</v>
      </c>
      <c r="DD296" s="889">
        <v>0</v>
      </c>
      <c r="DE296" s="889">
        <v>0</v>
      </c>
      <c r="DF296" s="889">
        <v>80805</v>
      </c>
      <c r="DG296" s="889">
        <v>0</v>
      </c>
      <c r="DH296" s="889">
        <v>1649</v>
      </c>
      <c r="DI296" s="889">
        <v>4535</v>
      </c>
      <c r="DJ296" s="889">
        <v>0</v>
      </c>
      <c r="DK296" s="889">
        <v>93</v>
      </c>
      <c r="DL296" s="889">
        <v>76270</v>
      </c>
      <c r="DM296" s="889">
        <v>0</v>
      </c>
      <c r="DN296" s="889">
        <v>1556</v>
      </c>
      <c r="DO296" s="889">
        <v>0</v>
      </c>
      <c r="DP296" s="889">
        <v>0</v>
      </c>
      <c r="DQ296" s="889">
        <v>0</v>
      </c>
      <c r="DR296" s="889">
        <v>0</v>
      </c>
      <c r="DS296" s="889">
        <v>0</v>
      </c>
      <c r="DT296" s="889">
        <v>0</v>
      </c>
      <c r="DU296" s="889">
        <v>0</v>
      </c>
      <c r="DV296" s="889">
        <v>0</v>
      </c>
      <c r="DW296" s="889">
        <v>0</v>
      </c>
      <c r="DX296" s="889">
        <v>48938</v>
      </c>
      <c r="DY296" s="889">
        <v>0</v>
      </c>
      <c r="DZ296" s="889">
        <v>999</v>
      </c>
      <c r="EA296" s="889">
        <v>39772</v>
      </c>
      <c r="EB296" s="889">
        <v>0</v>
      </c>
      <c r="EC296" s="889">
        <v>792</v>
      </c>
      <c r="ED296" s="889">
        <v>9166</v>
      </c>
      <c r="EE296" s="889">
        <v>0</v>
      </c>
      <c r="EF296" s="889">
        <v>207</v>
      </c>
      <c r="EG296" s="889">
        <v>598</v>
      </c>
      <c r="EH296" s="889">
        <v>0</v>
      </c>
      <c r="EI296" s="889">
        <v>12</v>
      </c>
      <c r="EJ296" s="889">
        <v>1080</v>
      </c>
      <c r="EK296" s="889">
        <v>0</v>
      </c>
      <c r="EL296" s="889">
        <v>22</v>
      </c>
      <c r="EM296" s="889">
        <v>0</v>
      </c>
      <c r="EN296" s="889">
        <v>0</v>
      </c>
      <c r="EO296" s="889">
        <v>0</v>
      </c>
      <c r="EP296" s="889">
        <v>5032448</v>
      </c>
      <c r="EQ296" s="889">
        <v>0</v>
      </c>
      <c r="ER296" s="889">
        <v>95738</v>
      </c>
      <c r="ES296" s="889">
        <v>6286819</v>
      </c>
      <c r="ET296" s="889">
        <v>0</v>
      </c>
      <c r="EU296" s="889">
        <v>124056</v>
      </c>
      <c r="EV296" s="889">
        <v>-1254371</v>
      </c>
      <c r="EW296" s="889">
        <v>0</v>
      </c>
      <c r="EX296" s="889">
        <v>-28318</v>
      </c>
      <c r="EY296" s="889">
        <v>-1806</v>
      </c>
      <c r="EZ296" s="889">
        <v>0</v>
      </c>
      <c r="FA296" s="889">
        <v>-37</v>
      </c>
      <c r="FB296" s="889">
        <v>9095003</v>
      </c>
      <c r="FC296" s="889">
        <v>0</v>
      </c>
      <c r="FD296" s="889">
        <v>179779</v>
      </c>
      <c r="FE296" s="889">
        <v>8509339</v>
      </c>
      <c r="FF296" s="889">
        <v>0</v>
      </c>
      <c r="FG296" s="889">
        <v>166711</v>
      </c>
      <c r="FH296" s="889">
        <v>585664</v>
      </c>
      <c r="FI296" s="889">
        <v>0</v>
      </c>
      <c r="FJ296" s="889">
        <v>13068</v>
      </c>
      <c r="FK296" s="889">
        <v>0</v>
      </c>
      <c r="FL296" s="889">
        <v>0</v>
      </c>
      <c r="FM296" s="889">
        <v>0</v>
      </c>
      <c r="FN296" s="889">
        <v>0</v>
      </c>
      <c r="FO296" s="889">
        <v>0</v>
      </c>
      <c r="FP296" s="889">
        <v>0</v>
      </c>
      <c r="FQ296" s="889">
        <v>0</v>
      </c>
      <c r="FR296" s="889">
        <v>0</v>
      </c>
      <c r="FS296" s="889">
        <v>0</v>
      </c>
      <c r="FT296" s="889">
        <v>-378615</v>
      </c>
      <c r="FU296" s="889">
        <v>0</v>
      </c>
      <c r="FV296" s="889">
        <v>-7727</v>
      </c>
      <c r="FW296" s="889">
        <v>4349926</v>
      </c>
      <c r="FX296" s="889">
        <v>0</v>
      </c>
      <c r="FY296" s="889">
        <v>84933</v>
      </c>
      <c r="FZ296" s="889">
        <v>9667331</v>
      </c>
      <c r="GA296" s="889">
        <v>0</v>
      </c>
      <c r="GB296" s="889">
        <v>0</v>
      </c>
      <c r="GC296" s="889">
        <v>-5696020</v>
      </c>
      <c r="GD296" s="889">
        <v>0</v>
      </c>
      <c r="GE296" s="889">
        <v>77206</v>
      </c>
      <c r="GF296" s="889">
        <v>42296</v>
      </c>
      <c r="GG296" s="889">
        <v>0</v>
      </c>
      <c r="GH296" s="889">
        <v>863</v>
      </c>
      <c r="GI296" s="889">
        <v>0</v>
      </c>
      <c r="GJ296" s="889">
        <v>0</v>
      </c>
      <c r="GK296" s="889">
        <v>0</v>
      </c>
      <c r="GL296" s="889">
        <v>0</v>
      </c>
      <c r="GM296" s="889">
        <v>0</v>
      </c>
      <c r="GN296" s="889">
        <v>0</v>
      </c>
      <c r="GO296" s="889">
        <v>19331389</v>
      </c>
      <c r="GP296" s="889">
        <v>0</v>
      </c>
      <c r="GQ296" s="889">
        <v>378807</v>
      </c>
      <c r="GR296" s="889">
        <v>-6031107</v>
      </c>
      <c r="GS296" s="889">
        <v>0</v>
      </c>
      <c r="GT296" s="889">
        <v>68731</v>
      </c>
      <c r="GU296" s="884" t="s">
        <v>693</v>
      </c>
      <c r="GV296" s="884" t="s">
        <v>2824</v>
      </c>
      <c r="GW296" s="884" t="s">
        <v>669</v>
      </c>
      <c r="GX296" s="884" t="s">
        <v>2347</v>
      </c>
      <c r="GY296" s="884" t="s">
        <v>2829</v>
      </c>
    </row>
    <row r="297" spans="1:207" x14ac:dyDescent="0.2">
      <c r="A297" s="884" t="s">
        <v>3311</v>
      </c>
      <c r="B297" s="884" t="s">
        <v>637</v>
      </c>
      <c r="C297" s="884" t="s">
        <v>636</v>
      </c>
      <c r="D297" s="889">
        <v>-46291</v>
      </c>
      <c r="E297" s="889">
        <v>0</v>
      </c>
      <c r="F297" s="889">
        <v>-46291</v>
      </c>
      <c r="G297" s="889">
        <v>0</v>
      </c>
      <c r="H297" s="889">
        <v>0</v>
      </c>
      <c r="I297" s="889">
        <v>0</v>
      </c>
      <c r="J297" s="889">
        <v>-46291</v>
      </c>
      <c r="K297" s="889">
        <v>0</v>
      </c>
      <c r="L297" s="889">
        <v>-46291</v>
      </c>
      <c r="M297" s="907">
        <v>0.5</v>
      </c>
      <c r="N297" s="907">
        <v>0.4</v>
      </c>
      <c r="O297" s="907">
        <v>0.1</v>
      </c>
      <c r="P297" s="907">
        <v>0</v>
      </c>
      <c r="Q297" s="889">
        <v>168007</v>
      </c>
      <c r="R297" s="889">
        <v>171669</v>
      </c>
      <c r="S297" s="889">
        <v>-3662</v>
      </c>
      <c r="T297" s="889">
        <v>0</v>
      </c>
      <c r="U297" s="889">
        <v>0</v>
      </c>
      <c r="V297" s="889">
        <v>0</v>
      </c>
      <c r="W297" s="889">
        <v>0</v>
      </c>
      <c r="X297" s="889">
        <v>0</v>
      </c>
      <c r="Y297" s="889">
        <v>0</v>
      </c>
      <c r="Z297" s="889">
        <v>209076</v>
      </c>
      <c r="AA297" s="889">
        <v>0</v>
      </c>
      <c r="AB297" s="889">
        <v>211745</v>
      </c>
      <c r="AC297" s="889">
        <v>0</v>
      </c>
      <c r="AD297" s="889">
        <v>-2669</v>
      </c>
      <c r="AE297" s="889">
        <v>0</v>
      </c>
      <c r="AF297" s="889">
        <v>0</v>
      </c>
      <c r="AG297" s="889">
        <v>0</v>
      </c>
      <c r="AH297" s="889">
        <v>0</v>
      </c>
      <c r="AI297" s="889">
        <v>0</v>
      </c>
      <c r="AJ297" s="889">
        <v>0</v>
      </c>
      <c r="AK297" s="889">
        <v>0</v>
      </c>
      <c r="AL297" s="889">
        <v>0</v>
      </c>
      <c r="AM297" s="889">
        <v>0</v>
      </c>
      <c r="AN297" s="889">
        <v>0</v>
      </c>
      <c r="AO297" s="889">
        <v>0</v>
      </c>
      <c r="AP297" s="889">
        <v>0</v>
      </c>
      <c r="AQ297" s="889">
        <v>0</v>
      </c>
      <c r="AR297" s="889">
        <v>0</v>
      </c>
      <c r="AS297" s="889">
        <v>0</v>
      </c>
      <c r="AT297" s="889">
        <v>0</v>
      </c>
      <c r="AU297" s="889">
        <v>0</v>
      </c>
      <c r="AV297" s="889">
        <v>0</v>
      </c>
      <c r="AW297" s="889">
        <v>0</v>
      </c>
      <c r="AX297" s="889">
        <v>0</v>
      </c>
      <c r="AY297" s="889">
        <v>0</v>
      </c>
      <c r="AZ297" s="889">
        <v>0</v>
      </c>
      <c r="BA297" s="889">
        <v>0</v>
      </c>
      <c r="BB297" s="889">
        <v>0</v>
      </c>
      <c r="BC297" s="889">
        <v>0</v>
      </c>
      <c r="BD297" s="889">
        <v>0</v>
      </c>
      <c r="BE297" s="889">
        <v>0</v>
      </c>
      <c r="BF297" s="889">
        <v>0</v>
      </c>
      <c r="BG297" s="889">
        <v>1587142</v>
      </c>
      <c r="BH297" s="889">
        <v>396786</v>
      </c>
      <c r="BI297" s="889">
        <v>0</v>
      </c>
      <c r="BJ297" s="889">
        <v>101276</v>
      </c>
      <c r="BK297" s="889">
        <v>25319</v>
      </c>
      <c r="BL297" s="889">
        <v>0</v>
      </c>
      <c r="BM297" s="889">
        <v>1542510</v>
      </c>
      <c r="BN297" s="889">
        <v>385628</v>
      </c>
      <c r="BO297" s="889">
        <v>0</v>
      </c>
      <c r="BP297" s="889">
        <v>145908</v>
      </c>
      <c r="BQ297" s="889">
        <v>36477</v>
      </c>
      <c r="BR297" s="889">
        <v>0</v>
      </c>
      <c r="BS297" s="889">
        <v>533</v>
      </c>
      <c r="BT297" s="889">
        <v>133</v>
      </c>
      <c r="BU297" s="889">
        <v>0</v>
      </c>
      <c r="BV297" s="889">
        <v>0</v>
      </c>
      <c r="BW297" s="889">
        <v>0</v>
      </c>
      <c r="BX297" s="889">
        <v>0</v>
      </c>
      <c r="BY297" s="889">
        <v>533</v>
      </c>
      <c r="BZ297" s="889">
        <v>133</v>
      </c>
      <c r="CA297" s="889">
        <v>0</v>
      </c>
      <c r="CB297" s="889">
        <v>6018</v>
      </c>
      <c r="CC297" s="889">
        <v>1505</v>
      </c>
      <c r="CD297" s="889">
        <v>0</v>
      </c>
      <c r="CE297" s="889">
        <v>5875</v>
      </c>
      <c r="CF297" s="889">
        <v>1469</v>
      </c>
      <c r="CG297" s="889">
        <v>0</v>
      </c>
      <c r="CH297" s="889">
        <v>143</v>
      </c>
      <c r="CI297" s="889">
        <v>36</v>
      </c>
      <c r="CJ297" s="889">
        <v>0</v>
      </c>
      <c r="CK297" s="889">
        <v>0</v>
      </c>
      <c r="CL297" s="889">
        <v>0</v>
      </c>
      <c r="CM297" s="889">
        <v>0</v>
      </c>
      <c r="CN297" s="889">
        <v>0</v>
      </c>
      <c r="CO297" s="889">
        <v>0</v>
      </c>
      <c r="CP297" s="889">
        <v>0</v>
      </c>
      <c r="CQ297" s="889">
        <v>0</v>
      </c>
      <c r="CR297" s="889">
        <v>0</v>
      </c>
      <c r="CS297" s="889">
        <v>0</v>
      </c>
      <c r="CT297" s="889">
        <v>0</v>
      </c>
      <c r="CU297" s="889">
        <v>0</v>
      </c>
      <c r="CV297" s="889">
        <v>0</v>
      </c>
      <c r="CW297" s="889">
        <v>0</v>
      </c>
      <c r="CX297" s="889">
        <v>0</v>
      </c>
      <c r="CY297" s="889">
        <v>0</v>
      </c>
      <c r="CZ297" s="889">
        <v>0</v>
      </c>
      <c r="DA297" s="889">
        <v>0</v>
      </c>
      <c r="DB297" s="889">
        <v>0</v>
      </c>
      <c r="DC297" s="889">
        <v>0</v>
      </c>
      <c r="DD297" s="889">
        <v>0</v>
      </c>
      <c r="DE297" s="889">
        <v>0</v>
      </c>
      <c r="DF297" s="889">
        <v>12224</v>
      </c>
      <c r="DG297" s="889">
        <v>3056</v>
      </c>
      <c r="DH297" s="889">
        <v>0</v>
      </c>
      <c r="DI297" s="889">
        <v>13504</v>
      </c>
      <c r="DJ297" s="889">
        <v>3376</v>
      </c>
      <c r="DK297" s="889">
        <v>0</v>
      </c>
      <c r="DL297" s="889">
        <v>-1280</v>
      </c>
      <c r="DM297" s="889">
        <v>-320</v>
      </c>
      <c r="DN297" s="889">
        <v>0</v>
      </c>
      <c r="DO297" s="889">
        <v>0</v>
      </c>
      <c r="DP297" s="889">
        <v>0</v>
      </c>
      <c r="DQ297" s="889">
        <v>0</v>
      </c>
      <c r="DR297" s="889">
        <v>0</v>
      </c>
      <c r="DS297" s="889">
        <v>0</v>
      </c>
      <c r="DT297" s="889">
        <v>0</v>
      </c>
      <c r="DU297" s="889">
        <v>0</v>
      </c>
      <c r="DV297" s="889">
        <v>0</v>
      </c>
      <c r="DW297" s="889">
        <v>0</v>
      </c>
      <c r="DX297" s="889">
        <v>21688</v>
      </c>
      <c r="DY297" s="889">
        <v>5422</v>
      </c>
      <c r="DZ297" s="889">
        <v>0</v>
      </c>
      <c r="EA297" s="889">
        <v>42902</v>
      </c>
      <c r="EB297" s="889">
        <v>10726</v>
      </c>
      <c r="EC297" s="889">
        <v>0</v>
      </c>
      <c r="ED297" s="889">
        <v>-21214</v>
      </c>
      <c r="EE297" s="889">
        <v>-5304</v>
      </c>
      <c r="EF297" s="889">
        <v>0</v>
      </c>
      <c r="EG297" s="889">
        <v>-307</v>
      </c>
      <c r="EH297" s="889">
        <v>-77</v>
      </c>
      <c r="EI297" s="889">
        <v>0</v>
      </c>
      <c r="EJ297" s="889">
        <v>0</v>
      </c>
      <c r="EK297" s="889">
        <v>0</v>
      </c>
      <c r="EL297" s="889">
        <v>0</v>
      </c>
      <c r="EM297" s="889">
        <v>0</v>
      </c>
      <c r="EN297" s="889">
        <v>0</v>
      </c>
      <c r="EO297" s="889">
        <v>0</v>
      </c>
      <c r="EP297" s="889">
        <v>1762530</v>
      </c>
      <c r="EQ297" s="889">
        <v>440632</v>
      </c>
      <c r="ER297" s="889">
        <v>0</v>
      </c>
      <c r="ES297" s="889">
        <v>2391950</v>
      </c>
      <c r="ET297" s="889">
        <v>597988</v>
      </c>
      <c r="EU297" s="889">
        <v>0</v>
      </c>
      <c r="EV297" s="889">
        <v>-629420</v>
      </c>
      <c r="EW297" s="889">
        <v>-157356</v>
      </c>
      <c r="EX297" s="889">
        <v>0</v>
      </c>
      <c r="EY297" s="889">
        <v>-37</v>
      </c>
      <c r="EZ297" s="889">
        <v>-9</v>
      </c>
      <c r="FA297" s="889">
        <v>0</v>
      </c>
      <c r="FB297" s="889">
        <v>1426337</v>
      </c>
      <c r="FC297" s="889">
        <v>351242</v>
      </c>
      <c r="FD297" s="889">
        <v>0</v>
      </c>
      <c r="FE297" s="889">
        <v>1511860</v>
      </c>
      <c r="FF297" s="889">
        <v>372555</v>
      </c>
      <c r="FG297" s="889">
        <v>0</v>
      </c>
      <c r="FH297" s="889">
        <v>-85523</v>
      </c>
      <c r="FI297" s="889">
        <v>-21313</v>
      </c>
      <c r="FJ297" s="889">
        <v>0</v>
      </c>
      <c r="FK297" s="889">
        <v>0</v>
      </c>
      <c r="FL297" s="889">
        <v>0</v>
      </c>
      <c r="FM297" s="889">
        <v>0</v>
      </c>
      <c r="FN297" s="889">
        <v>0</v>
      </c>
      <c r="FO297" s="889">
        <v>0</v>
      </c>
      <c r="FP297" s="889">
        <v>0</v>
      </c>
      <c r="FQ297" s="889">
        <v>0</v>
      </c>
      <c r="FR297" s="889">
        <v>0</v>
      </c>
      <c r="FS297" s="889">
        <v>0</v>
      </c>
      <c r="FT297" s="889">
        <v>745228</v>
      </c>
      <c r="FU297" s="889">
        <v>186307</v>
      </c>
      <c r="FV297" s="889">
        <v>0</v>
      </c>
      <c r="FW297" s="889">
        <v>0</v>
      </c>
      <c r="FX297" s="889">
        <v>0</v>
      </c>
      <c r="FY297" s="889">
        <v>0</v>
      </c>
      <c r="FZ297" s="889">
        <v>2277757</v>
      </c>
      <c r="GA297" s="889">
        <v>0</v>
      </c>
      <c r="GB297" s="889">
        <v>0</v>
      </c>
      <c r="GC297" s="889">
        <v>-1532529</v>
      </c>
      <c r="GD297" s="889">
        <v>186307</v>
      </c>
      <c r="GE297" s="889">
        <v>0</v>
      </c>
      <c r="GF297" s="889">
        <v>0</v>
      </c>
      <c r="GG297" s="889">
        <v>0</v>
      </c>
      <c r="GH297" s="889">
        <v>0</v>
      </c>
      <c r="GI297" s="889">
        <v>0</v>
      </c>
      <c r="GJ297" s="889">
        <v>0</v>
      </c>
      <c r="GK297" s="889">
        <v>0</v>
      </c>
      <c r="GL297" s="889">
        <v>0</v>
      </c>
      <c r="GM297" s="889">
        <v>0</v>
      </c>
      <c r="GN297" s="889">
        <v>0</v>
      </c>
      <c r="GO297" s="889">
        <v>5662632</v>
      </c>
      <c r="GP297" s="889">
        <v>1410316</v>
      </c>
      <c r="GQ297" s="889">
        <v>0</v>
      </c>
      <c r="GR297" s="889">
        <v>-2123726</v>
      </c>
      <c r="GS297" s="889">
        <v>38574</v>
      </c>
      <c r="GT297" s="889">
        <v>0</v>
      </c>
      <c r="GU297" s="884" t="s">
        <v>689</v>
      </c>
      <c r="GV297" s="884" t="s">
        <v>676</v>
      </c>
      <c r="GW297" s="884" t="s">
        <v>1672</v>
      </c>
      <c r="GX297" s="884" t="s">
        <v>2346</v>
      </c>
      <c r="GY297" s="884" t="s">
        <v>2642</v>
      </c>
    </row>
    <row r="298" spans="1:207" x14ac:dyDescent="0.2">
      <c r="A298" s="884" t="s">
        <v>3311</v>
      </c>
      <c r="B298" s="884" t="s">
        <v>1033</v>
      </c>
      <c r="C298" s="884" t="s">
        <v>1041</v>
      </c>
      <c r="D298" s="889">
        <v>-115568</v>
      </c>
      <c r="E298" s="889">
        <v>0</v>
      </c>
      <c r="F298" s="889">
        <v>-115568</v>
      </c>
      <c r="G298" s="889">
        <v>0</v>
      </c>
      <c r="H298" s="889">
        <v>0</v>
      </c>
      <c r="I298" s="889">
        <v>0</v>
      </c>
      <c r="J298" s="889">
        <v>-115568</v>
      </c>
      <c r="K298" s="889">
        <v>0</v>
      </c>
      <c r="L298" s="889">
        <v>-115568</v>
      </c>
      <c r="M298" s="907">
        <v>0.5</v>
      </c>
      <c r="N298" s="907">
        <v>0.4</v>
      </c>
      <c r="O298" s="907">
        <v>0.1</v>
      </c>
      <c r="P298" s="907">
        <v>0</v>
      </c>
      <c r="Q298" s="889">
        <v>248554</v>
      </c>
      <c r="R298" s="889">
        <v>246741</v>
      </c>
      <c r="S298" s="889">
        <v>1813</v>
      </c>
      <c r="T298" s="889">
        <v>1396021</v>
      </c>
      <c r="U298" s="889">
        <v>1212218</v>
      </c>
      <c r="V298" s="889">
        <v>183803</v>
      </c>
      <c r="W298" s="889">
        <v>0</v>
      </c>
      <c r="X298" s="889">
        <v>0</v>
      </c>
      <c r="Y298" s="889">
        <v>0</v>
      </c>
      <c r="Z298" s="889">
        <v>596992</v>
      </c>
      <c r="AA298" s="889">
        <v>0</v>
      </c>
      <c r="AB298" s="889">
        <v>580988</v>
      </c>
      <c r="AC298" s="889">
        <v>0</v>
      </c>
      <c r="AD298" s="889">
        <v>16004</v>
      </c>
      <c r="AE298" s="889">
        <v>0</v>
      </c>
      <c r="AF298" s="889">
        <v>0</v>
      </c>
      <c r="AG298" s="889">
        <v>0</v>
      </c>
      <c r="AH298" s="889">
        <v>0</v>
      </c>
      <c r="AI298" s="889">
        <v>0</v>
      </c>
      <c r="AJ298" s="889">
        <v>0</v>
      </c>
      <c r="AK298" s="889">
        <v>0</v>
      </c>
      <c r="AL298" s="889">
        <v>0</v>
      </c>
      <c r="AM298" s="889">
        <v>0</v>
      </c>
      <c r="AN298" s="889">
        <v>0</v>
      </c>
      <c r="AO298" s="889">
        <v>141931</v>
      </c>
      <c r="AP298" s="889">
        <v>141931</v>
      </c>
      <c r="AQ298" s="889">
        <v>0</v>
      </c>
      <c r="AR298" s="889">
        <v>0</v>
      </c>
      <c r="AS298" s="889">
        <v>25923</v>
      </c>
      <c r="AT298" s="889">
        <v>25923</v>
      </c>
      <c r="AU298" s="889">
        <v>0</v>
      </c>
      <c r="AV298" s="889">
        <v>0</v>
      </c>
      <c r="AW298" s="889">
        <v>116008</v>
      </c>
      <c r="AX298" s="889">
        <v>116008</v>
      </c>
      <c r="AY298" s="889">
        <v>0</v>
      </c>
      <c r="AZ298" s="889">
        <v>0</v>
      </c>
      <c r="BA298" s="889">
        <v>0</v>
      </c>
      <c r="BB298" s="889">
        <v>0</v>
      </c>
      <c r="BC298" s="889">
        <v>0</v>
      </c>
      <c r="BD298" s="889">
        <v>0</v>
      </c>
      <c r="BE298" s="889">
        <v>0</v>
      </c>
      <c r="BF298" s="889">
        <v>0</v>
      </c>
      <c r="BG298" s="889">
        <v>2143177</v>
      </c>
      <c r="BH298" s="889">
        <v>535253</v>
      </c>
      <c r="BI298" s="889">
        <v>0</v>
      </c>
      <c r="BJ298" s="889">
        <v>156429</v>
      </c>
      <c r="BK298" s="889">
        <v>39107</v>
      </c>
      <c r="BL298" s="889">
        <v>0</v>
      </c>
      <c r="BM298" s="889">
        <v>2181226</v>
      </c>
      <c r="BN298" s="889">
        <v>544799</v>
      </c>
      <c r="BO298" s="889">
        <v>0</v>
      </c>
      <c r="BP298" s="889">
        <v>118380</v>
      </c>
      <c r="BQ298" s="889">
        <v>29561</v>
      </c>
      <c r="BR298" s="889">
        <v>0</v>
      </c>
      <c r="BS298" s="889">
        <v>0</v>
      </c>
      <c r="BT298" s="889">
        <v>0</v>
      </c>
      <c r="BU298" s="889">
        <v>0</v>
      </c>
      <c r="BV298" s="889">
        <v>0</v>
      </c>
      <c r="BW298" s="889">
        <v>0</v>
      </c>
      <c r="BX298" s="889">
        <v>0</v>
      </c>
      <c r="BY298" s="889">
        <v>0</v>
      </c>
      <c r="BZ298" s="889">
        <v>0</v>
      </c>
      <c r="CA298" s="889">
        <v>0</v>
      </c>
      <c r="CB298" s="889">
        <v>14784</v>
      </c>
      <c r="CC298" s="889">
        <v>3696</v>
      </c>
      <c r="CD298" s="889">
        <v>0</v>
      </c>
      <c r="CE298" s="889">
        <v>11154</v>
      </c>
      <c r="CF298" s="889">
        <v>2788</v>
      </c>
      <c r="CG298" s="889">
        <v>0</v>
      </c>
      <c r="CH298" s="889">
        <v>3630</v>
      </c>
      <c r="CI298" s="889">
        <v>908</v>
      </c>
      <c r="CJ298" s="889">
        <v>0</v>
      </c>
      <c r="CK298" s="889">
        <v>0</v>
      </c>
      <c r="CL298" s="889">
        <v>0</v>
      </c>
      <c r="CM298" s="889">
        <v>0</v>
      </c>
      <c r="CN298" s="889">
        <v>-44</v>
      </c>
      <c r="CO298" s="889">
        <v>-11</v>
      </c>
      <c r="CP298" s="889">
        <v>0</v>
      </c>
      <c r="CQ298" s="889">
        <v>0</v>
      </c>
      <c r="CR298" s="889">
        <v>0</v>
      </c>
      <c r="CS298" s="889">
        <v>0</v>
      </c>
      <c r="CT298" s="889">
        <v>0</v>
      </c>
      <c r="CU298" s="889">
        <v>0</v>
      </c>
      <c r="CV298" s="889">
        <v>0</v>
      </c>
      <c r="CW298" s="889">
        <v>0</v>
      </c>
      <c r="CX298" s="889">
        <v>0</v>
      </c>
      <c r="CY298" s="889">
        <v>0</v>
      </c>
      <c r="CZ298" s="889">
        <v>0</v>
      </c>
      <c r="DA298" s="889">
        <v>0</v>
      </c>
      <c r="DB298" s="889">
        <v>0</v>
      </c>
      <c r="DC298" s="889">
        <v>0</v>
      </c>
      <c r="DD298" s="889">
        <v>0</v>
      </c>
      <c r="DE298" s="889">
        <v>0</v>
      </c>
      <c r="DF298" s="889">
        <v>23539</v>
      </c>
      <c r="DG298" s="889">
        <v>5885</v>
      </c>
      <c r="DH298" s="889">
        <v>0</v>
      </c>
      <c r="DI298" s="889">
        <v>23159</v>
      </c>
      <c r="DJ298" s="889">
        <v>5790</v>
      </c>
      <c r="DK298" s="889">
        <v>0</v>
      </c>
      <c r="DL298" s="889">
        <v>380</v>
      </c>
      <c r="DM298" s="889">
        <v>95</v>
      </c>
      <c r="DN298" s="889">
        <v>0</v>
      </c>
      <c r="DO298" s="889">
        <v>1323</v>
      </c>
      <c r="DP298" s="889">
        <v>331</v>
      </c>
      <c r="DQ298" s="889">
        <v>0</v>
      </c>
      <c r="DR298" s="889">
        <v>1322</v>
      </c>
      <c r="DS298" s="889">
        <v>331</v>
      </c>
      <c r="DT298" s="889">
        <v>0</v>
      </c>
      <c r="DU298" s="889">
        <v>1</v>
      </c>
      <c r="DV298" s="889">
        <v>0</v>
      </c>
      <c r="DW298" s="889">
        <v>0</v>
      </c>
      <c r="DX298" s="889">
        <v>11780</v>
      </c>
      <c r="DY298" s="889">
        <v>2945</v>
      </c>
      <c r="DZ298" s="889">
        <v>0</v>
      </c>
      <c r="EA298" s="889">
        <v>39682</v>
      </c>
      <c r="EB298" s="889">
        <v>9921</v>
      </c>
      <c r="EC298" s="889">
        <v>0</v>
      </c>
      <c r="ED298" s="889">
        <v>-27902</v>
      </c>
      <c r="EE298" s="889">
        <v>-6976</v>
      </c>
      <c r="EF298" s="889">
        <v>0</v>
      </c>
      <c r="EG298" s="889">
        <v>-62</v>
      </c>
      <c r="EH298" s="889">
        <v>-15</v>
      </c>
      <c r="EI298" s="889">
        <v>0</v>
      </c>
      <c r="EJ298" s="889">
        <v>0</v>
      </c>
      <c r="EK298" s="889">
        <v>0</v>
      </c>
      <c r="EL298" s="889">
        <v>0</v>
      </c>
      <c r="EM298" s="889">
        <v>0</v>
      </c>
      <c r="EN298" s="889">
        <v>0</v>
      </c>
      <c r="EO298" s="889">
        <v>0</v>
      </c>
      <c r="EP298" s="889">
        <v>2809298</v>
      </c>
      <c r="EQ298" s="889">
        <v>702324</v>
      </c>
      <c r="ER298" s="889">
        <v>0</v>
      </c>
      <c r="ES298" s="889">
        <v>3755674</v>
      </c>
      <c r="ET298" s="889">
        <v>938059</v>
      </c>
      <c r="EU298" s="889">
        <v>0</v>
      </c>
      <c r="EV298" s="889">
        <v>-946376</v>
      </c>
      <c r="EW298" s="889">
        <v>-235735</v>
      </c>
      <c r="EX298" s="889">
        <v>0</v>
      </c>
      <c r="EY298" s="889">
        <v>1504</v>
      </c>
      <c r="EZ298" s="889">
        <v>376</v>
      </c>
      <c r="FA298" s="889">
        <v>0</v>
      </c>
      <c r="FB298" s="889">
        <v>3265800</v>
      </c>
      <c r="FC298" s="889">
        <v>761900</v>
      </c>
      <c r="FD298" s="889">
        <v>0</v>
      </c>
      <c r="FE298" s="889">
        <v>2842388</v>
      </c>
      <c r="FF298" s="889">
        <v>664116</v>
      </c>
      <c r="FG298" s="889">
        <v>0</v>
      </c>
      <c r="FH298" s="889">
        <v>423412</v>
      </c>
      <c r="FI298" s="889">
        <v>97784</v>
      </c>
      <c r="FJ298" s="889">
        <v>0</v>
      </c>
      <c r="FK298" s="889">
        <v>0</v>
      </c>
      <c r="FL298" s="889">
        <v>0</v>
      </c>
      <c r="FM298" s="889">
        <v>0</v>
      </c>
      <c r="FN298" s="889">
        <v>0</v>
      </c>
      <c r="FO298" s="889">
        <v>0</v>
      </c>
      <c r="FP298" s="889">
        <v>0</v>
      </c>
      <c r="FQ298" s="889">
        <v>0</v>
      </c>
      <c r="FR298" s="889">
        <v>0</v>
      </c>
      <c r="FS298" s="889">
        <v>0</v>
      </c>
      <c r="FT298" s="889">
        <v>1387813</v>
      </c>
      <c r="FU298" s="889">
        <v>345330</v>
      </c>
      <c r="FV298" s="889">
        <v>0</v>
      </c>
      <c r="FW298" s="889">
        <v>373840</v>
      </c>
      <c r="FX298" s="889">
        <v>93302</v>
      </c>
      <c r="FY298" s="889">
        <v>0</v>
      </c>
      <c r="FZ298" s="889">
        <v>4050420</v>
      </c>
      <c r="GA298" s="889">
        <v>0</v>
      </c>
      <c r="GB298" s="889">
        <v>0</v>
      </c>
      <c r="GC298" s="889">
        <v>-2288767</v>
      </c>
      <c r="GD298" s="889">
        <v>438632</v>
      </c>
      <c r="GE298" s="889">
        <v>0</v>
      </c>
      <c r="GF298" s="889">
        <v>0</v>
      </c>
      <c r="GG298" s="889">
        <v>0</v>
      </c>
      <c r="GH298" s="889">
        <v>0</v>
      </c>
      <c r="GI298" s="889">
        <v>0</v>
      </c>
      <c r="GJ298" s="889">
        <v>0</v>
      </c>
      <c r="GK298" s="889">
        <v>0</v>
      </c>
      <c r="GL298" s="889">
        <v>0</v>
      </c>
      <c r="GM298" s="889">
        <v>0</v>
      </c>
      <c r="GN298" s="889">
        <v>0</v>
      </c>
      <c r="GO298" s="889">
        <v>9815341</v>
      </c>
      <c r="GP298" s="889">
        <v>2397121</v>
      </c>
      <c r="GQ298" s="889">
        <v>0</v>
      </c>
      <c r="GR298" s="889">
        <v>-2715844</v>
      </c>
      <c r="GS298" s="889">
        <v>324619</v>
      </c>
      <c r="GT298" s="889">
        <v>0</v>
      </c>
      <c r="GU298" s="884" t="s">
        <v>696</v>
      </c>
      <c r="GV298" s="884" t="s">
        <v>676</v>
      </c>
      <c r="GW298" s="884" t="s">
        <v>1672</v>
      </c>
      <c r="GX298" s="884" t="s">
        <v>2345</v>
      </c>
      <c r="GY298" s="884" t="s">
        <v>2643</v>
      </c>
    </row>
    <row r="299" spans="1:207" x14ac:dyDescent="0.2">
      <c r="A299" s="884" t="s">
        <v>3311</v>
      </c>
      <c r="B299" s="884" t="s">
        <v>639</v>
      </c>
      <c r="C299" s="884" t="s">
        <v>638</v>
      </c>
      <c r="D299" s="889">
        <v>-13547316</v>
      </c>
      <c r="E299" s="889">
        <v>0</v>
      </c>
      <c r="F299" s="889">
        <v>-13547316</v>
      </c>
      <c r="G299" s="889">
        <v>0</v>
      </c>
      <c r="H299" s="889">
        <v>0</v>
      </c>
      <c r="I299" s="889">
        <v>0</v>
      </c>
      <c r="J299" s="889">
        <v>-13547316</v>
      </c>
      <c r="K299" s="889">
        <v>0</v>
      </c>
      <c r="L299" s="889">
        <v>-13547316</v>
      </c>
      <c r="M299" s="907">
        <v>0.33</v>
      </c>
      <c r="N299" s="907">
        <v>0.3</v>
      </c>
      <c r="O299" s="907">
        <v>0.37</v>
      </c>
      <c r="P299" s="907">
        <v>0</v>
      </c>
      <c r="Q299" s="889">
        <v>3222687</v>
      </c>
      <c r="R299" s="889">
        <v>3268711</v>
      </c>
      <c r="S299" s="889">
        <v>-46024</v>
      </c>
      <c r="T299" s="889">
        <v>0</v>
      </c>
      <c r="U299" s="889">
        <v>0</v>
      </c>
      <c r="V299" s="889">
        <v>0</v>
      </c>
      <c r="W299" s="889">
        <v>0</v>
      </c>
      <c r="X299" s="889">
        <v>0</v>
      </c>
      <c r="Y299" s="889">
        <v>0</v>
      </c>
      <c r="Z299" s="889">
        <v>0</v>
      </c>
      <c r="AA299" s="889">
        <v>0</v>
      </c>
      <c r="AB299" s="889">
        <v>0</v>
      </c>
      <c r="AC299" s="889">
        <v>0</v>
      </c>
      <c r="AD299" s="889">
        <v>0</v>
      </c>
      <c r="AE299" s="889">
        <v>0</v>
      </c>
      <c r="AF299" s="889">
        <v>0</v>
      </c>
      <c r="AG299" s="889">
        <v>0</v>
      </c>
      <c r="AH299" s="889">
        <v>0</v>
      </c>
      <c r="AI299" s="889">
        <v>0</v>
      </c>
      <c r="AJ299" s="889">
        <v>0</v>
      </c>
      <c r="AK299" s="889">
        <v>0</v>
      </c>
      <c r="AL299" s="889">
        <v>0</v>
      </c>
      <c r="AM299" s="889">
        <v>0</v>
      </c>
      <c r="AN299" s="889">
        <v>0</v>
      </c>
      <c r="AO299" s="889">
        <v>0</v>
      </c>
      <c r="AP299" s="889">
        <v>0</v>
      </c>
      <c r="AQ299" s="889">
        <v>0</v>
      </c>
      <c r="AR299" s="889">
        <v>0</v>
      </c>
      <c r="AS299" s="889">
        <v>0</v>
      </c>
      <c r="AT299" s="889">
        <v>0</v>
      </c>
      <c r="AU299" s="889">
        <v>0</v>
      </c>
      <c r="AV299" s="889">
        <v>0</v>
      </c>
      <c r="AW299" s="889">
        <v>0</v>
      </c>
      <c r="AX299" s="889">
        <v>0</v>
      </c>
      <c r="AY299" s="889">
        <v>0</v>
      </c>
      <c r="AZ299" s="889">
        <v>0</v>
      </c>
      <c r="BA299" s="889">
        <v>0</v>
      </c>
      <c r="BB299" s="889">
        <v>0</v>
      </c>
      <c r="BC299" s="889">
        <v>0</v>
      </c>
      <c r="BD299" s="889">
        <v>0</v>
      </c>
      <c r="BE299" s="889">
        <v>0</v>
      </c>
      <c r="BF299" s="889">
        <v>0</v>
      </c>
      <c r="BG299" s="889">
        <v>2278736</v>
      </c>
      <c r="BH299" s="889">
        <v>2810441</v>
      </c>
      <c r="BI299" s="889">
        <v>0</v>
      </c>
      <c r="BJ299" s="889">
        <v>625742</v>
      </c>
      <c r="BK299" s="889">
        <v>771749</v>
      </c>
      <c r="BL299" s="889">
        <v>0</v>
      </c>
      <c r="BM299" s="889">
        <v>2374082</v>
      </c>
      <c r="BN299" s="889">
        <v>2928036</v>
      </c>
      <c r="BO299" s="889">
        <v>0</v>
      </c>
      <c r="BP299" s="889">
        <v>530396</v>
      </c>
      <c r="BQ299" s="889">
        <v>654154</v>
      </c>
      <c r="BR299" s="889">
        <v>0</v>
      </c>
      <c r="BS299" s="889">
        <v>0</v>
      </c>
      <c r="BT299" s="889">
        <v>0</v>
      </c>
      <c r="BU299" s="889">
        <v>0</v>
      </c>
      <c r="BV299" s="889">
        <v>0</v>
      </c>
      <c r="BW299" s="889">
        <v>0</v>
      </c>
      <c r="BX299" s="889">
        <v>0</v>
      </c>
      <c r="BY299" s="889">
        <v>0</v>
      </c>
      <c r="BZ299" s="889">
        <v>0</v>
      </c>
      <c r="CA299" s="889">
        <v>0</v>
      </c>
      <c r="CB299" s="889">
        <v>17825</v>
      </c>
      <c r="CC299" s="889">
        <v>21984</v>
      </c>
      <c r="CD299" s="889">
        <v>0</v>
      </c>
      <c r="CE299" s="889">
        <v>43601</v>
      </c>
      <c r="CF299" s="889">
        <v>53775</v>
      </c>
      <c r="CG299" s="889">
        <v>0</v>
      </c>
      <c r="CH299" s="889">
        <v>-25776</v>
      </c>
      <c r="CI299" s="889">
        <v>-31791</v>
      </c>
      <c r="CJ299" s="889">
        <v>0</v>
      </c>
      <c r="CK299" s="889">
        <v>0</v>
      </c>
      <c r="CL299" s="889">
        <v>0</v>
      </c>
      <c r="CM299" s="889">
        <v>0</v>
      </c>
      <c r="CN299" s="889">
        <v>0</v>
      </c>
      <c r="CO299" s="889">
        <v>0</v>
      </c>
      <c r="CP299" s="889">
        <v>0</v>
      </c>
      <c r="CQ299" s="889">
        <v>-331</v>
      </c>
      <c r="CR299" s="889">
        <v>-408</v>
      </c>
      <c r="CS299" s="889">
        <v>0</v>
      </c>
      <c r="CT299" s="889">
        <v>0</v>
      </c>
      <c r="CU299" s="889">
        <v>0</v>
      </c>
      <c r="CV299" s="889">
        <v>0</v>
      </c>
      <c r="CW299" s="889">
        <v>0</v>
      </c>
      <c r="CX299" s="889">
        <v>0</v>
      </c>
      <c r="CY299" s="889">
        <v>0</v>
      </c>
      <c r="CZ299" s="889">
        <v>0</v>
      </c>
      <c r="DA299" s="889">
        <v>0</v>
      </c>
      <c r="DB299" s="889">
        <v>0</v>
      </c>
      <c r="DC299" s="889">
        <v>0</v>
      </c>
      <c r="DD299" s="889">
        <v>0</v>
      </c>
      <c r="DE299" s="889">
        <v>0</v>
      </c>
      <c r="DF299" s="889">
        <v>0</v>
      </c>
      <c r="DG299" s="889">
        <v>0</v>
      </c>
      <c r="DH299" s="889">
        <v>0</v>
      </c>
      <c r="DI299" s="889">
        <v>0</v>
      </c>
      <c r="DJ299" s="889">
        <v>0</v>
      </c>
      <c r="DK299" s="889">
        <v>0</v>
      </c>
      <c r="DL299" s="889">
        <v>0</v>
      </c>
      <c r="DM299" s="889">
        <v>0</v>
      </c>
      <c r="DN299" s="889">
        <v>0</v>
      </c>
      <c r="DO299" s="889">
        <v>0</v>
      </c>
      <c r="DP299" s="889">
        <v>0</v>
      </c>
      <c r="DQ299" s="889">
        <v>0</v>
      </c>
      <c r="DR299" s="889">
        <v>0</v>
      </c>
      <c r="DS299" s="889">
        <v>0</v>
      </c>
      <c r="DT299" s="889">
        <v>0</v>
      </c>
      <c r="DU299" s="889">
        <v>0</v>
      </c>
      <c r="DV299" s="889">
        <v>0</v>
      </c>
      <c r="DW299" s="889">
        <v>0</v>
      </c>
      <c r="DX299" s="889">
        <v>144096</v>
      </c>
      <c r="DY299" s="889">
        <v>177718</v>
      </c>
      <c r="DZ299" s="889">
        <v>0</v>
      </c>
      <c r="EA299" s="889">
        <v>147323</v>
      </c>
      <c r="EB299" s="889">
        <v>181698</v>
      </c>
      <c r="EC299" s="889">
        <v>0</v>
      </c>
      <c r="ED299" s="889">
        <v>-3227</v>
      </c>
      <c r="EE299" s="889">
        <v>-3980</v>
      </c>
      <c r="EF299" s="889">
        <v>0</v>
      </c>
      <c r="EG299" s="889">
        <v>-21478</v>
      </c>
      <c r="EH299" s="889">
        <v>-26489</v>
      </c>
      <c r="EI299" s="889">
        <v>0</v>
      </c>
      <c r="EJ299" s="889">
        <v>0</v>
      </c>
      <c r="EK299" s="889">
        <v>0</v>
      </c>
      <c r="EL299" s="889">
        <v>0</v>
      </c>
      <c r="EM299" s="889">
        <v>5041</v>
      </c>
      <c r="EN299" s="889">
        <v>6218</v>
      </c>
      <c r="EO299" s="889">
        <v>0</v>
      </c>
      <c r="EP299" s="889">
        <v>36617205</v>
      </c>
      <c r="EQ299" s="889">
        <v>45161220</v>
      </c>
      <c r="ER299" s="889">
        <v>0</v>
      </c>
      <c r="ES299" s="889">
        <v>64112748</v>
      </c>
      <c r="ET299" s="889">
        <v>79072389</v>
      </c>
      <c r="EU299" s="889">
        <v>0</v>
      </c>
      <c r="EV299" s="889">
        <v>-27495543</v>
      </c>
      <c r="EW299" s="889">
        <v>-33911169</v>
      </c>
      <c r="EX299" s="889">
        <v>0</v>
      </c>
      <c r="EY299" s="889">
        <v>19825</v>
      </c>
      <c r="EZ299" s="889">
        <v>24451</v>
      </c>
      <c r="FA299" s="889">
        <v>0</v>
      </c>
      <c r="FB299" s="889">
        <v>57207326</v>
      </c>
      <c r="FC299" s="889">
        <v>70555702</v>
      </c>
      <c r="FD299" s="889">
        <v>0</v>
      </c>
      <c r="FE299" s="889">
        <v>58524667</v>
      </c>
      <c r="FF299" s="889">
        <v>72180422</v>
      </c>
      <c r="FG299" s="889">
        <v>0</v>
      </c>
      <c r="FH299" s="889">
        <v>-1317341</v>
      </c>
      <c r="FI299" s="889">
        <v>-1624720</v>
      </c>
      <c r="FJ299" s="889">
        <v>0</v>
      </c>
      <c r="FK299" s="889">
        <v>0</v>
      </c>
      <c r="FL299" s="889">
        <v>0</v>
      </c>
      <c r="FM299" s="889">
        <v>0</v>
      </c>
      <c r="FN299" s="889">
        <v>0</v>
      </c>
      <c r="FO299" s="889">
        <v>0</v>
      </c>
      <c r="FP299" s="889">
        <v>0</v>
      </c>
      <c r="FQ299" s="889">
        <v>0</v>
      </c>
      <c r="FR299" s="889">
        <v>0</v>
      </c>
      <c r="FS299" s="889">
        <v>0</v>
      </c>
      <c r="FT299" s="889">
        <v>28267337</v>
      </c>
      <c r="FU299" s="889">
        <v>34863049</v>
      </c>
      <c r="FV299" s="889">
        <v>0</v>
      </c>
      <c r="FW299" s="889">
        <v>0</v>
      </c>
      <c r="FX299" s="889">
        <v>0</v>
      </c>
      <c r="FY299" s="889">
        <v>0</v>
      </c>
      <c r="FZ299" s="889">
        <v>88711697</v>
      </c>
      <c r="GA299" s="889">
        <v>0</v>
      </c>
      <c r="GB299" s="889">
        <v>0</v>
      </c>
      <c r="GC299" s="889">
        <v>-60444360</v>
      </c>
      <c r="GD299" s="889">
        <v>34863049</v>
      </c>
      <c r="GE299" s="889">
        <v>0</v>
      </c>
      <c r="GF299" s="889">
        <v>0</v>
      </c>
      <c r="GG299" s="889">
        <v>0</v>
      </c>
      <c r="GH299" s="889">
        <v>0</v>
      </c>
      <c r="GI299" s="889">
        <v>0</v>
      </c>
      <c r="GJ299" s="889">
        <v>0</v>
      </c>
      <c r="GK299" s="889">
        <v>0</v>
      </c>
      <c r="GL299" s="889">
        <v>0</v>
      </c>
      <c r="GM299" s="889">
        <v>0</v>
      </c>
      <c r="GN299" s="889">
        <v>0</v>
      </c>
      <c r="GO299" s="889">
        <v>125161324</v>
      </c>
      <c r="GP299" s="889">
        <v>154365635</v>
      </c>
      <c r="GQ299" s="889">
        <v>0</v>
      </c>
      <c r="GR299" s="889">
        <v>-88752794</v>
      </c>
      <c r="GS299" s="889">
        <v>-50685</v>
      </c>
      <c r="GT299" s="889">
        <v>0</v>
      </c>
      <c r="GU299" s="884" t="s">
        <v>686</v>
      </c>
      <c r="GV299" s="884" t="s">
        <v>670</v>
      </c>
      <c r="GW299" s="884" t="s">
        <v>1675</v>
      </c>
      <c r="GX299" s="884" t="s">
        <v>2343</v>
      </c>
      <c r="GY299" s="884" t="s">
        <v>2644</v>
      </c>
    </row>
    <row r="300" spans="1:207" x14ac:dyDescent="0.2">
      <c r="A300" s="884" t="s">
        <v>3311</v>
      </c>
      <c r="B300" s="884" t="s">
        <v>641</v>
      </c>
      <c r="C300" s="884" t="s">
        <v>640</v>
      </c>
      <c r="D300" s="889">
        <v>821044</v>
      </c>
      <c r="E300" s="889">
        <v>0</v>
      </c>
      <c r="F300" s="889">
        <v>821044</v>
      </c>
      <c r="G300" s="889">
        <v>0</v>
      </c>
      <c r="H300" s="889">
        <v>0</v>
      </c>
      <c r="I300" s="889">
        <v>0</v>
      </c>
      <c r="J300" s="889">
        <v>821044</v>
      </c>
      <c r="K300" s="889">
        <v>0</v>
      </c>
      <c r="L300" s="889">
        <v>821044</v>
      </c>
      <c r="M300" s="907">
        <v>0</v>
      </c>
      <c r="N300" s="907">
        <v>0.99</v>
      </c>
      <c r="O300" s="907">
        <v>0</v>
      </c>
      <c r="P300" s="907">
        <v>0.01</v>
      </c>
      <c r="Q300" s="889">
        <v>371510</v>
      </c>
      <c r="R300" s="889">
        <v>360976</v>
      </c>
      <c r="S300" s="889">
        <v>10534</v>
      </c>
      <c r="T300" s="889">
        <v>0</v>
      </c>
      <c r="U300" s="889">
        <v>0</v>
      </c>
      <c r="V300" s="889">
        <v>0</v>
      </c>
      <c r="W300" s="889">
        <v>0</v>
      </c>
      <c r="X300" s="889">
        <v>0</v>
      </c>
      <c r="Y300" s="889">
        <v>0</v>
      </c>
      <c r="Z300" s="889">
        <v>0</v>
      </c>
      <c r="AA300" s="889">
        <v>0</v>
      </c>
      <c r="AB300" s="889">
        <v>0</v>
      </c>
      <c r="AC300" s="889">
        <v>0</v>
      </c>
      <c r="AD300" s="889">
        <v>0</v>
      </c>
      <c r="AE300" s="889">
        <v>0</v>
      </c>
      <c r="AF300" s="889">
        <v>0</v>
      </c>
      <c r="AG300" s="889">
        <v>0</v>
      </c>
      <c r="AH300" s="889">
        <v>0</v>
      </c>
      <c r="AI300" s="889">
        <v>0</v>
      </c>
      <c r="AJ300" s="889">
        <v>0</v>
      </c>
      <c r="AK300" s="889">
        <v>0</v>
      </c>
      <c r="AL300" s="889">
        <v>0</v>
      </c>
      <c r="AM300" s="889">
        <v>0</v>
      </c>
      <c r="AN300" s="889">
        <v>0</v>
      </c>
      <c r="AO300" s="889">
        <v>0</v>
      </c>
      <c r="AP300" s="889">
        <v>0</v>
      </c>
      <c r="AQ300" s="889">
        <v>0</v>
      </c>
      <c r="AR300" s="889">
        <v>0</v>
      </c>
      <c r="AS300" s="889">
        <v>0</v>
      </c>
      <c r="AT300" s="889">
        <v>0</v>
      </c>
      <c r="AU300" s="889">
        <v>0</v>
      </c>
      <c r="AV300" s="889">
        <v>0</v>
      </c>
      <c r="AW300" s="889">
        <v>0</v>
      </c>
      <c r="AX300" s="889">
        <v>0</v>
      </c>
      <c r="AY300" s="889">
        <v>0</v>
      </c>
      <c r="AZ300" s="889">
        <v>0</v>
      </c>
      <c r="BA300" s="889">
        <v>0</v>
      </c>
      <c r="BB300" s="889">
        <v>0</v>
      </c>
      <c r="BC300" s="889">
        <v>0</v>
      </c>
      <c r="BD300" s="889">
        <v>0</v>
      </c>
      <c r="BE300" s="889">
        <v>0</v>
      </c>
      <c r="BF300" s="889">
        <v>0</v>
      </c>
      <c r="BG300" s="889">
        <v>9157369</v>
      </c>
      <c r="BH300" s="889">
        <v>0</v>
      </c>
      <c r="BI300" s="889">
        <v>92499</v>
      </c>
      <c r="BJ300" s="889">
        <v>391212</v>
      </c>
      <c r="BK300" s="889">
        <v>0</v>
      </c>
      <c r="BL300" s="889">
        <v>3952</v>
      </c>
      <c r="BM300" s="889">
        <v>9485821</v>
      </c>
      <c r="BN300" s="889">
        <v>0</v>
      </c>
      <c r="BO300" s="889">
        <v>95817</v>
      </c>
      <c r="BP300" s="889">
        <v>62760</v>
      </c>
      <c r="BQ300" s="889">
        <v>0</v>
      </c>
      <c r="BR300" s="889">
        <v>634</v>
      </c>
      <c r="BS300" s="889">
        <v>54837</v>
      </c>
      <c r="BT300" s="889">
        <v>0</v>
      </c>
      <c r="BU300" s="889">
        <v>554</v>
      </c>
      <c r="BV300" s="889">
        <v>21122</v>
      </c>
      <c r="BW300" s="889">
        <v>0</v>
      </c>
      <c r="BX300" s="889">
        <v>213</v>
      </c>
      <c r="BY300" s="889">
        <v>33715</v>
      </c>
      <c r="BZ300" s="889">
        <v>0</v>
      </c>
      <c r="CA300" s="889">
        <v>341</v>
      </c>
      <c r="CB300" s="889">
        <v>22258</v>
      </c>
      <c r="CC300" s="889">
        <v>0</v>
      </c>
      <c r="CD300" s="889">
        <v>225</v>
      </c>
      <c r="CE300" s="889">
        <v>0</v>
      </c>
      <c r="CF300" s="889">
        <v>0</v>
      </c>
      <c r="CG300" s="889">
        <v>0</v>
      </c>
      <c r="CH300" s="889">
        <v>22258</v>
      </c>
      <c r="CI300" s="889">
        <v>0</v>
      </c>
      <c r="CJ300" s="889">
        <v>225</v>
      </c>
      <c r="CK300" s="889">
        <v>0</v>
      </c>
      <c r="CL300" s="889">
        <v>0</v>
      </c>
      <c r="CM300" s="889">
        <v>0</v>
      </c>
      <c r="CN300" s="889">
        <v>0</v>
      </c>
      <c r="CO300" s="889">
        <v>0</v>
      </c>
      <c r="CP300" s="889">
        <v>0</v>
      </c>
      <c r="CQ300" s="889">
        <v>0</v>
      </c>
      <c r="CR300" s="889">
        <v>0</v>
      </c>
      <c r="CS300" s="889">
        <v>0</v>
      </c>
      <c r="CT300" s="889">
        <v>0</v>
      </c>
      <c r="CU300" s="889">
        <v>0</v>
      </c>
      <c r="CV300" s="889">
        <v>0</v>
      </c>
      <c r="CW300" s="889">
        <v>0</v>
      </c>
      <c r="CX300" s="889">
        <v>0</v>
      </c>
      <c r="CY300" s="889">
        <v>0</v>
      </c>
      <c r="CZ300" s="889">
        <v>0</v>
      </c>
      <c r="DA300" s="889">
        <v>0</v>
      </c>
      <c r="DB300" s="889">
        <v>0</v>
      </c>
      <c r="DC300" s="889">
        <v>0</v>
      </c>
      <c r="DD300" s="889">
        <v>0</v>
      </c>
      <c r="DE300" s="889">
        <v>0</v>
      </c>
      <c r="DF300" s="889">
        <v>0</v>
      </c>
      <c r="DG300" s="889">
        <v>0</v>
      </c>
      <c r="DH300" s="889">
        <v>0</v>
      </c>
      <c r="DI300" s="889">
        <v>0</v>
      </c>
      <c r="DJ300" s="889">
        <v>0</v>
      </c>
      <c r="DK300" s="889">
        <v>0</v>
      </c>
      <c r="DL300" s="889">
        <v>0</v>
      </c>
      <c r="DM300" s="889">
        <v>0</v>
      </c>
      <c r="DN300" s="889">
        <v>0</v>
      </c>
      <c r="DO300" s="889">
        <v>1896</v>
      </c>
      <c r="DP300" s="889">
        <v>0</v>
      </c>
      <c r="DQ300" s="889">
        <v>19</v>
      </c>
      <c r="DR300" s="889">
        <v>0</v>
      </c>
      <c r="DS300" s="889">
        <v>0</v>
      </c>
      <c r="DT300" s="889">
        <v>0</v>
      </c>
      <c r="DU300" s="889">
        <v>1896</v>
      </c>
      <c r="DV300" s="889">
        <v>0</v>
      </c>
      <c r="DW300" s="889">
        <v>19</v>
      </c>
      <c r="DX300" s="889">
        <v>-3529</v>
      </c>
      <c r="DY300" s="889">
        <v>0</v>
      </c>
      <c r="DZ300" s="889">
        <v>-36</v>
      </c>
      <c r="EA300" s="889">
        <v>93202</v>
      </c>
      <c r="EB300" s="889">
        <v>0</v>
      </c>
      <c r="EC300" s="889">
        <v>941</v>
      </c>
      <c r="ED300" s="889">
        <v>-96731</v>
      </c>
      <c r="EE300" s="889">
        <v>0</v>
      </c>
      <c r="EF300" s="889">
        <v>-977</v>
      </c>
      <c r="EG300" s="889">
        <v>0</v>
      </c>
      <c r="EH300" s="889">
        <v>0</v>
      </c>
      <c r="EI300" s="889">
        <v>0</v>
      </c>
      <c r="EJ300" s="889">
        <v>0</v>
      </c>
      <c r="EK300" s="889">
        <v>0</v>
      </c>
      <c r="EL300" s="889">
        <v>0</v>
      </c>
      <c r="EM300" s="889">
        <v>0</v>
      </c>
      <c r="EN300" s="889">
        <v>0</v>
      </c>
      <c r="EO300" s="889">
        <v>0</v>
      </c>
      <c r="EP300" s="889">
        <v>4441631</v>
      </c>
      <c r="EQ300" s="889">
        <v>0</v>
      </c>
      <c r="ER300" s="889">
        <v>44865</v>
      </c>
      <c r="ES300" s="889">
        <v>6732881</v>
      </c>
      <c r="ET300" s="889">
        <v>0</v>
      </c>
      <c r="EU300" s="889">
        <v>68009</v>
      </c>
      <c r="EV300" s="889">
        <v>-2291250</v>
      </c>
      <c r="EW300" s="889">
        <v>0</v>
      </c>
      <c r="EX300" s="889">
        <v>-23144</v>
      </c>
      <c r="EY300" s="889">
        <v>0</v>
      </c>
      <c r="EZ300" s="889">
        <v>0</v>
      </c>
      <c r="FA300" s="889">
        <v>0</v>
      </c>
      <c r="FB300" s="889">
        <v>7284790</v>
      </c>
      <c r="FC300" s="889">
        <v>0</v>
      </c>
      <c r="FD300" s="889">
        <v>73584</v>
      </c>
      <c r="FE300" s="889">
        <v>7873799</v>
      </c>
      <c r="FF300" s="889">
        <v>0</v>
      </c>
      <c r="FG300" s="889">
        <v>79533</v>
      </c>
      <c r="FH300" s="889">
        <v>-589009</v>
      </c>
      <c r="FI300" s="889">
        <v>0</v>
      </c>
      <c r="FJ300" s="889">
        <v>-5949</v>
      </c>
      <c r="FK300" s="889">
        <v>0</v>
      </c>
      <c r="FL300" s="889">
        <v>0</v>
      </c>
      <c r="FM300" s="889">
        <v>0</v>
      </c>
      <c r="FN300" s="889">
        <v>0</v>
      </c>
      <c r="FO300" s="889">
        <v>0</v>
      </c>
      <c r="FP300" s="889">
        <v>0</v>
      </c>
      <c r="FQ300" s="889">
        <v>0</v>
      </c>
      <c r="FR300" s="889">
        <v>0</v>
      </c>
      <c r="FS300" s="889">
        <v>0</v>
      </c>
      <c r="FT300" s="889">
        <v>5673898</v>
      </c>
      <c r="FU300" s="889">
        <v>0</v>
      </c>
      <c r="FV300" s="889">
        <v>57312</v>
      </c>
      <c r="FW300" s="889">
        <v>0</v>
      </c>
      <c r="FX300" s="889">
        <v>0</v>
      </c>
      <c r="FY300" s="889">
        <v>0</v>
      </c>
      <c r="FZ300" s="889">
        <v>5345336</v>
      </c>
      <c r="GA300" s="889">
        <v>0</v>
      </c>
      <c r="GB300" s="889">
        <v>0</v>
      </c>
      <c r="GC300" s="889">
        <v>328562</v>
      </c>
      <c r="GD300" s="889">
        <v>0</v>
      </c>
      <c r="GE300" s="889">
        <v>57312</v>
      </c>
      <c r="GF300" s="889">
        <v>0</v>
      </c>
      <c r="GG300" s="889">
        <v>0</v>
      </c>
      <c r="GH300" s="889">
        <v>0</v>
      </c>
      <c r="GI300" s="889">
        <v>0</v>
      </c>
      <c r="GJ300" s="889">
        <v>0</v>
      </c>
      <c r="GK300" s="889">
        <v>0</v>
      </c>
      <c r="GL300" s="889">
        <v>0</v>
      </c>
      <c r="GM300" s="889">
        <v>0</v>
      </c>
      <c r="GN300" s="889">
        <v>0</v>
      </c>
      <c r="GO300" s="889">
        <v>27024362</v>
      </c>
      <c r="GP300" s="889">
        <v>0</v>
      </c>
      <c r="GQ300" s="889">
        <v>272974</v>
      </c>
      <c r="GR300" s="889">
        <v>-2527799</v>
      </c>
      <c r="GS300" s="889">
        <v>0</v>
      </c>
      <c r="GT300" s="889">
        <v>28461</v>
      </c>
      <c r="GU300" s="884" t="s">
        <v>679</v>
      </c>
      <c r="GV300" s="884" t="s">
        <v>685</v>
      </c>
      <c r="GW300" s="884" t="s">
        <v>1674</v>
      </c>
      <c r="GX300" s="884" t="s">
        <v>2349</v>
      </c>
      <c r="GY300" s="884" t="s">
        <v>2645</v>
      </c>
    </row>
    <row r="301" spans="1:207" x14ac:dyDescent="0.2">
      <c r="A301" s="884" t="s">
        <v>3311</v>
      </c>
      <c r="B301" s="884" t="s">
        <v>643</v>
      </c>
      <c r="C301" s="884" t="s">
        <v>642</v>
      </c>
      <c r="D301" s="889">
        <v>99868</v>
      </c>
      <c r="E301" s="889">
        <v>0</v>
      </c>
      <c r="F301" s="889">
        <v>99868</v>
      </c>
      <c r="G301" s="889">
        <v>0</v>
      </c>
      <c r="H301" s="889">
        <v>0</v>
      </c>
      <c r="I301" s="889">
        <v>0</v>
      </c>
      <c r="J301" s="889">
        <v>99868</v>
      </c>
      <c r="K301" s="889">
        <v>0</v>
      </c>
      <c r="L301" s="889">
        <v>99868</v>
      </c>
      <c r="M301" s="907">
        <v>0.5</v>
      </c>
      <c r="N301" s="907">
        <v>0.49</v>
      </c>
      <c r="O301" s="907">
        <v>0</v>
      </c>
      <c r="P301" s="907">
        <v>0.01</v>
      </c>
      <c r="Q301" s="889">
        <v>623966</v>
      </c>
      <c r="R301" s="889">
        <v>614570</v>
      </c>
      <c r="S301" s="889">
        <v>9396</v>
      </c>
      <c r="T301" s="889">
        <v>0</v>
      </c>
      <c r="U301" s="889">
        <v>0</v>
      </c>
      <c r="V301" s="889">
        <v>0</v>
      </c>
      <c r="W301" s="889">
        <v>0</v>
      </c>
      <c r="X301" s="889">
        <v>0</v>
      </c>
      <c r="Y301" s="889">
        <v>0</v>
      </c>
      <c r="Z301" s="889">
        <v>2334321</v>
      </c>
      <c r="AA301" s="889">
        <v>0</v>
      </c>
      <c r="AB301" s="889">
        <v>1868524</v>
      </c>
      <c r="AC301" s="889">
        <v>0</v>
      </c>
      <c r="AD301" s="889">
        <v>465797</v>
      </c>
      <c r="AE301" s="889">
        <v>0</v>
      </c>
      <c r="AF301" s="889">
        <v>0</v>
      </c>
      <c r="AG301" s="889">
        <v>0</v>
      </c>
      <c r="AH301" s="889">
        <v>0</v>
      </c>
      <c r="AI301" s="889">
        <v>0</v>
      </c>
      <c r="AJ301" s="889">
        <v>0</v>
      </c>
      <c r="AK301" s="889">
        <v>0</v>
      </c>
      <c r="AL301" s="889">
        <v>0</v>
      </c>
      <c r="AM301" s="889">
        <v>0</v>
      </c>
      <c r="AN301" s="889">
        <v>0</v>
      </c>
      <c r="AO301" s="889">
        <v>0</v>
      </c>
      <c r="AP301" s="889">
        <v>0</v>
      </c>
      <c r="AQ301" s="889">
        <v>0</v>
      </c>
      <c r="AR301" s="889">
        <v>0</v>
      </c>
      <c r="AS301" s="889">
        <v>0</v>
      </c>
      <c r="AT301" s="889">
        <v>0</v>
      </c>
      <c r="AU301" s="889">
        <v>0</v>
      </c>
      <c r="AV301" s="889">
        <v>0</v>
      </c>
      <c r="AW301" s="889">
        <v>0</v>
      </c>
      <c r="AX301" s="889">
        <v>0</v>
      </c>
      <c r="AY301" s="889">
        <v>0</v>
      </c>
      <c r="AZ301" s="889">
        <v>0</v>
      </c>
      <c r="BA301" s="889">
        <v>0</v>
      </c>
      <c r="BB301" s="889">
        <v>0</v>
      </c>
      <c r="BC301" s="889">
        <v>0</v>
      </c>
      <c r="BD301" s="889">
        <v>0</v>
      </c>
      <c r="BE301" s="889">
        <v>0</v>
      </c>
      <c r="BF301" s="889">
        <v>0</v>
      </c>
      <c r="BG301" s="889">
        <v>7667717</v>
      </c>
      <c r="BH301" s="889">
        <v>0</v>
      </c>
      <c r="BI301" s="889">
        <v>156484</v>
      </c>
      <c r="BJ301" s="889">
        <v>336648</v>
      </c>
      <c r="BK301" s="889">
        <v>0</v>
      </c>
      <c r="BL301" s="889">
        <v>6870</v>
      </c>
      <c r="BM301" s="889">
        <v>7681653</v>
      </c>
      <c r="BN301" s="889">
        <v>0</v>
      </c>
      <c r="BO301" s="889">
        <v>156768</v>
      </c>
      <c r="BP301" s="889">
        <v>322712</v>
      </c>
      <c r="BQ301" s="889">
        <v>0</v>
      </c>
      <c r="BR301" s="889">
        <v>6586</v>
      </c>
      <c r="BS301" s="889">
        <v>54171</v>
      </c>
      <c r="BT301" s="889">
        <v>0</v>
      </c>
      <c r="BU301" s="889">
        <v>1106</v>
      </c>
      <c r="BV301" s="889">
        <v>37108</v>
      </c>
      <c r="BW301" s="889">
        <v>0</v>
      </c>
      <c r="BX301" s="889">
        <v>757</v>
      </c>
      <c r="BY301" s="889">
        <v>17063</v>
      </c>
      <c r="BZ301" s="889">
        <v>0</v>
      </c>
      <c r="CA301" s="889">
        <v>349</v>
      </c>
      <c r="CB301" s="889">
        <v>42160</v>
      </c>
      <c r="CC301" s="889">
        <v>0</v>
      </c>
      <c r="CD301" s="889">
        <v>860</v>
      </c>
      <c r="CE301" s="889">
        <v>46216</v>
      </c>
      <c r="CF301" s="889">
        <v>0</v>
      </c>
      <c r="CG301" s="889">
        <v>943</v>
      </c>
      <c r="CH301" s="889">
        <v>-4056</v>
      </c>
      <c r="CI301" s="889">
        <v>0</v>
      </c>
      <c r="CJ301" s="889">
        <v>-83</v>
      </c>
      <c r="CK301" s="889">
        <v>0</v>
      </c>
      <c r="CL301" s="889">
        <v>0</v>
      </c>
      <c r="CM301" s="889">
        <v>0</v>
      </c>
      <c r="CN301" s="889">
        <v>0</v>
      </c>
      <c r="CO301" s="889">
        <v>0</v>
      </c>
      <c r="CP301" s="889">
        <v>0</v>
      </c>
      <c r="CQ301" s="889">
        <v>0</v>
      </c>
      <c r="CR301" s="889">
        <v>0</v>
      </c>
      <c r="CS301" s="889">
        <v>0</v>
      </c>
      <c r="CT301" s="889">
        <v>0</v>
      </c>
      <c r="CU301" s="889">
        <v>0</v>
      </c>
      <c r="CV301" s="889">
        <v>0</v>
      </c>
      <c r="CW301" s="889">
        <v>0</v>
      </c>
      <c r="CX301" s="889">
        <v>0</v>
      </c>
      <c r="CY301" s="889">
        <v>0</v>
      </c>
      <c r="CZ301" s="889">
        <v>0</v>
      </c>
      <c r="DA301" s="889">
        <v>0</v>
      </c>
      <c r="DB301" s="889">
        <v>0</v>
      </c>
      <c r="DC301" s="889">
        <v>0</v>
      </c>
      <c r="DD301" s="889">
        <v>0</v>
      </c>
      <c r="DE301" s="889">
        <v>0</v>
      </c>
      <c r="DF301" s="889">
        <v>71329</v>
      </c>
      <c r="DG301" s="889">
        <v>0</v>
      </c>
      <c r="DH301" s="889">
        <v>1456</v>
      </c>
      <c r="DI301" s="889">
        <v>77881</v>
      </c>
      <c r="DJ301" s="889">
        <v>0</v>
      </c>
      <c r="DK301" s="889">
        <v>1589</v>
      </c>
      <c r="DL301" s="889">
        <v>-6552</v>
      </c>
      <c r="DM301" s="889">
        <v>0</v>
      </c>
      <c r="DN301" s="889">
        <v>-133</v>
      </c>
      <c r="DO301" s="889">
        <v>-320</v>
      </c>
      <c r="DP301" s="889">
        <v>0</v>
      </c>
      <c r="DQ301" s="889">
        <v>-7</v>
      </c>
      <c r="DR301" s="889">
        <v>810</v>
      </c>
      <c r="DS301" s="889">
        <v>0</v>
      </c>
      <c r="DT301" s="889">
        <v>17</v>
      </c>
      <c r="DU301" s="889">
        <v>-1130</v>
      </c>
      <c r="DV301" s="889">
        <v>0</v>
      </c>
      <c r="DW301" s="889">
        <v>-24</v>
      </c>
      <c r="DX301" s="889">
        <v>98587</v>
      </c>
      <c r="DY301" s="889">
        <v>0</v>
      </c>
      <c r="DZ301" s="889">
        <v>2012</v>
      </c>
      <c r="EA301" s="889">
        <v>204042</v>
      </c>
      <c r="EB301" s="889">
        <v>0</v>
      </c>
      <c r="EC301" s="889">
        <v>4164</v>
      </c>
      <c r="ED301" s="889">
        <v>-105455</v>
      </c>
      <c r="EE301" s="889">
        <v>0</v>
      </c>
      <c r="EF301" s="889">
        <v>-2152</v>
      </c>
      <c r="EG301" s="889">
        <v>0</v>
      </c>
      <c r="EH301" s="889">
        <v>0</v>
      </c>
      <c r="EI301" s="889">
        <v>0</v>
      </c>
      <c r="EJ301" s="889">
        <v>0</v>
      </c>
      <c r="EK301" s="889">
        <v>0</v>
      </c>
      <c r="EL301" s="889">
        <v>0</v>
      </c>
      <c r="EM301" s="889">
        <v>14</v>
      </c>
      <c r="EN301" s="889">
        <v>0</v>
      </c>
      <c r="EO301" s="889">
        <v>0</v>
      </c>
      <c r="EP301" s="889">
        <v>4286842</v>
      </c>
      <c r="EQ301" s="889">
        <v>0</v>
      </c>
      <c r="ER301" s="889">
        <v>87487</v>
      </c>
      <c r="ES301" s="889">
        <v>6548353</v>
      </c>
      <c r="ET301" s="889">
        <v>0</v>
      </c>
      <c r="EU301" s="889">
        <v>133640</v>
      </c>
      <c r="EV301" s="889">
        <v>-2261511</v>
      </c>
      <c r="EW301" s="889">
        <v>0</v>
      </c>
      <c r="EX301" s="889">
        <v>-46153</v>
      </c>
      <c r="EY301" s="889">
        <v>4304</v>
      </c>
      <c r="EZ301" s="889">
        <v>0</v>
      </c>
      <c r="FA301" s="889">
        <v>88</v>
      </c>
      <c r="FB301" s="889">
        <v>7479933</v>
      </c>
      <c r="FC301" s="889">
        <v>0</v>
      </c>
      <c r="FD301" s="889">
        <v>147783</v>
      </c>
      <c r="FE301" s="889">
        <v>7209011</v>
      </c>
      <c r="FF301" s="889">
        <v>0</v>
      </c>
      <c r="FG301" s="889">
        <v>143225</v>
      </c>
      <c r="FH301" s="889">
        <v>270922</v>
      </c>
      <c r="FI301" s="889">
        <v>0</v>
      </c>
      <c r="FJ301" s="889">
        <v>4558</v>
      </c>
      <c r="FK301" s="889">
        <v>0</v>
      </c>
      <c r="FL301" s="889">
        <v>0</v>
      </c>
      <c r="FM301" s="889">
        <v>0</v>
      </c>
      <c r="FN301" s="889">
        <v>0</v>
      </c>
      <c r="FO301" s="889">
        <v>0</v>
      </c>
      <c r="FP301" s="889">
        <v>0</v>
      </c>
      <c r="FQ301" s="889">
        <v>0</v>
      </c>
      <c r="FR301" s="889">
        <v>0</v>
      </c>
      <c r="FS301" s="889">
        <v>0</v>
      </c>
      <c r="FT301" s="889">
        <v>454238</v>
      </c>
      <c r="FU301" s="889">
        <v>0</v>
      </c>
      <c r="FV301" s="889">
        <v>9270</v>
      </c>
      <c r="FW301" s="889">
        <v>97322</v>
      </c>
      <c r="FX301" s="889">
        <v>0</v>
      </c>
      <c r="FY301" s="889">
        <v>1986</v>
      </c>
      <c r="FZ301" s="889">
        <v>8425808</v>
      </c>
      <c r="GA301" s="889">
        <v>0</v>
      </c>
      <c r="GB301" s="889">
        <v>0</v>
      </c>
      <c r="GC301" s="889">
        <v>-7874248</v>
      </c>
      <c r="GD301" s="889">
        <v>0</v>
      </c>
      <c r="GE301" s="889">
        <v>11256</v>
      </c>
      <c r="GF301" s="889">
        <v>3461</v>
      </c>
      <c r="GG301" s="889">
        <v>0</v>
      </c>
      <c r="GH301" s="889">
        <v>71</v>
      </c>
      <c r="GI301" s="889">
        <v>0</v>
      </c>
      <c r="GJ301" s="889">
        <v>0</v>
      </c>
      <c r="GK301" s="889">
        <v>0</v>
      </c>
      <c r="GL301" s="889">
        <v>0</v>
      </c>
      <c r="GM301" s="889">
        <v>0</v>
      </c>
      <c r="GN301" s="889">
        <v>0</v>
      </c>
      <c r="GO301" s="889">
        <v>20499084</v>
      </c>
      <c r="GP301" s="889">
        <v>0</v>
      </c>
      <c r="GQ301" s="889">
        <v>413480</v>
      </c>
      <c r="GR301" s="889">
        <v>-9634476</v>
      </c>
      <c r="GS301" s="889">
        <v>0</v>
      </c>
      <c r="GT301" s="889">
        <v>-25637</v>
      </c>
      <c r="GU301" s="884" t="s">
        <v>669</v>
      </c>
      <c r="GV301" s="884" t="s">
        <v>1067</v>
      </c>
      <c r="GW301" s="884" t="s">
        <v>669</v>
      </c>
      <c r="GX301" s="884" t="s">
        <v>2344</v>
      </c>
      <c r="GY301" s="884" t="s">
        <v>2646</v>
      </c>
    </row>
    <row r="302" spans="1:207" x14ac:dyDescent="0.2">
      <c r="A302" s="884" t="s">
        <v>3311</v>
      </c>
      <c r="B302" s="884" t="s">
        <v>645</v>
      </c>
      <c r="C302" s="884" t="s">
        <v>644</v>
      </c>
      <c r="D302" s="889">
        <v>-532967</v>
      </c>
      <c r="E302" s="889">
        <v>0</v>
      </c>
      <c r="F302" s="889">
        <v>-532967</v>
      </c>
      <c r="G302" s="889">
        <v>0</v>
      </c>
      <c r="H302" s="889">
        <v>0</v>
      </c>
      <c r="I302" s="889">
        <v>0</v>
      </c>
      <c r="J302" s="889">
        <v>-532967</v>
      </c>
      <c r="K302" s="889">
        <v>0</v>
      </c>
      <c r="L302" s="889">
        <v>-532967</v>
      </c>
      <c r="M302" s="907">
        <v>0.5</v>
      </c>
      <c r="N302" s="907">
        <v>0.4</v>
      </c>
      <c r="O302" s="907">
        <v>0.09</v>
      </c>
      <c r="P302" s="907">
        <v>0.01</v>
      </c>
      <c r="Q302" s="889">
        <v>210383</v>
      </c>
      <c r="R302" s="889">
        <v>219278</v>
      </c>
      <c r="S302" s="889">
        <v>-8895</v>
      </c>
      <c r="T302" s="889">
        <v>0</v>
      </c>
      <c r="U302" s="889">
        <v>0</v>
      </c>
      <c r="V302" s="889">
        <v>0</v>
      </c>
      <c r="W302" s="889">
        <v>0</v>
      </c>
      <c r="X302" s="889">
        <v>0</v>
      </c>
      <c r="Y302" s="889">
        <v>0</v>
      </c>
      <c r="Z302" s="889">
        <v>286393</v>
      </c>
      <c r="AA302" s="889">
        <v>0</v>
      </c>
      <c r="AB302" s="889">
        <v>288000</v>
      </c>
      <c r="AC302" s="889">
        <v>0</v>
      </c>
      <c r="AD302" s="889">
        <v>-1607</v>
      </c>
      <c r="AE302" s="889">
        <v>0</v>
      </c>
      <c r="AF302" s="889">
        <v>0</v>
      </c>
      <c r="AG302" s="889">
        <v>0</v>
      </c>
      <c r="AH302" s="889">
        <v>0</v>
      </c>
      <c r="AI302" s="889">
        <v>0</v>
      </c>
      <c r="AJ302" s="889">
        <v>0</v>
      </c>
      <c r="AK302" s="889">
        <v>0</v>
      </c>
      <c r="AL302" s="889">
        <v>0</v>
      </c>
      <c r="AM302" s="889">
        <v>0</v>
      </c>
      <c r="AN302" s="889">
        <v>0</v>
      </c>
      <c r="AO302" s="889">
        <v>0</v>
      </c>
      <c r="AP302" s="889">
        <v>0</v>
      </c>
      <c r="AQ302" s="889">
        <v>0</v>
      </c>
      <c r="AR302" s="889">
        <v>0</v>
      </c>
      <c r="AS302" s="889">
        <v>0</v>
      </c>
      <c r="AT302" s="889">
        <v>0</v>
      </c>
      <c r="AU302" s="889">
        <v>0</v>
      </c>
      <c r="AV302" s="889">
        <v>0</v>
      </c>
      <c r="AW302" s="889">
        <v>0</v>
      </c>
      <c r="AX302" s="889">
        <v>0</v>
      </c>
      <c r="AY302" s="889">
        <v>0</v>
      </c>
      <c r="AZ302" s="889">
        <v>0</v>
      </c>
      <c r="BA302" s="889">
        <v>0</v>
      </c>
      <c r="BB302" s="889">
        <v>0</v>
      </c>
      <c r="BC302" s="889">
        <v>0</v>
      </c>
      <c r="BD302" s="889">
        <v>0</v>
      </c>
      <c r="BE302" s="889">
        <v>0</v>
      </c>
      <c r="BF302" s="889">
        <v>0</v>
      </c>
      <c r="BG302" s="889">
        <v>1697893</v>
      </c>
      <c r="BH302" s="889">
        <v>382026</v>
      </c>
      <c r="BI302" s="889">
        <v>42447</v>
      </c>
      <c r="BJ302" s="889">
        <v>115728</v>
      </c>
      <c r="BK302" s="889">
        <v>26039</v>
      </c>
      <c r="BL302" s="889">
        <v>2893</v>
      </c>
      <c r="BM302" s="889">
        <v>1743758</v>
      </c>
      <c r="BN302" s="889">
        <v>392346</v>
      </c>
      <c r="BO302" s="889">
        <v>43594</v>
      </c>
      <c r="BP302" s="889">
        <v>69863</v>
      </c>
      <c r="BQ302" s="889">
        <v>15719</v>
      </c>
      <c r="BR302" s="889">
        <v>1746</v>
      </c>
      <c r="BS302" s="889">
        <v>26761</v>
      </c>
      <c r="BT302" s="889">
        <v>6021</v>
      </c>
      <c r="BU302" s="889">
        <v>669</v>
      </c>
      <c r="BV302" s="889">
        <v>10624</v>
      </c>
      <c r="BW302" s="889">
        <v>2390</v>
      </c>
      <c r="BX302" s="889">
        <v>266</v>
      </c>
      <c r="BY302" s="889">
        <v>16137</v>
      </c>
      <c r="BZ302" s="889">
        <v>3631</v>
      </c>
      <c r="CA302" s="889">
        <v>403</v>
      </c>
      <c r="CB302" s="889">
        <v>9910</v>
      </c>
      <c r="CC302" s="889">
        <v>2230</v>
      </c>
      <c r="CD302" s="889">
        <v>248</v>
      </c>
      <c r="CE302" s="889">
        <v>9909</v>
      </c>
      <c r="CF302" s="889">
        <v>2230</v>
      </c>
      <c r="CG302" s="889">
        <v>248</v>
      </c>
      <c r="CH302" s="889">
        <v>1</v>
      </c>
      <c r="CI302" s="889">
        <v>0</v>
      </c>
      <c r="CJ302" s="889">
        <v>0</v>
      </c>
      <c r="CK302" s="889">
        <v>0</v>
      </c>
      <c r="CL302" s="889">
        <v>0</v>
      </c>
      <c r="CM302" s="889">
        <v>0</v>
      </c>
      <c r="CN302" s="889">
        <v>0</v>
      </c>
      <c r="CO302" s="889">
        <v>0</v>
      </c>
      <c r="CP302" s="889">
        <v>0</v>
      </c>
      <c r="CQ302" s="889">
        <v>0</v>
      </c>
      <c r="CR302" s="889">
        <v>0</v>
      </c>
      <c r="CS302" s="889">
        <v>0</v>
      </c>
      <c r="CT302" s="889">
        <v>0</v>
      </c>
      <c r="CU302" s="889">
        <v>0</v>
      </c>
      <c r="CV302" s="889">
        <v>0</v>
      </c>
      <c r="CW302" s="889">
        <v>0</v>
      </c>
      <c r="CX302" s="889">
        <v>0</v>
      </c>
      <c r="CY302" s="889">
        <v>0</v>
      </c>
      <c r="CZ302" s="889">
        <v>0</v>
      </c>
      <c r="DA302" s="889">
        <v>0</v>
      </c>
      <c r="DB302" s="889">
        <v>0</v>
      </c>
      <c r="DC302" s="889">
        <v>0</v>
      </c>
      <c r="DD302" s="889">
        <v>0</v>
      </c>
      <c r="DE302" s="889">
        <v>0</v>
      </c>
      <c r="DF302" s="889">
        <v>2759</v>
      </c>
      <c r="DG302" s="889">
        <v>621</v>
      </c>
      <c r="DH302" s="889">
        <v>69</v>
      </c>
      <c r="DI302" s="889">
        <v>2701</v>
      </c>
      <c r="DJ302" s="889">
        <v>607</v>
      </c>
      <c r="DK302" s="889">
        <v>67</v>
      </c>
      <c r="DL302" s="889">
        <v>58</v>
      </c>
      <c r="DM302" s="889">
        <v>14</v>
      </c>
      <c r="DN302" s="889">
        <v>2</v>
      </c>
      <c r="DO302" s="889">
        <v>661</v>
      </c>
      <c r="DP302" s="889">
        <v>149</v>
      </c>
      <c r="DQ302" s="889">
        <v>17</v>
      </c>
      <c r="DR302" s="889">
        <v>661</v>
      </c>
      <c r="DS302" s="889">
        <v>149</v>
      </c>
      <c r="DT302" s="889">
        <v>17</v>
      </c>
      <c r="DU302" s="889">
        <v>0</v>
      </c>
      <c r="DV302" s="889">
        <v>0</v>
      </c>
      <c r="DW302" s="889">
        <v>0</v>
      </c>
      <c r="DX302" s="889">
        <v>30662</v>
      </c>
      <c r="DY302" s="889">
        <v>6899</v>
      </c>
      <c r="DZ302" s="889">
        <v>767</v>
      </c>
      <c r="EA302" s="889">
        <v>83096</v>
      </c>
      <c r="EB302" s="889">
        <v>18696</v>
      </c>
      <c r="EC302" s="889">
        <v>2077</v>
      </c>
      <c r="ED302" s="889">
        <v>-52434</v>
      </c>
      <c r="EE302" s="889">
        <v>-11797</v>
      </c>
      <c r="EF302" s="889">
        <v>-1310</v>
      </c>
      <c r="EG302" s="889">
        <v>0</v>
      </c>
      <c r="EH302" s="889">
        <v>0</v>
      </c>
      <c r="EI302" s="889">
        <v>0</v>
      </c>
      <c r="EJ302" s="889">
        <v>0</v>
      </c>
      <c r="EK302" s="889">
        <v>0</v>
      </c>
      <c r="EL302" s="889">
        <v>0</v>
      </c>
      <c r="EM302" s="889">
        <v>0</v>
      </c>
      <c r="EN302" s="889">
        <v>0</v>
      </c>
      <c r="EO302" s="889">
        <v>0</v>
      </c>
      <c r="EP302" s="889">
        <v>1610194</v>
      </c>
      <c r="EQ302" s="889">
        <v>362294</v>
      </c>
      <c r="ER302" s="889">
        <v>40255</v>
      </c>
      <c r="ES302" s="889">
        <v>2292682</v>
      </c>
      <c r="ET302" s="889">
        <v>515853</v>
      </c>
      <c r="EU302" s="889">
        <v>57317</v>
      </c>
      <c r="EV302" s="889">
        <v>-682488</v>
      </c>
      <c r="EW302" s="889">
        <v>-153559</v>
      </c>
      <c r="EX302" s="889">
        <v>-17062</v>
      </c>
      <c r="EY302" s="889">
        <v>-4414</v>
      </c>
      <c r="EZ302" s="889">
        <v>-993</v>
      </c>
      <c r="FA302" s="889">
        <v>-110</v>
      </c>
      <c r="FB302" s="889">
        <v>2461745</v>
      </c>
      <c r="FC302" s="889">
        <v>547307</v>
      </c>
      <c r="FD302" s="889">
        <v>60812</v>
      </c>
      <c r="FE302" s="889">
        <v>2434080</v>
      </c>
      <c r="FF302" s="889">
        <v>541045</v>
      </c>
      <c r="FG302" s="889">
        <v>60116</v>
      </c>
      <c r="FH302" s="889">
        <v>27665</v>
      </c>
      <c r="FI302" s="889">
        <v>6262</v>
      </c>
      <c r="FJ302" s="889">
        <v>696</v>
      </c>
      <c r="FK302" s="889">
        <v>0</v>
      </c>
      <c r="FL302" s="889">
        <v>0</v>
      </c>
      <c r="FM302" s="889">
        <v>0</v>
      </c>
      <c r="FN302" s="889">
        <v>0</v>
      </c>
      <c r="FO302" s="889">
        <v>0</v>
      </c>
      <c r="FP302" s="889">
        <v>0</v>
      </c>
      <c r="FQ302" s="889">
        <v>0</v>
      </c>
      <c r="FR302" s="889">
        <v>0</v>
      </c>
      <c r="FS302" s="889">
        <v>0</v>
      </c>
      <c r="FT302" s="889">
        <v>283546</v>
      </c>
      <c r="FU302" s="889">
        <v>63798</v>
      </c>
      <c r="FV302" s="889">
        <v>7089</v>
      </c>
      <c r="FW302" s="889">
        <v>1352345</v>
      </c>
      <c r="FX302" s="889">
        <v>304278</v>
      </c>
      <c r="FY302" s="889">
        <v>33809</v>
      </c>
      <c r="FZ302" s="889">
        <v>3882237</v>
      </c>
      <c r="GA302" s="889">
        <v>0</v>
      </c>
      <c r="GB302" s="889">
        <v>0</v>
      </c>
      <c r="GC302" s="889">
        <v>-2246346</v>
      </c>
      <c r="GD302" s="889">
        <v>368076</v>
      </c>
      <c r="GE302" s="889">
        <v>40898</v>
      </c>
      <c r="GF302" s="889">
        <v>1485</v>
      </c>
      <c r="GG302" s="889">
        <v>334</v>
      </c>
      <c r="GH302" s="889">
        <v>37</v>
      </c>
      <c r="GI302" s="889">
        <v>0</v>
      </c>
      <c r="GJ302" s="889">
        <v>0</v>
      </c>
      <c r="GK302" s="889">
        <v>0</v>
      </c>
      <c r="GL302" s="889">
        <v>0</v>
      </c>
      <c r="GM302" s="889">
        <v>0</v>
      </c>
      <c r="GN302" s="889">
        <v>0</v>
      </c>
      <c r="GO302" s="889">
        <v>6236930</v>
      </c>
      <c r="GP302" s="889">
        <v>1396725</v>
      </c>
      <c r="GQ302" s="889">
        <v>155193</v>
      </c>
      <c r="GR302" s="889">
        <v>-2870473</v>
      </c>
      <c r="GS302" s="889">
        <v>227687</v>
      </c>
      <c r="GT302" s="889">
        <v>25300</v>
      </c>
      <c r="GU302" s="884" t="s">
        <v>684</v>
      </c>
      <c r="GV302" s="884" t="s">
        <v>683</v>
      </c>
      <c r="GW302" s="884" t="s">
        <v>1672</v>
      </c>
      <c r="GX302" s="884" t="s">
        <v>2346</v>
      </c>
      <c r="GY302" s="884" t="s">
        <v>2647</v>
      </c>
    </row>
    <row r="303" spans="1:207" x14ac:dyDescent="0.2">
      <c r="A303" s="884" t="s">
        <v>3311</v>
      </c>
      <c r="B303" s="884" t="s">
        <v>647</v>
      </c>
      <c r="C303" s="884" t="s">
        <v>646</v>
      </c>
      <c r="D303" s="889">
        <v>-307675</v>
      </c>
      <c r="E303" s="889">
        <v>0</v>
      </c>
      <c r="F303" s="889">
        <v>-307675</v>
      </c>
      <c r="G303" s="889">
        <v>0</v>
      </c>
      <c r="H303" s="889">
        <v>0</v>
      </c>
      <c r="I303" s="889">
        <v>0</v>
      </c>
      <c r="J303" s="889">
        <v>-307675</v>
      </c>
      <c r="K303" s="889">
        <v>0</v>
      </c>
      <c r="L303" s="889">
        <v>-307675</v>
      </c>
      <c r="M303" s="907">
        <v>0.5</v>
      </c>
      <c r="N303" s="907">
        <v>0.49</v>
      </c>
      <c r="O303" s="907">
        <v>0</v>
      </c>
      <c r="P303" s="907">
        <v>0.01</v>
      </c>
      <c r="Q303" s="889">
        <v>230457</v>
      </c>
      <c r="R303" s="889">
        <v>232973</v>
      </c>
      <c r="S303" s="889">
        <v>-2516</v>
      </c>
      <c r="T303" s="889">
        <v>0</v>
      </c>
      <c r="U303" s="889">
        <v>0</v>
      </c>
      <c r="V303" s="889">
        <v>0</v>
      </c>
      <c r="W303" s="889">
        <v>0</v>
      </c>
      <c r="X303" s="889">
        <v>0</v>
      </c>
      <c r="Y303" s="889">
        <v>0</v>
      </c>
      <c r="Z303" s="889">
        <v>18107</v>
      </c>
      <c r="AA303" s="889">
        <v>0</v>
      </c>
      <c r="AB303" s="889">
        <v>32256</v>
      </c>
      <c r="AC303" s="889">
        <v>0</v>
      </c>
      <c r="AD303" s="889">
        <v>-14149</v>
      </c>
      <c r="AE303" s="889">
        <v>0</v>
      </c>
      <c r="AF303" s="889">
        <v>0</v>
      </c>
      <c r="AG303" s="889">
        <v>0</v>
      </c>
      <c r="AH303" s="889">
        <v>0</v>
      </c>
      <c r="AI303" s="889">
        <v>0</v>
      </c>
      <c r="AJ303" s="889">
        <v>0</v>
      </c>
      <c r="AK303" s="889">
        <v>0</v>
      </c>
      <c r="AL303" s="889">
        <v>0</v>
      </c>
      <c r="AM303" s="889">
        <v>0</v>
      </c>
      <c r="AN303" s="889">
        <v>0</v>
      </c>
      <c r="AO303" s="889">
        <v>0</v>
      </c>
      <c r="AP303" s="889">
        <v>0</v>
      </c>
      <c r="AQ303" s="889">
        <v>0</v>
      </c>
      <c r="AR303" s="889">
        <v>0</v>
      </c>
      <c r="AS303" s="889">
        <v>0</v>
      </c>
      <c r="AT303" s="889">
        <v>0</v>
      </c>
      <c r="AU303" s="889">
        <v>0</v>
      </c>
      <c r="AV303" s="889">
        <v>0</v>
      </c>
      <c r="AW303" s="889">
        <v>0</v>
      </c>
      <c r="AX303" s="889">
        <v>0</v>
      </c>
      <c r="AY303" s="889">
        <v>0</v>
      </c>
      <c r="AZ303" s="889">
        <v>0</v>
      </c>
      <c r="BA303" s="889">
        <v>0</v>
      </c>
      <c r="BB303" s="889">
        <v>0</v>
      </c>
      <c r="BC303" s="889">
        <v>0</v>
      </c>
      <c r="BD303" s="889">
        <v>0</v>
      </c>
      <c r="BE303" s="889">
        <v>0</v>
      </c>
      <c r="BF303" s="889">
        <v>0</v>
      </c>
      <c r="BG303" s="889">
        <v>1719406</v>
      </c>
      <c r="BH303" s="889">
        <v>0</v>
      </c>
      <c r="BI303" s="889">
        <v>35090</v>
      </c>
      <c r="BJ303" s="889">
        <v>181281</v>
      </c>
      <c r="BK303" s="889">
        <v>0</v>
      </c>
      <c r="BL303" s="889">
        <v>3700</v>
      </c>
      <c r="BM303" s="889">
        <v>1815603</v>
      </c>
      <c r="BN303" s="889">
        <v>0</v>
      </c>
      <c r="BO303" s="889">
        <v>37053</v>
      </c>
      <c r="BP303" s="889">
        <v>85084</v>
      </c>
      <c r="BQ303" s="889">
        <v>0</v>
      </c>
      <c r="BR303" s="889">
        <v>1737</v>
      </c>
      <c r="BS303" s="889">
        <v>0</v>
      </c>
      <c r="BT303" s="889">
        <v>0</v>
      </c>
      <c r="BU303" s="889">
        <v>0</v>
      </c>
      <c r="BV303" s="889">
        <v>0</v>
      </c>
      <c r="BW303" s="889">
        <v>0</v>
      </c>
      <c r="BX303" s="889">
        <v>0</v>
      </c>
      <c r="BY303" s="889">
        <v>0</v>
      </c>
      <c r="BZ303" s="889">
        <v>0</v>
      </c>
      <c r="CA303" s="889">
        <v>0</v>
      </c>
      <c r="CB303" s="889">
        <v>19570</v>
      </c>
      <c r="CC303" s="889">
        <v>0</v>
      </c>
      <c r="CD303" s="889">
        <v>399</v>
      </c>
      <c r="CE303" s="889">
        <v>18151</v>
      </c>
      <c r="CF303" s="889">
        <v>0</v>
      </c>
      <c r="CG303" s="889">
        <v>370</v>
      </c>
      <c r="CH303" s="889">
        <v>1419</v>
      </c>
      <c r="CI303" s="889">
        <v>0</v>
      </c>
      <c r="CJ303" s="889">
        <v>29</v>
      </c>
      <c r="CK303" s="889">
        <v>0</v>
      </c>
      <c r="CL303" s="889">
        <v>0</v>
      </c>
      <c r="CM303" s="889">
        <v>0</v>
      </c>
      <c r="CN303" s="889">
        <v>0</v>
      </c>
      <c r="CO303" s="889">
        <v>0</v>
      </c>
      <c r="CP303" s="889">
        <v>0</v>
      </c>
      <c r="CQ303" s="889">
        <v>-2885</v>
      </c>
      <c r="CR303" s="889">
        <v>0</v>
      </c>
      <c r="CS303" s="889">
        <v>-59</v>
      </c>
      <c r="CT303" s="889">
        <v>0</v>
      </c>
      <c r="CU303" s="889">
        <v>0</v>
      </c>
      <c r="CV303" s="889">
        <v>0</v>
      </c>
      <c r="CW303" s="889">
        <v>0</v>
      </c>
      <c r="CX303" s="889">
        <v>0</v>
      </c>
      <c r="CY303" s="889">
        <v>0</v>
      </c>
      <c r="CZ303" s="889">
        <v>0</v>
      </c>
      <c r="DA303" s="889">
        <v>0</v>
      </c>
      <c r="DB303" s="889">
        <v>0</v>
      </c>
      <c r="DC303" s="889">
        <v>0</v>
      </c>
      <c r="DD303" s="889">
        <v>0</v>
      </c>
      <c r="DE303" s="889">
        <v>0</v>
      </c>
      <c r="DF303" s="889">
        <v>4810</v>
      </c>
      <c r="DG303" s="889">
        <v>0</v>
      </c>
      <c r="DH303" s="889">
        <v>98</v>
      </c>
      <c r="DI303" s="889">
        <v>4811</v>
      </c>
      <c r="DJ303" s="889">
        <v>0</v>
      </c>
      <c r="DK303" s="889">
        <v>98</v>
      </c>
      <c r="DL303" s="889">
        <v>-1</v>
      </c>
      <c r="DM303" s="889">
        <v>0</v>
      </c>
      <c r="DN303" s="889">
        <v>0</v>
      </c>
      <c r="DO303" s="889">
        <v>810</v>
      </c>
      <c r="DP303" s="889">
        <v>0</v>
      </c>
      <c r="DQ303" s="889">
        <v>17</v>
      </c>
      <c r="DR303" s="889">
        <v>810</v>
      </c>
      <c r="DS303" s="889">
        <v>0</v>
      </c>
      <c r="DT303" s="889">
        <v>17</v>
      </c>
      <c r="DU303" s="889">
        <v>0</v>
      </c>
      <c r="DV303" s="889">
        <v>0</v>
      </c>
      <c r="DW303" s="889">
        <v>0</v>
      </c>
      <c r="DX303" s="889">
        <v>21019</v>
      </c>
      <c r="DY303" s="889">
        <v>0</v>
      </c>
      <c r="DZ303" s="889">
        <v>429</v>
      </c>
      <c r="EA303" s="889">
        <v>44953</v>
      </c>
      <c r="EB303" s="889">
        <v>0</v>
      </c>
      <c r="EC303" s="889">
        <v>917</v>
      </c>
      <c r="ED303" s="889">
        <v>-23934</v>
      </c>
      <c r="EE303" s="889">
        <v>0</v>
      </c>
      <c r="EF303" s="889">
        <v>-488</v>
      </c>
      <c r="EG303" s="889">
        <v>0</v>
      </c>
      <c r="EH303" s="889">
        <v>0</v>
      </c>
      <c r="EI303" s="889">
        <v>0</v>
      </c>
      <c r="EJ303" s="889">
        <v>0</v>
      </c>
      <c r="EK303" s="889">
        <v>0</v>
      </c>
      <c r="EL303" s="889">
        <v>0</v>
      </c>
      <c r="EM303" s="889">
        <v>0</v>
      </c>
      <c r="EN303" s="889">
        <v>0</v>
      </c>
      <c r="EO303" s="889">
        <v>0</v>
      </c>
      <c r="EP303" s="889">
        <v>3976087</v>
      </c>
      <c r="EQ303" s="889">
        <v>0</v>
      </c>
      <c r="ER303" s="889">
        <v>81145</v>
      </c>
      <c r="ES303" s="889">
        <v>5656033</v>
      </c>
      <c r="ET303" s="889">
        <v>0</v>
      </c>
      <c r="EU303" s="889">
        <v>115429</v>
      </c>
      <c r="EV303" s="889">
        <v>-1679946</v>
      </c>
      <c r="EW303" s="889">
        <v>0</v>
      </c>
      <c r="EX303" s="889">
        <v>-34284</v>
      </c>
      <c r="EY303" s="889">
        <v>0</v>
      </c>
      <c r="EZ303" s="889">
        <v>0</v>
      </c>
      <c r="FA303" s="889">
        <v>0</v>
      </c>
      <c r="FB303" s="889">
        <v>3723709</v>
      </c>
      <c r="FC303" s="889">
        <v>0</v>
      </c>
      <c r="FD303" s="889">
        <v>75956</v>
      </c>
      <c r="FE303" s="889">
        <v>4009083</v>
      </c>
      <c r="FF303" s="889">
        <v>0</v>
      </c>
      <c r="FG303" s="889">
        <v>81751</v>
      </c>
      <c r="FH303" s="889">
        <v>-285374</v>
      </c>
      <c r="FI303" s="889">
        <v>0</v>
      </c>
      <c r="FJ303" s="889">
        <v>-5795</v>
      </c>
      <c r="FK303" s="889">
        <v>0</v>
      </c>
      <c r="FL303" s="889">
        <v>0</v>
      </c>
      <c r="FM303" s="889">
        <v>0</v>
      </c>
      <c r="FN303" s="889">
        <v>0</v>
      </c>
      <c r="FO303" s="889">
        <v>0</v>
      </c>
      <c r="FP303" s="889">
        <v>0</v>
      </c>
      <c r="FQ303" s="889">
        <v>0</v>
      </c>
      <c r="FR303" s="889">
        <v>0</v>
      </c>
      <c r="FS303" s="889">
        <v>0</v>
      </c>
      <c r="FT303" s="889">
        <v>2620055</v>
      </c>
      <c r="FU303" s="889">
        <v>0</v>
      </c>
      <c r="FV303" s="889">
        <v>53471</v>
      </c>
      <c r="FW303" s="889">
        <v>0</v>
      </c>
      <c r="FX303" s="889">
        <v>0</v>
      </c>
      <c r="FY303" s="889">
        <v>0</v>
      </c>
      <c r="FZ303" s="889">
        <v>5192518</v>
      </c>
      <c r="GA303" s="889">
        <v>0</v>
      </c>
      <c r="GB303" s="889">
        <v>0</v>
      </c>
      <c r="GC303" s="889">
        <v>-2572463</v>
      </c>
      <c r="GD303" s="889">
        <v>0</v>
      </c>
      <c r="GE303" s="889">
        <v>53471</v>
      </c>
      <c r="GF303" s="889">
        <v>0</v>
      </c>
      <c r="GG303" s="889">
        <v>0</v>
      </c>
      <c r="GH303" s="889">
        <v>0</v>
      </c>
      <c r="GI303" s="889">
        <v>0</v>
      </c>
      <c r="GJ303" s="889">
        <v>0</v>
      </c>
      <c r="GK303" s="889">
        <v>0</v>
      </c>
      <c r="GL303" s="889">
        <v>0</v>
      </c>
      <c r="GM303" s="889">
        <v>0</v>
      </c>
      <c r="GN303" s="889">
        <v>0</v>
      </c>
      <c r="GO303" s="889">
        <v>12263862</v>
      </c>
      <c r="GP303" s="889">
        <v>0</v>
      </c>
      <c r="GQ303" s="889">
        <v>250246</v>
      </c>
      <c r="GR303" s="889">
        <v>-4478100</v>
      </c>
      <c r="GS303" s="889">
        <v>0</v>
      </c>
      <c r="GT303" s="889">
        <v>14611</v>
      </c>
      <c r="GU303" s="884" t="s">
        <v>669</v>
      </c>
      <c r="GV303" s="884" t="s">
        <v>680</v>
      </c>
      <c r="GW303" s="884" t="s">
        <v>669</v>
      </c>
      <c r="GX303" s="884" t="s">
        <v>2346</v>
      </c>
      <c r="GY303" s="884" t="s">
        <v>2648</v>
      </c>
    </row>
    <row r="304" spans="1:207" x14ac:dyDescent="0.2">
      <c r="A304" s="884" t="s">
        <v>3311</v>
      </c>
      <c r="B304" s="884" t="s">
        <v>649</v>
      </c>
      <c r="C304" s="884" t="s">
        <v>648</v>
      </c>
      <c r="D304" s="889">
        <v>-706939</v>
      </c>
      <c r="E304" s="889">
        <v>37</v>
      </c>
      <c r="F304" s="889">
        <v>-706902</v>
      </c>
      <c r="G304" s="889">
        <v>0</v>
      </c>
      <c r="H304" s="889">
        <v>0</v>
      </c>
      <c r="I304" s="889">
        <v>0</v>
      </c>
      <c r="J304" s="889">
        <v>-706939</v>
      </c>
      <c r="K304" s="889">
        <v>37</v>
      </c>
      <c r="L304" s="889">
        <v>-706902</v>
      </c>
      <c r="M304" s="907">
        <v>0</v>
      </c>
      <c r="N304" s="907">
        <v>0.99</v>
      </c>
      <c r="O304" s="907">
        <v>0</v>
      </c>
      <c r="P304" s="907">
        <v>0.01</v>
      </c>
      <c r="Q304" s="889">
        <v>317415</v>
      </c>
      <c r="R304" s="889">
        <v>300016</v>
      </c>
      <c r="S304" s="889">
        <v>17399</v>
      </c>
      <c r="T304" s="889">
        <v>74477</v>
      </c>
      <c r="U304" s="889">
        <v>33244</v>
      </c>
      <c r="V304" s="889">
        <v>41233</v>
      </c>
      <c r="W304" s="889">
        <v>0</v>
      </c>
      <c r="X304" s="889">
        <v>0</v>
      </c>
      <c r="Y304" s="889">
        <v>0</v>
      </c>
      <c r="Z304" s="889">
        <v>0</v>
      </c>
      <c r="AA304" s="889">
        <v>0</v>
      </c>
      <c r="AB304" s="889">
        <v>0</v>
      </c>
      <c r="AC304" s="889">
        <v>0</v>
      </c>
      <c r="AD304" s="889">
        <v>0</v>
      </c>
      <c r="AE304" s="889">
        <v>0</v>
      </c>
      <c r="AF304" s="889">
        <v>0</v>
      </c>
      <c r="AG304" s="889">
        <v>0</v>
      </c>
      <c r="AH304" s="889">
        <v>0</v>
      </c>
      <c r="AI304" s="889">
        <v>0</v>
      </c>
      <c r="AJ304" s="889">
        <v>0</v>
      </c>
      <c r="AK304" s="889">
        <v>0</v>
      </c>
      <c r="AL304" s="889">
        <v>0</v>
      </c>
      <c r="AM304" s="889">
        <v>0</v>
      </c>
      <c r="AN304" s="889">
        <v>0</v>
      </c>
      <c r="AO304" s="889">
        <v>0</v>
      </c>
      <c r="AP304" s="889">
        <v>0</v>
      </c>
      <c r="AQ304" s="889">
        <v>0</v>
      </c>
      <c r="AR304" s="889">
        <v>0</v>
      </c>
      <c r="AS304" s="889">
        <v>0</v>
      </c>
      <c r="AT304" s="889">
        <v>0</v>
      </c>
      <c r="AU304" s="889">
        <v>0</v>
      </c>
      <c r="AV304" s="889">
        <v>0</v>
      </c>
      <c r="AW304" s="889">
        <v>0</v>
      </c>
      <c r="AX304" s="889">
        <v>0</v>
      </c>
      <c r="AY304" s="889">
        <v>0</v>
      </c>
      <c r="AZ304" s="889">
        <v>0</v>
      </c>
      <c r="BA304" s="889">
        <v>0</v>
      </c>
      <c r="BB304" s="889">
        <v>0</v>
      </c>
      <c r="BC304" s="889">
        <v>0</v>
      </c>
      <c r="BD304" s="889">
        <v>0</v>
      </c>
      <c r="BE304" s="889">
        <v>0</v>
      </c>
      <c r="BF304" s="889">
        <v>0</v>
      </c>
      <c r="BG304" s="889">
        <v>8390354</v>
      </c>
      <c r="BH304" s="889">
        <v>0</v>
      </c>
      <c r="BI304" s="889">
        <v>84464</v>
      </c>
      <c r="BJ304" s="889">
        <v>344558</v>
      </c>
      <c r="BK304" s="889">
        <v>0</v>
      </c>
      <c r="BL304" s="889">
        <v>3466</v>
      </c>
      <c r="BM304" s="889">
        <v>8208298</v>
      </c>
      <c r="BN304" s="889">
        <v>0</v>
      </c>
      <c r="BO304" s="889">
        <v>82591</v>
      </c>
      <c r="BP304" s="889">
        <v>526614</v>
      </c>
      <c r="BQ304" s="889">
        <v>0</v>
      </c>
      <c r="BR304" s="889">
        <v>5339</v>
      </c>
      <c r="BS304" s="889">
        <v>24360</v>
      </c>
      <c r="BT304" s="889">
        <v>0</v>
      </c>
      <c r="BU304" s="889">
        <v>246</v>
      </c>
      <c r="BV304" s="889">
        <v>22923</v>
      </c>
      <c r="BW304" s="889">
        <v>0</v>
      </c>
      <c r="BX304" s="889">
        <v>232</v>
      </c>
      <c r="BY304" s="889">
        <v>1437</v>
      </c>
      <c r="BZ304" s="889">
        <v>0</v>
      </c>
      <c r="CA304" s="889">
        <v>14</v>
      </c>
      <c r="CB304" s="889">
        <v>15699</v>
      </c>
      <c r="CC304" s="889">
        <v>0</v>
      </c>
      <c r="CD304" s="889">
        <v>159</v>
      </c>
      <c r="CE304" s="889">
        <v>15300</v>
      </c>
      <c r="CF304" s="889">
        <v>0</v>
      </c>
      <c r="CG304" s="889">
        <v>155</v>
      </c>
      <c r="CH304" s="889">
        <v>399</v>
      </c>
      <c r="CI304" s="889">
        <v>0</v>
      </c>
      <c r="CJ304" s="889">
        <v>4</v>
      </c>
      <c r="CK304" s="889">
        <v>0</v>
      </c>
      <c r="CL304" s="889">
        <v>0</v>
      </c>
      <c r="CM304" s="889">
        <v>0</v>
      </c>
      <c r="CN304" s="889">
        <v>0</v>
      </c>
      <c r="CO304" s="889">
        <v>0</v>
      </c>
      <c r="CP304" s="889">
        <v>0</v>
      </c>
      <c r="CQ304" s="889">
        <v>0</v>
      </c>
      <c r="CR304" s="889">
        <v>0</v>
      </c>
      <c r="CS304" s="889">
        <v>0</v>
      </c>
      <c r="CT304" s="889">
        <v>0</v>
      </c>
      <c r="CU304" s="889">
        <v>0</v>
      </c>
      <c r="CV304" s="889">
        <v>0</v>
      </c>
      <c r="CW304" s="889">
        <v>0</v>
      </c>
      <c r="CX304" s="889">
        <v>0</v>
      </c>
      <c r="CY304" s="889">
        <v>0</v>
      </c>
      <c r="CZ304" s="889">
        <v>0</v>
      </c>
      <c r="DA304" s="889">
        <v>0</v>
      </c>
      <c r="DB304" s="889">
        <v>0</v>
      </c>
      <c r="DC304" s="889">
        <v>0</v>
      </c>
      <c r="DD304" s="889">
        <v>0</v>
      </c>
      <c r="DE304" s="889">
        <v>0</v>
      </c>
      <c r="DF304" s="889">
        <v>0</v>
      </c>
      <c r="DG304" s="889">
        <v>0</v>
      </c>
      <c r="DH304" s="889">
        <v>0</v>
      </c>
      <c r="DI304" s="889">
        <v>0</v>
      </c>
      <c r="DJ304" s="889">
        <v>0</v>
      </c>
      <c r="DK304" s="889">
        <v>0</v>
      </c>
      <c r="DL304" s="889">
        <v>0</v>
      </c>
      <c r="DM304" s="889">
        <v>0</v>
      </c>
      <c r="DN304" s="889">
        <v>0</v>
      </c>
      <c r="DO304" s="889">
        <v>0</v>
      </c>
      <c r="DP304" s="889">
        <v>0</v>
      </c>
      <c r="DQ304" s="889">
        <v>0</v>
      </c>
      <c r="DR304" s="889">
        <v>0</v>
      </c>
      <c r="DS304" s="889">
        <v>0</v>
      </c>
      <c r="DT304" s="889">
        <v>0</v>
      </c>
      <c r="DU304" s="889">
        <v>0</v>
      </c>
      <c r="DV304" s="889">
        <v>0</v>
      </c>
      <c r="DW304" s="889">
        <v>0</v>
      </c>
      <c r="DX304" s="889">
        <v>45114</v>
      </c>
      <c r="DY304" s="889">
        <v>0</v>
      </c>
      <c r="DZ304" s="889">
        <v>456</v>
      </c>
      <c r="EA304" s="889">
        <v>41806</v>
      </c>
      <c r="EB304" s="889">
        <v>0</v>
      </c>
      <c r="EC304" s="889">
        <v>422</v>
      </c>
      <c r="ED304" s="889">
        <v>3308</v>
      </c>
      <c r="EE304" s="889">
        <v>0</v>
      </c>
      <c r="EF304" s="889">
        <v>34</v>
      </c>
      <c r="EG304" s="889">
        <v>-9453</v>
      </c>
      <c r="EH304" s="889">
        <v>0</v>
      </c>
      <c r="EI304" s="889">
        <v>-95</v>
      </c>
      <c r="EJ304" s="889">
        <v>0</v>
      </c>
      <c r="EK304" s="889">
        <v>0</v>
      </c>
      <c r="EL304" s="889">
        <v>0</v>
      </c>
      <c r="EM304" s="889">
        <v>0</v>
      </c>
      <c r="EN304" s="889">
        <v>0</v>
      </c>
      <c r="EO304" s="889">
        <v>0</v>
      </c>
      <c r="EP304" s="889">
        <v>3831596</v>
      </c>
      <c r="EQ304" s="889">
        <v>0</v>
      </c>
      <c r="ER304" s="889">
        <v>38569</v>
      </c>
      <c r="ES304" s="889">
        <v>5011607</v>
      </c>
      <c r="ET304" s="889">
        <v>0</v>
      </c>
      <c r="EU304" s="889">
        <v>50543</v>
      </c>
      <c r="EV304" s="889">
        <v>-1180011</v>
      </c>
      <c r="EW304" s="889">
        <v>0</v>
      </c>
      <c r="EX304" s="889">
        <v>-11974</v>
      </c>
      <c r="EY304" s="889">
        <v>-6430</v>
      </c>
      <c r="EZ304" s="889">
        <v>0</v>
      </c>
      <c r="FA304" s="889">
        <v>-65</v>
      </c>
      <c r="FB304" s="889">
        <v>5767692</v>
      </c>
      <c r="FC304" s="889">
        <v>0</v>
      </c>
      <c r="FD304" s="889">
        <v>58183</v>
      </c>
      <c r="FE304" s="889">
        <v>6516007</v>
      </c>
      <c r="FF304" s="889">
        <v>0</v>
      </c>
      <c r="FG304" s="889">
        <v>65784</v>
      </c>
      <c r="FH304" s="889">
        <v>-748315</v>
      </c>
      <c r="FI304" s="889">
        <v>0</v>
      </c>
      <c r="FJ304" s="889">
        <v>-7601</v>
      </c>
      <c r="FK304" s="889">
        <v>0</v>
      </c>
      <c r="FL304" s="889">
        <v>0</v>
      </c>
      <c r="FM304" s="889">
        <v>0</v>
      </c>
      <c r="FN304" s="889">
        <v>0</v>
      </c>
      <c r="FO304" s="889">
        <v>0</v>
      </c>
      <c r="FP304" s="889">
        <v>0</v>
      </c>
      <c r="FQ304" s="889">
        <v>0</v>
      </c>
      <c r="FR304" s="889">
        <v>0</v>
      </c>
      <c r="FS304" s="889">
        <v>0</v>
      </c>
      <c r="FT304" s="889">
        <v>4722877</v>
      </c>
      <c r="FU304" s="889">
        <v>0</v>
      </c>
      <c r="FV304" s="889">
        <v>47246</v>
      </c>
      <c r="FW304" s="889">
        <v>0</v>
      </c>
      <c r="FX304" s="889">
        <v>0</v>
      </c>
      <c r="FY304" s="889">
        <v>0</v>
      </c>
      <c r="FZ304" s="889">
        <v>4388967</v>
      </c>
      <c r="GA304" s="889">
        <v>0</v>
      </c>
      <c r="GB304" s="889">
        <v>0</v>
      </c>
      <c r="GC304" s="889">
        <v>333910</v>
      </c>
      <c r="GD304" s="889">
        <v>0</v>
      </c>
      <c r="GE304" s="889">
        <v>47246</v>
      </c>
      <c r="GF304" s="889">
        <v>0</v>
      </c>
      <c r="GG304" s="889">
        <v>0</v>
      </c>
      <c r="GH304" s="889">
        <v>0</v>
      </c>
      <c r="GI304" s="889">
        <v>0</v>
      </c>
      <c r="GJ304" s="889">
        <v>0</v>
      </c>
      <c r="GK304" s="889">
        <v>0</v>
      </c>
      <c r="GL304" s="889">
        <v>2631</v>
      </c>
      <c r="GM304" s="889">
        <v>0</v>
      </c>
      <c r="GN304" s="889">
        <v>0</v>
      </c>
      <c r="GO304" s="889">
        <v>23128998</v>
      </c>
      <c r="GP304" s="889">
        <v>0</v>
      </c>
      <c r="GQ304" s="889">
        <v>232629</v>
      </c>
      <c r="GR304" s="889">
        <v>-1075910</v>
      </c>
      <c r="GS304" s="889">
        <v>0</v>
      </c>
      <c r="GT304" s="889">
        <v>32902</v>
      </c>
      <c r="GU304" s="884" t="s">
        <v>679</v>
      </c>
      <c r="GV304" s="884" t="s">
        <v>682</v>
      </c>
      <c r="GW304" s="884" t="s">
        <v>1674</v>
      </c>
      <c r="GX304" s="884" t="s">
        <v>2349</v>
      </c>
      <c r="GY304" s="884" t="s">
        <v>2649</v>
      </c>
    </row>
    <row r="305" spans="1:208" x14ac:dyDescent="0.2">
      <c r="A305" s="884" t="s">
        <v>3311</v>
      </c>
      <c r="B305" s="884" t="s">
        <v>651</v>
      </c>
      <c r="C305" s="884" t="s">
        <v>650</v>
      </c>
      <c r="D305" s="889">
        <v>-593409</v>
      </c>
      <c r="E305" s="889">
        <v>0</v>
      </c>
      <c r="F305" s="889">
        <v>-593409</v>
      </c>
      <c r="G305" s="889">
        <v>0</v>
      </c>
      <c r="H305" s="889">
        <v>0</v>
      </c>
      <c r="I305" s="889">
        <v>0</v>
      </c>
      <c r="J305" s="889">
        <v>-593409</v>
      </c>
      <c r="K305" s="889">
        <v>0</v>
      </c>
      <c r="L305" s="889">
        <v>-593409</v>
      </c>
      <c r="M305" s="907">
        <v>0.5</v>
      </c>
      <c r="N305" s="907">
        <v>0.4</v>
      </c>
      <c r="O305" s="907">
        <v>0.1</v>
      </c>
      <c r="P305" s="907">
        <v>0</v>
      </c>
      <c r="Q305" s="889">
        <v>130702</v>
      </c>
      <c r="R305" s="889">
        <v>136002</v>
      </c>
      <c r="S305" s="889">
        <v>-5300</v>
      </c>
      <c r="T305" s="889">
        <v>0</v>
      </c>
      <c r="U305" s="889">
        <v>0</v>
      </c>
      <c r="V305" s="889">
        <v>0</v>
      </c>
      <c r="W305" s="889">
        <v>0</v>
      </c>
      <c r="X305" s="889">
        <v>0</v>
      </c>
      <c r="Y305" s="889">
        <v>0</v>
      </c>
      <c r="Z305" s="889">
        <v>0</v>
      </c>
      <c r="AA305" s="889">
        <v>0</v>
      </c>
      <c r="AB305" s="889">
        <v>0</v>
      </c>
      <c r="AC305" s="889">
        <v>0</v>
      </c>
      <c r="AD305" s="889">
        <v>0</v>
      </c>
      <c r="AE305" s="889">
        <v>0</v>
      </c>
      <c r="AF305" s="889">
        <v>0</v>
      </c>
      <c r="AG305" s="889">
        <v>0</v>
      </c>
      <c r="AH305" s="889">
        <v>0</v>
      </c>
      <c r="AI305" s="889">
        <v>0</v>
      </c>
      <c r="AJ305" s="889">
        <v>0</v>
      </c>
      <c r="AK305" s="889">
        <v>0</v>
      </c>
      <c r="AL305" s="889">
        <v>0</v>
      </c>
      <c r="AM305" s="889">
        <v>0</v>
      </c>
      <c r="AN305" s="889">
        <v>0</v>
      </c>
      <c r="AO305" s="889">
        <v>0</v>
      </c>
      <c r="AP305" s="889">
        <v>0</v>
      </c>
      <c r="AQ305" s="889">
        <v>0</v>
      </c>
      <c r="AR305" s="889">
        <v>0</v>
      </c>
      <c r="AS305" s="889">
        <v>0</v>
      </c>
      <c r="AT305" s="889">
        <v>0</v>
      </c>
      <c r="AU305" s="889">
        <v>0</v>
      </c>
      <c r="AV305" s="889">
        <v>0</v>
      </c>
      <c r="AW305" s="889">
        <v>0</v>
      </c>
      <c r="AX305" s="889">
        <v>0</v>
      </c>
      <c r="AY305" s="889">
        <v>0</v>
      </c>
      <c r="AZ305" s="889">
        <v>0</v>
      </c>
      <c r="BA305" s="889">
        <v>0</v>
      </c>
      <c r="BB305" s="889">
        <v>0</v>
      </c>
      <c r="BC305" s="889">
        <v>0</v>
      </c>
      <c r="BD305" s="889">
        <v>0</v>
      </c>
      <c r="BE305" s="889">
        <v>0</v>
      </c>
      <c r="BF305" s="889">
        <v>0</v>
      </c>
      <c r="BG305" s="889">
        <v>807161</v>
      </c>
      <c r="BH305" s="889">
        <v>201790</v>
      </c>
      <c r="BI305" s="889">
        <v>0</v>
      </c>
      <c r="BJ305" s="889">
        <v>84192</v>
      </c>
      <c r="BK305" s="889">
        <v>21048</v>
      </c>
      <c r="BL305" s="889">
        <v>0</v>
      </c>
      <c r="BM305" s="889">
        <v>898235</v>
      </c>
      <c r="BN305" s="889">
        <v>224559</v>
      </c>
      <c r="BO305" s="889">
        <v>0</v>
      </c>
      <c r="BP305" s="889">
        <v>-6882</v>
      </c>
      <c r="BQ305" s="889">
        <v>-1721</v>
      </c>
      <c r="BR305" s="889">
        <v>0</v>
      </c>
      <c r="BS305" s="889">
        <v>0</v>
      </c>
      <c r="BT305" s="889">
        <v>0</v>
      </c>
      <c r="BU305" s="889">
        <v>0</v>
      </c>
      <c r="BV305" s="889">
        <v>0</v>
      </c>
      <c r="BW305" s="889">
        <v>0</v>
      </c>
      <c r="BX305" s="889">
        <v>0</v>
      </c>
      <c r="BY305" s="889">
        <v>0</v>
      </c>
      <c r="BZ305" s="889">
        <v>0</v>
      </c>
      <c r="CA305" s="889">
        <v>0</v>
      </c>
      <c r="CB305" s="889">
        <v>2974</v>
      </c>
      <c r="CC305" s="889">
        <v>744</v>
      </c>
      <c r="CD305" s="889">
        <v>0</v>
      </c>
      <c r="CE305" s="889">
        <v>2898</v>
      </c>
      <c r="CF305" s="889">
        <v>725</v>
      </c>
      <c r="CG305" s="889">
        <v>0</v>
      </c>
      <c r="CH305" s="889">
        <v>76</v>
      </c>
      <c r="CI305" s="889">
        <v>19</v>
      </c>
      <c r="CJ305" s="889">
        <v>0</v>
      </c>
      <c r="CK305" s="889">
        <v>0</v>
      </c>
      <c r="CL305" s="889">
        <v>0</v>
      </c>
      <c r="CM305" s="889">
        <v>0</v>
      </c>
      <c r="CN305" s="889">
        <v>0</v>
      </c>
      <c r="CO305" s="889">
        <v>0</v>
      </c>
      <c r="CP305" s="889">
        <v>0</v>
      </c>
      <c r="CQ305" s="889">
        <v>0</v>
      </c>
      <c r="CR305" s="889">
        <v>0</v>
      </c>
      <c r="CS305" s="889">
        <v>0</v>
      </c>
      <c r="CT305" s="889">
        <v>0</v>
      </c>
      <c r="CU305" s="889">
        <v>0</v>
      </c>
      <c r="CV305" s="889">
        <v>0</v>
      </c>
      <c r="CW305" s="889">
        <v>0</v>
      </c>
      <c r="CX305" s="889">
        <v>0</v>
      </c>
      <c r="CY305" s="889">
        <v>0</v>
      </c>
      <c r="CZ305" s="889">
        <v>0</v>
      </c>
      <c r="DA305" s="889">
        <v>0</v>
      </c>
      <c r="DB305" s="889">
        <v>0</v>
      </c>
      <c r="DC305" s="889">
        <v>0</v>
      </c>
      <c r="DD305" s="889">
        <v>0</v>
      </c>
      <c r="DE305" s="889">
        <v>0</v>
      </c>
      <c r="DF305" s="889">
        <v>451</v>
      </c>
      <c r="DG305" s="889">
        <v>113</v>
      </c>
      <c r="DH305" s="889">
        <v>0</v>
      </c>
      <c r="DI305" s="889">
        <v>451</v>
      </c>
      <c r="DJ305" s="889">
        <v>113</v>
      </c>
      <c r="DK305" s="889">
        <v>0</v>
      </c>
      <c r="DL305" s="889">
        <v>0</v>
      </c>
      <c r="DM305" s="889">
        <v>0</v>
      </c>
      <c r="DN305" s="889">
        <v>0</v>
      </c>
      <c r="DO305" s="889">
        <v>0</v>
      </c>
      <c r="DP305" s="889">
        <v>0</v>
      </c>
      <c r="DQ305" s="889">
        <v>0</v>
      </c>
      <c r="DR305" s="889">
        <v>0</v>
      </c>
      <c r="DS305" s="889">
        <v>0</v>
      </c>
      <c r="DT305" s="889">
        <v>0</v>
      </c>
      <c r="DU305" s="889">
        <v>0</v>
      </c>
      <c r="DV305" s="889">
        <v>0</v>
      </c>
      <c r="DW305" s="889">
        <v>0</v>
      </c>
      <c r="DX305" s="889">
        <v>2853</v>
      </c>
      <c r="DY305" s="889">
        <v>713</v>
      </c>
      <c r="DZ305" s="889">
        <v>0</v>
      </c>
      <c r="EA305" s="889">
        <v>6146</v>
      </c>
      <c r="EB305" s="889">
        <v>1537</v>
      </c>
      <c r="EC305" s="889">
        <v>0</v>
      </c>
      <c r="ED305" s="889">
        <v>-3293</v>
      </c>
      <c r="EE305" s="889">
        <v>-824</v>
      </c>
      <c r="EF305" s="889">
        <v>0</v>
      </c>
      <c r="EG305" s="889">
        <v>-8</v>
      </c>
      <c r="EH305" s="889">
        <v>-2</v>
      </c>
      <c r="EI305" s="889">
        <v>0</v>
      </c>
      <c r="EJ305" s="889">
        <v>0</v>
      </c>
      <c r="EK305" s="889">
        <v>0</v>
      </c>
      <c r="EL305" s="889">
        <v>0</v>
      </c>
      <c r="EM305" s="889">
        <v>0</v>
      </c>
      <c r="EN305" s="889">
        <v>0</v>
      </c>
      <c r="EO305" s="889">
        <v>0</v>
      </c>
      <c r="EP305" s="889">
        <v>1532334</v>
      </c>
      <c r="EQ305" s="889">
        <v>383083</v>
      </c>
      <c r="ER305" s="889">
        <v>0</v>
      </c>
      <c r="ES305" s="889">
        <v>1857970</v>
      </c>
      <c r="ET305" s="889">
        <v>464492</v>
      </c>
      <c r="EU305" s="889">
        <v>0</v>
      </c>
      <c r="EV305" s="889">
        <v>-325636</v>
      </c>
      <c r="EW305" s="889">
        <v>-81409</v>
      </c>
      <c r="EX305" s="889">
        <v>0</v>
      </c>
      <c r="EY305" s="889">
        <v>164</v>
      </c>
      <c r="EZ305" s="889">
        <v>41</v>
      </c>
      <c r="FA305" s="889">
        <v>0</v>
      </c>
      <c r="FB305" s="889">
        <v>1659971</v>
      </c>
      <c r="FC305" s="889">
        <v>414993</v>
      </c>
      <c r="FD305" s="889">
        <v>0</v>
      </c>
      <c r="FE305" s="889">
        <v>1756674</v>
      </c>
      <c r="FF305" s="889">
        <v>439168</v>
      </c>
      <c r="FG305" s="889">
        <v>0</v>
      </c>
      <c r="FH305" s="889">
        <v>-96703</v>
      </c>
      <c r="FI305" s="889">
        <v>-24175</v>
      </c>
      <c r="FJ305" s="889">
        <v>0</v>
      </c>
      <c r="FK305" s="889">
        <v>0</v>
      </c>
      <c r="FL305" s="889">
        <v>0</v>
      </c>
      <c r="FM305" s="889">
        <v>0</v>
      </c>
      <c r="FN305" s="889">
        <v>0</v>
      </c>
      <c r="FO305" s="889">
        <v>0</v>
      </c>
      <c r="FP305" s="889">
        <v>0</v>
      </c>
      <c r="FQ305" s="889">
        <v>0</v>
      </c>
      <c r="FR305" s="889">
        <v>0</v>
      </c>
      <c r="FS305" s="889">
        <v>0</v>
      </c>
      <c r="FT305" s="889">
        <v>1385792</v>
      </c>
      <c r="FU305" s="889">
        <v>346448</v>
      </c>
      <c r="FV305" s="889">
        <v>0</v>
      </c>
      <c r="FW305" s="889">
        <v>0</v>
      </c>
      <c r="FX305" s="889">
        <v>0</v>
      </c>
      <c r="FY305" s="889">
        <v>0</v>
      </c>
      <c r="FZ305" s="889">
        <v>3163488</v>
      </c>
      <c r="GA305" s="889">
        <v>0</v>
      </c>
      <c r="GB305" s="889">
        <v>0</v>
      </c>
      <c r="GC305" s="889">
        <v>-1777696</v>
      </c>
      <c r="GD305" s="889">
        <v>346448</v>
      </c>
      <c r="GE305" s="889">
        <v>0</v>
      </c>
      <c r="GF305" s="889">
        <v>0</v>
      </c>
      <c r="GG305" s="889">
        <v>0</v>
      </c>
      <c r="GH305" s="889">
        <v>0</v>
      </c>
      <c r="GI305" s="889">
        <v>0</v>
      </c>
      <c r="GJ305" s="889">
        <v>0</v>
      </c>
      <c r="GK305" s="889">
        <v>0</v>
      </c>
      <c r="GL305" s="889">
        <v>0</v>
      </c>
      <c r="GM305" s="889">
        <v>0</v>
      </c>
      <c r="GN305" s="889">
        <v>0</v>
      </c>
      <c r="GO305" s="889">
        <v>5475884</v>
      </c>
      <c r="GP305" s="889">
        <v>1368971</v>
      </c>
      <c r="GQ305" s="889">
        <v>0</v>
      </c>
      <c r="GR305" s="889">
        <v>-2209978</v>
      </c>
      <c r="GS305" s="889">
        <v>238377</v>
      </c>
      <c r="GT305" s="889">
        <v>0</v>
      </c>
      <c r="GU305" s="884" t="s">
        <v>681</v>
      </c>
      <c r="GV305" s="884" t="s">
        <v>676</v>
      </c>
      <c r="GW305" s="884" t="s">
        <v>1672</v>
      </c>
      <c r="GX305" s="884" t="s">
        <v>2346</v>
      </c>
      <c r="GY305" s="884" t="s">
        <v>2650</v>
      </c>
    </row>
    <row r="306" spans="1:208" x14ac:dyDescent="0.2">
      <c r="A306" s="884" t="s">
        <v>3311</v>
      </c>
      <c r="B306" s="884" t="s">
        <v>653</v>
      </c>
      <c r="C306" s="884" t="s">
        <v>652</v>
      </c>
      <c r="D306" s="889">
        <v>17741</v>
      </c>
      <c r="E306" s="889">
        <v>0</v>
      </c>
      <c r="F306" s="889">
        <v>17741</v>
      </c>
      <c r="G306" s="889">
        <v>0</v>
      </c>
      <c r="H306" s="889">
        <v>0</v>
      </c>
      <c r="I306" s="889">
        <v>0</v>
      </c>
      <c r="J306" s="889">
        <v>17741</v>
      </c>
      <c r="K306" s="889">
        <v>0</v>
      </c>
      <c r="L306" s="889">
        <v>17741</v>
      </c>
      <c r="M306" s="907">
        <v>0.5</v>
      </c>
      <c r="N306" s="907">
        <v>0.49</v>
      </c>
      <c r="O306" s="907">
        <v>0</v>
      </c>
      <c r="P306" s="907">
        <v>0.01</v>
      </c>
      <c r="Q306" s="889">
        <v>201888</v>
      </c>
      <c r="R306" s="889">
        <v>212942</v>
      </c>
      <c r="S306" s="889">
        <v>-11054</v>
      </c>
      <c r="T306" s="889">
        <v>0</v>
      </c>
      <c r="U306" s="889">
        <v>0</v>
      </c>
      <c r="V306" s="889">
        <v>0</v>
      </c>
      <c r="W306" s="889">
        <v>0</v>
      </c>
      <c r="X306" s="889">
        <v>0</v>
      </c>
      <c r="Y306" s="889">
        <v>0</v>
      </c>
      <c r="Z306" s="889">
        <v>18917</v>
      </c>
      <c r="AA306" s="889">
        <v>0</v>
      </c>
      <c r="AB306" s="889">
        <v>9481</v>
      </c>
      <c r="AC306" s="889">
        <v>0</v>
      </c>
      <c r="AD306" s="889">
        <v>9436</v>
      </c>
      <c r="AE306" s="889">
        <v>0</v>
      </c>
      <c r="AF306" s="889">
        <v>0</v>
      </c>
      <c r="AG306" s="889">
        <v>0</v>
      </c>
      <c r="AH306" s="889">
        <v>0</v>
      </c>
      <c r="AI306" s="889">
        <v>0</v>
      </c>
      <c r="AJ306" s="889">
        <v>0</v>
      </c>
      <c r="AK306" s="889">
        <v>0</v>
      </c>
      <c r="AL306" s="889">
        <v>0</v>
      </c>
      <c r="AM306" s="889">
        <v>0</v>
      </c>
      <c r="AN306" s="889">
        <v>0</v>
      </c>
      <c r="AO306" s="889">
        <v>0</v>
      </c>
      <c r="AP306" s="889">
        <v>0</v>
      </c>
      <c r="AQ306" s="889">
        <v>0</v>
      </c>
      <c r="AR306" s="889">
        <v>0</v>
      </c>
      <c r="AS306" s="889">
        <v>0</v>
      </c>
      <c r="AT306" s="889">
        <v>0</v>
      </c>
      <c r="AU306" s="889">
        <v>0</v>
      </c>
      <c r="AV306" s="889">
        <v>0</v>
      </c>
      <c r="AW306" s="889">
        <v>0</v>
      </c>
      <c r="AX306" s="889">
        <v>0</v>
      </c>
      <c r="AY306" s="889">
        <v>0</v>
      </c>
      <c r="AZ306" s="889">
        <v>0</v>
      </c>
      <c r="BA306" s="889">
        <v>0</v>
      </c>
      <c r="BB306" s="889">
        <v>0</v>
      </c>
      <c r="BC306" s="889">
        <v>0</v>
      </c>
      <c r="BD306" s="889">
        <v>0</v>
      </c>
      <c r="BE306" s="889">
        <v>0</v>
      </c>
      <c r="BF306" s="889">
        <v>0</v>
      </c>
      <c r="BG306" s="889">
        <v>1631100</v>
      </c>
      <c r="BH306" s="889">
        <v>0</v>
      </c>
      <c r="BI306" s="889">
        <v>33288</v>
      </c>
      <c r="BJ306" s="889">
        <v>134937</v>
      </c>
      <c r="BK306" s="889">
        <v>0</v>
      </c>
      <c r="BL306" s="889">
        <v>2754</v>
      </c>
      <c r="BM306" s="889">
        <v>1597495</v>
      </c>
      <c r="BN306" s="889">
        <v>0</v>
      </c>
      <c r="BO306" s="889">
        <v>32602</v>
      </c>
      <c r="BP306" s="889">
        <v>168542</v>
      </c>
      <c r="BQ306" s="889">
        <v>0</v>
      </c>
      <c r="BR306" s="889">
        <v>3440</v>
      </c>
      <c r="BS306" s="889">
        <v>3201</v>
      </c>
      <c r="BT306" s="889">
        <v>0</v>
      </c>
      <c r="BU306" s="889">
        <v>65</v>
      </c>
      <c r="BV306" s="889">
        <v>0</v>
      </c>
      <c r="BW306" s="889">
        <v>0</v>
      </c>
      <c r="BX306" s="889">
        <v>0</v>
      </c>
      <c r="BY306" s="889">
        <v>3201</v>
      </c>
      <c r="BZ306" s="889">
        <v>0</v>
      </c>
      <c r="CA306" s="889">
        <v>65</v>
      </c>
      <c r="CB306" s="889">
        <v>7231</v>
      </c>
      <c r="CC306" s="889">
        <v>0</v>
      </c>
      <c r="CD306" s="889">
        <v>148</v>
      </c>
      <c r="CE306" s="889">
        <v>7231</v>
      </c>
      <c r="CF306" s="889">
        <v>0</v>
      </c>
      <c r="CG306" s="889">
        <v>148</v>
      </c>
      <c r="CH306" s="889">
        <v>0</v>
      </c>
      <c r="CI306" s="889">
        <v>0</v>
      </c>
      <c r="CJ306" s="889">
        <v>0</v>
      </c>
      <c r="CK306" s="889">
        <v>13352</v>
      </c>
      <c r="CL306" s="889">
        <v>0</v>
      </c>
      <c r="CM306" s="889">
        <v>272</v>
      </c>
      <c r="CN306" s="889">
        <v>0</v>
      </c>
      <c r="CO306" s="889">
        <v>0</v>
      </c>
      <c r="CP306" s="889">
        <v>0</v>
      </c>
      <c r="CQ306" s="889">
        <v>0</v>
      </c>
      <c r="CR306" s="889">
        <v>0</v>
      </c>
      <c r="CS306" s="889">
        <v>0</v>
      </c>
      <c r="CT306" s="889">
        <v>0</v>
      </c>
      <c r="CU306" s="889">
        <v>0</v>
      </c>
      <c r="CV306" s="889">
        <v>0</v>
      </c>
      <c r="CW306" s="889">
        <v>0</v>
      </c>
      <c r="CX306" s="889">
        <v>0</v>
      </c>
      <c r="CY306" s="889">
        <v>0</v>
      </c>
      <c r="CZ306" s="889">
        <v>0</v>
      </c>
      <c r="DA306" s="889">
        <v>0</v>
      </c>
      <c r="DB306" s="889">
        <v>0</v>
      </c>
      <c r="DC306" s="889">
        <v>0</v>
      </c>
      <c r="DD306" s="889">
        <v>0</v>
      </c>
      <c r="DE306" s="889">
        <v>0</v>
      </c>
      <c r="DF306" s="889">
        <v>719</v>
      </c>
      <c r="DG306" s="889">
        <v>0</v>
      </c>
      <c r="DH306" s="889">
        <v>15</v>
      </c>
      <c r="DI306" s="889">
        <v>719</v>
      </c>
      <c r="DJ306" s="889">
        <v>0</v>
      </c>
      <c r="DK306" s="889">
        <v>15</v>
      </c>
      <c r="DL306" s="889">
        <v>0</v>
      </c>
      <c r="DM306" s="889">
        <v>0</v>
      </c>
      <c r="DN306" s="889">
        <v>0</v>
      </c>
      <c r="DO306" s="889">
        <v>0</v>
      </c>
      <c r="DP306" s="889">
        <v>0</v>
      </c>
      <c r="DQ306" s="889">
        <v>0</v>
      </c>
      <c r="DR306" s="889">
        <v>0</v>
      </c>
      <c r="DS306" s="889">
        <v>0</v>
      </c>
      <c r="DT306" s="889">
        <v>0</v>
      </c>
      <c r="DU306" s="889">
        <v>0</v>
      </c>
      <c r="DV306" s="889">
        <v>0</v>
      </c>
      <c r="DW306" s="889">
        <v>0</v>
      </c>
      <c r="DX306" s="889">
        <v>18905</v>
      </c>
      <c r="DY306" s="889">
        <v>0</v>
      </c>
      <c r="DZ306" s="889">
        <v>386</v>
      </c>
      <c r="EA306" s="889">
        <v>80407</v>
      </c>
      <c r="EB306" s="889">
        <v>0</v>
      </c>
      <c r="EC306" s="889">
        <v>1641</v>
      </c>
      <c r="ED306" s="889">
        <v>-61502</v>
      </c>
      <c r="EE306" s="889">
        <v>0</v>
      </c>
      <c r="EF306" s="889">
        <v>-1255</v>
      </c>
      <c r="EG306" s="889">
        <v>-1337</v>
      </c>
      <c r="EH306" s="889">
        <v>0</v>
      </c>
      <c r="EI306" s="889">
        <v>-27</v>
      </c>
      <c r="EJ306" s="889">
        <v>0</v>
      </c>
      <c r="EK306" s="889">
        <v>0</v>
      </c>
      <c r="EL306" s="889">
        <v>0</v>
      </c>
      <c r="EM306" s="889">
        <v>0</v>
      </c>
      <c r="EN306" s="889">
        <v>0</v>
      </c>
      <c r="EO306" s="889">
        <v>0</v>
      </c>
      <c r="EP306" s="889">
        <v>1927189</v>
      </c>
      <c r="EQ306" s="889">
        <v>0</v>
      </c>
      <c r="ER306" s="889">
        <v>39330</v>
      </c>
      <c r="ES306" s="889">
        <v>2867652</v>
      </c>
      <c r="ET306" s="889">
        <v>0</v>
      </c>
      <c r="EU306" s="889">
        <v>58524</v>
      </c>
      <c r="EV306" s="889">
        <v>-940463</v>
      </c>
      <c r="EW306" s="889">
        <v>0</v>
      </c>
      <c r="EX306" s="889">
        <v>-19194</v>
      </c>
      <c r="EY306" s="889">
        <v>0</v>
      </c>
      <c r="EZ306" s="889">
        <v>0</v>
      </c>
      <c r="FA306" s="889">
        <v>0</v>
      </c>
      <c r="FB306" s="889">
        <v>3102601</v>
      </c>
      <c r="FC306" s="889">
        <v>0</v>
      </c>
      <c r="FD306" s="889">
        <v>63279</v>
      </c>
      <c r="FE306" s="889">
        <v>3286047</v>
      </c>
      <c r="FF306" s="889">
        <v>0</v>
      </c>
      <c r="FG306" s="889">
        <v>67042</v>
      </c>
      <c r="FH306" s="889">
        <v>-183446</v>
      </c>
      <c r="FI306" s="889">
        <v>0</v>
      </c>
      <c r="FJ306" s="889">
        <v>-3763</v>
      </c>
      <c r="FK306" s="889">
        <v>0</v>
      </c>
      <c r="FL306" s="889">
        <v>0</v>
      </c>
      <c r="FM306" s="889">
        <v>0</v>
      </c>
      <c r="FN306" s="889">
        <v>0</v>
      </c>
      <c r="FO306" s="889">
        <v>0</v>
      </c>
      <c r="FP306" s="889">
        <v>0</v>
      </c>
      <c r="FQ306" s="889">
        <v>0</v>
      </c>
      <c r="FR306" s="889">
        <v>0</v>
      </c>
      <c r="FS306" s="889">
        <v>0</v>
      </c>
      <c r="FT306" s="889">
        <v>1562833</v>
      </c>
      <c r="FU306" s="889">
        <v>0</v>
      </c>
      <c r="FV306" s="889">
        <v>31895</v>
      </c>
      <c r="FW306" s="889">
        <v>0</v>
      </c>
      <c r="FX306" s="889">
        <v>0</v>
      </c>
      <c r="FY306" s="889">
        <v>0</v>
      </c>
      <c r="FZ306" s="889">
        <v>5451139</v>
      </c>
      <c r="GA306" s="889">
        <v>0</v>
      </c>
      <c r="GB306" s="889">
        <v>0</v>
      </c>
      <c r="GC306" s="889">
        <v>-3888306</v>
      </c>
      <c r="GD306" s="889">
        <v>0</v>
      </c>
      <c r="GE306" s="889">
        <v>31895</v>
      </c>
      <c r="GF306" s="889">
        <v>0</v>
      </c>
      <c r="GG306" s="889">
        <v>0</v>
      </c>
      <c r="GH306" s="889">
        <v>0</v>
      </c>
      <c r="GI306" s="889">
        <v>0</v>
      </c>
      <c r="GJ306" s="889">
        <v>0</v>
      </c>
      <c r="GK306" s="889">
        <v>0</v>
      </c>
      <c r="GL306" s="889">
        <v>0</v>
      </c>
      <c r="GM306" s="889">
        <v>0</v>
      </c>
      <c r="GN306" s="889">
        <v>0</v>
      </c>
      <c r="GO306" s="889">
        <v>8400731</v>
      </c>
      <c r="GP306" s="889">
        <v>0</v>
      </c>
      <c r="GQ306" s="889">
        <v>171405</v>
      </c>
      <c r="GR306" s="889">
        <v>-4889959</v>
      </c>
      <c r="GS306" s="889">
        <v>0</v>
      </c>
      <c r="GT306" s="889">
        <v>11433</v>
      </c>
      <c r="GU306" s="884" t="s">
        <v>669</v>
      </c>
      <c r="GV306" s="884" t="s">
        <v>680</v>
      </c>
      <c r="GW306" s="884" t="s">
        <v>669</v>
      </c>
      <c r="GX306" s="884" t="s">
        <v>2346</v>
      </c>
      <c r="GY306" s="884" t="s">
        <v>2651</v>
      </c>
    </row>
    <row r="307" spans="1:208" x14ac:dyDescent="0.2">
      <c r="A307" s="884" t="s">
        <v>3311</v>
      </c>
      <c r="B307" s="884" t="s">
        <v>655</v>
      </c>
      <c r="C307" s="884" t="s">
        <v>654</v>
      </c>
      <c r="D307" s="889">
        <v>-34998</v>
      </c>
      <c r="E307" s="889">
        <v>0</v>
      </c>
      <c r="F307" s="889">
        <v>-34998</v>
      </c>
      <c r="G307" s="889">
        <v>0</v>
      </c>
      <c r="H307" s="889">
        <v>0</v>
      </c>
      <c r="I307" s="889">
        <v>0</v>
      </c>
      <c r="J307" s="889">
        <v>-34998</v>
      </c>
      <c r="K307" s="889">
        <v>0</v>
      </c>
      <c r="L307" s="889">
        <v>-34998</v>
      </c>
      <c r="M307" s="907">
        <v>0</v>
      </c>
      <c r="N307" s="907">
        <v>0.99</v>
      </c>
      <c r="O307" s="907">
        <v>0</v>
      </c>
      <c r="P307" s="907">
        <v>0.01</v>
      </c>
      <c r="Q307" s="889">
        <v>334358</v>
      </c>
      <c r="R307" s="889">
        <v>330230</v>
      </c>
      <c r="S307" s="889">
        <v>4128</v>
      </c>
      <c r="T307" s="889">
        <v>702323</v>
      </c>
      <c r="U307" s="889">
        <v>711630</v>
      </c>
      <c r="V307" s="889">
        <v>-9307</v>
      </c>
      <c r="W307" s="889">
        <v>0</v>
      </c>
      <c r="X307" s="889">
        <v>0</v>
      </c>
      <c r="Y307" s="889">
        <v>0</v>
      </c>
      <c r="Z307" s="889">
        <v>5115</v>
      </c>
      <c r="AA307" s="889">
        <v>0</v>
      </c>
      <c r="AB307" s="889">
        <v>5115</v>
      </c>
      <c r="AC307" s="889">
        <v>0</v>
      </c>
      <c r="AD307" s="889">
        <v>0</v>
      </c>
      <c r="AE307" s="889">
        <v>0</v>
      </c>
      <c r="AF307" s="889">
        <v>0</v>
      </c>
      <c r="AG307" s="889">
        <v>0</v>
      </c>
      <c r="AH307" s="889">
        <v>0</v>
      </c>
      <c r="AI307" s="889">
        <v>0</v>
      </c>
      <c r="AJ307" s="889">
        <v>0</v>
      </c>
      <c r="AK307" s="889">
        <v>0</v>
      </c>
      <c r="AL307" s="889">
        <v>0</v>
      </c>
      <c r="AM307" s="889">
        <v>0</v>
      </c>
      <c r="AN307" s="889">
        <v>0</v>
      </c>
      <c r="AO307" s="889">
        <v>0</v>
      </c>
      <c r="AP307" s="889">
        <v>0</v>
      </c>
      <c r="AQ307" s="889">
        <v>0</v>
      </c>
      <c r="AR307" s="889">
        <v>0</v>
      </c>
      <c r="AS307" s="889">
        <v>0</v>
      </c>
      <c r="AT307" s="889">
        <v>0</v>
      </c>
      <c r="AU307" s="889">
        <v>0</v>
      </c>
      <c r="AV307" s="889">
        <v>0</v>
      </c>
      <c r="AW307" s="889">
        <v>0</v>
      </c>
      <c r="AX307" s="889">
        <v>0</v>
      </c>
      <c r="AY307" s="889">
        <v>0</v>
      </c>
      <c r="AZ307" s="889">
        <v>0</v>
      </c>
      <c r="BA307" s="889">
        <v>0</v>
      </c>
      <c r="BB307" s="889">
        <v>0</v>
      </c>
      <c r="BC307" s="889">
        <v>0</v>
      </c>
      <c r="BD307" s="889">
        <v>0</v>
      </c>
      <c r="BE307" s="889">
        <v>0</v>
      </c>
      <c r="BF307" s="889">
        <v>0</v>
      </c>
      <c r="BG307" s="889">
        <v>8219463</v>
      </c>
      <c r="BH307" s="889">
        <v>0</v>
      </c>
      <c r="BI307" s="889">
        <v>83025</v>
      </c>
      <c r="BJ307" s="889">
        <v>349533</v>
      </c>
      <c r="BK307" s="889">
        <v>0</v>
      </c>
      <c r="BL307" s="889">
        <v>3531</v>
      </c>
      <c r="BM307" s="889">
        <v>8454700</v>
      </c>
      <c r="BN307" s="889">
        <v>0</v>
      </c>
      <c r="BO307" s="889">
        <v>85401</v>
      </c>
      <c r="BP307" s="889">
        <v>114296</v>
      </c>
      <c r="BQ307" s="889">
        <v>0</v>
      </c>
      <c r="BR307" s="889">
        <v>1155</v>
      </c>
      <c r="BS307" s="889">
        <v>72700</v>
      </c>
      <c r="BT307" s="889">
        <v>0</v>
      </c>
      <c r="BU307" s="889">
        <v>734</v>
      </c>
      <c r="BV307" s="889">
        <v>4029</v>
      </c>
      <c r="BW307" s="889">
        <v>0</v>
      </c>
      <c r="BX307" s="889">
        <v>41</v>
      </c>
      <c r="BY307" s="889">
        <v>68671</v>
      </c>
      <c r="BZ307" s="889">
        <v>0</v>
      </c>
      <c r="CA307" s="889">
        <v>693</v>
      </c>
      <c r="CB307" s="889">
        <v>22180</v>
      </c>
      <c r="CC307" s="889">
        <v>0</v>
      </c>
      <c r="CD307" s="889">
        <v>224</v>
      </c>
      <c r="CE307" s="889">
        <v>22179</v>
      </c>
      <c r="CF307" s="889">
        <v>0</v>
      </c>
      <c r="CG307" s="889">
        <v>224</v>
      </c>
      <c r="CH307" s="889">
        <v>1</v>
      </c>
      <c r="CI307" s="889">
        <v>0</v>
      </c>
      <c r="CJ307" s="889">
        <v>0</v>
      </c>
      <c r="CK307" s="889">
        <v>0</v>
      </c>
      <c r="CL307" s="889">
        <v>0</v>
      </c>
      <c r="CM307" s="889">
        <v>0</v>
      </c>
      <c r="CN307" s="889">
        <v>0</v>
      </c>
      <c r="CO307" s="889">
        <v>0</v>
      </c>
      <c r="CP307" s="889">
        <v>0</v>
      </c>
      <c r="CQ307" s="889">
        <v>0</v>
      </c>
      <c r="CR307" s="889">
        <v>0</v>
      </c>
      <c r="CS307" s="889">
        <v>0</v>
      </c>
      <c r="CT307" s="889">
        <v>0</v>
      </c>
      <c r="CU307" s="889">
        <v>0</v>
      </c>
      <c r="CV307" s="889">
        <v>0</v>
      </c>
      <c r="CW307" s="889">
        <v>0</v>
      </c>
      <c r="CX307" s="889">
        <v>0</v>
      </c>
      <c r="CY307" s="889">
        <v>0</v>
      </c>
      <c r="CZ307" s="889">
        <v>0</v>
      </c>
      <c r="DA307" s="889">
        <v>0</v>
      </c>
      <c r="DB307" s="889">
        <v>0</v>
      </c>
      <c r="DC307" s="889">
        <v>0</v>
      </c>
      <c r="DD307" s="889">
        <v>0</v>
      </c>
      <c r="DE307" s="889">
        <v>0</v>
      </c>
      <c r="DF307" s="889">
        <v>0</v>
      </c>
      <c r="DG307" s="889">
        <v>0</v>
      </c>
      <c r="DH307" s="889">
        <v>0</v>
      </c>
      <c r="DI307" s="889">
        <v>0</v>
      </c>
      <c r="DJ307" s="889">
        <v>0</v>
      </c>
      <c r="DK307" s="889">
        <v>0</v>
      </c>
      <c r="DL307" s="889">
        <v>0</v>
      </c>
      <c r="DM307" s="889">
        <v>0</v>
      </c>
      <c r="DN307" s="889">
        <v>0</v>
      </c>
      <c r="DO307" s="889">
        <v>1637</v>
      </c>
      <c r="DP307" s="889">
        <v>0</v>
      </c>
      <c r="DQ307" s="889">
        <v>17</v>
      </c>
      <c r="DR307" s="889">
        <v>1636</v>
      </c>
      <c r="DS307" s="889">
        <v>0</v>
      </c>
      <c r="DT307" s="889">
        <v>17</v>
      </c>
      <c r="DU307" s="889">
        <v>1</v>
      </c>
      <c r="DV307" s="889">
        <v>0</v>
      </c>
      <c r="DW307" s="889">
        <v>0</v>
      </c>
      <c r="DX307" s="889">
        <v>30549</v>
      </c>
      <c r="DY307" s="889">
        <v>0</v>
      </c>
      <c r="DZ307" s="889">
        <v>309</v>
      </c>
      <c r="EA307" s="889">
        <v>66542</v>
      </c>
      <c r="EB307" s="889">
        <v>0</v>
      </c>
      <c r="EC307" s="889">
        <v>672</v>
      </c>
      <c r="ED307" s="889">
        <v>-35993</v>
      </c>
      <c r="EE307" s="889">
        <v>0</v>
      </c>
      <c r="EF307" s="889">
        <v>-363</v>
      </c>
      <c r="EG307" s="889">
        <v>-5049</v>
      </c>
      <c r="EH307" s="889">
        <v>0</v>
      </c>
      <c r="EI307" s="889">
        <v>-51</v>
      </c>
      <c r="EJ307" s="889">
        <v>0</v>
      </c>
      <c r="EK307" s="889">
        <v>0</v>
      </c>
      <c r="EL307" s="889">
        <v>0</v>
      </c>
      <c r="EM307" s="889">
        <v>0</v>
      </c>
      <c r="EN307" s="889">
        <v>0</v>
      </c>
      <c r="EO307" s="889">
        <v>0</v>
      </c>
      <c r="EP307" s="889">
        <v>3191562</v>
      </c>
      <c r="EQ307" s="889">
        <v>0</v>
      </c>
      <c r="ER307" s="889">
        <v>32238</v>
      </c>
      <c r="ES307" s="889">
        <v>5924879</v>
      </c>
      <c r="ET307" s="889">
        <v>0</v>
      </c>
      <c r="EU307" s="889">
        <v>59847</v>
      </c>
      <c r="EV307" s="889">
        <v>-2733317</v>
      </c>
      <c r="EW307" s="889">
        <v>0</v>
      </c>
      <c r="EX307" s="889">
        <v>-27609</v>
      </c>
      <c r="EY307" s="889">
        <v>-6834</v>
      </c>
      <c r="EZ307" s="889">
        <v>0</v>
      </c>
      <c r="FA307" s="889">
        <v>-69</v>
      </c>
      <c r="FB307" s="889">
        <v>7216967</v>
      </c>
      <c r="FC307" s="889">
        <v>0</v>
      </c>
      <c r="FD307" s="889">
        <v>72168</v>
      </c>
      <c r="FE307" s="889">
        <v>6696065</v>
      </c>
      <c r="FF307" s="889">
        <v>0</v>
      </c>
      <c r="FG307" s="889">
        <v>66897</v>
      </c>
      <c r="FH307" s="889">
        <v>520902</v>
      </c>
      <c r="FI307" s="889">
        <v>0</v>
      </c>
      <c r="FJ307" s="889">
        <v>5271</v>
      </c>
      <c r="FK307" s="889">
        <v>0</v>
      </c>
      <c r="FL307" s="889">
        <v>0</v>
      </c>
      <c r="FM307" s="889">
        <v>0</v>
      </c>
      <c r="FN307" s="889">
        <v>0</v>
      </c>
      <c r="FO307" s="889">
        <v>0</v>
      </c>
      <c r="FP307" s="889">
        <v>0</v>
      </c>
      <c r="FQ307" s="889">
        <v>0</v>
      </c>
      <c r="FR307" s="889">
        <v>0</v>
      </c>
      <c r="FS307" s="889">
        <v>0</v>
      </c>
      <c r="FT307" s="889">
        <v>375283</v>
      </c>
      <c r="FU307" s="889">
        <v>0</v>
      </c>
      <c r="FV307" s="889">
        <v>3673</v>
      </c>
      <c r="FW307" s="889">
        <v>5094717</v>
      </c>
      <c r="FX307" s="889">
        <v>0</v>
      </c>
      <c r="FY307" s="889">
        <v>50480</v>
      </c>
      <c r="FZ307" s="889">
        <v>5379622</v>
      </c>
      <c r="GA307" s="889">
        <v>0</v>
      </c>
      <c r="GB307" s="889">
        <v>0</v>
      </c>
      <c r="GC307" s="889">
        <v>90378</v>
      </c>
      <c r="GD307" s="889">
        <v>0</v>
      </c>
      <c r="GE307" s="889">
        <v>54153</v>
      </c>
      <c r="GF307" s="889">
        <v>0</v>
      </c>
      <c r="GG307" s="889">
        <v>0</v>
      </c>
      <c r="GH307" s="889">
        <v>0</v>
      </c>
      <c r="GI307" s="889">
        <v>0</v>
      </c>
      <c r="GJ307" s="889">
        <v>0</v>
      </c>
      <c r="GK307" s="889">
        <v>0</v>
      </c>
      <c r="GL307" s="889">
        <v>0</v>
      </c>
      <c r="GM307" s="889">
        <v>0</v>
      </c>
      <c r="GN307" s="889">
        <v>0</v>
      </c>
      <c r="GO307" s="889">
        <v>19467991</v>
      </c>
      <c r="GP307" s="889">
        <v>0</v>
      </c>
      <c r="GQ307" s="889">
        <v>195799</v>
      </c>
      <c r="GR307" s="889">
        <v>-1986944</v>
      </c>
      <c r="GS307" s="889">
        <v>0</v>
      </c>
      <c r="GT307" s="889">
        <v>33180</v>
      </c>
      <c r="GU307" s="884" t="s">
        <v>679</v>
      </c>
      <c r="GV307" s="884" t="s">
        <v>678</v>
      </c>
      <c r="GW307" s="884" t="s">
        <v>1674</v>
      </c>
      <c r="GX307" s="884" t="s">
        <v>2348</v>
      </c>
      <c r="GY307" s="884" t="s">
        <v>2652</v>
      </c>
    </row>
    <row r="308" spans="1:208" x14ac:dyDescent="0.2">
      <c r="A308" s="884" t="s">
        <v>3311</v>
      </c>
      <c r="B308" s="884" t="s">
        <v>657</v>
      </c>
      <c r="C308" s="884" t="s">
        <v>656</v>
      </c>
      <c r="D308" s="889">
        <v>-37386</v>
      </c>
      <c r="E308" s="889">
        <v>0</v>
      </c>
      <c r="F308" s="889">
        <v>-37386</v>
      </c>
      <c r="G308" s="889">
        <v>0</v>
      </c>
      <c r="H308" s="889">
        <v>0</v>
      </c>
      <c r="I308" s="889">
        <v>0</v>
      </c>
      <c r="J308" s="889">
        <v>-37386</v>
      </c>
      <c r="K308" s="889">
        <v>0</v>
      </c>
      <c r="L308" s="889">
        <v>-37386</v>
      </c>
      <c r="M308" s="907">
        <v>0.5</v>
      </c>
      <c r="N308" s="907">
        <v>0.4</v>
      </c>
      <c r="O308" s="907">
        <v>0.09</v>
      </c>
      <c r="P308" s="907">
        <v>0.01</v>
      </c>
      <c r="Q308" s="889">
        <v>129594</v>
      </c>
      <c r="R308" s="889">
        <v>127113</v>
      </c>
      <c r="S308" s="889">
        <v>2481</v>
      </c>
      <c r="T308" s="889">
        <v>0</v>
      </c>
      <c r="U308" s="889">
        <v>0</v>
      </c>
      <c r="V308" s="889">
        <v>0</v>
      </c>
      <c r="W308" s="889">
        <v>0</v>
      </c>
      <c r="X308" s="889">
        <v>0</v>
      </c>
      <c r="Y308" s="889">
        <v>0</v>
      </c>
      <c r="Z308" s="889">
        <v>4506</v>
      </c>
      <c r="AA308" s="889">
        <v>0</v>
      </c>
      <c r="AB308" s="889">
        <v>4505</v>
      </c>
      <c r="AC308" s="889">
        <v>0</v>
      </c>
      <c r="AD308" s="889">
        <v>1</v>
      </c>
      <c r="AE308" s="889">
        <v>0</v>
      </c>
      <c r="AF308" s="889">
        <v>0</v>
      </c>
      <c r="AG308" s="889">
        <v>0</v>
      </c>
      <c r="AH308" s="889">
        <v>0</v>
      </c>
      <c r="AI308" s="889">
        <v>0</v>
      </c>
      <c r="AJ308" s="889">
        <v>0</v>
      </c>
      <c r="AK308" s="889">
        <v>0</v>
      </c>
      <c r="AL308" s="889">
        <v>0</v>
      </c>
      <c r="AM308" s="889">
        <v>0</v>
      </c>
      <c r="AN308" s="889">
        <v>0</v>
      </c>
      <c r="AO308" s="889">
        <v>0</v>
      </c>
      <c r="AP308" s="889">
        <v>0</v>
      </c>
      <c r="AQ308" s="889">
        <v>0</v>
      </c>
      <c r="AR308" s="889">
        <v>0</v>
      </c>
      <c r="AS308" s="889">
        <v>0</v>
      </c>
      <c r="AT308" s="889">
        <v>0</v>
      </c>
      <c r="AU308" s="889">
        <v>0</v>
      </c>
      <c r="AV308" s="889">
        <v>0</v>
      </c>
      <c r="AW308" s="889">
        <v>0</v>
      </c>
      <c r="AX308" s="889">
        <v>0</v>
      </c>
      <c r="AY308" s="889">
        <v>0</v>
      </c>
      <c r="AZ308" s="889">
        <v>0</v>
      </c>
      <c r="BA308" s="889">
        <v>0</v>
      </c>
      <c r="BB308" s="889">
        <v>0</v>
      </c>
      <c r="BC308" s="889">
        <v>0</v>
      </c>
      <c r="BD308" s="889">
        <v>0</v>
      </c>
      <c r="BE308" s="889">
        <v>0</v>
      </c>
      <c r="BF308" s="889">
        <v>0</v>
      </c>
      <c r="BG308" s="889">
        <v>1164176</v>
      </c>
      <c r="BH308" s="889">
        <v>261940</v>
      </c>
      <c r="BI308" s="889">
        <v>29104</v>
      </c>
      <c r="BJ308" s="889">
        <v>72432</v>
      </c>
      <c r="BK308" s="889">
        <v>16297</v>
      </c>
      <c r="BL308" s="889">
        <v>1811</v>
      </c>
      <c r="BM308" s="889">
        <v>1174110</v>
      </c>
      <c r="BN308" s="889">
        <v>264174</v>
      </c>
      <c r="BO308" s="889">
        <v>29353</v>
      </c>
      <c r="BP308" s="889">
        <v>62498</v>
      </c>
      <c r="BQ308" s="889">
        <v>14063</v>
      </c>
      <c r="BR308" s="889">
        <v>1562</v>
      </c>
      <c r="BS308" s="889">
        <v>0</v>
      </c>
      <c r="BT308" s="889">
        <v>0</v>
      </c>
      <c r="BU308" s="889">
        <v>0</v>
      </c>
      <c r="BV308" s="889">
        <v>0</v>
      </c>
      <c r="BW308" s="889">
        <v>0</v>
      </c>
      <c r="BX308" s="889">
        <v>0</v>
      </c>
      <c r="BY308" s="889">
        <v>0</v>
      </c>
      <c r="BZ308" s="889">
        <v>0</v>
      </c>
      <c r="CA308" s="889">
        <v>0</v>
      </c>
      <c r="CB308" s="889">
        <v>7788</v>
      </c>
      <c r="CC308" s="889">
        <v>1752</v>
      </c>
      <c r="CD308" s="889">
        <v>195</v>
      </c>
      <c r="CE308" s="889">
        <v>7788</v>
      </c>
      <c r="CF308" s="889">
        <v>1752</v>
      </c>
      <c r="CG308" s="889">
        <v>195</v>
      </c>
      <c r="CH308" s="889">
        <v>0</v>
      </c>
      <c r="CI308" s="889">
        <v>0</v>
      </c>
      <c r="CJ308" s="889">
        <v>0</v>
      </c>
      <c r="CK308" s="889">
        <v>0</v>
      </c>
      <c r="CL308" s="889">
        <v>0</v>
      </c>
      <c r="CM308" s="889">
        <v>0</v>
      </c>
      <c r="CN308" s="889">
        <v>0</v>
      </c>
      <c r="CO308" s="889">
        <v>0</v>
      </c>
      <c r="CP308" s="889">
        <v>0</v>
      </c>
      <c r="CQ308" s="889">
        <v>0</v>
      </c>
      <c r="CR308" s="889">
        <v>0</v>
      </c>
      <c r="CS308" s="889">
        <v>0</v>
      </c>
      <c r="CT308" s="889">
        <v>0</v>
      </c>
      <c r="CU308" s="889">
        <v>0</v>
      </c>
      <c r="CV308" s="889">
        <v>0</v>
      </c>
      <c r="CW308" s="889">
        <v>0</v>
      </c>
      <c r="CX308" s="889">
        <v>0</v>
      </c>
      <c r="CY308" s="889">
        <v>0</v>
      </c>
      <c r="CZ308" s="889">
        <v>0</v>
      </c>
      <c r="DA308" s="889">
        <v>0</v>
      </c>
      <c r="DB308" s="889">
        <v>0</v>
      </c>
      <c r="DC308" s="889">
        <v>0</v>
      </c>
      <c r="DD308" s="889">
        <v>0</v>
      </c>
      <c r="DE308" s="889">
        <v>0</v>
      </c>
      <c r="DF308" s="889">
        <v>0</v>
      </c>
      <c r="DG308" s="889">
        <v>0</v>
      </c>
      <c r="DH308" s="889">
        <v>0</v>
      </c>
      <c r="DI308" s="889">
        <v>0</v>
      </c>
      <c r="DJ308" s="889">
        <v>0</v>
      </c>
      <c r="DK308" s="889">
        <v>0</v>
      </c>
      <c r="DL308" s="889">
        <v>0</v>
      </c>
      <c r="DM308" s="889">
        <v>0</v>
      </c>
      <c r="DN308" s="889">
        <v>0</v>
      </c>
      <c r="DO308" s="889">
        <v>0</v>
      </c>
      <c r="DP308" s="889">
        <v>0</v>
      </c>
      <c r="DQ308" s="889">
        <v>0</v>
      </c>
      <c r="DR308" s="889">
        <v>661</v>
      </c>
      <c r="DS308" s="889">
        <v>149</v>
      </c>
      <c r="DT308" s="889">
        <v>17</v>
      </c>
      <c r="DU308" s="889">
        <v>-661</v>
      </c>
      <c r="DV308" s="889">
        <v>-149</v>
      </c>
      <c r="DW308" s="889">
        <v>-17</v>
      </c>
      <c r="DX308" s="889">
        <v>7547</v>
      </c>
      <c r="DY308" s="889">
        <v>1698</v>
      </c>
      <c r="DZ308" s="889">
        <v>189</v>
      </c>
      <c r="EA308" s="889">
        <v>1959</v>
      </c>
      <c r="EB308" s="889">
        <v>441</v>
      </c>
      <c r="EC308" s="889">
        <v>49</v>
      </c>
      <c r="ED308" s="889">
        <v>5588</v>
      </c>
      <c r="EE308" s="889">
        <v>1257</v>
      </c>
      <c r="EF308" s="889">
        <v>140</v>
      </c>
      <c r="EG308" s="889">
        <v>-16</v>
      </c>
      <c r="EH308" s="889">
        <v>-4</v>
      </c>
      <c r="EI308" s="889">
        <v>0</v>
      </c>
      <c r="EJ308" s="889">
        <v>0</v>
      </c>
      <c r="EK308" s="889">
        <v>0</v>
      </c>
      <c r="EL308" s="889">
        <v>0</v>
      </c>
      <c r="EM308" s="889">
        <v>0</v>
      </c>
      <c r="EN308" s="889">
        <v>0</v>
      </c>
      <c r="EO308" s="889">
        <v>0</v>
      </c>
      <c r="EP308" s="889">
        <v>1187301</v>
      </c>
      <c r="EQ308" s="889">
        <v>267143</v>
      </c>
      <c r="ER308" s="889">
        <v>29683</v>
      </c>
      <c r="ES308" s="889">
        <v>1667047</v>
      </c>
      <c r="ET308" s="889">
        <v>375085</v>
      </c>
      <c r="EU308" s="889">
        <v>41676</v>
      </c>
      <c r="EV308" s="889">
        <v>-479746</v>
      </c>
      <c r="EW308" s="889">
        <v>-107942</v>
      </c>
      <c r="EX308" s="889">
        <v>-11993</v>
      </c>
      <c r="EY308" s="889">
        <v>0</v>
      </c>
      <c r="EZ308" s="889">
        <v>0</v>
      </c>
      <c r="FA308" s="889">
        <v>0</v>
      </c>
      <c r="FB308" s="889">
        <v>1593928</v>
      </c>
      <c r="FC308" s="889">
        <v>358530</v>
      </c>
      <c r="FD308" s="889">
        <v>39837</v>
      </c>
      <c r="FE308" s="889">
        <v>1557861</v>
      </c>
      <c r="FF308" s="889">
        <v>350415</v>
      </c>
      <c r="FG308" s="889">
        <v>38935</v>
      </c>
      <c r="FH308" s="889">
        <v>36067</v>
      </c>
      <c r="FI308" s="889">
        <v>8115</v>
      </c>
      <c r="FJ308" s="889">
        <v>902</v>
      </c>
      <c r="FK308" s="889">
        <v>0</v>
      </c>
      <c r="FL308" s="889">
        <v>0</v>
      </c>
      <c r="FM308" s="889">
        <v>0</v>
      </c>
      <c r="FN308" s="889">
        <v>0</v>
      </c>
      <c r="FO308" s="889">
        <v>0</v>
      </c>
      <c r="FP308" s="889">
        <v>0</v>
      </c>
      <c r="FQ308" s="889">
        <v>0</v>
      </c>
      <c r="FR308" s="889">
        <v>0</v>
      </c>
      <c r="FS308" s="889">
        <v>0</v>
      </c>
      <c r="FT308" s="889">
        <v>326724</v>
      </c>
      <c r="FU308" s="889">
        <v>73513</v>
      </c>
      <c r="FV308" s="889">
        <v>8168</v>
      </c>
      <c r="FW308" s="889">
        <v>0</v>
      </c>
      <c r="FX308" s="889">
        <v>0</v>
      </c>
      <c r="FY308" s="889">
        <v>0</v>
      </c>
      <c r="FZ308" s="889">
        <v>2761480</v>
      </c>
      <c r="GA308" s="889">
        <v>0</v>
      </c>
      <c r="GB308" s="889">
        <v>0</v>
      </c>
      <c r="GC308" s="889">
        <v>-2434756</v>
      </c>
      <c r="GD308" s="889">
        <v>73513</v>
      </c>
      <c r="GE308" s="889">
        <v>8168</v>
      </c>
      <c r="GF308" s="889">
        <v>0</v>
      </c>
      <c r="GG308" s="889">
        <v>0</v>
      </c>
      <c r="GH308" s="889">
        <v>0</v>
      </c>
      <c r="GI308" s="889">
        <v>0</v>
      </c>
      <c r="GJ308" s="889">
        <v>0</v>
      </c>
      <c r="GK308" s="889">
        <v>0</v>
      </c>
      <c r="GL308" s="889">
        <v>0</v>
      </c>
      <c r="GM308" s="889">
        <v>0</v>
      </c>
      <c r="GN308" s="889">
        <v>0</v>
      </c>
      <c r="GO308" s="889">
        <v>4359880</v>
      </c>
      <c r="GP308" s="889">
        <v>980869</v>
      </c>
      <c r="GQ308" s="889">
        <v>108987</v>
      </c>
      <c r="GR308" s="889">
        <v>-2811026</v>
      </c>
      <c r="GS308" s="889">
        <v>-11147</v>
      </c>
      <c r="GT308" s="889">
        <v>-1238</v>
      </c>
      <c r="GU308" s="884" t="s">
        <v>672</v>
      </c>
      <c r="GV308" s="884" t="s">
        <v>671</v>
      </c>
      <c r="GW308" s="884" t="s">
        <v>1672</v>
      </c>
      <c r="GX308" s="884" t="s">
        <v>2348</v>
      </c>
      <c r="GY308" s="884" t="s">
        <v>2653</v>
      </c>
    </row>
    <row r="309" spans="1:208" x14ac:dyDescent="0.2">
      <c r="A309" s="884" t="s">
        <v>3311</v>
      </c>
      <c r="B309" s="884" t="s">
        <v>659</v>
      </c>
      <c r="C309" s="884" t="s">
        <v>658</v>
      </c>
      <c r="D309" s="889">
        <v>-129213</v>
      </c>
      <c r="E309" s="889">
        <v>0</v>
      </c>
      <c r="F309" s="889">
        <v>-129213</v>
      </c>
      <c r="G309" s="889">
        <v>0</v>
      </c>
      <c r="H309" s="889">
        <v>0</v>
      </c>
      <c r="I309" s="889">
        <v>0</v>
      </c>
      <c r="J309" s="889">
        <v>-129213</v>
      </c>
      <c r="K309" s="889">
        <v>0</v>
      </c>
      <c r="L309" s="889">
        <v>-129213</v>
      </c>
      <c r="M309" s="907">
        <v>0.5</v>
      </c>
      <c r="N309" s="907">
        <v>0.4</v>
      </c>
      <c r="O309" s="907">
        <v>0.1</v>
      </c>
      <c r="P309" s="907">
        <v>0</v>
      </c>
      <c r="Q309" s="889">
        <v>120782</v>
      </c>
      <c r="R309" s="889">
        <v>120240</v>
      </c>
      <c r="S309" s="889">
        <v>542</v>
      </c>
      <c r="T309" s="889">
        <v>0</v>
      </c>
      <c r="U309" s="889">
        <v>0</v>
      </c>
      <c r="V309" s="889">
        <v>0</v>
      </c>
      <c r="W309" s="889">
        <v>0</v>
      </c>
      <c r="X309" s="889">
        <v>0</v>
      </c>
      <c r="Y309" s="889">
        <v>0</v>
      </c>
      <c r="Z309" s="889">
        <v>0</v>
      </c>
      <c r="AA309" s="889">
        <v>0</v>
      </c>
      <c r="AB309" s="889">
        <v>0</v>
      </c>
      <c r="AC309" s="889">
        <v>0</v>
      </c>
      <c r="AD309" s="889">
        <v>0</v>
      </c>
      <c r="AE309" s="889">
        <v>0</v>
      </c>
      <c r="AF309" s="889">
        <v>0</v>
      </c>
      <c r="AG309" s="889">
        <v>0</v>
      </c>
      <c r="AH309" s="889">
        <v>0</v>
      </c>
      <c r="AI309" s="889">
        <v>0</v>
      </c>
      <c r="AJ309" s="889">
        <v>0</v>
      </c>
      <c r="AK309" s="889">
        <v>0</v>
      </c>
      <c r="AL309" s="889">
        <v>0</v>
      </c>
      <c r="AM309" s="889">
        <v>0</v>
      </c>
      <c r="AN309" s="889">
        <v>0</v>
      </c>
      <c r="AO309" s="889">
        <v>0</v>
      </c>
      <c r="AP309" s="889">
        <v>0</v>
      </c>
      <c r="AQ309" s="889">
        <v>0</v>
      </c>
      <c r="AR309" s="889">
        <v>0</v>
      </c>
      <c r="AS309" s="889">
        <v>0</v>
      </c>
      <c r="AT309" s="889">
        <v>0</v>
      </c>
      <c r="AU309" s="889">
        <v>0</v>
      </c>
      <c r="AV309" s="889">
        <v>0</v>
      </c>
      <c r="AW309" s="889">
        <v>0</v>
      </c>
      <c r="AX309" s="889">
        <v>0</v>
      </c>
      <c r="AY309" s="889">
        <v>0</v>
      </c>
      <c r="AZ309" s="889">
        <v>0</v>
      </c>
      <c r="BA309" s="889">
        <v>0</v>
      </c>
      <c r="BB309" s="889">
        <v>0</v>
      </c>
      <c r="BC309" s="889">
        <v>0</v>
      </c>
      <c r="BD309" s="889">
        <v>0</v>
      </c>
      <c r="BE309" s="889">
        <v>0</v>
      </c>
      <c r="BF309" s="889">
        <v>0</v>
      </c>
      <c r="BG309" s="889">
        <v>1217485</v>
      </c>
      <c r="BH309" s="889">
        <v>304371</v>
      </c>
      <c r="BI309" s="889">
        <v>0</v>
      </c>
      <c r="BJ309" s="889">
        <v>60669</v>
      </c>
      <c r="BK309" s="889">
        <v>15167</v>
      </c>
      <c r="BL309" s="889">
        <v>0</v>
      </c>
      <c r="BM309" s="889">
        <v>1218441</v>
      </c>
      <c r="BN309" s="889">
        <v>304610</v>
      </c>
      <c r="BO309" s="889">
        <v>0</v>
      </c>
      <c r="BP309" s="889">
        <v>59713</v>
      </c>
      <c r="BQ309" s="889">
        <v>14928</v>
      </c>
      <c r="BR309" s="889">
        <v>0</v>
      </c>
      <c r="BS309" s="889">
        <v>0</v>
      </c>
      <c r="BT309" s="889">
        <v>0</v>
      </c>
      <c r="BU309" s="889">
        <v>0</v>
      </c>
      <c r="BV309" s="889">
        <v>0</v>
      </c>
      <c r="BW309" s="889">
        <v>0</v>
      </c>
      <c r="BX309" s="889">
        <v>0</v>
      </c>
      <c r="BY309" s="889">
        <v>0</v>
      </c>
      <c r="BZ309" s="889">
        <v>0</v>
      </c>
      <c r="CA309" s="889">
        <v>0</v>
      </c>
      <c r="CB309" s="889">
        <v>3883</v>
      </c>
      <c r="CC309" s="889">
        <v>971</v>
      </c>
      <c r="CD309" s="889">
        <v>0</v>
      </c>
      <c r="CE309" s="889">
        <v>4972</v>
      </c>
      <c r="CF309" s="889">
        <v>1243</v>
      </c>
      <c r="CG309" s="889">
        <v>0</v>
      </c>
      <c r="CH309" s="889">
        <v>-1089</v>
      </c>
      <c r="CI309" s="889">
        <v>-272</v>
      </c>
      <c r="CJ309" s="889">
        <v>0</v>
      </c>
      <c r="CK309" s="889">
        <v>0</v>
      </c>
      <c r="CL309" s="889">
        <v>0</v>
      </c>
      <c r="CM309" s="889">
        <v>0</v>
      </c>
      <c r="CN309" s="889">
        <v>0</v>
      </c>
      <c r="CO309" s="889">
        <v>0</v>
      </c>
      <c r="CP309" s="889">
        <v>0</v>
      </c>
      <c r="CQ309" s="889">
        <v>0</v>
      </c>
      <c r="CR309" s="889">
        <v>0</v>
      </c>
      <c r="CS309" s="889">
        <v>0</v>
      </c>
      <c r="CT309" s="889">
        <v>0</v>
      </c>
      <c r="CU309" s="889">
        <v>0</v>
      </c>
      <c r="CV309" s="889">
        <v>0</v>
      </c>
      <c r="CW309" s="889">
        <v>0</v>
      </c>
      <c r="CX309" s="889">
        <v>0</v>
      </c>
      <c r="CY309" s="889">
        <v>0</v>
      </c>
      <c r="CZ309" s="889">
        <v>0</v>
      </c>
      <c r="DA309" s="889">
        <v>0</v>
      </c>
      <c r="DB309" s="889">
        <v>0</v>
      </c>
      <c r="DC309" s="889">
        <v>0</v>
      </c>
      <c r="DD309" s="889">
        <v>0</v>
      </c>
      <c r="DE309" s="889">
        <v>0</v>
      </c>
      <c r="DF309" s="889">
        <v>0</v>
      </c>
      <c r="DG309" s="889">
        <v>0</v>
      </c>
      <c r="DH309" s="889">
        <v>0</v>
      </c>
      <c r="DI309" s="889">
        <v>0</v>
      </c>
      <c r="DJ309" s="889">
        <v>0</v>
      </c>
      <c r="DK309" s="889">
        <v>0</v>
      </c>
      <c r="DL309" s="889">
        <v>0</v>
      </c>
      <c r="DM309" s="889">
        <v>0</v>
      </c>
      <c r="DN309" s="889">
        <v>0</v>
      </c>
      <c r="DO309" s="889">
        <v>0</v>
      </c>
      <c r="DP309" s="889">
        <v>0</v>
      </c>
      <c r="DQ309" s="889">
        <v>0</v>
      </c>
      <c r="DR309" s="889">
        <v>0</v>
      </c>
      <c r="DS309" s="889">
        <v>0</v>
      </c>
      <c r="DT309" s="889">
        <v>0</v>
      </c>
      <c r="DU309" s="889">
        <v>0</v>
      </c>
      <c r="DV309" s="889">
        <v>0</v>
      </c>
      <c r="DW309" s="889">
        <v>0</v>
      </c>
      <c r="DX309" s="889">
        <v>15642</v>
      </c>
      <c r="DY309" s="889">
        <v>3910</v>
      </c>
      <c r="DZ309" s="889">
        <v>0</v>
      </c>
      <c r="EA309" s="889">
        <v>0</v>
      </c>
      <c r="EB309" s="889">
        <v>0</v>
      </c>
      <c r="EC309" s="889">
        <v>0</v>
      </c>
      <c r="ED309" s="889">
        <v>15642</v>
      </c>
      <c r="EE309" s="889">
        <v>3910</v>
      </c>
      <c r="EF309" s="889">
        <v>0</v>
      </c>
      <c r="EG309" s="889">
        <v>-1561</v>
      </c>
      <c r="EH309" s="889">
        <v>-390</v>
      </c>
      <c r="EI309" s="889">
        <v>0</v>
      </c>
      <c r="EJ309" s="889">
        <v>0</v>
      </c>
      <c r="EK309" s="889">
        <v>0</v>
      </c>
      <c r="EL309" s="889">
        <v>0</v>
      </c>
      <c r="EM309" s="889">
        <v>0</v>
      </c>
      <c r="EN309" s="889">
        <v>0</v>
      </c>
      <c r="EO309" s="889">
        <v>0</v>
      </c>
      <c r="EP309" s="889">
        <v>912548</v>
      </c>
      <c r="EQ309" s="889">
        <v>228137</v>
      </c>
      <c r="ER309" s="889">
        <v>0</v>
      </c>
      <c r="ES309" s="889">
        <v>290095</v>
      </c>
      <c r="ET309" s="889">
        <v>72524</v>
      </c>
      <c r="EU309" s="889">
        <v>0</v>
      </c>
      <c r="EV309" s="889">
        <v>622453</v>
      </c>
      <c r="EW309" s="889">
        <v>155613</v>
      </c>
      <c r="EX309" s="889">
        <v>0</v>
      </c>
      <c r="EY309" s="889">
        <v>0</v>
      </c>
      <c r="EZ309" s="889">
        <v>0</v>
      </c>
      <c r="FA309" s="889">
        <v>0</v>
      </c>
      <c r="FB309" s="889">
        <v>981270</v>
      </c>
      <c r="FC309" s="889">
        <v>245317</v>
      </c>
      <c r="FD309" s="889">
        <v>0</v>
      </c>
      <c r="FE309" s="889">
        <v>1284948</v>
      </c>
      <c r="FF309" s="889">
        <v>321237</v>
      </c>
      <c r="FG309" s="889">
        <v>0</v>
      </c>
      <c r="FH309" s="889">
        <v>-303678</v>
      </c>
      <c r="FI309" s="889">
        <v>-75920</v>
      </c>
      <c r="FJ309" s="889">
        <v>0</v>
      </c>
      <c r="FK309" s="889">
        <v>0</v>
      </c>
      <c r="FL309" s="889">
        <v>0</v>
      </c>
      <c r="FM309" s="889">
        <v>0</v>
      </c>
      <c r="FN309" s="889">
        <v>0</v>
      </c>
      <c r="FO309" s="889">
        <v>0</v>
      </c>
      <c r="FP309" s="889">
        <v>0</v>
      </c>
      <c r="FQ309" s="889">
        <v>0</v>
      </c>
      <c r="FR309" s="889">
        <v>0</v>
      </c>
      <c r="FS309" s="889">
        <v>0</v>
      </c>
      <c r="FT309" s="889">
        <v>700328</v>
      </c>
      <c r="FU309" s="889">
        <v>175082</v>
      </c>
      <c r="FV309" s="889">
        <v>0</v>
      </c>
      <c r="FW309" s="889">
        <v>0</v>
      </c>
      <c r="FX309" s="889">
        <v>0</v>
      </c>
      <c r="FY309" s="889">
        <v>0</v>
      </c>
      <c r="FZ309" s="889">
        <v>1833680</v>
      </c>
      <c r="GA309" s="889">
        <v>0</v>
      </c>
      <c r="GB309" s="889">
        <v>0</v>
      </c>
      <c r="GC309" s="889">
        <v>-1133352</v>
      </c>
      <c r="GD309" s="889">
        <v>175082</v>
      </c>
      <c r="GE309" s="889">
        <v>0</v>
      </c>
      <c r="GF309" s="889">
        <v>0</v>
      </c>
      <c r="GG309" s="889">
        <v>0</v>
      </c>
      <c r="GH309" s="889">
        <v>0</v>
      </c>
      <c r="GI309" s="889">
        <v>0</v>
      </c>
      <c r="GJ309" s="889">
        <v>0</v>
      </c>
      <c r="GK309" s="889">
        <v>0</v>
      </c>
      <c r="GL309" s="889">
        <v>0</v>
      </c>
      <c r="GM309" s="889">
        <v>0</v>
      </c>
      <c r="GN309" s="889">
        <v>0</v>
      </c>
      <c r="GO309" s="889">
        <v>3890264</v>
      </c>
      <c r="GP309" s="889">
        <v>972565</v>
      </c>
      <c r="GQ309" s="889">
        <v>0</v>
      </c>
      <c r="GR309" s="889">
        <v>-741872</v>
      </c>
      <c r="GS309" s="889">
        <v>272951</v>
      </c>
      <c r="GT309" s="889">
        <v>0</v>
      </c>
      <c r="GU309" s="884" t="s">
        <v>677</v>
      </c>
      <c r="GV309" s="884" t="s">
        <v>676</v>
      </c>
      <c r="GW309" s="884" t="s">
        <v>1672</v>
      </c>
      <c r="GX309" s="884" t="s">
        <v>2346</v>
      </c>
      <c r="GY309" s="884" t="s">
        <v>2654</v>
      </c>
    </row>
    <row r="310" spans="1:208" x14ac:dyDescent="0.2">
      <c r="A310" s="884" t="s">
        <v>3311</v>
      </c>
      <c r="B310" s="884" t="s">
        <v>661</v>
      </c>
      <c r="C310" s="884" t="s">
        <v>660</v>
      </c>
      <c r="D310" s="889">
        <v>-53969</v>
      </c>
      <c r="E310" s="889">
        <v>0</v>
      </c>
      <c r="F310" s="889">
        <v>-53969</v>
      </c>
      <c r="G310" s="889">
        <v>0</v>
      </c>
      <c r="H310" s="889">
        <v>0</v>
      </c>
      <c r="I310" s="889">
        <v>0</v>
      </c>
      <c r="J310" s="889">
        <v>-53969</v>
      </c>
      <c r="K310" s="889">
        <v>0</v>
      </c>
      <c r="L310" s="889">
        <v>-53969</v>
      </c>
      <c r="M310" s="907">
        <v>0.5</v>
      </c>
      <c r="N310" s="907">
        <v>0.4</v>
      </c>
      <c r="O310" s="907">
        <v>0.09</v>
      </c>
      <c r="P310" s="907">
        <v>0.01</v>
      </c>
      <c r="Q310" s="889">
        <v>189322</v>
      </c>
      <c r="R310" s="889">
        <v>184737</v>
      </c>
      <c r="S310" s="889">
        <v>4585</v>
      </c>
      <c r="T310" s="889">
        <v>0</v>
      </c>
      <c r="U310" s="889">
        <v>0</v>
      </c>
      <c r="V310" s="889">
        <v>0</v>
      </c>
      <c r="W310" s="889">
        <v>0</v>
      </c>
      <c r="X310" s="889">
        <v>0</v>
      </c>
      <c r="Y310" s="889">
        <v>0</v>
      </c>
      <c r="Z310" s="889">
        <v>326997</v>
      </c>
      <c r="AA310" s="889">
        <v>156167</v>
      </c>
      <c r="AB310" s="889">
        <v>193326</v>
      </c>
      <c r="AC310" s="889">
        <v>450896</v>
      </c>
      <c r="AD310" s="889">
        <v>133671</v>
      </c>
      <c r="AE310" s="889">
        <v>-294729</v>
      </c>
      <c r="AF310" s="889">
        <v>0</v>
      </c>
      <c r="AG310" s="889">
        <v>0</v>
      </c>
      <c r="AH310" s="889">
        <v>0</v>
      </c>
      <c r="AI310" s="889">
        <v>0</v>
      </c>
      <c r="AJ310" s="889">
        <v>0</v>
      </c>
      <c r="AK310" s="889">
        <v>0</v>
      </c>
      <c r="AL310" s="889">
        <v>0</v>
      </c>
      <c r="AM310" s="889">
        <v>0</v>
      </c>
      <c r="AN310" s="889">
        <v>0</v>
      </c>
      <c r="AO310" s="889">
        <v>0</v>
      </c>
      <c r="AP310" s="889">
        <v>0</v>
      </c>
      <c r="AQ310" s="889">
        <v>0</v>
      </c>
      <c r="AR310" s="889">
        <v>0</v>
      </c>
      <c r="AS310" s="889">
        <v>0</v>
      </c>
      <c r="AT310" s="889">
        <v>0</v>
      </c>
      <c r="AU310" s="889">
        <v>0</v>
      </c>
      <c r="AV310" s="889">
        <v>0</v>
      </c>
      <c r="AW310" s="889">
        <v>0</v>
      </c>
      <c r="AX310" s="889">
        <v>0</v>
      </c>
      <c r="AY310" s="889">
        <v>0</v>
      </c>
      <c r="AZ310" s="889">
        <v>0</v>
      </c>
      <c r="BA310" s="889">
        <v>0</v>
      </c>
      <c r="BB310" s="889">
        <v>0</v>
      </c>
      <c r="BC310" s="889">
        <v>0</v>
      </c>
      <c r="BD310" s="889">
        <v>0</v>
      </c>
      <c r="BE310" s="889">
        <v>0</v>
      </c>
      <c r="BF310" s="889">
        <v>0</v>
      </c>
      <c r="BG310" s="889">
        <v>1994736</v>
      </c>
      <c r="BH310" s="889">
        <v>448816</v>
      </c>
      <c r="BI310" s="889">
        <v>49868</v>
      </c>
      <c r="BJ310" s="889">
        <v>82752</v>
      </c>
      <c r="BK310" s="889">
        <v>18619</v>
      </c>
      <c r="BL310" s="889">
        <v>2069</v>
      </c>
      <c r="BM310" s="889">
        <v>1966599</v>
      </c>
      <c r="BN310" s="889">
        <v>442484</v>
      </c>
      <c r="BO310" s="889">
        <v>49165</v>
      </c>
      <c r="BP310" s="889">
        <v>110889</v>
      </c>
      <c r="BQ310" s="889">
        <v>24951</v>
      </c>
      <c r="BR310" s="889">
        <v>2772</v>
      </c>
      <c r="BS310" s="889">
        <v>0</v>
      </c>
      <c r="BT310" s="889">
        <v>0</v>
      </c>
      <c r="BU310" s="889">
        <v>0</v>
      </c>
      <c r="BV310" s="889">
        <v>0</v>
      </c>
      <c r="BW310" s="889">
        <v>0</v>
      </c>
      <c r="BX310" s="889">
        <v>0</v>
      </c>
      <c r="BY310" s="889">
        <v>0</v>
      </c>
      <c r="BZ310" s="889">
        <v>0</v>
      </c>
      <c r="CA310" s="889">
        <v>0</v>
      </c>
      <c r="CB310" s="889">
        <v>10855</v>
      </c>
      <c r="CC310" s="889">
        <v>2442</v>
      </c>
      <c r="CD310" s="889">
        <v>271</v>
      </c>
      <c r="CE310" s="889">
        <v>11680</v>
      </c>
      <c r="CF310" s="889">
        <v>2628</v>
      </c>
      <c r="CG310" s="889">
        <v>292</v>
      </c>
      <c r="CH310" s="889">
        <v>-825</v>
      </c>
      <c r="CI310" s="889">
        <v>-186</v>
      </c>
      <c r="CJ310" s="889">
        <v>-21</v>
      </c>
      <c r="CK310" s="889">
        <v>0</v>
      </c>
      <c r="CL310" s="889">
        <v>0</v>
      </c>
      <c r="CM310" s="889">
        <v>0</v>
      </c>
      <c r="CN310" s="889">
        <v>0</v>
      </c>
      <c r="CO310" s="889">
        <v>0</v>
      </c>
      <c r="CP310" s="889">
        <v>0</v>
      </c>
      <c r="CQ310" s="889">
        <v>-661</v>
      </c>
      <c r="CR310" s="889">
        <v>-149</v>
      </c>
      <c r="CS310" s="889">
        <v>-17</v>
      </c>
      <c r="CT310" s="889">
        <v>-1271</v>
      </c>
      <c r="CU310" s="889">
        <v>-286</v>
      </c>
      <c r="CV310" s="889">
        <v>-32</v>
      </c>
      <c r="CW310" s="889">
        <v>0</v>
      </c>
      <c r="CX310" s="889">
        <v>0</v>
      </c>
      <c r="CY310" s="889">
        <v>0</v>
      </c>
      <c r="CZ310" s="889">
        <v>-1271</v>
      </c>
      <c r="DA310" s="889">
        <v>-286</v>
      </c>
      <c r="DB310" s="889">
        <v>-32</v>
      </c>
      <c r="DC310" s="889">
        <v>0</v>
      </c>
      <c r="DD310" s="889">
        <v>0</v>
      </c>
      <c r="DE310" s="889">
        <v>0</v>
      </c>
      <c r="DF310" s="889">
        <v>15022</v>
      </c>
      <c r="DG310" s="889">
        <v>3380</v>
      </c>
      <c r="DH310" s="889">
        <v>376</v>
      </c>
      <c r="DI310" s="889">
        <v>17507</v>
      </c>
      <c r="DJ310" s="889">
        <v>3939</v>
      </c>
      <c r="DK310" s="889">
        <v>438</v>
      </c>
      <c r="DL310" s="889">
        <v>-2485</v>
      </c>
      <c r="DM310" s="889">
        <v>-559</v>
      </c>
      <c r="DN310" s="889">
        <v>-62</v>
      </c>
      <c r="DO310" s="889">
        <v>0</v>
      </c>
      <c r="DP310" s="889">
        <v>0</v>
      </c>
      <c r="DQ310" s="889">
        <v>0</v>
      </c>
      <c r="DR310" s="889">
        <v>0</v>
      </c>
      <c r="DS310" s="889">
        <v>0</v>
      </c>
      <c r="DT310" s="889">
        <v>0</v>
      </c>
      <c r="DU310" s="889">
        <v>0</v>
      </c>
      <c r="DV310" s="889">
        <v>0</v>
      </c>
      <c r="DW310" s="889">
        <v>0</v>
      </c>
      <c r="DX310" s="889">
        <v>16593</v>
      </c>
      <c r="DY310" s="889">
        <v>3734</v>
      </c>
      <c r="DZ310" s="889">
        <v>415</v>
      </c>
      <c r="EA310" s="889">
        <v>26166</v>
      </c>
      <c r="EB310" s="889">
        <v>5887</v>
      </c>
      <c r="EC310" s="889">
        <v>654</v>
      </c>
      <c r="ED310" s="889">
        <v>-9573</v>
      </c>
      <c r="EE310" s="889">
        <v>-2153</v>
      </c>
      <c r="EF310" s="889">
        <v>-239</v>
      </c>
      <c r="EG310" s="889">
        <v>0</v>
      </c>
      <c r="EH310" s="889">
        <v>0</v>
      </c>
      <c r="EI310" s="889">
        <v>0</v>
      </c>
      <c r="EJ310" s="889">
        <v>0</v>
      </c>
      <c r="EK310" s="889">
        <v>0</v>
      </c>
      <c r="EL310" s="889">
        <v>0</v>
      </c>
      <c r="EM310" s="889">
        <v>0</v>
      </c>
      <c r="EN310" s="889">
        <v>0</v>
      </c>
      <c r="EO310" s="889">
        <v>0</v>
      </c>
      <c r="EP310" s="889">
        <v>1399786</v>
      </c>
      <c r="EQ310" s="889">
        <v>314952</v>
      </c>
      <c r="ER310" s="889">
        <v>34995</v>
      </c>
      <c r="ES310" s="889">
        <v>1551670</v>
      </c>
      <c r="ET310" s="889">
        <v>349126</v>
      </c>
      <c r="EU310" s="889">
        <v>38792</v>
      </c>
      <c r="EV310" s="889">
        <v>-151884</v>
      </c>
      <c r="EW310" s="889">
        <v>-34174</v>
      </c>
      <c r="EX310" s="889">
        <v>-3797</v>
      </c>
      <c r="EY310" s="889">
        <v>0</v>
      </c>
      <c r="EZ310" s="889">
        <v>0</v>
      </c>
      <c r="FA310" s="889">
        <v>0</v>
      </c>
      <c r="FB310" s="889">
        <v>1804778</v>
      </c>
      <c r="FC310" s="889">
        <v>414516</v>
      </c>
      <c r="FD310" s="889">
        <v>44284</v>
      </c>
      <c r="FE310" s="889">
        <v>1674053</v>
      </c>
      <c r="FF310" s="889">
        <v>418300</v>
      </c>
      <c r="FG310" s="889">
        <v>41357</v>
      </c>
      <c r="FH310" s="889">
        <v>130725</v>
      </c>
      <c r="FI310" s="889">
        <v>-3784</v>
      </c>
      <c r="FJ310" s="889">
        <v>2927</v>
      </c>
      <c r="FK310" s="889">
        <v>0</v>
      </c>
      <c r="FL310" s="889">
        <v>0</v>
      </c>
      <c r="FM310" s="889">
        <v>0</v>
      </c>
      <c r="FN310" s="889">
        <v>0</v>
      </c>
      <c r="FO310" s="889">
        <v>0</v>
      </c>
      <c r="FP310" s="889">
        <v>0</v>
      </c>
      <c r="FQ310" s="889">
        <v>0</v>
      </c>
      <c r="FR310" s="889">
        <v>0</v>
      </c>
      <c r="FS310" s="889">
        <v>0</v>
      </c>
      <c r="FT310" s="889">
        <v>783160</v>
      </c>
      <c r="FU310" s="889">
        <v>176211</v>
      </c>
      <c r="FV310" s="889">
        <v>19579</v>
      </c>
      <c r="FW310" s="889">
        <v>0</v>
      </c>
      <c r="FX310" s="889">
        <v>0</v>
      </c>
      <c r="FY310" s="889">
        <v>0</v>
      </c>
      <c r="FZ310" s="889">
        <v>3003292</v>
      </c>
      <c r="GA310" s="889">
        <v>0</v>
      </c>
      <c r="GB310" s="889">
        <v>0</v>
      </c>
      <c r="GC310" s="889">
        <v>-2220132</v>
      </c>
      <c r="GD310" s="889">
        <v>176211</v>
      </c>
      <c r="GE310" s="889">
        <v>19579</v>
      </c>
      <c r="GF310" s="889">
        <v>0</v>
      </c>
      <c r="GG310" s="889">
        <v>0</v>
      </c>
      <c r="GH310" s="889">
        <v>0</v>
      </c>
      <c r="GI310" s="889">
        <v>0</v>
      </c>
      <c r="GJ310" s="889">
        <v>0</v>
      </c>
      <c r="GK310" s="889">
        <v>0</v>
      </c>
      <c r="GL310" s="889">
        <v>0</v>
      </c>
      <c r="GM310" s="889">
        <v>0</v>
      </c>
      <c r="GN310" s="889">
        <v>0</v>
      </c>
      <c r="GO310" s="889">
        <v>6105750</v>
      </c>
      <c r="GP310" s="889">
        <v>1382235</v>
      </c>
      <c r="GQ310" s="889">
        <v>151808</v>
      </c>
      <c r="GR310" s="889">
        <v>-2145217</v>
      </c>
      <c r="GS310" s="889">
        <v>159871</v>
      </c>
      <c r="GT310" s="889">
        <v>21110</v>
      </c>
      <c r="GU310" s="884" t="s">
        <v>672</v>
      </c>
      <c r="GV310" s="884" t="s">
        <v>671</v>
      </c>
      <c r="GW310" s="884" t="s">
        <v>1672</v>
      </c>
      <c r="GX310" s="884" t="s">
        <v>2348</v>
      </c>
      <c r="GY310" s="884" t="s">
        <v>2655</v>
      </c>
    </row>
    <row r="311" spans="1:208" x14ac:dyDescent="0.2">
      <c r="A311" s="884" t="s">
        <v>3311</v>
      </c>
      <c r="B311" s="884" t="s">
        <v>663</v>
      </c>
      <c r="C311" s="884" t="s">
        <v>662</v>
      </c>
      <c r="D311" s="889">
        <v>80721</v>
      </c>
      <c r="E311" s="889">
        <v>0</v>
      </c>
      <c r="F311" s="889">
        <v>80721</v>
      </c>
      <c r="G311" s="889">
        <v>0</v>
      </c>
      <c r="H311" s="889">
        <v>0</v>
      </c>
      <c r="I311" s="889">
        <v>0</v>
      </c>
      <c r="J311" s="889">
        <v>80721</v>
      </c>
      <c r="K311" s="889">
        <v>0</v>
      </c>
      <c r="L311" s="889">
        <v>80721</v>
      </c>
      <c r="M311" s="907">
        <v>0.5</v>
      </c>
      <c r="N311" s="907">
        <v>0.4</v>
      </c>
      <c r="O311" s="907">
        <v>0.09</v>
      </c>
      <c r="P311" s="907">
        <v>0.01</v>
      </c>
      <c r="Q311" s="889">
        <v>147655</v>
      </c>
      <c r="R311" s="889">
        <v>145632</v>
      </c>
      <c r="S311" s="889">
        <v>2023</v>
      </c>
      <c r="T311" s="889">
        <v>17481</v>
      </c>
      <c r="U311" s="889">
        <v>16120</v>
      </c>
      <c r="V311" s="889">
        <v>1361</v>
      </c>
      <c r="W311" s="889">
        <v>0</v>
      </c>
      <c r="X311" s="889">
        <v>0</v>
      </c>
      <c r="Y311" s="889">
        <v>0</v>
      </c>
      <c r="Z311" s="889">
        <v>0</v>
      </c>
      <c r="AA311" s="889">
        <v>0</v>
      </c>
      <c r="AB311" s="889">
        <v>0</v>
      </c>
      <c r="AC311" s="889">
        <v>0</v>
      </c>
      <c r="AD311" s="889">
        <v>0</v>
      </c>
      <c r="AE311" s="889">
        <v>0</v>
      </c>
      <c r="AF311" s="889">
        <v>0</v>
      </c>
      <c r="AG311" s="889">
        <v>0</v>
      </c>
      <c r="AH311" s="889">
        <v>0</v>
      </c>
      <c r="AI311" s="889">
        <v>0</v>
      </c>
      <c r="AJ311" s="889">
        <v>0</v>
      </c>
      <c r="AK311" s="889">
        <v>0</v>
      </c>
      <c r="AL311" s="889">
        <v>0</v>
      </c>
      <c r="AM311" s="889">
        <v>0</v>
      </c>
      <c r="AN311" s="889">
        <v>0</v>
      </c>
      <c r="AO311" s="889">
        <v>0</v>
      </c>
      <c r="AP311" s="889">
        <v>0</v>
      </c>
      <c r="AQ311" s="889">
        <v>0</v>
      </c>
      <c r="AR311" s="889">
        <v>0</v>
      </c>
      <c r="AS311" s="889">
        <v>0</v>
      </c>
      <c r="AT311" s="889">
        <v>0</v>
      </c>
      <c r="AU311" s="889">
        <v>0</v>
      </c>
      <c r="AV311" s="889">
        <v>0</v>
      </c>
      <c r="AW311" s="889">
        <v>0</v>
      </c>
      <c r="AX311" s="889">
        <v>0</v>
      </c>
      <c r="AY311" s="889">
        <v>0</v>
      </c>
      <c r="AZ311" s="889">
        <v>0</v>
      </c>
      <c r="BA311" s="889">
        <v>0</v>
      </c>
      <c r="BB311" s="889">
        <v>0</v>
      </c>
      <c r="BC311" s="889">
        <v>0</v>
      </c>
      <c r="BD311" s="889">
        <v>0</v>
      </c>
      <c r="BE311" s="889">
        <v>0</v>
      </c>
      <c r="BF311" s="889">
        <v>0</v>
      </c>
      <c r="BG311" s="889">
        <v>1740230</v>
      </c>
      <c r="BH311" s="889">
        <v>381529</v>
      </c>
      <c r="BI311" s="889">
        <v>42392</v>
      </c>
      <c r="BJ311" s="889">
        <v>62389</v>
      </c>
      <c r="BK311" s="889">
        <v>13607</v>
      </c>
      <c r="BL311" s="889">
        <v>1512</v>
      </c>
      <c r="BM311" s="889">
        <v>1722876</v>
      </c>
      <c r="BN311" s="889">
        <v>378434</v>
      </c>
      <c r="BO311" s="889">
        <v>42048</v>
      </c>
      <c r="BP311" s="889">
        <v>79743</v>
      </c>
      <c r="BQ311" s="889">
        <v>16702</v>
      </c>
      <c r="BR311" s="889">
        <v>1856</v>
      </c>
      <c r="BS311" s="889">
        <v>8281</v>
      </c>
      <c r="BT311" s="889">
        <v>2779</v>
      </c>
      <c r="BU311" s="889">
        <v>309</v>
      </c>
      <c r="BV311" s="889">
        <v>9645</v>
      </c>
      <c r="BW311" s="889">
        <v>1712</v>
      </c>
      <c r="BX311" s="889">
        <v>190</v>
      </c>
      <c r="BY311" s="889">
        <v>-1364</v>
      </c>
      <c r="BZ311" s="889">
        <v>1067</v>
      </c>
      <c r="CA311" s="889">
        <v>119</v>
      </c>
      <c r="CB311" s="889">
        <v>15152</v>
      </c>
      <c r="CC311" s="889">
        <v>3409</v>
      </c>
      <c r="CD311" s="889">
        <v>379</v>
      </c>
      <c r="CE311" s="889">
        <v>15152</v>
      </c>
      <c r="CF311" s="889">
        <v>3409</v>
      </c>
      <c r="CG311" s="889">
        <v>379</v>
      </c>
      <c r="CH311" s="889">
        <v>0</v>
      </c>
      <c r="CI311" s="889">
        <v>0</v>
      </c>
      <c r="CJ311" s="889">
        <v>0</v>
      </c>
      <c r="CK311" s="889">
        <v>0</v>
      </c>
      <c r="CL311" s="889">
        <v>0</v>
      </c>
      <c r="CM311" s="889">
        <v>0</v>
      </c>
      <c r="CN311" s="889">
        <v>0</v>
      </c>
      <c r="CO311" s="889">
        <v>0</v>
      </c>
      <c r="CP311" s="889">
        <v>0</v>
      </c>
      <c r="CQ311" s="889">
        <v>0</v>
      </c>
      <c r="CR311" s="889">
        <v>0</v>
      </c>
      <c r="CS311" s="889">
        <v>0</v>
      </c>
      <c r="CT311" s="889">
        <v>0</v>
      </c>
      <c r="CU311" s="889">
        <v>0</v>
      </c>
      <c r="CV311" s="889">
        <v>0</v>
      </c>
      <c r="CW311" s="889">
        <v>0</v>
      </c>
      <c r="CX311" s="889">
        <v>0</v>
      </c>
      <c r="CY311" s="889">
        <v>0</v>
      </c>
      <c r="CZ311" s="889">
        <v>0</v>
      </c>
      <c r="DA311" s="889">
        <v>0</v>
      </c>
      <c r="DB311" s="889">
        <v>0</v>
      </c>
      <c r="DC311" s="889">
        <v>0</v>
      </c>
      <c r="DD311" s="889">
        <v>0</v>
      </c>
      <c r="DE311" s="889">
        <v>0</v>
      </c>
      <c r="DF311" s="889">
        <v>0</v>
      </c>
      <c r="DG311" s="889">
        <v>0</v>
      </c>
      <c r="DH311" s="889">
        <v>0</v>
      </c>
      <c r="DI311" s="889">
        <v>0</v>
      </c>
      <c r="DJ311" s="889">
        <v>0</v>
      </c>
      <c r="DK311" s="889">
        <v>0</v>
      </c>
      <c r="DL311" s="889">
        <v>0</v>
      </c>
      <c r="DM311" s="889">
        <v>0</v>
      </c>
      <c r="DN311" s="889">
        <v>0</v>
      </c>
      <c r="DO311" s="889">
        <v>0</v>
      </c>
      <c r="DP311" s="889">
        <v>0</v>
      </c>
      <c r="DQ311" s="889">
        <v>0</v>
      </c>
      <c r="DR311" s="889">
        <v>0</v>
      </c>
      <c r="DS311" s="889">
        <v>0</v>
      </c>
      <c r="DT311" s="889">
        <v>0</v>
      </c>
      <c r="DU311" s="889">
        <v>0</v>
      </c>
      <c r="DV311" s="889">
        <v>0</v>
      </c>
      <c r="DW311" s="889">
        <v>0</v>
      </c>
      <c r="DX311" s="889">
        <v>0</v>
      </c>
      <c r="DY311" s="889">
        <v>0</v>
      </c>
      <c r="DZ311" s="889">
        <v>0</v>
      </c>
      <c r="EA311" s="889">
        <v>49398</v>
      </c>
      <c r="EB311" s="889">
        <v>11068</v>
      </c>
      <c r="EC311" s="889">
        <v>1230</v>
      </c>
      <c r="ED311" s="889">
        <v>-49398</v>
      </c>
      <c r="EE311" s="889">
        <v>-11068</v>
      </c>
      <c r="EF311" s="889">
        <v>-1230</v>
      </c>
      <c r="EG311" s="889">
        <v>0</v>
      </c>
      <c r="EH311" s="889">
        <v>0</v>
      </c>
      <c r="EI311" s="889">
        <v>0</v>
      </c>
      <c r="EJ311" s="889">
        <v>0</v>
      </c>
      <c r="EK311" s="889">
        <v>0</v>
      </c>
      <c r="EL311" s="889">
        <v>0</v>
      </c>
      <c r="EM311" s="889">
        <v>0</v>
      </c>
      <c r="EN311" s="889">
        <v>0</v>
      </c>
      <c r="EO311" s="889">
        <v>0</v>
      </c>
      <c r="EP311" s="889">
        <v>1315389</v>
      </c>
      <c r="EQ311" s="889">
        <v>295765</v>
      </c>
      <c r="ER311" s="889">
        <v>32863</v>
      </c>
      <c r="ES311" s="889">
        <v>1591853</v>
      </c>
      <c r="ET311" s="889">
        <v>351310</v>
      </c>
      <c r="EU311" s="889">
        <v>39034</v>
      </c>
      <c r="EV311" s="889">
        <v>-276464</v>
      </c>
      <c r="EW311" s="889">
        <v>-55545</v>
      </c>
      <c r="EX311" s="889">
        <v>-6171</v>
      </c>
      <c r="EY311" s="889">
        <v>758</v>
      </c>
      <c r="EZ311" s="889">
        <v>171</v>
      </c>
      <c r="FA311" s="889">
        <v>19</v>
      </c>
      <c r="FB311" s="889">
        <v>852617</v>
      </c>
      <c r="FC311" s="889">
        <v>191437</v>
      </c>
      <c r="FD311" s="889">
        <v>21271</v>
      </c>
      <c r="FE311" s="889">
        <v>887155</v>
      </c>
      <c r="FF311" s="889">
        <v>199239</v>
      </c>
      <c r="FG311" s="889">
        <v>22138</v>
      </c>
      <c r="FH311" s="889">
        <v>-34538</v>
      </c>
      <c r="FI311" s="889">
        <v>-7802</v>
      </c>
      <c r="FJ311" s="889">
        <v>-867</v>
      </c>
      <c r="FK311" s="889">
        <v>0</v>
      </c>
      <c r="FL311" s="889">
        <v>0</v>
      </c>
      <c r="FM311" s="889">
        <v>0</v>
      </c>
      <c r="FN311" s="889">
        <v>0</v>
      </c>
      <c r="FO311" s="889">
        <v>0</v>
      </c>
      <c r="FP311" s="889">
        <v>0</v>
      </c>
      <c r="FQ311" s="889">
        <v>0</v>
      </c>
      <c r="FR311" s="889">
        <v>0</v>
      </c>
      <c r="FS311" s="889">
        <v>0</v>
      </c>
      <c r="FT311" s="889">
        <v>687565</v>
      </c>
      <c r="FU311" s="889">
        <v>143952</v>
      </c>
      <c r="FV311" s="889">
        <v>15995</v>
      </c>
      <c r="FW311" s="889">
        <v>0</v>
      </c>
      <c r="FX311" s="889">
        <v>0</v>
      </c>
      <c r="FY311" s="889">
        <v>0</v>
      </c>
      <c r="FZ311" s="889">
        <v>1558689</v>
      </c>
      <c r="GA311" s="889">
        <v>0</v>
      </c>
      <c r="GB311" s="889">
        <v>0</v>
      </c>
      <c r="GC311" s="889">
        <v>-871124</v>
      </c>
      <c r="GD311" s="889">
        <v>143952</v>
      </c>
      <c r="GE311" s="889">
        <v>15995</v>
      </c>
      <c r="GF311" s="889">
        <v>0</v>
      </c>
      <c r="GG311" s="889">
        <v>0</v>
      </c>
      <c r="GH311" s="889">
        <v>0</v>
      </c>
      <c r="GI311" s="889">
        <v>0</v>
      </c>
      <c r="GJ311" s="889">
        <v>0</v>
      </c>
      <c r="GK311" s="889">
        <v>0</v>
      </c>
      <c r="GL311" s="889">
        <v>0</v>
      </c>
      <c r="GM311" s="889">
        <v>0</v>
      </c>
      <c r="GN311" s="889">
        <v>0</v>
      </c>
      <c r="GO311" s="889">
        <v>4682381</v>
      </c>
      <c r="GP311" s="889">
        <v>1032649</v>
      </c>
      <c r="GQ311" s="889">
        <v>114740</v>
      </c>
      <c r="GR311" s="889">
        <v>-1152387</v>
      </c>
      <c r="GS311" s="889">
        <v>87477</v>
      </c>
      <c r="GT311" s="889">
        <v>9721</v>
      </c>
      <c r="GU311" s="884" t="s">
        <v>674</v>
      </c>
      <c r="GV311" s="884" t="s">
        <v>673</v>
      </c>
      <c r="GW311" s="884" t="s">
        <v>1672</v>
      </c>
      <c r="GX311" s="884" t="s">
        <v>2349</v>
      </c>
      <c r="GY311" s="884" t="s">
        <v>2656</v>
      </c>
    </row>
    <row r="312" spans="1:208" x14ac:dyDescent="0.2">
      <c r="A312" s="884" t="s">
        <v>3312</v>
      </c>
      <c r="B312" s="884" t="s">
        <v>665</v>
      </c>
      <c r="C312" s="884" t="s">
        <v>664</v>
      </c>
      <c r="D312" s="889">
        <v>-224160</v>
      </c>
      <c r="E312" s="889">
        <v>0</v>
      </c>
      <c r="F312" s="889">
        <v>-224160</v>
      </c>
      <c r="G312" s="889">
        <v>0</v>
      </c>
      <c r="H312" s="889">
        <v>0</v>
      </c>
      <c r="I312" s="889">
        <v>0</v>
      </c>
      <c r="J312" s="889">
        <v>-224160</v>
      </c>
      <c r="K312" s="889">
        <v>0</v>
      </c>
      <c r="L312" s="889">
        <v>-224160</v>
      </c>
      <c r="M312" s="907">
        <v>0.5</v>
      </c>
      <c r="N312" s="907">
        <v>0.4</v>
      </c>
      <c r="O312" s="907">
        <v>0.09</v>
      </c>
      <c r="P312" s="907">
        <v>0.01</v>
      </c>
      <c r="Q312" s="889">
        <v>130910</v>
      </c>
      <c r="R312" s="889">
        <v>131064</v>
      </c>
      <c r="S312" s="889">
        <v>-154</v>
      </c>
      <c r="T312" s="889">
        <v>0</v>
      </c>
      <c r="U312" s="889">
        <v>0</v>
      </c>
      <c r="V312" s="889">
        <v>0</v>
      </c>
      <c r="W312" s="889">
        <v>0</v>
      </c>
      <c r="X312" s="889">
        <v>0</v>
      </c>
      <c r="Y312" s="889">
        <v>0</v>
      </c>
      <c r="Z312" s="889">
        <v>6195</v>
      </c>
      <c r="AA312" s="889">
        <v>0</v>
      </c>
      <c r="AB312" s="889">
        <v>5240</v>
      </c>
      <c r="AC312" s="889">
        <v>0</v>
      </c>
      <c r="AD312" s="889">
        <v>955</v>
      </c>
      <c r="AE312" s="889">
        <v>0</v>
      </c>
      <c r="AF312" s="889">
        <v>0</v>
      </c>
      <c r="AG312" s="889">
        <v>0</v>
      </c>
      <c r="AH312" s="889">
        <v>0</v>
      </c>
      <c r="AI312" s="889">
        <v>0</v>
      </c>
      <c r="AJ312" s="889">
        <v>0</v>
      </c>
      <c r="AK312" s="889">
        <v>0</v>
      </c>
      <c r="AL312" s="889">
        <v>0</v>
      </c>
      <c r="AM312" s="889">
        <v>0</v>
      </c>
      <c r="AN312" s="889">
        <v>0</v>
      </c>
      <c r="AO312" s="889">
        <v>0</v>
      </c>
      <c r="AP312" s="889">
        <v>0</v>
      </c>
      <c r="AQ312" s="889">
        <v>0</v>
      </c>
      <c r="AR312" s="889">
        <v>0</v>
      </c>
      <c r="AS312" s="889">
        <v>0</v>
      </c>
      <c r="AT312" s="889">
        <v>0</v>
      </c>
      <c r="AU312" s="889">
        <v>0</v>
      </c>
      <c r="AV312" s="889">
        <v>0</v>
      </c>
      <c r="AW312" s="889">
        <v>0</v>
      </c>
      <c r="AX312" s="889">
        <v>0</v>
      </c>
      <c r="AY312" s="889">
        <v>0</v>
      </c>
      <c r="AZ312" s="889">
        <v>0</v>
      </c>
      <c r="BA312" s="889">
        <v>0</v>
      </c>
      <c r="BB312" s="889">
        <v>0</v>
      </c>
      <c r="BC312" s="889">
        <v>0</v>
      </c>
      <c r="BD312" s="889">
        <v>0</v>
      </c>
      <c r="BE312" s="889">
        <v>0</v>
      </c>
      <c r="BF312" s="889">
        <v>0</v>
      </c>
      <c r="BG312" s="889">
        <v>1244658</v>
      </c>
      <c r="BH312" s="889">
        <v>280048</v>
      </c>
      <c r="BI312" s="889">
        <v>31116</v>
      </c>
      <c r="BJ312" s="889">
        <v>60791</v>
      </c>
      <c r="BK312" s="889">
        <v>13678</v>
      </c>
      <c r="BL312" s="889">
        <v>1520</v>
      </c>
      <c r="BM312" s="889">
        <v>1290316</v>
      </c>
      <c r="BN312" s="889">
        <v>290321</v>
      </c>
      <c r="BO312" s="889">
        <v>32258</v>
      </c>
      <c r="BP312" s="889">
        <v>15133</v>
      </c>
      <c r="BQ312" s="889">
        <v>3405</v>
      </c>
      <c r="BR312" s="889">
        <v>378</v>
      </c>
      <c r="BS312" s="889">
        <v>0</v>
      </c>
      <c r="BT312" s="889">
        <v>0</v>
      </c>
      <c r="BU312" s="889">
        <v>0</v>
      </c>
      <c r="BV312" s="889">
        <v>0</v>
      </c>
      <c r="BW312" s="889">
        <v>0</v>
      </c>
      <c r="BX312" s="889">
        <v>0</v>
      </c>
      <c r="BY312" s="889">
        <v>0</v>
      </c>
      <c r="BZ312" s="889">
        <v>0</v>
      </c>
      <c r="CA312" s="889">
        <v>0</v>
      </c>
      <c r="CB312" s="889">
        <v>5378</v>
      </c>
      <c r="CC312" s="889">
        <v>1210</v>
      </c>
      <c r="CD312" s="889">
        <v>134</v>
      </c>
      <c r="CE312" s="889">
        <v>5379</v>
      </c>
      <c r="CF312" s="889">
        <v>1210</v>
      </c>
      <c r="CG312" s="889">
        <v>134</v>
      </c>
      <c r="CH312" s="889">
        <v>-1</v>
      </c>
      <c r="CI312" s="889">
        <v>0</v>
      </c>
      <c r="CJ312" s="889">
        <v>0</v>
      </c>
      <c r="CK312" s="889">
        <v>0</v>
      </c>
      <c r="CL312" s="889">
        <v>0</v>
      </c>
      <c r="CM312" s="889">
        <v>0</v>
      </c>
      <c r="CN312" s="889">
        <v>0</v>
      </c>
      <c r="CO312" s="889">
        <v>0</v>
      </c>
      <c r="CP312" s="889">
        <v>0</v>
      </c>
      <c r="CQ312" s="889">
        <v>0</v>
      </c>
      <c r="CR312" s="889">
        <v>0</v>
      </c>
      <c r="CS312" s="889">
        <v>0</v>
      </c>
      <c r="CT312" s="889">
        <v>0</v>
      </c>
      <c r="CU312" s="889">
        <v>0</v>
      </c>
      <c r="CV312" s="889">
        <v>0</v>
      </c>
      <c r="CW312" s="889">
        <v>0</v>
      </c>
      <c r="CX312" s="889">
        <v>0</v>
      </c>
      <c r="CY312" s="889">
        <v>0</v>
      </c>
      <c r="CZ312" s="889">
        <v>0</v>
      </c>
      <c r="DA312" s="889">
        <v>0</v>
      </c>
      <c r="DB312" s="889">
        <v>0</v>
      </c>
      <c r="DC312" s="889">
        <v>0</v>
      </c>
      <c r="DD312" s="889">
        <v>0</v>
      </c>
      <c r="DE312" s="889">
        <v>0</v>
      </c>
      <c r="DF312" s="889">
        <v>4221</v>
      </c>
      <c r="DG312" s="889">
        <v>950</v>
      </c>
      <c r="DH312" s="889">
        <v>106</v>
      </c>
      <c r="DI312" s="889">
        <v>4220</v>
      </c>
      <c r="DJ312" s="889">
        <v>950</v>
      </c>
      <c r="DK312" s="889">
        <v>106</v>
      </c>
      <c r="DL312" s="889">
        <v>1</v>
      </c>
      <c r="DM312" s="889">
        <v>0</v>
      </c>
      <c r="DN312" s="889">
        <v>0</v>
      </c>
      <c r="DO312" s="889">
        <v>0</v>
      </c>
      <c r="DP312" s="889">
        <v>0</v>
      </c>
      <c r="DQ312" s="889">
        <v>0</v>
      </c>
      <c r="DR312" s="889">
        <v>0</v>
      </c>
      <c r="DS312" s="889">
        <v>0</v>
      </c>
      <c r="DT312" s="889">
        <v>0</v>
      </c>
      <c r="DU312" s="889">
        <v>0</v>
      </c>
      <c r="DV312" s="889">
        <v>0</v>
      </c>
      <c r="DW312" s="889">
        <v>0</v>
      </c>
      <c r="DX312" s="889">
        <v>20676</v>
      </c>
      <c r="DY312" s="889">
        <v>4652</v>
      </c>
      <c r="DZ312" s="889">
        <v>517</v>
      </c>
      <c r="EA312" s="889">
        <v>33736</v>
      </c>
      <c r="EB312" s="889">
        <v>7591</v>
      </c>
      <c r="EC312" s="889">
        <v>843</v>
      </c>
      <c r="ED312" s="889">
        <v>-13060</v>
      </c>
      <c r="EE312" s="889">
        <v>-2939</v>
      </c>
      <c r="EF312" s="889">
        <v>-326</v>
      </c>
      <c r="EG312" s="889">
        <v>0</v>
      </c>
      <c r="EH312" s="889">
        <v>0</v>
      </c>
      <c r="EI312" s="889">
        <v>0</v>
      </c>
      <c r="EJ312" s="889">
        <v>0</v>
      </c>
      <c r="EK312" s="889">
        <v>0</v>
      </c>
      <c r="EL312" s="889">
        <v>0</v>
      </c>
      <c r="EM312" s="889">
        <v>0</v>
      </c>
      <c r="EN312" s="889">
        <v>0</v>
      </c>
      <c r="EO312" s="889">
        <v>0</v>
      </c>
      <c r="EP312" s="889">
        <v>1218135</v>
      </c>
      <c r="EQ312" s="889">
        <v>274080</v>
      </c>
      <c r="ER312" s="889">
        <v>30453</v>
      </c>
      <c r="ES312" s="889">
        <v>1665509</v>
      </c>
      <c r="ET312" s="889">
        <v>374740</v>
      </c>
      <c r="EU312" s="889">
        <v>41638</v>
      </c>
      <c r="EV312" s="889">
        <v>-447374</v>
      </c>
      <c r="EW312" s="889">
        <v>-100660</v>
      </c>
      <c r="EX312" s="889">
        <v>-11185</v>
      </c>
      <c r="EY312" s="889">
        <v>0</v>
      </c>
      <c r="EZ312" s="889">
        <v>0</v>
      </c>
      <c r="FA312" s="889">
        <v>0</v>
      </c>
      <c r="FB312" s="889">
        <v>1052060</v>
      </c>
      <c r="FC312" s="889">
        <v>236571</v>
      </c>
      <c r="FD312" s="889">
        <v>26286</v>
      </c>
      <c r="FE312" s="889">
        <v>975832</v>
      </c>
      <c r="FF312" s="889">
        <v>219442</v>
      </c>
      <c r="FG312" s="889">
        <v>24382</v>
      </c>
      <c r="FH312" s="889">
        <v>76228</v>
      </c>
      <c r="FI312" s="889">
        <v>17129</v>
      </c>
      <c r="FJ312" s="889">
        <v>1904</v>
      </c>
      <c r="FK312" s="889">
        <v>0</v>
      </c>
      <c r="FL312" s="889">
        <v>0</v>
      </c>
      <c r="FM312" s="889">
        <v>0</v>
      </c>
      <c r="FN312" s="889">
        <v>0</v>
      </c>
      <c r="FO312" s="889">
        <v>0</v>
      </c>
      <c r="FP312" s="889">
        <v>0</v>
      </c>
      <c r="FQ312" s="889">
        <v>0</v>
      </c>
      <c r="FR312" s="889">
        <v>0</v>
      </c>
      <c r="FS312" s="889">
        <v>0</v>
      </c>
      <c r="FT312" s="889">
        <v>293213</v>
      </c>
      <c r="FU312" s="889">
        <v>65973</v>
      </c>
      <c r="FV312" s="889">
        <v>7330</v>
      </c>
      <c r="FW312" s="889">
        <v>428073</v>
      </c>
      <c r="FX312" s="889">
        <v>96316</v>
      </c>
      <c r="FY312" s="889">
        <v>10702</v>
      </c>
      <c r="FZ312" s="889">
        <v>1800077</v>
      </c>
      <c r="GA312" s="889">
        <v>0</v>
      </c>
      <c r="GB312" s="889">
        <v>0</v>
      </c>
      <c r="GC312" s="889">
        <v>-1078791</v>
      </c>
      <c r="GD312" s="889">
        <v>162289</v>
      </c>
      <c r="GE312" s="889">
        <v>18032</v>
      </c>
      <c r="GF312" s="889">
        <v>0</v>
      </c>
      <c r="GG312" s="889">
        <v>0</v>
      </c>
      <c r="GH312" s="889">
        <v>0</v>
      </c>
      <c r="GI312" s="889">
        <v>0</v>
      </c>
      <c r="GJ312" s="889">
        <v>0</v>
      </c>
      <c r="GK312" s="889">
        <v>0</v>
      </c>
      <c r="GL312" s="889">
        <v>0</v>
      </c>
      <c r="GM312" s="889">
        <v>0</v>
      </c>
      <c r="GN312" s="889">
        <v>0</v>
      </c>
      <c r="GO312" s="889">
        <v>3899132</v>
      </c>
      <c r="GP312" s="889">
        <v>877162</v>
      </c>
      <c r="GQ312" s="889">
        <v>97462</v>
      </c>
      <c r="GR312" s="889">
        <v>-1447864</v>
      </c>
      <c r="GS312" s="889">
        <v>79224</v>
      </c>
      <c r="GT312" s="889">
        <v>8803</v>
      </c>
      <c r="GU312" s="884" t="s">
        <v>672</v>
      </c>
      <c r="GV312" s="884" t="s">
        <v>671</v>
      </c>
      <c r="GW312" s="884" t="s">
        <v>1672</v>
      </c>
      <c r="GX312" s="884" t="s">
        <v>2348</v>
      </c>
      <c r="GY312" s="884" t="s">
        <v>2657</v>
      </c>
    </row>
    <row r="313" spans="1:208" x14ac:dyDescent="0.2">
      <c r="A313" s="884" t="s">
        <v>3311</v>
      </c>
      <c r="B313" s="884" t="s">
        <v>667</v>
      </c>
      <c r="C313" s="884" t="s">
        <v>666</v>
      </c>
      <c r="D313" s="889">
        <v>-164938</v>
      </c>
      <c r="E313" s="889">
        <v>0</v>
      </c>
      <c r="F313" s="889">
        <v>-164938</v>
      </c>
      <c r="G313" s="889">
        <v>0</v>
      </c>
      <c r="H313" s="889">
        <v>0</v>
      </c>
      <c r="I313" s="889">
        <v>0</v>
      </c>
      <c r="J313" s="889">
        <v>-164938</v>
      </c>
      <c r="K313" s="889">
        <v>0</v>
      </c>
      <c r="L313" s="889">
        <v>-164938</v>
      </c>
      <c r="M313" s="907">
        <v>0.5</v>
      </c>
      <c r="N313" s="907">
        <v>0.49</v>
      </c>
      <c r="O313" s="907">
        <v>0</v>
      </c>
      <c r="P313" s="907">
        <v>0.01</v>
      </c>
      <c r="Q313" s="889">
        <v>290199</v>
      </c>
      <c r="R313" s="889">
        <v>298429</v>
      </c>
      <c r="S313" s="889">
        <v>-8230</v>
      </c>
      <c r="T313" s="889">
        <v>0</v>
      </c>
      <c r="U313" s="889">
        <v>0</v>
      </c>
      <c r="V313" s="889">
        <v>0</v>
      </c>
      <c r="W313" s="889">
        <v>0</v>
      </c>
      <c r="X313" s="889">
        <v>0</v>
      </c>
      <c r="Y313" s="889">
        <v>0</v>
      </c>
      <c r="Z313" s="889">
        <v>0</v>
      </c>
      <c r="AA313" s="889">
        <v>0</v>
      </c>
      <c r="AB313" s="889">
        <v>0</v>
      </c>
      <c r="AC313" s="889">
        <v>0</v>
      </c>
      <c r="AD313" s="889">
        <v>0</v>
      </c>
      <c r="AE313" s="889">
        <v>0</v>
      </c>
      <c r="AF313" s="889">
        <v>0</v>
      </c>
      <c r="AG313" s="889">
        <v>0</v>
      </c>
      <c r="AH313" s="889">
        <v>0</v>
      </c>
      <c r="AI313" s="889">
        <v>0</v>
      </c>
      <c r="AJ313" s="889">
        <v>0</v>
      </c>
      <c r="AK313" s="889">
        <v>0</v>
      </c>
      <c r="AL313" s="889">
        <v>0</v>
      </c>
      <c r="AM313" s="889">
        <v>0</v>
      </c>
      <c r="AN313" s="889">
        <v>0</v>
      </c>
      <c r="AO313" s="889">
        <v>0</v>
      </c>
      <c r="AP313" s="889">
        <v>0</v>
      </c>
      <c r="AQ313" s="889">
        <v>0</v>
      </c>
      <c r="AR313" s="889">
        <v>0</v>
      </c>
      <c r="AS313" s="889">
        <v>0</v>
      </c>
      <c r="AT313" s="889">
        <v>0</v>
      </c>
      <c r="AU313" s="889">
        <v>0</v>
      </c>
      <c r="AV313" s="889">
        <v>0</v>
      </c>
      <c r="AW313" s="889">
        <v>0</v>
      </c>
      <c r="AX313" s="889">
        <v>0</v>
      </c>
      <c r="AY313" s="889">
        <v>0</v>
      </c>
      <c r="AZ313" s="889">
        <v>0</v>
      </c>
      <c r="BA313" s="889">
        <v>0</v>
      </c>
      <c r="BB313" s="889">
        <v>0</v>
      </c>
      <c r="BC313" s="889">
        <v>0</v>
      </c>
      <c r="BD313" s="889">
        <v>0</v>
      </c>
      <c r="BE313" s="889">
        <v>0</v>
      </c>
      <c r="BF313" s="889">
        <v>0</v>
      </c>
      <c r="BG313" s="889">
        <v>2988906</v>
      </c>
      <c r="BH313" s="889">
        <v>0</v>
      </c>
      <c r="BI313" s="889">
        <v>60963</v>
      </c>
      <c r="BJ313" s="889">
        <v>184163</v>
      </c>
      <c r="BK313" s="889">
        <v>0</v>
      </c>
      <c r="BL313" s="889">
        <v>3714</v>
      </c>
      <c r="BM313" s="889">
        <v>2902847</v>
      </c>
      <c r="BN313" s="889">
        <v>0</v>
      </c>
      <c r="BO313" s="889">
        <v>59169</v>
      </c>
      <c r="BP313" s="889">
        <v>270222</v>
      </c>
      <c r="BQ313" s="889">
        <v>0</v>
      </c>
      <c r="BR313" s="889">
        <v>5508</v>
      </c>
      <c r="BS313" s="889">
        <v>14883</v>
      </c>
      <c r="BT313" s="889">
        <v>0</v>
      </c>
      <c r="BU313" s="889">
        <v>304</v>
      </c>
      <c r="BV313" s="889">
        <v>27004</v>
      </c>
      <c r="BW313" s="889">
        <v>0</v>
      </c>
      <c r="BX313" s="889">
        <v>551</v>
      </c>
      <c r="BY313" s="889">
        <v>-12121</v>
      </c>
      <c r="BZ313" s="889">
        <v>0</v>
      </c>
      <c r="CA313" s="889">
        <v>-247</v>
      </c>
      <c r="CB313" s="889">
        <v>16813</v>
      </c>
      <c r="CC313" s="889">
        <v>0</v>
      </c>
      <c r="CD313" s="889">
        <v>343</v>
      </c>
      <c r="CE313" s="889">
        <v>16813</v>
      </c>
      <c r="CF313" s="889">
        <v>0</v>
      </c>
      <c r="CG313" s="889">
        <v>343</v>
      </c>
      <c r="CH313" s="889">
        <v>0</v>
      </c>
      <c r="CI313" s="889">
        <v>0</v>
      </c>
      <c r="CJ313" s="889">
        <v>0</v>
      </c>
      <c r="CK313" s="889">
        <v>0</v>
      </c>
      <c r="CL313" s="889">
        <v>0</v>
      </c>
      <c r="CM313" s="889">
        <v>0</v>
      </c>
      <c r="CN313" s="889">
        <v>0</v>
      </c>
      <c r="CO313" s="889">
        <v>0</v>
      </c>
      <c r="CP313" s="889">
        <v>0</v>
      </c>
      <c r="CQ313" s="889">
        <v>0</v>
      </c>
      <c r="CR313" s="889">
        <v>0</v>
      </c>
      <c r="CS313" s="889">
        <v>0</v>
      </c>
      <c r="CT313" s="889">
        <v>0</v>
      </c>
      <c r="CU313" s="889">
        <v>0</v>
      </c>
      <c r="CV313" s="889">
        <v>0</v>
      </c>
      <c r="CW313" s="889">
        <v>0</v>
      </c>
      <c r="CX313" s="889">
        <v>0</v>
      </c>
      <c r="CY313" s="889">
        <v>0</v>
      </c>
      <c r="CZ313" s="889">
        <v>0</v>
      </c>
      <c r="DA313" s="889">
        <v>0</v>
      </c>
      <c r="DB313" s="889">
        <v>0</v>
      </c>
      <c r="DC313" s="889">
        <v>0</v>
      </c>
      <c r="DD313" s="889">
        <v>0</v>
      </c>
      <c r="DE313" s="889">
        <v>0</v>
      </c>
      <c r="DF313" s="889">
        <v>-1239</v>
      </c>
      <c r="DG313" s="889">
        <v>0</v>
      </c>
      <c r="DH313" s="889">
        <v>-25</v>
      </c>
      <c r="DI313" s="889">
        <v>1552</v>
      </c>
      <c r="DJ313" s="889">
        <v>0</v>
      </c>
      <c r="DK313" s="889">
        <v>32</v>
      </c>
      <c r="DL313" s="889">
        <v>-2791</v>
      </c>
      <c r="DM313" s="889">
        <v>0</v>
      </c>
      <c r="DN313" s="889">
        <v>-57</v>
      </c>
      <c r="DO313" s="889">
        <v>810</v>
      </c>
      <c r="DP313" s="889">
        <v>0</v>
      </c>
      <c r="DQ313" s="889">
        <v>17</v>
      </c>
      <c r="DR313" s="889">
        <v>810</v>
      </c>
      <c r="DS313" s="889">
        <v>0</v>
      </c>
      <c r="DT313" s="889">
        <v>17</v>
      </c>
      <c r="DU313" s="889">
        <v>0</v>
      </c>
      <c r="DV313" s="889">
        <v>0</v>
      </c>
      <c r="DW313" s="889">
        <v>0</v>
      </c>
      <c r="DX313" s="889">
        <v>59186</v>
      </c>
      <c r="DY313" s="889">
        <v>0</v>
      </c>
      <c r="DZ313" s="889">
        <v>926</v>
      </c>
      <c r="EA313" s="889">
        <v>92788</v>
      </c>
      <c r="EB313" s="889">
        <v>0</v>
      </c>
      <c r="EC313" s="889">
        <v>1489</v>
      </c>
      <c r="ED313" s="889">
        <v>-33602</v>
      </c>
      <c r="EE313" s="889">
        <v>0</v>
      </c>
      <c r="EF313" s="889">
        <v>-563</v>
      </c>
      <c r="EG313" s="889">
        <v>-2794</v>
      </c>
      <c r="EH313" s="889">
        <v>0</v>
      </c>
      <c r="EI313" s="889">
        <v>-57</v>
      </c>
      <c r="EJ313" s="889">
        <v>-460</v>
      </c>
      <c r="EK313" s="889">
        <v>0</v>
      </c>
      <c r="EL313" s="889">
        <v>-9</v>
      </c>
      <c r="EM313" s="889">
        <v>0</v>
      </c>
      <c r="EN313" s="889">
        <v>0</v>
      </c>
      <c r="EO313" s="889">
        <v>0</v>
      </c>
      <c r="EP313" s="889">
        <v>4644783</v>
      </c>
      <c r="EQ313" s="889">
        <v>0</v>
      </c>
      <c r="ER313" s="889">
        <v>94491</v>
      </c>
      <c r="ES313" s="889">
        <v>7821835</v>
      </c>
      <c r="ET313" s="889">
        <v>0</v>
      </c>
      <c r="EU313" s="889">
        <v>157968</v>
      </c>
      <c r="EV313" s="889">
        <v>-3177052</v>
      </c>
      <c r="EW313" s="889">
        <v>0</v>
      </c>
      <c r="EX313" s="889">
        <v>-63477</v>
      </c>
      <c r="EY313" s="889">
        <v>23100</v>
      </c>
      <c r="EZ313" s="889">
        <v>0</v>
      </c>
      <c r="FA313" s="889">
        <v>471</v>
      </c>
      <c r="FB313" s="889">
        <v>4322037</v>
      </c>
      <c r="FC313" s="889">
        <v>0</v>
      </c>
      <c r="FD313" s="889">
        <v>88205</v>
      </c>
      <c r="FE313" s="889">
        <v>4563046</v>
      </c>
      <c r="FF313" s="889">
        <v>0</v>
      </c>
      <c r="FG313" s="889">
        <v>93123</v>
      </c>
      <c r="FH313" s="889">
        <v>-241009</v>
      </c>
      <c r="FI313" s="889">
        <v>0</v>
      </c>
      <c r="FJ313" s="889">
        <v>-4918</v>
      </c>
      <c r="FK313" s="889">
        <v>0</v>
      </c>
      <c r="FL313" s="889">
        <v>0</v>
      </c>
      <c r="FM313" s="889">
        <v>0</v>
      </c>
      <c r="FN313" s="889">
        <v>0</v>
      </c>
      <c r="FO313" s="889">
        <v>0</v>
      </c>
      <c r="FP313" s="889">
        <v>0</v>
      </c>
      <c r="FQ313" s="889">
        <v>0</v>
      </c>
      <c r="FR313" s="889">
        <v>0</v>
      </c>
      <c r="FS313" s="889">
        <v>0</v>
      </c>
      <c r="FT313" s="889">
        <v>2496993</v>
      </c>
      <c r="FU313" s="889">
        <v>0</v>
      </c>
      <c r="FV313" s="889">
        <v>50524</v>
      </c>
      <c r="FW313" s="889">
        <v>0</v>
      </c>
      <c r="FX313" s="889">
        <v>0</v>
      </c>
      <c r="FY313" s="889">
        <v>0</v>
      </c>
      <c r="FZ313" s="889">
        <v>4859345</v>
      </c>
      <c r="GA313" s="889">
        <v>0</v>
      </c>
      <c r="GB313" s="889">
        <v>0</v>
      </c>
      <c r="GC313" s="889">
        <v>-2362352</v>
      </c>
      <c r="GD313" s="889">
        <v>0</v>
      </c>
      <c r="GE313" s="889">
        <v>50524</v>
      </c>
      <c r="GF313" s="889">
        <v>0</v>
      </c>
      <c r="GG313" s="889">
        <v>0</v>
      </c>
      <c r="GH313" s="889">
        <v>0</v>
      </c>
      <c r="GI313" s="889">
        <v>0</v>
      </c>
      <c r="GJ313" s="889">
        <v>0</v>
      </c>
      <c r="GK313" s="889">
        <v>0</v>
      </c>
      <c r="GL313" s="889">
        <v>0</v>
      </c>
      <c r="GM313" s="889">
        <v>0</v>
      </c>
      <c r="GN313" s="889">
        <v>0</v>
      </c>
      <c r="GO313" s="889">
        <v>14747181</v>
      </c>
      <c r="GP313" s="889">
        <v>0</v>
      </c>
      <c r="GQ313" s="889">
        <v>299867</v>
      </c>
      <c r="GR313" s="889">
        <v>-5538859</v>
      </c>
      <c r="GS313" s="889">
        <v>0</v>
      </c>
      <c r="GT313" s="889">
        <v>-12825</v>
      </c>
      <c r="GU313" s="884" t="s">
        <v>669</v>
      </c>
      <c r="GV313" s="884" t="s">
        <v>668</v>
      </c>
      <c r="GW313" s="884" t="s">
        <v>669</v>
      </c>
      <c r="GX313" s="884" t="s">
        <v>2350</v>
      </c>
      <c r="GY313" s="884" t="s">
        <v>2658</v>
      </c>
    </row>
    <row r="314" spans="1:208" x14ac:dyDescent="0.2">
      <c r="A314" s="905"/>
      <c r="B314" s="889" t="s">
        <v>1699</v>
      </c>
      <c r="C314" s="889" t="s">
        <v>1000</v>
      </c>
      <c r="D314" s="889">
        <v>-118921837</v>
      </c>
      <c r="E314" s="889">
        <v>-1690795</v>
      </c>
      <c r="F314" s="889">
        <v>-120612632</v>
      </c>
      <c r="G314" s="889">
        <v>0</v>
      </c>
      <c r="H314" s="889">
        <v>0</v>
      </c>
      <c r="I314" s="889">
        <v>0</v>
      </c>
      <c r="J314" s="889">
        <v>-118921837</v>
      </c>
      <c r="K314" s="889">
        <v>-1690795</v>
      </c>
      <c r="L314" s="889">
        <v>-120612632</v>
      </c>
      <c r="M314" s="889"/>
      <c r="N314" s="889"/>
      <c r="O314" s="889"/>
      <c r="P314" s="889"/>
      <c r="Q314" s="889">
        <v>84133811</v>
      </c>
      <c r="R314" s="889">
        <v>84009997</v>
      </c>
      <c r="S314" s="889">
        <v>123814</v>
      </c>
      <c r="T314" s="889">
        <v>110494594</v>
      </c>
      <c r="U314" s="889">
        <v>108735031</v>
      </c>
      <c r="V314" s="889">
        <v>1759563</v>
      </c>
      <c r="W314" s="889">
        <v>0</v>
      </c>
      <c r="X314" s="889">
        <v>184887</v>
      </c>
      <c r="Y314" s="889">
        <v>-184887</v>
      </c>
      <c r="Z314" s="889">
        <v>102342751</v>
      </c>
      <c r="AA314" s="889">
        <v>7042716</v>
      </c>
      <c r="AB314" s="889">
        <v>84907820</v>
      </c>
      <c r="AC314" s="889">
        <v>7179628</v>
      </c>
      <c r="AD314" s="889">
        <v>17434931</v>
      </c>
      <c r="AE314" s="889">
        <v>-136912</v>
      </c>
      <c r="AF314" s="889">
        <v>0</v>
      </c>
      <c r="AG314" s="889">
        <v>0</v>
      </c>
      <c r="AH314" s="889">
        <v>0</v>
      </c>
      <c r="AI314" s="889">
        <v>10547</v>
      </c>
      <c r="AJ314" s="889">
        <v>15557</v>
      </c>
      <c r="AK314" s="889">
        <v>264</v>
      </c>
      <c r="AL314" s="889">
        <v>-10547</v>
      </c>
      <c r="AM314" s="889">
        <v>-15557</v>
      </c>
      <c r="AN314" s="889">
        <v>-264</v>
      </c>
      <c r="AO314" s="889">
        <v>10581737</v>
      </c>
      <c r="AP314" s="889">
        <v>10431575</v>
      </c>
      <c r="AQ314" s="889">
        <v>133478</v>
      </c>
      <c r="AR314" s="889">
        <v>16684</v>
      </c>
      <c r="AS314" s="889">
        <v>9201264</v>
      </c>
      <c r="AT314" s="889">
        <v>9065559</v>
      </c>
      <c r="AU314" s="889">
        <v>121288</v>
      </c>
      <c r="AV314" s="889">
        <v>14417</v>
      </c>
      <c r="AW314" s="889">
        <v>1380473</v>
      </c>
      <c r="AX314" s="889">
        <v>1366016</v>
      </c>
      <c r="AY314" s="889">
        <v>12190</v>
      </c>
      <c r="AZ314" s="889">
        <v>2267</v>
      </c>
      <c r="BA314" s="889">
        <v>650189</v>
      </c>
      <c r="BB314" s="889">
        <v>650189</v>
      </c>
      <c r="BC314" s="889">
        <v>647649</v>
      </c>
      <c r="BD314" s="889">
        <v>647649</v>
      </c>
      <c r="BE314" s="889">
        <v>2540</v>
      </c>
      <c r="BF314" s="889">
        <v>2540</v>
      </c>
      <c r="BG314" s="889">
        <v>886350852</v>
      </c>
      <c r="BH314" s="889">
        <v>150484220</v>
      </c>
      <c r="BI314" s="889">
        <v>11924963</v>
      </c>
      <c r="BJ314" s="889">
        <v>43993137</v>
      </c>
      <c r="BK314" s="889">
        <v>8620887</v>
      </c>
      <c r="BL314" s="889">
        <v>572431</v>
      </c>
      <c r="BM314" s="889">
        <v>880968407</v>
      </c>
      <c r="BN314" s="889">
        <v>148029954</v>
      </c>
      <c r="BO314" s="889">
        <v>11886003</v>
      </c>
      <c r="BP314" s="889">
        <v>49375582</v>
      </c>
      <c r="BQ314" s="889">
        <v>11075153</v>
      </c>
      <c r="BR314" s="889">
        <v>611391</v>
      </c>
      <c r="BS314" s="889">
        <v>3333203</v>
      </c>
      <c r="BT314" s="889">
        <v>291526</v>
      </c>
      <c r="BU314" s="889">
        <v>52082</v>
      </c>
      <c r="BV314" s="889">
        <v>1872372</v>
      </c>
      <c r="BW314" s="889">
        <v>211914</v>
      </c>
      <c r="BX314" s="889">
        <v>29566</v>
      </c>
      <c r="BY314" s="889">
        <v>1460831</v>
      </c>
      <c r="BZ314" s="889">
        <v>79612</v>
      </c>
      <c r="CA314" s="889">
        <v>22516</v>
      </c>
      <c r="CB314" s="889">
        <v>2655038</v>
      </c>
      <c r="CC314" s="889">
        <v>389598</v>
      </c>
      <c r="CD314" s="889">
        <v>36606</v>
      </c>
      <c r="CE314" s="889">
        <v>2424435</v>
      </c>
      <c r="CF314" s="889">
        <v>367098</v>
      </c>
      <c r="CG314" s="889">
        <v>33404</v>
      </c>
      <c r="CH314" s="889">
        <v>230603</v>
      </c>
      <c r="CI314" s="889">
        <v>22500</v>
      </c>
      <c r="CJ314" s="889">
        <v>3202</v>
      </c>
      <c r="CK314" s="889">
        <v>13677</v>
      </c>
      <c r="CL314" s="889">
        <v>71</v>
      </c>
      <c r="CM314" s="889">
        <v>282</v>
      </c>
      <c r="CN314" s="889">
        <v>-2966</v>
      </c>
      <c r="CO314" s="889">
        <v>-959</v>
      </c>
      <c r="CP314" s="889">
        <v>-38</v>
      </c>
      <c r="CQ314" s="889">
        <v>-1355597</v>
      </c>
      <c r="CR314" s="889">
        <v>-112048</v>
      </c>
      <c r="CS314" s="889">
        <v>-14990</v>
      </c>
      <c r="CT314" s="889">
        <v>7625</v>
      </c>
      <c r="CU314" s="889">
        <v>2838</v>
      </c>
      <c r="CV314" s="889">
        <v>214</v>
      </c>
      <c r="CW314" s="889">
        <v>0</v>
      </c>
      <c r="CX314" s="889">
        <v>0</v>
      </c>
      <c r="CY314" s="889">
        <v>0</v>
      </c>
      <c r="CZ314" s="889">
        <v>7625</v>
      </c>
      <c r="DA314" s="889">
        <v>2838</v>
      </c>
      <c r="DB314" s="889">
        <v>214</v>
      </c>
      <c r="DC314" s="889">
        <v>338288</v>
      </c>
      <c r="DD314" s="889">
        <v>237593</v>
      </c>
      <c r="DE314" s="889">
        <v>3243</v>
      </c>
      <c r="DF314" s="889">
        <v>1875589</v>
      </c>
      <c r="DG314" s="889">
        <v>277946</v>
      </c>
      <c r="DH314" s="889">
        <v>25609</v>
      </c>
      <c r="DI314" s="889">
        <v>2236598</v>
      </c>
      <c r="DJ314" s="889">
        <v>380715</v>
      </c>
      <c r="DK314" s="889">
        <v>26870</v>
      </c>
      <c r="DL314" s="889">
        <v>-361009</v>
      </c>
      <c r="DM314" s="889">
        <v>-102769</v>
      </c>
      <c r="DN314" s="889">
        <v>-1261</v>
      </c>
      <c r="DO314" s="889">
        <v>54920</v>
      </c>
      <c r="DP314" s="889">
        <v>8354</v>
      </c>
      <c r="DQ314" s="889">
        <v>734</v>
      </c>
      <c r="DR314" s="889">
        <v>81360</v>
      </c>
      <c r="DS314" s="889">
        <v>8467</v>
      </c>
      <c r="DT314" s="889">
        <v>1214</v>
      </c>
      <c r="DU314" s="889">
        <v>-26440</v>
      </c>
      <c r="DV314" s="889">
        <v>-113</v>
      </c>
      <c r="DW314" s="889">
        <v>-480</v>
      </c>
      <c r="DX314" s="889">
        <v>9686388</v>
      </c>
      <c r="DY314" s="889">
        <v>3098102</v>
      </c>
      <c r="DZ314" s="889">
        <v>110031</v>
      </c>
      <c r="EA314" s="889">
        <v>21512436</v>
      </c>
      <c r="EB314" s="889">
        <v>7194385</v>
      </c>
      <c r="EC314" s="889">
        <v>253869</v>
      </c>
      <c r="ED314" s="889">
        <v>-11826048</v>
      </c>
      <c r="EE314" s="889">
        <v>-4096283</v>
      </c>
      <c r="EF314" s="889">
        <v>-143838</v>
      </c>
      <c r="EG314" s="889">
        <v>-565518</v>
      </c>
      <c r="EH314" s="889">
        <v>-157782</v>
      </c>
      <c r="EI314" s="889">
        <v>-6740</v>
      </c>
      <c r="EJ314" s="889">
        <v>-16991</v>
      </c>
      <c r="EK314" s="889">
        <v>1284</v>
      </c>
      <c r="EL314" s="889">
        <v>-300</v>
      </c>
      <c r="EM314" s="889">
        <v>257615</v>
      </c>
      <c r="EN314" s="889">
        <v>85429</v>
      </c>
      <c r="EO314" s="889">
        <v>3228</v>
      </c>
      <c r="EP314" s="889">
        <v>820929628</v>
      </c>
      <c r="EQ314" s="889">
        <v>260662724</v>
      </c>
      <c r="ER314" s="889">
        <v>9153840</v>
      </c>
      <c r="ES314" s="889">
        <v>1361815560</v>
      </c>
      <c r="ET314" s="889">
        <v>455816000</v>
      </c>
      <c r="EU314" s="889">
        <v>14865071</v>
      </c>
      <c r="EV314" s="889">
        <v>-540885932</v>
      </c>
      <c r="EW314" s="889">
        <v>-195153277</v>
      </c>
      <c r="EX314" s="889">
        <v>-5711232</v>
      </c>
      <c r="EY314" s="889">
        <v>266545</v>
      </c>
      <c r="EZ314" s="889">
        <v>315879</v>
      </c>
      <c r="FA314" s="889">
        <v>-1624</v>
      </c>
      <c r="FB314" s="889">
        <v>1104891612</v>
      </c>
      <c r="FC314" s="889">
        <v>348967592</v>
      </c>
      <c r="FD314" s="889">
        <v>12696546</v>
      </c>
      <c r="FE314" s="889">
        <v>1087627354</v>
      </c>
      <c r="FF314" s="889">
        <v>345448132</v>
      </c>
      <c r="FG314" s="889">
        <v>12422686</v>
      </c>
      <c r="FH314" s="889">
        <v>17264258</v>
      </c>
      <c r="FI314" s="889">
        <v>3519460</v>
      </c>
      <c r="FJ314" s="889">
        <v>273860</v>
      </c>
      <c r="FK314" s="889">
        <v>2292043</v>
      </c>
      <c r="FL314" s="889">
        <v>0</v>
      </c>
      <c r="FM314" s="889">
        <v>2536</v>
      </c>
      <c r="FN314" s="889">
        <v>2008827</v>
      </c>
      <c r="FO314" s="889">
        <v>0</v>
      </c>
      <c r="FP314" s="889">
        <v>2116</v>
      </c>
      <c r="FQ314" s="889">
        <v>283216</v>
      </c>
      <c r="FR314" s="889">
        <v>0</v>
      </c>
      <c r="FS314" s="889">
        <v>420</v>
      </c>
      <c r="FT314" s="889">
        <v>560237928</v>
      </c>
      <c r="FU314" s="889">
        <v>182391520</v>
      </c>
      <c r="FV314" s="889">
        <v>5828132</v>
      </c>
      <c r="FW314" s="889">
        <v>89958349</v>
      </c>
      <c r="FX314" s="889">
        <v>9450453</v>
      </c>
      <c r="FY314" s="889">
        <v>1567952</v>
      </c>
      <c r="FZ314" s="889">
        <v>1500000000</v>
      </c>
      <c r="GA314" s="889">
        <v>0</v>
      </c>
      <c r="GB314" s="889">
        <v>0</v>
      </c>
      <c r="GC314" s="889">
        <v>-849803723</v>
      </c>
      <c r="GD314" s="889">
        <v>191841973</v>
      </c>
      <c r="GE314" s="889">
        <v>7396084</v>
      </c>
      <c r="GF314" s="889">
        <v>540650</v>
      </c>
      <c r="GG314" s="889">
        <v>379</v>
      </c>
      <c r="GH314" s="889">
        <v>3671</v>
      </c>
      <c r="GI314" s="889">
        <v>0</v>
      </c>
      <c r="GJ314" s="889">
        <v>0</v>
      </c>
      <c r="GK314" s="889">
        <v>0</v>
      </c>
      <c r="GL314" s="889">
        <v>49749</v>
      </c>
      <c r="GM314" s="889">
        <v>0</v>
      </c>
      <c r="GN314" s="889">
        <v>0</v>
      </c>
      <c r="GO314" s="889">
        <v>3435833415</v>
      </c>
      <c r="GP314" s="889">
        <v>955565153</v>
      </c>
      <c r="GQ314" s="889">
        <v>40390456</v>
      </c>
      <c r="GR314" s="889">
        <v>-1334755585</v>
      </c>
      <c r="GS314" s="889">
        <v>7558940</v>
      </c>
      <c r="GT314" s="889">
        <v>2437608</v>
      </c>
      <c r="GU314" s="889" t="s">
        <v>3278</v>
      </c>
      <c r="GV314" s="889" t="s">
        <v>1697</v>
      </c>
      <c r="GW314" s="889" t="s">
        <v>2837</v>
      </c>
      <c r="GX314" s="889" t="s">
        <v>2837</v>
      </c>
      <c r="GZ314" s="884" t="s">
        <v>3305</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FAB2A-FA1D-4AD9-9C02-C7ED3E3175F0}">
  <sheetPr codeName="Sheet13"/>
  <dimension ref="A1:FH314"/>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1" width="3.7109375" style="884" customWidth="1"/>
    <col min="2" max="2" width="10.140625" style="884" customWidth="1"/>
    <col min="3" max="3" width="32.5703125" style="884" customWidth="1"/>
    <col min="4" max="4" width="17.85546875" style="884" customWidth="1"/>
    <col min="5" max="5" width="13.85546875" style="884" bestFit="1" customWidth="1"/>
    <col min="6" max="6" width="12.85546875" style="884" bestFit="1" customWidth="1"/>
    <col min="7" max="7" width="11.28515625" style="884" bestFit="1" customWidth="1"/>
    <col min="8" max="8" width="14.42578125" style="884" customWidth="1"/>
    <col min="9" max="9" width="10.5703125" style="884" customWidth="1"/>
    <col min="10" max="10" width="11.140625" style="884" customWidth="1"/>
    <col min="11" max="11" width="13.42578125" style="884" customWidth="1"/>
    <col min="12" max="12" width="10.42578125" style="884" customWidth="1"/>
    <col min="13" max="34" width="11.42578125" style="884" customWidth="1"/>
    <col min="35" max="35" width="12.42578125" style="884" customWidth="1"/>
    <col min="36" max="39" width="11.42578125" style="884" customWidth="1"/>
    <col min="40" max="40" width="12.85546875" style="884" bestFit="1" customWidth="1"/>
    <col min="41" max="42" width="11.85546875" style="884" bestFit="1" customWidth="1"/>
    <col min="43" max="44" width="11.42578125" style="884" customWidth="1"/>
    <col min="45" max="47" width="11.85546875" style="884" bestFit="1" customWidth="1"/>
    <col min="48" max="49" width="11.42578125" style="884" customWidth="1"/>
    <col min="50" max="50" width="11.85546875" style="884" bestFit="1" customWidth="1"/>
    <col min="51" max="59" width="11.42578125" style="884" customWidth="1"/>
    <col min="60" max="62" width="11.85546875" style="884" bestFit="1" customWidth="1"/>
    <col min="63" max="64" width="11.42578125" style="884" customWidth="1"/>
    <col min="65" max="65" width="13.42578125" style="884" bestFit="1" customWidth="1"/>
    <col min="66" max="67" width="13.5703125" style="884" bestFit="1" customWidth="1"/>
    <col min="68" max="68" width="13.42578125" style="884" bestFit="1" customWidth="1"/>
    <col min="69" max="69" width="11.42578125" style="884" customWidth="1"/>
    <col min="70" max="80" width="12.85546875" style="884" customWidth="1"/>
    <col min="81" max="90" width="11.42578125" style="884" customWidth="1"/>
    <col min="91" max="92" width="11.85546875" style="884" bestFit="1" customWidth="1"/>
    <col min="93" max="94" width="11.42578125" style="884" customWidth="1"/>
    <col min="95" max="95" width="13.5703125" style="884" bestFit="1" customWidth="1"/>
    <col min="96" max="100" width="13.42578125" style="884" customWidth="1"/>
    <col min="101" max="102" width="13.5703125" style="884" bestFit="1" customWidth="1"/>
    <col min="103" max="104" width="12.42578125" style="884" customWidth="1"/>
    <col min="105" max="115" width="12.7109375" style="884" customWidth="1"/>
    <col min="116" max="124" width="12.42578125" style="884" customWidth="1"/>
    <col min="125" max="125" width="13.5703125" style="884" bestFit="1" customWidth="1"/>
    <col min="126" max="135" width="12.42578125" style="884" customWidth="1"/>
    <col min="136" max="136" width="14" style="884" bestFit="1" customWidth="1"/>
    <col min="137" max="137" width="12.85546875" style="884" bestFit="1" customWidth="1"/>
    <col min="138" max="138" width="13.85546875" style="884" bestFit="1" customWidth="1"/>
    <col min="139" max="139" width="12.42578125" style="884" customWidth="1"/>
    <col min="140" max="141" width="14" style="884" bestFit="1" customWidth="1"/>
    <col min="142" max="142" width="12.85546875" style="884" bestFit="1" customWidth="1"/>
    <col min="143" max="143" width="13.85546875" style="884" bestFit="1" customWidth="1"/>
    <col min="144" max="144" width="12.42578125" style="884" customWidth="1"/>
    <col min="145" max="145" width="14" style="884" bestFit="1" customWidth="1"/>
    <col min="146" max="158" width="12.42578125" style="884" customWidth="1"/>
    <col min="159" max="159" width="23.28515625" style="884" bestFit="1" customWidth="1"/>
    <col min="160" max="160" width="37.42578125" style="884" bestFit="1" customWidth="1"/>
    <col min="161" max="161" width="16.85546875" style="884" bestFit="1" customWidth="1"/>
    <col min="162" max="162" width="23.42578125" style="884" bestFit="1" customWidth="1"/>
    <col min="163" max="163" width="12.5703125" style="884" bestFit="1" customWidth="1"/>
    <col min="164" max="164" width="17.5703125" style="884" bestFit="1" customWidth="1"/>
    <col min="165" max="16384" width="9.140625" style="884"/>
  </cols>
  <sheetData>
    <row r="1" spans="1:164" s="876" customFormat="1" ht="63.75" customHeight="1" x14ac:dyDescent="0.2">
      <c r="A1" s="876" t="s">
        <v>2845</v>
      </c>
      <c r="B1" s="908"/>
      <c r="C1" s="877"/>
      <c r="D1" s="893" t="s">
        <v>2027</v>
      </c>
      <c r="E1" s="894"/>
      <c r="F1" s="894"/>
      <c r="G1" s="894"/>
      <c r="H1" s="895"/>
      <c r="I1" s="893" t="s">
        <v>2028</v>
      </c>
      <c r="J1" s="895"/>
      <c r="K1" s="909" t="s">
        <v>3094</v>
      </c>
      <c r="L1" s="893" t="s">
        <v>2029</v>
      </c>
      <c r="M1" s="895"/>
      <c r="N1" s="893" t="s">
        <v>2030</v>
      </c>
      <c r="O1" s="894"/>
      <c r="P1" s="895"/>
      <c r="Q1" s="893" t="s">
        <v>2031</v>
      </c>
      <c r="R1" s="894"/>
      <c r="S1" s="895"/>
      <c r="T1" s="893" t="s">
        <v>2032</v>
      </c>
      <c r="U1" s="894"/>
      <c r="V1" s="894"/>
      <c r="W1" s="895"/>
      <c r="X1" s="893" t="s">
        <v>2028</v>
      </c>
      <c r="Y1" s="894"/>
      <c r="Z1" s="894"/>
      <c r="AA1" s="895"/>
      <c r="AB1" s="893" t="s">
        <v>2033</v>
      </c>
      <c r="AC1" s="895"/>
      <c r="AD1" s="893" t="s">
        <v>2034</v>
      </c>
      <c r="AE1" s="894"/>
      <c r="AF1" s="894"/>
      <c r="AG1" s="895"/>
      <c r="AH1" s="894" t="s">
        <v>2035</v>
      </c>
      <c r="AI1" s="894"/>
      <c r="AJ1" s="894"/>
      <c r="AK1" s="894"/>
      <c r="AL1" s="895"/>
      <c r="AM1" s="893" t="s">
        <v>2036</v>
      </c>
      <c r="AN1" s="894"/>
      <c r="AO1" s="894"/>
      <c r="AP1" s="894"/>
      <c r="AQ1" s="895"/>
      <c r="AR1" s="893" t="s">
        <v>2814</v>
      </c>
      <c r="AS1" s="894"/>
      <c r="AT1" s="894"/>
      <c r="AU1" s="894"/>
      <c r="AV1" s="895"/>
      <c r="AW1" s="893" t="s">
        <v>2037</v>
      </c>
      <c r="AX1" s="894"/>
      <c r="AY1" s="894"/>
      <c r="AZ1" s="894"/>
      <c r="BA1" s="895"/>
      <c r="BB1" s="893" t="s">
        <v>2038</v>
      </c>
      <c r="BC1" s="894"/>
      <c r="BD1" s="894"/>
      <c r="BE1" s="894"/>
      <c r="BF1" s="895"/>
      <c r="BG1" s="893" t="s">
        <v>2819</v>
      </c>
      <c r="BH1" s="894"/>
      <c r="BI1" s="894"/>
      <c r="BJ1" s="894"/>
      <c r="BK1" s="895"/>
      <c r="BL1" s="893" t="s">
        <v>2815</v>
      </c>
      <c r="BM1" s="894"/>
      <c r="BN1" s="894"/>
      <c r="BO1" s="894"/>
      <c r="BP1" s="895"/>
      <c r="BQ1" s="893" t="s">
        <v>2039</v>
      </c>
      <c r="BR1" s="894"/>
      <c r="BS1" s="894"/>
      <c r="BT1" s="894"/>
      <c r="BU1" s="895"/>
      <c r="BV1" s="894" t="s">
        <v>2040</v>
      </c>
      <c r="BW1" s="894"/>
      <c r="BX1" s="894"/>
      <c r="BY1" s="894"/>
      <c r="BZ1" s="895"/>
      <c r="CA1" s="894" t="s">
        <v>2041</v>
      </c>
      <c r="CB1" s="894"/>
      <c r="CC1" s="894"/>
      <c r="CD1" s="894"/>
      <c r="CE1" s="895"/>
      <c r="CF1" s="893" t="s">
        <v>2042</v>
      </c>
      <c r="CG1" s="894"/>
      <c r="CH1" s="894"/>
      <c r="CI1" s="894"/>
      <c r="CJ1" s="894"/>
      <c r="CK1" s="894" t="s">
        <v>2043</v>
      </c>
      <c r="CL1" s="894"/>
      <c r="CM1" s="894"/>
      <c r="CN1" s="894"/>
      <c r="CO1" s="895"/>
      <c r="CP1" s="893" t="s">
        <v>2044</v>
      </c>
      <c r="CQ1" s="894"/>
      <c r="CR1" s="894"/>
      <c r="CS1" s="894"/>
      <c r="CT1" s="894"/>
      <c r="CU1" s="894" t="s">
        <v>2820</v>
      </c>
      <c r="CV1" s="894"/>
      <c r="CW1" s="894"/>
      <c r="CX1" s="894"/>
      <c r="CY1" s="895"/>
      <c r="CZ1" s="893" t="s">
        <v>2045</v>
      </c>
      <c r="DA1" s="894"/>
      <c r="DB1" s="894"/>
      <c r="DC1" s="894"/>
      <c r="DD1" s="895"/>
      <c r="DE1" s="894" t="s">
        <v>2046</v>
      </c>
      <c r="DF1" s="894"/>
      <c r="DG1" s="894"/>
      <c r="DH1" s="894"/>
      <c r="DI1" s="895"/>
      <c r="DJ1" s="894" t="s">
        <v>2816</v>
      </c>
      <c r="DK1" s="894"/>
      <c r="DL1" s="894"/>
      <c r="DM1" s="894"/>
      <c r="DN1" s="895"/>
      <c r="DO1" s="893" t="s">
        <v>3096</v>
      </c>
      <c r="DP1" s="894"/>
      <c r="DQ1" s="894"/>
      <c r="DR1" s="894"/>
      <c r="DS1" s="895"/>
      <c r="DT1" s="893" t="s">
        <v>3095</v>
      </c>
      <c r="DU1" s="894"/>
      <c r="DV1" s="894"/>
      <c r="DW1" s="894"/>
      <c r="DX1" s="895"/>
      <c r="DY1" s="893" t="s">
        <v>2047</v>
      </c>
      <c r="DZ1" s="894"/>
      <c r="EA1" s="894"/>
      <c r="EB1" s="894"/>
      <c r="EC1" s="895"/>
      <c r="ED1" s="893" t="s">
        <v>2817</v>
      </c>
      <c r="EE1" s="894"/>
      <c r="EF1" s="894"/>
      <c r="EG1" s="894"/>
      <c r="EH1" s="895"/>
      <c r="EI1" s="893" t="s">
        <v>2818</v>
      </c>
      <c r="EJ1" s="894"/>
      <c r="EK1" s="894"/>
      <c r="EL1" s="894"/>
      <c r="EM1" s="895"/>
      <c r="EN1" s="893" t="s">
        <v>2048</v>
      </c>
      <c r="EO1" s="894"/>
      <c r="EP1" s="894"/>
      <c r="EQ1" s="894"/>
      <c r="ER1" s="895"/>
      <c r="ES1" s="893" t="s">
        <v>2821</v>
      </c>
      <c r="ET1" s="894"/>
      <c r="EU1" s="894"/>
      <c r="EV1" s="894"/>
      <c r="EW1" s="895"/>
      <c r="EX1" s="893" t="s">
        <v>729</v>
      </c>
      <c r="EY1" s="894"/>
      <c r="EZ1" s="894"/>
      <c r="FA1" s="894"/>
      <c r="FB1" s="895"/>
    </row>
    <row r="2" spans="1:164" x14ac:dyDescent="0.2">
      <c r="C2" s="884" t="s">
        <v>2995</v>
      </c>
      <c r="D2" s="884" t="s">
        <v>1641</v>
      </c>
      <c r="E2" s="884" t="s">
        <v>1642</v>
      </c>
      <c r="F2" s="884" t="s">
        <v>1643</v>
      </c>
      <c r="G2" s="884" t="s">
        <v>1644</v>
      </c>
      <c r="H2" s="884" t="s">
        <v>1645</v>
      </c>
      <c r="I2" s="884" t="s">
        <v>1502</v>
      </c>
      <c r="J2" s="884" t="s">
        <v>1666</v>
      </c>
      <c r="K2" s="884" t="s">
        <v>1503</v>
      </c>
      <c r="L2" s="884" t="s">
        <v>1504</v>
      </c>
      <c r="M2" s="884" t="s">
        <v>1505</v>
      </c>
      <c r="N2" s="884" t="s">
        <v>1506</v>
      </c>
      <c r="O2" s="884" t="s">
        <v>2836</v>
      </c>
      <c r="P2" s="884" t="s">
        <v>1515</v>
      </c>
      <c r="Q2" s="884" t="s">
        <v>1667</v>
      </c>
      <c r="R2" s="884" t="s">
        <v>1668</v>
      </c>
      <c r="S2" s="884" t="s">
        <v>1669</v>
      </c>
      <c r="T2" s="884" t="s">
        <v>1507</v>
      </c>
      <c r="U2" s="884" t="s">
        <v>1508</v>
      </c>
      <c r="V2" s="884" t="s">
        <v>1509</v>
      </c>
      <c r="W2" s="884" t="s">
        <v>1670</v>
      </c>
      <c r="X2" s="884" t="s">
        <v>1516</v>
      </c>
      <c r="Y2" s="884" t="s">
        <v>1517</v>
      </c>
      <c r="Z2" s="884" t="s">
        <v>1518</v>
      </c>
      <c r="AA2" s="884" t="s">
        <v>1519</v>
      </c>
      <c r="AB2" s="884" t="s">
        <v>1520</v>
      </c>
      <c r="AC2" s="884" t="s">
        <v>1521</v>
      </c>
      <c r="AD2" s="884" t="s">
        <v>1522</v>
      </c>
      <c r="AE2" s="884" t="s">
        <v>1523</v>
      </c>
      <c r="AF2" s="884" t="s">
        <v>1524</v>
      </c>
      <c r="AG2" s="884" t="s">
        <v>1525</v>
      </c>
      <c r="AH2" s="884" t="s">
        <v>1526</v>
      </c>
      <c r="AI2" s="884" t="s">
        <v>1527</v>
      </c>
      <c r="AJ2" s="884" t="s">
        <v>1528</v>
      </c>
      <c r="AK2" s="884" t="s">
        <v>1529</v>
      </c>
      <c r="AL2" s="884" t="s">
        <v>1530</v>
      </c>
      <c r="AM2" s="884" t="s">
        <v>1531</v>
      </c>
      <c r="AN2" s="884" t="s">
        <v>1532</v>
      </c>
      <c r="AO2" s="884" t="s">
        <v>1533</v>
      </c>
      <c r="AP2" s="884" t="s">
        <v>1534</v>
      </c>
      <c r="AQ2" s="884" t="s">
        <v>1535</v>
      </c>
      <c r="AR2" s="884" t="s">
        <v>1536</v>
      </c>
      <c r="AS2" s="884" t="s">
        <v>1537</v>
      </c>
      <c r="AT2" s="884" t="s">
        <v>1538</v>
      </c>
      <c r="AU2" s="884" t="s">
        <v>1539</v>
      </c>
      <c r="AV2" s="884" t="s">
        <v>1540</v>
      </c>
      <c r="AW2" s="884" t="s">
        <v>1541</v>
      </c>
      <c r="AX2" s="884" t="s">
        <v>1542</v>
      </c>
      <c r="AY2" s="884" t="s">
        <v>1543</v>
      </c>
      <c r="AZ2" s="884" t="s">
        <v>1544</v>
      </c>
      <c r="BA2" s="884" t="s">
        <v>1545</v>
      </c>
      <c r="BB2" s="884" t="s">
        <v>1546</v>
      </c>
      <c r="BC2" s="884" t="s">
        <v>1547</v>
      </c>
      <c r="BD2" s="884" t="s">
        <v>1548</v>
      </c>
      <c r="BE2" s="884" t="s">
        <v>1549</v>
      </c>
      <c r="BF2" s="884" t="s">
        <v>1550</v>
      </c>
      <c r="BG2" s="884" t="s">
        <v>1551</v>
      </c>
      <c r="BH2" s="884" t="s">
        <v>1552</v>
      </c>
      <c r="BI2" s="884" t="s">
        <v>1553</v>
      </c>
      <c r="BJ2" s="884" t="s">
        <v>1554</v>
      </c>
      <c r="BK2" s="884" t="s">
        <v>1555</v>
      </c>
      <c r="BL2" s="884" t="s">
        <v>1556</v>
      </c>
      <c r="BM2" s="884" t="s">
        <v>1557</v>
      </c>
      <c r="BN2" s="884" t="s">
        <v>1558</v>
      </c>
      <c r="BO2" s="884" t="s">
        <v>1559</v>
      </c>
      <c r="BP2" s="884" t="s">
        <v>1560</v>
      </c>
      <c r="BQ2" s="884" t="s">
        <v>1561</v>
      </c>
      <c r="BR2" s="884" t="s">
        <v>1562</v>
      </c>
      <c r="BS2" s="884" t="s">
        <v>1563</v>
      </c>
      <c r="BT2" s="884" t="s">
        <v>1564</v>
      </c>
      <c r="BU2" s="884" t="s">
        <v>1565</v>
      </c>
      <c r="BV2" s="884" t="s">
        <v>1566</v>
      </c>
      <c r="BW2" s="884" t="s">
        <v>1567</v>
      </c>
      <c r="BX2" s="884" t="s">
        <v>1568</v>
      </c>
      <c r="BY2" s="884" t="s">
        <v>1569</v>
      </c>
      <c r="BZ2" s="884" t="s">
        <v>1570</v>
      </c>
      <c r="CA2" s="884" t="s">
        <v>1571</v>
      </c>
      <c r="CB2" s="884" t="s">
        <v>1572</v>
      </c>
      <c r="CC2" s="884" t="s">
        <v>1573</v>
      </c>
      <c r="CD2" s="884" t="s">
        <v>1574</v>
      </c>
      <c r="CE2" s="884" t="s">
        <v>1575</v>
      </c>
      <c r="CF2" s="884" t="s">
        <v>1576</v>
      </c>
      <c r="CG2" s="884" t="s">
        <v>1577</v>
      </c>
      <c r="CH2" s="884" t="s">
        <v>1578</v>
      </c>
      <c r="CI2" s="884" t="s">
        <v>1579</v>
      </c>
      <c r="CJ2" s="884" t="s">
        <v>1580</v>
      </c>
      <c r="CK2" s="884" t="s">
        <v>1581</v>
      </c>
      <c r="CL2" s="884" t="s">
        <v>1582</v>
      </c>
      <c r="CM2" s="884" t="s">
        <v>1583</v>
      </c>
      <c r="CN2" s="884" t="s">
        <v>1584</v>
      </c>
      <c r="CO2" s="884" t="s">
        <v>1585</v>
      </c>
      <c r="CP2" s="884" t="s">
        <v>1586</v>
      </c>
      <c r="CQ2" s="884" t="s">
        <v>1587</v>
      </c>
      <c r="CR2" s="884" t="s">
        <v>1588</v>
      </c>
      <c r="CS2" s="884" t="s">
        <v>1589</v>
      </c>
      <c r="CT2" s="884" t="s">
        <v>1590</v>
      </c>
      <c r="CU2" s="884" t="s">
        <v>1591</v>
      </c>
      <c r="CV2" s="884" t="s">
        <v>1592</v>
      </c>
      <c r="CW2" s="884" t="s">
        <v>1593</v>
      </c>
      <c r="CX2" s="884" t="s">
        <v>1594</v>
      </c>
      <c r="CY2" s="884" t="s">
        <v>1595</v>
      </c>
      <c r="CZ2" s="884" t="s">
        <v>1596</v>
      </c>
      <c r="DA2" s="884" t="s">
        <v>1597</v>
      </c>
      <c r="DB2" s="884" t="s">
        <v>1598</v>
      </c>
      <c r="DC2" s="884" t="s">
        <v>1599</v>
      </c>
      <c r="DD2" s="884" t="s">
        <v>1600</v>
      </c>
      <c r="DE2" s="884" t="s">
        <v>1601</v>
      </c>
      <c r="DF2" s="884" t="s">
        <v>1602</v>
      </c>
      <c r="DG2" s="884" t="s">
        <v>1603</v>
      </c>
      <c r="DH2" s="884" t="s">
        <v>1604</v>
      </c>
      <c r="DI2" s="884" t="s">
        <v>1605</v>
      </c>
      <c r="DJ2" s="884" t="s">
        <v>1606</v>
      </c>
      <c r="DK2" s="884" t="s">
        <v>1607</v>
      </c>
      <c r="DL2" s="884" t="s">
        <v>1608</v>
      </c>
      <c r="DM2" s="884" t="s">
        <v>1609</v>
      </c>
      <c r="DN2" s="884" t="s">
        <v>1610</v>
      </c>
      <c r="DO2" s="884" t="s">
        <v>3097</v>
      </c>
      <c r="DP2" s="884" t="s">
        <v>3098</v>
      </c>
      <c r="DQ2" s="884" t="s">
        <v>3099</v>
      </c>
      <c r="DR2" s="884" t="s">
        <v>3100</v>
      </c>
      <c r="DS2" s="884" t="s">
        <v>3101</v>
      </c>
      <c r="DT2" s="884" t="s">
        <v>1611</v>
      </c>
      <c r="DU2" s="884" t="s">
        <v>1612</v>
      </c>
      <c r="DV2" s="884" t="s">
        <v>1613</v>
      </c>
      <c r="DW2" s="884" t="s">
        <v>1614</v>
      </c>
      <c r="DX2" s="884" t="s">
        <v>1615</v>
      </c>
      <c r="DY2" s="884" t="s">
        <v>1616</v>
      </c>
      <c r="DZ2" s="884" t="s">
        <v>1617</v>
      </c>
      <c r="EA2" s="884" t="s">
        <v>1618</v>
      </c>
      <c r="EB2" s="884" t="s">
        <v>1619</v>
      </c>
      <c r="EC2" s="884" t="s">
        <v>1620</v>
      </c>
      <c r="ED2" s="884" t="s">
        <v>1621</v>
      </c>
      <c r="EE2" s="884" t="s">
        <v>1622</v>
      </c>
      <c r="EF2" s="884" t="s">
        <v>1623</v>
      </c>
      <c r="EG2" s="884" t="s">
        <v>1624</v>
      </c>
      <c r="EH2" s="884" t="s">
        <v>1625</v>
      </c>
      <c r="EI2" s="884" t="s">
        <v>1626</v>
      </c>
      <c r="EJ2" s="884" t="s">
        <v>1627</v>
      </c>
      <c r="EK2" s="884" t="s">
        <v>1628</v>
      </c>
      <c r="EL2" s="884" t="s">
        <v>1629</v>
      </c>
      <c r="EM2" s="884" t="s">
        <v>1630</v>
      </c>
      <c r="EN2" s="884" t="s">
        <v>1631</v>
      </c>
      <c r="EO2" s="884" t="s">
        <v>1632</v>
      </c>
      <c r="EP2" s="884" t="s">
        <v>1633</v>
      </c>
      <c r="EQ2" s="884" t="s">
        <v>1634</v>
      </c>
      <c r="ER2" s="884" t="s">
        <v>1635</v>
      </c>
      <c r="ES2" s="884" t="s">
        <v>1636</v>
      </c>
      <c r="ET2" s="884" t="s">
        <v>1637</v>
      </c>
      <c r="EU2" s="884" t="s">
        <v>1638</v>
      </c>
      <c r="EV2" s="884" t="s">
        <v>1639</v>
      </c>
      <c r="EW2" s="884" t="s">
        <v>1640</v>
      </c>
      <c r="EX2" s="884" t="s">
        <v>1510</v>
      </c>
      <c r="EY2" s="884" t="s">
        <v>1511</v>
      </c>
      <c r="EZ2" s="884" t="s">
        <v>1512</v>
      </c>
      <c r="FA2" s="884" t="s">
        <v>1513</v>
      </c>
      <c r="FB2" s="884" t="s">
        <v>1514</v>
      </c>
    </row>
    <row r="3" spans="1:164" x14ac:dyDescent="0.2">
      <c r="C3" s="884" t="s">
        <v>2049</v>
      </c>
      <c r="D3" s="890" t="s">
        <v>2050</v>
      </c>
      <c r="E3" s="890" t="s">
        <v>2063</v>
      </c>
      <c r="F3" s="890" t="s">
        <v>2064</v>
      </c>
      <c r="G3" s="890" t="s">
        <v>2268</v>
      </c>
      <c r="H3" s="890" t="s">
        <v>2269</v>
      </c>
      <c r="I3" s="890" t="s">
        <v>2051</v>
      </c>
      <c r="J3" s="890" t="s">
        <v>2270</v>
      </c>
      <c r="K3" s="890" t="s">
        <v>2052</v>
      </c>
      <c r="L3" s="890" t="s">
        <v>2069</v>
      </c>
      <c r="M3" s="890" t="s">
        <v>2271</v>
      </c>
      <c r="N3" s="890" t="s">
        <v>2071</v>
      </c>
      <c r="O3" s="890" t="s">
        <v>2072</v>
      </c>
      <c r="P3" s="890" t="s">
        <v>2272</v>
      </c>
      <c r="Q3" s="890" t="s">
        <v>2073</v>
      </c>
      <c r="R3" s="890" t="s">
        <v>2074</v>
      </c>
      <c r="S3" s="890" t="s">
        <v>2273</v>
      </c>
      <c r="T3" s="890" t="s">
        <v>2075</v>
      </c>
      <c r="U3" s="890" t="s">
        <v>2076</v>
      </c>
      <c r="V3" s="890" t="s">
        <v>2274</v>
      </c>
      <c r="W3" s="890" t="s">
        <v>2275</v>
      </c>
      <c r="X3" s="890" t="s">
        <v>2077</v>
      </c>
      <c r="Y3" s="890" t="s">
        <v>2078</v>
      </c>
      <c r="Z3" s="890" t="s">
        <v>2276</v>
      </c>
      <c r="AA3" s="890" t="s">
        <v>2277</v>
      </c>
      <c r="AB3" s="890" t="s">
        <v>2079</v>
      </c>
      <c r="AC3" s="890" t="s">
        <v>2278</v>
      </c>
      <c r="AD3" s="890" t="s">
        <v>2081</v>
      </c>
      <c r="AE3" s="890" t="s">
        <v>2082</v>
      </c>
      <c r="AF3" s="890" t="s">
        <v>2798</v>
      </c>
      <c r="AG3" s="890" t="s">
        <v>2279</v>
      </c>
      <c r="AH3" s="890" t="s">
        <v>2060</v>
      </c>
      <c r="AI3" s="890" t="s">
        <v>2083</v>
      </c>
      <c r="AJ3" s="890" t="s">
        <v>2084</v>
      </c>
      <c r="AK3" s="890" t="s">
        <v>2280</v>
      </c>
      <c r="AL3" s="890" t="s">
        <v>2281</v>
      </c>
      <c r="AM3" s="890" t="s">
        <v>2061</v>
      </c>
      <c r="AN3" s="890" t="s">
        <v>2085</v>
      </c>
      <c r="AO3" s="890" t="s">
        <v>2086</v>
      </c>
      <c r="AP3" s="890" t="s">
        <v>2282</v>
      </c>
      <c r="AQ3" s="890" t="s">
        <v>2283</v>
      </c>
      <c r="AR3" s="890" t="s">
        <v>2062</v>
      </c>
      <c r="AS3" s="890" t="s">
        <v>2087</v>
      </c>
      <c r="AT3" s="890" t="s">
        <v>2088</v>
      </c>
      <c r="AU3" s="890" t="s">
        <v>2284</v>
      </c>
      <c r="AV3" s="890" t="s">
        <v>2285</v>
      </c>
      <c r="AW3" s="890" t="s">
        <v>2089</v>
      </c>
      <c r="AX3" s="890" t="s">
        <v>2090</v>
      </c>
      <c r="AY3" s="890" t="s">
        <v>2091</v>
      </c>
      <c r="AZ3" s="890" t="s">
        <v>2286</v>
      </c>
      <c r="BA3" s="890" t="s">
        <v>2287</v>
      </c>
      <c r="BB3" s="890" t="s">
        <v>2119</v>
      </c>
      <c r="BC3" s="890" t="s">
        <v>2092</v>
      </c>
      <c r="BD3" s="890" t="s">
        <v>2093</v>
      </c>
      <c r="BE3" s="890" t="s">
        <v>2288</v>
      </c>
      <c r="BF3" s="890" t="s">
        <v>2289</v>
      </c>
      <c r="BG3" s="890" t="s">
        <v>2120</v>
      </c>
      <c r="BH3" s="890" t="s">
        <v>2094</v>
      </c>
      <c r="BI3" s="890" t="s">
        <v>2095</v>
      </c>
      <c r="BJ3" s="890" t="s">
        <v>2290</v>
      </c>
      <c r="BK3" s="890" t="s">
        <v>2291</v>
      </c>
      <c r="BL3" s="890" t="s">
        <v>2121</v>
      </c>
      <c r="BM3" s="890" t="s">
        <v>2122</v>
      </c>
      <c r="BN3" s="890" t="s">
        <v>2096</v>
      </c>
      <c r="BO3" s="890" t="s">
        <v>2292</v>
      </c>
      <c r="BP3" s="890" t="s">
        <v>2293</v>
      </c>
      <c r="BQ3" s="890" t="s">
        <v>2799</v>
      </c>
      <c r="BR3" s="890" t="s">
        <v>2800</v>
      </c>
      <c r="BS3" s="890" t="s">
        <v>2801</v>
      </c>
      <c r="BT3" s="890" t="s">
        <v>2802</v>
      </c>
      <c r="BU3" s="890" t="s">
        <v>2803</v>
      </c>
      <c r="BV3" s="890" t="s">
        <v>2804</v>
      </c>
      <c r="BW3" s="890" t="s">
        <v>2805</v>
      </c>
      <c r="BX3" s="890" t="s">
        <v>2806</v>
      </c>
      <c r="BY3" s="890" t="s">
        <v>2807</v>
      </c>
      <c r="BZ3" s="890" t="s">
        <v>2808</v>
      </c>
      <c r="CA3" s="890" t="s">
        <v>2097</v>
      </c>
      <c r="CB3" s="890" t="s">
        <v>2098</v>
      </c>
      <c r="CC3" s="890" t="s">
        <v>2099</v>
      </c>
      <c r="CD3" s="890" t="s">
        <v>2294</v>
      </c>
      <c r="CE3" s="890" t="s">
        <v>2295</v>
      </c>
      <c r="CF3" s="890" t="s">
        <v>2100</v>
      </c>
      <c r="CG3" s="890" t="s">
        <v>2101</v>
      </c>
      <c r="CH3" s="890" t="s">
        <v>2102</v>
      </c>
      <c r="CI3" s="890" t="s">
        <v>2296</v>
      </c>
      <c r="CJ3" s="890" t="s">
        <v>2297</v>
      </c>
      <c r="CK3" s="890" t="s">
        <v>2103</v>
      </c>
      <c r="CL3" s="890" t="s">
        <v>2123</v>
      </c>
      <c r="CM3" s="890" t="s">
        <v>2104</v>
      </c>
      <c r="CN3" s="890" t="s">
        <v>2298</v>
      </c>
      <c r="CO3" s="890" t="s">
        <v>2299</v>
      </c>
      <c r="CP3" s="890" t="s">
        <v>2105</v>
      </c>
      <c r="CQ3" s="890" t="s">
        <v>2124</v>
      </c>
      <c r="CR3" s="890" t="s">
        <v>2106</v>
      </c>
      <c r="CS3" s="890" t="s">
        <v>2300</v>
      </c>
      <c r="CT3" s="890" t="s">
        <v>2301</v>
      </c>
      <c r="CU3" s="890" t="s">
        <v>2107</v>
      </c>
      <c r="CV3" s="890" t="s">
        <v>2125</v>
      </c>
      <c r="CW3" s="890" t="s">
        <v>2108</v>
      </c>
      <c r="CX3" s="890" t="s">
        <v>2302</v>
      </c>
      <c r="CY3" s="890" t="s">
        <v>2303</v>
      </c>
      <c r="CZ3" s="890" t="s">
        <v>2777</v>
      </c>
      <c r="DA3" s="890" t="s">
        <v>2778</v>
      </c>
      <c r="DB3" s="890" t="s">
        <v>2779</v>
      </c>
      <c r="DC3" s="890" t="s">
        <v>2809</v>
      </c>
      <c r="DD3" s="890" t="s">
        <v>2810</v>
      </c>
      <c r="DE3" s="890" t="s">
        <v>2780</v>
      </c>
      <c r="DF3" s="890" t="s">
        <v>2781</v>
      </c>
      <c r="DG3" s="890" t="s">
        <v>2782</v>
      </c>
      <c r="DH3" s="890" t="s">
        <v>2811</v>
      </c>
      <c r="DI3" s="890" t="s">
        <v>2812</v>
      </c>
      <c r="DJ3" s="890" t="s">
        <v>2109</v>
      </c>
      <c r="DK3" s="890" t="s">
        <v>2126</v>
      </c>
      <c r="DL3" s="890" t="s">
        <v>2110</v>
      </c>
      <c r="DM3" s="890" t="s">
        <v>2304</v>
      </c>
      <c r="DN3" s="890" t="s">
        <v>2305</v>
      </c>
      <c r="DO3" s="910" t="s">
        <v>2111</v>
      </c>
      <c r="DP3" s="910" t="s">
        <v>2112</v>
      </c>
      <c r="DQ3" s="910" t="s">
        <v>2113</v>
      </c>
      <c r="DR3" s="910" t="s">
        <v>2306</v>
      </c>
      <c r="DS3" s="910" t="s">
        <v>2307</v>
      </c>
      <c r="DT3" s="910" t="s">
        <v>2127</v>
      </c>
      <c r="DU3" s="910" t="s">
        <v>2128</v>
      </c>
      <c r="DV3" s="910" t="s">
        <v>2114</v>
      </c>
      <c r="DW3" s="910" t="s">
        <v>2308</v>
      </c>
      <c r="DX3" s="910" t="s">
        <v>2309</v>
      </c>
      <c r="DY3" s="910" t="s">
        <v>2129</v>
      </c>
      <c r="DZ3" s="910" t="s">
        <v>2130</v>
      </c>
      <c r="EA3" s="910" t="s">
        <v>2115</v>
      </c>
      <c r="EB3" s="910" t="s">
        <v>2310</v>
      </c>
      <c r="EC3" s="910" t="s">
        <v>2311</v>
      </c>
      <c r="ED3" s="910" t="s">
        <v>2131</v>
      </c>
      <c r="EE3" s="910" t="s">
        <v>2132</v>
      </c>
      <c r="EF3" s="910" t="s">
        <v>2133</v>
      </c>
      <c r="EG3" s="910" t="s">
        <v>2312</v>
      </c>
      <c r="EH3" s="910" t="s">
        <v>2313</v>
      </c>
      <c r="EI3" s="910" t="s">
        <v>2134</v>
      </c>
      <c r="EJ3" s="910" t="s">
        <v>2135</v>
      </c>
      <c r="EK3" s="910" t="s">
        <v>2136</v>
      </c>
      <c r="EL3" s="910" t="s">
        <v>2314</v>
      </c>
      <c r="EM3" s="910" t="s">
        <v>2315</v>
      </c>
      <c r="EN3" s="910" t="s">
        <v>2137</v>
      </c>
      <c r="EO3" s="910" t="s">
        <v>2138</v>
      </c>
      <c r="EP3" s="910" t="s">
        <v>2139</v>
      </c>
      <c r="EQ3" s="910" t="s">
        <v>2316</v>
      </c>
      <c r="ER3" s="910" t="s">
        <v>2317</v>
      </c>
      <c r="ES3" s="910" t="s">
        <v>2140</v>
      </c>
      <c r="ET3" s="910" t="s">
        <v>2141</v>
      </c>
      <c r="EU3" s="910" t="s">
        <v>2142</v>
      </c>
      <c r="EV3" s="910" t="s">
        <v>3266</v>
      </c>
      <c r="EW3" s="910" t="s">
        <v>3267</v>
      </c>
      <c r="EX3" s="890" t="s">
        <v>2318</v>
      </c>
      <c r="EY3" s="890" t="s">
        <v>2319</v>
      </c>
      <c r="EZ3" s="890" t="s">
        <v>2320</v>
      </c>
      <c r="FA3" s="890" t="s">
        <v>2321</v>
      </c>
      <c r="FB3" s="890" t="s">
        <v>2322</v>
      </c>
    </row>
    <row r="4" spans="1:164" s="876" customFormat="1" ht="13.5" thickBot="1" x14ac:dyDescent="0.25">
      <c r="A4" s="876" t="s">
        <v>2994</v>
      </c>
      <c r="B4" s="897" t="s">
        <v>821</v>
      </c>
      <c r="C4" s="911" t="s">
        <v>1720</v>
      </c>
      <c r="D4" s="912" t="s">
        <v>2838</v>
      </c>
      <c r="E4" s="912" t="s">
        <v>2839</v>
      </c>
      <c r="F4" s="912" t="s">
        <v>2840</v>
      </c>
      <c r="G4" s="912" t="s">
        <v>2841</v>
      </c>
      <c r="H4" s="912" t="s">
        <v>2842</v>
      </c>
      <c r="I4" s="912" t="s">
        <v>2843</v>
      </c>
      <c r="J4" s="912" t="s">
        <v>2844</v>
      </c>
      <c r="K4" s="912" t="s">
        <v>2850</v>
      </c>
      <c r="L4" s="912" t="s">
        <v>2851</v>
      </c>
      <c r="M4" s="912" t="s">
        <v>2852</v>
      </c>
      <c r="N4" s="912" t="s">
        <v>2853</v>
      </c>
      <c r="O4" s="912" t="s">
        <v>2854</v>
      </c>
      <c r="P4" s="912" t="s">
        <v>2855</v>
      </c>
      <c r="Q4" s="912" t="s">
        <v>2856</v>
      </c>
      <c r="R4" s="912" t="s">
        <v>2857</v>
      </c>
      <c r="S4" s="912" t="s">
        <v>2858</v>
      </c>
      <c r="T4" s="912" t="s">
        <v>2859</v>
      </c>
      <c r="U4" s="912" t="s">
        <v>2860</v>
      </c>
      <c r="V4" s="912" t="s">
        <v>2861</v>
      </c>
      <c r="W4" s="912" t="s">
        <v>2862</v>
      </c>
      <c r="X4" s="912" t="s">
        <v>2863</v>
      </c>
      <c r="Y4" s="912" t="s">
        <v>2864</v>
      </c>
      <c r="Z4" s="912" t="s">
        <v>2865</v>
      </c>
      <c r="AA4" s="912" t="s">
        <v>2866</v>
      </c>
      <c r="AB4" s="912" t="s">
        <v>2867</v>
      </c>
      <c r="AC4" s="912" t="s">
        <v>2868</v>
      </c>
      <c r="AD4" s="912" t="s">
        <v>2869</v>
      </c>
      <c r="AE4" s="912" t="s">
        <v>2870</v>
      </c>
      <c r="AF4" s="912" t="s">
        <v>2871</v>
      </c>
      <c r="AG4" s="912" t="s">
        <v>2872</v>
      </c>
      <c r="AH4" s="912" t="s">
        <v>2873</v>
      </c>
      <c r="AI4" s="912" t="s">
        <v>2874</v>
      </c>
      <c r="AJ4" s="912" t="s">
        <v>2875</v>
      </c>
      <c r="AK4" s="912" t="s">
        <v>2876</v>
      </c>
      <c r="AL4" s="912" t="s">
        <v>2877</v>
      </c>
      <c r="AM4" s="912" t="s">
        <v>2878</v>
      </c>
      <c r="AN4" s="912" t="s">
        <v>2879</v>
      </c>
      <c r="AO4" s="912" t="s">
        <v>2880</v>
      </c>
      <c r="AP4" s="912" t="s">
        <v>2881</v>
      </c>
      <c r="AQ4" s="912" t="s">
        <v>2882</v>
      </c>
      <c r="AR4" s="912" t="s">
        <v>2883</v>
      </c>
      <c r="AS4" s="912" t="s">
        <v>2884</v>
      </c>
      <c r="AT4" s="912" t="s">
        <v>2885</v>
      </c>
      <c r="AU4" s="912" t="s">
        <v>2886</v>
      </c>
      <c r="AV4" s="912" t="s">
        <v>2887</v>
      </c>
      <c r="AW4" s="912" t="s">
        <v>2888</v>
      </c>
      <c r="AX4" s="912" t="s">
        <v>2889</v>
      </c>
      <c r="AY4" s="912" t="s">
        <v>2890</v>
      </c>
      <c r="AZ4" s="912" t="s">
        <v>2891</v>
      </c>
      <c r="BA4" s="912" t="s">
        <v>2892</v>
      </c>
      <c r="BB4" s="912" t="s">
        <v>2893</v>
      </c>
      <c r="BC4" s="912" t="s">
        <v>2894</v>
      </c>
      <c r="BD4" s="912" t="s">
        <v>2895</v>
      </c>
      <c r="BE4" s="912" t="s">
        <v>2896</v>
      </c>
      <c r="BF4" s="912" t="s">
        <v>2897</v>
      </c>
      <c r="BG4" s="912" t="s">
        <v>2898</v>
      </c>
      <c r="BH4" s="912" t="s">
        <v>2899</v>
      </c>
      <c r="BI4" s="912" t="s">
        <v>2900</v>
      </c>
      <c r="BJ4" s="912" t="s">
        <v>2901</v>
      </c>
      <c r="BK4" s="912" t="s">
        <v>2902</v>
      </c>
      <c r="BL4" s="912" t="s">
        <v>2903</v>
      </c>
      <c r="BM4" s="912" t="s">
        <v>2904</v>
      </c>
      <c r="BN4" s="912" t="s">
        <v>2905</v>
      </c>
      <c r="BO4" s="912" t="s">
        <v>2906</v>
      </c>
      <c r="BP4" s="912" t="s">
        <v>2907</v>
      </c>
      <c r="BQ4" s="912" t="s">
        <v>2908</v>
      </c>
      <c r="BR4" s="912" t="s">
        <v>2909</v>
      </c>
      <c r="BS4" s="912" t="s">
        <v>2910</v>
      </c>
      <c r="BT4" s="912" t="s">
        <v>2911</v>
      </c>
      <c r="BU4" s="912" t="s">
        <v>2912</v>
      </c>
      <c r="BV4" s="912" t="s">
        <v>2913</v>
      </c>
      <c r="BW4" s="912" t="s">
        <v>2914</v>
      </c>
      <c r="BX4" s="912" t="s">
        <v>2915</v>
      </c>
      <c r="BY4" s="912" t="s">
        <v>2916</v>
      </c>
      <c r="BZ4" s="912" t="s">
        <v>2917</v>
      </c>
      <c r="CA4" s="912" t="s">
        <v>2918</v>
      </c>
      <c r="CB4" s="912" t="s">
        <v>2919</v>
      </c>
      <c r="CC4" s="912" t="s">
        <v>2920</v>
      </c>
      <c r="CD4" s="912" t="s">
        <v>2921</v>
      </c>
      <c r="CE4" s="912" t="s">
        <v>2922</v>
      </c>
      <c r="CF4" s="912" t="s">
        <v>2923</v>
      </c>
      <c r="CG4" s="912" t="s">
        <v>2924</v>
      </c>
      <c r="CH4" s="912" t="s">
        <v>2925</v>
      </c>
      <c r="CI4" s="912" t="s">
        <v>2926</v>
      </c>
      <c r="CJ4" s="912" t="s">
        <v>2927</v>
      </c>
      <c r="CK4" s="912" t="s">
        <v>2928</v>
      </c>
      <c r="CL4" s="912" t="s">
        <v>2929</v>
      </c>
      <c r="CM4" s="912" t="s">
        <v>2930</v>
      </c>
      <c r="CN4" s="912" t="s">
        <v>2931</v>
      </c>
      <c r="CO4" s="912" t="s">
        <v>2932</v>
      </c>
      <c r="CP4" s="912" t="s">
        <v>2933</v>
      </c>
      <c r="CQ4" s="912" t="s">
        <v>2934</v>
      </c>
      <c r="CR4" s="912" t="s">
        <v>2935</v>
      </c>
      <c r="CS4" s="912" t="s">
        <v>2936</v>
      </c>
      <c r="CT4" s="912" t="s">
        <v>2937</v>
      </c>
      <c r="CU4" s="912" t="s">
        <v>2938</v>
      </c>
      <c r="CV4" s="912" t="s">
        <v>2939</v>
      </c>
      <c r="CW4" s="912" t="s">
        <v>2940</v>
      </c>
      <c r="CX4" s="912" t="s">
        <v>2941</v>
      </c>
      <c r="CY4" s="912" t="s">
        <v>2942</v>
      </c>
      <c r="CZ4" s="912" t="s">
        <v>2943</v>
      </c>
      <c r="DA4" s="912" t="s">
        <v>2944</v>
      </c>
      <c r="DB4" s="912" t="s">
        <v>2945</v>
      </c>
      <c r="DC4" s="912" t="s">
        <v>2946</v>
      </c>
      <c r="DD4" s="912" t="s">
        <v>2947</v>
      </c>
      <c r="DE4" s="912" t="s">
        <v>2948</v>
      </c>
      <c r="DF4" s="912" t="s">
        <v>2949</v>
      </c>
      <c r="DG4" s="912" t="s">
        <v>2950</v>
      </c>
      <c r="DH4" s="912" t="s">
        <v>2951</v>
      </c>
      <c r="DI4" s="912" t="s">
        <v>2952</v>
      </c>
      <c r="DJ4" s="912" t="s">
        <v>2953</v>
      </c>
      <c r="DK4" s="912" t="s">
        <v>2954</v>
      </c>
      <c r="DL4" s="912" t="s">
        <v>2955</v>
      </c>
      <c r="DM4" s="912" t="s">
        <v>2956</v>
      </c>
      <c r="DN4" s="912" t="s">
        <v>2957</v>
      </c>
      <c r="DO4" s="912"/>
      <c r="DP4" s="912"/>
      <c r="DQ4" s="912"/>
      <c r="DR4" s="912"/>
      <c r="DS4" s="912"/>
      <c r="DT4" s="912" t="s">
        <v>2958</v>
      </c>
      <c r="DU4" s="912" t="s">
        <v>2959</v>
      </c>
      <c r="DV4" s="912" t="s">
        <v>2960</v>
      </c>
      <c r="DW4" s="912" t="s">
        <v>2961</v>
      </c>
      <c r="DX4" s="912" t="s">
        <v>2962</v>
      </c>
      <c r="DY4" s="912" t="s">
        <v>2963</v>
      </c>
      <c r="DZ4" s="912" t="s">
        <v>2964</v>
      </c>
      <c r="EA4" s="912" t="s">
        <v>2965</v>
      </c>
      <c r="EB4" s="912" t="s">
        <v>2966</v>
      </c>
      <c r="EC4" s="912" t="s">
        <v>2967</v>
      </c>
      <c r="ED4" s="912" t="s">
        <v>2968</v>
      </c>
      <c r="EE4" s="912" t="s">
        <v>2969</v>
      </c>
      <c r="EF4" s="912" t="s">
        <v>2970</v>
      </c>
      <c r="EG4" s="912" t="s">
        <v>2971</v>
      </c>
      <c r="EH4" s="912" t="s">
        <v>2972</v>
      </c>
      <c r="EI4" s="912" t="s">
        <v>2973</v>
      </c>
      <c r="EJ4" s="912" t="s">
        <v>2974</v>
      </c>
      <c r="EK4" s="912" t="s">
        <v>2975</v>
      </c>
      <c r="EL4" s="912" t="s">
        <v>2976</v>
      </c>
      <c r="EM4" s="912" t="s">
        <v>2977</v>
      </c>
      <c r="EN4" s="912" t="s">
        <v>2978</v>
      </c>
      <c r="EO4" s="912" t="s">
        <v>2979</v>
      </c>
      <c r="EP4" s="912" t="s">
        <v>2980</v>
      </c>
      <c r="EQ4" s="912" t="s">
        <v>2981</v>
      </c>
      <c r="ER4" s="912" t="s">
        <v>2982</v>
      </c>
      <c r="ES4" s="912" t="s">
        <v>2983</v>
      </c>
      <c r="ET4" s="912" t="s">
        <v>2984</v>
      </c>
      <c r="EU4" s="912" t="s">
        <v>2985</v>
      </c>
      <c r="EV4" s="912" t="s">
        <v>2986</v>
      </c>
      <c r="EW4" s="912" t="s">
        <v>2987</v>
      </c>
      <c r="EX4" s="913" t="s">
        <v>2988</v>
      </c>
      <c r="EY4" s="913" t="s">
        <v>2989</v>
      </c>
      <c r="EZ4" s="913" t="s">
        <v>2990</v>
      </c>
      <c r="FA4" s="913" t="s">
        <v>2991</v>
      </c>
      <c r="FB4" s="913" t="s">
        <v>2992</v>
      </c>
      <c r="FC4" s="876" t="s">
        <v>1696</v>
      </c>
      <c r="FD4" s="876" t="s">
        <v>1697</v>
      </c>
      <c r="FE4" s="876" t="s">
        <v>1698</v>
      </c>
      <c r="FF4" s="876" t="s">
        <v>2342</v>
      </c>
      <c r="FG4" s="876" t="s">
        <v>2351</v>
      </c>
      <c r="FH4" s="876" t="s">
        <v>3304</v>
      </c>
    </row>
    <row r="5" spans="1:164" ht="14.25" thickTop="1" thickBot="1" x14ac:dyDescent="0.25">
      <c r="A5" s="884" t="s">
        <v>3311</v>
      </c>
      <c r="B5" s="914" t="s">
        <v>79</v>
      </c>
      <c r="C5" s="915" t="s">
        <v>78</v>
      </c>
      <c r="D5" s="916">
        <v>8266919</v>
      </c>
      <c r="E5" s="916">
        <v>6613535</v>
      </c>
      <c r="F5" s="916">
        <v>1653384</v>
      </c>
      <c r="G5" s="916">
        <v>0</v>
      </c>
      <c r="H5" s="916">
        <v>16533838</v>
      </c>
      <c r="I5" s="916">
        <v>0</v>
      </c>
      <c r="J5" s="916">
        <v>0</v>
      </c>
      <c r="K5" s="916">
        <v>8266919</v>
      </c>
      <c r="L5" s="916">
        <v>83737</v>
      </c>
      <c r="M5" s="916">
        <v>83737</v>
      </c>
      <c r="N5" s="916">
        <v>0</v>
      </c>
      <c r="O5" s="916">
        <v>0</v>
      </c>
      <c r="P5" s="916">
        <v>0</v>
      </c>
      <c r="Q5" s="916">
        <v>0</v>
      </c>
      <c r="R5" s="916">
        <v>0</v>
      </c>
      <c r="S5" s="916">
        <v>0</v>
      </c>
      <c r="T5" s="916">
        <v>0</v>
      </c>
      <c r="U5" s="916">
        <v>0</v>
      </c>
      <c r="V5" s="916">
        <v>0</v>
      </c>
      <c r="W5" s="916">
        <v>0</v>
      </c>
      <c r="X5" s="916">
        <v>0</v>
      </c>
      <c r="Y5" s="916">
        <v>0</v>
      </c>
      <c r="Z5" s="916">
        <v>0</v>
      </c>
      <c r="AA5" s="916">
        <v>0</v>
      </c>
      <c r="AB5" s="916">
        <v>0</v>
      </c>
      <c r="AC5" s="916">
        <v>0</v>
      </c>
      <c r="AD5" s="916">
        <v>2352172</v>
      </c>
      <c r="AE5" s="916">
        <v>588043</v>
      </c>
      <c r="AF5" s="916">
        <v>0</v>
      </c>
      <c r="AG5" s="916">
        <v>2940215</v>
      </c>
      <c r="AH5" s="916">
        <v>87543</v>
      </c>
      <c r="AI5" s="916">
        <v>70034</v>
      </c>
      <c r="AJ5" s="916">
        <v>17509</v>
      </c>
      <c r="AK5" s="916">
        <v>0</v>
      </c>
      <c r="AL5" s="916">
        <v>175086</v>
      </c>
      <c r="AM5" s="916">
        <v>-443306</v>
      </c>
      <c r="AN5" s="916">
        <v>-354644</v>
      </c>
      <c r="AO5" s="916">
        <v>-88661</v>
      </c>
      <c r="AP5" s="916">
        <v>0</v>
      </c>
      <c r="AQ5" s="916">
        <v>-886611</v>
      </c>
      <c r="AR5" s="916">
        <v>-190638</v>
      </c>
      <c r="AS5" s="916">
        <v>-152511</v>
      </c>
      <c r="AT5" s="916">
        <v>-38128</v>
      </c>
      <c r="AU5" s="916">
        <v>0</v>
      </c>
      <c r="AV5" s="916">
        <v>-381277</v>
      </c>
      <c r="AW5" s="916">
        <v>10527</v>
      </c>
      <c r="AX5" s="916">
        <v>8421</v>
      </c>
      <c r="AY5" s="916">
        <v>2105</v>
      </c>
      <c r="AZ5" s="916">
        <v>0</v>
      </c>
      <c r="BA5" s="916">
        <v>21053</v>
      </c>
      <c r="BB5" s="916">
        <v>89052</v>
      </c>
      <c r="BC5" s="916">
        <v>71242</v>
      </c>
      <c r="BD5" s="916">
        <v>17811</v>
      </c>
      <c r="BE5" s="916">
        <v>0</v>
      </c>
      <c r="BF5" s="916">
        <v>178105</v>
      </c>
      <c r="BG5" s="916">
        <v>-91059</v>
      </c>
      <c r="BH5" s="916">
        <v>-72848</v>
      </c>
      <c r="BI5" s="916">
        <v>-18212</v>
      </c>
      <c r="BJ5" s="916">
        <v>0</v>
      </c>
      <c r="BK5" s="916">
        <v>-182119</v>
      </c>
      <c r="BL5" s="916">
        <v>-258307</v>
      </c>
      <c r="BM5" s="916">
        <v>-206646</v>
      </c>
      <c r="BN5" s="916">
        <v>-51661</v>
      </c>
      <c r="BO5" s="916">
        <v>0</v>
      </c>
      <c r="BP5" s="916">
        <v>-516614</v>
      </c>
      <c r="BQ5" s="916">
        <v>6820</v>
      </c>
      <c r="BR5" s="916">
        <v>5456</v>
      </c>
      <c r="BS5" s="916">
        <v>1364</v>
      </c>
      <c r="BT5" s="916">
        <v>0</v>
      </c>
      <c r="BU5" s="916">
        <v>13640</v>
      </c>
      <c r="BV5" s="916">
        <v>-265127</v>
      </c>
      <c r="BW5" s="916">
        <v>-212102</v>
      </c>
      <c r="BX5" s="916">
        <v>-53025</v>
      </c>
      <c r="BY5" s="916">
        <v>0</v>
      </c>
      <c r="BZ5" s="916">
        <v>-530254</v>
      </c>
      <c r="CA5" s="916">
        <v>0</v>
      </c>
      <c r="CB5" s="916">
        <v>0</v>
      </c>
      <c r="CC5" s="916">
        <v>0</v>
      </c>
      <c r="CD5" s="916">
        <v>0</v>
      </c>
      <c r="CE5" s="916">
        <v>0</v>
      </c>
      <c r="CF5" s="916">
        <v>17125</v>
      </c>
      <c r="CG5" s="916">
        <v>13700</v>
      </c>
      <c r="CH5" s="916">
        <v>3425</v>
      </c>
      <c r="CI5" s="916">
        <v>0</v>
      </c>
      <c r="CJ5" s="916">
        <v>34250</v>
      </c>
      <c r="CK5" s="916">
        <v>205766</v>
      </c>
      <c r="CL5" s="916">
        <v>164613</v>
      </c>
      <c r="CM5" s="916">
        <v>41153</v>
      </c>
      <c r="CN5" s="916">
        <v>0</v>
      </c>
      <c r="CO5" s="916">
        <v>411532</v>
      </c>
      <c r="CP5" s="916">
        <v>-94418</v>
      </c>
      <c r="CQ5" s="916">
        <v>-75534</v>
      </c>
      <c r="CR5" s="916">
        <v>-18884</v>
      </c>
      <c r="CS5" s="916">
        <v>0</v>
      </c>
      <c r="CT5" s="916">
        <v>-188836</v>
      </c>
      <c r="CU5" s="916">
        <v>-129834</v>
      </c>
      <c r="CV5" s="916">
        <v>-103867</v>
      </c>
      <c r="CW5" s="916">
        <v>-25967</v>
      </c>
      <c r="CX5" s="916">
        <v>0</v>
      </c>
      <c r="CY5" s="916">
        <v>-259668</v>
      </c>
      <c r="CZ5" s="916">
        <v>212586</v>
      </c>
      <c r="DA5" s="916">
        <v>170069</v>
      </c>
      <c r="DB5" s="916">
        <v>42517</v>
      </c>
      <c r="DC5" s="916">
        <v>0</v>
      </c>
      <c r="DD5" s="916">
        <v>425172</v>
      </c>
      <c r="DE5" s="916">
        <v>-342420</v>
      </c>
      <c r="DF5" s="916">
        <v>-273936</v>
      </c>
      <c r="DG5" s="916">
        <v>-68484</v>
      </c>
      <c r="DH5" s="916">
        <v>0</v>
      </c>
      <c r="DI5" s="916">
        <v>-684840</v>
      </c>
      <c r="DJ5" s="916">
        <v>-1559629</v>
      </c>
      <c r="DK5" s="916">
        <v>-1247702</v>
      </c>
      <c r="DL5" s="916">
        <v>-311925</v>
      </c>
      <c r="DM5" s="916">
        <v>0</v>
      </c>
      <c r="DN5" s="916">
        <v>-3119255</v>
      </c>
      <c r="DO5" s="916">
        <v>0</v>
      </c>
      <c r="DP5" s="916">
        <v>0</v>
      </c>
      <c r="DQ5" s="916">
        <v>0</v>
      </c>
      <c r="DR5" s="916">
        <v>0</v>
      </c>
      <c r="DS5" s="916">
        <v>0</v>
      </c>
      <c r="DT5" s="916">
        <v>-458011</v>
      </c>
      <c r="DU5" s="916">
        <v>-366408</v>
      </c>
      <c r="DV5" s="916">
        <v>-91602</v>
      </c>
      <c r="DW5" s="916">
        <v>0</v>
      </c>
      <c r="DX5" s="916">
        <v>-916021</v>
      </c>
      <c r="DY5" s="916">
        <v>-1101618</v>
      </c>
      <c r="DZ5" s="916">
        <v>-881294</v>
      </c>
      <c r="EA5" s="916">
        <v>-220323</v>
      </c>
      <c r="EB5" s="916">
        <v>0</v>
      </c>
      <c r="EC5" s="916">
        <v>-2203234</v>
      </c>
      <c r="ED5" s="916">
        <v>9145474</v>
      </c>
      <c r="EE5" s="916">
        <v>7316379</v>
      </c>
      <c r="EF5" s="916">
        <v>1829095</v>
      </c>
      <c r="EG5" s="916">
        <v>0</v>
      </c>
      <c r="EH5" s="916">
        <v>18290948</v>
      </c>
      <c r="EI5" s="916">
        <v>8266919</v>
      </c>
      <c r="EJ5" s="916">
        <v>6613535</v>
      </c>
      <c r="EK5" s="916">
        <v>1653384</v>
      </c>
      <c r="EL5" s="916">
        <v>0</v>
      </c>
      <c r="EM5" s="916">
        <v>16533838</v>
      </c>
      <c r="EN5" s="916">
        <v>-878555</v>
      </c>
      <c r="EO5" s="916">
        <v>-702844</v>
      </c>
      <c r="EP5" s="916">
        <v>-175711</v>
      </c>
      <c r="EQ5" s="916">
        <v>0</v>
      </c>
      <c r="ER5" s="916">
        <v>-1757110</v>
      </c>
      <c r="ES5" s="916">
        <v>-1980173</v>
      </c>
      <c r="ET5" s="916">
        <v>-1584138</v>
      </c>
      <c r="EU5" s="916">
        <v>-396034</v>
      </c>
      <c r="EV5" s="916">
        <v>0</v>
      </c>
      <c r="EW5" s="916">
        <v>-3960344</v>
      </c>
      <c r="EX5" s="917">
        <v>0.5</v>
      </c>
      <c r="EY5" s="917">
        <v>0.4</v>
      </c>
      <c r="EZ5" s="917">
        <v>0.1</v>
      </c>
      <c r="FA5" s="917">
        <v>0</v>
      </c>
      <c r="FB5" s="917">
        <v>1</v>
      </c>
      <c r="FC5" s="884" t="s">
        <v>677</v>
      </c>
      <c r="FD5" s="884" t="s">
        <v>676</v>
      </c>
      <c r="FE5" s="884" t="s">
        <v>1672</v>
      </c>
      <c r="FF5" s="884" t="s">
        <v>2346</v>
      </c>
      <c r="FG5" s="884" t="s">
        <v>2352</v>
      </c>
    </row>
    <row r="6" spans="1:164" ht="14.25" thickTop="1" thickBot="1" x14ac:dyDescent="0.25">
      <c r="A6" s="884" t="s">
        <v>3311</v>
      </c>
      <c r="B6" s="918" t="s">
        <v>81</v>
      </c>
      <c r="C6" s="919" t="s">
        <v>80</v>
      </c>
      <c r="D6" s="916">
        <v>11885871</v>
      </c>
      <c r="E6" s="916">
        <v>9508697</v>
      </c>
      <c r="F6" s="916">
        <v>2377174</v>
      </c>
      <c r="G6" s="916">
        <v>0</v>
      </c>
      <c r="H6" s="916">
        <v>23771742</v>
      </c>
      <c r="I6" s="916">
        <v>0</v>
      </c>
      <c r="J6" s="916">
        <v>0</v>
      </c>
      <c r="K6" s="916">
        <v>11885871</v>
      </c>
      <c r="L6" s="916">
        <v>184936</v>
      </c>
      <c r="M6" s="916">
        <v>184936</v>
      </c>
      <c r="N6" s="916">
        <v>0</v>
      </c>
      <c r="O6" s="916">
        <v>0</v>
      </c>
      <c r="P6" s="916">
        <v>0</v>
      </c>
      <c r="Q6" s="916">
        <v>570618</v>
      </c>
      <c r="R6" s="916">
        <v>21208</v>
      </c>
      <c r="S6" s="916">
        <v>591826</v>
      </c>
      <c r="T6" s="916">
        <v>0</v>
      </c>
      <c r="U6" s="916">
        <v>0</v>
      </c>
      <c r="V6" s="916">
        <v>0</v>
      </c>
      <c r="W6" s="916">
        <v>0</v>
      </c>
      <c r="X6" s="916">
        <v>0</v>
      </c>
      <c r="Y6" s="916">
        <v>0</v>
      </c>
      <c r="Z6" s="916">
        <v>0</v>
      </c>
      <c r="AA6" s="916">
        <v>0</v>
      </c>
      <c r="AB6" s="916">
        <v>0</v>
      </c>
      <c r="AC6" s="916">
        <v>0</v>
      </c>
      <c r="AD6" s="916">
        <v>5254010</v>
      </c>
      <c r="AE6" s="916">
        <v>1301089</v>
      </c>
      <c r="AF6" s="916">
        <v>0</v>
      </c>
      <c r="AG6" s="916">
        <v>6555099</v>
      </c>
      <c r="AH6" s="916">
        <v>414827</v>
      </c>
      <c r="AI6" s="916">
        <v>331861</v>
      </c>
      <c r="AJ6" s="916">
        <v>82965</v>
      </c>
      <c r="AK6" s="916">
        <v>0</v>
      </c>
      <c r="AL6" s="916">
        <v>829653</v>
      </c>
      <c r="AM6" s="916">
        <v>-337009</v>
      </c>
      <c r="AN6" s="916">
        <v>-269608</v>
      </c>
      <c r="AO6" s="916">
        <v>-67402</v>
      </c>
      <c r="AP6" s="916">
        <v>0</v>
      </c>
      <c r="AQ6" s="916">
        <v>-674019</v>
      </c>
      <c r="AR6" s="916">
        <v>-133134</v>
      </c>
      <c r="AS6" s="916">
        <v>-106507</v>
      </c>
      <c r="AT6" s="916">
        <v>-26627</v>
      </c>
      <c r="AU6" s="916">
        <v>0</v>
      </c>
      <c r="AV6" s="916">
        <v>-266268</v>
      </c>
      <c r="AW6" s="916">
        <v>21952</v>
      </c>
      <c r="AX6" s="916">
        <v>17562</v>
      </c>
      <c r="AY6" s="916">
        <v>4390</v>
      </c>
      <c r="AZ6" s="916">
        <v>0</v>
      </c>
      <c r="BA6" s="916">
        <v>43904</v>
      </c>
      <c r="BB6" s="916">
        <v>-59487</v>
      </c>
      <c r="BC6" s="916">
        <v>-47590</v>
      </c>
      <c r="BD6" s="916">
        <v>-11897</v>
      </c>
      <c r="BE6" s="916">
        <v>0</v>
      </c>
      <c r="BF6" s="916">
        <v>-118974</v>
      </c>
      <c r="BG6" s="916">
        <v>-170669</v>
      </c>
      <c r="BH6" s="916">
        <v>-136535</v>
      </c>
      <c r="BI6" s="916">
        <v>-34134</v>
      </c>
      <c r="BJ6" s="916">
        <v>0</v>
      </c>
      <c r="BK6" s="916">
        <v>-341338</v>
      </c>
      <c r="BL6" s="916">
        <v>-1162315</v>
      </c>
      <c r="BM6" s="916">
        <v>-929852</v>
      </c>
      <c r="BN6" s="916">
        <v>-232463</v>
      </c>
      <c r="BO6" s="916">
        <v>0</v>
      </c>
      <c r="BP6" s="916">
        <v>-2324630</v>
      </c>
      <c r="BQ6" s="916">
        <v>-5331</v>
      </c>
      <c r="BR6" s="916">
        <v>-4265</v>
      </c>
      <c r="BS6" s="916">
        <v>-1066</v>
      </c>
      <c r="BT6" s="916">
        <v>0</v>
      </c>
      <c r="BU6" s="916">
        <v>-10662</v>
      </c>
      <c r="BV6" s="916">
        <v>-1156984</v>
      </c>
      <c r="BW6" s="916">
        <v>-925587</v>
      </c>
      <c r="BX6" s="916">
        <v>-231397</v>
      </c>
      <c r="BY6" s="916">
        <v>0</v>
      </c>
      <c r="BZ6" s="916">
        <v>-2313968</v>
      </c>
      <c r="CA6" s="916">
        <v>0</v>
      </c>
      <c r="CB6" s="916">
        <v>0</v>
      </c>
      <c r="CC6" s="916">
        <v>0</v>
      </c>
      <c r="CD6" s="916">
        <v>0</v>
      </c>
      <c r="CE6" s="916">
        <v>0</v>
      </c>
      <c r="CF6" s="916">
        <v>249564</v>
      </c>
      <c r="CG6" s="916">
        <v>199652</v>
      </c>
      <c r="CH6" s="916">
        <v>49913</v>
      </c>
      <c r="CI6" s="916">
        <v>0</v>
      </c>
      <c r="CJ6" s="916">
        <v>499129</v>
      </c>
      <c r="CK6" s="916">
        <v>0</v>
      </c>
      <c r="CL6" s="916">
        <v>0</v>
      </c>
      <c r="CM6" s="916">
        <v>0</v>
      </c>
      <c r="CN6" s="916">
        <v>0</v>
      </c>
      <c r="CO6" s="916">
        <v>0</v>
      </c>
      <c r="CP6" s="916">
        <v>-163877</v>
      </c>
      <c r="CQ6" s="916">
        <v>-131101</v>
      </c>
      <c r="CR6" s="916">
        <v>-32775</v>
      </c>
      <c r="CS6" s="916">
        <v>0</v>
      </c>
      <c r="CT6" s="916">
        <v>-327753</v>
      </c>
      <c r="CU6" s="916">
        <v>-1076628</v>
      </c>
      <c r="CV6" s="916">
        <v>-861301</v>
      </c>
      <c r="CW6" s="916">
        <v>-215325</v>
      </c>
      <c r="CX6" s="916">
        <v>0</v>
      </c>
      <c r="CY6" s="916">
        <v>-2153254</v>
      </c>
      <c r="CZ6" s="916">
        <v>-5331</v>
      </c>
      <c r="DA6" s="916">
        <v>-4265</v>
      </c>
      <c r="DB6" s="916">
        <v>-1066</v>
      </c>
      <c r="DC6" s="916">
        <v>0</v>
      </c>
      <c r="DD6" s="916">
        <v>-10662</v>
      </c>
      <c r="DE6" s="916">
        <v>-1071297</v>
      </c>
      <c r="DF6" s="916">
        <v>-857036</v>
      </c>
      <c r="DG6" s="916">
        <v>-214259</v>
      </c>
      <c r="DH6" s="916">
        <v>0</v>
      </c>
      <c r="DI6" s="916">
        <v>-2142592</v>
      </c>
      <c r="DJ6" s="916">
        <v>-4090263</v>
      </c>
      <c r="DK6" s="916">
        <v>-3272212</v>
      </c>
      <c r="DL6" s="916">
        <v>-818050</v>
      </c>
      <c r="DM6" s="916">
        <v>0</v>
      </c>
      <c r="DN6" s="916">
        <v>-8180525</v>
      </c>
      <c r="DO6" s="916">
        <v>0</v>
      </c>
      <c r="DP6" s="916">
        <v>0</v>
      </c>
      <c r="DQ6" s="916">
        <v>0</v>
      </c>
      <c r="DR6" s="916">
        <v>0</v>
      </c>
      <c r="DS6" s="916">
        <v>0</v>
      </c>
      <c r="DT6" s="916">
        <v>-4174479</v>
      </c>
      <c r="DU6" s="916">
        <v>-3339583</v>
      </c>
      <c r="DV6" s="916">
        <v>-834896</v>
      </c>
      <c r="DW6" s="916">
        <v>0</v>
      </c>
      <c r="DX6" s="916">
        <v>-8348958</v>
      </c>
      <c r="DY6" s="916">
        <v>84216</v>
      </c>
      <c r="DZ6" s="916">
        <v>67371</v>
      </c>
      <c r="EA6" s="916">
        <v>16846</v>
      </c>
      <c r="EB6" s="916">
        <v>0</v>
      </c>
      <c r="EC6" s="916">
        <v>168433</v>
      </c>
      <c r="ED6" s="916">
        <v>12657591</v>
      </c>
      <c r="EE6" s="916">
        <v>10126072</v>
      </c>
      <c r="EF6" s="916">
        <v>2531518</v>
      </c>
      <c r="EG6" s="916">
        <v>0</v>
      </c>
      <c r="EH6" s="916">
        <v>25315181</v>
      </c>
      <c r="EI6" s="916">
        <v>11885871</v>
      </c>
      <c r="EJ6" s="916">
        <v>9508697</v>
      </c>
      <c r="EK6" s="916">
        <v>2377174</v>
      </c>
      <c r="EL6" s="916">
        <v>0</v>
      </c>
      <c r="EM6" s="916">
        <v>23771742</v>
      </c>
      <c r="EN6" s="916">
        <v>-771720</v>
      </c>
      <c r="EO6" s="916">
        <v>-617375</v>
      </c>
      <c r="EP6" s="916">
        <v>-154344</v>
      </c>
      <c r="EQ6" s="916">
        <v>0</v>
      </c>
      <c r="ER6" s="916">
        <v>-1543439</v>
      </c>
      <c r="ES6" s="916">
        <v>-687504</v>
      </c>
      <c r="ET6" s="916">
        <v>-550004</v>
      </c>
      <c r="EU6" s="916">
        <v>-137498</v>
      </c>
      <c r="EV6" s="916">
        <v>0</v>
      </c>
      <c r="EW6" s="916">
        <v>-1375006</v>
      </c>
      <c r="EX6" s="917">
        <v>0.5</v>
      </c>
      <c r="EY6" s="917">
        <v>0.4</v>
      </c>
      <c r="EZ6" s="917">
        <v>0.1</v>
      </c>
      <c r="FA6" s="917">
        <v>0</v>
      </c>
      <c r="FB6" s="917">
        <v>1</v>
      </c>
      <c r="FC6" s="884" t="s">
        <v>711</v>
      </c>
      <c r="FD6" s="884" t="s">
        <v>676</v>
      </c>
      <c r="FE6" s="884" t="s">
        <v>1672</v>
      </c>
      <c r="FF6" s="884" t="s">
        <v>2349</v>
      </c>
      <c r="FG6" s="884" t="s">
        <v>2353</v>
      </c>
    </row>
    <row r="7" spans="1:164" ht="14.25" thickTop="1" thickBot="1" x14ac:dyDescent="0.25">
      <c r="A7" s="884" t="s">
        <v>3311</v>
      </c>
      <c r="B7" s="918" t="s">
        <v>83</v>
      </c>
      <c r="C7" s="919" t="s">
        <v>82</v>
      </c>
      <c r="D7" s="916">
        <v>16912075</v>
      </c>
      <c r="E7" s="916">
        <v>13529660</v>
      </c>
      <c r="F7" s="916">
        <v>3044174</v>
      </c>
      <c r="G7" s="916">
        <v>338242</v>
      </c>
      <c r="H7" s="916">
        <v>33824151</v>
      </c>
      <c r="I7" s="916">
        <v>0</v>
      </c>
      <c r="J7" s="916">
        <v>0</v>
      </c>
      <c r="K7" s="916">
        <v>16912075</v>
      </c>
      <c r="L7" s="916">
        <v>145459</v>
      </c>
      <c r="M7" s="916">
        <v>145459</v>
      </c>
      <c r="N7" s="916">
        <v>0</v>
      </c>
      <c r="O7" s="916">
        <v>0</v>
      </c>
      <c r="P7" s="916">
        <v>0</v>
      </c>
      <c r="Q7" s="916">
        <v>38321</v>
      </c>
      <c r="R7" s="916">
        <v>0</v>
      </c>
      <c r="S7" s="916">
        <v>38321</v>
      </c>
      <c r="T7" s="916">
        <v>0</v>
      </c>
      <c r="U7" s="916">
        <v>0</v>
      </c>
      <c r="V7" s="916">
        <v>0</v>
      </c>
      <c r="W7" s="916">
        <v>0</v>
      </c>
      <c r="X7" s="916">
        <v>0</v>
      </c>
      <c r="Y7" s="916">
        <v>0</v>
      </c>
      <c r="Z7" s="916">
        <v>0</v>
      </c>
      <c r="AA7" s="916">
        <v>0</v>
      </c>
      <c r="AB7" s="916">
        <v>0</v>
      </c>
      <c r="AC7" s="916">
        <v>0</v>
      </c>
      <c r="AD7" s="916">
        <v>4092575</v>
      </c>
      <c r="AE7" s="916">
        <v>919947</v>
      </c>
      <c r="AF7" s="916">
        <v>102217</v>
      </c>
      <c r="AG7" s="916">
        <v>5114739</v>
      </c>
      <c r="AH7" s="916">
        <v>254774</v>
      </c>
      <c r="AI7" s="916">
        <v>203819</v>
      </c>
      <c r="AJ7" s="916">
        <v>45859</v>
      </c>
      <c r="AK7" s="916">
        <v>5095</v>
      </c>
      <c r="AL7" s="916">
        <v>509547</v>
      </c>
      <c r="AM7" s="916">
        <v>-949908</v>
      </c>
      <c r="AN7" s="916">
        <v>-759927</v>
      </c>
      <c r="AO7" s="916">
        <v>-170984</v>
      </c>
      <c r="AP7" s="916">
        <v>-18998</v>
      </c>
      <c r="AQ7" s="916">
        <v>-1899817</v>
      </c>
      <c r="AR7" s="916">
        <v>-309799</v>
      </c>
      <c r="AS7" s="916">
        <v>-247840</v>
      </c>
      <c r="AT7" s="916">
        <v>-55764</v>
      </c>
      <c r="AU7" s="916">
        <v>-6196</v>
      </c>
      <c r="AV7" s="916">
        <v>-619599</v>
      </c>
      <c r="AW7" s="916">
        <v>98948</v>
      </c>
      <c r="AX7" s="916">
        <v>79158</v>
      </c>
      <c r="AY7" s="916">
        <v>17811</v>
      </c>
      <c r="AZ7" s="916">
        <v>1979</v>
      </c>
      <c r="BA7" s="916">
        <v>197896</v>
      </c>
      <c r="BB7" s="916">
        <v>-43898</v>
      </c>
      <c r="BC7" s="916">
        <v>-35119</v>
      </c>
      <c r="BD7" s="916">
        <v>-7902</v>
      </c>
      <c r="BE7" s="916">
        <v>-878</v>
      </c>
      <c r="BF7" s="916">
        <v>-87797</v>
      </c>
      <c r="BG7" s="916">
        <v>-254749</v>
      </c>
      <c r="BH7" s="916">
        <v>-203801</v>
      </c>
      <c r="BI7" s="916">
        <v>-45855</v>
      </c>
      <c r="BJ7" s="916">
        <v>-5095</v>
      </c>
      <c r="BK7" s="916">
        <v>-509500</v>
      </c>
      <c r="BL7" s="916">
        <v>-2863950</v>
      </c>
      <c r="BM7" s="916">
        <v>-2291160</v>
      </c>
      <c r="BN7" s="916">
        <v>-515511</v>
      </c>
      <c r="BO7" s="916">
        <v>-57279</v>
      </c>
      <c r="BP7" s="916">
        <v>-5727900</v>
      </c>
      <c r="BQ7" s="916">
        <v>-345050</v>
      </c>
      <c r="BR7" s="916">
        <v>-276040</v>
      </c>
      <c r="BS7" s="916">
        <v>-62109</v>
      </c>
      <c r="BT7" s="916">
        <v>-6901</v>
      </c>
      <c r="BU7" s="916">
        <v>-690100</v>
      </c>
      <c r="BV7" s="916">
        <v>-2518900</v>
      </c>
      <c r="BW7" s="916">
        <v>-2015120</v>
      </c>
      <c r="BX7" s="916">
        <v>-453402</v>
      </c>
      <c r="BY7" s="916">
        <v>-50378</v>
      </c>
      <c r="BZ7" s="916">
        <v>-5037800</v>
      </c>
      <c r="CA7" s="916">
        <v>63550</v>
      </c>
      <c r="CB7" s="916">
        <v>50840</v>
      </c>
      <c r="CC7" s="916">
        <v>11439</v>
      </c>
      <c r="CD7" s="916">
        <v>1271</v>
      </c>
      <c r="CE7" s="916">
        <v>127100</v>
      </c>
      <c r="CF7" s="916">
        <v>63550</v>
      </c>
      <c r="CG7" s="916">
        <v>50840</v>
      </c>
      <c r="CH7" s="916">
        <v>11439</v>
      </c>
      <c r="CI7" s="916">
        <v>1271</v>
      </c>
      <c r="CJ7" s="916">
        <v>127100</v>
      </c>
      <c r="CK7" s="916">
        <v>251800</v>
      </c>
      <c r="CL7" s="916">
        <v>201440</v>
      </c>
      <c r="CM7" s="916">
        <v>45324</v>
      </c>
      <c r="CN7" s="916">
        <v>5036</v>
      </c>
      <c r="CO7" s="916">
        <v>503600</v>
      </c>
      <c r="CP7" s="916">
        <v>1460600</v>
      </c>
      <c r="CQ7" s="916">
        <v>1168480</v>
      </c>
      <c r="CR7" s="916">
        <v>262908</v>
      </c>
      <c r="CS7" s="916">
        <v>29212</v>
      </c>
      <c r="CT7" s="916">
        <v>2921200</v>
      </c>
      <c r="CU7" s="916">
        <v>-1024450</v>
      </c>
      <c r="CV7" s="916">
        <v>-819560</v>
      </c>
      <c r="CW7" s="916">
        <v>-184401</v>
      </c>
      <c r="CX7" s="916">
        <v>-20489</v>
      </c>
      <c r="CY7" s="916">
        <v>-2048900</v>
      </c>
      <c r="CZ7" s="916">
        <v>-29700</v>
      </c>
      <c r="DA7" s="916">
        <v>-23760</v>
      </c>
      <c r="DB7" s="916">
        <v>-5346</v>
      </c>
      <c r="DC7" s="916">
        <v>-594</v>
      </c>
      <c r="DD7" s="916">
        <v>-59400</v>
      </c>
      <c r="DE7" s="916">
        <v>-994750</v>
      </c>
      <c r="DF7" s="916">
        <v>-795800</v>
      </c>
      <c r="DG7" s="916">
        <v>-179055</v>
      </c>
      <c r="DH7" s="916">
        <v>-19895</v>
      </c>
      <c r="DI7" s="916">
        <v>-1989500</v>
      </c>
      <c r="DJ7" s="916">
        <v>-752748</v>
      </c>
      <c r="DK7" s="916">
        <v>-602200</v>
      </c>
      <c r="DL7" s="916">
        <v>-135494</v>
      </c>
      <c r="DM7" s="916">
        <v>-15055</v>
      </c>
      <c r="DN7" s="916">
        <v>-1505498</v>
      </c>
      <c r="DO7" s="916">
        <v>0</v>
      </c>
      <c r="DP7" s="916">
        <v>0</v>
      </c>
      <c r="DQ7" s="916">
        <v>0</v>
      </c>
      <c r="DR7" s="916">
        <v>0</v>
      </c>
      <c r="DS7" s="916">
        <v>0</v>
      </c>
      <c r="DT7" s="916">
        <v>-2245827</v>
      </c>
      <c r="DU7" s="916">
        <v>-1796661</v>
      </c>
      <c r="DV7" s="916">
        <v>-404249</v>
      </c>
      <c r="DW7" s="916">
        <v>-44917</v>
      </c>
      <c r="DX7" s="916">
        <v>-4491653</v>
      </c>
      <c r="DY7" s="916">
        <v>1493079</v>
      </c>
      <c r="DZ7" s="916">
        <v>1194461</v>
      </c>
      <c r="EA7" s="916">
        <v>268755</v>
      </c>
      <c r="EB7" s="916">
        <v>29862</v>
      </c>
      <c r="EC7" s="916">
        <v>2986155</v>
      </c>
      <c r="ED7" s="916">
        <v>14206556</v>
      </c>
      <c r="EE7" s="916">
        <v>11365245</v>
      </c>
      <c r="EF7" s="916">
        <v>2557180</v>
      </c>
      <c r="EG7" s="916">
        <v>284131</v>
      </c>
      <c r="EH7" s="916">
        <v>28413112</v>
      </c>
      <c r="EI7" s="916">
        <v>16912075</v>
      </c>
      <c r="EJ7" s="916">
        <v>13529660</v>
      </c>
      <c r="EK7" s="916">
        <v>3044174</v>
      </c>
      <c r="EL7" s="916">
        <v>338242</v>
      </c>
      <c r="EM7" s="916">
        <v>33824151</v>
      </c>
      <c r="EN7" s="916">
        <v>2705519</v>
      </c>
      <c r="EO7" s="916">
        <v>2164415</v>
      </c>
      <c r="EP7" s="916">
        <v>486994</v>
      </c>
      <c r="EQ7" s="916">
        <v>54111</v>
      </c>
      <c r="ER7" s="916">
        <v>5411039</v>
      </c>
      <c r="ES7" s="916">
        <v>4198598</v>
      </c>
      <c r="ET7" s="916">
        <v>3358876</v>
      </c>
      <c r="EU7" s="916">
        <v>755749</v>
      </c>
      <c r="EV7" s="916">
        <v>83973</v>
      </c>
      <c r="EW7" s="916">
        <v>8397194</v>
      </c>
      <c r="EX7" s="917">
        <v>0.5</v>
      </c>
      <c r="EY7" s="917">
        <v>0.4</v>
      </c>
      <c r="EZ7" s="917">
        <v>0.09</v>
      </c>
      <c r="FA7" s="917">
        <v>0.01</v>
      </c>
      <c r="FB7" s="917">
        <v>1</v>
      </c>
      <c r="FC7" s="884" t="s">
        <v>714</v>
      </c>
      <c r="FD7" s="884" t="s">
        <v>713</v>
      </c>
      <c r="FE7" s="884" t="s">
        <v>1672</v>
      </c>
      <c r="FF7" s="884" t="s">
        <v>2347</v>
      </c>
      <c r="FG7" s="884" t="s">
        <v>2354</v>
      </c>
    </row>
    <row r="8" spans="1:164" ht="14.25" thickTop="1" thickBot="1" x14ac:dyDescent="0.25">
      <c r="A8" s="884" t="s">
        <v>3311</v>
      </c>
      <c r="B8" s="918" t="s">
        <v>85</v>
      </c>
      <c r="C8" s="919" t="s">
        <v>84</v>
      </c>
      <c r="D8" s="916">
        <v>16474409</v>
      </c>
      <c r="E8" s="916">
        <v>13179528</v>
      </c>
      <c r="F8" s="916">
        <v>3294882</v>
      </c>
      <c r="G8" s="916">
        <v>0</v>
      </c>
      <c r="H8" s="916">
        <v>32948819</v>
      </c>
      <c r="I8" s="916">
        <v>0</v>
      </c>
      <c r="J8" s="916">
        <v>0</v>
      </c>
      <c r="K8" s="916">
        <v>16474409</v>
      </c>
      <c r="L8" s="916">
        <v>179064</v>
      </c>
      <c r="M8" s="916">
        <v>179064</v>
      </c>
      <c r="N8" s="916">
        <v>0</v>
      </c>
      <c r="O8" s="916">
        <v>0</v>
      </c>
      <c r="P8" s="916">
        <v>0</v>
      </c>
      <c r="Q8" s="916">
        <v>0</v>
      </c>
      <c r="R8" s="916">
        <v>0</v>
      </c>
      <c r="S8" s="916">
        <v>0</v>
      </c>
      <c r="T8" s="916">
        <v>0</v>
      </c>
      <c r="U8" s="916">
        <v>0</v>
      </c>
      <c r="V8" s="916">
        <v>0</v>
      </c>
      <c r="W8" s="916">
        <v>0</v>
      </c>
      <c r="X8" s="916">
        <v>0</v>
      </c>
      <c r="Y8" s="916">
        <v>0</v>
      </c>
      <c r="Z8" s="916">
        <v>0</v>
      </c>
      <c r="AA8" s="916">
        <v>0</v>
      </c>
      <c r="AB8" s="916">
        <v>0</v>
      </c>
      <c r="AC8" s="916">
        <v>0</v>
      </c>
      <c r="AD8" s="916">
        <v>5912806</v>
      </c>
      <c r="AE8" s="916">
        <v>1478201</v>
      </c>
      <c r="AF8" s="916">
        <v>0</v>
      </c>
      <c r="AG8" s="916">
        <v>7391007</v>
      </c>
      <c r="AH8" s="916">
        <v>1064053</v>
      </c>
      <c r="AI8" s="916">
        <v>851242</v>
      </c>
      <c r="AJ8" s="916">
        <v>212811</v>
      </c>
      <c r="AK8" s="916">
        <v>0</v>
      </c>
      <c r="AL8" s="916">
        <v>2128106</v>
      </c>
      <c r="AM8" s="916">
        <v>-457233</v>
      </c>
      <c r="AN8" s="916">
        <v>-365786</v>
      </c>
      <c r="AO8" s="916">
        <v>-91447</v>
      </c>
      <c r="AP8" s="916">
        <v>0</v>
      </c>
      <c r="AQ8" s="916">
        <v>-914466</v>
      </c>
      <c r="AR8" s="916">
        <v>-668500</v>
      </c>
      <c r="AS8" s="916">
        <v>-534800</v>
      </c>
      <c r="AT8" s="916">
        <v>-133700</v>
      </c>
      <c r="AU8" s="916">
        <v>0</v>
      </c>
      <c r="AV8" s="916">
        <v>-1337000</v>
      </c>
      <c r="AW8" s="916">
        <v>120997</v>
      </c>
      <c r="AX8" s="916">
        <v>96797</v>
      </c>
      <c r="AY8" s="916">
        <v>24199</v>
      </c>
      <c r="AZ8" s="916">
        <v>0</v>
      </c>
      <c r="BA8" s="916">
        <v>241993</v>
      </c>
      <c r="BB8" s="916">
        <v>-226190</v>
      </c>
      <c r="BC8" s="916">
        <v>-180952</v>
      </c>
      <c r="BD8" s="916">
        <v>-45238</v>
      </c>
      <c r="BE8" s="916">
        <v>0</v>
      </c>
      <c r="BF8" s="916">
        <v>-452380</v>
      </c>
      <c r="BG8" s="916">
        <v>-773693</v>
      </c>
      <c r="BH8" s="916">
        <v>-618955</v>
      </c>
      <c r="BI8" s="916">
        <v>-154739</v>
      </c>
      <c r="BJ8" s="916">
        <v>0</v>
      </c>
      <c r="BK8" s="916">
        <v>-1547387</v>
      </c>
      <c r="BL8" s="916">
        <v>-3714000</v>
      </c>
      <c r="BM8" s="916">
        <v>-2971200</v>
      </c>
      <c r="BN8" s="916">
        <v>-742800</v>
      </c>
      <c r="BO8" s="916">
        <v>0</v>
      </c>
      <c r="BP8" s="916">
        <v>-7428000</v>
      </c>
      <c r="BQ8" s="916">
        <v>-170000</v>
      </c>
      <c r="BR8" s="916">
        <v>-136000</v>
      </c>
      <c r="BS8" s="916">
        <v>-34000</v>
      </c>
      <c r="BT8" s="916">
        <v>0</v>
      </c>
      <c r="BU8" s="916">
        <v>-340000</v>
      </c>
      <c r="BV8" s="916">
        <v>-3544000</v>
      </c>
      <c r="BW8" s="916">
        <v>-2835200</v>
      </c>
      <c r="BX8" s="916">
        <v>-708800</v>
      </c>
      <c r="BY8" s="916">
        <v>0</v>
      </c>
      <c r="BZ8" s="916">
        <v>-7088000</v>
      </c>
      <c r="CA8" s="916">
        <v>553500</v>
      </c>
      <c r="CB8" s="916">
        <v>442800</v>
      </c>
      <c r="CC8" s="916">
        <v>110700</v>
      </c>
      <c r="CD8" s="916">
        <v>0</v>
      </c>
      <c r="CE8" s="916">
        <v>1107000</v>
      </c>
      <c r="CF8" s="916">
        <v>998294</v>
      </c>
      <c r="CG8" s="916">
        <v>798635</v>
      </c>
      <c r="CH8" s="916">
        <v>199659</v>
      </c>
      <c r="CI8" s="916">
        <v>0</v>
      </c>
      <c r="CJ8" s="916">
        <v>1996588</v>
      </c>
      <c r="CK8" s="916">
        <v>-662000</v>
      </c>
      <c r="CL8" s="916">
        <v>-529600</v>
      </c>
      <c r="CM8" s="916">
        <v>-132400</v>
      </c>
      <c r="CN8" s="916">
        <v>0</v>
      </c>
      <c r="CO8" s="916">
        <v>-1324000</v>
      </c>
      <c r="CP8" s="916">
        <v>291706</v>
      </c>
      <c r="CQ8" s="916">
        <v>233365</v>
      </c>
      <c r="CR8" s="916">
        <v>58341</v>
      </c>
      <c r="CS8" s="916">
        <v>0</v>
      </c>
      <c r="CT8" s="916">
        <v>583412</v>
      </c>
      <c r="CU8" s="916">
        <v>-2532500</v>
      </c>
      <c r="CV8" s="916">
        <v>-2026000</v>
      </c>
      <c r="CW8" s="916">
        <v>-506500</v>
      </c>
      <c r="CX8" s="916">
        <v>0</v>
      </c>
      <c r="CY8" s="916">
        <v>-5065000</v>
      </c>
      <c r="CZ8" s="916">
        <v>-278500</v>
      </c>
      <c r="DA8" s="916">
        <v>-222800</v>
      </c>
      <c r="DB8" s="916">
        <v>-55700</v>
      </c>
      <c r="DC8" s="916">
        <v>0</v>
      </c>
      <c r="DD8" s="916">
        <v>-557000</v>
      </c>
      <c r="DE8" s="916">
        <v>-2254000</v>
      </c>
      <c r="DF8" s="916">
        <v>-1803200</v>
      </c>
      <c r="DG8" s="916">
        <v>-450800</v>
      </c>
      <c r="DH8" s="916">
        <v>0</v>
      </c>
      <c r="DI8" s="916">
        <v>-4508000</v>
      </c>
      <c r="DJ8" s="916">
        <v>-5177208</v>
      </c>
      <c r="DK8" s="916">
        <v>-4141764</v>
      </c>
      <c r="DL8" s="916">
        <v>-1035438</v>
      </c>
      <c r="DM8" s="916">
        <v>0</v>
      </c>
      <c r="DN8" s="916">
        <v>-10354411</v>
      </c>
      <c r="DO8" s="916">
        <v>0</v>
      </c>
      <c r="DP8" s="916">
        <v>0</v>
      </c>
      <c r="DQ8" s="916">
        <v>0</v>
      </c>
      <c r="DR8" s="916">
        <v>0</v>
      </c>
      <c r="DS8" s="916">
        <v>0</v>
      </c>
      <c r="DT8" s="916">
        <v>-4418065</v>
      </c>
      <c r="DU8" s="916">
        <v>-3534452</v>
      </c>
      <c r="DV8" s="916">
        <v>-883613</v>
      </c>
      <c r="DW8" s="916">
        <v>0</v>
      </c>
      <c r="DX8" s="916">
        <v>-8836130</v>
      </c>
      <c r="DY8" s="916">
        <v>-759143</v>
      </c>
      <c r="DZ8" s="916">
        <v>-607312</v>
      </c>
      <c r="EA8" s="916">
        <v>-151825</v>
      </c>
      <c r="EB8" s="916">
        <v>0</v>
      </c>
      <c r="EC8" s="916">
        <v>-1518281</v>
      </c>
      <c r="ED8" s="916">
        <v>16617956</v>
      </c>
      <c r="EE8" s="916">
        <v>13294365</v>
      </c>
      <c r="EF8" s="916">
        <v>3323591</v>
      </c>
      <c r="EG8" s="916">
        <v>0</v>
      </c>
      <c r="EH8" s="916">
        <v>33235912</v>
      </c>
      <c r="EI8" s="916">
        <v>16474409</v>
      </c>
      <c r="EJ8" s="916">
        <v>13179528</v>
      </c>
      <c r="EK8" s="916">
        <v>3294882</v>
      </c>
      <c r="EL8" s="916">
        <v>0</v>
      </c>
      <c r="EM8" s="916">
        <v>32948819</v>
      </c>
      <c r="EN8" s="916">
        <v>-143547</v>
      </c>
      <c r="EO8" s="916">
        <v>-114837</v>
      </c>
      <c r="EP8" s="916">
        <v>-28709</v>
      </c>
      <c r="EQ8" s="916">
        <v>0</v>
      </c>
      <c r="ER8" s="916">
        <v>-287093</v>
      </c>
      <c r="ES8" s="916">
        <v>-902690</v>
      </c>
      <c r="ET8" s="916">
        <v>-722149</v>
      </c>
      <c r="EU8" s="916">
        <v>-180534</v>
      </c>
      <c r="EV8" s="916">
        <v>0</v>
      </c>
      <c r="EW8" s="916">
        <v>-1805374</v>
      </c>
      <c r="EX8" s="917">
        <v>0.5</v>
      </c>
      <c r="EY8" s="917">
        <v>0.4</v>
      </c>
      <c r="EZ8" s="917">
        <v>0.1</v>
      </c>
      <c r="FA8" s="917">
        <v>0</v>
      </c>
      <c r="FB8" s="917">
        <v>1</v>
      </c>
      <c r="FC8" s="884" t="s">
        <v>677</v>
      </c>
      <c r="FD8" s="884" t="s">
        <v>676</v>
      </c>
      <c r="FE8" s="884" t="s">
        <v>1672</v>
      </c>
      <c r="FF8" s="884" t="s">
        <v>2346</v>
      </c>
      <c r="FG8" s="884" t="s">
        <v>2355</v>
      </c>
    </row>
    <row r="9" spans="1:164" ht="14.25" thickTop="1" thickBot="1" x14ac:dyDescent="0.25">
      <c r="A9" s="884" t="s">
        <v>3311</v>
      </c>
      <c r="B9" s="918" t="s">
        <v>87</v>
      </c>
      <c r="C9" s="919" t="s">
        <v>86</v>
      </c>
      <c r="D9" s="916">
        <v>19034549</v>
      </c>
      <c r="E9" s="916">
        <v>15227640</v>
      </c>
      <c r="F9" s="916">
        <v>3426219</v>
      </c>
      <c r="G9" s="916">
        <v>380691</v>
      </c>
      <c r="H9" s="916">
        <v>38069099</v>
      </c>
      <c r="I9" s="916">
        <v>0</v>
      </c>
      <c r="J9" s="916">
        <v>0</v>
      </c>
      <c r="K9" s="916">
        <v>19034549</v>
      </c>
      <c r="L9" s="916">
        <v>150644</v>
      </c>
      <c r="M9" s="916">
        <v>150644</v>
      </c>
      <c r="N9" s="916">
        <v>0</v>
      </c>
      <c r="O9" s="916">
        <v>0</v>
      </c>
      <c r="P9" s="916">
        <v>0</v>
      </c>
      <c r="Q9" s="916">
        <v>20751</v>
      </c>
      <c r="R9" s="916">
        <v>0</v>
      </c>
      <c r="S9" s="916">
        <v>20751</v>
      </c>
      <c r="T9" s="916">
        <v>0</v>
      </c>
      <c r="U9" s="916">
        <v>0</v>
      </c>
      <c r="V9" s="916">
        <v>0</v>
      </c>
      <c r="W9" s="916">
        <v>0</v>
      </c>
      <c r="X9" s="916">
        <v>0</v>
      </c>
      <c r="Y9" s="916">
        <v>0</v>
      </c>
      <c r="Z9" s="916">
        <v>0</v>
      </c>
      <c r="AA9" s="916">
        <v>0</v>
      </c>
      <c r="AB9" s="916">
        <v>0</v>
      </c>
      <c r="AC9" s="916">
        <v>0</v>
      </c>
      <c r="AD9" s="916">
        <v>4371182</v>
      </c>
      <c r="AE9" s="916">
        <v>982906</v>
      </c>
      <c r="AF9" s="916">
        <v>109210</v>
      </c>
      <c r="AG9" s="916">
        <v>5463298</v>
      </c>
      <c r="AH9" s="916">
        <v>815964</v>
      </c>
      <c r="AI9" s="916">
        <v>652771</v>
      </c>
      <c r="AJ9" s="916">
        <v>146873</v>
      </c>
      <c r="AK9" s="916">
        <v>16319</v>
      </c>
      <c r="AL9" s="916">
        <v>1631927</v>
      </c>
      <c r="AM9" s="916">
        <v>-124883</v>
      </c>
      <c r="AN9" s="916">
        <v>-99907</v>
      </c>
      <c r="AO9" s="916">
        <v>-22479</v>
      </c>
      <c r="AP9" s="916">
        <v>-2498</v>
      </c>
      <c r="AQ9" s="916">
        <v>-249767</v>
      </c>
      <c r="AR9" s="916">
        <v>-587801</v>
      </c>
      <c r="AS9" s="916">
        <v>-470241</v>
      </c>
      <c r="AT9" s="916">
        <v>-105804</v>
      </c>
      <c r="AU9" s="916">
        <v>-11756</v>
      </c>
      <c r="AV9" s="916">
        <v>-1175602</v>
      </c>
      <c r="AW9" s="916">
        <v>100625</v>
      </c>
      <c r="AX9" s="916">
        <v>80499</v>
      </c>
      <c r="AY9" s="916">
        <v>18112</v>
      </c>
      <c r="AZ9" s="916">
        <v>2012</v>
      </c>
      <c r="BA9" s="916">
        <v>201248</v>
      </c>
      <c r="BB9" s="916">
        <v>-31510</v>
      </c>
      <c r="BC9" s="916">
        <v>-25208</v>
      </c>
      <c r="BD9" s="916">
        <v>-5672</v>
      </c>
      <c r="BE9" s="916">
        <v>-630</v>
      </c>
      <c r="BF9" s="916">
        <v>-63020</v>
      </c>
      <c r="BG9" s="916">
        <v>-518686</v>
      </c>
      <c r="BH9" s="916">
        <v>-414950</v>
      </c>
      <c r="BI9" s="916">
        <v>-93364</v>
      </c>
      <c r="BJ9" s="916">
        <v>-10374</v>
      </c>
      <c r="BK9" s="916">
        <v>-1037374</v>
      </c>
      <c r="BL9" s="916">
        <v>-2798631</v>
      </c>
      <c r="BM9" s="916">
        <v>-2238905</v>
      </c>
      <c r="BN9" s="916">
        <v>-503754</v>
      </c>
      <c r="BO9" s="916">
        <v>-55973</v>
      </c>
      <c r="BP9" s="916">
        <v>-5597263</v>
      </c>
      <c r="BQ9" s="916">
        <v>-140164</v>
      </c>
      <c r="BR9" s="916">
        <v>-112132</v>
      </c>
      <c r="BS9" s="916">
        <v>-25230</v>
      </c>
      <c r="BT9" s="916">
        <v>-2803</v>
      </c>
      <c r="BU9" s="916">
        <v>-280329</v>
      </c>
      <c r="BV9" s="916">
        <v>-2658467</v>
      </c>
      <c r="BW9" s="916">
        <v>-2126774</v>
      </c>
      <c r="BX9" s="916">
        <v>-478524</v>
      </c>
      <c r="BY9" s="916">
        <v>-53169</v>
      </c>
      <c r="BZ9" s="916">
        <v>-5316934</v>
      </c>
      <c r="CA9" s="916">
        <v>52061</v>
      </c>
      <c r="CB9" s="916">
        <v>41648</v>
      </c>
      <c r="CC9" s="916">
        <v>9371</v>
      </c>
      <c r="CD9" s="916">
        <v>1041</v>
      </c>
      <c r="CE9" s="916">
        <v>104121</v>
      </c>
      <c r="CF9" s="916">
        <v>295818</v>
      </c>
      <c r="CG9" s="916">
        <v>236654</v>
      </c>
      <c r="CH9" s="916">
        <v>53247</v>
      </c>
      <c r="CI9" s="916">
        <v>5916</v>
      </c>
      <c r="CJ9" s="916">
        <v>591635</v>
      </c>
      <c r="CK9" s="916">
        <v>-50000</v>
      </c>
      <c r="CL9" s="916">
        <v>-40000</v>
      </c>
      <c r="CM9" s="916">
        <v>-9000</v>
      </c>
      <c r="CN9" s="916">
        <v>-1000</v>
      </c>
      <c r="CO9" s="916">
        <v>-100000</v>
      </c>
      <c r="CP9" s="916">
        <v>-521807</v>
      </c>
      <c r="CQ9" s="916">
        <v>-417446</v>
      </c>
      <c r="CR9" s="916">
        <v>-93925</v>
      </c>
      <c r="CS9" s="916">
        <v>-10436</v>
      </c>
      <c r="CT9" s="916">
        <v>-1043614</v>
      </c>
      <c r="CU9" s="916">
        <v>-3022559</v>
      </c>
      <c r="CV9" s="916">
        <v>-2418049</v>
      </c>
      <c r="CW9" s="916">
        <v>-544061</v>
      </c>
      <c r="CX9" s="916">
        <v>-60452</v>
      </c>
      <c r="CY9" s="916">
        <v>-6045121</v>
      </c>
      <c r="CZ9" s="916">
        <v>-138103</v>
      </c>
      <c r="DA9" s="916">
        <v>-110484</v>
      </c>
      <c r="DB9" s="916">
        <v>-24859</v>
      </c>
      <c r="DC9" s="916">
        <v>-2762</v>
      </c>
      <c r="DD9" s="916">
        <v>-276208</v>
      </c>
      <c r="DE9" s="916">
        <v>-2884456</v>
      </c>
      <c r="DF9" s="916">
        <v>-2307566</v>
      </c>
      <c r="DG9" s="916">
        <v>-519202</v>
      </c>
      <c r="DH9" s="916">
        <v>-57689</v>
      </c>
      <c r="DI9" s="916">
        <v>-5768913</v>
      </c>
      <c r="DJ9" s="916">
        <v>-1360983</v>
      </c>
      <c r="DK9" s="916">
        <v>-1088786</v>
      </c>
      <c r="DL9" s="916">
        <v>-244977</v>
      </c>
      <c r="DM9" s="916">
        <v>-27218</v>
      </c>
      <c r="DN9" s="916">
        <v>-2721964</v>
      </c>
      <c r="DO9" s="916">
        <v>0</v>
      </c>
      <c r="DP9" s="916">
        <v>0</v>
      </c>
      <c r="DQ9" s="916">
        <v>0</v>
      </c>
      <c r="DR9" s="916">
        <v>0</v>
      </c>
      <c r="DS9" s="916">
        <v>0</v>
      </c>
      <c r="DT9" s="916">
        <v>-939702</v>
      </c>
      <c r="DU9" s="916">
        <v>-751762</v>
      </c>
      <c r="DV9" s="916">
        <v>-169146</v>
      </c>
      <c r="DW9" s="916">
        <v>-18794</v>
      </c>
      <c r="DX9" s="916">
        <v>-1879404</v>
      </c>
      <c r="DY9" s="916">
        <v>-421281</v>
      </c>
      <c r="DZ9" s="916">
        <v>-337024</v>
      </c>
      <c r="EA9" s="916">
        <v>-75831</v>
      </c>
      <c r="EB9" s="916">
        <v>-8424</v>
      </c>
      <c r="EC9" s="916">
        <v>-842560</v>
      </c>
      <c r="ED9" s="916">
        <v>19125235</v>
      </c>
      <c r="EE9" s="916">
        <v>15300188</v>
      </c>
      <c r="EF9" s="916">
        <v>3442542</v>
      </c>
      <c r="EG9" s="916">
        <v>382505</v>
      </c>
      <c r="EH9" s="916">
        <v>38250470</v>
      </c>
      <c r="EI9" s="916">
        <v>19034549</v>
      </c>
      <c r="EJ9" s="916">
        <v>15227640</v>
      </c>
      <c r="EK9" s="916">
        <v>3426219</v>
      </c>
      <c r="EL9" s="916">
        <v>380691</v>
      </c>
      <c r="EM9" s="916">
        <v>38069099</v>
      </c>
      <c r="EN9" s="916">
        <v>-90686</v>
      </c>
      <c r="EO9" s="916">
        <v>-72548</v>
      </c>
      <c r="EP9" s="916">
        <v>-16323</v>
      </c>
      <c r="EQ9" s="916">
        <v>-1814</v>
      </c>
      <c r="ER9" s="916">
        <v>-181371</v>
      </c>
      <c r="ES9" s="916">
        <v>-511967</v>
      </c>
      <c r="ET9" s="916">
        <v>-409572</v>
      </c>
      <c r="EU9" s="916">
        <v>-92154</v>
      </c>
      <c r="EV9" s="916">
        <v>-10238</v>
      </c>
      <c r="EW9" s="916">
        <v>-1023931</v>
      </c>
      <c r="EX9" s="917">
        <v>0.5</v>
      </c>
      <c r="EY9" s="917">
        <v>0.4</v>
      </c>
      <c r="EZ9" s="917">
        <v>0.09</v>
      </c>
      <c r="FA9" s="917">
        <v>0.01</v>
      </c>
      <c r="FB9" s="917">
        <v>1</v>
      </c>
      <c r="FC9" s="884" t="s">
        <v>721</v>
      </c>
      <c r="FD9" s="884" t="s">
        <v>720</v>
      </c>
      <c r="FE9" s="884" t="s">
        <v>1672</v>
      </c>
      <c r="FF9" s="884" t="s">
        <v>2347</v>
      </c>
      <c r="FG9" s="884" t="s">
        <v>2356</v>
      </c>
    </row>
    <row r="10" spans="1:164" ht="14.25" thickTop="1" thickBot="1" x14ac:dyDescent="0.25">
      <c r="A10" s="884" t="s">
        <v>3311</v>
      </c>
      <c r="B10" s="918" t="s">
        <v>89</v>
      </c>
      <c r="C10" s="919" t="s">
        <v>88</v>
      </c>
      <c r="D10" s="916">
        <v>23539224</v>
      </c>
      <c r="E10" s="916">
        <v>18831378</v>
      </c>
      <c r="F10" s="916">
        <v>4237060</v>
      </c>
      <c r="G10" s="916">
        <v>470784</v>
      </c>
      <c r="H10" s="916">
        <v>47078446</v>
      </c>
      <c r="I10" s="916">
        <v>0</v>
      </c>
      <c r="J10" s="916">
        <v>0</v>
      </c>
      <c r="K10" s="916">
        <v>23539224</v>
      </c>
      <c r="L10" s="916">
        <v>198780</v>
      </c>
      <c r="M10" s="916">
        <v>198780</v>
      </c>
      <c r="N10" s="916">
        <v>0</v>
      </c>
      <c r="O10" s="916">
        <v>0</v>
      </c>
      <c r="P10" s="916">
        <v>0</v>
      </c>
      <c r="Q10" s="916">
        <v>97609</v>
      </c>
      <c r="R10" s="916">
        <v>0</v>
      </c>
      <c r="S10" s="916">
        <v>97609</v>
      </c>
      <c r="T10" s="916">
        <v>0</v>
      </c>
      <c r="U10" s="916">
        <v>0</v>
      </c>
      <c r="V10" s="916">
        <v>0</v>
      </c>
      <c r="W10" s="916">
        <v>0</v>
      </c>
      <c r="X10" s="916">
        <v>0</v>
      </c>
      <c r="Y10" s="916">
        <v>0</v>
      </c>
      <c r="Z10" s="916">
        <v>0</v>
      </c>
      <c r="AA10" s="916">
        <v>0</v>
      </c>
      <c r="AB10" s="916">
        <v>0</v>
      </c>
      <c r="AC10" s="916">
        <v>0</v>
      </c>
      <c r="AD10" s="916">
        <v>6772931</v>
      </c>
      <c r="AE10" s="916">
        <v>1521666</v>
      </c>
      <c r="AF10" s="916">
        <v>169073</v>
      </c>
      <c r="AG10" s="916">
        <v>8463670</v>
      </c>
      <c r="AH10" s="916">
        <v>1170375</v>
      </c>
      <c r="AI10" s="916">
        <v>936300</v>
      </c>
      <c r="AJ10" s="916">
        <v>210668</v>
      </c>
      <c r="AK10" s="916">
        <v>23408</v>
      </c>
      <c r="AL10" s="916">
        <v>2340751</v>
      </c>
      <c r="AM10" s="916">
        <v>-779515</v>
      </c>
      <c r="AN10" s="916">
        <v>-623612</v>
      </c>
      <c r="AO10" s="916">
        <v>-140313</v>
      </c>
      <c r="AP10" s="916">
        <v>-15590</v>
      </c>
      <c r="AQ10" s="916">
        <v>-1559030</v>
      </c>
      <c r="AR10" s="916">
        <v>-360223</v>
      </c>
      <c r="AS10" s="916">
        <v>-288178</v>
      </c>
      <c r="AT10" s="916">
        <v>-64840</v>
      </c>
      <c r="AU10" s="916">
        <v>-7204</v>
      </c>
      <c r="AV10" s="916">
        <v>-720445</v>
      </c>
      <c r="AW10" s="916">
        <v>116779</v>
      </c>
      <c r="AX10" s="916">
        <v>93424</v>
      </c>
      <c r="AY10" s="916">
        <v>21020</v>
      </c>
      <c r="AZ10" s="916">
        <v>2336</v>
      </c>
      <c r="BA10" s="916">
        <v>233559</v>
      </c>
      <c r="BB10" s="916">
        <v>-173500</v>
      </c>
      <c r="BC10" s="916">
        <v>-138800</v>
      </c>
      <c r="BD10" s="916">
        <v>-31230</v>
      </c>
      <c r="BE10" s="916">
        <v>-3470</v>
      </c>
      <c r="BF10" s="916">
        <v>-347000</v>
      </c>
      <c r="BG10" s="916">
        <v>-416944</v>
      </c>
      <c r="BH10" s="916">
        <v>-333554</v>
      </c>
      <c r="BI10" s="916">
        <v>-75050</v>
      </c>
      <c r="BJ10" s="916">
        <v>-8338</v>
      </c>
      <c r="BK10" s="916">
        <v>-833886</v>
      </c>
      <c r="BL10" s="916">
        <v>-3317425</v>
      </c>
      <c r="BM10" s="916">
        <v>-2653941</v>
      </c>
      <c r="BN10" s="916">
        <v>-597137</v>
      </c>
      <c r="BO10" s="916">
        <v>-66349</v>
      </c>
      <c r="BP10" s="916">
        <v>-6634852</v>
      </c>
      <c r="BQ10" s="916">
        <v>-377015</v>
      </c>
      <c r="BR10" s="916">
        <v>-301612</v>
      </c>
      <c r="BS10" s="916">
        <v>-67863</v>
      </c>
      <c r="BT10" s="916">
        <v>-7540</v>
      </c>
      <c r="BU10" s="916">
        <v>-754030</v>
      </c>
      <c r="BV10" s="916">
        <v>-2940411</v>
      </c>
      <c r="BW10" s="916">
        <v>-2352329</v>
      </c>
      <c r="BX10" s="916">
        <v>-529274</v>
      </c>
      <c r="BY10" s="916">
        <v>-58808</v>
      </c>
      <c r="BZ10" s="916">
        <v>-5880822</v>
      </c>
      <c r="CA10" s="916">
        <v>2409</v>
      </c>
      <c r="CB10" s="916">
        <v>1928</v>
      </c>
      <c r="CC10" s="916">
        <v>434</v>
      </c>
      <c r="CD10" s="916">
        <v>48</v>
      </c>
      <c r="CE10" s="916">
        <v>4819</v>
      </c>
      <c r="CF10" s="916">
        <v>751848</v>
      </c>
      <c r="CG10" s="916">
        <v>601479</v>
      </c>
      <c r="CH10" s="916">
        <v>135333</v>
      </c>
      <c r="CI10" s="916">
        <v>15037</v>
      </c>
      <c r="CJ10" s="916">
        <v>1503697</v>
      </c>
      <c r="CK10" s="916">
        <v>374084</v>
      </c>
      <c r="CL10" s="916">
        <v>299267</v>
      </c>
      <c r="CM10" s="916">
        <v>67335</v>
      </c>
      <c r="CN10" s="916">
        <v>7482</v>
      </c>
      <c r="CO10" s="916">
        <v>748168</v>
      </c>
      <c r="CP10" s="916">
        <v>-1385383</v>
      </c>
      <c r="CQ10" s="916">
        <v>-1108307</v>
      </c>
      <c r="CR10" s="916">
        <v>-249369</v>
      </c>
      <c r="CS10" s="916">
        <v>-27708</v>
      </c>
      <c r="CT10" s="916">
        <v>-2770767</v>
      </c>
      <c r="CU10" s="916">
        <v>-3574467</v>
      </c>
      <c r="CV10" s="916">
        <v>-2859574</v>
      </c>
      <c r="CW10" s="916">
        <v>-643404</v>
      </c>
      <c r="CX10" s="916">
        <v>-71490</v>
      </c>
      <c r="CY10" s="916">
        <v>-7148935</v>
      </c>
      <c r="CZ10" s="916">
        <v>-522</v>
      </c>
      <c r="DA10" s="916">
        <v>-417</v>
      </c>
      <c r="DB10" s="916">
        <v>-94</v>
      </c>
      <c r="DC10" s="916">
        <v>-10</v>
      </c>
      <c r="DD10" s="916">
        <v>-1043</v>
      </c>
      <c r="DE10" s="916">
        <v>-3573946</v>
      </c>
      <c r="DF10" s="916">
        <v>-2859157</v>
      </c>
      <c r="DG10" s="916">
        <v>-643310</v>
      </c>
      <c r="DH10" s="916">
        <v>-71479</v>
      </c>
      <c r="DI10" s="916">
        <v>-7147892</v>
      </c>
      <c r="DJ10" s="916">
        <v>-6641957</v>
      </c>
      <c r="DK10" s="916">
        <v>-5314024</v>
      </c>
      <c r="DL10" s="916">
        <v>-1196229</v>
      </c>
      <c r="DM10" s="916">
        <v>-132850</v>
      </c>
      <c r="DN10" s="916">
        <v>-13285060</v>
      </c>
      <c r="DO10" s="916">
        <v>0</v>
      </c>
      <c r="DP10" s="916">
        <v>0</v>
      </c>
      <c r="DQ10" s="916">
        <v>0</v>
      </c>
      <c r="DR10" s="916">
        <v>0</v>
      </c>
      <c r="DS10" s="916">
        <v>0</v>
      </c>
      <c r="DT10" s="916">
        <v>-8385576</v>
      </c>
      <c r="DU10" s="916">
        <v>-6708460</v>
      </c>
      <c r="DV10" s="916">
        <v>-1509404</v>
      </c>
      <c r="DW10" s="916">
        <v>-167712</v>
      </c>
      <c r="DX10" s="916">
        <v>-16771151</v>
      </c>
      <c r="DY10" s="916">
        <v>1743619</v>
      </c>
      <c r="DZ10" s="916">
        <v>1394436</v>
      </c>
      <c r="EA10" s="916">
        <v>313175</v>
      </c>
      <c r="EB10" s="916">
        <v>34862</v>
      </c>
      <c r="EC10" s="916">
        <v>3486091</v>
      </c>
      <c r="ED10" s="916">
        <v>24663076</v>
      </c>
      <c r="EE10" s="916">
        <v>19730462</v>
      </c>
      <c r="EF10" s="916">
        <v>4439354</v>
      </c>
      <c r="EG10" s="916">
        <v>493262</v>
      </c>
      <c r="EH10" s="916">
        <v>49326154</v>
      </c>
      <c r="EI10" s="916">
        <v>23539224</v>
      </c>
      <c r="EJ10" s="916">
        <v>18831378</v>
      </c>
      <c r="EK10" s="916">
        <v>4237060</v>
      </c>
      <c r="EL10" s="916">
        <v>470784</v>
      </c>
      <c r="EM10" s="916">
        <v>47078446</v>
      </c>
      <c r="EN10" s="916">
        <v>-1123852</v>
      </c>
      <c r="EO10" s="916">
        <v>-899084</v>
      </c>
      <c r="EP10" s="916">
        <v>-202294</v>
      </c>
      <c r="EQ10" s="916">
        <v>-22478</v>
      </c>
      <c r="ER10" s="916">
        <v>-2247708</v>
      </c>
      <c r="ES10" s="916">
        <v>619767</v>
      </c>
      <c r="ET10" s="916">
        <v>495352</v>
      </c>
      <c r="EU10" s="916">
        <v>110881</v>
      </c>
      <c r="EV10" s="916">
        <v>12384</v>
      </c>
      <c r="EW10" s="916">
        <v>1238383</v>
      </c>
      <c r="EX10" s="917">
        <v>0.5</v>
      </c>
      <c r="EY10" s="917">
        <v>0.4</v>
      </c>
      <c r="EZ10" s="917">
        <v>0.09</v>
      </c>
      <c r="FA10" s="917">
        <v>0.01</v>
      </c>
      <c r="FB10" s="917">
        <v>1</v>
      </c>
      <c r="FC10" s="884" t="s">
        <v>703</v>
      </c>
      <c r="FD10" s="884" t="s">
        <v>702</v>
      </c>
      <c r="FE10" s="884" t="s">
        <v>1672</v>
      </c>
      <c r="FF10" s="884" t="s">
        <v>2346</v>
      </c>
      <c r="FG10" s="884" t="s">
        <v>2357</v>
      </c>
    </row>
    <row r="11" spans="1:164" ht="14.25" thickTop="1" thickBot="1" x14ac:dyDescent="0.25">
      <c r="A11" s="884" t="s">
        <v>3311</v>
      </c>
      <c r="B11" s="918" t="s">
        <v>91</v>
      </c>
      <c r="C11" s="919" t="s">
        <v>90</v>
      </c>
      <c r="D11" s="916">
        <v>10783176</v>
      </c>
      <c r="E11" s="916">
        <v>8626541</v>
      </c>
      <c r="F11" s="916">
        <v>2156635</v>
      </c>
      <c r="G11" s="916">
        <v>0</v>
      </c>
      <c r="H11" s="916">
        <v>21566352</v>
      </c>
      <c r="I11" s="916">
        <v>54982</v>
      </c>
      <c r="J11" s="916">
        <v>54982</v>
      </c>
      <c r="K11" s="916">
        <v>10728194</v>
      </c>
      <c r="L11" s="916">
        <v>134156</v>
      </c>
      <c r="M11" s="916">
        <v>134156</v>
      </c>
      <c r="N11" s="916">
        <v>1056111</v>
      </c>
      <c r="O11" s="916">
        <v>0</v>
      </c>
      <c r="P11" s="916">
        <v>1056111</v>
      </c>
      <c r="Q11" s="916">
        <v>109703</v>
      </c>
      <c r="R11" s="916">
        <v>97</v>
      </c>
      <c r="S11" s="916">
        <v>109800</v>
      </c>
      <c r="T11" s="916">
        <v>0</v>
      </c>
      <c r="U11" s="916">
        <v>0</v>
      </c>
      <c r="V11" s="916">
        <v>0</v>
      </c>
      <c r="W11" s="916">
        <v>0</v>
      </c>
      <c r="X11" s="916">
        <v>54982</v>
      </c>
      <c r="Y11" s="916">
        <v>0</v>
      </c>
      <c r="Z11" s="916">
        <v>0</v>
      </c>
      <c r="AA11" s="916">
        <v>54982</v>
      </c>
      <c r="AB11" s="916">
        <v>0</v>
      </c>
      <c r="AC11" s="916">
        <v>0</v>
      </c>
      <c r="AD11" s="916">
        <v>4094401</v>
      </c>
      <c r="AE11" s="916">
        <v>992417</v>
      </c>
      <c r="AF11" s="916">
        <v>0</v>
      </c>
      <c r="AG11" s="916">
        <v>5086818</v>
      </c>
      <c r="AH11" s="916">
        <v>438959</v>
      </c>
      <c r="AI11" s="916">
        <v>351167</v>
      </c>
      <c r="AJ11" s="916">
        <v>87792</v>
      </c>
      <c r="AK11" s="916">
        <v>0</v>
      </c>
      <c r="AL11" s="916">
        <v>877918</v>
      </c>
      <c r="AM11" s="916">
        <v>-453454</v>
      </c>
      <c r="AN11" s="916">
        <v>-362763</v>
      </c>
      <c r="AO11" s="916">
        <v>-90691</v>
      </c>
      <c r="AP11" s="916">
        <v>0</v>
      </c>
      <c r="AQ11" s="916">
        <v>-906908</v>
      </c>
      <c r="AR11" s="916">
        <v>-233120</v>
      </c>
      <c r="AS11" s="916">
        <v>-186496</v>
      </c>
      <c r="AT11" s="916">
        <v>-46624</v>
      </c>
      <c r="AU11" s="916">
        <v>0</v>
      </c>
      <c r="AV11" s="916">
        <v>-466240</v>
      </c>
      <c r="AW11" s="916">
        <v>6773</v>
      </c>
      <c r="AX11" s="916">
        <v>5418</v>
      </c>
      <c r="AY11" s="916">
        <v>1355</v>
      </c>
      <c r="AZ11" s="916">
        <v>0</v>
      </c>
      <c r="BA11" s="916">
        <v>13546</v>
      </c>
      <c r="BB11" s="916">
        <v>-84573</v>
      </c>
      <c r="BC11" s="916">
        <v>-67658</v>
      </c>
      <c r="BD11" s="916">
        <v>-16915</v>
      </c>
      <c r="BE11" s="916">
        <v>0</v>
      </c>
      <c r="BF11" s="916">
        <v>-169146</v>
      </c>
      <c r="BG11" s="916">
        <v>-310920</v>
      </c>
      <c r="BH11" s="916">
        <v>-248736</v>
      </c>
      <c r="BI11" s="916">
        <v>-62184</v>
      </c>
      <c r="BJ11" s="916">
        <v>0</v>
      </c>
      <c r="BK11" s="916">
        <v>-621840</v>
      </c>
      <c r="BL11" s="916">
        <v>-2436426</v>
      </c>
      <c r="BM11" s="916">
        <v>-1949141</v>
      </c>
      <c r="BN11" s="916">
        <v>-487285</v>
      </c>
      <c r="BO11" s="916">
        <v>0</v>
      </c>
      <c r="BP11" s="916">
        <v>-4872852</v>
      </c>
      <c r="BQ11" s="916">
        <v>-989</v>
      </c>
      <c r="BR11" s="916">
        <v>-792</v>
      </c>
      <c r="BS11" s="916">
        <v>-198</v>
      </c>
      <c r="BT11" s="916">
        <v>0</v>
      </c>
      <c r="BU11" s="916">
        <v>-1979</v>
      </c>
      <c r="BV11" s="916">
        <v>-2435437</v>
      </c>
      <c r="BW11" s="916">
        <v>-1948349</v>
      </c>
      <c r="BX11" s="916">
        <v>-487087</v>
      </c>
      <c r="BY11" s="916">
        <v>0</v>
      </c>
      <c r="BZ11" s="916">
        <v>-4870873</v>
      </c>
      <c r="CA11" s="916">
        <v>0</v>
      </c>
      <c r="CB11" s="916">
        <v>0</v>
      </c>
      <c r="CC11" s="916">
        <v>0</v>
      </c>
      <c r="CD11" s="916">
        <v>0</v>
      </c>
      <c r="CE11" s="916">
        <v>0</v>
      </c>
      <c r="CF11" s="916">
        <v>165411</v>
      </c>
      <c r="CG11" s="916">
        <v>132329</v>
      </c>
      <c r="CH11" s="916">
        <v>33082</v>
      </c>
      <c r="CI11" s="916">
        <v>0</v>
      </c>
      <c r="CJ11" s="916">
        <v>330822</v>
      </c>
      <c r="CK11" s="916">
        <v>0</v>
      </c>
      <c r="CL11" s="916">
        <v>0</v>
      </c>
      <c r="CM11" s="916">
        <v>0</v>
      </c>
      <c r="CN11" s="916">
        <v>0</v>
      </c>
      <c r="CO11" s="916">
        <v>0</v>
      </c>
      <c r="CP11" s="916">
        <v>849286</v>
      </c>
      <c r="CQ11" s="916">
        <v>679429</v>
      </c>
      <c r="CR11" s="916">
        <v>169857</v>
      </c>
      <c r="CS11" s="916">
        <v>0</v>
      </c>
      <c r="CT11" s="916">
        <v>1698572</v>
      </c>
      <c r="CU11" s="916">
        <v>-1421729</v>
      </c>
      <c r="CV11" s="916">
        <v>-1137383</v>
      </c>
      <c r="CW11" s="916">
        <v>-284346</v>
      </c>
      <c r="CX11" s="916">
        <v>0</v>
      </c>
      <c r="CY11" s="916">
        <v>-2843458</v>
      </c>
      <c r="CZ11" s="916">
        <v>-989</v>
      </c>
      <c r="DA11" s="916">
        <v>-792</v>
      </c>
      <c r="DB11" s="916">
        <v>-198</v>
      </c>
      <c r="DC11" s="916">
        <v>0</v>
      </c>
      <c r="DD11" s="916">
        <v>-1979</v>
      </c>
      <c r="DE11" s="916">
        <v>-1420740</v>
      </c>
      <c r="DF11" s="916">
        <v>-1136591</v>
      </c>
      <c r="DG11" s="916">
        <v>-284148</v>
      </c>
      <c r="DH11" s="916">
        <v>0</v>
      </c>
      <c r="DI11" s="916">
        <v>-2841479</v>
      </c>
      <c r="DJ11" s="916">
        <v>-2549526</v>
      </c>
      <c r="DK11" s="916">
        <v>-2039532</v>
      </c>
      <c r="DL11" s="916">
        <v>-509881</v>
      </c>
      <c r="DM11" s="916">
        <v>0</v>
      </c>
      <c r="DN11" s="916">
        <v>-5098939</v>
      </c>
      <c r="DO11" s="916">
        <v>0</v>
      </c>
      <c r="DP11" s="916">
        <v>0</v>
      </c>
      <c r="DQ11" s="916">
        <v>0</v>
      </c>
      <c r="DR11" s="916">
        <v>0</v>
      </c>
      <c r="DS11" s="916">
        <v>0</v>
      </c>
      <c r="DT11" s="916">
        <v>-2428080</v>
      </c>
      <c r="DU11" s="916">
        <v>-1942464</v>
      </c>
      <c r="DV11" s="916">
        <v>-485616</v>
      </c>
      <c r="DW11" s="916">
        <v>0</v>
      </c>
      <c r="DX11" s="916">
        <v>-4856159</v>
      </c>
      <c r="DY11" s="916">
        <v>-121446</v>
      </c>
      <c r="DZ11" s="916">
        <v>-97068</v>
      </c>
      <c r="EA11" s="916">
        <v>-24265</v>
      </c>
      <c r="EB11" s="916">
        <v>0</v>
      </c>
      <c r="EC11" s="916">
        <v>-242780</v>
      </c>
      <c r="ED11" s="916">
        <v>9959884</v>
      </c>
      <c r="EE11" s="916">
        <v>7967908</v>
      </c>
      <c r="EF11" s="916">
        <v>1991977</v>
      </c>
      <c r="EG11" s="916">
        <v>0</v>
      </c>
      <c r="EH11" s="916">
        <v>19919769</v>
      </c>
      <c r="EI11" s="916">
        <v>10783176</v>
      </c>
      <c r="EJ11" s="916">
        <v>8626541</v>
      </c>
      <c r="EK11" s="916">
        <v>2156635</v>
      </c>
      <c r="EL11" s="916">
        <v>0</v>
      </c>
      <c r="EM11" s="916">
        <v>21566352</v>
      </c>
      <c r="EN11" s="916">
        <v>823292</v>
      </c>
      <c r="EO11" s="916">
        <v>658633</v>
      </c>
      <c r="EP11" s="916">
        <v>164658</v>
      </c>
      <c r="EQ11" s="916">
        <v>0</v>
      </c>
      <c r="ER11" s="916">
        <v>1646583</v>
      </c>
      <c r="ES11" s="916">
        <v>701846</v>
      </c>
      <c r="ET11" s="916">
        <v>561565</v>
      </c>
      <c r="EU11" s="916">
        <v>140393</v>
      </c>
      <c r="EV11" s="916">
        <v>0</v>
      </c>
      <c r="EW11" s="916">
        <v>1403803</v>
      </c>
      <c r="EX11" s="917">
        <v>0.5</v>
      </c>
      <c r="EY11" s="917">
        <v>0.4</v>
      </c>
      <c r="EZ11" s="917">
        <v>0.1</v>
      </c>
      <c r="FA11" s="917">
        <v>0</v>
      </c>
      <c r="FB11" s="917">
        <v>1</v>
      </c>
      <c r="FC11" s="884" t="s">
        <v>696</v>
      </c>
      <c r="FD11" s="884" t="s">
        <v>676</v>
      </c>
      <c r="FE11" s="884" t="s">
        <v>1672</v>
      </c>
      <c r="FF11" s="884" t="s">
        <v>2345</v>
      </c>
      <c r="FG11" s="884" t="s">
        <v>2358</v>
      </c>
    </row>
    <row r="12" spans="1:164" ht="14.25" thickTop="1" thickBot="1" x14ac:dyDescent="0.25">
      <c r="A12" s="884" t="s">
        <v>3311</v>
      </c>
      <c r="B12" s="918" t="s">
        <v>93</v>
      </c>
      <c r="C12" s="919" t="s">
        <v>92</v>
      </c>
      <c r="D12" s="916">
        <v>18675606</v>
      </c>
      <c r="E12" s="916">
        <v>16977823</v>
      </c>
      <c r="F12" s="916">
        <v>20939315</v>
      </c>
      <c r="G12" s="916">
        <v>0</v>
      </c>
      <c r="H12" s="916">
        <v>56592744</v>
      </c>
      <c r="I12" s="916">
        <v>0</v>
      </c>
      <c r="J12" s="916">
        <v>0</v>
      </c>
      <c r="K12" s="916">
        <v>18675606</v>
      </c>
      <c r="L12" s="916">
        <v>196940</v>
      </c>
      <c r="M12" s="916">
        <v>196940</v>
      </c>
      <c r="N12" s="916">
        <v>0</v>
      </c>
      <c r="O12" s="916">
        <v>0</v>
      </c>
      <c r="P12" s="916">
        <v>0</v>
      </c>
      <c r="Q12" s="916">
        <v>0</v>
      </c>
      <c r="R12" s="916">
        <v>0</v>
      </c>
      <c r="S12" s="916">
        <v>0</v>
      </c>
      <c r="T12" s="916">
        <v>0</v>
      </c>
      <c r="U12" s="916">
        <v>0</v>
      </c>
      <c r="V12" s="916">
        <v>0</v>
      </c>
      <c r="W12" s="916">
        <v>0</v>
      </c>
      <c r="X12" s="916">
        <v>0</v>
      </c>
      <c r="Y12" s="916">
        <v>0</v>
      </c>
      <c r="Z12" s="916">
        <v>0</v>
      </c>
      <c r="AA12" s="916">
        <v>0</v>
      </c>
      <c r="AB12" s="916">
        <v>0</v>
      </c>
      <c r="AC12" s="916">
        <v>0</v>
      </c>
      <c r="AD12" s="916">
        <v>5999313</v>
      </c>
      <c r="AE12" s="916">
        <v>7399152</v>
      </c>
      <c r="AF12" s="916">
        <v>0</v>
      </c>
      <c r="AG12" s="916">
        <v>13398465</v>
      </c>
      <c r="AH12" s="916">
        <v>3887734</v>
      </c>
      <c r="AI12" s="916">
        <v>3534305</v>
      </c>
      <c r="AJ12" s="916">
        <v>4358976</v>
      </c>
      <c r="AK12" s="916">
        <v>0</v>
      </c>
      <c r="AL12" s="916">
        <v>11781015</v>
      </c>
      <c r="AM12" s="916">
        <v>-1248373</v>
      </c>
      <c r="AN12" s="916">
        <v>-1134884</v>
      </c>
      <c r="AO12" s="916">
        <v>-1399690</v>
      </c>
      <c r="AP12" s="916">
        <v>0</v>
      </c>
      <c r="AQ12" s="916">
        <v>-3782947</v>
      </c>
      <c r="AR12" s="916">
        <v>-3607560</v>
      </c>
      <c r="AS12" s="916">
        <v>-3279600</v>
      </c>
      <c r="AT12" s="916">
        <v>-4044840</v>
      </c>
      <c r="AU12" s="916">
        <v>0</v>
      </c>
      <c r="AV12" s="916">
        <v>-10932000</v>
      </c>
      <c r="AW12" s="916">
        <v>0</v>
      </c>
      <c r="AX12" s="916">
        <v>0</v>
      </c>
      <c r="AY12" s="916">
        <v>0</v>
      </c>
      <c r="AZ12" s="916">
        <v>0</v>
      </c>
      <c r="BA12" s="916">
        <v>0</v>
      </c>
      <c r="BB12" s="916">
        <v>594990</v>
      </c>
      <c r="BC12" s="916">
        <v>540900</v>
      </c>
      <c r="BD12" s="916">
        <v>667110</v>
      </c>
      <c r="BE12" s="916">
        <v>0</v>
      </c>
      <c r="BF12" s="916">
        <v>1803000</v>
      </c>
      <c r="BG12" s="916">
        <v>-3012570</v>
      </c>
      <c r="BH12" s="916">
        <v>-2738700</v>
      </c>
      <c r="BI12" s="916">
        <v>-3377730</v>
      </c>
      <c r="BJ12" s="916">
        <v>0</v>
      </c>
      <c r="BK12" s="916">
        <v>-9129000</v>
      </c>
      <c r="BL12" s="916">
        <v>-3227158</v>
      </c>
      <c r="BM12" s="916">
        <v>-2933780</v>
      </c>
      <c r="BN12" s="916">
        <v>-3618329</v>
      </c>
      <c r="BO12" s="916">
        <v>0</v>
      </c>
      <c r="BP12" s="916">
        <v>-9779267</v>
      </c>
      <c r="BQ12" s="916">
        <v>-410975</v>
      </c>
      <c r="BR12" s="916">
        <v>-373614</v>
      </c>
      <c r="BS12" s="916">
        <v>-460790</v>
      </c>
      <c r="BT12" s="916">
        <v>0</v>
      </c>
      <c r="BU12" s="916">
        <v>-1245379</v>
      </c>
      <c r="BV12" s="916">
        <v>-2816183</v>
      </c>
      <c r="BW12" s="916">
        <v>-2560166</v>
      </c>
      <c r="BX12" s="916">
        <v>-3157539</v>
      </c>
      <c r="BY12" s="916">
        <v>0</v>
      </c>
      <c r="BZ12" s="916">
        <v>-8533888</v>
      </c>
      <c r="CA12" s="916">
        <v>0</v>
      </c>
      <c r="CB12" s="916">
        <v>0</v>
      </c>
      <c r="CC12" s="916">
        <v>0</v>
      </c>
      <c r="CD12" s="916">
        <v>0</v>
      </c>
      <c r="CE12" s="916">
        <v>0</v>
      </c>
      <c r="CF12" s="916">
        <v>0</v>
      </c>
      <c r="CG12" s="916">
        <v>0</v>
      </c>
      <c r="CH12" s="916">
        <v>0</v>
      </c>
      <c r="CI12" s="916">
        <v>0</v>
      </c>
      <c r="CJ12" s="916">
        <v>0</v>
      </c>
      <c r="CK12" s="916">
        <v>397303</v>
      </c>
      <c r="CL12" s="916">
        <v>361184</v>
      </c>
      <c r="CM12" s="916">
        <v>445460</v>
      </c>
      <c r="CN12" s="916">
        <v>0</v>
      </c>
      <c r="CO12" s="916">
        <v>1203947</v>
      </c>
      <c r="CP12" s="916">
        <v>516505</v>
      </c>
      <c r="CQ12" s="916">
        <v>469550</v>
      </c>
      <c r="CR12" s="916">
        <v>579111</v>
      </c>
      <c r="CS12" s="916">
        <v>0</v>
      </c>
      <c r="CT12" s="916">
        <v>1565166</v>
      </c>
      <c r="CU12" s="916">
        <v>-2313350</v>
      </c>
      <c r="CV12" s="916">
        <v>-2103046</v>
      </c>
      <c r="CW12" s="916">
        <v>-2593758</v>
      </c>
      <c r="CX12" s="916">
        <v>0</v>
      </c>
      <c r="CY12" s="916">
        <v>-7010154</v>
      </c>
      <c r="CZ12" s="916">
        <v>-13672</v>
      </c>
      <c r="DA12" s="916">
        <v>-12430</v>
      </c>
      <c r="DB12" s="916">
        <v>-15330</v>
      </c>
      <c r="DC12" s="916">
        <v>0</v>
      </c>
      <c r="DD12" s="916">
        <v>-41432</v>
      </c>
      <c r="DE12" s="916">
        <v>-2299678</v>
      </c>
      <c r="DF12" s="916">
        <v>-2090616</v>
      </c>
      <c r="DG12" s="916">
        <v>-2578428</v>
      </c>
      <c r="DH12" s="916">
        <v>0</v>
      </c>
      <c r="DI12" s="916">
        <v>-6968722</v>
      </c>
      <c r="DJ12" s="916">
        <v>-5496553</v>
      </c>
      <c r="DK12" s="916">
        <v>-5299789</v>
      </c>
      <c r="DL12" s="916">
        <v>-6159343</v>
      </c>
      <c r="DM12" s="916">
        <v>0</v>
      </c>
      <c r="DN12" s="916">
        <v>-16955684</v>
      </c>
      <c r="DO12" s="916">
        <v>0</v>
      </c>
      <c r="DP12" s="916">
        <v>0</v>
      </c>
      <c r="DQ12" s="916">
        <v>0</v>
      </c>
      <c r="DR12" s="916">
        <v>0</v>
      </c>
      <c r="DS12" s="916">
        <v>0</v>
      </c>
      <c r="DT12" s="916">
        <v>-3820287</v>
      </c>
      <c r="DU12" s="916">
        <v>-3472988</v>
      </c>
      <c r="DV12" s="916">
        <v>-4283352</v>
      </c>
      <c r="DW12" s="916">
        <v>0</v>
      </c>
      <c r="DX12" s="916">
        <v>-11576627</v>
      </c>
      <c r="DY12" s="916">
        <v>-1676266</v>
      </c>
      <c r="DZ12" s="916">
        <v>-1826801</v>
      </c>
      <c r="EA12" s="916">
        <v>-1875991</v>
      </c>
      <c r="EB12" s="916">
        <v>0</v>
      </c>
      <c r="EC12" s="916">
        <v>-5379057</v>
      </c>
      <c r="ED12" s="916">
        <v>19779156</v>
      </c>
      <c r="EE12" s="916">
        <v>17981051</v>
      </c>
      <c r="EF12" s="916">
        <v>22176630</v>
      </c>
      <c r="EG12" s="916">
        <v>0</v>
      </c>
      <c r="EH12" s="916">
        <v>59936837</v>
      </c>
      <c r="EI12" s="916">
        <v>18675606</v>
      </c>
      <c r="EJ12" s="916">
        <v>16977823</v>
      </c>
      <c r="EK12" s="916">
        <v>20939315</v>
      </c>
      <c r="EL12" s="916">
        <v>0</v>
      </c>
      <c r="EM12" s="916">
        <v>56592744</v>
      </c>
      <c r="EN12" s="916">
        <v>-1103550</v>
      </c>
      <c r="EO12" s="916">
        <v>-1003228</v>
      </c>
      <c r="EP12" s="916">
        <v>-1237315</v>
      </c>
      <c r="EQ12" s="916">
        <v>0</v>
      </c>
      <c r="ER12" s="916">
        <v>-3344093</v>
      </c>
      <c r="ES12" s="916">
        <v>-2779816</v>
      </c>
      <c r="ET12" s="916">
        <v>-2830029</v>
      </c>
      <c r="EU12" s="916">
        <v>-3113306</v>
      </c>
      <c r="EV12" s="916">
        <v>0</v>
      </c>
      <c r="EW12" s="916">
        <v>-8723150</v>
      </c>
      <c r="EX12" s="917">
        <v>0.33</v>
      </c>
      <c r="EY12" s="917">
        <v>0.3</v>
      </c>
      <c r="EZ12" s="917">
        <v>0.37</v>
      </c>
      <c r="FA12" s="917">
        <v>0</v>
      </c>
      <c r="FB12" s="917">
        <v>1</v>
      </c>
      <c r="FC12" s="884" t="s">
        <v>686</v>
      </c>
      <c r="FD12" s="884" t="s">
        <v>670</v>
      </c>
      <c r="FE12" s="884" t="s">
        <v>1673</v>
      </c>
      <c r="FF12" s="884" t="s">
        <v>2343</v>
      </c>
      <c r="FG12" s="884" t="s">
        <v>2359</v>
      </c>
    </row>
    <row r="13" spans="1:164" ht="14.25" thickTop="1" thickBot="1" x14ac:dyDescent="0.25">
      <c r="A13" s="884" t="s">
        <v>3311</v>
      </c>
      <c r="B13" s="918" t="s">
        <v>95</v>
      </c>
      <c r="C13" s="919" t="s">
        <v>94</v>
      </c>
      <c r="D13" s="916">
        <v>32379062</v>
      </c>
      <c r="E13" s="916">
        <v>29435512</v>
      </c>
      <c r="F13" s="916">
        <v>36303798</v>
      </c>
      <c r="G13" s="916">
        <v>0</v>
      </c>
      <c r="H13" s="916">
        <v>98118372</v>
      </c>
      <c r="I13" s="916">
        <v>0</v>
      </c>
      <c r="J13" s="916">
        <v>0</v>
      </c>
      <c r="K13" s="916">
        <v>32379062</v>
      </c>
      <c r="L13" s="916">
        <v>384926</v>
      </c>
      <c r="M13" s="916">
        <v>384926</v>
      </c>
      <c r="N13" s="916">
        <v>0</v>
      </c>
      <c r="O13" s="916">
        <v>0</v>
      </c>
      <c r="P13" s="916">
        <v>0</v>
      </c>
      <c r="Q13" s="916">
        <v>0</v>
      </c>
      <c r="R13" s="916">
        <v>0</v>
      </c>
      <c r="S13" s="916">
        <v>0</v>
      </c>
      <c r="T13" s="916">
        <v>0</v>
      </c>
      <c r="U13" s="916">
        <v>0</v>
      </c>
      <c r="V13" s="916">
        <v>0</v>
      </c>
      <c r="W13" s="916">
        <v>0</v>
      </c>
      <c r="X13" s="916">
        <v>0</v>
      </c>
      <c r="Y13" s="916">
        <v>0</v>
      </c>
      <c r="Z13" s="916">
        <v>0</v>
      </c>
      <c r="AA13" s="916">
        <v>0</v>
      </c>
      <c r="AB13" s="916">
        <v>0</v>
      </c>
      <c r="AC13" s="916">
        <v>0</v>
      </c>
      <c r="AD13" s="916">
        <v>11725158</v>
      </c>
      <c r="AE13" s="916">
        <v>14158752</v>
      </c>
      <c r="AF13" s="916">
        <v>0</v>
      </c>
      <c r="AG13" s="916">
        <v>25883910</v>
      </c>
      <c r="AH13" s="916">
        <v>6942778</v>
      </c>
      <c r="AI13" s="916">
        <v>6311616</v>
      </c>
      <c r="AJ13" s="916">
        <v>7784326</v>
      </c>
      <c r="AK13" s="916">
        <v>0</v>
      </c>
      <c r="AL13" s="916">
        <v>21038720</v>
      </c>
      <c r="AM13" s="916">
        <v>-3539867</v>
      </c>
      <c r="AN13" s="916">
        <v>-3218061</v>
      </c>
      <c r="AO13" s="916">
        <v>-3968942</v>
      </c>
      <c r="AP13" s="916">
        <v>0</v>
      </c>
      <c r="AQ13" s="916">
        <v>-10726870</v>
      </c>
      <c r="AR13" s="916">
        <v>-6030301</v>
      </c>
      <c r="AS13" s="916">
        <v>-5482093</v>
      </c>
      <c r="AT13" s="916">
        <v>-6761248</v>
      </c>
      <c r="AU13" s="916">
        <v>0</v>
      </c>
      <c r="AV13" s="916">
        <v>-18273642</v>
      </c>
      <c r="AW13" s="916">
        <v>1454357</v>
      </c>
      <c r="AX13" s="916">
        <v>1322144</v>
      </c>
      <c r="AY13" s="916">
        <v>1630644</v>
      </c>
      <c r="AZ13" s="916">
        <v>0</v>
      </c>
      <c r="BA13" s="916">
        <v>4407145</v>
      </c>
      <c r="BB13" s="916">
        <v>0</v>
      </c>
      <c r="BC13" s="916">
        <v>0</v>
      </c>
      <c r="BD13" s="916">
        <v>0</v>
      </c>
      <c r="BE13" s="916">
        <v>0</v>
      </c>
      <c r="BF13" s="916">
        <v>0</v>
      </c>
      <c r="BG13" s="916">
        <v>-4575944</v>
      </c>
      <c r="BH13" s="916">
        <v>-4159949</v>
      </c>
      <c r="BI13" s="916">
        <v>-5130604</v>
      </c>
      <c r="BJ13" s="916">
        <v>0</v>
      </c>
      <c r="BK13" s="916">
        <v>-13866497</v>
      </c>
      <c r="BL13" s="916">
        <v>-4061088</v>
      </c>
      <c r="BM13" s="916">
        <v>-3691898</v>
      </c>
      <c r="BN13" s="916">
        <v>-4553341</v>
      </c>
      <c r="BO13" s="916">
        <v>0</v>
      </c>
      <c r="BP13" s="916">
        <v>-12306327</v>
      </c>
      <c r="BQ13" s="916">
        <v>-1585709</v>
      </c>
      <c r="BR13" s="916">
        <v>-1441554</v>
      </c>
      <c r="BS13" s="916">
        <v>-1777917</v>
      </c>
      <c r="BT13" s="916">
        <v>0</v>
      </c>
      <c r="BU13" s="916">
        <v>-4805180</v>
      </c>
      <c r="BV13" s="916">
        <v>-2475379</v>
      </c>
      <c r="BW13" s="916">
        <v>-2250344</v>
      </c>
      <c r="BX13" s="916">
        <v>-2775424</v>
      </c>
      <c r="BY13" s="916">
        <v>0</v>
      </c>
      <c r="BZ13" s="916">
        <v>-7501147</v>
      </c>
      <c r="CA13" s="916">
        <v>2011613</v>
      </c>
      <c r="CB13" s="916">
        <v>1828739</v>
      </c>
      <c r="CC13" s="916">
        <v>2255445</v>
      </c>
      <c r="CD13" s="916">
        <v>0</v>
      </c>
      <c r="CE13" s="916">
        <v>6095797</v>
      </c>
      <c r="CF13" s="916">
        <v>4786879</v>
      </c>
      <c r="CG13" s="916">
        <v>4351708</v>
      </c>
      <c r="CH13" s="916">
        <v>5367106</v>
      </c>
      <c r="CI13" s="916">
        <v>0</v>
      </c>
      <c r="CJ13" s="916">
        <v>14505693</v>
      </c>
      <c r="CK13" s="916">
        <v>-578419</v>
      </c>
      <c r="CL13" s="916">
        <v>-525835</v>
      </c>
      <c r="CM13" s="916">
        <v>-648530</v>
      </c>
      <c r="CN13" s="916">
        <v>0</v>
      </c>
      <c r="CO13" s="916">
        <v>-1752784</v>
      </c>
      <c r="CP13" s="916">
        <v>-5362098</v>
      </c>
      <c r="CQ13" s="916">
        <v>-4874635</v>
      </c>
      <c r="CR13" s="916">
        <v>-6012049</v>
      </c>
      <c r="CS13" s="916">
        <v>0</v>
      </c>
      <c r="CT13" s="916">
        <v>-16248782</v>
      </c>
      <c r="CU13" s="916">
        <v>-3203113</v>
      </c>
      <c r="CV13" s="916">
        <v>-2911921</v>
      </c>
      <c r="CW13" s="916">
        <v>-3591369</v>
      </c>
      <c r="CX13" s="916">
        <v>0</v>
      </c>
      <c r="CY13" s="916">
        <v>-9706403</v>
      </c>
      <c r="CZ13" s="916">
        <v>-152515</v>
      </c>
      <c r="DA13" s="916">
        <v>-138650</v>
      </c>
      <c r="DB13" s="916">
        <v>-171002</v>
      </c>
      <c r="DC13" s="916">
        <v>0</v>
      </c>
      <c r="DD13" s="916">
        <v>-462167</v>
      </c>
      <c r="DE13" s="916">
        <v>-3050598</v>
      </c>
      <c r="DF13" s="916">
        <v>-2773271</v>
      </c>
      <c r="DG13" s="916">
        <v>-3420367</v>
      </c>
      <c r="DH13" s="916">
        <v>0</v>
      </c>
      <c r="DI13" s="916">
        <v>-9244236</v>
      </c>
      <c r="DJ13" s="916">
        <v>-13614228</v>
      </c>
      <c r="DK13" s="916">
        <v>-12376251</v>
      </c>
      <c r="DL13" s="916">
        <v>-15264131</v>
      </c>
      <c r="DM13" s="916">
        <v>0</v>
      </c>
      <c r="DN13" s="916">
        <v>-41254611</v>
      </c>
      <c r="DO13" s="916">
        <v>0</v>
      </c>
      <c r="DP13" s="916">
        <v>0</v>
      </c>
      <c r="DQ13" s="916">
        <v>0</v>
      </c>
      <c r="DR13" s="916">
        <v>0</v>
      </c>
      <c r="DS13" s="916">
        <v>0</v>
      </c>
      <c r="DT13" s="916">
        <v>-19302971</v>
      </c>
      <c r="DU13" s="916">
        <v>-17548156</v>
      </c>
      <c r="DV13" s="916">
        <v>-21642726</v>
      </c>
      <c r="DW13" s="916">
        <v>0</v>
      </c>
      <c r="DX13" s="916">
        <v>-58493853</v>
      </c>
      <c r="DY13" s="916">
        <v>5688743</v>
      </c>
      <c r="DZ13" s="916">
        <v>5171905</v>
      </c>
      <c r="EA13" s="916">
        <v>6378595</v>
      </c>
      <c r="EB13" s="916">
        <v>0</v>
      </c>
      <c r="EC13" s="916">
        <v>17239242</v>
      </c>
      <c r="ED13" s="916">
        <v>27422699</v>
      </c>
      <c r="EE13" s="916">
        <v>24929727</v>
      </c>
      <c r="EF13" s="916">
        <v>30746663</v>
      </c>
      <c r="EG13" s="916">
        <v>0</v>
      </c>
      <c r="EH13" s="916">
        <v>83099089</v>
      </c>
      <c r="EI13" s="916">
        <v>32379062</v>
      </c>
      <c r="EJ13" s="916">
        <v>29435512</v>
      </c>
      <c r="EK13" s="916">
        <v>36303798</v>
      </c>
      <c r="EL13" s="916">
        <v>0</v>
      </c>
      <c r="EM13" s="916">
        <v>98118372</v>
      </c>
      <c r="EN13" s="916">
        <v>4956363</v>
      </c>
      <c r="EO13" s="916">
        <v>4505785</v>
      </c>
      <c r="EP13" s="916">
        <v>5557135</v>
      </c>
      <c r="EQ13" s="916">
        <v>0</v>
      </c>
      <c r="ER13" s="916">
        <v>15019283</v>
      </c>
      <c r="ES13" s="916">
        <v>10645106</v>
      </c>
      <c r="ET13" s="916">
        <v>9677690</v>
      </c>
      <c r="EU13" s="916">
        <v>11935730</v>
      </c>
      <c r="EV13" s="916">
        <v>0</v>
      </c>
      <c r="EW13" s="916">
        <v>32258525</v>
      </c>
      <c r="EX13" s="917">
        <v>0.33</v>
      </c>
      <c r="EY13" s="917">
        <v>0.3</v>
      </c>
      <c r="EZ13" s="917">
        <v>0.37</v>
      </c>
      <c r="FA13" s="917">
        <v>0</v>
      </c>
      <c r="FB13" s="917">
        <v>1</v>
      </c>
      <c r="FC13" s="884" t="s">
        <v>686</v>
      </c>
      <c r="FD13" s="884" t="s">
        <v>670</v>
      </c>
      <c r="FE13" s="884" t="s">
        <v>1673</v>
      </c>
      <c r="FF13" s="884" t="s">
        <v>2343</v>
      </c>
      <c r="FG13" s="884" t="s">
        <v>2360</v>
      </c>
    </row>
    <row r="14" spans="1:164" ht="14.25" thickTop="1" thickBot="1" x14ac:dyDescent="0.25">
      <c r="A14" s="884" t="s">
        <v>3312</v>
      </c>
      <c r="B14" s="918" t="s">
        <v>97</v>
      </c>
      <c r="C14" s="919" t="s">
        <v>96</v>
      </c>
      <c r="D14" s="916">
        <v>27168928</v>
      </c>
      <c r="E14" s="916">
        <v>26625550</v>
      </c>
      <c r="F14" s="916">
        <v>0</v>
      </c>
      <c r="G14" s="916">
        <v>543379</v>
      </c>
      <c r="H14" s="916">
        <v>54337857</v>
      </c>
      <c r="I14" s="916">
        <v>43338</v>
      </c>
      <c r="J14" s="916">
        <v>43338</v>
      </c>
      <c r="K14" s="916">
        <v>27125590</v>
      </c>
      <c r="L14" s="916">
        <v>313331</v>
      </c>
      <c r="M14" s="916">
        <v>313331</v>
      </c>
      <c r="N14" s="916">
        <v>714059</v>
      </c>
      <c r="O14" s="916">
        <v>0</v>
      </c>
      <c r="P14" s="916">
        <v>714059</v>
      </c>
      <c r="Q14" s="916">
        <v>26833</v>
      </c>
      <c r="R14" s="916">
        <v>0</v>
      </c>
      <c r="S14" s="916">
        <v>26833</v>
      </c>
      <c r="T14" s="916">
        <v>0</v>
      </c>
      <c r="U14" s="916">
        <v>0</v>
      </c>
      <c r="V14" s="916">
        <v>0</v>
      </c>
      <c r="W14" s="916">
        <v>0</v>
      </c>
      <c r="X14" s="916">
        <v>43338</v>
      </c>
      <c r="Y14" s="916">
        <v>0</v>
      </c>
      <c r="Z14" s="916">
        <v>0</v>
      </c>
      <c r="AA14" s="916">
        <v>43338</v>
      </c>
      <c r="AB14" s="916">
        <v>0</v>
      </c>
      <c r="AC14" s="916">
        <v>0</v>
      </c>
      <c r="AD14" s="916">
        <v>7937937</v>
      </c>
      <c r="AE14" s="916">
        <v>0</v>
      </c>
      <c r="AF14" s="916">
        <v>160082</v>
      </c>
      <c r="AG14" s="916">
        <v>8098019</v>
      </c>
      <c r="AH14" s="916">
        <v>683173</v>
      </c>
      <c r="AI14" s="916">
        <v>669510</v>
      </c>
      <c r="AJ14" s="916">
        <v>0</v>
      </c>
      <c r="AK14" s="916">
        <v>13663</v>
      </c>
      <c r="AL14" s="916">
        <v>1366346</v>
      </c>
      <c r="AM14" s="916">
        <v>-398802</v>
      </c>
      <c r="AN14" s="916">
        <v>-390826</v>
      </c>
      <c r="AO14" s="916">
        <v>0</v>
      </c>
      <c r="AP14" s="916">
        <v>-7976</v>
      </c>
      <c r="AQ14" s="916">
        <v>-797604</v>
      </c>
      <c r="AR14" s="916">
        <v>-609990</v>
      </c>
      <c r="AS14" s="916">
        <v>-597790</v>
      </c>
      <c r="AT14" s="916">
        <v>0</v>
      </c>
      <c r="AU14" s="916">
        <v>-12200</v>
      </c>
      <c r="AV14" s="916">
        <v>-1219980</v>
      </c>
      <c r="AW14" s="916">
        <v>291896</v>
      </c>
      <c r="AX14" s="916">
        <v>286058</v>
      </c>
      <c r="AY14" s="916">
        <v>0</v>
      </c>
      <c r="AZ14" s="916">
        <v>5838</v>
      </c>
      <c r="BA14" s="916">
        <v>583792</v>
      </c>
      <c r="BB14" s="916">
        <v>-365079</v>
      </c>
      <c r="BC14" s="916">
        <v>-357777</v>
      </c>
      <c r="BD14" s="916">
        <v>0</v>
      </c>
      <c r="BE14" s="916">
        <v>-7302</v>
      </c>
      <c r="BF14" s="916">
        <v>-730158</v>
      </c>
      <c r="BG14" s="916">
        <v>-683173</v>
      </c>
      <c r="BH14" s="916">
        <v>-669509</v>
      </c>
      <c r="BI14" s="916">
        <v>0</v>
      </c>
      <c r="BJ14" s="916">
        <v>-13664</v>
      </c>
      <c r="BK14" s="916">
        <v>-1366346</v>
      </c>
      <c r="BL14" s="916">
        <v>-4339502</v>
      </c>
      <c r="BM14" s="916">
        <v>-4252712</v>
      </c>
      <c r="BN14" s="916">
        <v>0</v>
      </c>
      <c r="BO14" s="916">
        <v>-86790</v>
      </c>
      <c r="BP14" s="916">
        <v>-8679004</v>
      </c>
      <c r="BQ14" s="916">
        <v>-544393</v>
      </c>
      <c r="BR14" s="916">
        <v>-533505</v>
      </c>
      <c r="BS14" s="916">
        <v>0</v>
      </c>
      <c r="BT14" s="916">
        <v>-10888</v>
      </c>
      <c r="BU14" s="916">
        <v>-1088786</v>
      </c>
      <c r="BV14" s="916">
        <v>-3795109</v>
      </c>
      <c r="BW14" s="916">
        <v>-3719207</v>
      </c>
      <c r="BX14" s="916">
        <v>0</v>
      </c>
      <c r="BY14" s="916">
        <v>-75902</v>
      </c>
      <c r="BZ14" s="916">
        <v>-7590218</v>
      </c>
      <c r="CA14" s="916">
        <v>150162</v>
      </c>
      <c r="CB14" s="916">
        <v>147158</v>
      </c>
      <c r="CC14" s="916">
        <v>0</v>
      </c>
      <c r="CD14" s="916">
        <v>3003</v>
      </c>
      <c r="CE14" s="916">
        <v>300323</v>
      </c>
      <c r="CF14" s="916">
        <v>1983389</v>
      </c>
      <c r="CG14" s="916">
        <v>1943721</v>
      </c>
      <c r="CH14" s="916">
        <v>0</v>
      </c>
      <c r="CI14" s="916">
        <v>39668</v>
      </c>
      <c r="CJ14" s="916">
        <v>3966778</v>
      </c>
      <c r="CK14" s="916">
        <v>359455</v>
      </c>
      <c r="CL14" s="916">
        <v>352266</v>
      </c>
      <c r="CM14" s="916">
        <v>0</v>
      </c>
      <c r="CN14" s="916">
        <v>7189</v>
      </c>
      <c r="CO14" s="916">
        <v>718910</v>
      </c>
      <c r="CP14" s="916">
        <v>-934863</v>
      </c>
      <c r="CQ14" s="916">
        <v>-916166</v>
      </c>
      <c r="CR14" s="916">
        <v>0</v>
      </c>
      <c r="CS14" s="916">
        <v>-18697</v>
      </c>
      <c r="CT14" s="916">
        <v>-1869726</v>
      </c>
      <c r="CU14" s="916">
        <v>-2781359</v>
      </c>
      <c r="CV14" s="916">
        <v>-2725733</v>
      </c>
      <c r="CW14" s="916">
        <v>0</v>
      </c>
      <c r="CX14" s="916">
        <v>-55627</v>
      </c>
      <c r="CY14" s="916">
        <v>-5562719</v>
      </c>
      <c r="CZ14" s="916">
        <v>-34776</v>
      </c>
      <c r="DA14" s="916">
        <v>-34081</v>
      </c>
      <c r="DB14" s="916">
        <v>0</v>
      </c>
      <c r="DC14" s="916">
        <v>-696</v>
      </c>
      <c r="DD14" s="916">
        <v>-69553</v>
      </c>
      <c r="DE14" s="916">
        <v>-2746583</v>
      </c>
      <c r="DF14" s="916">
        <v>-2691652</v>
      </c>
      <c r="DG14" s="916">
        <v>0</v>
      </c>
      <c r="DH14" s="916">
        <v>-54931</v>
      </c>
      <c r="DI14" s="916">
        <v>-5493166</v>
      </c>
      <c r="DJ14" s="916">
        <v>193279</v>
      </c>
      <c r="DK14" s="916">
        <v>189414</v>
      </c>
      <c r="DL14" s="916">
        <v>0</v>
      </c>
      <c r="DM14" s="916">
        <v>3866</v>
      </c>
      <c r="DN14" s="916">
        <v>386559</v>
      </c>
      <c r="DO14" s="916">
        <v>0</v>
      </c>
      <c r="DP14" s="916">
        <v>0</v>
      </c>
      <c r="DQ14" s="916">
        <v>0</v>
      </c>
      <c r="DR14" s="916">
        <v>0</v>
      </c>
      <c r="DS14" s="916">
        <v>0</v>
      </c>
      <c r="DT14" s="916">
        <v>-2449854</v>
      </c>
      <c r="DU14" s="916">
        <v>-2400857</v>
      </c>
      <c r="DV14" s="916">
        <v>0</v>
      </c>
      <c r="DW14" s="916">
        <v>-48997</v>
      </c>
      <c r="DX14" s="916">
        <v>-4899708</v>
      </c>
      <c r="DY14" s="916">
        <v>2643133</v>
      </c>
      <c r="DZ14" s="916">
        <v>2590271</v>
      </c>
      <c r="EA14" s="916">
        <v>0</v>
      </c>
      <c r="EB14" s="916">
        <v>52863</v>
      </c>
      <c r="EC14" s="916">
        <v>5286267</v>
      </c>
      <c r="ED14" s="916">
        <v>25881447</v>
      </c>
      <c r="EE14" s="916">
        <v>25363819</v>
      </c>
      <c r="EF14" s="916">
        <v>0</v>
      </c>
      <c r="EG14" s="916">
        <v>517629</v>
      </c>
      <c r="EH14" s="916">
        <v>51762895</v>
      </c>
      <c r="EI14" s="916">
        <v>27168928</v>
      </c>
      <c r="EJ14" s="916">
        <v>26625550</v>
      </c>
      <c r="EK14" s="916">
        <v>0</v>
      </c>
      <c r="EL14" s="916">
        <v>543379</v>
      </c>
      <c r="EM14" s="916">
        <v>54337857</v>
      </c>
      <c r="EN14" s="916">
        <v>1287481</v>
      </c>
      <c r="EO14" s="916">
        <v>1261731</v>
      </c>
      <c r="EP14" s="916">
        <v>0</v>
      </c>
      <c r="EQ14" s="916">
        <v>25750</v>
      </c>
      <c r="ER14" s="916">
        <v>2574962</v>
      </c>
      <c r="ES14" s="916">
        <v>3930614</v>
      </c>
      <c r="ET14" s="916">
        <v>3852002</v>
      </c>
      <c r="EU14" s="916">
        <v>0</v>
      </c>
      <c r="EV14" s="916">
        <v>78613</v>
      </c>
      <c r="EW14" s="916">
        <v>7861229</v>
      </c>
      <c r="EX14" s="917">
        <v>0.5</v>
      </c>
      <c r="EY14" s="917">
        <v>0.49</v>
      </c>
      <c r="EZ14" s="917">
        <v>0</v>
      </c>
      <c r="FA14" s="917">
        <v>0.01</v>
      </c>
      <c r="FB14" s="917">
        <v>1</v>
      </c>
      <c r="FC14" s="884" t="s">
        <v>679</v>
      </c>
      <c r="FD14" s="884" t="s">
        <v>717</v>
      </c>
      <c r="FE14" s="884" t="s">
        <v>1674</v>
      </c>
      <c r="FF14" s="884" t="s">
        <v>2350</v>
      </c>
      <c r="FG14" s="884" t="s">
        <v>2361</v>
      </c>
    </row>
    <row r="15" spans="1:164" ht="14.25" thickTop="1" thickBot="1" x14ac:dyDescent="0.25">
      <c r="A15" s="884" t="s">
        <v>3311</v>
      </c>
      <c r="B15" s="918" t="s">
        <v>99</v>
      </c>
      <c r="C15" s="919" t="s">
        <v>98</v>
      </c>
      <c r="D15" s="916">
        <v>9615872</v>
      </c>
      <c r="E15" s="916">
        <v>7692698</v>
      </c>
      <c r="F15" s="916">
        <v>1923174</v>
      </c>
      <c r="G15" s="916">
        <v>0</v>
      </c>
      <c r="H15" s="916">
        <v>19231744</v>
      </c>
      <c r="I15" s="916">
        <v>0</v>
      </c>
      <c r="J15" s="916">
        <v>0</v>
      </c>
      <c r="K15" s="916">
        <v>9615872</v>
      </c>
      <c r="L15" s="916">
        <v>89629</v>
      </c>
      <c r="M15" s="916">
        <v>89629</v>
      </c>
      <c r="N15" s="916">
        <v>0</v>
      </c>
      <c r="O15" s="916">
        <v>0</v>
      </c>
      <c r="P15" s="916">
        <v>0</v>
      </c>
      <c r="Q15" s="916">
        <v>517829</v>
      </c>
      <c r="R15" s="916">
        <v>0</v>
      </c>
      <c r="S15" s="916">
        <v>517829</v>
      </c>
      <c r="T15" s="916">
        <v>0</v>
      </c>
      <c r="U15" s="916">
        <v>0</v>
      </c>
      <c r="V15" s="916">
        <v>0</v>
      </c>
      <c r="W15" s="916">
        <v>0</v>
      </c>
      <c r="X15" s="916">
        <v>0</v>
      </c>
      <c r="Y15" s="916">
        <v>0</v>
      </c>
      <c r="Z15" s="916">
        <v>0</v>
      </c>
      <c r="AA15" s="916">
        <v>0</v>
      </c>
      <c r="AB15" s="916">
        <v>0</v>
      </c>
      <c r="AC15" s="916">
        <v>0</v>
      </c>
      <c r="AD15" s="916">
        <v>2559804</v>
      </c>
      <c r="AE15" s="916">
        <v>626720</v>
      </c>
      <c r="AF15" s="916">
        <v>0</v>
      </c>
      <c r="AG15" s="916">
        <v>3186524</v>
      </c>
      <c r="AH15" s="916">
        <v>1198037</v>
      </c>
      <c r="AI15" s="916">
        <v>958429</v>
      </c>
      <c r="AJ15" s="916">
        <v>239607</v>
      </c>
      <c r="AK15" s="916">
        <v>0</v>
      </c>
      <c r="AL15" s="916">
        <v>2396073</v>
      </c>
      <c r="AM15" s="916">
        <v>-472649</v>
      </c>
      <c r="AN15" s="916">
        <v>-378119</v>
      </c>
      <c r="AO15" s="916">
        <v>-94530</v>
      </c>
      <c r="AP15" s="916">
        <v>0</v>
      </c>
      <c r="AQ15" s="916">
        <v>-945298</v>
      </c>
      <c r="AR15" s="916">
        <v>-970907</v>
      </c>
      <c r="AS15" s="916">
        <v>-776725</v>
      </c>
      <c r="AT15" s="916">
        <v>-194181</v>
      </c>
      <c r="AU15" s="916">
        <v>0</v>
      </c>
      <c r="AV15" s="916">
        <v>-1941813</v>
      </c>
      <c r="AW15" s="916">
        <v>111696</v>
      </c>
      <c r="AX15" s="916">
        <v>89356</v>
      </c>
      <c r="AY15" s="916">
        <v>22339</v>
      </c>
      <c r="AZ15" s="916">
        <v>0</v>
      </c>
      <c r="BA15" s="916">
        <v>223391</v>
      </c>
      <c r="BB15" s="916">
        <v>-129576</v>
      </c>
      <c r="BC15" s="916">
        <v>-103661</v>
      </c>
      <c r="BD15" s="916">
        <v>-25915</v>
      </c>
      <c r="BE15" s="916">
        <v>0</v>
      </c>
      <c r="BF15" s="916">
        <v>-259152</v>
      </c>
      <c r="BG15" s="916">
        <v>-988787</v>
      </c>
      <c r="BH15" s="916">
        <v>-791030</v>
      </c>
      <c r="BI15" s="916">
        <v>-197757</v>
      </c>
      <c r="BJ15" s="916">
        <v>0</v>
      </c>
      <c r="BK15" s="916">
        <v>-1977574</v>
      </c>
      <c r="BL15" s="916">
        <v>-687421</v>
      </c>
      <c r="BM15" s="916">
        <v>-549937</v>
      </c>
      <c r="BN15" s="916">
        <v>-137484</v>
      </c>
      <c r="BO15" s="916">
        <v>0</v>
      </c>
      <c r="BP15" s="916">
        <v>-1374842</v>
      </c>
      <c r="BQ15" s="916">
        <v>-809</v>
      </c>
      <c r="BR15" s="916">
        <v>-648</v>
      </c>
      <c r="BS15" s="916">
        <v>-162</v>
      </c>
      <c r="BT15" s="916">
        <v>0</v>
      </c>
      <c r="BU15" s="916">
        <v>-1619</v>
      </c>
      <c r="BV15" s="916">
        <v>-686612</v>
      </c>
      <c r="BW15" s="916">
        <v>-549289</v>
      </c>
      <c r="BX15" s="916">
        <v>-137322</v>
      </c>
      <c r="BY15" s="916">
        <v>0</v>
      </c>
      <c r="BZ15" s="916">
        <v>-1373223</v>
      </c>
      <c r="CA15" s="916">
        <v>0</v>
      </c>
      <c r="CB15" s="916">
        <v>0</v>
      </c>
      <c r="CC15" s="916">
        <v>0</v>
      </c>
      <c r="CD15" s="916">
        <v>0</v>
      </c>
      <c r="CE15" s="916">
        <v>0</v>
      </c>
      <c r="CF15" s="916">
        <v>87899</v>
      </c>
      <c r="CG15" s="916">
        <v>70320</v>
      </c>
      <c r="CH15" s="916">
        <v>17580</v>
      </c>
      <c r="CI15" s="916">
        <v>0</v>
      </c>
      <c r="CJ15" s="916">
        <v>175799</v>
      </c>
      <c r="CK15" s="916">
        <v>0</v>
      </c>
      <c r="CL15" s="916">
        <v>0</v>
      </c>
      <c r="CM15" s="916">
        <v>0</v>
      </c>
      <c r="CN15" s="916">
        <v>0</v>
      </c>
      <c r="CO15" s="916">
        <v>0</v>
      </c>
      <c r="CP15" s="916">
        <v>-177082</v>
      </c>
      <c r="CQ15" s="916">
        <v>-141666</v>
      </c>
      <c r="CR15" s="916">
        <v>-35417</v>
      </c>
      <c r="CS15" s="916">
        <v>0</v>
      </c>
      <c r="CT15" s="916">
        <v>-354165</v>
      </c>
      <c r="CU15" s="916">
        <v>-776604</v>
      </c>
      <c r="CV15" s="916">
        <v>-621283</v>
      </c>
      <c r="CW15" s="916">
        <v>-155321</v>
      </c>
      <c r="CX15" s="916">
        <v>0</v>
      </c>
      <c r="CY15" s="916">
        <v>-1553208</v>
      </c>
      <c r="CZ15" s="916">
        <v>-809</v>
      </c>
      <c r="DA15" s="916">
        <v>-648</v>
      </c>
      <c r="DB15" s="916">
        <v>-162</v>
      </c>
      <c r="DC15" s="916">
        <v>0</v>
      </c>
      <c r="DD15" s="916">
        <v>-1619</v>
      </c>
      <c r="DE15" s="916">
        <v>-775795</v>
      </c>
      <c r="DF15" s="916">
        <v>-620635</v>
      </c>
      <c r="DG15" s="916">
        <v>-155159</v>
      </c>
      <c r="DH15" s="916">
        <v>0</v>
      </c>
      <c r="DI15" s="916">
        <v>-1551589</v>
      </c>
      <c r="DJ15" s="916">
        <v>-3129090</v>
      </c>
      <c r="DK15" s="916">
        <v>-2503273</v>
      </c>
      <c r="DL15" s="916">
        <v>-625817</v>
      </c>
      <c r="DM15" s="916">
        <v>0</v>
      </c>
      <c r="DN15" s="916">
        <v>-6258181</v>
      </c>
      <c r="DO15" s="916">
        <v>0</v>
      </c>
      <c r="DP15" s="916">
        <v>0</v>
      </c>
      <c r="DQ15" s="916">
        <v>0</v>
      </c>
      <c r="DR15" s="916">
        <v>0</v>
      </c>
      <c r="DS15" s="916">
        <v>0</v>
      </c>
      <c r="DT15" s="916">
        <v>-2822368</v>
      </c>
      <c r="DU15" s="916">
        <v>-2257894</v>
      </c>
      <c r="DV15" s="916">
        <v>-564474</v>
      </c>
      <c r="DW15" s="916">
        <v>0</v>
      </c>
      <c r="DX15" s="916">
        <v>-5644735</v>
      </c>
      <c r="DY15" s="916">
        <v>-306722</v>
      </c>
      <c r="DZ15" s="916">
        <v>-245379</v>
      </c>
      <c r="EA15" s="916">
        <v>-61343</v>
      </c>
      <c r="EB15" s="916">
        <v>0</v>
      </c>
      <c r="EC15" s="916">
        <v>-613446</v>
      </c>
      <c r="ED15" s="916">
        <v>9906494</v>
      </c>
      <c r="EE15" s="916">
        <v>7925195</v>
      </c>
      <c r="EF15" s="916">
        <v>1981299</v>
      </c>
      <c r="EG15" s="916">
        <v>0</v>
      </c>
      <c r="EH15" s="916">
        <v>19812988</v>
      </c>
      <c r="EI15" s="916">
        <v>9615872</v>
      </c>
      <c r="EJ15" s="916">
        <v>7692698</v>
      </c>
      <c r="EK15" s="916">
        <v>1923174</v>
      </c>
      <c r="EL15" s="916">
        <v>0</v>
      </c>
      <c r="EM15" s="916">
        <v>19231744</v>
      </c>
      <c r="EN15" s="916">
        <v>-290622</v>
      </c>
      <c r="EO15" s="916">
        <v>-232497</v>
      </c>
      <c r="EP15" s="916">
        <v>-58125</v>
      </c>
      <c r="EQ15" s="916">
        <v>0</v>
      </c>
      <c r="ER15" s="916">
        <v>-581244</v>
      </c>
      <c r="ES15" s="916">
        <v>-597344</v>
      </c>
      <c r="ET15" s="916">
        <v>-477876</v>
      </c>
      <c r="EU15" s="916">
        <v>-119468</v>
      </c>
      <c r="EV15" s="916">
        <v>0</v>
      </c>
      <c r="EW15" s="916">
        <v>-1194690</v>
      </c>
      <c r="EX15" s="917">
        <v>0.5</v>
      </c>
      <c r="EY15" s="917">
        <v>0.4</v>
      </c>
      <c r="EZ15" s="917">
        <v>0.1</v>
      </c>
      <c r="FA15" s="917">
        <v>0</v>
      </c>
      <c r="FB15" s="917">
        <v>1</v>
      </c>
      <c r="FC15" s="884" t="s">
        <v>711</v>
      </c>
      <c r="FD15" s="884" t="s">
        <v>676</v>
      </c>
      <c r="FE15" s="884" t="s">
        <v>1672</v>
      </c>
      <c r="FF15" s="884" t="s">
        <v>2349</v>
      </c>
      <c r="FG15" s="884" t="s">
        <v>2362</v>
      </c>
    </row>
    <row r="16" spans="1:164" ht="14.25" thickTop="1" thickBot="1" x14ac:dyDescent="0.25">
      <c r="A16" s="884" t="s">
        <v>3311</v>
      </c>
      <c r="B16" s="918" t="s">
        <v>101</v>
      </c>
      <c r="C16" s="919" t="s">
        <v>100</v>
      </c>
      <c r="D16" s="916">
        <v>38959545</v>
      </c>
      <c r="E16" s="916">
        <v>31167636</v>
      </c>
      <c r="F16" s="916">
        <v>7012718</v>
      </c>
      <c r="G16" s="916">
        <v>779191</v>
      </c>
      <c r="H16" s="916">
        <v>77919090</v>
      </c>
      <c r="I16" s="916">
        <v>0</v>
      </c>
      <c r="J16" s="916">
        <v>0</v>
      </c>
      <c r="K16" s="916">
        <v>38959545</v>
      </c>
      <c r="L16" s="916">
        <v>219653</v>
      </c>
      <c r="M16" s="916">
        <v>219653</v>
      </c>
      <c r="N16" s="916">
        <v>0</v>
      </c>
      <c r="O16" s="916">
        <v>0</v>
      </c>
      <c r="P16" s="916">
        <v>0</v>
      </c>
      <c r="Q16" s="916">
        <v>15213</v>
      </c>
      <c r="R16" s="916">
        <v>0</v>
      </c>
      <c r="S16" s="916">
        <v>15213</v>
      </c>
      <c r="T16" s="916">
        <v>0</v>
      </c>
      <c r="U16" s="916">
        <v>0</v>
      </c>
      <c r="V16" s="916">
        <v>0</v>
      </c>
      <c r="W16" s="916">
        <v>0</v>
      </c>
      <c r="X16" s="916">
        <v>0</v>
      </c>
      <c r="Y16" s="916">
        <v>0</v>
      </c>
      <c r="Z16" s="916">
        <v>0</v>
      </c>
      <c r="AA16" s="916">
        <v>0</v>
      </c>
      <c r="AB16" s="916">
        <v>0</v>
      </c>
      <c r="AC16" s="916">
        <v>0</v>
      </c>
      <c r="AD16" s="916">
        <v>7752096</v>
      </c>
      <c r="AE16" s="916">
        <v>1743872</v>
      </c>
      <c r="AF16" s="916">
        <v>193763</v>
      </c>
      <c r="AG16" s="916">
        <v>9689731</v>
      </c>
      <c r="AH16" s="916">
        <v>1366914</v>
      </c>
      <c r="AI16" s="916">
        <v>1093532</v>
      </c>
      <c r="AJ16" s="916">
        <v>246045</v>
      </c>
      <c r="AK16" s="916">
        <v>27338</v>
      </c>
      <c r="AL16" s="916">
        <v>2733829</v>
      </c>
      <c r="AM16" s="916">
        <v>-1164924</v>
      </c>
      <c r="AN16" s="916">
        <v>-931939</v>
      </c>
      <c r="AO16" s="916">
        <v>-209686</v>
      </c>
      <c r="AP16" s="916">
        <v>-23298</v>
      </c>
      <c r="AQ16" s="916">
        <v>-2329847</v>
      </c>
      <c r="AR16" s="916">
        <v>-1235080</v>
      </c>
      <c r="AS16" s="916">
        <v>-988065</v>
      </c>
      <c r="AT16" s="916">
        <v>-222315</v>
      </c>
      <c r="AU16" s="916">
        <v>-24702</v>
      </c>
      <c r="AV16" s="916">
        <v>-2470162</v>
      </c>
      <c r="AW16" s="916">
        <v>149833</v>
      </c>
      <c r="AX16" s="916">
        <v>119866</v>
      </c>
      <c r="AY16" s="916">
        <v>26970</v>
      </c>
      <c r="AZ16" s="916">
        <v>2997</v>
      </c>
      <c r="BA16" s="916">
        <v>299666</v>
      </c>
      <c r="BB16" s="916">
        <v>139667</v>
      </c>
      <c r="BC16" s="916">
        <v>111734</v>
      </c>
      <c r="BD16" s="916">
        <v>25140</v>
      </c>
      <c r="BE16" s="916">
        <v>2793</v>
      </c>
      <c r="BF16" s="916">
        <v>279334</v>
      </c>
      <c r="BG16" s="916">
        <v>-945580</v>
      </c>
      <c r="BH16" s="916">
        <v>-756465</v>
      </c>
      <c r="BI16" s="916">
        <v>-170205</v>
      </c>
      <c r="BJ16" s="916">
        <v>-18912</v>
      </c>
      <c r="BK16" s="916">
        <v>-1891162</v>
      </c>
      <c r="BL16" s="916">
        <v>-6550000</v>
      </c>
      <c r="BM16" s="916">
        <v>-5240000</v>
      </c>
      <c r="BN16" s="916">
        <v>-1179000</v>
      </c>
      <c r="BO16" s="916">
        <v>-131000</v>
      </c>
      <c r="BP16" s="916">
        <v>-13100000</v>
      </c>
      <c r="BQ16" s="916">
        <v>-675000</v>
      </c>
      <c r="BR16" s="916">
        <v>-540000</v>
      </c>
      <c r="BS16" s="916">
        <v>-121500</v>
      </c>
      <c r="BT16" s="916">
        <v>-13500</v>
      </c>
      <c r="BU16" s="916">
        <v>-1350000</v>
      </c>
      <c r="BV16" s="916">
        <v>-5875000</v>
      </c>
      <c r="BW16" s="916">
        <v>-4700000</v>
      </c>
      <c r="BX16" s="916">
        <v>-1057500</v>
      </c>
      <c r="BY16" s="916">
        <v>-117500</v>
      </c>
      <c r="BZ16" s="916">
        <v>-11750000</v>
      </c>
      <c r="CA16" s="916">
        <v>284487</v>
      </c>
      <c r="CB16" s="916">
        <v>227590</v>
      </c>
      <c r="CC16" s="916">
        <v>51208</v>
      </c>
      <c r="CD16" s="916">
        <v>5690</v>
      </c>
      <c r="CE16" s="916">
        <v>568975</v>
      </c>
      <c r="CF16" s="916">
        <v>533093</v>
      </c>
      <c r="CG16" s="916">
        <v>426475</v>
      </c>
      <c r="CH16" s="916">
        <v>95957</v>
      </c>
      <c r="CI16" s="916">
        <v>10662</v>
      </c>
      <c r="CJ16" s="916">
        <v>1066187</v>
      </c>
      <c r="CK16" s="916">
        <v>95613</v>
      </c>
      <c r="CL16" s="916">
        <v>76490</v>
      </c>
      <c r="CM16" s="916">
        <v>17210</v>
      </c>
      <c r="CN16" s="916">
        <v>1912</v>
      </c>
      <c r="CO16" s="916">
        <v>191225</v>
      </c>
      <c r="CP16" s="916">
        <v>251907</v>
      </c>
      <c r="CQ16" s="916">
        <v>201525</v>
      </c>
      <c r="CR16" s="916">
        <v>45343</v>
      </c>
      <c r="CS16" s="916">
        <v>5038</v>
      </c>
      <c r="CT16" s="916">
        <v>503813</v>
      </c>
      <c r="CU16" s="916">
        <v>-5384900</v>
      </c>
      <c r="CV16" s="916">
        <v>-4307920</v>
      </c>
      <c r="CW16" s="916">
        <v>-969282</v>
      </c>
      <c r="CX16" s="916">
        <v>-107698</v>
      </c>
      <c r="CY16" s="916">
        <v>-10769800</v>
      </c>
      <c r="CZ16" s="916">
        <v>-294900</v>
      </c>
      <c r="DA16" s="916">
        <v>-235920</v>
      </c>
      <c r="DB16" s="916">
        <v>-53082</v>
      </c>
      <c r="DC16" s="916">
        <v>-5898</v>
      </c>
      <c r="DD16" s="916">
        <v>-589800</v>
      </c>
      <c r="DE16" s="916">
        <v>-5090000</v>
      </c>
      <c r="DF16" s="916">
        <v>-4072000</v>
      </c>
      <c r="DG16" s="916">
        <v>-916200</v>
      </c>
      <c r="DH16" s="916">
        <v>-101800</v>
      </c>
      <c r="DI16" s="916">
        <v>-10180000</v>
      </c>
      <c r="DJ16" s="916">
        <v>-8000739</v>
      </c>
      <c r="DK16" s="916">
        <v>-6400594</v>
      </c>
      <c r="DL16" s="916">
        <v>-1440135</v>
      </c>
      <c r="DM16" s="916">
        <v>-160017</v>
      </c>
      <c r="DN16" s="916">
        <v>-16001486</v>
      </c>
      <c r="DO16" s="916">
        <v>0</v>
      </c>
      <c r="DP16" s="916">
        <v>0</v>
      </c>
      <c r="DQ16" s="916">
        <v>0</v>
      </c>
      <c r="DR16" s="916">
        <v>0</v>
      </c>
      <c r="DS16" s="916">
        <v>0</v>
      </c>
      <c r="DT16" s="916">
        <v>-9890898</v>
      </c>
      <c r="DU16" s="916">
        <v>-7912718</v>
      </c>
      <c r="DV16" s="916">
        <v>-1780362</v>
      </c>
      <c r="DW16" s="916">
        <v>-197818</v>
      </c>
      <c r="DX16" s="916">
        <v>-19781795</v>
      </c>
      <c r="DY16" s="916">
        <v>1890159</v>
      </c>
      <c r="DZ16" s="916">
        <v>1512124</v>
      </c>
      <c r="EA16" s="916">
        <v>340227</v>
      </c>
      <c r="EB16" s="916">
        <v>37801</v>
      </c>
      <c r="EC16" s="916">
        <v>3780309</v>
      </c>
      <c r="ED16" s="916">
        <v>33635751</v>
      </c>
      <c r="EE16" s="916">
        <v>26908601</v>
      </c>
      <c r="EF16" s="916">
        <v>6054435</v>
      </c>
      <c r="EG16" s="916">
        <v>672715</v>
      </c>
      <c r="EH16" s="916">
        <v>67271502</v>
      </c>
      <c r="EI16" s="916">
        <v>38959545</v>
      </c>
      <c r="EJ16" s="916">
        <v>31167636</v>
      </c>
      <c r="EK16" s="916">
        <v>7012718</v>
      </c>
      <c r="EL16" s="916">
        <v>779191</v>
      </c>
      <c r="EM16" s="916">
        <v>77919090</v>
      </c>
      <c r="EN16" s="916">
        <v>5323794</v>
      </c>
      <c r="EO16" s="916">
        <v>4259035</v>
      </c>
      <c r="EP16" s="916">
        <v>958283</v>
      </c>
      <c r="EQ16" s="916">
        <v>106476</v>
      </c>
      <c r="ER16" s="916">
        <v>10647588</v>
      </c>
      <c r="ES16" s="916">
        <v>7213953</v>
      </c>
      <c r="ET16" s="916">
        <v>5771159</v>
      </c>
      <c r="EU16" s="916">
        <v>1298510</v>
      </c>
      <c r="EV16" s="916">
        <v>144277</v>
      </c>
      <c r="EW16" s="916">
        <v>14427897</v>
      </c>
      <c r="EX16" s="917">
        <v>0.5</v>
      </c>
      <c r="EY16" s="917">
        <v>0.4</v>
      </c>
      <c r="EZ16" s="917">
        <v>0.09</v>
      </c>
      <c r="FA16" s="917">
        <v>0.01</v>
      </c>
      <c r="FB16" s="917">
        <v>1</v>
      </c>
      <c r="FC16" s="884" t="s">
        <v>701</v>
      </c>
      <c r="FD16" s="884" t="s">
        <v>700</v>
      </c>
      <c r="FE16" s="884" t="s">
        <v>1672</v>
      </c>
      <c r="FF16" s="884" t="s">
        <v>2345</v>
      </c>
      <c r="FG16" s="884" t="s">
        <v>2363</v>
      </c>
    </row>
    <row r="17" spans="1:163" ht="14.25" thickTop="1" thickBot="1" x14ac:dyDescent="0.25">
      <c r="A17" s="884" t="s">
        <v>3311</v>
      </c>
      <c r="B17" s="918" t="s">
        <v>102</v>
      </c>
      <c r="C17" s="919" t="s">
        <v>1034</v>
      </c>
      <c r="D17" s="916">
        <v>33972524</v>
      </c>
      <c r="E17" s="916">
        <v>27178020</v>
      </c>
      <c r="F17" s="916">
        <v>6115055</v>
      </c>
      <c r="G17" s="916">
        <v>679451</v>
      </c>
      <c r="H17" s="916">
        <v>67945050</v>
      </c>
      <c r="I17" s="916">
        <v>347498</v>
      </c>
      <c r="J17" s="916">
        <v>347498</v>
      </c>
      <c r="K17" s="916">
        <v>33625026</v>
      </c>
      <c r="L17" s="916">
        <v>199707</v>
      </c>
      <c r="M17" s="916">
        <v>199707</v>
      </c>
      <c r="N17" s="916">
        <v>36042</v>
      </c>
      <c r="O17" s="916">
        <v>0</v>
      </c>
      <c r="P17" s="916">
        <v>36042</v>
      </c>
      <c r="Q17" s="916">
        <v>498210</v>
      </c>
      <c r="R17" s="916">
        <v>510976</v>
      </c>
      <c r="S17" s="916">
        <v>1009186</v>
      </c>
      <c r="T17" s="916">
        <v>0</v>
      </c>
      <c r="U17" s="916">
        <v>0</v>
      </c>
      <c r="V17" s="916">
        <v>0</v>
      </c>
      <c r="W17" s="916">
        <v>0</v>
      </c>
      <c r="X17" s="916">
        <v>347498</v>
      </c>
      <c r="Y17" s="916">
        <v>0</v>
      </c>
      <c r="Z17" s="916">
        <v>0</v>
      </c>
      <c r="AA17" s="916">
        <v>347498</v>
      </c>
      <c r="AB17" s="916">
        <v>0</v>
      </c>
      <c r="AC17" s="916">
        <v>0</v>
      </c>
      <c r="AD17" s="916">
        <v>6247796</v>
      </c>
      <c r="AE17" s="916">
        <v>1427264</v>
      </c>
      <c r="AF17" s="916">
        <v>152783</v>
      </c>
      <c r="AG17" s="916">
        <v>7827843</v>
      </c>
      <c r="AH17" s="916">
        <v>794240</v>
      </c>
      <c r="AI17" s="916">
        <v>635392</v>
      </c>
      <c r="AJ17" s="916">
        <v>142963</v>
      </c>
      <c r="AK17" s="916">
        <v>15885</v>
      </c>
      <c r="AL17" s="916">
        <v>1588480</v>
      </c>
      <c r="AM17" s="916">
        <v>-2007693</v>
      </c>
      <c r="AN17" s="916">
        <v>-1606154</v>
      </c>
      <c r="AO17" s="916">
        <v>-361385</v>
      </c>
      <c r="AP17" s="916">
        <v>-40154</v>
      </c>
      <c r="AQ17" s="916">
        <v>-4015386</v>
      </c>
      <c r="AR17" s="916">
        <v>-410001</v>
      </c>
      <c r="AS17" s="916">
        <v>-328000</v>
      </c>
      <c r="AT17" s="916">
        <v>-73800</v>
      </c>
      <c r="AU17" s="916">
        <v>-8200</v>
      </c>
      <c r="AV17" s="916">
        <v>-820001</v>
      </c>
      <c r="AW17" s="916">
        <v>166147</v>
      </c>
      <c r="AX17" s="916">
        <v>132918</v>
      </c>
      <c r="AY17" s="916">
        <v>29906</v>
      </c>
      <c r="AZ17" s="916">
        <v>3323</v>
      </c>
      <c r="BA17" s="916">
        <v>332294</v>
      </c>
      <c r="BB17" s="916">
        <v>-181147</v>
      </c>
      <c r="BC17" s="916">
        <v>-144918</v>
      </c>
      <c r="BD17" s="916">
        <v>-32606</v>
      </c>
      <c r="BE17" s="916">
        <v>-3623</v>
      </c>
      <c r="BF17" s="916">
        <v>-362294</v>
      </c>
      <c r="BG17" s="916">
        <v>-425001</v>
      </c>
      <c r="BH17" s="916">
        <v>-340000</v>
      </c>
      <c r="BI17" s="916">
        <v>-76500</v>
      </c>
      <c r="BJ17" s="916">
        <v>-8500</v>
      </c>
      <c r="BK17" s="916">
        <v>-850001</v>
      </c>
      <c r="BL17" s="916">
        <v>-2825000</v>
      </c>
      <c r="BM17" s="916">
        <v>-2260000</v>
      </c>
      <c r="BN17" s="916">
        <v>-508500</v>
      </c>
      <c r="BO17" s="916">
        <v>-56500</v>
      </c>
      <c r="BP17" s="916">
        <v>-5650000</v>
      </c>
      <c r="BQ17" s="916">
        <v>-775000</v>
      </c>
      <c r="BR17" s="916">
        <v>-620000</v>
      </c>
      <c r="BS17" s="916">
        <v>-139500</v>
      </c>
      <c r="BT17" s="916">
        <v>-15500</v>
      </c>
      <c r="BU17" s="916">
        <v>-1550000</v>
      </c>
      <c r="BV17" s="916">
        <v>-2050000</v>
      </c>
      <c r="BW17" s="916">
        <v>-1640000</v>
      </c>
      <c r="BX17" s="916">
        <v>-369000</v>
      </c>
      <c r="BY17" s="916">
        <v>-41000</v>
      </c>
      <c r="BZ17" s="916">
        <v>-4100000</v>
      </c>
      <c r="CA17" s="916">
        <v>579331</v>
      </c>
      <c r="CB17" s="916">
        <v>463464</v>
      </c>
      <c r="CC17" s="916">
        <v>104279</v>
      </c>
      <c r="CD17" s="916">
        <v>11587</v>
      </c>
      <c r="CE17" s="916">
        <v>1158661</v>
      </c>
      <c r="CF17" s="916">
        <v>1792000</v>
      </c>
      <c r="CG17" s="916">
        <v>1433600</v>
      </c>
      <c r="CH17" s="916">
        <v>322560</v>
      </c>
      <c r="CI17" s="916">
        <v>35840</v>
      </c>
      <c r="CJ17" s="916">
        <v>3584000</v>
      </c>
      <c r="CK17" s="916">
        <v>192169</v>
      </c>
      <c r="CL17" s="916">
        <v>153736</v>
      </c>
      <c r="CM17" s="916">
        <v>34591</v>
      </c>
      <c r="CN17" s="916">
        <v>3843</v>
      </c>
      <c r="CO17" s="916">
        <v>384339</v>
      </c>
      <c r="CP17" s="916">
        <v>-2367000</v>
      </c>
      <c r="CQ17" s="916">
        <v>-1893600</v>
      </c>
      <c r="CR17" s="916">
        <v>-426060</v>
      </c>
      <c r="CS17" s="916">
        <v>-47340</v>
      </c>
      <c r="CT17" s="916">
        <v>-4734000</v>
      </c>
      <c r="CU17" s="916">
        <v>-2628500</v>
      </c>
      <c r="CV17" s="916">
        <v>-2102800</v>
      </c>
      <c r="CW17" s="916">
        <v>-473130</v>
      </c>
      <c r="CX17" s="916">
        <v>-52570</v>
      </c>
      <c r="CY17" s="916">
        <v>-5257000</v>
      </c>
      <c r="CZ17" s="916">
        <v>-3500</v>
      </c>
      <c r="DA17" s="916">
        <v>-2800</v>
      </c>
      <c r="DB17" s="916">
        <v>-630</v>
      </c>
      <c r="DC17" s="916">
        <v>-70</v>
      </c>
      <c r="DD17" s="916">
        <v>-7000</v>
      </c>
      <c r="DE17" s="916">
        <v>-2625000</v>
      </c>
      <c r="DF17" s="916">
        <v>-2100000</v>
      </c>
      <c r="DG17" s="916">
        <v>-472500</v>
      </c>
      <c r="DH17" s="916">
        <v>-52500</v>
      </c>
      <c r="DI17" s="916">
        <v>-5250000</v>
      </c>
      <c r="DJ17" s="916">
        <v>-4207428</v>
      </c>
      <c r="DK17" s="916">
        <v>-3365942</v>
      </c>
      <c r="DL17" s="916">
        <v>-757336</v>
      </c>
      <c r="DM17" s="916">
        <v>-84148</v>
      </c>
      <c r="DN17" s="916">
        <v>-8414855</v>
      </c>
      <c r="DO17" s="916">
        <v>0</v>
      </c>
      <c r="DP17" s="916">
        <v>0</v>
      </c>
      <c r="DQ17" s="916">
        <v>0</v>
      </c>
      <c r="DR17" s="916">
        <v>0</v>
      </c>
      <c r="DS17" s="916">
        <v>0</v>
      </c>
      <c r="DT17" s="916">
        <v>-6211123</v>
      </c>
      <c r="DU17" s="916">
        <v>-4968898</v>
      </c>
      <c r="DV17" s="916">
        <v>-1118002</v>
      </c>
      <c r="DW17" s="916">
        <v>-124222</v>
      </c>
      <c r="DX17" s="916">
        <v>-12422245</v>
      </c>
      <c r="DY17" s="916">
        <v>2003695</v>
      </c>
      <c r="DZ17" s="916">
        <v>1602956</v>
      </c>
      <c r="EA17" s="916">
        <v>360666</v>
      </c>
      <c r="EB17" s="916">
        <v>40074</v>
      </c>
      <c r="EC17" s="916">
        <v>4007390</v>
      </c>
      <c r="ED17" s="916">
        <v>32909808</v>
      </c>
      <c r="EE17" s="916">
        <v>26327846</v>
      </c>
      <c r="EF17" s="916">
        <v>5923765</v>
      </c>
      <c r="EG17" s="916">
        <v>658196</v>
      </c>
      <c r="EH17" s="916">
        <v>65819615</v>
      </c>
      <c r="EI17" s="916">
        <v>33972524</v>
      </c>
      <c r="EJ17" s="916">
        <v>27178020</v>
      </c>
      <c r="EK17" s="916">
        <v>6115055</v>
      </c>
      <c r="EL17" s="916">
        <v>679451</v>
      </c>
      <c r="EM17" s="916">
        <v>67945050</v>
      </c>
      <c r="EN17" s="916">
        <v>1062716</v>
      </c>
      <c r="EO17" s="916">
        <v>850174</v>
      </c>
      <c r="EP17" s="916">
        <v>191290</v>
      </c>
      <c r="EQ17" s="916">
        <v>21255</v>
      </c>
      <c r="ER17" s="916">
        <v>2125435</v>
      </c>
      <c r="ES17" s="916">
        <v>3066411</v>
      </c>
      <c r="ET17" s="916">
        <v>2453130</v>
      </c>
      <c r="EU17" s="916">
        <v>551956</v>
      </c>
      <c r="EV17" s="916">
        <v>61329</v>
      </c>
      <c r="EW17" s="916">
        <v>6132825</v>
      </c>
      <c r="EX17" s="917">
        <v>0.5</v>
      </c>
      <c r="EY17" s="917">
        <v>0.4</v>
      </c>
      <c r="EZ17" s="917">
        <v>0.09</v>
      </c>
      <c r="FA17" s="917">
        <v>0.01</v>
      </c>
      <c r="FB17" s="917">
        <v>1</v>
      </c>
      <c r="FC17" s="884" t="s">
        <v>684</v>
      </c>
      <c r="FD17" s="884" t="s">
        <v>683</v>
      </c>
      <c r="FE17" s="884" t="s">
        <v>1672</v>
      </c>
      <c r="FF17" s="884" t="s">
        <v>2346</v>
      </c>
      <c r="FG17" s="884" t="s">
        <v>2364</v>
      </c>
    </row>
    <row r="18" spans="1:163" ht="14.25" thickTop="1" thickBot="1" x14ac:dyDescent="0.25">
      <c r="A18" s="884" t="s">
        <v>3311</v>
      </c>
      <c r="B18" s="918" t="s">
        <v>104</v>
      </c>
      <c r="C18" s="919" t="s">
        <v>103</v>
      </c>
      <c r="D18" s="916">
        <v>20383852</v>
      </c>
      <c r="E18" s="916">
        <v>16307082</v>
      </c>
      <c r="F18" s="916">
        <v>3669093</v>
      </c>
      <c r="G18" s="916">
        <v>407677</v>
      </c>
      <c r="H18" s="916">
        <v>40767704</v>
      </c>
      <c r="I18" s="916">
        <v>0</v>
      </c>
      <c r="J18" s="916">
        <v>0</v>
      </c>
      <c r="K18" s="916">
        <v>20383852</v>
      </c>
      <c r="L18" s="916">
        <v>167366</v>
      </c>
      <c r="M18" s="916">
        <v>167366</v>
      </c>
      <c r="N18" s="916">
        <v>0</v>
      </c>
      <c r="O18" s="916">
        <v>0</v>
      </c>
      <c r="P18" s="916">
        <v>0</v>
      </c>
      <c r="Q18" s="916">
        <v>926109</v>
      </c>
      <c r="R18" s="916">
        <v>0</v>
      </c>
      <c r="S18" s="916">
        <v>926109</v>
      </c>
      <c r="T18" s="916">
        <v>0</v>
      </c>
      <c r="U18" s="916">
        <v>0</v>
      </c>
      <c r="V18" s="916">
        <v>0</v>
      </c>
      <c r="W18" s="916">
        <v>0</v>
      </c>
      <c r="X18" s="916">
        <v>0</v>
      </c>
      <c r="Y18" s="916">
        <v>0</v>
      </c>
      <c r="Z18" s="916">
        <v>0</v>
      </c>
      <c r="AA18" s="916">
        <v>0</v>
      </c>
      <c r="AB18" s="916">
        <v>0</v>
      </c>
      <c r="AC18" s="916">
        <v>0</v>
      </c>
      <c r="AD18" s="916">
        <v>5459438</v>
      </c>
      <c r="AE18" s="916">
        <v>1207077</v>
      </c>
      <c r="AF18" s="916">
        <v>134118</v>
      </c>
      <c r="AG18" s="916">
        <v>6800633</v>
      </c>
      <c r="AH18" s="916">
        <v>902814</v>
      </c>
      <c r="AI18" s="916">
        <v>722250</v>
      </c>
      <c r="AJ18" s="916">
        <v>162506</v>
      </c>
      <c r="AK18" s="916">
        <v>18056</v>
      </c>
      <c r="AL18" s="916">
        <v>1805626</v>
      </c>
      <c r="AM18" s="916">
        <v>-803233</v>
      </c>
      <c r="AN18" s="916">
        <v>-642586</v>
      </c>
      <c r="AO18" s="916">
        <v>-144582</v>
      </c>
      <c r="AP18" s="916">
        <v>-16065</v>
      </c>
      <c r="AQ18" s="916">
        <v>-1606466</v>
      </c>
      <c r="AR18" s="916">
        <v>-137198</v>
      </c>
      <c r="AS18" s="916">
        <v>-109759</v>
      </c>
      <c r="AT18" s="916">
        <v>-24696</v>
      </c>
      <c r="AU18" s="916">
        <v>-2744</v>
      </c>
      <c r="AV18" s="916">
        <v>-274397</v>
      </c>
      <c r="AW18" s="916">
        <v>67768</v>
      </c>
      <c r="AX18" s="916">
        <v>54214</v>
      </c>
      <c r="AY18" s="916">
        <v>12198</v>
      </c>
      <c r="AZ18" s="916">
        <v>1355</v>
      </c>
      <c r="BA18" s="916">
        <v>135535</v>
      </c>
      <c r="BB18" s="916">
        <v>-204758</v>
      </c>
      <c r="BC18" s="916">
        <v>-163807</v>
      </c>
      <c r="BD18" s="916">
        <v>-36857</v>
      </c>
      <c r="BE18" s="916">
        <v>-4095</v>
      </c>
      <c r="BF18" s="916">
        <v>-409517</v>
      </c>
      <c r="BG18" s="916">
        <v>-274188</v>
      </c>
      <c r="BH18" s="916">
        <v>-219352</v>
      </c>
      <c r="BI18" s="916">
        <v>-49355</v>
      </c>
      <c r="BJ18" s="916">
        <v>-5484</v>
      </c>
      <c r="BK18" s="916">
        <v>-548379</v>
      </c>
      <c r="BL18" s="916">
        <v>-2305895</v>
      </c>
      <c r="BM18" s="916">
        <v>-1844716</v>
      </c>
      <c r="BN18" s="916">
        <v>-415061</v>
      </c>
      <c r="BO18" s="916">
        <v>-46118</v>
      </c>
      <c r="BP18" s="916">
        <v>-4611790</v>
      </c>
      <c r="BQ18" s="916">
        <v>-93802</v>
      </c>
      <c r="BR18" s="916">
        <v>-75042</v>
      </c>
      <c r="BS18" s="916">
        <v>-16884</v>
      </c>
      <c r="BT18" s="916">
        <v>-1876</v>
      </c>
      <c r="BU18" s="916">
        <v>-187604</v>
      </c>
      <c r="BV18" s="916">
        <v>-2212093</v>
      </c>
      <c r="BW18" s="916">
        <v>-1769674</v>
      </c>
      <c r="BX18" s="916">
        <v>-398177</v>
      </c>
      <c r="BY18" s="916">
        <v>-44242</v>
      </c>
      <c r="BZ18" s="916">
        <v>-4424186</v>
      </c>
      <c r="CA18" s="916">
        <v>20428</v>
      </c>
      <c r="CB18" s="916">
        <v>16343</v>
      </c>
      <c r="CC18" s="916">
        <v>3677</v>
      </c>
      <c r="CD18" s="916">
        <v>409</v>
      </c>
      <c r="CE18" s="916">
        <v>40857</v>
      </c>
      <c r="CF18" s="916">
        <v>888916</v>
      </c>
      <c r="CG18" s="916">
        <v>711132</v>
      </c>
      <c r="CH18" s="916">
        <v>160005</v>
      </c>
      <c r="CI18" s="916">
        <v>17778</v>
      </c>
      <c r="CJ18" s="916">
        <v>1777831</v>
      </c>
      <c r="CK18" s="916">
        <v>-7025</v>
      </c>
      <c r="CL18" s="916">
        <v>-5621</v>
      </c>
      <c r="CM18" s="916">
        <v>-1265</v>
      </c>
      <c r="CN18" s="916">
        <v>-141</v>
      </c>
      <c r="CO18" s="916">
        <v>-14052</v>
      </c>
      <c r="CP18" s="916">
        <v>-515089</v>
      </c>
      <c r="CQ18" s="916">
        <v>-412071</v>
      </c>
      <c r="CR18" s="916">
        <v>-92716</v>
      </c>
      <c r="CS18" s="916">
        <v>-10302</v>
      </c>
      <c r="CT18" s="916">
        <v>-1030178</v>
      </c>
      <c r="CU18" s="916">
        <v>-1918665</v>
      </c>
      <c r="CV18" s="916">
        <v>-1534933</v>
      </c>
      <c r="CW18" s="916">
        <v>-345360</v>
      </c>
      <c r="CX18" s="916">
        <v>-38374</v>
      </c>
      <c r="CY18" s="916">
        <v>-3837332</v>
      </c>
      <c r="CZ18" s="916">
        <v>-80399</v>
      </c>
      <c r="DA18" s="916">
        <v>-64320</v>
      </c>
      <c r="DB18" s="916">
        <v>-14472</v>
      </c>
      <c r="DC18" s="916">
        <v>-1608</v>
      </c>
      <c r="DD18" s="916">
        <v>-160799</v>
      </c>
      <c r="DE18" s="916">
        <v>-1838266</v>
      </c>
      <c r="DF18" s="916">
        <v>-1470613</v>
      </c>
      <c r="DG18" s="916">
        <v>-330888</v>
      </c>
      <c r="DH18" s="916">
        <v>-36766</v>
      </c>
      <c r="DI18" s="916">
        <v>-3676533</v>
      </c>
      <c r="DJ18" s="916">
        <v>-2666693</v>
      </c>
      <c r="DK18" s="916">
        <v>-2133356</v>
      </c>
      <c r="DL18" s="916">
        <v>-480004</v>
      </c>
      <c r="DM18" s="916">
        <v>-53335</v>
      </c>
      <c r="DN18" s="916">
        <v>-5333388</v>
      </c>
      <c r="DO18" s="916">
        <v>0</v>
      </c>
      <c r="DP18" s="916">
        <v>0</v>
      </c>
      <c r="DQ18" s="916">
        <v>0</v>
      </c>
      <c r="DR18" s="916">
        <v>0</v>
      </c>
      <c r="DS18" s="916">
        <v>0</v>
      </c>
      <c r="DT18" s="916">
        <v>-3685337</v>
      </c>
      <c r="DU18" s="916">
        <v>-2948269</v>
      </c>
      <c r="DV18" s="916">
        <v>-663361</v>
      </c>
      <c r="DW18" s="916">
        <v>-73707</v>
      </c>
      <c r="DX18" s="916">
        <v>-7370673</v>
      </c>
      <c r="DY18" s="916">
        <v>1018644</v>
      </c>
      <c r="DZ18" s="916">
        <v>814913</v>
      </c>
      <c r="EA18" s="916">
        <v>183357</v>
      </c>
      <c r="EB18" s="916">
        <v>20372</v>
      </c>
      <c r="EC18" s="916">
        <v>2037285</v>
      </c>
      <c r="ED18" s="916">
        <v>20778374</v>
      </c>
      <c r="EE18" s="916">
        <v>16622700</v>
      </c>
      <c r="EF18" s="916">
        <v>3740108</v>
      </c>
      <c r="EG18" s="916">
        <v>415568</v>
      </c>
      <c r="EH18" s="916">
        <v>41556750</v>
      </c>
      <c r="EI18" s="916">
        <v>20383852</v>
      </c>
      <c r="EJ18" s="916">
        <v>16307082</v>
      </c>
      <c r="EK18" s="916">
        <v>3669093</v>
      </c>
      <c r="EL18" s="916">
        <v>407677</v>
      </c>
      <c r="EM18" s="916">
        <v>40767704</v>
      </c>
      <c r="EN18" s="916">
        <v>-394522</v>
      </c>
      <c r="EO18" s="916">
        <v>-315618</v>
      </c>
      <c r="EP18" s="916">
        <v>-71015</v>
      </c>
      <c r="EQ18" s="916">
        <v>-7891</v>
      </c>
      <c r="ER18" s="916">
        <v>-789046</v>
      </c>
      <c r="ES18" s="916">
        <v>624122</v>
      </c>
      <c r="ET18" s="916">
        <v>499295</v>
      </c>
      <c r="EU18" s="916">
        <v>112342</v>
      </c>
      <c r="EV18" s="916">
        <v>12481</v>
      </c>
      <c r="EW18" s="916">
        <v>1248239</v>
      </c>
      <c r="EX18" s="917">
        <v>0.5</v>
      </c>
      <c r="EY18" s="917">
        <v>0.4</v>
      </c>
      <c r="EZ18" s="917">
        <v>0.09</v>
      </c>
      <c r="FA18" s="917">
        <v>0.01</v>
      </c>
      <c r="FB18" s="917">
        <v>1</v>
      </c>
      <c r="FC18" s="884" t="s">
        <v>721</v>
      </c>
      <c r="FD18" s="884" t="s">
        <v>720</v>
      </c>
      <c r="FE18" s="884" t="s">
        <v>1672</v>
      </c>
      <c r="FF18" s="884" t="s">
        <v>2347</v>
      </c>
      <c r="FG18" s="884" t="s">
        <v>2365</v>
      </c>
    </row>
    <row r="19" spans="1:163" ht="14.25" thickTop="1" thickBot="1" x14ac:dyDescent="0.25">
      <c r="A19" s="884" t="s">
        <v>3312</v>
      </c>
      <c r="B19" s="918" t="s">
        <v>105</v>
      </c>
      <c r="C19" s="919" t="s">
        <v>1042</v>
      </c>
      <c r="D19" s="916">
        <v>0</v>
      </c>
      <c r="E19" s="916">
        <v>54867649</v>
      </c>
      <c r="F19" s="916">
        <v>2918492</v>
      </c>
      <c r="G19" s="916">
        <v>583698</v>
      </c>
      <c r="H19" s="916">
        <v>58369839</v>
      </c>
      <c r="I19" s="916">
        <v>0</v>
      </c>
      <c r="J19" s="916">
        <v>0</v>
      </c>
      <c r="K19" s="916">
        <v>0</v>
      </c>
      <c r="L19" s="916">
        <v>268127</v>
      </c>
      <c r="M19" s="916">
        <v>268127</v>
      </c>
      <c r="N19" s="916">
        <v>602665</v>
      </c>
      <c r="O19" s="916">
        <v>0</v>
      </c>
      <c r="P19" s="916">
        <v>602665</v>
      </c>
      <c r="Q19" s="916">
        <v>12914</v>
      </c>
      <c r="R19" s="916">
        <v>0</v>
      </c>
      <c r="S19" s="916">
        <v>12914</v>
      </c>
      <c r="T19" s="916">
        <v>0</v>
      </c>
      <c r="U19" s="916">
        <v>0</v>
      </c>
      <c r="V19" s="916">
        <v>0</v>
      </c>
      <c r="W19" s="916">
        <v>0</v>
      </c>
      <c r="X19" s="916">
        <v>0</v>
      </c>
      <c r="Y19" s="916">
        <v>0</v>
      </c>
      <c r="Z19" s="916">
        <v>0</v>
      </c>
      <c r="AA19" s="916">
        <v>0</v>
      </c>
      <c r="AB19" s="916">
        <v>0</v>
      </c>
      <c r="AC19" s="916">
        <v>0</v>
      </c>
      <c r="AD19" s="916">
        <v>20582391</v>
      </c>
      <c r="AE19" s="916">
        <v>1065933</v>
      </c>
      <c r="AF19" s="916">
        <v>213188</v>
      </c>
      <c r="AG19" s="916">
        <v>21861512</v>
      </c>
      <c r="AH19" s="916">
        <v>0</v>
      </c>
      <c r="AI19" s="916">
        <v>3569263</v>
      </c>
      <c r="AJ19" s="916">
        <v>189854</v>
      </c>
      <c r="AK19" s="916">
        <v>37971</v>
      </c>
      <c r="AL19" s="916">
        <v>3797088</v>
      </c>
      <c r="AM19" s="916">
        <v>0</v>
      </c>
      <c r="AN19" s="916">
        <v>-4521081</v>
      </c>
      <c r="AO19" s="916">
        <v>-240483</v>
      </c>
      <c r="AP19" s="916">
        <v>-48097</v>
      </c>
      <c r="AQ19" s="916">
        <v>-4809661</v>
      </c>
      <c r="AR19" s="916">
        <v>0</v>
      </c>
      <c r="AS19" s="916">
        <v>-980990</v>
      </c>
      <c r="AT19" s="916">
        <v>-52180</v>
      </c>
      <c r="AU19" s="916">
        <v>-10436</v>
      </c>
      <c r="AV19" s="916">
        <v>-1043606</v>
      </c>
      <c r="AW19" s="916">
        <v>0</v>
      </c>
      <c r="AX19" s="916">
        <v>240864</v>
      </c>
      <c r="AY19" s="916">
        <v>12812</v>
      </c>
      <c r="AZ19" s="916">
        <v>2562</v>
      </c>
      <c r="BA19" s="916">
        <v>256238</v>
      </c>
      <c r="BB19" s="916">
        <v>0</v>
      </c>
      <c r="BC19" s="916">
        <v>-389213</v>
      </c>
      <c r="BD19" s="916">
        <v>-20703</v>
      </c>
      <c r="BE19" s="916">
        <v>-4141</v>
      </c>
      <c r="BF19" s="916">
        <v>-414057</v>
      </c>
      <c r="BG19" s="916">
        <v>0</v>
      </c>
      <c r="BH19" s="916">
        <v>-1129339</v>
      </c>
      <c r="BI19" s="916">
        <v>-60071</v>
      </c>
      <c r="BJ19" s="916">
        <v>-12015</v>
      </c>
      <c r="BK19" s="916">
        <v>-1201425</v>
      </c>
      <c r="BL19" s="916">
        <v>0</v>
      </c>
      <c r="BM19" s="916">
        <v>-13605164</v>
      </c>
      <c r="BN19" s="916">
        <v>-723679</v>
      </c>
      <c r="BO19" s="916">
        <v>-144736</v>
      </c>
      <c r="BP19" s="916">
        <v>-14473579</v>
      </c>
      <c r="BQ19" s="916">
        <v>0</v>
      </c>
      <c r="BR19" s="916">
        <v>-841530</v>
      </c>
      <c r="BS19" s="916">
        <v>-44762</v>
      </c>
      <c r="BT19" s="916">
        <v>-8952</v>
      </c>
      <c r="BU19" s="916">
        <v>-895244</v>
      </c>
      <c r="BV19" s="916">
        <v>0</v>
      </c>
      <c r="BW19" s="916">
        <v>-12763635</v>
      </c>
      <c r="BX19" s="916">
        <v>-678917</v>
      </c>
      <c r="BY19" s="916">
        <v>-135783</v>
      </c>
      <c r="BZ19" s="916">
        <v>-13578335</v>
      </c>
      <c r="CA19" s="916">
        <v>0</v>
      </c>
      <c r="CB19" s="916">
        <v>547888</v>
      </c>
      <c r="CC19" s="916">
        <v>29143</v>
      </c>
      <c r="CD19" s="916">
        <v>5829</v>
      </c>
      <c r="CE19" s="916">
        <v>582860</v>
      </c>
      <c r="CF19" s="916">
        <v>0</v>
      </c>
      <c r="CG19" s="916">
        <v>2626424</v>
      </c>
      <c r="CH19" s="916">
        <v>139703</v>
      </c>
      <c r="CI19" s="916">
        <v>27941</v>
      </c>
      <c r="CJ19" s="916">
        <v>2794068</v>
      </c>
      <c r="CK19" s="916">
        <v>0</v>
      </c>
      <c r="CL19" s="916">
        <v>231325</v>
      </c>
      <c r="CM19" s="916">
        <v>12305</v>
      </c>
      <c r="CN19" s="916">
        <v>2461</v>
      </c>
      <c r="CO19" s="916">
        <v>246091</v>
      </c>
      <c r="CP19" s="916">
        <v>0</v>
      </c>
      <c r="CQ19" s="916">
        <v>-2574267</v>
      </c>
      <c r="CR19" s="916">
        <v>-136929</v>
      </c>
      <c r="CS19" s="916">
        <v>-27386</v>
      </c>
      <c r="CT19" s="916">
        <v>-2738582</v>
      </c>
      <c r="CU19" s="916">
        <v>0</v>
      </c>
      <c r="CV19" s="916">
        <v>-12773794</v>
      </c>
      <c r="CW19" s="916">
        <v>-679457</v>
      </c>
      <c r="CX19" s="916">
        <v>-135891</v>
      </c>
      <c r="CY19" s="916">
        <v>-13589142</v>
      </c>
      <c r="CZ19" s="916">
        <v>0</v>
      </c>
      <c r="DA19" s="916">
        <v>-62317</v>
      </c>
      <c r="DB19" s="916">
        <v>-3314</v>
      </c>
      <c r="DC19" s="916">
        <v>-662</v>
      </c>
      <c r="DD19" s="916">
        <v>-66293</v>
      </c>
      <c r="DE19" s="916">
        <v>0</v>
      </c>
      <c r="DF19" s="916">
        <v>-12711478</v>
      </c>
      <c r="DG19" s="916">
        <v>-676143</v>
      </c>
      <c r="DH19" s="916">
        <v>-135228</v>
      </c>
      <c r="DI19" s="916">
        <v>-13522849</v>
      </c>
      <c r="DJ19" s="916">
        <v>382</v>
      </c>
      <c r="DK19" s="916">
        <v>-17196644</v>
      </c>
      <c r="DL19" s="916">
        <v>-914737</v>
      </c>
      <c r="DM19" s="916">
        <v>-182941</v>
      </c>
      <c r="DN19" s="916">
        <v>-18293942</v>
      </c>
      <c r="DO19" s="916">
        <v>0</v>
      </c>
      <c r="DP19" s="916">
        <v>0</v>
      </c>
      <c r="DQ19" s="916">
        <v>0</v>
      </c>
      <c r="DR19" s="916">
        <v>0</v>
      </c>
      <c r="DS19" s="916">
        <v>0</v>
      </c>
      <c r="DT19" s="916">
        <v>0</v>
      </c>
      <c r="DU19" s="916">
        <v>-20862649</v>
      </c>
      <c r="DV19" s="916">
        <v>-1109715</v>
      </c>
      <c r="DW19" s="916">
        <v>-221943</v>
      </c>
      <c r="DX19" s="916">
        <v>-22194307</v>
      </c>
      <c r="DY19" s="916">
        <v>382</v>
      </c>
      <c r="DZ19" s="916">
        <v>3666005</v>
      </c>
      <c r="EA19" s="916">
        <v>194978</v>
      </c>
      <c r="EB19" s="916">
        <v>39002</v>
      </c>
      <c r="EC19" s="916">
        <v>3900365</v>
      </c>
      <c r="ED19" s="916">
        <v>0</v>
      </c>
      <c r="EE19" s="916">
        <v>52886402</v>
      </c>
      <c r="EF19" s="916">
        <v>2813106</v>
      </c>
      <c r="EG19" s="916">
        <v>562621</v>
      </c>
      <c r="EH19" s="916">
        <v>56262129</v>
      </c>
      <c r="EI19" s="916">
        <v>0</v>
      </c>
      <c r="EJ19" s="916">
        <v>54867649</v>
      </c>
      <c r="EK19" s="916">
        <v>2918492</v>
      </c>
      <c r="EL19" s="916">
        <v>583698</v>
      </c>
      <c r="EM19" s="916">
        <v>58369839</v>
      </c>
      <c r="EN19" s="916">
        <v>0</v>
      </c>
      <c r="EO19" s="916">
        <v>1981247</v>
      </c>
      <c r="EP19" s="916">
        <v>105386</v>
      </c>
      <c r="EQ19" s="916">
        <v>21077</v>
      </c>
      <c r="ER19" s="916">
        <v>2107710</v>
      </c>
      <c r="ES19" s="916">
        <v>382</v>
      </c>
      <c r="ET19" s="916">
        <v>5647252</v>
      </c>
      <c r="EU19" s="916">
        <v>300364</v>
      </c>
      <c r="EV19" s="916">
        <v>60079</v>
      </c>
      <c r="EW19" s="916">
        <v>6008075</v>
      </c>
      <c r="EX19" s="917">
        <v>0</v>
      </c>
      <c r="EY19" s="917">
        <v>0.94</v>
      </c>
      <c r="EZ19" s="917">
        <v>0.05</v>
      </c>
      <c r="FA19" s="917">
        <v>0.01</v>
      </c>
      <c r="FB19" s="917">
        <v>1</v>
      </c>
      <c r="FC19" s="884" t="s">
        <v>828</v>
      </c>
      <c r="FD19" s="884" t="s">
        <v>712</v>
      </c>
      <c r="FE19" s="884" t="s">
        <v>669</v>
      </c>
      <c r="FF19" s="884" t="s">
        <v>2344</v>
      </c>
      <c r="FG19" s="884" t="s">
        <v>2366</v>
      </c>
    </row>
    <row r="20" spans="1:163" ht="14.25" thickTop="1" thickBot="1" x14ac:dyDescent="0.25">
      <c r="A20" s="884" t="s">
        <v>3311</v>
      </c>
      <c r="B20" s="918" t="s">
        <v>107</v>
      </c>
      <c r="C20" s="919" t="s">
        <v>106</v>
      </c>
      <c r="D20" s="916">
        <v>34490928</v>
      </c>
      <c r="E20" s="916">
        <v>33801110</v>
      </c>
      <c r="F20" s="916">
        <v>0</v>
      </c>
      <c r="G20" s="916">
        <v>689819</v>
      </c>
      <c r="H20" s="916">
        <v>68981857</v>
      </c>
      <c r="I20" s="916">
        <v>0</v>
      </c>
      <c r="J20" s="916">
        <v>0</v>
      </c>
      <c r="K20" s="916">
        <v>34490928</v>
      </c>
      <c r="L20" s="916">
        <v>230345</v>
      </c>
      <c r="M20" s="916">
        <v>230345</v>
      </c>
      <c r="N20" s="916">
        <v>0</v>
      </c>
      <c r="O20" s="916">
        <v>0</v>
      </c>
      <c r="P20" s="916">
        <v>0</v>
      </c>
      <c r="Q20" s="916">
        <v>613871</v>
      </c>
      <c r="R20" s="916">
        <v>0</v>
      </c>
      <c r="S20" s="916">
        <v>613871</v>
      </c>
      <c r="T20" s="916">
        <v>0</v>
      </c>
      <c r="U20" s="916">
        <v>0</v>
      </c>
      <c r="V20" s="916">
        <v>0</v>
      </c>
      <c r="W20" s="916">
        <v>0</v>
      </c>
      <c r="X20" s="916">
        <v>0</v>
      </c>
      <c r="Y20" s="916">
        <v>0</v>
      </c>
      <c r="Z20" s="916">
        <v>0</v>
      </c>
      <c r="AA20" s="916">
        <v>0</v>
      </c>
      <c r="AB20" s="916">
        <v>0</v>
      </c>
      <c r="AC20" s="916">
        <v>0</v>
      </c>
      <c r="AD20" s="916">
        <v>8382222</v>
      </c>
      <c r="AE20" s="916">
        <v>0</v>
      </c>
      <c r="AF20" s="916">
        <v>169786</v>
      </c>
      <c r="AG20" s="916">
        <v>8552008</v>
      </c>
      <c r="AH20" s="916">
        <v>2124881</v>
      </c>
      <c r="AI20" s="916">
        <v>2082383</v>
      </c>
      <c r="AJ20" s="916">
        <v>0</v>
      </c>
      <c r="AK20" s="916">
        <v>42498</v>
      </c>
      <c r="AL20" s="916">
        <v>4249762</v>
      </c>
      <c r="AM20" s="916">
        <v>-643302</v>
      </c>
      <c r="AN20" s="916">
        <v>-630436</v>
      </c>
      <c r="AO20" s="916">
        <v>0</v>
      </c>
      <c r="AP20" s="916">
        <v>-12866</v>
      </c>
      <c r="AQ20" s="916">
        <v>-1286604</v>
      </c>
      <c r="AR20" s="916">
        <v>-1503500</v>
      </c>
      <c r="AS20" s="916">
        <v>-1473430</v>
      </c>
      <c r="AT20" s="916">
        <v>0</v>
      </c>
      <c r="AU20" s="916">
        <v>-30070</v>
      </c>
      <c r="AV20" s="916">
        <v>-3007000</v>
      </c>
      <c r="AW20" s="916">
        <v>148000</v>
      </c>
      <c r="AX20" s="916">
        <v>145040</v>
      </c>
      <c r="AY20" s="916">
        <v>0</v>
      </c>
      <c r="AZ20" s="916">
        <v>2960</v>
      </c>
      <c r="BA20" s="916">
        <v>296000</v>
      </c>
      <c r="BB20" s="916">
        <v>-265000</v>
      </c>
      <c r="BC20" s="916">
        <v>-259700</v>
      </c>
      <c r="BD20" s="916">
        <v>0</v>
      </c>
      <c r="BE20" s="916">
        <v>-5300</v>
      </c>
      <c r="BF20" s="916">
        <v>-530000</v>
      </c>
      <c r="BG20" s="916">
        <v>-1620500</v>
      </c>
      <c r="BH20" s="916">
        <v>-1588090</v>
      </c>
      <c r="BI20" s="916">
        <v>0</v>
      </c>
      <c r="BJ20" s="916">
        <v>-32410</v>
      </c>
      <c r="BK20" s="916">
        <v>-3241000</v>
      </c>
      <c r="BL20" s="916">
        <v>-6018213</v>
      </c>
      <c r="BM20" s="916">
        <v>-5897848</v>
      </c>
      <c r="BN20" s="916">
        <v>0</v>
      </c>
      <c r="BO20" s="916">
        <v>-120364</v>
      </c>
      <c r="BP20" s="916">
        <v>-12036425</v>
      </c>
      <c r="BQ20" s="916">
        <v>-288021</v>
      </c>
      <c r="BR20" s="916">
        <v>-282261</v>
      </c>
      <c r="BS20" s="916">
        <v>0</v>
      </c>
      <c r="BT20" s="916">
        <v>-5760</v>
      </c>
      <c r="BU20" s="916">
        <v>-576042</v>
      </c>
      <c r="BV20" s="916">
        <v>-5730191</v>
      </c>
      <c r="BW20" s="916">
        <v>-5615588</v>
      </c>
      <c r="BX20" s="916">
        <v>0</v>
      </c>
      <c r="BY20" s="916">
        <v>-114604</v>
      </c>
      <c r="BZ20" s="916">
        <v>-11460383</v>
      </c>
      <c r="CA20" s="916">
        <v>341403</v>
      </c>
      <c r="CB20" s="916">
        <v>334574</v>
      </c>
      <c r="CC20" s="916">
        <v>0</v>
      </c>
      <c r="CD20" s="916">
        <v>6828</v>
      </c>
      <c r="CE20" s="916">
        <v>682805</v>
      </c>
      <c r="CF20" s="916">
        <v>1520922</v>
      </c>
      <c r="CG20" s="916">
        <v>1490504</v>
      </c>
      <c r="CH20" s="916">
        <v>0</v>
      </c>
      <c r="CI20" s="916">
        <v>30418</v>
      </c>
      <c r="CJ20" s="916">
        <v>3041844</v>
      </c>
      <c r="CK20" s="916">
        <v>-57295</v>
      </c>
      <c r="CL20" s="916">
        <v>-56149</v>
      </c>
      <c r="CM20" s="916">
        <v>0</v>
      </c>
      <c r="CN20" s="916">
        <v>-1146</v>
      </c>
      <c r="CO20" s="916">
        <v>-114590</v>
      </c>
      <c r="CP20" s="916">
        <v>-504481</v>
      </c>
      <c r="CQ20" s="916">
        <v>-494391</v>
      </c>
      <c r="CR20" s="916">
        <v>0</v>
      </c>
      <c r="CS20" s="916">
        <v>-10090</v>
      </c>
      <c r="CT20" s="916">
        <v>-1008962</v>
      </c>
      <c r="CU20" s="916">
        <v>-4717664</v>
      </c>
      <c r="CV20" s="916">
        <v>-4623310</v>
      </c>
      <c r="CW20" s="916">
        <v>0</v>
      </c>
      <c r="CX20" s="916">
        <v>-94354</v>
      </c>
      <c r="CY20" s="916">
        <v>-9435328</v>
      </c>
      <c r="CZ20" s="916">
        <v>-3913</v>
      </c>
      <c r="DA20" s="916">
        <v>-3836</v>
      </c>
      <c r="DB20" s="916">
        <v>0</v>
      </c>
      <c r="DC20" s="916">
        <v>-78</v>
      </c>
      <c r="DD20" s="916">
        <v>-7827</v>
      </c>
      <c r="DE20" s="916">
        <v>-4713750</v>
      </c>
      <c r="DF20" s="916">
        <v>-4619475</v>
      </c>
      <c r="DG20" s="916">
        <v>0</v>
      </c>
      <c r="DH20" s="916">
        <v>-94276</v>
      </c>
      <c r="DI20" s="916">
        <v>-9427501</v>
      </c>
      <c r="DJ20" s="916">
        <v>-5658250</v>
      </c>
      <c r="DK20" s="916">
        <v>-5545085</v>
      </c>
      <c r="DL20" s="916">
        <v>0</v>
      </c>
      <c r="DM20" s="916">
        <v>-113164</v>
      </c>
      <c r="DN20" s="916">
        <v>-11316499</v>
      </c>
      <c r="DO20" s="916">
        <v>0</v>
      </c>
      <c r="DP20" s="916">
        <v>0</v>
      </c>
      <c r="DQ20" s="916">
        <v>0</v>
      </c>
      <c r="DR20" s="916">
        <v>0</v>
      </c>
      <c r="DS20" s="916">
        <v>0</v>
      </c>
      <c r="DT20" s="916">
        <v>-4314193</v>
      </c>
      <c r="DU20" s="916">
        <v>-4227909</v>
      </c>
      <c r="DV20" s="916">
        <v>0</v>
      </c>
      <c r="DW20" s="916">
        <v>-86284</v>
      </c>
      <c r="DX20" s="916">
        <v>-8628386</v>
      </c>
      <c r="DY20" s="916">
        <v>-1344057</v>
      </c>
      <c r="DZ20" s="916">
        <v>-1317176</v>
      </c>
      <c r="EA20" s="916">
        <v>0</v>
      </c>
      <c r="EB20" s="916">
        <v>-26880</v>
      </c>
      <c r="EC20" s="916">
        <v>-2688113</v>
      </c>
      <c r="ED20" s="916">
        <v>32466916</v>
      </c>
      <c r="EE20" s="916">
        <v>31817578</v>
      </c>
      <c r="EF20" s="916">
        <v>0</v>
      </c>
      <c r="EG20" s="916">
        <v>649338</v>
      </c>
      <c r="EH20" s="916">
        <v>64933832</v>
      </c>
      <c r="EI20" s="916">
        <v>34490928</v>
      </c>
      <c r="EJ20" s="916">
        <v>33801110</v>
      </c>
      <c r="EK20" s="916">
        <v>0</v>
      </c>
      <c r="EL20" s="916">
        <v>689819</v>
      </c>
      <c r="EM20" s="916">
        <v>68981857</v>
      </c>
      <c r="EN20" s="916">
        <v>2024012</v>
      </c>
      <c r="EO20" s="916">
        <v>1983532</v>
      </c>
      <c r="EP20" s="916">
        <v>0</v>
      </c>
      <c r="EQ20" s="916">
        <v>40481</v>
      </c>
      <c r="ER20" s="916">
        <v>4048025</v>
      </c>
      <c r="ES20" s="916">
        <v>679955</v>
      </c>
      <c r="ET20" s="916">
        <v>666356</v>
      </c>
      <c r="EU20" s="916">
        <v>0</v>
      </c>
      <c r="EV20" s="916">
        <v>13601</v>
      </c>
      <c r="EW20" s="916">
        <v>1359912</v>
      </c>
      <c r="EX20" s="917">
        <v>0.5</v>
      </c>
      <c r="EY20" s="917">
        <v>0.49</v>
      </c>
      <c r="EZ20" s="917">
        <v>0</v>
      </c>
      <c r="FA20" s="917">
        <v>0.01</v>
      </c>
      <c r="FB20" s="917">
        <v>1</v>
      </c>
      <c r="FC20" s="884" t="s">
        <v>669</v>
      </c>
      <c r="FD20" s="884" t="s">
        <v>724</v>
      </c>
      <c r="FE20" s="884" t="s">
        <v>669</v>
      </c>
      <c r="FF20" s="884" t="s">
        <v>2345</v>
      </c>
      <c r="FG20" s="884" t="s">
        <v>2367</v>
      </c>
    </row>
    <row r="21" spans="1:163" ht="14.25" thickTop="1" thickBot="1" x14ac:dyDescent="0.25">
      <c r="A21" s="884" t="s">
        <v>3311</v>
      </c>
      <c r="B21" s="918" t="s">
        <v>109</v>
      </c>
      <c r="C21" s="919" t="s">
        <v>108</v>
      </c>
      <c r="D21" s="916">
        <v>23125551</v>
      </c>
      <c r="E21" s="916">
        <v>21023228</v>
      </c>
      <c r="F21" s="916">
        <v>25928648</v>
      </c>
      <c r="G21" s="916">
        <v>0</v>
      </c>
      <c r="H21" s="916">
        <v>70077427</v>
      </c>
      <c r="I21" s="916">
        <v>0</v>
      </c>
      <c r="J21" s="916">
        <v>0</v>
      </c>
      <c r="K21" s="916">
        <v>23125551</v>
      </c>
      <c r="L21" s="916">
        <v>237699</v>
      </c>
      <c r="M21" s="916">
        <v>237699</v>
      </c>
      <c r="N21" s="916">
        <v>0</v>
      </c>
      <c r="O21" s="916">
        <v>0</v>
      </c>
      <c r="P21" s="916">
        <v>0</v>
      </c>
      <c r="Q21" s="916">
        <v>18463</v>
      </c>
      <c r="R21" s="916">
        <v>0</v>
      </c>
      <c r="S21" s="916">
        <v>18463</v>
      </c>
      <c r="T21" s="916">
        <v>0</v>
      </c>
      <c r="U21" s="916">
        <v>0</v>
      </c>
      <c r="V21" s="916">
        <v>0</v>
      </c>
      <c r="W21" s="916">
        <v>0</v>
      </c>
      <c r="X21" s="916">
        <v>0</v>
      </c>
      <c r="Y21" s="916">
        <v>0</v>
      </c>
      <c r="Z21" s="916">
        <v>0</v>
      </c>
      <c r="AA21" s="916">
        <v>0</v>
      </c>
      <c r="AB21" s="916">
        <v>0</v>
      </c>
      <c r="AC21" s="916">
        <v>0</v>
      </c>
      <c r="AD21" s="916">
        <v>6133488</v>
      </c>
      <c r="AE21" s="916">
        <v>7562309</v>
      </c>
      <c r="AF21" s="916">
        <v>0</v>
      </c>
      <c r="AG21" s="916">
        <v>13695797</v>
      </c>
      <c r="AH21" s="916">
        <v>1757569</v>
      </c>
      <c r="AI21" s="916">
        <v>1597791</v>
      </c>
      <c r="AJ21" s="916">
        <v>1970609</v>
      </c>
      <c r="AK21" s="916">
        <v>0</v>
      </c>
      <c r="AL21" s="916">
        <v>5325969</v>
      </c>
      <c r="AM21" s="916">
        <v>-1078461</v>
      </c>
      <c r="AN21" s="916">
        <v>-980419</v>
      </c>
      <c r="AO21" s="916">
        <v>-1209183</v>
      </c>
      <c r="AP21" s="916">
        <v>0</v>
      </c>
      <c r="AQ21" s="916">
        <v>-3268063</v>
      </c>
      <c r="AR21" s="916">
        <v>-1301167</v>
      </c>
      <c r="AS21" s="916">
        <v>-1182878</v>
      </c>
      <c r="AT21" s="916">
        <v>-1458883</v>
      </c>
      <c r="AU21" s="916">
        <v>0</v>
      </c>
      <c r="AV21" s="916">
        <v>-3942928</v>
      </c>
      <c r="AW21" s="916">
        <v>139801</v>
      </c>
      <c r="AX21" s="916">
        <v>127092</v>
      </c>
      <c r="AY21" s="916">
        <v>156746</v>
      </c>
      <c r="AZ21" s="916">
        <v>0</v>
      </c>
      <c r="BA21" s="916">
        <v>423639</v>
      </c>
      <c r="BB21" s="916">
        <v>745732</v>
      </c>
      <c r="BC21" s="916">
        <v>677938</v>
      </c>
      <c r="BD21" s="916">
        <v>836123</v>
      </c>
      <c r="BE21" s="916">
        <v>0</v>
      </c>
      <c r="BF21" s="916">
        <v>2259793</v>
      </c>
      <c r="BG21" s="916">
        <v>-415634</v>
      </c>
      <c r="BH21" s="916">
        <v>-377848</v>
      </c>
      <c r="BI21" s="916">
        <v>-466014</v>
      </c>
      <c r="BJ21" s="916">
        <v>0</v>
      </c>
      <c r="BK21" s="916">
        <v>-1259496</v>
      </c>
      <c r="BL21" s="916">
        <v>-2892213</v>
      </c>
      <c r="BM21" s="916">
        <v>-2629285</v>
      </c>
      <c r="BN21" s="916">
        <v>-3242785</v>
      </c>
      <c r="BO21" s="916">
        <v>0</v>
      </c>
      <c r="BP21" s="916">
        <v>-8764283</v>
      </c>
      <c r="BQ21" s="916">
        <v>-262847</v>
      </c>
      <c r="BR21" s="916">
        <v>-238951</v>
      </c>
      <c r="BS21" s="916">
        <v>-294706</v>
      </c>
      <c r="BT21" s="916">
        <v>0</v>
      </c>
      <c r="BU21" s="916">
        <v>-796504</v>
      </c>
      <c r="BV21" s="916">
        <v>-2629367</v>
      </c>
      <c r="BW21" s="916">
        <v>-2390334</v>
      </c>
      <c r="BX21" s="916">
        <v>-2948078</v>
      </c>
      <c r="BY21" s="916">
        <v>0</v>
      </c>
      <c r="BZ21" s="916">
        <v>-7967779</v>
      </c>
      <c r="CA21" s="916">
        <v>0</v>
      </c>
      <c r="CB21" s="916">
        <v>0</v>
      </c>
      <c r="CC21" s="916">
        <v>0</v>
      </c>
      <c r="CD21" s="916">
        <v>0</v>
      </c>
      <c r="CE21" s="916">
        <v>0</v>
      </c>
      <c r="CF21" s="916">
        <v>0</v>
      </c>
      <c r="CG21" s="916">
        <v>0</v>
      </c>
      <c r="CH21" s="916">
        <v>0</v>
      </c>
      <c r="CI21" s="916">
        <v>0</v>
      </c>
      <c r="CJ21" s="916">
        <v>0</v>
      </c>
      <c r="CK21" s="916">
        <v>113322</v>
      </c>
      <c r="CL21" s="916">
        <v>103019</v>
      </c>
      <c r="CM21" s="916">
        <v>127057</v>
      </c>
      <c r="CN21" s="916">
        <v>0</v>
      </c>
      <c r="CO21" s="916">
        <v>343398</v>
      </c>
      <c r="CP21" s="916">
        <v>26369</v>
      </c>
      <c r="CQ21" s="916">
        <v>23972</v>
      </c>
      <c r="CR21" s="916">
        <v>29565</v>
      </c>
      <c r="CS21" s="916">
        <v>0</v>
      </c>
      <c r="CT21" s="916">
        <v>79906</v>
      </c>
      <c r="CU21" s="916">
        <v>-2752522</v>
      </c>
      <c r="CV21" s="916">
        <v>-2502294</v>
      </c>
      <c r="CW21" s="916">
        <v>-3086163</v>
      </c>
      <c r="CX21" s="916">
        <v>0</v>
      </c>
      <c r="CY21" s="916">
        <v>-8340979</v>
      </c>
      <c r="CZ21" s="916">
        <v>-149525</v>
      </c>
      <c r="DA21" s="916">
        <v>-135932</v>
      </c>
      <c r="DB21" s="916">
        <v>-167649</v>
      </c>
      <c r="DC21" s="916">
        <v>0</v>
      </c>
      <c r="DD21" s="916">
        <v>-453106</v>
      </c>
      <c r="DE21" s="916">
        <v>-2602998</v>
      </c>
      <c r="DF21" s="916">
        <v>-2366362</v>
      </c>
      <c r="DG21" s="916">
        <v>-2918513</v>
      </c>
      <c r="DH21" s="916">
        <v>0</v>
      </c>
      <c r="DI21" s="916">
        <v>-7887873</v>
      </c>
      <c r="DJ21" s="916">
        <v>-6259716</v>
      </c>
      <c r="DK21" s="916">
        <v>-5690656</v>
      </c>
      <c r="DL21" s="916">
        <v>-7018473</v>
      </c>
      <c r="DM21" s="916">
        <v>0</v>
      </c>
      <c r="DN21" s="916">
        <v>-18968846</v>
      </c>
      <c r="DO21" s="916">
        <v>0</v>
      </c>
      <c r="DP21" s="916">
        <v>0</v>
      </c>
      <c r="DQ21" s="916">
        <v>0</v>
      </c>
      <c r="DR21" s="916">
        <v>0</v>
      </c>
      <c r="DS21" s="916">
        <v>0</v>
      </c>
      <c r="DT21" s="916">
        <v>-6820247</v>
      </c>
      <c r="DU21" s="916">
        <v>-6200224</v>
      </c>
      <c r="DV21" s="916">
        <v>-7646943</v>
      </c>
      <c r="DW21" s="916">
        <v>0</v>
      </c>
      <c r="DX21" s="916">
        <v>-20667414</v>
      </c>
      <c r="DY21" s="916">
        <v>560531</v>
      </c>
      <c r="DZ21" s="916">
        <v>509568</v>
      </c>
      <c r="EA21" s="916">
        <v>628470</v>
      </c>
      <c r="EB21" s="916">
        <v>0</v>
      </c>
      <c r="EC21" s="916">
        <v>1698568</v>
      </c>
      <c r="ED21" s="916">
        <v>22992084</v>
      </c>
      <c r="EE21" s="916">
        <v>20901895</v>
      </c>
      <c r="EF21" s="916">
        <v>25779004</v>
      </c>
      <c r="EG21" s="916">
        <v>0</v>
      </c>
      <c r="EH21" s="916">
        <v>69672983</v>
      </c>
      <c r="EI21" s="916">
        <v>23125551</v>
      </c>
      <c r="EJ21" s="916">
        <v>21023228</v>
      </c>
      <c r="EK21" s="916">
        <v>25928648</v>
      </c>
      <c r="EL21" s="916">
        <v>0</v>
      </c>
      <c r="EM21" s="916">
        <v>70077427</v>
      </c>
      <c r="EN21" s="916">
        <v>133467</v>
      </c>
      <c r="EO21" s="916">
        <v>121333</v>
      </c>
      <c r="EP21" s="916">
        <v>149644</v>
      </c>
      <c r="EQ21" s="916">
        <v>0</v>
      </c>
      <c r="ER21" s="916">
        <v>404444</v>
      </c>
      <c r="ES21" s="916">
        <v>693998</v>
      </c>
      <c r="ET21" s="916">
        <v>630901</v>
      </c>
      <c r="EU21" s="916">
        <v>778114</v>
      </c>
      <c r="EV21" s="916">
        <v>0</v>
      </c>
      <c r="EW21" s="916">
        <v>2103012</v>
      </c>
      <c r="EX21" s="917">
        <v>0.33</v>
      </c>
      <c r="EY21" s="917">
        <v>0.3</v>
      </c>
      <c r="EZ21" s="917">
        <v>0.37</v>
      </c>
      <c r="FA21" s="917">
        <v>0</v>
      </c>
      <c r="FB21" s="917">
        <v>1</v>
      </c>
      <c r="FC21" s="884" t="s">
        <v>686</v>
      </c>
      <c r="FD21" s="884" t="s">
        <v>670</v>
      </c>
      <c r="FE21" s="884" t="s">
        <v>1673</v>
      </c>
      <c r="FF21" s="884" t="s">
        <v>2343</v>
      </c>
      <c r="FG21" s="884" t="s">
        <v>2368</v>
      </c>
    </row>
    <row r="22" spans="1:163" ht="14.25" thickTop="1" thickBot="1" x14ac:dyDescent="0.25">
      <c r="A22" s="884" t="s">
        <v>3311</v>
      </c>
      <c r="B22" s="918" t="s">
        <v>111</v>
      </c>
      <c r="C22" s="919" t="s">
        <v>110</v>
      </c>
      <c r="D22" s="916">
        <v>0</v>
      </c>
      <c r="E22" s="916">
        <v>327373638</v>
      </c>
      <c r="F22" s="916">
        <v>0</v>
      </c>
      <c r="G22" s="916">
        <v>3306804</v>
      </c>
      <c r="H22" s="916">
        <v>330680442</v>
      </c>
      <c r="I22" s="916">
        <v>0</v>
      </c>
      <c r="J22" s="916">
        <v>0</v>
      </c>
      <c r="K22" s="916">
        <v>0</v>
      </c>
      <c r="L22" s="916">
        <v>1818997</v>
      </c>
      <c r="M22" s="916">
        <v>1818997</v>
      </c>
      <c r="N22" s="916">
        <v>12828417</v>
      </c>
      <c r="O22" s="916">
        <v>0</v>
      </c>
      <c r="P22" s="916">
        <v>12828417</v>
      </c>
      <c r="Q22" s="916">
        <v>0</v>
      </c>
      <c r="R22" s="916">
        <v>0</v>
      </c>
      <c r="S22" s="916">
        <v>0</v>
      </c>
      <c r="T22" s="916">
        <v>0</v>
      </c>
      <c r="U22" s="916">
        <v>0</v>
      </c>
      <c r="V22" s="916">
        <v>0</v>
      </c>
      <c r="W22" s="916">
        <v>0</v>
      </c>
      <c r="X22" s="916">
        <v>0</v>
      </c>
      <c r="Y22" s="916">
        <v>0</v>
      </c>
      <c r="Z22" s="916">
        <v>0</v>
      </c>
      <c r="AA22" s="916">
        <v>0</v>
      </c>
      <c r="AB22" s="916">
        <v>0</v>
      </c>
      <c r="AC22" s="916">
        <v>0</v>
      </c>
      <c r="AD22" s="916">
        <v>137799877</v>
      </c>
      <c r="AE22" s="916">
        <v>0</v>
      </c>
      <c r="AF22" s="916">
        <v>1344631</v>
      </c>
      <c r="AG22" s="916">
        <v>139144508</v>
      </c>
      <c r="AH22" s="916">
        <v>0</v>
      </c>
      <c r="AI22" s="916">
        <v>160955946</v>
      </c>
      <c r="AJ22" s="916">
        <v>0</v>
      </c>
      <c r="AK22" s="916">
        <v>1625818</v>
      </c>
      <c r="AL22" s="916">
        <v>162581764</v>
      </c>
      <c r="AM22" s="916">
        <v>0</v>
      </c>
      <c r="AN22" s="916">
        <v>-32847417</v>
      </c>
      <c r="AO22" s="916">
        <v>0</v>
      </c>
      <c r="AP22" s="916">
        <v>-331792</v>
      </c>
      <c r="AQ22" s="916">
        <v>-33179209</v>
      </c>
      <c r="AR22" s="916">
        <v>0</v>
      </c>
      <c r="AS22" s="916">
        <v>-80608365</v>
      </c>
      <c r="AT22" s="916">
        <v>0</v>
      </c>
      <c r="AU22" s="916">
        <v>-814226</v>
      </c>
      <c r="AV22" s="916">
        <v>-81422591</v>
      </c>
      <c r="AW22" s="916">
        <v>0</v>
      </c>
      <c r="AX22" s="916">
        <v>12010000</v>
      </c>
      <c r="AY22" s="916">
        <v>0</v>
      </c>
      <c r="AZ22" s="916">
        <v>121313</v>
      </c>
      <c r="BA22" s="916">
        <v>12131313</v>
      </c>
      <c r="BB22" s="916">
        <v>0</v>
      </c>
      <c r="BC22" s="916">
        <v>-27379248</v>
      </c>
      <c r="BD22" s="916">
        <v>0</v>
      </c>
      <c r="BE22" s="916">
        <v>-276558</v>
      </c>
      <c r="BF22" s="916">
        <v>-27655806</v>
      </c>
      <c r="BG22" s="916">
        <v>0</v>
      </c>
      <c r="BH22" s="916">
        <v>-95977613</v>
      </c>
      <c r="BI22" s="916">
        <v>0</v>
      </c>
      <c r="BJ22" s="916">
        <v>-969471</v>
      </c>
      <c r="BK22" s="916">
        <v>-96947084</v>
      </c>
      <c r="BL22" s="916">
        <v>0</v>
      </c>
      <c r="BM22" s="916">
        <v>-15127631</v>
      </c>
      <c r="BN22" s="916">
        <v>0</v>
      </c>
      <c r="BO22" s="916">
        <v>-152804</v>
      </c>
      <c r="BP22" s="916">
        <v>-15280435</v>
      </c>
      <c r="BQ22" s="916">
        <v>0</v>
      </c>
      <c r="BR22" s="916">
        <v>-3141903</v>
      </c>
      <c r="BS22" s="916">
        <v>0</v>
      </c>
      <c r="BT22" s="916">
        <v>-31736</v>
      </c>
      <c r="BU22" s="916">
        <v>-3173639</v>
      </c>
      <c r="BV22" s="916">
        <v>0</v>
      </c>
      <c r="BW22" s="916">
        <v>-11985728</v>
      </c>
      <c r="BX22" s="916">
        <v>0</v>
      </c>
      <c r="BY22" s="916">
        <v>-121068</v>
      </c>
      <c r="BZ22" s="916">
        <v>-12106796</v>
      </c>
      <c r="CA22" s="916">
        <v>0</v>
      </c>
      <c r="CB22" s="916">
        <v>2433169</v>
      </c>
      <c r="CC22" s="916">
        <v>0</v>
      </c>
      <c r="CD22" s="916">
        <v>24577</v>
      </c>
      <c r="CE22" s="916">
        <v>2457746</v>
      </c>
      <c r="CF22" s="916">
        <v>0</v>
      </c>
      <c r="CG22" s="916">
        <v>27856374</v>
      </c>
      <c r="CH22" s="916">
        <v>0</v>
      </c>
      <c r="CI22" s="916">
        <v>281378</v>
      </c>
      <c r="CJ22" s="916">
        <v>28137752</v>
      </c>
      <c r="CK22" s="916">
        <v>0</v>
      </c>
      <c r="CL22" s="916">
        <v>-103739</v>
      </c>
      <c r="CM22" s="916">
        <v>0</v>
      </c>
      <c r="CN22" s="916">
        <v>-1048</v>
      </c>
      <c r="CO22" s="916">
        <v>-104787</v>
      </c>
      <c r="CP22" s="916">
        <v>0</v>
      </c>
      <c r="CQ22" s="916">
        <v>-37850719</v>
      </c>
      <c r="CR22" s="916">
        <v>0</v>
      </c>
      <c r="CS22" s="916">
        <v>-382331</v>
      </c>
      <c r="CT22" s="916">
        <v>-38233050</v>
      </c>
      <c r="CU22" s="916">
        <v>0</v>
      </c>
      <c r="CV22" s="916">
        <v>-22792546</v>
      </c>
      <c r="CW22" s="916">
        <v>0</v>
      </c>
      <c r="CX22" s="916">
        <v>-230228</v>
      </c>
      <c r="CY22" s="916">
        <v>-23022774</v>
      </c>
      <c r="CZ22" s="916">
        <v>0</v>
      </c>
      <c r="DA22" s="916">
        <v>-812473</v>
      </c>
      <c r="DB22" s="916">
        <v>0</v>
      </c>
      <c r="DC22" s="916">
        <v>-8207</v>
      </c>
      <c r="DD22" s="916">
        <v>-820680</v>
      </c>
      <c r="DE22" s="916">
        <v>0</v>
      </c>
      <c r="DF22" s="916">
        <v>-21980073</v>
      </c>
      <c r="DG22" s="916">
        <v>0</v>
      </c>
      <c r="DH22" s="916">
        <v>-222021</v>
      </c>
      <c r="DI22" s="916">
        <v>-22202094</v>
      </c>
      <c r="DJ22" s="916">
        <v>15905</v>
      </c>
      <c r="DK22" s="916">
        <v>-126146209</v>
      </c>
      <c r="DL22" s="916">
        <v>0</v>
      </c>
      <c r="DM22" s="916">
        <v>-1274042</v>
      </c>
      <c r="DN22" s="916">
        <v>-127404345</v>
      </c>
      <c r="DO22" s="916">
        <v>0</v>
      </c>
      <c r="DP22" s="916">
        <v>0</v>
      </c>
      <c r="DQ22" s="916">
        <v>0</v>
      </c>
      <c r="DR22" s="916">
        <v>0</v>
      </c>
      <c r="DS22" s="916">
        <v>0</v>
      </c>
      <c r="DT22" s="916">
        <v>0</v>
      </c>
      <c r="DU22" s="916">
        <v>-162051924</v>
      </c>
      <c r="DV22" s="916">
        <v>0</v>
      </c>
      <c r="DW22" s="916">
        <v>-1636888</v>
      </c>
      <c r="DX22" s="916">
        <v>-163688812</v>
      </c>
      <c r="DY22" s="916">
        <v>15905</v>
      </c>
      <c r="DZ22" s="916">
        <v>35905715</v>
      </c>
      <c r="EA22" s="916">
        <v>0</v>
      </c>
      <c r="EB22" s="916">
        <v>362846</v>
      </c>
      <c r="EC22" s="916">
        <v>36284467</v>
      </c>
      <c r="ED22" s="916">
        <v>0</v>
      </c>
      <c r="EE22" s="916">
        <v>352038118</v>
      </c>
      <c r="EF22" s="916">
        <v>0</v>
      </c>
      <c r="EG22" s="916">
        <v>3555941</v>
      </c>
      <c r="EH22" s="916">
        <v>355594059</v>
      </c>
      <c r="EI22" s="916">
        <v>0</v>
      </c>
      <c r="EJ22" s="916">
        <v>327373638</v>
      </c>
      <c r="EK22" s="916">
        <v>0</v>
      </c>
      <c r="EL22" s="916">
        <v>3306804</v>
      </c>
      <c r="EM22" s="916">
        <v>330680442</v>
      </c>
      <c r="EN22" s="916">
        <v>0</v>
      </c>
      <c r="EO22" s="916">
        <v>-24664480</v>
      </c>
      <c r="EP22" s="916">
        <v>0</v>
      </c>
      <c r="EQ22" s="916">
        <v>-249137</v>
      </c>
      <c r="ER22" s="916">
        <v>-24913617</v>
      </c>
      <c r="ES22" s="916">
        <v>15905</v>
      </c>
      <c r="ET22" s="916">
        <v>11241235</v>
      </c>
      <c r="EU22" s="916">
        <v>0</v>
      </c>
      <c r="EV22" s="916">
        <v>113709</v>
      </c>
      <c r="EW22" s="916">
        <v>11370850</v>
      </c>
      <c r="EX22" s="917">
        <v>0</v>
      </c>
      <c r="EY22" s="917">
        <v>0.99</v>
      </c>
      <c r="EZ22" s="917">
        <v>0</v>
      </c>
      <c r="FA22" s="917">
        <v>0.01</v>
      </c>
      <c r="FB22" s="917">
        <v>1</v>
      </c>
      <c r="FC22" s="884" t="s">
        <v>679</v>
      </c>
      <c r="FD22" s="884" t="s">
        <v>678</v>
      </c>
      <c r="FE22" s="884" t="s">
        <v>1674</v>
      </c>
      <c r="FF22" s="884" t="s">
        <v>2348</v>
      </c>
      <c r="FG22" s="884" t="s">
        <v>2369</v>
      </c>
    </row>
    <row r="23" spans="1:163" ht="14.25" thickTop="1" thickBot="1" x14ac:dyDescent="0.25">
      <c r="A23" s="884" t="s">
        <v>3311</v>
      </c>
      <c r="B23" s="918" t="s">
        <v>113</v>
      </c>
      <c r="C23" s="919" t="s">
        <v>112</v>
      </c>
      <c r="D23" s="916">
        <v>25577586</v>
      </c>
      <c r="E23" s="916">
        <v>20462070</v>
      </c>
      <c r="F23" s="916">
        <v>4603966</v>
      </c>
      <c r="G23" s="916">
        <v>511552</v>
      </c>
      <c r="H23" s="916">
        <v>51155174</v>
      </c>
      <c r="I23" s="916">
        <v>0</v>
      </c>
      <c r="J23" s="916">
        <v>0</v>
      </c>
      <c r="K23" s="916">
        <v>25577586</v>
      </c>
      <c r="L23" s="916">
        <v>102129</v>
      </c>
      <c r="M23" s="916">
        <v>102129</v>
      </c>
      <c r="N23" s="916">
        <v>0</v>
      </c>
      <c r="O23" s="916">
        <v>0</v>
      </c>
      <c r="P23" s="916">
        <v>0</v>
      </c>
      <c r="Q23" s="916">
        <v>0</v>
      </c>
      <c r="R23" s="916">
        <v>0</v>
      </c>
      <c r="S23" s="916">
        <v>0</v>
      </c>
      <c r="T23" s="916">
        <v>0</v>
      </c>
      <c r="U23" s="916">
        <v>0</v>
      </c>
      <c r="V23" s="916">
        <v>0</v>
      </c>
      <c r="W23" s="916">
        <v>0</v>
      </c>
      <c r="X23" s="916">
        <v>0</v>
      </c>
      <c r="Y23" s="916">
        <v>0</v>
      </c>
      <c r="Z23" s="916">
        <v>0</v>
      </c>
      <c r="AA23" s="916">
        <v>0</v>
      </c>
      <c r="AB23" s="916">
        <v>0</v>
      </c>
      <c r="AC23" s="916">
        <v>0</v>
      </c>
      <c r="AD23" s="916">
        <v>4320528</v>
      </c>
      <c r="AE23" s="916">
        <v>972120</v>
      </c>
      <c r="AF23" s="916">
        <v>108014</v>
      </c>
      <c r="AG23" s="916">
        <v>5400662</v>
      </c>
      <c r="AH23" s="916">
        <v>514939</v>
      </c>
      <c r="AI23" s="916">
        <v>411951</v>
      </c>
      <c r="AJ23" s="916">
        <v>92689</v>
      </c>
      <c r="AK23" s="916">
        <v>10299</v>
      </c>
      <c r="AL23" s="916">
        <v>1029878</v>
      </c>
      <c r="AM23" s="916">
        <v>-853551</v>
      </c>
      <c r="AN23" s="916">
        <v>-682841</v>
      </c>
      <c r="AO23" s="916">
        <v>-153639</v>
      </c>
      <c r="AP23" s="916">
        <v>-17071</v>
      </c>
      <c r="AQ23" s="916">
        <v>-1707102</v>
      </c>
      <c r="AR23" s="916">
        <v>-259103</v>
      </c>
      <c r="AS23" s="916">
        <v>-207283</v>
      </c>
      <c r="AT23" s="916">
        <v>-46639</v>
      </c>
      <c r="AU23" s="916">
        <v>-5182</v>
      </c>
      <c r="AV23" s="916">
        <v>-518207</v>
      </c>
      <c r="AW23" s="916">
        <v>0</v>
      </c>
      <c r="AX23" s="916">
        <v>0</v>
      </c>
      <c r="AY23" s="916">
        <v>0</v>
      </c>
      <c r="AZ23" s="916">
        <v>0</v>
      </c>
      <c r="BA23" s="916">
        <v>0</v>
      </c>
      <c r="BB23" s="916">
        <v>143370</v>
      </c>
      <c r="BC23" s="916">
        <v>114696</v>
      </c>
      <c r="BD23" s="916">
        <v>25807</v>
      </c>
      <c r="BE23" s="916">
        <v>2867</v>
      </c>
      <c r="BF23" s="916">
        <v>286740</v>
      </c>
      <c r="BG23" s="916">
        <v>-115733</v>
      </c>
      <c r="BH23" s="916">
        <v>-92587</v>
      </c>
      <c r="BI23" s="916">
        <v>-20832</v>
      </c>
      <c r="BJ23" s="916">
        <v>-2315</v>
      </c>
      <c r="BK23" s="916">
        <v>-231467</v>
      </c>
      <c r="BL23" s="916">
        <v>-2340000</v>
      </c>
      <c r="BM23" s="916">
        <v>-1872000</v>
      </c>
      <c r="BN23" s="916">
        <v>-421200</v>
      </c>
      <c r="BO23" s="916">
        <v>-46800</v>
      </c>
      <c r="BP23" s="916">
        <v>-4680000</v>
      </c>
      <c r="BQ23" s="916">
        <v>-135000</v>
      </c>
      <c r="BR23" s="916">
        <v>-108000</v>
      </c>
      <c r="BS23" s="916">
        <v>-24300</v>
      </c>
      <c r="BT23" s="916">
        <v>-2700</v>
      </c>
      <c r="BU23" s="916">
        <v>-270000</v>
      </c>
      <c r="BV23" s="916">
        <v>-2205000</v>
      </c>
      <c r="BW23" s="916">
        <v>-1764000</v>
      </c>
      <c r="BX23" s="916">
        <v>-396900</v>
      </c>
      <c r="BY23" s="916">
        <v>-44100</v>
      </c>
      <c r="BZ23" s="916">
        <v>-4410000</v>
      </c>
      <c r="CA23" s="916">
        <v>0</v>
      </c>
      <c r="CB23" s="916">
        <v>0</v>
      </c>
      <c r="CC23" s="916">
        <v>0</v>
      </c>
      <c r="CD23" s="916">
        <v>0</v>
      </c>
      <c r="CE23" s="916">
        <v>0</v>
      </c>
      <c r="CF23" s="916">
        <v>552500</v>
      </c>
      <c r="CG23" s="916">
        <v>442000</v>
      </c>
      <c r="CH23" s="916">
        <v>99450</v>
      </c>
      <c r="CI23" s="916">
        <v>11050</v>
      </c>
      <c r="CJ23" s="916">
        <v>1105000</v>
      </c>
      <c r="CK23" s="916">
        <v>60000</v>
      </c>
      <c r="CL23" s="916">
        <v>48000</v>
      </c>
      <c r="CM23" s="916">
        <v>10800</v>
      </c>
      <c r="CN23" s="916">
        <v>1200</v>
      </c>
      <c r="CO23" s="916">
        <v>120000</v>
      </c>
      <c r="CP23" s="916">
        <v>-535000</v>
      </c>
      <c r="CQ23" s="916">
        <v>-428000</v>
      </c>
      <c r="CR23" s="916">
        <v>-96300</v>
      </c>
      <c r="CS23" s="916">
        <v>-10700</v>
      </c>
      <c r="CT23" s="916">
        <v>-1070000</v>
      </c>
      <c r="CU23" s="916">
        <v>-2262500</v>
      </c>
      <c r="CV23" s="916">
        <v>-1810000</v>
      </c>
      <c r="CW23" s="916">
        <v>-407250</v>
      </c>
      <c r="CX23" s="916">
        <v>-45250</v>
      </c>
      <c r="CY23" s="916">
        <v>-4525000</v>
      </c>
      <c r="CZ23" s="916">
        <v>-75000</v>
      </c>
      <c r="DA23" s="916">
        <v>-60000</v>
      </c>
      <c r="DB23" s="916">
        <v>-13500</v>
      </c>
      <c r="DC23" s="916">
        <v>-1500</v>
      </c>
      <c r="DD23" s="916">
        <v>-150000</v>
      </c>
      <c r="DE23" s="916">
        <v>-2187500</v>
      </c>
      <c r="DF23" s="916">
        <v>-1750000</v>
      </c>
      <c r="DG23" s="916">
        <v>-393750</v>
      </c>
      <c r="DH23" s="916">
        <v>-43750</v>
      </c>
      <c r="DI23" s="916">
        <v>-4375000</v>
      </c>
      <c r="DJ23" s="916">
        <v>-5517823</v>
      </c>
      <c r="DK23" s="916">
        <v>-4414254</v>
      </c>
      <c r="DL23" s="916">
        <v>-993207</v>
      </c>
      <c r="DM23" s="916">
        <v>-110355</v>
      </c>
      <c r="DN23" s="916">
        <v>-11035638</v>
      </c>
      <c r="DO23" s="916">
        <v>0</v>
      </c>
      <c r="DP23" s="916">
        <v>0</v>
      </c>
      <c r="DQ23" s="916">
        <v>0</v>
      </c>
      <c r="DR23" s="916">
        <v>0</v>
      </c>
      <c r="DS23" s="916">
        <v>0</v>
      </c>
      <c r="DT23" s="916">
        <v>-3460249</v>
      </c>
      <c r="DU23" s="916">
        <v>-2768199</v>
      </c>
      <c r="DV23" s="916">
        <v>-622845</v>
      </c>
      <c r="DW23" s="916">
        <v>-69205</v>
      </c>
      <c r="DX23" s="916">
        <v>-6920498</v>
      </c>
      <c r="DY23" s="916">
        <v>-2057574</v>
      </c>
      <c r="DZ23" s="916">
        <v>-1646055</v>
      </c>
      <c r="EA23" s="916">
        <v>-370362</v>
      </c>
      <c r="EB23" s="916">
        <v>-41150</v>
      </c>
      <c r="EC23" s="916">
        <v>-4115140</v>
      </c>
      <c r="ED23" s="916">
        <v>25139408</v>
      </c>
      <c r="EE23" s="916">
        <v>20111526</v>
      </c>
      <c r="EF23" s="916">
        <v>4525093</v>
      </c>
      <c r="EG23" s="916">
        <v>502788</v>
      </c>
      <c r="EH23" s="916">
        <v>50278815</v>
      </c>
      <c r="EI23" s="916">
        <v>25577586</v>
      </c>
      <c r="EJ23" s="916">
        <v>20462070</v>
      </c>
      <c r="EK23" s="916">
        <v>4603966</v>
      </c>
      <c r="EL23" s="916">
        <v>511552</v>
      </c>
      <c r="EM23" s="916">
        <v>51155174</v>
      </c>
      <c r="EN23" s="916">
        <v>438178</v>
      </c>
      <c r="EO23" s="916">
        <v>350544</v>
      </c>
      <c r="EP23" s="916">
        <v>78873</v>
      </c>
      <c r="EQ23" s="916">
        <v>8764</v>
      </c>
      <c r="ER23" s="916">
        <v>876359</v>
      </c>
      <c r="ES23" s="916">
        <v>-1619396</v>
      </c>
      <c r="ET23" s="916">
        <v>-1295511</v>
      </c>
      <c r="EU23" s="916">
        <v>-291489</v>
      </c>
      <c r="EV23" s="916">
        <v>-32386</v>
      </c>
      <c r="EW23" s="916">
        <v>-3238781</v>
      </c>
      <c r="EX23" s="917">
        <v>0.5</v>
      </c>
      <c r="EY23" s="917">
        <v>0.4</v>
      </c>
      <c r="EZ23" s="917">
        <v>0.09</v>
      </c>
      <c r="FA23" s="917">
        <v>0.01</v>
      </c>
      <c r="FB23" s="917">
        <v>1</v>
      </c>
      <c r="FC23" s="884" t="s">
        <v>722</v>
      </c>
      <c r="FD23" s="884" t="s">
        <v>719</v>
      </c>
      <c r="FE23" s="884" t="s">
        <v>1672</v>
      </c>
      <c r="FF23" s="884" t="s">
        <v>2347</v>
      </c>
      <c r="FG23" s="884" t="s">
        <v>2370</v>
      </c>
    </row>
    <row r="24" spans="1:163" ht="14.25" thickTop="1" thickBot="1" x14ac:dyDescent="0.25">
      <c r="A24" s="884" t="s">
        <v>3311</v>
      </c>
      <c r="B24" s="918" t="s">
        <v>115</v>
      </c>
      <c r="C24" s="919" t="s">
        <v>114</v>
      </c>
      <c r="D24" s="916">
        <v>18379792</v>
      </c>
      <c r="E24" s="916">
        <v>18012197</v>
      </c>
      <c r="F24" s="916">
        <v>0</v>
      </c>
      <c r="G24" s="916">
        <v>367596</v>
      </c>
      <c r="H24" s="916">
        <v>36759585</v>
      </c>
      <c r="I24" s="916">
        <v>0</v>
      </c>
      <c r="J24" s="916">
        <v>0</v>
      </c>
      <c r="K24" s="916">
        <v>18379792</v>
      </c>
      <c r="L24" s="916">
        <v>246866</v>
      </c>
      <c r="M24" s="916">
        <v>246866</v>
      </c>
      <c r="N24" s="916">
        <v>0</v>
      </c>
      <c r="O24" s="916">
        <v>0</v>
      </c>
      <c r="P24" s="916">
        <v>0</v>
      </c>
      <c r="Q24" s="916">
        <v>0</v>
      </c>
      <c r="R24" s="916">
        <v>0</v>
      </c>
      <c r="S24" s="916">
        <v>0</v>
      </c>
      <c r="T24" s="916">
        <v>0</v>
      </c>
      <c r="U24" s="916">
        <v>0</v>
      </c>
      <c r="V24" s="916">
        <v>0</v>
      </c>
      <c r="W24" s="916">
        <v>0</v>
      </c>
      <c r="X24" s="916">
        <v>0</v>
      </c>
      <c r="Y24" s="916">
        <v>0</v>
      </c>
      <c r="Z24" s="916">
        <v>0</v>
      </c>
      <c r="AA24" s="916">
        <v>0</v>
      </c>
      <c r="AB24" s="916">
        <v>0</v>
      </c>
      <c r="AC24" s="916">
        <v>0</v>
      </c>
      <c r="AD24" s="916">
        <v>8005076</v>
      </c>
      <c r="AE24" s="916">
        <v>0</v>
      </c>
      <c r="AF24" s="916">
        <v>163370</v>
      </c>
      <c r="AG24" s="916">
        <v>8168446</v>
      </c>
      <c r="AH24" s="916">
        <v>1436591</v>
      </c>
      <c r="AI24" s="916">
        <v>1407860</v>
      </c>
      <c r="AJ24" s="916">
        <v>0</v>
      </c>
      <c r="AK24" s="916">
        <v>28732</v>
      </c>
      <c r="AL24" s="916">
        <v>2873183</v>
      </c>
      <c r="AM24" s="916">
        <v>-360005</v>
      </c>
      <c r="AN24" s="916">
        <v>-352804</v>
      </c>
      <c r="AO24" s="916">
        <v>0</v>
      </c>
      <c r="AP24" s="916">
        <v>-7200</v>
      </c>
      <c r="AQ24" s="916">
        <v>-720009</v>
      </c>
      <c r="AR24" s="916">
        <v>-1586000</v>
      </c>
      <c r="AS24" s="916">
        <v>-1554280</v>
      </c>
      <c r="AT24" s="916">
        <v>0</v>
      </c>
      <c r="AU24" s="916">
        <v>-31720</v>
      </c>
      <c r="AV24" s="916">
        <v>-3172000</v>
      </c>
      <c r="AW24" s="916">
        <v>496951</v>
      </c>
      <c r="AX24" s="916">
        <v>487012</v>
      </c>
      <c r="AY24" s="916">
        <v>0</v>
      </c>
      <c r="AZ24" s="916">
        <v>9939</v>
      </c>
      <c r="BA24" s="916">
        <v>993902</v>
      </c>
      <c r="BB24" s="916">
        <v>-209951</v>
      </c>
      <c r="BC24" s="916">
        <v>-205752</v>
      </c>
      <c r="BD24" s="916">
        <v>0</v>
      </c>
      <c r="BE24" s="916">
        <v>-4199</v>
      </c>
      <c r="BF24" s="916">
        <v>-419902</v>
      </c>
      <c r="BG24" s="916">
        <v>-1299000</v>
      </c>
      <c r="BH24" s="916">
        <v>-1273020</v>
      </c>
      <c r="BI24" s="916">
        <v>0</v>
      </c>
      <c r="BJ24" s="916">
        <v>-25980</v>
      </c>
      <c r="BK24" s="916">
        <v>-2598000</v>
      </c>
      <c r="BL24" s="916">
        <v>-2331211</v>
      </c>
      <c r="BM24" s="916">
        <v>-2284587</v>
      </c>
      <c r="BN24" s="916">
        <v>0</v>
      </c>
      <c r="BO24" s="916">
        <v>-46624</v>
      </c>
      <c r="BP24" s="916">
        <v>-4662422</v>
      </c>
      <c r="BQ24" s="916">
        <v>-217081</v>
      </c>
      <c r="BR24" s="916">
        <v>-212739</v>
      </c>
      <c r="BS24" s="916">
        <v>0</v>
      </c>
      <c r="BT24" s="916">
        <v>-4342</v>
      </c>
      <c r="BU24" s="916">
        <v>-434162</v>
      </c>
      <c r="BV24" s="916">
        <v>-2114130</v>
      </c>
      <c r="BW24" s="916">
        <v>-2071847</v>
      </c>
      <c r="BX24" s="916">
        <v>0</v>
      </c>
      <c r="BY24" s="916">
        <v>-42283</v>
      </c>
      <c r="BZ24" s="916">
        <v>-4228260</v>
      </c>
      <c r="CA24" s="916">
        <v>120000</v>
      </c>
      <c r="CB24" s="916">
        <v>117600</v>
      </c>
      <c r="CC24" s="916">
        <v>0</v>
      </c>
      <c r="CD24" s="916">
        <v>2400</v>
      </c>
      <c r="CE24" s="916">
        <v>240000</v>
      </c>
      <c r="CF24" s="916">
        <v>155650</v>
      </c>
      <c r="CG24" s="916">
        <v>152537</v>
      </c>
      <c r="CH24" s="916">
        <v>0</v>
      </c>
      <c r="CI24" s="916">
        <v>3113</v>
      </c>
      <c r="CJ24" s="916">
        <v>311300</v>
      </c>
      <c r="CK24" s="916">
        <v>1154</v>
      </c>
      <c r="CL24" s="916">
        <v>1131</v>
      </c>
      <c r="CM24" s="916">
        <v>0</v>
      </c>
      <c r="CN24" s="916">
        <v>23</v>
      </c>
      <c r="CO24" s="916">
        <v>2308</v>
      </c>
      <c r="CP24" s="916">
        <v>141171</v>
      </c>
      <c r="CQ24" s="916">
        <v>138348</v>
      </c>
      <c r="CR24" s="916">
        <v>0</v>
      </c>
      <c r="CS24" s="916">
        <v>2823</v>
      </c>
      <c r="CT24" s="916">
        <v>282342</v>
      </c>
      <c r="CU24" s="916">
        <v>-1913236</v>
      </c>
      <c r="CV24" s="916">
        <v>-1874971</v>
      </c>
      <c r="CW24" s="916">
        <v>0</v>
      </c>
      <c r="CX24" s="916">
        <v>-38265</v>
      </c>
      <c r="CY24" s="916">
        <v>-3826472</v>
      </c>
      <c r="CZ24" s="916">
        <v>-95927</v>
      </c>
      <c r="DA24" s="916">
        <v>-94008</v>
      </c>
      <c r="DB24" s="916">
        <v>0</v>
      </c>
      <c r="DC24" s="916">
        <v>-1919</v>
      </c>
      <c r="DD24" s="916">
        <v>-191854</v>
      </c>
      <c r="DE24" s="916">
        <v>-1817309</v>
      </c>
      <c r="DF24" s="916">
        <v>-1780962</v>
      </c>
      <c r="DG24" s="916">
        <v>0</v>
      </c>
      <c r="DH24" s="916">
        <v>-36347</v>
      </c>
      <c r="DI24" s="916">
        <v>-3634618</v>
      </c>
      <c r="DJ24" s="916">
        <v>-5381105</v>
      </c>
      <c r="DK24" s="916">
        <v>-5273482</v>
      </c>
      <c r="DL24" s="916">
        <v>0</v>
      </c>
      <c r="DM24" s="916">
        <v>-107622</v>
      </c>
      <c r="DN24" s="916">
        <v>-10762210</v>
      </c>
      <c r="DO24" s="916">
        <v>0</v>
      </c>
      <c r="DP24" s="916">
        <v>0</v>
      </c>
      <c r="DQ24" s="916">
        <v>0</v>
      </c>
      <c r="DR24" s="916">
        <v>0</v>
      </c>
      <c r="DS24" s="916">
        <v>0</v>
      </c>
      <c r="DT24" s="916">
        <v>-6998650</v>
      </c>
      <c r="DU24" s="916">
        <v>-6858677</v>
      </c>
      <c r="DV24" s="916">
        <v>0</v>
      </c>
      <c r="DW24" s="916">
        <v>-139973</v>
      </c>
      <c r="DX24" s="916">
        <v>-13997300</v>
      </c>
      <c r="DY24" s="916">
        <v>1617545</v>
      </c>
      <c r="DZ24" s="916">
        <v>1585195</v>
      </c>
      <c r="EA24" s="916">
        <v>0</v>
      </c>
      <c r="EB24" s="916">
        <v>32351</v>
      </c>
      <c r="EC24" s="916">
        <v>3235090</v>
      </c>
      <c r="ED24" s="916">
        <v>18556410</v>
      </c>
      <c r="EE24" s="916">
        <v>18185281</v>
      </c>
      <c r="EF24" s="916">
        <v>0</v>
      </c>
      <c r="EG24" s="916">
        <v>371128</v>
      </c>
      <c r="EH24" s="916">
        <v>37112819</v>
      </c>
      <c r="EI24" s="916">
        <v>18379792</v>
      </c>
      <c r="EJ24" s="916">
        <v>18012197</v>
      </c>
      <c r="EK24" s="916">
        <v>0</v>
      </c>
      <c r="EL24" s="916">
        <v>367596</v>
      </c>
      <c r="EM24" s="916">
        <v>36759585</v>
      </c>
      <c r="EN24" s="916">
        <v>-176618</v>
      </c>
      <c r="EO24" s="916">
        <v>-173084</v>
      </c>
      <c r="EP24" s="916">
        <v>0</v>
      </c>
      <c r="EQ24" s="916">
        <v>-3532</v>
      </c>
      <c r="ER24" s="916">
        <v>-353234</v>
      </c>
      <c r="ES24" s="916">
        <v>1440927</v>
      </c>
      <c r="ET24" s="916">
        <v>1412111</v>
      </c>
      <c r="EU24" s="916">
        <v>0</v>
      </c>
      <c r="EV24" s="916">
        <v>28819</v>
      </c>
      <c r="EW24" s="916">
        <v>2881856</v>
      </c>
      <c r="EX24" s="917">
        <v>0.5</v>
      </c>
      <c r="EY24" s="917">
        <v>0.49</v>
      </c>
      <c r="EZ24" s="917">
        <v>0</v>
      </c>
      <c r="FA24" s="917">
        <v>0.01</v>
      </c>
      <c r="FB24" s="917">
        <v>1</v>
      </c>
      <c r="FC24" s="884" t="s">
        <v>669</v>
      </c>
      <c r="FD24" s="884" t="s">
        <v>673</v>
      </c>
      <c r="FE24" s="884" t="s">
        <v>669</v>
      </c>
      <c r="FF24" s="884" t="s">
        <v>2349</v>
      </c>
      <c r="FG24" s="884" t="s">
        <v>2371</v>
      </c>
    </row>
    <row r="25" spans="1:163" ht="14.25" thickTop="1" thickBot="1" x14ac:dyDescent="0.25">
      <c r="A25" s="884" t="s">
        <v>3311</v>
      </c>
      <c r="B25" s="918" t="s">
        <v>117</v>
      </c>
      <c r="C25" s="919" t="s">
        <v>116</v>
      </c>
      <c r="D25" s="916">
        <v>22825998</v>
      </c>
      <c r="E25" s="916">
        <v>22369478</v>
      </c>
      <c r="F25" s="916">
        <v>0</v>
      </c>
      <c r="G25" s="916">
        <v>456520</v>
      </c>
      <c r="H25" s="916">
        <v>45651996</v>
      </c>
      <c r="I25" s="916">
        <v>291338</v>
      </c>
      <c r="J25" s="916">
        <v>291338</v>
      </c>
      <c r="K25" s="916">
        <v>22534660</v>
      </c>
      <c r="L25" s="916">
        <v>243929</v>
      </c>
      <c r="M25" s="916">
        <v>243929</v>
      </c>
      <c r="N25" s="916">
        <v>771296</v>
      </c>
      <c r="O25" s="916">
        <v>0</v>
      </c>
      <c r="P25" s="916">
        <v>771296</v>
      </c>
      <c r="Q25" s="916">
        <v>0</v>
      </c>
      <c r="R25" s="916">
        <v>0</v>
      </c>
      <c r="S25" s="916">
        <v>0</v>
      </c>
      <c r="T25" s="916">
        <v>0</v>
      </c>
      <c r="U25" s="916">
        <v>0</v>
      </c>
      <c r="V25" s="916">
        <v>0</v>
      </c>
      <c r="W25" s="916">
        <v>0</v>
      </c>
      <c r="X25" s="916">
        <v>291338</v>
      </c>
      <c r="Y25" s="916">
        <v>0</v>
      </c>
      <c r="Z25" s="916">
        <v>0</v>
      </c>
      <c r="AA25" s="916">
        <v>291338</v>
      </c>
      <c r="AB25" s="916">
        <v>0</v>
      </c>
      <c r="AC25" s="916">
        <v>0</v>
      </c>
      <c r="AD25" s="916">
        <v>8814934</v>
      </c>
      <c r="AE25" s="916">
        <v>0</v>
      </c>
      <c r="AF25" s="916">
        <v>172647</v>
      </c>
      <c r="AG25" s="916">
        <v>8987581</v>
      </c>
      <c r="AH25" s="916">
        <v>4733786</v>
      </c>
      <c r="AI25" s="916">
        <v>4639110</v>
      </c>
      <c r="AJ25" s="916">
        <v>0</v>
      </c>
      <c r="AK25" s="916">
        <v>94676</v>
      </c>
      <c r="AL25" s="916">
        <v>9467572</v>
      </c>
      <c r="AM25" s="916">
        <v>-112064</v>
      </c>
      <c r="AN25" s="916">
        <v>-109822</v>
      </c>
      <c r="AO25" s="916">
        <v>0</v>
      </c>
      <c r="AP25" s="916">
        <v>-2241</v>
      </c>
      <c r="AQ25" s="916">
        <v>-224127</v>
      </c>
      <c r="AR25" s="916">
        <v>-2447236</v>
      </c>
      <c r="AS25" s="916">
        <v>-2398292</v>
      </c>
      <c r="AT25" s="916">
        <v>0</v>
      </c>
      <c r="AU25" s="916">
        <v>-48945</v>
      </c>
      <c r="AV25" s="916">
        <v>-4894473</v>
      </c>
      <c r="AW25" s="916">
        <v>203237</v>
      </c>
      <c r="AX25" s="916">
        <v>199172</v>
      </c>
      <c r="AY25" s="916">
        <v>0</v>
      </c>
      <c r="AZ25" s="916">
        <v>4065</v>
      </c>
      <c r="BA25" s="916">
        <v>406474</v>
      </c>
      <c r="BB25" s="916">
        <v>-387128</v>
      </c>
      <c r="BC25" s="916">
        <v>-379385</v>
      </c>
      <c r="BD25" s="916">
        <v>0</v>
      </c>
      <c r="BE25" s="916">
        <v>-7743</v>
      </c>
      <c r="BF25" s="916">
        <v>-774256</v>
      </c>
      <c r="BG25" s="916">
        <v>-2631127</v>
      </c>
      <c r="BH25" s="916">
        <v>-2578505</v>
      </c>
      <c r="BI25" s="916">
        <v>0</v>
      </c>
      <c r="BJ25" s="916">
        <v>-52623</v>
      </c>
      <c r="BK25" s="916">
        <v>-5262255</v>
      </c>
      <c r="BL25" s="916">
        <v>-8157449</v>
      </c>
      <c r="BM25" s="916">
        <v>-7994301</v>
      </c>
      <c r="BN25" s="916">
        <v>0</v>
      </c>
      <c r="BO25" s="916">
        <v>-163149</v>
      </c>
      <c r="BP25" s="916">
        <v>-16314899</v>
      </c>
      <c r="BQ25" s="916">
        <v>-1347843</v>
      </c>
      <c r="BR25" s="916">
        <v>-1320886</v>
      </c>
      <c r="BS25" s="916">
        <v>0</v>
      </c>
      <c r="BT25" s="916">
        <v>-26957</v>
      </c>
      <c r="BU25" s="916">
        <v>-2695686</v>
      </c>
      <c r="BV25" s="916">
        <v>-6809607</v>
      </c>
      <c r="BW25" s="916">
        <v>-6673414</v>
      </c>
      <c r="BX25" s="916">
        <v>0</v>
      </c>
      <c r="BY25" s="916">
        <v>-136192</v>
      </c>
      <c r="BZ25" s="916">
        <v>-13619213</v>
      </c>
      <c r="CA25" s="916">
        <v>287905</v>
      </c>
      <c r="CB25" s="916">
        <v>282147</v>
      </c>
      <c r="CC25" s="916">
        <v>0</v>
      </c>
      <c r="CD25" s="916">
        <v>5758</v>
      </c>
      <c r="CE25" s="916">
        <v>575810</v>
      </c>
      <c r="CF25" s="916">
        <v>629231</v>
      </c>
      <c r="CG25" s="916">
        <v>616646</v>
      </c>
      <c r="CH25" s="916">
        <v>0</v>
      </c>
      <c r="CI25" s="916">
        <v>12585</v>
      </c>
      <c r="CJ25" s="916">
        <v>1258462</v>
      </c>
      <c r="CK25" s="916">
        <v>1009938</v>
      </c>
      <c r="CL25" s="916">
        <v>989739</v>
      </c>
      <c r="CM25" s="916">
        <v>0</v>
      </c>
      <c r="CN25" s="916">
        <v>20199</v>
      </c>
      <c r="CO25" s="916">
        <v>2019876</v>
      </c>
      <c r="CP25" s="916">
        <v>1680375</v>
      </c>
      <c r="CQ25" s="916">
        <v>1646768</v>
      </c>
      <c r="CR25" s="916">
        <v>0</v>
      </c>
      <c r="CS25" s="916">
        <v>33608</v>
      </c>
      <c r="CT25" s="916">
        <v>3360751</v>
      </c>
      <c r="CU25" s="916">
        <v>-4550000</v>
      </c>
      <c r="CV25" s="916">
        <v>-4459001</v>
      </c>
      <c r="CW25" s="916">
        <v>0</v>
      </c>
      <c r="CX25" s="916">
        <v>-90999</v>
      </c>
      <c r="CY25" s="916">
        <v>-9100000</v>
      </c>
      <c r="CZ25" s="916">
        <v>-50000</v>
      </c>
      <c r="DA25" s="916">
        <v>-49000</v>
      </c>
      <c r="DB25" s="916">
        <v>0</v>
      </c>
      <c r="DC25" s="916">
        <v>-1000</v>
      </c>
      <c r="DD25" s="916">
        <v>-100000</v>
      </c>
      <c r="DE25" s="916">
        <v>-4500001</v>
      </c>
      <c r="DF25" s="916">
        <v>-4410000</v>
      </c>
      <c r="DG25" s="916">
        <v>0</v>
      </c>
      <c r="DH25" s="916">
        <v>-89999</v>
      </c>
      <c r="DI25" s="916">
        <v>-9000000</v>
      </c>
      <c r="DJ25" s="916">
        <v>-7024265</v>
      </c>
      <c r="DK25" s="916">
        <v>-6883782</v>
      </c>
      <c r="DL25" s="916">
        <v>0</v>
      </c>
      <c r="DM25" s="916">
        <v>-140486</v>
      </c>
      <c r="DN25" s="916">
        <v>-14048533</v>
      </c>
      <c r="DO25" s="916">
        <v>0</v>
      </c>
      <c r="DP25" s="916">
        <v>0</v>
      </c>
      <c r="DQ25" s="916">
        <v>0</v>
      </c>
      <c r="DR25" s="916">
        <v>0</v>
      </c>
      <c r="DS25" s="916">
        <v>0</v>
      </c>
      <c r="DT25" s="916">
        <v>-7174699</v>
      </c>
      <c r="DU25" s="916">
        <v>-7031205</v>
      </c>
      <c r="DV25" s="916">
        <v>0</v>
      </c>
      <c r="DW25" s="916">
        <v>-143494</v>
      </c>
      <c r="DX25" s="916">
        <v>-14349397</v>
      </c>
      <c r="DY25" s="916">
        <v>150434</v>
      </c>
      <c r="DZ25" s="916">
        <v>147423</v>
      </c>
      <c r="EA25" s="916">
        <v>0</v>
      </c>
      <c r="EB25" s="916">
        <v>3008</v>
      </c>
      <c r="EC25" s="916">
        <v>300864</v>
      </c>
      <c r="ED25" s="916">
        <v>16950602</v>
      </c>
      <c r="EE25" s="916">
        <v>16611589</v>
      </c>
      <c r="EF25" s="916">
        <v>0</v>
      </c>
      <c r="EG25" s="916">
        <v>339012</v>
      </c>
      <c r="EH25" s="916">
        <v>33901203</v>
      </c>
      <c r="EI25" s="916">
        <v>22825998</v>
      </c>
      <c r="EJ25" s="916">
        <v>22369478</v>
      </c>
      <c r="EK25" s="916">
        <v>0</v>
      </c>
      <c r="EL25" s="916">
        <v>456520</v>
      </c>
      <c r="EM25" s="916">
        <v>45651996</v>
      </c>
      <c r="EN25" s="916">
        <v>5875396</v>
      </c>
      <c r="EO25" s="916">
        <v>5757889</v>
      </c>
      <c r="EP25" s="916">
        <v>0</v>
      </c>
      <c r="EQ25" s="916">
        <v>117508</v>
      </c>
      <c r="ER25" s="916">
        <v>11750793</v>
      </c>
      <c r="ES25" s="916">
        <v>6025830</v>
      </c>
      <c r="ET25" s="916">
        <v>5905312</v>
      </c>
      <c r="EU25" s="916">
        <v>0</v>
      </c>
      <c r="EV25" s="916">
        <v>120516</v>
      </c>
      <c r="EW25" s="916">
        <v>12051657</v>
      </c>
      <c r="EX25" s="917">
        <v>0.5</v>
      </c>
      <c r="EY25" s="917">
        <v>0.49</v>
      </c>
      <c r="EZ25" s="917">
        <v>0</v>
      </c>
      <c r="FA25" s="917">
        <v>0.01</v>
      </c>
      <c r="FB25" s="917">
        <v>1</v>
      </c>
      <c r="FC25" s="884" t="s">
        <v>669</v>
      </c>
      <c r="FD25" s="884" t="s">
        <v>673</v>
      </c>
      <c r="FE25" s="884" t="s">
        <v>669</v>
      </c>
      <c r="FF25" s="884" t="s">
        <v>2349</v>
      </c>
      <c r="FG25" s="884" t="s">
        <v>2372</v>
      </c>
    </row>
    <row r="26" spans="1:163" ht="14.25" thickTop="1" thickBot="1" x14ac:dyDescent="0.25">
      <c r="A26" s="884" t="s">
        <v>3312</v>
      </c>
      <c r="B26" s="918" t="s">
        <v>119</v>
      </c>
      <c r="C26" s="919" t="s">
        <v>118</v>
      </c>
      <c r="D26" s="916">
        <v>14126324</v>
      </c>
      <c r="E26" s="916">
        <v>11301059</v>
      </c>
      <c r="F26" s="916">
        <v>2542738</v>
      </c>
      <c r="G26" s="916">
        <v>282526</v>
      </c>
      <c r="H26" s="916">
        <v>28252647</v>
      </c>
      <c r="I26" s="916">
        <v>0</v>
      </c>
      <c r="J26" s="916">
        <v>0</v>
      </c>
      <c r="K26" s="916">
        <v>14126324</v>
      </c>
      <c r="L26" s="916">
        <v>93895</v>
      </c>
      <c r="M26" s="916">
        <v>93895</v>
      </c>
      <c r="N26" s="916">
        <v>0</v>
      </c>
      <c r="O26" s="916">
        <v>0</v>
      </c>
      <c r="P26" s="916">
        <v>0</v>
      </c>
      <c r="Q26" s="916">
        <v>62242</v>
      </c>
      <c r="R26" s="916">
        <v>0</v>
      </c>
      <c r="S26" s="916">
        <v>62242</v>
      </c>
      <c r="T26" s="916">
        <v>0</v>
      </c>
      <c r="U26" s="916">
        <v>0</v>
      </c>
      <c r="V26" s="916">
        <v>0</v>
      </c>
      <c r="W26" s="916">
        <v>0</v>
      </c>
      <c r="X26" s="916">
        <v>0</v>
      </c>
      <c r="Y26" s="916">
        <v>0</v>
      </c>
      <c r="Z26" s="916">
        <v>0</v>
      </c>
      <c r="AA26" s="916">
        <v>0</v>
      </c>
      <c r="AB26" s="916">
        <v>0</v>
      </c>
      <c r="AC26" s="916">
        <v>0</v>
      </c>
      <c r="AD26" s="916">
        <v>2314388</v>
      </c>
      <c r="AE26" s="916">
        <v>519306</v>
      </c>
      <c r="AF26" s="916">
        <v>57700</v>
      </c>
      <c r="AG26" s="916">
        <v>2891394</v>
      </c>
      <c r="AH26" s="916">
        <v>362728</v>
      </c>
      <c r="AI26" s="916">
        <v>290183</v>
      </c>
      <c r="AJ26" s="916">
        <v>65291</v>
      </c>
      <c r="AK26" s="916">
        <v>7255</v>
      </c>
      <c r="AL26" s="916">
        <v>725457</v>
      </c>
      <c r="AM26" s="916">
        <v>-627941</v>
      </c>
      <c r="AN26" s="916">
        <v>-502354</v>
      </c>
      <c r="AO26" s="916">
        <v>-113030</v>
      </c>
      <c r="AP26" s="916">
        <v>-12559</v>
      </c>
      <c r="AQ26" s="916">
        <v>-1255884</v>
      </c>
      <c r="AR26" s="916">
        <v>-282270</v>
      </c>
      <c r="AS26" s="916">
        <v>-225815</v>
      </c>
      <c r="AT26" s="916">
        <v>-50808</v>
      </c>
      <c r="AU26" s="916">
        <v>-5645</v>
      </c>
      <c r="AV26" s="916">
        <v>-564538</v>
      </c>
      <c r="AW26" s="916">
        <v>0</v>
      </c>
      <c r="AX26" s="916">
        <v>0</v>
      </c>
      <c r="AY26" s="916">
        <v>0</v>
      </c>
      <c r="AZ26" s="916">
        <v>0</v>
      </c>
      <c r="BA26" s="916">
        <v>0</v>
      </c>
      <c r="BB26" s="916">
        <v>-54989</v>
      </c>
      <c r="BC26" s="916">
        <v>-43992</v>
      </c>
      <c r="BD26" s="916">
        <v>-9898</v>
      </c>
      <c r="BE26" s="916">
        <v>-1100</v>
      </c>
      <c r="BF26" s="916">
        <v>-109979</v>
      </c>
      <c r="BG26" s="916">
        <v>-337259</v>
      </c>
      <c r="BH26" s="916">
        <v>-269807</v>
      </c>
      <c r="BI26" s="916">
        <v>-60706</v>
      </c>
      <c r="BJ26" s="916">
        <v>-6745</v>
      </c>
      <c r="BK26" s="916">
        <v>-674517</v>
      </c>
      <c r="BL26" s="916">
        <v>-2670536</v>
      </c>
      <c r="BM26" s="916">
        <v>-2136429</v>
      </c>
      <c r="BN26" s="916">
        <v>-480696</v>
      </c>
      <c r="BO26" s="916">
        <v>-53411</v>
      </c>
      <c r="BP26" s="916">
        <v>-5341072</v>
      </c>
      <c r="BQ26" s="916">
        <v>0</v>
      </c>
      <c r="BR26" s="916">
        <v>0</v>
      </c>
      <c r="BS26" s="916">
        <v>0</v>
      </c>
      <c r="BT26" s="916">
        <v>0</v>
      </c>
      <c r="BU26" s="916">
        <v>0</v>
      </c>
      <c r="BV26" s="916">
        <v>-2670536</v>
      </c>
      <c r="BW26" s="916">
        <v>-2136429</v>
      </c>
      <c r="BX26" s="916">
        <v>-480696</v>
      </c>
      <c r="BY26" s="916">
        <v>-53411</v>
      </c>
      <c r="BZ26" s="916">
        <v>-5341072</v>
      </c>
      <c r="CA26" s="916">
        <v>0</v>
      </c>
      <c r="CB26" s="916">
        <v>0</v>
      </c>
      <c r="CC26" s="916">
        <v>0</v>
      </c>
      <c r="CD26" s="916">
        <v>0</v>
      </c>
      <c r="CE26" s="916">
        <v>0</v>
      </c>
      <c r="CF26" s="916">
        <v>167115</v>
      </c>
      <c r="CG26" s="916">
        <v>133692</v>
      </c>
      <c r="CH26" s="916">
        <v>30081</v>
      </c>
      <c r="CI26" s="916">
        <v>3342</v>
      </c>
      <c r="CJ26" s="916">
        <v>334230</v>
      </c>
      <c r="CK26" s="916">
        <v>0</v>
      </c>
      <c r="CL26" s="916">
        <v>0</v>
      </c>
      <c r="CM26" s="916">
        <v>0</v>
      </c>
      <c r="CN26" s="916">
        <v>0</v>
      </c>
      <c r="CO26" s="916">
        <v>0</v>
      </c>
      <c r="CP26" s="916">
        <v>0</v>
      </c>
      <c r="CQ26" s="916">
        <v>0</v>
      </c>
      <c r="CR26" s="916">
        <v>0</v>
      </c>
      <c r="CS26" s="916">
        <v>0</v>
      </c>
      <c r="CT26" s="916">
        <v>0</v>
      </c>
      <c r="CU26" s="916">
        <v>-2503421</v>
      </c>
      <c r="CV26" s="916">
        <v>-2002737</v>
      </c>
      <c r="CW26" s="916">
        <v>-450615</v>
      </c>
      <c r="CX26" s="916">
        <v>-50069</v>
      </c>
      <c r="CY26" s="916">
        <v>-5006842</v>
      </c>
      <c r="CZ26" s="916">
        <v>0</v>
      </c>
      <c r="DA26" s="916">
        <v>0</v>
      </c>
      <c r="DB26" s="916">
        <v>0</v>
      </c>
      <c r="DC26" s="916">
        <v>0</v>
      </c>
      <c r="DD26" s="916">
        <v>0</v>
      </c>
      <c r="DE26" s="916">
        <v>-2503421</v>
      </c>
      <c r="DF26" s="916">
        <v>-2002737</v>
      </c>
      <c r="DG26" s="916">
        <v>-450615</v>
      </c>
      <c r="DH26" s="916">
        <v>-50069</v>
      </c>
      <c r="DI26" s="916">
        <v>-5006842</v>
      </c>
      <c r="DJ26" s="916">
        <v>-3529753</v>
      </c>
      <c r="DK26" s="916">
        <v>-2823811</v>
      </c>
      <c r="DL26" s="916">
        <v>-635358</v>
      </c>
      <c r="DM26" s="916">
        <v>-70596</v>
      </c>
      <c r="DN26" s="916">
        <v>-7059518</v>
      </c>
      <c r="DO26" s="916">
        <v>0</v>
      </c>
      <c r="DP26" s="916">
        <v>0</v>
      </c>
      <c r="DQ26" s="916">
        <v>0</v>
      </c>
      <c r="DR26" s="916">
        <v>0</v>
      </c>
      <c r="DS26" s="916">
        <v>0</v>
      </c>
      <c r="DT26" s="916">
        <v>-2425438</v>
      </c>
      <c r="DU26" s="916">
        <v>-1940350</v>
      </c>
      <c r="DV26" s="916">
        <v>-436579</v>
      </c>
      <c r="DW26" s="916">
        <v>-48509</v>
      </c>
      <c r="DX26" s="916">
        <v>-4850875</v>
      </c>
      <c r="DY26" s="916">
        <v>-1104315</v>
      </c>
      <c r="DZ26" s="916">
        <v>-883461</v>
      </c>
      <c r="EA26" s="916">
        <v>-198779</v>
      </c>
      <c r="EB26" s="916">
        <v>-22087</v>
      </c>
      <c r="EC26" s="916">
        <v>-2208643</v>
      </c>
      <c r="ED26" s="916">
        <v>14269525</v>
      </c>
      <c r="EE26" s="916">
        <v>11415619</v>
      </c>
      <c r="EF26" s="916">
        <v>2568514</v>
      </c>
      <c r="EG26" s="916">
        <v>285390</v>
      </c>
      <c r="EH26" s="916">
        <v>28539048</v>
      </c>
      <c r="EI26" s="916">
        <v>14126324</v>
      </c>
      <c r="EJ26" s="916">
        <v>11301059</v>
      </c>
      <c r="EK26" s="916">
        <v>2542738</v>
      </c>
      <c r="EL26" s="916">
        <v>282526</v>
      </c>
      <c r="EM26" s="916">
        <v>28252647</v>
      </c>
      <c r="EN26" s="916">
        <v>-143201</v>
      </c>
      <c r="EO26" s="916">
        <v>-114560</v>
      </c>
      <c r="EP26" s="916">
        <v>-25776</v>
      </c>
      <c r="EQ26" s="916">
        <v>-2864</v>
      </c>
      <c r="ER26" s="916">
        <v>-286401</v>
      </c>
      <c r="ES26" s="916">
        <v>-1247516</v>
      </c>
      <c r="ET26" s="916">
        <v>-998021</v>
      </c>
      <c r="EU26" s="916">
        <v>-224555</v>
      </c>
      <c r="EV26" s="916">
        <v>-24951</v>
      </c>
      <c r="EW26" s="916">
        <v>-2495044</v>
      </c>
      <c r="EX26" s="917">
        <v>0.5</v>
      </c>
      <c r="EY26" s="917">
        <v>0.4</v>
      </c>
      <c r="EZ26" s="917">
        <v>0.09</v>
      </c>
      <c r="FA26" s="917">
        <v>0.01</v>
      </c>
      <c r="FB26" s="917">
        <v>1</v>
      </c>
      <c r="FC26" s="884" t="s">
        <v>714</v>
      </c>
      <c r="FD26" s="884" t="s">
        <v>713</v>
      </c>
      <c r="FE26" s="884" t="s">
        <v>1672</v>
      </c>
      <c r="FF26" s="884" t="s">
        <v>2347</v>
      </c>
      <c r="FG26" s="884" t="s">
        <v>2373</v>
      </c>
    </row>
    <row r="27" spans="1:163" ht="14.25" thickTop="1" thickBot="1" x14ac:dyDescent="0.25">
      <c r="A27" s="884" t="s">
        <v>3311</v>
      </c>
      <c r="B27" s="918" t="s">
        <v>121</v>
      </c>
      <c r="C27" s="919" t="s">
        <v>120</v>
      </c>
      <c r="D27" s="916">
        <v>0</v>
      </c>
      <c r="E27" s="916">
        <v>79047408</v>
      </c>
      <c r="F27" s="916">
        <v>0</v>
      </c>
      <c r="G27" s="916">
        <v>798459</v>
      </c>
      <c r="H27" s="916">
        <v>79845867</v>
      </c>
      <c r="I27" s="916">
        <v>0</v>
      </c>
      <c r="J27" s="916">
        <v>0</v>
      </c>
      <c r="K27" s="916">
        <v>0</v>
      </c>
      <c r="L27" s="916">
        <v>402862</v>
      </c>
      <c r="M27" s="916">
        <v>402862</v>
      </c>
      <c r="N27" s="916">
        <v>0</v>
      </c>
      <c r="O27" s="916">
        <v>0</v>
      </c>
      <c r="P27" s="916">
        <v>0</v>
      </c>
      <c r="Q27" s="916">
        <v>19579</v>
      </c>
      <c r="R27" s="916">
        <v>0</v>
      </c>
      <c r="S27" s="916">
        <v>19579</v>
      </c>
      <c r="T27" s="916">
        <v>0</v>
      </c>
      <c r="U27" s="916">
        <v>0</v>
      </c>
      <c r="V27" s="916">
        <v>0</v>
      </c>
      <c r="W27" s="916">
        <v>0</v>
      </c>
      <c r="X27" s="916">
        <v>0</v>
      </c>
      <c r="Y27" s="916">
        <v>0</v>
      </c>
      <c r="Z27" s="916">
        <v>0</v>
      </c>
      <c r="AA27" s="916">
        <v>0</v>
      </c>
      <c r="AB27" s="916">
        <v>0</v>
      </c>
      <c r="AC27" s="916">
        <v>0</v>
      </c>
      <c r="AD27" s="916">
        <v>28238390</v>
      </c>
      <c r="AE27" s="916">
        <v>0</v>
      </c>
      <c r="AF27" s="916">
        <v>285215</v>
      </c>
      <c r="AG27" s="916">
        <v>28523605</v>
      </c>
      <c r="AH27" s="916">
        <v>0</v>
      </c>
      <c r="AI27" s="916">
        <v>11395749</v>
      </c>
      <c r="AJ27" s="916">
        <v>0</v>
      </c>
      <c r="AK27" s="916">
        <v>115109</v>
      </c>
      <c r="AL27" s="916">
        <v>11510858</v>
      </c>
      <c r="AM27" s="916">
        <v>0</v>
      </c>
      <c r="AN27" s="916">
        <v>-4382802</v>
      </c>
      <c r="AO27" s="916">
        <v>0</v>
      </c>
      <c r="AP27" s="916">
        <v>-44271</v>
      </c>
      <c r="AQ27" s="916">
        <v>-4427073</v>
      </c>
      <c r="AR27" s="916">
        <v>0</v>
      </c>
      <c r="AS27" s="916">
        <v>-8678299</v>
      </c>
      <c r="AT27" s="916">
        <v>0</v>
      </c>
      <c r="AU27" s="916">
        <v>-87660</v>
      </c>
      <c r="AV27" s="916">
        <v>-8765959</v>
      </c>
      <c r="AW27" s="916">
        <v>0</v>
      </c>
      <c r="AX27" s="916">
        <v>821957</v>
      </c>
      <c r="AY27" s="916">
        <v>0</v>
      </c>
      <c r="AZ27" s="916">
        <v>8303</v>
      </c>
      <c r="BA27" s="916">
        <v>830260</v>
      </c>
      <c r="BB27" s="916">
        <v>0</v>
      </c>
      <c r="BC27" s="916">
        <v>-70307</v>
      </c>
      <c r="BD27" s="916">
        <v>0</v>
      </c>
      <c r="BE27" s="916">
        <v>-710</v>
      </c>
      <c r="BF27" s="916">
        <v>-71017</v>
      </c>
      <c r="BG27" s="916">
        <v>0</v>
      </c>
      <c r="BH27" s="916">
        <v>-7926649</v>
      </c>
      <c r="BI27" s="916">
        <v>0</v>
      </c>
      <c r="BJ27" s="916">
        <v>-80067</v>
      </c>
      <c r="BK27" s="916">
        <v>-8006716</v>
      </c>
      <c r="BL27" s="916">
        <v>0</v>
      </c>
      <c r="BM27" s="916">
        <v>-17711619</v>
      </c>
      <c r="BN27" s="916">
        <v>0</v>
      </c>
      <c r="BO27" s="916">
        <v>-178905</v>
      </c>
      <c r="BP27" s="916">
        <v>-17890524</v>
      </c>
      <c r="BQ27" s="916">
        <v>0</v>
      </c>
      <c r="BR27" s="916">
        <v>-1370737</v>
      </c>
      <c r="BS27" s="916">
        <v>0</v>
      </c>
      <c r="BT27" s="916">
        <v>-13846</v>
      </c>
      <c r="BU27" s="916">
        <v>-1384583</v>
      </c>
      <c r="BV27" s="916">
        <v>0</v>
      </c>
      <c r="BW27" s="916">
        <v>-16340882</v>
      </c>
      <c r="BX27" s="916">
        <v>0</v>
      </c>
      <c r="BY27" s="916">
        <v>-165059</v>
      </c>
      <c r="BZ27" s="916">
        <v>-16505941</v>
      </c>
      <c r="CA27" s="916">
        <v>0</v>
      </c>
      <c r="CB27" s="916">
        <v>277620</v>
      </c>
      <c r="CC27" s="916">
        <v>0</v>
      </c>
      <c r="CD27" s="916">
        <v>2804</v>
      </c>
      <c r="CE27" s="916">
        <v>280424</v>
      </c>
      <c r="CF27" s="916">
        <v>0</v>
      </c>
      <c r="CG27" s="916">
        <v>15477</v>
      </c>
      <c r="CH27" s="916">
        <v>0</v>
      </c>
      <c r="CI27" s="916">
        <v>156</v>
      </c>
      <c r="CJ27" s="916">
        <v>15633</v>
      </c>
      <c r="CK27" s="916">
        <v>0</v>
      </c>
      <c r="CL27" s="916">
        <v>0</v>
      </c>
      <c r="CM27" s="916">
        <v>0</v>
      </c>
      <c r="CN27" s="916">
        <v>0</v>
      </c>
      <c r="CO27" s="916">
        <v>0</v>
      </c>
      <c r="CP27" s="916">
        <v>0</v>
      </c>
      <c r="CQ27" s="916">
        <v>-1730223</v>
      </c>
      <c r="CR27" s="916">
        <v>0</v>
      </c>
      <c r="CS27" s="916">
        <v>-17477</v>
      </c>
      <c r="CT27" s="916">
        <v>-1747700</v>
      </c>
      <c r="CU27" s="916">
        <v>0</v>
      </c>
      <c r="CV27" s="916">
        <v>-19148745</v>
      </c>
      <c r="CW27" s="916">
        <v>0</v>
      </c>
      <c r="CX27" s="916">
        <v>-193422</v>
      </c>
      <c r="CY27" s="916">
        <v>-19342167</v>
      </c>
      <c r="CZ27" s="916">
        <v>0</v>
      </c>
      <c r="DA27" s="916">
        <v>-1093117</v>
      </c>
      <c r="DB27" s="916">
        <v>0</v>
      </c>
      <c r="DC27" s="916">
        <v>-11042</v>
      </c>
      <c r="DD27" s="916">
        <v>-1104159</v>
      </c>
      <c r="DE27" s="916">
        <v>0</v>
      </c>
      <c r="DF27" s="916">
        <v>-18055628</v>
      </c>
      <c r="DG27" s="916">
        <v>0</v>
      </c>
      <c r="DH27" s="916">
        <v>-182380</v>
      </c>
      <c r="DI27" s="916">
        <v>-18238008</v>
      </c>
      <c r="DJ27" s="916">
        <v>-105586</v>
      </c>
      <c r="DK27" s="916">
        <v>-10909667</v>
      </c>
      <c r="DL27" s="916">
        <v>0</v>
      </c>
      <c r="DM27" s="916">
        <v>-111264</v>
      </c>
      <c r="DN27" s="916">
        <v>-11126516</v>
      </c>
      <c r="DO27" s="916">
        <v>0</v>
      </c>
      <c r="DP27" s="916">
        <v>0</v>
      </c>
      <c r="DQ27" s="916">
        <v>0</v>
      </c>
      <c r="DR27" s="916">
        <v>0</v>
      </c>
      <c r="DS27" s="916">
        <v>0</v>
      </c>
      <c r="DT27" s="916">
        <v>0</v>
      </c>
      <c r="DU27" s="916">
        <v>-14486868</v>
      </c>
      <c r="DV27" s="916">
        <v>0</v>
      </c>
      <c r="DW27" s="916">
        <v>-146332</v>
      </c>
      <c r="DX27" s="916">
        <v>-14633200</v>
      </c>
      <c r="DY27" s="916">
        <v>-105586</v>
      </c>
      <c r="DZ27" s="916">
        <v>3577201</v>
      </c>
      <c r="EA27" s="916">
        <v>0</v>
      </c>
      <c r="EB27" s="916">
        <v>35068</v>
      </c>
      <c r="EC27" s="916">
        <v>3506684</v>
      </c>
      <c r="ED27" s="916">
        <v>0</v>
      </c>
      <c r="EE27" s="916">
        <v>76048749</v>
      </c>
      <c r="EF27" s="916">
        <v>0</v>
      </c>
      <c r="EG27" s="916">
        <v>768169</v>
      </c>
      <c r="EH27" s="916">
        <v>76816918</v>
      </c>
      <c r="EI27" s="916">
        <v>0</v>
      </c>
      <c r="EJ27" s="916">
        <v>79047408</v>
      </c>
      <c r="EK27" s="916">
        <v>0</v>
      </c>
      <c r="EL27" s="916">
        <v>798459</v>
      </c>
      <c r="EM27" s="916">
        <v>79845867</v>
      </c>
      <c r="EN27" s="916">
        <v>0</v>
      </c>
      <c r="EO27" s="916">
        <v>2998659</v>
      </c>
      <c r="EP27" s="916">
        <v>0</v>
      </c>
      <c r="EQ27" s="916">
        <v>30290</v>
      </c>
      <c r="ER27" s="916">
        <v>3028949</v>
      </c>
      <c r="ES27" s="916">
        <v>-105586</v>
      </c>
      <c r="ET27" s="916">
        <v>6575860</v>
      </c>
      <c r="EU27" s="916">
        <v>0</v>
      </c>
      <c r="EV27" s="916">
        <v>65358</v>
      </c>
      <c r="EW27" s="916">
        <v>6535633</v>
      </c>
      <c r="EX27" s="917">
        <v>0</v>
      </c>
      <c r="EY27" s="917">
        <v>0.99</v>
      </c>
      <c r="EZ27" s="917">
        <v>0</v>
      </c>
      <c r="FA27" s="917">
        <v>0.01</v>
      </c>
      <c r="FB27" s="917">
        <v>1</v>
      </c>
      <c r="FC27" s="884" t="s">
        <v>679</v>
      </c>
      <c r="FD27" s="884" t="s">
        <v>685</v>
      </c>
      <c r="FE27" s="884" t="s">
        <v>1674</v>
      </c>
      <c r="FF27" s="884" t="s">
        <v>2349</v>
      </c>
      <c r="FG27" s="884" t="s">
        <v>2374</v>
      </c>
    </row>
    <row r="28" spans="1:163" ht="14.25" thickTop="1" thickBot="1" x14ac:dyDescent="0.25">
      <c r="A28" s="884" t="s">
        <v>3311</v>
      </c>
      <c r="B28" s="918" t="s">
        <v>123</v>
      </c>
      <c r="C28" s="919" t="s">
        <v>122</v>
      </c>
      <c r="D28" s="916">
        <v>8942313</v>
      </c>
      <c r="E28" s="916">
        <v>7153850</v>
      </c>
      <c r="F28" s="916">
        <v>1788463</v>
      </c>
      <c r="G28" s="916">
        <v>0</v>
      </c>
      <c r="H28" s="916">
        <v>17884626</v>
      </c>
      <c r="I28" s="916">
        <v>0</v>
      </c>
      <c r="J28" s="916">
        <v>0</v>
      </c>
      <c r="K28" s="916">
        <v>8942313</v>
      </c>
      <c r="L28" s="916">
        <v>91313</v>
      </c>
      <c r="M28" s="916">
        <v>91313</v>
      </c>
      <c r="N28" s="916">
        <v>0</v>
      </c>
      <c r="O28" s="916">
        <v>0</v>
      </c>
      <c r="P28" s="916">
        <v>0</v>
      </c>
      <c r="Q28" s="916">
        <v>165344</v>
      </c>
      <c r="R28" s="916">
        <v>0</v>
      </c>
      <c r="S28" s="916">
        <v>165344</v>
      </c>
      <c r="T28" s="916">
        <v>0</v>
      </c>
      <c r="U28" s="916">
        <v>0</v>
      </c>
      <c r="V28" s="916">
        <v>0</v>
      </c>
      <c r="W28" s="916">
        <v>0</v>
      </c>
      <c r="X28" s="916">
        <v>0</v>
      </c>
      <c r="Y28" s="916">
        <v>0</v>
      </c>
      <c r="Z28" s="916">
        <v>0</v>
      </c>
      <c r="AA28" s="916">
        <v>0</v>
      </c>
      <c r="AB28" s="916">
        <v>0</v>
      </c>
      <c r="AC28" s="916">
        <v>0</v>
      </c>
      <c r="AD28" s="916">
        <v>3085850</v>
      </c>
      <c r="AE28" s="916">
        <v>767239</v>
      </c>
      <c r="AF28" s="916">
        <v>0</v>
      </c>
      <c r="AG28" s="916">
        <v>3853089</v>
      </c>
      <c r="AH28" s="916">
        <v>1419869</v>
      </c>
      <c r="AI28" s="916">
        <v>1135896</v>
      </c>
      <c r="AJ28" s="916">
        <v>283974</v>
      </c>
      <c r="AK28" s="916">
        <v>0</v>
      </c>
      <c r="AL28" s="916">
        <v>2839739</v>
      </c>
      <c r="AM28" s="916">
        <v>-381392</v>
      </c>
      <c r="AN28" s="916">
        <v>-305113</v>
      </c>
      <c r="AO28" s="916">
        <v>-76278</v>
      </c>
      <c r="AP28" s="916">
        <v>0</v>
      </c>
      <c r="AQ28" s="916">
        <v>-762783</v>
      </c>
      <c r="AR28" s="916">
        <v>-536018</v>
      </c>
      <c r="AS28" s="916">
        <v>-428815</v>
      </c>
      <c r="AT28" s="916">
        <v>-107204</v>
      </c>
      <c r="AU28" s="916">
        <v>0</v>
      </c>
      <c r="AV28" s="916">
        <v>-1072037</v>
      </c>
      <c r="AW28" s="916">
        <v>-1</v>
      </c>
      <c r="AX28" s="916">
        <v>-1</v>
      </c>
      <c r="AY28" s="916">
        <v>0</v>
      </c>
      <c r="AZ28" s="916">
        <v>0</v>
      </c>
      <c r="BA28" s="916">
        <v>-2</v>
      </c>
      <c r="BB28" s="916">
        <v>-35481</v>
      </c>
      <c r="BC28" s="916">
        <v>-28384</v>
      </c>
      <c r="BD28" s="916">
        <v>-7096</v>
      </c>
      <c r="BE28" s="916">
        <v>0</v>
      </c>
      <c r="BF28" s="916">
        <v>-70961</v>
      </c>
      <c r="BG28" s="916">
        <v>-571500</v>
      </c>
      <c r="BH28" s="916">
        <v>-457200</v>
      </c>
      <c r="BI28" s="916">
        <v>-114300</v>
      </c>
      <c r="BJ28" s="916">
        <v>0</v>
      </c>
      <c r="BK28" s="916">
        <v>-1143000</v>
      </c>
      <c r="BL28" s="916">
        <v>-829827</v>
      </c>
      <c r="BM28" s="916">
        <v>-663862</v>
      </c>
      <c r="BN28" s="916">
        <v>-165965</v>
      </c>
      <c r="BO28" s="916">
        <v>0</v>
      </c>
      <c r="BP28" s="916">
        <v>-1659654</v>
      </c>
      <c r="BQ28" s="916">
        <v>-20372</v>
      </c>
      <c r="BR28" s="916">
        <v>-16297</v>
      </c>
      <c r="BS28" s="916">
        <v>-4074</v>
      </c>
      <c r="BT28" s="916">
        <v>0</v>
      </c>
      <c r="BU28" s="916">
        <v>-40743</v>
      </c>
      <c r="BV28" s="916">
        <v>-809456</v>
      </c>
      <c r="BW28" s="916">
        <v>-647564</v>
      </c>
      <c r="BX28" s="916">
        <v>-161891</v>
      </c>
      <c r="BY28" s="916">
        <v>0</v>
      </c>
      <c r="BZ28" s="916">
        <v>-1618911</v>
      </c>
      <c r="CA28" s="916">
        <v>0</v>
      </c>
      <c r="CB28" s="916">
        <v>0</v>
      </c>
      <c r="CC28" s="916">
        <v>0</v>
      </c>
      <c r="CD28" s="916">
        <v>0</v>
      </c>
      <c r="CE28" s="916">
        <v>0</v>
      </c>
      <c r="CF28" s="916">
        <v>0</v>
      </c>
      <c r="CG28" s="916">
        <v>0</v>
      </c>
      <c r="CH28" s="916">
        <v>0</v>
      </c>
      <c r="CI28" s="916">
        <v>0</v>
      </c>
      <c r="CJ28" s="916">
        <v>0</v>
      </c>
      <c r="CK28" s="916">
        <v>4176</v>
      </c>
      <c r="CL28" s="916">
        <v>3341</v>
      </c>
      <c r="CM28" s="916">
        <v>835</v>
      </c>
      <c r="CN28" s="916">
        <v>0</v>
      </c>
      <c r="CO28" s="916">
        <v>8352</v>
      </c>
      <c r="CP28" s="916">
        <v>286651</v>
      </c>
      <c r="CQ28" s="916">
        <v>229321</v>
      </c>
      <c r="CR28" s="916">
        <v>57330</v>
      </c>
      <c r="CS28" s="916">
        <v>0</v>
      </c>
      <c r="CT28" s="916">
        <v>573302</v>
      </c>
      <c r="CU28" s="916">
        <v>-539000</v>
      </c>
      <c r="CV28" s="916">
        <v>-431200</v>
      </c>
      <c r="CW28" s="916">
        <v>-107800</v>
      </c>
      <c r="CX28" s="916">
        <v>0</v>
      </c>
      <c r="CY28" s="916">
        <v>-1078000</v>
      </c>
      <c r="CZ28" s="916">
        <v>-16196</v>
      </c>
      <c r="DA28" s="916">
        <v>-12956</v>
      </c>
      <c r="DB28" s="916">
        <v>-3239</v>
      </c>
      <c r="DC28" s="916">
        <v>0</v>
      </c>
      <c r="DD28" s="916">
        <v>-32391</v>
      </c>
      <c r="DE28" s="916">
        <v>-522805</v>
      </c>
      <c r="DF28" s="916">
        <v>-418243</v>
      </c>
      <c r="DG28" s="916">
        <v>-104561</v>
      </c>
      <c r="DH28" s="916">
        <v>0</v>
      </c>
      <c r="DI28" s="916">
        <v>-1045609</v>
      </c>
      <c r="DJ28" s="916">
        <v>-3766983</v>
      </c>
      <c r="DK28" s="916">
        <v>-3013585</v>
      </c>
      <c r="DL28" s="916">
        <v>-753394</v>
      </c>
      <c r="DM28" s="916">
        <v>0</v>
      </c>
      <c r="DN28" s="916">
        <v>-7533962</v>
      </c>
      <c r="DO28" s="916">
        <v>0</v>
      </c>
      <c r="DP28" s="916">
        <v>0</v>
      </c>
      <c r="DQ28" s="916">
        <v>0</v>
      </c>
      <c r="DR28" s="916">
        <v>0</v>
      </c>
      <c r="DS28" s="916">
        <v>0</v>
      </c>
      <c r="DT28" s="916">
        <v>-3727897</v>
      </c>
      <c r="DU28" s="916">
        <v>-2982317</v>
      </c>
      <c r="DV28" s="916">
        <v>-745579</v>
      </c>
      <c r="DW28" s="916">
        <v>0</v>
      </c>
      <c r="DX28" s="916">
        <v>-7455793</v>
      </c>
      <c r="DY28" s="916">
        <v>-39086</v>
      </c>
      <c r="DZ28" s="916">
        <v>-31268</v>
      </c>
      <c r="EA28" s="916">
        <v>-7815</v>
      </c>
      <c r="EB28" s="916">
        <v>0</v>
      </c>
      <c r="EC28" s="916">
        <v>-78169</v>
      </c>
      <c r="ED28" s="916">
        <v>9283154</v>
      </c>
      <c r="EE28" s="916">
        <v>7426524</v>
      </c>
      <c r="EF28" s="916">
        <v>1856631</v>
      </c>
      <c r="EG28" s="916">
        <v>0</v>
      </c>
      <c r="EH28" s="916">
        <v>18566309</v>
      </c>
      <c r="EI28" s="916">
        <v>8942313</v>
      </c>
      <c r="EJ28" s="916">
        <v>7153850</v>
      </c>
      <c r="EK28" s="916">
        <v>1788463</v>
      </c>
      <c r="EL28" s="916">
        <v>0</v>
      </c>
      <c r="EM28" s="916">
        <v>17884626</v>
      </c>
      <c r="EN28" s="916">
        <v>-340841</v>
      </c>
      <c r="EO28" s="916">
        <v>-272674</v>
      </c>
      <c r="EP28" s="916">
        <v>-68168</v>
      </c>
      <c r="EQ28" s="916">
        <v>0</v>
      </c>
      <c r="ER28" s="916">
        <v>-681683</v>
      </c>
      <c r="ES28" s="916">
        <v>-379927</v>
      </c>
      <c r="ET28" s="916">
        <v>-303942</v>
      </c>
      <c r="EU28" s="916">
        <v>-75983</v>
      </c>
      <c r="EV28" s="916">
        <v>0</v>
      </c>
      <c r="EW28" s="916">
        <v>-759852</v>
      </c>
      <c r="EX28" s="917">
        <v>0.5</v>
      </c>
      <c r="EY28" s="917">
        <v>0.4</v>
      </c>
      <c r="EZ28" s="917">
        <v>0.1</v>
      </c>
      <c r="FA28" s="917">
        <v>0</v>
      </c>
      <c r="FB28" s="917">
        <v>1</v>
      </c>
      <c r="FC28" s="884" t="s">
        <v>690</v>
      </c>
      <c r="FD28" s="884" t="s">
        <v>676</v>
      </c>
      <c r="FE28" s="884" t="s">
        <v>1672</v>
      </c>
      <c r="FF28" s="884" t="s">
        <v>2347</v>
      </c>
      <c r="FG28" s="884" t="s">
        <v>2375</v>
      </c>
    </row>
    <row r="29" spans="1:163" ht="14.25" thickTop="1" thickBot="1" x14ac:dyDescent="0.25">
      <c r="A29" s="884" t="s">
        <v>3311</v>
      </c>
      <c r="B29" s="918" t="s">
        <v>1029</v>
      </c>
      <c r="C29" s="919" t="s">
        <v>1035</v>
      </c>
      <c r="D29" s="916">
        <v>66492390</v>
      </c>
      <c r="E29" s="916">
        <v>65162543</v>
      </c>
      <c r="F29" s="916">
        <v>0</v>
      </c>
      <c r="G29" s="916">
        <v>1329848</v>
      </c>
      <c r="H29" s="916">
        <v>132984781</v>
      </c>
      <c r="I29" s="916">
        <v>0</v>
      </c>
      <c r="J29" s="916">
        <v>0</v>
      </c>
      <c r="K29" s="916">
        <v>66492390</v>
      </c>
      <c r="L29" s="916">
        <v>600076</v>
      </c>
      <c r="M29" s="916">
        <v>600076</v>
      </c>
      <c r="N29" s="916">
        <v>0</v>
      </c>
      <c r="O29" s="916">
        <v>0</v>
      </c>
      <c r="P29" s="916">
        <v>0</v>
      </c>
      <c r="Q29" s="916">
        <v>315243</v>
      </c>
      <c r="R29" s="916">
        <v>0</v>
      </c>
      <c r="S29" s="916">
        <v>315243</v>
      </c>
      <c r="T29" s="916">
        <v>0</v>
      </c>
      <c r="U29" s="916">
        <v>0</v>
      </c>
      <c r="V29" s="916">
        <v>0</v>
      </c>
      <c r="W29" s="916">
        <v>0</v>
      </c>
      <c r="X29" s="916">
        <v>0</v>
      </c>
      <c r="Y29" s="916">
        <v>0</v>
      </c>
      <c r="Z29" s="916">
        <v>0</v>
      </c>
      <c r="AA29" s="916">
        <v>0</v>
      </c>
      <c r="AB29" s="916">
        <v>0</v>
      </c>
      <c r="AC29" s="916">
        <v>0</v>
      </c>
      <c r="AD29" s="916">
        <v>26349599</v>
      </c>
      <c r="AE29" s="916">
        <v>0</v>
      </c>
      <c r="AF29" s="916">
        <v>537089</v>
      </c>
      <c r="AG29" s="916">
        <v>26886688</v>
      </c>
      <c r="AH29" s="916">
        <v>4174309</v>
      </c>
      <c r="AI29" s="916">
        <v>4090823</v>
      </c>
      <c r="AJ29" s="916">
        <v>0</v>
      </c>
      <c r="AK29" s="916">
        <v>83486</v>
      </c>
      <c r="AL29" s="916">
        <v>8348618</v>
      </c>
      <c r="AM29" s="916">
        <v>-1368352</v>
      </c>
      <c r="AN29" s="916">
        <v>-1340984</v>
      </c>
      <c r="AO29" s="916">
        <v>0</v>
      </c>
      <c r="AP29" s="916">
        <v>-27367</v>
      </c>
      <c r="AQ29" s="916">
        <v>-2736703</v>
      </c>
      <c r="AR29" s="916">
        <v>-4453303</v>
      </c>
      <c r="AS29" s="916">
        <v>-4364237</v>
      </c>
      <c r="AT29" s="916">
        <v>0</v>
      </c>
      <c r="AU29" s="916">
        <v>-89066</v>
      </c>
      <c r="AV29" s="916">
        <v>-8906606</v>
      </c>
      <c r="AW29" s="916">
        <v>180894</v>
      </c>
      <c r="AX29" s="916">
        <v>177277</v>
      </c>
      <c r="AY29" s="916">
        <v>0</v>
      </c>
      <c r="AZ29" s="916">
        <v>3618</v>
      </c>
      <c r="BA29" s="916">
        <v>361789</v>
      </c>
      <c r="BB29" s="916">
        <v>746294</v>
      </c>
      <c r="BC29" s="916">
        <v>731369</v>
      </c>
      <c r="BD29" s="916">
        <v>0</v>
      </c>
      <c r="BE29" s="916">
        <v>14926</v>
      </c>
      <c r="BF29" s="916">
        <v>1492589</v>
      </c>
      <c r="BG29" s="916">
        <v>-3526115</v>
      </c>
      <c r="BH29" s="916">
        <v>-3455591</v>
      </c>
      <c r="BI29" s="916">
        <v>0</v>
      </c>
      <c r="BJ29" s="916">
        <v>-70522</v>
      </c>
      <c r="BK29" s="916">
        <v>-7052228</v>
      </c>
      <c r="BL29" s="916">
        <v>-14457594</v>
      </c>
      <c r="BM29" s="916">
        <v>-14168442</v>
      </c>
      <c r="BN29" s="916">
        <v>0</v>
      </c>
      <c r="BO29" s="916">
        <v>-289152</v>
      </c>
      <c r="BP29" s="916">
        <v>-28915188</v>
      </c>
      <c r="BQ29" s="916">
        <v>-2108548</v>
      </c>
      <c r="BR29" s="916">
        <v>-2066377</v>
      </c>
      <c r="BS29" s="916">
        <v>0</v>
      </c>
      <c r="BT29" s="916">
        <v>-42171</v>
      </c>
      <c r="BU29" s="916">
        <v>-4217096</v>
      </c>
      <c r="BV29" s="916">
        <v>-12349046</v>
      </c>
      <c r="BW29" s="916">
        <v>-12102065</v>
      </c>
      <c r="BX29" s="916">
        <v>0</v>
      </c>
      <c r="BY29" s="916">
        <v>-246981</v>
      </c>
      <c r="BZ29" s="916">
        <v>-24698092</v>
      </c>
      <c r="CA29" s="916">
        <v>1677212</v>
      </c>
      <c r="CB29" s="916">
        <v>1643668</v>
      </c>
      <c r="CC29" s="916">
        <v>0</v>
      </c>
      <c r="CD29" s="916">
        <v>33544</v>
      </c>
      <c r="CE29" s="916">
        <v>3354424</v>
      </c>
      <c r="CF29" s="916">
        <v>0</v>
      </c>
      <c r="CG29" s="916">
        <v>0</v>
      </c>
      <c r="CH29" s="916">
        <v>0</v>
      </c>
      <c r="CI29" s="916">
        <v>0</v>
      </c>
      <c r="CJ29" s="916">
        <v>0</v>
      </c>
      <c r="CK29" s="916">
        <v>73924</v>
      </c>
      <c r="CL29" s="916">
        <v>72446</v>
      </c>
      <c r="CM29" s="916">
        <v>0</v>
      </c>
      <c r="CN29" s="916">
        <v>1478</v>
      </c>
      <c r="CO29" s="916">
        <v>147848</v>
      </c>
      <c r="CP29" s="916">
        <v>5186858</v>
      </c>
      <c r="CQ29" s="916">
        <v>5083120</v>
      </c>
      <c r="CR29" s="916">
        <v>0</v>
      </c>
      <c r="CS29" s="916">
        <v>103737</v>
      </c>
      <c r="CT29" s="916">
        <v>10373715</v>
      </c>
      <c r="CU29" s="916">
        <v>-7519600</v>
      </c>
      <c r="CV29" s="916">
        <v>-7369208</v>
      </c>
      <c r="CW29" s="916">
        <v>0</v>
      </c>
      <c r="CX29" s="916">
        <v>-150393</v>
      </c>
      <c r="CY29" s="916">
        <v>-15039201</v>
      </c>
      <c r="CZ29" s="916">
        <v>-357412</v>
      </c>
      <c r="DA29" s="916">
        <v>-350263</v>
      </c>
      <c r="DB29" s="916">
        <v>0</v>
      </c>
      <c r="DC29" s="916">
        <v>-7149</v>
      </c>
      <c r="DD29" s="916">
        <v>-714824</v>
      </c>
      <c r="DE29" s="916">
        <v>-7162188</v>
      </c>
      <c r="DF29" s="916">
        <v>-7018945</v>
      </c>
      <c r="DG29" s="916">
        <v>0</v>
      </c>
      <c r="DH29" s="916">
        <v>-143244</v>
      </c>
      <c r="DI29" s="916">
        <v>-14324377</v>
      </c>
      <c r="DJ29" s="916">
        <v>-13819125</v>
      </c>
      <c r="DK29" s="916">
        <v>-13542741</v>
      </c>
      <c r="DL29" s="916">
        <v>0</v>
      </c>
      <c r="DM29" s="916">
        <v>-276383</v>
      </c>
      <c r="DN29" s="916">
        <v>-27638248</v>
      </c>
      <c r="DO29" s="916">
        <v>0</v>
      </c>
      <c r="DP29" s="916">
        <v>0</v>
      </c>
      <c r="DQ29" s="916">
        <v>0</v>
      </c>
      <c r="DR29" s="916">
        <v>0</v>
      </c>
      <c r="DS29" s="916">
        <v>0</v>
      </c>
      <c r="DT29" s="916">
        <v>-22994437</v>
      </c>
      <c r="DU29" s="916">
        <v>-22534548</v>
      </c>
      <c r="DV29" s="916">
        <v>0</v>
      </c>
      <c r="DW29" s="916">
        <v>-459889</v>
      </c>
      <c r="DX29" s="916">
        <v>-45988874</v>
      </c>
      <c r="DY29" s="916">
        <v>9175312</v>
      </c>
      <c r="DZ29" s="916">
        <v>8991807</v>
      </c>
      <c r="EA29" s="916">
        <v>0</v>
      </c>
      <c r="EB29" s="916">
        <v>183506</v>
      </c>
      <c r="EC29" s="916">
        <v>18350626</v>
      </c>
      <c r="ED29" s="916">
        <v>55081965</v>
      </c>
      <c r="EE29" s="916">
        <v>53980326</v>
      </c>
      <c r="EF29" s="916">
        <v>0</v>
      </c>
      <c r="EG29" s="916">
        <v>1101639</v>
      </c>
      <c r="EH29" s="916">
        <v>110163930</v>
      </c>
      <c r="EI29" s="916">
        <v>66492390</v>
      </c>
      <c r="EJ29" s="916">
        <v>65162543</v>
      </c>
      <c r="EK29" s="916">
        <v>0</v>
      </c>
      <c r="EL29" s="916">
        <v>1329848</v>
      </c>
      <c r="EM29" s="916">
        <v>132984781</v>
      </c>
      <c r="EN29" s="916">
        <v>11410425</v>
      </c>
      <c r="EO29" s="916">
        <v>11182217</v>
      </c>
      <c r="EP29" s="916">
        <v>0</v>
      </c>
      <c r="EQ29" s="916">
        <v>228209</v>
      </c>
      <c r="ER29" s="916">
        <v>22820851</v>
      </c>
      <c r="ES29" s="916">
        <v>20585737</v>
      </c>
      <c r="ET29" s="916">
        <v>20174024</v>
      </c>
      <c r="EU29" s="916">
        <v>0</v>
      </c>
      <c r="EV29" s="916">
        <v>411715</v>
      </c>
      <c r="EW29" s="916">
        <v>41171477</v>
      </c>
      <c r="EX29" s="917">
        <v>0.5</v>
      </c>
      <c r="EY29" s="917">
        <v>0.49</v>
      </c>
      <c r="EZ29" s="917">
        <v>0</v>
      </c>
      <c r="FA29" s="917">
        <v>0.01</v>
      </c>
      <c r="FB29" s="917">
        <v>1</v>
      </c>
      <c r="FC29" s="884" t="s">
        <v>669</v>
      </c>
      <c r="FD29" s="884" t="s">
        <v>1008</v>
      </c>
      <c r="FE29" s="884" t="s">
        <v>669</v>
      </c>
      <c r="FF29" s="884" t="s">
        <v>2344</v>
      </c>
      <c r="FG29" s="884" t="s">
        <v>2376</v>
      </c>
    </row>
    <row r="30" spans="1:163" ht="14.25" thickTop="1" thickBot="1" x14ac:dyDescent="0.25">
      <c r="A30" s="884" t="s">
        <v>3311</v>
      </c>
      <c r="B30" s="918" t="s">
        <v>125</v>
      </c>
      <c r="C30" s="919" t="s">
        <v>124</v>
      </c>
      <c r="D30" s="916">
        <v>29439328</v>
      </c>
      <c r="E30" s="916">
        <v>28850542</v>
      </c>
      <c r="F30" s="916">
        <v>0</v>
      </c>
      <c r="G30" s="916">
        <v>588787</v>
      </c>
      <c r="H30" s="916">
        <v>58878657</v>
      </c>
      <c r="I30" s="916">
        <v>0</v>
      </c>
      <c r="J30" s="916">
        <v>0</v>
      </c>
      <c r="K30" s="916">
        <v>29439328</v>
      </c>
      <c r="L30" s="916">
        <v>142622</v>
      </c>
      <c r="M30" s="916">
        <v>142622</v>
      </c>
      <c r="N30" s="916">
        <v>0</v>
      </c>
      <c r="O30" s="916">
        <v>0</v>
      </c>
      <c r="P30" s="916">
        <v>0</v>
      </c>
      <c r="Q30" s="916">
        <v>0</v>
      </c>
      <c r="R30" s="916">
        <v>0</v>
      </c>
      <c r="S30" s="916">
        <v>0</v>
      </c>
      <c r="T30" s="916">
        <v>0</v>
      </c>
      <c r="U30" s="916">
        <v>0</v>
      </c>
      <c r="V30" s="916">
        <v>0</v>
      </c>
      <c r="W30" s="916">
        <v>0</v>
      </c>
      <c r="X30" s="916">
        <v>0</v>
      </c>
      <c r="Y30" s="916">
        <v>0</v>
      </c>
      <c r="Z30" s="916">
        <v>0</v>
      </c>
      <c r="AA30" s="916">
        <v>0</v>
      </c>
      <c r="AB30" s="916">
        <v>0</v>
      </c>
      <c r="AC30" s="916">
        <v>0</v>
      </c>
      <c r="AD30" s="916">
        <v>6123629</v>
      </c>
      <c r="AE30" s="916">
        <v>0</v>
      </c>
      <c r="AF30" s="916">
        <v>124972</v>
      </c>
      <c r="AG30" s="916">
        <v>6248601</v>
      </c>
      <c r="AH30" s="916">
        <v>4338974</v>
      </c>
      <c r="AI30" s="916">
        <v>4252194</v>
      </c>
      <c r="AJ30" s="916">
        <v>0</v>
      </c>
      <c r="AK30" s="916">
        <v>86779</v>
      </c>
      <c r="AL30" s="916">
        <v>8677947</v>
      </c>
      <c r="AM30" s="916">
        <v>-4366664</v>
      </c>
      <c r="AN30" s="916">
        <v>-4279330</v>
      </c>
      <c r="AO30" s="916">
        <v>0</v>
      </c>
      <c r="AP30" s="916">
        <v>-87333</v>
      </c>
      <c r="AQ30" s="916">
        <v>-8733327</v>
      </c>
      <c r="AR30" s="916">
        <v>-1855251</v>
      </c>
      <c r="AS30" s="916">
        <v>-1818145</v>
      </c>
      <c r="AT30" s="916">
        <v>0</v>
      </c>
      <c r="AU30" s="916">
        <v>-37105</v>
      </c>
      <c r="AV30" s="916">
        <v>-3710501</v>
      </c>
      <c r="AW30" s="916">
        <v>-32894</v>
      </c>
      <c r="AX30" s="916">
        <v>-32236</v>
      </c>
      <c r="AY30" s="916">
        <v>0</v>
      </c>
      <c r="AZ30" s="916">
        <v>-658</v>
      </c>
      <c r="BA30" s="916">
        <v>-65788</v>
      </c>
      <c r="BB30" s="916">
        <v>-358056</v>
      </c>
      <c r="BC30" s="916">
        <v>-350895</v>
      </c>
      <c r="BD30" s="916">
        <v>0</v>
      </c>
      <c r="BE30" s="916">
        <v>-7161</v>
      </c>
      <c r="BF30" s="916">
        <v>-716112</v>
      </c>
      <c r="BG30" s="916">
        <v>-2246201</v>
      </c>
      <c r="BH30" s="916">
        <v>-2201276</v>
      </c>
      <c r="BI30" s="916">
        <v>0</v>
      </c>
      <c r="BJ30" s="916">
        <v>-44924</v>
      </c>
      <c r="BK30" s="916">
        <v>-4492401</v>
      </c>
      <c r="BL30" s="916">
        <v>-11496403</v>
      </c>
      <c r="BM30" s="916">
        <v>-11266475</v>
      </c>
      <c r="BN30" s="916">
        <v>0</v>
      </c>
      <c r="BO30" s="916">
        <v>-229928</v>
      </c>
      <c r="BP30" s="916">
        <v>-22992806</v>
      </c>
      <c r="BQ30" s="916">
        <v>-385574</v>
      </c>
      <c r="BR30" s="916">
        <v>-377862</v>
      </c>
      <c r="BS30" s="916">
        <v>0</v>
      </c>
      <c r="BT30" s="916">
        <v>-7711</v>
      </c>
      <c r="BU30" s="916">
        <v>-771147</v>
      </c>
      <c r="BV30" s="916">
        <v>-11110829</v>
      </c>
      <c r="BW30" s="916">
        <v>-10888613</v>
      </c>
      <c r="BX30" s="916">
        <v>0</v>
      </c>
      <c r="BY30" s="916">
        <v>-222217</v>
      </c>
      <c r="BZ30" s="916">
        <v>-22221659</v>
      </c>
      <c r="CA30" s="916">
        <v>167440</v>
      </c>
      <c r="CB30" s="916">
        <v>164091</v>
      </c>
      <c r="CC30" s="916">
        <v>0</v>
      </c>
      <c r="CD30" s="916">
        <v>3349</v>
      </c>
      <c r="CE30" s="916">
        <v>334880</v>
      </c>
      <c r="CF30" s="916">
        <v>5648730</v>
      </c>
      <c r="CG30" s="916">
        <v>5535756</v>
      </c>
      <c r="CH30" s="916">
        <v>0</v>
      </c>
      <c r="CI30" s="916">
        <v>112975</v>
      </c>
      <c r="CJ30" s="916">
        <v>11297461</v>
      </c>
      <c r="CK30" s="916">
        <v>-456297</v>
      </c>
      <c r="CL30" s="916">
        <v>-447172</v>
      </c>
      <c r="CM30" s="916">
        <v>0</v>
      </c>
      <c r="CN30" s="916">
        <v>-9126</v>
      </c>
      <c r="CO30" s="916">
        <v>-912595</v>
      </c>
      <c r="CP30" s="916">
        <v>-1826056</v>
      </c>
      <c r="CQ30" s="916">
        <v>-1789534</v>
      </c>
      <c r="CR30" s="916">
        <v>0</v>
      </c>
      <c r="CS30" s="916">
        <v>-36521</v>
      </c>
      <c r="CT30" s="916">
        <v>-3652111</v>
      </c>
      <c r="CU30" s="916">
        <v>-7962586</v>
      </c>
      <c r="CV30" s="916">
        <v>-7803334</v>
      </c>
      <c r="CW30" s="916">
        <v>0</v>
      </c>
      <c r="CX30" s="916">
        <v>-159251</v>
      </c>
      <c r="CY30" s="916">
        <v>-15925171</v>
      </c>
      <c r="CZ30" s="916">
        <v>-674431</v>
      </c>
      <c r="DA30" s="916">
        <v>-660943</v>
      </c>
      <c r="DB30" s="916">
        <v>0</v>
      </c>
      <c r="DC30" s="916">
        <v>-13488</v>
      </c>
      <c r="DD30" s="916">
        <v>-1348862</v>
      </c>
      <c r="DE30" s="916">
        <v>-7288155</v>
      </c>
      <c r="DF30" s="916">
        <v>-7142391</v>
      </c>
      <c r="DG30" s="916">
        <v>0</v>
      </c>
      <c r="DH30" s="916">
        <v>-145763</v>
      </c>
      <c r="DI30" s="916">
        <v>-14576309</v>
      </c>
      <c r="DJ30" s="916">
        <v>-6301449</v>
      </c>
      <c r="DK30" s="916">
        <v>-6175416</v>
      </c>
      <c r="DL30" s="916">
        <v>0</v>
      </c>
      <c r="DM30" s="916">
        <v>-126029</v>
      </c>
      <c r="DN30" s="916">
        <v>-12602894</v>
      </c>
      <c r="DO30" s="916">
        <v>0</v>
      </c>
      <c r="DP30" s="916">
        <v>0</v>
      </c>
      <c r="DQ30" s="916">
        <v>0</v>
      </c>
      <c r="DR30" s="916">
        <v>0</v>
      </c>
      <c r="DS30" s="916">
        <v>0</v>
      </c>
      <c r="DT30" s="916">
        <v>-2477852</v>
      </c>
      <c r="DU30" s="916">
        <v>-2428294</v>
      </c>
      <c r="DV30" s="916">
        <v>0</v>
      </c>
      <c r="DW30" s="916">
        <v>-49557</v>
      </c>
      <c r="DX30" s="916">
        <v>-4955703</v>
      </c>
      <c r="DY30" s="916">
        <v>-3823597</v>
      </c>
      <c r="DZ30" s="916">
        <v>-3747122</v>
      </c>
      <c r="EA30" s="916">
        <v>0</v>
      </c>
      <c r="EB30" s="916">
        <v>-76472</v>
      </c>
      <c r="EC30" s="916">
        <v>-7647191</v>
      </c>
      <c r="ED30" s="916">
        <v>31973937</v>
      </c>
      <c r="EE30" s="916">
        <v>31334458</v>
      </c>
      <c r="EF30" s="916">
        <v>0</v>
      </c>
      <c r="EG30" s="916">
        <v>639479</v>
      </c>
      <c r="EH30" s="916">
        <v>63947874</v>
      </c>
      <c r="EI30" s="916">
        <v>29439328</v>
      </c>
      <c r="EJ30" s="916">
        <v>28850542</v>
      </c>
      <c r="EK30" s="916">
        <v>0</v>
      </c>
      <c r="EL30" s="916">
        <v>588787</v>
      </c>
      <c r="EM30" s="916">
        <v>58878657</v>
      </c>
      <c r="EN30" s="916">
        <v>-2534609</v>
      </c>
      <c r="EO30" s="916">
        <v>-2483916</v>
      </c>
      <c r="EP30" s="916">
        <v>0</v>
      </c>
      <c r="EQ30" s="916">
        <v>-50692</v>
      </c>
      <c r="ER30" s="916">
        <v>-5069217</v>
      </c>
      <c r="ES30" s="916">
        <v>-6358206</v>
      </c>
      <c r="ET30" s="916">
        <v>-6231038</v>
      </c>
      <c r="EU30" s="916">
        <v>0</v>
      </c>
      <c r="EV30" s="916">
        <v>-127164</v>
      </c>
      <c r="EW30" s="916">
        <v>-12716408</v>
      </c>
      <c r="EX30" s="917">
        <v>0.5</v>
      </c>
      <c r="EY30" s="917">
        <v>0.49</v>
      </c>
      <c r="EZ30" s="917">
        <v>0</v>
      </c>
      <c r="FA30" s="917">
        <v>0.01</v>
      </c>
      <c r="FB30" s="917">
        <v>1</v>
      </c>
      <c r="FC30" s="884" t="s">
        <v>669</v>
      </c>
      <c r="FD30" s="884" t="s">
        <v>680</v>
      </c>
      <c r="FE30" s="884" t="s">
        <v>669</v>
      </c>
      <c r="FF30" s="884" t="s">
        <v>2346</v>
      </c>
      <c r="FG30" s="884" t="s">
        <v>2377</v>
      </c>
    </row>
    <row r="31" spans="1:163" ht="14.25" thickTop="1" thickBot="1" x14ac:dyDescent="0.25">
      <c r="A31" s="884" t="s">
        <v>3311</v>
      </c>
      <c r="B31" s="918" t="s">
        <v>127</v>
      </c>
      <c r="C31" s="919" t="s">
        <v>126</v>
      </c>
      <c r="D31" s="916">
        <v>59948987</v>
      </c>
      <c r="E31" s="916">
        <v>58750007</v>
      </c>
      <c r="F31" s="916">
        <v>0</v>
      </c>
      <c r="G31" s="916">
        <v>1198980</v>
      </c>
      <c r="H31" s="916">
        <v>119897974</v>
      </c>
      <c r="I31" s="916">
        <v>303266</v>
      </c>
      <c r="J31" s="916">
        <v>303266</v>
      </c>
      <c r="K31" s="916">
        <v>59645721</v>
      </c>
      <c r="L31" s="916">
        <v>717270</v>
      </c>
      <c r="M31" s="916">
        <v>717270</v>
      </c>
      <c r="N31" s="916">
        <v>167915</v>
      </c>
      <c r="O31" s="916">
        <v>0</v>
      </c>
      <c r="P31" s="916">
        <v>167915</v>
      </c>
      <c r="Q31" s="916">
        <v>30920</v>
      </c>
      <c r="R31" s="916">
        <v>0</v>
      </c>
      <c r="S31" s="916">
        <v>30920</v>
      </c>
      <c r="T31" s="916">
        <v>0</v>
      </c>
      <c r="U31" s="916">
        <v>0</v>
      </c>
      <c r="V31" s="916">
        <v>0</v>
      </c>
      <c r="W31" s="916">
        <v>0</v>
      </c>
      <c r="X31" s="916">
        <v>303266</v>
      </c>
      <c r="Y31" s="916">
        <v>0</v>
      </c>
      <c r="Z31" s="916">
        <v>0</v>
      </c>
      <c r="AA31" s="916">
        <v>303266</v>
      </c>
      <c r="AB31" s="916">
        <v>0</v>
      </c>
      <c r="AC31" s="916">
        <v>0</v>
      </c>
      <c r="AD31" s="916">
        <v>27811697</v>
      </c>
      <c r="AE31" s="916">
        <v>0</v>
      </c>
      <c r="AF31" s="916">
        <v>566537</v>
      </c>
      <c r="AG31" s="916">
        <v>28378234</v>
      </c>
      <c r="AH31" s="916">
        <v>5082315</v>
      </c>
      <c r="AI31" s="916">
        <v>4980669</v>
      </c>
      <c r="AJ31" s="916">
        <v>0</v>
      </c>
      <c r="AK31" s="916">
        <v>101646</v>
      </c>
      <c r="AL31" s="916">
        <v>10164630</v>
      </c>
      <c r="AM31" s="916">
        <v>-1919864</v>
      </c>
      <c r="AN31" s="916">
        <v>-1881466</v>
      </c>
      <c r="AO31" s="916">
        <v>0</v>
      </c>
      <c r="AP31" s="916">
        <v>-38397</v>
      </c>
      <c r="AQ31" s="916">
        <v>-3839727</v>
      </c>
      <c r="AR31" s="916">
        <v>-3918968</v>
      </c>
      <c r="AS31" s="916">
        <v>-3840589</v>
      </c>
      <c r="AT31" s="916">
        <v>0</v>
      </c>
      <c r="AU31" s="916">
        <v>-78379</v>
      </c>
      <c r="AV31" s="916">
        <v>-7837936</v>
      </c>
      <c r="AW31" s="916">
        <v>687951</v>
      </c>
      <c r="AX31" s="916">
        <v>674192</v>
      </c>
      <c r="AY31" s="916">
        <v>0</v>
      </c>
      <c r="AZ31" s="916">
        <v>13759</v>
      </c>
      <c r="BA31" s="916">
        <v>1375902</v>
      </c>
      <c r="BB31" s="916">
        <v>-69963</v>
      </c>
      <c r="BC31" s="916">
        <v>-68564</v>
      </c>
      <c r="BD31" s="916">
        <v>0</v>
      </c>
      <c r="BE31" s="916">
        <v>-1399</v>
      </c>
      <c r="BF31" s="916">
        <v>-139926</v>
      </c>
      <c r="BG31" s="916">
        <v>-3300980</v>
      </c>
      <c r="BH31" s="916">
        <v>-3234961</v>
      </c>
      <c r="BI31" s="916">
        <v>0</v>
      </c>
      <c r="BJ31" s="916">
        <v>-66019</v>
      </c>
      <c r="BK31" s="916">
        <v>-6601960</v>
      </c>
      <c r="BL31" s="916">
        <v>-7730139</v>
      </c>
      <c r="BM31" s="916">
        <v>-7575537</v>
      </c>
      <c r="BN31" s="916">
        <v>0</v>
      </c>
      <c r="BO31" s="916">
        <v>-154603</v>
      </c>
      <c r="BP31" s="916">
        <v>-15460279</v>
      </c>
      <c r="BQ31" s="916">
        <v>-362196</v>
      </c>
      <c r="BR31" s="916">
        <v>-354953</v>
      </c>
      <c r="BS31" s="916">
        <v>0</v>
      </c>
      <c r="BT31" s="916">
        <v>-7244</v>
      </c>
      <c r="BU31" s="916">
        <v>-724393</v>
      </c>
      <c r="BV31" s="916">
        <v>-7367943</v>
      </c>
      <c r="BW31" s="916">
        <v>-7220584</v>
      </c>
      <c r="BX31" s="916">
        <v>0</v>
      </c>
      <c r="BY31" s="916">
        <v>-147359</v>
      </c>
      <c r="BZ31" s="916">
        <v>-14735886</v>
      </c>
      <c r="CA31" s="916">
        <v>636062</v>
      </c>
      <c r="CB31" s="916">
        <v>623341</v>
      </c>
      <c r="CC31" s="916">
        <v>0</v>
      </c>
      <c r="CD31" s="916">
        <v>12721</v>
      </c>
      <c r="CE31" s="916">
        <v>1272124</v>
      </c>
      <c r="CF31" s="916">
        <v>1501261</v>
      </c>
      <c r="CG31" s="916">
        <v>1471235</v>
      </c>
      <c r="CH31" s="916">
        <v>0</v>
      </c>
      <c r="CI31" s="916">
        <v>30025</v>
      </c>
      <c r="CJ31" s="916">
        <v>3002521</v>
      </c>
      <c r="CK31" s="916">
        <v>-458608</v>
      </c>
      <c r="CL31" s="916">
        <v>-449435</v>
      </c>
      <c r="CM31" s="916">
        <v>0</v>
      </c>
      <c r="CN31" s="916">
        <v>-9172</v>
      </c>
      <c r="CO31" s="916">
        <v>-917215</v>
      </c>
      <c r="CP31" s="916">
        <v>2490389</v>
      </c>
      <c r="CQ31" s="916">
        <v>2440582</v>
      </c>
      <c r="CR31" s="916">
        <v>0</v>
      </c>
      <c r="CS31" s="916">
        <v>49808</v>
      </c>
      <c r="CT31" s="916">
        <v>4980779</v>
      </c>
      <c r="CU31" s="916">
        <v>-3561035</v>
      </c>
      <c r="CV31" s="916">
        <v>-3489814</v>
      </c>
      <c r="CW31" s="916">
        <v>0</v>
      </c>
      <c r="CX31" s="916">
        <v>-71221</v>
      </c>
      <c r="CY31" s="916">
        <v>-7122070</v>
      </c>
      <c r="CZ31" s="916">
        <v>-184742</v>
      </c>
      <c r="DA31" s="916">
        <v>-181047</v>
      </c>
      <c r="DB31" s="916">
        <v>0</v>
      </c>
      <c r="DC31" s="916">
        <v>-3695</v>
      </c>
      <c r="DD31" s="916">
        <v>-369484</v>
      </c>
      <c r="DE31" s="916">
        <v>-3376293</v>
      </c>
      <c r="DF31" s="916">
        <v>-3308767</v>
      </c>
      <c r="DG31" s="916">
        <v>0</v>
      </c>
      <c r="DH31" s="916">
        <v>-67526</v>
      </c>
      <c r="DI31" s="916">
        <v>-6752586</v>
      </c>
      <c r="DJ31" s="916">
        <v>-18379131</v>
      </c>
      <c r="DK31" s="916">
        <v>-18011548</v>
      </c>
      <c r="DL31" s="916">
        <v>0</v>
      </c>
      <c r="DM31" s="916">
        <v>-367582</v>
      </c>
      <c r="DN31" s="916">
        <v>-36758261</v>
      </c>
      <c r="DO31" s="916">
        <v>0</v>
      </c>
      <c r="DP31" s="916">
        <v>0</v>
      </c>
      <c r="DQ31" s="916">
        <v>0</v>
      </c>
      <c r="DR31" s="916">
        <v>0</v>
      </c>
      <c r="DS31" s="916">
        <v>0</v>
      </c>
      <c r="DT31" s="916">
        <v>-16504372</v>
      </c>
      <c r="DU31" s="916">
        <v>-16174285</v>
      </c>
      <c r="DV31" s="916">
        <v>0</v>
      </c>
      <c r="DW31" s="916">
        <v>-330087</v>
      </c>
      <c r="DX31" s="916">
        <v>-33008744</v>
      </c>
      <c r="DY31" s="916">
        <v>-1874759</v>
      </c>
      <c r="DZ31" s="916">
        <v>-1837263</v>
      </c>
      <c r="EA31" s="916">
        <v>0</v>
      </c>
      <c r="EB31" s="916">
        <v>-37495</v>
      </c>
      <c r="EC31" s="916">
        <v>-3749517</v>
      </c>
      <c r="ED31" s="916">
        <v>58307998</v>
      </c>
      <c r="EE31" s="916">
        <v>57141839</v>
      </c>
      <c r="EF31" s="916">
        <v>0</v>
      </c>
      <c r="EG31" s="916">
        <v>1166160</v>
      </c>
      <c r="EH31" s="916">
        <v>116615997</v>
      </c>
      <c r="EI31" s="916">
        <v>59948987</v>
      </c>
      <c r="EJ31" s="916">
        <v>58750007</v>
      </c>
      <c r="EK31" s="916">
        <v>0</v>
      </c>
      <c r="EL31" s="916">
        <v>1198980</v>
      </c>
      <c r="EM31" s="916">
        <v>119897974</v>
      </c>
      <c r="EN31" s="916">
        <v>1640989</v>
      </c>
      <c r="EO31" s="916">
        <v>1608168</v>
      </c>
      <c r="EP31" s="916">
        <v>0</v>
      </c>
      <c r="EQ31" s="916">
        <v>32820</v>
      </c>
      <c r="ER31" s="916">
        <v>3281977</v>
      </c>
      <c r="ES31" s="916">
        <v>-233770</v>
      </c>
      <c r="ET31" s="916">
        <v>-229095</v>
      </c>
      <c r="EU31" s="916">
        <v>0</v>
      </c>
      <c r="EV31" s="916">
        <v>-4675</v>
      </c>
      <c r="EW31" s="916">
        <v>-467540</v>
      </c>
      <c r="EX31" s="917">
        <v>0.5</v>
      </c>
      <c r="EY31" s="917">
        <v>0.49</v>
      </c>
      <c r="EZ31" s="917">
        <v>0</v>
      </c>
      <c r="FA31" s="917">
        <v>0.01</v>
      </c>
      <c r="FB31" s="917">
        <v>1</v>
      </c>
      <c r="FC31" s="884" t="s">
        <v>679</v>
      </c>
      <c r="FD31" s="884" t="s">
        <v>699</v>
      </c>
      <c r="FE31" s="884" t="s">
        <v>1674</v>
      </c>
      <c r="FF31" s="884" t="s">
        <v>2350</v>
      </c>
      <c r="FG31" s="884" t="s">
        <v>2378</v>
      </c>
    </row>
    <row r="32" spans="1:163" ht="14.25" thickTop="1" thickBot="1" x14ac:dyDescent="0.25">
      <c r="A32" s="884" t="s">
        <v>3311</v>
      </c>
      <c r="B32" s="918" t="s">
        <v>129</v>
      </c>
      <c r="C32" s="919" t="s">
        <v>128</v>
      </c>
      <c r="D32" s="916">
        <v>19999928</v>
      </c>
      <c r="E32" s="916">
        <v>15999943</v>
      </c>
      <c r="F32" s="916">
        <v>3599987</v>
      </c>
      <c r="G32" s="916">
        <v>399999</v>
      </c>
      <c r="H32" s="916">
        <v>39999857</v>
      </c>
      <c r="I32" s="916">
        <v>0</v>
      </c>
      <c r="J32" s="916">
        <v>0</v>
      </c>
      <c r="K32" s="916">
        <v>19999928</v>
      </c>
      <c r="L32" s="916">
        <v>188211</v>
      </c>
      <c r="M32" s="916">
        <v>188211</v>
      </c>
      <c r="N32" s="916">
        <v>0</v>
      </c>
      <c r="O32" s="916">
        <v>0</v>
      </c>
      <c r="P32" s="916">
        <v>0</v>
      </c>
      <c r="Q32" s="916">
        <v>102534</v>
      </c>
      <c r="R32" s="916">
        <v>99328</v>
      </c>
      <c r="S32" s="916">
        <v>201862</v>
      </c>
      <c r="T32" s="916">
        <v>0</v>
      </c>
      <c r="U32" s="916">
        <v>0</v>
      </c>
      <c r="V32" s="916">
        <v>0</v>
      </c>
      <c r="W32" s="916">
        <v>0</v>
      </c>
      <c r="X32" s="916">
        <v>0</v>
      </c>
      <c r="Y32" s="916">
        <v>0</v>
      </c>
      <c r="Z32" s="916">
        <v>0</v>
      </c>
      <c r="AA32" s="916">
        <v>0</v>
      </c>
      <c r="AB32" s="916">
        <v>0</v>
      </c>
      <c r="AC32" s="916">
        <v>0</v>
      </c>
      <c r="AD32" s="916">
        <v>5641093</v>
      </c>
      <c r="AE32" s="916">
        <v>1277040</v>
      </c>
      <c r="AF32" s="916">
        <v>140766</v>
      </c>
      <c r="AG32" s="916">
        <v>7058899</v>
      </c>
      <c r="AH32" s="916">
        <v>413276</v>
      </c>
      <c r="AI32" s="916">
        <v>330622</v>
      </c>
      <c r="AJ32" s="916">
        <v>74390</v>
      </c>
      <c r="AK32" s="916">
        <v>8266</v>
      </c>
      <c r="AL32" s="916">
        <v>826554</v>
      </c>
      <c r="AM32" s="916">
        <v>-373934</v>
      </c>
      <c r="AN32" s="916">
        <v>-299148</v>
      </c>
      <c r="AO32" s="916">
        <v>-67308</v>
      </c>
      <c r="AP32" s="916">
        <v>-7479</v>
      </c>
      <c r="AQ32" s="916">
        <v>-747869</v>
      </c>
      <c r="AR32" s="916">
        <v>-110587</v>
      </c>
      <c r="AS32" s="916">
        <v>-88470</v>
      </c>
      <c r="AT32" s="916">
        <v>-19906</v>
      </c>
      <c r="AU32" s="916">
        <v>-2212</v>
      </c>
      <c r="AV32" s="916">
        <v>-221175</v>
      </c>
      <c r="AW32" s="916">
        <v>0</v>
      </c>
      <c r="AX32" s="916">
        <v>0</v>
      </c>
      <c r="AY32" s="916">
        <v>0</v>
      </c>
      <c r="AZ32" s="916">
        <v>0</v>
      </c>
      <c r="BA32" s="916">
        <v>0</v>
      </c>
      <c r="BB32" s="916">
        <v>2000</v>
      </c>
      <c r="BC32" s="916">
        <v>1600</v>
      </c>
      <c r="BD32" s="916">
        <v>360</v>
      </c>
      <c r="BE32" s="916">
        <v>40</v>
      </c>
      <c r="BF32" s="916">
        <v>4000</v>
      </c>
      <c r="BG32" s="916">
        <v>-108587</v>
      </c>
      <c r="BH32" s="916">
        <v>-86870</v>
      </c>
      <c r="BI32" s="916">
        <v>-19546</v>
      </c>
      <c r="BJ32" s="916">
        <v>-2172</v>
      </c>
      <c r="BK32" s="916">
        <v>-217175</v>
      </c>
      <c r="BL32" s="916">
        <v>-2717332</v>
      </c>
      <c r="BM32" s="916">
        <v>-2173866</v>
      </c>
      <c r="BN32" s="916">
        <v>-489120</v>
      </c>
      <c r="BO32" s="916">
        <v>-54347</v>
      </c>
      <c r="BP32" s="916">
        <v>-5434665</v>
      </c>
      <c r="BQ32" s="916">
        <v>-1480</v>
      </c>
      <c r="BR32" s="916">
        <v>-1184</v>
      </c>
      <c r="BS32" s="916">
        <v>-266</v>
      </c>
      <c r="BT32" s="916">
        <v>-30</v>
      </c>
      <c r="BU32" s="916">
        <v>-2960</v>
      </c>
      <c r="BV32" s="916">
        <v>-2715853</v>
      </c>
      <c r="BW32" s="916">
        <v>-2172682</v>
      </c>
      <c r="BX32" s="916">
        <v>-488853</v>
      </c>
      <c r="BY32" s="916">
        <v>-54317</v>
      </c>
      <c r="BZ32" s="916">
        <v>-5431705</v>
      </c>
      <c r="CA32" s="916">
        <v>0</v>
      </c>
      <c r="CB32" s="916">
        <v>0</v>
      </c>
      <c r="CC32" s="916">
        <v>0</v>
      </c>
      <c r="CD32" s="916">
        <v>0</v>
      </c>
      <c r="CE32" s="916">
        <v>0</v>
      </c>
      <c r="CF32" s="916">
        <v>104100</v>
      </c>
      <c r="CG32" s="916">
        <v>83280</v>
      </c>
      <c r="CH32" s="916">
        <v>18738</v>
      </c>
      <c r="CI32" s="916">
        <v>2082</v>
      </c>
      <c r="CJ32" s="916">
        <v>208200</v>
      </c>
      <c r="CK32" s="916">
        <v>1480</v>
      </c>
      <c r="CL32" s="916">
        <v>1184</v>
      </c>
      <c r="CM32" s="916">
        <v>266</v>
      </c>
      <c r="CN32" s="916">
        <v>30</v>
      </c>
      <c r="CO32" s="916">
        <v>2960</v>
      </c>
      <c r="CP32" s="916">
        <v>-623805</v>
      </c>
      <c r="CQ32" s="916">
        <v>-499044</v>
      </c>
      <c r="CR32" s="916">
        <v>-112285</v>
      </c>
      <c r="CS32" s="916">
        <v>-12476</v>
      </c>
      <c r="CT32" s="916">
        <v>-1247610</v>
      </c>
      <c r="CU32" s="916">
        <v>-3235557</v>
      </c>
      <c r="CV32" s="916">
        <v>-2588446</v>
      </c>
      <c r="CW32" s="916">
        <v>-582401</v>
      </c>
      <c r="CX32" s="916">
        <v>-64711</v>
      </c>
      <c r="CY32" s="916">
        <v>-6471115</v>
      </c>
      <c r="CZ32" s="916">
        <v>0</v>
      </c>
      <c r="DA32" s="916">
        <v>0</v>
      </c>
      <c r="DB32" s="916">
        <v>0</v>
      </c>
      <c r="DC32" s="916">
        <v>0</v>
      </c>
      <c r="DD32" s="916">
        <v>0</v>
      </c>
      <c r="DE32" s="916">
        <v>-3235558</v>
      </c>
      <c r="DF32" s="916">
        <v>-2588446</v>
      </c>
      <c r="DG32" s="916">
        <v>-582400</v>
      </c>
      <c r="DH32" s="916">
        <v>-64711</v>
      </c>
      <c r="DI32" s="916">
        <v>-6471115</v>
      </c>
      <c r="DJ32" s="916">
        <v>-3567761</v>
      </c>
      <c r="DK32" s="916">
        <v>-2854213</v>
      </c>
      <c r="DL32" s="916">
        <v>-642199</v>
      </c>
      <c r="DM32" s="916">
        <v>-71357</v>
      </c>
      <c r="DN32" s="916">
        <v>-7135531</v>
      </c>
      <c r="DO32" s="916">
        <v>0</v>
      </c>
      <c r="DP32" s="916">
        <v>0</v>
      </c>
      <c r="DQ32" s="916">
        <v>0</v>
      </c>
      <c r="DR32" s="916">
        <v>0</v>
      </c>
      <c r="DS32" s="916">
        <v>0</v>
      </c>
      <c r="DT32" s="916">
        <v>-3421473</v>
      </c>
      <c r="DU32" s="916">
        <v>-2737178</v>
      </c>
      <c r="DV32" s="916">
        <v>-615865</v>
      </c>
      <c r="DW32" s="916">
        <v>-68429</v>
      </c>
      <c r="DX32" s="916">
        <v>-6842946</v>
      </c>
      <c r="DY32" s="916">
        <v>-146288</v>
      </c>
      <c r="DZ32" s="916">
        <v>-117035</v>
      </c>
      <c r="EA32" s="916">
        <v>-26334</v>
      </c>
      <c r="EB32" s="916">
        <v>-2928</v>
      </c>
      <c r="EC32" s="916">
        <v>-292585</v>
      </c>
      <c r="ED32" s="916">
        <v>19379531</v>
      </c>
      <c r="EE32" s="916">
        <v>15503624</v>
      </c>
      <c r="EF32" s="916">
        <v>3488315</v>
      </c>
      <c r="EG32" s="916">
        <v>387591</v>
      </c>
      <c r="EH32" s="916">
        <v>38759061</v>
      </c>
      <c r="EI32" s="916">
        <v>19999928</v>
      </c>
      <c r="EJ32" s="916">
        <v>15999943</v>
      </c>
      <c r="EK32" s="916">
        <v>3599987</v>
      </c>
      <c r="EL32" s="916">
        <v>399999</v>
      </c>
      <c r="EM32" s="916">
        <v>39999857</v>
      </c>
      <c r="EN32" s="916">
        <v>620397</v>
      </c>
      <c r="EO32" s="916">
        <v>496319</v>
      </c>
      <c r="EP32" s="916">
        <v>111672</v>
      </c>
      <c r="EQ32" s="916">
        <v>12408</v>
      </c>
      <c r="ER32" s="916">
        <v>1240796</v>
      </c>
      <c r="ES32" s="916">
        <v>474109</v>
      </c>
      <c r="ET32" s="916">
        <v>379284</v>
      </c>
      <c r="EU32" s="916">
        <v>85338</v>
      </c>
      <c r="EV32" s="916">
        <v>9480</v>
      </c>
      <c r="EW32" s="916">
        <v>948211</v>
      </c>
      <c r="EX32" s="917">
        <v>0.5</v>
      </c>
      <c r="EY32" s="917">
        <v>0.4</v>
      </c>
      <c r="EZ32" s="917">
        <v>0.09</v>
      </c>
      <c r="FA32" s="917">
        <v>0.01</v>
      </c>
      <c r="FB32" s="917">
        <v>1</v>
      </c>
      <c r="FC32" s="884" t="s">
        <v>701</v>
      </c>
      <c r="FD32" s="884" t="s">
        <v>700</v>
      </c>
      <c r="FE32" s="884" t="s">
        <v>1672</v>
      </c>
      <c r="FF32" s="884" t="s">
        <v>2345</v>
      </c>
      <c r="FG32" s="884" t="s">
        <v>2379</v>
      </c>
    </row>
    <row r="33" spans="1:163" ht="14.25" thickTop="1" thickBot="1" x14ac:dyDescent="0.25">
      <c r="A33" s="884" t="s">
        <v>3311</v>
      </c>
      <c r="B33" s="918" t="s">
        <v>131</v>
      </c>
      <c r="C33" s="919" t="s">
        <v>130</v>
      </c>
      <c r="D33" s="916">
        <v>16247482</v>
      </c>
      <c r="E33" s="916">
        <v>12997985</v>
      </c>
      <c r="F33" s="916">
        <v>3249496</v>
      </c>
      <c r="G33" s="916">
        <v>0</v>
      </c>
      <c r="H33" s="916">
        <v>32494963</v>
      </c>
      <c r="I33" s="916">
        <v>0</v>
      </c>
      <c r="J33" s="916">
        <v>0</v>
      </c>
      <c r="K33" s="916">
        <v>16247482</v>
      </c>
      <c r="L33" s="916">
        <v>168310</v>
      </c>
      <c r="M33" s="916">
        <v>168310</v>
      </c>
      <c r="N33" s="916">
        <v>0</v>
      </c>
      <c r="O33" s="916">
        <v>0</v>
      </c>
      <c r="P33" s="916">
        <v>0</v>
      </c>
      <c r="Q33" s="916">
        <v>2524786</v>
      </c>
      <c r="R33" s="916">
        <v>0</v>
      </c>
      <c r="S33" s="916">
        <v>2524786</v>
      </c>
      <c r="T33" s="916">
        <v>0</v>
      </c>
      <c r="U33" s="916">
        <v>0</v>
      </c>
      <c r="V33" s="916">
        <v>0</v>
      </c>
      <c r="W33" s="916">
        <v>0</v>
      </c>
      <c r="X33" s="916">
        <v>0</v>
      </c>
      <c r="Y33" s="916">
        <v>0</v>
      </c>
      <c r="Z33" s="916">
        <v>0</v>
      </c>
      <c r="AA33" s="916">
        <v>0</v>
      </c>
      <c r="AB33" s="916">
        <v>0</v>
      </c>
      <c r="AC33" s="916">
        <v>0</v>
      </c>
      <c r="AD33" s="916">
        <v>4941751</v>
      </c>
      <c r="AE33" s="916">
        <v>1170927</v>
      </c>
      <c r="AF33" s="916">
        <v>0</v>
      </c>
      <c r="AG33" s="916">
        <v>6112678</v>
      </c>
      <c r="AH33" s="916">
        <v>982289</v>
      </c>
      <c r="AI33" s="916">
        <v>785831</v>
      </c>
      <c r="AJ33" s="916">
        <v>196458</v>
      </c>
      <c r="AK33" s="916">
        <v>0</v>
      </c>
      <c r="AL33" s="916">
        <v>1964578</v>
      </c>
      <c r="AM33" s="916">
        <v>-434004</v>
      </c>
      <c r="AN33" s="916">
        <v>-347203</v>
      </c>
      <c r="AO33" s="916">
        <v>-86801</v>
      </c>
      <c r="AP33" s="916">
        <v>0</v>
      </c>
      <c r="AQ33" s="916">
        <v>-868008</v>
      </c>
      <c r="AR33" s="916">
        <v>-253977</v>
      </c>
      <c r="AS33" s="916">
        <v>-203181</v>
      </c>
      <c r="AT33" s="916">
        <v>-50795</v>
      </c>
      <c r="AU33" s="916">
        <v>0</v>
      </c>
      <c r="AV33" s="916">
        <v>-507953</v>
      </c>
      <c r="AW33" s="916">
        <v>106956</v>
      </c>
      <c r="AX33" s="916">
        <v>85565</v>
      </c>
      <c r="AY33" s="916">
        <v>21391</v>
      </c>
      <c r="AZ33" s="916">
        <v>0</v>
      </c>
      <c r="BA33" s="916">
        <v>213912</v>
      </c>
      <c r="BB33" s="916">
        <v>-126884</v>
      </c>
      <c r="BC33" s="916">
        <v>-101507</v>
      </c>
      <c r="BD33" s="916">
        <v>-25377</v>
      </c>
      <c r="BE33" s="916">
        <v>0</v>
      </c>
      <c r="BF33" s="916">
        <v>-253768</v>
      </c>
      <c r="BG33" s="916">
        <v>-273905</v>
      </c>
      <c r="BH33" s="916">
        <v>-219123</v>
      </c>
      <c r="BI33" s="916">
        <v>-54781</v>
      </c>
      <c r="BJ33" s="916">
        <v>0</v>
      </c>
      <c r="BK33" s="916">
        <v>-547809</v>
      </c>
      <c r="BL33" s="916">
        <v>-2715327</v>
      </c>
      <c r="BM33" s="916">
        <v>-2172262</v>
      </c>
      <c r="BN33" s="916">
        <v>-543065</v>
      </c>
      <c r="BO33" s="916">
        <v>0</v>
      </c>
      <c r="BP33" s="916">
        <v>-5430654</v>
      </c>
      <c r="BQ33" s="916">
        <v>-15723</v>
      </c>
      <c r="BR33" s="916">
        <v>-12578</v>
      </c>
      <c r="BS33" s="916">
        <v>-3145</v>
      </c>
      <c r="BT33" s="916">
        <v>0</v>
      </c>
      <c r="BU33" s="916">
        <v>-31446</v>
      </c>
      <c r="BV33" s="916">
        <v>-2699604</v>
      </c>
      <c r="BW33" s="916">
        <v>-2159683</v>
      </c>
      <c r="BX33" s="916">
        <v>-539921</v>
      </c>
      <c r="BY33" s="916">
        <v>0</v>
      </c>
      <c r="BZ33" s="916">
        <v>-5399208</v>
      </c>
      <c r="CA33" s="916">
        <v>0</v>
      </c>
      <c r="CB33" s="916">
        <v>0</v>
      </c>
      <c r="CC33" s="916">
        <v>0</v>
      </c>
      <c r="CD33" s="916">
        <v>0</v>
      </c>
      <c r="CE33" s="916">
        <v>0</v>
      </c>
      <c r="CF33" s="916">
        <v>645827</v>
      </c>
      <c r="CG33" s="916">
        <v>516662</v>
      </c>
      <c r="CH33" s="916">
        <v>129165</v>
      </c>
      <c r="CI33" s="916">
        <v>0</v>
      </c>
      <c r="CJ33" s="916">
        <v>1291654</v>
      </c>
      <c r="CK33" s="916">
        <v>8931</v>
      </c>
      <c r="CL33" s="916">
        <v>7145</v>
      </c>
      <c r="CM33" s="916">
        <v>1786</v>
      </c>
      <c r="CN33" s="916">
        <v>0</v>
      </c>
      <c r="CO33" s="916">
        <v>17862</v>
      </c>
      <c r="CP33" s="916">
        <v>810742</v>
      </c>
      <c r="CQ33" s="916">
        <v>648593</v>
      </c>
      <c r="CR33" s="916">
        <v>162148</v>
      </c>
      <c r="CS33" s="916">
        <v>0</v>
      </c>
      <c r="CT33" s="916">
        <v>1621483</v>
      </c>
      <c r="CU33" s="916">
        <v>-1249827</v>
      </c>
      <c r="CV33" s="916">
        <v>-999862</v>
      </c>
      <c r="CW33" s="916">
        <v>-249966</v>
      </c>
      <c r="CX33" s="916">
        <v>0</v>
      </c>
      <c r="CY33" s="916">
        <v>-2499655</v>
      </c>
      <c r="CZ33" s="916">
        <v>-6792</v>
      </c>
      <c r="DA33" s="916">
        <v>-5433</v>
      </c>
      <c r="DB33" s="916">
        <v>-1359</v>
      </c>
      <c r="DC33" s="916">
        <v>0</v>
      </c>
      <c r="DD33" s="916">
        <v>-13584</v>
      </c>
      <c r="DE33" s="916">
        <v>-1243035</v>
      </c>
      <c r="DF33" s="916">
        <v>-994428</v>
      </c>
      <c r="DG33" s="916">
        <v>-248608</v>
      </c>
      <c r="DH33" s="916">
        <v>0</v>
      </c>
      <c r="DI33" s="916">
        <v>-2486071</v>
      </c>
      <c r="DJ33" s="916">
        <v>-2277753</v>
      </c>
      <c r="DK33" s="916">
        <v>-1822204</v>
      </c>
      <c r="DL33" s="916">
        <v>-455550</v>
      </c>
      <c r="DM33" s="916">
        <v>0</v>
      </c>
      <c r="DN33" s="916">
        <v>-4555508</v>
      </c>
      <c r="DO33" s="916">
        <v>0</v>
      </c>
      <c r="DP33" s="916">
        <v>0</v>
      </c>
      <c r="DQ33" s="916">
        <v>0</v>
      </c>
      <c r="DR33" s="916">
        <v>0</v>
      </c>
      <c r="DS33" s="916">
        <v>0</v>
      </c>
      <c r="DT33" s="916">
        <v>-1480422</v>
      </c>
      <c r="DU33" s="916">
        <v>-1184337</v>
      </c>
      <c r="DV33" s="916">
        <v>-296084</v>
      </c>
      <c r="DW33" s="916">
        <v>0</v>
      </c>
      <c r="DX33" s="916">
        <v>-2960843</v>
      </c>
      <c r="DY33" s="916">
        <v>-797331</v>
      </c>
      <c r="DZ33" s="916">
        <v>-637867</v>
      </c>
      <c r="EA33" s="916">
        <v>-159466</v>
      </c>
      <c r="EB33" s="916">
        <v>0</v>
      </c>
      <c r="EC33" s="916">
        <v>-1594665</v>
      </c>
      <c r="ED33" s="916">
        <v>14367902</v>
      </c>
      <c r="EE33" s="916">
        <v>11494322</v>
      </c>
      <c r="EF33" s="916">
        <v>2873581</v>
      </c>
      <c r="EG33" s="916">
        <v>0</v>
      </c>
      <c r="EH33" s="916">
        <v>28735805</v>
      </c>
      <c r="EI33" s="916">
        <v>16247482</v>
      </c>
      <c r="EJ33" s="916">
        <v>12997985</v>
      </c>
      <c r="EK33" s="916">
        <v>3249496</v>
      </c>
      <c r="EL33" s="916">
        <v>0</v>
      </c>
      <c r="EM33" s="916">
        <v>32494963</v>
      </c>
      <c r="EN33" s="916">
        <v>1879580</v>
      </c>
      <c r="EO33" s="916">
        <v>1503663</v>
      </c>
      <c r="EP33" s="916">
        <v>375915</v>
      </c>
      <c r="EQ33" s="916">
        <v>0</v>
      </c>
      <c r="ER33" s="916">
        <v>3759158</v>
      </c>
      <c r="ES33" s="916">
        <v>1082249</v>
      </c>
      <c r="ET33" s="916">
        <v>865796</v>
      </c>
      <c r="EU33" s="916">
        <v>216449</v>
      </c>
      <c r="EV33" s="916">
        <v>0</v>
      </c>
      <c r="EW33" s="916">
        <v>2164493</v>
      </c>
      <c r="EX33" s="917">
        <v>0.5</v>
      </c>
      <c r="EY33" s="917">
        <v>0.4</v>
      </c>
      <c r="EZ33" s="917">
        <v>0.1</v>
      </c>
      <c r="FA33" s="917">
        <v>0</v>
      </c>
      <c r="FB33" s="917">
        <v>1</v>
      </c>
      <c r="FC33" s="884" t="s">
        <v>710</v>
      </c>
      <c r="FD33" s="884" t="s">
        <v>676</v>
      </c>
      <c r="FE33" s="884" t="s">
        <v>1672</v>
      </c>
      <c r="FF33" s="884" t="s">
        <v>2345</v>
      </c>
      <c r="FG33" s="884" t="s">
        <v>2380</v>
      </c>
    </row>
    <row r="34" spans="1:163" ht="14.25" thickTop="1" thickBot="1" x14ac:dyDescent="0.25">
      <c r="A34" s="884" t="s">
        <v>3312</v>
      </c>
      <c r="B34" s="918" t="s">
        <v>133</v>
      </c>
      <c r="C34" s="919" t="s">
        <v>132</v>
      </c>
      <c r="D34" s="916">
        <v>39211385</v>
      </c>
      <c r="E34" s="916">
        <v>35646713</v>
      </c>
      <c r="F34" s="916">
        <v>43964279</v>
      </c>
      <c r="G34" s="916">
        <v>0</v>
      </c>
      <c r="H34" s="916">
        <v>118822377</v>
      </c>
      <c r="I34" s="916">
        <v>0</v>
      </c>
      <c r="J34" s="916">
        <v>0</v>
      </c>
      <c r="K34" s="916">
        <v>39211385</v>
      </c>
      <c r="L34" s="916">
        <v>407941</v>
      </c>
      <c r="M34" s="916">
        <v>407941</v>
      </c>
      <c r="N34" s="916">
        <v>0</v>
      </c>
      <c r="O34" s="916">
        <v>0</v>
      </c>
      <c r="P34" s="916">
        <v>0</v>
      </c>
      <c r="Q34" s="916">
        <v>0</v>
      </c>
      <c r="R34" s="916">
        <v>0</v>
      </c>
      <c r="S34" s="916">
        <v>0</v>
      </c>
      <c r="T34" s="916">
        <v>0</v>
      </c>
      <c r="U34" s="916">
        <v>0</v>
      </c>
      <c r="V34" s="916">
        <v>0</v>
      </c>
      <c r="W34" s="916">
        <v>0</v>
      </c>
      <c r="X34" s="916">
        <v>0</v>
      </c>
      <c r="Y34" s="916">
        <v>0</v>
      </c>
      <c r="Z34" s="916">
        <v>0</v>
      </c>
      <c r="AA34" s="916">
        <v>0</v>
      </c>
      <c r="AB34" s="916">
        <v>0</v>
      </c>
      <c r="AC34" s="916">
        <v>0</v>
      </c>
      <c r="AD34" s="916">
        <v>12691968</v>
      </c>
      <c r="AE34" s="916">
        <v>15653426</v>
      </c>
      <c r="AF34" s="916">
        <v>0</v>
      </c>
      <c r="AG34" s="916">
        <v>28345394</v>
      </c>
      <c r="AH34" s="916">
        <v>10151718</v>
      </c>
      <c r="AI34" s="916">
        <v>9228834</v>
      </c>
      <c r="AJ34" s="916">
        <v>11382229</v>
      </c>
      <c r="AK34" s="916">
        <v>0</v>
      </c>
      <c r="AL34" s="916">
        <v>30762781</v>
      </c>
      <c r="AM34" s="916">
        <v>-4121660</v>
      </c>
      <c r="AN34" s="916">
        <v>-3746964</v>
      </c>
      <c r="AO34" s="916">
        <v>-4621256</v>
      </c>
      <c r="AP34" s="916">
        <v>0</v>
      </c>
      <c r="AQ34" s="916">
        <v>-12489880</v>
      </c>
      <c r="AR34" s="916">
        <v>-8567458</v>
      </c>
      <c r="AS34" s="916">
        <v>-7788598</v>
      </c>
      <c r="AT34" s="916">
        <v>-9605938</v>
      </c>
      <c r="AU34" s="916">
        <v>0</v>
      </c>
      <c r="AV34" s="916">
        <v>-25961994</v>
      </c>
      <c r="AW34" s="916">
        <v>459</v>
      </c>
      <c r="AX34" s="916">
        <v>417</v>
      </c>
      <c r="AY34" s="916">
        <v>515</v>
      </c>
      <c r="AZ34" s="916">
        <v>0</v>
      </c>
      <c r="BA34" s="916">
        <v>1391</v>
      </c>
      <c r="BB34" s="916">
        <v>1832245</v>
      </c>
      <c r="BC34" s="916">
        <v>1665677</v>
      </c>
      <c r="BD34" s="916">
        <v>2054335</v>
      </c>
      <c r="BE34" s="916">
        <v>0</v>
      </c>
      <c r="BF34" s="916">
        <v>5552257</v>
      </c>
      <c r="BG34" s="916">
        <v>-6734754</v>
      </c>
      <c r="BH34" s="916">
        <v>-6122504</v>
      </c>
      <c r="BI34" s="916">
        <v>-7551088</v>
      </c>
      <c r="BJ34" s="916">
        <v>0</v>
      </c>
      <c r="BK34" s="916">
        <v>-20408346</v>
      </c>
      <c r="BL34" s="916">
        <v>-1611060</v>
      </c>
      <c r="BM34" s="916">
        <v>-1464600</v>
      </c>
      <c r="BN34" s="916">
        <v>-1806340</v>
      </c>
      <c r="BO34" s="916">
        <v>0</v>
      </c>
      <c r="BP34" s="916">
        <v>-4882000</v>
      </c>
      <c r="BQ34" s="916">
        <v>-1535160</v>
      </c>
      <c r="BR34" s="916">
        <v>-1395600</v>
      </c>
      <c r="BS34" s="916">
        <v>-1721240</v>
      </c>
      <c r="BT34" s="916">
        <v>0</v>
      </c>
      <c r="BU34" s="916">
        <v>-4652000</v>
      </c>
      <c r="BV34" s="916">
        <v>-75900</v>
      </c>
      <c r="BW34" s="916">
        <v>-69000</v>
      </c>
      <c r="BX34" s="916">
        <v>-85100</v>
      </c>
      <c r="BY34" s="916">
        <v>0</v>
      </c>
      <c r="BZ34" s="916">
        <v>-230000</v>
      </c>
      <c r="CA34" s="916">
        <v>1231394</v>
      </c>
      <c r="CB34" s="916">
        <v>1119450</v>
      </c>
      <c r="CC34" s="916">
        <v>1380655</v>
      </c>
      <c r="CD34" s="916">
        <v>0</v>
      </c>
      <c r="CE34" s="916">
        <v>3731499</v>
      </c>
      <c r="CF34" s="916">
        <v>0</v>
      </c>
      <c r="CG34" s="916">
        <v>0</v>
      </c>
      <c r="CH34" s="916">
        <v>0</v>
      </c>
      <c r="CI34" s="916">
        <v>0</v>
      </c>
      <c r="CJ34" s="916">
        <v>0</v>
      </c>
      <c r="CK34" s="916">
        <v>-159884</v>
      </c>
      <c r="CL34" s="916">
        <v>-145350</v>
      </c>
      <c r="CM34" s="916">
        <v>-179265</v>
      </c>
      <c r="CN34" s="916">
        <v>0</v>
      </c>
      <c r="CO34" s="916">
        <v>-484499</v>
      </c>
      <c r="CP34" s="916">
        <v>-749760</v>
      </c>
      <c r="CQ34" s="916">
        <v>-681600</v>
      </c>
      <c r="CR34" s="916">
        <v>-840640</v>
      </c>
      <c r="CS34" s="916">
        <v>0</v>
      </c>
      <c r="CT34" s="916">
        <v>-2272000</v>
      </c>
      <c r="CU34" s="916">
        <v>-1289310</v>
      </c>
      <c r="CV34" s="916">
        <v>-1172100</v>
      </c>
      <c r="CW34" s="916">
        <v>-1445590</v>
      </c>
      <c r="CX34" s="916">
        <v>0</v>
      </c>
      <c r="CY34" s="916">
        <v>-3907000</v>
      </c>
      <c r="CZ34" s="916">
        <v>-463650</v>
      </c>
      <c r="DA34" s="916">
        <v>-421500</v>
      </c>
      <c r="DB34" s="916">
        <v>-519850</v>
      </c>
      <c r="DC34" s="916">
        <v>0</v>
      </c>
      <c r="DD34" s="916">
        <v>-1405000</v>
      </c>
      <c r="DE34" s="916">
        <v>-825660</v>
      </c>
      <c r="DF34" s="916">
        <v>-750600</v>
      </c>
      <c r="DG34" s="916">
        <v>-925740</v>
      </c>
      <c r="DH34" s="916">
        <v>0</v>
      </c>
      <c r="DI34" s="916">
        <v>-2502000</v>
      </c>
      <c r="DJ34" s="916">
        <v>-20295331</v>
      </c>
      <c r="DK34" s="916">
        <v>-18373224</v>
      </c>
      <c r="DL34" s="916">
        <v>-22575520</v>
      </c>
      <c r="DM34" s="916">
        <v>0</v>
      </c>
      <c r="DN34" s="916">
        <v>-61244074</v>
      </c>
      <c r="DO34" s="916">
        <v>0</v>
      </c>
      <c r="DP34" s="916">
        <v>0</v>
      </c>
      <c r="DQ34" s="916">
        <v>0</v>
      </c>
      <c r="DR34" s="916">
        <v>0</v>
      </c>
      <c r="DS34" s="916">
        <v>0</v>
      </c>
      <c r="DT34" s="916">
        <v>-18294023</v>
      </c>
      <c r="DU34" s="916">
        <v>-16630930</v>
      </c>
      <c r="DV34" s="916">
        <v>-20511480</v>
      </c>
      <c r="DW34" s="916">
        <v>0</v>
      </c>
      <c r="DX34" s="916">
        <v>-55436432</v>
      </c>
      <c r="DY34" s="916">
        <v>-2001308</v>
      </c>
      <c r="DZ34" s="916">
        <v>-1742294</v>
      </c>
      <c r="EA34" s="916">
        <v>-2064040</v>
      </c>
      <c r="EB34" s="916">
        <v>0</v>
      </c>
      <c r="EC34" s="916">
        <v>-5807642</v>
      </c>
      <c r="ED34" s="916">
        <v>37074289</v>
      </c>
      <c r="EE34" s="916">
        <v>33703899</v>
      </c>
      <c r="EF34" s="916">
        <v>41568142</v>
      </c>
      <c r="EG34" s="916">
        <v>0</v>
      </c>
      <c r="EH34" s="916">
        <v>112346330</v>
      </c>
      <c r="EI34" s="916">
        <v>39211385</v>
      </c>
      <c r="EJ34" s="916">
        <v>35646713</v>
      </c>
      <c r="EK34" s="916">
        <v>43964279</v>
      </c>
      <c r="EL34" s="916">
        <v>0</v>
      </c>
      <c r="EM34" s="916">
        <v>118822377</v>
      </c>
      <c r="EN34" s="916">
        <v>2137096</v>
      </c>
      <c r="EO34" s="916">
        <v>1942814</v>
      </c>
      <c r="EP34" s="916">
        <v>2396137</v>
      </c>
      <c r="EQ34" s="916">
        <v>0</v>
      </c>
      <c r="ER34" s="916">
        <v>6476047</v>
      </c>
      <c r="ES34" s="916">
        <v>135788</v>
      </c>
      <c r="ET34" s="916">
        <v>200520</v>
      </c>
      <c r="EU34" s="916">
        <v>332097</v>
      </c>
      <c r="EV34" s="916">
        <v>0</v>
      </c>
      <c r="EW34" s="916">
        <v>668405</v>
      </c>
      <c r="EX34" s="917">
        <v>0.33</v>
      </c>
      <c r="EY34" s="917">
        <v>0.3</v>
      </c>
      <c r="EZ34" s="917">
        <v>0.37</v>
      </c>
      <c r="FA34" s="917">
        <v>0</v>
      </c>
      <c r="FB34" s="917">
        <v>1</v>
      </c>
      <c r="FC34" s="884" t="s">
        <v>686</v>
      </c>
      <c r="FD34" s="884" t="s">
        <v>670</v>
      </c>
      <c r="FE34" s="884" t="s">
        <v>1673</v>
      </c>
      <c r="FF34" s="884" t="s">
        <v>2343</v>
      </c>
      <c r="FG34" s="884" t="s">
        <v>2381</v>
      </c>
    </row>
    <row r="35" spans="1:163" ht="14.25" thickTop="1" thickBot="1" x14ac:dyDescent="0.25">
      <c r="A35" s="884" t="s">
        <v>3311</v>
      </c>
      <c r="B35" s="918" t="s">
        <v>135</v>
      </c>
      <c r="C35" s="919" t="s">
        <v>134</v>
      </c>
      <c r="D35" s="916">
        <v>10698011</v>
      </c>
      <c r="E35" s="916">
        <v>8558409</v>
      </c>
      <c r="F35" s="916">
        <v>1925642</v>
      </c>
      <c r="G35" s="916">
        <v>213960</v>
      </c>
      <c r="H35" s="916">
        <v>21396022</v>
      </c>
      <c r="I35" s="916">
        <v>0</v>
      </c>
      <c r="J35" s="916">
        <v>0</v>
      </c>
      <c r="K35" s="916">
        <v>10698011</v>
      </c>
      <c r="L35" s="916">
        <v>104127</v>
      </c>
      <c r="M35" s="916">
        <v>104127</v>
      </c>
      <c r="N35" s="916">
        <v>0</v>
      </c>
      <c r="O35" s="916">
        <v>0</v>
      </c>
      <c r="P35" s="916">
        <v>0</v>
      </c>
      <c r="Q35" s="916">
        <v>0</v>
      </c>
      <c r="R35" s="916">
        <v>0</v>
      </c>
      <c r="S35" s="916">
        <v>0</v>
      </c>
      <c r="T35" s="916">
        <v>0</v>
      </c>
      <c r="U35" s="916">
        <v>0</v>
      </c>
      <c r="V35" s="916">
        <v>0</v>
      </c>
      <c r="W35" s="916">
        <v>0</v>
      </c>
      <c r="X35" s="916">
        <v>0</v>
      </c>
      <c r="Y35" s="916">
        <v>0</v>
      </c>
      <c r="Z35" s="916">
        <v>0</v>
      </c>
      <c r="AA35" s="916">
        <v>0</v>
      </c>
      <c r="AB35" s="916">
        <v>0</v>
      </c>
      <c r="AC35" s="916">
        <v>0</v>
      </c>
      <c r="AD35" s="916">
        <v>3224067</v>
      </c>
      <c r="AE35" s="916">
        <v>725414</v>
      </c>
      <c r="AF35" s="916">
        <v>80602</v>
      </c>
      <c r="AG35" s="916">
        <v>4030083</v>
      </c>
      <c r="AH35" s="916">
        <v>1406924</v>
      </c>
      <c r="AI35" s="916">
        <v>1125538</v>
      </c>
      <c r="AJ35" s="916">
        <v>253246</v>
      </c>
      <c r="AK35" s="916">
        <v>28138</v>
      </c>
      <c r="AL35" s="916">
        <v>2813846</v>
      </c>
      <c r="AM35" s="916">
        <v>-776990</v>
      </c>
      <c r="AN35" s="916">
        <v>-621592</v>
      </c>
      <c r="AO35" s="916">
        <v>-139858</v>
      </c>
      <c r="AP35" s="916">
        <v>-15540</v>
      </c>
      <c r="AQ35" s="916">
        <v>-1553980</v>
      </c>
      <c r="AR35" s="916">
        <v>-689107</v>
      </c>
      <c r="AS35" s="916">
        <v>-551286</v>
      </c>
      <c r="AT35" s="916">
        <v>-124039</v>
      </c>
      <c r="AU35" s="916">
        <v>-13782</v>
      </c>
      <c r="AV35" s="916">
        <v>-1378214</v>
      </c>
      <c r="AW35" s="916">
        <v>0</v>
      </c>
      <c r="AX35" s="916">
        <v>0</v>
      </c>
      <c r="AY35" s="916">
        <v>0</v>
      </c>
      <c r="AZ35" s="916">
        <v>0</v>
      </c>
      <c r="BA35" s="916">
        <v>0</v>
      </c>
      <c r="BB35" s="916">
        <v>-46682</v>
      </c>
      <c r="BC35" s="916">
        <v>-37346</v>
      </c>
      <c r="BD35" s="916">
        <v>-8403</v>
      </c>
      <c r="BE35" s="916">
        <v>-934</v>
      </c>
      <c r="BF35" s="916">
        <v>-93365</v>
      </c>
      <c r="BG35" s="916">
        <v>-735789</v>
      </c>
      <c r="BH35" s="916">
        <v>-588632</v>
      </c>
      <c r="BI35" s="916">
        <v>-132442</v>
      </c>
      <c r="BJ35" s="916">
        <v>-14716</v>
      </c>
      <c r="BK35" s="916">
        <v>-1471579</v>
      </c>
      <c r="BL35" s="916">
        <v>-1074618</v>
      </c>
      <c r="BM35" s="916">
        <v>-859694</v>
      </c>
      <c r="BN35" s="916">
        <v>-193431</v>
      </c>
      <c r="BO35" s="916">
        <v>-21492</v>
      </c>
      <c r="BP35" s="916">
        <v>-2149235</v>
      </c>
      <c r="BQ35" s="916">
        <v>-459</v>
      </c>
      <c r="BR35" s="916">
        <v>-366</v>
      </c>
      <c r="BS35" s="916">
        <v>-82</v>
      </c>
      <c r="BT35" s="916">
        <v>-9</v>
      </c>
      <c r="BU35" s="916">
        <v>-916</v>
      </c>
      <c r="BV35" s="916">
        <v>-1074159</v>
      </c>
      <c r="BW35" s="916">
        <v>-859328</v>
      </c>
      <c r="BX35" s="916">
        <v>-193349</v>
      </c>
      <c r="BY35" s="916">
        <v>-21483</v>
      </c>
      <c r="BZ35" s="916">
        <v>-2148319</v>
      </c>
      <c r="CA35" s="916">
        <v>0</v>
      </c>
      <c r="CB35" s="916">
        <v>0</v>
      </c>
      <c r="CC35" s="916">
        <v>0</v>
      </c>
      <c r="CD35" s="916">
        <v>0</v>
      </c>
      <c r="CE35" s="916">
        <v>0</v>
      </c>
      <c r="CF35" s="916">
        <v>0</v>
      </c>
      <c r="CG35" s="916">
        <v>0</v>
      </c>
      <c r="CH35" s="916">
        <v>0</v>
      </c>
      <c r="CI35" s="916">
        <v>0</v>
      </c>
      <c r="CJ35" s="916">
        <v>0</v>
      </c>
      <c r="CK35" s="916">
        <v>0</v>
      </c>
      <c r="CL35" s="916">
        <v>0</v>
      </c>
      <c r="CM35" s="916">
        <v>0</v>
      </c>
      <c r="CN35" s="916">
        <v>0</v>
      </c>
      <c r="CO35" s="916">
        <v>0</v>
      </c>
      <c r="CP35" s="916">
        <v>-677002</v>
      </c>
      <c r="CQ35" s="916">
        <v>-541601</v>
      </c>
      <c r="CR35" s="916">
        <v>-121860</v>
      </c>
      <c r="CS35" s="916">
        <v>-13540</v>
      </c>
      <c r="CT35" s="916">
        <v>-1354003</v>
      </c>
      <c r="CU35" s="916">
        <v>-1751620</v>
      </c>
      <c r="CV35" s="916">
        <v>-1401295</v>
      </c>
      <c r="CW35" s="916">
        <v>-315291</v>
      </c>
      <c r="CX35" s="916">
        <v>-35032</v>
      </c>
      <c r="CY35" s="916">
        <v>-3503238</v>
      </c>
      <c r="CZ35" s="916">
        <v>-459</v>
      </c>
      <c r="DA35" s="916">
        <v>-366</v>
      </c>
      <c r="DB35" s="916">
        <v>-82</v>
      </c>
      <c r="DC35" s="916">
        <v>-9</v>
      </c>
      <c r="DD35" s="916">
        <v>-916</v>
      </c>
      <c r="DE35" s="916">
        <v>-1751161</v>
      </c>
      <c r="DF35" s="916">
        <v>-1400929</v>
      </c>
      <c r="DG35" s="916">
        <v>-315209</v>
      </c>
      <c r="DH35" s="916">
        <v>-35023</v>
      </c>
      <c r="DI35" s="916">
        <v>-3502322</v>
      </c>
      <c r="DJ35" s="916">
        <v>-5878637</v>
      </c>
      <c r="DK35" s="916">
        <v>-4702909</v>
      </c>
      <c r="DL35" s="916">
        <v>-1058153</v>
      </c>
      <c r="DM35" s="916">
        <v>-117573</v>
      </c>
      <c r="DN35" s="916">
        <v>-11757272</v>
      </c>
      <c r="DO35" s="916">
        <v>0</v>
      </c>
      <c r="DP35" s="916">
        <v>0</v>
      </c>
      <c r="DQ35" s="916">
        <v>0</v>
      </c>
      <c r="DR35" s="916">
        <v>0</v>
      </c>
      <c r="DS35" s="916">
        <v>0</v>
      </c>
      <c r="DT35" s="916">
        <v>-5504518</v>
      </c>
      <c r="DU35" s="916">
        <v>-4403614</v>
      </c>
      <c r="DV35" s="916">
        <v>-990813</v>
      </c>
      <c r="DW35" s="916">
        <v>-110090</v>
      </c>
      <c r="DX35" s="916">
        <v>-11009035</v>
      </c>
      <c r="DY35" s="916">
        <v>-374119</v>
      </c>
      <c r="DZ35" s="916">
        <v>-299295</v>
      </c>
      <c r="EA35" s="916">
        <v>-67340</v>
      </c>
      <c r="EB35" s="916">
        <v>-7483</v>
      </c>
      <c r="EC35" s="916">
        <v>-748237</v>
      </c>
      <c r="ED35" s="916">
        <v>9759116</v>
      </c>
      <c r="EE35" s="916">
        <v>7807292</v>
      </c>
      <c r="EF35" s="916">
        <v>1756641</v>
      </c>
      <c r="EG35" s="916">
        <v>195182</v>
      </c>
      <c r="EH35" s="916">
        <v>19518231</v>
      </c>
      <c r="EI35" s="916">
        <v>10698011</v>
      </c>
      <c r="EJ35" s="916">
        <v>8558409</v>
      </c>
      <c r="EK35" s="916">
        <v>1925642</v>
      </c>
      <c r="EL35" s="916">
        <v>213960</v>
      </c>
      <c r="EM35" s="916">
        <v>21396022</v>
      </c>
      <c r="EN35" s="916">
        <v>938895</v>
      </c>
      <c r="EO35" s="916">
        <v>751117</v>
      </c>
      <c r="EP35" s="916">
        <v>169001</v>
      </c>
      <c r="EQ35" s="916">
        <v>18778</v>
      </c>
      <c r="ER35" s="916">
        <v>1877791</v>
      </c>
      <c r="ES35" s="916">
        <v>564776</v>
      </c>
      <c r="ET35" s="916">
        <v>451822</v>
      </c>
      <c r="EU35" s="916">
        <v>101661</v>
      </c>
      <c r="EV35" s="916">
        <v>11295</v>
      </c>
      <c r="EW35" s="916">
        <v>1129554</v>
      </c>
      <c r="EX35" s="917">
        <v>0.5</v>
      </c>
      <c r="EY35" s="917">
        <v>0.4</v>
      </c>
      <c r="EZ35" s="917">
        <v>0.09</v>
      </c>
      <c r="FA35" s="917">
        <v>0.01</v>
      </c>
      <c r="FB35" s="917">
        <v>1</v>
      </c>
      <c r="FC35" s="884" t="s">
        <v>701</v>
      </c>
      <c r="FD35" s="884" t="s">
        <v>700</v>
      </c>
      <c r="FE35" s="884" t="s">
        <v>1672</v>
      </c>
      <c r="FF35" s="884" t="s">
        <v>2345</v>
      </c>
      <c r="FG35" s="884" t="s">
        <v>2382</v>
      </c>
    </row>
    <row r="36" spans="1:163" ht="14.25" thickTop="1" thickBot="1" x14ac:dyDescent="0.25">
      <c r="A36" s="884" t="s">
        <v>3312</v>
      </c>
      <c r="B36" s="918" t="s">
        <v>136</v>
      </c>
      <c r="C36" s="919" t="s">
        <v>999</v>
      </c>
      <c r="D36" s="916">
        <v>53949908</v>
      </c>
      <c r="E36" s="916">
        <v>52870910</v>
      </c>
      <c r="F36" s="916">
        <v>0</v>
      </c>
      <c r="G36" s="916">
        <v>1078998</v>
      </c>
      <c r="H36" s="916">
        <v>107899816</v>
      </c>
      <c r="I36" s="916">
        <v>0</v>
      </c>
      <c r="J36" s="916">
        <v>0</v>
      </c>
      <c r="K36" s="916">
        <v>53949908</v>
      </c>
      <c r="L36" s="916">
        <v>446249</v>
      </c>
      <c r="M36" s="916">
        <v>446249</v>
      </c>
      <c r="N36" s="916">
        <v>0</v>
      </c>
      <c r="O36" s="916">
        <v>0</v>
      </c>
      <c r="P36" s="916">
        <v>0</v>
      </c>
      <c r="Q36" s="916">
        <v>709</v>
      </c>
      <c r="R36" s="916">
        <v>0</v>
      </c>
      <c r="S36" s="916">
        <v>709</v>
      </c>
      <c r="T36" s="916">
        <v>0</v>
      </c>
      <c r="U36" s="916">
        <v>0</v>
      </c>
      <c r="V36" s="916">
        <v>0</v>
      </c>
      <c r="W36" s="916">
        <v>0</v>
      </c>
      <c r="X36" s="916">
        <v>0</v>
      </c>
      <c r="Y36" s="916">
        <v>0</v>
      </c>
      <c r="Z36" s="916">
        <v>0</v>
      </c>
      <c r="AA36" s="916">
        <v>0</v>
      </c>
      <c r="AB36" s="916">
        <v>0</v>
      </c>
      <c r="AC36" s="916">
        <v>0</v>
      </c>
      <c r="AD36" s="916">
        <v>21197876</v>
      </c>
      <c r="AE36" s="916">
        <v>0</v>
      </c>
      <c r="AF36" s="916">
        <v>432609</v>
      </c>
      <c r="AG36" s="916">
        <v>21630485</v>
      </c>
      <c r="AH36" s="916">
        <v>4869512</v>
      </c>
      <c r="AI36" s="916">
        <v>4772122</v>
      </c>
      <c r="AJ36" s="916">
        <v>0</v>
      </c>
      <c r="AK36" s="916">
        <v>97390</v>
      </c>
      <c r="AL36" s="916">
        <v>9739024</v>
      </c>
      <c r="AM36" s="916">
        <v>-3001276</v>
      </c>
      <c r="AN36" s="916">
        <v>-2941250</v>
      </c>
      <c r="AO36" s="916">
        <v>0</v>
      </c>
      <c r="AP36" s="916">
        <v>-60026</v>
      </c>
      <c r="AQ36" s="916">
        <v>-6002552</v>
      </c>
      <c r="AR36" s="916">
        <v>-3307489</v>
      </c>
      <c r="AS36" s="916">
        <v>-3241340</v>
      </c>
      <c r="AT36" s="916">
        <v>0</v>
      </c>
      <c r="AU36" s="916">
        <v>-66150</v>
      </c>
      <c r="AV36" s="916">
        <v>-6614979</v>
      </c>
      <c r="AW36" s="916">
        <v>341267</v>
      </c>
      <c r="AX36" s="916">
        <v>334441</v>
      </c>
      <c r="AY36" s="916">
        <v>0</v>
      </c>
      <c r="AZ36" s="916">
        <v>6825</v>
      </c>
      <c r="BA36" s="916">
        <v>682533</v>
      </c>
      <c r="BB36" s="916">
        <v>-17624</v>
      </c>
      <c r="BC36" s="916">
        <v>-17271</v>
      </c>
      <c r="BD36" s="916">
        <v>0</v>
      </c>
      <c r="BE36" s="916">
        <v>-352</v>
      </c>
      <c r="BF36" s="916">
        <v>-35247</v>
      </c>
      <c r="BG36" s="916">
        <v>-2983846</v>
      </c>
      <c r="BH36" s="916">
        <v>-2924170</v>
      </c>
      <c r="BI36" s="916">
        <v>0</v>
      </c>
      <c r="BJ36" s="916">
        <v>-59677</v>
      </c>
      <c r="BK36" s="916">
        <v>-5967693</v>
      </c>
      <c r="BL36" s="916">
        <v>-4189239</v>
      </c>
      <c r="BM36" s="916">
        <v>-4105454</v>
      </c>
      <c r="BN36" s="916">
        <v>0</v>
      </c>
      <c r="BO36" s="916">
        <v>-83785</v>
      </c>
      <c r="BP36" s="916">
        <v>-8378478</v>
      </c>
      <c r="BQ36" s="916">
        <v>-698752</v>
      </c>
      <c r="BR36" s="916">
        <v>-684777</v>
      </c>
      <c r="BS36" s="916">
        <v>0</v>
      </c>
      <c r="BT36" s="916">
        <v>-13975</v>
      </c>
      <c r="BU36" s="916">
        <v>-1397504</v>
      </c>
      <c r="BV36" s="916">
        <v>-3490487</v>
      </c>
      <c r="BW36" s="916">
        <v>-3420677</v>
      </c>
      <c r="BX36" s="916">
        <v>0</v>
      </c>
      <c r="BY36" s="916">
        <v>-69810</v>
      </c>
      <c r="BZ36" s="916">
        <v>-6980974</v>
      </c>
      <c r="CA36" s="916">
        <v>243130</v>
      </c>
      <c r="CB36" s="916">
        <v>238268</v>
      </c>
      <c r="CC36" s="916">
        <v>0</v>
      </c>
      <c r="CD36" s="916">
        <v>4863</v>
      </c>
      <c r="CE36" s="916">
        <v>486261</v>
      </c>
      <c r="CF36" s="916">
        <v>1652905</v>
      </c>
      <c r="CG36" s="916">
        <v>1619846</v>
      </c>
      <c r="CH36" s="916">
        <v>0</v>
      </c>
      <c r="CI36" s="916">
        <v>33058</v>
      </c>
      <c r="CJ36" s="916">
        <v>3305809</v>
      </c>
      <c r="CK36" s="916">
        <v>389631</v>
      </c>
      <c r="CL36" s="916">
        <v>381839</v>
      </c>
      <c r="CM36" s="916">
        <v>0</v>
      </c>
      <c r="CN36" s="916">
        <v>7793</v>
      </c>
      <c r="CO36" s="916">
        <v>779263</v>
      </c>
      <c r="CP36" s="916">
        <v>10441</v>
      </c>
      <c r="CQ36" s="916">
        <v>10232</v>
      </c>
      <c r="CR36" s="916">
        <v>0</v>
      </c>
      <c r="CS36" s="916">
        <v>209</v>
      </c>
      <c r="CT36" s="916">
        <v>20882</v>
      </c>
      <c r="CU36" s="916">
        <v>-1893132</v>
      </c>
      <c r="CV36" s="916">
        <v>-1855269</v>
      </c>
      <c r="CW36" s="916">
        <v>0</v>
      </c>
      <c r="CX36" s="916">
        <v>-37862</v>
      </c>
      <c r="CY36" s="916">
        <v>-3786263</v>
      </c>
      <c r="CZ36" s="916">
        <v>-65991</v>
      </c>
      <c r="DA36" s="916">
        <v>-64670</v>
      </c>
      <c r="DB36" s="916">
        <v>0</v>
      </c>
      <c r="DC36" s="916">
        <v>-1319</v>
      </c>
      <c r="DD36" s="916">
        <v>-131980</v>
      </c>
      <c r="DE36" s="916">
        <v>-1827141</v>
      </c>
      <c r="DF36" s="916">
        <v>-1790599</v>
      </c>
      <c r="DG36" s="916">
        <v>0</v>
      </c>
      <c r="DH36" s="916">
        <v>-36543</v>
      </c>
      <c r="DI36" s="916">
        <v>-3654283</v>
      </c>
      <c r="DJ36" s="916">
        <v>-19845957</v>
      </c>
      <c r="DK36" s="916">
        <v>-19449036</v>
      </c>
      <c r="DL36" s="916">
        <v>0</v>
      </c>
      <c r="DM36" s="916">
        <v>-396917</v>
      </c>
      <c r="DN36" s="916">
        <v>-39691911</v>
      </c>
      <c r="DO36" s="916">
        <v>0</v>
      </c>
      <c r="DP36" s="916">
        <v>0</v>
      </c>
      <c r="DQ36" s="916">
        <v>0</v>
      </c>
      <c r="DR36" s="916">
        <v>0</v>
      </c>
      <c r="DS36" s="916">
        <v>0</v>
      </c>
      <c r="DT36" s="916">
        <v>-19963279</v>
      </c>
      <c r="DU36" s="916">
        <v>-19564013</v>
      </c>
      <c r="DV36" s="916">
        <v>0</v>
      </c>
      <c r="DW36" s="916">
        <v>-399266</v>
      </c>
      <c r="DX36" s="916">
        <v>-39926557</v>
      </c>
      <c r="DY36" s="916">
        <v>117322</v>
      </c>
      <c r="DZ36" s="916">
        <v>114977</v>
      </c>
      <c r="EA36" s="916">
        <v>0</v>
      </c>
      <c r="EB36" s="916">
        <v>2349</v>
      </c>
      <c r="EC36" s="916">
        <v>234646</v>
      </c>
      <c r="ED36" s="916">
        <v>53430773</v>
      </c>
      <c r="EE36" s="916">
        <v>52362158</v>
      </c>
      <c r="EF36" s="916">
        <v>0</v>
      </c>
      <c r="EG36" s="916">
        <v>1068615</v>
      </c>
      <c r="EH36" s="916">
        <v>106861546</v>
      </c>
      <c r="EI36" s="916">
        <v>53949908</v>
      </c>
      <c r="EJ36" s="916">
        <v>52870910</v>
      </c>
      <c r="EK36" s="916">
        <v>0</v>
      </c>
      <c r="EL36" s="916">
        <v>1078998</v>
      </c>
      <c r="EM36" s="916">
        <v>107899816</v>
      </c>
      <c r="EN36" s="916">
        <v>519135</v>
      </c>
      <c r="EO36" s="916">
        <v>508752</v>
      </c>
      <c r="EP36" s="916">
        <v>0</v>
      </c>
      <c r="EQ36" s="916">
        <v>10383</v>
      </c>
      <c r="ER36" s="916">
        <v>1038270</v>
      </c>
      <c r="ES36" s="916">
        <v>636457</v>
      </c>
      <c r="ET36" s="916">
        <v>623729</v>
      </c>
      <c r="EU36" s="916">
        <v>0</v>
      </c>
      <c r="EV36" s="916">
        <v>12732</v>
      </c>
      <c r="EW36" s="916">
        <v>1272916</v>
      </c>
      <c r="EX36" s="917">
        <v>0.5</v>
      </c>
      <c r="EY36" s="917">
        <v>0.49</v>
      </c>
      <c r="EZ36" s="917">
        <v>0</v>
      </c>
      <c r="FA36" s="917">
        <v>0.01</v>
      </c>
      <c r="FB36" s="917">
        <v>1</v>
      </c>
      <c r="FC36" s="884" t="s">
        <v>669</v>
      </c>
      <c r="FD36" s="884" t="s">
        <v>694</v>
      </c>
      <c r="FE36" s="884" t="s">
        <v>669</v>
      </c>
      <c r="FF36" s="884" t="s">
        <v>2346</v>
      </c>
      <c r="FG36" s="884" t="s">
        <v>2383</v>
      </c>
    </row>
    <row r="37" spans="1:163" ht="14.25" thickTop="1" thickBot="1" x14ac:dyDescent="0.25">
      <c r="A37" s="884" t="s">
        <v>3311</v>
      </c>
      <c r="B37" s="918" t="s">
        <v>138</v>
      </c>
      <c r="C37" s="919" t="s">
        <v>137</v>
      </c>
      <c r="D37" s="916">
        <v>0</v>
      </c>
      <c r="E37" s="916">
        <v>180594242</v>
      </c>
      <c r="F37" s="916">
        <v>9606077</v>
      </c>
      <c r="G37" s="916">
        <v>1921215</v>
      </c>
      <c r="H37" s="916">
        <v>192121534</v>
      </c>
      <c r="I37" s="916">
        <v>0</v>
      </c>
      <c r="J37" s="916">
        <v>0</v>
      </c>
      <c r="K37" s="916">
        <v>0</v>
      </c>
      <c r="L37" s="916">
        <v>694538</v>
      </c>
      <c r="M37" s="916">
        <v>694538</v>
      </c>
      <c r="N37" s="916">
        <v>7868700</v>
      </c>
      <c r="O37" s="916">
        <v>0</v>
      </c>
      <c r="P37" s="916">
        <v>7868700</v>
      </c>
      <c r="Q37" s="916">
        <v>255733</v>
      </c>
      <c r="R37" s="916">
        <v>0</v>
      </c>
      <c r="S37" s="916">
        <v>255733</v>
      </c>
      <c r="T37" s="916">
        <v>0</v>
      </c>
      <c r="U37" s="916">
        <v>0</v>
      </c>
      <c r="V37" s="916">
        <v>0</v>
      </c>
      <c r="W37" s="916">
        <v>0</v>
      </c>
      <c r="X37" s="916">
        <v>0</v>
      </c>
      <c r="Y37" s="916">
        <v>0</v>
      </c>
      <c r="Z37" s="916">
        <v>0</v>
      </c>
      <c r="AA37" s="916">
        <v>0</v>
      </c>
      <c r="AB37" s="916">
        <v>0</v>
      </c>
      <c r="AC37" s="916">
        <v>0</v>
      </c>
      <c r="AD37" s="916">
        <v>57692588</v>
      </c>
      <c r="AE37" s="916">
        <v>2827546</v>
      </c>
      <c r="AF37" s="916">
        <v>565509</v>
      </c>
      <c r="AG37" s="916">
        <v>61085643</v>
      </c>
      <c r="AH37" s="916">
        <v>0</v>
      </c>
      <c r="AI37" s="916">
        <v>19001902</v>
      </c>
      <c r="AJ37" s="916">
        <v>1010740</v>
      </c>
      <c r="AK37" s="916">
        <v>202148</v>
      </c>
      <c r="AL37" s="916">
        <v>20214790</v>
      </c>
      <c r="AM37" s="916">
        <v>0</v>
      </c>
      <c r="AN37" s="916">
        <v>-4897535</v>
      </c>
      <c r="AO37" s="916">
        <v>-260507</v>
      </c>
      <c r="AP37" s="916">
        <v>-52101</v>
      </c>
      <c r="AQ37" s="916">
        <v>-5210143</v>
      </c>
      <c r="AR37" s="916">
        <v>1</v>
      </c>
      <c r="AS37" s="916">
        <v>-16279351</v>
      </c>
      <c r="AT37" s="916">
        <v>-865923</v>
      </c>
      <c r="AU37" s="916">
        <v>-173185</v>
      </c>
      <c r="AV37" s="916">
        <v>-17318458</v>
      </c>
      <c r="AW37" s="916">
        <v>0</v>
      </c>
      <c r="AX37" s="916">
        <v>1803517</v>
      </c>
      <c r="AY37" s="916">
        <v>95932</v>
      </c>
      <c r="AZ37" s="916">
        <v>19186</v>
      </c>
      <c r="BA37" s="916">
        <v>1918635</v>
      </c>
      <c r="BB37" s="916">
        <v>0</v>
      </c>
      <c r="BC37" s="916">
        <v>1962015</v>
      </c>
      <c r="BD37" s="916">
        <v>104363</v>
      </c>
      <c r="BE37" s="916">
        <v>20873</v>
      </c>
      <c r="BF37" s="916">
        <v>2087251</v>
      </c>
      <c r="BG37" s="916">
        <v>0</v>
      </c>
      <c r="BH37" s="916">
        <v>-12513818</v>
      </c>
      <c r="BI37" s="916">
        <v>-665628</v>
      </c>
      <c r="BJ37" s="916">
        <v>-133126</v>
      </c>
      <c r="BK37" s="916">
        <v>-13312572</v>
      </c>
      <c r="BL37" s="916">
        <v>0</v>
      </c>
      <c r="BM37" s="916">
        <v>-25200000</v>
      </c>
      <c r="BN37" s="916">
        <v>-1340426</v>
      </c>
      <c r="BO37" s="916">
        <v>-268085</v>
      </c>
      <c r="BP37" s="916">
        <v>-26808511</v>
      </c>
      <c r="BQ37" s="916">
        <v>0</v>
      </c>
      <c r="BR37" s="916">
        <v>-1813878</v>
      </c>
      <c r="BS37" s="916">
        <v>-96483</v>
      </c>
      <c r="BT37" s="916">
        <v>-19297</v>
      </c>
      <c r="BU37" s="916">
        <v>-1929658</v>
      </c>
      <c r="BV37" s="916">
        <v>0</v>
      </c>
      <c r="BW37" s="916">
        <v>-23386121</v>
      </c>
      <c r="BX37" s="916">
        <v>-1243943</v>
      </c>
      <c r="BY37" s="916">
        <v>-248789</v>
      </c>
      <c r="BZ37" s="916">
        <v>-24878853</v>
      </c>
      <c r="CA37" s="916">
        <v>0</v>
      </c>
      <c r="CB37" s="916">
        <v>1523429</v>
      </c>
      <c r="CC37" s="916">
        <v>81034</v>
      </c>
      <c r="CD37" s="916">
        <v>16207</v>
      </c>
      <c r="CE37" s="916">
        <v>1620670</v>
      </c>
      <c r="CF37" s="916">
        <v>0</v>
      </c>
      <c r="CG37" s="916">
        <v>8792213</v>
      </c>
      <c r="CH37" s="916">
        <v>467671</v>
      </c>
      <c r="CI37" s="916">
        <v>93534</v>
      </c>
      <c r="CJ37" s="916">
        <v>9353418</v>
      </c>
      <c r="CK37" s="916">
        <v>0</v>
      </c>
      <c r="CL37" s="916">
        <v>0</v>
      </c>
      <c r="CM37" s="916">
        <v>0</v>
      </c>
      <c r="CN37" s="916">
        <v>0</v>
      </c>
      <c r="CO37" s="916">
        <v>0</v>
      </c>
      <c r="CP37" s="916">
        <v>0</v>
      </c>
      <c r="CQ37" s="916">
        <v>-9567429</v>
      </c>
      <c r="CR37" s="916">
        <v>-508906</v>
      </c>
      <c r="CS37" s="916">
        <v>-101781</v>
      </c>
      <c r="CT37" s="916">
        <v>-10178116</v>
      </c>
      <c r="CU37" s="916">
        <v>0</v>
      </c>
      <c r="CV37" s="916">
        <v>-24451787</v>
      </c>
      <c r="CW37" s="916">
        <v>-1300627</v>
      </c>
      <c r="CX37" s="916">
        <v>-260125</v>
      </c>
      <c r="CY37" s="916">
        <v>-26012539</v>
      </c>
      <c r="CZ37" s="916">
        <v>0</v>
      </c>
      <c r="DA37" s="916">
        <v>-290449</v>
      </c>
      <c r="DB37" s="916">
        <v>-15449</v>
      </c>
      <c r="DC37" s="916">
        <v>-3090</v>
      </c>
      <c r="DD37" s="916">
        <v>-308988</v>
      </c>
      <c r="DE37" s="916">
        <v>0</v>
      </c>
      <c r="DF37" s="916">
        <v>-24161337</v>
      </c>
      <c r="DG37" s="916">
        <v>-1285178</v>
      </c>
      <c r="DH37" s="916">
        <v>-257036</v>
      </c>
      <c r="DI37" s="916">
        <v>-25703551</v>
      </c>
      <c r="DJ37" s="916">
        <v>1030343</v>
      </c>
      <c r="DK37" s="916">
        <v>-38988479</v>
      </c>
      <c r="DL37" s="916">
        <v>-2097137</v>
      </c>
      <c r="DM37" s="916">
        <v>-398818</v>
      </c>
      <c r="DN37" s="916">
        <v>-40454091</v>
      </c>
      <c r="DO37" s="916">
        <v>0</v>
      </c>
      <c r="DP37" s="916">
        <v>-6889</v>
      </c>
      <c r="DQ37" s="916">
        <v>22915</v>
      </c>
      <c r="DR37" s="916">
        <v>-16026</v>
      </c>
      <c r="DS37" s="916">
        <v>0</v>
      </c>
      <c r="DT37" s="916">
        <v>0</v>
      </c>
      <c r="DU37" s="916">
        <v>-40641852</v>
      </c>
      <c r="DV37" s="916">
        <v>-2161801</v>
      </c>
      <c r="DW37" s="916">
        <v>-432360</v>
      </c>
      <c r="DX37" s="916">
        <v>-43236013</v>
      </c>
      <c r="DY37" s="916">
        <v>1030343</v>
      </c>
      <c r="DZ37" s="916">
        <v>1646484</v>
      </c>
      <c r="EA37" s="916">
        <v>87579</v>
      </c>
      <c r="EB37" s="916">
        <v>17516</v>
      </c>
      <c r="EC37" s="916">
        <v>2781922</v>
      </c>
      <c r="ED37" s="916">
        <v>0</v>
      </c>
      <c r="EE37" s="916">
        <v>182167161</v>
      </c>
      <c r="EF37" s="916">
        <v>9689743</v>
      </c>
      <c r="EG37" s="916">
        <v>1937949</v>
      </c>
      <c r="EH37" s="916">
        <v>193794853</v>
      </c>
      <c r="EI37" s="916">
        <v>0</v>
      </c>
      <c r="EJ37" s="916">
        <v>180594242</v>
      </c>
      <c r="EK37" s="916">
        <v>9606077</v>
      </c>
      <c r="EL37" s="916">
        <v>1921215</v>
      </c>
      <c r="EM37" s="916">
        <v>192121534</v>
      </c>
      <c r="EN37" s="916">
        <v>0</v>
      </c>
      <c r="EO37" s="916">
        <v>-1572919</v>
      </c>
      <c r="EP37" s="916">
        <v>-83666</v>
      </c>
      <c r="EQ37" s="916">
        <v>-16734</v>
      </c>
      <c r="ER37" s="916">
        <v>-1673319</v>
      </c>
      <c r="ES37" s="916">
        <v>1030343</v>
      </c>
      <c r="ET37" s="916">
        <v>73565</v>
      </c>
      <c r="EU37" s="916">
        <v>3913</v>
      </c>
      <c r="EV37" s="916">
        <v>782</v>
      </c>
      <c r="EW37" s="916">
        <v>1108603</v>
      </c>
      <c r="EX37" s="917">
        <v>0</v>
      </c>
      <c r="EY37" s="917">
        <v>0.94</v>
      </c>
      <c r="EZ37" s="917">
        <v>0.05</v>
      </c>
      <c r="FA37" s="917">
        <v>0.01</v>
      </c>
      <c r="FB37" s="917">
        <v>1</v>
      </c>
      <c r="FC37" s="884" t="s">
        <v>828</v>
      </c>
      <c r="FD37" s="884" t="s">
        <v>712</v>
      </c>
      <c r="FE37" s="884" t="s">
        <v>669</v>
      </c>
      <c r="FF37" s="884" t="s">
        <v>2344</v>
      </c>
      <c r="FG37" s="884" t="s">
        <v>2384</v>
      </c>
    </row>
    <row r="38" spans="1:163" ht="14.25" thickTop="1" thickBot="1" x14ac:dyDescent="0.25">
      <c r="A38" s="884" t="s">
        <v>3311</v>
      </c>
      <c r="B38" s="918" t="s">
        <v>140</v>
      </c>
      <c r="C38" s="919" t="s">
        <v>139</v>
      </c>
      <c r="D38" s="916">
        <v>15525446</v>
      </c>
      <c r="E38" s="916">
        <v>12420356</v>
      </c>
      <c r="F38" s="916">
        <v>3105089</v>
      </c>
      <c r="G38" s="916">
        <v>0</v>
      </c>
      <c r="H38" s="916">
        <v>31050891</v>
      </c>
      <c r="I38" s="916">
        <v>0</v>
      </c>
      <c r="J38" s="916">
        <v>0</v>
      </c>
      <c r="K38" s="916">
        <v>15525446</v>
      </c>
      <c r="L38" s="916">
        <v>138982</v>
      </c>
      <c r="M38" s="916">
        <v>138982</v>
      </c>
      <c r="N38" s="916">
        <v>0</v>
      </c>
      <c r="O38" s="916">
        <v>0</v>
      </c>
      <c r="P38" s="916">
        <v>0</v>
      </c>
      <c r="Q38" s="916">
        <v>155639</v>
      </c>
      <c r="R38" s="916">
        <v>0</v>
      </c>
      <c r="S38" s="916">
        <v>155639</v>
      </c>
      <c r="T38" s="916">
        <v>0</v>
      </c>
      <c r="U38" s="916">
        <v>0</v>
      </c>
      <c r="V38" s="916">
        <v>0</v>
      </c>
      <c r="W38" s="916">
        <v>0</v>
      </c>
      <c r="X38" s="916">
        <v>0</v>
      </c>
      <c r="Y38" s="916">
        <v>0</v>
      </c>
      <c r="Z38" s="916">
        <v>0</v>
      </c>
      <c r="AA38" s="916">
        <v>0</v>
      </c>
      <c r="AB38" s="916">
        <v>0</v>
      </c>
      <c r="AC38" s="916">
        <v>0</v>
      </c>
      <c r="AD38" s="916">
        <v>3975133</v>
      </c>
      <c r="AE38" s="916">
        <v>989807</v>
      </c>
      <c r="AF38" s="916">
        <v>0</v>
      </c>
      <c r="AG38" s="916">
        <v>4964940</v>
      </c>
      <c r="AH38" s="916">
        <v>589799</v>
      </c>
      <c r="AI38" s="916">
        <v>471840</v>
      </c>
      <c r="AJ38" s="916">
        <v>117960</v>
      </c>
      <c r="AK38" s="916">
        <v>0</v>
      </c>
      <c r="AL38" s="916">
        <v>1179599</v>
      </c>
      <c r="AM38" s="916">
        <v>-305657</v>
      </c>
      <c r="AN38" s="916">
        <v>-244526</v>
      </c>
      <c r="AO38" s="916">
        <v>-61132</v>
      </c>
      <c r="AP38" s="916">
        <v>0</v>
      </c>
      <c r="AQ38" s="916">
        <v>-611315</v>
      </c>
      <c r="AR38" s="916">
        <v>-185348</v>
      </c>
      <c r="AS38" s="916">
        <v>-148278</v>
      </c>
      <c r="AT38" s="916">
        <v>-37070</v>
      </c>
      <c r="AU38" s="916">
        <v>0</v>
      </c>
      <c r="AV38" s="916">
        <v>-370696</v>
      </c>
      <c r="AW38" s="916">
        <v>9350</v>
      </c>
      <c r="AX38" s="916">
        <v>7480</v>
      </c>
      <c r="AY38" s="916">
        <v>1870</v>
      </c>
      <c r="AZ38" s="916">
        <v>0</v>
      </c>
      <c r="BA38" s="916">
        <v>18700</v>
      </c>
      <c r="BB38" s="916">
        <v>-95844</v>
      </c>
      <c r="BC38" s="916">
        <v>-76676</v>
      </c>
      <c r="BD38" s="916">
        <v>-19169</v>
      </c>
      <c r="BE38" s="916">
        <v>0</v>
      </c>
      <c r="BF38" s="916">
        <v>-191689</v>
      </c>
      <c r="BG38" s="916">
        <v>-271842</v>
      </c>
      <c r="BH38" s="916">
        <v>-217474</v>
      </c>
      <c r="BI38" s="916">
        <v>-54369</v>
      </c>
      <c r="BJ38" s="916">
        <v>0</v>
      </c>
      <c r="BK38" s="916">
        <v>-543685</v>
      </c>
      <c r="BL38" s="916">
        <v>-1939311</v>
      </c>
      <c r="BM38" s="916">
        <v>-1551448</v>
      </c>
      <c r="BN38" s="916">
        <v>-387862</v>
      </c>
      <c r="BO38" s="916">
        <v>0</v>
      </c>
      <c r="BP38" s="916">
        <v>-3878621</v>
      </c>
      <c r="BQ38" s="916">
        <v>-85509</v>
      </c>
      <c r="BR38" s="916">
        <v>-68408</v>
      </c>
      <c r="BS38" s="916">
        <v>-17102</v>
      </c>
      <c r="BT38" s="916">
        <v>0</v>
      </c>
      <c r="BU38" s="916">
        <v>-171019</v>
      </c>
      <c r="BV38" s="916">
        <v>-1853801</v>
      </c>
      <c r="BW38" s="916">
        <v>-1483041</v>
      </c>
      <c r="BX38" s="916">
        <v>-370760</v>
      </c>
      <c r="BY38" s="916">
        <v>0</v>
      </c>
      <c r="BZ38" s="916">
        <v>-3707602</v>
      </c>
      <c r="CA38" s="916">
        <v>8452</v>
      </c>
      <c r="CB38" s="916">
        <v>6762</v>
      </c>
      <c r="CC38" s="916">
        <v>1691</v>
      </c>
      <c r="CD38" s="916">
        <v>0</v>
      </c>
      <c r="CE38" s="916">
        <v>16905</v>
      </c>
      <c r="CF38" s="916">
        <v>182144</v>
      </c>
      <c r="CG38" s="916">
        <v>145716</v>
      </c>
      <c r="CH38" s="916">
        <v>36429</v>
      </c>
      <c r="CI38" s="916">
        <v>0</v>
      </c>
      <c r="CJ38" s="916">
        <v>364289</v>
      </c>
      <c r="CK38" s="916">
        <v>-8452</v>
      </c>
      <c r="CL38" s="916">
        <v>-6762</v>
      </c>
      <c r="CM38" s="916">
        <v>-1691</v>
      </c>
      <c r="CN38" s="916">
        <v>0</v>
      </c>
      <c r="CO38" s="916">
        <v>-16905</v>
      </c>
      <c r="CP38" s="916">
        <v>1449263</v>
      </c>
      <c r="CQ38" s="916">
        <v>1159410</v>
      </c>
      <c r="CR38" s="916">
        <v>289853</v>
      </c>
      <c r="CS38" s="916">
        <v>0</v>
      </c>
      <c r="CT38" s="916">
        <v>2898526</v>
      </c>
      <c r="CU38" s="916">
        <v>-307904</v>
      </c>
      <c r="CV38" s="916">
        <v>-246322</v>
      </c>
      <c r="CW38" s="916">
        <v>-61580</v>
      </c>
      <c r="CX38" s="916">
        <v>0</v>
      </c>
      <c r="CY38" s="916">
        <v>-615806</v>
      </c>
      <c r="CZ38" s="916">
        <v>-85509</v>
      </c>
      <c r="DA38" s="916">
        <v>-68408</v>
      </c>
      <c r="DB38" s="916">
        <v>-17102</v>
      </c>
      <c r="DC38" s="916">
        <v>0</v>
      </c>
      <c r="DD38" s="916">
        <v>-171019</v>
      </c>
      <c r="DE38" s="916">
        <v>-222394</v>
      </c>
      <c r="DF38" s="916">
        <v>-177915</v>
      </c>
      <c r="DG38" s="916">
        <v>-44478</v>
      </c>
      <c r="DH38" s="916">
        <v>0</v>
      </c>
      <c r="DI38" s="916">
        <v>-444787</v>
      </c>
      <c r="DJ38" s="916">
        <v>-4841544</v>
      </c>
      <c r="DK38" s="916">
        <v>-3873234</v>
      </c>
      <c r="DL38" s="916">
        <v>-968307</v>
      </c>
      <c r="DM38" s="916">
        <v>0</v>
      </c>
      <c r="DN38" s="916">
        <v>-9683086</v>
      </c>
      <c r="DO38" s="916">
        <v>0</v>
      </c>
      <c r="DP38" s="916">
        <v>0</v>
      </c>
      <c r="DQ38" s="916">
        <v>0</v>
      </c>
      <c r="DR38" s="916">
        <v>0</v>
      </c>
      <c r="DS38" s="916">
        <v>0</v>
      </c>
      <c r="DT38" s="916">
        <v>-2567719</v>
      </c>
      <c r="DU38" s="916">
        <v>-2054175</v>
      </c>
      <c r="DV38" s="916">
        <v>-513544</v>
      </c>
      <c r="DW38" s="916">
        <v>0</v>
      </c>
      <c r="DX38" s="916">
        <v>-5135437</v>
      </c>
      <c r="DY38" s="916">
        <v>-2273825</v>
      </c>
      <c r="DZ38" s="916">
        <v>-1819059</v>
      </c>
      <c r="EA38" s="916">
        <v>-454763</v>
      </c>
      <c r="EB38" s="916">
        <v>0</v>
      </c>
      <c r="EC38" s="916">
        <v>-4547649</v>
      </c>
      <c r="ED38" s="916">
        <v>14117239</v>
      </c>
      <c r="EE38" s="916">
        <v>11293791</v>
      </c>
      <c r="EF38" s="916">
        <v>2823448</v>
      </c>
      <c r="EG38" s="916">
        <v>0</v>
      </c>
      <c r="EH38" s="916">
        <v>28234478</v>
      </c>
      <c r="EI38" s="916">
        <v>15525446</v>
      </c>
      <c r="EJ38" s="916">
        <v>12420356</v>
      </c>
      <c r="EK38" s="916">
        <v>3105089</v>
      </c>
      <c r="EL38" s="916">
        <v>0</v>
      </c>
      <c r="EM38" s="916">
        <v>31050891</v>
      </c>
      <c r="EN38" s="916">
        <v>1408207</v>
      </c>
      <c r="EO38" s="916">
        <v>1126565</v>
      </c>
      <c r="EP38" s="916">
        <v>281641</v>
      </c>
      <c r="EQ38" s="916">
        <v>0</v>
      </c>
      <c r="ER38" s="916">
        <v>2816413</v>
      </c>
      <c r="ES38" s="916">
        <v>-865618</v>
      </c>
      <c r="ET38" s="916">
        <v>-692494</v>
      </c>
      <c r="EU38" s="916">
        <v>-173122</v>
      </c>
      <c r="EV38" s="916">
        <v>0</v>
      </c>
      <c r="EW38" s="916">
        <v>-1731236</v>
      </c>
      <c r="EX38" s="917">
        <v>0.5</v>
      </c>
      <c r="EY38" s="917">
        <v>0.4</v>
      </c>
      <c r="EZ38" s="917">
        <v>0.1</v>
      </c>
      <c r="FA38" s="917">
        <v>0</v>
      </c>
      <c r="FB38" s="917">
        <v>1</v>
      </c>
      <c r="FC38" s="884" t="s">
        <v>710</v>
      </c>
      <c r="FD38" s="884" t="s">
        <v>676</v>
      </c>
      <c r="FE38" s="884" t="s">
        <v>1672</v>
      </c>
      <c r="FF38" s="884" t="s">
        <v>2345</v>
      </c>
      <c r="FG38" s="884" t="s">
        <v>2385</v>
      </c>
    </row>
    <row r="39" spans="1:163" ht="14.25" thickTop="1" thickBot="1" x14ac:dyDescent="0.25">
      <c r="A39" s="884" t="s">
        <v>3311</v>
      </c>
      <c r="B39" s="918" t="s">
        <v>142</v>
      </c>
      <c r="C39" s="919" t="s">
        <v>141</v>
      </c>
      <c r="D39" s="916">
        <v>26553740</v>
      </c>
      <c r="E39" s="916">
        <v>24139763</v>
      </c>
      <c r="F39" s="916">
        <v>29772374</v>
      </c>
      <c r="G39" s="916">
        <v>0</v>
      </c>
      <c r="H39" s="916">
        <v>80465877</v>
      </c>
      <c r="I39" s="916">
        <v>0</v>
      </c>
      <c r="J39" s="916">
        <v>0</v>
      </c>
      <c r="K39" s="916">
        <v>26553740</v>
      </c>
      <c r="L39" s="916">
        <v>321985</v>
      </c>
      <c r="M39" s="916">
        <v>321985</v>
      </c>
      <c r="N39" s="916">
        <v>0</v>
      </c>
      <c r="O39" s="916">
        <v>0</v>
      </c>
      <c r="P39" s="916">
        <v>0</v>
      </c>
      <c r="Q39" s="916">
        <v>0</v>
      </c>
      <c r="R39" s="916">
        <v>0</v>
      </c>
      <c r="S39" s="916">
        <v>0</v>
      </c>
      <c r="T39" s="916">
        <v>0</v>
      </c>
      <c r="U39" s="916">
        <v>0</v>
      </c>
      <c r="V39" s="916">
        <v>0</v>
      </c>
      <c r="W39" s="916">
        <v>0</v>
      </c>
      <c r="X39" s="916">
        <v>0</v>
      </c>
      <c r="Y39" s="916">
        <v>0</v>
      </c>
      <c r="Z39" s="916">
        <v>0</v>
      </c>
      <c r="AA39" s="916">
        <v>0</v>
      </c>
      <c r="AB39" s="916">
        <v>0</v>
      </c>
      <c r="AC39" s="916">
        <v>0</v>
      </c>
      <c r="AD39" s="916">
        <v>7877355</v>
      </c>
      <c r="AE39" s="916">
        <v>9715403</v>
      </c>
      <c r="AF39" s="916">
        <v>0</v>
      </c>
      <c r="AG39" s="916">
        <v>17592758</v>
      </c>
      <c r="AH39" s="916">
        <v>1744758</v>
      </c>
      <c r="AI39" s="916">
        <v>1586143</v>
      </c>
      <c r="AJ39" s="916">
        <v>1956243</v>
      </c>
      <c r="AK39" s="916">
        <v>0</v>
      </c>
      <c r="AL39" s="916">
        <v>5287144</v>
      </c>
      <c r="AM39" s="916">
        <v>-1497653</v>
      </c>
      <c r="AN39" s="916">
        <v>-1361502</v>
      </c>
      <c r="AO39" s="916">
        <v>-1679186</v>
      </c>
      <c r="AP39" s="916">
        <v>0</v>
      </c>
      <c r="AQ39" s="916">
        <v>-4538341</v>
      </c>
      <c r="AR39" s="916">
        <v>-734983</v>
      </c>
      <c r="AS39" s="916">
        <v>-668167</v>
      </c>
      <c r="AT39" s="916">
        <v>-824072</v>
      </c>
      <c r="AU39" s="916">
        <v>0</v>
      </c>
      <c r="AV39" s="916">
        <v>-2227222</v>
      </c>
      <c r="AW39" s="916">
        <v>164228</v>
      </c>
      <c r="AX39" s="916">
        <v>149298</v>
      </c>
      <c r="AY39" s="916">
        <v>184134</v>
      </c>
      <c r="AZ39" s="916">
        <v>0</v>
      </c>
      <c r="BA39" s="916">
        <v>497660</v>
      </c>
      <c r="BB39" s="916">
        <v>-553113</v>
      </c>
      <c r="BC39" s="916">
        <v>-502830</v>
      </c>
      <c r="BD39" s="916">
        <v>-620157</v>
      </c>
      <c r="BE39" s="916">
        <v>0</v>
      </c>
      <c r="BF39" s="916">
        <v>-1676100</v>
      </c>
      <c r="BG39" s="916">
        <v>-1123868</v>
      </c>
      <c r="BH39" s="916">
        <v>-1021699</v>
      </c>
      <c r="BI39" s="916">
        <v>-1260095</v>
      </c>
      <c r="BJ39" s="916">
        <v>0</v>
      </c>
      <c r="BK39" s="916">
        <v>-3405662</v>
      </c>
      <c r="BL39" s="916">
        <v>-3912082</v>
      </c>
      <c r="BM39" s="916">
        <v>-3556438</v>
      </c>
      <c r="BN39" s="916">
        <v>-4386274</v>
      </c>
      <c r="BO39" s="916">
        <v>0</v>
      </c>
      <c r="BP39" s="916">
        <v>-11854794</v>
      </c>
      <c r="BQ39" s="916">
        <v>-19892</v>
      </c>
      <c r="BR39" s="916">
        <v>-18084</v>
      </c>
      <c r="BS39" s="916">
        <v>-22304</v>
      </c>
      <c r="BT39" s="916">
        <v>0</v>
      </c>
      <c r="BU39" s="916">
        <v>-60280</v>
      </c>
      <c r="BV39" s="916">
        <v>-3892190</v>
      </c>
      <c r="BW39" s="916">
        <v>-3538354</v>
      </c>
      <c r="BX39" s="916">
        <v>-4363970</v>
      </c>
      <c r="BY39" s="916">
        <v>0</v>
      </c>
      <c r="BZ39" s="916">
        <v>-11794514</v>
      </c>
      <c r="CA39" s="916">
        <v>0</v>
      </c>
      <c r="CB39" s="916">
        <v>0</v>
      </c>
      <c r="CC39" s="916">
        <v>0</v>
      </c>
      <c r="CD39" s="916">
        <v>0</v>
      </c>
      <c r="CE39" s="916">
        <v>0</v>
      </c>
      <c r="CF39" s="916">
        <v>21230</v>
      </c>
      <c r="CG39" s="916">
        <v>19300</v>
      </c>
      <c r="CH39" s="916">
        <v>23804</v>
      </c>
      <c r="CI39" s="916">
        <v>0</v>
      </c>
      <c r="CJ39" s="916">
        <v>64334</v>
      </c>
      <c r="CK39" s="916">
        <v>-14173</v>
      </c>
      <c r="CL39" s="916">
        <v>-12884</v>
      </c>
      <c r="CM39" s="916">
        <v>-15891</v>
      </c>
      <c r="CN39" s="916">
        <v>0</v>
      </c>
      <c r="CO39" s="916">
        <v>-42948</v>
      </c>
      <c r="CP39" s="916">
        <v>-411401</v>
      </c>
      <c r="CQ39" s="916">
        <v>-374001</v>
      </c>
      <c r="CR39" s="916">
        <v>-461268</v>
      </c>
      <c r="CS39" s="916">
        <v>0</v>
      </c>
      <c r="CT39" s="916">
        <v>-1246670</v>
      </c>
      <c r="CU39" s="916">
        <v>-4316426</v>
      </c>
      <c r="CV39" s="916">
        <v>-3924023</v>
      </c>
      <c r="CW39" s="916">
        <v>-4839629</v>
      </c>
      <c r="CX39" s="916">
        <v>0</v>
      </c>
      <c r="CY39" s="916">
        <v>-13080078</v>
      </c>
      <c r="CZ39" s="916">
        <v>-34065</v>
      </c>
      <c r="DA39" s="916">
        <v>-30968</v>
      </c>
      <c r="DB39" s="916">
        <v>-38195</v>
      </c>
      <c r="DC39" s="916">
        <v>0</v>
      </c>
      <c r="DD39" s="916">
        <v>-103228</v>
      </c>
      <c r="DE39" s="916">
        <v>-4282361</v>
      </c>
      <c r="DF39" s="916">
        <v>-3893055</v>
      </c>
      <c r="DG39" s="916">
        <v>-4801434</v>
      </c>
      <c r="DH39" s="916">
        <v>0</v>
      </c>
      <c r="DI39" s="916">
        <v>-12976850</v>
      </c>
      <c r="DJ39" s="916">
        <v>-10390237</v>
      </c>
      <c r="DK39" s="916">
        <v>-9445668</v>
      </c>
      <c r="DL39" s="916">
        <v>-11649664</v>
      </c>
      <c r="DM39" s="916">
        <v>0</v>
      </c>
      <c r="DN39" s="916">
        <v>-31485568</v>
      </c>
      <c r="DO39" s="916">
        <v>0</v>
      </c>
      <c r="DP39" s="916">
        <v>0</v>
      </c>
      <c r="DQ39" s="916">
        <v>0</v>
      </c>
      <c r="DR39" s="916">
        <v>0</v>
      </c>
      <c r="DS39" s="916">
        <v>0</v>
      </c>
      <c r="DT39" s="916">
        <v>-6178640</v>
      </c>
      <c r="DU39" s="916">
        <v>-5616946</v>
      </c>
      <c r="DV39" s="916">
        <v>-6927567</v>
      </c>
      <c r="DW39" s="916">
        <v>0</v>
      </c>
      <c r="DX39" s="916">
        <v>-18723153</v>
      </c>
      <c r="DY39" s="916">
        <v>-4211597</v>
      </c>
      <c r="DZ39" s="916">
        <v>-3828722</v>
      </c>
      <c r="EA39" s="916">
        <v>-4722097</v>
      </c>
      <c r="EB39" s="916">
        <v>0</v>
      </c>
      <c r="EC39" s="916">
        <v>-12762415</v>
      </c>
      <c r="ED39" s="916">
        <v>27612418</v>
      </c>
      <c r="EE39" s="916">
        <v>25102199</v>
      </c>
      <c r="EF39" s="916">
        <v>30959379</v>
      </c>
      <c r="EG39" s="916">
        <v>0</v>
      </c>
      <c r="EH39" s="916">
        <v>83673996</v>
      </c>
      <c r="EI39" s="916">
        <v>26553740</v>
      </c>
      <c r="EJ39" s="916">
        <v>24139763</v>
      </c>
      <c r="EK39" s="916">
        <v>29772374</v>
      </c>
      <c r="EL39" s="916">
        <v>0</v>
      </c>
      <c r="EM39" s="916">
        <v>80465877</v>
      </c>
      <c r="EN39" s="916">
        <v>-1058678</v>
      </c>
      <c r="EO39" s="916">
        <v>-962436</v>
      </c>
      <c r="EP39" s="916">
        <v>-1187005</v>
      </c>
      <c r="EQ39" s="916">
        <v>0</v>
      </c>
      <c r="ER39" s="916">
        <v>-3208119</v>
      </c>
      <c r="ES39" s="916">
        <v>-5270275</v>
      </c>
      <c r="ET39" s="916">
        <v>-4791158</v>
      </c>
      <c r="EU39" s="916">
        <v>-5909102</v>
      </c>
      <c r="EV39" s="916">
        <v>0</v>
      </c>
      <c r="EW39" s="916">
        <v>-15970534</v>
      </c>
      <c r="EX39" s="917">
        <v>0.33</v>
      </c>
      <c r="EY39" s="917">
        <v>0.3</v>
      </c>
      <c r="EZ39" s="917">
        <v>0.37</v>
      </c>
      <c r="FA39" s="917">
        <v>0</v>
      </c>
      <c r="FB39" s="917">
        <v>1</v>
      </c>
      <c r="FC39" s="884" t="s">
        <v>686</v>
      </c>
      <c r="FD39" s="884" t="s">
        <v>670</v>
      </c>
      <c r="FE39" s="884" t="s">
        <v>1673</v>
      </c>
      <c r="FF39" s="884" t="s">
        <v>2343</v>
      </c>
      <c r="FG39" s="884" t="s">
        <v>2386</v>
      </c>
    </row>
    <row r="40" spans="1:163" ht="14.25" thickTop="1" thickBot="1" x14ac:dyDescent="0.25">
      <c r="A40" s="884" t="s">
        <v>3311</v>
      </c>
      <c r="B40" s="918" t="s">
        <v>144</v>
      </c>
      <c r="C40" s="919" t="s">
        <v>143</v>
      </c>
      <c r="D40" s="916">
        <v>11626714</v>
      </c>
      <c r="E40" s="916">
        <v>9301371</v>
      </c>
      <c r="F40" s="916">
        <v>2092809</v>
      </c>
      <c r="G40" s="916">
        <v>232534</v>
      </c>
      <c r="H40" s="916">
        <v>23253428</v>
      </c>
      <c r="I40" s="916">
        <v>0</v>
      </c>
      <c r="J40" s="916">
        <v>0</v>
      </c>
      <c r="K40" s="916">
        <v>11626714</v>
      </c>
      <c r="L40" s="916">
        <v>127050</v>
      </c>
      <c r="M40" s="916">
        <v>127050</v>
      </c>
      <c r="N40" s="916">
        <v>0</v>
      </c>
      <c r="O40" s="916">
        <v>0</v>
      </c>
      <c r="P40" s="916">
        <v>0</v>
      </c>
      <c r="Q40" s="916">
        <v>7327</v>
      </c>
      <c r="R40" s="916">
        <v>0</v>
      </c>
      <c r="S40" s="916">
        <v>7327</v>
      </c>
      <c r="T40" s="916">
        <v>0</v>
      </c>
      <c r="U40" s="916">
        <v>0</v>
      </c>
      <c r="V40" s="916">
        <v>0</v>
      </c>
      <c r="W40" s="916">
        <v>0</v>
      </c>
      <c r="X40" s="916">
        <v>0</v>
      </c>
      <c r="Y40" s="916">
        <v>0</v>
      </c>
      <c r="Z40" s="916">
        <v>0</v>
      </c>
      <c r="AA40" s="916">
        <v>0</v>
      </c>
      <c r="AB40" s="916">
        <v>0</v>
      </c>
      <c r="AC40" s="916">
        <v>0</v>
      </c>
      <c r="AD40" s="916">
        <v>4003946</v>
      </c>
      <c r="AE40" s="916">
        <v>900719</v>
      </c>
      <c r="AF40" s="916">
        <v>100079</v>
      </c>
      <c r="AG40" s="916">
        <v>5004744</v>
      </c>
      <c r="AH40" s="916">
        <v>1453704</v>
      </c>
      <c r="AI40" s="916">
        <v>1162963</v>
      </c>
      <c r="AJ40" s="916">
        <v>261667</v>
      </c>
      <c r="AK40" s="916">
        <v>29074</v>
      </c>
      <c r="AL40" s="916">
        <v>2907408</v>
      </c>
      <c r="AM40" s="916">
        <v>-784989</v>
      </c>
      <c r="AN40" s="916">
        <v>-627992</v>
      </c>
      <c r="AO40" s="916">
        <v>-141298</v>
      </c>
      <c r="AP40" s="916">
        <v>-15700</v>
      </c>
      <c r="AQ40" s="916">
        <v>-1569979</v>
      </c>
      <c r="AR40" s="916">
        <v>-570081</v>
      </c>
      <c r="AS40" s="916">
        <v>-456064</v>
      </c>
      <c r="AT40" s="916">
        <v>-102614</v>
      </c>
      <c r="AU40" s="916">
        <v>-11402</v>
      </c>
      <c r="AV40" s="916">
        <v>-1140161</v>
      </c>
      <c r="AW40" s="916">
        <v>22978</v>
      </c>
      <c r="AX40" s="916">
        <v>18383</v>
      </c>
      <c r="AY40" s="916">
        <v>4136</v>
      </c>
      <c r="AZ40" s="916">
        <v>460</v>
      </c>
      <c r="BA40" s="916">
        <v>45957</v>
      </c>
      <c r="BB40" s="916">
        <v>-66921</v>
      </c>
      <c r="BC40" s="916">
        <v>-53537</v>
      </c>
      <c r="BD40" s="916">
        <v>-12046</v>
      </c>
      <c r="BE40" s="916">
        <v>-1338</v>
      </c>
      <c r="BF40" s="916">
        <v>-133842</v>
      </c>
      <c r="BG40" s="916">
        <v>-614024</v>
      </c>
      <c r="BH40" s="916">
        <v>-491218</v>
      </c>
      <c r="BI40" s="916">
        <v>-110524</v>
      </c>
      <c r="BJ40" s="916">
        <v>-12280</v>
      </c>
      <c r="BK40" s="916">
        <v>-1228046</v>
      </c>
      <c r="BL40" s="916">
        <v>-432114</v>
      </c>
      <c r="BM40" s="916">
        <v>-345691</v>
      </c>
      <c r="BN40" s="916">
        <v>-77781</v>
      </c>
      <c r="BO40" s="916">
        <v>-8642</v>
      </c>
      <c r="BP40" s="916">
        <v>-864228</v>
      </c>
      <c r="BQ40" s="916">
        <v>-22307</v>
      </c>
      <c r="BR40" s="916">
        <v>-17846</v>
      </c>
      <c r="BS40" s="916">
        <v>-4015</v>
      </c>
      <c r="BT40" s="916">
        <v>-446</v>
      </c>
      <c r="BU40" s="916">
        <v>-44614</v>
      </c>
      <c r="BV40" s="916">
        <v>-409807</v>
      </c>
      <c r="BW40" s="916">
        <v>-327846</v>
      </c>
      <c r="BX40" s="916">
        <v>-73765</v>
      </c>
      <c r="BY40" s="916">
        <v>-8196</v>
      </c>
      <c r="BZ40" s="916">
        <v>-819614</v>
      </c>
      <c r="CA40" s="916">
        <v>6817</v>
      </c>
      <c r="CB40" s="916">
        <v>5453</v>
      </c>
      <c r="CC40" s="916">
        <v>1227</v>
      </c>
      <c r="CD40" s="916">
        <v>136</v>
      </c>
      <c r="CE40" s="916">
        <v>13633</v>
      </c>
      <c r="CF40" s="916">
        <v>225926</v>
      </c>
      <c r="CG40" s="916">
        <v>180741</v>
      </c>
      <c r="CH40" s="916">
        <v>40667</v>
      </c>
      <c r="CI40" s="916">
        <v>4519</v>
      </c>
      <c r="CJ40" s="916">
        <v>451853</v>
      </c>
      <c r="CK40" s="916">
        <v>0</v>
      </c>
      <c r="CL40" s="916">
        <v>0</v>
      </c>
      <c r="CM40" s="916">
        <v>0</v>
      </c>
      <c r="CN40" s="916">
        <v>0</v>
      </c>
      <c r="CO40" s="916">
        <v>0</v>
      </c>
      <c r="CP40" s="916">
        <v>-467508</v>
      </c>
      <c r="CQ40" s="916">
        <v>-374007</v>
      </c>
      <c r="CR40" s="916">
        <v>-84152</v>
      </c>
      <c r="CS40" s="916">
        <v>-9350</v>
      </c>
      <c r="CT40" s="916">
        <v>-935017</v>
      </c>
      <c r="CU40" s="916">
        <v>-666879</v>
      </c>
      <c r="CV40" s="916">
        <v>-533504</v>
      </c>
      <c r="CW40" s="916">
        <v>-120039</v>
      </c>
      <c r="CX40" s="916">
        <v>-13337</v>
      </c>
      <c r="CY40" s="916">
        <v>-1333759</v>
      </c>
      <c r="CZ40" s="916">
        <v>-15490</v>
      </c>
      <c r="DA40" s="916">
        <v>-12393</v>
      </c>
      <c r="DB40" s="916">
        <v>-2788</v>
      </c>
      <c r="DC40" s="916">
        <v>-310</v>
      </c>
      <c r="DD40" s="916">
        <v>-30981</v>
      </c>
      <c r="DE40" s="916">
        <v>-651389</v>
      </c>
      <c r="DF40" s="916">
        <v>-521112</v>
      </c>
      <c r="DG40" s="916">
        <v>-117250</v>
      </c>
      <c r="DH40" s="916">
        <v>-13027</v>
      </c>
      <c r="DI40" s="916">
        <v>-1302778</v>
      </c>
      <c r="DJ40" s="916">
        <v>-2177657</v>
      </c>
      <c r="DK40" s="916">
        <v>-1742123</v>
      </c>
      <c r="DL40" s="916">
        <v>-391977</v>
      </c>
      <c r="DM40" s="916">
        <v>-43552</v>
      </c>
      <c r="DN40" s="916">
        <v>-4355308</v>
      </c>
      <c r="DO40" s="916">
        <v>0</v>
      </c>
      <c r="DP40" s="916">
        <v>0</v>
      </c>
      <c r="DQ40" s="916">
        <v>0</v>
      </c>
      <c r="DR40" s="916">
        <v>0</v>
      </c>
      <c r="DS40" s="916">
        <v>0</v>
      </c>
      <c r="DT40" s="916">
        <v>-1894500</v>
      </c>
      <c r="DU40" s="916">
        <v>-1515600</v>
      </c>
      <c r="DV40" s="916">
        <v>-341010</v>
      </c>
      <c r="DW40" s="916">
        <v>-37890</v>
      </c>
      <c r="DX40" s="916">
        <v>-3789000</v>
      </c>
      <c r="DY40" s="916">
        <v>-283157</v>
      </c>
      <c r="DZ40" s="916">
        <v>-226523</v>
      </c>
      <c r="EA40" s="916">
        <v>-50967</v>
      </c>
      <c r="EB40" s="916">
        <v>-5662</v>
      </c>
      <c r="EC40" s="916">
        <v>-566308</v>
      </c>
      <c r="ED40" s="916">
        <v>12155105</v>
      </c>
      <c r="EE40" s="916">
        <v>9724084</v>
      </c>
      <c r="EF40" s="916">
        <v>2187919</v>
      </c>
      <c r="EG40" s="916">
        <v>243102</v>
      </c>
      <c r="EH40" s="916">
        <v>24310210</v>
      </c>
      <c r="EI40" s="916">
        <v>11626714</v>
      </c>
      <c r="EJ40" s="916">
        <v>9301371</v>
      </c>
      <c r="EK40" s="916">
        <v>2092809</v>
      </c>
      <c r="EL40" s="916">
        <v>232534</v>
      </c>
      <c r="EM40" s="916">
        <v>23253428</v>
      </c>
      <c r="EN40" s="916">
        <v>-528391</v>
      </c>
      <c r="EO40" s="916">
        <v>-422713</v>
      </c>
      <c r="EP40" s="916">
        <v>-95110</v>
      </c>
      <c r="EQ40" s="916">
        <v>-10568</v>
      </c>
      <c r="ER40" s="916">
        <v>-1056782</v>
      </c>
      <c r="ES40" s="916">
        <v>-811548</v>
      </c>
      <c r="ET40" s="916">
        <v>-649236</v>
      </c>
      <c r="EU40" s="916">
        <v>-146077</v>
      </c>
      <c r="EV40" s="916">
        <v>-16230</v>
      </c>
      <c r="EW40" s="916">
        <v>-1623090</v>
      </c>
      <c r="EX40" s="917">
        <v>0.5</v>
      </c>
      <c r="EY40" s="917">
        <v>0.4</v>
      </c>
      <c r="EZ40" s="917">
        <v>0.09</v>
      </c>
      <c r="FA40" s="917">
        <v>0.01</v>
      </c>
      <c r="FB40" s="917">
        <v>1</v>
      </c>
      <c r="FC40" s="884" t="s">
        <v>672</v>
      </c>
      <c r="FD40" s="884" t="s">
        <v>671</v>
      </c>
      <c r="FE40" s="884" t="s">
        <v>1672</v>
      </c>
      <c r="FF40" s="884" t="s">
        <v>2348</v>
      </c>
      <c r="FG40" s="884" t="s">
        <v>2387</v>
      </c>
    </row>
    <row r="41" spans="1:163" ht="14.25" thickTop="1" thickBot="1" x14ac:dyDescent="0.25">
      <c r="A41" s="884" t="s">
        <v>3311</v>
      </c>
      <c r="B41" s="918" t="s">
        <v>146</v>
      </c>
      <c r="C41" s="919" t="s">
        <v>145</v>
      </c>
      <c r="D41" s="916">
        <v>16355945</v>
      </c>
      <c r="E41" s="916">
        <v>13084756</v>
      </c>
      <c r="F41" s="916">
        <v>3271189</v>
      </c>
      <c r="G41" s="916">
        <v>0</v>
      </c>
      <c r="H41" s="916">
        <v>32711890</v>
      </c>
      <c r="I41" s="916">
        <v>0</v>
      </c>
      <c r="J41" s="916">
        <v>0</v>
      </c>
      <c r="K41" s="916">
        <v>16355945</v>
      </c>
      <c r="L41" s="916">
        <v>105897</v>
      </c>
      <c r="M41" s="916">
        <v>105897</v>
      </c>
      <c r="N41" s="916">
        <v>0</v>
      </c>
      <c r="O41" s="916">
        <v>0</v>
      </c>
      <c r="P41" s="916">
        <v>0</v>
      </c>
      <c r="Q41" s="916">
        <v>0</v>
      </c>
      <c r="R41" s="916">
        <v>0</v>
      </c>
      <c r="S41" s="916">
        <v>0</v>
      </c>
      <c r="T41" s="916">
        <v>0</v>
      </c>
      <c r="U41" s="916">
        <v>0</v>
      </c>
      <c r="V41" s="916">
        <v>0</v>
      </c>
      <c r="W41" s="916">
        <v>0</v>
      </c>
      <c r="X41" s="916">
        <v>0</v>
      </c>
      <c r="Y41" s="916">
        <v>0</v>
      </c>
      <c r="Z41" s="916">
        <v>0</v>
      </c>
      <c r="AA41" s="916">
        <v>0</v>
      </c>
      <c r="AB41" s="916">
        <v>0</v>
      </c>
      <c r="AC41" s="916">
        <v>0</v>
      </c>
      <c r="AD41" s="916">
        <v>4232971</v>
      </c>
      <c r="AE41" s="916">
        <v>1058242</v>
      </c>
      <c r="AF41" s="916">
        <v>0</v>
      </c>
      <c r="AG41" s="916">
        <v>5291213</v>
      </c>
      <c r="AH41" s="916">
        <v>1776821</v>
      </c>
      <c r="AI41" s="916">
        <v>1421456</v>
      </c>
      <c r="AJ41" s="916">
        <v>355364</v>
      </c>
      <c r="AK41" s="916">
        <v>0</v>
      </c>
      <c r="AL41" s="916">
        <v>3553641</v>
      </c>
      <c r="AM41" s="916">
        <v>-588458</v>
      </c>
      <c r="AN41" s="916">
        <v>-470766</v>
      </c>
      <c r="AO41" s="916">
        <v>-117692</v>
      </c>
      <c r="AP41" s="916">
        <v>0</v>
      </c>
      <c r="AQ41" s="916">
        <v>-1176916</v>
      </c>
      <c r="AR41" s="916">
        <v>-1158002</v>
      </c>
      <c r="AS41" s="916">
        <v>-926401</v>
      </c>
      <c r="AT41" s="916">
        <v>-231600</v>
      </c>
      <c r="AU41" s="916">
        <v>0</v>
      </c>
      <c r="AV41" s="916">
        <v>-2316003</v>
      </c>
      <c r="AW41" s="916">
        <v>117855</v>
      </c>
      <c r="AX41" s="916">
        <v>94284</v>
      </c>
      <c r="AY41" s="916">
        <v>23571</v>
      </c>
      <c r="AZ41" s="916">
        <v>0</v>
      </c>
      <c r="BA41" s="916">
        <v>235710</v>
      </c>
      <c r="BB41" s="916">
        <v>-72781</v>
      </c>
      <c r="BC41" s="916">
        <v>-58224</v>
      </c>
      <c r="BD41" s="916">
        <v>-14556</v>
      </c>
      <c r="BE41" s="916">
        <v>0</v>
      </c>
      <c r="BF41" s="916">
        <v>-145561</v>
      </c>
      <c r="BG41" s="916">
        <v>-1112928</v>
      </c>
      <c r="BH41" s="916">
        <v>-890341</v>
      </c>
      <c r="BI41" s="916">
        <v>-222585</v>
      </c>
      <c r="BJ41" s="916">
        <v>0</v>
      </c>
      <c r="BK41" s="916">
        <v>-2225854</v>
      </c>
      <c r="BL41" s="916">
        <v>-1477927</v>
      </c>
      <c r="BM41" s="916">
        <v>-1182341</v>
      </c>
      <c r="BN41" s="916">
        <v>-295585</v>
      </c>
      <c r="BO41" s="916">
        <v>0</v>
      </c>
      <c r="BP41" s="916">
        <v>-2955853</v>
      </c>
      <c r="BQ41" s="916">
        <v>-414856</v>
      </c>
      <c r="BR41" s="916">
        <v>-331885</v>
      </c>
      <c r="BS41" s="916">
        <v>-82971</v>
      </c>
      <c r="BT41" s="916">
        <v>0</v>
      </c>
      <c r="BU41" s="916">
        <v>-829712</v>
      </c>
      <c r="BV41" s="916">
        <v>-1063071</v>
      </c>
      <c r="BW41" s="916">
        <v>-850456</v>
      </c>
      <c r="BX41" s="916">
        <v>-212614</v>
      </c>
      <c r="BY41" s="916">
        <v>0</v>
      </c>
      <c r="BZ41" s="916">
        <v>-2126141</v>
      </c>
      <c r="CA41" s="916">
        <v>43805</v>
      </c>
      <c r="CB41" s="916">
        <v>35044</v>
      </c>
      <c r="CC41" s="916">
        <v>8761</v>
      </c>
      <c r="CD41" s="916">
        <v>0</v>
      </c>
      <c r="CE41" s="916">
        <v>87610</v>
      </c>
      <c r="CF41" s="916">
        <v>697782</v>
      </c>
      <c r="CG41" s="916">
        <v>558226</v>
      </c>
      <c r="CH41" s="916">
        <v>139556</v>
      </c>
      <c r="CI41" s="916">
        <v>0</v>
      </c>
      <c r="CJ41" s="916">
        <v>1395564</v>
      </c>
      <c r="CK41" s="916">
        <v>0</v>
      </c>
      <c r="CL41" s="916">
        <v>0</v>
      </c>
      <c r="CM41" s="916">
        <v>0</v>
      </c>
      <c r="CN41" s="916">
        <v>0</v>
      </c>
      <c r="CO41" s="916">
        <v>0</v>
      </c>
      <c r="CP41" s="916">
        <v>-1090845</v>
      </c>
      <c r="CQ41" s="916">
        <v>-872676</v>
      </c>
      <c r="CR41" s="916">
        <v>-218169</v>
      </c>
      <c r="CS41" s="916">
        <v>0</v>
      </c>
      <c r="CT41" s="916">
        <v>-2181690</v>
      </c>
      <c r="CU41" s="916">
        <v>-1827185</v>
      </c>
      <c r="CV41" s="916">
        <v>-1461747</v>
      </c>
      <c r="CW41" s="916">
        <v>-365437</v>
      </c>
      <c r="CX41" s="916">
        <v>0</v>
      </c>
      <c r="CY41" s="916">
        <v>-3654369</v>
      </c>
      <c r="CZ41" s="916">
        <v>-371051</v>
      </c>
      <c r="DA41" s="916">
        <v>-296841</v>
      </c>
      <c r="DB41" s="916">
        <v>-74210</v>
      </c>
      <c r="DC41" s="916">
        <v>0</v>
      </c>
      <c r="DD41" s="916">
        <v>-742102</v>
      </c>
      <c r="DE41" s="916">
        <v>-1456134</v>
      </c>
      <c r="DF41" s="916">
        <v>-1164906</v>
      </c>
      <c r="DG41" s="916">
        <v>-291227</v>
      </c>
      <c r="DH41" s="916">
        <v>0</v>
      </c>
      <c r="DI41" s="916">
        <v>-2912267</v>
      </c>
      <c r="DJ41" s="916">
        <v>-6073817</v>
      </c>
      <c r="DK41" s="916">
        <v>-4859052</v>
      </c>
      <c r="DL41" s="916">
        <v>-1214762</v>
      </c>
      <c r="DM41" s="916">
        <v>0</v>
      </c>
      <c r="DN41" s="916">
        <v>-12147632</v>
      </c>
      <c r="DO41" s="916">
        <v>0</v>
      </c>
      <c r="DP41" s="916">
        <v>0</v>
      </c>
      <c r="DQ41" s="916">
        <v>0</v>
      </c>
      <c r="DR41" s="916">
        <v>0</v>
      </c>
      <c r="DS41" s="916">
        <v>0</v>
      </c>
      <c r="DT41" s="916">
        <v>-4660840</v>
      </c>
      <c r="DU41" s="916">
        <v>-3728672</v>
      </c>
      <c r="DV41" s="916">
        <v>-932168</v>
      </c>
      <c r="DW41" s="916">
        <v>0</v>
      </c>
      <c r="DX41" s="916">
        <v>-9321680</v>
      </c>
      <c r="DY41" s="916">
        <v>-1412977</v>
      </c>
      <c r="DZ41" s="916">
        <v>-1130380</v>
      </c>
      <c r="EA41" s="916">
        <v>-282594</v>
      </c>
      <c r="EB41" s="916">
        <v>0</v>
      </c>
      <c r="EC41" s="916">
        <v>-2825952</v>
      </c>
      <c r="ED41" s="916">
        <v>17302573</v>
      </c>
      <c r="EE41" s="916">
        <v>13842059</v>
      </c>
      <c r="EF41" s="916">
        <v>3460515</v>
      </c>
      <c r="EG41" s="916">
        <v>0</v>
      </c>
      <c r="EH41" s="916">
        <v>34605147</v>
      </c>
      <c r="EI41" s="916">
        <v>16355945</v>
      </c>
      <c r="EJ41" s="916">
        <v>13084756</v>
      </c>
      <c r="EK41" s="916">
        <v>3271189</v>
      </c>
      <c r="EL41" s="916">
        <v>0</v>
      </c>
      <c r="EM41" s="916">
        <v>32711890</v>
      </c>
      <c r="EN41" s="916">
        <v>-946628</v>
      </c>
      <c r="EO41" s="916">
        <v>-757303</v>
      </c>
      <c r="EP41" s="916">
        <v>-189326</v>
      </c>
      <c r="EQ41" s="916">
        <v>0</v>
      </c>
      <c r="ER41" s="916">
        <v>-1893257</v>
      </c>
      <c r="ES41" s="916">
        <v>-2359605</v>
      </c>
      <c r="ET41" s="916">
        <v>-1887683</v>
      </c>
      <c r="EU41" s="916">
        <v>-471920</v>
      </c>
      <c r="EV41" s="916">
        <v>0</v>
      </c>
      <c r="EW41" s="916">
        <v>-4719209</v>
      </c>
      <c r="EX41" s="917">
        <v>0.5</v>
      </c>
      <c r="EY41" s="917">
        <v>0.4</v>
      </c>
      <c r="EZ41" s="917">
        <v>0.1</v>
      </c>
      <c r="FA41" s="917">
        <v>0</v>
      </c>
      <c r="FB41" s="917">
        <v>1</v>
      </c>
      <c r="FC41" s="884" t="s">
        <v>692</v>
      </c>
      <c r="FD41" s="884" t="s">
        <v>676</v>
      </c>
      <c r="FE41" s="884" t="s">
        <v>1672</v>
      </c>
      <c r="FF41" s="884" t="s">
        <v>2345</v>
      </c>
      <c r="FG41" s="884" t="s">
        <v>2388</v>
      </c>
    </row>
    <row r="42" spans="1:163" ht="14.25" thickTop="1" thickBot="1" x14ac:dyDescent="0.25">
      <c r="A42" s="884" t="s">
        <v>3311</v>
      </c>
      <c r="B42" s="918" t="s">
        <v>148</v>
      </c>
      <c r="C42" s="919" t="s">
        <v>147</v>
      </c>
      <c r="D42" s="916">
        <v>13112946</v>
      </c>
      <c r="E42" s="916">
        <v>10490357</v>
      </c>
      <c r="F42" s="916">
        <v>2360330</v>
      </c>
      <c r="G42" s="916">
        <v>262259</v>
      </c>
      <c r="H42" s="916">
        <v>26225892</v>
      </c>
      <c r="I42" s="916">
        <v>0</v>
      </c>
      <c r="J42" s="916">
        <v>0</v>
      </c>
      <c r="K42" s="916">
        <v>13112946</v>
      </c>
      <c r="L42" s="916">
        <v>103805</v>
      </c>
      <c r="M42" s="916">
        <v>103805</v>
      </c>
      <c r="N42" s="916">
        <v>0</v>
      </c>
      <c r="O42" s="916">
        <v>0</v>
      </c>
      <c r="P42" s="916">
        <v>0</v>
      </c>
      <c r="Q42" s="916">
        <v>77018</v>
      </c>
      <c r="R42" s="916">
        <v>0</v>
      </c>
      <c r="S42" s="916">
        <v>77018</v>
      </c>
      <c r="T42" s="916">
        <v>0</v>
      </c>
      <c r="U42" s="916">
        <v>0</v>
      </c>
      <c r="V42" s="916">
        <v>0</v>
      </c>
      <c r="W42" s="916">
        <v>0</v>
      </c>
      <c r="X42" s="916">
        <v>0</v>
      </c>
      <c r="Y42" s="916">
        <v>0</v>
      </c>
      <c r="Z42" s="916">
        <v>0</v>
      </c>
      <c r="AA42" s="916">
        <v>0</v>
      </c>
      <c r="AB42" s="916">
        <v>0</v>
      </c>
      <c r="AC42" s="916">
        <v>0</v>
      </c>
      <c r="AD42" s="916">
        <v>3000049</v>
      </c>
      <c r="AE42" s="916">
        <v>673240</v>
      </c>
      <c r="AF42" s="916">
        <v>74805</v>
      </c>
      <c r="AG42" s="916">
        <v>3748094</v>
      </c>
      <c r="AH42" s="916">
        <v>448889</v>
      </c>
      <c r="AI42" s="916">
        <v>359111</v>
      </c>
      <c r="AJ42" s="916">
        <v>80800</v>
      </c>
      <c r="AK42" s="916">
        <v>8978</v>
      </c>
      <c r="AL42" s="916">
        <v>897778</v>
      </c>
      <c r="AM42" s="916">
        <v>-1267189</v>
      </c>
      <c r="AN42" s="916">
        <v>-1013752</v>
      </c>
      <c r="AO42" s="916">
        <v>-228094</v>
      </c>
      <c r="AP42" s="916">
        <v>-25344</v>
      </c>
      <c r="AQ42" s="916">
        <v>-2534379</v>
      </c>
      <c r="AR42" s="916">
        <v>-240000</v>
      </c>
      <c r="AS42" s="916">
        <v>-192000</v>
      </c>
      <c r="AT42" s="916">
        <v>-43200</v>
      </c>
      <c r="AU42" s="916">
        <v>-4800</v>
      </c>
      <c r="AV42" s="916">
        <v>-480000</v>
      </c>
      <c r="AW42" s="916">
        <v>54962</v>
      </c>
      <c r="AX42" s="916">
        <v>43969</v>
      </c>
      <c r="AY42" s="916">
        <v>9893</v>
      </c>
      <c r="AZ42" s="916">
        <v>1099</v>
      </c>
      <c r="BA42" s="916">
        <v>109923</v>
      </c>
      <c r="BB42" s="916">
        <v>-39962</v>
      </c>
      <c r="BC42" s="916">
        <v>-31969</v>
      </c>
      <c r="BD42" s="916">
        <v>-7193</v>
      </c>
      <c r="BE42" s="916">
        <v>-799</v>
      </c>
      <c r="BF42" s="916">
        <v>-79923</v>
      </c>
      <c r="BG42" s="916">
        <v>-225000</v>
      </c>
      <c r="BH42" s="916">
        <v>-180000</v>
      </c>
      <c r="BI42" s="916">
        <v>-40500</v>
      </c>
      <c r="BJ42" s="916">
        <v>-4500</v>
      </c>
      <c r="BK42" s="916">
        <v>-450000</v>
      </c>
      <c r="BL42" s="916">
        <v>-828030</v>
      </c>
      <c r="BM42" s="916">
        <v>-662424</v>
      </c>
      <c r="BN42" s="916">
        <v>-149045</v>
      </c>
      <c r="BO42" s="916">
        <v>-16561</v>
      </c>
      <c r="BP42" s="916">
        <v>-1656060</v>
      </c>
      <c r="BQ42" s="916">
        <v>-103738</v>
      </c>
      <c r="BR42" s="916">
        <v>-82991</v>
      </c>
      <c r="BS42" s="916">
        <v>-18673</v>
      </c>
      <c r="BT42" s="916">
        <v>-2075</v>
      </c>
      <c r="BU42" s="916">
        <v>-207477</v>
      </c>
      <c r="BV42" s="916">
        <v>-724292</v>
      </c>
      <c r="BW42" s="916">
        <v>-579433</v>
      </c>
      <c r="BX42" s="916">
        <v>-130372</v>
      </c>
      <c r="BY42" s="916">
        <v>-14486</v>
      </c>
      <c r="BZ42" s="916">
        <v>-1448583</v>
      </c>
      <c r="CA42" s="916">
        <v>1794</v>
      </c>
      <c r="CB42" s="916">
        <v>1436</v>
      </c>
      <c r="CC42" s="916">
        <v>323</v>
      </c>
      <c r="CD42" s="916">
        <v>36</v>
      </c>
      <c r="CE42" s="916">
        <v>3589</v>
      </c>
      <c r="CF42" s="916">
        <v>294193</v>
      </c>
      <c r="CG42" s="916">
        <v>235355</v>
      </c>
      <c r="CH42" s="916">
        <v>52955</v>
      </c>
      <c r="CI42" s="916">
        <v>5884</v>
      </c>
      <c r="CJ42" s="916">
        <v>588387</v>
      </c>
      <c r="CK42" s="916">
        <v>100481</v>
      </c>
      <c r="CL42" s="916">
        <v>80384</v>
      </c>
      <c r="CM42" s="916">
        <v>18086</v>
      </c>
      <c r="CN42" s="916">
        <v>2010</v>
      </c>
      <c r="CO42" s="916">
        <v>200961</v>
      </c>
      <c r="CP42" s="916">
        <v>-677039</v>
      </c>
      <c r="CQ42" s="916">
        <v>-541631</v>
      </c>
      <c r="CR42" s="916">
        <v>-121867</v>
      </c>
      <c r="CS42" s="916">
        <v>-13541</v>
      </c>
      <c r="CT42" s="916">
        <v>-1354078</v>
      </c>
      <c r="CU42" s="916">
        <v>-1108601</v>
      </c>
      <c r="CV42" s="916">
        <v>-886880</v>
      </c>
      <c r="CW42" s="916">
        <v>-199548</v>
      </c>
      <c r="CX42" s="916">
        <v>-22172</v>
      </c>
      <c r="CY42" s="916">
        <v>-2217201</v>
      </c>
      <c r="CZ42" s="916">
        <v>-1463</v>
      </c>
      <c r="DA42" s="916">
        <v>-1171</v>
      </c>
      <c r="DB42" s="916">
        <v>-264</v>
      </c>
      <c r="DC42" s="916">
        <v>-29</v>
      </c>
      <c r="DD42" s="916">
        <v>-2927</v>
      </c>
      <c r="DE42" s="916">
        <v>-1107138</v>
      </c>
      <c r="DF42" s="916">
        <v>-885709</v>
      </c>
      <c r="DG42" s="916">
        <v>-199284</v>
      </c>
      <c r="DH42" s="916">
        <v>-22143</v>
      </c>
      <c r="DI42" s="916">
        <v>-2214274</v>
      </c>
      <c r="DJ42" s="916">
        <v>-3649785</v>
      </c>
      <c r="DK42" s="916">
        <v>-2919830</v>
      </c>
      <c r="DL42" s="916">
        <v>-656963</v>
      </c>
      <c r="DM42" s="916">
        <v>-72996</v>
      </c>
      <c r="DN42" s="916">
        <v>-7299574</v>
      </c>
      <c r="DO42" s="916">
        <v>0</v>
      </c>
      <c r="DP42" s="916">
        <v>0</v>
      </c>
      <c r="DQ42" s="916">
        <v>0</v>
      </c>
      <c r="DR42" s="916">
        <v>0</v>
      </c>
      <c r="DS42" s="916">
        <v>0</v>
      </c>
      <c r="DT42" s="916">
        <v>-3703937</v>
      </c>
      <c r="DU42" s="916">
        <v>-2963150</v>
      </c>
      <c r="DV42" s="916">
        <v>-666709</v>
      </c>
      <c r="DW42" s="916">
        <v>-74079</v>
      </c>
      <c r="DX42" s="916">
        <v>-7407874</v>
      </c>
      <c r="DY42" s="916">
        <v>54152</v>
      </c>
      <c r="DZ42" s="916">
        <v>43320</v>
      </c>
      <c r="EA42" s="916">
        <v>9746</v>
      </c>
      <c r="EB42" s="916">
        <v>1083</v>
      </c>
      <c r="EC42" s="916">
        <v>108300</v>
      </c>
      <c r="ED42" s="916">
        <v>12331922</v>
      </c>
      <c r="EE42" s="916">
        <v>9865537</v>
      </c>
      <c r="EF42" s="916">
        <v>2219746</v>
      </c>
      <c r="EG42" s="916">
        <v>246638</v>
      </c>
      <c r="EH42" s="916">
        <v>24663843</v>
      </c>
      <c r="EI42" s="916">
        <v>13112946</v>
      </c>
      <c r="EJ42" s="916">
        <v>10490357</v>
      </c>
      <c r="EK42" s="916">
        <v>2360330</v>
      </c>
      <c r="EL42" s="916">
        <v>262259</v>
      </c>
      <c r="EM42" s="916">
        <v>26225892</v>
      </c>
      <c r="EN42" s="916">
        <v>781024</v>
      </c>
      <c r="EO42" s="916">
        <v>624820</v>
      </c>
      <c r="EP42" s="916">
        <v>140584</v>
      </c>
      <c r="EQ42" s="916">
        <v>15621</v>
      </c>
      <c r="ER42" s="916">
        <v>1562049</v>
      </c>
      <c r="ES42" s="916">
        <v>835176</v>
      </c>
      <c r="ET42" s="916">
        <v>668140</v>
      </c>
      <c r="EU42" s="916">
        <v>150330</v>
      </c>
      <c r="EV42" s="916">
        <v>16704</v>
      </c>
      <c r="EW42" s="916">
        <v>1670349</v>
      </c>
      <c r="EX42" s="917">
        <v>0.5</v>
      </c>
      <c r="EY42" s="917">
        <v>0.4</v>
      </c>
      <c r="EZ42" s="917">
        <v>0.09</v>
      </c>
      <c r="FA42" s="917">
        <v>0.01</v>
      </c>
      <c r="FB42" s="917">
        <v>1</v>
      </c>
      <c r="FC42" s="884" t="s">
        <v>721</v>
      </c>
      <c r="FD42" s="884" t="s">
        <v>720</v>
      </c>
      <c r="FE42" s="884" t="s">
        <v>1672</v>
      </c>
      <c r="FF42" s="884" t="s">
        <v>2347</v>
      </c>
      <c r="FG42" s="884" t="s">
        <v>2389</v>
      </c>
    </row>
    <row r="43" spans="1:163" ht="14.25" thickTop="1" thickBot="1" x14ac:dyDescent="0.25">
      <c r="A43" s="884" t="s">
        <v>3311</v>
      </c>
      <c r="B43" s="918" t="s">
        <v>1066</v>
      </c>
      <c r="C43" s="919" t="s">
        <v>1068</v>
      </c>
      <c r="D43" s="916">
        <v>80000029</v>
      </c>
      <c r="E43" s="916">
        <v>78400028</v>
      </c>
      <c r="F43" s="916">
        <v>0</v>
      </c>
      <c r="G43" s="916">
        <v>1600001</v>
      </c>
      <c r="H43" s="916">
        <v>160000058</v>
      </c>
      <c r="I43" s="916">
        <v>759844</v>
      </c>
      <c r="J43" s="916">
        <v>759844</v>
      </c>
      <c r="K43" s="916">
        <v>79240185</v>
      </c>
      <c r="L43" s="916">
        <v>652207</v>
      </c>
      <c r="M43" s="916">
        <v>652207</v>
      </c>
      <c r="N43" s="916">
        <v>2349112</v>
      </c>
      <c r="O43" s="916">
        <v>0</v>
      </c>
      <c r="P43" s="916">
        <v>2349112</v>
      </c>
      <c r="Q43" s="916">
        <v>231840</v>
      </c>
      <c r="R43" s="916">
        <v>0</v>
      </c>
      <c r="S43" s="916">
        <v>231840</v>
      </c>
      <c r="T43" s="916">
        <v>0</v>
      </c>
      <c r="U43" s="916">
        <v>0</v>
      </c>
      <c r="V43" s="916">
        <v>0</v>
      </c>
      <c r="W43" s="916">
        <v>0</v>
      </c>
      <c r="X43" s="916">
        <v>759844</v>
      </c>
      <c r="Y43" s="916">
        <v>0</v>
      </c>
      <c r="Z43" s="916">
        <v>0</v>
      </c>
      <c r="AA43" s="916">
        <v>759844</v>
      </c>
      <c r="AB43" s="916">
        <v>0</v>
      </c>
      <c r="AC43" s="916">
        <v>0</v>
      </c>
      <c r="AD43" s="916">
        <v>25708652</v>
      </c>
      <c r="AE43" s="916">
        <v>0</v>
      </c>
      <c r="AF43" s="916">
        <v>516725</v>
      </c>
      <c r="AG43" s="916">
        <v>26225377</v>
      </c>
      <c r="AH43" s="916">
        <v>2556072</v>
      </c>
      <c r="AI43" s="916">
        <v>2504951</v>
      </c>
      <c r="AJ43" s="916">
        <v>0</v>
      </c>
      <c r="AK43" s="916">
        <v>51121</v>
      </c>
      <c r="AL43" s="916">
        <v>5112144</v>
      </c>
      <c r="AM43" s="916">
        <v>-2004851</v>
      </c>
      <c r="AN43" s="916">
        <v>-1964753</v>
      </c>
      <c r="AO43" s="916">
        <v>0</v>
      </c>
      <c r="AP43" s="916">
        <v>-40097</v>
      </c>
      <c r="AQ43" s="916">
        <v>-4009701</v>
      </c>
      <c r="AR43" s="916">
        <v>-4232208</v>
      </c>
      <c r="AS43" s="916">
        <v>-4147564</v>
      </c>
      <c r="AT43" s="916">
        <v>0</v>
      </c>
      <c r="AU43" s="916">
        <v>-84644</v>
      </c>
      <c r="AV43" s="916">
        <v>-8464416</v>
      </c>
      <c r="AW43" s="916">
        <v>907475</v>
      </c>
      <c r="AX43" s="916">
        <v>889325</v>
      </c>
      <c r="AY43" s="916">
        <v>0</v>
      </c>
      <c r="AZ43" s="916">
        <v>18149</v>
      </c>
      <c r="BA43" s="916">
        <v>1814949</v>
      </c>
      <c r="BB43" s="916">
        <v>1332062</v>
      </c>
      <c r="BC43" s="916">
        <v>1305420</v>
      </c>
      <c r="BD43" s="916">
        <v>0</v>
      </c>
      <c r="BE43" s="916">
        <v>26641</v>
      </c>
      <c r="BF43" s="916">
        <v>2664123</v>
      </c>
      <c r="BG43" s="916">
        <v>-1992671</v>
      </c>
      <c r="BH43" s="916">
        <v>-1952819</v>
      </c>
      <c r="BI43" s="916">
        <v>0</v>
      </c>
      <c r="BJ43" s="916">
        <v>-39854</v>
      </c>
      <c r="BK43" s="916">
        <v>-3985344</v>
      </c>
      <c r="BL43" s="916">
        <v>-8022544</v>
      </c>
      <c r="BM43" s="916">
        <v>-7862094</v>
      </c>
      <c r="BN43" s="916">
        <v>0</v>
      </c>
      <c r="BO43" s="916">
        <v>-160451</v>
      </c>
      <c r="BP43" s="916">
        <v>-16045089</v>
      </c>
      <c r="BQ43" s="916">
        <v>-817056</v>
      </c>
      <c r="BR43" s="916">
        <v>-800715</v>
      </c>
      <c r="BS43" s="916">
        <v>0</v>
      </c>
      <c r="BT43" s="916">
        <v>-16341</v>
      </c>
      <c r="BU43" s="916">
        <v>-1634112</v>
      </c>
      <c r="BV43" s="916">
        <v>-7205488</v>
      </c>
      <c r="BW43" s="916">
        <v>-7061379</v>
      </c>
      <c r="BX43" s="916">
        <v>0</v>
      </c>
      <c r="BY43" s="916">
        <v>-144110</v>
      </c>
      <c r="BZ43" s="916">
        <v>-14410977</v>
      </c>
      <c r="CA43" s="916">
        <v>0</v>
      </c>
      <c r="CB43" s="916">
        <v>0</v>
      </c>
      <c r="CC43" s="916">
        <v>0</v>
      </c>
      <c r="CD43" s="916">
        <v>0</v>
      </c>
      <c r="CE43" s="916">
        <v>0</v>
      </c>
      <c r="CF43" s="916">
        <v>0</v>
      </c>
      <c r="CG43" s="916">
        <v>0</v>
      </c>
      <c r="CH43" s="916">
        <v>0</v>
      </c>
      <c r="CI43" s="916">
        <v>0</v>
      </c>
      <c r="CJ43" s="916">
        <v>0</v>
      </c>
      <c r="CK43" s="916">
        <v>795529</v>
      </c>
      <c r="CL43" s="916">
        <v>779618</v>
      </c>
      <c r="CM43" s="916">
        <v>0</v>
      </c>
      <c r="CN43" s="916">
        <v>15911</v>
      </c>
      <c r="CO43" s="916">
        <v>1591058</v>
      </c>
      <c r="CP43" s="916">
        <v>13749</v>
      </c>
      <c r="CQ43" s="916">
        <v>13474</v>
      </c>
      <c r="CR43" s="916">
        <v>0</v>
      </c>
      <c r="CS43" s="916">
        <v>275</v>
      </c>
      <c r="CT43" s="916">
        <v>27498</v>
      </c>
      <c r="CU43" s="916">
        <v>-7213266</v>
      </c>
      <c r="CV43" s="916">
        <v>-7069002</v>
      </c>
      <c r="CW43" s="916">
        <v>0</v>
      </c>
      <c r="CX43" s="916">
        <v>-144265</v>
      </c>
      <c r="CY43" s="916">
        <v>-14426533</v>
      </c>
      <c r="CZ43" s="916">
        <v>-21527</v>
      </c>
      <c r="DA43" s="916">
        <v>-21097</v>
      </c>
      <c r="DB43" s="916">
        <v>0</v>
      </c>
      <c r="DC43" s="916">
        <v>-430</v>
      </c>
      <c r="DD43" s="916">
        <v>-43054</v>
      </c>
      <c r="DE43" s="916">
        <v>-7191739</v>
      </c>
      <c r="DF43" s="916">
        <v>-7047905</v>
      </c>
      <c r="DG43" s="916">
        <v>0</v>
      </c>
      <c r="DH43" s="916">
        <v>-143835</v>
      </c>
      <c r="DI43" s="916">
        <v>-14383479</v>
      </c>
      <c r="DJ43" s="916">
        <v>-11359443</v>
      </c>
      <c r="DK43" s="916">
        <v>-12971181</v>
      </c>
      <c r="DL43" s="916">
        <v>1866569</v>
      </c>
      <c r="DM43" s="916">
        <v>-226908</v>
      </c>
      <c r="DN43" s="916">
        <v>-22690963</v>
      </c>
      <c r="DO43" s="916">
        <v>0</v>
      </c>
      <c r="DP43" s="916">
        <v>0</v>
      </c>
      <c r="DQ43" s="916">
        <v>0</v>
      </c>
      <c r="DR43" s="916">
        <v>0</v>
      </c>
      <c r="DS43" s="916">
        <v>0</v>
      </c>
      <c r="DT43" s="916">
        <v>-5771990</v>
      </c>
      <c r="DU43" s="916">
        <v>-5656550</v>
      </c>
      <c r="DV43" s="916">
        <v>0</v>
      </c>
      <c r="DW43" s="916">
        <v>-115440</v>
      </c>
      <c r="DX43" s="916">
        <v>-11543979</v>
      </c>
      <c r="DY43" s="916">
        <v>-5587453</v>
      </c>
      <c r="DZ43" s="916">
        <v>-7314631</v>
      </c>
      <c r="EA43" s="916">
        <v>1866569</v>
      </c>
      <c r="EB43" s="916">
        <v>-111468</v>
      </c>
      <c r="EC43" s="916">
        <v>-11146984</v>
      </c>
      <c r="ED43" s="916">
        <v>85510642</v>
      </c>
      <c r="EE43" s="916">
        <v>83800430</v>
      </c>
      <c r="EF43" s="916">
        <v>0</v>
      </c>
      <c r="EG43" s="916">
        <v>1710213</v>
      </c>
      <c r="EH43" s="916">
        <v>171021285</v>
      </c>
      <c r="EI43" s="916">
        <v>80000029</v>
      </c>
      <c r="EJ43" s="916">
        <v>78400028</v>
      </c>
      <c r="EK43" s="916">
        <v>0</v>
      </c>
      <c r="EL43" s="916">
        <v>1600001</v>
      </c>
      <c r="EM43" s="916">
        <v>160000058</v>
      </c>
      <c r="EN43" s="916">
        <v>-5510613</v>
      </c>
      <c r="EO43" s="916">
        <v>-5400402</v>
      </c>
      <c r="EP43" s="916">
        <v>0</v>
      </c>
      <c r="EQ43" s="916">
        <v>-110212</v>
      </c>
      <c r="ER43" s="916">
        <v>-11021227</v>
      </c>
      <c r="ES43" s="916">
        <v>-11098066</v>
      </c>
      <c r="ET43" s="916">
        <v>-12715033</v>
      </c>
      <c r="EU43" s="916">
        <v>1866569</v>
      </c>
      <c r="EV43" s="916">
        <v>-221680</v>
      </c>
      <c r="EW43" s="916">
        <v>-22168211</v>
      </c>
      <c r="EX43" s="917">
        <v>0.5</v>
      </c>
      <c r="EY43" s="917">
        <v>0.49</v>
      </c>
      <c r="EZ43" s="917">
        <v>0</v>
      </c>
      <c r="FA43" s="917">
        <v>0.01</v>
      </c>
      <c r="FB43" s="917">
        <v>1</v>
      </c>
      <c r="FC43" s="884" t="s">
        <v>669</v>
      </c>
      <c r="FD43" s="884" t="s">
        <v>675</v>
      </c>
      <c r="FE43" s="884" t="s">
        <v>669</v>
      </c>
      <c r="FF43" s="884" t="s">
        <v>2346</v>
      </c>
      <c r="FG43" s="884" t="s">
        <v>2390</v>
      </c>
    </row>
    <row r="44" spans="1:163" ht="14.25" thickTop="1" thickBot="1" x14ac:dyDescent="0.25">
      <c r="A44" s="884" t="s">
        <v>3311</v>
      </c>
      <c r="B44" s="918" t="s">
        <v>150</v>
      </c>
      <c r="C44" s="919" t="s">
        <v>149</v>
      </c>
      <c r="D44" s="916">
        <v>12509411</v>
      </c>
      <c r="E44" s="916">
        <v>10007528</v>
      </c>
      <c r="F44" s="916">
        <v>2251694</v>
      </c>
      <c r="G44" s="916">
        <v>250188</v>
      </c>
      <c r="H44" s="916">
        <v>25018821</v>
      </c>
      <c r="I44" s="916">
        <v>0</v>
      </c>
      <c r="J44" s="916">
        <v>0</v>
      </c>
      <c r="K44" s="916">
        <v>12509411</v>
      </c>
      <c r="L44" s="916">
        <v>186792</v>
      </c>
      <c r="M44" s="916">
        <v>186792</v>
      </c>
      <c r="N44" s="916">
        <v>0</v>
      </c>
      <c r="O44" s="916">
        <v>0</v>
      </c>
      <c r="P44" s="916">
        <v>0</v>
      </c>
      <c r="Q44" s="916">
        <v>255346</v>
      </c>
      <c r="R44" s="916">
        <v>0</v>
      </c>
      <c r="S44" s="916">
        <v>255346</v>
      </c>
      <c r="T44" s="916">
        <v>0</v>
      </c>
      <c r="U44" s="916">
        <v>0</v>
      </c>
      <c r="V44" s="916">
        <v>0</v>
      </c>
      <c r="W44" s="916">
        <v>0</v>
      </c>
      <c r="X44" s="916">
        <v>0</v>
      </c>
      <c r="Y44" s="916">
        <v>0</v>
      </c>
      <c r="Z44" s="916">
        <v>0</v>
      </c>
      <c r="AA44" s="916">
        <v>0</v>
      </c>
      <c r="AB44" s="916">
        <v>0</v>
      </c>
      <c r="AC44" s="916">
        <v>0</v>
      </c>
      <c r="AD44" s="916">
        <v>4040283</v>
      </c>
      <c r="AE44" s="916">
        <v>903193</v>
      </c>
      <c r="AF44" s="916">
        <v>100354</v>
      </c>
      <c r="AG44" s="916">
        <v>5043830</v>
      </c>
      <c r="AH44" s="916">
        <v>1321278</v>
      </c>
      <c r="AI44" s="916">
        <v>1057023</v>
      </c>
      <c r="AJ44" s="916">
        <v>237830</v>
      </c>
      <c r="AK44" s="916">
        <v>26426</v>
      </c>
      <c r="AL44" s="916">
        <v>2642557</v>
      </c>
      <c r="AM44" s="916">
        <v>-560006</v>
      </c>
      <c r="AN44" s="916">
        <v>-448005</v>
      </c>
      <c r="AO44" s="916">
        <v>-100801</v>
      </c>
      <c r="AP44" s="916">
        <v>-11200</v>
      </c>
      <c r="AQ44" s="916">
        <v>-1120012</v>
      </c>
      <c r="AR44" s="916">
        <v>-940474</v>
      </c>
      <c r="AS44" s="916">
        <v>-752378</v>
      </c>
      <c r="AT44" s="916">
        <v>-169285</v>
      </c>
      <c r="AU44" s="916">
        <v>-18809</v>
      </c>
      <c r="AV44" s="916">
        <v>-1880946</v>
      </c>
      <c r="AW44" s="916">
        <v>147639</v>
      </c>
      <c r="AX44" s="916">
        <v>118111</v>
      </c>
      <c r="AY44" s="916">
        <v>26575</v>
      </c>
      <c r="AZ44" s="916">
        <v>2953</v>
      </c>
      <c r="BA44" s="916">
        <v>295278</v>
      </c>
      <c r="BB44" s="916">
        <v>-362153</v>
      </c>
      <c r="BC44" s="916">
        <v>-289722</v>
      </c>
      <c r="BD44" s="916">
        <v>-65188</v>
      </c>
      <c r="BE44" s="916">
        <v>-7243</v>
      </c>
      <c r="BF44" s="916">
        <v>-724306</v>
      </c>
      <c r="BG44" s="916">
        <v>-1154988</v>
      </c>
      <c r="BH44" s="916">
        <v>-923989</v>
      </c>
      <c r="BI44" s="916">
        <v>-207898</v>
      </c>
      <c r="BJ44" s="916">
        <v>-23099</v>
      </c>
      <c r="BK44" s="916">
        <v>-2309974</v>
      </c>
      <c r="BL44" s="916">
        <v>-1163543</v>
      </c>
      <c r="BM44" s="916">
        <v>-930835</v>
      </c>
      <c r="BN44" s="916">
        <v>-209438</v>
      </c>
      <c r="BO44" s="916">
        <v>-23271</v>
      </c>
      <c r="BP44" s="916">
        <v>-2327087</v>
      </c>
      <c r="BQ44" s="916">
        <v>-726778</v>
      </c>
      <c r="BR44" s="916">
        <v>-581423</v>
      </c>
      <c r="BS44" s="916">
        <v>-130820</v>
      </c>
      <c r="BT44" s="916">
        <v>-14536</v>
      </c>
      <c r="BU44" s="916">
        <v>-1453557</v>
      </c>
      <c r="BV44" s="916">
        <v>-436765</v>
      </c>
      <c r="BW44" s="916">
        <v>-349412</v>
      </c>
      <c r="BX44" s="916">
        <v>-78618</v>
      </c>
      <c r="BY44" s="916">
        <v>-8735</v>
      </c>
      <c r="BZ44" s="916">
        <v>-873530</v>
      </c>
      <c r="CA44" s="916">
        <v>0</v>
      </c>
      <c r="CB44" s="916">
        <v>0</v>
      </c>
      <c r="CC44" s="916">
        <v>0</v>
      </c>
      <c r="CD44" s="916">
        <v>0</v>
      </c>
      <c r="CE44" s="916">
        <v>0</v>
      </c>
      <c r="CF44" s="916">
        <v>490397</v>
      </c>
      <c r="CG44" s="916">
        <v>392317</v>
      </c>
      <c r="CH44" s="916">
        <v>88271</v>
      </c>
      <c r="CI44" s="916">
        <v>9808</v>
      </c>
      <c r="CJ44" s="916">
        <v>980793</v>
      </c>
      <c r="CK44" s="916">
        <v>383156</v>
      </c>
      <c r="CL44" s="916">
        <v>306524</v>
      </c>
      <c r="CM44" s="916">
        <v>68968</v>
      </c>
      <c r="CN44" s="916">
        <v>7663</v>
      </c>
      <c r="CO44" s="916">
        <v>766311</v>
      </c>
      <c r="CP44" s="916">
        <v>-78693</v>
      </c>
      <c r="CQ44" s="916">
        <v>-62955</v>
      </c>
      <c r="CR44" s="916">
        <v>-14165</v>
      </c>
      <c r="CS44" s="916">
        <v>-1574</v>
      </c>
      <c r="CT44" s="916">
        <v>-157387</v>
      </c>
      <c r="CU44" s="916">
        <v>-368683</v>
      </c>
      <c r="CV44" s="916">
        <v>-294949</v>
      </c>
      <c r="CW44" s="916">
        <v>-66364</v>
      </c>
      <c r="CX44" s="916">
        <v>-7374</v>
      </c>
      <c r="CY44" s="916">
        <v>-737370</v>
      </c>
      <c r="CZ44" s="916">
        <v>-343622</v>
      </c>
      <c r="DA44" s="916">
        <v>-274899</v>
      </c>
      <c r="DB44" s="916">
        <v>-61852</v>
      </c>
      <c r="DC44" s="916">
        <v>-6873</v>
      </c>
      <c r="DD44" s="916">
        <v>-687246</v>
      </c>
      <c r="DE44" s="916">
        <v>-25061</v>
      </c>
      <c r="DF44" s="916">
        <v>-20050</v>
      </c>
      <c r="DG44" s="916">
        <v>-4512</v>
      </c>
      <c r="DH44" s="916">
        <v>-501</v>
      </c>
      <c r="DI44" s="916">
        <v>-50124</v>
      </c>
      <c r="DJ44" s="916">
        <v>-2298067</v>
      </c>
      <c r="DK44" s="916">
        <v>-1838450</v>
      </c>
      <c r="DL44" s="916">
        <v>-413649</v>
      </c>
      <c r="DM44" s="916">
        <v>-45961</v>
      </c>
      <c r="DN44" s="916">
        <v>-4596128</v>
      </c>
      <c r="DO44" s="916">
        <v>0</v>
      </c>
      <c r="DP44" s="916">
        <v>0</v>
      </c>
      <c r="DQ44" s="916">
        <v>0</v>
      </c>
      <c r="DR44" s="916">
        <v>0</v>
      </c>
      <c r="DS44" s="916">
        <v>0</v>
      </c>
      <c r="DT44" s="916">
        <v>-1563944</v>
      </c>
      <c r="DU44" s="916">
        <v>-1251155</v>
      </c>
      <c r="DV44" s="916">
        <v>-281510</v>
      </c>
      <c r="DW44" s="916">
        <v>-31279</v>
      </c>
      <c r="DX44" s="916">
        <v>-3127887</v>
      </c>
      <c r="DY44" s="916">
        <v>-734123</v>
      </c>
      <c r="DZ44" s="916">
        <v>-587295</v>
      </c>
      <c r="EA44" s="916">
        <v>-132139</v>
      </c>
      <c r="EB44" s="916">
        <v>-14682</v>
      </c>
      <c r="EC44" s="916">
        <v>-1468241</v>
      </c>
      <c r="ED44" s="916">
        <v>13414851</v>
      </c>
      <c r="EE44" s="916">
        <v>10731881</v>
      </c>
      <c r="EF44" s="916">
        <v>2414673</v>
      </c>
      <c r="EG44" s="916">
        <v>268297</v>
      </c>
      <c r="EH44" s="916">
        <v>26829702</v>
      </c>
      <c r="EI44" s="916">
        <v>12509411</v>
      </c>
      <c r="EJ44" s="916">
        <v>10007528</v>
      </c>
      <c r="EK44" s="916">
        <v>2251694</v>
      </c>
      <c r="EL44" s="916">
        <v>250188</v>
      </c>
      <c r="EM44" s="916">
        <v>25018821</v>
      </c>
      <c r="EN44" s="916">
        <v>-905440</v>
      </c>
      <c r="EO44" s="916">
        <v>-724353</v>
      </c>
      <c r="EP44" s="916">
        <v>-162979</v>
      </c>
      <c r="EQ44" s="916">
        <v>-18109</v>
      </c>
      <c r="ER44" s="916">
        <v>-1810881</v>
      </c>
      <c r="ES44" s="916">
        <v>-1639563</v>
      </c>
      <c r="ET44" s="916">
        <v>-1311648</v>
      </c>
      <c r="EU44" s="916">
        <v>-295118</v>
      </c>
      <c r="EV44" s="916">
        <v>-32791</v>
      </c>
      <c r="EW44" s="916">
        <v>-3279122</v>
      </c>
      <c r="EX44" s="917">
        <v>0.5</v>
      </c>
      <c r="EY44" s="917">
        <v>0.4</v>
      </c>
      <c r="EZ44" s="917">
        <v>0.09</v>
      </c>
      <c r="FA44" s="917">
        <v>0.01</v>
      </c>
      <c r="FB44" s="917">
        <v>1</v>
      </c>
      <c r="FC44" s="884" t="s">
        <v>674</v>
      </c>
      <c r="FD44" s="884" t="s">
        <v>673</v>
      </c>
      <c r="FE44" s="884" t="s">
        <v>1672</v>
      </c>
      <c r="FF44" s="884" t="s">
        <v>2349</v>
      </c>
      <c r="FG44" s="884" t="s">
        <v>2391</v>
      </c>
    </row>
    <row r="45" spans="1:163" ht="14.25" thickTop="1" thickBot="1" x14ac:dyDescent="0.25">
      <c r="A45" s="884" t="s">
        <v>3311</v>
      </c>
      <c r="B45" s="918" t="s">
        <v>152</v>
      </c>
      <c r="C45" s="919" t="s">
        <v>151</v>
      </c>
      <c r="D45" s="916">
        <v>0</v>
      </c>
      <c r="E45" s="916">
        <v>39219838</v>
      </c>
      <c r="F45" s="916">
        <v>0</v>
      </c>
      <c r="G45" s="916">
        <v>396160</v>
      </c>
      <c r="H45" s="916">
        <v>39615998</v>
      </c>
      <c r="I45" s="916">
        <v>0</v>
      </c>
      <c r="J45" s="916">
        <v>0</v>
      </c>
      <c r="K45" s="916">
        <v>0</v>
      </c>
      <c r="L45" s="916">
        <v>234682</v>
      </c>
      <c r="M45" s="916">
        <v>234682</v>
      </c>
      <c r="N45" s="916">
        <v>0</v>
      </c>
      <c r="O45" s="916">
        <v>0</v>
      </c>
      <c r="P45" s="916">
        <v>0</v>
      </c>
      <c r="Q45" s="916">
        <v>0</v>
      </c>
      <c r="R45" s="916">
        <v>0</v>
      </c>
      <c r="S45" s="916">
        <v>0</v>
      </c>
      <c r="T45" s="916">
        <v>0</v>
      </c>
      <c r="U45" s="916">
        <v>0</v>
      </c>
      <c r="V45" s="916">
        <v>0</v>
      </c>
      <c r="W45" s="916">
        <v>0</v>
      </c>
      <c r="X45" s="916">
        <v>0</v>
      </c>
      <c r="Y45" s="916">
        <v>0</v>
      </c>
      <c r="Z45" s="916">
        <v>0</v>
      </c>
      <c r="AA45" s="916">
        <v>0</v>
      </c>
      <c r="AB45" s="916">
        <v>0</v>
      </c>
      <c r="AC45" s="916">
        <v>0</v>
      </c>
      <c r="AD45" s="916">
        <v>17114417</v>
      </c>
      <c r="AE45" s="916">
        <v>0</v>
      </c>
      <c r="AF45" s="916">
        <v>172872</v>
      </c>
      <c r="AG45" s="916">
        <v>17287289</v>
      </c>
      <c r="AH45" s="916">
        <v>0</v>
      </c>
      <c r="AI45" s="916">
        <v>11377487</v>
      </c>
      <c r="AJ45" s="916">
        <v>0</v>
      </c>
      <c r="AK45" s="916">
        <v>114924</v>
      </c>
      <c r="AL45" s="916">
        <v>11492411</v>
      </c>
      <c r="AM45" s="916">
        <v>0</v>
      </c>
      <c r="AN45" s="916">
        <v>-3218318</v>
      </c>
      <c r="AO45" s="916">
        <v>0</v>
      </c>
      <c r="AP45" s="916">
        <v>-32508</v>
      </c>
      <c r="AQ45" s="916">
        <v>-3250826</v>
      </c>
      <c r="AR45" s="916">
        <v>0</v>
      </c>
      <c r="AS45" s="916">
        <v>-6923185</v>
      </c>
      <c r="AT45" s="916">
        <v>0</v>
      </c>
      <c r="AU45" s="916">
        <v>-69931</v>
      </c>
      <c r="AV45" s="916">
        <v>-6993116</v>
      </c>
      <c r="AW45" s="916">
        <v>0</v>
      </c>
      <c r="AX45" s="916">
        <v>1261062</v>
      </c>
      <c r="AY45" s="916">
        <v>0</v>
      </c>
      <c r="AZ45" s="916">
        <v>12738</v>
      </c>
      <c r="BA45" s="916">
        <v>1273800</v>
      </c>
      <c r="BB45" s="916">
        <v>0</v>
      </c>
      <c r="BC45" s="916">
        <v>-1164953</v>
      </c>
      <c r="BD45" s="916">
        <v>0</v>
      </c>
      <c r="BE45" s="916">
        <v>-11767</v>
      </c>
      <c r="BF45" s="916">
        <v>-1176720</v>
      </c>
      <c r="BG45" s="916">
        <v>0</v>
      </c>
      <c r="BH45" s="916">
        <v>-6827076</v>
      </c>
      <c r="BI45" s="916">
        <v>0</v>
      </c>
      <c r="BJ45" s="916">
        <v>-68960</v>
      </c>
      <c r="BK45" s="916">
        <v>-6896036</v>
      </c>
      <c r="BL45" s="916">
        <v>0</v>
      </c>
      <c r="BM45" s="916">
        <v>-1483808</v>
      </c>
      <c r="BN45" s="916">
        <v>0</v>
      </c>
      <c r="BO45" s="916">
        <v>-14988</v>
      </c>
      <c r="BP45" s="916">
        <v>-1498796</v>
      </c>
      <c r="BQ45" s="916">
        <v>0</v>
      </c>
      <c r="BR45" s="916">
        <v>-530343</v>
      </c>
      <c r="BS45" s="916">
        <v>0</v>
      </c>
      <c r="BT45" s="916">
        <v>-5357</v>
      </c>
      <c r="BU45" s="916">
        <v>-535700</v>
      </c>
      <c r="BV45" s="916">
        <v>0</v>
      </c>
      <c r="BW45" s="916">
        <v>-953465</v>
      </c>
      <c r="BX45" s="916">
        <v>0</v>
      </c>
      <c r="BY45" s="916">
        <v>-9631</v>
      </c>
      <c r="BZ45" s="916">
        <v>-963096</v>
      </c>
      <c r="CA45" s="916">
        <v>0</v>
      </c>
      <c r="CB45" s="916">
        <v>0</v>
      </c>
      <c r="CC45" s="916">
        <v>0</v>
      </c>
      <c r="CD45" s="916">
        <v>0</v>
      </c>
      <c r="CE45" s="916">
        <v>0</v>
      </c>
      <c r="CF45" s="916">
        <v>0</v>
      </c>
      <c r="CG45" s="916">
        <v>869093</v>
      </c>
      <c r="CH45" s="916">
        <v>0</v>
      </c>
      <c r="CI45" s="916">
        <v>8779</v>
      </c>
      <c r="CJ45" s="916">
        <v>877872</v>
      </c>
      <c r="CK45" s="916">
        <v>0</v>
      </c>
      <c r="CL45" s="916">
        <v>375903</v>
      </c>
      <c r="CM45" s="916">
        <v>0</v>
      </c>
      <c r="CN45" s="916">
        <v>3797</v>
      </c>
      <c r="CO45" s="916">
        <v>379700</v>
      </c>
      <c r="CP45" s="916">
        <v>0</v>
      </c>
      <c r="CQ45" s="916">
        <v>-3640276</v>
      </c>
      <c r="CR45" s="916">
        <v>0</v>
      </c>
      <c r="CS45" s="916">
        <v>-36770</v>
      </c>
      <c r="CT45" s="916">
        <v>-3677046</v>
      </c>
      <c r="CU45" s="916">
        <v>0</v>
      </c>
      <c r="CV45" s="916">
        <v>-3879088</v>
      </c>
      <c r="CW45" s="916">
        <v>0</v>
      </c>
      <c r="CX45" s="916">
        <v>-39182</v>
      </c>
      <c r="CY45" s="916">
        <v>-3918270</v>
      </c>
      <c r="CZ45" s="916">
        <v>0</v>
      </c>
      <c r="DA45" s="916">
        <v>-154440</v>
      </c>
      <c r="DB45" s="916">
        <v>0</v>
      </c>
      <c r="DC45" s="916">
        <v>-1560</v>
      </c>
      <c r="DD45" s="916">
        <v>-156000</v>
      </c>
      <c r="DE45" s="916">
        <v>0</v>
      </c>
      <c r="DF45" s="916">
        <v>-3724648</v>
      </c>
      <c r="DG45" s="916">
        <v>0</v>
      </c>
      <c r="DH45" s="916">
        <v>-37622</v>
      </c>
      <c r="DI45" s="916">
        <v>-3762270</v>
      </c>
      <c r="DJ45" s="916">
        <v>-351471</v>
      </c>
      <c r="DK45" s="916">
        <v>-13853178</v>
      </c>
      <c r="DL45" s="916">
        <v>0</v>
      </c>
      <c r="DM45" s="916">
        <v>-143481</v>
      </c>
      <c r="DN45" s="916">
        <v>-14348130</v>
      </c>
      <c r="DO45" s="916">
        <v>0</v>
      </c>
      <c r="DP45" s="916">
        <v>0</v>
      </c>
      <c r="DQ45" s="916">
        <v>0</v>
      </c>
      <c r="DR45" s="916">
        <v>0</v>
      </c>
      <c r="DS45" s="916">
        <v>0</v>
      </c>
      <c r="DT45" s="916">
        <v>0</v>
      </c>
      <c r="DU45" s="916">
        <v>-12361603</v>
      </c>
      <c r="DV45" s="916">
        <v>0</v>
      </c>
      <c r="DW45" s="916">
        <v>-124865</v>
      </c>
      <c r="DX45" s="916">
        <v>-12486468</v>
      </c>
      <c r="DY45" s="916">
        <v>-351471</v>
      </c>
      <c r="DZ45" s="916">
        <v>-1491575</v>
      </c>
      <c r="EA45" s="916">
        <v>0</v>
      </c>
      <c r="EB45" s="916">
        <v>-18616</v>
      </c>
      <c r="EC45" s="916">
        <v>-1861662</v>
      </c>
      <c r="ED45" s="916">
        <v>0</v>
      </c>
      <c r="EE45" s="916">
        <v>45708350</v>
      </c>
      <c r="EF45" s="916">
        <v>0</v>
      </c>
      <c r="EG45" s="916">
        <v>461701</v>
      </c>
      <c r="EH45" s="916">
        <v>46170051</v>
      </c>
      <c r="EI45" s="916">
        <v>0</v>
      </c>
      <c r="EJ45" s="916">
        <v>39219838</v>
      </c>
      <c r="EK45" s="916">
        <v>0</v>
      </c>
      <c r="EL45" s="916">
        <v>396160</v>
      </c>
      <c r="EM45" s="916">
        <v>39615998</v>
      </c>
      <c r="EN45" s="916">
        <v>0</v>
      </c>
      <c r="EO45" s="916">
        <v>-6488512</v>
      </c>
      <c r="EP45" s="916">
        <v>0</v>
      </c>
      <c r="EQ45" s="916">
        <v>-65541</v>
      </c>
      <c r="ER45" s="916">
        <v>-6554053</v>
      </c>
      <c r="ES45" s="916">
        <v>-351471</v>
      </c>
      <c r="ET45" s="916">
        <v>-7980087</v>
      </c>
      <c r="EU45" s="916">
        <v>0</v>
      </c>
      <c r="EV45" s="916">
        <v>-84157</v>
      </c>
      <c r="EW45" s="916">
        <v>-8415715</v>
      </c>
      <c r="EX45" s="917">
        <v>0</v>
      </c>
      <c r="EY45" s="917">
        <v>0.99</v>
      </c>
      <c r="EZ45" s="917">
        <v>0</v>
      </c>
      <c r="FA45" s="917">
        <v>0.01</v>
      </c>
      <c r="FB45" s="917">
        <v>1</v>
      </c>
      <c r="FC45" s="884" t="s">
        <v>679</v>
      </c>
      <c r="FD45" s="884" t="s">
        <v>685</v>
      </c>
      <c r="FE45" s="884" t="s">
        <v>1674</v>
      </c>
      <c r="FF45" s="884" t="s">
        <v>2349</v>
      </c>
      <c r="FG45" s="884" t="s">
        <v>2392</v>
      </c>
    </row>
    <row r="46" spans="1:163" ht="14.25" thickTop="1" thickBot="1" x14ac:dyDescent="0.25">
      <c r="A46" s="884" t="s">
        <v>3311</v>
      </c>
      <c r="B46" s="918" t="s">
        <v>154</v>
      </c>
      <c r="C46" s="919" t="s">
        <v>153</v>
      </c>
      <c r="D46" s="916">
        <v>23954193</v>
      </c>
      <c r="E46" s="916">
        <v>23475110</v>
      </c>
      <c r="F46" s="916">
        <v>0</v>
      </c>
      <c r="G46" s="916">
        <v>479084</v>
      </c>
      <c r="H46" s="916">
        <v>47908387</v>
      </c>
      <c r="I46" s="916">
        <v>0</v>
      </c>
      <c r="J46" s="916">
        <v>0</v>
      </c>
      <c r="K46" s="916">
        <v>23954193</v>
      </c>
      <c r="L46" s="916">
        <v>346736</v>
      </c>
      <c r="M46" s="916">
        <v>346736</v>
      </c>
      <c r="N46" s="916">
        <v>0</v>
      </c>
      <c r="O46" s="916">
        <v>0</v>
      </c>
      <c r="P46" s="916">
        <v>0</v>
      </c>
      <c r="Q46" s="916">
        <v>463045</v>
      </c>
      <c r="R46" s="916">
        <v>0</v>
      </c>
      <c r="S46" s="916">
        <v>463045</v>
      </c>
      <c r="T46" s="916">
        <v>0</v>
      </c>
      <c r="U46" s="916">
        <v>0</v>
      </c>
      <c r="V46" s="916">
        <v>0</v>
      </c>
      <c r="W46" s="916">
        <v>0</v>
      </c>
      <c r="X46" s="916">
        <v>0</v>
      </c>
      <c r="Y46" s="916">
        <v>0</v>
      </c>
      <c r="Z46" s="916">
        <v>0</v>
      </c>
      <c r="AA46" s="916">
        <v>0</v>
      </c>
      <c r="AB46" s="916">
        <v>0</v>
      </c>
      <c r="AC46" s="916">
        <v>0</v>
      </c>
      <c r="AD46" s="916">
        <v>11250216</v>
      </c>
      <c r="AE46" s="916">
        <v>0</v>
      </c>
      <c r="AF46" s="916">
        <v>228630</v>
      </c>
      <c r="AG46" s="916">
        <v>11478846</v>
      </c>
      <c r="AH46" s="916">
        <v>1691003</v>
      </c>
      <c r="AI46" s="916">
        <v>1657182</v>
      </c>
      <c r="AJ46" s="916">
        <v>0</v>
      </c>
      <c r="AK46" s="916">
        <v>33820</v>
      </c>
      <c r="AL46" s="916">
        <v>3382005</v>
      </c>
      <c r="AM46" s="916">
        <v>-2061823</v>
      </c>
      <c r="AN46" s="916">
        <v>-2020586</v>
      </c>
      <c r="AO46" s="916">
        <v>0</v>
      </c>
      <c r="AP46" s="916">
        <v>-41236</v>
      </c>
      <c r="AQ46" s="916">
        <v>-4123645</v>
      </c>
      <c r="AR46" s="916">
        <v>-3314519</v>
      </c>
      <c r="AS46" s="916">
        <v>-3248229</v>
      </c>
      <c r="AT46" s="916">
        <v>0</v>
      </c>
      <c r="AU46" s="916">
        <v>-66290</v>
      </c>
      <c r="AV46" s="916">
        <v>-6629038</v>
      </c>
      <c r="AW46" s="916">
        <v>2822062</v>
      </c>
      <c r="AX46" s="916">
        <v>2765621</v>
      </c>
      <c r="AY46" s="916">
        <v>0</v>
      </c>
      <c r="AZ46" s="916">
        <v>56441</v>
      </c>
      <c r="BA46" s="916">
        <v>5644124</v>
      </c>
      <c r="BB46" s="916">
        <v>-578179</v>
      </c>
      <c r="BC46" s="916">
        <v>-566615</v>
      </c>
      <c r="BD46" s="916">
        <v>0</v>
      </c>
      <c r="BE46" s="916">
        <v>-11564</v>
      </c>
      <c r="BF46" s="916">
        <v>-1156358</v>
      </c>
      <c r="BG46" s="916">
        <v>-1070636</v>
      </c>
      <c r="BH46" s="916">
        <v>-1049223</v>
      </c>
      <c r="BI46" s="916">
        <v>0</v>
      </c>
      <c r="BJ46" s="916">
        <v>-21413</v>
      </c>
      <c r="BK46" s="916">
        <v>-2141272</v>
      </c>
      <c r="BL46" s="916">
        <v>-2996459</v>
      </c>
      <c r="BM46" s="916">
        <v>-2936529</v>
      </c>
      <c r="BN46" s="916">
        <v>0</v>
      </c>
      <c r="BO46" s="916">
        <v>-59929</v>
      </c>
      <c r="BP46" s="916">
        <v>-5992917</v>
      </c>
      <c r="BQ46" s="916">
        <v>-778243</v>
      </c>
      <c r="BR46" s="916">
        <v>-762678</v>
      </c>
      <c r="BS46" s="916">
        <v>0</v>
      </c>
      <c r="BT46" s="916">
        <v>-15565</v>
      </c>
      <c r="BU46" s="916">
        <v>-1556486</v>
      </c>
      <c r="BV46" s="916">
        <v>-2218216</v>
      </c>
      <c r="BW46" s="916">
        <v>-2173851</v>
      </c>
      <c r="BX46" s="916">
        <v>0</v>
      </c>
      <c r="BY46" s="916">
        <v>-44364</v>
      </c>
      <c r="BZ46" s="916">
        <v>-4436431</v>
      </c>
      <c r="CA46" s="916">
        <v>360530</v>
      </c>
      <c r="CB46" s="916">
        <v>353320</v>
      </c>
      <c r="CC46" s="916">
        <v>0</v>
      </c>
      <c r="CD46" s="916">
        <v>7211</v>
      </c>
      <c r="CE46" s="916">
        <v>721061</v>
      </c>
      <c r="CF46" s="916">
        <v>654519</v>
      </c>
      <c r="CG46" s="916">
        <v>641429</v>
      </c>
      <c r="CH46" s="916">
        <v>0</v>
      </c>
      <c r="CI46" s="916">
        <v>13090</v>
      </c>
      <c r="CJ46" s="916">
        <v>1309038</v>
      </c>
      <c r="CK46" s="916">
        <v>0</v>
      </c>
      <c r="CL46" s="916">
        <v>0</v>
      </c>
      <c r="CM46" s="916">
        <v>0</v>
      </c>
      <c r="CN46" s="916">
        <v>0</v>
      </c>
      <c r="CO46" s="916">
        <v>0</v>
      </c>
      <c r="CP46" s="916">
        <v>-623474</v>
      </c>
      <c r="CQ46" s="916">
        <v>-611004</v>
      </c>
      <c r="CR46" s="916">
        <v>0</v>
      </c>
      <c r="CS46" s="916">
        <v>-12469</v>
      </c>
      <c r="CT46" s="916">
        <v>-1246947</v>
      </c>
      <c r="CU46" s="916">
        <v>-2604884</v>
      </c>
      <c r="CV46" s="916">
        <v>-2552784</v>
      </c>
      <c r="CW46" s="916">
        <v>0</v>
      </c>
      <c r="CX46" s="916">
        <v>-52097</v>
      </c>
      <c r="CY46" s="916">
        <v>-5209765</v>
      </c>
      <c r="CZ46" s="916">
        <v>-417713</v>
      </c>
      <c r="DA46" s="916">
        <v>-409358</v>
      </c>
      <c r="DB46" s="916">
        <v>0</v>
      </c>
      <c r="DC46" s="916">
        <v>-8354</v>
      </c>
      <c r="DD46" s="916">
        <v>-835425</v>
      </c>
      <c r="DE46" s="916">
        <v>-2187171</v>
      </c>
      <c r="DF46" s="916">
        <v>-2143426</v>
      </c>
      <c r="DG46" s="916">
        <v>0</v>
      </c>
      <c r="DH46" s="916">
        <v>-43743</v>
      </c>
      <c r="DI46" s="916">
        <v>-4374340</v>
      </c>
      <c r="DJ46" s="916">
        <v>-1578988</v>
      </c>
      <c r="DK46" s="916">
        <v>-1547408</v>
      </c>
      <c r="DL46" s="916">
        <v>0</v>
      </c>
      <c r="DM46" s="916">
        <v>-31579</v>
      </c>
      <c r="DN46" s="916">
        <v>-3157975</v>
      </c>
      <c r="DO46" s="916">
        <v>0</v>
      </c>
      <c r="DP46" s="916">
        <v>0</v>
      </c>
      <c r="DQ46" s="916">
        <v>0</v>
      </c>
      <c r="DR46" s="916">
        <v>0</v>
      </c>
      <c r="DS46" s="916">
        <v>0</v>
      </c>
      <c r="DT46" s="916">
        <v>-4168339</v>
      </c>
      <c r="DU46" s="916">
        <v>-4084972</v>
      </c>
      <c r="DV46" s="916">
        <v>0</v>
      </c>
      <c r="DW46" s="916">
        <v>-83367</v>
      </c>
      <c r="DX46" s="916">
        <v>-8336677</v>
      </c>
      <c r="DY46" s="916">
        <v>2589351</v>
      </c>
      <c r="DZ46" s="916">
        <v>2537564</v>
      </c>
      <c r="EA46" s="916">
        <v>0</v>
      </c>
      <c r="EB46" s="916">
        <v>51788</v>
      </c>
      <c r="EC46" s="916">
        <v>5178702</v>
      </c>
      <c r="ED46" s="916">
        <v>24413896</v>
      </c>
      <c r="EE46" s="916">
        <v>23925618</v>
      </c>
      <c r="EF46" s="916">
        <v>0</v>
      </c>
      <c r="EG46" s="916">
        <v>488278</v>
      </c>
      <c r="EH46" s="916">
        <v>48827792</v>
      </c>
      <c r="EI46" s="916">
        <v>23954193</v>
      </c>
      <c r="EJ46" s="916">
        <v>23475110</v>
      </c>
      <c r="EK46" s="916">
        <v>0</v>
      </c>
      <c r="EL46" s="916">
        <v>479084</v>
      </c>
      <c r="EM46" s="916">
        <v>47908387</v>
      </c>
      <c r="EN46" s="916">
        <v>-459703</v>
      </c>
      <c r="EO46" s="916">
        <v>-450508</v>
      </c>
      <c r="EP46" s="916">
        <v>0</v>
      </c>
      <c r="EQ46" s="916">
        <v>-9194</v>
      </c>
      <c r="ER46" s="916">
        <v>-919405</v>
      </c>
      <c r="ES46" s="916">
        <v>2129648</v>
      </c>
      <c r="ET46" s="916">
        <v>2087056</v>
      </c>
      <c r="EU46" s="916">
        <v>0</v>
      </c>
      <c r="EV46" s="916">
        <v>42594</v>
      </c>
      <c r="EW46" s="916">
        <v>4259297</v>
      </c>
      <c r="EX46" s="917">
        <v>0.5</v>
      </c>
      <c r="EY46" s="917">
        <v>0.49</v>
      </c>
      <c r="EZ46" s="917">
        <v>0</v>
      </c>
      <c r="FA46" s="917">
        <v>0.01</v>
      </c>
      <c r="FB46" s="917">
        <v>1</v>
      </c>
      <c r="FC46" s="884" t="s">
        <v>679</v>
      </c>
      <c r="FD46" s="884" t="s">
        <v>699</v>
      </c>
      <c r="FE46" s="884" t="s">
        <v>1674</v>
      </c>
      <c r="FF46" s="884" t="s">
        <v>2350</v>
      </c>
      <c r="FG46" s="884" t="s">
        <v>2393</v>
      </c>
    </row>
    <row r="47" spans="1:163" ht="14.25" thickTop="1" thickBot="1" x14ac:dyDescent="0.25">
      <c r="A47" s="884" t="s">
        <v>3311</v>
      </c>
      <c r="B47" s="918" t="s">
        <v>156</v>
      </c>
      <c r="C47" s="919" t="s">
        <v>155</v>
      </c>
      <c r="D47" s="916">
        <v>59401269</v>
      </c>
      <c r="E47" s="916">
        <v>47521014</v>
      </c>
      <c r="F47" s="916">
        <v>10692228</v>
      </c>
      <c r="G47" s="916">
        <v>1188025</v>
      </c>
      <c r="H47" s="916">
        <v>118802536</v>
      </c>
      <c r="I47" s="916">
        <v>0</v>
      </c>
      <c r="J47" s="916">
        <v>0</v>
      </c>
      <c r="K47" s="916">
        <v>59401269</v>
      </c>
      <c r="L47" s="916">
        <v>233022</v>
      </c>
      <c r="M47" s="916">
        <v>233022</v>
      </c>
      <c r="N47" s="916">
        <v>0</v>
      </c>
      <c r="O47" s="916">
        <v>0</v>
      </c>
      <c r="P47" s="916">
        <v>0</v>
      </c>
      <c r="Q47" s="916">
        <v>0</v>
      </c>
      <c r="R47" s="916">
        <v>0</v>
      </c>
      <c r="S47" s="916">
        <v>0</v>
      </c>
      <c r="T47" s="916">
        <v>0</v>
      </c>
      <c r="U47" s="916">
        <v>0</v>
      </c>
      <c r="V47" s="916">
        <v>0</v>
      </c>
      <c r="W47" s="916">
        <v>0</v>
      </c>
      <c r="X47" s="916">
        <v>0</v>
      </c>
      <c r="Y47" s="916">
        <v>0</v>
      </c>
      <c r="Z47" s="916">
        <v>0</v>
      </c>
      <c r="AA47" s="916">
        <v>0</v>
      </c>
      <c r="AB47" s="916">
        <v>0</v>
      </c>
      <c r="AC47" s="916">
        <v>0</v>
      </c>
      <c r="AD47" s="916">
        <v>10083535</v>
      </c>
      <c r="AE47" s="916">
        <v>2268795</v>
      </c>
      <c r="AF47" s="916">
        <v>252087</v>
      </c>
      <c r="AG47" s="916">
        <v>12604417</v>
      </c>
      <c r="AH47" s="916">
        <v>2008370</v>
      </c>
      <c r="AI47" s="916">
        <v>1606695</v>
      </c>
      <c r="AJ47" s="916">
        <v>361506</v>
      </c>
      <c r="AK47" s="916">
        <v>40167</v>
      </c>
      <c r="AL47" s="916">
        <v>4016738</v>
      </c>
      <c r="AM47" s="916">
        <v>-3307011</v>
      </c>
      <c r="AN47" s="916">
        <v>-2645609</v>
      </c>
      <c r="AO47" s="916">
        <v>-595262</v>
      </c>
      <c r="AP47" s="916">
        <v>-66140</v>
      </c>
      <c r="AQ47" s="916">
        <v>-6614022</v>
      </c>
      <c r="AR47" s="916">
        <v>-1701798</v>
      </c>
      <c r="AS47" s="916">
        <v>-1361438</v>
      </c>
      <c r="AT47" s="916">
        <v>-306324</v>
      </c>
      <c r="AU47" s="916">
        <v>-34036</v>
      </c>
      <c r="AV47" s="916">
        <v>-3403596</v>
      </c>
      <c r="AW47" s="916">
        <v>0</v>
      </c>
      <c r="AX47" s="916">
        <v>0</v>
      </c>
      <c r="AY47" s="916">
        <v>0</v>
      </c>
      <c r="AZ47" s="916">
        <v>0</v>
      </c>
      <c r="BA47" s="916">
        <v>0</v>
      </c>
      <c r="BB47" s="916">
        <v>99651</v>
      </c>
      <c r="BC47" s="916">
        <v>79720</v>
      </c>
      <c r="BD47" s="916">
        <v>17937</v>
      </c>
      <c r="BE47" s="916">
        <v>1993</v>
      </c>
      <c r="BF47" s="916">
        <v>199301</v>
      </c>
      <c r="BG47" s="916">
        <v>-1602147</v>
      </c>
      <c r="BH47" s="916">
        <v>-1281718</v>
      </c>
      <c r="BI47" s="916">
        <v>-288387</v>
      </c>
      <c r="BJ47" s="916">
        <v>-32043</v>
      </c>
      <c r="BK47" s="916">
        <v>-3204295</v>
      </c>
      <c r="BL47" s="916">
        <v>-4827896</v>
      </c>
      <c r="BM47" s="916">
        <v>-3862317</v>
      </c>
      <c r="BN47" s="916">
        <v>-869021</v>
      </c>
      <c r="BO47" s="916">
        <v>-96558</v>
      </c>
      <c r="BP47" s="916">
        <v>-9655792</v>
      </c>
      <c r="BQ47" s="916">
        <v>-136605</v>
      </c>
      <c r="BR47" s="916">
        <v>-109284</v>
      </c>
      <c r="BS47" s="916">
        <v>-24589</v>
      </c>
      <c r="BT47" s="916">
        <v>-2732</v>
      </c>
      <c r="BU47" s="916">
        <v>-273210</v>
      </c>
      <c r="BV47" s="916">
        <v>-4691291</v>
      </c>
      <c r="BW47" s="916">
        <v>-3753033</v>
      </c>
      <c r="BX47" s="916">
        <v>-844432</v>
      </c>
      <c r="BY47" s="916">
        <v>-93826</v>
      </c>
      <c r="BZ47" s="916">
        <v>-9382582</v>
      </c>
      <c r="CA47" s="916">
        <v>56923</v>
      </c>
      <c r="CB47" s="916">
        <v>45538</v>
      </c>
      <c r="CC47" s="916">
        <v>10246</v>
      </c>
      <c r="CD47" s="916">
        <v>1138</v>
      </c>
      <c r="CE47" s="916">
        <v>113845</v>
      </c>
      <c r="CF47" s="916">
        <v>5317051</v>
      </c>
      <c r="CG47" s="916">
        <v>4253640</v>
      </c>
      <c r="CH47" s="916">
        <v>957069</v>
      </c>
      <c r="CI47" s="916">
        <v>106341</v>
      </c>
      <c r="CJ47" s="916">
        <v>10634101</v>
      </c>
      <c r="CK47" s="916">
        <v>0</v>
      </c>
      <c r="CL47" s="916">
        <v>0</v>
      </c>
      <c r="CM47" s="916">
        <v>0</v>
      </c>
      <c r="CN47" s="916">
        <v>0</v>
      </c>
      <c r="CO47" s="916">
        <v>0</v>
      </c>
      <c r="CP47" s="916">
        <v>-4275697</v>
      </c>
      <c r="CQ47" s="916">
        <v>-3420558</v>
      </c>
      <c r="CR47" s="916">
        <v>-769626</v>
      </c>
      <c r="CS47" s="916">
        <v>-85514</v>
      </c>
      <c r="CT47" s="916">
        <v>-8551395</v>
      </c>
      <c r="CU47" s="916">
        <v>-3729619</v>
      </c>
      <c r="CV47" s="916">
        <v>-2983697</v>
      </c>
      <c r="CW47" s="916">
        <v>-671332</v>
      </c>
      <c r="CX47" s="916">
        <v>-74593</v>
      </c>
      <c r="CY47" s="916">
        <v>-7459241</v>
      </c>
      <c r="CZ47" s="916">
        <v>-79682</v>
      </c>
      <c r="DA47" s="916">
        <v>-63746</v>
      </c>
      <c r="DB47" s="916">
        <v>-14343</v>
      </c>
      <c r="DC47" s="916">
        <v>-1594</v>
      </c>
      <c r="DD47" s="916">
        <v>-159365</v>
      </c>
      <c r="DE47" s="916">
        <v>-3649937</v>
      </c>
      <c r="DF47" s="916">
        <v>-2919951</v>
      </c>
      <c r="DG47" s="916">
        <v>-656989</v>
      </c>
      <c r="DH47" s="916">
        <v>-72999</v>
      </c>
      <c r="DI47" s="916">
        <v>-7299876</v>
      </c>
      <c r="DJ47" s="916">
        <v>-8393662</v>
      </c>
      <c r="DK47" s="916">
        <v>-6714930</v>
      </c>
      <c r="DL47" s="916">
        <v>-1510860</v>
      </c>
      <c r="DM47" s="916">
        <v>-167872</v>
      </c>
      <c r="DN47" s="916">
        <v>-16787324</v>
      </c>
      <c r="DO47" s="916">
        <v>0</v>
      </c>
      <c r="DP47" s="916">
        <v>0</v>
      </c>
      <c r="DQ47" s="916">
        <v>0</v>
      </c>
      <c r="DR47" s="916">
        <v>0</v>
      </c>
      <c r="DS47" s="916">
        <v>0</v>
      </c>
      <c r="DT47" s="916">
        <v>-9180231</v>
      </c>
      <c r="DU47" s="916">
        <v>-7344184</v>
      </c>
      <c r="DV47" s="916">
        <v>-1652441</v>
      </c>
      <c r="DW47" s="916">
        <v>-183605</v>
      </c>
      <c r="DX47" s="916">
        <v>-18360461</v>
      </c>
      <c r="DY47" s="916">
        <v>786569</v>
      </c>
      <c r="DZ47" s="916">
        <v>629254</v>
      </c>
      <c r="EA47" s="916">
        <v>141581</v>
      </c>
      <c r="EB47" s="916">
        <v>15733</v>
      </c>
      <c r="EC47" s="916">
        <v>1573137</v>
      </c>
      <c r="ED47" s="916">
        <v>54226054</v>
      </c>
      <c r="EE47" s="916">
        <v>43380843</v>
      </c>
      <c r="EF47" s="916">
        <v>9760690</v>
      </c>
      <c r="EG47" s="916">
        <v>1084521</v>
      </c>
      <c r="EH47" s="916">
        <v>108452108</v>
      </c>
      <c r="EI47" s="916">
        <v>59401269</v>
      </c>
      <c r="EJ47" s="916">
        <v>47521014</v>
      </c>
      <c r="EK47" s="916">
        <v>10692228</v>
      </c>
      <c r="EL47" s="916">
        <v>1188025</v>
      </c>
      <c r="EM47" s="916">
        <v>118802536</v>
      </c>
      <c r="EN47" s="916">
        <v>5175215</v>
      </c>
      <c r="EO47" s="916">
        <v>4140171</v>
      </c>
      <c r="EP47" s="916">
        <v>931538</v>
      </c>
      <c r="EQ47" s="916">
        <v>103504</v>
      </c>
      <c r="ER47" s="916">
        <v>10350428</v>
      </c>
      <c r="ES47" s="916">
        <v>5961784</v>
      </c>
      <c r="ET47" s="916">
        <v>4769425</v>
      </c>
      <c r="EU47" s="916">
        <v>1073119</v>
      </c>
      <c r="EV47" s="916">
        <v>119237</v>
      </c>
      <c r="EW47" s="916">
        <v>11923565</v>
      </c>
      <c r="EX47" s="917">
        <v>0.5</v>
      </c>
      <c r="EY47" s="917">
        <v>0.4</v>
      </c>
      <c r="EZ47" s="917">
        <v>0.09</v>
      </c>
      <c r="FA47" s="917">
        <v>0.01</v>
      </c>
      <c r="FB47" s="917">
        <v>1</v>
      </c>
      <c r="FC47" s="884" t="s">
        <v>716</v>
      </c>
      <c r="FD47" s="884" t="s">
        <v>715</v>
      </c>
      <c r="FE47" s="884" t="s">
        <v>1672</v>
      </c>
      <c r="FF47" s="884" t="s">
        <v>2345</v>
      </c>
      <c r="FG47" s="884" t="s">
        <v>2394</v>
      </c>
    </row>
    <row r="48" spans="1:163" ht="14.25" thickTop="1" thickBot="1" x14ac:dyDescent="0.25">
      <c r="A48" s="884" t="s">
        <v>3311</v>
      </c>
      <c r="B48" s="918" t="s">
        <v>158</v>
      </c>
      <c r="C48" s="919" t="s">
        <v>157</v>
      </c>
      <c r="D48" s="916">
        <v>153713422</v>
      </c>
      <c r="E48" s="916">
        <v>139739474</v>
      </c>
      <c r="F48" s="916">
        <v>172345351</v>
      </c>
      <c r="G48" s="916">
        <v>0</v>
      </c>
      <c r="H48" s="916">
        <v>465798247</v>
      </c>
      <c r="I48" s="916">
        <v>0</v>
      </c>
      <c r="J48" s="916">
        <v>0</v>
      </c>
      <c r="K48" s="916">
        <v>153713422</v>
      </c>
      <c r="L48" s="916">
        <v>1270557</v>
      </c>
      <c r="M48" s="916">
        <v>1270557</v>
      </c>
      <c r="N48" s="916">
        <v>0</v>
      </c>
      <c r="O48" s="916">
        <v>0</v>
      </c>
      <c r="P48" s="916">
        <v>0</v>
      </c>
      <c r="Q48" s="916">
        <v>0</v>
      </c>
      <c r="R48" s="916">
        <v>0</v>
      </c>
      <c r="S48" s="916">
        <v>0</v>
      </c>
      <c r="T48" s="916">
        <v>0</v>
      </c>
      <c r="U48" s="916">
        <v>0</v>
      </c>
      <c r="V48" s="916">
        <v>0</v>
      </c>
      <c r="W48" s="916">
        <v>0</v>
      </c>
      <c r="X48" s="916">
        <v>0</v>
      </c>
      <c r="Y48" s="916">
        <v>0</v>
      </c>
      <c r="Z48" s="916">
        <v>0</v>
      </c>
      <c r="AA48" s="916">
        <v>0</v>
      </c>
      <c r="AB48" s="916">
        <v>0</v>
      </c>
      <c r="AC48" s="916">
        <v>0</v>
      </c>
      <c r="AD48" s="916">
        <v>39828015</v>
      </c>
      <c r="AE48" s="916">
        <v>49121219</v>
      </c>
      <c r="AF48" s="916">
        <v>0</v>
      </c>
      <c r="AG48" s="916">
        <v>88949234</v>
      </c>
      <c r="AH48" s="916">
        <v>18861659</v>
      </c>
      <c r="AI48" s="916">
        <v>17146962</v>
      </c>
      <c r="AJ48" s="916">
        <v>21147920</v>
      </c>
      <c r="AK48" s="916">
        <v>0</v>
      </c>
      <c r="AL48" s="916">
        <v>57156541</v>
      </c>
      <c r="AM48" s="916">
        <v>-25386654</v>
      </c>
      <c r="AN48" s="916">
        <v>-23078777</v>
      </c>
      <c r="AO48" s="916">
        <v>-28463825</v>
      </c>
      <c r="AP48" s="916">
        <v>0</v>
      </c>
      <c r="AQ48" s="916">
        <v>-76929256</v>
      </c>
      <c r="AR48" s="916">
        <v>-6411324</v>
      </c>
      <c r="AS48" s="916">
        <v>-5828476</v>
      </c>
      <c r="AT48" s="916">
        <v>-7188454</v>
      </c>
      <c r="AU48" s="916">
        <v>0</v>
      </c>
      <c r="AV48" s="916">
        <v>-19428254</v>
      </c>
      <c r="AW48" s="916">
        <v>1368515</v>
      </c>
      <c r="AX48" s="916">
        <v>1244104</v>
      </c>
      <c r="AY48" s="916">
        <v>1534395</v>
      </c>
      <c r="AZ48" s="916">
        <v>0</v>
      </c>
      <c r="BA48" s="916">
        <v>4147014</v>
      </c>
      <c r="BB48" s="916">
        <v>-6215801</v>
      </c>
      <c r="BC48" s="916">
        <v>-5650728</v>
      </c>
      <c r="BD48" s="916">
        <v>-6969231</v>
      </c>
      <c r="BE48" s="916">
        <v>0</v>
      </c>
      <c r="BF48" s="916">
        <v>-18835760</v>
      </c>
      <c r="BG48" s="916">
        <v>-11258610</v>
      </c>
      <c r="BH48" s="916">
        <v>-10235100</v>
      </c>
      <c r="BI48" s="916">
        <v>-12623290</v>
      </c>
      <c r="BJ48" s="916">
        <v>0</v>
      </c>
      <c r="BK48" s="916">
        <v>-34117000</v>
      </c>
      <c r="BL48" s="916">
        <v>-4492752</v>
      </c>
      <c r="BM48" s="916">
        <v>-4084320</v>
      </c>
      <c r="BN48" s="916">
        <v>-5037328</v>
      </c>
      <c r="BO48" s="916">
        <v>0</v>
      </c>
      <c r="BP48" s="916">
        <v>-13614400</v>
      </c>
      <c r="BQ48" s="916">
        <v>-127553</v>
      </c>
      <c r="BR48" s="916">
        <v>-115957</v>
      </c>
      <c r="BS48" s="916">
        <v>-143014</v>
      </c>
      <c r="BT48" s="916">
        <v>0</v>
      </c>
      <c r="BU48" s="916">
        <v>-386524</v>
      </c>
      <c r="BV48" s="916">
        <v>-4365199</v>
      </c>
      <c r="BW48" s="916">
        <v>-3968363</v>
      </c>
      <c r="BX48" s="916">
        <v>-4894314</v>
      </c>
      <c r="BY48" s="916">
        <v>0</v>
      </c>
      <c r="BZ48" s="916">
        <v>-13227876</v>
      </c>
      <c r="CA48" s="916">
        <v>396356</v>
      </c>
      <c r="CB48" s="916">
        <v>360323</v>
      </c>
      <c r="CC48" s="916">
        <v>444399</v>
      </c>
      <c r="CD48" s="916">
        <v>0</v>
      </c>
      <c r="CE48" s="916">
        <v>1201078</v>
      </c>
      <c r="CF48" s="916">
        <v>26039643</v>
      </c>
      <c r="CG48" s="916">
        <v>23672403</v>
      </c>
      <c r="CH48" s="916">
        <v>29195964</v>
      </c>
      <c r="CI48" s="916">
        <v>0</v>
      </c>
      <c r="CJ48" s="916">
        <v>78908010</v>
      </c>
      <c r="CK48" s="916">
        <v>-730795</v>
      </c>
      <c r="CL48" s="916">
        <v>-664359</v>
      </c>
      <c r="CM48" s="916">
        <v>-819376</v>
      </c>
      <c r="CN48" s="916">
        <v>0</v>
      </c>
      <c r="CO48" s="916">
        <v>-2214530</v>
      </c>
      <c r="CP48" s="916">
        <v>-46747046</v>
      </c>
      <c r="CQ48" s="916">
        <v>-42497314</v>
      </c>
      <c r="CR48" s="916">
        <v>-52413354</v>
      </c>
      <c r="CS48" s="916">
        <v>0</v>
      </c>
      <c r="CT48" s="916">
        <v>-141657714</v>
      </c>
      <c r="CU48" s="916">
        <v>-25534594</v>
      </c>
      <c r="CV48" s="916">
        <v>-23213267</v>
      </c>
      <c r="CW48" s="916">
        <v>-28629695</v>
      </c>
      <c r="CX48" s="916">
        <v>0</v>
      </c>
      <c r="CY48" s="916">
        <v>-77377556</v>
      </c>
      <c r="CZ48" s="916">
        <v>-461992</v>
      </c>
      <c r="DA48" s="916">
        <v>-419993</v>
      </c>
      <c r="DB48" s="916">
        <v>-517991</v>
      </c>
      <c r="DC48" s="916">
        <v>0</v>
      </c>
      <c r="DD48" s="916">
        <v>-1399976</v>
      </c>
      <c r="DE48" s="916">
        <v>-25072602</v>
      </c>
      <c r="DF48" s="916">
        <v>-22793274</v>
      </c>
      <c r="DG48" s="916">
        <v>-28111704</v>
      </c>
      <c r="DH48" s="916">
        <v>0</v>
      </c>
      <c r="DI48" s="916">
        <v>-75977580</v>
      </c>
      <c r="DJ48" s="916">
        <v>-30447318</v>
      </c>
      <c r="DK48" s="916">
        <v>-28618750</v>
      </c>
      <c r="DL48" s="916">
        <v>-34971473</v>
      </c>
      <c r="DM48" s="916">
        <v>0</v>
      </c>
      <c r="DN48" s="916">
        <v>-94037541</v>
      </c>
      <c r="DO48" s="916">
        <v>0</v>
      </c>
      <c r="DP48" s="916">
        <v>0</v>
      </c>
      <c r="DQ48" s="916">
        <v>0</v>
      </c>
      <c r="DR48" s="916">
        <v>0</v>
      </c>
      <c r="DS48" s="916">
        <v>0</v>
      </c>
      <c r="DT48" s="916">
        <v>-50317859</v>
      </c>
      <c r="DU48" s="916">
        <v>-45743508</v>
      </c>
      <c r="DV48" s="916">
        <v>-56416993</v>
      </c>
      <c r="DW48" s="916">
        <v>0</v>
      </c>
      <c r="DX48" s="916">
        <v>-152478360</v>
      </c>
      <c r="DY48" s="916">
        <v>19870541</v>
      </c>
      <c r="DZ48" s="916">
        <v>17124758</v>
      </c>
      <c r="EA48" s="916">
        <v>21445520</v>
      </c>
      <c r="EB48" s="916">
        <v>0</v>
      </c>
      <c r="EC48" s="916">
        <v>58440819</v>
      </c>
      <c r="ED48" s="916">
        <v>166822610</v>
      </c>
      <c r="EE48" s="916">
        <v>151656918</v>
      </c>
      <c r="EF48" s="916">
        <v>187043532</v>
      </c>
      <c r="EG48" s="916">
        <v>0</v>
      </c>
      <c r="EH48" s="916">
        <v>505523060</v>
      </c>
      <c r="EI48" s="916">
        <v>153713422</v>
      </c>
      <c r="EJ48" s="916">
        <v>139739474</v>
      </c>
      <c r="EK48" s="916">
        <v>172345351</v>
      </c>
      <c r="EL48" s="916">
        <v>0</v>
      </c>
      <c r="EM48" s="916">
        <v>465798247</v>
      </c>
      <c r="EN48" s="916">
        <v>-13109188</v>
      </c>
      <c r="EO48" s="916">
        <v>-11917444</v>
      </c>
      <c r="EP48" s="916">
        <v>-14698181</v>
      </c>
      <c r="EQ48" s="916">
        <v>0</v>
      </c>
      <c r="ER48" s="916">
        <v>-39724813</v>
      </c>
      <c r="ES48" s="916">
        <v>6761353</v>
      </c>
      <c r="ET48" s="916">
        <v>5207314</v>
      </c>
      <c r="EU48" s="916">
        <v>6747339</v>
      </c>
      <c r="EV48" s="916">
        <v>0</v>
      </c>
      <c r="EW48" s="916">
        <v>18716006</v>
      </c>
      <c r="EX48" s="917">
        <v>0.33</v>
      </c>
      <c r="EY48" s="917">
        <v>0.3</v>
      </c>
      <c r="EZ48" s="917">
        <v>0.37</v>
      </c>
      <c r="FA48" s="917">
        <v>0</v>
      </c>
      <c r="FB48" s="917">
        <v>1</v>
      </c>
      <c r="FC48" s="884" t="s">
        <v>686</v>
      </c>
      <c r="FD48" s="884" t="s">
        <v>670</v>
      </c>
      <c r="FE48" s="884" t="s">
        <v>1675</v>
      </c>
      <c r="FF48" s="884" t="s">
        <v>2343</v>
      </c>
      <c r="FG48" s="884" t="s">
        <v>2395</v>
      </c>
    </row>
    <row r="49" spans="1:163" ht="14.25" thickTop="1" thickBot="1" x14ac:dyDescent="0.25">
      <c r="A49" s="884" t="s">
        <v>3311</v>
      </c>
      <c r="B49" s="918" t="s">
        <v>160</v>
      </c>
      <c r="C49" s="919" t="s">
        <v>159</v>
      </c>
      <c r="D49" s="916">
        <v>16854234</v>
      </c>
      <c r="E49" s="916">
        <v>13483387</v>
      </c>
      <c r="F49" s="916">
        <v>3033762</v>
      </c>
      <c r="G49" s="916">
        <v>337085</v>
      </c>
      <c r="H49" s="916">
        <v>33708468</v>
      </c>
      <c r="I49" s="916">
        <v>0</v>
      </c>
      <c r="J49" s="916">
        <v>0</v>
      </c>
      <c r="K49" s="916">
        <v>16854234</v>
      </c>
      <c r="L49" s="916">
        <v>137866</v>
      </c>
      <c r="M49" s="916">
        <v>137866</v>
      </c>
      <c r="N49" s="916">
        <v>0</v>
      </c>
      <c r="O49" s="916">
        <v>0</v>
      </c>
      <c r="P49" s="916">
        <v>0</v>
      </c>
      <c r="Q49" s="916">
        <v>0</v>
      </c>
      <c r="R49" s="916">
        <v>0</v>
      </c>
      <c r="S49" s="916">
        <v>0</v>
      </c>
      <c r="T49" s="916">
        <v>0</v>
      </c>
      <c r="U49" s="916">
        <v>0</v>
      </c>
      <c r="V49" s="916">
        <v>0</v>
      </c>
      <c r="W49" s="916">
        <v>0</v>
      </c>
      <c r="X49" s="916">
        <v>0</v>
      </c>
      <c r="Y49" s="916">
        <v>0</v>
      </c>
      <c r="Z49" s="916">
        <v>0</v>
      </c>
      <c r="AA49" s="916">
        <v>0</v>
      </c>
      <c r="AB49" s="916">
        <v>0</v>
      </c>
      <c r="AC49" s="916">
        <v>0</v>
      </c>
      <c r="AD49" s="916">
        <v>4382815</v>
      </c>
      <c r="AE49" s="916">
        <v>986133</v>
      </c>
      <c r="AF49" s="916">
        <v>109572</v>
      </c>
      <c r="AG49" s="916">
        <v>5478520</v>
      </c>
      <c r="AH49" s="916">
        <v>1319005</v>
      </c>
      <c r="AI49" s="916">
        <v>1055204</v>
      </c>
      <c r="AJ49" s="916">
        <v>237421</v>
      </c>
      <c r="AK49" s="916">
        <v>26380</v>
      </c>
      <c r="AL49" s="916">
        <v>2638010</v>
      </c>
      <c r="AM49" s="916">
        <v>-388191</v>
      </c>
      <c r="AN49" s="916">
        <v>-310552</v>
      </c>
      <c r="AO49" s="916">
        <v>-69874</v>
      </c>
      <c r="AP49" s="916">
        <v>-7764</v>
      </c>
      <c r="AQ49" s="916">
        <v>-776381</v>
      </c>
      <c r="AR49" s="916">
        <v>-741295</v>
      </c>
      <c r="AS49" s="916">
        <v>-593036</v>
      </c>
      <c r="AT49" s="916">
        <v>-133433</v>
      </c>
      <c r="AU49" s="916">
        <v>-14826</v>
      </c>
      <c r="AV49" s="916">
        <v>-1482590</v>
      </c>
      <c r="AW49" s="916">
        <v>149014</v>
      </c>
      <c r="AX49" s="916">
        <v>119211</v>
      </c>
      <c r="AY49" s="916">
        <v>26822</v>
      </c>
      <c r="AZ49" s="916">
        <v>2980</v>
      </c>
      <c r="BA49" s="916">
        <v>298027</v>
      </c>
      <c r="BB49" s="916">
        <v>-195152</v>
      </c>
      <c r="BC49" s="916">
        <v>-156121</v>
      </c>
      <c r="BD49" s="916">
        <v>-35127</v>
      </c>
      <c r="BE49" s="916">
        <v>-3903</v>
      </c>
      <c r="BF49" s="916">
        <v>-390303</v>
      </c>
      <c r="BG49" s="916">
        <v>-787433</v>
      </c>
      <c r="BH49" s="916">
        <v>-629946</v>
      </c>
      <c r="BI49" s="916">
        <v>-141738</v>
      </c>
      <c r="BJ49" s="916">
        <v>-15749</v>
      </c>
      <c r="BK49" s="916">
        <v>-1574866</v>
      </c>
      <c r="BL49" s="916">
        <v>-3107125</v>
      </c>
      <c r="BM49" s="916">
        <v>-2485701</v>
      </c>
      <c r="BN49" s="916">
        <v>-559283</v>
      </c>
      <c r="BO49" s="916">
        <v>-62143</v>
      </c>
      <c r="BP49" s="916">
        <v>-6214252</v>
      </c>
      <c r="BQ49" s="916">
        <v>-452725</v>
      </c>
      <c r="BR49" s="916">
        <v>-362181</v>
      </c>
      <c r="BS49" s="916">
        <v>-81491</v>
      </c>
      <c r="BT49" s="916">
        <v>-9055</v>
      </c>
      <c r="BU49" s="916">
        <v>-905452</v>
      </c>
      <c r="BV49" s="916">
        <v>-2654400</v>
      </c>
      <c r="BW49" s="916">
        <v>-2123520</v>
      </c>
      <c r="BX49" s="916">
        <v>-477792</v>
      </c>
      <c r="BY49" s="916">
        <v>-53088</v>
      </c>
      <c r="BZ49" s="916">
        <v>-5308800</v>
      </c>
      <c r="CA49" s="916">
        <v>68722</v>
      </c>
      <c r="CB49" s="916">
        <v>54978</v>
      </c>
      <c r="CC49" s="916">
        <v>12370</v>
      </c>
      <c r="CD49" s="916">
        <v>1374</v>
      </c>
      <c r="CE49" s="916">
        <v>137444</v>
      </c>
      <c r="CF49" s="916">
        <v>858304</v>
      </c>
      <c r="CG49" s="916">
        <v>686643</v>
      </c>
      <c r="CH49" s="916">
        <v>154495</v>
      </c>
      <c r="CI49" s="916">
        <v>17166</v>
      </c>
      <c r="CJ49" s="916">
        <v>1716608</v>
      </c>
      <c r="CK49" s="916">
        <v>167822</v>
      </c>
      <c r="CL49" s="916">
        <v>134257</v>
      </c>
      <c r="CM49" s="916">
        <v>30208</v>
      </c>
      <c r="CN49" s="916">
        <v>3356</v>
      </c>
      <c r="CO49" s="916">
        <v>335643</v>
      </c>
      <c r="CP49" s="916">
        <v>-698209</v>
      </c>
      <c r="CQ49" s="916">
        <v>-558567</v>
      </c>
      <c r="CR49" s="916">
        <v>-125678</v>
      </c>
      <c r="CS49" s="916">
        <v>-13964</v>
      </c>
      <c r="CT49" s="916">
        <v>-1396418</v>
      </c>
      <c r="CU49" s="916">
        <v>-2710486</v>
      </c>
      <c r="CV49" s="916">
        <v>-2168390</v>
      </c>
      <c r="CW49" s="916">
        <v>-487888</v>
      </c>
      <c r="CX49" s="916">
        <v>-54211</v>
      </c>
      <c r="CY49" s="916">
        <v>-5420975</v>
      </c>
      <c r="CZ49" s="916">
        <v>-216181</v>
      </c>
      <c r="DA49" s="916">
        <v>-172946</v>
      </c>
      <c r="DB49" s="916">
        <v>-38913</v>
      </c>
      <c r="DC49" s="916">
        <v>-4325</v>
      </c>
      <c r="DD49" s="916">
        <v>-432365</v>
      </c>
      <c r="DE49" s="916">
        <v>-2494305</v>
      </c>
      <c r="DF49" s="916">
        <v>-1995444</v>
      </c>
      <c r="DG49" s="916">
        <v>-448975</v>
      </c>
      <c r="DH49" s="916">
        <v>-49886</v>
      </c>
      <c r="DI49" s="916">
        <v>-4988610</v>
      </c>
      <c r="DJ49" s="916">
        <v>-4537530</v>
      </c>
      <c r="DK49" s="916">
        <v>-3630658</v>
      </c>
      <c r="DL49" s="916">
        <v>-817693</v>
      </c>
      <c r="DM49" s="916">
        <v>-90767</v>
      </c>
      <c r="DN49" s="916">
        <v>-9076649</v>
      </c>
      <c r="DO49" s="916">
        <v>0</v>
      </c>
      <c r="DP49" s="916">
        <v>0</v>
      </c>
      <c r="DQ49" s="916">
        <v>0</v>
      </c>
      <c r="DR49" s="916">
        <v>0</v>
      </c>
      <c r="DS49" s="916">
        <v>0</v>
      </c>
      <c r="DT49" s="916">
        <v>-3220676</v>
      </c>
      <c r="DU49" s="916">
        <v>-2576541</v>
      </c>
      <c r="DV49" s="916">
        <v>-579722</v>
      </c>
      <c r="DW49" s="916">
        <v>-64414</v>
      </c>
      <c r="DX49" s="916">
        <v>-6441352</v>
      </c>
      <c r="DY49" s="916">
        <v>-1316854</v>
      </c>
      <c r="DZ49" s="916">
        <v>-1054117</v>
      </c>
      <c r="EA49" s="916">
        <v>-237971</v>
      </c>
      <c r="EB49" s="916">
        <v>-26353</v>
      </c>
      <c r="EC49" s="916">
        <v>-2635297</v>
      </c>
      <c r="ED49" s="916">
        <v>16113616</v>
      </c>
      <c r="EE49" s="916">
        <v>12890892</v>
      </c>
      <c r="EF49" s="916">
        <v>2900451</v>
      </c>
      <c r="EG49" s="916">
        <v>322272</v>
      </c>
      <c r="EH49" s="916">
        <v>32227231</v>
      </c>
      <c r="EI49" s="916">
        <v>16854234</v>
      </c>
      <c r="EJ49" s="916">
        <v>13483387</v>
      </c>
      <c r="EK49" s="916">
        <v>3033762</v>
      </c>
      <c r="EL49" s="916">
        <v>337085</v>
      </c>
      <c r="EM49" s="916">
        <v>33708468</v>
      </c>
      <c r="EN49" s="916">
        <v>740618</v>
      </c>
      <c r="EO49" s="916">
        <v>592495</v>
      </c>
      <c r="EP49" s="916">
        <v>133311</v>
      </c>
      <c r="EQ49" s="916">
        <v>14813</v>
      </c>
      <c r="ER49" s="916">
        <v>1481237</v>
      </c>
      <c r="ES49" s="916">
        <v>-576236</v>
      </c>
      <c r="ET49" s="916">
        <v>-461622</v>
      </c>
      <c r="EU49" s="916">
        <v>-104660</v>
      </c>
      <c r="EV49" s="916">
        <v>-11540</v>
      </c>
      <c r="EW49" s="916">
        <v>-1154060</v>
      </c>
      <c r="EX49" s="917">
        <v>0.5</v>
      </c>
      <c r="EY49" s="917">
        <v>0.4</v>
      </c>
      <c r="EZ49" s="917">
        <v>0.09</v>
      </c>
      <c r="FA49" s="917">
        <v>0.01</v>
      </c>
      <c r="FB49" s="917">
        <v>1</v>
      </c>
      <c r="FC49" s="884" t="s">
        <v>707</v>
      </c>
      <c r="FD49" s="884" t="s">
        <v>706</v>
      </c>
      <c r="FE49" s="884" t="s">
        <v>1672</v>
      </c>
      <c r="FF49" s="884" t="s">
        <v>2348</v>
      </c>
      <c r="FG49" s="884" t="s">
        <v>2396</v>
      </c>
    </row>
    <row r="50" spans="1:163" ht="14.25" thickTop="1" thickBot="1" x14ac:dyDescent="0.25">
      <c r="A50" s="884" t="s">
        <v>3311</v>
      </c>
      <c r="B50" s="918" t="s">
        <v>162</v>
      </c>
      <c r="C50" s="919" t="s">
        <v>161</v>
      </c>
      <c r="D50" s="916">
        <v>21525788</v>
      </c>
      <c r="E50" s="916">
        <v>17220630</v>
      </c>
      <c r="F50" s="916">
        <v>3874642</v>
      </c>
      <c r="G50" s="916">
        <v>430516</v>
      </c>
      <c r="H50" s="916">
        <v>43051576</v>
      </c>
      <c r="I50" s="916">
        <v>0</v>
      </c>
      <c r="J50" s="916">
        <v>0</v>
      </c>
      <c r="K50" s="916">
        <v>21525788</v>
      </c>
      <c r="L50" s="916">
        <v>236710</v>
      </c>
      <c r="M50" s="916">
        <v>236710</v>
      </c>
      <c r="N50" s="916">
        <v>0</v>
      </c>
      <c r="O50" s="916">
        <v>0</v>
      </c>
      <c r="P50" s="916">
        <v>0</v>
      </c>
      <c r="Q50" s="916">
        <v>293473</v>
      </c>
      <c r="R50" s="916">
        <v>0</v>
      </c>
      <c r="S50" s="916">
        <v>293473</v>
      </c>
      <c r="T50" s="916">
        <v>0</v>
      </c>
      <c r="U50" s="916">
        <v>0</v>
      </c>
      <c r="V50" s="916">
        <v>0</v>
      </c>
      <c r="W50" s="916">
        <v>0</v>
      </c>
      <c r="X50" s="916">
        <v>0</v>
      </c>
      <c r="Y50" s="916">
        <v>0</v>
      </c>
      <c r="Z50" s="916">
        <v>0</v>
      </c>
      <c r="AA50" s="916">
        <v>0</v>
      </c>
      <c r="AB50" s="916">
        <v>0</v>
      </c>
      <c r="AC50" s="916">
        <v>0</v>
      </c>
      <c r="AD50" s="916">
        <v>7689064</v>
      </c>
      <c r="AE50" s="916">
        <v>1723291</v>
      </c>
      <c r="AF50" s="916">
        <v>191478</v>
      </c>
      <c r="AG50" s="916">
        <v>9603833</v>
      </c>
      <c r="AH50" s="916">
        <v>1800735</v>
      </c>
      <c r="AI50" s="916">
        <v>1440588</v>
      </c>
      <c r="AJ50" s="916">
        <v>324132</v>
      </c>
      <c r="AK50" s="916">
        <v>36015</v>
      </c>
      <c r="AL50" s="916">
        <v>3601470</v>
      </c>
      <c r="AM50" s="916">
        <v>-1772538</v>
      </c>
      <c r="AN50" s="916">
        <v>-1418031</v>
      </c>
      <c r="AO50" s="916">
        <v>-319057</v>
      </c>
      <c r="AP50" s="916">
        <v>-35451</v>
      </c>
      <c r="AQ50" s="916">
        <v>-3545077</v>
      </c>
      <c r="AR50" s="916">
        <v>-988490</v>
      </c>
      <c r="AS50" s="916">
        <v>-790792</v>
      </c>
      <c r="AT50" s="916">
        <v>-177928</v>
      </c>
      <c r="AU50" s="916">
        <v>-19770</v>
      </c>
      <c r="AV50" s="916">
        <v>-1976980</v>
      </c>
      <c r="AW50" s="916">
        <v>0</v>
      </c>
      <c r="AX50" s="916">
        <v>0</v>
      </c>
      <c r="AY50" s="916">
        <v>0</v>
      </c>
      <c r="AZ50" s="916">
        <v>0</v>
      </c>
      <c r="BA50" s="916">
        <v>0</v>
      </c>
      <c r="BB50" s="916">
        <v>184421</v>
      </c>
      <c r="BC50" s="916">
        <v>147537</v>
      </c>
      <c r="BD50" s="916">
        <v>33196</v>
      </c>
      <c r="BE50" s="916">
        <v>3688</v>
      </c>
      <c r="BF50" s="916">
        <v>368842</v>
      </c>
      <c r="BG50" s="916">
        <v>-804069</v>
      </c>
      <c r="BH50" s="916">
        <v>-643255</v>
      </c>
      <c r="BI50" s="916">
        <v>-144732</v>
      </c>
      <c r="BJ50" s="916">
        <v>-16082</v>
      </c>
      <c r="BK50" s="916">
        <v>-1608138</v>
      </c>
      <c r="BL50" s="916">
        <v>-5925730</v>
      </c>
      <c r="BM50" s="916">
        <v>-4740584</v>
      </c>
      <c r="BN50" s="916">
        <v>-1066631</v>
      </c>
      <c r="BO50" s="916">
        <v>-118515</v>
      </c>
      <c r="BP50" s="916">
        <v>-11851460</v>
      </c>
      <c r="BQ50" s="916">
        <v>-492085</v>
      </c>
      <c r="BR50" s="916">
        <v>-393668</v>
      </c>
      <c r="BS50" s="916">
        <v>-88575</v>
      </c>
      <c r="BT50" s="916">
        <v>-9842</v>
      </c>
      <c r="BU50" s="916">
        <v>-984170</v>
      </c>
      <c r="BV50" s="916">
        <v>-5433645</v>
      </c>
      <c r="BW50" s="916">
        <v>-4346916</v>
      </c>
      <c r="BX50" s="916">
        <v>-978056</v>
      </c>
      <c r="BY50" s="916">
        <v>-108673</v>
      </c>
      <c r="BZ50" s="916">
        <v>-10867290</v>
      </c>
      <c r="CA50" s="916">
        <v>452303</v>
      </c>
      <c r="CB50" s="916">
        <v>361843</v>
      </c>
      <c r="CC50" s="916">
        <v>81415</v>
      </c>
      <c r="CD50" s="916">
        <v>9046</v>
      </c>
      <c r="CE50" s="916">
        <v>904607</v>
      </c>
      <c r="CF50" s="916">
        <v>322959</v>
      </c>
      <c r="CG50" s="916">
        <v>258367</v>
      </c>
      <c r="CH50" s="916">
        <v>58133</v>
      </c>
      <c r="CI50" s="916">
        <v>6459</v>
      </c>
      <c r="CJ50" s="916">
        <v>645918</v>
      </c>
      <c r="CK50" s="916">
        <v>28872</v>
      </c>
      <c r="CL50" s="916">
        <v>23097</v>
      </c>
      <c r="CM50" s="916">
        <v>5197</v>
      </c>
      <c r="CN50" s="916">
        <v>577</v>
      </c>
      <c r="CO50" s="916">
        <v>57743</v>
      </c>
      <c r="CP50" s="916">
        <v>-1180608</v>
      </c>
      <c r="CQ50" s="916">
        <v>-944487</v>
      </c>
      <c r="CR50" s="916">
        <v>-212510</v>
      </c>
      <c r="CS50" s="916">
        <v>-23612</v>
      </c>
      <c r="CT50" s="916">
        <v>-2361217</v>
      </c>
      <c r="CU50" s="916">
        <v>-6302204</v>
      </c>
      <c r="CV50" s="916">
        <v>-5041764</v>
      </c>
      <c r="CW50" s="916">
        <v>-1134396</v>
      </c>
      <c r="CX50" s="916">
        <v>-126045</v>
      </c>
      <c r="CY50" s="916">
        <v>-12604409</v>
      </c>
      <c r="CZ50" s="916">
        <v>-10910</v>
      </c>
      <c r="DA50" s="916">
        <v>-8728</v>
      </c>
      <c r="DB50" s="916">
        <v>-1963</v>
      </c>
      <c r="DC50" s="916">
        <v>-219</v>
      </c>
      <c r="DD50" s="916">
        <v>-21820</v>
      </c>
      <c r="DE50" s="916">
        <v>-6291294</v>
      </c>
      <c r="DF50" s="916">
        <v>-5033036</v>
      </c>
      <c r="DG50" s="916">
        <v>-1132433</v>
      </c>
      <c r="DH50" s="916">
        <v>-125826</v>
      </c>
      <c r="DI50" s="916">
        <v>-12582589</v>
      </c>
      <c r="DJ50" s="916">
        <v>-5278337</v>
      </c>
      <c r="DK50" s="916">
        <v>-4222673</v>
      </c>
      <c r="DL50" s="916">
        <v>-950101</v>
      </c>
      <c r="DM50" s="916">
        <v>-105566</v>
      </c>
      <c r="DN50" s="916">
        <v>-10556677</v>
      </c>
      <c r="DO50" s="916">
        <v>0</v>
      </c>
      <c r="DP50" s="916">
        <v>0</v>
      </c>
      <c r="DQ50" s="916">
        <v>0</v>
      </c>
      <c r="DR50" s="916">
        <v>0</v>
      </c>
      <c r="DS50" s="916">
        <v>0</v>
      </c>
      <c r="DT50" s="916">
        <v>-4639929</v>
      </c>
      <c r="DU50" s="916">
        <v>-3711943</v>
      </c>
      <c r="DV50" s="916">
        <v>-835187</v>
      </c>
      <c r="DW50" s="916">
        <v>-92799</v>
      </c>
      <c r="DX50" s="916">
        <v>-9279858</v>
      </c>
      <c r="DY50" s="916">
        <v>-638408</v>
      </c>
      <c r="DZ50" s="916">
        <v>-510730</v>
      </c>
      <c r="EA50" s="916">
        <v>-114914</v>
      </c>
      <c r="EB50" s="916">
        <v>-12767</v>
      </c>
      <c r="EC50" s="916">
        <v>-1276819</v>
      </c>
      <c r="ED50" s="916">
        <v>21513397</v>
      </c>
      <c r="EE50" s="916">
        <v>17210718</v>
      </c>
      <c r="EF50" s="916">
        <v>3872411</v>
      </c>
      <c r="EG50" s="916">
        <v>430268</v>
      </c>
      <c r="EH50" s="916">
        <v>43026794</v>
      </c>
      <c r="EI50" s="916">
        <v>21525788</v>
      </c>
      <c r="EJ50" s="916">
        <v>17220630</v>
      </c>
      <c r="EK50" s="916">
        <v>3874642</v>
      </c>
      <c r="EL50" s="916">
        <v>430516</v>
      </c>
      <c r="EM50" s="916">
        <v>43051576</v>
      </c>
      <c r="EN50" s="916">
        <v>12391</v>
      </c>
      <c r="EO50" s="916">
        <v>9912</v>
      </c>
      <c r="EP50" s="916">
        <v>2231</v>
      </c>
      <c r="EQ50" s="916">
        <v>248</v>
      </c>
      <c r="ER50" s="916">
        <v>24782</v>
      </c>
      <c r="ES50" s="916">
        <v>-626017</v>
      </c>
      <c r="ET50" s="916">
        <v>-500818</v>
      </c>
      <c r="EU50" s="916">
        <v>-112683</v>
      </c>
      <c r="EV50" s="916">
        <v>-12519</v>
      </c>
      <c r="EW50" s="916">
        <v>-1252037</v>
      </c>
      <c r="EX50" s="917">
        <v>0.5</v>
      </c>
      <c r="EY50" s="917">
        <v>0.4</v>
      </c>
      <c r="EZ50" s="917">
        <v>0.09</v>
      </c>
      <c r="FA50" s="917">
        <v>0.01</v>
      </c>
      <c r="FB50" s="917">
        <v>1</v>
      </c>
      <c r="FC50" s="884" t="s">
        <v>703</v>
      </c>
      <c r="FD50" s="884" t="s">
        <v>702</v>
      </c>
      <c r="FE50" s="884" t="s">
        <v>1672</v>
      </c>
      <c r="FF50" s="884" t="s">
        <v>2346</v>
      </c>
      <c r="FG50" s="884" t="s">
        <v>2397</v>
      </c>
    </row>
    <row r="51" spans="1:163" ht="14.25" thickTop="1" thickBot="1" x14ac:dyDescent="0.25">
      <c r="A51" s="884" t="s">
        <v>3311</v>
      </c>
      <c r="B51" s="918" t="s">
        <v>164</v>
      </c>
      <c r="C51" s="919" t="s">
        <v>163</v>
      </c>
      <c r="D51" s="916">
        <v>19326579</v>
      </c>
      <c r="E51" s="916">
        <v>15461264</v>
      </c>
      <c r="F51" s="916">
        <v>3865316</v>
      </c>
      <c r="G51" s="916">
        <v>0</v>
      </c>
      <c r="H51" s="916">
        <v>38653159</v>
      </c>
      <c r="I51" s="916">
        <v>217672</v>
      </c>
      <c r="J51" s="916">
        <v>217672</v>
      </c>
      <c r="K51" s="916">
        <v>19108907</v>
      </c>
      <c r="L51" s="916">
        <v>178261</v>
      </c>
      <c r="M51" s="916">
        <v>178261</v>
      </c>
      <c r="N51" s="916">
        <v>94801</v>
      </c>
      <c r="O51" s="916">
        <v>0</v>
      </c>
      <c r="P51" s="916">
        <v>94801</v>
      </c>
      <c r="Q51" s="916">
        <v>402087</v>
      </c>
      <c r="R51" s="916">
        <v>0</v>
      </c>
      <c r="S51" s="916">
        <v>402087</v>
      </c>
      <c r="T51" s="916">
        <v>0</v>
      </c>
      <c r="U51" s="916">
        <v>0</v>
      </c>
      <c r="V51" s="916">
        <v>0</v>
      </c>
      <c r="W51" s="916">
        <v>0</v>
      </c>
      <c r="X51" s="916">
        <v>217672</v>
      </c>
      <c r="Y51" s="916">
        <v>0</v>
      </c>
      <c r="Z51" s="916">
        <v>0</v>
      </c>
      <c r="AA51" s="916">
        <v>217672</v>
      </c>
      <c r="AB51" s="916">
        <v>0</v>
      </c>
      <c r="AC51" s="916">
        <v>0</v>
      </c>
      <c r="AD51" s="916">
        <v>5350331</v>
      </c>
      <c r="AE51" s="916">
        <v>1247321</v>
      </c>
      <c r="AF51" s="916">
        <v>0</v>
      </c>
      <c r="AG51" s="916">
        <v>6597652</v>
      </c>
      <c r="AH51" s="916">
        <v>1408208</v>
      </c>
      <c r="AI51" s="916">
        <v>1126566</v>
      </c>
      <c r="AJ51" s="916">
        <v>281642</v>
      </c>
      <c r="AK51" s="916">
        <v>0</v>
      </c>
      <c r="AL51" s="916">
        <v>2816416</v>
      </c>
      <c r="AM51" s="916">
        <v>-138346</v>
      </c>
      <c r="AN51" s="916">
        <v>-110677</v>
      </c>
      <c r="AO51" s="916">
        <v>-27669</v>
      </c>
      <c r="AP51" s="916">
        <v>0</v>
      </c>
      <c r="AQ51" s="916">
        <v>-276692</v>
      </c>
      <c r="AR51" s="916">
        <v>-212832</v>
      </c>
      <c r="AS51" s="916">
        <v>-170266</v>
      </c>
      <c r="AT51" s="916">
        <v>-42567</v>
      </c>
      <c r="AU51" s="916">
        <v>0</v>
      </c>
      <c r="AV51" s="916">
        <v>-425665</v>
      </c>
      <c r="AW51" s="916">
        <v>75882</v>
      </c>
      <c r="AX51" s="916">
        <v>60705</v>
      </c>
      <c r="AY51" s="916">
        <v>15176</v>
      </c>
      <c r="AZ51" s="916">
        <v>0</v>
      </c>
      <c r="BA51" s="916">
        <v>151763</v>
      </c>
      <c r="BB51" s="916">
        <v>-469874</v>
      </c>
      <c r="BC51" s="916">
        <v>-375899</v>
      </c>
      <c r="BD51" s="916">
        <v>-93975</v>
      </c>
      <c r="BE51" s="916">
        <v>0</v>
      </c>
      <c r="BF51" s="916">
        <v>-939748</v>
      </c>
      <c r="BG51" s="916">
        <v>-606824</v>
      </c>
      <c r="BH51" s="916">
        <v>-485460</v>
      </c>
      <c r="BI51" s="916">
        <v>-121366</v>
      </c>
      <c r="BJ51" s="916">
        <v>0</v>
      </c>
      <c r="BK51" s="916">
        <v>-1213650</v>
      </c>
      <c r="BL51" s="916">
        <v>-958972</v>
      </c>
      <c r="BM51" s="916">
        <v>-767178</v>
      </c>
      <c r="BN51" s="916">
        <v>-191795</v>
      </c>
      <c r="BO51" s="916">
        <v>0</v>
      </c>
      <c r="BP51" s="916">
        <v>-1917945</v>
      </c>
      <c r="BQ51" s="916">
        <v>-164035</v>
      </c>
      <c r="BR51" s="916">
        <v>-131228</v>
      </c>
      <c r="BS51" s="916">
        <v>-32807</v>
      </c>
      <c r="BT51" s="916">
        <v>0</v>
      </c>
      <c r="BU51" s="916">
        <v>-328070</v>
      </c>
      <c r="BV51" s="916">
        <v>-794937</v>
      </c>
      <c r="BW51" s="916">
        <v>-635950</v>
      </c>
      <c r="BX51" s="916">
        <v>-158988</v>
      </c>
      <c r="BY51" s="916">
        <v>0</v>
      </c>
      <c r="BZ51" s="916">
        <v>-1589875</v>
      </c>
      <c r="CA51" s="916">
        <v>161187</v>
      </c>
      <c r="CB51" s="916">
        <v>128949</v>
      </c>
      <c r="CC51" s="916">
        <v>32237</v>
      </c>
      <c r="CD51" s="916">
        <v>0</v>
      </c>
      <c r="CE51" s="916">
        <v>322373</v>
      </c>
      <c r="CF51" s="916">
        <v>357912</v>
      </c>
      <c r="CG51" s="916">
        <v>286330</v>
      </c>
      <c r="CH51" s="916">
        <v>71583</v>
      </c>
      <c r="CI51" s="916">
        <v>0</v>
      </c>
      <c r="CJ51" s="916">
        <v>715825</v>
      </c>
      <c r="CK51" s="916">
        <v>-150437</v>
      </c>
      <c r="CL51" s="916">
        <v>-120349</v>
      </c>
      <c r="CM51" s="916">
        <v>-30087</v>
      </c>
      <c r="CN51" s="916">
        <v>0</v>
      </c>
      <c r="CO51" s="916">
        <v>-300873</v>
      </c>
      <c r="CP51" s="916">
        <v>-132596</v>
      </c>
      <c r="CQ51" s="916">
        <v>-106076</v>
      </c>
      <c r="CR51" s="916">
        <v>-26519</v>
      </c>
      <c r="CS51" s="916">
        <v>0</v>
      </c>
      <c r="CT51" s="916">
        <v>-265191</v>
      </c>
      <c r="CU51" s="916">
        <v>-722906</v>
      </c>
      <c r="CV51" s="916">
        <v>-578324</v>
      </c>
      <c r="CW51" s="916">
        <v>-144581</v>
      </c>
      <c r="CX51" s="916">
        <v>0</v>
      </c>
      <c r="CY51" s="916">
        <v>-1445811</v>
      </c>
      <c r="CZ51" s="916">
        <v>-153285</v>
      </c>
      <c r="DA51" s="916">
        <v>-122628</v>
      </c>
      <c r="DB51" s="916">
        <v>-30657</v>
      </c>
      <c r="DC51" s="916">
        <v>0</v>
      </c>
      <c r="DD51" s="916">
        <v>-306570</v>
      </c>
      <c r="DE51" s="916">
        <v>-569621</v>
      </c>
      <c r="DF51" s="916">
        <v>-455696</v>
      </c>
      <c r="DG51" s="916">
        <v>-113924</v>
      </c>
      <c r="DH51" s="916">
        <v>0</v>
      </c>
      <c r="DI51" s="916">
        <v>-1139241</v>
      </c>
      <c r="DJ51" s="916">
        <v>-4286826</v>
      </c>
      <c r="DK51" s="916">
        <v>-3429462</v>
      </c>
      <c r="DL51" s="916">
        <v>-857364</v>
      </c>
      <c r="DM51" s="916">
        <v>0</v>
      </c>
      <c r="DN51" s="916">
        <v>-8573652</v>
      </c>
      <c r="DO51" s="916">
        <v>0</v>
      </c>
      <c r="DP51" s="916">
        <v>0</v>
      </c>
      <c r="DQ51" s="916">
        <v>0</v>
      </c>
      <c r="DR51" s="916">
        <v>0</v>
      </c>
      <c r="DS51" s="916">
        <v>0</v>
      </c>
      <c r="DT51" s="916">
        <v>-3943962</v>
      </c>
      <c r="DU51" s="916">
        <v>-3155170</v>
      </c>
      <c r="DV51" s="916">
        <v>-788792</v>
      </c>
      <c r="DW51" s="916">
        <v>0</v>
      </c>
      <c r="DX51" s="916">
        <v>-7887924</v>
      </c>
      <c r="DY51" s="916">
        <v>-342864</v>
      </c>
      <c r="DZ51" s="916">
        <v>-274292</v>
      </c>
      <c r="EA51" s="916">
        <v>-68572</v>
      </c>
      <c r="EB51" s="916">
        <v>0</v>
      </c>
      <c r="EC51" s="916">
        <v>-685728</v>
      </c>
      <c r="ED51" s="916">
        <v>20612412</v>
      </c>
      <c r="EE51" s="916">
        <v>16489930</v>
      </c>
      <c r="EF51" s="916">
        <v>4122482</v>
      </c>
      <c r="EG51" s="916">
        <v>0</v>
      </c>
      <c r="EH51" s="916">
        <v>41224824</v>
      </c>
      <c r="EI51" s="916">
        <v>19326579</v>
      </c>
      <c r="EJ51" s="916">
        <v>15461264</v>
      </c>
      <c r="EK51" s="916">
        <v>3865316</v>
      </c>
      <c r="EL51" s="916">
        <v>0</v>
      </c>
      <c r="EM51" s="916">
        <v>38653159</v>
      </c>
      <c r="EN51" s="916">
        <v>-1285833</v>
      </c>
      <c r="EO51" s="916">
        <v>-1028666</v>
      </c>
      <c r="EP51" s="916">
        <v>-257166</v>
      </c>
      <c r="EQ51" s="916">
        <v>0</v>
      </c>
      <c r="ER51" s="916">
        <v>-2571665</v>
      </c>
      <c r="ES51" s="916">
        <v>-1628697</v>
      </c>
      <c r="ET51" s="916">
        <v>-1302958</v>
      </c>
      <c r="EU51" s="916">
        <v>-325738</v>
      </c>
      <c r="EV51" s="916">
        <v>0</v>
      </c>
      <c r="EW51" s="916">
        <v>-3257393</v>
      </c>
      <c r="EX51" s="917">
        <v>0.5</v>
      </c>
      <c r="EY51" s="917">
        <v>0.4</v>
      </c>
      <c r="EZ51" s="917">
        <v>0.1</v>
      </c>
      <c r="FA51" s="917">
        <v>0</v>
      </c>
      <c r="FB51" s="917">
        <v>1</v>
      </c>
      <c r="FC51" s="884" t="s">
        <v>711</v>
      </c>
      <c r="FD51" s="884" t="s">
        <v>676</v>
      </c>
      <c r="FE51" s="884" t="s">
        <v>1672</v>
      </c>
      <c r="FF51" s="884" t="s">
        <v>2349</v>
      </c>
      <c r="FG51" s="884" t="s">
        <v>2398</v>
      </c>
    </row>
    <row r="52" spans="1:163" ht="14.25" thickTop="1" thickBot="1" x14ac:dyDescent="0.25">
      <c r="A52" s="884" t="s">
        <v>3311</v>
      </c>
      <c r="B52" s="918" t="s">
        <v>166</v>
      </c>
      <c r="C52" s="919" t="s">
        <v>165</v>
      </c>
      <c r="D52" s="916">
        <v>7292669</v>
      </c>
      <c r="E52" s="916">
        <v>5834135</v>
      </c>
      <c r="F52" s="916">
        <v>1312680</v>
      </c>
      <c r="G52" s="916">
        <v>145853</v>
      </c>
      <c r="H52" s="916">
        <v>14585337</v>
      </c>
      <c r="I52" s="916">
        <v>0</v>
      </c>
      <c r="J52" s="916">
        <v>0</v>
      </c>
      <c r="K52" s="916">
        <v>7292669</v>
      </c>
      <c r="L52" s="916">
        <v>75250</v>
      </c>
      <c r="M52" s="916">
        <v>75250</v>
      </c>
      <c r="N52" s="916">
        <v>0</v>
      </c>
      <c r="O52" s="916">
        <v>0</v>
      </c>
      <c r="P52" s="916">
        <v>0</v>
      </c>
      <c r="Q52" s="916">
        <v>0</v>
      </c>
      <c r="R52" s="916">
        <v>0</v>
      </c>
      <c r="S52" s="916">
        <v>0</v>
      </c>
      <c r="T52" s="916">
        <v>0</v>
      </c>
      <c r="U52" s="916">
        <v>0</v>
      </c>
      <c r="V52" s="916">
        <v>0</v>
      </c>
      <c r="W52" s="916">
        <v>0</v>
      </c>
      <c r="X52" s="916">
        <v>0</v>
      </c>
      <c r="Y52" s="916">
        <v>0</v>
      </c>
      <c r="Z52" s="916">
        <v>0</v>
      </c>
      <c r="AA52" s="916">
        <v>0</v>
      </c>
      <c r="AB52" s="916">
        <v>0</v>
      </c>
      <c r="AC52" s="916">
        <v>0</v>
      </c>
      <c r="AD52" s="916">
        <v>2474902</v>
      </c>
      <c r="AE52" s="916">
        <v>556854</v>
      </c>
      <c r="AF52" s="916">
        <v>61872</v>
      </c>
      <c r="AG52" s="916">
        <v>3093628</v>
      </c>
      <c r="AH52" s="916">
        <v>480440</v>
      </c>
      <c r="AI52" s="916">
        <v>384352</v>
      </c>
      <c r="AJ52" s="916">
        <v>86479</v>
      </c>
      <c r="AK52" s="916">
        <v>9609</v>
      </c>
      <c r="AL52" s="916">
        <v>960880</v>
      </c>
      <c r="AM52" s="916">
        <v>-421864</v>
      </c>
      <c r="AN52" s="916">
        <v>-337491</v>
      </c>
      <c r="AO52" s="916">
        <v>-75935</v>
      </c>
      <c r="AP52" s="916">
        <v>-8437</v>
      </c>
      <c r="AQ52" s="916">
        <v>-843727</v>
      </c>
      <c r="AR52" s="916">
        <v>-465814</v>
      </c>
      <c r="AS52" s="916">
        <v>-372651</v>
      </c>
      <c r="AT52" s="916">
        <v>-83847</v>
      </c>
      <c r="AU52" s="916">
        <v>-9316</v>
      </c>
      <c r="AV52" s="916">
        <v>-931628</v>
      </c>
      <c r="AW52" s="916">
        <v>4037</v>
      </c>
      <c r="AX52" s="916">
        <v>3230</v>
      </c>
      <c r="AY52" s="916">
        <v>727</v>
      </c>
      <c r="AZ52" s="916">
        <v>81</v>
      </c>
      <c r="BA52" s="916">
        <v>8075</v>
      </c>
      <c r="BB52" s="916">
        <v>-4568</v>
      </c>
      <c r="BC52" s="916">
        <v>-3654</v>
      </c>
      <c r="BD52" s="916">
        <v>-822</v>
      </c>
      <c r="BE52" s="916">
        <v>-91</v>
      </c>
      <c r="BF52" s="916">
        <v>-9135</v>
      </c>
      <c r="BG52" s="916">
        <v>-466345</v>
      </c>
      <c r="BH52" s="916">
        <v>-373075</v>
      </c>
      <c r="BI52" s="916">
        <v>-83942</v>
      </c>
      <c r="BJ52" s="916">
        <v>-9326</v>
      </c>
      <c r="BK52" s="916">
        <v>-932688</v>
      </c>
      <c r="BL52" s="916">
        <v>-1344556</v>
      </c>
      <c r="BM52" s="916">
        <v>-1075644</v>
      </c>
      <c r="BN52" s="916">
        <v>-242020</v>
      </c>
      <c r="BO52" s="916">
        <v>-26891</v>
      </c>
      <c r="BP52" s="916">
        <v>-2689111</v>
      </c>
      <c r="BQ52" s="916">
        <v>-162556</v>
      </c>
      <c r="BR52" s="916">
        <v>-130044</v>
      </c>
      <c r="BS52" s="916">
        <v>-29260</v>
      </c>
      <c r="BT52" s="916">
        <v>-3251</v>
      </c>
      <c r="BU52" s="916">
        <v>-325111</v>
      </c>
      <c r="BV52" s="916">
        <v>-1182000</v>
      </c>
      <c r="BW52" s="916">
        <v>-945600</v>
      </c>
      <c r="BX52" s="916">
        <v>-212760</v>
      </c>
      <c r="BY52" s="916">
        <v>-23640</v>
      </c>
      <c r="BZ52" s="916">
        <v>-2364000</v>
      </c>
      <c r="CA52" s="916">
        <v>0</v>
      </c>
      <c r="CB52" s="916">
        <v>0</v>
      </c>
      <c r="CC52" s="916">
        <v>0</v>
      </c>
      <c r="CD52" s="916">
        <v>0</v>
      </c>
      <c r="CE52" s="916">
        <v>0</v>
      </c>
      <c r="CF52" s="916">
        <v>167048</v>
      </c>
      <c r="CG52" s="916">
        <v>133638</v>
      </c>
      <c r="CH52" s="916">
        <v>30069</v>
      </c>
      <c r="CI52" s="916">
        <v>3341</v>
      </c>
      <c r="CJ52" s="916">
        <v>334096</v>
      </c>
      <c r="CK52" s="916">
        <v>157054</v>
      </c>
      <c r="CL52" s="916">
        <v>125644</v>
      </c>
      <c r="CM52" s="916">
        <v>28270</v>
      </c>
      <c r="CN52" s="916">
        <v>3141</v>
      </c>
      <c r="CO52" s="916">
        <v>314109</v>
      </c>
      <c r="CP52" s="916">
        <v>331985</v>
      </c>
      <c r="CQ52" s="916">
        <v>265588</v>
      </c>
      <c r="CR52" s="916">
        <v>59757</v>
      </c>
      <c r="CS52" s="916">
        <v>6640</v>
      </c>
      <c r="CT52" s="916">
        <v>663970</v>
      </c>
      <c r="CU52" s="916">
        <v>-688469</v>
      </c>
      <c r="CV52" s="916">
        <v>-550774</v>
      </c>
      <c r="CW52" s="916">
        <v>-123924</v>
      </c>
      <c r="CX52" s="916">
        <v>-13769</v>
      </c>
      <c r="CY52" s="916">
        <v>-1376936</v>
      </c>
      <c r="CZ52" s="916">
        <v>-5502</v>
      </c>
      <c r="DA52" s="916">
        <v>-4400</v>
      </c>
      <c r="DB52" s="916">
        <v>-990</v>
      </c>
      <c r="DC52" s="916">
        <v>-110</v>
      </c>
      <c r="DD52" s="916">
        <v>-11002</v>
      </c>
      <c r="DE52" s="916">
        <v>-682967</v>
      </c>
      <c r="DF52" s="916">
        <v>-546374</v>
      </c>
      <c r="DG52" s="916">
        <v>-122934</v>
      </c>
      <c r="DH52" s="916">
        <v>-13659</v>
      </c>
      <c r="DI52" s="916">
        <v>-1365934</v>
      </c>
      <c r="DJ52" s="916">
        <v>-1479374</v>
      </c>
      <c r="DK52" s="916">
        <v>-1183501</v>
      </c>
      <c r="DL52" s="916">
        <v>-266288</v>
      </c>
      <c r="DM52" s="916">
        <v>-29588</v>
      </c>
      <c r="DN52" s="916">
        <v>-2958751</v>
      </c>
      <c r="DO52" s="916">
        <v>0</v>
      </c>
      <c r="DP52" s="916">
        <v>0</v>
      </c>
      <c r="DQ52" s="916">
        <v>0</v>
      </c>
      <c r="DR52" s="916">
        <v>0</v>
      </c>
      <c r="DS52" s="916">
        <v>0</v>
      </c>
      <c r="DT52" s="916">
        <v>-1403229</v>
      </c>
      <c r="DU52" s="916">
        <v>-1122583</v>
      </c>
      <c r="DV52" s="916">
        <v>-252581</v>
      </c>
      <c r="DW52" s="916">
        <v>-28065</v>
      </c>
      <c r="DX52" s="916">
        <v>-2806458</v>
      </c>
      <c r="DY52" s="916">
        <v>-76145</v>
      </c>
      <c r="DZ52" s="916">
        <v>-60918</v>
      </c>
      <c r="EA52" s="916">
        <v>-13707</v>
      </c>
      <c r="EB52" s="916">
        <v>-1523</v>
      </c>
      <c r="EC52" s="916">
        <v>-152293</v>
      </c>
      <c r="ED52" s="916">
        <v>6382233</v>
      </c>
      <c r="EE52" s="916">
        <v>5105786</v>
      </c>
      <c r="EF52" s="916">
        <v>1148802</v>
      </c>
      <c r="EG52" s="916">
        <v>127645</v>
      </c>
      <c r="EH52" s="916">
        <v>12764466</v>
      </c>
      <c r="EI52" s="916">
        <v>7292669</v>
      </c>
      <c r="EJ52" s="916">
        <v>5834135</v>
      </c>
      <c r="EK52" s="916">
        <v>1312680</v>
      </c>
      <c r="EL52" s="916">
        <v>145853</v>
      </c>
      <c r="EM52" s="916">
        <v>14585337</v>
      </c>
      <c r="EN52" s="916">
        <v>910436</v>
      </c>
      <c r="EO52" s="916">
        <v>728349</v>
      </c>
      <c r="EP52" s="916">
        <v>163878</v>
      </c>
      <c r="EQ52" s="916">
        <v>18208</v>
      </c>
      <c r="ER52" s="916">
        <v>1820871</v>
      </c>
      <c r="ES52" s="916">
        <v>834291</v>
      </c>
      <c r="ET52" s="916">
        <v>667431</v>
      </c>
      <c r="EU52" s="916">
        <v>150171</v>
      </c>
      <c r="EV52" s="916">
        <v>16685</v>
      </c>
      <c r="EW52" s="916">
        <v>1668578</v>
      </c>
      <c r="EX52" s="917">
        <v>0.5</v>
      </c>
      <c r="EY52" s="917">
        <v>0.4</v>
      </c>
      <c r="EZ52" s="917">
        <v>0.09</v>
      </c>
      <c r="FA52" s="917">
        <v>0.01</v>
      </c>
      <c r="FB52" s="917">
        <v>1</v>
      </c>
      <c r="FC52" s="884" t="s">
        <v>701</v>
      </c>
      <c r="FD52" s="884" t="s">
        <v>700</v>
      </c>
      <c r="FE52" s="884" t="s">
        <v>1672</v>
      </c>
      <c r="FF52" s="884" t="s">
        <v>2345</v>
      </c>
      <c r="FG52" s="884" t="s">
        <v>2399</v>
      </c>
    </row>
    <row r="53" spans="1:163" ht="14.25" thickTop="1" thickBot="1" x14ac:dyDescent="0.25">
      <c r="A53" s="884" t="s">
        <v>3312</v>
      </c>
      <c r="B53" s="918" t="s">
        <v>167</v>
      </c>
      <c r="C53" s="919" t="s">
        <v>831</v>
      </c>
      <c r="D53" s="916">
        <v>44259374</v>
      </c>
      <c r="E53" s="916">
        <v>43374188</v>
      </c>
      <c r="F53" s="916">
        <v>0</v>
      </c>
      <c r="G53" s="916">
        <v>885188</v>
      </c>
      <c r="H53" s="916">
        <v>88518750</v>
      </c>
      <c r="I53" s="916">
        <v>0</v>
      </c>
      <c r="J53" s="916">
        <v>0</v>
      </c>
      <c r="K53" s="916">
        <v>44259374</v>
      </c>
      <c r="L53" s="916">
        <v>300315</v>
      </c>
      <c r="M53" s="916">
        <v>300315</v>
      </c>
      <c r="N53" s="916">
        <v>0</v>
      </c>
      <c r="O53" s="916">
        <v>0</v>
      </c>
      <c r="P53" s="916">
        <v>0</v>
      </c>
      <c r="Q53" s="916">
        <v>362848</v>
      </c>
      <c r="R53" s="916">
        <v>0</v>
      </c>
      <c r="S53" s="916">
        <v>362848</v>
      </c>
      <c r="T53" s="916">
        <v>0</v>
      </c>
      <c r="U53" s="916">
        <v>0</v>
      </c>
      <c r="V53" s="916">
        <v>0</v>
      </c>
      <c r="W53" s="916">
        <v>0</v>
      </c>
      <c r="X53" s="916">
        <v>0</v>
      </c>
      <c r="Y53" s="916">
        <v>0</v>
      </c>
      <c r="Z53" s="916">
        <v>0</v>
      </c>
      <c r="AA53" s="916">
        <v>0</v>
      </c>
      <c r="AB53" s="916">
        <v>0</v>
      </c>
      <c r="AC53" s="916">
        <v>0</v>
      </c>
      <c r="AD53" s="916">
        <v>13177523</v>
      </c>
      <c r="AE53" s="916">
        <v>0</v>
      </c>
      <c r="AF53" s="916">
        <v>268063</v>
      </c>
      <c r="AG53" s="916">
        <v>13445586</v>
      </c>
      <c r="AH53" s="916">
        <v>2237416</v>
      </c>
      <c r="AI53" s="916">
        <v>2192667</v>
      </c>
      <c r="AJ53" s="916">
        <v>0</v>
      </c>
      <c r="AK53" s="916">
        <v>44748</v>
      </c>
      <c r="AL53" s="916">
        <v>4474831</v>
      </c>
      <c r="AM53" s="916">
        <v>-640179</v>
      </c>
      <c r="AN53" s="916">
        <v>-627375</v>
      </c>
      <c r="AO53" s="916">
        <v>0</v>
      </c>
      <c r="AP53" s="916">
        <v>-12804</v>
      </c>
      <c r="AQ53" s="916">
        <v>-1280358</v>
      </c>
      <c r="AR53" s="916">
        <v>-322944</v>
      </c>
      <c r="AS53" s="916">
        <v>-316485</v>
      </c>
      <c r="AT53" s="916">
        <v>0</v>
      </c>
      <c r="AU53" s="916">
        <v>-6459</v>
      </c>
      <c r="AV53" s="916">
        <v>-645888</v>
      </c>
      <c r="AW53" s="916">
        <v>257828</v>
      </c>
      <c r="AX53" s="916">
        <v>252671</v>
      </c>
      <c r="AY53" s="916">
        <v>0</v>
      </c>
      <c r="AZ53" s="916">
        <v>5157</v>
      </c>
      <c r="BA53" s="916">
        <v>515656</v>
      </c>
      <c r="BB53" s="916">
        <v>-265080</v>
      </c>
      <c r="BC53" s="916">
        <v>-259779</v>
      </c>
      <c r="BD53" s="916">
        <v>0</v>
      </c>
      <c r="BE53" s="916">
        <v>-5302</v>
      </c>
      <c r="BF53" s="916">
        <v>-530161</v>
      </c>
      <c r="BG53" s="916">
        <v>-330196</v>
      </c>
      <c r="BH53" s="916">
        <v>-323593</v>
      </c>
      <c r="BI53" s="916">
        <v>0</v>
      </c>
      <c r="BJ53" s="916">
        <v>-6604</v>
      </c>
      <c r="BK53" s="916">
        <v>-660393</v>
      </c>
      <c r="BL53" s="916">
        <v>-3728552</v>
      </c>
      <c r="BM53" s="916">
        <v>-3653980</v>
      </c>
      <c r="BN53" s="916">
        <v>0</v>
      </c>
      <c r="BO53" s="916">
        <v>-74571</v>
      </c>
      <c r="BP53" s="916">
        <v>-7457103</v>
      </c>
      <c r="BQ53" s="916">
        <v>-586869</v>
      </c>
      <c r="BR53" s="916">
        <v>-575131</v>
      </c>
      <c r="BS53" s="916">
        <v>0</v>
      </c>
      <c r="BT53" s="916">
        <v>-11737</v>
      </c>
      <c r="BU53" s="916">
        <v>-1173737</v>
      </c>
      <c r="BV53" s="916">
        <v>-3141683</v>
      </c>
      <c r="BW53" s="916">
        <v>-3078849</v>
      </c>
      <c r="BX53" s="916">
        <v>0</v>
      </c>
      <c r="BY53" s="916">
        <v>-62834</v>
      </c>
      <c r="BZ53" s="916">
        <v>-6283366</v>
      </c>
      <c r="CA53" s="916">
        <v>0</v>
      </c>
      <c r="CB53" s="916">
        <v>0</v>
      </c>
      <c r="CC53" s="916">
        <v>0</v>
      </c>
      <c r="CD53" s="916">
        <v>0</v>
      </c>
      <c r="CE53" s="916">
        <v>0</v>
      </c>
      <c r="CF53" s="916">
        <v>1101801</v>
      </c>
      <c r="CG53" s="916">
        <v>1079765</v>
      </c>
      <c r="CH53" s="916">
        <v>0</v>
      </c>
      <c r="CI53" s="916">
        <v>22036</v>
      </c>
      <c r="CJ53" s="916">
        <v>2203602</v>
      </c>
      <c r="CK53" s="916">
        <v>361239</v>
      </c>
      <c r="CL53" s="916">
        <v>354014</v>
      </c>
      <c r="CM53" s="916">
        <v>0</v>
      </c>
      <c r="CN53" s="916">
        <v>7225</v>
      </c>
      <c r="CO53" s="916">
        <v>722478</v>
      </c>
      <c r="CP53" s="916">
        <v>-678211</v>
      </c>
      <c r="CQ53" s="916">
        <v>-664646</v>
      </c>
      <c r="CR53" s="916">
        <v>0</v>
      </c>
      <c r="CS53" s="916">
        <v>-13564</v>
      </c>
      <c r="CT53" s="916">
        <v>-1356421</v>
      </c>
      <c r="CU53" s="916">
        <v>-2943723</v>
      </c>
      <c r="CV53" s="916">
        <v>-2884847</v>
      </c>
      <c r="CW53" s="916">
        <v>0</v>
      </c>
      <c r="CX53" s="916">
        <v>-58874</v>
      </c>
      <c r="CY53" s="916">
        <v>-5887444</v>
      </c>
      <c r="CZ53" s="916">
        <v>-225630</v>
      </c>
      <c r="DA53" s="916">
        <v>-221117</v>
      </c>
      <c r="DB53" s="916">
        <v>0</v>
      </c>
      <c r="DC53" s="916">
        <v>-4512</v>
      </c>
      <c r="DD53" s="916">
        <v>-451259</v>
      </c>
      <c r="DE53" s="916">
        <v>-2718093</v>
      </c>
      <c r="DF53" s="916">
        <v>-2663730</v>
      </c>
      <c r="DG53" s="916">
        <v>0</v>
      </c>
      <c r="DH53" s="916">
        <v>-54362</v>
      </c>
      <c r="DI53" s="916">
        <v>-5436185</v>
      </c>
      <c r="DJ53" s="916">
        <v>-19890339</v>
      </c>
      <c r="DK53" s="916">
        <v>-19492533</v>
      </c>
      <c r="DL53" s="916">
        <v>0</v>
      </c>
      <c r="DM53" s="916">
        <v>-397808</v>
      </c>
      <c r="DN53" s="916">
        <v>-39780681</v>
      </c>
      <c r="DO53" s="916">
        <v>0</v>
      </c>
      <c r="DP53" s="916">
        <v>0</v>
      </c>
      <c r="DQ53" s="916">
        <v>0</v>
      </c>
      <c r="DR53" s="916">
        <v>0</v>
      </c>
      <c r="DS53" s="916">
        <v>0</v>
      </c>
      <c r="DT53" s="916">
        <v>-884648</v>
      </c>
      <c r="DU53" s="916">
        <v>-866955</v>
      </c>
      <c r="DV53" s="916">
        <v>0</v>
      </c>
      <c r="DW53" s="916">
        <v>-17693</v>
      </c>
      <c r="DX53" s="916">
        <v>-1769296</v>
      </c>
      <c r="DY53" s="916">
        <v>-19005691</v>
      </c>
      <c r="DZ53" s="916">
        <v>-18625578</v>
      </c>
      <c r="EA53" s="916">
        <v>0</v>
      </c>
      <c r="EB53" s="916">
        <v>-380115</v>
      </c>
      <c r="EC53" s="916">
        <v>-38011385</v>
      </c>
      <c r="ED53" s="916">
        <v>53731824</v>
      </c>
      <c r="EE53" s="916">
        <v>52657187</v>
      </c>
      <c r="EF53" s="916">
        <v>0</v>
      </c>
      <c r="EG53" s="916">
        <v>1074636</v>
      </c>
      <c r="EH53" s="916">
        <v>107463647</v>
      </c>
      <c r="EI53" s="916">
        <v>44259374</v>
      </c>
      <c r="EJ53" s="916">
        <v>43374188</v>
      </c>
      <c r="EK53" s="916">
        <v>0</v>
      </c>
      <c r="EL53" s="916">
        <v>885188</v>
      </c>
      <c r="EM53" s="916">
        <v>88518750</v>
      </c>
      <c r="EN53" s="916">
        <v>-9472450</v>
      </c>
      <c r="EO53" s="916">
        <v>-9282999</v>
      </c>
      <c r="EP53" s="916">
        <v>0</v>
      </c>
      <c r="EQ53" s="916">
        <v>-189448</v>
      </c>
      <c r="ER53" s="916">
        <v>-18944897</v>
      </c>
      <c r="ES53" s="916">
        <v>-28478141</v>
      </c>
      <c r="ET53" s="916">
        <v>-27908577</v>
      </c>
      <c r="EU53" s="916">
        <v>0</v>
      </c>
      <c r="EV53" s="916">
        <v>-569563</v>
      </c>
      <c r="EW53" s="916">
        <v>-56956282</v>
      </c>
      <c r="EX53" s="917">
        <v>0.5</v>
      </c>
      <c r="EY53" s="917">
        <v>0.49</v>
      </c>
      <c r="EZ53" s="917">
        <v>0</v>
      </c>
      <c r="FA53" s="917">
        <v>0.01</v>
      </c>
      <c r="FB53" s="917">
        <v>1</v>
      </c>
      <c r="FC53" s="884" t="s">
        <v>669</v>
      </c>
      <c r="FD53" s="884" t="s">
        <v>724</v>
      </c>
      <c r="FE53" s="884" t="s">
        <v>669</v>
      </c>
      <c r="FF53" s="884" t="s">
        <v>2345</v>
      </c>
      <c r="FG53" s="884" t="s">
        <v>2400</v>
      </c>
    </row>
    <row r="54" spans="1:163" ht="14.25" thickTop="1" thickBot="1" x14ac:dyDescent="0.25">
      <c r="A54" s="884" t="s">
        <v>3312</v>
      </c>
      <c r="B54" s="918" t="s">
        <v>169</v>
      </c>
      <c r="C54" s="919" t="s">
        <v>168</v>
      </c>
      <c r="D54" s="916">
        <v>21872617</v>
      </c>
      <c r="E54" s="916">
        <v>17498094</v>
      </c>
      <c r="F54" s="916">
        <v>3937071</v>
      </c>
      <c r="G54" s="916">
        <v>437452</v>
      </c>
      <c r="H54" s="916">
        <v>43745234</v>
      </c>
      <c r="I54" s="916">
        <v>167109</v>
      </c>
      <c r="J54" s="916">
        <v>167109</v>
      </c>
      <c r="K54" s="916">
        <v>21705508</v>
      </c>
      <c r="L54" s="916">
        <v>185642</v>
      </c>
      <c r="M54" s="916">
        <v>185642</v>
      </c>
      <c r="N54" s="916">
        <v>1312906</v>
      </c>
      <c r="O54" s="916">
        <v>0</v>
      </c>
      <c r="P54" s="916">
        <v>1312906</v>
      </c>
      <c r="Q54" s="916">
        <v>173301</v>
      </c>
      <c r="R54" s="916">
        <v>4392</v>
      </c>
      <c r="S54" s="916">
        <v>177693</v>
      </c>
      <c r="T54" s="916">
        <v>0</v>
      </c>
      <c r="U54" s="916">
        <v>0</v>
      </c>
      <c r="V54" s="916">
        <v>0</v>
      </c>
      <c r="W54" s="916">
        <v>0</v>
      </c>
      <c r="X54" s="916">
        <v>167109</v>
      </c>
      <c r="Y54" s="916">
        <v>0</v>
      </c>
      <c r="Z54" s="916">
        <v>0</v>
      </c>
      <c r="AA54" s="916">
        <v>167109</v>
      </c>
      <c r="AB54" s="916">
        <v>0</v>
      </c>
      <c r="AC54" s="916">
        <v>0</v>
      </c>
      <c r="AD54" s="916">
        <v>6979326</v>
      </c>
      <c r="AE54" s="916">
        <v>1530712</v>
      </c>
      <c r="AF54" s="916">
        <v>170029</v>
      </c>
      <c r="AG54" s="916">
        <v>8680067</v>
      </c>
      <c r="AH54" s="916">
        <v>1119553</v>
      </c>
      <c r="AI54" s="916">
        <v>895642</v>
      </c>
      <c r="AJ54" s="916">
        <v>201520</v>
      </c>
      <c r="AK54" s="916">
        <v>22391</v>
      </c>
      <c r="AL54" s="916">
        <v>2239106</v>
      </c>
      <c r="AM54" s="916">
        <v>-370558</v>
      </c>
      <c r="AN54" s="916">
        <v>-296446</v>
      </c>
      <c r="AO54" s="916">
        <v>-66700</v>
      </c>
      <c r="AP54" s="916">
        <v>-7411</v>
      </c>
      <c r="AQ54" s="916">
        <v>-741115</v>
      </c>
      <c r="AR54" s="916">
        <v>-563268</v>
      </c>
      <c r="AS54" s="916">
        <v>-450614</v>
      </c>
      <c r="AT54" s="916">
        <v>-101388</v>
      </c>
      <c r="AU54" s="916">
        <v>-11265</v>
      </c>
      <c r="AV54" s="916">
        <v>-1126535</v>
      </c>
      <c r="AW54" s="916">
        <v>109351</v>
      </c>
      <c r="AX54" s="916">
        <v>87481</v>
      </c>
      <c r="AY54" s="916">
        <v>19683</v>
      </c>
      <c r="AZ54" s="916">
        <v>2187</v>
      </c>
      <c r="BA54" s="916">
        <v>218702</v>
      </c>
      <c r="BB54" s="916">
        <v>-317403</v>
      </c>
      <c r="BC54" s="916">
        <v>-253922</v>
      </c>
      <c r="BD54" s="916">
        <v>-57133</v>
      </c>
      <c r="BE54" s="916">
        <v>-6348</v>
      </c>
      <c r="BF54" s="916">
        <v>-634806</v>
      </c>
      <c r="BG54" s="916">
        <v>-771320</v>
      </c>
      <c r="BH54" s="916">
        <v>-617055</v>
      </c>
      <c r="BI54" s="916">
        <v>-138838</v>
      </c>
      <c r="BJ54" s="916">
        <v>-15426</v>
      </c>
      <c r="BK54" s="916">
        <v>-1542639</v>
      </c>
      <c r="BL54" s="916">
        <v>-1293428</v>
      </c>
      <c r="BM54" s="916">
        <v>-1034742</v>
      </c>
      <c r="BN54" s="916">
        <v>-232817</v>
      </c>
      <c r="BO54" s="916">
        <v>-25869</v>
      </c>
      <c r="BP54" s="916">
        <v>-2586856</v>
      </c>
      <c r="BQ54" s="916">
        <v>0</v>
      </c>
      <c r="BR54" s="916">
        <v>0</v>
      </c>
      <c r="BS54" s="916">
        <v>0</v>
      </c>
      <c r="BT54" s="916">
        <v>0</v>
      </c>
      <c r="BU54" s="916">
        <v>0</v>
      </c>
      <c r="BV54" s="916">
        <v>-1293428</v>
      </c>
      <c r="BW54" s="916">
        <v>-1034742</v>
      </c>
      <c r="BX54" s="916">
        <v>-232817</v>
      </c>
      <c r="BY54" s="916">
        <v>-25869</v>
      </c>
      <c r="BZ54" s="916">
        <v>-2586856</v>
      </c>
      <c r="CA54" s="916">
        <v>0</v>
      </c>
      <c r="CB54" s="916">
        <v>0</v>
      </c>
      <c r="CC54" s="916">
        <v>0</v>
      </c>
      <c r="CD54" s="916">
        <v>0</v>
      </c>
      <c r="CE54" s="916">
        <v>0</v>
      </c>
      <c r="CF54" s="916">
        <v>986917</v>
      </c>
      <c r="CG54" s="916">
        <v>789534</v>
      </c>
      <c r="CH54" s="916">
        <v>177645</v>
      </c>
      <c r="CI54" s="916">
        <v>19738</v>
      </c>
      <c r="CJ54" s="916">
        <v>1973834</v>
      </c>
      <c r="CK54" s="916">
        <v>0</v>
      </c>
      <c r="CL54" s="916">
        <v>0</v>
      </c>
      <c r="CM54" s="916">
        <v>0</v>
      </c>
      <c r="CN54" s="916">
        <v>0</v>
      </c>
      <c r="CO54" s="916">
        <v>0</v>
      </c>
      <c r="CP54" s="916">
        <v>-841720</v>
      </c>
      <c r="CQ54" s="916">
        <v>-673376</v>
      </c>
      <c r="CR54" s="916">
        <v>-151510</v>
      </c>
      <c r="CS54" s="916">
        <v>-16834</v>
      </c>
      <c r="CT54" s="916">
        <v>-1683440</v>
      </c>
      <c r="CU54" s="916">
        <v>-1148231</v>
      </c>
      <c r="CV54" s="916">
        <v>-918584</v>
      </c>
      <c r="CW54" s="916">
        <v>-206682</v>
      </c>
      <c r="CX54" s="916">
        <v>-22965</v>
      </c>
      <c r="CY54" s="916">
        <v>-2296462</v>
      </c>
      <c r="CZ54" s="916">
        <v>0</v>
      </c>
      <c r="DA54" s="916">
        <v>0</v>
      </c>
      <c r="DB54" s="916">
        <v>0</v>
      </c>
      <c r="DC54" s="916">
        <v>0</v>
      </c>
      <c r="DD54" s="916">
        <v>0</v>
      </c>
      <c r="DE54" s="916">
        <v>-1148231</v>
      </c>
      <c r="DF54" s="916">
        <v>-918584</v>
      </c>
      <c r="DG54" s="916">
        <v>-206682</v>
      </c>
      <c r="DH54" s="916">
        <v>-22965</v>
      </c>
      <c r="DI54" s="916">
        <v>-2296462</v>
      </c>
      <c r="DJ54" s="916">
        <v>-2297524</v>
      </c>
      <c r="DK54" s="916">
        <v>-1837961</v>
      </c>
      <c r="DL54" s="916">
        <v>-413438</v>
      </c>
      <c r="DM54" s="916">
        <v>-45948</v>
      </c>
      <c r="DN54" s="916">
        <v>-4594872</v>
      </c>
      <c r="DO54" s="916">
        <v>0</v>
      </c>
      <c r="DP54" s="916">
        <v>0</v>
      </c>
      <c r="DQ54" s="916">
        <v>0</v>
      </c>
      <c r="DR54" s="916">
        <v>0</v>
      </c>
      <c r="DS54" s="916">
        <v>0</v>
      </c>
      <c r="DT54" s="916">
        <v>-2753102</v>
      </c>
      <c r="DU54" s="916">
        <v>-2202482</v>
      </c>
      <c r="DV54" s="916">
        <v>-495558</v>
      </c>
      <c r="DW54" s="916">
        <v>-55062</v>
      </c>
      <c r="DX54" s="916">
        <v>-5506204</v>
      </c>
      <c r="DY54" s="916">
        <v>455578</v>
      </c>
      <c r="DZ54" s="916">
        <v>364521</v>
      </c>
      <c r="EA54" s="916">
        <v>82120</v>
      </c>
      <c r="EB54" s="916">
        <v>9114</v>
      </c>
      <c r="EC54" s="916">
        <v>911332</v>
      </c>
      <c r="ED54" s="916">
        <v>21037581</v>
      </c>
      <c r="EE54" s="916">
        <v>16830065</v>
      </c>
      <c r="EF54" s="916">
        <v>3786765</v>
      </c>
      <c r="EG54" s="916">
        <v>420752</v>
      </c>
      <c r="EH54" s="916">
        <v>42075163</v>
      </c>
      <c r="EI54" s="916">
        <v>21872617</v>
      </c>
      <c r="EJ54" s="916">
        <v>17498094</v>
      </c>
      <c r="EK54" s="916">
        <v>3937071</v>
      </c>
      <c r="EL54" s="916">
        <v>437452</v>
      </c>
      <c r="EM54" s="916">
        <v>43745234</v>
      </c>
      <c r="EN54" s="916">
        <v>835036</v>
      </c>
      <c r="EO54" s="916">
        <v>668029</v>
      </c>
      <c r="EP54" s="916">
        <v>150306</v>
      </c>
      <c r="EQ54" s="916">
        <v>16700</v>
      </c>
      <c r="ER54" s="916">
        <v>1670071</v>
      </c>
      <c r="ES54" s="916">
        <v>1290614</v>
      </c>
      <c r="ET54" s="916">
        <v>1032550</v>
      </c>
      <c r="EU54" s="916">
        <v>232426</v>
      </c>
      <c r="EV54" s="916">
        <v>25814</v>
      </c>
      <c r="EW54" s="916">
        <v>2581403</v>
      </c>
      <c r="EX54" s="917">
        <v>0.5</v>
      </c>
      <c r="EY54" s="917">
        <v>0.4</v>
      </c>
      <c r="EZ54" s="917">
        <v>0.09</v>
      </c>
      <c r="FA54" s="917">
        <v>0.01</v>
      </c>
      <c r="FB54" s="917">
        <v>1</v>
      </c>
      <c r="FC54" s="884" t="s">
        <v>722</v>
      </c>
      <c r="FD54" s="884" t="s">
        <v>719</v>
      </c>
      <c r="FE54" s="884" t="s">
        <v>1672</v>
      </c>
      <c r="FF54" s="884" t="s">
        <v>2347</v>
      </c>
      <c r="FG54" s="884" t="s">
        <v>2401</v>
      </c>
    </row>
    <row r="55" spans="1:163" ht="14.25" thickTop="1" thickBot="1" x14ac:dyDescent="0.25">
      <c r="A55" s="884" t="s">
        <v>3311</v>
      </c>
      <c r="B55" s="918" t="s">
        <v>171</v>
      </c>
      <c r="C55" s="919" t="s">
        <v>170</v>
      </c>
      <c r="D55" s="916">
        <v>37592551</v>
      </c>
      <c r="E55" s="916">
        <v>30074040</v>
      </c>
      <c r="F55" s="916">
        <v>6766659</v>
      </c>
      <c r="G55" s="916">
        <v>751851</v>
      </c>
      <c r="H55" s="916">
        <v>75185101</v>
      </c>
      <c r="I55" s="916">
        <v>0</v>
      </c>
      <c r="J55" s="916">
        <v>0</v>
      </c>
      <c r="K55" s="916">
        <v>37592551</v>
      </c>
      <c r="L55" s="916">
        <v>219544</v>
      </c>
      <c r="M55" s="916">
        <v>219544</v>
      </c>
      <c r="N55" s="916">
        <v>0</v>
      </c>
      <c r="O55" s="916">
        <v>0</v>
      </c>
      <c r="P55" s="916">
        <v>0</v>
      </c>
      <c r="Q55" s="916">
        <v>0</v>
      </c>
      <c r="R55" s="916">
        <v>0</v>
      </c>
      <c r="S55" s="916">
        <v>0</v>
      </c>
      <c r="T55" s="916">
        <v>0</v>
      </c>
      <c r="U55" s="916">
        <v>0</v>
      </c>
      <c r="V55" s="916">
        <v>0</v>
      </c>
      <c r="W55" s="916">
        <v>0</v>
      </c>
      <c r="X55" s="916">
        <v>0</v>
      </c>
      <c r="Y55" s="916">
        <v>0</v>
      </c>
      <c r="Z55" s="916">
        <v>0</v>
      </c>
      <c r="AA55" s="916">
        <v>0</v>
      </c>
      <c r="AB55" s="916">
        <v>0</v>
      </c>
      <c r="AC55" s="916">
        <v>0</v>
      </c>
      <c r="AD55" s="916">
        <v>8139060</v>
      </c>
      <c r="AE55" s="916">
        <v>1831286</v>
      </c>
      <c r="AF55" s="916">
        <v>203478</v>
      </c>
      <c r="AG55" s="916">
        <v>10173824</v>
      </c>
      <c r="AH55" s="916">
        <v>2980625</v>
      </c>
      <c r="AI55" s="916">
        <v>2384501</v>
      </c>
      <c r="AJ55" s="916">
        <v>536513</v>
      </c>
      <c r="AK55" s="916">
        <v>59613</v>
      </c>
      <c r="AL55" s="916">
        <v>5961252</v>
      </c>
      <c r="AM55" s="916">
        <v>-1332991</v>
      </c>
      <c r="AN55" s="916">
        <v>-1066392</v>
      </c>
      <c r="AO55" s="916">
        <v>-239938</v>
      </c>
      <c r="AP55" s="916">
        <v>-26660</v>
      </c>
      <c r="AQ55" s="916">
        <v>-2665981</v>
      </c>
      <c r="AR55" s="916">
        <v>-1717138</v>
      </c>
      <c r="AS55" s="916">
        <v>-1373711</v>
      </c>
      <c r="AT55" s="916">
        <v>-309085</v>
      </c>
      <c r="AU55" s="916">
        <v>-34343</v>
      </c>
      <c r="AV55" s="916">
        <v>-3434277</v>
      </c>
      <c r="AW55" s="916">
        <v>299175</v>
      </c>
      <c r="AX55" s="916">
        <v>239340</v>
      </c>
      <c r="AY55" s="916">
        <v>53851</v>
      </c>
      <c r="AZ55" s="916">
        <v>5983</v>
      </c>
      <c r="BA55" s="916">
        <v>598349</v>
      </c>
      <c r="BB55" s="916">
        <v>-356344</v>
      </c>
      <c r="BC55" s="916">
        <v>-285075</v>
      </c>
      <c r="BD55" s="916">
        <v>-64142</v>
      </c>
      <c r="BE55" s="916">
        <v>-7127</v>
      </c>
      <c r="BF55" s="916">
        <v>-712688</v>
      </c>
      <c r="BG55" s="916">
        <v>-1774307</v>
      </c>
      <c r="BH55" s="916">
        <v>-1419446</v>
      </c>
      <c r="BI55" s="916">
        <v>-319376</v>
      </c>
      <c r="BJ55" s="916">
        <v>-35487</v>
      </c>
      <c r="BK55" s="916">
        <v>-3548616</v>
      </c>
      <c r="BL55" s="916">
        <v>-4009503</v>
      </c>
      <c r="BM55" s="916">
        <v>-3207603</v>
      </c>
      <c r="BN55" s="916">
        <v>-721711</v>
      </c>
      <c r="BO55" s="916">
        <v>-80190</v>
      </c>
      <c r="BP55" s="916">
        <v>-8019007</v>
      </c>
      <c r="BQ55" s="916">
        <v>-207220</v>
      </c>
      <c r="BR55" s="916">
        <v>-165775</v>
      </c>
      <c r="BS55" s="916">
        <v>-37299</v>
      </c>
      <c r="BT55" s="916">
        <v>-4144</v>
      </c>
      <c r="BU55" s="916">
        <v>-414438</v>
      </c>
      <c r="BV55" s="916">
        <v>-3802284</v>
      </c>
      <c r="BW55" s="916">
        <v>-3041828</v>
      </c>
      <c r="BX55" s="916">
        <v>-684411</v>
      </c>
      <c r="BY55" s="916">
        <v>-76046</v>
      </c>
      <c r="BZ55" s="916">
        <v>-7604569</v>
      </c>
      <c r="CA55" s="916">
        <v>0</v>
      </c>
      <c r="CB55" s="916">
        <v>0</v>
      </c>
      <c r="CC55" s="916">
        <v>0</v>
      </c>
      <c r="CD55" s="916">
        <v>0</v>
      </c>
      <c r="CE55" s="916">
        <v>0</v>
      </c>
      <c r="CF55" s="916">
        <v>1908772</v>
      </c>
      <c r="CG55" s="916">
        <v>1527017</v>
      </c>
      <c r="CH55" s="916">
        <v>343579</v>
      </c>
      <c r="CI55" s="916">
        <v>38175</v>
      </c>
      <c r="CJ55" s="916">
        <v>3817543</v>
      </c>
      <c r="CK55" s="916">
        <v>180297</v>
      </c>
      <c r="CL55" s="916">
        <v>144237</v>
      </c>
      <c r="CM55" s="916">
        <v>32453</v>
      </c>
      <c r="CN55" s="916">
        <v>3606</v>
      </c>
      <c r="CO55" s="916">
        <v>360593</v>
      </c>
      <c r="CP55" s="916">
        <v>-315959</v>
      </c>
      <c r="CQ55" s="916">
        <v>-252768</v>
      </c>
      <c r="CR55" s="916">
        <v>-56873</v>
      </c>
      <c r="CS55" s="916">
        <v>-6319</v>
      </c>
      <c r="CT55" s="916">
        <v>-631919</v>
      </c>
      <c r="CU55" s="916">
        <v>-2236393</v>
      </c>
      <c r="CV55" s="916">
        <v>-1789117</v>
      </c>
      <c r="CW55" s="916">
        <v>-402552</v>
      </c>
      <c r="CX55" s="916">
        <v>-44728</v>
      </c>
      <c r="CY55" s="916">
        <v>-4472790</v>
      </c>
      <c r="CZ55" s="916">
        <v>-26923</v>
      </c>
      <c r="DA55" s="916">
        <v>-21538</v>
      </c>
      <c r="DB55" s="916">
        <v>-4846</v>
      </c>
      <c r="DC55" s="916">
        <v>-538</v>
      </c>
      <c r="DD55" s="916">
        <v>-53845</v>
      </c>
      <c r="DE55" s="916">
        <v>-2209471</v>
      </c>
      <c r="DF55" s="916">
        <v>-1767579</v>
      </c>
      <c r="DG55" s="916">
        <v>-397705</v>
      </c>
      <c r="DH55" s="916">
        <v>-44190</v>
      </c>
      <c r="DI55" s="916">
        <v>-4418945</v>
      </c>
      <c r="DJ55" s="916">
        <v>-4349567</v>
      </c>
      <c r="DK55" s="916">
        <v>-3479657</v>
      </c>
      <c r="DL55" s="916">
        <v>-782922</v>
      </c>
      <c r="DM55" s="916">
        <v>-86992</v>
      </c>
      <c r="DN55" s="916">
        <v>-8699138</v>
      </c>
      <c r="DO55" s="916">
        <v>0</v>
      </c>
      <c r="DP55" s="916">
        <v>0</v>
      </c>
      <c r="DQ55" s="916">
        <v>0</v>
      </c>
      <c r="DR55" s="916">
        <v>0</v>
      </c>
      <c r="DS55" s="916">
        <v>0</v>
      </c>
      <c r="DT55" s="916">
        <v>-3827390</v>
      </c>
      <c r="DU55" s="916">
        <v>-3061912</v>
      </c>
      <c r="DV55" s="916">
        <v>-688930</v>
      </c>
      <c r="DW55" s="916">
        <v>-76548</v>
      </c>
      <c r="DX55" s="916">
        <v>-7654780</v>
      </c>
      <c r="DY55" s="916">
        <v>-522177</v>
      </c>
      <c r="DZ55" s="916">
        <v>-417745</v>
      </c>
      <c r="EA55" s="916">
        <v>-93992</v>
      </c>
      <c r="EB55" s="916">
        <v>-10444</v>
      </c>
      <c r="EC55" s="916">
        <v>-1044358</v>
      </c>
      <c r="ED55" s="916">
        <v>36075848</v>
      </c>
      <c r="EE55" s="916">
        <v>28860678</v>
      </c>
      <c r="EF55" s="916">
        <v>6493653</v>
      </c>
      <c r="EG55" s="916">
        <v>721517</v>
      </c>
      <c r="EH55" s="916">
        <v>72151696</v>
      </c>
      <c r="EI55" s="916">
        <v>37592551</v>
      </c>
      <c r="EJ55" s="916">
        <v>30074040</v>
      </c>
      <c r="EK55" s="916">
        <v>6766659</v>
      </c>
      <c r="EL55" s="916">
        <v>751851</v>
      </c>
      <c r="EM55" s="916">
        <v>75185101</v>
      </c>
      <c r="EN55" s="916">
        <v>1516703</v>
      </c>
      <c r="EO55" s="916">
        <v>1213362</v>
      </c>
      <c r="EP55" s="916">
        <v>273006</v>
      </c>
      <c r="EQ55" s="916">
        <v>30334</v>
      </c>
      <c r="ER55" s="916">
        <v>3033405</v>
      </c>
      <c r="ES55" s="916">
        <v>994526</v>
      </c>
      <c r="ET55" s="916">
        <v>795617</v>
      </c>
      <c r="EU55" s="916">
        <v>179014</v>
      </c>
      <c r="EV55" s="916">
        <v>19890</v>
      </c>
      <c r="EW55" s="916">
        <v>1989047</v>
      </c>
      <c r="EX55" s="917">
        <v>0.5</v>
      </c>
      <c r="EY55" s="917">
        <v>0.4</v>
      </c>
      <c r="EZ55" s="917">
        <v>0.09</v>
      </c>
      <c r="FA55" s="917">
        <v>0.01</v>
      </c>
      <c r="FB55" s="917">
        <v>1</v>
      </c>
      <c r="FC55" s="884" t="s">
        <v>701</v>
      </c>
      <c r="FD55" s="884" t="s">
        <v>700</v>
      </c>
      <c r="FE55" s="884" t="s">
        <v>1672</v>
      </c>
      <c r="FF55" s="884" t="s">
        <v>2345</v>
      </c>
      <c r="FG55" s="884" t="s">
        <v>2402</v>
      </c>
    </row>
    <row r="56" spans="1:163" ht="14.25" thickTop="1" thickBot="1" x14ac:dyDescent="0.25">
      <c r="A56" s="884" t="s">
        <v>3311</v>
      </c>
      <c r="B56" s="918" t="s">
        <v>173</v>
      </c>
      <c r="C56" s="919" t="s">
        <v>172</v>
      </c>
      <c r="D56" s="916">
        <v>25463561</v>
      </c>
      <c r="E56" s="916">
        <v>20370848</v>
      </c>
      <c r="F56" s="916">
        <v>5092712</v>
      </c>
      <c r="G56" s="916">
        <v>0</v>
      </c>
      <c r="H56" s="916">
        <v>50927121</v>
      </c>
      <c r="I56" s="916">
        <v>0</v>
      </c>
      <c r="J56" s="916">
        <v>0</v>
      </c>
      <c r="K56" s="916">
        <v>25463561</v>
      </c>
      <c r="L56" s="916">
        <v>165882</v>
      </c>
      <c r="M56" s="916">
        <v>165882</v>
      </c>
      <c r="N56" s="916">
        <v>0</v>
      </c>
      <c r="O56" s="916">
        <v>0</v>
      </c>
      <c r="P56" s="916">
        <v>0</v>
      </c>
      <c r="Q56" s="916">
        <v>0</v>
      </c>
      <c r="R56" s="916">
        <v>0</v>
      </c>
      <c r="S56" s="916">
        <v>0</v>
      </c>
      <c r="T56" s="916">
        <v>0</v>
      </c>
      <c r="U56" s="916">
        <v>0</v>
      </c>
      <c r="V56" s="916">
        <v>0</v>
      </c>
      <c r="W56" s="916">
        <v>0</v>
      </c>
      <c r="X56" s="916">
        <v>0</v>
      </c>
      <c r="Y56" s="916">
        <v>0</v>
      </c>
      <c r="Z56" s="916">
        <v>0</v>
      </c>
      <c r="AA56" s="916">
        <v>0</v>
      </c>
      <c r="AB56" s="916">
        <v>0</v>
      </c>
      <c r="AC56" s="916">
        <v>0</v>
      </c>
      <c r="AD56" s="916">
        <v>5403533</v>
      </c>
      <c r="AE56" s="916">
        <v>1350884</v>
      </c>
      <c r="AF56" s="916">
        <v>0</v>
      </c>
      <c r="AG56" s="916">
        <v>6754417</v>
      </c>
      <c r="AH56" s="916">
        <v>631808</v>
      </c>
      <c r="AI56" s="916">
        <v>505447</v>
      </c>
      <c r="AJ56" s="916">
        <v>126362</v>
      </c>
      <c r="AK56" s="916">
        <v>0</v>
      </c>
      <c r="AL56" s="916">
        <v>1263617</v>
      </c>
      <c r="AM56" s="916">
        <v>-2600305</v>
      </c>
      <c r="AN56" s="916">
        <v>-2080244</v>
      </c>
      <c r="AO56" s="916">
        <v>-520061</v>
      </c>
      <c r="AP56" s="916">
        <v>0</v>
      </c>
      <c r="AQ56" s="916">
        <v>-5200610</v>
      </c>
      <c r="AR56" s="916">
        <v>-376557</v>
      </c>
      <c r="AS56" s="916">
        <v>-301246</v>
      </c>
      <c r="AT56" s="916">
        <v>-75312</v>
      </c>
      <c r="AU56" s="916">
        <v>0</v>
      </c>
      <c r="AV56" s="916">
        <v>-753115</v>
      </c>
      <c r="AW56" s="916">
        <v>169647</v>
      </c>
      <c r="AX56" s="916">
        <v>135718</v>
      </c>
      <c r="AY56" s="916">
        <v>33929</v>
      </c>
      <c r="AZ56" s="916">
        <v>0</v>
      </c>
      <c r="BA56" s="916">
        <v>339294</v>
      </c>
      <c r="BB56" s="916">
        <v>-57500</v>
      </c>
      <c r="BC56" s="916">
        <v>-46000</v>
      </c>
      <c r="BD56" s="916">
        <v>-11500</v>
      </c>
      <c r="BE56" s="916">
        <v>0</v>
      </c>
      <c r="BF56" s="916">
        <v>-115000</v>
      </c>
      <c r="BG56" s="916">
        <v>-264410</v>
      </c>
      <c r="BH56" s="916">
        <v>-211528</v>
      </c>
      <c r="BI56" s="916">
        <v>-52883</v>
      </c>
      <c r="BJ56" s="916">
        <v>0</v>
      </c>
      <c r="BK56" s="916">
        <v>-528821</v>
      </c>
      <c r="BL56" s="916">
        <v>-1992763</v>
      </c>
      <c r="BM56" s="916">
        <v>-1594211</v>
      </c>
      <c r="BN56" s="916">
        <v>-398553</v>
      </c>
      <c r="BO56" s="916">
        <v>0</v>
      </c>
      <c r="BP56" s="916">
        <v>-3985527</v>
      </c>
      <c r="BQ56" s="916">
        <v>-922500</v>
      </c>
      <c r="BR56" s="916">
        <v>-738000</v>
      </c>
      <c r="BS56" s="916">
        <v>-184500</v>
      </c>
      <c r="BT56" s="916">
        <v>0</v>
      </c>
      <c r="BU56" s="916">
        <v>-1845000</v>
      </c>
      <c r="BV56" s="916">
        <v>-1070263</v>
      </c>
      <c r="BW56" s="916">
        <v>-856211</v>
      </c>
      <c r="BX56" s="916">
        <v>-214053</v>
      </c>
      <c r="BY56" s="916">
        <v>0</v>
      </c>
      <c r="BZ56" s="916">
        <v>-2140527</v>
      </c>
      <c r="CA56" s="916">
        <v>623231</v>
      </c>
      <c r="CB56" s="916">
        <v>498584</v>
      </c>
      <c r="CC56" s="916">
        <v>124646</v>
      </c>
      <c r="CD56" s="916">
        <v>0</v>
      </c>
      <c r="CE56" s="916">
        <v>1246461</v>
      </c>
      <c r="CF56" s="916">
        <v>555259</v>
      </c>
      <c r="CG56" s="916">
        <v>444208</v>
      </c>
      <c r="CH56" s="916">
        <v>111052</v>
      </c>
      <c r="CI56" s="916">
        <v>0</v>
      </c>
      <c r="CJ56" s="916">
        <v>1110519</v>
      </c>
      <c r="CK56" s="916">
        <v>0</v>
      </c>
      <c r="CL56" s="916">
        <v>0</v>
      </c>
      <c r="CM56" s="916">
        <v>0</v>
      </c>
      <c r="CN56" s="916">
        <v>0</v>
      </c>
      <c r="CO56" s="916">
        <v>0</v>
      </c>
      <c r="CP56" s="916">
        <v>-400000</v>
      </c>
      <c r="CQ56" s="916">
        <v>-320000</v>
      </c>
      <c r="CR56" s="916">
        <v>-80000</v>
      </c>
      <c r="CS56" s="916">
        <v>0</v>
      </c>
      <c r="CT56" s="916">
        <v>-800000</v>
      </c>
      <c r="CU56" s="916">
        <v>-1214273</v>
      </c>
      <c r="CV56" s="916">
        <v>-971419</v>
      </c>
      <c r="CW56" s="916">
        <v>-242855</v>
      </c>
      <c r="CX56" s="916">
        <v>0</v>
      </c>
      <c r="CY56" s="916">
        <v>-2428547</v>
      </c>
      <c r="CZ56" s="916">
        <v>-299269</v>
      </c>
      <c r="DA56" s="916">
        <v>-239416</v>
      </c>
      <c r="DB56" s="916">
        <v>-59854</v>
      </c>
      <c r="DC56" s="916">
        <v>0</v>
      </c>
      <c r="DD56" s="916">
        <v>-598539</v>
      </c>
      <c r="DE56" s="916">
        <v>-915004</v>
      </c>
      <c r="DF56" s="916">
        <v>-732003</v>
      </c>
      <c r="DG56" s="916">
        <v>-183001</v>
      </c>
      <c r="DH56" s="916">
        <v>0</v>
      </c>
      <c r="DI56" s="916">
        <v>-1830008</v>
      </c>
      <c r="DJ56" s="916">
        <v>-7342438</v>
      </c>
      <c r="DK56" s="916">
        <v>-5873945</v>
      </c>
      <c r="DL56" s="916">
        <v>-1468485</v>
      </c>
      <c r="DM56" s="916">
        <v>0</v>
      </c>
      <c r="DN56" s="916">
        <v>-14684868</v>
      </c>
      <c r="DO56" s="916">
        <v>0</v>
      </c>
      <c r="DP56" s="916">
        <v>0</v>
      </c>
      <c r="DQ56" s="916">
        <v>0</v>
      </c>
      <c r="DR56" s="916">
        <v>0</v>
      </c>
      <c r="DS56" s="916">
        <v>0</v>
      </c>
      <c r="DT56" s="916">
        <v>-7873605</v>
      </c>
      <c r="DU56" s="916">
        <v>-6298884</v>
      </c>
      <c r="DV56" s="916">
        <v>-1574721</v>
      </c>
      <c r="DW56" s="916">
        <v>0</v>
      </c>
      <c r="DX56" s="916">
        <v>-15747209</v>
      </c>
      <c r="DY56" s="916">
        <v>531167</v>
      </c>
      <c r="DZ56" s="916">
        <v>424939</v>
      </c>
      <c r="EA56" s="916">
        <v>106236</v>
      </c>
      <c r="EB56" s="916">
        <v>0</v>
      </c>
      <c r="EC56" s="916">
        <v>1062341</v>
      </c>
      <c r="ED56" s="916">
        <v>25274652</v>
      </c>
      <c r="EE56" s="916">
        <v>20219722</v>
      </c>
      <c r="EF56" s="916">
        <v>5054931</v>
      </c>
      <c r="EG56" s="916">
        <v>0</v>
      </c>
      <c r="EH56" s="916">
        <v>50549305</v>
      </c>
      <c r="EI56" s="916">
        <v>25463561</v>
      </c>
      <c r="EJ56" s="916">
        <v>20370848</v>
      </c>
      <c r="EK56" s="916">
        <v>5092712</v>
      </c>
      <c r="EL56" s="916">
        <v>0</v>
      </c>
      <c r="EM56" s="916">
        <v>50927121</v>
      </c>
      <c r="EN56" s="916">
        <v>188909</v>
      </c>
      <c r="EO56" s="916">
        <v>151126</v>
      </c>
      <c r="EP56" s="916">
        <v>37781</v>
      </c>
      <c r="EQ56" s="916">
        <v>0</v>
      </c>
      <c r="ER56" s="916">
        <v>377816</v>
      </c>
      <c r="ES56" s="916">
        <v>720076</v>
      </c>
      <c r="ET56" s="916">
        <v>576065</v>
      </c>
      <c r="EU56" s="916">
        <v>144017</v>
      </c>
      <c r="EV56" s="916">
        <v>0</v>
      </c>
      <c r="EW56" s="916">
        <v>1440157</v>
      </c>
      <c r="EX56" s="917">
        <v>0.5</v>
      </c>
      <c r="EY56" s="917">
        <v>0.4</v>
      </c>
      <c r="EZ56" s="917">
        <v>0.1</v>
      </c>
      <c r="FA56" s="917">
        <v>0</v>
      </c>
      <c r="FB56" s="917">
        <v>1</v>
      </c>
      <c r="FC56" s="884" t="s">
        <v>704</v>
      </c>
      <c r="FD56" s="884" t="s">
        <v>676</v>
      </c>
      <c r="FE56" s="884" t="s">
        <v>1672</v>
      </c>
      <c r="FF56" s="884" t="s">
        <v>2344</v>
      </c>
      <c r="FG56" s="884" t="s">
        <v>2403</v>
      </c>
    </row>
    <row r="57" spans="1:163" ht="14.25" thickTop="1" thickBot="1" x14ac:dyDescent="0.25">
      <c r="A57" s="884" t="s">
        <v>3311</v>
      </c>
      <c r="B57" s="918" t="s">
        <v>175</v>
      </c>
      <c r="C57" s="919" t="s">
        <v>174</v>
      </c>
      <c r="D57" s="916">
        <v>46418099</v>
      </c>
      <c r="E57" s="916">
        <v>37134480</v>
      </c>
      <c r="F57" s="916">
        <v>9283620</v>
      </c>
      <c r="G57" s="916">
        <v>0</v>
      </c>
      <c r="H57" s="916">
        <v>92836199</v>
      </c>
      <c r="I57" s="916">
        <v>0</v>
      </c>
      <c r="J57" s="916">
        <v>0</v>
      </c>
      <c r="K57" s="916">
        <v>46418099</v>
      </c>
      <c r="L57" s="916">
        <v>237838</v>
      </c>
      <c r="M57" s="916">
        <v>237838</v>
      </c>
      <c r="N57" s="916">
        <v>0</v>
      </c>
      <c r="O57" s="916">
        <v>0</v>
      </c>
      <c r="P57" s="916">
        <v>0</v>
      </c>
      <c r="Q57" s="916">
        <v>270651</v>
      </c>
      <c r="R57" s="916">
        <v>247040</v>
      </c>
      <c r="S57" s="916">
        <v>517691</v>
      </c>
      <c r="T57" s="916">
        <v>0</v>
      </c>
      <c r="U57" s="916">
        <v>0</v>
      </c>
      <c r="V57" s="916">
        <v>0</v>
      </c>
      <c r="W57" s="916">
        <v>0</v>
      </c>
      <c r="X57" s="916">
        <v>0</v>
      </c>
      <c r="Y57" s="916">
        <v>0</v>
      </c>
      <c r="Z57" s="916">
        <v>0</v>
      </c>
      <c r="AA57" s="916">
        <v>0</v>
      </c>
      <c r="AB57" s="916">
        <v>0</v>
      </c>
      <c r="AC57" s="916">
        <v>0</v>
      </c>
      <c r="AD57" s="916">
        <v>10801462</v>
      </c>
      <c r="AE57" s="916">
        <v>2718698</v>
      </c>
      <c r="AF57" s="916">
        <v>0</v>
      </c>
      <c r="AG57" s="916">
        <v>13520160</v>
      </c>
      <c r="AH57" s="916">
        <v>1768818</v>
      </c>
      <c r="AI57" s="916">
        <v>1415054</v>
      </c>
      <c r="AJ57" s="916">
        <v>353764</v>
      </c>
      <c r="AK57" s="916">
        <v>0</v>
      </c>
      <c r="AL57" s="916">
        <v>3537636</v>
      </c>
      <c r="AM57" s="916">
        <v>-3384602</v>
      </c>
      <c r="AN57" s="916">
        <v>-2707682</v>
      </c>
      <c r="AO57" s="916">
        <v>-676921</v>
      </c>
      <c r="AP57" s="916">
        <v>0</v>
      </c>
      <c r="AQ57" s="916">
        <v>-6769205</v>
      </c>
      <c r="AR57" s="916">
        <v>-890523</v>
      </c>
      <c r="AS57" s="916">
        <v>-712419</v>
      </c>
      <c r="AT57" s="916">
        <v>-178105</v>
      </c>
      <c r="AU57" s="916">
        <v>0</v>
      </c>
      <c r="AV57" s="916">
        <v>-1781047</v>
      </c>
      <c r="AW57" s="916">
        <v>150</v>
      </c>
      <c r="AX57" s="916">
        <v>120</v>
      </c>
      <c r="AY57" s="916">
        <v>30</v>
      </c>
      <c r="AZ57" s="916">
        <v>0</v>
      </c>
      <c r="BA57" s="916">
        <v>300</v>
      </c>
      <c r="BB57" s="916">
        <v>-239963</v>
      </c>
      <c r="BC57" s="916">
        <v>-191971</v>
      </c>
      <c r="BD57" s="916">
        <v>-47993</v>
      </c>
      <c r="BE57" s="916">
        <v>0</v>
      </c>
      <c r="BF57" s="916">
        <v>-479927</v>
      </c>
      <c r="BG57" s="916">
        <v>-1130336</v>
      </c>
      <c r="BH57" s="916">
        <v>-904270</v>
      </c>
      <c r="BI57" s="916">
        <v>-226068</v>
      </c>
      <c r="BJ57" s="916">
        <v>0</v>
      </c>
      <c r="BK57" s="916">
        <v>-2260674</v>
      </c>
      <c r="BL57" s="916">
        <v>-10530188</v>
      </c>
      <c r="BM57" s="916">
        <v>-8424151</v>
      </c>
      <c r="BN57" s="916">
        <v>-2106038</v>
      </c>
      <c r="BO57" s="916">
        <v>0</v>
      </c>
      <c r="BP57" s="916">
        <v>-21060377</v>
      </c>
      <c r="BQ57" s="916">
        <v>-340886</v>
      </c>
      <c r="BR57" s="916">
        <v>-272708</v>
      </c>
      <c r="BS57" s="916">
        <v>-68177</v>
      </c>
      <c r="BT57" s="916">
        <v>0</v>
      </c>
      <c r="BU57" s="916">
        <v>-681771</v>
      </c>
      <c r="BV57" s="916">
        <v>-10189303</v>
      </c>
      <c r="BW57" s="916">
        <v>-8151442</v>
      </c>
      <c r="BX57" s="916">
        <v>-2037861</v>
      </c>
      <c r="BY57" s="916">
        <v>0</v>
      </c>
      <c r="BZ57" s="916">
        <v>-20378606</v>
      </c>
      <c r="CA57" s="916">
        <v>252561</v>
      </c>
      <c r="CB57" s="916">
        <v>202049</v>
      </c>
      <c r="CC57" s="916">
        <v>50512</v>
      </c>
      <c r="CD57" s="916">
        <v>0</v>
      </c>
      <c r="CE57" s="916">
        <v>505122</v>
      </c>
      <c r="CF57" s="916">
        <v>2835091</v>
      </c>
      <c r="CG57" s="916">
        <v>2268072</v>
      </c>
      <c r="CH57" s="916">
        <v>567018</v>
      </c>
      <c r="CI57" s="916">
        <v>0</v>
      </c>
      <c r="CJ57" s="916">
        <v>5670181</v>
      </c>
      <c r="CK57" s="916">
        <v>0</v>
      </c>
      <c r="CL57" s="916">
        <v>0</v>
      </c>
      <c r="CM57" s="916">
        <v>0</v>
      </c>
      <c r="CN57" s="916">
        <v>0</v>
      </c>
      <c r="CO57" s="916">
        <v>0</v>
      </c>
      <c r="CP57" s="916">
        <v>-2330333</v>
      </c>
      <c r="CQ57" s="916">
        <v>-1864266</v>
      </c>
      <c r="CR57" s="916">
        <v>-466067</v>
      </c>
      <c r="CS57" s="916">
        <v>0</v>
      </c>
      <c r="CT57" s="916">
        <v>-4660666</v>
      </c>
      <c r="CU57" s="916">
        <v>-9772869</v>
      </c>
      <c r="CV57" s="916">
        <v>-7818296</v>
      </c>
      <c r="CW57" s="916">
        <v>-1954575</v>
      </c>
      <c r="CX57" s="916">
        <v>0</v>
      </c>
      <c r="CY57" s="916">
        <v>-19545740</v>
      </c>
      <c r="CZ57" s="916">
        <v>-88325</v>
      </c>
      <c r="DA57" s="916">
        <v>-70659</v>
      </c>
      <c r="DB57" s="916">
        <v>-17665</v>
      </c>
      <c r="DC57" s="916">
        <v>0</v>
      </c>
      <c r="DD57" s="916">
        <v>-176649</v>
      </c>
      <c r="DE57" s="916">
        <v>-9684545</v>
      </c>
      <c r="DF57" s="916">
        <v>-7747636</v>
      </c>
      <c r="DG57" s="916">
        <v>-1936910</v>
      </c>
      <c r="DH57" s="916">
        <v>0</v>
      </c>
      <c r="DI57" s="916">
        <v>-19369091</v>
      </c>
      <c r="DJ57" s="916">
        <v>-10691860</v>
      </c>
      <c r="DK57" s="916">
        <v>-8553487</v>
      </c>
      <c r="DL57" s="916">
        <v>-2138372</v>
      </c>
      <c r="DM57" s="916">
        <v>0</v>
      </c>
      <c r="DN57" s="916">
        <v>-21383720</v>
      </c>
      <c r="DO57" s="916">
        <v>0</v>
      </c>
      <c r="DP57" s="916">
        <v>0</v>
      </c>
      <c r="DQ57" s="916">
        <v>0</v>
      </c>
      <c r="DR57" s="916">
        <v>0</v>
      </c>
      <c r="DS57" s="916">
        <v>0</v>
      </c>
      <c r="DT57" s="916">
        <v>-13098413</v>
      </c>
      <c r="DU57" s="916">
        <v>-10478730</v>
      </c>
      <c r="DV57" s="916">
        <v>-2619683</v>
      </c>
      <c r="DW57" s="916">
        <v>0</v>
      </c>
      <c r="DX57" s="916">
        <v>-26196825</v>
      </c>
      <c r="DY57" s="916">
        <v>2406553</v>
      </c>
      <c r="DZ57" s="916">
        <v>1925243</v>
      </c>
      <c r="EA57" s="916">
        <v>481311</v>
      </c>
      <c r="EB57" s="916">
        <v>0</v>
      </c>
      <c r="EC57" s="916">
        <v>4813105</v>
      </c>
      <c r="ED57" s="916">
        <v>43092724</v>
      </c>
      <c r="EE57" s="916">
        <v>34474179</v>
      </c>
      <c r="EF57" s="916">
        <v>8618545</v>
      </c>
      <c r="EG57" s="916">
        <v>0</v>
      </c>
      <c r="EH57" s="916">
        <v>86185448</v>
      </c>
      <c r="EI57" s="916">
        <v>46418099</v>
      </c>
      <c r="EJ57" s="916">
        <v>37134480</v>
      </c>
      <c r="EK57" s="916">
        <v>9283620</v>
      </c>
      <c r="EL57" s="916">
        <v>0</v>
      </c>
      <c r="EM57" s="916">
        <v>92836199</v>
      </c>
      <c r="EN57" s="916">
        <v>3325375</v>
      </c>
      <c r="EO57" s="916">
        <v>2660301</v>
      </c>
      <c r="EP57" s="916">
        <v>665075</v>
      </c>
      <c r="EQ57" s="916">
        <v>0</v>
      </c>
      <c r="ER57" s="916">
        <v>6650751</v>
      </c>
      <c r="ES57" s="916">
        <v>5731928</v>
      </c>
      <c r="ET57" s="916">
        <v>4585544</v>
      </c>
      <c r="EU57" s="916">
        <v>1146386</v>
      </c>
      <c r="EV57" s="916">
        <v>0</v>
      </c>
      <c r="EW57" s="916">
        <v>11463856</v>
      </c>
      <c r="EX57" s="917">
        <v>0.5</v>
      </c>
      <c r="EY57" s="917">
        <v>0.4</v>
      </c>
      <c r="EZ57" s="917">
        <v>0.1</v>
      </c>
      <c r="FA57" s="917">
        <v>0</v>
      </c>
      <c r="FB57" s="917">
        <v>1</v>
      </c>
      <c r="FC57" s="884" t="s">
        <v>689</v>
      </c>
      <c r="FD57" s="884" t="s">
        <v>676</v>
      </c>
      <c r="FE57" s="884" t="s">
        <v>1672</v>
      </c>
      <c r="FF57" s="884" t="s">
        <v>2346</v>
      </c>
      <c r="FG57" s="884" t="s">
        <v>2404</v>
      </c>
    </row>
    <row r="58" spans="1:163" ht="14.25" thickTop="1" thickBot="1" x14ac:dyDescent="0.25">
      <c r="A58" s="884" t="s">
        <v>3311</v>
      </c>
      <c r="B58" s="918" t="s">
        <v>177</v>
      </c>
      <c r="C58" s="919" t="s">
        <v>834</v>
      </c>
      <c r="D58" s="916">
        <v>60700218</v>
      </c>
      <c r="E58" s="916">
        <v>59486213</v>
      </c>
      <c r="F58" s="916">
        <v>0</v>
      </c>
      <c r="G58" s="916">
        <v>1214004</v>
      </c>
      <c r="H58" s="916">
        <v>121400435</v>
      </c>
      <c r="I58" s="916">
        <v>61904</v>
      </c>
      <c r="J58" s="916">
        <v>61904</v>
      </c>
      <c r="K58" s="916">
        <v>60638314</v>
      </c>
      <c r="L58" s="916">
        <v>572821</v>
      </c>
      <c r="M58" s="916">
        <v>572821</v>
      </c>
      <c r="N58" s="916">
        <v>0</v>
      </c>
      <c r="O58" s="916">
        <v>0</v>
      </c>
      <c r="P58" s="916">
        <v>0</v>
      </c>
      <c r="Q58" s="916">
        <v>75373</v>
      </c>
      <c r="R58" s="916">
        <v>0</v>
      </c>
      <c r="S58" s="916">
        <v>75373</v>
      </c>
      <c r="T58" s="916">
        <v>0</v>
      </c>
      <c r="U58" s="916">
        <v>0</v>
      </c>
      <c r="V58" s="916">
        <v>0</v>
      </c>
      <c r="W58" s="916">
        <v>0</v>
      </c>
      <c r="X58" s="916">
        <v>61904</v>
      </c>
      <c r="Y58" s="916">
        <v>0</v>
      </c>
      <c r="Z58" s="916">
        <v>0</v>
      </c>
      <c r="AA58" s="916">
        <v>61904</v>
      </c>
      <c r="AB58" s="916">
        <v>0</v>
      </c>
      <c r="AC58" s="916">
        <v>0</v>
      </c>
      <c r="AD58" s="916">
        <v>21645403</v>
      </c>
      <c r="AE58" s="916">
        <v>0</v>
      </c>
      <c r="AF58" s="916">
        <v>440247</v>
      </c>
      <c r="AG58" s="916">
        <v>22085650</v>
      </c>
      <c r="AH58" s="916">
        <v>4361661</v>
      </c>
      <c r="AI58" s="916">
        <v>4274428</v>
      </c>
      <c r="AJ58" s="916">
        <v>0</v>
      </c>
      <c r="AK58" s="916">
        <v>87233</v>
      </c>
      <c r="AL58" s="916">
        <v>8723322</v>
      </c>
      <c r="AM58" s="916">
        <v>-1726784</v>
      </c>
      <c r="AN58" s="916">
        <v>-1692248</v>
      </c>
      <c r="AO58" s="916">
        <v>0</v>
      </c>
      <c r="AP58" s="916">
        <v>-34536</v>
      </c>
      <c r="AQ58" s="916">
        <v>-3453568</v>
      </c>
      <c r="AR58" s="916">
        <v>-1728619</v>
      </c>
      <c r="AS58" s="916">
        <v>-1694046</v>
      </c>
      <c r="AT58" s="916">
        <v>0</v>
      </c>
      <c r="AU58" s="916">
        <v>-34572</v>
      </c>
      <c r="AV58" s="916">
        <v>-3457237</v>
      </c>
      <c r="AW58" s="916">
        <v>425698</v>
      </c>
      <c r="AX58" s="916">
        <v>417185</v>
      </c>
      <c r="AY58" s="916">
        <v>0</v>
      </c>
      <c r="AZ58" s="916">
        <v>8514</v>
      </c>
      <c r="BA58" s="916">
        <v>851397</v>
      </c>
      <c r="BB58" s="916">
        <v>-224597</v>
      </c>
      <c r="BC58" s="916">
        <v>-220105</v>
      </c>
      <c r="BD58" s="916">
        <v>0</v>
      </c>
      <c r="BE58" s="916">
        <v>-4492</v>
      </c>
      <c r="BF58" s="916">
        <v>-449194</v>
      </c>
      <c r="BG58" s="916">
        <v>-1527518</v>
      </c>
      <c r="BH58" s="916">
        <v>-1496966</v>
      </c>
      <c r="BI58" s="916">
        <v>0</v>
      </c>
      <c r="BJ58" s="916">
        <v>-30550</v>
      </c>
      <c r="BK58" s="916">
        <v>-3055034</v>
      </c>
      <c r="BL58" s="916">
        <v>-9296999</v>
      </c>
      <c r="BM58" s="916">
        <v>-9111059</v>
      </c>
      <c r="BN58" s="916">
        <v>0</v>
      </c>
      <c r="BO58" s="916">
        <v>-185940</v>
      </c>
      <c r="BP58" s="916">
        <v>-18593998</v>
      </c>
      <c r="BQ58" s="916">
        <v>-1111830</v>
      </c>
      <c r="BR58" s="916">
        <v>-1089594</v>
      </c>
      <c r="BS58" s="916">
        <v>0</v>
      </c>
      <c r="BT58" s="916">
        <v>-22237</v>
      </c>
      <c r="BU58" s="916">
        <v>-2223661</v>
      </c>
      <c r="BV58" s="916">
        <v>-8185169</v>
      </c>
      <c r="BW58" s="916">
        <v>-8021465</v>
      </c>
      <c r="BX58" s="916">
        <v>0</v>
      </c>
      <c r="BY58" s="916">
        <v>-163703</v>
      </c>
      <c r="BZ58" s="916">
        <v>-16370337</v>
      </c>
      <c r="CA58" s="916">
        <v>1178720</v>
      </c>
      <c r="CB58" s="916">
        <v>1155146</v>
      </c>
      <c r="CC58" s="916">
        <v>0</v>
      </c>
      <c r="CD58" s="916">
        <v>23574</v>
      </c>
      <c r="CE58" s="916">
        <v>2357440</v>
      </c>
      <c r="CF58" s="916">
        <v>1519902</v>
      </c>
      <c r="CG58" s="916">
        <v>1489504</v>
      </c>
      <c r="CH58" s="916">
        <v>0</v>
      </c>
      <c r="CI58" s="916">
        <v>30398</v>
      </c>
      <c r="CJ58" s="916">
        <v>3039804</v>
      </c>
      <c r="CK58" s="916">
        <v>-660770</v>
      </c>
      <c r="CL58" s="916">
        <v>-647555</v>
      </c>
      <c r="CM58" s="916">
        <v>0</v>
      </c>
      <c r="CN58" s="916">
        <v>-13215</v>
      </c>
      <c r="CO58" s="916">
        <v>-1321540</v>
      </c>
      <c r="CP58" s="916">
        <v>-2643189</v>
      </c>
      <c r="CQ58" s="916">
        <v>-2590325</v>
      </c>
      <c r="CR58" s="916">
        <v>0</v>
      </c>
      <c r="CS58" s="916">
        <v>-52864</v>
      </c>
      <c r="CT58" s="916">
        <v>-5286378</v>
      </c>
      <c r="CU58" s="916">
        <v>-9902336</v>
      </c>
      <c r="CV58" s="916">
        <v>-9704289</v>
      </c>
      <c r="CW58" s="916">
        <v>0</v>
      </c>
      <c r="CX58" s="916">
        <v>-198047</v>
      </c>
      <c r="CY58" s="916">
        <v>-19804672</v>
      </c>
      <c r="CZ58" s="916">
        <v>-593880</v>
      </c>
      <c r="DA58" s="916">
        <v>-582003</v>
      </c>
      <c r="DB58" s="916">
        <v>0</v>
      </c>
      <c r="DC58" s="916">
        <v>-11878</v>
      </c>
      <c r="DD58" s="916">
        <v>-1187761</v>
      </c>
      <c r="DE58" s="916">
        <v>-9308456</v>
      </c>
      <c r="DF58" s="916">
        <v>-9122286</v>
      </c>
      <c r="DG58" s="916">
        <v>0</v>
      </c>
      <c r="DH58" s="916">
        <v>-186169</v>
      </c>
      <c r="DI58" s="916">
        <v>-18616911</v>
      </c>
      <c r="DJ58" s="916">
        <v>-15346361</v>
      </c>
      <c r="DK58" s="916">
        <v>-15039437</v>
      </c>
      <c r="DL58" s="916">
        <v>0</v>
      </c>
      <c r="DM58" s="916">
        <v>-306930</v>
      </c>
      <c r="DN58" s="916">
        <v>-30692729</v>
      </c>
      <c r="DO58" s="916">
        <v>0</v>
      </c>
      <c r="DP58" s="916">
        <v>0</v>
      </c>
      <c r="DQ58" s="916">
        <v>0</v>
      </c>
      <c r="DR58" s="916">
        <v>0</v>
      </c>
      <c r="DS58" s="916">
        <v>0</v>
      </c>
      <c r="DT58" s="916">
        <v>-15662275</v>
      </c>
      <c r="DU58" s="916">
        <v>-15349029</v>
      </c>
      <c r="DV58" s="916">
        <v>0</v>
      </c>
      <c r="DW58" s="916">
        <v>-313245</v>
      </c>
      <c r="DX58" s="916">
        <v>-31324549</v>
      </c>
      <c r="DY58" s="916">
        <v>315914</v>
      </c>
      <c r="DZ58" s="916">
        <v>309592</v>
      </c>
      <c r="EA58" s="916">
        <v>0</v>
      </c>
      <c r="EB58" s="916">
        <v>6315</v>
      </c>
      <c r="EC58" s="916">
        <v>631820</v>
      </c>
      <c r="ED58" s="916">
        <v>68606660</v>
      </c>
      <c r="EE58" s="916">
        <v>67234526</v>
      </c>
      <c r="EF58" s="916">
        <v>0</v>
      </c>
      <c r="EG58" s="916">
        <v>1372133</v>
      </c>
      <c r="EH58" s="916">
        <v>137213319</v>
      </c>
      <c r="EI58" s="916">
        <v>60700218</v>
      </c>
      <c r="EJ58" s="916">
        <v>59486213</v>
      </c>
      <c r="EK58" s="916">
        <v>0</v>
      </c>
      <c r="EL58" s="916">
        <v>1214004</v>
      </c>
      <c r="EM58" s="916">
        <v>121400435</v>
      </c>
      <c r="EN58" s="916">
        <v>-7906442</v>
      </c>
      <c r="EO58" s="916">
        <v>-7748313</v>
      </c>
      <c r="EP58" s="916">
        <v>0</v>
      </c>
      <c r="EQ58" s="916">
        <v>-158129</v>
      </c>
      <c r="ER58" s="916">
        <v>-15812884</v>
      </c>
      <c r="ES58" s="916">
        <v>-7590528</v>
      </c>
      <c r="ET58" s="916">
        <v>-7438721</v>
      </c>
      <c r="EU58" s="916">
        <v>0</v>
      </c>
      <c r="EV58" s="916">
        <v>-151814</v>
      </c>
      <c r="EW58" s="916">
        <v>-15181064</v>
      </c>
      <c r="EX58" s="917">
        <v>0.5</v>
      </c>
      <c r="EY58" s="917">
        <v>0.49</v>
      </c>
      <c r="EZ58" s="917">
        <v>0</v>
      </c>
      <c r="FA58" s="917">
        <v>0.01</v>
      </c>
      <c r="FB58" s="917">
        <v>1</v>
      </c>
      <c r="FC58" s="884" t="s">
        <v>669</v>
      </c>
      <c r="FD58" s="884" t="s">
        <v>698</v>
      </c>
      <c r="FE58" s="884" t="s">
        <v>669</v>
      </c>
      <c r="FF58" s="884" t="s">
        <v>2349</v>
      </c>
      <c r="FG58" s="884" t="s">
        <v>2405</v>
      </c>
    </row>
    <row r="59" spans="1:163" ht="14.25" thickTop="1" thickBot="1" x14ac:dyDescent="0.25">
      <c r="A59" s="884" t="s">
        <v>3311</v>
      </c>
      <c r="B59" s="918" t="s">
        <v>178</v>
      </c>
      <c r="C59" s="919" t="s">
        <v>1043</v>
      </c>
      <c r="D59" s="916">
        <v>68565352</v>
      </c>
      <c r="E59" s="916">
        <v>67194045</v>
      </c>
      <c r="F59" s="916">
        <v>0</v>
      </c>
      <c r="G59" s="916">
        <v>1371307</v>
      </c>
      <c r="H59" s="916">
        <v>137130704</v>
      </c>
      <c r="I59" s="916">
        <v>220904</v>
      </c>
      <c r="J59" s="916">
        <v>220904</v>
      </c>
      <c r="K59" s="916">
        <v>68344448</v>
      </c>
      <c r="L59" s="916">
        <v>489714</v>
      </c>
      <c r="M59" s="916">
        <v>489714</v>
      </c>
      <c r="N59" s="916">
        <v>206508</v>
      </c>
      <c r="O59" s="916">
        <v>0</v>
      </c>
      <c r="P59" s="916">
        <v>206508</v>
      </c>
      <c r="Q59" s="916">
        <v>740682</v>
      </c>
      <c r="R59" s="916">
        <v>0</v>
      </c>
      <c r="S59" s="916">
        <v>740682</v>
      </c>
      <c r="T59" s="916">
        <v>0</v>
      </c>
      <c r="U59" s="916">
        <v>0</v>
      </c>
      <c r="V59" s="916">
        <v>0</v>
      </c>
      <c r="W59" s="916">
        <v>0</v>
      </c>
      <c r="X59" s="916">
        <v>220904</v>
      </c>
      <c r="Y59" s="916">
        <v>0</v>
      </c>
      <c r="Z59" s="916">
        <v>0</v>
      </c>
      <c r="AA59" s="916">
        <v>220904</v>
      </c>
      <c r="AB59" s="916">
        <v>0</v>
      </c>
      <c r="AC59" s="916">
        <v>0</v>
      </c>
      <c r="AD59" s="916">
        <v>20194975</v>
      </c>
      <c r="AE59" s="916">
        <v>0</v>
      </c>
      <c r="AF59" s="916">
        <v>408863</v>
      </c>
      <c r="AG59" s="916">
        <v>20603838</v>
      </c>
      <c r="AH59" s="916">
        <v>3822305</v>
      </c>
      <c r="AI59" s="916">
        <v>3745859</v>
      </c>
      <c r="AJ59" s="916">
        <v>0</v>
      </c>
      <c r="AK59" s="916">
        <v>76446</v>
      </c>
      <c r="AL59" s="916">
        <v>7644610</v>
      </c>
      <c r="AM59" s="916">
        <v>-3810922</v>
      </c>
      <c r="AN59" s="916">
        <v>-3734704</v>
      </c>
      <c r="AO59" s="916">
        <v>0</v>
      </c>
      <c r="AP59" s="916">
        <v>-76218</v>
      </c>
      <c r="AQ59" s="916">
        <v>-7621844</v>
      </c>
      <c r="AR59" s="916">
        <v>-2539802</v>
      </c>
      <c r="AS59" s="916">
        <v>-2489006</v>
      </c>
      <c r="AT59" s="916">
        <v>0</v>
      </c>
      <c r="AU59" s="916">
        <v>-50796</v>
      </c>
      <c r="AV59" s="916">
        <v>-5079604</v>
      </c>
      <c r="AW59" s="916">
        <v>370555</v>
      </c>
      <c r="AX59" s="916">
        <v>363143</v>
      </c>
      <c r="AY59" s="916">
        <v>0</v>
      </c>
      <c r="AZ59" s="916">
        <v>7411</v>
      </c>
      <c r="BA59" s="916">
        <v>741109</v>
      </c>
      <c r="BB59" s="916">
        <v>-679624</v>
      </c>
      <c r="BC59" s="916">
        <v>-666032</v>
      </c>
      <c r="BD59" s="916">
        <v>0</v>
      </c>
      <c r="BE59" s="916">
        <v>-13592</v>
      </c>
      <c r="BF59" s="916">
        <v>-1359248</v>
      </c>
      <c r="BG59" s="916">
        <v>-2848871</v>
      </c>
      <c r="BH59" s="916">
        <v>-2791895</v>
      </c>
      <c r="BI59" s="916">
        <v>0</v>
      </c>
      <c r="BJ59" s="916">
        <v>-56977</v>
      </c>
      <c r="BK59" s="916">
        <v>-5697743</v>
      </c>
      <c r="BL59" s="916">
        <v>-19017711</v>
      </c>
      <c r="BM59" s="916">
        <v>-18637357</v>
      </c>
      <c r="BN59" s="916">
        <v>0</v>
      </c>
      <c r="BO59" s="916">
        <v>-380354</v>
      </c>
      <c r="BP59" s="916">
        <v>-38035422</v>
      </c>
      <c r="BQ59" s="916">
        <v>-963419</v>
      </c>
      <c r="BR59" s="916">
        <v>-944151</v>
      </c>
      <c r="BS59" s="916">
        <v>0</v>
      </c>
      <c r="BT59" s="916">
        <v>-19268</v>
      </c>
      <c r="BU59" s="916">
        <v>-1926838</v>
      </c>
      <c r="BV59" s="916">
        <v>-18054292</v>
      </c>
      <c r="BW59" s="916">
        <v>-17693206</v>
      </c>
      <c r="BX59" s="916">
        <v>0</v>
      </c>
      <c r="BY59" s="916">
        <v>-361086</v>
      </c>
      <c r="BZ59" s="916">
        <v>-36108584</v>
      </c>
      <c r="CA59" s="916">
        <v>1206690</v>
      </c>
      <c r="CB59" s="916">
        <v>1182557</v>
      </c>
      <c r="CC59" s="916">
        <v>0</v>
      </c>
      <c r="CD59" s="916">
        <v>24134</v>
      </c>
      <c r="CE59" s="916">
        <v>2413381</v>
      </c>
      <c r="CF59" s="916">
        <v>1377827</v>
      </c>
      <c r="CG59" s="916">
        <v>1350270</v>
      </c>
      <c r="CH59" s="916">
        <v>0</v>
      </c>
      <c r="CI59" s="916">
        <v>27557</v>
      </c>
      <c r="CJ59" s="916">
        <v>2755654</v>
      </c>
      <c r="CK59" s="916">
        <v>-898158</v>
      </c>
      <c r="CL59" s="916">
        <v>-880194</v>
      </c>
      <c r="CM59" s="916">
        <v>0</v>
      </c>
      <c r="CN59" s="916">
        <v>-17963</v>
      </c>
      <c r="CO59" s="916">
        <v>-1796315</v>
      </c>
      <c r="CP59" s="916">
        <v>-1013222</v>
      </c>
      <c r="CQ59" s="916">
        <v>-992957</v>
      </c>
      <c r="CR59" s="916">
        <v>0</v>
      </c>
      <c r="CS59" s="916">
        <v>-20264</v>
      </c>
      <c r="CT59" s="916">
        <v>-2026443</v>
      </c>
      <c r="CU59" s="916">
        <v>-18344574</v>
      </c>
      <c r="CV59" s="916">
        <v>-17977681</v>
      </c>
      <c r="CW59" s="916">
        <v>0</v>
      </c>
      <c r="CX59" s="916">
        <v>-366890</v>
      </c>
      <c r="CY59" s="916">
        <v>-36689145</v>
      </c>
      <c r="CZ59" s="916">
        <v>-654887</v>
      </c>
      <c r="DA59" s="916">
        <v>-641788</v>
      </c>
      <c r="DB59" s="916">
        <v>0</v>
      </c>
      <c r="DC59" s="916">
        <v>-13097</v>
      </c>
      <c r="DD59" s="916">
        <v>-1309772</v>
      </c>
      <c r="DE59" s="916">
        <v>-17689687</v>
      </c>
      <c r="DF59" s="916">
        <v>-17335893</v>
      </c>
      <c r="DG59" s="916">
        <v>0</v>
      </c>
      <c r="DH59" s="916">
        <v>-353793</v>
      </c>
      <c r="DI59" s="916">
        <v>-35379373</v>
      </c>
      <c r="DJ59" s="916">
        <v>-10841722</v>
      </c>
      <c r="DK59" s="916">
        <v>-10624889</v>
      </c>
      <c r="DL59" s="916">
        <v>0</v>
      </c>
      <c r="DM59" s="916">
        <v>-216834</v>
      </c>
      <c r="DN59" s="916">
        <v>-21683445</v>
      </c>
      <c r="DO59" s="916">
        <v>0</v>
      </c>
      <c r="DP59" s="916">
        <v>0</v>
      </c>
      <c r="DQ59" s="916">
        <v>0</v>
      </c>
      <c r="DR59" s="916">
        <v>0</v>
      </c>
      <c r="DS59" s="916">
        <v>0</v>
      </c>
      <c r="DT59" s="916">
        <v>-15533039</v>
      </c>
      <c r="DU59" s="916">
        <v>-15222378</v>
      </c>
      <c r="DV59" s="916">
        <v>0</v>
      </c>
      <c r="DW59" s="916">
        <v>-310661</v>
      </c>
      <c r="DX59" s="916">
        <v>-31066077</v>
      </c>
      <c r="DY59" s="916">
        <v>4691317</v>
      </c>
      <c r="DZ59" s="916">
        <v>4597489</v>
      </c>
      <c r="EA59" s="916">
        <v>0</v>
      </c>
      <c r="EB59" s="916">
        <v>93827</v>
      </c>
      <c r="EC59" s="916">
        <v>9382632</v>
      </c>
      <c r="ED59" s="916">
        <v>64857478</v>
      </c>
      <c r="EE59" s="916">
        <v>63560328</v>
      </c>
      <c r="EF59" s="916">
        <v>0</v>
      </c>
      <c r="EG59" s="916">
        <v>1297150</v>
      </c>
      <c r="EH59" s="916">
        <v>129714956</v>
      </c>
      <c r="EI59" s="916">
        <v>68565352</v>
      </c>
      <c r="EJ59" s="916">
        <v>67194045</v>
      </c>
      <c r="EK59" s="916">
        <v>0</v>
      </c>
      <c r="EL59" s="916">
        <v>1371307</v>
      </c>
      <c r="EM59" s="916">
        <v>137130704</v>
      </c>
      <c r="EN59" s="916">
        <v>3707874</v>
      </c>
      <c r="EO59" s="916">
        <v>3633717</v>
      </c>
      <c r="EP59" s="916">
        <v>0</v>
      </c>
      <c r="EQ59" s="916">
        <v>74157</v>
      </c>
      <c r="ER59" s="916">
        <v>7415748</v>
      </c>
      <c r="ES59" s="916">
        <v>8399191</v>
      </c>
      <c r="ET59" s="916">
        <v>8231206</v>
      </c>
      <c r="EU59" s="916">
        <v>0</v>
      </c>
      <c r="EV59" s="916">
        <v>167984</v>
      </c>
      <c r="EW59" s="916">
        <v>16798380</v>
      </c>
      <c r="EX59" s="917">
        <v>0.5</v>
      </c>
      <c r="EY59" s="917">
        <v>0.49</v>
      </c>
      <c r="EZ59" s="917">
        <v>0</v>
      </c>
      <c r="FA59" s="917">
        <v>0.01</v>
      </c>
      <c r="FB59" s="917">
        <v>1</v>
      </c>
      <c r="FC59" s="884" t="s">
        <v>669</v>
      </c>
      <c r="FD59" s="884" t="s">
        <v>698</v>
      </c>
      <c r="FE59" s="884" t="s">
        <v>669</v>
      </c>
      <c r="FF59" s="884" t="s">
        <v>2349</v>
      </c>
      <c r="FG59" s="884" t="s">
        <v>2406</v>
      </c>
    </row>
    <row r="60" spans="1:163" ht="14.25" thickTop="1" thickBot="1" x14ac:dyDescent="0.25">
      <c r="A60" s="884" t="s">
        <v>3311</v>
      </c>
      <c r="B60" s="918" t="s">
        <v>180</v>
      </c>
      <c r="C60" s="919" t="s">
        <v>179</v>
      </c>
      <c r="D60" s="916">
        <v>19195954</v>
      </c>
      <c r="E60" s="916">
        <v>15356763</v>
      </c>
      <c r="F60" s="916">
        <v>3455272</v>
      </c>
      <c r="G60" s="916">
        <v>383919</v>
      </c>
      <c r="H60" s="916">
        <v>38391908</v>
      </c>
      <c r="I60" s="916">
        <v>0</v>
      </c>
      <c r="J60" s="916">
        <v>0</v>
      </c>
      <c r="K60" s="916">
        <v>19195954</v>
      </c>
      <c r="L60" s="916">
        <v>161120</v>
      </c>
      <c r="M60" s="916">
        <v>161120</v>
      </c>
      <c r="N60" s="916">
        <v>1680473</v>
      </c>
      <c r="O60" s="916">
        <v>0</v>
      </c>
      <c r="P60" s="916">
        <v>1680473</v>
      </c>
      <c r="Q60" s="916">
        <v>49433</v>
      </c>
      <c r="R60" s="916">
        <v>0</v>
      </c>
      <c r="S60" s="916">
        <v>49433</v>
      </c>
      <c r="T60" s="916">
        <v>0</v>
      </c>
      <c r="U60" s="916">
        <v>0</v>
      </c>
      <c r="V60" s="916">
        <v>0</v>
      </c>
      <c r="W60" s="916">
        <v>0</v>
      </c>
      <c r="X60" s="916">
        <v>0</v>
      </c>
      <c r="Y60" s="916">
        <v>0</v>
      </c>
      <c r="Z60" s="916">
        <v>0</v>
      </c>
      <c r="AA60" s="916">
        <v>0</v>
      </c>
      <c r="AB60" s="916">
        <v>0</v>
      </c>
      <c r="AC60" s="916">
        <v>0</v>
      </c>
      <c r="AD60" s="916">
        <v>4453662</v>
      </c>
      <c r="AE60" s="916">
        <v>962293</v>
      </c>
      <c r="AF60" s="916">
        <v>106921</v>
      </c>
      <c r="AG60" s="916">
        <v>5522876</v>
      </c>
      <c r="AH60" s="916">
        <v>1200976</v>
      </c>
      <c r="AI60" s="916">
        <v>960782</v>
      </c>
      <c r="AJ60" s="916">
        <v>216176</v>
      </c>
      <c r="AK60" s="916">
        <v>24020</v>
      </c>
      <c r="AL60" s="916">
        <v>2401954</v>
      </c>
      <c r="AM60" s="916">
        <v>-403572</v>
      </c>
      <c r="AN60" s="916">
        <v>-322858</v>
      </c>
      <c r="AO60" s="916">
        <v>-72643</v>
      </c>
      <c r="AP60" s="916">
        <v>-8071</v>
      </c>
      <c r="AQ60" s="916">
        <v>-807144</v>
      </c>
      <c r="AR60" s="916">
        <v>-325500</v>
      </c>
      <c r="AS60" s="916">
        <v>-260400</v>
      </c>
      <c r="AT60" s="916">
        <v>-58590</v>
      </c>
      <c r="AU60" s="916">
        <v>-6510</v>
      </c>
      <c r="AV60" s="916">
        <v>-651000</v>
      </c>
      <c r="AW60" s="916">
        <v>84759</v>
      </c>
      <c r="AX60" s="916">
        <v>67806</v>
      </c>
      <c r="AY60" s="916">
        <v>15256</v>
      </c>
      <c r="AZ60" s="916">
        <v>1695</v>
      </c>
      <c r="BA60" s="916">
        <v>169516</v>
      </c>
      <c r="BB60" s="916">
        <v>0</v>
      </c>
      <c r="BC60" s="916">
        <v>0</v>
      </c>
      <c r="BD60" s="916">
        <v>0</v>
      </c>
      <c r="BE60" s="916">
        <v>0</v>
      </c>
      <c r="BF60" s="916">
        <v>0</v>
      </c>
      <c r="BG60" s="916">
        <v>-240741</v>
      </c>
      <c r="BH60" s="916">
        <v>-192594</v>
      </c>
      <c r="BI60" s="916">
        <v>-43334</v>
      </c>
      <c r="BJ60" s="916">
        <v>-4815</v>
      </c>
      <c r="BK60" s="916">
        <v>-481484</v>
      </c>
      <c r="BL60" s="916">
        <v>-3676478</v>
      </c>
      <c r="BM60" s="916">
        <v>-2941183</v>
      </c>
      <c r="BN60" s="916">
        <v>-661766</v>
      </c>
      <c r="BO60" s="916">
        <v>-73530</v>
      </c>
      <c r="BP60" s="916">
        <v>-7352957</v>
      </c>
      <c r="BQ60" s="916">
        <v>-140959</v>
      </c>
      <c r="BR60" s="916">
        <v>-112766</v>
      </c>
      <c r="BS60" s="916">
        <v>-25372</v>
      </c>
      <c r="BT60" s="916">
        <v>-2819</v>
      </c>
      <c r="BU60" s="916">
        <v>-281916</v>
      </c>
      <c r="BV60" s="916">
        <v>-3535521</v>
      </c>
      <c r="BW60" s="916">
        <v>-2828416</v>
      </c>
      <c r="BX60" s="916">
        <v>-636394</v>
      </c>
      <c r="BY60" s="916">
        <v>-70710</v>
      </c>
      <c r="BZ60" s="916">
        <v>-7071041</v>
      </c>
      <c r="CA60" s="916">
        <v>0</v>
      </c>
      <c r="CB60" s="916">
        <v>0</v>
      </c>
      <c r="CC60" s="916">
        <v>0</v>
      </c>
      <c r="CD60" s="916">
        <v>0</v>
      </c>
      <c r="CE60" s="916">
        <v>0</v>
      </c>
      <c r="CF60" s="916">
        <v>1226366</v>
      </c>
      <c r="CG60" s="916">
        <v>981092</v>
      </c>
      <c r="CH60" s="916">
        <v>220746</v>
      </c>
      <c r="CI60" s="916">
        <v>24527</v>
      </c>
      <c r="CJ60" s="916">
        <v>2452731</v>
      </c>
      <c r="CK60" s="916">
        <v>114779</v>
      </c>
      <c r="CL60" s="916">
        <v>91823</v>
      </c>
      <c r="CM60" s="916">
        <v>20660</v>
      </c>
      <c r="CN60" s="916">
        <v>2296</v>
      </c>
      <c r="CO60" s="916">
        <v>229558</v>
      </c>
      <c r="CP60" s="916">
        <v>289027</v>
      </c>
      <c r="CQ60" s="916">
        <v>231222</v>
      </c>
      <c r="CR60" s="916">
        <v>52025</v>
      </c>
      <c r="CS60" s="916">
        <v>5781</v>
      </c>
      <c r="CT60" s="916">
        <v>578055</v>
      </c>
      <c r="CU60" s="916">
        <v>-2046306</v>
      </c>
      <c r="CV60" s="916">
        <v>-1637046</v>
      </c>
      <c r="CW60" s="916">
        <v>-368335</v>
      </c>
      <c r="CX60" s="916">
        <v>-40926</v>
      </c>
      <c r="CY60" s="916">
        <v>-4092613</v>
      </c>
      <c r="CZ60" s="916">
        <v>-26180</v>
      </c>
      <c r="DA60" s="916">
        <v>-20943</v>
      </c>
      <c r="DB60" s="916">
        <v>-4712</v>
      </c>
      <c r="DC60" s="916">
        <v>-523</v>
      </c>
      <c r="DD60" s="916">
        <v>-52358</v>
      </c>
      <c r="DE60" s="916">
        <v>-2020128</v>
      </c>
      <c r="DF60" s="916">
        <v>-1616102</v>
      </c>
      <c r="DG60" s="916">
        <v>-363623</v>
      </c>
      <c r="DH60" s="916">
        <v>-40402</v>
      </c>
      <c r="DI60" s="916">
        <v>-4040255</v>
      </c>
      <c r="DJ60" s="916">
        <v>-5319618</v>
      </c>
      <c r="DK60" s="916">
        <v>-4255696</v>
      </c>
      <c r="DL60" s="916">
        <v>-957532</v>
      </c>
      <c r="DM60" s="916">
        <v>-106393</v>
      </c>
      <c r="DN60" s="916">
        <v>-10639238</v>
      </c>
      <c r="DO60" s="916">
        <v>0</v>
      </c>
      <c r="DP60" s="916">
        <v>0</v>
      </c>
      <c r="DQ60" s="916">
        <v>0</v>
      </c>
      <c r="DR60" s="916">
        <v>0</v>
      </c>
      <c r="DS60" s="916">
        <v>0</v>
      </c>
      <c r="DT60" s="916">
        <v>-3527232</v>
      </c>
      <c r="DU60" s="916">
        <v>-2821785</v>
      </c>
      <c r="DV60" s="916">
        <v>-634902</v>
      </c>
      <c r="DW60" s="916">
        <v>-70545</v>
      </c>
      <c r="DX60" s="916">
        <v>-7054463</v>
      </c>
      <c r="DY60" s="916">
        <v>-1792386</v>
      </c>
      <c r="DZ60" s="916">
        <v>-1433911</v>
      </c>
      <c r="EA60" s="916">
        <v>-322630</v>
      </c>
      <c r="EB60" s="916">
        <v>-35848</v>
      </c>
      <c r="EC60" s="916">
        <v>-3584775</v>
      </c>
      <c r="ED60" s="916">
        <v>18018120</v>
      </c>
      <c r="EE60" s="916">
        <v>14414495</v>
      </c>
      <c r="EF60" s="916">
        <v>3243261</v>
      </c>
      <c r="EG60" s="916">
        <v>360362</v>
      </c>
      <c r="EH60" s="916">
        <v>36036238</v>
      </c>
      <c r="EI60" s="916">
        <v>19195954</v>
      </c>
      <c r="EJ60" s="916">
        <v>15356763</v>
      </c>
      <c r="EK60" s="916">
        <v>3455272</v>
      </c>
      <c r="EL60" s="916">
        <v>383919</v>
      </c>
      <c r="EM60" s="916">
        <v>38391908</v>
      </c>
      <c r="EN60" s="916">
        <v>1177834</v>
      </c>
      <c r="EO60" s="916">
        <v>942268</v>
      </c>
      <c r="EP60" s="916">
        <v>212011</v>
      </c>
      <c r="EQ60" s="916">
        <v>23557</v>
      </c>
      <c r="ER60" s="916">
        <v>2355670</v>
      </c>
      <c r="ES60" s="916">
        <v>-614552</v>
      </c>
      <c r="ET60" s="916">
        <v>-491643</v>
      </c>
      <c r="EU60" s="916">
        <v>-110619</v>
      </c>
      <c r="EV60" s="916">
        <v>-12291</v>
      </c>
      <c r="EW60" s="916">
        <v>-1229105</v>
      </c>
      <c r="EX60" s="917">
        <v>0.5</v>
      </c>
      <c r="EY60" s="917">
        <v>0.4</v>
      </c>
      <c r="EZ60" s="917">
        <v>0.09</v>
      </c>
      <c r="FA60" s="917">
        <v>0.01</v>
      </c>
      <c r="FB60" s="917">
        <v>1</v>
      </c>
      <c r="FC60" s="884" t="s">
        <v>714</v>
      </c>
      <c r="FD60" s="884" t="s">
        <v>713</v>
      </c>
      <c r="FE60" s="884" t="s">
        <v>1672</v>
      </c>
      <c r="FF60" s="884" t="s">
        <v>2347</v>
      </c>
      <c r="FG60" s="884" t="s">
        <v>2407</v>
      </c>
    </row>
    <row r="61" spans="1:163" ht="14.25" thickTop="1" thickBot="1" x14ac:dyDescent="0.25">
      <c r="A61" s="884" t="s">
        <v>3311</v>
      </c>
      <c r="B61" s="918" t="s">
        <v>182</v>
      </c>
      <c r="C61" s="919" t="s">
        <v>181</v>
      </c>
      <c r="D61" s="916">
        <v>19730042</v>
      </c>
      <c r="E61" s="916">
        <v>15784034</v>
      </c>
      <c r="F61" s="916">
        <v>3946008</v>
      </c>
      <c r="G61" s="916">
        <v>0</v>
      </c>
      <c r="H61" s="916">
        <v>39460084</v>
      </c>
      <c r="I61" s="916">
        <v>0</v>
      </c>
      <c r="J61" s="916">
        <v>0</v>
      </c>
      <c r="K61" s="916">
        <v>19730042</v>
      </c>
      <c r="L61" s="916">
        <v>203439</v>
      </c>
      <c r="M61" s="916">
        <v>203439</v>
      </c>
      <c r="N61" s="916">
        <v>0</v>
      </c>
      <c r="O61" s="916">
        <v>0</v>
      </c>
      <c r="P61" s="916">
        <v>0</v>
      </c>
      <c r="Q61" s="916">
        <v>107781</v>
      </c>
      <c r="R61" s="916">
        <v>29566</v>
      </c>
      <c r="S61" s="916">
        <v>137347</v>
      </c>
      <c r="T61" s="916">
        <v>0</v>
      </c>
      <c r="U61" s="916">
        <v>0</v>
      </c>
      <c r="V61" s="916">
        <v>0</v>
      </c>
      <c r="W61" s="916">
        <v>0</v>
      </c>
      <c r="X61" s="916">
        <v>0</v>
      </c>
      <c r="Y61" s="916">
        <v>0</v>
      </c>
      <c r="Z61" s="916">
        <v>0</v>
      </c>
      <c r="AA61" s="916">
        <v>0</v>
      </c>
      <c r="AB61" s="916">
        <v>0</v>
      </c>
      <c r="AC61" s="916">
        <v>0</v>
      </c>
      <c r="AD61" s="916">
        <v>6983776</v>
      </c>
      <c r="AE61" s="916">
        <v>1746212</v>
      </c>
      <c r="AF61" s="916">
        <v>0</v>
      </c>
      <c r="AG61" s="916">
        <v>8729988</v>
      </c>
      <c r="AH61" s="916">
        <v>982161</v>
      </c>
      <c r="AI61" s="916">
        <v>785728</v>
      </c>
      <c r="AJ61" s="916">
        <v>196432</v>
      </c>
      <c r="AK61" s="916">
        <v>0</v>
      </c>
      <c r="AL61" s="916">
        <v>1964321</v>
      </c>
      <c r="AM61" s="916">
        <v>-1781892</v>
      </c>
      <c r="AN61" s="916">
        <v>-1425514</v>
      </c>
      <c r="AO61" s="916">
        <v>-356378</v>
      </c>
      <c r="AP61" s="916">
        <v>0</v>
      </c>
      <c r="AQ61" s="916">
        <v>-3563784</v>
      </c>
      <c r="AR61" s="916">
        <v>-379614</v>
      </c>
      <c r="AS61" s="916">
        <v>-303691</v>
      </c>
      <c r="AT61" s="916">
        <v>-75923</v>
      </c>
      <c r="AU61" s="916">
        <v>0</v>
      </c>
      <c r="AV61" s="916">
        <v>-759228</v>
      </c>
      <c r="AW61" s="916">
        <v>153687</v>
      </c>
      <c r="AX61" s="916">
        <v>122950</v>
      </c>
      <c r="AY61" s="916">
        <v>30737</v>
      </c>
      <c r="AZ61" s="916">
        <v>0</v>
      </c>
      <c r="BA61" s="916">
        <v>307374</v>
      </c>
      <c r="BB61" s="916">
        <v>-169122</v>
      </c>
      <c r="BC61" s="916">
        <v>-135298</v>
      </c>
      <c r="BD61" s="916">
        <v>-33825</v>
      </c>
      <c r="BE61" s="916">
        <v>0</v>
      </c>
      <c r="BF61" s="916">
        <v>-338245</v>
      </c>
      <c r="BG61" s="916">
        <v>-395049</v>
      </c>
      <c r="BH61" s="916">
        <v>-316039</v>
      </c>
      <c r="BI61" s="916">
        <v>-79011</v>
      </c>
      <c r="BJ61" s="916">
        <v>0</v>
      </c>
      <c r="BK61" s="916">
        <v>-790099</v>
      </c>
      <c r="BL61" s="916">
        <v>-4043517</v>
      </c>
      <c r="BM61" s="916">
        <v>-3234814</v>
      </c>
      <c r="BN61" s="916">
        <v>-808703</v>
      </c>
      <c r="BO61" s="916">
        <v>0</v>
      </c>
      <c r="BP61" s="916">
        <v>-8087034</v>
      </c>
      <c r="BQ61" s="916">
        <v>-639123</v>
      </c>
      <c r="BR61" s="916">
        <v>-511299</v>
      </c>
      <c r="BS61" s="916">
        <v>-127825</v>
      </c>
      <c r="BT61" s="916">
        <v>0</v>
      </c>
      <c r="BU61" s="916">
        <v>-1278247</v>
      </c>
      <c r="BV61" s="916">
        <v>-3404393</v>
      </c>
      <c r="BW61" s="916">
        <v>-2723515</v>
      </c>
      <c r="BX61" s="916">
        <v>-680879</v>
      </c>
      <c r="BY61" s="916">
        <v>0</v>
      </c>
      <c r="BZ61" s="916">
        <v>-6808787</v>
      </c>
      <c r="CA61" s="916">
        <v>153895</v>
      </c>
      <c r="CB61" s="916">
        <v>123116</v>
      </c>
      <c r="CC61" s="916">
        <v>30779</v>
      </c>
      <c r="CD61" s="916">
        <v>0</v>
      </c>
      <c r="CE61" s="916">
        <v>307790</v>
      </c>
      <c r="CF61" s="916">
        <v>1735909</v>
      </c>
      <c r="CG61" s="916">
        <v>1388728</v>
      </c>
      <c r="CH61" s="916">
        <v>347182</v>
      </c>
      <c r="CI61" s="916">
        <v>0</v>
      </c>
      <c r="CJ61" s="916">
        <v>3471819</v>
      </c>
      <c r="CK61" s="916">
        <v>387954</v>
      </c>
      <c r="CL61" s="916">
        <v>310364</v>
      </c>
      <c r="CM61" s="916">
        <v>77591</v>
      </c>
      <c r="CN61" s="916">
        <v>0</v>
      </c>
      <c r="CO61" s="916">
        <v>775909</v>
      </c>
      <c r="CP61" s="916">
        <v>-1987784</v>
      </c>
      <c r="CQ61" s="916">
        <v>-1590227</v>
      </c>
      <c r="CR61" s="916">
        <v>-397557</v>
      </c>
      <c r="CS61" s="916">
        <v>0</v>
      </c>
      <c r="CT61" s="916">
        <v>-3975568</v>
      </c>
      <c r="CU61" s="916">
        <v>-3753543</v>
      </c>
      <c r="CV61" s="916">
        <v>-3002833</v>
      </c>
      <c r="CW61" s="916">
        <v>-750708</v>
      </c>
      <c r="CX61" s="916">
        <v>0</v>
      </c>
      <c r="CY61" s="916">
        <v>-7507084</v>
      </c>
      <c r="CZ61" s="916">
        <v>-97274</v>
      </c>
      <c r="DA61" s="916">
        <v>-77819</v>
      </c>
      <c r="DB61" s="916">
        <v>-19455</v>
      </c>
      <c r="DC61" s="916">
        <v>0</v>
      </c>
      <c r="DD61" s="916">
        <v>-194548</v>
      </c>
      <c r="DE61" s="916">
        <v>-3656268</v>
      </c>
      <c r="DF61" s="916">
        <v>-2925014</v>
      </c>
      <c r="DG61" s="916">
        <v>-731254</v>
      </c>
      <c r="DH61" s="916">
        <v>0</v>
      </c>
      <c r="DI61" s="916">
        <v>-7312536</v>
      </c>
      <c r="DJ61" s="916">
        <v>-6875896</v>
      </c>
      <c r="DK61" s="916">
        <v>-5500714</v>
      </c>
      <c r="DL61" s="916">
        <v>-1375178</v>
      </c>
      <c r="DM61" s="916">
        <v>0</v>
      </c>
      <c r="DN61" s="916">
        <v>-13751788</v>
      </c>
      <c r="DO61" s="916">
        <v>0</v>
      </c>
      <c r="DP61" s="916">
        <v>0</v>
      </c>
      <c r="DQ61" s="916">
        <v>0</v>
      </c>
      <c r="DR61" s="916">
        <v>0</v>
      </c>
      <c r="DS61" s="916">
        <v>0</v>
      </c>
      <c r="DT61" s="916">
        <v>-6717645</v>
      </c>
      <c r="DU61" s="916">
        <v>-5374116</v>
      </c>
      <c r="DV61" s="916">
        <v>-1343529</v>
      </c>
      <c r="DW61" s="916">
        <v>0</v>
      </c>
      <c r="DX61" s="916">
        <v>-13435290</v>
      </c>
      <c r="DY61" s="916">
        <v>-158251</v>
      </c>
      <c r="DZ61" s="916">
        <v>-126598</v>
      </c>
      <c r="EA61" s="916">
        <v>-31649</v>
      </c>
      <c r="EB61" s="916">
        <v>0</v>
      </c>
      <c r="EC61" s="916">
        <v>-316498</v>
      </c>
      <c r="ED61" s="916">
        <v>20631209</v>
      </c>
      <c r="EE61" s="916">
        <v>16504967</v>
      </c>
      <c r="EF61" s="916">
        <v>4126242</v>
      </c>
      <c r="EG61" s="916">
        <v>0</v>
      </c>
      <c r="EH61" s="916">
        <v>41262418</v>
      </c>
      <c r="EI61" s="916">
        <v>19730042</v>
      </c>
      <c r="EJ61" s="916">
        <v>15784034</v>
      </c>
      <c r="EK61" s="916">
        <v>3946008</v>
      </c>
      <c r="EL61" s="916">
        <v>0</v>
      </c>
      <c r="EM61" s="916">
        <v>39460084</v>
      </c>
      <c r="EN61" s="916">
        <v>-901167</v>
      </c>
      <c r="EO61" s="916">
        <v>-720933</v>
      </c>
      <c r="EP61" s="916">
        <v>-180234</v>
      </c>
      <c r="EQ61" s="916">
        <v>0</v>
      </c>
      <c r="ER61" s="916">
        <v>-1802334</v>
      </c>
      <c r="ES61" s="916">
        <v>-1059418</v>
      </c>
      <c r="ET61" s="916">
        <v>-847531</v>
      </c>
      <c r="EU61" s="916">
        <v>-211883</v>
      </c>
      <c r="EV61" s="916">
        <v>0</v>
      </c>
      <c r="EW61" s="916">
        <v>-2118832</v>
      </c>
      <c r="EX61" s="917">
        <v>0.5</v>
      </c>
      <c r="EY61" s="917">
        <v>0.4</v>
      </c>
      <c r="EZ61" s="917">
        <v>0.1</v>
      </c>
      <c r="FA61" s="917">
        <v>0</v>
      </c>
      <c r="FB61" s="917">
        <v>1</v>
      </c>
      <c r="FC61" s="884" t="s">
        <v>677</v>
      </c>
      <c r="FD61" s="884" t="s">
        <v>676</v>
      </c>
      <c r="FE61" s="884" t="s">
        <v>1672</v>
      </c>
      <c r="FF61" s="884" t="s">
        <v>2346</v>
      </c>
      <c r="FG61" s="884" t="s">
        <v>2408</v>
      </c>
    </row>
    <row r="62" spans="1:163" ht="14.25" thickTop="1" thickBot="1" x14ac:dyDescent="0.25">
      <c r="A62" s="884" t="s">
        <v>3311</v>
      </c>
      <c r="B62" s="918" t="s">
        <v>184</v>
      </c>
      <c r="C62" s="919" t="s">
        <v>183</v>
      </c>
      <c r="D62" s="916">
        <v>12147939</v>
      </c>
      <c r="E62" s="916">
        <v>9718352</v>
      </c>
      <c r="F62" s="916">
        <v>2186629</v>
      </c>
      <c r="G62" s="916">
        <v>242959</v>
      </c>
      <c r="H62" s="916">
        <v>24295879</v>
      </c>
      <c r="I62" s="916">
        <v>0</v>
      </c>
      <c r="J62" s="916">
        <v>0</v>
      </c>
      <c r="K62" s="916">
        <v>12147939</v>
      </c>
      <c r="L62" s="916">
        <v>131482</v>
      </c>
      <c r="M62" s="916">
        <v>131482</v>
      </c>
      <c r="N62" s="916">
        <v>0</v>
      </c>
      <c r="O62" s="916">
        <v>0</v>
      </c>
      <c r="P62" s="916">
        <v>0</v>
      </c>
      <c r="Q62" s="916">
        <v>0</v>
      </c>
      <c r="R62" s="916">
        <v>0</v>
      </c>
      <c r="S62" s="916">
        <v>0</v>
      </c>
      <c r="T62" s="916">
        <v>0</v>
      </c>
      <c r="U62" s="916">
        <v>0</v>
      </c>
      <c r="V62" s="916">
        <v>0</v>
      </c>
      <c r="W62" s="916">
        <v>0</v>
      </c>
      <c r="X62" s="916">
        <v>0</v>
      </c>
      <c r="Y62" s="916">
        <v>0</v>
      </c>
      <c r="Z62" s="916">
        <v>0</v>
      </c>
      <c r="AA62" s="916">
        <v>0</v>
      </c>
      <c r="AB62" s="916">
        <v>0</v>
      </c>
      <c r="AC62" s="916">
        <v>0</v>
      </c>
      <c r="AD62" s="916">
        <v>3113183</v>
      </c>
      <c r="AE62" s="916">
        <v>700467</v>
      </c>
      <c r="AF62" s="916">
        <v>77829</v>
      </c>
      <c r="AG62" s="916">
        <v>3891479</v>
      </c>
      <c r="AH62" s="916">
        <v>782923</v>
      </c>
      <c r="AI62" s="916">
        <v>626338</v>
      </c>
      <c r="AJ62" s="916">
        <v>140926</v>
      </c>
      <c r="AK62" s="916">
        <v>15658</v>
      </c>
      <c r="AL62" s="916">
        <v>1565845</v>
      </c>
      <c r="AM62" s="916">
        <v>-686048</v>
      </c>
      <c r="AN62" s="916">
        <v>-548838</v>
      </c>
      <c r="AO62" s="916">
        <v>-123489</v>
      </c>
      <c r="AP62" s="916">
        <v>-13721</v>
      </c>
      <c r="AQ62" s="916">
        <v>-1372096</v>
      </c>
      <c r="AR62" s="916">
        <v>-544191</v>
      </c>
      <c r="AS62" s="916">
        <v>-435354</v>
      </c>
      <c r="AT62" s="916">
        <v>-97955</v>
      </c>
      <c r="AU62" s="916">
        <v>-10884</v>
      </c>
      <c r="AV62" s="916">
        <v>-1088384</v>
      </c>
      <c r="AW62" s="916">
        <v>103</v>
      </c>
      <c r="AX62" s="916">
        <v>82</v>
      </c>
      <c r="AY62" s="916">
        <v>18</v>
      </c>
      <c r="AZ62" s="916">
        <v>2</v>
      </c>
      <c r="BA62" s="916">
        <v>205</v>
      </c>
      <c r="BB62" s="916">
        <v>-45703</v>
      </c>
      <c r="BC62" s="916">
        <v>-36563</v>
      </c>
      <c r="BD62" s="916">
        <v>-8227</v>
      </c>
      <c r="BE62" s="916">
        <v>-914</v>
      </c>
      <c r="BF62" s="916">
        <v>-91407</v>
      </c>
      <c r="BG62" s="916">
        <v>-589791</v>
      </c>
      <c r="BH62" s="916">
        <v>-471835</v>
      </c>
      <c r="BI62" s="916">
        <v>-106164</v>
      </c>
      <c r="BJ62" s="916">
        <v>-11796</v>
      </c>
      <c r="BK62" s="916">
        <v>-1179586</v>
      </c>
      <c r="BL62" s="916">
        <v>-1628000</v>
      </c>
      <c r="BM62" s="916">
        <v>-1302400</v>
      </c>
      <c r="BN62" s="916">
        <v>-293040</v>
      </c>
      <c r="BO62" s="916">
        <v>-32560</v>
      </c>
      <c r="BP62" s="916">
        <v>-3256000</v>
      </c>
      <c r="BQ62" s="916">
        <v>-49001</v>
      </c>
      <c r="BR62" s="916">
        <v>-39200</v>
      </c>
      <c r="BS62" s="916">
        <v>-8820</v>
      </c>
      <c r="BT62" s="916">
        <v>-980</v>
      </c>
      <c r="BU62" s="916">
        <v>-98001</v>
      </c>
      <c r="BV62" s="916">
        <v>-1578999</v>
      </c>
      <c r="BW62" s="916">
        <v>-1263200</v>
      </c>
      <c r="BX62" s="916">
        <v>-284220</v>
      </c>
      <c r="BY62" s="916">
        <v>-31580</v>
      </c>
      <c r="BZ62" s="916">
        <v>-3157999</v>
      </c>
      <c r="CA62" s="916">
        <v>49001</v>
      </c>
      <c r="CB62" s="916">
        <v>39200</v>
      </c>
      <c r="CC62" s="916">
        <v>8820</v>
      </c>
      <c r="CD62" s="916">
        <v>980</v>
      </c>
      <c r="CE62" s="916">
        <v>98001</v>
      </c>
      <c r="CF62" s="916">
        <v>127372</v>
      </c>
      <c r="CG62" s="916">
        <v>101897</v>
      </c>
      <c r="CH62" s="916">
        <v>22927</v>
      </c>
      <c r="CI62" s="916">
        <v>2547</v>
      </c>
      <c r="CJ62" s="916">
        <v>254743</v>
      </c>
      <c r="CK62" s="916">
        <v>-21000</v>
      </c>
      <c r="CL62" s="916">
        <v>-16800</v>
      </c>
      <c r="CM62" s="916">
        <v>-3780</v>
      </c>
      <c r="CN62" s="916">
        <v>-420</v>
      </c>
      <c r="CO62" s="916">
        <v>-42000</v>
      </c>
      <c r="CP62" s="916">
        <v>175628</v>
      </c>
      <c r="CQ62" s="916">
        <v>140502</v>
      </c>
      <c r="CR62" s="916">
        <v>31613</v>
      </c>
      <c r="CS62" s="916">
        <v>3513</v>
      </c>
      <c r="CT62" s="916">
        <v>351256</v>
      </c>
      <c r="CU62" s="916">
        <v>-1296999</v>
      </c>
      <c r="CV62" s="916">
        <v>-1037601</v>
      </c>
      <c r="CW62" s="916">
        <v>-233460</v>
      </c>
      <c r="CX62" s="916">
        <v>-25940</v>
      </c>
      <c r="CY62" s="916">
        <v>-2594000</v>
      </c>
      <c r="CZ62" s="916">
        <v>-21000</v>
      </c>
      <c r="DA62" s="916">
        <v>-16800</v>
      </c>
      <c r="DB62" s="916">
        <v>-3780</v>
      </c>
      <c r="DC62" s="916">
        <v>-420</v>
      </c>
      <c r="DD62" s="916">
        <v>-42000</v>
      </c>
      <c r="DE62" s="916">
        <v>-1275999</v>
      </c>
      <c r="DF62" s="916">
        <v>-1020801</v>
      </c>
      <c r="DG62" s="916">
        <v>-229680</v>
      </c>
      <c r="DH62" s="916">
        <v>-25520</v>
      </c>
      <c r="DI62" s="916">
        <v>-2552000</v>
      </c>
      <c r="DJ62" s="916">
        <v>-3360124</v>
      </c>
      <c r="DK62" s="916">
        <v>-2688099</v>
      </c>
      <c r="DL62" s="916">
        <v>-604822</v>
      </c>
      <c r="DM62" s="916">
        <v>-67202</v>
      </c>
      <c r="DN62" s="916">
        <v>-6720247</v>
      </c>
      <c r="DO62" s="916">
        <v>0</v>
      </c>
      <c r="DP62" s="916">
        <v>0</v>
      </c>
      <c r="DQ62" s="916">
        <v>0</v>
      </c>
      <c r="DR62" s="916">
        <v>0</v>
      </c>
      <c r="DS62" s="916">
        <v>0</v>
      </c>
      <c r="DT62" s="916">
        <v>-2933934</v>
      </c>
      <c r="DU62" s="916">
        <v>-2347147</v>
      </c>
      <c r="DV62" s="916">
        <v>-528108</v>
      </c>
      <c r="DW62" s="916">
        <v>-58679</v>
      </c>
      <c r="DX62" s="916">
        <v>-5867867</v>
      </c>
      <c r="DY62" s="916">
        <v>-426190</v>
      </c>
      <c r="DZ62" s="916">
        <v>-340952</v>
      </c>
      <c r="EA62" s="916">
        <v>-76714</v>
      </c>
      <c r="EB62" s="916">
        <v>-8523</v>
      </c>
      <c r="EC62" s="916">
        <v>-852380</v>
      </c>
      <c r="ED62" s="916">
        <v>11507725</v>
      </c>
      <c r="EE62" s="916">
        <v>9206180</v>
      </c>
      <c r="EF62" s="916">
        <v>2071390</v>
      </c>
      <c r="EG62" s="916">
        <v>230154</v>
      </c>
      <c r="EH62" s="916">
        <v>23015449</v>
      </c>
      <c r="EI62" s="916">
        <v>12147939</v>
      </c>
      <c r="EJ62" s="916">
        <v>9718352</v>
      </c>
      <c r="EK62" s="916">
        <v>2186629</v>
      </c>
      <c r="EL62" s="916">
        <v>242959</v>
      </c>
      <c r="EM62" s="916">
        <v>24295879</v>
      </c>
      <c r="EN62" s="916">
        <v>640214</v>
      </c>
      <c r="EO62" s="916">
        <v>512172</v>
      </c>
      <c r="EP62" s="916">
        <v>115239</v>
      </c>
      <c r="EQ62" s="916">
        <v>12805</v>
      </c>
      <c r="ER62" s="916">
        <v>1280430</v>
      </c>
      <c r="ES62" s="916">
        <v>214024</v>
      </c>
      <c r="ET62" s="916">
        <v>171220</v>
      </c>
      <c r="EU62" s="916">
        <v>38525</v>
      </c>
      <c r="EV62" s="916">
        <v>4282</v>
      </c>
      <c r="EW62" s="916">
        <v>428050</v>
      </c>
      <c r="EX62" s="917">
        <v>0.5</v>
      </c>
      <c r="EY62" s="917">
        <v>0.4</v>
      </c>
      <c r="EZ62" s="917">
        <v>0.09</v>
      </c>
      <c r="FA62" s="917">
        <v>0.01</v>
      </c>
      <c r="FB62" s="917">
        <v>1</v>
      </c>
      <c r="FC62" s="884" t="s">
        <v>674</v>
      </c>
      <c r="FD62" s="884" t="s">
        <v>673</v>
      </c>
      <c r="FE62" s="884" t="s">
        <v>1672</v>
      </c>
      <c r="FF62" s="884" t="s">
        <v>2349</v>
      </c>
      <c r="FG62" s="884" t="s">
        <v>2409</v>
      </c>
    </row>
    <row r="63" spans="1:163" ht="14.25" thickTop="1" thickBot="1" x14ac:dyDescent="0.25">
      <c r="A63" s="884" t="s">
        <v>3311</v>
      </c>
      <c r="B63" s="918" t="s">
        <v>186</v>
      </c>
      <c r="C63" s="919" t="s">
        <v>185</v>
      </c>
      <c r="D63" s="916">
        <v>384866253</v>
      </c>
      <c r="E63" s="916">
        <v>349878413</v>
      </c>
      <c r="F63" s="916">
        <v>431516709</v>
      </c>
      <c r="G63" s="916">
        <v>0</v>
      </c>
      <c r="H63" s="916">
        <v>1166261375</v>
      </c>
      <c r="I63" s="916">
        <v>0</v>
      </c>
      <c r="J63" s="916">
        <v>0</v>
      </c>
      <c r="K63" s="916">
        <v>384866253</v>
      </c>
      <c r="L63" s="916">
        <v>2012030</v>
      </c>
      <c r="M63" s="916">
        <v>2012030</v>
      </c>
      <c r="N63" s="916">
        <v>0</v>
      </c>
      <c r="O63" s="916">
        <v>0</v>
      </c>
      <c r="P63" s="916">
        <v>0</v>
      </c>
      <c r="Q63" s="916">
        <v>0</v>
      </c>
      <c r="R63" s="916">
        <v>0</v>
      </c>
      <c r="S63" s="916">
        <v>0</v>
      </c>
      <c r="T63" s="916">
        <v>0</v>
      </c>
      <c r="U63" s="916">
        <v>0</v>
      </c>
      <c r="V63" s="916">
        <v>0</v>
      </c>
      <c r="W63" s="916">
        <v>0</v>
      </c>
      <c r="X63" s="916">
        <v>0</v>
      </c>
      <c r="Y63" s="916">
        <v>0</v>
      </c>
      <c r="Z63" s="916">
        <v>0</v>
      </c>
      <c r="AA63" s="916">
        <v>0</v>
      </c>
      <c r="AB63" s="916">
        <v>0</v>
      </c>
      <c r="AC63" s="916">
        <v>0</v>
      </c>
      <c r="AD63" s="916">
        <v>59662508</v>
      </c>
      <c r="AE63" s="916">
        <v>73583759</v>
      </c>
      <c r="AF63" s="916">
        <v>0</v>
      </c>
      <c r="AG63" s="916">
        <v>133246267</v>
      </c>
      <c r="AH63" s="916">
        <v>27747882</v>
      </c>
      <c r="AI63" s="916">
        <v>25225348</v>
      </c>
      <c r="AJ63" s="916">
        <v>31111262</v>
      </c>
      <c r="AK63" s="916">
        <v>0</v>
      </c>
      <c r="AL63" s="916">
        <v>84084492</v>
      </c>
      <c r="AM63" s="916">
        <v>-46675525</v>
      </c>
      <c r="AN63" s="916">
        <v>-42432296</v>
      </c>
      <c r="AO63" s="916">
        <v>-52333165</v>
      </c>
      <c r="AP63" s="916">
        <v>0</v>
      </c>
      <c r="AQ63" s="916">
        <v>-141440986</v>
      </c>
      <c r="AR63" s="916">
        <v>-9899965</v>
      </c>
      <c r="AS63" s="916">
        <v>-8999969</v>
      </c>
      <c r="AT63" s="916">
        <v>-11099962</v>
      </c>
      <c r="AU63" s="916">
        <v>0</v>
      </c>
      <c r="AV63" s="916">
        <v>-29999896</v>
      </c>
      <c r="AW63" s="916">
        <v>550509</v>
      </c>
      <c r="AX63" s="916">
        <v>500463</v>
      </c>
      <c r="AY63" s="916">
        <v>617238</v>
      </c>
      <c r="AZ63" s="916">
        <v>0</v>
      </c>
      <c r="BA63" s="916">
        <v>1668210</v>
      </c>
      <c r="BB63" s="916">
        <v>-2285268</v>
      </c>
      <c r="BC63" s="916">
        <v>-2077516</v>
      </c>
      <c r="BD63" s="916">
        <v>-2562270</v>
      </c>
      <c r="BE63" s="916">
        <v>0</v>
      </c>
      <c r="BF63" s="916">
        <v>-6925054</v>
      </c>
      <c r="BG63" s="916">
        <v>-11634724</v>
      </c>
      <c r="BH63" s="916">
        <v>-10577022</v>
      </c>
      <c r="BI63" s="916">
        <v>-13044994</v>
      </c>
      <c r="BJ63" s="916">
        <v>0</v>
      </c>
      <c r="BK63" s="916">
        <v>-35256740</v>
      </c>
      <c r="BL63" s="916">
        <v>-42422487</v>
      </c>
      <c r="BM63" s="916">
        <v>-38565897</v>
      </c>
      <c r="BN63" s="916">
        <v>-47564607</v>
      </c>
      <c r="BO63" s="916">
        <v>0</v>
      </c>
      <c r="BP63" s="916">
        <v>-128552991</v>
      </c>
      <c r="BQ63" s="916">
        <v>-278601</v>
      </c>
      <c r="BR63" s="916">
        <v>-253274</v>
      </c>
      <c r="BS63" s="916">
        <v>-312371</v>
      </c>
      <c r="BT63" s="916">
        <v>0</v>
      </c>
      <c r="BU63" s="916">
        <v>-844246</v>
      </c>
      <c r="BV63" s="916">
        <v>-42143885</v>
      </c>
      <c r="BW63" s="916">
        <v>-38312624</v>
      </c>
      <c r="BX63" s="916">
        <v>-47252236</v>
      </c>
      <c r="BY63" s="916">
        <v>0</v>
      </c>
      <c r="BZ63" s="916">
        <v>-127708745</v>
      </c>
      <c r="CA63" s="916">
        <v>966840</v>
      </c>
      <c r="CB63" s="916">
        <v>878945</v>
      </c>
      <c r="CC63" s="916">
        <v>1084033</v>
      </c>
      <c r="CD63" s="916">
        <v>0</v>
      </c>
      <c r="CE63" s="916">
        <v>2929818</v>
      </c>
      <c r="CF63" s="916">
        <v>24103618</v>
      </c>
      <c r="CG63" s="916">
        <v>21912380</v>
      </c>
      <c r="CH63" s="916">
        <v>27025268</v>
      </c>
      <c r="CI63" s="916">
        <v>0</v>
      </c>
      <c r="CJ63" s="916">
        <v>73041266</v>
      </c>
      <c r="CK63" s="916">
        <v>-752612</v>
      </c>
      <c r="CL63" s="916">
        <v>-684193</v>
      </c>
      <c r="CM63" s="916">
        <v>-843838</v>
      </c>
      <c r="CN63" s="916">
        <v>0</v>
      </c>
      <c r="CO63" s="916">
        <v>-2280643</v>
      </c>
      <c r="CP63" s="916">
        <v>-4290000</v>
      </c>
      <c r="CQ63" s="916">
        <v>-3900000</v>
      </c>
      <c r="CR63" s="916">
        <v>-4810000</v>
      </c>
      <c r="CS63" s="916">
        <v>0</v>
      </c>
      <c r="CT63" s="916">
        <v>-13000000</v>
      </c>
      <c r="CU63" s="916">
        <v>-22394641</v>
      </c>
      <c r="CV63" s="916">
        <v>-20358765</v>
      </c>
      <c r="CW63" s="916">
        <v>-25109144</v>
      </c>
      <c r="CX63" s="916">
        <v>0</v>
      </c>
      <c r="CY63" s="916">
        <v>-67862550</v>
      </c>
      <c r="CZ63" s="916">
        <v>-64373</v>
      </c>
      <c r="DA63" s="916">
        <v>-58522</v>
      </c>
      <c r="DB63" s="916">
        <v>-72176</v>
      </c>
      <c r="DC63" s="916">
        <v>0</v>
      </c>
      <c r="DD63" s="916">
        <v>-195071</v>
      </c>
      <c r="DE63" s="916">
        <v>-22330267</v>
      </c>
      <c r="DF63" s="916">
        <v>-20300244</v>
      </c>
      <c r="DG63" s="916">
        <v>-25036968</v>
      </c>
      <c r="DH63" s="916">
        <v>0</v>
      </c>
      <c r="DI63" s="916">
        <v>-67667479</v>
      </c>
      <c r="DJ63" s="916">
        <v>-55641127</v>
      </c>
      <c r="DK63" s="916">
        <v>-42337264</v>
      </c>
      <c r="DL63" s="916">
        <v>-43145818</v>
      </c>
      <c r="DM63" s="916">
        <v>0</v>
      </c>
      <c r="DN63" s="916">
        <v>-141124209</v>
      </c>
      <c r="DO63" s="916">
        <v>0</v>
      </c>
      <c r="DP63" s="916">
        <v>0</v>
      </c>
      <c r="DQ63" s="916">
        <v>0</v>
      </c>
      <c r="DR63" s="916">
        <v>0</v>
      </c>
      <c r="DS63" s="916">
        <v>0</v>
      </c>
      <c r="DT63" s="916">
        <v>-41468525</v>
      </c>
      <c r="DU63" s="916">
        <v>-37698659</v>
      </c>
      <c r="DV63" s="916">
        <v>-46495013</v>
      </c>
      <c r="DW63" s="916">
        <v>0</v>
      </c>
      <c r="DX63" s="916">
        <v>-125662196</v>
      </c>
      <c r="DY63" s="916">
        <v>-14172602</v>
      </c>
      <c r="DZ63" s="916">
        <v>-4638605</v>
      </c>
      <c r="EA63" s="916">
        <v>3349195</v>
      </c>
      <c r="EB63" s="916">
        <v>0</v>
      </c>
      <c r="EC63" s="916">
        <v>-15462013</v>
      </c>
      <c r="ED63" s="916">
        <v>353080218</v>
      </c>
      <c r="EE63" s="916">
        <v>320982016</v>
      </c>
      <c r="EF63" s="916">
        <v>395877820</v>
      </c>
      <c r="EG63" s="916">
        <v>0</v>
      </c>
      <c r="EH63" s="916">
        <v>1069940054</v>
      </c>
      <c r="EI63" s="916">
        <v>384866253</v>
      </c>
      <c r="EJ63" s="916">
        <v>349878413</v>
      </c>
      <c r="EK63" s="916">
        <v>431516709</v>
      </c>
      <c r="EL63" s="916">
        <v>0</v>
      </c>
      <c r="EM63" s="916">
        <v>1166261375</v>
      </c>
      <c r="EN63" s="916">
        <v>31786035</v>
      </c>
      <c r="EO63" s="916">
        <v>28896397</v>
      </c>
      <c r="EP63" s="916">
        <v>35638889</v>
      </c>
      <c r="EQ63" s="916">
        <v>0</v>
      </c>
      <c r="ER63" s="916">
        <v>96321321</v>
      </c>
      <c r="ES63" s="916">
        <v>17613433</v>
      </c>
      <c r="ET63" s="916">
        <v>24257792</v>
      </c>
      <c r="EU63" s="916">
        <v>38988084</v>
      </c>
      <c r="EV63" s="916">
        <v>0</v>
      </c>
      <c r="EW63" s="916">
        <v>80859308</v>
      </c>
      <c r="EX63" s="917">
        <v>0.33</v>
      </c>
      <c r="EY63" s="917">
        <v>0.3</v>
      </c>
      <c r="EZ63" s="917">
        <v>0.37</v>
      </c>
      <c r="FA63" s="917">
        <v>0</v>
      </c>
      <c r="FB63" s="917">
        <v>1</v>
      </c>
      <c r="FC63" s="884" t="s">
        <v>726</v>
      </c>
      <c r="FD63" s="884" t="s">
        <v>670</v>
      </c>
      <c r="FE63" s="884" t="s">
        <v>1675</v>
      </c>
      <c r="FF63" s="884" t="s">
        <v>2343</v>
      </c>
      <c r="FG63" s="884" t="s">
        <v>2410</v>
      </c>
    </row>
    <row r="64" spans="1:163" ht="14.25" thickTop="1" thickBot="1" x14ac:dyDescent="0.25">
      <c r="A64" s="884" t="s">
        <v>3311</v>
      </c>
      <c r="B64" s="918" t="s">
        <v>188</v>
      </c>
      <c r="C64" s="919" t="s">
        <v>187</v>
      </c>
      <c r="D64" s="916">
        <v>28516566</v>
      </c>
      <c r="E64" s="916">
        <v>22813252</v>
      </c>
      <c r="F64" s="916">
        <v>5132982</v>
      </c>
      <c r="G64" s="916">
        <v>570331</v>
      </c>
      <c r="H64" s="916">
        <v>57033131</v>
      </c>
      <c r="I64" s="916">
        <v>0</v>
      </c>
      <c r="J64" s="916">
        <v>0</v>
      </c>
      <c r="K64" s="916">
        <v>28516566</v>
      </c>
      <c r="L64" s="916">
        <v>236342</v>
      </c>
      <c r="M64" s="916">
        <v>236342</v>
      </c>
      <c r="N64" s="916">
        <v>0</v>
      </c>
      <c r="O64" s="916">
        <v>0</v>
      </c>
      <c r="P64" s="916">
        <v>0</v>
      </c>
      <c r="Q64" s="916">
        <v>0</v>
      </c>
      <c r="R64" s="916">
        <v>0</v>
      </c>
      <c r="S64" s="916">
        <v>0</v>
      </c>
      <c r="T64" s="916">
        <v>0</v>
      </c>
      <c r="U64" s="916">
        <v>0</v>
      </c>
      <c r="V64" s="916">
        <v>0</v>
      </c>
      <c r="W64" s="916">
        <v>0</v>
      </c>
      <c r="X64" s="916">
        <v>0</v>
      </c>
      <c r="Y64" s="916">
        <v>0</v>
      </c>
      <c r="Z64" s="916">
        <v>0</v>
      </c>
      <c r="AA64" s="916">
        <v>0</v>
      </c>
      <c r="AB64" s="916">
        <v>0</v>
      </c>
      <c r="AC64" s="916">
        <v>0</v>
      </c>
      <c r="AD64" s="916">
        <v>7614238</v>
      </c>
      <c r="AE64" s="916">
        <v>1713204</v>
      </c>
      <c r="AF64" s="916">
        <v>190356</v>
      </c>
      <c r="AG64" s="916">
        <v>9517798</v>
      </c>
      <c r="AH64" s="916">
        <v>2116225</v>
      </c>
      <c r="AI64" s="916">
        <v>1692980</v>
      </c>
      <c r="AJ64" s="916">
        <v>380921</v>
      </c>
      <c r="AK64" s="916">
        <v>42325</v>
      </c>
      <c r="AL64" s="916">
        <v>4232451</v>
      </c>
      <c r="AM64" s="916">
        <v>-1389456</v>
      </c>
      <c r="AN64" s="916">
        <v>-1111565</v>
      </c>
      <c r="AO64" s="916">
        <v>-250102</v>
      </c>
      <c r="AP64" s="916">
        <v>-27789</v>
      </c>
      <c r="AQ64" s="916">
        <v>-2778912</v>
      </c>
      <c r="AR64" s="916">
        <v>-1516489</v>
      </c>
      <c r="AS64" s="916">
        <v>-1213192</v>
      </c>
      <c r="AT64" s="916">
        <v>-272968</v>
      </c>
      <c r="AU64" s="916">
        <v>-30330</v>
      </c>
      <c r="AV64" s="916">
        <v>-3032979</v>
      </c>
      <c r="AW64" s="916">
        <v>2</v>
      </c>
      <c r="AX64" s="916">
        <v>1</v>
      </c>
      <c r="AY64" s="916">
        <v>0</v>
      </c>
      <c r="AZ64" s="916">
        <v>0</v>
      </c>
      <c r="BA64" s="916">
        <v>3</v>
      </c>
      <c r="BB64" s="916">
        <v>-141106</v>
      </c>
      <c r="BC64" s="916">
        <v>-112884</v>
      </c>
      <c r="BD64" s="916">
        <v>-25399</v>
      </c>
      <c r="BE64" s="916">
        <v>-2822</v>
      </c>
      <c r="BF64" s="916">
        <v>-282211</v>
      </c>
      <c r="BG64" s="916">
        <v>-1657593</v>
      </c>
      <c r="BH64" s="916">
        <v>-1326075</v>
      </c>
      <c r="BI64" s="916">
        <v>-298367</v>
      </c>
      <c r="BJ64" s="916">
        <v>-33152</v>
      </c>
      <c r="BK64" s="916">
        <v>-3315187</v>
      </c>
      <c r="BL64" s="916">
        <v>-2657046</v>
      </c>
      <c r="BM64" s="916">
        <v>-2125636</v>
      </c>
      <c r="BN64" s="916">
        <v>-478268</v>
      </c>
      <c r="BO64" s="916">
        <v>-53141</v>
      </c>
      <c r="BP64" s="916">
        <v>-5314091</v>
      </c>
      <c r="BQ64" s="916">
        <v>-674295</v>
      </c>
      <c r="BR64" s="916">
        <v>-539436</v>
      </c>
      <c r="BS64" s="916">
        <v>-121373</v>
      </c>
      <c r="BT64" s="916">
        <v>-13486</v>
      </c>
      <c r="BU64" s="916">
        <v>-1348590</v>
      </c>
      <c r="BV64" s="916">
        <v>-1982751</v>
      </c>
      <c r="BW64" s="916">
        <v>-1586200</v>
      </c>
      <c r="BX64" s="916">
        <v>-356895</v>
      </c>
      <c r="BY64" s="916">
        <v>-39655</v>
      </c>
      <c r="BZ64" s="916">
        <v>-3965501</v>
      </c>
      <c r="CA64" s="916">
        <v>232529</v>
      </c>
      <c r="CB64" s="916">
        <v>186023</v>
      </c>
      <c r="CC64" s="916">
        <v>41855</v>
      </c>
      <c r="CD64" s="916">
        <v>4651</v>
      </c>
      <c r="CE64" s="916">
        <v>465058</v>
      </c>
      <c r="CF64" s="916">
        <v>1418791</v>
      </c>
      <c r="CG64" s="916">
        <v>1135034</v>
      </c>
      <c r="CH64" s="916">
        <v>255383</v>
      </c>
      <c r="CI64" s="916">
        <v>28376</v>
      </c>
      <c r="CJ64" s="916">
        <v>2837584</v>
      </c>
      <c r="CK64" s="916">
        <v>15081</v>
      </c>
      <c r="CL64" s="916">
        <v>12065</v>
      </c>
      <c r="CM64" s="916">
        <v>2715</v>
      </c>
      <c r="CN64" s="916">
        <v>302</v>
      </c>
      <c r="CO64" s="916">
        <v>30163</v>
      </c>
      <c r="CP64" s="916">
        <v>-2037921</v>
      </c>
      <c r="CQ64" s="916">
        <v>-1630336</v>
      </c>
      <c r="CR64" s="916">
        <v>-366826</v>
      </c>
      <c r="CS64" s="916">
        <v>-40758</v>
      </c>
      <c r="CT64" s="916">
        <v>-4075841</v>
      </c>
      <c r="CU64" s="916">
        <v>-3028566</v>
      </c>
      <c r="CV64" s="916">
        <v>-2422850</v>
      </c>
      <c r="CW64" s="916">
        <v>-545141</v>
      </c>
      <c r="CX64" s="916">
        <v>-60570</v>
      </c>
      <c r="CY64" s="916">
        <v>-6057127</v>
      </c>
      <c r="CZ64" s="916">
        <v>-426685</v>
      </c>
      <c r="DA64" s="916">
        <v>-341348</v>
      </c>
      <c r="DB64" s="916">
        <v>-76803</v>
      </c>
      <c r="DC64" s="916">
        <v>-8533</v>
      </c>
      <c r="DD64" s="916">
        <v>-853369</v>
      </c>
      <c r="DE64" s="916">
        <v>-2601881</v>
      </c>
      <c r="DF64" s="916">
        <v>-2081502</v>
      </c>
      <c r="DG64" s="916">
        <v>-468338</v>
      </c>
      <c r="DH64" s="916">
        <v>-52037</v>
      </c>
      <c r="DI64" s="916">
        <v>-5203758</v>
      </c>
      <c r="DJ64" s="916">
        <v>-6088594</v>
      </c>
      <c r="DK64" s="916">
        <v>-4870876</v>
      </c>
      <c r="DL64" s="916">
        <v>-1095946</v>
      </c>
      <c r="DM64" s="916">
        <v>-121773</v>
      </c>
      <c r="DN64" s="916">
        <v>-12177189</v>
      </c>
      <c r="DO64" s="916">
        <v>0</v>
      </c>
      <c r="DP64" s="916">
        <v>0</v>
      </c>
      <c r="DQ64" s="916">
        <v>0</v>
      </c>
      <c r="DR64" s="916">
        <v>0</v>
      </c>
      <c r="DS64" s="916">
        <v>0</v>
      </c>
      <c r="DT64" s="916">
        <v>-6599595</v>
      </c>
      <c r="DU64" s="916">
        <v>-5279676</v>
      </c>
      <c r="DV64" s="916">
        <v>-1187927</v>
      </c>
      <c r="DW64" s="916">
        <v>-131992</v>
      </c>
      <c r="DX64" s="916">
        <v>-13199190</v>
      </c>
      <c r="DY64" s="916">
        <v>511001</v>
      </c>
      <c r="DZ64" s="916">
        <v>408800</v>
      </c>
      <c r="EA64" s="916">
        <v>91981</v>
      </c>
      <c r="EB64" s="916">
        <v>10219</v>
      </c>
      <c r="EC64" s="916">
        <v>1022001</v>
      </c>
      <c r="ED64" s="916">
        <v>28435748</v>
      </c>
      <c r="EE64" s="916">
        <v>22748598</v>
      </c>
      <c r="EF64" s="916">
        <v>5118435</v>
      </c>
      <c r="EG64" s="916">
        <v>568715</v>
      </c>
      <c r="EH64" s="916">
        <v>56871496</v>
      </c>
      <c r="EI64" s="916">
        <v>28516566</v>
      </c>
      <c r="EJ64" s="916">
        <v>22813252</v>
      </c>
      <c r="EK64" s="916">
        <v>5132982</v>
      </c>
      <c r="EL64" s="916">
        <v>570331</v>
      </c>
      <c r="EM64" s="916">
        <v>57033131</v>
      </c>
      <c r="EN64" s="916">
        <v>80818</v>
      </c>
      <c r="EO64" s="916">
        <v>64654</v>
      </c>
      <c r="EP64" s="916">
        <v>14547</v>
      </c>
      <c r="EQ64" s="916">
        <v>1616</v>
      </c>
      <c r="ER64" s="916">
        <v>161635</v>
      </c>
      <c r="ES64" s="916">
        <v>591819</v>
      </c>
      <c r="ET64" s="916">
        <v>473454</v>
      </c>
      <c r="EU64" s="916">
        <v>106528</v>
      </c>
      <c r="EV64" s="916">
        <v>11835</v>
      </c>
      <c r="EW64" s="916">
        <v>1183636</v>
      </c>
      <c r="EX64" s="917">
        <v>0.5</v>
      </c>
      <c r="EY64" s="917">
        <v>0.4</v>
      </c>
      <c r="EZ64" s="917">
        <v>0.09</v>
      </c>
      <c r="FA64" s="917">
        <v>0.01</v>
      </c>
      <c r="FB64" s="917">
        <v>1</v>
      </c>
      <c r="FC64" s="884" t="s">
        <v>701</v>
      </c>
      <c r="FD64" s="884" t="s">
        <v>700</v>
      </c>
      <c r="FE64" s="884" t="s">
        <v>1672</v>
      </c>
      <c r="FF64" s="884" t="s">
        <v>2345</v>
      </c>
      <c r="FG64" s="884" t="s">
        <v>2411</v>
      </c>
    </row>
    <row r="65" spans="1:164" ht="14.25" thickTop="1" thickBot="1" x14ac:dyDescent="0.25">
      <c r="A65" s="884" t="s">
        <v>3311</v>
      </c>
      <c r="B65" s="918" t="s">
        <v>190</v>
      </c>
      <c r="C65" s="919" t="s">
        <v>189</v>
      </c>
      <c r="D65" s="916">
        <v>12338047</v>
      </c>
      <c r="E65" s="916">
        <v>9870437</v>
      </c>
      <c r="F65" s="916">
        <v>2467609</v>
      </c>
      <c r="G65" s="916">
        <v>0</v>
      </c>
      <c r="H65" s="916">
        <v>24676093</v>
      </c>
      <c r="I65" s="916">
        <v>0</v>
      </c>
      <c r="J65" s="916">
        <v>0</v>
      </c>
      <c r="K65" s="916">
        <v>12338047</v>
      </c>
      <c r="L65" s="916">
        <v>104054</v>
      </c>
      <c r="M65" s="916">
        <v>104054</v>
      </c>
      <c r="N65" s="916">
        <v>0</v>
      </c>
      <c r="O65" s="916">
        <v>0</v>
      </c>
      <c r="P65" s="916">
        <v>0</v>
      </c>
      <c r="Q65" s="916">
        <v>76011</v>
      </c>
      <c r="R65" s="916">
        <v>0</v>
      </c>
      <c r="S65" s="916">
        <v>76011</v>
      </c>
      <c r="T65" s="916">
        <v>0</v>
      </c>
      <c r="U65" s="916">
        <v>0</v>
      </c>
      <c r="V65" s="916">
        <v>0</v>
      </c>
      <c r="W65" s="916">
        <v>0</v>
      </c>
      <c r="X65" s="916">
        <v>0</v>
      </c>
      <c r="Y65" s="916">
        <v>0</v>
      </c>
      <c r="Z65" s="916">
        <v>0</v>
      </c>
      <c r="AA65" s="916">
        <v>0</v>
      </c>
      <c r="AB65" s="916">
        <v>0</v>
      </c>
      <c r="AC65" s="916">
        <v>0</v>
      </c>
      <c r="AD65" s="916">
        <v>2659423</v>
      </c>
      <c r="AE65" s="916">
        <v>662915</v>
      </c>
      <c r="AF65" s="916">
        <v>0</v>
      </c>
      <c r="AG65" s="916">
        <v>3322338</v>
      </c>
      <c r="AH65" s="916">
        <v>883148</v>
      </c>
      <c r="AI65" s="916">
        <v>706518</v>
      </c>
      <c r="AJ65" s="916">
        <v>176630</v>
      </c>
      <c r="AK65" s="916">
        <v>0</v>
      </c>
      <c r="AL65" s="916">
        <v>1766296</v>
      </c>
      <c r="AM65" s="916">
        <v>-576646</v>
      </c>
      <c r="AN65" s="916">
        <v>-461316</v>
      </c>
      <c r="AO65" s="916">
        <v>-115329</v>
      </c>
      <c r="AP65" s="916">
        <v>0</v>
      </c>
      <c r="AQ65" s="916">
        <v>-1153291</v>
      </c>
      <c r="AR65" s="916">
        <v>-158644</v>
      </c>
      <c r="AS65" s="916">
        <v>-126915</v>
      </c>
      <c r="AT65" s="916">
        <v>-31729</v>
      </c>
      <c r="AU65" s="916">
        <v>0</v>
      </c>
      <c r="AV65" s="916">
        <v>-317288</v>
      </c>
      <c r="AW65" s="916">
        <v>72434</v>
      </c>
      <c r="AX65" s="916">
        <v>57948</v>
      </c>
      <c r="AY65" s="916">
        <v>14487</v>
      </c>
      <c r="AZ65" s="916">
        <v>0</v>
      </c>
      <c r="BA65" s="916">
        <v>144869</v>
      </c>
      <c r="BB65" s="916">
        <v>-231079</v>
      </c>
      <c r="BC65" s="916">
        <v>-184864</v>
      </c>
      <c r="BD65" s="916">
        <v>-46216</v>
      </c>
      <c r="BE65" s="916">
        <v>0</v>
      </c>
      <c r="BF65" s="916">
        <v>-462159</v>
      </c>
      <c r="BG65" s="916">
        <v>-317289</v>
      </c>
      <c r="BH65" s="916">
        <v>-253831</v>
      </c>
      <c r="BI65" s="916">
        <v>-63458</v>
      </c>
      <c r="BJ65" s="916">
        <v>0</v>
      </c>
      <c r="BK65" s="916">
        <v>-634578</v>
      </c>
      <c r="BL65" s="916">
        <v>-942726</v>
      </c>
      <c r="BM65" s="916">
        <v>-754181</v>
      </c>
      <c r="BN65" s="916">
        <v>-188545</v>
      </c>
      <c r="BO65" s="916">
        <v>0</v>
      </c>
      <c r="BP65" s="916">
        <v>-1885452</v>
      </c>
      <c r="BQ65" s="916">
        <v>0</v>
      </c>
      <c r="BR65" s="916">
        <v>0</v>
      </c>
      <c r="BS65" s="916">
        <v>0</v>
      </c>
      <c r="BT65" s="916">
        <v>0</v>
      </c>
      <c r="BU65" s="916">
        <v>0</v>
      </c>
      <c r="BV65" s="916">
        <v>-942726</v>
      </c>
      <c r="BW65" s="916">
        <v>-754181</v>
      </c>
      <c r="BX65" s="916">
        <v>-188545</v>
      </c>
      <c r="BY65" s="916">
        <v>0</v>
      </c>
      <c r="BZ65" s="916">
        <v>-1885452</v>
      </c>
      <c r="CA65" s="916">
        <v>0</v>
      </c>
      <c r="CB65" s="916">
        <v>0</v>
      </c>
      <c r="CC65" s="916">
        <v>0</v>
      </c>
      <c r="CD65" s="916">
        <v>0</v>
      </c>
      <c r="CE65" s="916">
        <v>0</v>
      </c>
      <c r="CF65" s="916">
        <v>942726</v>
      </c>
      <c r="CG65" s="916">
        <v>754181</v>
      </c>
      <c r="CH65" s="916">
        <v>188545</v>
      </c>
      <c r="CI65" s="916">
        <v>0</v>
      </c>
      <c r="CJ65" s="916">
        <v>1885452</v>
      </c>
      <c r="CK65" s="916">
        <v>-75651</v>
      </c>
      <c r="CL65" s="916">
        <v>-60520</v>
      </c>
      <c r="CM65" s="916">
        <v>-15130</v>
      </c>
      <c r="CN65" s="916">
        <v>0</v>
      </c>
      <c r="CO65" s="916">
        <v>-151301</v>
      </c>
      <c r="CP65" s="916">
        <v>-606945</v>
      </c>
      <c r="CQ65" s="916">
        <v>-485556</v>
      </c>
      <c r="CR65" s="916">
        <v>-121389</v>
      </c>
      <c r="CS65" s="916">
        <v>0</v>
      </c>
      <c r="CT65" s="916">
        <v>-1213890</v>
      </c>
      <c r="CU65" s="916">
        <v>-682596</v>
      </c>
      <c r="CV65" s="916">
        <v>-546076</v>
      </c>
      <c r="CW65" s="916">
        <v>-136519</v>
      </c>
      <c r="CX65" s="916">
        <v>0</v>
      </c>
      <c r="CY65" s="916">
        <v>-1365191</v>
      </c>
      <c r="CZ65" s="916">
        <v>-75651</v>
      </c>
      <c r="DA65" s="916">
        <v>-60520</v>
      </c>
      <c r="DB65" s="916">
        <v>-15130</v>
      </c>
      <c r="DC65" s="916">
        <v>0</v>
      </c>
      <c r="DD65" s="916">
        <v>-151301</v>
      </c>
      <c r="DE65" s="916">
        <v>-606945</v>
      </c>
      <c r="DF65" s="916">
        <v>-485556</v>
      </c>
      <c r="DG65" s="916">
        <v>-121389</v>
      </c>
      <c r="DH65" s="916">
        <v>0</v>
      </c>
      <c r="DI65" s="916">
        <v>-1213890</v>
      </c>
      <c r="DJ65" s="916">
        <v>1220704</v>
      </c>
      <c r="DK65" s="916">
        <v>976563</v>
      </c>
      <c r="DL65" s="916">
        <v>244141</v>
      </c>
      <c r="DM65" s="916">
        <v>0</v>
      </c>
      <c r="DN65" s="916">
        <v>2441407</v>
      </c>
      <c r="DO65" s="916">
        <v>0</v>
      </c>
      <c r="DP65" s="916">
        <v>0</v>
      </c>
      <c r="DQ65" s="916">
        <v>0</v>
      </c>
      <c r="DR65" s="916">
        <v>0</v>
      </c>
      <c r="DS65" s="916">
        <v>0</v>
      </c>
      <c r="DT65" s="916">
        <v>1228470</v>
      </c>
      <c r="DU65" s="916">
        <v>982776</v>
      </c>
      <c r="DV65" s="916">
        <v>245694</v>
      </c>
      <c r="DW65" s="916">
        <v>0</v>
      </c>
      <c r="DX65" s="916">
        <v>2456939</v>
      </c>
      <c r="DY65" s="916">
        <v>-7766</v>
      </c>
      <c r="DZ65" s="916">
        <v>-6213</v>
      </c>
      <c r="EA65" s="916">
        <v>-1553</v>
      </c>
      <c r="EB65" s="916">
        <v>0</v>
      </c>
      <c r="EC65" s="916">
        <v>-15532</v>
      </c>
      <c r="ED65" s="916">
        <v>18014744</v>
      </c>
      <c r="EE65" s="916">
        <v>14411795</v>
      </c>
      <c r="EF65" s="916">
        <v>3602949</v>
      </c>
      <c r="EG65" s="916">
        <v>0</v>
      </c>
      <c r="EH65" s="916">
        <v>36029488</v>
      </c>
      <c r="EI65" s="916">
        <v>12338047</v>
      </c>
      <c r="EJ65" s="916">
        <v>9870437</v>
      </c>
      <c r="EK65" s="916">
        <v>2467609</v>
      </c>
      <c r="EL65" s="916">
        <v>0</v>
      </c>
      <c r="EM65" s="916">
        <v>24676093</v>
      </c>
      <c r="EN65" s="916">
        <v>-5676697</v>
      </c>
      <c r="EO65" s="916">
        <v>-4541358</v>
      </c>
      <c r="EP65" s="916">
        <v>-1135340</v>
      </c>
      <c r="EQ65" s="916">
        <v>0</v>
      </c>
      <c r="ER65" s="916">
        <v>-11353395</v>
      </c>
      <c r="ES65" s="916">
        <v>-5684463</v>
      </c>
      <c r="ET65" s="916">
        <v>-4547571</v>
      </c>
      <c r="EU65" s="916">
        <v>-1136893</v>
      </c>
      <c r="EV65" s="916">
        <v>0</v>
      </c>
      <c r="EW65" s="916">
        <v>-11368927</v>
      </c>
      <c r="EX65" s="917">
        <v>0.5</v>
      </c>
      <c r="EY65" s="917">
        <v>0.4</v>
      </c>
      <c r="EZ65" s="917">
        <v>0.1</v>
      </c>
      <c r="FA65" s="917">
        <v>0</v>
      </c>
      <c r="FB65" s="917">
        <v>1</v>
      </c>
      <c r="FC65" s="884" t="s">
        <v>711</v>
      </c>
      <c r="FD65" s="884" t="s">
        <v>676</v>
      </c>
      <c r="FE65" s="884" t="s">
        <v>1672</v>
      </c>
      <c r="FF65" s="884" t="s">
        <v>2349</v>
      </c>
      <c r="FG65" s="884" t="s">
        <v>2412</v>
      </c>
    </row>
    <row r="66" spans="1:164" ht="14.25" thickTop="1" thickBot="1" x14ac:dyDescent="0.25">
      <c r="A66" s="884" t="s">
        <v>3311</v>
      </c>
      <c r="B66" s="918" t="s">
        <v>192</v>
      </c>
      <c r="C66" s="919" t="s">
        <v>191</v>
      </c>
      <c r="D66" s="916">
        <v>0</v>
      </c>
      <c r="E66" s="916">
        <v>136939362</v>
      </c>
      <c r="F66" s="916">
        <v>0</v>
      </c>
      <c r="G66" s="916">
        <v>0</v>
      </c>
      <c r="H66" s="916">
        <v>136939362</v>
      </c>
      <c r="I66" s="916">
        <v>0</v>
      </c>
      <c r="J66" s="916">
        <v>0</v>
      </c>
      <c r="K66" s="916">
        <v>0</v>
      </c>
      <c r="L66" s="916">
        <v>1219906</v>
      </c>
      <c r="M66" s="916">
        <v>1219906</v>
      </c>
      <c r="N66" s="916">
        <v>209860</v>
      </c>
      <c r="O66" s="916">
        <v>0</v>
      </c>
      <c r="P66" s="916">
        <v>209860</v>
      </c>
      <c r="Q66" s="916">
        <v>2129861</v>
      </c>
      <c r="R66" s="916">
        <v>0</v>
      </c>
      <c r="S66" s="916">
        <v>2129861</v>
      </c>
      <c r="T66" s="916">
        <v>0</v>
      </c>
      <c r="U66" s="916">
        <v>0</v>
      </c>
      <c r="V66" s="916">
        <v>0</v>
      </c>
      <c r="W66" s="916">
        <v>0</v>
      </c>
      <c r="X66" s="916">
        <v>0</v>
      </c>
      <c r="Y66" s="916">
        <v>0</v>
      </c>
      <c r="Z66" s="916">
        <v>0</v>
      </c>
      <c r="AA66" s="916">
        <v>0</v>
      </c>
      <c r="AB66" s="916">
        <v>0</v>
      </c>
      <c r="AC66" s="916">
        <v>0</v>
      </c>
      <c r="AD66" s="916">
        <v>88683411</v>
      </c>
      <c r="AE66" s="916">
        <v>0</v>
      </c>
      <c r="AF66" s="916">
        <v>0</v>
      </c>
      <c r="AG66" s="916">
        <v>88683411</v>
      </c>
      <c r="AH66" s="916">
        <v>0</v>
      </c>
      <c r="AI66" s="916">
        <v>9020647</v>
      </c>
      <c r="AJ66" s="916">
        <v>0</v>
      </c>
      <c r="AK66" s="916">
        <v>0</v>
      </c>
      <c r="AL66" s="916">
        <v>9020647</v>
      </c>
      <c r="AM66" s="916">
        <v>0</v>
      </c>
      <c r="AN66" s="916">
        <v>-7647883</v>
      </c>
      <c r="AO66" s="916">
        <v>0</v>
      </c>
      <c r="AP66" s="916">
        <v>0</v>
      </c>
      <c r="AQ66" s="916">
        <v>-7647883</v>
      </c>
      <c r="AR66" s="916">
        <v>0</v>
      </c>
      <c r="AS66" s="916">
        <v>-4877000</v>
      </c>
      <c r="AT66" s="916">
        <v>0</v>
      </c>
      <c r="AU66" s="916">
        <v>0</v>
      </c>
      <c r="AV66" s="916">
        <v>-4877000</v>
      </c>
      <c r="AW66" s="916">
        <v>0</v>
      </c>
      <c r="AX66" s="916">
        <v>525982</v>
      </c>
      <c r="AY66" s="916">
        <v>0</v>
      </c>
      <c r="AZ66" s="916">
        <v>0</v>
      </c>
      <c r="BA66" s="916">
        <v>525982</v>
      </c>
      <c r="BB66" s="916">
        <v>0</v>
      </c>
      <c r="BC66" s="916">
        <v>-935982</v>
      </c>
      <c r="BD66" s="916">
        <v>0</v>
      </c>
      <c r="BE66" s="916">
        <v>0</v>
      </c>
      <c r="BF66" s="916">
        <v>-935982</v>
      </c>
      <c r="BG66" s="916">
        <v>0</v>
      </c>
      <c r="BH66" s="916">
        <v>-5287000</v>
      </c>
      <c r="BI66" s="916">
        <v>0</v>
      </c>
      <c r="BJ66" s="916">
        <v>0</v>
      </c>
      <c r="BK66" s="916">
        <v>-5287000</v>
      </c>
      <c r="BL66" s="916">
        <v>0</v>
      </c>
      <c r="BM66" s="916">
        <v>-17400000</v>
      </c>
      <c r="BN66" s="916">
        <v>0</v>
      </c>
      <c r="BO66" s="916">
        <v>0</v>
      </c>
      <c r="BP66" s="916">
        <v>-17400000</v>
      </c>
      <c r="BQ66" s="916">
        <v>0</v>
      </c>
      <c r="BR66" s="916">
        <v>-14800000</v>
      </c>
      <c r="BS66" s="916">
        <v>0</v>
      </c>
      <c r="BT66" s="916">
        <v>0</v>
      </c>
      <c r="BU66" s="916">
        <v>-14800000</v>
      </c>
      <c r="BV66" s="916">
        <v>0</v>
      </c>
      <c r="BW66" s="916">
        <v>-2600000</v>
      </c>
      <c r="BX66" s="916">
        <v>0</v>
      </c>
      <c r="BY66" s="916">
        <v>0</v>
      </c>
      <c r="BZ66" s="916">
        <v>-2600000</v>
      </c>
      <c r="CA66" s="916">
        <v>0</v>
      </c>
      <c r="CB66" s="916">
        <v>0</v>
      </c>
      <c r="CC66" s="916">
        <v>0</v>
      </c>
      <c r="CD66" s="916">
        <v>0</v>
      </c>
      <c r="CE66" s="916">
        <v>0</v>
      </c>
      <c r="CF66" s="916">
        <v>0</v>
      </c>
      <c r="CG66" s="916">
        <v>0</v>
      </c>
      <c r="CH66" s="916">
        <v>0</v>
      </c>
      <c r="CI66" s="916">
        <v>0</v>
      </c>
      <c r="CJ66" s="916">
        <v>0</v>
      </c>
      <c r="CK66" s="916">
        <v>0</v>
      </c>
      <c r="CL66" s="916">
        <v>14010000</v>
      </c>
      <c r="CM66" s="916">
        <v>0</v>
      </c>
      <c r="CN66" s="916">
        <v>0</v>
      </c>
      <c r="CO66" s="916">
        <v>14010000</v>
      </c>
      <c r="CP66" s="916">
        <v>0</v>
      </c>
      <c r="CQ66" s="916">
        <v>-4990000</v>
      </c>
      <c r="CR66" s="916">
        <v>0</v>
      </c>
      <c r="CS66" s="916">
        <v>0</v>
      </c>
      <c r="CT66" s="916">
        <v>-4990000</v>
      </c>
      <c r="CU66" s="916">
        <v>0</v>
      </c>
      <c r="CV66" s="916">
        <v>-8380000</v>
      </c>
      <c r="CW66" s="916">
        <v>0</v>
      </c>
      <c r="CX66" s="916">
        <v>0</v>
      </c>
      <c r="CY66" s="916">
        <v>-8380000</v>
      </c>
      <c r="CZ66" s="916">
        <v>0</v>
      </c>
      <c r="DA66" s="916">
        <v>-790000</v>
      </c>
      <c r="DB66" s="916">
        <v>0</v>
      </c>
      <c r="DC66" s="916">
        <v>0</v>
      </c>
      <c r="DD66" s="916">
        <v>-790000</v>
      </c>
      <c r="DE66" s="916">
        <v>0</v>
      </c>
      <c r="DF66" s="916">
        <v>-7590000</v>
      </c>
      <c r="DG66" s="916">
        <v>0</v>
      </c>
      <c r="DH66" s="916">
        <v>0</v>
      </c>
      <c r="DI66" s="916">
        <v>-7590000</v>
      </c>
      <c r="DJ66" s="916">
        <v>0</v>
      </c>
      <c r="DK66" s="916">
        <v>-29914121</v>
      </c>
      <c r="DL66" s="916">
        <v>0</v>
      </c>
      <c r="DM66" s="916">
        <v>0</v>
      </c>
      <c r="DN66" s="916">
        <v>-29914121</v>
      </c>
      <c r="DO66" s="916">
        <v>0</v>
      </c>
      <c r="DP66" s="916">
        <v>0</v>
      </c>
      <c r="DQ66" s="916">
        <v>0</v>
      </c>
      <c r="DR66" s="916">
        <v>0</v>
      </c>
      <c r="DS66" s="916">
        <v>0</v>
      </c>
      <c r="DT66" s="916">
        <v>0</v>
      </c>
      <c r="DU66" s="916">
        <v>-29245078</v>
      </c>
      <c r="DV66" s="916">
        <v>0</v>
      </c>
      <c r="DW66" s="916">
        <v>0</v>
      </c>
      <c r="DX66" s="916">
        <v>-29245078</v>
      </c>
      <c r="DY66" s="916">
        <v>0</v>
      </c>
      <c r="DZ66" s="916">
        <v>-669043</v>
      </c>
      <c r="EA66" s="916">
        <v>0</v>
      </c>
      <c r="EB66" s="916">
        <v>0</v>
      </c>
      <c r="EC66" s="916">
        <v>-669043</v>
      </c>
      <c r="ED66" s="916">
        <v>0</v>
      </c>
      <c r="EE66" s="916">
        <v>135620710</v>
      </c>
      <c r="EF66" s="916">
        <v>0</v>
      </c>
      <c r="EG66" s="916">
        <v>0</v>
      </c>
      <c r="EH66" s="916">
        <v>135620710</v>
      </c>
      <c r="EI66" s="916">
        <v>0</v>
      </c>
      <c r="EJ66" s="916">
        <v>136939362</v>
      </c>
      <c r="EK66" s="916">
        <v>0</v>
      </c>
      <c r="EL66" s="916">
        <v>0</v>
      </c>
      <c r="EM66" s="916">
        <v>136939362</v>
      </c>
      <c r="EN66" s="916">
        <v>0</v>
      </c>
      <c r="EO66" s="916">
        <v>1318652</v>
      </c>
      <c r="EP66" s="916">
        <v>0</v>
      </c>
      <c r="EQ66" s="916">
        <v>0</v>
      </c>
      <c r="ER66" s="916">
        <v>1318652</v>
      </c>
      <c r="ES66" s="916">
        <v>0</v>
      </c>
      <c r="ET66" s="916">
        <v>649609</v>
      </c>
      <c r="EU66" s="916">
        <v>0</v>
      </c>
      <c r="EV66" s="916">
        <v>0</v>
      </c>
      <c r="EW66" s="916">
        <v>649609</v>
      </c>
      <c r="EX66" s="917">
        <v>0</v>
      </c>
      <c r="EY66" s="917">
        <v>1</v>
      </c>
      <c r="EZ66" s="917">
        <v>0</v>
      </c>
      <c r="FA66" s="917">
        <v>0</v>
      </c>
      <c r="FB66" s="917">
        <v>1</v>
      </c>
      <c r="FC66" s="884" t="s">
        <v>669</v>
      </c>
      <c r="FD66" s="884" t="s">
        <v>676</v>
      </c>
      <c r="FE66" s="884" t="s">
        <v>669</v>
      </c>
      <c r="FF66" s="884" t="s">
        <v>2344</v>
      </c>
      <c r="FG66" s="884" t="s">
        <v>2413</v>
      </c>
    </row>
    <row r="67" spans="1:164" ht="14.25" thickTop="1" thickBot="1" x14ac:dyDescent="0.25">
      <c r="A67" s="884" t="s">
        <v>3311</v>
      </c>
      <c r="B67" s="918" t="s">
        <v>194</v>
      </c>
      <c r="C67" s="919" t="s">
        <v>193</v>
      </c>
      <c r="D67" s="916">
        <v>13715092</v>
      </c>
      <c r="E67" s="916">
        <v>10972074</v>
      </c>
      <c r="F67" s="916">
        <v>2743018</v>
      </c>
      <c r="G67" s="916">
        <v>0</v>
      </c>
      <c r="H67" s="916">
        <v>27430184</v>
      </c>
      <c r="I67" s="916">
        <v>0</v>
      </c>
      <c r="J67" s="916">
        <v>0</v>
      </c>
      <c r="K67" s="916">
        <v>13715092</v>
      </c>
      <c r="L67" s="916">
        <v>189319</v>
      </c>
      <c r="M67" s="916">
        <v>189319</v>
      </c>
      <c r="N67" s="916">
        <v>0</v>
      </c>
      <c r="O67" s="916">
        <v>0</v>
      </c>
      <c r="P67" s="916">
        <v>0</v>
      </c>
      <c r="Q67" s="916">
        <v>80826</v>
      </c>
      <c r="R67" s="916">
        <v>0</v>
      </c>
      <c r="S67" s="916">
        <v>80826</v>
      </c>
      <c r="T67" s="916">
        <v>0</v>
      </c>
      <c r="U67" s="916">
        <v>0</v>
      </c>
      <c r="V67" s="916">
        <v>0</v>
      </c>
      <c r="W67" s="916">
        <v>0</v>
      </c>
      <c r="X67" s="916">
        <v>0</v>
      </c>
      <c r="Y67" s="916">
        <v>0</v>
      </c>
      <c r="Z67" s="916">
        <v>0</v>
      </c>
      <c r="AA67" s="916">
        <v>0</v>
      </c>
      <c r="AB67" s="916">
        <v>0</v>
      </c>
      <c r="AC67" s="916">
        <v>0</v>
      </c>
      <c r="AD67" s="916">
        <v>6542694</v>
      </c>
      <c r="AE67" s="916">
        <v>1633609</v>
      </c>
      <c r="AF67" s="916">
        <v>0</v>
      </c>
      <c r="AG67" s="916">
        <v>8176303</v>
      </c>
      <c r="AH67" s="916">
        <v>1275668</v>
      </c>
      <c r="AI67" s="916">
        <v>1020535</v>
      </c>
      <c r="AJ67" s="916">
        <v>255134</v>
      </c>
      <c r="AK67" s="916">
        <v>0</v>
      </c>
      <c r="AL67" s="916">
        <v>2551337</v>
      </c>
      <c r="AM67" s="916">
        <v>-349252</v>
      </c>
      <c r="AN67" s="916">
        <v>-279402</v>
      </c>
      <c r="AO67" s="916">
        <v>-69851</v>
      </c>
      <c r="AP67" s="916">
        <v>0</v>
      </c>
      <c r="AQ67" s="916">
        <v>-698505</v>
      </c>
      <c r="AR67" s="916">
        <v>-394950</v>
      </c>
      <c r="AS67" s="916">
        <v>-315960</v>
      </c>
      <c r="AT67" s="916">
        <v>-78990</v>
      </c>
      <c r="AU67" s="916">
        <v>0</v>
      </c>
      <c r="AV67" s="916">
        <v>-789900</v>
      </c>
      <c r="AW67" s="916">
        <v>40872</v>
      </c>
      <c r="AX67" s="916">
        <v>32698</v>
      </c>
      <c r="AY67" s="916">
        <v>8174</v>
      </c>
      <c r="AZ67" s="916">
        <v>0</v>
      </c>
      <c r="BA67" s="916">
        <v>81744</v>
      </c>
      <c r="BB67" s="916">
        <v>129733</v>
      </c>
      <c r="BC67" s="916">
        <v>103786</v>
      </c>
      <c r="BD67" s="916">
        <v>25947</v>
      </c>
      <c r="BE67" s="916">
        <v>0</v>
      </c>
      <c r="BF67" s="916">
        <v>259466</v>
      </c>
      <c r="BG67" s="916">
        <v>-224345</v>
      </c>
      <c r="BH67" s="916">
        <v>-179476</v>
      </c>
      <c r="BI67" s="916">
        <v>-44869</v>
      </c>
      <c r="BJ67" s="916">
        <v>0</v>
      </c>
      <c r="BK67" s="916">
        <v>-448690</v>
      </c>
      <c r="BL67" s="916">
        <v>-1624836</v>
      </c>
      <c r="BM67" s="916">
        <v>-1299868</v>
      </c>
      <c r="BN67" s="916">
        <v>-324967</v>
      </c>
      <c r="BO67" s="916">
        <v>0</v>
      </c>
      <c r="BP67" s="916">
        <v>-3249671</v>
      </c>
      <c r="BQ67" s="916">
        <v>-274117</v>
      </c>
      <c r="BR67" s="916">
        <v>-219293</v>
      </c>
      <c r="BS67" s="916">
        <v>-54823</v>
      </c>
      <c r="BT67" s="916">
        <v>0</v>
      </c>
      <c r="BU67" s="916">
        <v>-548233</v>
      </c>
      <c r="BV67" s="916">
        <v>-1350719</v>
      </c>
      <c r="BW67" s="916">
        <v>-1080575</v>
      </c>
      <c r="BX67" s="916">
        <v>-270144</v>
      </c>
      <c r="BY67" s="916">
        <v>0</v>
      </c>
      <c r="BZ67" s="916">
        <v>-2701438</v>
      </c>
      <c r="CA67" s="916">
        <v>232047</v>
      </c>
      <c r="CB67" s="916">
        <v>185637</v>
      </c>
      <c r="CC67" s="916">
        <v>46409</v>
      </c>
      <c r="CD67" s="916">
        <v>0</v>
      </c>
      <c r="CE67" s="916">
        <v>464093</v>
      </c>
      <c r="CF67" s="916">
        <v>75201</v>
      </c>
      <c r="CG67" s="916">
        <v>60160</v>
      </c>
      <c r="CH67" s="916">
        <v>15040</v>
      </c>
      <c r="CI67" s="916">
        <v>0</v>
      </c>
      <c r="CJ67" s="916">
        <v>150401</v>
      </c>
      <c r="CK67" s="916">
        <v>-25308</v>
      </c>
      <c r="CL67" s="916">
        <v>-20246</v>
      </c>
      <c r="CM67" s="916">
        <v>-5062</v>
      </c>
      <c r="CN67" s="916">
        <v>0</v>
      </c>
      <c r="CO67" s="916">
        <v>-50616</v>
      </c>
      <c r="CP67" s="916">
        <v>61033</v>
      </c>
      <c r="CQ67" s="916">
        <v>48827</v>
      </c>
      <c r="CR67" s="916">
        <v>12207</v>
      </c>
      <c r="CS67" s="916">
        <v>0</v>
      </c>
      <c r="CT67" s="916">
        <v>122067</v>
      </c>
      <c r="CU67" s="916">
        <v>-1281863</v>
      </c>
      <c r="CV67" s="916">
        <v>-1025490</v>
      </c>
      <c r="CW67" s="916">
        <v>-256373</v>
      </c>
      <c r="CX67" s="916">
        <v>0</v>
      </c>
      <c r="CY67" s="916">
        <v>-2563726</v>
      </c>
      <c r="CZ67" s="916">
        <v>-67378</v>
      </c>
      <c r="DA67" s="916">
        <v>-53902</v>
      </c>
      <c r="DB67" s="916">
        <v>-13476</v>
      </c>
      <c r="DC67" s="916">
        <v>0</v>
      </c>
      <c r="DD67" s="916">
        <v>-134756</v>
      </c>
      <c r="DE67" s="916">
        <v>-1214485</v>
      </c>
      <c r="DF67" s="916">
        <v>-971588</v>
      </c>
      <c r="DG67" s="916">
        <v>-242897</v>
      </c>
      <c r="DH67" s="916">
        <v>0</v>
      </c>
      <c r="DI67" s="916">
        <v>-2428970</v>
      </c>
      <c r="DJ67" s="916">
        <v>-5766500</v>
      </c>
      <c r="DK67" s="916">
        <v>-4613195</v>
      </c>
      <c r="DL67" s="916">
        <v>-1153299</v>
      </c>
      <c r="DM67" s="916">
        <v>0</v>
      </c>
      <c r="DN67" s="916">
        <v>-11532993</v>
      </c>
      <c r="DO67" s="916">
        <v>0</v>
      </c>
      <c r="DP67" s="916">
        <v>0</v>
      </c>
      <c r="DQ67" s="916">
        <v>0</v>
      </c>
      <c r="DR67" s="916">
        <v>0</v>
      </c>
      <c r="DS67" s="916">
        <v>0</v>
      </c>
      <c r="DT67" s="916">
        <v>-6120648</v>
      </c>
      <c r="DU67" s="916">
        <v>-4896518</v>
      </c>
      <c r="DV67" s="916">
        <v>-1224130</v>
      </c>
      <c r="DW67" s="916">
        <v>0</v>
      </c>
      <c r="DX67" s="916">
        <v>-12241295</v>
      </c>
      <c r="DY67" s="916">
        <v>354148</v>
      </c>
      <c r="DZ67" s="916">
        <v>283323</v>
      </c>
      <c r="EA67" s="916">
        <v>70831</v>
      </c>
      <c r="EB67" s="916">
        <v>0</v>
      </c>
      <c r="EC67" s="916">
        <v>708302</v>
      </c>
      <c r="ED67" s="916">
        <v>13823373</v>
      </c>
      <c r="EE67" s="916">
        <v>11058698</v>
      </c>
      <c r="EF67" s="916">
        <v>2764675</v>
      </c>
      <c r="EG67" s="916">
        <v>0</v>
      </c>
      <c r="EH67" s="916">
        <v>27646746</v>
      </c>
      <c r="EI67" s="916">
        <v>13715092</v>
      </c>
      <c r="EJ67" s="916">
        <v>10972074</v>
      </c>
      <c r="EK67" s="916">
        <v>2743018</v>
      </c>
      <c r="EL67" s="916">
        <v>0</v>
      </c>
      <c r="EM67" s="916">
        <v>27430184</v>
      </c>
      <c r="EN67" s="916">
        <v>-108281</v>
      </c>
      <c r="EO67" s="916">
        <v>-86624</v>
      </c>
      <c r="EP67" s="916">
        <v>-21657</v>
      </c>
      <c r="EQ67" s="916">
        <v>0</v>
      </c>
      <c r="ER67" s="916">
        <v>-216562</v>
      </c>
      <c r="ES67" s="916">
        <v>245867</v>
      </c>
      <c r="ET67" s="916">
        <v>196699</v>
      </c>
      <c r="EU67" s="916">
        <v>49174</v>
      </c>
      <c r="EV67" s="916">
        <v>0</v>
      </c>
      <c r="EW67" s="916">
        <v>491740</v>
      </c>
      <c r="EX67" s="917">
        <v>0.5</v>
      </c>
      <c r="EY67" s="917">
        <v>0.4</v>
      </c>
      <c r="EZ67" s="917">
        <v>0.1</v>
      </c>
      <c r="FA67" s="917">
        <v>0</v>
      </c>
      <c r="FB67" s="917">
        <v>1</v>
      </c>
      <c r="FC67" s="884" t="s">
        <v>704</v>
      </c>
      <c r="FD67" s="884" t="s">
        <v>676</v>
      </c>
      <c r="FE67" s="884" t="s">
        <v>1672</v>
      </c>
      <c r="FF67" s="884" t="s">
        <v>2344</v>
      </c>
      <c r="FG67" s="884" t="s">
        <v>2414</v>
      </c>
    </row>
    <row r="68" spans="1:164" ht="14.25" thickTop="1" thickBot="1" x14ac:dyDescent="0.25">
      <c r="A68" s="884" t="s">
        <v>3311</v>
      </c>
      <c r="B68" s="918" t="s">
        <v>196</v>
      </c>
      <c r="C68" s="919" t="s">
        <v>195</v>
      </c>
      <c r="D68" s="916">
        <v>0</v>
      </c>
      <c r="E68" s="916">
        <v>96763353</v>
      </c>
      <c r="F68" s="916">
        <v>0</v>
      </c>
      <c r="G68" s="916">
        <v>977408</v>
      </c>
      <c r="H68" s="916">
        <v>97740761</v>
      </c>
      <c r="I68" s="916">
        <v>0</v>
      </c>
      <c r="J68" s="916">
        <v>0</v>
      </c>
      <c r="K68" s="916">
        <v>0</v>
      </c>
      <c r="L68" s="916">
        <v>368958</v>
      </c>
      <c r="M68" s="916">
        <v>368958</v>
      </c>
      <c r="N68" s="916">
        <v>0</v>
      </c>
      <c r="O68" s="916">
        <v>0</v>
      </c>
      <c r="P68" s="916">
        <v>0</v>
      </c>
      <c r="Q68" s="916">
        <v>0</v>
      </c>
      <c r="R68" s="916">
        <v>0</v>
      </c>
      <c r="S68" s="916">
        <v>0</v>
      </c>
      <c r="T68" s="916">
        <v>0</v>
      </c>
      <c r="U68" s="916">
        <v>0</v>
      </c>
      <c r="V68" s="916">
        <v>0</v>
      </c>
      <c r="W68" s="916">
        <v>0</v>
      </c>
      <c r="X68" s="916">
        <v>0</v>
      </c>
      <c r="Y68" s="916">
        <v>0</v>
      </c>
      <c r="Z68" s="916">
        <v>0</v>
      </c>
      <c r="AA68" s="916">
        <v>0</v>
      </c>
      <c r="AB68" s="916">
        <v>0</v>
      </c>
      <c r="AC68" s="916">
        <v>0</v>
      </c>
      <c r="AD68" s="916">
        <v>33595898</v>
      </c>
      <c r="AE68" s="916">
        <v>0</v>
      </c>
      <c r="AF68" s="916">
        <v>339352</v>
      </c>
      <c r="AG68" s="916">
        <v>33935250</v>
      </c>
      <c r="AH68" s="916">
        <v>0</v>
      </c>
      <c r="AI68" s="916">
        <v>6550755</v>
      </c>
      <c r="AJ68" s="916">
        <v>0</v>
      </c>
      <c r="AK68" s="916">
        <v>66169</v>
      </c>
      <c r="AL68" s="916">
        <v>6616924</v>
      </c>
      <c r="AM68" s="916">
        <v>0</v>
      </c>
      <c r="AN68" s="916">
        <v>-3498817</v>
      </c>
      <c r="AO68" s="916">
        <v>0</v>
      </c>
      <c r="AP68" s="916">
        <v>-35342</v>
      </c>
      <c r="AQ68" s="916">
        <v>-3534159</v>
      </c>
      <c r="AR68" s="916">
        <v>0</v>
      </c>
      <c r="AS68" s="916">
        <v>-4571119</v>
      </c>
      <c r="AT68" s="916">
        <v>0</v>
      </c>
      <c r="AU68" s="916">
        <v>-46173</v>
      </c>
      <c r="AV68" s="916">
        <v>-4617292</v>
      </c>
      <c r="AW68" s="916">
        <v>0</v>
      </c>
      <c r="AX68" s="916">
        <v>517373</v>
      </c>
      <c r="AY68" s="916">
        <v>0</v>
      </c>
      <c r="AZ68" s="916">
        <v>5226</v>
      </c>
      <c r="BA68" s="916">
        <v>522599</v>
      </c>
      <c r="BB68" s="916">
        <v>0</v>
      </c>
      <c r="BC68" s="916">
        <v>350836</v>
      </c>
      <c r="BD68" s="916">
        <v>0</v>
      </c>
      <c r="BE68" s="916">
        <v>3544</v>
      </c>
      <c r="BF68" s="916">
        <v>354380</v>
      </c>
      <c r="BG68" s="916">
        <v>0</v>
      </c>
      <c r="BH68" s="916">
        <v>-3702910</v>
      </c>
      <c r="BI68" s="916">
        <v>0</v>
      </c>
      <c r="BJ68" s="916">
        <v>-37403</v>
      </c>
      <c r="BK68" s="916">
        <v>-3740313</v>
      </c>
      <c r="BL68" s="916">
        <v>0</v>
      </c>
      <c r="BM68" s="916">
        <v>-12316450</v>
      </c>
      <c r="BN68" s="916">
        <v>0</v>
      </c>
      <c r="BO68" s="916">
        <v>-124409</v>
      </c>
      <c r="BP68" s="916">
        <v>-12440859</v>
      </c>
      <c r="BQ68" s="916">
        <v>0</v>
      </c>
      <c r="BR68" s="916">
        <v>-3368050</v>
      </c>
      <c r="BS68" s="916">
        <v>0</v>
      </c>
      <c r="BT68" s="916">
        <v>-34021</v>
      </c>
      <c r="BU68" s="916">
        <v>-3402071</v>
      </c>
      <c r="BV68" s="916">
        <v>0</v>
      </c>
      <c r="BW68" s="916">
        <v>-8948400</v>
      </c>
      <c r="BX68" s="916">
        <v>0</v>
      </c>
      <c r="BY68" s="916">
        <v>-90388</v>
      </c>
      <c r="BZ68" s="916">
        <v>-9038788</v>
      </c>
      <c r="CA68" s="916">
        <v>0</v>
      </c>
      <c r="CB68" s="916">
        <v>334243</v>
      </c>
      <c r="CC68" s="916">
        <v>0</v>
      </c>
      <c r="CD68" s="916">
        <v>3376</v>
      </c>
      <c r="CE68" s="916">
        <v>337619</v>
      </c>
      <c r="CF68" s="916">
        <v>0</v>
      </c>
      <c r="CG68" s="916">
        <v>5015568</v>
      </c>
      <c r="CH68" s="916">
        <v>0</v>
      </c>
      <c r="CI68" s="916">
        <v>50662</v>
      </c>
      <c r="CJ68" s="916">
        <v>5066230</v>
      </c>
      <c r="CK68" s="916">
        <v>0</v>
      </c>
      <c r="CL68" s="916">
        <v>242736</v>
      </c>
      <c r="CM68" s="916">
        <v>0</v>
      </c>
      <c r="CN68" s="916">
        <v>2452</v>
      </c>
      <c r="CO68" s="916">
        <v>245188</v>
      </c>
      <c r="CP68" s="916">
        <v>0</v>
      </c>
      <c r="CQ68" s="916">
        <v>-13746012</v>
      </c>
      <c r="CR68" s="916">
        <v>0</v>
      </c>
      <c r="CS68" s="916">
        <v>-138849</v>
      </c>
      <c r="CT68" s="916">
        <v>-13884861</v>
      </c>
      <c r="CU68" s="916">
        <v>0</v>
      </c>
      <c r="CV68" s="916">
        <v>-20469915</v>
      </c>
      <c r="CW68" s="916">
        <v>0</v>
      </c>
      <c r="CX68" s="916">
        <v>-206768</v>
      </c>
      <c r="CY68" s="916">
        <v>-20676683</v>
      </c>
      <c r="CZ68" s="916">
        <v>0</v>
      </c>
      <c r="DA68" s="916">
        <v>-2791071</v>
      </c>
      <c r="DB68" s="916">
        <v>0</v>
      </c>
      <c r="DC68" s="916">
        <v>-28193</v>
      </c>
      <c r="DD68" s="916">
        <v>-2819264</v>
      </c>
      <c r="DE68" s="916">
        <v>0</v>
      </c>
      <c r="DF68" s="916">
        <v>-17678844</v>
      </c>
      <c r="DG68" s="916">
        <v>0</v>
      </c>
      <c r="DH68" s="916">
        <v>-178575</v>
      </c>
      <c r="DI68" s="916">
        <v>-17857419</v>
      </c>
      <c r="DJ68" s="916">
        <v>-1</v>
      </c>
      <c r="DK68" s="916">
        <v>-9604438</v>
      </c>
      <c r="DL68" s="916">
        <v>0</v>
      </c>
      <c r="DM68" s="916">
        <v>-97014</v>
      </c>
      <c r="DN68" s="916">
        <v>-9701453</v>
      </c>
      <c r="DO68" s="916">
        <v>0</v>
      </c>
      <c r="DP68" s="916">
        <v>0</v>
      </c>
      <c r="DQ68" s="916">
        <v>0</v>
      </c>
      <c r="DR68" s="916">
        <v>0</v>
      </c>
      <c r="DS68" s="916">
        <v>0</v>
      </c>
      <c r="DT68" s="916">
        <v>0</v>
      </c>
      <c r="DU68" s="916">
        <v>-17994843</v>
      </c>
      <c r="DV68" s="916">
        <v>0</v>
      </c>
      <c r="DW68" s="916">
        <v>-181766</v>
      </c>
      <c r="DX68" s="916">
        <v>-18176609</v>
      </c>
      <c r="DY68" s="916">
        <v>-1</v>
      </c>
      <c r="DZ68" s="916">
        <v>8390405</v>
      </c>
      <c r="EA68" s="916">
        <v>0</v>
      </c>
      <c r="EB68" s="916">
        <v>84752</v>
      </c>
      <c r="EC68" s="916">
        <v>8475156</v>
      </c>
      <c r="ED68" s="916">
        <v>0</v>
      </c>
      <c r="EE68" s="916">
        <v>103327962</v>
      </c>
      <c r="EF68" s="916">
        <v>0</v>
      </c>
      <c r="EG68" s="916">
        <v>1043717</v>
      </c>
      <c r="EH68" s="916">
        <v>104371679</v>
      </c>
      <c r="EI68" s="916">
        <v>0</v>
      </c>
      <c r="EJ68" s="916">
        <v>96763353</v>
      </c>
      <c r="EK68" s="916">
        <v>0</v>
      </c>
      <c r="EL68" s="916">
        <v>977408</v>
      </c>
      <c r="EM68" s="916">
        <v>97740761</v>
      </c>
      <c r="EN68" s="916">
        <v>0</v>
      </c>
      <c r="EO68" s="916">
        <v>-6564609</v>
      </c>
      <c r="EP68" s="916">
        <v>0</v>
      </c>
      <c r="EQ68" s="916">
        <v>-66309</v>
      </c>
      <c r="ER68" s="916">
        <v>-6630918</v>
      </c>
      <c r="ES68" s="916">
        <v>-1</v>
      </c>
      <c r="ET68" s="916">
        <v>1825796</v>
      </c>
      <c r="EU68" s="916">
        <v>0</v>
      </c>
      <c r="EV68" s="916">
        <v>18443</v>
      </c>
      <c r="EW68" s="916">
        <v>1844238</v>
      </c>
      <c r="EX68" s="917">
        <v>0</v>
      </c>
      <c r="EY68" s="917">
        <v>0.99</v>
      </c>
      <c r="EZ68" s="917">
        <v>0</v>
      </c>
      <c r="FA68" s="917">
        <v>0.01</v>
      </c>
      <c r="FB68" s="917">
        <v>1</v>
      </c>
      <c r="FC68" s="884" t="s">
        <v>679</v>
      </c>
      <c r="FD68" s="884" t="s">
        <v>678</v>
      </c>
      <c r="FE68" s="884" t="s">
        <v>1674</v>
      </c>
      <c r="FF68" s="884" t="s">
        <v>2348</v>
      </c>
      <c r="FG68" s="884" t="s">
        <v>2415</v>
      </c>
    </row>
    <row r="69" spans="1:164" ht="14.25" thickTop="1" thickBot="1" x14ac:dyDescent="0.25">
      <c r="A69" s="884" t="s">
        <v>3311</v>
      </c>
      <c r="B69" s="918" t="s">
        <v>198</v>
      </c>
      <c r="C69" s="919" t="s">
        <v>197</v>
      </c>
      <c r="D69" s="916">
        <v>7837633</v>
      </c>
      <c r="E69" s="916">
        <v>6270106</v>
      </c>
      <c r="F69" s="916">
        <v>1410774</v>
      </c>
      <c r="G69" s="916">
        <v>156753</v>
      </c>
      <c r="H69" s="916">
        <v>15675266</v>
      </c>
      <c r="I69" s="916">
        <v>0</v>
      </c>
      <c r="J69" s="916">
        <v>0</v>
      </c>
      <c r="K69" s="916">
        <v>7837633</v>
      </c>
      <c r="L69" s="916">
        <v>121383</v>
      </c>
      <c r="M69" s="916">
        <v>121383</v>
      </c>
      <c r="N69" s="916">
        <v>0</v>
      </c>
      <c r="O69" s="916">
        <v>0</v>
      </c>
      <c r="P69" s="916">
        <v>0</v>
      </c>
      <c r="Q69" s="916">
        <v>49448</v>
      </c>
      <c r="R69" s="916">
        <v>0</v>
      </c>
      <c r="S69" s="916">
        <v>49448</v>
      </c>
      <c r="T69" s="916">
        <v>0</v>
      </c>
      <c r="U69" s="916">
        <v>0</v>
      </c>
      <c r="V69" s="916">
        <v>0</v>
      </c>
      <c r="W69" s="916">
        <v>0</v>
      </c>
      <c r="X69" s="916">
        <v>0</v>
      </c>
      <c r="Y69" s="916">
        <v>0</v>
      </c>
      <c r="Z69" s="916">
        <v>0</v>
      </c>
      <c r="AA69" s="916">
        <v>0</v>
      </c>
      <c r="AB69" s="916">
        <v>0</v>
      </c>
      <c r="AC69" s="916">
        <v>0</v>
      </c>
      <c r="AD69" s="916">
        <v>3424801</v>
      </c>
      <c r="AE69" s="916">
        <v>769443</v>
      </c>
      <c r="AF69" s="916">
        <v>85495</v>
      </c>
      <c r="AG69" s="916">
        <v>4279739</v>
      </c>
      <c r="AH69" s="916">
        <v>538490</v>
      </c>
      <c r="AI69" s="916">
        <v>430792</v>
      </c>
      <c r="AJ69" s="916">
        <v>96928</v>
      </c>
      <c r="AK69" s="916">
        <v>10770</v>
      </c>
      <c r="AL69" s="916">
        <v>1076980</v>
      </c>
      <c r="AM69" s="916">
        <v>-96966</v>
      </c>
      <c r="AN69" s="916">
        <v>-77572</v>
      </c>
      <c r="AO69" s="916">
        <v>-17454</v>
      </c>
      <c r="AP69" s="916">
        <v>-1939</v>
      </c>
      <c r="AQ69" s="916">
        <v>-193931</v>
      </c>
      <c r="AR69" s="916">
        <v>-116905</v>
      </c>
      <c r="AS69" s="916">
        <v>-93524</v>
      </c>
      <c r="AT69" s="916">
        <v>-21043</v>
      </c>
      <c r="AU69" s="916">
        <v>-2338</v>
      </c>
      <c r="AV69" s="916">
        <v>-233810</v>
      </c>
      <c r="AW69" s="916">
        <v>42162</v>
      </c>
      <c r="AX69" s="916">
        <v>33730</v>
      </c>
      <c r="AY69" s="916">
        <v>7589</v>
      </c>
      <c r="AZ69" s="916">
        <v>843</v>
      </c>
      <c r="BA69" s="916">
        <v>84324</v>
      </c>
      <c r="BB69" s="916">
        <v>0</v>
      </c>
      <c r="BC69" s="916">
        <v>0</v>
      </c>
      <c r="BD69" s="916">
        <v>0</v>
      </c>
      <c r="BE69" s="916">
        <v>0</v>
      </c>
      <c r="BF69" s="916">
        <v>0</v>
      </c>
      <c r="BG69" s="916">
        <v>-74743</v>
      </c>
      <c r="BH69" s="916">
        <v>-59794</v>
      </c>
      <c r="BI69" s="916">
        <v>-13454</v>
      </c>
      <c r="BJ69" s="916">
        <v>-1495</v>
      </c>
      <c r="BK69" s="916">
        <v>-149486</v>
      </c>
      <c r="BL69" s="916">
        <v>-200000</v>
      </c>
      <c r="BM69" s="916">
        <v>-160000</v>
      </c>
      <c r="BN69" s="916">
        <v>-36000</v>
      </c>
      <c r="BO69" s="916">
        <v>-4000</v>
      </c>
      <c r="BP69" s="916">
        <v>-400000</v>
      </c>
      <c r="BQ69" s="916">
        <v>79399</v>
      </c>
      <c r="BR69" s="916">
        <v>63519</v>
      </c>
      <c r="BS69" s="916">
        <v>14292</v>
      </c>
      <c r="BT69" s="916">
        <v>1588</v>
      </c>
      <c r="BU69" s="916">
        <v>158798</v>
      </c>
      <c r="BV69" s="916">
        <v>-279399</v>
      </c>
      <c r="BW69" s="916">
        <v>-223519</v>
      </c>
      <c r="BX69" s="916">
        <v>-50292</v>
      </c>
      <c r="BY69" s="916">
        <v>-5588</v>
      </c>
      <c r="BZ69" s="916">
        <v>-558798</v>
      </c>
      <c r="CA69" s="916">
        <v>24480</v>
      </c>
      <c r="CB69" s="916">
        <v>19584</v>
      </c>
      <c r="CC69" s="916">
        <v>4406</v>
      </c>
      <c r="CD69" s="916">
        <v>490</v>
      </c>
      <c r="CE69" s="916">
        <v>48960</v>
      </c>
      <c r="CF69" s="916">
        <v>141134</v>
      </c>
      <c r="CG69" s="916">
        <v>112907</v>
      </c>
      <c r="CH69" s="916">
        <v>25404</v>
      </c>
      <c r="CI69" s="916">
        <v>2823</v>
      </c>
      <c r="CJ69" s="916">
        <v>282268</v>
      </c>
      <c r="CK69" s="916">
        <v>-103879</v>
      </c>
      <c r="CL69" s="916">
        <v>-83103</v>
      </c>
      <c r="CM69" s="916">
        <v>-18698</v>
      </c>
      <c r="CN69" s="916">
        <v>-2078</v>
      </c>
      <c r="CO69" s="916">
        <v>-207758</v>
      </c>
      <c r="CP69" s="916">
        <v>-67144</v>
      </c>
      <c r="CQ69" s="916">
        <v>-53715</v>
      </c>
      <c r="CR69" s="916">
        <v>-12086</v>
      </c>
      <c r="CS69" s="916">
        <v>-1343</v>
      </c>
      <c r="CT69" s="916">
        <v>-134288</v>
      </c>
      <c r="CU69" s="916">
        <v>-205409</v>
      </c>
      <c r="CV69" s="916">
        <v>-164327</v>
      </c>
      <c r="CW69" s="916">
        <v>-36974</v>
      </c>
      <c r="CX69" s="916">
        <v>-4108</v>
      </c>
      <c r="CY69" s="916">
        <v>-410818</v>
      </c>
      <c r="CZ69" s="916">
        <v>0</v>
      </c>
      <c r="DA69" s="916">
        <v>0</v>
      </c>
      <c r="DB69" s="916">
        <v>0</v>
      </c>
      <c r="DC69" s="916">
        <v>0</v>
      </c>
      <c r="DD69" s="916">
        <v>0</v>
      </c>
      <c r="DE69" s="916">
        <v>-205409</v>
      </c>
      <c r="DF69" s="916">
        <v>-164327</v>
      </c>
      <c r="DG69" s="916">
        <v>-36974</v>
      </c>
      <c r="DH69" s="916">
        <v>-4108</v>
      </c>
      <c r="DI69" s="916">
        <v>-410818</v>
      </c>
      <c r="DJ69" s="916">
        <v>-3879267</v>
      </c>
      <c r="DK69" s="916">
        <v>-3103431</v>
      </c>
      <c r="DL69" s="916">
        <v>-698276</v>
      </c>
      <c r="DM69" s="916">
        <v>-77587</v>
      </c>
      <c r="DN69" s="916">
        <v>-7758561</v>
      </c>
      <c r="DO69" s="916">
        <v>0</v>
      </c>
      <c r="DP69" s="916">
        <v>0</v>
      </c>
      <c r="DQ69" s="916">
        <v>0</v>
      </c>
      <c r="DR69" s="916">
        <v>0</v>
      </c>
      <c r="DS69" s="916">
        <v>0</v>
      </c>
      <c r="DT69" s="916">
        <v>-318356</v>
      </c>
      <c r="DU69" s="916">
        <v>-254684</v>
      </c>
      <c r="DV69" s="916">
        <v>-57304</v>
      </c>
      <c r="DW69" s="916">
        <v>-6367</v>
      </c>
      <c r="DX69" s="916">
        <v>-636711</v>
      </c>
      <c r="DY69" s="916">
        <v>-3560911</v>
      </c>
      <c r="DZ69" s="916">
        <v>-2848747</v>
      </c>
      <c r="EA69" s="916">
        <v>-640972</v>
      </c>
      <c r="EB69" s="916">
        <v>-71220</v>
      </c>
      <c r="EC69" s="916">
        <v>-7121850</v>
      </c>
      <c r="ED69" s="916">
        <v>6568959</v>
      </c>
      <c r="EE69" s="916">
        <v>5255167</v>
      </c>
      <c r="EF69" s="916">
        <v>1182413</v>
      </c>
      <c r="EG69" s="916">
        <v>131379</v>
      </c>
      <c r="EH69" s="916">
        <v>13137918</v>
      </c>
      <c r="EI69" s="916">
        <v>7837633</v>
      </c>
      <c r="EJ69" s="916">
        <v>6270106</v>
      </c>
      <c r="EK69" s="916">
        <v>1410774</v>
      </c>
      <c r="EL69" s="916">
        <v>156753</v>
      </c>
      <c r="EM69" s="916">
        <v>15675266</v>
      </c>
      <c r="EN69" s="916">
        <v>1268674</v>
      </c>
      <c r="EO69" s="916">
        <v>1014939</v>
      </c>
      <c r="EP69" s="916">
        <v>228361</v>
      </c>
      <c r="EQ69" s="916">
        <v>25374</v>
      </c>
      <c r="ER69" s="916">
        <v>2537348</v>
      </c>
      <c r="ES69" s="916">
        <v>-2292237</v>
      </c>
      <c r="ET69" s="916">
        <v>-1833808</v>
      </c>
      <c r="EU69" s="916">
        <v>-412611</v>
      </c>
      <c r="EV69" s="916">
        <v>-45846</v>
      </c>
      <c r="EW69" s="916">
        <v>-4584502</v>
      </c>
      <c r="EX69" s="917">
        <v>0.5</v>
      </c>
      <c r="EY69" s="917">
        <v>0.4</v>
      </c>
      <c r="EZ69" s="917">
        <v>0.09</v>
      </c>
      <c r="FA69" s="917">
        <v>0.01</v>
      </c>
      <c r="FB69" s="917">
        <v>1</v>
      </c>
      <c r="FC69" s="884" t="s">
        <v>718</v>
      </c>
      <c r="FD69" s="884" t="s">
        <v>668</v>
      </c>
      <c r="FE69" s="884" t="s">
        <v>1672</v>
      </c>
      <c r="FF69" s="884" t="s">
        <v>2350</v>
      </c>
      <c r="FG69" s="884" t="s">
        <v>2416</v>
      </c>
    </row>
    <row r="70" spans="1:164" ht="14.25" thickTop="1" thickBot="1" x14ac:dyDescent="0.25">
      <c r="A70" s="884" t="s">
        <v>3311</v>
      </c>
      <c r="B70" s="918" t="s">
        <v>200</v>
      </c>
      <c r="C70" s="919" t="s">
        <v>199</v>
      </c>
      <c r="D70" s="916">
        <v>60017482</v>
      </c>
      <c r="E70" s="916">
        <v>48013986</v>
      </c>
      <c r="F70" s="916">
        <v>12003497</v>
      </c>
      <c r="G70" s="916">
        <v>0</v>
      </c>
      <c r="H70" s="916">
        <v>120034965</v>
      </c>
      <c r="I70" s="916">
        <v>0</v>
      </c>
      <c r="J70" s="916">
        <v>0</v>
      </c>
      <c r="K70" s="916">
        <v>60017482</v>
      </c>
      <c r="L70" s="916">
        <v>214725</v>
      </c>
      <c r="M70" s="916">
        <v>214725</v>
      </c>
      <c r="N70" s="916">
        <v>0</v>
      </c>
      <c r="O70" s="916">
        <v>0</v>
      </c>
      <c r="P70" s="916">
        <v>0</v>
      </c>
      <c r="Q70" s="916">
        <v>5120</v>
      </c>
      <c r="R70" s="916">
        <v>0</v>
      </c>
      <c r="S70" s="916">
        <v>5120</v>
      </c>
      <c r="T70" s="916">
        <v>0</v>
      </c>
      <c r="U70" s="916">
        <v>0</v>
      </c>
      <c r="V70" s="916">
        <v>0</v>
      </c>
      <c r="W70" s="916">
        <v>0</v>
      </c>
      <c r="X70" s="916">
        <v>0</v>
      </c>
      <c r="Y70" s="916">
        <v>0</v>
      </c>
      <c r="Z70" s="916">
        <v>0</v>
      </c>
      <c r="AA70" s="916">
        <v>0</v>
      </c>
      <c r="AB70" s="916">
        <v>0</v>
      </c>
      <c r="AC70" s="916">
        <v>0</v>
      </c>
      <c r="AD70" s="916">
        <v>8717162</v>
      </c>
      <c r="AE70" s="916">
        <v>2179160</v>
      </c>
      <c r="AF70" s="916">
        <v>0</v>
      </c>
      <c r="AG70" s="916">
        <v>10896322</v>
      </c>
      <c r="AH70" s="916">
        <v>2109872</v>
      </c>
      <c r="AI70" s="916">
        <v>1687898</v>
      </c>
      <c r="AJ70" s="916">
        <v>421974</v>
      </c>
      <c r="AK70" s="916">
        <v>0</v>
      </c>
      <c r="AL70" s="916">
        <v>4219744</v>
      </c>
      <c r="AM70" s="916">
        <v>-1878662</v>
      </c>
      <c r="AN70" s="916">
        <v>-1502930</v>
      </c>
      <c r="AO70" s="916">
        <v>-375732</v>
      </c>
      <c r="AP70" s="916">
        <v>0</v>
      </c>
      <c r="AQ70" s="916">
        <v>-3757324</v>
      </c>
      <c r="AR70" s="916">
        <v>-1123649</v>
      </c>
      <c r="AS70" s="916">
        <v>-898919</v>
      </c>
      <c r="AT70" s="916">
        <v>-224730</v>
      </c>
      <c r="AU70" s="916">
        <v>0</v>
      </c>
      <c r="AV70" s="916">
        <v>-2247298</v>
      </c>
      <c r="AW70" s="916">
        <v>-809</v>
      </c>
      <c r="AX70" s="916">
        <v>-648</v>
      </c>
      <c r="AY70" s="916">
        <v>-162</v>
      </c>
      <c r="AZ70" s="916">
        <v>0</v>
      </c>
      <c r="BA70" s="916">
        <v>-1619</v>
      </c>
      <c r="BB70" s="916">
        <v>-262084</v>
      </c>
      <c r="BC70" s="916">
        <v>-209668</v>
      </c>
      <c r="BD70" s="916">
        <v>-52417</v>
      </c>
      <c r="BE70" s="916">
        <v>0</v>
      </c>
      <c r="BF70" s="916">
        <v>-524169</v>
      </c>
      <c r="BG70" s="916">
        <v>-1386542</v>
      </c>
      <c r="BH70" s="916">
        <v>-1109235</v>
      </c>
      <c r="BI70" s="916">
        <v>-277309</v>
      </c>
      <c r="BJ70" s="916">
        <v>0</v>
      </c>
      <c r="BK70" s="916">
        <v>-2773086</v>
      </c>
      <c r="BL70" s="916">
        <v>-7144697</v>
      </c>
      <c r="BM70" s="916">
        <v>-5715757</v>
      </c>
      <c r="BN70" s="916">
        <v>-1428939</v>
      </c>
      <c r="BO70" s="916">
        <v>0</v>
      </c>
      <c r="BP70" s="916">
        <v>-14289393</v>
      </c>
      <c r="BQ70" s="916">
        <v>-376022</v>
      </c>
      <c r="BR70" s="916">
        <v>-300818</v>
      </c>
      <c r="BS70" s="916">
        <v>-75205</v>
      </c>
      <c r="BT70" s="916">
        <v>0</v>
      </c>
      <c r="BU70" s="916">
        <v>-752045</v>
      </c>
      <c r="BV70" s="916">
        <v>-6768674</v>
      </c>
      <c r="BW70" s="916">
        <v>-5414939</v>
      </c>
      <c r="BX70" s="916">
        <v>-1353735</v>
      </c>
      <c r="BY70" s="916">
        <v>0</v>
      </c>
      <c r="BZ70" s="916">
        <v>-13537348</v>
      </c>
      <c r="CA70" s="916">
        <v>373383</v>
      </c>
      <c r="CB70" s="916">
        <v>298706</v>
      </c>
      <c r="CC70" s="916">
        <v>74677</v>
      </c>
      <c r="CD70" s="916">
        <v>0</v>
      </c>
      <c r="CE70" s="916">
        <v>746766</v>
      </c>
      <c r="CF70" s="916">
        <v>1667386</v>
      </c>
      <c r="CG70" s="916">
        <v>1333908</v>
      </c>
      <c r="CH70" s="916">
        <v>333477</v>
      </c>
      <c r="CI70" s="916">
        <v>0</v>
      </c>
      <c r="CJ70" s="916">
        <v>3334771</v>
      </c>
      <c r="CK70" s="916">
        <v>107</v>
      </c>
      <c r="CL70" s="916">
        <v>86</v>
      </c>
      <c r="CM70" s="916">
        <v>21</v>
      </c>
      <c r="CN70" s="916">
        <v>0</v>
      </c>
      <c r="CO70" s="916">
        <v>214</v>
      </c>
      <c r="CP70" s="916">
        <v>3194559</v>
      </c>
      <c r="CQ70" s="916">
        <v>2555647</v>
      </c>
      <c r="CR70" s="916">
        <v>638912</v>
      </c>
      <c r="CS70" s="916">
        <v>0</v>
      </c>
      <c r="CT70" s="916">
        <v>6389118</v>
      </c>
      <c r="CU70" s="916">
        <v>-1909262</v>
      </c>
      <c r="CV70" s="916">
        <v>-1527410</v>
      </c>
      <c r="CW70" s="916">
        <v>-381852</v>
      </c>
      <c r="CX70" s="916">
        <v>0</v>
      </c>
      <c r="CY70" s="916">
        <v>-3818524</v>
      </c>
      <c r="CZ70" s="916">
        <v>-2532</v>
      </c>
      <c r="DA70" s="916">
        <v>-2026</v>
      </c>
      <c r="DB70" s="916">
        <v>-507</v>
      </c>
      <c r="DC70" s="916">
        <v>0</v>
      </c>
      <c r="DD70" s="916">
        <v>-5065</v>
      </c>
      <c r="DE70" s="916">
        <v>-1906729</v>
      </c>
      <c r="DF70" s="916">
        <v>-1525384</v>
      </c>
      <c r="DG70" s="916">
        <v>-381346</v>
      </c>
      <c r="DH70" s="916">
        <v>0</v>
      </c>
      <c r="DI70" s="916">
        <v>-3813459</v>
      </c>
      <c r="DJ70" s="916">
        <v>-3123105</v>
      </c>
      <c r="DK70" s="916">
        <v>-2498487</v>
      </c>
      <c r="DL70" s="916">
        <v>-624622</v>
      </c>
      <c r="DM70" s="916">
        <v>0</v>
      </c>
      <c r="DN70" s="916">
        <v>-6246213</v>
      </c>
      <c r="DO70" s="916">
        <v>0</v>
      </c>
      <c r="DP70" s="916">
        <v>0</v>
      </c>
      <c r="DQ70" s="916">
        <v>0</v>
      </c>
      <c r="DR70" s="916">
        <v>0</v>
      </c>
      <c r="DS70" s="916">
        <v>0</v>
      </c>
      <c r="DT70" s="916">
        <v>-1442182</v>
      </c>
      <c r="DU70" s="916">
        <v>-1153746</v>
      </c>
      <c r="DV70" s="916">
        <v>-288436</v>
      </c>
      <c r="DW70" s="916">
        <v>0</v>
      </c>
      <c r="DX70" s="916">
        <v>-2884364</v>
      </c>
      <c r="DY70" s="916">
        <v>-1680923</v>
      </c>
      <c r="DZ70" s="916">
        <v>-1344741</v>
      </c>
      <c r="EA70" s="916">
        <v>-336186</v>
      </c>
      <c r="EB70" s="916">
        <v>0</v>
      </c>
      <c r="EC70" s="916">
        <v>-3361849</v>
      </c>
      <c r="ED70" s="916">
        <v>57522035</v>
      </c>
      <c r="EE70" s="916">
        <v>46017628</v>
      </c>
      <c r="EF70" s="916">
        <v>11504407</v>
      </c>
      <c r="EG70" s="916">
        <v>0</v>
      </c>
      <c r="EH70" s="916">
        <v>115044070</v>
      </c>
      <c r="EI70" s="916">
        <v>60017482</v>
      </c>
      <c r="EJ70" s="916">
        <v>48013986</v>
      </c>
      <c r="EK70" s="916">
        <v>12003497</v>
      </c>
      <c r="EL70" s="916">
        <v>0</v>
      </c>
      <c r="EM70" s="916">
        <v>120034965</v>
      </c>
      <c r="EN70" s="916">
        <v>2495447</v>
      </c>
      <c r="EO70" s="916">
        <v>1996358</v>
      </c>
      <c r="EP70" s="916">
        <v>499090</v>
      </c>
      <c r="EQ70" s="916">
        <v>0</v>
      </c>
      <c r="ER70" s="916">
        <v>4990895</v>
      </c>
      <c r="ES70" s="916">
        <v>814524</v>
      </c>
      <c r="ET70" s="916">
        <v>651617</v>
      </c>
      <c r="EU70" s="916">
        <v>162904</v>
      </c>
      <c r="EV70" s="916">
        <v>0</v>
      </c>
      <c r="EW70" s="916">
        <v>1629046</v>
      </c>
      <c r="EX70" s="917">
        <v>0.5</v>
      </c>
      <c r="EY70" s="917">
        <v>0.4</v>
      </c>
      <c r="EZ70" s="917">
        <v>0.1</v>
      </c>
      <c r="FA70" s="917">
        <v>0</v>
      </c>
      <c r="FB70" s="917">
        <v>1</v>
      </c>
      <c r="FC70" s="884" t="s">
        <v>677</v>
      </c>
      <c r="FD70" s="884" t="s">
        <v>676</v>
      </c>
      <c r="FE70" s="884" t="s">
        <v>1672</v>
      </c>
      <c r="FF70" s="884" t="s">
        <v>2346</v>
      </c>
      <c r="FG70" s="884" t="s">
        <v>2417</v>
      </c>
    </row>
    <row r="71" spans="1:164" ht="14.25" thickTop="1" thickBot="1" x14ac:dyDescent="0.25">
      <c r="A71" s="884" t="s">
        <v>3311</v>
      </c>
      <c r="B71" s="918" t="s">
        <v>202</v>
      </c>
      <c r="C71" s="919" t="s">
        <v>201</v>
      </c>
      <c r="D71" s="916">
        <v>32344398</v>
      </c>
      <c r="E71" s="916">
        <v>29403999</v>
      </c>
      <c r="F71" s="916">
        <v>36264932</v>
      </c>
      <c r="G71" s="916">
        <v>0</v>
      </c>
      <c r="H71" s="916">
        <v>98013329</v>
      </c>
      <c r="I71" s="916">
        <v>0</v>
      </c>
      <c r="J71" s="916">
        <v>0</v>
      </c>
      <c r="K71" s="916">
        <v>32344398</v>
      </c>
      <c r="L71" s="916">
        <v>397610</v>
      </c>
      <c r="M71" s="916">
        <v>397610</v>
      </c>
      <c r="N71" s="916">
        <v>6789232</v>
      </c>
      <c r="O71" s="916">
        <v>0</v>
      </c>
      <c r="P71" s="916">
        <v>6789232</v>
      </c>
      <c r="Q71" s="916">
        <v>0</v>
      </c>
      <c r="R71" s="916">
        <v>0</v>
      </c>
      <c r="S71" s="916">
        <v>0</v>
      </c>
      <c r="T71" s="916">
        <v>0</v>
      </c>
      <c r="U71" s="916">
        <v>0</v>
      </c>
      <c r="V71" s="916">
        <v>0</v>
      </c>
      <c r="W71" s="916">
        <v>0</v>
      </c>
      <c r="X71" s="916">
        <v>0</v>
      </c>
      <c r="Y71" s="916">
        <v>0</v>
      </c>
      <c r="Z71" s="916">
        <v>0</v>
      </c>
      <c r="AA71" s="916">
        <v>0</v>
      </c>
      <c r="AB71" s="916">
        <v>0</v>
      </c>
      <c r="AC71" s="916">
        <v>0</v>
      </c>
      <c r="AD71" s="916">
        <v>14429573</v>
      </c>
      <c r="AE71" s="916">
        <v>12372121</v>
      </c>
      <c r="AF71" s="916">
        <v>0</v>
      </c>
      <c r="AG71" s="916">
        <v>26801694</v>
      </c>
      <c r="AH71" s="916">
        <v>6462127</v>
      </c>
      <c r="AI71" s="916">
        <v>5874660</v>
      </c>
      <c r="AJ71" s="916">
        <v>7245414</v>
      </c>
      <c r="AK71" s="916">
        <v>0</v>
      </c>
      <c r="AL71" s="916">
        <v>19582201</v>
      </c>
      <c r="AM71" s="916">
        <v>-6861131</v>
      </c>
      <c r="AN71" s="916">
        <v>-6237392</v>
      </c>
      <c r="AO71" s="916">
        <v>-7692783</v>
      </c>
      <c r="AP71" s="916">
        <v>0</v>
      </c>
      <c r="AQ71" s="916">
        <v>-20791306</v>
      </c>
      <c r="AR71" s="916">
        <v>-3896818</v>
      </c>
      <c r="AS71" s="916">
        <v>-3542562</v>
      </c>
      <c r="AT71" s="916">
        <v>-4369160</v>
      </c>
      <c r="AU71" s="916">
        <v>0</v>
      </c>
      <c r="AV71" s="916">
        <v>-11808540</v>
      </c>
      <c r="AW71" s="916">
        <v>319</v>
      </c>
      <c r="AX71" s="916">
        <v>290</v>
      </c>
      <c r="AY71" s="916">
        <v>358</v>
      </c>
      <c r="AZ71" s="916">
        <v>0</v>
      </c>
      <c r="BA71" s="916">
        <v>967</v>
      </c>
      <c r="BB71" s="916">
        <v>-1403175</v>
      </c>
      <c r="BC71" s="916">
        <v>-1275613</v>
      </c>
      <c r="BD71" s="916">
        <v>-1573256</v>
      </c>
      <c r="BE71" s="916">
        <v>0</v>
      </c>
      <c r="BF71" s="916">
        <v>-4252044</v>
      </c>
      <c r="BG71" s="916">
        <v>-5299674</v>
      </c>
      <c r="BH71" s="916">
        <v>-4817885</v>
      </c>
      <c r="BI71" s="916">
        <v>-5942058</v>
      </c>
      <c r="BJ71" s="916">
        <v>0</v>
      </c>
      <c r="BK71" s="916">
        <v>-16059617</v>
      </c>
      <c r="BL71" s="916">
        <v>-4581830</v>
      </c>
      <c r="BM71" s="916">
        <v>-4165299</v>
      </c>
      <c r="BN71" s="916">
        <v>-5137202</v>
      </c>
      <c r="BO71" s="916">
        <v>0</v>
      </c>
      <c r="BP71" s="916">
        <v>-13884331</v>
      </c>
      <c r="BQ71" s="916">
        <v>-670198</v>
      </c>
      <c r="BR71" s="916">
        <v>-609270</v>
      </c>
      <c r="BS71" s="916">
        <v>-751433</v>
      </c>
      <c r="BT71" s="916">
        <v>0</v>
      </c>
      <c r="BU71" s="916">
        <v>-2030901</v>
      </c>
      <c r="BV71" s="916">
        <v>-3911632</v>
      </c>
      <c r="BW71" s="916">
        <v>-3556029</v>
      </c>
      <c r="BX71" s="916">
        <v>-4385769</v>
      </c>
      <c r="BY71" s="916">
        <v>0</v>
      </c>
      <c r="BZ71" s="916">
        <v>-11853430</v>
      </c>
      <c r="CA71" s="916">
        <v>166515</v>
      </c>
      <c r="CB71" s="916">
        <v>151378</v>
      </c>
      <c r="CC71" s="916">
        <v>186699</v>
      </c>
      <c r="CD71" s="916">
        <v>0</v>
      </c>
      <c r="CE71" s="916">
        <v>504592</v>
      </c>
      <c r="CF71" s="916">
        <v>1106708</v>
      </c>
      <c r="CG71" s="916">
        <v>1006097</v>
      </c>
      <c r="CH71" s="916">
        <v>1240853</v>
      </c>
      <c r="CI71" s="916">
        <v>0</v>
      </c>
      <c r="CJ71" s="916">
        <v>3353658</v>
      </c>
      <c r="CK71" s="916">
        <v>0</v>
      </c>
      <c r="CL71" s="916">
        <v>0</v>
      </c>
      <c r="CM71" s="916">
        <v>0</v>
      </c>
      <c r="CN71" s="916">
        <v>0</v>
      </c>
      <c r="CO71" s="916">
        <v>0</v>
      </c>
      <c r="CP71" s="916">
        <v>10777</v>
      </c>
      <c r="CQ71" s="916">
        <v>9798</v>
      </c>
      <c r="CR71" s="916">
        <v>12084</v>
      </c>
      <c r="CS71" s="916">
        <v>0</v>
      </c>
      <c r="CT71" s="916">
        <v>32659</v>
      </c>
      <c r="CU71" s="916">
        <v>-3297830</v>
      </c>
      <c r="CV71" s="916">
        <v>-2998026</v>
      </c>
      <c r="CW71" s="916">
        <v>-3697566</v>
      </c>
      <c r="CX71" s="916">
        <v>0</v>
      </c>
      <c r="CY71" s="916">
        <v>-9993422</v>
      </c>
      <c r="CZ71" s="916">
        <v>-503683</v>
      </c>
      <c r="DA71" s="916">
        <v>-457892</v>
      </c>
      <c r="DB71" s="916">
        <v>-564734</v>
      </c>
      <c r="DC71" s="916">
        <v>0</v>
      </c>
      <c r="DD71" s="916">
        <v>-1526309</v>
      </c>
      <c r="DE71" s="916">
        <v>-2794147</v>
      </c>
      <c r="DF71" s="916">
        <v>-2540134</v>
      </c>
      <c r="DG71" s="916">
        <v>-3132832</v>
      </c>
      <c r="DH71" s="916">
        <v>0</v>
      </c>
      <c r="DI71" s="916">
        <v>-8467113</v>
      </c>
      <c r="DJ71" s="916">
        <v>-20924128</v>
      </c>
      <c r="DK71" s="916">
        <v>-19021934</v>
      </c>
      <c r="DL71" s="916">
        <v>-23460386</v>
      </c>
      <c r="DM71" s="916">
        <v>0</v>
      </c>
      <c r="DN71" s="916">
        <v>-63406447</v>
      </c>
      <c r="DO71" s="916">
        <v>0</v>
      </c>
      <c r="DP71" s="916">
        <v>0</v>
      </c>
      <c r="DQ71" s="916">
        <v>0</v>
      </c>
      <c r="DR71" s="916">
        <v>0</v>
      </c>
      <c r="DS71" s="916">
        <v>0</v>
      </c>
      <c r="DT71" s="916">
        <v>-8346013</v>
      </c>
      <c r="DU71" s="916">
        <v>-7587284</v>
      </c>
      <c r="DV71" s="916">
        <v>-9357651</v>
      </c>
      <c r="DW71" s="916">
        <v>0</v>
      </c>
      <c r="DX71" s="916">
        <v>-25290948</v>
      </c>
      <c r="DY71" s="916">
        <v>-12578115</v>
      </c>
      <c r="DZ71" s="916">
        <v>-11434650</v>
      </c>
      <c r="EA71" s="916">
        <v>-14102735</v>
      </c>
      <c r="EB71" s="916">
        <v>0</v>
      </c>
      <c r="EC71" s="916">
        <v>-38115499</v>
      </c>
      <c r="ED71" s="916">
        <v>33826189</v>
      </c>
      <c r="EE71" s="916">
        <v>30751082</v>
      </c>
      <c r="EF71" s="916">
        <v>37926334</v>
      </c>
      <c r="EG71" s="916">
        <v>0</v>
      </c>
      <c r="EH71" s="916">
        <v>102503605</v>
      </c>
      <c r="EI71" s="916">
        <v>32344398</v>
      </c>
      <c r="EJ71" s="916">
        <v>29403999</v>
      </c>
      <c r="EK71" s="916">
        <v>36264932</v>
      </c>
      <c r="EL71" s="916">
        <v>0</v>
      </c>
      <c r="EM71" s="916">
        <v>98013329</v>
      </c>
      <c r="EN71" s="916">
        <v>-1481791</v>
      </c>
      <c r="EO71" s="916">
        <v>-1347083</v>
      </c>
      <c r="EP71" s="916">
        <v>-1661402</v>
      </c>
      <c r="EQ71" s="916">
        <v>0</v>
      </c>
      <c r="ER71" s="916">
        <v>-4490276</v>
      </c>
      <c r="ES71" s="916">
        <v>-14059906</v>
      </c>
      <c r="ET71" s="916">
        <v>-12781733</v>
      </c>
      <c r="EU71" s="916">
        <v>-15764137</v>
      </c>
      <c r="EV71" s="916">
        <v>0</v>
      </c>
      <c r="EW71" s="916">
        <v>-42605775</v>
      </c>
      <c r="EX71" s="917">
        <v>0.33</v>
      </c>
      <c r="EY71" s="917">
        <v>0.3</v>
      </c>
      <c r="EZ71" s="917">
        <v>0.37</v>
      </c>
      <c r="FA71" s="917">
        <v>0</v>
      </c>
      <c r="FB71" s="917">
        <v>1</v>
      </c>
      <c r="FC71" s="884" t="s">
        <v>686</v>
      </c>
      <c r="FD71" s="884" t="s">
        <v>670</v>
      </c>
      <c r="FE71" s="884" t="s">
        <v>1673</v>
      </c>
      <c r="FF71" s="884" t="s">
        <v>2343</v>
      </c>
      <c r="FG71" s="884" t="s">
        <v>2418</v>
      </c>
      <c r="FH71" s="884" t="s">
        <v>3305</v>
      </c>
    </row>
    <row r="72" spans="1:164" ht="14.25" thickTop="1" thickBot="1" x14ac:dyDescent="0.25">
      <c r="A72" s="884" t="s">
        <v>3311</v>
      </c>
      <c r="B72" s="918" t="s">
        <v>204</v>
      </c>
      <c r="C72" s="919" t="s">
        <v>203</v>
      </c>
      <c r="D72" s="916">
        <v>27554844</v>
      </c>
      <c r="E72" s="916">
        <v>22043876</v>
      </c>
      <c r="F72" s="916">
        <v>5510969</v>
      </c>
      <c r="G72" s="916">
        <v>0</v>
      </c>
      <c r="H72" s="916">
        <v>55109689</v>
      </c>
      <c r="I72" s="916">
        <v>62511</v>
      </c>
      <c r="J72" s="916">
        <v>62511</v>
      </c>
      <c r="K72" s="916">
        <v>27492333</v>
      </c>
      <c r="L72" s="916">
        <v>200236</v>
      </c>
      <c r="M72" s="916">
        <v>200236</v>
      </c>
      <c r="N72" s="916">
        <v>1066010</v>
      </c>
      <c r="O72" s="916">
        <v>0</v>
      </c>
      <c r="P72" s="916">
        <v>1066010</v>
      </c>
      <c r="Q72" s="916">
        <v>39358</v>
      </c>
      <c r="R72" s="916">
        <v>0</v>
      </c>
      <c r="S72" s="916">
        <v>39358</v>
      </c>
      <c r="T72" s="916">
        <v>0</v>
      </c>
      <c r="U72" s="916">
        <v>0</v>
      </c>
      <c r="V72" s="916">
        <v>0</v>
      </c>
      <c r="W72" s="916">
        <v>0</v>
      </c>
      <c r="X72" s="916">
        <v>62511</v>
      </c>
      <c r="Y72" s="916">
        <v>0</v>
      </c>
      <c r="Z72" s="916">
        <v>0</v>
      </c>
      <c r="AA72" s="916">
        <v>62511</v>
      </c>
      <c r="AB72" s="916">
        <v>0</v>
      </c>
      <c r="AC72" s="916">
        <v>0</v>
      </c>
      <c r="AD72" s="916">
        <v>7589963</v>
      </c>
      <c r="AE72" s="916">
        <v>1772490</v>
      </c>
      <c r="AF72" s="916">
        <v>0</v>
      </c>
      <c r="AG72" s="916">
        <v>9362453</v>
      </c>
      <c r="AH72" s="916">
        <v>3403122</v>
      </c>
      <c r="AI72" s="916">
        <v>2722498</v>
      </c>
      <c r="AJ72" s="916">
        <v>680625</v>
      </c>
      <c r="AK72" s="916">
        <v>0</v>
      </c>
      <c r="AL72" s="916">
        <v>6806245</v>
      </c>
      <c r="AM72" s="916">
        <v>-334394</v>
      </c>
      <c r="AN72" s="916">
        <v>-267516</v>
      </c>
      <c r="AO72" s="916">
        <v>-66879</v>
      </c>
      <c r="AP72" s="916">
        <v>0</v>
      </c>
      <c r="AQ72" s="916">
        <v>-668789</v>
      </c>
      <c r="AR72" s="916">
        <v>-2297127</v>
      </c>
      <c r="AS72" s="916">
        <v>-1837702</v>
      </c>
      <c r="AT72" s="916">
        <v>-459426</v>
      </c>
      <c r="AU72" s="916">
        <v>0</v>
      </c>
      <c r="AV72" s="916">
        <v>-4594255</v>
      </c>
      <c r="AW72" s="916">
        <v>144027</v>
      </c>
      <c r="AX72" s="916">
        <v>115222</v>
      </c>
      <c r="AY72" s="916">
        <v>28806</v>
      </c>
      <c r="AZ72" s="916">
        <v>0</v>
      </c>
      <c r="BA72" s="916">
        <v>288055</v>
      </c>
      <c r="BB72" s="916">
        <v>-73357</v>
      </c>
      <c r="BC72" s="916">
        <v>-58686</v>
      </c>
      <c r="BD72" s="916">
        <v>-14672</v>
      </c>
      <c r="BE72" s="916">
        <v>0</v>
      </c>
      <c r="BF72" s="916">
        <v>-146715</v>
      </c>
      <c r="BG72" s="916">
        <v>-2226457</v>
      </c>
      <c r="BH72" s="916">
        <v>-1781166</v>
      </c>
      <c r="BI72" s="916">
        <v>-445292</v>
      </c>
      <c r="BJ72" s="916">
        <v>0</v>
      </c>
      <c r="BK72" s="916">
        <v>-4452915</v>
      </c>
      <c r="BL72" s="916">
        <v>-7616426</v>
      </c>
      <c r="BM72" s="916">
        <v>-6093140</v>
      </c>
      <c r="BN72" s="916">
        <v>-1523285</v>
      </c>
      <c r="BO72" s="916">
        <v>0</v>
      </c>
      <c r="BP72" s="916">
        <v>-15232851</v>
      </c>
      <c r="BQ72" s="916">
        <v>-405713</v>
      </c>
      <c r="BR72" s="916">
        <v>-324570</v>
      </c>
      <c r="BS72" s="916">
        <v>-81143</v>
      </c>
      <c r="BT72" s="916">
        <v>0</v>
      </c>
      <c r="BU72" s="916">
        <v>-811426</v>
      </c>
      <c r="BV72" s="916">
        <v>-7210712</v>
      </c>
      <c r="BW72" s="916">
        <v>-5768570</v>
      </c>
      <c r="BX72" s="916">
        <v>-1442143</v>
      </c>
      <c r="BY72" s="916">
        <v>0</v>
      </c>
      <c r="BZ72" s="916">
        <v>-14421425</v>
      </c>
      <c r="CA72" s="916">
        <v>0</v>
      </c>
      <c r="CB72" s="916">
        <v>0</v>
      </c>
      <c r="CC72" s="916">
        <v>0</v>
      </c>
      <c r="CD72" s="916">
        <v>0</v>
      </c>
      <c r="CE72" s="916">
        <v>0</v>
      </c>
      <c r="CF72" s="916">
        <v>0</v>
      </c>
      <c r="CG72" s="916">
        <v>0</v>
      </c>
      <c r="CH72" s="916">
        <v>0</v>
      </c>
      <c r="CI72" s="916">
        <v>0</v>
      </c>
      <c r="CJ72" s="916">
        <v>0</v>
      </c>
      <c r="CK72" s="916">
        <v>58222</v>
      </c>
      <c r="CL72" s="916">
        <v>46578</v>
      </c>
      <c r="CM72" s="916">
        <v>11644</v>
      </c>
      <c r="CN72" s="916">
        <v>0</v>
      </c>
      <c r="CO72" s="916">
        <v>116444</v>
      </c>
      <c r="CP72" s="916">
        <v>-1395081</v>
      </c>
      <c r="CQ72" s="916">
        <v>-1116064</v>
      </c>
      <c r="CR72" s="916">
        <v>-279016</v>
      </c>
      <c r="CS72" s="916">
        <v>0</v>
      </c>
      <c r="CT72" s="916">
        <v>-2790161</v>
      </c>
      <c r="CU72" s="916">
        <v>-8953285</v>
      </c>
      <c r="CV72" s="916">
        <v>-7162626</v>
      </c>
      <c r="CW72" s="916">
        <v>-1790657</v>
      </c>
      <c r="CX72" s="916">
        <v>0</v>
      </c>
      <c r="CY72" s="916">
        <v>-17906568</v>
      </c>
      <c r="CZ72" s="916">
        <v>-347491</v>
      </c>
      <c r="DA72" s="916">
        <v>-277992</v>
      </c>
      <c r="DB72" s="916">
        <v>-69499</v>
      </c>
      <c r="DC72" s="916">
        <v>0</v>
      </c>
      <c r="DD72" s="916">
        <v>-694982</v>
      </c>
      <c r="DE72" s="916">
        <v>-8605793</v>
      </c>
      <c r="DF72" s="916">
        <v>-6884634</v>
      </c>
      <c r="DG72" s="916">
        <v>-1721159</v>
      </c>
      <c r="DH72" s="916">
        <v>0</v>
      </c>
      <c r="DI72" s="916">
        <v>-17211586</v>
      </c>
      <c r="DJ72" s="916">
        <v>-7810766</v>
      </c>
      <c r="DK72" s="916">
        <v>-6248613</v>
      </c>
      <c r="DL72" s="916">
        <v>-1562154</v>
      </c>
      <c r="DM72" s="916">
        <v>0</v>
      </c>
      <c r="DN72" s="916">
        <v>-15621533</v>
      </c>
      <c r="DO72" s="916">
        <v>0</v>
      </c>
      <c r="DP72" s="916">
        <v>0</v>
      </c>
      <c r="DQ72" s="916">
        <v>0</v>
      </c>
      <c r="DR72" s="916">
        <v>0</v>
      </c>
      <c r="DS72" s="916">
        <v>0</v>
      </c>
      <c r="DT72" s="916">
        <v>-9958798</v>
      </c>
      <c r="DU72" s="916">
        <v>-7967038</v>
      </c>
      <c r="DV72" s="916">
        <v>-1991760</v>
      </c>
      <c r="DW72" s="916">
        <v>0</v>
      </c>
      <c r="DX72" s="916">
        <v>-19917595</v>
      </c>
      <c r="DY72" s="916">
        <v>2148032</v>
      </c>
      <c r="DZ72" s="916">
        <v>1718425</v>
      </c>
      <c r="EA72" s="916">
        <v>429606</v>
      </c>
      <c r="EB72" s="916">
        <v>0</v>
      </c>
      <c r="EC72" s="916">
        <v>4296062</v>
      </c>
      <c r="ED72" s="916">
        <v>30253662</v>
      </c>
      <c r="EE72" s="916">
        <v>24202930</v>
      </c>
      <c r="EF72" s="916">
        <v>6050732</v>
      </c>
      <c r="EG72" s="916">
        <v>0</v>
      </c>
      <c r="EH72" s="916">
        <v>60507324</v>
      </c>
      <c r="EI72" s="916">
        <v>27554844</v>
      </c>
      <c r="EJ72" s="916">
        <v>22043876</v>
      </c>
      <c r="EK72" s="916">
        <v>5510969</v>
      </c>
      <c r="EL72" s="916">
        <v>0</v>
      </c>
      <c r="EM72" s="916">
        <v>55109689</v>
      </c>
      <c r="EN72" s="916">
        <v>-2698818</v>
      </c>
      <c r="EO72" s="916">
        <v>-2159054</v>
      </c>
      <c r="EP72" s="916">
        <v>-539763</v>
      </c>
      <c r="EQ72" s="916">
        <v>0</v>
      </c>
      <c r="ER72" s="916">
        <v>-5397635</v>
      </c>
      <c r="ES72" s="916">
        <v>-550786</v>
      </c>
      <c r="ET72" s="916">
        <v>-440629</v>
      </c>
      <c r="EU72" s="916">
        <v>-110157</v>
      </c>
      <c r="EV72" s="916">
        <v>0</v>
      </c>
      <c r="EW72" s="916">
        <v>-1101573</v>
      </c>
      <c r="EX72" s="917">
        <v>0.5</v>
      </c>
      <c r="EY72" s="917">
        <v>0.4</v>
      </c>
      <c r="EZ72" s="917">
        <v>0.1</v>
      </c>
      <c r="FA72" s="917">
        <v>0</v>
      </c>
      <c r="FB72" s="917">
        <v>1</v>
      </c>
      <c r="FC72" s="884" t="s">
        <v>692</v>
      </c>
      <c r="FD72" s="884" t="s">
        <v>676</v>
      </c>
      <c r="FE72" s="884" t="s">
        <v>1672</v>
      </c>
      <c r="FF72" s="884" t="s">
        <v>2345</v>
      </c>
      <c r="FG72" s="884" t="s">
        <v>2419</v>
      </c>
    </row>
    <row r="73" spans="1:164" ht="14.25" thickTop="1" thickBot="1" x14ac:dyDescent="0.25">
      <c r="A73" s="884" t="s">
        <v>3311</v>
      </c>
      <c r="B73" s="918" t="s">
        <v>206</v>
      </c>
      <c r="C73" s="919" t="s">
        <v>205</v>
      </c>
      <c r="D73" s="916">
        <v>15120622</v>
      </c>
      <c r="E73" s="916">
        <v>14818209</v>
      </c>
      <c r="F73" s="916">
        <v>0</v>
      </c>
      <c r="G73" s="916">
        <v>302412</v>
      </c>
      <c r="H73" s="916">
        <v>30241243</v>
      </c>
      <c r="I73" s="916">
        <v>17012</v>
      </c>
      <c r="J73" s="916">
        <v>17012</v>
      </c>
      <c r="K73" s="916">
        <v>15103610</v>
      </c>
      <c r="L73" s="916">
        <v>145310</v>
      </c>
      <c r="M73" s="916">
        <v>145310</v>
      </c>
      <c r="N73" s="916">
        <v>220994</v>
      </c>
      <c r="O73" s="916">
        <v>0</v>
      </c>
      <c r="P73" s="916">
        <v>220994</v>
      </c>
      <c r="Q73" s="916">
        <v>0</v>
      </c>
      <c r="R73" s="916">
        <v>0</v>
      </c>
      <c r="S73" s="916">
        <v>0</v>
      </c>
      <c r="T73" s="916">
        <v>0</v>
      </c>
      <c r="U73" s="916">
        <v>0</v>
      </c>
      <c r="V73" s="916">
        <v>0</v>
      </c>
      <c r="W73" s="916">
        <v>0</v>
      </c>
      <c r="X73" s="916">
        <v>17012</v>
      </c>
      <c r="Y73" s="916">
        <v>0</v>
      </c>
      <c r="Z73" s="916">
        <v>0</v>
      </c>
      <c r="AA73" s="916">
        <v>17012</v>
      </c>
      <c r="AB73" s="916">
        <v>0</v>
      </c>
      <c r="AC73" s="916">
        <v>0</v>
      </c>
      <c r="AD73" s="916">
        <v>5020152</v>
      </c>
      <c r="AE73" s="916">
        <v>0</v>
      </c>
      <c r="AF73" s="916">
        <v>100635</v>
      </c>
      <c r="AG73" s="916">
        <v>5120787</v>
      </c>
      <c r="AH73" s="916">
        <v>629061</v>
      </c>
      <c r="AI73" s="916">
        <v>616480</v>
      </c>
      <c r="AJ73" s="916">
        <v>0</v>
      </c>
      <c r="AK73" s="916">
        <v>12581</v>
      </c>
      <c r="AL73" s="916">
        <v>1258122</v>
      </c>
      <c r="AM73" s="916">
        <v>-831162</v>
      </c>
      <c r="AN73" s="916">
        <v>-814538</v>
      </c>
      <c r="AO73" s="916">
        <v>0</v>
      </c>
      <c r="AP73" s="916">
        <v>-16623</v>
      </c>
      <c r="AQ73" s="916">
        <v>-1662323</v>
      </c>
      <c r="AR73" s="916">
        <v>-400980</v>
      </c>
      <c r="AS73" s="916">
        <v>-392961</v>
      </c>
      <c r="AT73" s="916">
        <v>0</v>
      </c>
      <c r="AU73" s="916">
        <v>-8020</v>
      </c>
      <c r="AV73" s="916">
        <v>-801961</v>
      </c>
      <c r="AW73" s="916">
        <v>80912</v>
      </c>
      <c r="AX73" s="916">
        <v>79293</v>
      </c>
      <c r="AY73" s="916">
        <v>0</v>
      </c>
      <c r="AZ73" s="916">
        <v>1618</v>
      </c>
      <c r="BA73" s="916">
        <v>161823</v>
      </c>
      <c r="BB73" s="916">
        <v>0</v>
      </c>
      <c r="BC73" s="916">
        <v>0</v>
      </c>
      <c r="BD73" s="916">
        <v>0</v>
      </c>
      <c r="BE73" s="916">
        <v>0</v>
      </c>
      <c r="BF73" s="916">
        <v>0</v>
      </c>
      <c r="BG73" s="916">
        <v>-320068</v>
      </c>
      <c r="BH73" s="916">
        <v>-313668</v>
      </c>
      <c r="BI73" s="916">
        <v>0</v>
      </c>
      <c r="BJ73" s="916">
        <v>-6402</v>
      </c>
      <c r="BK73" s="916">
        <v>-640138</v>
      </c>
      <c r="BL73" s="916">
        <v>-883825</v>
      </c>
      <c r="BM73" s="916">
        <v>-866149</v>
      </c>
      <c r="BN73" s="916">
        <v>0</v>
      </c>
      <c r="BO73" s="916">
        <v>-17677</v>
      </c>
      <c r="BP73" s="916">
        <v>-1767651</v>
      </c>
      <c r="BQ73" s="916">
        <v>-80825</v>
      </c>
      <c r="BR73" s="916">
        <v>-79209</v>
      </c>
      <c r="BS73" s="916">
        <v>0</v>
      </c>
      <c r="BT73" s="916">
        <v>-1617</v>
      </c>
      <c r="BU73" s="916">
        <v>-161651</v>
      </c>
      <c r="BV73" s="916">
        <v>-803000</v>
      </c>
      <c r="BW73" s="916">
        <v>-786940</v>
      </c>
      <c r="BX73" s="916">
        <v>0</v>
      </c>
      <c r="BY73" s="916">
        <v>-16060</v>
      </c>
      <c r="BZ73" s="916">
        <v>-1606000</v>
      </c>
      <c r="CA73" s="916">
        <v>0</v>
      </c>
      <c r="CB73" s="916">
        <v>0</v>
      </c>
      <c r="CC73" s="916">
        <v>0</v>
      </c>
      <c r="CD73" s="916">
        <v>0</v>
      </c>
      <c r="CE73" s="916">
        <v>0</v>
      </c>
      <c r="CF73" s="916">
        <v>0</v>
      </c>
      <c r="CG73" s="916">
        <v>0</v>
      </c>
      <c r="CH73" s="916">
        <v>0</v>
      </c>
      <c r="CI73" s="916">
        <v>0</v>
      </c>
      <c r="CJ73" s="916">
        <v>0</v>
      </c>
      <c r="CK73" s="916">
        <v>0</v>
      </c>
      <c r="CL73" s="916">
        <v>0</v>
      </c>
      <c r="CM73" s="916">
        <v>0</v>
      </c>
      <c r="CN73" s="916">
        <v>0</v>
      </c>
      <c r="CO73" s="916">
        <v>0</v>
      </c>
      <c r="CP73" s="916">
        <v>0</v>
      </c>
      <c r="CQ73" s="916">
        <v>0</v>
      </c>
      <c r="CR73" s="916">
        <v>0</v>
      </c>
      <c r="CS73" s="916">
        <v>0</v>
      </c>
      <c r="CT73" s="916">
        <v>0</v>
      </c>
      <c r="CU73" s="916">
        <v>-883825</v>
      </c>
      <c r="CV73" s="916">
        <v>-866149</v>
      </c>
      <c r="CW73" s="916">
        <v>0</v>
      </c>
      <c r="CX73" s="916">
        <v>-17677</v>
      </c>
      <c r="CY73" s="916">
        <v>-1767651</v>
      </c>
      <c r="CZ73" s="916">
        <v>-80825</v>
      </c>
      <c r="DA73" s="916">
        <v>-79209</v>
      </c>
      <c r="DB73" s="916">
        <v>0</v>
      </c>
      <c r="DC73" s="916">
        <v>-1617</v>
      </c>
      <c r="DD73" s="916">
        <v>-161651</v>
      </c>
      <c r="DE73" s="916">
        <v>-803000</v>
      </c>
      <c r="DF73" s="916">
        <v>-786940</v>
      </c>
      <c r="DG73" s="916">
        <v>0</v>
      </c>
      <c r="DH73" s="916">
        <v>-16060</v>
      </c>
      <c r="DI73" s="916">
        <v>-1606000</v>
      </c>
      <c r="DJ73" s="916">
        <v>-7770008</v>
      </c>
      <c r="DK73" s="916">
        <v>-7614602</v>
      </c>
      <c r="DL73" s="916">
        <v>0</v>
      </c>
      <c r="DM73" s="916">
        <v>-155399</v>
      </c>
      <c r="DN73" s="916">
        <v>-15540010</v>
      </c>
      <c r="DO73" s="916">
        <v>0</v>
      </c>
      <c r="DP73" s="916">
        <v>0</v>
      </c>
      <c r="DQ73" s="916">
        <v>0</v>
      </c>
      <c r="DR73" s="916">
        <v>0</v>
      </c>
      <c r="DS73" s="916">
        <v>0</v>
      </c>
      <c r="DT73" s="916">
        <v>-6842146</v>
      </c>
      <c r="DU73" s="916">
        <v>-6705303</v>
      </c>
      <c r="DV73" s="916">
        <v>0</v>
      </c>
      <c r="DW73" s="916">
        <v>-136843</v>
      </c>
      <c r="DX73" s="916">
        <v>-13684291</v>
      </c>
      <c r="DY73" s="916">
        <v>-927862</v>
      </c>
      <c r="DZ73" s="916">
        <v>-909299</v>
      </c>
      <c r="EA73" s="916">
        <v>0</v>
      </c>
      <c r="EB73" s="916">
        <v>-18556</v>
      </c>
      <c r="EC73" s="916">
        <v>-1855719</v>
      </c>
      <c r="ED73" s="916">
        <v>15781858</v>
      </c>
      <c r="EE73" s="916">
        <v>15466221</v>
      </c>
      <c r="EF73" s="916">
        <v>0</v>
      </c>
      <c r="EG73" s="916">
        <v>315637</v>
      </c>
      <c r="EH73" s="916">
        <v>31563716</v>
      </c>
      <c r="EI73" s="916">
        <v>15120622</v>
      </c>
      <c r="EJ73" s="916">
        <v>14818209</v>
      </c>
      <c r="EK73" s="916">
        <v>0</v>
      </c>
      <c r="EL73" s="916">
        <v>302412</v>
      </c>
      <c r="EM73" s="916">
        <v>30241243</v>
      </c>
      <c r="EN73" s="916">
        <v>-661236</v>
      </c>
      <c r="EO73" s="916">
        <v>-648012</v>
      </c>
      <c r="EP73" s="916">
        <v>0</v>
      </c>
      <c r="EQ73" s="916">
        <v>-13225</v>
      </c>
      <c r="ER73" s="916">
        <v>-1322473</v>
      </c>
      <c r="ES73" s="916">
        <v>-1589098</v>
      </c>
      <c r="ET73" s="916">
        <v>-1557311</v>
      </c>
      <c r="EU73" s="916">
        <v>0</v>
      </c>
      <c r="EV73" s="916">
        <v>-31781</v>
      </c>
      <c r="EW73" s="916">
        <v>-3178192</v>
      </c>
      <c r="EX73" s="917">
        <v>0.5</v>
      </c>
      <c r="EY73" s="917">
        <v>0.49</v>
      </c>
      <c r="EZ73" s="917">
        <v>0</v>
      </c>
      <c r="FA73" s="917">
        <v>0.01</v>
      </c>
      <c r="FB73" s="917">
        <v>1</v>
      </c>
      <c r="FC73" s="884" t="s">
        <v>669</v>
      </c>
      <c r="FD73" s="884" t="s">
        <v>725</v>
      </c>
      <c r="FE73" s="884" t="s">
        <v>669</v>
      </c>
      <c r="FF73" s="884" t="s">
        <v>782</v>
      </c>
      <c r="FG73" s="884" t="s">
        <v>2420</v>
      </c>
    </row>
    <row r="74" spans="1:164" ht="14.25" thickTop="1" thickBot="1" x14ac:dyDescent="0.25">
      <c r="A74" s="884" t="s">
        <v>3311</v>
      </c>
      <c r="B74" s="918" t="s">
        <v>208</v>
      </c>
      <c r="C74" s="919" t="s">
        <v>207</v>
      </c>
      <c r="D74" s="916">
        <v>49311949</v>
      </c>
      <c r="E74" s="916">
        <v>39449560</v>
      </c>
      <c r="F74" s="916">
        <v>8876151</v>
      </c>
      <c r="G74" s="916">
        <v>986239</v>
      </c>
      <c r="H74" s="916">
        <v>98623899</v>
      </c>
      <c r="I74" s="916">
        <v>0</v>
      </c>
      <c r="J74" s="916">
        <v>0</v>
      </c>
      <c r="K74" s="916">
        <v>49311949</v>
      </c>
      <c r="L74" s="916">
        <v>169376</v>
      </c>
      <c r="M74" s="916">
        <v>169376</v>
      </c>
      <c r="N74" s="916">
        <v>0</v>
      </c>
      <c r="O74" s="916">
        <v>0</v>
      </c>
      <c r="P74" s="916">
        <v>0</v>
      </c>
      <c r="Q74" s="916">
        <v>0</v>
      </c>
      <c r="R74" s="916">
        <v>0</v>
      </c>
      <c r="S74" s="916">
        <v>0</v>
      </c>
      <c r="T74" s="916">
        <v>0</v>
      </c>
      <c r="U74" s="916">
        <v>0</v>
      </c>
      <c r="V74" s="916">
        <v>0</v>
      </c>
      <c r="W74" s="916">
        <v>0</v>
      </c>
      <c r="X74" s="916">
        <v>0</v>
      </c>
      <c r="Y74" s="916">
        <v>0</v>
      </c>
      <c r="Z74" s="916">
        <v>0</v>
      </c>
      <c r="AA74" s="916">
        <v>0</v>
      </c>
      <c r="AB74" s="916">
        <v>0</v>
      </c>
      <c r="AC74" s="916">
        <v>0</v>
      </c>
      <c r="AD74" s="916">
        <v>7825746</v>
      </c>
      <c r="AE74" s="916">
        <v>1760794</v>
      </c>
      <c r="AF74" s="916">
        <v>195643</v>
      </c>
      <c r="AG74" s="916">
        <v>9782183</v>
      </c>
      <c r="AH74" s="916">
        <v>3073001</v>
      </c>
      <c r="AI74" s="916">
        <v>2458401</v>
      </c>
      <c r="AJ74" s="916">
        <v>553140</v>
      </c>
      <c r="AK74" s="916">
        <v>61460</v>
      </c>
      <c r="AL74" s="916">
        <v>6146002</v>
      </c>
      <c r="AM74" s="916">
        <v>-2835617</v>
      </c>
      <c r="AN74" s="916">
        <v>-2268494</v>
      </c>
      <c r="AO74" s="916">
        <v>-510411</v>
      </c>
      <c r="AP74" s="916">
        <v>-56712</v>
      </c>
      <c r="AQ74" s="916">
        <v>-5671234</v>
      </c>
      <c r="AR74" s="916">
        <v>-2921097</v>
      </c>
      <c r="AS74" s="916">
        <v>-2336877</v>
      </c>
      <c r="AT74" s="916">
        <v>-525797</v>
      </c>
      <c r="AU74" s="916">
        <v>-58422</v>
      </c>
      <c r="AV74" s="916">
        <v>-5842193</v>
      </c>
      <c r="AW74" s="916">
        <v>0</v>
      </c>
      <c r="AX74" s="916">
        <v>0</v>
      </c>
      <c r="AY74" s="916">
        <v>0</v>
      </c>
      <c r="AZ74" s="916">
        <v>0</v>
      </c>
      <c r="BA74" s="916">
        <v>0</v>
      </c>
      <c r="BB74" s="916">
        <v>818956</v>
      </c>
      <c r="BC74" s="916">
        <v>655164</v>
      </c>
      <c r="BD74" s="916">
        <v>147412</v>
      </c>
      <c r="BE74" s="916">
        <v>16379</v>
      </c>
      <c r="BF74" s="916">
        <v>1637911</v>
      </c>
      <c r="BG74" s="916">
        <v>-2102141</v>
      </c>
      <c r="BH74" s="916">
        <v>-1681713</v>
      </c>
      <c r="BI74" s="916">
        <v>-378385</v>
      </c>
      <c r="BJ74" s="916">
        <v>-42043</v>
      </c>
      <c r="BK74" s="916">
        <v>-4204282</v>
      </c>
      <c r="BL74" s="916">
        <v>-9870171</v>
      </c>
      <c r="BM74" s="916">
        <v>-7896136</v>
      </c>
      <c r="BN74" s="916">
        <v>-1776631</v>
      </c>
      <c r="BO74" s="916">
        <v>-197403</v>
      </c>
      <c r="BP74" s="916">
        <v>-19740341</v>
      </c>
      <c r="BQ74" s="916">
        <v>-586731</v>
      </c>
      <c r="BR74" s="916">
        <v>-469386</v>
      </c>
      <c r="BS74" s="916">
        <v>-105612</v>
      </c>
      <c r="BT74" s="916">
        <v>-11735</v>
      </c>
      <c r="BU74" s="916">
        <v>-1173464</v>
      </c>
      <c r="BV74" s="916">
        <v>-9283438</v>
      </c>
      <c r="BW74" s="916">
        <v>-7426751</v>
      </c>
      <c r="BX74" s="916">
        <v>-1671019</v>
      </c>
      <c r="BY74" s="916">
        <v>-185669</v>
      </c>
      <c r="BZ74" s="916">
        <v>-18566877</v>
      </c>
      <c r="CA74" s="916">
        <v>458453</v>
      </c>
      <c r="CB74" s="916">
        <v>366763</v>
      </c>
      <c r="CC74" s="916">
        <v>82522</v>
      </c>
      <c r="CD74" s="916">
        <v>9169</v>
      </c>
      <c r="CE74" s="916">
        <v>916907</v>
      </c>
      <c r="CF74" s="916">
        <v>1720966</v>
      </c>
      <c r="CG74" s="916">
        <v>1376772</v>
      </c>
      <c r="CH74" s="916">
        <v>309774</v>
      </c>
      <c r="CI74" s="916">
        <v>34419</v>
      </c>
      <c r="CJ74" s="916">
        <v>3441931</v>
      </c>
      <c r="CK74" s="916">
        <v>128278</v>
      </c>
      <c r="CL74" s="916">
        <v>102623</v>
      </c>
      <c r="CM74" s="916">
        <v>23090</v>
      </c>
      <c r="CN74" s="916">
        <v>2566</v>
      </c>
      <c r="CO74" s="916">
        <v>256557</v>
      </c>
      <c r="CP74" s="916">
        <v>2026325</v>
      </c>
      <c r="CQ74" s="916">
        <v>1621060</v>
      </c>
      <c r="CR74" s="916">
        <v>364739</v>
      </c>
      <c r="CS74" s="916">
        <v>40527</v>
      </c>
      <c r="CT74" s="916">
        <v>4052651</v>
      </c>
      <c r="CU74" s="916">
        <v>-5536149</v>
      </c>
      <c r="CV74" s="916">
        <v>-4428918</v>
      </c>
      <c r="CW74" s="916">
        <v>-996506</v>
      </c>
      <c r="CX74" s="916">
        <v>-110722</v>
      </c>
      <c r="CY74" s="916">
        <v>-11072295</v>
      </c>
      <c r="CZ74" s="916">
        <v>0</v>
      </c>
      <c r="DA74" s="916">
        <v>0</v>
      </c>
      <c r="DB74" s="916">
        <v>0</v>
      </c>
      <c r="DC74" s="916">
        <v>0</v>
      </c>
      <c r="DD74" s="916">
        <v>0</v>
      </c>
      <c r="DE74" s="916">
        <v>-5536147</v>
      </c>
      <c r="DF74" s="916">
        <v>-4428919</v>
      </c>
      <c r="DG74" s="916">
        <v>-996506</v>
      </c>
      <c r="DH74" s="916">
        <v>-110723</v>
      </c>
      <c r="DI74" s="916">
        <v>-11072295</v>
      </c>
      <c r="DJ74" s="916">
        <v>-14069432</v>
      </c>
      <c r="DK74" s="916">
        <v>-11255625</v>
      </c>
      <c r="DL74" s="916">
        <v>-2532618</v>
      </c>
      <c r="DM74" s="916">
        <v>-281390</v>
      </c>
      <c r="DN74" s="916">
        <v>-28139065</v>
      </c>
      <c r="DO74" s="916">
        <v>0</v>
      </c>
      <c r="DP74" s="916">
        <v>0</v>
      </c>
      <c r="DQ74" s="916">
        <v>0</v>
      </c>
      <c r="DR74" s="916">
        <v>0</v>
      </c>
      <c r="DS74" s="916">
        <v>0</v>
      </c>
      <c r="DT74" s="916">
        <v>-13728220</v>
      </c>
      <c r="DU74" s="916">
        <v>-10982576</v>
      </c>
      <c r="DV74" s="916">
        <v>-2471080</v>
      </c>
      <c r="DW74" s="916">
        <v>-274564</v>
      </c>
      <c r="DX74" s="916">
        <v>-27456440</v>
      </c>
      <c r="DY74" s="916">
        <v>-341212</v>
      </c>
      <c r="DZ74" s="916">
        <v>-273049</v>
      </c>
      <c r="EA74" s="916">
        <v>-61538</v>
      </c>
      <c r="EB74" s="916">
        <v>-6826</v>
      </c>
      <c r="EC74" s="916">
        <v>-682625</v>
      </c>
      <c r="ED74" s="916">
        <v>41761073</v>
      </c>
      <c r="EE74" s="916">
        <v>33408858</v>
      </c>
      <c r="EF74" s="916">
        <v>7516993</v>
      </c>
      <c r="EG74" s="916">
        <v>835221</v>
      </c>
      <c r="EH74" s="916">
        <v>83522145</v>
      </c>
      <c r="EI74" s="916">
        <v>49311949</v>
      </c>
      <c r="EJ74" s="916">
        <v>39449560</v>
      </c>
      <c r="EK74" s="916">
        <v>8876151</v>
      </c>
      <c r="EL74" s="916">
        <v>986239</v>
      </c>
      <c r="EM74" s="916">
        <v>98623899</v>
      </c>
      <c r="EN74" s="916">
        <v>7550876</v>
      </c>
      <c r="EO74" s="916">
        <v>6040702</v>
      </c>
      <c r="EP74" s="916">
        <v>1359158</v>
      </c>
      <c r="EQ74" s="916">
        <v>151018</v>
      </c>
      <c r="ER74" s="916">
        <v>15101754</v>
      </c>
      <c r="ES74" s="916">
        <v>7209664</v>
      </c>
      <c r="ET74" s="916">
        <v>5767653</v>
      </c>
      <c r="EU74" s="916">
        <v>1297620</v>
      </c>
      <c r="EV74" s="916">
        <v>144192</v>
      </c>
      <c r="EW74" s="916">
        <v>14419129</v>
      </c>
      <c r="EX74" s="917">
        <v>0.5</v>
      </c>
      <c r="EY74" s="917">
        <v>0.4</v>
      </c>
      <c r="EZ74" s="917">
        <v>0.09</v>
      </c>
      <c r="FA74" s="917">
        <v>0.01</v>
      </c>
      <c r="FB74" s="917">
        <v>1</v>
      </c>
      <c r="FC74" s="884" t="s">
        <v>703</v>
      </c>
      <c r="FD74" s="884" t="s">
        <v>702</v>
      </c>
      <c r="FE74" s="884" t="s">
        <v>1672</v>
      </c>
      <c r="FF74" s="884" t="s">
        <v>2346</v>
      </c>
      <c r="FG74" s="884" t="s">
        <v>2421</v>
      </c>
    </row>
    <row r="75" spans="1:164" ht="14.25" thickTop="1" thickBot="1" x14ac:dyDescent="0.25">
      <c r="A75" s="884" t="s">
        <v>3311</v>
      </c>
      <c r="B75" s="918" t="s">
        <v>210</v>
      </c>
      <c r="C75" s="919" t="s">
        <v>209</v>
      </c>
      <c r="D75" s="916">
        <v>41248241</v>
      </c>
      <c r="E75" s="916">
        <v>40423276</v>
      </c>
      <c r="F75" s="916">
        <v>0</v>
      </c>
      <c r="G75" s="916">
        <v>824965</v>
      </c>
      <c r="H75" s="916">
        <v>82496482</v>
      </c>
      <c r="I75" s="916">
        <v>15753</v>
      </c>
      <c r="J75" s="916">
        <v>15753</v>
      </c>
      <c r="K75" s="916">
        <v>41232488</v>
      </c>
      <c r="L75" s="916">
        <v>335612</v>
      </c>
      <c r="M75" s="916">
        <v>335612</v>
      </c>
      <c r="N75" s="916">
        <v>119746</v>
      </c>
      <c r="O75" s="916">
        <v>0</v>
      </c>
      <c r="P75" s="916">
        <v>119746</v>
      </c>
      <c r="Q75" s="916">
        <v>729764</v>
      </c>
      <c r="R75" s="916">
        <v>0</v>
      </c>
      <c r="S75" s="916">
        <v>729764</v>
      </c>
      <c r="T75" s="916">
        <v>0</v>
      </c>
      <c r="U75" s="916">
        <v>0</v>
      </c>
      <c r="V75" s="916">
        <v>0</v>
      </c>
      <c r="W75" s="916">
        <v>0</v>
      </c>
      <c r="X75" s="916">
        <v>15753</v>
      </c>
      <c r="Y75" s="916">
        <v>0</v>
      </c>
      <c r="Z75" s="916">
        <v>0</v>
      </c>
      <c r="AA75" s="916">
        <v>15753</v>
      </c>
      <c r="AB75" s="916">
        <v>0</v>
      </c>
      <c r="AC75" s="916">
        <v>0</v>
      </c>
      <c r="AD75" s="916">
        <v>10160564</v>
      </c>
      <c r="AE75" s="916">
        <v>0</v>
      </c>
      <c r="AF75" s="916">
        <v>205449</v>
      </c>
      <c r="AG75" s="916">
        <v>10366013</v>
      </c>
      <c r="AH75" s="916">
        <v>3293005</v>
      </c>
      <c r="AI75" s="916">
        <v>3227144</v>
      </c>
      <c r="AJ75" s="916">
        <v>0</v>
      </c>
      <c r="AK75" s="916">
        <v>65860</v>
      </c>
      <c r="AL75" s="916">
        <v>6586009</v>
      </c>
      <c r="AM75" s="916">
        <v>-186758</v>
      </c>
      <c r="AN75" s="916">
        <v>-183022</v>
      </c>
      <c r="AO75" s="916">
        <v>0</v>
      </c>
      <c r="AP75" s="916">
        <v>-3735</v>
      </c>
      <c r="AQ75" s="916">
        <v>-373515</v>
      </c>
      <c r="AR75" s="916">
        <v>-1839410</v>
      </c>
      <c r="AS75" s="916">
        <v>-1802622</v>
      </c>
      <c r="AT75" s="916">
        <v>0</v>
      </c>
      <c r="AU75" s="916">
        <v>-36788</v>
      </c>
      <c r="AV75" s="916">
        <v>-3678820</v>
      </c>
      <c r="AW75" s="916">
        <v>300384</v>
      </c>
      <c r="AX75" s="916">
        <v>294377</v>
      </c>
      <c r="AY75" s="916">
        <v>0</v>
      </c>
      <c r="AZ75" s="916">
        <v>6008</v>
      </c>
      <c r="BA75" s="916">
        <v>600769</v>
      </c>
      <c r="BB75" s="916">
        <v>-532576</v>
      </c>
      <c r="BC75" s="916">
        <v>-521925</v>
      </c>
      <c r="BD75" s="916">
        <v>0</v>
      </c>
      <c r="BE75" s="916">
        <v>-10652</v>
      </c>
      <c r="BF75" s="916">
        <v>-1065153</v>
      </c>
      <c r="BG75" s="916">
        <v>-2071602</v>
      </c>
      <c r="BH75" s="916">
        <v>-2030170</v>
      </c>
      <c r="BI75" s="916">
        <v>0</v>
      </c>
      <c r="BJ75" s="916">
        <v>-41432</v>
      </c>
      <c r="BK75" s="916">
        <v>-4143204</v>
      </c>
      <c r="BL75" s="916">
        <v>-4947648</v>
      </c>
      <c r="BM75" s="916">
        <v>-4848695</v>
      </c>
      <c r="BN75" s="916">
        <v>0</v>
      </c>
      <c r="BO75" s="916">
        <v>-98953</v>
      </c>
      <c r="BP75" s="916">
        <v>-9895296</v>
      </c>
      <c r="BQ75" s="916">
        <v>-324463</v>
      </c>
      <c r="BR75" s="916">
        <v>-317973</v>
      </c>
      <c r="BS75" s="916">
        <v>0</v>
      </c>
      <c r="BT75" s="916">
        <v>-6489</v>
      </c>
      <c r="BU75" s="916">
        <v>-648925</v>
      </c>
      <c r="BV75" s="916">
        <v>-4623185</v>
      </c>
      <c r="BW75" s="916">
        <v>-4530722</v>
      </c>
      <c r="BX75" s="916">
        <v>0</v>
      </c>
      <c r="BY75" s="916">
        <v>-92464</v>
      </c>
      <c r="BZ75" s="916">
        <v>-9246371</v>
      </c>
      <c r="CA75" s="916">
        <v>3533</v>
      </c>
      <c r="CB75" s="916">
        <v>3462</v>
      </c>
      <c r="CC75" s="916">
        <v>0</v>
      </c>
      <c r="CD75" s="916">
        <v>71</v>
      </c>
      <c r="CE75" s="916">
        <v>7066</v>
      </c>
      <c r="CF75" s="916">
        <v>940560</v>
      </c>
      <c r="CG75" s="916">
        <v>921748</v>
      </c>
      <c r="CH75" s="916">
        <v>0</v>
      </c>
      <c r="CI75" s="916">
        <v>18811</v>
      </c>
      <c r="CJ75" s="916">
        <v>1881119</v>
      </c>
      <c r="CK75" s="916">
        <v>209379</v>
      </c>
      <c r="CL75" s="916">
        <v>205191</v>
      </c>
      <c r="CM75" s="916">
        <v>0</v>
      </c>
      <c r="CN75" s="916">
        <v>4188</v>
      </c>
      <c r="CO75" s="916">
        <v>418758</v>
      </c>
      <c r="CP75" s="916">
        <v>-3237379</v>
      </c>
      <c r="CQ75" s="916">
        <v>-3172632</v>
      </c>
      <c r="CR75" s="916">
        <v>0</v>
      </c>
      <c r="CS75" s="916">
        <v>-64748</v>
      </c>
      <c r="CT75" s="916">
        <v>-6474759</v>
      </c>
      <c r="CU75" s="916">
        <v>-7031555</v>
      </c>
      <c r="CV75" s="916">
        <v>-6890926</v>
      </c>
      <c r="CW75" s="916">
        <v>0</v>
      </c>
      <c r="CX75" s="916">
        <v>-140631</v>
      </c>
      <c r="CY75" s="916">
        <v>-14063112</v>
      </c>
      <c r="CZ75" s="916">
        <v>-111551</v>
      </c>
      <c r="DA75" s="916">
        <v>-109320</v>
      </c>
      <c r="DB75" s="916">
        <v>0</v>
      </c>
      <c r="DC75" s="916">
        <v>-2230</v>
      </c>
      <c r="DD75" s="916">
        <v>-223101</v>
      </c>
      <c r="DE75" s="916">
        <v>-6920004</v>
      </c>
      <c r="DF75" s="916">
        <v>-6781606</v>
      </c>
      <c r="DG75" s="916">
        <v>0</v>
      </c>
      <c r="DH75" s="916">
        <v>-138401</v>
      </c>
      <c r="DI75" s="916">
        <v>-13840011</v>
      </c>
      <c r="DJ75" s="916">
        <v>-10317774</v>
      </c>
      <c r="DK75" s="916">
        <v>-10111417</v>
      </c>
      <c r="DL75" s="916">
        <v>0</v>
      </c>
      <c r="DM75" s="916">
        <v>-206357</v>
      </c>
      <c r="DN75" s="916">
        <v>-20635548</v>
      </c>
      <c r="DO75" s="916">
        <v>0</v>
      </c>
      <c r="DP75" s="916">
        <v>0</v>
      </c>
      <c r="DQ75" s="916">
        <v>0</v>
      </c>
      <c r="DR75" s="916">
        <v>0</v>
      </c>
      <c r="DS75" s="916">
        <v>0</v>
      </c>
      <c r="DT75" s="916">
        <v>-10402068</v>
      </c>
      <c r="DU75" s="916">
        <v>-10194026</v>
      </c>
      <c r="DV75" s="916">
        <v>0</v>
      </c>
      <c r="DW75" s="916">
        <v>-208041</v>
      </c>
      <c r="DX75" s="916">
        <v>-20804135</v>
      </c>
      <c r="DY75" s="916">
        <v>84294</v>
      </c>
      <c r="DZ75" s="916">
        <v>82609</v>
      </c>
      <c r="EA75" s="916">
        <v>0</v>
      </c>
      <c r="EB75" s="916">
        <v>1684</v>
      </c>
      <c r="EC75" s="916">
        <v>168587</v>
      </c>
      <c r="ED75" s="916">
        <v>42565880</v>
      </c>
      <c r="EE75" s="916">
        <v>41714563</v>
      </c>
      <c r="EF75" s="916">
        <v>0</v>
      </c>
      <c r="EG75" s="916">
        <v>851318</v>
      </c>
      <c r="EH75" s="916">
        <v>85131761</v>
      </c>
      <c r="EI75" s="916">
        <v>41248241</v>
      </c>
      <c r="EJ75" s="916">
        <v>40423276</v>
      </c>
      <c r="EK75" s="916">
        <v>0</v>
      </c>
      <c r="EL75" s="916">
        <v>824965</v>
      </c>
      <c r="EM75" s="916">
        <v>82496482</v>
      </c>
      <c r="EN75" s="916">
        <v>-1317639</v>
      </c>
      <c r="EO75" s="916">
        <v>-1291287</v>
      </c>
      <c r="EP75" s="916">
        <v>0</v>
      </c>
      <c r="EQ75" s="916">
        <v>-26353</v>
      </c>
      <c r="ER75" s="916">
        <v>-2635279</v>
      </c>
      <c r="ES75" s="916">
        <v>-1233345</v>
      </c>
      <c r="ET75" s="916">
        <v>-1208678</v>
      </c>
      <c r="EU75" s="916">
        <v>0</v>
      </c>
      <c r="EV75" s="916">
        <v>-24669</v>
      </c>
      <c r="EW75" s="916">
        <v>-2466692</v>
      </c>
      <c r="EX75" s="917">
        <v>0.5</v>
      </c>
      <c r="EY75" s="917">
        <v>0.49</v>
      </c>
      <c r="EZ75" s="917">
        <v>0</v>
      </c>
      <c r="FA75" s="917">
        <v>0.01</v>
      </c>
      <c r="FB75" s="917">
        <v>1</v>
      </c>
      <c r="FC75" s="884" t="s">
        <v>669</v>
      </c>
      <c r="FD75" s="884" t="s">
        <v>713</v>
      </c>
      <c r="FE75" s="884" t="s">
        <v>669</v>
      </c>
      <c r="FF75" s="884" t="s">
        <v>2347</v>
      </c>
      <c r="FG75" s="884" t="s">
        <v>2422</v>
      </c>
    </row>
    <row r="76" spans="1:164" ht="14.25" thickTop="1" thickBot="1" x14ac:dyDescent="0.25">
      <c r="A76" s="884" t="s">
        <v>3311</v>
      </c>
      <c r="B76" s="918" t="s">
        <v>212</v>
      </c>
      <c r="C76" s="919" t="s">
        <v>211</v>
      </c>
      <c r="D76" s="916">
        <v>9043969</v>
      </c>
      <c r="E76" s="916">
        <v>7235176</v>
      </c>
      <c r="F76" s="916">
        <v>1627915</v>
      </c>
      <c r="G76" s="916">
        <v>180879</v>
      </c>
      <c r="H76" s="916">
        <v>18087939</v>
      </c>
      <c r="I76" s="916">
        <v>0</v>
      </c>
      <c r="J76" s="916">
        <v>0</v>
      </c>
      <c r="K76" s="916">
        <v>9043969</v>
      </c>
      <c r="L76" s="916">
        <v>156900</v>
      </c>
      <c r="M76" s="916">
        <v>156900</v>
      </c>
      <c r="N76" s="916">
        <v>0</v>
      </c>
      <c r="O76" s="916">
        <v>0</v>
      </c>
      <c r="P76" s="916">
        <v>0</v>
      </c>
      <c r="Q76" s="916">
        <v>200283</v>
      </c>
      <c r="R76" s="916">
        <v>0</v>
      </c>
      <c r="S76" s="916">
        <v>200283</v>
      </c>
      <c r="T76" s="916">
        <v>0</v>
      </c>
      <c r="U76" s="916">
        <v>0</v>
      </c>
      <c r="V76" s="916">
        <v>0</v>
      </c>
      <c r="W76" s="916">
        <v>0</v>
      </c>
      <c r="X76" s="916">
        <v>0</v>
      </c>
      <c r="Y76" s="916">
        <v>0</v>
      </c>
      <c r="Z76" s="916">
        <v>0</v>
      </c>
      <c r="AA76" s="916">
        <v>0</v>
      </c>
      <c r="AB76" s="916">
        <v>0</v>
      </c>
      <c r="AC76" s="916">
        <v>0</v>
      </c>
      <c r="AD76" s="916">
        <v>4687375</v>
      </c>
      <c r="AE76" s="916">
        <v>1050053</v>
      </c>
      <c r="AF76" s="916">
        <v>116672</v>
      </c>
      <c r="AG76" s="916">
        <v>5854100</v>
      </c>
      <c r="AH76" s="916">
        <v>606814</v>
      </c>
      <c r="AI76" s="916">
        <v>485452</v>
      </c>
      <c r="AJ76" s="916">
        <v>109227</v>
      </c>
      <c r="AK76" s="916">
        <v>12136</v>
      </c>
      <c r="AL76" s="916">
        <v>1213629</v>
      </c>
      <c r="AM76" s="916">
        <v>-234475</v>
      </c>
      <c r="AN76" s="916">
        <v>-187579</v>
      </c>
      <c r="AO76" s="916">
        <v>-42205</v>
      </c>
      <c r="AP76" s="916">
        <v>-4689</v>
      </c>
      <c r="AQ76" s="916">
        <v>-468948</v>
      </c>
      <c r="AR76" s="916">
        <v>-29706</v>
      </c>
      <c r="AS76" s="916">
        <v>-23764</v>
      </c>
      <c r="AT76" s="916">
        <v>-5347</v>
      </c>
      <c r="AU76" s="916">
        <v>-594</v>
      </c>
      <c r="AV76" s="916">
        <v>-59411</v>
      </c>
      <c r="AW76" s="916">
        <v>9894</v>
      </c>
      <c r="AX76" s="916">
        <v>7916</v>
      </c>
      <c r="AY76" s="916">
        <v>1781</v>
      </c>
      <c r="AZ76" s="916">
        <v>198</v>
      </c>
      <c r="BA76" s="916">
        <v>19789</v>
      </c>
      <c r="BB76" s="916">
        <v>-16477</v>
      </c>
      <c r="BC76" s="916">
        <v>-13182</v>
      </c>
      <c r="BD76" s="916">
        <v>-2966</v>
      </c>
      <c r="BE76" s="916">
        <v>-330</v>
      </c>
      <c r="BF76" s="916">
        <v>-32955</v>
      </c>
      <c r="BG76" s="916">
        <v>-36289</v>
      </c>
      <c r="BH76" s="916">
        <v>-29030</v>
      </c>
      <c r="BI76" s="916">
        <v>-6532</v>
      </c>
      <c r="BJ76" s="916">
        <v>-726</v>
      </c>
      <c r="BK76" s="916">
        <v>-72577</v>
      </c>
      <c r="BL76" s="916">
        <v>-2454426</v>
      </c>
      <c r="BM76" s="916">
        <v>-1963542</v>
      </c>
      <c r="BN76" s="916">
        <v>-441797</v>
      </c>
      <c r="BO76" s="916">
        <v>-49089</v>
      </c>
      <c r="BP76" s="916">
        <v>-4908854</v>
      </c>
      <c r="BQ76" s="916">
        <v>-11289</v>
      </c>
      <c r="BR76" s="916">
        <v>-9031</v>
      </c>
      <c r="BS76" s="916">
        <v>-2032</v>
      </c>
      <c r="BT76" s="916">
        <v>-226</v>
      </c>
      <c r="BU76" s="916">
        <v>-22578</v>
      </c>
      <c r="BV76" s="916">
        <v>-2443138</v>
      </c>
      <c r="BW76" s="916">
        <v>-1954510</v>
      </c>
      <c r="BX76" s="916">
        <v>-439765</v>
      </c>
      <c r="BY76" s="916">
        <v>-48863</v>
      </c>
      <c r="BZ76" s="916">
        <v>-4886276</v>
      </c>
      <c r="CA76" s="916">
        <v>0</v>
      </c>
      <c r="CB76" s="916">
        <v>0</v>
      </c>
      <c r="CC76" s="916">
        <v>0</v>
      </c>
      <c r="CD76" s="916">
        <v>0</v>
      </c>
      <c r="CE76" s="916">
        <v>0</v>
      </c>
      <c r="CF76" s="916">
        <v>232429</v>
      </c>
      <c r="CG76" s="916">
        <v>185944</v>
      </c>
      <c r="CH76" s="916">
        <v>41837</v>
      </c>
      <c r="CI76" s="916">
        <v>4649</v>
      </c>
      <c r="CJ76" s="916">
        <v>464859</v>
      </c>
      <c r="CK76" s="916">
        <v>6258</v>
      </c>
      <c r="CL76" s="916">
        <v>5007</v>
      </c>
      <c r="CM76" s="916">
        <v>1127</v>
      </c>
      <c r="CN76" s="916">
        <v>125</v>
      </c>
      <c r="CO76" s="916">
        <v>12517</v>
      </c>
      <c r="CP76" s="916">
        <v>1003703</v>
      </c>
      <c r="CQ76" s="916">
        <v>802962</v>
      </c>
      <c r="CR76" s="916">
        <v>180666</v>
      </c>
      <c r="CS76" s="916">
        <v>20074</v>
      </c>
      <c r="CT76" s="916">
        <v>2007405</v>
      </c>
      <c r="CU76" s="916">
        <v>-1212036</v>
      </c>
      <c r="CV76" s="916">
        <v>-969629</v>
      </c>
      <c r="CW76" s="916">
        <v>-218167</v>
      </c>
      <c r="CX76" s="916">
        <v>-24241</v>
      </c>
      <c r="CY76" s="916">
        <v>-2424073</v>
      </c>
      <c r="CZ76" s="916">
        <v>-5031</v>
      </c>
      <c r="DA76" s="916">
        <v>-4024</v>
      </c>
      <c r="DB76" s="916">
        <v>-905</v>
      </c>
      <c r="DC76" s="916">
        <v>-101</v>
      </c>
      <c r="DD76" s="916">
        <v>-10061</v>
      </c>
      <c r="DE76" s="916">
        <v>-1207006</v>
      </c>
      <c r="DF76" s="916">
        <v>-965604</v>
      </c>
      <c r="DG76" s="916">
        <v>-217262</v>
      </c>
      <c r="DH76" s="916">
        <v>-24140</v>
      </c>
      <c r="DI76" s="916">
        <v>-2414012</v>
      </c>
      <c r="DJ76" s="916">
        <v>-4077254</v>
      </c>
      <c r="DK76" s="916">
        <v>-3261803</v>
      </c>
      <c r="DL76" s="916">
        <v>-733910</v>
      </c>
      <c r="DM76" s="916">
        <v>-81546</v>
      </c>
      <c r="DN76" s="916">
        <v>-8154513</v>
      </c>
      <c r="DO76" s="916">
        <v>0</v>
      </c>
      <c r="DP76" s="916">
        <v>0</v>
      </c>
      <c r="DQ76" s="916">
        <v>0</v>
      </c>
      <c r="DR76" s="916">
        <v>0</v>
      </c>
      <c r="DS76" s="916">
        <v>0</v>
      </c>
      <c r="DT76" s="916">
        <v>-2609147</v>
      </c>
      <c r="DU76" s="916">
        <v>-2087317</v>
      </c>
      <c r="DV76" s="916">
        <v>-469646</v>
      </c>
      <c r="DW76" s="916">
        <v>-52183</v>
      </c>
      <c r="DX76" s="916">
        <v>-5218293</v>
      </c>
      <c r="DY76" s="916">
        <v>-1468107</v>
      </c>
      <c r="DZ76" s="916">
        <v>-1174486</v>
      </c>
      <c r="EA76" s="916">
        <v>-264264</v>
      </c>
      <c r="EB76" s="916">
        <v>-29363</v>
      </c>
      <c r="EC76" s="916">
        <v>-2936220</v>
      </c>
      <c r="ED76" s="916">
        <v>8095003</v>
      </c>
      <c r="EE76" s="916">
        <v>6476002</v>
      </c>
      <c r="EF76" s="916">
        <v>1457101</v>
      </c>
      <c r="EG76" s="916">
        <v>161900</v>
      </c>
      <c r="EH76" s="916">
        <v>16190006</v>
      </c>
      <c r="EI76" s="916">
        <v>9043969</v>
      </c>
      <c r="EJ76" s="916">
        <v>7235176</v>
      </c>
      <c r="EK76" s="916">
        <v>1627915</v>
      </c>
      <c r="EL76" s="916">
        <v>180879</v>
      </c>
      <c r="EM76" s="916">
        <v>18087939</v>
      </c>
      <c r="EN76" s="916">
        <v>948966</v>
      </c>
      <c r="EO76" s="916">
        <v>759174</v>
      </c>
      <c r="EP76" s="916">
        <v>170814</v>
      </c>
      <c r="EQ76" s="916">
        <v>18979</v>
      </c>
      <c r="ER76" s="916">
        <v>1897933</v>
      </c>
      <c r="ES76" s="916">
        <v>-519141</v>
      </c>
      <c r="ET76" s="916">
        <v>-415312</v>
      </c>
      <c r="EU76" s="916">
        <v>-93450</v>
      </c>
      <c r="EV76" s="916">
        <v>-10384</v>
      </c>
      <c r="EW76" s="916">
        <v>-1038287</v>
      </c>
      <c r="EX76" s="917">
        <v>0.5</v>
      </c>
      <c r="EY76" s="917">
        <v>0.4</v>
      </c>
      <c r="EZ76" s="917">
        <v>0.09</v>
      </c>
      <c r="FA76" s="917">
        <v>0.01</v>
      </c>
      <c r="FB76" s="917">
        <v>1</v>
      </c>
      <c r="FC76" s="884" t="s">
        <v>714</v>
      </c>
      <c r="FD76" s="884" t="s">
        <v>713</v>
      </c>
      <c r="FE76" s="884" t="s">
        <v>1672</v>
      </c>
      <c r="FF76" s="884" t="s">
        <v>2347</v>
      </c>
      <c r="FG76" s="884" t="s">
        <v>2423</v>
      </c>
    </row>
    <row r="77" spans="1:164" ht="14.25" thickTop="1" thickBot="1" x14ac:dyDescent="0.25">
      <c r="A77" s="884" t="s">
        <v>3312</v>
      </c>
      <c r="B77" s="918" t="s">
        <v>214</v>
      </c>
      <c r="C77" s="919" t="s">
        <v>213</v>
      </c>
      <c r="D77" s="916">
        <v>55682264</v>
      </c>
      <c r="E77" s="916">
        <v>54568618</v>
      </c>
      <c r="F77" s="916">
        <v>0</v>
      </c>
      <c r="G77" s="916">
        <v>1113645</v>
      </c>
      <c r="H77" s="916">
        <v>111364527</v>
      </c>
      <c r="I77" s="916">
        <v>0</v>
      </c>
      <c r="J77" s="916">
        <v>0</v>
      </c>
      <c r="K77" s="916">
        <v>55682264</v>
      </c>
      <c r="L77" s="916">
        <v>372838</v>
      </c>
      <c r="M77" s="916">
        <v>372838</v>
      </c>
      <c r="N77" s="916">
        <v>0</v>
      </c>
      <c r="O77" s="916">
        <v>0</v>
      </c>
      <c r="P77" s="916">
        <v>0</v>
      </c>
      <c r="Q77" s="916">
        <v>205871</v>
      </c>
      <c r="R77" s="916">
        <v>0</v>
      </c>
      <c r="S77" s="916">
        <v>205871</v>
      </c>
      <c r="T77" s="916">
        <v>0</v>
      </c>
      <c r="U77" s="916">
        <v>0</v>
      </c>
      <c r="V77" s="916">
        <v>0</v>
      </c>
      <c r="W77" s="916">
        <v>0</v>
      </c>
      <c r="X77" s="916">
        <v>0</v>
      </c>
      <c r="Y77" s="916">
        <v>0</v>
      </c>
      <c r="Z77" s="916">
        <v>0</v>
      </c>
      <c r="AA77" s="916">
        <v>0</v>
      </c>
      <c r="AB77" s="916">
        <v>0</v>
      </c>
      <c r="AC77" s="916">
        <v>0</v>
      </c>
      <c r="AD77" s="916">
        <v>12828962</v>
      </c>
      <c r="AE77" s="916">
        <v>0</v>
      </c>
      <c r="AF77" s="916">
        <v>261387</v>
      </c>
      <c r="AG77" s="916">
        <v>13090349</v>
      </c>
      <c r="AH77" s="916">
        <v>3908094</v>
      </c>
      <c r="AI77" s="916">
        <v>3829932</v>
      </c>
      <c r="AJ77" s="916">
        <v>0</v>
      </c>
      <c r="AK77" s="916">
        <v>78162</v>
      </c>
      <c r="AL77" s="916">
        <v>7816188</v>
      </c>
      <c r="AM77" s="916">
        <v>-1184942</v>
      </c>
      <c r="AN77" s="916">
        <v>-1161243</v>
      </c>
      <c r="AO77" s="916">
        <v>0</v>
      </c>
      <c r="AP77" s="916">
        <v>-23699</v>
      </c>
      <c r="AQ77" s="916">
        <v>-2369884</v>
      </c>
      <c r="AR77" s="916">
        <v>-1846839</v>
      </c>
      <c r="AS77" s="916">
        <v>-1809903</v>
      </c>
      <c r="AT77" s="916">
        <v>0</v>
      </c>
      <c r="AU77" s="916">
        <v>-36937</v>
      </c>
      <c r="AV77" s="916">
        <v>-3693679</v>
      </c>
      <c r="AW77" s="916">
        <v>546862</v>
      </c>
      <c r="AX77" s="916">
        <v>535924</v>
      </c>
      <c r="AY77" s="916">
        <v>0</v>
      </c>
      <c r="AZ77" s="916">
        <v>10937</v>
      </c>
      <c r="BA77" s="916">
        <v>1093723</v>
      </c>
      <c r="BB77" s="916">
        <v>-627257</v>
      </c>
      <c r="BC77" s="916">
        <v>-614711</v>
      </c>
      <c r="BD77" s="916">
        <v>0</v>
      </c>
      <c r="BE77" s="916">
        <v>-12545</v>
      </c>
      <c r="BF77" s="916">
        <v>-1254513</v>
      </c>
      <c r="BG77" s="916">
        <v>-1927234</v>
      </c>
      <c r="BH77" s="916">
        <v>-1888690</v>
      </c>
      <c r="BI77" s="916">
        <v>0</v>
      </c>
      <c r="BJ77" s="916">
        <v>-38545</v>
      </c>
      <c r="BK77" s="916">
        <v>-3854469</v>
      </c>
      <c r="BL77" s="916">
        <v>-10706444</v>
      </c>
      <c r="BM77" s="916">
        <v>-10492316</v>
      </c>
      <c r="BN77" s="916">
        <v>0</v>
      </c>
      <c r="BO77" s="916">
        <v>-214129</v>
      </c>
      <c r="BP77" s="916">
        <v>-21412889</v>
      </c>
      <c r="BQ77" s="916">
        <v>-98482</v>
      </c>
      <c r="BR77" s="916">
        <v>-96512</v>
      </c>
      <c r="BS77" s="916">
        <v>0</v>
      </c>
      <c r="BT77" s="916">
        <v>-1970</v>
      </c>
      <c r="BU77" s="916">
        <v>-196964</v>
      </c>
      <c r="BV77" s="916">
        <v>-10607963</v>
      </c>
      <c r="BW77" s="916">
        <v>-10395803</v>
      </c>
      <c r="BX77" s="916">
        <v>0</v>
      </c>
      <c r="BY77" s="916">
        <v>-212159</v>
      </c>
      <c r="BZ77" s="916">
        <v>-21215925</v>
      </c>
      <c r="CA77" s="916">
        <v>97504</v>
      </c>
      <c r="CB77" s="916">
        <v>95554</v>
      </c>
      <c r="CC77" s="916">
        <v>0</v>
      </c>
      <c r="CD77" s="916">
        <v>1950</v>
      </c>
      <c r="CE77" s="916">
        <v>195008</v>
      </c>
      <c r="CF77" s="916">
        <v>11187786</v>
      </c>
      <c r="CG77" s="916">
        <v>10964030</v>
      </c>
      <c r="CH77" s="916">
        <v>0</v>
      </c>
      <c r="CI77" s="916">
        <v>223756</v>
      </c>
      <c r="CJ77" s="916">
        <v>22375572</v>
      </c>
      <c r="CK77" s="916">
        <v>-57849</v>
      </c>
      <c r="CL77" s="916">
        <v>-56692</v>
      </c>
      <c r="CM77" s="916">
        <v>0</v>
      </c>
      <c r="CN77" s="916">
        <v>-1157</v>
      </c>
      <c r="CO77" s="916">
        <v>-115698</v>
      </c>
      <c r="CP77" s="916">
        <v>-2185783</v>
      </c>
      <c r="CQ77" s="916">
        <v>-2142067</v>
      </c>
      <c r="CR77" s="916">
        <v>0</v>
      </c>
      <c r="CS77" s="916">
        <v>-43716</v>
      </c>
      <c r="CT77" s="916">
        <v>-4371566</v>
      </c>
      <c r="CU77" s="916">
        <v>-1664786</v>
      </c>
      <c r="CV77" s="916">
        <v>-1631491</v>
      </c>
      <c r="CW77" s="916">
        <v>0</v>
      </c>
      <c r="CX77" s="916">
        <v>-33296</v>
      </c>
      <c r="CY77" s="916">
        <v>-3329573</v>
      </c>
      <c r="CZ77" s="916">
        <v>-58827</v>
      </c>
      <c r="DA77" s="916">
        <v>-57650</v>
      </c>
      <c r="DB77" s="916">
        <v>0</v>
      </c>
      <c r="DC77" s="916">
        <v>-1177</v>
      </c>
      <c r="DD77" s="916">
        <v>-117654</v>
      </c>
      <c r="DE77" s="916">
        <v>-1605960</v>
      </c>
      <c r="DF77" s="916">
        <v>-1573840</v>
      </c>
      <c r="DG77" s="916">
        <v>0</v>
      </c>
      <c r="DH77" s="916">
        <v>-32119</v>
      </c>
      <c r="DI77" s="916">
        <v>-3211919</v>
      </c>
      <c r="DJ77" s="916">
        <v>-11140092</v>
      </c>
      <c r="DK77" s="916">
        <v>-10917291</v>
      </c>
      <c r="DL77" s="916">
        <v>0</v>
      </c>
      <c r="DM77" s="916">
        <v>-222802</v>
      </c>
      <c r="DN77" s="916">
        <v>-22280185</v>
      </c>
      <c r="DO77" s="916">
        <v>0</v>
      </c>
      <c r="DP77" s="916">
        <v>0</v>
      </c>
      <c r="DQ77" s="916">
        <v>0</v>
      </c>
      <c r="DR77" s="916">
        <v>0</v>
      </c>
      <c r="DS77" s="916">
        <v>0</v>
      </c>
      <c r="DT77" s="916">
        <v>-10396822</v>
      </c>
      <c r="DU77" s="916">
        <v>-10188885</v>
      </c>
      <c r="DV77" s="916">
        <v>0</v>
      </c>
      <c r="DW77" s="916">
        <v>-207936</v>
      </c>
      <c r="DX77" s="916">
        <v>-20793643</v>
      </c>
      <c r="DY77" s="916">
        <v>-743270</v>
      </c>
      <c r="DZ77" s="916">
        <v>-728406</v>
      </c>
      <c r="EA77" s="916">
        <v>0</v>
      </c>
      <c r="EB77" s="916">
        <v>-14866</v>
      </c>
      <c r="EC77" s="916">
        <v>-1486542</v>
      </c>
      <c r="ED77" s="916">
        <v>45610257</v>
      </c>
      <c r="EE77" s="916">
        <v>44698052</v>
      </c>
      <c r="EF77" s="916">
        <v>0</v>
      </c>
      <c r="EG77" s="916">
        <v>912205</v>
      </c>
      <c r="EH77" s="916">
        <v>91220514</v>
      </c>
      <c r="EI77" s="916">
        <v>55682264</v>
      </c>
      <c r="EJ77" s="916">
        <v>54568618</v>
      </c>
      <c r="EK77" s="916">
        <v>0</v>
      </c>
      <c r="EL77" s="916">
        <v>1113645</v>
      </c>
      <c r="EM77" s="916">
        <v>111364527</v>
      </c>
      <c r="EN77" s="916">
        <v>10072007</v>
      </c>
      <c r="EO77" s="916">
        <v>9870566</v>
      </c>
      <c r="EP77" s="916">
        <v>0</v>
      </c>
      <c r="EQ77" s="916">
        <v>201440</v>
      </c>
      <c r="ER77" s="916">
        <v>20144013</v>
      </c>
      <c r="ES77" s="916">
        <v>9328737</v>
      </c>
      <c r="ET77" s="916">
        <v>9142160</v>
      </c>
      <c r="EU77" s="916">
        <v>0</v>
      </c>
      <c r="EV77" s="916">
        <v>186574</v>
      </c>
      <c r="EW77" s="916">
        <v>18657471</v>
      </c>
      <c r="EX77" s="917">
        <v>0.5</v>
      </c>
      <c r="EY77" s="917">
        <v>0.49</v>
      </c>
      <c r="EZ77" s="917">
        <v>0</v>
      </c>
      <c r="FA77" s="917">
        <v>0.01</v>
      </c>
      <c r="FB77" s="917">
        <v>1</v>
      </c>
      <c r="FC77" s="884" t="s">
        <v>679</v>
      </c>
      <c r="FD77" s="884" t="s">
        <v>717</v>
      </c>
      <c r="FE77" s="884" t="s">
        <v>1674</v>
      </c>
      <c r="FF77" s="884" t="s">
        <v>2350</v>
      </c>
      <c r="FG77" s="884" t="s">
        <v>2424</v>
      </c>
    </row>
    <row r="78" spans="1:164" ht="14.25" thickTop="1" thickBot="1" x14ac:dyDescent="0.25">
      <c r="A78" s="884" t="s">
        <v>3311</v>
      </c>
      <c r="B78" s="918" t="s">
        <v>1030</v>
      </c>
      <c r="C78" s="919" t="s">
        <v>1036</v>
      </c>
      <c r="D78" s="916">
        <v>44012123</v>
      </c>
      <c r="E78" s="916">
        <v>43131880</v>
      </c>
      <c r="F78" s="916">
        <v>0</v>
      </c>
      <c r="G78" s="916">
        <v>880242</v>
      </c>
      <c r="H78" s="916">
        <v>88024245</v>
      </c>
      <c r="I78" s="916">
        <v>127519</v>
      </c>
      <c r="J78" s="916">
        <v>127519</v>
      </c>
      <c r="K78" s="916">
        <v>43884604</v>
      </c>
      <c r="L78" s="916">
        <v>627908</v>
      </c>
      <c r="M78" s="916">
        <v>627908</v>
      </c>
      <c r="N78" s="916">
        <v>110464</v>
      </c>
      <c r="O78" s="916">
        <v>0</v>
      </c>
      <c r="P78" s="916">
        <v>110464</v>
      </c>
      <c r="Q78" s="916">
        <v>792367</v>
      </c>
      <c r="R78" s="916">
        <v>0</v>
      </c>
      <c r="S78" s="916">
        <v>792367</v>
      </c>
      <c r="T78" s="916">
        <v>0</v>
      </c>
      <c r="U78" s="916">
        <v>0</v>
      </c>
      <c r="V78" s="916">
        <v>0</v>
      </c>
      <c r="W78" s="916">
        <v>0</v>
      </c>
      <c r="X78" s="916">
        <v>127519</v>
      </c>
      <c r="Y78" s="916">
        <v>0</v>
      </c>
      <c r="Z78" s="916">
        <v>0</v>
      </c>
      <c r="AA78" s="916">
        <v>127519</v>
      </c>
      <c r="AB78" s="916">
        <v>0</v>
      </c>
      <c r="AC78" s="916">
        <v>0</v>
      </c>
      <c r="AD78" s="916">
        <v>23650904</v>
      </c>
      <c r="AE78" s="916">
        <v>0</v>
      </c>
      <c r="AF78" s="916">
        <v>480154</v>
      </c>
      <c r="AG78" s="916">
        <v>24131058</v>
      </c>
      <c r="AH78" s="916">
        <v>7753678</v>
      </c>
      <c r="AI78" s="916">
        <v>7598604</v>
      </c>
      <c r="AJ78" s="916">
        <v>0</v>
      </c>
      <c r="AK78" s="916">
        <v>155074</v>
      </c>
      <c r="AL78" s="916">
        <v>15507356</v>
      </c>
      <c r="AM78" s="916">
        <v>-1377471</v>
      </c>
      <c r="AN78" s="916">
        <v>-1349921</v>
      </c>
      <c r="AO78" s="916">
        <v>0</v>
      </c>
      <c r="AP78" s="916">
        <v>-27549</v>
      </c>
      <c r="AQ78" s="916">
        <v>-2754941</v>
      </c>
      <c r="AR78" s="916">
        <v>-4753104</v>
      </c>
      <c r="AS78" s="916">
        <v>-4658042</v>
      </c>
      <c r="AT78" s="916">
        <v>0</v>
      </c>
      <c r="AU78" s="916">
        <v>-95062</v>
      </c>
      <c r="AV78" s="916">
        <v>-9506208</v>
      </c>
      <c r="AW78" s="916">
        <v>155140</v>
      </c>
      <c r="AX78" s="916">
        <v>152038</v>
      </c>
      <c r="AY78" s="916">
        <v>0</v>
      </c>
      <c r="AZ78" s="916">
        <v>3103</v>
      </c>
      <c r="BA78" s="916">
        <v>310281</v>
      </c>
      <c r="BB78" s="916">
        <v>731009</v>
      </c>
      <c r="BC78" s="916">
        <v>716389</v>
      </c>
      <c r="BD78" s="916">
        <v>0</v>
      </c>
      <c r="BE78" s="916">
        <v>14620</v>
      </c>
      <c r="BF78" s="916">
        <v>1462018</v>
      </c>
      <c r="BG78" s="916">
        <v>-3866955</v>
      </c>
      <c r="BH78" s="916">
        <v>-3789615</v>
      </c>
      <c r="BI78" s="916">
        <v>0</v>
      </c>
      <c r="BJ78" s="916">
        <v>-77339</v>
      </c>
      <c r="BK78" s="916">
        <v>-7733909</v>
      </c>
      <c r="BL78" s="916">
        <v>-10951894</v>
      </c>
      <c r="BM78" s="916">
        <v>-10732857</v>
      </c>
      <c r="BN78" s="916">
        <v>0</v>
      </c>
      <c r="BO78" s="916">
        <v>-219038</v>
      </c>
      <c r="BP78" s="916">
        <v>-21903789</v>
      </c>
      <c r="BQ78" s="916">
        <v>-702426</v>
      </c>
      <c r="BR78" s="916">
        <v>-688378</v>
      </c>
      <c r="BS78" s="916">
        <v>0</v>
      </c>
      <c r="BT78" s="916">
        <v>-14049</v>
      </c>
      <c r="BU78" s="916">
        <v>-1404853</v>
      </c>
      <c r="BV78" s="916">
        <v>-10249468</v>
      </c>
      <c r="BW78" s="916">
        <v>-10044479</v>
      </c>
      <c r="BX78" s="916">
        <v>0</v>
      </c>
      <c r="BY78" s="916">
        <v>-204989</v>
      </c>
      <c r="BZ78" s="916">
        <v>-20498936</v>
      </c>
      <c r="CA78" s="916">
        <v>410003</v>
      </c>
      <c r="CB78" s="916">
        <v>401802</v>
      </c>
      <c r="CC78" s="916">
        <v>0</v>
      </c>
      <c r="CD78" s="916">
        <v>8200</v>
      </c>
      <c r="CE78" s="916">
        <v>820005</v>
      </c>
      <c r="CF78" s="916">
        <v>1716376</v>
      </c>
      <c r="CG78" s="916">
        <v>1682048</v>
      </c>
      <c r="CH78" s="916">
        <v>0</v>
      </c>
      <c r="CI78" s="916">
        <v>34328</v>
      </c>
      <c r="CJ78" s="916">
        <v>3432752</v>
      </c>
      <c r="CK78" s="916">
        <v>89997</v>
      </c>
      <c r="CL78" s="916">
        <v>88198</v>
      </c>
      <c r="CM78" s="916">
        <v>0</v>
      </c>
      <c r="CN78" s="916">
        <v>1800</v>
      </c>
      <c r="CO78" s="916">
        <v>179995</v>
      </c>
      <c r="CP78" s="916">
        <v>-1716376</v>
      </c>
      <c r="CQ78" s="916">
        <v>-1682048</v>
      </c>
      <c r="CR78" s="916">
        <v>0</v>
      </c>
      <c r="CS78" s="916">
        <v>-34328</v>
      </c>
      <c r="CT78" s="916">
        <v>-3432752</v>
      </c>
      <c r="CU78" s="916">
        <v>-10451894</v>
      </c>
      <c r="CV78" s="916">
        <v>-10242857</v>
      </c>
      <c r="CW78" s="916">
        <v>0</v>
      </c>
      <c r="CX78" s="916">
        <v>-209038</v>
      </c>
      <c r="CY78" s="916">
        <v>-20903789</v>
      </c>
      <c r="CZ78" s="916">
        <v>-202426</v>
      </c>
      <c r="DA78" s="916">
        <v>-198378</v>
      </c>
      <c r="DB78" s="916">
        <v>0</v>
      </c>
      <c r="DC78" s="916">
        <v>-4049</v>
      </c>
      <c r="DD78" s="916">
        <v>-404853</v>
      </c>
      <c r="DE78" s="916">
        <v>-10249468</v>
      </c>
      <c r="DF78" s="916">
        <v>-10044479</v>
      </c>
      <c r="DG78" s="916">
        <v>0</v>
      </c>
      <c r="DH78" s="916">
        <v>-204989</v>
      </c>
      <c r="DI78" s="916">
        <v>-20498936</v>
      </c>
      <c r="DJ78" s="916">
        <v>-8855446</v>
      </c>
      <c r="DK78" s="916">
        <v>-8678335</v>
      </c>
      <c r="DL78" s="916">
        <v>0</v>
      </c>
      <c r="DM78" s="916">
        <v>-177108</v>
      </c>
      <c r="DN78" s="916">
        <v>-17710890</v>
      </c>
      <c r="DO78" s="916">
        <v>0</v>
      </c>
      <c r="DP78" s="916">
        <v>0</v>
      </c>
      <c r="DQ78" s="916">
        <v>0</v>
      </c>
      <c r="DR78" s="916">
        <v>0</v>
      </c>
      <c r="DS78" s="916">
        <v>0</v>
      </c>
      <c r="DT78" s="916">
        <v>-9699168</v>
      </c>
      <c r="DU78" s="916">
        <v>-9505184</v>
      </c>
      <c r="DV78" s="916">
        <v>0</v>
      </c>
      <c r="DW78" s="916">
        <v>-193983</v>
      </c>
      <c r="DX78" s="916">
        <v>-19398335</v>
      </c>
      <c r="DY78" s="916">
        <v>843722</v>
      </c>
      <c r="DZ78" s="916">
        <v>826849</v>
      </c>
      <c r="EA78" s="916">
        <v>0</v>
      </c>
      <c r="EB78" s="916">
        <v>16875</v>
      </c>
      <c r="EC78" s="916">
        <v>1687445</v>
      </c>
      <c r="ED78" s="916">
        <v>41878973</v>
      </c>
      <c r="EE78" s="916">
        <v>41041393</v>
      </c>
      <c r="EF78" s="916">
        <v>0</v>
      </c>
      <c r="EG78" s="916">
        <v>837579</v>
      </c>
      <c r="EH78" s="916">
        <v>83757945</v>
      </c>
      <c r="EI78" s="916">
        <v>44012123</v>
      </c>
      <c r="EJ78" s="916">
        <v>43131880</v>
      </c>
      <c r="EK78" s="916">
        <v>0</v>
      </c>
      <c r="EL78" s="916">
        <v>880242</v>
      </c>
      <c r="EM78" s="916">
        <v>88024245</v>
      </c>
      <c r="EN78" s="916">
        <v>2133150</v>
      </c>
      <c r="EO78" s="916">
        <v>2090487</v>
      </c>
      <c r="EP78" s="916">
        <v>0</v>
      </c>
      <c r="EQ78" s="916">
        <v>42663</v>
      </c>
      <c r="ER78" s="916">
        <v>4266300</v>
      </c>
      <c r="ES78" s="916">
        <v>2976872</v>
      </c>
      <c r="ET78" s="916">
        <v>2917336</v>
      </c>
      <c r="EU78" s="916">
        <v>0</v>
      </c>
      <c r="EV78" s="916">
        <v>59538</v>
      </c>
      <c r="EW78" s="916">
        <v>5953745</v>
      </c>
      <c r="EX78" s="917">
        <v>0.5</v>
      </c>
      <c r="EY78" s="917">
        <v>0.49</v>
      </c>
      <c r="EZ78" s="917">
        <v>0</v>
      </c>
      <c r="FA78" s="917">
        <v>0.01</v>
      </c>
      <c r="FB78" s="917">
        <v>1</v>
      </c>
      <c r="FC78" s="884" t="s">
        <v>669</v>
      </c>
      <c r="FD78" s="884" t="s">
        <v>1008</v>
      </c>
      <c r="FE78" s="884" t="s">
        <v>669</v>
      </c>
      <c r="FF78" s="884" t="s">
        <v>2344</v>
      </c>
      <c r="FG78" s="884" t="s">
        <v>2425</v>
      </c>
    </row>
    <row r="79" spans="1:164" ht="14.25" thickTop="1" thickBot="1" x14ac:dyDescent="0.25">
      <c r="A79" s="884" t="s">
        <v>3311</v>
      </c>
      <c r="B79" s="918" t="s">
        <v>216</v>
      </c>
      <c r="C79" s="919" t="s">
        <v>215</v>
      </c>
      <c r="D79" s="916">
        <v>19626180</v>
      </c>
      <c r="E79" s="916">
        <v>15700945</v>
      </c>
      <c r="F79" s="916">
        <v>3532713</v>
      </c>
      <c r="G79" s="916">
        <v>392524</v>
      </c>
      <c r="H79" s="916">
        <v>39252362</v>
      </c>
      <c r="I79" s="916">
        <v>741543</v>
      </c>
      <c r="J79" s="916">
        <v>741543</v>
      </c>
      <c r="K79" s="916">
        <v>18884637</v>
      </c>
      <c r="L79" s="916">
        <v>161719</v>
      </c>
      <c r="M79" s="916">
        <v>161719</v>
      </c>
      <c r="N79" s="916">
        <v>0</v>
      </c>
      <c r="O79" s="916">
        <v>0</v>
      </c>
      <c r="P79" s="916">
        <v>0</v>
      </c>
      <c r="Q79" s="916">
        <v>1143053</v>
      </c>
      <c r="R79" s="916">
        <v>0</v>
      </c>
      <c r="S79" s="916">
        <v>1143053</v>
      </c>
      <c r="T79" s="916">
        <v>0</v>
      </c>
      <c r="U79" s="916">
        <v>0</v>
      </c>
      <c r="V79" s="916">
        <v>0</v>
      </c>
      <c r="W79" s="916">
        <v>0</v>
      </c>
      <c r="X79" s="916">
        <v>593234</v>
      </c>
      <c r="Y79" s="916">
        <v>133478</v>
      </c>
      <c r="Z79" s="916">
        <v>14831</v>
      </c>
      <c r="AA79" s="916">
        <v>741543</v>
      </c>
      <c r="AB79" s="916">
        <v>0</v>
      </c>
      <c r="AC79" s="916">
        <v>0</v>
      </c>
      <c r="AD79" s="916">
        <v>6843665</v>
      </c>
      <c r="AE79" s="916">
        <v>1513395</v>
      </c>
      <c r="AF79" s="916">
        <v>168154</v>
      </c>
      <c r="AG79" s="916">
        <v>8525214</v>
      </c>
      <c r="AH79" s="916">
        <v>1655768</v>
      </c>
      <c r="AI79" s="916">
        <v>1324614</v>
      </c>
      <c r="AJ79" s="916">
        <v>298038</v>
      </c>
      <c r="AK79" s="916">
        <v>33115</v>
      </c>
      <c r="AL79" s="916">
        <v>3311535</v>
      </c>
      <c r="AM79" s="916">
        <v>-851753</v>
      </c>
      <c r="AN79" s="916">
        <v>-681402</v>
      </c>
      <c r="AO79" s="916">
        <v>-153315</v>
      </c>
      <c r="AP79" s="916">
        <v>-17035</v>
      </c>
      <c r="AQ79" s="916">
        <v>-1703505</v>
      </c>
      <c r="AR79" s="916">
        <v>-1564019</v>
      </c>
      <c r="AS79" s="916">
        <v>-1251215</v>
      </c>
      <c r="AT79" s="916">
        <v>-281523</v>
      </c>
      <c r="AU79" s="916">
        <v>-31280</v>
      </c>
      <c r="AV79" s="916">
        <v>-3128037</v>
      </c>
      <c r="AW79" s="916">
        <v>278613</v>
      </c>
      <c r="AX79" s="916">
        <v>222890</v>
      </c>
      <c r="AY79" s="916">
        <v>50150</v>
      </c>
      <c r="AZ79" s="916">
        <v>5572</v>
      </c>
      <c r="BA79" s="916">
        <v>557225</v>
      </c>
      <c r="BB79" s="916">
        <v>446576</v>
      </c>
      <c r="BC79" s="916">
        <v>357262</v>
      </c>
      <c r="BD79" s="916">
        <v>80384</v>
      </c>
      <c r="BE79" s="916">
        <v>8932</v>
      </c>
      <c r="BF79" s="916">
        <v>893154</v>
      </c>
      <c r="BG79" s="916">
        <v>-838830</v>
      </c>
      <c r="BH79" s="916">
        <v>-671063</v>
      </c>
      <c r="BI79" s="916">
        <v>-150989</v>
      </c>
      <c r="BJ79" s="916">
        <v>-16776</v>
      </c>
      <c r="BK79" s="916">
        <v>-1677658</v>
      </c>
      <c r="BL79" s="916">
        <v>-4319766</v>
      </c>
      <c r="BM79" s="916">
        <v>-3455812</v>
      </c>
      <c r="BN79" s="916">
        <v>-777558</v>
      </c>
      <c r="BO79" s="916">
        <v>-86395</v>
      </c>
      <c r="BP79" s="916">
        <v>-8639531</v>
      </c>
      <c r="BQ79" s="916">
        <v>-177550</v>
      </c>
      <c r="BR79" s="916">
        <v>-142040</v>
      </c>
      <c r="BS79" s="916">
        <v>-31959</v>
      </c>
      <c r="BT79" s="916">
        <v>-3551</v>
      </c>
      <c r="BU79" s="916">
        <v>-355100</v>
      </c>
      <c r="BV79" s="916">
        <v>-4142216</v>
      </c>
      <c r="BW79" s="916">
        <v>-3313772</v>
      </c>
      <c r="BX79" s="916">
        <v>-745599</v>
      </c>
      <c r="BY79" s="916">
        <v>-82844</v>
      </c>
      <c r="BZ79" s="916">
        <v>-8284431</v>
      </c>
      <c r="CA79" s="916">
        <v>14887</v>
      </c>
      <c r="CB79" s="916">
        <v>11910</v>
      </c>
      <c r="CC79" s="916">
        <v>2680</v>
      </c>
      <c r="CD79" s="916">
        <v>298</v>
      </c>
      <c r="CE79" s="916">
        <v>29775</v>
      </c>
      <c r="CF79" s="916">
        <v>378617</v>
      </c>
      <c r="CG79" s="916">
        <v>302894</v>
      </c>
      <c r="CH79" s="916">
        <v>68151</v>
      </c>
      <c r="CI79" s="916">
        <v>7572</v>
      </c>
      <c r="CJ79" s="916">
        <v>757234</v>
      </c>
      <c r="CK79" s="916">
        <v>162663</v>
      </c>
      <c r="CL79" s="916">
        <v>130130</v>
      </c>
      <c r="CM79" s="916">
        <v>29279</v>
      </c>
      <c r="CN79" s="916">
        <v>3253</v>
      </c>
      <c r="CO79" s="916">
        <v>325325</v>
      </c>
      <c r="CP79" s="916">
        <v>1763598</v>
      </c>
      <c r="CQ79" s="916">
        <v>1410879</v>
      </c>
      <c r="CR79" s="916">
        <v>317448</v>
      </c>
      <c r="CS79" s="916">
        <v>35272</v>
      </c>
      <c r="CT79" s="916">
        <v>3527197</v>
      </c>
      <c r="CU79" s="916">
        <v>-2000001</v>
      </c>
      <c r="CV79" s="916">
        <v>-1599999</v>
      </c>
      <c r="CW79" s="916">
        <v>-360000</v>
      </c>
      <c r="CX79" s="916">
        <v>-40000</v>
      </c>
      <c r="CY79" s="916">
        <v>-4000000</v>
      </c>
      <c r="CZ79" s="916">
        <v>0</v>
      </c>
      <c r="DA79" s="916">
        <v>0</v>
      </c>
      <c r="DB79" s="916">
        <v>0</v>
      </c>
      <c r="DC79" s="916">
        <v>0</v>
      </c>
      <c r="DD79" s="916">
        <v>0</v>
      </c>
      <c r="DE79" s="916">
        <v>-2000001</v>
      </c>
      <c r="DF79" s="916">
        <v>-1599999</v>
      </c>
      <c r="DG79" s="916">
        <v>-360000</v>
      </c>
      <c r="DH79" s="916">
        <v>-40000</v>
      </c>
      <c r="DI79" s="916">
        <v>-4000000</v>
      </c>
      <c r="DJ79" s="916">
        <v>-1961369</v>
      </c>
      <c r="DK79" s="916">
        <v>-1569097</v>
      </c>
      <c r="DL79" s="916">
        <v>-353048</v>
      </c>
      <c r="DM79" s="916">
        <v>-39229</v>
      </c>
      <c r="DN79" s="916">
        <v>-3922743</v>
      </c>
      <c r="DO79" s="916">
        <v>0</v>
      </c>
      <c r="DP79" s="916">
        <v>0</v>
      </c>
      <c r="DQ79" s="916">
        <v>0</v>
      </c>
      <c r="DR79" s="916">
        <v>0</v>
      </c>
      <c r="DS79" s="916">
        <v>0</v>
      </c>
      <c r="DT79" s="916">
        <v>-1876770</v>
      </c>
      <c r="DU79" s="916">
        <v>-1501416</v>
      </c>
      <c r="DV79" s="916">
        <v>-337819</v>
      </c>
      <c r="DW79" s="916">
        <v>-37535</v>
      </c>
      <c r="DX79" s="916">
        <v>-3753540</v>
      </c>
      <c r="DY79" s="916">
        <v>-84599</v>
      </c>
      <c r="DZ79" s="916">
        <v>-67681</v>
      </c>
      <c r="EA79" s="916">
        <v>-15229</v>
      </c>
      <c r="EB79" s="916">
        <v>-1694</v>
      </c>
      <c r="EC79" s="916">
        <v>-169203</v>
      </c>
      <c r="ED79" s="916">
        <v>19537521</v>
      </c>
      <c r="EE79" s="916">
        <v>15630016</v>
      </c>
      <c r="EF79" s="916">
        <v>3516754</v>
      </c>
      <c r="EG79" s="916">
        <v>390750</v>
      </c>
      <c r="EH79" s="916">
        <v>39075041</v>
      </c>
      <c r="EI79" s="916">
        <v>19626180</v>
      </c>
      <c r="EJ79" s="916">
        <v>15700945</v>
      </c>
      <c r="EK79" s="916">
        <v>3532713</v>
      </c>
      <c r="EL79" s="916">
        <v>392524</v>
      </c>
      <c r="EM79" s="916">
        <v>39252362</v>
      </c>
      <c r="EN79" s="916">
        <v>88659</v>
      </c>
      <c r="EO79" s="916">
        <v>70929</v>
      </c>
      <c r="EP79" s="916">
        <v>15959</v>
      </c>
      <c r="EQ79" s="916">
        <v>1774</v>
      </c>
      <c r="ER79" s="916">
        <v>177321</v>
      </c>
      <c r="ES79" s="916">
        <v>4060</v>
      </c>
      <c r="ET79" s="916">
        <v>3248</v>
      </c>
      <c r="EU79" s="916">
        <v>730</v>
      </c>
      <c r="EV79" s="916">
        <v>80</v>
      </c>
      <c r="EW79" s="916">
        <v>8118</v>
      </c>
      <c r="EX79" s="917">
        <v>0.5</v>
      </c>
      <c r="EY79" s="917">
        <v>0.4</v>
      </c>
      <c r="EZ79" s="917">
        <v>0.09</v>
      </c>
      <c r="FA79" s="917">
        <v>0.01</v>
      </c>
      <c r="FB79" s="917">
        <v>1</v>
      </c>
      <c r="FC79" s="884" t="s">
        <v>703</v>
      </c>
      <c r="FD79" s="884" t="s">
        <v>702</v>
      </c>
      <c r="FE79" s="884" t="s">
        <v>1672</v>
      </c>
      <c r="FF79" s="884" t="s">
        <v>2346</v>
      </c>
      <c r="FG79" s="884" t="s">
        <v>2426</v>
      </c>
      <c r="FH79" s="884" t="s">
        <v>3305</v>
      </c>
    </row>
    <row r="80" spans="1:164" ht="14.25" thickTop="1" thickBot="1" x14ac:dyDescent="0.25">
      <c r="A80" s="884" t="s">
        <v>3312</v>
      </c>
      <c r="B80" s="918" t="s">
        <v>218</v>
      </c>
      <c r="C80" s="919" t="s">
        <v>217</v>
      </c>
      <c r="D80" s="916">
        <v>0</v>
      </c>
      <c r="E80" s="916">
        <v>74490293</v>
      </c>
      <c r="F80" s="916">
        <v>0</v>
      </c>
      <c r="G80" s="916">
        <v>752427</v>
      </c>
      <c r="H80" s="916">
        <v>75242720</v>
      </c>
      <c r="I80" s="916">
        <v>0</v>
      </c>
      <c r="J80" s="916">
        <v>0</v>
      </c>
      <c r="K80" s="916">
        <v>0</v>
      </c>
      <c r="L80" s="916">
        <v>395964</v>
      </c>
      <c r="M80" s="916">
        <v>395964</v>
      </c>
      <c r="N80" s="916">
        <v>71569</v>
      </c>
      <c r="O80" s="916">
        <v>0</v>
      </c>
      <c r="P80" s="916">
        <v>71569</v>
      </c>
      <c r="Q80" s="916">
        <v>0</v>
      </c>
      <c r="R80" s="916">
        <v>0</v>
      </c>
      <c r="S80" s="916">
        <v>0</v>
      </c>
      <c r="T80" s="916">
        <v>0</v>
      </c>
      <c r="U80" s="916">
        <v>0</v>
      </c>
      <c r="V80" s="916">
        <v>0</v>
      </c>
      <c r="W80" s="916">
        <v>0</v>
      </c>
      <c r="X80" s="916">
        <v>0</v>
      </c>
      <c r="Y80" s="916">
        <v>0</v>
      </c>
      <c r="Z80" s="916">
        <v>0</v>
      </c>
      <c r="AA80" s="916">
        <v>0</v>
      </c>
      <c r="AB80" s="916">
        <v>0</v>
      </c>
      <c r="AC80" s="916">
        <v>0</v>
      </c>
      <c r="AD80" s="916">
        <v>29928250</v>
      </c>
      <c r="AE80" s="916">
        <v>0</v>
      </c>
      <c r="AF80" s="916">
        <v>296448</v>
      </c>
      <c r="AG80" s="916">
        <v>30224698</v>
      </c>
      <c r="AH80" s="916">
        <v>0</v>
      </c>
      <c r="AI80" s="916">
        <v>5595175</v>
      </c>
      <c r="AJ80" s="916">
        <v>0</v>
      </c>
      <c r="AK80" s="916">
        <v>56517</v>
      </c>
      <c r="AL80" s="916">
        <v>5651692</v>
      </c>
      <c r="AM80" s="916">
        <v>0</v>
      </c>
      <c r="AN80" s="916">
        <v>-1037414</v>
      </c>
      <c r="AO80" s="916">
        <v>0</v>
      </c>
      <c r="AP80" s="916">
        <v>-10479</v>
      </c>
      <c r="AQ80" s="916">
        <v>-1047893</v>
      </c>
      <c r="AR80" s="916">
        <v>0</v>
      </c>
      <c r="AS80" s="916">
        <v>-5610330</v>
      </c>
      <c r="AT80" s="916">
        <v>0</v>
      </c>
      <c r="AU80" s="916">
        <v>-56670</v>
      </c>
      <c r="AV80" s="916">
        <v>-5667000</v>
      </c>
      <c r="AW80" s="916">
        <v>0</v>
      </c>
      <c r="AX80" s="916">
        <v>323490</v>
      </c>
      <c r="AY80" s="916">
        <v>0</v>
      </c>
      <c r="AZ80" s="916">
        <v>3268</v>
      </c>
      <c r="BA80" s="916">
        <v>326758</v>
      </c>
      <c r="BB80" s="916">
        <v>0</v>
      </c>
      <c r="BC80" s="916">
        <v>101970</v>
      </c>
      <c r="BD80" s="916">
        <v>0</v>
      </c>
      <c r="BE80" s="916">
        <v>1030</v>
      </c>
      <c r="BF80" s="916">
        <v>103000</v>
      </c>
      <c r="BG80" s="916">
        <v>0</v>
      </c>
      <c r="BH80" s="916">
        <v>-5184870</v>
      </c>
      <c r="BI80" s="916">
        <v>0</v>
      </c>
      <c r="BJ80" s="916">
        <v>-52372</v>
      </c>
      <c r="BK80" s="916">
        <v>-5237242</v>
      </c>
      <c r="BL80" s="916">
        <v>0</v>
      </c>
      <c r="BM80" s="916">
        <v>-6684480</v>
      </c>
      <c r="BN80" s="916">
        <v>0</v>
      </c>
      <c r="BO80" s="916">
        <v>-67520</v>
      </c>
      <c r="BP80" s="916">
        <v>-6752000</v>
      </c>
      <c r="BQ80" s="916">
        <v>0</v>
      </c>
      <c r="BR80" s="916">
        <v>-2437380</v>
      </c>
      <c r="BS80" s="916">
        <v>0</v>
      </c>
      <c r="BT80" s="916">
        <v>-24620</v>
      </c>
      <c r="BU80" s="916">
        <v>-2462000</v>
      </c>
      <c r="BV80" s="916">
        <v>0</v>
      </c>
      <c r="BW80" s="916">
        <v>-4247100</v>
      </c>
      <c r="BX80" s="916">
        <v>0</v>
      </c>
      <c r="BY80" s="916">
        <v>-42900</v>
      </c>
      <c r="BZ80" s="916">
        <v>-4290000</v>
      </c>
      <c r="CA80" s="916">
        <v>0</v>
      </c>
      <c r="CB80" s="916">
        <v>2170080</v>
      </c>
      <c r="CC80" s="916">
        <v>0</v>
      </c>
      <c r="CD80" s="916">
        <v>21920</v>
      </c>
      <c r="CE80" s="916">
        <v>2192000</v>
      </c>
      <c r="CF80" s="916">
        <v>0</v>
      </c>
      <c r="CG80" s="916">
        <v>563310</v>
      </c>
      <c r="CH80" s="916">
        <v>0</v>
      </c>
      <c r="CI80" s="916">
        <v>5690</v>
      </c>
      <c r="CJ80" s="916">
        <v>569000</v>
      </c>
      <c r="CK80" s="916">
        <v>0</v>
      </c>
      <c r="CL80" s="916">
        <v>0</v>
      </c>
      <c r="CM80" s="916">
        <v>0</v>
      </c>
      <c r="CN80" s="916">
        <v>0</v>
      </c>
      <c r="CO80" s="916">
        <v>0</v>
      </c>
      <c r="CP80" s="916">
        <v>0</v>
      </c>
      <c r="CQ80" s="916">
        <v>-3439260</v>
      </c>
      <c r="CR80" s="916">
        <v>0</v>
      </c>
      <c r="CS80" s="916">
        <v>-34740</v>
      </c>
      <c r="CT80" s="916">
        <v>-3474000</v>
      </c>
      <c r="CU80" s="916">
        <v>0</v>
      </c>
      <c r="CV80" s="916">
        <v>-7390350</v>
      </c>
      <c r="CW80" s="916">
        <v>0</v>
      </c>
      <c r="CX80" s="916">
        <v>-74650</v>
      </c>
      <c r="CY80" s="916">
        <v>-7465000</v>
      </c>
      <c r="CZ80" s="916">
        <v>0</v>
      </c>
      <c r="DA80" s="916">
        <v>-267300</v>
      </c>
      <c r="DB80" s="916">
        <v>0</v>
      </c>
      <c r="DC80" s="916">
        <v>-2700</v>
      </c>
      <c r="DD80" s="916">
        <v>-270000</v>
      </c>
      <c r="DE80" s="916">
        <v>0</v>
      </c>
      <c r="DF80" s="916">
        <v>-7123050</v>
      </c>
      <c r="DG80" s="916">
        <v>0</v>
      </c>
      <c r="DH80" s="916">
        <v>-71950</v>
      </c>
      <c r="DI80" s="916">
        <v>-7195000</v>
      </c>
      <c r="DJ80" s="916">
        <v>-51</v>
      </c>
      <c r="DK80" s="916">
        <v>-2835745</v>
      </c>
      <c r="DL80" s="916">
        <v>0</v>
      </c>
      <c r="DM80" s="916">
        <v>-28644</v>
      </c>
      <c r="DN80" s="916">
        <v>-2864389</v>
      </c>
      <c r="DO80" s="916">
        <v>0</v>
      </c>
      <c r="DP80" s="916">
        <v>0</v>
      </c>
      <c r="DQ80" s="916">
        <v>0</v>
      </c>
      <c r="DR80" s="916">
        <v>0</v>
      </c>
      <c r="DS80" s="916">
        <v>0</v>
      </c>
      <c r="DT80" s="916">
        <v>0</v>
      </c>
      <c r="DU80" s="916">
        <v>-4437824</v>
      </c>
      <c r="DV80" s="916">
        <v>0</v>
      </c>
      <c r="DW80" s="916">
        <v>-44827</v>
      </c>
      <c r="DX80" s="916">
        <v>-4482650</v>
      </c>
      <c r="DY80" s="916">
        <v>-51</v>
      </c>
      <c r="DZ80" s="916">
        <v>1602079</v>
      </c>
      <c r="EA80" s="916">
        <v>0</v>
      </c>
      <c r="EB80" s="916">
        <v>16183</v>
      </c>
      <c r="EC80" s="916">
        <v>1618261</v>
      </c>
      <c r="ED80" s="916">
        <v>0</v>
      </c>
      <c r="EE80" s="916">
        <v>80095351</v>
      </c>
      <c r="EF80" s="916">
        <v>0</v>
      </c>
      <c r="EG80" s="916">
        <v>809044</v>
      </c>
      <c r="EH80" s="916">
        <v>80904395</v>
      </c>
      <c r="EI80" s="916">
        <v>0</v>
      </c>
      <c r="EJ80" s="916">
        <v>74490293</v>
      </c>
      <c r="EK80" s="916">
        <v>0</v>
      </c>
      <c r="EL80" s="916">
        <v>752427</v>
      </c>
      <c r="EM80" s="916">
        <v>75242720</v>
      </c>
      <c r="EN80" s="916">
        <v>0</v>
      </c>
      <c r="EO80" s="916">
        <v>-5605058</v>
      </c>
      <c r="EP80" s="916">
        <v>0</v>
      </c>
      <c r="EQ80" s="916">
        <v>-56617</v>
      </c>
      <c r="ER80" s="916">
        <v>-5661675</v>
      </c>
      <c r="ES80" s="916">
        <v>-51</v>
      </c>
      <c r="ET80" s="916">
        <v>-4002979</v>
      </c>
      <c r="EU80" s="916">
        <v>0</v>
      </c>
      <c r="EV80" s="916">
        <v>-40434</v>
      </c>
      <c r="EW80" s="916">
        <v>-4043414</v>
      </c>
      <c r="EX80" s="917">
        <v>0</v>
      </c>
      <c r="EY80" s="917">
        <v>0.99</v>
      </c>
      <c r="EZ80" s="917">
        <v>0</v>
      </c>
      <c r="FA80" s="917">
        <v>0.01</v>
      </c>
      <c r="FB80" s="917">
        <v>1</v>
      </c>
      <c r="FC80" s="884" t="s">
        <v>679</v>
      </c>
      <c r="FD80" s="884" t="s">
        <v>678</v>
      </c>
      <c r="FE80" s="884" t="s">
        <v>1674</v>
      </c>
      <c r="FF80" s="884" t="s">
        <v>2348</v>
      </c>
      <c r="FG80" s="884" t="s">
        <v>2427</v>
      </c>
    </row>
    <row r="81" spans="1:164" ht="14.25" thickTop="1" thickBot="1" x14ac:dyDescent="0.25">
      <c r="A81" s="884" t="s">
        <v>3312</v>
      </c>
      <c r="B81" s="918" t="s">
        <v>220</v>
      </c>
      <c r="C81" s="919" t="s">
        <v>219</v>
      </c>
      <c r="D81" s="916">
        <v>51064365</v>
      </c>
      <c r="E81" s="916">
        <v>50043078</v>
      </c>
      <c r="F81" s="916">
        <v>0</v>
      </c>
      <c r="G81" s="916">
        <v>1021287</v>
      </c>
      <c r="H81" s="916">
        <v>102128730</v>
      </c>
      <c r="I81" s="916">
        <v>263177</v>
      </c>
      <c r="J81" s="916">
        <v>263177</v>
      </c>
      <c r="K81" s="916">
        <v>50801188</v>
      </c>
      <c r="L81" s="916">
        <v>582982</v>
      </c>
      <c r="M81" s="916">
        <v>582982</v>
      </c>
      <c r="N81" s="916">
        <v>0</v>
      </c>
      <c r="O81" s="916">
        <v>0</v>
      </c>
      <c r="P81" s="916">
        <v>0</v>
      </c>
      <c r="Q81" s="916">
        <v>194972</v>
      </c>
      <c r="R81" s="916">
        <v>0</v>
      </c>
      <c r="S81" s="916">
        <v>194972</v>
      </c>
      <c r="T81" s="916">
        <v>0</v>
      </c>
      <c r="U81" s="916">
        <v>0</v>
      </c>
      <c r="V81" s="916">
        <v>0</v>
      </c>
      <c r="W81" s="916">
        <v>0</v>
      </c>
      <c r="X81" s="916">
        <v>263177</v>
      </c>
      <c r="Y81" s="916">
        <v>0</v>
      </c>
      <c r="Z81" s="916">
        <v>0</v>
      </c>
      <c r="AA81" s="916">
        <v>263177</v>
      </c>
      <c r="AB81" s="916">
        <v>0</v>
      </c>
      <c r="AC81" s="916">
        <v>0</v>
      </c>
      <c r="AD81" s="916">
        <v>19594502</v>
      </c>
      <c r="AE81" s="916">
        <v>0</v>
      </c>
      <c r="AF81" s="916">
        <v>398841</v>
      </c>
      <c r="AG81" s="916">
        <v>19993343</v>
      </c>
      <c r="AH81" s="916">
        <v>3122545</v>
      </c>
      <c r="AI81" s="916">
        <v>3060094</v>
      </c>
      <c r="AJ81" s="916">
        <v>0</v>
      </c>
      <c r="AK81" s="916">
        <v>62451</v>
      </c>
      <c r="AL81" s="916">
        <v>6245090</v>
      </c>
      <c r="AM81" s="916">
        <v>-1603631</v>
      </c>
      <c r="AN81" s="916">
        <v>-1571558</v>
      </c>
      <c r="AO81" s="916">
        <v>0</v>
      </c>
      <c r="AP81" s="916">
        <v>-32073</v>
      </c>
      <c r="AQ81" s="916">
        <v>-3207262</v>
      </c>
      <c r="AR81" s="916">
        <v>-2198236</v>
      </c>
      <c r="AS81" s="916">
        <v>-2154272</v>
      </c>
      <c r="AT81" s="916">
        <v>0</v>
      </c>
      <c r="AU81" s="916">
        <v>-43965</v>
      </c>
      <c r="AV81" s="916">
        <v>-4396473</v>
      </c>
      <c r="AW81" s="916">
        <v>547277</v>
      </c>
      <c r="AX81" s="916">
        <v>536331</v>
      </c>
      <c r="AY81" s="916">
        <v>0</v>
      </c>
      <c r="AZ81" s="916">
        <v>10946</v>
      </c>
      <c r="BA81" s="916">
        <v>1094554</v>
      </c>
      <c r="BB81" s="916">
        <v>-646620</v>
      </c>
      <c r="BC81" s="916">
        <v>-633687</v>
      </c>
      <c r="BD81" s="916">
        <v>0</v>
      </c>
      <c r="BE81" s="916">
        <v>-12932</v>
      </c>
      <c r="BF81" s="916">
        <v>-1293239</v>
      </c>
      <c r="BG81" s="916">
        <v>-2297579</v>
      </c>
      <c r="BH81" s="916">
        <v>-2251628</v>
      </c>
      <c r="BI81" s="916">
        <v>0</v>
      </c>
      <c r="BJ81" s="916">
        <v>-45951</v>
      </c>
      <c r="BK81" s="916">
        <v>-4595158</v>
      </c>
      <c r="BL81" s="916">
        <v>-7454716</v>
      </c>
      <c r="BM81" s="916">
        <v>-7305622</v>
      </c>
      <c r="BN81" s="916">
        <v>0</v>
      </c>
      <c r="BO81" s="916">
        <v>-149094</v>
      </c>
      <c r="BP81" s="916">
        <v>-14909432</v>
      </c>
      <c r="BQ81" s="916">
        <v>-171406</v>
      </c>
      <c r="BR81" s="916">
        <v>-167977</v>
      </c>
      <c r="BS81" s="916">
        <v>0</v>
      </c>
      <c r="BT81" s="916">
        <v>-3428</v>
      </c>
      <c r="BU81" s="916">
        <v>-342811</v>
      </c>
      <c r="BV81" s="916">
        <v>-7283311</v>
      </c>
      <c r="BW81" s="916">
        <v>-7137644</v>
      </c>
      <c r="BX81" s="916">
        <v>0</v>
      </c>
      <c r="BY81" s="916">
        <v>-145666</v>
      </c>
      <c r="BZ81" s="916">
        <v>-14566621</v>
      </c>
      <c r="CA81" s="916">
        <v>0</v>
      </c>
      <c r="CB81" s="916">
        <v>0</v>
      </c>
      <c r="CC81" s="916">
        <v>0</v>
      </c>
      <c r="CD81" s="916">
        <v>0</v>
      </c>
      <c r="CE81" s="916">
        <v>0</v>
      </c>
      <c r="CF81" s="916">
        <v>5373000</v>
      </c>
      <c r="CG81" s="916">
        <v>5265540</v>
      </c>
      <c r="CH81" s="916">
        <v>0</v>
      </c>
      <c r="CI81" s="916">
        <v>107460</v>
      </c>
      <c r="CJ81" s="916">
        <v>10746000</v>
      </c>
      <c r="CK81" s="916">
        <v>-19084</v>
      </c>
      <c r="CL81" s="916">
        <v>-18702</v>
      </c>
      <c r="CM81" s="916">
        <v>0</v>
      </c>
      <c r="CN81" s="916">
        <v>-382</v>
      </c>
      <c r="CO81" s="916">
        <v>-38168</v>
      </c>
      <c r="CP81" s="916">
        <v>-7162046</v>
      </c>
      <c r="CQ81" s="916">
        <v>-7018805</v>
      </c>
      <c r="CR81" s="916">
        <v>0</v>
      </c>
      <c r="CS81" s="916">
        <v>-143241</v>
      </c>
      <c r="CT81" s="916">
        <v>-14324092</v>
      </c>
      <c r="CU81" s="916">
        <v>-9262846</v>
      </c>
      <c r="CV81" s="916">
        <v>-9077589</v>
      </c>
      <c r="CW81" s="916">
        <v>0</v>
      </c>
      <c r="CX81" s="916">
        <v>-185257</v>
      </c>
      <c r="CY81" s="916">
        <v>-18525692</v>
      </c>
      <c r="CZ81" s="916">
        <v>-190490</v>
      </c>
      <c r="DA81" s="916">
        <v>-186679</v>
      </c>
      <c r="DB81" s="916">
        <v>0</v>
      </c>
      <c r="DC81" s="916">
        <v>-3810</v>
      </c>
      <c r="DD81" s="916">
        <v>-380979</v>
      </c>
      <c r="DE81" s="916">
        <v>-9072357</v>
      </c>
      <c r="DF81" s="916">
        <v>-8890909</v>
      </c>
      <c r="DG81" s="916">
        <v>0</v>
      </c>
      <c r="DH81" s="916">
        <v>-181447</v>
      </c>
      <c r="DI81" s="916">
        <v>-18144713</v>
      </c>
      <c r="DJ81" s="916">
        <v>-5193224</v>
      </c>
      <c r="DK81" s="916">
        <v>-5089354</v>
      </c>
      <c r="DL81" s="916">
        <v>0</v>
      </c>
      <c r="DM81" s="916">
        <v>-103862</v>
      </c>
      <c r="DN81" s="916">
        <v>-10386440</v>
      </c>
      <c r="DO81" s="916">
        <v>0</v>
      </c>
      <c r="DP81" s="916">
        <v>0</v>
      </c>
      <c r="DQ81" s="916">
        <v>0</v>
      </c>
      <c r="DR81" s="916">
        <v>0</v>
      </c>
      <c r="DS81" s="916">
        <v>0</v>
      </c>
      <c r="DT81" s="916">
        <v>-5608547</v>
      </c>
      <c r="DU81" s="916">
        <v>-5496376</v>
      </c>
      <c r="DV81" s="916">
        <v>0</v>
      </c>
      <c r="DW81" s="916">
        <v>-112171</v>
      </c>
      <c r="DX81" s="916">
        <v>-11217094</v>
      </c>
      <c r="DY81" s="916">
        <v>415323</v>
      </c>
      <c r="DZ81" s="916">
        <v>407022</v>
      </c>
      <c r="EA81" s="916">
        <v>0</v>
      </c>
      <c r="EB81" s="916">
        <v>8309</v>
      </c>
      <c r="EC81" s="916">
        <v>830654</v>
      </c>
      <c r="ED81" s="916">
        <v>53757959</v>
      </c>
      <c r="EE81" s="916">
        <v>52682800</v>
      </c>
      <c r="EF81" s="916">
        <v>0</v>
      </c>
      <c r="EG81" s="916">
        <v>1075159</v>
      </c>
      <c r="EH81" s="916">
        <v>107515918</v>
      </c>
      <c r="EI81" s="916">
        <v>51064365</v>
      </c>
      <c r="EJ81" s="916">
        <v>50043078</v>
      </c>
      <c r="EK81" s="916">
        <v>0</v>
      </c>
      <c r="EL81" s="916">
        <v>1021287</v>
      </c>
      <c r="EM81" s="916">
        <v>102128730</v>
      </c>
      <c r="EN81" s="916">
        <v>-2693594</v>
      </c>
      <c r="EO81" s="916">
        <v>-2639722</v>
      </c>
      <c r="EP81" s="916">
        <v>0</v>
      </c>
      <c r="EQ81" s="916">
        <v>-53872</v>
      </c>
      <c r="ER81" s="916">
        <v>-5387188</v>
      </c>
      <c r="ES81" s="916">
        <v>-2278271</v>
      </c>
      <c r="ET81" s="916">
        <v>-2232700</v>
      </c>
      <c r="EU81" s="916">
        <v>0</v>
      </c>
      <c r="EV81" s="916">
        <v>-45563</v>
      </c>
      <c r="EW81" s="916">
        <v>-4556534</v>
      </c>
      <c r="EX81" s="917">
        <v>0.5</v>
      </c>
      <c r="EY81" s="917">
        <v>0.49</v>
      </c>
      <c r="EZ81" s="917">
        <v>0</v>
      </c>
      <c r="FA81" s="917">
        <v>0.01</v>
      </c>
      <c r="FB81" s="917">
        <v>1</v>
      </c>
      <c r="FC81" s="884" t="s">
        <v>669</v>
      </c>
      <c r="FD81" s="884" t="s">
        <v>725</v>
      </c>
      <c r="FE81" s="884" t="s">
        <v>669</v>
      </c>
      <c r="FF81" s="884" t="s">
        <v>782</v>
      </c>
      <c r="FG81" s="884" t="s">
        <v>2428</v>
      </c>
    </row>
    <row r="82" spans="1:164" ht="14.25" thickTop="1" thickBot="1" x14ac:dyDescent="0.25">
      <c r="A82" s="884" t="s">
        <v>3311</v>
      </c>
      <c r="B82" s="918" t="s">
        <v>222</v>
      </c>
      <c r="C82" s="919" t="s">
        <v>221</v>
      </c>
      <c r="D82" s="916">
        <v>41178771</v>
      </c>
      <c r="E82" s="916">
        <v>37435247</v>
      </c>
      <c r="F82" s="916">
        <v>46170137</v>
      </c>
      <c r="G82" s="916">
        <v>0</v>
      </c>
      <c r="H82" s="916">
        <v>124784155</v>
      </c>
      <c r="I82" s="916">
        <v>0</v>
      </c>
      <c r="J82" s="916">
        <v>0</v>
      </c>
      <c r="K82" s="916">
        <v>41178771</v>
      </c>
      <c r="L82" s="916">
        <v>492258</v>
      </c>
      <c r="M82" s="916">
        <v>492258</v>
      </c>
      <c r="N82" s="916">
        <v>0</v>
      </c>
      <c r="O82" s="916">
        <v>0</v>
      </c>
      <c r="P82" s="916">
        <v>0</v>
      </c>
      <c r="Q82" s="916">
        <v>0</v>
      </c>
      <c r="R82" s="916">
        <v>0</v>
      </c>
      <c r="S82" s="916">
        <v>0</v>
      </c>
      <c r="T82" s="916">
        <v>0</v>
      </c>
      <c r="U82" s="916">
        <v>0</v>
      </c>
      <c r="V82" s="916">
        <v>0</v>
      </c>
      <c r="W82" s="916">
        <v>0</v>
      </c>
      <c r="X82" s="916">
        <v>0</v>
      </c>
      <c r="Y82" s="916">
        <v>0</v>
      </c>
      <c r="Z82" s="916">
        <v>0</v>
      </c>
      <c r="AA82" s="916">
        <v>0</v>
      </c>
      <c r="AB82" s="916">
        <v>0</v>
      </c>
      <c r="AC82" s="916">
        <v>0</v>
      </c>
      <c r="AD82" s="916">
        <v>14915444</v>
      </c>
      <c r="AE82" s="916">
        <v>18395713</v>
      </c>
      <c r="AF82" s="916">
        <v>0</v>
      </c>
      <c r="AG82" s="916">
        <v>33311157</v>
      </c>
      <c r="AH82" s="916">
        <v>9014192</v>
      </c>
      <c r="AI82" s="916">
        <v>8194720</v>
      </c>
      <c r="AJ82" s="916">
        <v>10106822</v>
      </c>
      <c r="AK82" s="916">
        <v>0</v>
      </c>
      <c r="AL82" s="916">
        <v>27315734</v>
      </c>
      <c r="AM82" s="916">
        <v>-4253858</v>
      </c>
      <c r="AN82" s="916">
        <v>-3867143</v>
      </c>
      <c r="AO82" s="916">
        <v>-4769477</v>
      </c>
      <c r="AP82" s="916">
        <v>0</v>
      </c>
      <c r="AQ82" s="916">
        <v>-12890478</v>
      </c>
      <c r="AR82" s="916">
        <v>-7990642</v>
      </c>
      <c r="AS82" s="916">
        <v>-7264220</v>
      </c>
      <c r="AT82" s="916">
        <v>-8959204</v>
      </c>
      <c r="AU82" s="916">
        <v>0</v>
      </c>
      <c r="AV82" s="916">
        <v>-24214066</v>
      </c>
      <c r="AW82" s="916">
        <v>1254372</v>
      </c>
      <c r="AX82" s="916">
        <v>1140339</v>
      </c>
      <c r="AY82" s="916">
        <v>1406418</v>
      </c>
      <c r="AZ82" s="916">
        <v>0</v>
      </c>
      <c r="BA82" s="916">
        <v>3801129</v>
      </c>
      <c r="BB82" s="916">
        <v>96622</v>
      </c>
      <c r="BC82" s="916">
        <v>87838</v>
      </c>
      <c r="BD82" s="916">
        <v>108333</v>
      </c>
      <c r="BE82" s="916">
        <v>0</v>
      </c>
      <c r="BF82" s="916">
        <v>292793</v>
      </c>
      <c r="BG82" s="916">
        <v>-6639648</v>
      </c>
      <c r="BH82" s="916">
        <v>-6036043</v>
      </c>
      <c r="BI82" s="916">
        <v>-7444453</v>
      </c>
      <c r="BJ82" s="916">
        <v>0</v>
      </c>
      <c r="BK82" s="916">
        <v>-20120144</v>
      </c>
      <c r="BL82" s="916">
        <v>-11223376</v>
      </c>
      <c r="BM82" s="916">
        <v>-10203070</v>
      </c>
      <c r="BN82" s="916">
        <v>-12583786</v>
      </c>
      <c r="BO82" s="916">
        <v>0</v>
      </c>
      <c r="BP82" s="916">
        <v>-34010232</v>
      </c>
      <c r="BQ82" s="916">
        <v>-789137</v>
      </c>
      <c r="BR82" s="916">
        <v>-717397</v>
      </c>
      <c r="BS82" s="916">
        <v>-884790</v>
      </c>
      <c r="BT82" s="916">
        <v>0</v>
      </c>
      <c r="BU82" s="916">
        <v>-2391324</v>
      </c>
      <c r="BV82" s="916">
        <v>-10434240</v>
      </c>
      <c r="BW82" s="916">
        <v>-9485672</v>
      </c>
      <c r="BX82" s="916">
        <v>-11698996</v>
      </c>
      <c r="BY82" s="916">
        <v>0</v>
      </c>
      <c r="BZ82" s="916">
        <v>-31618908</v>
      </c>
      <c r="CA82" s="916">
        <v>0</v>
      </c>
      <c r="CB82" s="916">
        <v>0</v>
      </c>
      <c r="CC82" s="916">
        <v>0</v>
      </c>
      <c r="CD82" s="916">
        <v>0</v>
      </c>
      <c r="CE82" s="916">
        <v>0</v>
      </c>
      <c r="CF82" s="916">
        <v>2147771</v>
      </c>
      <c r="CG82" s="916">
        <v>1952519</v>
      </c>
      <c r="CH82" s="916">
        <v>2408107</v>
      </c>
      <c r="CI82" s="916">
        <v>0</v>
      </c>
      <c r="CJ82" s="916">
        <v>6508397</v>
      </c>
      <c r="CK82" s="916">
        <v>0</v>
      </c>
      <c r="CL82" s="916">
        <v>0</v>
      </c>
      <c r="CM82" s="916">
        <v>0</v>
      </c>
      <c r="CN82" s="916">
        <v>0</v>
      </c>
      <c r="CO82" s="916">
        <v>0</v>
      </c>
      <c r="CP82" s="916">
        <v>-2366284</v>
      </c>
      <c r="CQ82" s="916">
        <v>-2151167</v>
      </c>
      <c r="CR82" s="916">
        <v>-2653106</v>
      </c>
      <c r="CS82" s="916">
        <v>0</v>
      </c>
      <c r="CT82" s="916">
        <v>-7170557</v>
      </c>
      <c r="CU82" s="916">
        <v>-11441889</v>
      </c>
      <c r="CV82" s="916">
        <v>-10401718</v>
      </c>
      <c r="CW82" s="916">
        <v>-12828785</v>
      </c>
      <c r="CX82" s="916">
        <v>0</v>
      </c>
      <c r="CY82" s="916">
        <v>-34672392</v>
      </c>
      <c r="CZ82" s="916">
        <v>-789137</v>
      </c>
      <c r="DA82" s="916">
        <v>-717397</v>
      </c>
      <c r="DB82" s="916">
        <v>-884790</v>
      </c>
      <c r="DC82" s="916">
        <v>0</v>
      </c>
      <c r="DD82" s="916">
        <v>-2391324</v>
      </c>
      <c r="DE82" s="916">
        <v>-10652753</v>
      </c>
      <c r="DF82" s="916">
        <v>-9684320</v>
      </c>
      <c r="DG82" s="916">
        <v>-11943995</v>
      </c>
      <c r="DH82" s="916">
        <v>0</v>
      </c>
      <c r="DI82" s="916">
        <v>-32281068</v>
      </c>
      <c r="DJ82" s="916">
        <v>-18983073</v>
      </c>
      <c r="DK82" s="916">
        <v>-17307441</v>
      </c>
      <c r="DL82" s="916">
        <v>-21400957</v>
      </c>
      <c r="DM82" s="916">
        <v>0</v>
      </c>
      <c r="DN82" s="916">
        <v>-57691471</v>
      </c>
      <c r="DO82" s="916">
        <v>0</v>
      </c>
      <c r="DP82" s="916">
        <v>0</v>
      </c>
      <c r="DQ82" s="916">
        <v>0</v>
      </c>
      <c r="DR82" s="916">
        <v>0</v>
      </c>
      <c r="DS82" s="916">
        <v>0</v>
      </c>
      <c r="DT82" s="916">
        <v>-16254934</v>
      </c>
      <c r="DU82" s="916">
        <v>-14777213</v>
      </c>
      <c r="DV82" s="916">
        <v>-18225229</v>
      </c>
      <c r="DW82" s="916">
        <v>0</v>
      </c>
      <c r="DX82" s="916">
        <v>-49257376</v>
      </c>
      <c r="DY82" s="916">
        <v>-2728139</v>
      </c>
      <c r="DZ82" s="916">
        <v>-2530228</v>
      </c>
      <c r="EA82" s="916">
        <v>-3175728</v>
      </c>
      <c r="EB82" s="916">
        <v>0</v>
      </c>
      <c r="EC82" s="916">
        <v>-8434095</v>
      </c>
      <c r="ED82" s="916">
        <v>42261531</v>
      </c>
      <c r="EE82" s="916">
        <v>38419573</v>
      </c>
      <c r="EF82" s="916">
        <v>47384140</v>
      </c>
      <c r="EG82" s="916">
        <v>0</v>
      </c>
      <c r="EH82" s="916">
        <v>128065244</v>
      </c>
      <c r="EI82" s="916">
        <v>41178771</v>
      </c>
      <c r="EJ82" s="916">
        <v>37435247</v>
      </c>
      <c r="EK82" s="916">
        <v>46170137</v>
      </c>
      <c r="EL82" s="916">
        <v>0</v>
      </c>
      <c r="EM82" s="916">
        <v>124784155</v>
      </c>
      <c r="EN82" s="916">
        <v>-1082760</v>
      </c>
      <c r="EO82" s="916">
        <v>-984326</v>
      </c>
      <c r="EP82" s="916">
        <v>-1214003</v>
      </c>
      <c r="EQ82" s="916">
        <v>0</v>
      </c>
      <c r="ER82" s="916">
        <v>-3281089</v>
      </c>
      <c r="ES82" s="916">
        <v>-3810899</v>
      </c>
      <c r="ET82" s="916">
        <v>-3514554</v>
      </c>
      <c r="EU82" s="916">
        <v>-4389731</v>
      </c>
      <c r="EV82" s="916">
        <v>0</v>
      </c>
      <c r="EW82" s="916">
        <v>-11715184</v>
      </c>
      <c r="EX82" s="917">
        <v>0.33</v>
      </c>
      <c r="EY82" s="917">
        <v>0.3</v>
      </c>
      <c r="EZ82" s="917">
        <v>0.37</v>
      </c>
      <c r="FA82" s="917">
        <v>0</v>
      </c>
      <c r="FB82" s="917">
        <v>1</v>
      </c>
      <c r="FC82" s="884" t="s">
        <v>686</v>
      </c>
      <c r="FD82" s="884" t="s">
        <v>670</v>
      </c>
      <c r="FE82" s="884" t="s">
        <v>1673</v>
      </c>
      <c r="FF82" s="884" t="s">
        <v>2343</v>
      </c>
      <c r="FG82" s="884" t="s">
        <v>2429</v>
      </c>
      <c r="FH82" s="884" t="s">
        <v>3305</v>
      </c>
    </row>
    <row r="83" spans="1:164" ht="14.25" thickTop="1" thickBot="1" x14ac:dyDescent="0.25">
      <c r="A83" s="884" t="s">
        <v>3312</v>
      </c>
      <c r="B83" s="918" t="s">
        <v>224</v>
      </c>
      <c r="C83" s="919" t="s">
        <v>223</v>
      </c>
      <c r="D83" s="916">
        <v>11080497</v>
      </c>
      <c r="E83" s="916">
        <v>8864397</v>
      </c>
      <c r="F83" s="916">
        <v>1994489</v>
      </c>
      <c r="G83" s="916">
        <v>221610</v>
      </c>
      <c r="H83" s="916">
        <v>22160993</v>
      </c>
      <c r="I83" s="916">
        <v>164784</v>
      </c>
      <c r="J83" s="916">
        <v>164784</v>
      </c>
      <c r="K83" s="916">
        <v>10915713</v>
      </c>
      <c r="L83" s="916">
        <v>96579</v>
      </c>
      <c r="M83" s="916">
        <v>96579</v>
      </c>
      <c r="N83" s="916">
        <v>164445</v>
      </c>
      <c r="O83" s="916">
        <v>0</v>
      </c>
      <c r="P83" s="916">
        <v>164445</v>
      </c>
      <c r="Q83" s="916">
        <v>1126835</v>
      </c>
      <c r="R83" s="916">
        <v>0</v>
      </c>
      <c r="S83" s="916">
        <v>1126835</v>
      </c>
      <c r="T83" s="916">
        <v>0</v>
      </c>
      <c r="U83" s="916">
        <v>0</v>
      </c>
      <c r="V83" s="916">
        <v>0</v>
      </c>
      <c r="W83" s="916">
        <v>0</v>
      </c>
      <c r="X83" s="916">
        <v>164784</v>
      </c>
      <c r="Y83" s="916">
        <v>0</v>
      </c>
      <c r="Z83" s="916">
        <v>0</v>
      </c>
      <c r="AA83" s="916">
        <v>164784</v>
      </c>
      <c r="AB83" s="916">
        <v>0</v>
      </c>
      <c r="AC83" s="916">
        <v>0</v>
      </c>
      <c r="AD83" s="916">
        <v>3457393</v>
      </c>
      <c r="AE83" s="916">
        <v>718879</v>
      </c>
      <c r="AF83" s="916">
        <v>79877</v>
      </c>
      <c r="AG83" s="916">
        <v>4256149</v>
      </c>
      <c r="AH83" s="916">
        <v>1056582</v>
      </c>
      <c r="AI83" s="916">
        <v>845266</v>
      </c>
      <c r="AJ83" s="916">
        <v>190185</v>
      </c>
      <c r="AK83" s="916">
        <v>21132</v>
      </c>
      <c r="AL83" s="916">
        <v>2113165</v>
      </c>
      <c r="AM83" s="916">
        <v>-398913</v>
      </c>
      <c r="AN83" s="916">
        <v>-319130</v>
      </c>
      <c r="AO83" s="916">
        <v>-71804</v>
      </c>
      <c r="AP83" s="916">
        <v>-7978</v>
      </c>
      <c r="AQ83" s="916">
        <v>-797825</v>
      </c>
      <c r="AR83" s="916">
        <v>-221996</v>
      </c>
      <c r="AS83" s="916">
        <v>-177596</v>
      </c>
      <c r="AT83" s="916">
        <v>-39959</v>
      </c>
      <c r="AU83" s="916">
        <v>-4440</v>
      </c>
      <c r="AV83" s="916">
        <v>-443991</v>
      </c>
      <c r="AW83" s="916">
        <v>8997</v>
      </c>
      <c r="AX83" s="916">
        <v>7197</v>
      </c>
      <c r="AY83" s="916">
        <v>1619</v>
      </c>
      <c r="AZ83" s="916">
        <v>180</v>
      </c>
      <c r="BA83" s="916">
        <v>17993</v>
      </c>
      <c r="BB83" s="916">
        <v>-71741</v>
      </c>
      <c r="BC83" s="916">
        <v>-57392</v>
      </c>
      <c r="BD83" s="916">
        <v>-12913</v>
      </c>
      <c r="BE83" s="916">
        <v>-1435</v>
      </c>
      <c r="BF83" s="916">
        <v>-143481</v>
      </c>
      <c r="BG83" s="916">
        <v>-284740</v>
      </c>
      <c r="BH83" s="916">
        <v>-227791</v>
      </c>
      <c r="BI83" s="916">
        <v>-51253</v>
      </c>
      <c r="BJ83" s="916">
        <v>-5695</v>
      </c>
      <c r="BK83" s="916">
        <v>-569479</v>
      </c>
      <c r="BL83" s="916">
        <v>-2337357</v>
      </c>
      <c r="BM83" s="916">
        <v>-1869885</v>
      </c>
      <c r="BN83" s="916">
        <v>-420724</v>
      </c>
      <c r="BO83" s="916">
        <v>-46747</v>
      </c>
      <c r="BP83" s="916">
        <v>-4674713</v>
      </c>
      <c r="BQ83" s="916">
        <v>0</v>
      </c>
      <c r="BR83" s="916">
        <v>0</v>
      </c>
      <c r="BS83" s="916">
        <v>0</v>
      </c>
      <c r="BT83" s="916">
        <v>0</v>
      </c>
      <c r="BU83" s="916">
        <v>0</v>
      </c>
      <c r="BV83" s="916">
        <v>-2337357</v>
      </c>
      <c r="BW83" s="916">
        <v>-1869885</v>
      </c>
      <c r="BX83" s="916">
        <v>-420724</v>
      </c>
      <c r="BY83" s="916">
        <v>-46747</v>
      </c>
      <c r="BZ83" s="916">
        <v>-4674713</v>
      </c>
      <c r="CA83" s="916">
        <v>0</v>
      </c>
      <c r="CB83" s="916">
        <v>0</v>
      </c>
      <c r="CC83" s="916">
        <v>0</v>
      </c>
      <c r="CD83" s="916">
        <v>0</v>
      </c>
      <c r="CE83" s="916">
        <v>0</v>
      </c>
      <c r="CF83" s="916">
        <v>225499</v>
      </c>
      <c r="CG83" s="916">
        <v>180400</v>
      </c>
      <c r="CH83" s="916">
        <v>40590</v>
      </c>
      <c r="CI83" s="916">
        <v>4510</v>
      </c>
      <c r="CJ83" s="916">
        <v>450999</v>
      </c>
      <c r="CK83" s="916">
        <v>0</v>
      </c>
      <c r="CL83" s="916">
        <v>0</v>
      </c>
      <c r="CM83" s="916">
        <v>0</v>
      </c>
      <c r="CN83" s="916">
        <v>0</v>
      </c>
      <c r="CO83" s="916">
        <v>0</v>
      </c>
      <c r="CP83" s="916">
        <v>819047</v>
      </c>
      <c r="CQ83" s="916">
        <v>655237</v>
      </c>
      <c r="CR83" s="916">
        <v>147428</v>
      </c>
      <c r="CS83" s="916">
        <v>16381</v>
      </c>
      <c r="CT83" s="916">
        <v>1638093</v>
      </c>
      <c r="CU83" s="916">
        <v>-1292811</v>
      </c>
      <c r="CV83" s="916">
        <v>-1034248</v>
      </c>
      <c r="CW83" s="916">
        <v>-232706</v>
      </c>
      <c r="CX83" s="916">
        <v>-25856</v>
      </c>
      <c r="CY83" s="916">
        <v>-2585621</v>
      </c>
      <c r="CZ83" s="916">
        <v>0</v>
      </c>
      <c r="DA83" s="916">
        <v>0</v>
      </c>
      <c r="DB83" s="916">
        <v>0</v>
      </c>
      <c r="DC83" s="916">
        <v>0</v>
      </c>
      <c r="DD83" s="916">
        <v>0</v>
      </c>
      <c r="DE83" s="916">
        <v>-1292811</v>
      </c>
      <c r="DF83" s="916">
        <v>-1034248</v>
      </c>
      <c r="DG83" s="916">
        <v>-232706</v>
      </c>
      <c r="DH83" s="916">
        <v>-25856</v>
      </c>
      <c r="DI83" s="916">
        <v>-2585621</v>
      </c>
      <c r="DJ83" s="916">
        <v>-2211692</v>
      </c>
      <c r="DK83" s="916">
        <v>-1769355</v>
      </c>
      <c r="DL83" s="916">
        <v>-398104</v>
      </c>
      <c r="DM83" s="916">
        <v>-44233</v>
      </c>
      <c r="DN83" s="916">
        <v>-4423383</v>
      </c>
      <c r="DO83" s="916">
        <v>0</v>
      </c>
      <c r="DP83" s="916">
        <v>0</v>
      </c>
      <c r="DQ83" s="916">
        <v>0</v>
      </c>
      <c r="DR83" s="916">
        <v>0</v>
      </c>
      <c r="DS83" s="916">
        <v>0</v>
      </c>
      <c r="DT83" s="916">
        <v>-1686942</v>
      </c>
      <c r="DU83" s="916">
        <v>-1349553</v>
      </c>
      <c r="DV83" s="916">
        <v>-303649</v>
      </c>
      <c r="DW83" s="916">
        <v>-33739</v>
      </c>
      <c r="DX83" s="916">
        <v>-3373883</v>
      </c>
      <c r="DY83" s="916">
        <v>-524750</v>
      </c>
      <c r="DZ83" s="916">
        <v>-419802</v>
      </c>
      <c r="EA83" s="916">
        <v>-94455</v>
      </c>
      <c r="EB83" s="916">
        <v>-10494</v>
      </c>
      <c r="EC83" s="916">
        <v>-1049500</v>
      </c>
      <c r="ED83" s="916">
        <v>10026151</v>
      </c>
      <c r="EE83" s="916">
        <v>8020921</v>
      </c>
      <c r="EF83" s="916">
        <v>1804707</v>
      </c>
      <c r="EG83" s="916">
        <v>200523</v>
      </c>
      <c r="EH83" s="916">
        <v>20052302</v>
      </c>
      <c r="EI83" s="916">
        <v>11080497</v>
      </c>
      <c r="EJ83" s="916">
        <v>8864397</v>
      </c>
      <c r="EK83" s="916">
        <v>1994489</v>
      </c>
      <c r="EL83" s="916">
        <v>221610</v>
      </c>
      <c r="EM83" s="916">
        <v>22160993</v>
      </c>
      <c r="EN83" s="916">
        <v>1054346</v>
      </c>
      <c r="EO83" s="916">
        <v>843476</v>
      </c>
      <c r="EP83" s="916">
        <v>189782</v>
      </c>
      <c r="EQ83" s="916">
        <v>21087</v>
      </c>
      <c r="ER83" s="916">
        <v>2108691</v>
      </c>
      <c r="ES83" s="916">
        <v>529596</v>
      </c>
      <c r="ET83" s="916">
        <v>423674</v>
      </c>
      <c r="EU83" s="916">
        <v>95327</v>
      </c>
      <c r="EV83" s="916">
        <v>10593</v>
      </c>
      <c r="EW83" s="916">
        <v>1059191</v>
      </c>
      <c r="EX83" s="917">
        <v>0.5</v>
      </c>
      <c r="EY83" s="917">
        <v>0.4</v>
      </c>
      <c r="EZ83" s="917">
        <v>0.09</v>
      </c>
      <c r="FA83" s="917">
        <v>0.01</v>
      </c>
      <c r="FB83" s="917">
        <v>1</v>
      </c>
      <c r="FC83" s="884" t="s">
        <v>716</v>
      </c>
      <c r="FD83" s="884" t="s">
        <v>715</v>
      </c>
      <c r="FE83" s="884" t="s">
        <v>1672</v>
      </c>
      <c r="FF83" s="884" t="s">
        <v>2345</v>
      </c>
      <c r="FG83" s="884" t="s">
        <v>2430</v>
      </c>
    </row>
    <row r="84" spans="1:164" ht="14.25" thickTop="1" thickBot="1" x14ac:dyDescent="0.25">
      <c r="A84" s="884" t="s">
        <v>3311</v>
      </c>
      <c r="B84" s="918" t="s">
        <v>226</v>
      </c>
      <c r="C84" s="919" t="s">
        <v>225</v>
      </c>
      <c r="D84" s="916">
        <v>16047269</v>
      </c>
      <c r="E84" s="916">
        <v>12837816</v>
      </c>
      <c r="F84" s="916">
        <v>2888509</v>
      </c>
      <c r="G84" s="916">
        <v>320945</v>
      </c>
      <c r="H84" s="916">
        <v>32094539</v>
      </c>
      <c r="I84" s="916">
        <v>37475</v>
      </c>
      <c r="J84" s="916">
        <v>37475</v>
      </c>
      <c r="K84" s="916">
        <v>16009794</v>
      </c>
      <c r="L84" s="916">
        <v>252095</v>
      </c>
      <c r="M84" s="916">
        <v>252095</v>
      </c>
      <c r="N84" s="916">
        <v>1118811</v>
      </c>
      <c r="O84" s="916">
        <v>0</v>
      </c>
      <c r="P84" s="916">
        <v>1118811</v>
      </c>
      <c r="Q84" s="916">
        <v>453884</v>
      </c>
      <c r="R84" s="916">
        <v>103557</v>
      </c>
      <c r="S84" s="916">
        <v>557441</v>
      </c>
      <c r="T84" s="916">
        <v>0</v>
      </c>
      <c r="U84" s="916">
        <v>0</v>
      </c>
      <c r="V84" s="916">
        <v>0</v>
      </c>
      <c r="W84" s="916">
        <v>0</v>
      </c>
      <c r="X84" s="916">
        <v>37475</v>
      </c>
      <c r="Y84" s="916">
        <v>0</v>
      </c>
      <c r="Z84" s="916">
        <v>0</v>
      </c>
      <c r="AA84" s="916">
        <v>37475</v>
      </c>
      <c r="AB84" s="916">
        <v>0</v>
      </c>
      <c r="AC84" s="916">
        <v>0</v>
      </c>
      <c r="AD84" s="916">
        <v>6730875</v>
      </c>
      <c r="AE84" s="916">
        <v>1465735</v>
      </c>
      <c r="AF84" s="916">
        <v>161684</v>
      </c>
      <c r="AG84" s="916">
        <v>8358294</v>
      </c>
      <c r="AH84" s="916">
        <v>734660</v>
      </c>
      <c r="AI84" s="916">
        <v>587728</v>
      </c>
      <c r="AJ84" s="916">
        <v>132239</v>
      </c>
      <c r="AK84" s="916">
        <v>14693</v>
      </c>
      <c r="AL84" s="916">
        <v>1469320</v>
      </c>
      <c r="AM84" s="916">
        <v>-357633</v>
      </c>
      <c r="AN84" s="916">
        <v>-286107</v>
      </c>
      <c r="AO84" s="916">
        <v>-64374</v>
      </c>
      <c r="AP84" s="916">
        <v>-7153</v>
      </c>
      <c r="AQ84" s="916">
        <v>-715267</v>
      </c>
      <c r="AR84" s="916">
        <v>-130864</v>
      </c>
      <c r="AS84" s="916">
        <v>-104691</v>
      </c>
      <c r="AT84" s="916">
        <v>-23555</v>
      </c>
      <c r="AU84" s="916">
        <v>-2617</v>
      </c>
      <c r="AV84" s="916">
        <v>-261727</v>
      </c>
      <c r="AW84" s="916">
        <v>45229</v>
      </c>
      <c r="AX84" s="916">
        <v>36183</v>
      </c>
      <c r="AY84" s="916">
        <v>8141</v>
      </c>
      <c r="AZ84" s="916">
        <v>905</v>
      </c>
      <c r="BA84" s="916">
        <v>90458</v>
      </c>
      <c r="BB84" s="916">
        <v>-195821</v>
      </c>
      <c r="BC84" s="916">
        <v>-156657</v>
      </c>
      <c r="BD84" s="916">
        <v>-35248</v>
      </c>
      <c r="BE84" s="916">
        <v>-3916</v>
      </c>
      <c r="BF84" s="916">
        <v>-391642</v>
      </c>
      <c r="BG84" s="916">
        <v>-281456</v>
      </c>
      <c r="BH84" s="916">
        <v>-225165</v>
      </c>
      <c r="BI84" s="916">
        <v>-50662</v>
      </c>
      <c r="BJ84" s="916">
        <v>-5628</v>
      </c>
      <c r="BK84" s="916">
        <v>-562911</v>
      </c>
      <c r="BL84" s="916">
        <v>-971112</v>
      </c>
      <c r="BM84" s="916">
        <v>-776889</v>
      </c>
      <c r="BN84" s="916">
        <v>-174800</v>
      </c>
      <c r="BO84" s="916">
        <v>-19422</v>
      </c>
      <c r="BP84" s="916">
        <v>-1942223</v>
      </c>
      <c r="BQ84" s="916">
        <v>-269042</v>
      </c>
      <c r="BR84" s="916">
        <v>-215233</v>
      </c>
      <c r="BS84" s="916">
        <v>-48427</v>
      </c>
      <c r="BT84" s="916">
        <v>-5381</v>
      </c>
      <c r="BU84" s="916">
        <v>-538083</v>
      </c>
      <c r="BV84" s="916">
        <v>-702070</v>
      </c>
      <c r="BW84" s="916">
        <v>-561656</v>
      </c>
      <c r="BX84" s="916">
        <v>-126373</v>
      </c>
      <c r="BY84" s="916">
        <v>-14041</v>
      </c>
      <c r="BZ84" s="916">
        <v>-1404140</v>
      </c>
      <c r="CA84" s="916">
        <v>77704</v>
      </c>
      <c r="CB84" s="916">
        <v>62163</v>
      </c>
      <c r="CC84" s="916">
        <v>13987</v>
      </c>
      <c r="CD84" s="916">
        <v>1554</v>
      </c>
      <c r="CE84" s="916">
        <v>155408</v>
      </c>
      <c r="CF84" s="916">
        <v>202769</v>
      </c>
      <c r="CG84" s="916">
        <v>162216</v>
      </c>
      <c r="CH84" s="916">
        <v>36499</v>
      </c>
      <c r="CI84" s="916">
        <v>4055</v>
      </c>
      <c r="CJ84" s="916">
        <v>405539</v>
      </c>
      <c r="CK84" s="916">
        <v>121030</v>
      </c>
      <c r="CL84" s="916">
        <v>96824</v>
      </c>
      <c r="CM84" s="916">
        <v>21785</v>
      </c>
      <c r="CN84" s="916">
        <v>2421</v>
      </c>
      <c r="CO84" s="916">
        <v>242060</v>
      </c>
      <c r="CP84" s="916">
        <v>89879</v>
      </c>
      <c r="CQ84" s="916">
        <v>71904</v>
      </c>
      <c r="CR84" s="916">
        <v>16178</v>
      </c>
      <c r="CS84" s="916">
        <v>1798</v>
      </c>
      <c r="CT84" s="916">
        <v>179759</v>
      </c>
      <c r="CU84" s="916">
        <v>-479730</v>
      </c>
      <c r="CV84" s="916">
        <v>-383782</v>
      </c>
      <c r="CW84" s="916">
        <v>-86351</v>
      </c>
      <c r="CX84" s="916">
        <v>-9594</v>
      </c>
      <c r="CY84" s="916">
        <v>-959457</v>
      </c>
      <c r="CZ84" s="916">
        <v>-70308</v>
      </c>
      <c r="DA84" s="916">
        <v>-56246</v>
      </c>
      <c r="DB84" s="916">
        <v>-12655</v>
      </c>
      <c r="DC84" s="916">
        <v>-1406</v>
      </c>
      <c r="DD84" s="916">
        <v>-140615</v>
      </c>
      <c r="DE84" s="916">
        <v>-409422</v>
      </c>
      <c r="DF84" s="916">
        <v>-327536</v>
      </c>
      <c r="DG84" s="916">
        <v>-73696</v>
      </c>
      <c r="DH84" s="916">
        <v>-8188</v>
      </c>
      <c r="DI84" s="916">
        <v>-818842</v>
      </c>
      <c r="DJ84" s="916">
        <v>-5413768</v>
      </c>
      <c r="DK84" s="916">
        <v>-4048172</v>
      </c>
      <c r="DL84" s="916">
        <v>-557287</v>
      </c>
      <c r="DM84" s="916">
        <v>-101204</v>
      </c>
      <c r="DN84" s="916">
        <v>-10120431</v>
      </c>
      <c r="DO84" s="916">
        <v>0</v>
      </c>
      <c r="DP84" s="916">
        <v>0</v>
      </c>
      <c r="DQ84" s="916">
        <v>0</v>
      </c>
      <c r="DR84" s="916">
        <v>0</v>
      </c>
      <c r="DS84" s="916">
        <v>0</v>
      </c>
      <c r="DT84" s="916">
        <v>-5876777</v>
      </c>
      <c r="DU84" s="916">
        <v>-4701421</v>
      </c>
      <c r="DV84" s="916">
        <v>-1057820</v>
      </c>
      <c r="DW84" s="916">
        <v>-117536</v>
      </c>
      <c r="DX84" s="916">
        <v>-11753553</v>
      </c>
      <c r="DY84" s="916">
        <v>463009</v>
      </c>
      <c r="DZ84" s="916">
        <v>653249</v>
      </c>
      <c r="EA84" s="916">
        <v>500533</v>
      </c>
      <c r="EB84" s="916">
        <v>16332</v>
      </c>
      <c r="EC84" s="916">
        <v>1633122</v>
      </c>
      <c r="ED84" s="916">
        <v>16116921</v>
      </c>
      <c r="EE84" s="916">
        <v>12893537</v>
      </c>
      <c r="EF84" s="916">
        <v>2901046</v>
      </c>
      <c r="EG84" s="916">
        <v>322338</v>
      </c>
      <c r="EH84" s="916">
        <v>32233842</v>
      </c>
      <c r="EI84" s="916">
        <v>16047269</v>
      </c>
      <c r="EJ84" s="916">
        <v>12837816</v>
      </c>
      <c r="EK84" s="916">
        <v>2888509</v>
      </c>
      <c r="EL84" s="916">
        <v>320945</v>
      </c>
      <c r="EM84" s="916">
        <v>32094539</v>
      </c>
      <c r="EN84" s="916">
        <v>-69652</v>
      </c>
      <c r="EO84" s="916">
        <v>-55721</v>
      </c>
      <c r="EP84" s="916">
        <v>-12537</v>
      </c>
      <c r="EQ84" s="916">
        <v>-1393</v>
      </c>
      <c r="ER84" s="916">
        <v>-139303</v>
      </c>
      <c r="ES84" s="916">
        <v>393357</v>
      </c>
      <c r="ET84" s="916">
        <v>597528</v>
      </c>
      <c r="EU84" s="916">
        <v>487996</v>
      </c>
      <c r="EV84" s="916">
        <v>14939</v>
      </c>
      <c r="EW84" s="916">
        <v>1493819</v>
      </c>
      <c r="EX84" s="917">
        <v>0.5</v>
      </c>
      <c r="EY84" s="917">
        <v>0.4</v>
      </c>
      <c r="EZ84" s="917">
        <v>0.09</v>
      </c>
      <c r="FA84" s="917">
        <v>0.01</v>
      </c>
      <c r="FB84" s="917">
        <v>1</v>
      </c>
      <c r="FC84" s="884" t="s">
        <v>691</v>
      </c>
      <c r="FD84" s="884" t="s">
        <v>687</v>
      </c>
      <c r="FE84" s="884" t="s">
        <v>1672</v>
      </c>
      <c r="FF84" s="884" t="s">
        <v>2344</v>
      </c>
      <c r="FG84" s="884" t="s">
        <v>2431</v>
      </c>
    </row>
    <row r="85" spans="1:164" ht="14.25" thickTop="1" thickBot="1" x14ac:dyDescent="0.25">
      <c r="A85" s="884" t="s">
        <v>3311</v>
      </c>
      <c r="B85" s="918" t="s">
        <v>228</v>
      </c>
      <c r="C85" s="919" t="s">
        <v>227</v>
      </c>
      <c r="D85" s="916">
        <v>13035296</v>
      </c>
      <c r="E85" s="916">
        <v>10428237</v>
      </c>
      <c r="F85" s="916">
        <v>2346353</v>
      </c>
      <c r="G85" s="916">
        <v>260706</v>
      </c>
      <c r="H85" s="916">
        <v>26070592</v>
      </c>
      <c r="I85" s="916">
        <v>19378</v>
      </c>
      <c r="J85" s="916">
        <v>19378</v>
      </c>
      <c r="K85" s="916">
        <v>13015918</v>
      </c>
      <c r="L85" s="916">
        <v>156473</v>
      </c>
      <c r="M85" s="916">
        <v>156473</v>
      </c>
      <c r="N85" s="916">
        <v>23136</v>
      </c>
      <c r="O85" s="916">
        <v>0</v>
      </c>
      <c r="P85" s="916">
        <v>23136</v>
      </c>
      <c r="Q85" s="916">
        <v>51272</v>
      </c>
      <c r="R85" s="916">
        <v>0</v>
      </c>
      <c r="S85" s="916">
        <v>51272</v>
      </c>
      <c r="T85" s="916">
        <v>0</v>
      </c>
      <c r="U85" s="916">
        <v>0</v>
      </c>
      <c r="V85" s="916">
        <v>0</v>
      </c>
      <c r="W85" s="916">
        <v>0</v>
      </c>
      <c r="X85" s="916">
        <v>19378</v>
      </c>
      <c r="Y85" s="916">
        <v>0</v>
      </c>
      <c r="Z85" s="916">
        <v>0</v>
      </c>
      <c r="AA85" s="916">
        <v>19378</v>
      </c>
      <c r="AB85" s="916">
        <v>0</v>
      </c>
      <c r="AC85" s="916">
        <v>0</v>
      </c>
      <c r="AD85" s="916">
        <v>5322777</v>
      </c>
      <c r="AE85" s="916">
        <v>1192715</v>
      </c>
      <c r="AF85" s="916">
        <v>132523</v>
      </c>
      <c r="AG85" s="916">
        <v>6648015</v>
      </c>
      <c r="AH85" s="916">
        <v>877859</v>
      </c>
      <c r="AI85" s="916">
        <v>702287</v>
      </c>
      <c r="AJ85" s="916">
        <v>158015</v>
      </c>
      <c r="AK85" s="916">
        <v>17557</v>
      </c>
      <c r="AL85" s="916">
        <v>1755718</v>
      </c>
      <c r="AM85" s="916">
        <v>-374048</v>
      </c>
      <c r="AN85" s="916">
        <v>-299238</v>
      </c>
      <c r="AO85" s="916">
        <v>-67329</v>
      </c>
      <c r="AP85" s="916">
        <v>-7481</v>
      </c>
      <c r="AQ85" s="916">
        <v>-748096</v>
      </c>
      <c r="AR85" s="916">
        <v>-318602</v>
      </c>
      <c r="AS85" s="916">
        <v>-254882</v>
      </c>
      <c r="AT85" s="916">
        <v>-57348</v>
      </c>
      <c r="AU85" s="916">
        <v>-6372</v>
      </c>
      <c r="AV85" s="916">
        <v>-637204</v>
      </c>
      <c r="AW85" s="916">
        <v>117452</v>
      </c>
      <c r="AX85" s="916">
        <v>93962</v>
      </c>
      <c r="AY85" s="916">
        <v>21141</v>
      </c>
      <c r="AZ85" s="916">
        <v>2349</v>
      </c>
      <c r="BA85" s="916">
        <v>234904</v>
      </c>
      <c r="BB85" s="916">
        <v>0</v>
      </c>
      <c r="BC85" s="916">
        <v>0</v>
      </c>
      <c r="BD85" s="916">
        <v>0</v>
      </c>
      <c r="BE85" s="916">
        <v>0</v>
      </c>
      <c r="BF85" s="916">
        <v>0</v>
      </c>
      <c r="BG85" s="916">
        <v>-201150</v>
      </c>
      <c r="BH85" s="916">
        <v>-160920</v>
      </c>
      <c r="BI85" s="916">
        <v>-36207</v>
      </c>
      <c r="BJ85" s="916">
        <v>-4023</v>
      </c>
      <c r="BK85" s="916">
        <v>-402300</v>
      </c>
      <c r="BL85" s="916">
        <v>-2203917</v>
      </c>
      <c r="BM85" s="916">
        <v>-1763134</v>
      </c>
      <c r="BN85" s="916">
        <v>-396705</v>
      </c>
      <c r="BO85" s="916">
        <v>-44078</v>
      </c>
      <c r="BP85" s="916">
        <v>-4407834</v>
      </c>
      <c r="BQ85" s="916">
        <v>-50094</v>
      </c>
      <c r="BR85" s="916">
        <v>-40075</v>
      </c>
      <c r="BS85" s="916">
        <v>-9017</v>
      </c>
      <c r="BT85" s="916">
        <v>-1002</v>
      </c>
      <c r="BU85" s="916">
        <v>-100188</v>
      </c>
      <c r="BV85" s="916">
        <v>-2153824</v>
      </c>
      <c r="BW85" s="916">
        <v>-1723058</v>
      </c>
      <c r="BX85" s="916">
        <v>-387688</v>
      </c>
      <c r="BY85" s="916">
        <v>-43076</v>
      </c>
      <c r="BZ85" s="916">
        <v>-4307646</v>
      </c>
      <c r="CA85" s="916">
        <v>0</v>
      </c>
      <c r="CB85" s="916">
        <v>0</v>
      </c>
      <c r="CC85" s="916">
        <v>0</v>
      </c>
      <c r="CD85" s="916">
        <v>0</v>
      </c>
      <c r="CE85" s="916">
        <v>0</v>
      </c>
      <c r="CF85" s="916">
        <v>862476</v>
      </c>
      <c r="CG85" s="916">
        <v>689981</v>
      </c>
      <c r="CH85" s="916">
        <v>155246</v>
      </c>
      <c r="CI85" s="916">
        <v>17250</v>
      </c>
      <c r="CJ85" s="916">
        <v>1724953</v>
      </c>
      <c r="CK85" s="916">
        <v>50094</v>
      </c>
      <c r="CL85" s="916">
        <v>40075</v>
      </c>
      <c r="CM85" s="916">
        <v>9017</v>
      </c>
      <c r="CN85" s="916">
        <v>1002</v>
      </c>
      <c r="CO85" s="916">
        <v>100188</v>
      </c>
      <c r="CP85" s="916">
        <v>-963954</v>
      </c>
      <c r="CQ85" s="916">
        <v>-771164</v>
      </c>
      <c r="CR85" s="916">
        <v>-173512</v>
      </c>
      <c r="CS85" s="916">
        <v>-19279</v>
      </c>
      <c r="CT85" s="916">
        <v>-1927909</v>
      </c>
      <c r="CU85" s="916">
        <v>-2255301</v>
      </c>
      <c r="CV85" s="916">
        <v>-1804242</v>
      </c>
      <c r="CW85" s="916">
        <v>-405954</v>
      </c>
      <c r="CX85" s="916">
        <v>-45105</v>
      </c>
      <c r="CY85" s="916">
        <v>-4510602</v>
      </c>
      <c r="CZ85" s="916">
        <v>0</v>
      </c>
      <c r="DA85" s="916">
        <v>0</v>
      </c>
      <c r="DB85" s="916">
        <v>0</v>
      </c>
      <c r="DC85" s="916">
        <v>0</v>
      </c>
      <c r="DD85" s="916">
        <v>0</v>
      </c>
      <c r="DE85" s="916">
        <v>-2255302</v>
      </c>
      <c r="DF85" s="916">
        <v>-1804241</v>
      </c>
      <c r="DG85" s="916">
        <v>-405954</v>
      </c>
      <c r="DH85" s="916">
        <v>-45105</v>
      </c>
      <c r="DI85" s="916">
        <v>-4510602</v>
      </c>
      <c r="DJ85" s="916">
        <v>-2820681</v>
      </c>
      <c r="DK85" s="916">
        <v>-2256545</v>
      </c>
      <c r="DL85" s="916">
        <v>-507726</v>
      </c>
      <c r="DM85" s="916">
        <v>-56412</v>
      </c>
      <c r="DN85" s="916">
        <v>-5641364</v>
      </c>
      <c r="DO85" s="916">
        <v>0</v>
      </c>
      <c r="DP85" s="916">
        <v>0</v>
      </c>
      <c r="DQ85" s="916">
        <v>0</v>
      </c>
      <c r="DR85" s="916">
        <v>0</v>
      </c>
      <c r="DS85" s="916">
        <v>0</v>
      </c>
      <c r="DT85" s="916">
        <v>-3360792</v>
      </c>
      <c r="DU85" s="916">
        <v>-2688634</v>
      </c>
      <c r="DV85" s="916">
        <v>-604943</v>
      </c>
      <c r="DW85" s="916">
        <v>-67216</v>
      </c>
      <c r="DX85" s="916">
        <v>-6721584</v>
      </c>
      <c r="DY85" s="916">
        <v>540111</v>
      </c>
      <c r="DZ85" s="916">
        <v>432089</v>
      </c>
      <c r="EA85" s="916">
        <v>97217</v>
      </c>
      <c r="EB85" s="916">
        <v>10804</v>
      </c>
      <c r="EC85" s="916">
        <v>1080220</v>
      </c>
      <c r="ED85" s="916">
        <v>12085848</v>
      </c>
      <c r="EE85" s="916">
        <v>9668678</v>
      </c>
      <c r="EF85" s="916">
        <v>2175453</v>
      </c>
      <c r="EG85" s="916">
        <v>241717</v>
      </c>
      <c r="EH85" s="916">
        <v>24171696</v>
      </c>
      <c r="EI85" s="916">
        <v>13035296</v>
      </c>
      <c r="EJ85" s="916">
        <v>10428237</v>
      </c>
      <c r="EK85" s="916">
        <v>2346353</v>
      </c>
      <c r="EL85" s="916">
        <v>260706</v>
      </c>
      <c r="EM85" s="916">
        <v>26070592</v>
      </c>
      <c r="EN85" s="916">
        <v>949448</v>
      </c>
      <c r="EO85" s="916">
        <v>759559</v>
      </c>
      <c r="EP85" s="916">
        <v>170900</v>
      </c>
      <c r="EQ85" s="916">
        <v>18989</v>
      </c>
      <c r="ER85" s="916">
        <v>1898896</v>
      </c>
      <c r="ES85" s="916">
        <v>1489559</v>
      </c>
      <c r="ET85" s="916">
        <v>1191648</v>
      </c>
      <c r="EU85" s="916">
        <v>268117</v>
      </c>
      <c r="EV85" s="916">
        <v>29793</v>
      </c>
      <c r="EW85" s="916">
        <v>2979116</v>
      </c>
      <c r="EX85" s="917">
        <v>0.5</v>
      </c>
      <c r="EY85" s="917">
        <v>0.4</v>
      </c>
      <c r="EZ85" s="917">
        <v>0.09</v>
      </c>
      <c r="FA85" s="917">
        <v>0.01</v>
      </c>
      <c r="FB85" s="917">
        <v>1</v>
      </c>
      <c r="FC85" s="884" t="s">
        <v>684</v>
      </c>
      <c r="FD85" s="884" t="s">
        <v>683</v>
      </c>
      <c r="FE85" s="884" t="s">
        <v>1672</v>
      </c>
      <c r="FF85" s="884" t="s">
        <v>2346</v>
      </c>
      <c r="FG85" s="884" t="s">
        <v>2432</v>
      </c>
    </row>
    <row r="86" spans="1:164" ht="14.25" thickTop="1" thickBot="1" x14ac:dyDescent="0.25">
      <c r="A86" s="884" t="s">
        <v>3311</v>
      </c>
      <c r="B86" s="918" t="s">
        <v>230</v>
      </c>
      <c r="C86" s="919" t="s">
        <v>229</v>
      </c>
      <c r="D86" s="916">
        <v>20646230</v>
      </c>
      <c r="E86" s="916">
        <v>16516983</v>
      </c>
      <c r="F86" s="916">
        <v>4129246</v>
      </c>
      <c r="G86" s="916">
        <v>0</v>
      </c>
      <c r="H86" s="916">
        <v>41292459</v>
      </c>
      <c r="I86" s="916">
        <v>0</v>
      </c>
      <c r="J86" s="916">
        <v>0</v>
      </c>
      <c r="K86" s="916">
        <v>20646230</v>
      </c>
      <c r="L86" s="916">
        <v>198579</v>
      </c>
      <c r="M86" s="916">
        <v>198579</v>
      </c>
      <c r="N86" s="916">
        <v>0</v>
      </c>
      <c r="O86" s="916">
        <v>0</v>
      </c>
      <c r="P86" s="916">
        <v>0</v>
      </c>
      <c r="Q86" s="916">
        <v>318360</v>
      </c>
      <c r="R86" s="916">
        <v>0</v>
      </c>
      <c r="S86" s="916">
        <v>318360</v>
      </c>
      <c r="T86" s="916">
        <v>0</v>
      </c>
      <c r="U86" s="916">
        <v>0</v>
      </c>
      <c r="V86" s="916">
        <v>0</v>
      </c>
      <c r="W86" s="916">
        <v>0</v>
      </c>
      <c r="X86" s="916">
        <v>0</v>
      </c>
      <c r="Y86" s="916">
        <v>0</v>
      </c>
      <c r="Z86" s="916">
        <v>0</v>
      </c>
      <c r="AA86" s="916">
        <v>0</v>
      </c>
      <c r="AB86" s="916">
        <v>0</v>
      </c>
      <c r="AC86" s="916">
        <v>0</v>
      </c>
      <c r="AD86" s="916">
        <v>6466101</v>
      </c>
      <c r="AE86" s="916">
        <v>1608389</v>
      </c>
      <c r="AF86" s="916">
        <v>0</v>
      </c>
      <c r="AG86" s="916">
        <v>8074490</v>
      </c>
      <c r="AH86" s="916">
        <v>1049479</v>
      </c>
      <c r="AI86" s="916">
        <v>839584</v>
      </c>
      <c r="AJ86" s="916">
        <v>209896</v>
      </c>
      <c r="AK86" s="916">
        <v>0</v>
      </c>
      <c r="AL86" s="916">
        <v>2098959</v>
      </c>
      <c r="AM86" s="916">
        <v>-875586</v>
      </c>
      <c r="AN86" s="916">
        <v>-700468</v>
      </c>
      <c r="AO86" s="916">
        <v>-175117</v>
      </c>
      <c r="AP86" s="916">
        <v>0</v>
      </c>
      <c r="AQ86" s="916">
        <v>-1751171</v>
      </c>
      <c r="AR86" s="916">
        <v>-1236027</v>
      </c>
      <c r="AS86" s="916">
        <v>-988822</v>
      </c>
      <c r="AT86" s="916">
        <v>-247206</v>
      </c>
      <c r="AU86" s="916">
        <v>0</v>
      </c>
      <c r="AV86" s="916">
        <v>-2472055</v>
      </c>
      <c r="AW86" s="916">
        <v>98458</v>
      </c>
      <c r="AX86" s="916">
        <v>78766</v>
      </c>
      <c r="AY86" s="916">
        <v>19691</v>
      </c>
      <c r="AZ86" s="916">
        <v>0</v>
      </c>
      <c r="BA86" s="916">
        <v>196915</v>
      </c>
      <c r="BB86" s="916">
        <v>88091</v>
      </c>
      <c r="BC86" s="916">
        <v>70473</v>
      </c>
      <c r="BD86" s="916">
        <v>17618</v>
      </c>
      <c r="BE86" s="916">
        <v>0</v>
      </c>
      <c r="BF86" s="916">
        <v>176182</v>
      </c>
      <c r="BG86" s="916">
        <v>-1049479</v>
      </c>
      <c r="BH86" s="916">
        <v>-839583</v>
      </c>
      <c r="BI86" s="916">
        <v>-209897</v>
      </c>
      <c r="BJ86" s="916">
        <v>0</v>
      </c>
      <c r="BK86" s="916">
        <v>-2098959</v>
      </c>
      <c r="BL86" s="916">
        <v>-3029581</v>
      </c>
      <c r="BM86" s="916">
        <v>-2423665</v>
      </c>
      <c r="BN86" s="916">
        <v>-605916</v>
      </c>
      <c r="BO86" s="916">
        <v>0</v>
      </c>
      <c r="BP86" s="916">
        <v>-6059162</v>
      </c>
      <c r="BQ86" s="916">
        <v>-62786</v>
      </c>
      <c r="BR86" s="916">
        <v>-50229</v>
      </c>
      <c r="BS86" s="916">
        <v>-12557</v>
      </c>
      <c r="BT86" s="916">
        <v>0</v>
      </c>
      <c r="BU86" s="916">
        <v>-125572</v>
      </c>
      <c r="BV86" s="916">
        <v>-2966794</v>
      </c>
      <c r="BW86" s="916">
        <v>-2373436</v>
      </c>
      <c r="BX86" s="916">
        <v>-593359</v>
      </c>
      <c r="BY86" s="916">
        <v>0</v>
      </c>
      <c r="BZ86" s="916">
        <v>-5933589</v>
      </c>
      <c r="CA86" s="916">
        <v>0</v>
      </c>
      <c r="CB86" s="916">
        <v>0</v>
      </c>
      <c r="CC86" s="916">
        <v>0</v>
      </c>
      <c r="CD86" s="916">
        <v>0</v>
      </c>
      <c r="CE86" s="916">
        <v>0</v>
      </c>
      <c r="CF86" s="916">
        <v>376527</v>
      </c>
      <c r="CG86" s="916">
        <v>301222</v>
      </c>
      <c r="CH86" s="916">
        <v>75306</v>
      </c>
      <c r="CI86" s="916">
        <v>0</v>
      </c>
      <c r="CJ86" s="916">
        <v>753055</v>
      </c>
      <c r="CK86" s="916">
        <v>22346</v>
      </c>
      <c r="CL86" s="916">
        <v>17876</v>
      </c>
      <c r="CM86" s="916">
        <v>4469</v>
      </c>
      <c r="CN86" s="916">
        <v>0</v>
      </c>
      <c r="CO86" s="916">
        <v>44691</v>
      </c>
      <c r="CP86" s="916">
        <v>714704</v>
      </c>
      <c r="CQ86" s="916">
        <v>571763</v>
      </c>
      <c r="CR86" s="916">
        <v>142941</v>
      </c>
      <c r="CS86" s="916">
        <v>0</v>
      </c>
      <c r="CT86" s="916">
        <v>1429408</v>
      </c>
      <c r="CU86" s="916">
        <v>-1916004</v>
      </c>
      <c r="CV86" s="916">
        <v>-1532804</v>
      </c>
      <c r="CW86" s="916">
        <v>-383200</v>
      </c>
      <c r="CX86" s="916">
        <v>0</v>
      </c>
      <c r="CY86" s="916">
        <v>-3832008</v>
      </c>
      <c r="CZ86" s="916">
        <v>-40440</v>
      </c>
      <c r="DA86" s="916">
        <v>-32353</v>
      </c>
      <c r="DB86" s="916">
        <v>-8088</v>
      </c>
      <c r="DC86" s="916">
        <v>0</v>
      </c>
      <c r="DD86" s="916">
        <v>-80881</v>
      </c>
      <c r="DE86" s="916">
        <v>-1875563</v>
      </c>
      <c r="DF86" s="916">
        <v>-1500451</v>
      </c>
      <c r="DG86" s="916">
        <v>-375112</v>
      </c>
      <c r="DH86" s="916">
        <v>0</v>
      </c>
      <c r="DI86" s="916">
        <v>-3751126</v>
      </c>
      <c r="DJ86" s="916">
        <v>-5149365</v>
      </c>
      <c r="DK86" s="916">
        <v>-4119494</v>
      </c>
      <c r="DL86" s="916">
        <v>-1029875</v>
      </c>
      <c r="DM86" s="916">
        <v>0</v>
      </c>
      <c r="DN86" s="916">
        <v>-10298734</v>
      </c>
      <c r="DO86" s="916">
        <v>0</v>
      </c>
      <c r="DP86" s="916">
        <v>0</v>
      </c>
      <c r="DQ86" s="916">
        <v>0</v>
      </c>
      <c r="DR86" s="916">
        <v>0</v>
      </c>
      <c r="DS86" s="916">
        <v>0</v>
      </c>
      <c r="DT86" s="916">
        <v>-6381536</v>
      </c>
      <c r="DU86" s="916">
        <v>-5105228</v>
      </c>
      <c r="DV86" s="916">
        <v>-1276307</v>
      </c>
      <c r="DW86" s="916">
        <v>0</v>
      </c>
      <c r="DX86" s="916">
        <v>-12763071</v>
      </c>
      <c r="DY86" s="916">
        <v>1232171</v>
      </c>
      <c r="DZ86" s="916">
        <v>985734</v>
      </c>
      <c r="EA86" s="916">
        <v>246432</v>
      </c>
      <c r="EB86" s="916">
        <v>0</v>
      </c>
      <c r="EC86" s="916">
        <v>2464337</v>
      </c>
      <c r="ED86" s="916">
        <v>19917737</v>
      </c>
      <c r="EE86" s="916">
        <v>15934189</v>
      </c>
      <c r="EF86" s="916">
        <v>3983547</v>
      </c>
      <c r="EG86" s="916">
        <v>0</v>
      </c>
      <c r="EH86" s="916">
        <v>39835473</v>
      </c>
      <c r="EI86" s="916">
        <v>20646230</v>
      </c>
      <c r="EJ86" s="916">
        <v>16516983</v>
      </c>
      <c r="EK86" s="916">
        <v>4129246</v>
      </c>
      <c r="EL86" s="916">
        <v>0</v>
      </c>
      <c r="EM86" s="916">
        <v>41292459</v>
      </c>
      <c r="EN86" s="916">
        <v>728493</v>
      </c>
      <c r="EO86" s="916">
        <v>582794</v>
      </c>
      <c r="EP86" s="916">
        <v>145699</v>
      </c>
      <c r="EQ86" s="916">
        <v>0</v>
      </c>
      <c r="ER86" s="916">
        <v>1456986</v>
      </c>
      <c r="ES86" s="916">
        <v>1960664</v>
      </c>
      <c r="ET86" s="916">
        <v>1568528</v>
      </c>
      <c r="EU86" s="916">
        <v>392131</v>
      </c>
      <c r="EV86" s="916">
        <v>0</v>
      </c>
      <c r="EW86" s="916">
        <v>3921323</v>
      </c>
      <c r="EX86" s="917">
        <v>0.5</v>
      </c>
      <c r="EY86" s="917">
        <v>0.4</v>
      </c>
      <c r="EZ86" s="917">
        <v>0.1</v>
      </c>
      <c r="FA86" s="917">
        <v>0</v>
      </c>
      <c r="FB86" s="917">
        <v>1</v>
      </c>
      <c r="FC86" s="884" t="s">
        <v>692</v>
      </c>
      <c r="FD86" s="884" t="s">
        <v>676</v>
      </c>
      <c r="FE86" s="884" t="s">
        <v>1672</v>
      </c>
      <c r="FF86" s="884" t="s">
        <v>2345</v>
      </c>
      <c r="FG86" s="884" t="s">
        <v>2433</v>
      </c>
    </row>
    <row r="87" spans="1:164" ht="14.25" thickTop="1" thickBot="1" x14ac:dyDescent="0.25">
      <c r="A87" s="884" t="s">
        <v>3311</v>
      </c>
      <c r="B87" s="918" t="s">
        <v>232</v>
      </c>
      <c r="C87" s="919" t="s">
        <v>231</v>
      </c>
      <c r="D87" s="916">
        <v>16446816</v>
      </c>
      <c r="E87" s="916">
        <v>13157452</v>
      </c>
      <c r="F87" s="916">
        <v>3289363</v>
      </c>
      <c r="G87" s="916">
        <v>0</v>
      </c>
      <c r="H87" s="916">
        <v>32893631</v>
      </c>
      <c r="I87" s="916">
        <v>0</v>
      </c>
      <c r="J87" s="916">
        <v>0</v>
      </c>
      <c r="K87" s="916">
        <v>16446816</v>
      </c>
      <c r="L87" s="916">
        <v>256135</v>
      </c>
      <c r="M87" s="916">
        <v>256135</v>
      </c>
      <c r="N87" s="916">
        <v>0</v>
      </c>
      <c r="O87" s="916">
        <v>0</v>
      </c>
      <c r="P87" s="916">
        <v>0</v>
      </c>
      <c r="Q87" s="916">
        <v>6389936</v>
      </c>
      <c r="R87" s="916">
        <v>220500</v>
      </c>
      <c r="S87" s="916">
        <v>6610436</v>
      </c>
      <c r="T87" s="916">
        <v>0</v>
      </c>
      <c r="U87" s="916">
        <v>0</v>
      </c>
      <c r="V87" s="916">
        <v>0</v>
      </c>
      <c r="W87" s="916">
        <v>0</v>
      </c>
      <c r="X87" s="916">
        <v>0</v>
      </c>
      <c r="Y87" s="916">
        <v>0</v>
      </c>
      <c r="Z87" s="916">
        <v>0</v>
      </c>
      <c r="AA87" s="916">
        <v>0</v>
      </c>
      <c r="AB87" s="916">
        <v>0</v>
      </c>
      <c r="AC87" s="916">
        <v>0</v>
      </c>
      <c r="AD87" s="916">
        <v>7702115</v>
      </c>
      <c r="AE87" s="916">
        <v>1784795</v>
      </c>
      <c r="AF87" s="916">
        <v>0</v>
      </c>
      <c r="AG87" s="916">
        <v>9486910</v>
      </c>
      <c r="AH87" s="916">
        <v>5603696</v>
      </c>
      <c r="AI87" s="916">
        <v>4482956</v>
      </c>
      <c r="AJ87" s="916">
        <v>1120739</v>
      </c>
      <c r="AK87" s="916">
        <v>0</v>
      </c>
      <c r="AL87" s="916">
        <v>11207391</v>
      </c>
      <c r="AM87" s="916">
        <v>-487952</v>
      </c>
      <c r="AN87" s="916">
        <v>-390362</v>
      </c>
      <c r="AO87" s="916">
        <v>-97591</v>
      </c>
      <c r="AP87" s="916">
        <v>0</v>
      </c>
      <c r="AQ87" s="916">
        <v>-975905</v>
      </c>
      <c r="AR87" s="916">
        <v>-1835500</v>
      </c>
      <c r="AS87" s="916">
        <v>-1468400</v>
      </c>
      <c r="AT87" s="916">
        <v>-367100</v>
      </c>
      <c r="AU87" s="916">
        <v>0</v>
      </c>
      <c r="AV87" s="916">
        <v>-3671000</v>
      </c>
      <c r="AW87" s="916">
        <v>11651</v>
      </c>
      <c r="AX87" s="916">
        <v>9321</v>
      </c>
      <c r="AY87" s="916">
        <v>2330</v>
      </c>
      <c r="AZ87" s="916">
        <v>0</v>
      </c>
      <c r="BA87" s="916">
        <v>23302</v>
      </c>
      <c r="BB87" s="916">
        <v>578349</v>
      </c>
      <c r="BC87" s="916">
        <v>462679</v>
      </c>
      <c r="BD87" s="916">
        <v>115670</v>
      </c>
      <c r="BE87" s="916">
        <v>0</v>
      </c>
      <c r="BF87" s="916">
        <v>1156698</v>
      </c>
      <c r="BG87" s="916">
        <v>-1245500</v>
      </c>
      <c r="BH87" s="916">
        <v>-996400</v>
      </c>
      <c r="BI87" s="916">
        <v>-249100</v>
      </c>
      <c r="BJ87" s="916">
        <v>0</v>
      </c>
      <c r="BK87" s="916">
        <v>-2491000</v>
      </c>
      <c r="BL87" s="916">
        <v>-964500</v>
      </c>
      <c r="BM87" s="916">
        <v>-771600</v>
      </c>
      <c r="BN87" s="916">
        <v>-192900</v>
      </c>
      <c r="BO87" s="916">
        <v>0</v>
      </c>
      <c r="BP87" s="916">
        <v>-1929000</v>
      </c>
      <c r="BQ87" s="916">
        <v>-137938</v>
      </c>
      <c r="BR87" s="916">
        <v>-110351</v>
      </c>
      <c r="BS87" s="916">
        <v>-27588</v>
      </c>
      <c r="BT87" s="916">
        <v>0</v>
      </c>
      <c r="BU87" s="916">
        <v>-275877</v>
      </c>
      <c r="BV87" s="916">
        <v>-826562</v>
      </c>
      <c r="BW87" s="916">
        <v>-661249</v>
      </c>
      <c r="BX87" s="916">
        <v>-165312</v>
      </c>
      <c r="BY87" s="916">
        <v>0</v>
      </c>
      <c r="BZ87" s="916">
        <v>-1653123</v>
      </c>
      <c r="CA87" s="916">
        <v>7374</v>
      </c>
      <c r="CB87" s="916">
        <v>5900</v>
      </c>
      <c r="CC87" s="916">
        <v>1475</v>
      </c>
      <c r="CD87" s="916">
        <v>0</v>
      </c>
      <c r="CE87" s="916">
        <v>14749</v>
      </c>
      <c r="CF87" s="916">
        <v>0</v>
      </c>
      <c r="CG87" s="916">
        <v>0</v>
      </c>
      <c r="CH87" s="916">
        <v>0</v>
      </c>
      <c r="CI87" s="916">
        <v>0</v>
      </c>
      <c r="CJ87" s="916">
        <v>0</v>
      </c>
      <c r="CK87" s="916">
        <v>85941</v>
      </c>
      <c r="CL87" s="916">
        <v>68752</v>
      </c>
      <c r="CM87" s="916">
        <v>17188</v>
      </c>
      <c r="CN87" s="916">
        <v>0</v>
      </c>
      <c r="CO87" s="916">
        <v>171881</v>
      </c>
      <c r="CP87" s="916">
        <v>423685</v>
      </c>
      <c r="CQ87" s="916">
        <v>338948</v>
      </c>
      <c r="CR87" s="916">
        <v>84737</v>
      </c>
      <c r="CS87" s="916">
        <v>0</v>
      </c>
      <c r="CT87" s="916">
        <v>847370</v>
      </c>
      <c r="CU87" s="916">
        <v>-447500</v>
      </c>
      <c r="CV87" s="916">
        <v>-358000</v>
      </c>
      <c r="CW87" s="916">
        <v>-89500</v>
      </c>
      <c r="CX87" s="916">
        <v>0</v>
      </c>
      <c r="CY87" s="916">
        <v>-895000</v>
      </c>
      <c r="CZ87" s="916">
        <v>-44623</v>
      </c>
      <c r="DA87" s="916">
        <v>-35699</v>
      </c>
      <c r="DB87" s="916">
        <v>-8925</v>
      </c>
      <c r="DC87" s="916">
        <v>0</v>
      </c>
      <c r="DD87" s="916">
        <v>-89247</v>
      </c>
      <c r="DE87" s="916">
        <v>-402877</v>
      </c>
      <c r="DF87" s="916">
        <v>-322301</v>
      </c>
      <c r="DG87" s="916">
        <v>-80575</v>
      </c>
      <c r="DH87" s="916">
        <v>0</v>
      </c>
      <c r="DI87" s="916">
        <v>-805753</v>
      </c>
      <c r="DJ87" s="916">
        <v>-7811799</v>
      </c>
      <c r="DK87" s="916">
        <v>-6249440</v>
      </c>
      <c r="DL87" s="916">
        <v>-1562360</v>
      </c>
      <c r="DM87" s="916">
        <v>0</v>
      </c>
      <c r="DN87" s="916">
        <v>-15623599</v>
      </c>
      <c r="DO87" s="916">
        <v>0</v>
      </c>
      <c r="DP87" s="916">
        <v>0</v>
      </c>
      <c r="DQ87" s="916">
        <v>0</v>
      </c>
      <c r="DR87" s="916">
        <v>0</v>
      </c>
      <c r="DS87" s="916">
        <v>0</v>
      </c>
      <c r="DT87" s="916">
        <v>-8731706</v>
      </c>
      <c r="DU87" s="916">
        <v>-6985364</v>
      </c>
      <c r="DV87" s="916">
        <v>-1746341</v>
      </c>
      <c r="DW87" s="916">
        <v>0</v>
      </c>
      <c r="DX87" s="916">
        <v>-17463411</v>
      </c>
      <c r="DY87" s="916">
        <v>919907</v>
      </c>
      <c r="DZ87" s="916">
        <v>735924</v>
      </c>
      <c r="EA87" s="916">
        <v>183981</v>
      </c>
      <c r="EB87" s="916">
        <v>0</v>
      </c>
      <c r="EC87" s="916">
        <v>1839812</v>
      </c>
      <c r="ED87" s="916">
        <v>14914505</v>
      </c>
      <c r="EE87" s="916">
        <v>11931604</v>
      </c>
      <c r="EF87" s="916">
        <v>2982901</v>
      </c>
      <c r="EG87" s="916">
        <v>0</v>
      </c>
      <c r="EH87" s="916">
        <v>29829010</v>
      </c>
      <c r="EI87" s="916">
        <v>16446816</v>
      </c>
      <c r="EJ87" s="916">
        <v>13157452</v>
      </c>
      <c r="EK87" s="916">
        <v>3289363</v>
      </c>
      <c r="EL87" s="916">
        <v>0</v>
      </c>
      <c r="EM87" s="916">
        <v>32893631</v>
      </c>
      <c r="EN87" s="916">
        <v>1532311</v>
      </c>
      <c r="EO87" s="916">
        <v>1225848</v>
      </c>
      <c r="EP87" s="916">
        <v>306462</v>
      </c>
      <c r="EQ87" s="916">
        <v>0</v>
      </c>
      <c r="ER87" s="916">
        <v>3064621</v>
      </c>
      <c r="ES87" s="916">
        <v>2452218</v>
      </c>
      <c r="ET87" s="916">
        <v>1961772</v>
      </c>
      <c r="EU87" s="916">
        <v>490443</v>
      </c>
      <c r="EV87" s="916">
        <v>0</v>
      </c>
      <c r="EW87" s="916">
        <v>4904433</v>
      </c>
      <c r="EX87" s="917">
        <v>0.5</v>
      </c>
      <c r="EY87" s="917">
        <v>0.4</v>
      </c>
      <c r="EZ87" s="917">
        <v>0.1</v>
      </c>
      <c r="FA87" s="917">
        <v>0</v>
      </c>
      <c r="FB87" s="917">
        <v>1</v>
      </c>
      <c r="FC87" s="884" t="s">
        <v>690</v>
      </c>
      <c r="FD87" s="884" t="s">
        <v>676</v>
      </c>
      <c r="FE87" s="884" t="s">
        <v>1672</v>
      </c>
      <c r="FF87" s="884" t="s">
        <v>2347</v>
      </c>
      <c r="FG87" s="884" t="s">
        <v>2434</v>
      </c>
    </row>
    <row r="88" spans="1:164" ht="14.25" thickTop="1" thickBot="1" x14ac:dyDescent="0.25">
      <c r="A88" s="884" t="s">
        <v>3311</v>
      </c>
      <c r="B88" s="918" t="s">
        <v>234</v>
      </c>
      <c r="C88" s="919" t="s">
        <v>233</v>
      </c>
      <c r="D88" s="916">
        <v>41909804</v>
      </c>
      <c r="E88" s="916">
        <v>41071608</v>
      </c>
      <c r="F88" s="916">
        <v>0</v>
      </c>
      <c r="G88" s="916">
        <v>838196</v>
      </c>
      <c r="H88" s="916">
        <v>83819608</v>
      </c>
      <c r="I88" s="916">
        <v>87807</v>
      </c>
      <c r="J88" s="916">
        <v>87807</v>
      </c>
      <c r="K88" s="916">
        <v>41821997</v>
      </c>
      <c r="L88" s="916">
        <v>446485</v>
      </c>
      <c r="M88" s="916">
        <v>446485</v>
      </c>
      <c r="N88" s="916">
        <v>1077710</v>
      </c>
      <c r="O88" s="916">
        <v>0</v>
      </c>
      <c r="P88" s="916">
        <v>1077710</v>
      </c>
      <c r="Q88" s="916">
        <v>5624643</v>
      </c>
      <c r="R88" s="916">
        <v>0</v>
      </c>
      <c r="S88" s="916">
        <v>5624643</v>
      </c>
      <c r="T88" s="916">
        <v>0</v>
      </c>
      <c r="U88" s="916">
        <v>0</v>
      </c>
      <c r="V88" s="916">
        <v>0</v>
      </c>
      <c r="W88" s="916">
        <v>0</v>
      </c>
      <c r="X88" s="916">
        <v>86051</v>
      </c>
      <c r="Y88" s="916">
        <v>0</v>
      </c>
      <c r="Z88" s="916">
        <v>1756</v>
      </c>
      <c r="AA88" s="916">
        <v>87807</v>
      </c>
      <c r="AB88" s="916">
        <v>0</v>
      </c>
      <c r="AC88" s="916">
        <v>0</v>
      </c>
      <c r="AD88" s="916">
        <v>17503991</v>
      </c>
      <c r="AE88" s="916">
        <v>0</v>
      </c>
      <c r="AF88" s="916">
        <v>343177</v>
      </c>
      <c r="AG88" s="916">
        <v>17847168</v>
      </c>
      <c r="AH88" s="916">
        <v>3578777</v>
      </c>
      <c r="AI88" s="916">
        <v>3507202</v>
      </c>
      <c r="AJ88" s="916">
        <v>0</v>
      </c>
      <c r="AK88" s="916">
        <v>71576</v>
      </c>
      <c r="AL88" s="916">
        <v>7157555</v>
      </c>
      <c r="AM88" s="916">
        <v>-2067897</v>
      </c>
      <c r="AN88" s="916">
        <v>-2026540</v>
      </c>
      <c r="AO88" s="916">
        <v>0</v>
      </c>
      <c r="AP88" s="916">
        <v>-41358</v>
      </c>
      <c r="AQ88" s="916">
        <v>-4135795</v>
      </c>
      <c r="AR88" s="916">
        <v>-2117776</v>
      </c>
      <c r="AS88" s="916">
        <v>-2075420</v>
      </c>
      <c r="AT88" s="916">
        <v>0</v>
      </c>
      <c r="AU88" s="916">
        <v>-42356</v>
      </c>
      <c r="AV88" s="916">
        <v>-4235552</v>
      </c>
      <c r="AW88" s="916">
        <v>68343</v>
      </c>
      <c r="AX88" s="916">
        <v>66976</v>
      </c>
      <c r="AY88" s="916">
        <v>0</v>
      </c>
      <c r="AZ88" s="916">
        <v>1367</v>
      </c>
      <c r="BA88" s="916">
        <v>136686</v>
      </c>
      <c r="BB88" s="916">
        <v>-376419</v>
      </c>
      <c r="BC88" s="916">
        <v>-368891</v>
      </c>
      <c r="BD88" s="916">
        <v>0</v>
      </c>
      <c r="BE88" s="916">
        <v>-7528</v>
      </c>
      <c r="BF88" s="916">
        <v>-752838</v>
      </c>
      <c r="BG88" s="916">
        <v>-2425852</v>
      </c>
      <c r="BH88" s="916">
        <v>-2377335</v>
      </c>
      <c r="BI88" s="916">
        <v>0</v>
      </c>
      <c r="BJ88" s="916">
        <v>-48517</v>
      </c>
      <c r="BK88" s="916">
        <v>-4851704</v>
      </c>
      <c r="BL88" s="916">
        <v>-3612536</v>
      </c>
      <c r="BM88" s="916">
        <v>-3540286</v>
      </c>
      <c r="BN88" s="916">
        <v>0</v>
      </c>
      <c r="BO88" s="916">
        <v>-72251</v>
      </c>
      <c r="BP88" s="916">
        <v>-7225073</v>
      </c>
      <c r="BQ88" s="916">
        <v>-175917</v>
      </c>
      <c r="BR88" s="916">
        <v>-172398</v>
      </c>
      <c r="BS88" s="916">
        <v>0</v>
      </c>
      <c r="BT88" s="916">
        <v>-3518</v>
      </c>
      <c r="BU88" s="916">
        <v>-351833</v>
      </c>
      <c r="BV88" s="916">
        <v>-3436620</v>
      </c>
      <c r="BW88" s="916">
        <v>-3367888</v>
      </c>
      <c r="BX88" s="916">
        <v>0</v>
      </c>
      <c r="BY88" s="916">
        <v>-68732</v>
      </c>
      <c r="BZ88" s="916">
        <v>-6873240</v>
      </c>
      <c r="CA88" s="916">
        <v>423691</v>
      </c>
      <c r="CB88" s="916">
        <v>415217</v>
      </c>
      <c r="CC88" s="916">
        <v>0</v>
      </c>
      <c r="CD88" s="916">
        <v>8474</v>
      </c>
      <c r="CE88" s="916">
        <v>847382</v>
      </c>
      <c r="CF88" s="916">
        <v>90753</v>
      </c>
      <c r="CG88" s="916">
        <v>88938</v>
      </c>
      <c r="CH88" s="916">
        <v>0</v>
      </c>
      <c r="CI88" s="916">
        <v>1815</v>
      </c>
      <c r="CJ88" s="916">
        <v>181506</v>
      </c>
      <c r="CK88" s="916">
        <v>-289459</v>
      </c>
      <c r="CL88" s="916">
        <v>-283669</v>
      </c>
      <c r="CM88" s="916">
        <v>0</v>
      </c>
      <c r="CN88" s="916">
        <v>-5789</v>
      </c>
      <c r="CO88" s="916">
        <v>-578917</v>
      </c>
      <c r="CP88" s="916">
        <v>-2641618</v>
      </c>
      <c r="CQ88" s="916">
        <v>-2588785</v>
      </c>
      <c r="CR88" s="916">
        <v>0</v>
      </c>
      <c r="CS88" s="916">
        <v>-52832</v>
      </c>
      <c r="CT88" s="916">
        <v>-5283235</v>
      </c>
      <c r="CU88" s="916">
        <v>-6029169</v>
      </c>
      <c r="CV88" s="916">
        <v>-5908585</v>
      </c>
      <c r="CW88" s="916">
        <v>0</v>
      </c>
      <c r="CX88" s="916">
        <v>-120583</v>
      </c>
      <c r="CY88" s="916">
        <v>-12058337</v>
      </c>
      <c r="CZ88" s="916">
        <v>-41685</v>
      </c>
      <c r="DA88" s="916">
        <v>-40850</v>
      </c>
      <c r="DB88" s="916">
        <v>0</v>
      </c>
      <c r="DC88" s="916">
        <v>-833</v>
      </c>
      <c r="DD88" s="916">
        <v>-83368</v>
      </c>
      <c r="DE88" s="916">
        <v>-5987485</v>
      </c>
      <c r="DF88" s="916">
        <v>-5867735</v>
      </c>
      <c r="DG88" s="916">
        <v>0</v>
      </c>
      <c r="DH88" s="916">
        <v>-119749</v>
      </c>
      <c r="DI88" s="916">
        <v>-11974969</v>
      </c>
      <c r="DJ88" s="916">
        <v>-7601295</v>
      </c>
      <c r="DK88" s="916">
        <v>-7449273</v>
      </c>
      <c r="DL88" s="916">
        <v>0</v>
      </c>
      <c r="DM88" s="916">
        <v>-152028</v>
      </c>
      <c r="DN88" s="916">
        <v>-15202596</v>
      </c>
      <c r="DO88" s="916">
        <v>0</v>
      </c>
      <c r="DP88" s="916">
        <v>0</v>
      </c>
      <c r="DQ88" s="916">
        <v>0</v>
      </c>
      <c r="DR88" s="916">
        <v>0</v>
      </c>
      <c r="DS88" s="916">
        <v>0</v>
      </c>
      <c r="DT88" s="916">
        <v>-8399889</v>
      </c>
      <c r="DU88" s="916">
        <v>-8231891</v>
      </c>
      <c r="DV88" s="916">
        <v>0</v>
      </c>
      <c r="DW88" s="916">
        <v>-167998</v>
      </c>
      <c r="DX88" s="916">
        <v>-16799778</v>
      </c>
      <c r="DY88" s="916">
        <v>798594</v>
      </c>
      <c r="DZ88" s="916">
        <v>782618</v>
      </c>
      <c r="EA88" s="916">
        <v>0</v>
      </c>
      <c r="EB88" s="916">
        <v>15970</v>
      </c>
      <c r="EC88" s="916">
        <v>1597182</v>
      </c>
      <c r="ED88" s="916">
        <v>42741988</v>
      </c>
      <c r="EE88" s="916">
        <v>41887148</v>
      </c>
      <c r="EF88" s="916">
        <v>0</v>
      </c>
      <c r="EG88" s="916">
        <v>854840</v>
      </c>
      <c r="EH88" s="916">
        <v>85483976</v>
      </c>
      <c r="EI88" s="916">
        <v>41909804</v>
      </c>
      <c r="EJ88" s="916">
        <v>41071608</v>
      </c>
      <c r="EK88" s="916">
        <v>0</v>
      </c>
      <c r="EL88" s="916">
        <v>838196</v>
      </c>
      <c r="EM88" s="916">
        <v>83819608</v>
      </c>
      <c r="EN88" s="916">
        <v>-832184</v>
      </c>
      <c r="EO88" s="916">
        <v>-815540</v>
      </c>
      <c r="EP88" s="916">
        <v>0</v>
      </c>
      <c r="EQ88" s="916">
        <v>-16644</v>
      </c>
      <c r="ER88" s="916">
        <v>-1664368</v>
      </c>
      <c r="ES88" s="916">
        <v>-33590</v>
      </c>
      <c r="ET88" s="916">
        <v>-32922</v>
      </c>
      <c r="EU88" s="916">
        <v>0</v>
      </c>
      <c r="EV88" s="916">
        <v>-674</v>
      </c>
      <c r="EW88" s="916">
        <v>-67186</v>
      </c>
      <c r="EX88" s="917">
        <v>0.5</v>
      </c>
      <c r="EY88" s="917">
        <v>0.49</v>
      </c>
      <c r="EZ88" s="917">
        <v>0</v>
      </c>
      <c r="FA88" s="917">
        <v>0.01</v>
      </c>
      <c r="FB88" s="917">
        <v>1</v>
      </c>
      <c r="FC88" s="884" t="s">
        <v>669</v>
      </c>
      <c r="FD88" s="884" t="s">
        <v>723</v>
      </c>
      <c r="FE88" s="884" t="s">
        <v>669</v>
      </c>
      <c r="FF88" s="884" t="s">
        <v>2350</v>
      </c>
      <c r="FG88" s="884" t="s">
        <v>2435</v>
      </c>
    </row>
    <row r="89" spans="1:164" ht="14.25" thickTop="1" thickBot="1" x14ac:dyDescent="0.25">
      <c r="A89" s="884" t="s">
        <v>3311</v>
      </c>
      <c r="B89" s="918" t="s">
        <v>236</v>
      </c>
      <c r="C89" s="919" t="s">
        <v>235</v>
      </c>
      <c r="D89" s="916">
        <v>26881057</v>
      </c>
      <c r="E89" s="916">
        <v>21504845</v>
      </c>
      <c r="F89" s="916">
        <v>4838590</v>
      </c>
      <c r="G89" s="916">
        <v>537621</v>
      </c>
      <c r="H89" s="916">
        <v>53762113</v>
      </c>
      <c r="I89" s="916">
        <v>0</v>
      </c>
      <c r="J89" s="916">
        <v>0</v>
      </c>
      <c r="K89" s="916">
        <v>26881057</v>
      </c>
      <c r="L89" s="916">
        <v>167385</v>
      </c>
      <c r="M89" s="916">
        <v>167385</v>
      </c>
      <c r="N89" s="916">
        <v>0</v>
      </c>
      <c r="O89" s="916">
        <v>0</v>
      </c>
      <c r="P89" s="916">
        <v>0</v>
      </c>
      <c r="Q89" s="916">
        <v>0</v>
      </c>
      <c r="R89" s="916">
        <v>0</v>
      </c>
      <c r="S89" s="916">
        <v>0</v>
      </c>
      <c r="T89" s="916">
        <v>0</v>
      </c>
      <c r="U89" s="916">
        <v>0</v>
      </c>
      <c r="V89" s="916">
        <v>0</v>
      </c>
      <c r="W89" s="916">
        <v>0</v>
      </c>
      <c r="X89" s="916">
        <v>0</v>
      </c>
      <c r="Y89" s="916">
        <v>0</v>
      </c>
      <c r="Z89" s="916">
        <v>0</v>
      </c>
      <c r="AA89" s="916">
        <v>0</v>
      </c>
      <c r="AB89" s="916">
        <v>0</v>
      </c>
      <c r="AC89" s="916">
        <v>0</v>
      </c>
      <c r="AD89" s="916">
        <v>6260978</v>
      </c>
      <c r="AE89" s="916">
        <v>1408721</v>
      </c>
      <c r="AF89" s="916">
        <v>156525</v>
      </c>
      <c r="AG89" s="916">
        <v>7826224</v>
      </c>
      <c r="AH89" s="916">
        <v>1881422</v>
      </c>
      <c r="AI89" s="916">
        <v>1505138</v>
      </c>
      <c r="AJ89" s="916">
        <v>338656</v>
      </c>
      <c r="AK89" s="916">
        <v>37628</v>
      </c>
      <c r="AL89" s="916">
        <v>3762844</v>
      </c>
      <c r="AM89" s="916">
        <v>-2190224</v>
      </c>
      <c r="AN89" s="916">
        <v>-1752178</v>
      </c>
      <c r="AO89" s="916">
        <v>-394240</v>
      </c>
      <c r="AP89" s="916">
        <v>-43804</v>
      </c>
      <c r="AQ89" s="916">
        <v>-4380446</v>
      </c>
      <c r="AR89" s="916">
        <v>-1072000</v>
      </c>
      <c r="AS89" s="916">
        <v>-857600</v>
      </c>
      <c r="AT89" s="916">
        <v>-192960</v>
      </c>
      <c r="AU89" s="916">
        <v>-21440</v>
      </c>
      <c r="AV89" s="916">
        <v>-2144000</v>
      </c>
      <c r="AW89" s="916">
        <v>177311</v>
      </c>
      <c r="AX89" s="916">
        <v>141849</v>
      </c>
      <c r="AY89" s="916">
        <v>31916</v>
      </c>
      <c r="AZ89" s="916">
        <v>3546</v>
      </c>
      <c r="BA89" s="916">
        <v>354622</v>
      </c>
      <c r="BB89" s="916">
        <v>-393311</v>
      </c>
      <c r="BC89" s="916">
        <v>-314649</v>
      </c>
      <c r="BD89" s="916">
        <v>-70796</v>
      </c>
      <c r="BE89" s="916">
        <v>-7866</v>
      </c>
      <c r="BF89" s="916">
        <v>-786622</v>
      </c>
      <c r="BG89" s="916">
        <v>-1288000</v>
      </c>
      <c r="BH89" s="916">
        <v>-1030400</v>
      </c>
      <c r="BI89" s="916">
        <v>-231840</v>
      </c>
      <c r="BJ89" s="916">
        <v>-25760</v>
      </c>
      <c r="BK89" s="916">
        <v>-2576000</v>
      </c>
      <c r="BL89" s="916">
        <v>-2355500</v>
      </c>
      <c r="BM89" s="916">
        <v>-1884400</v>
      </c>
      <c r="BN89" s="916">
        <v>-423990</v>
      </c>
      <c r="BO89" s="916">
        <v>-47110</v>
      </c>
      <c r="BP89" s="916">
        <v>-4711000</v>
      </c>
      <c r="BQ89" s="916">
        <v>-202000</v>
      </c>
      <c r="BR89" s="916">
        <v>-161600</v>
      </c>
      <c r="BS89" s="916">
        <v>-36360</v>
      </c>
      <c r="BT89" s="916">
        <v>-4040</v>
      </c>
      <c r="BU89" s="916">
        <v>-404000</v>
      </c>
      <c r="BV89" s="916">
        <v>-2153500</v>
      </c>
      <c r="BW89" s="916">
        <v>-1722800</v>
      </c>
      <c r="BX89" s="916">
        <v>-387630</v>
      </c>
      <c r="BY89" s="916">
        <v>-43070</v>
      </c>
      <c r="BZ89" s="916">
        <v>-4307000</v>
      </c>
      <c r="CA89" s="916">
        <v>176342</v>
      </c>
      <c r="CB89" s="916">
        <v>141074</v>
      </c>
      <c r="CC89" s="916">
        <v>31742</v>
      </c>
      <c r="CD89" s="916">
        <v>3527</v>
      </c>
      <c r="CE89" s="916">
        <v>352685</v>
      </c>
      <c r="CF89" s="916">
        <v>440257</v>
      </c>
      <c r="CG89" s="916">
        <v>352206</v>
      </c>
      <c r="CH89" s="916">
        <v>79246</v>
      </c>
      <c r="CI89" s="916">
        <v>8805</v>
      </c>
      <c r="CJ89" s="916">
        <v>880514</v>
      </c>
      <c r="CK89" s="916">
        <v>-64342</v>
      </c>
      <c r="CL89" s="916">
        <v>-51474</v>
      </c>
      <c r="CM89" s="916">
        <v>-11582</v>
      </c>
      <c r="CN89" s="916">
        <v>-1287</v>
      </c>
      <c r="CO89" s="916">
        <v>-128685</v>
      </c>
      <c r="CP89" s="916">
        <v>-74757</v>
      </c>
      <c r="CQ89" s="916">
        <v>-59806</v>
      </c>
      <c r="CR89" s="916">
        <v>-13456</v>
      </c>
      <c r="CS89" s="916">
        <v>-1495</v>
      </c>
      <c r="CT89" s="916">
        <v>-149514</v>
      </c>
      <c r="CU89" s="916">
        <v>-1878000</v>
      </c>
      <c r="CV89" s="916">
        <v>-1502400</v>
      </c>
      <c r="CW89" s="916">
        <v>-338040</v>
      </c>
      <c r="CX89" s="916">
        <v>-37560</v>
      </c>
      <c r="CY89" s="916">
        <v>-3756000</v>
      </c>
      <c r="CZ89" s="916">
        <v>-90000</v>
      </c>
      <c r="DA89" s="916">
        <v>-72000</v>
      </c>
      <c r="DB89" s="916">
        <v>-16200</v>
      </c>
      <c r="DC89" s="916">
        <v>-1800</v>
      </c>
      <c r="DD89" s="916">
        <v>-180000</v>
      </c>
      <c r="DE89" s="916">
        <v>-1788000</v>
      </c>
      <c r="DF89" s="916">
        <v>-1430400</v>
      </c>
      <c r="DG89" s="916">
        <v>-321840</v>
      </c>
      <c r="DH89" s="916">
        <v>-35760</v>
      </c>
      <c r="DI89" s="916">
        <v>-3576000</v>
      </c>
      <c r="DJ89" s="916">
        <v>-948474</v>
      </c>
      <c r="DK89" s="916">
        <v>-758781</v>
      </c>
      <c r="DL89" s="916">
        <v>-170725</v>
      </c>
      <c r="DM89" s="916">
        <v>-18969</v>
      </c>
      <c r="DN89" s="916">
        <v>-1896950</v>
      </c>
      <c r="DO89" s="916">
        <v>0</v>
      </c>
      <c r="DP89" s="916">
        <v>0</v>
      </c>
      <c r="DQ89" s="916">
        <v>0</v>
      </c>
      <c r="DR89" s="916">
        <v>0</v>
      </c>
      <c r="DS89" s="916">
        <v>0</v>
      </c>
      <c r="DT89" s="916">
        <v>-3193859</v>
      </c>
      <c r="DU89" s="916">
        <v>-2555087</v>
      </c>
      <c r="DV89" s="916">
        <v>-574895</v>
      </c>
      <c r="DW89" s="916">
        <v>-63877</v>
      </c>
      <c r="DX89" s="916">
        <v>-6387718</v>
      </c>
      <c r="DY89" s="916">
        <v>2245385</v>
      </c>
      <c r="DZ89" s="916">
        <v>1796306</v>
      </c>
      <c r="EA89" s="916">
        <v>404170</v>
      </c>
      <c r="EB89" s="916">
        <v>44908</v>
      </c>
      <c r="EC89" s="916">
        <v>4490768</v>
      </c>
      <c r="ED89" s="916">
        <v>26544442</v>
      </c>
      <c r="EE89" s="916">
        <v>21235554</v>
      </c>
      <c r="EF89" s="916">
        <v>4778000</v>
      </c>
      <c r="EG89" s="916">
        <v>530889</v>
      </c>
      <c r="EH89" s="916">
        <v>53088885</v>
      </c>
      <c r="EI89" s="916">
        <v>26881057</v>
      </c>
      <c r="EJ89" s="916">
        <v>21504845</v>
      </c>
      <c r="EK89" s="916">
        <v>4838590</v>
      </c>
      <c r="EL89" s="916">
        <v>537621</v>
      </c>
      <c r="EM89" s="916">
        <v>53762113</v>
      </c>
      <c r="EN89" s="916">
        <v>336615</v>
      </c>
      <c r="EO89" s="916">
        <v>269291</v>
      </c>
      <c r="EP89" s="916">
        <v>60590</v>
      </c>
      <c r="EQ89" s="916">
        <v>6732</v>
      </c>
      <c r="ER89" s="916">
        <v>673228</v>
      </c>
      <c r="ES89" s="916">
        <v>2582000</v>
      </c>
      <c r="ET89" s="916">
        <v>2065597</v>
      </c>
      <c r="EU89" s="916">
        <v>464760</v>
      </c>
      <c r="EV89" s="916">
        <v>51640</v>
      </c>
      <c r="EW89" s="916">
        <v>5163996</v>
      </c>
      <c r="EX89" s="917">
        <v>0.5</v>
      </c>
      <c r="EY89" s="917">
        <v>0.4</v>
      </c>
      <c r="EZ89" s="917">
        <v>0.09</v>
      </c>
      <c r="FA89" s="917">
        <v>0.01</v>
      </c>
      <c r="FB89" s="917">
        <v>1</v>
      </c>
      <c r="FC89" s="884" t="s">
        <v>707</v>
      </c>
      <c r="FD89" s="884" t="s">
        <v>706</v>
      </c>
      <c r="FE89" s="884" t="s">
        <v>1672</v>
      </c>
      <c r="FF89" s="884" t="s">
        <v>2348</v>
      </c>
      <c r="FG89" s="884" t="s">
        <v>2436</v>
      </c>
    </row>
    <row r="90" spans="1:164" ht="14.25" thickTop="1" thickBot="1" x14ac:dyDescent="0.25">
      <c r="A90" s="884" t="s">
        <v>3311</v>
      </c>
      <c r="B90" s="918" t="s">
        <v>1031</v>
      </c>
      <c r="C90" s="919" t="s">
        <v>1037</v>
      </c>
      <c r="D90" s="916">
        <v>42144972</v>
      </c>
      <c r="E90" s="916">
        <v>33715977</v>
      </c>
      <c r="F90" s="916">
        <v>8428994</v>
      </c>
      <c r="G90" s="916">
        <v>0</v>
      </c>
      <c r="H90" s="916">
        <v>84289943</v>
      </c>
      <c r="I90" s="916">
        <v>3742</v>
      </c>
      <c r="J90" s="916">
        <v>3742</v>
      </c>
      <c r="K90" s="916">
        <v>42141230</v>
      </c>
      <c r="L90" s="916">
        <v>465342</v>
      </c>
      <c r="M90" s="916">
        <v>465342</v>
      </c>
      <c r="N90" s="916">
        <v>373127</v>
      </c>
      <c r="O90" s="916">
        <v>0</v>
      </c>
      <c r="P90" s="916">
        <v>373127</v>
      </c>
      <c r="Q90" s="916">
        <v>1277110</v>
      </c>
      <c r="R90" s="916">
        <v>0</v>
      </c>
      <c r="S90" s="916">
        <v>1277110</v>
      </c>
      <c r="T90" s="916">
        <v>0</v>
      </c>
      <c r="U90" s="916">
        <v>0</v>
      </c>
      <c r="V90" s="916">
        <v>0</v>
      </c>
      <c r="W90" s="916">
        <v>0</v>
      </c>
      <c r="X90" s="916">
        <v>3742</v>
      </c>
      <c r="Y90" s="916">
        <v>0</v>
      </c>
      <c r="Z90" s="916">
        <v>0</v>
      </c>
      <c r="AA90" s="916">
        <v>3742</v>
      </c>
      <c r="AB90" s="916">
        <v>0</v>
      </c>
      <c r="AC90" s="916">
        <v>0</v>
      </c>
      <c r="AD90" s="916">
        <v>13525938</v>
      </c>
      <c r="AE90" s="916">
        <v>3305259</v>
      </c>
      <c r="AF90" s="916">
        <v>0</v>
      </c>
      <c r="AG90" s="916">
        <v>16831197</v>
      </c>
      <c r="AH90" s="916">
        <v>3638394</v>
      </c>
      <c r="AI90" s="916">
        <v>2910716</v>
      </c>
      <c r="AJ90" s="916">
        <v>727679</v>
      </c>
      <c r="AK90" s="916">
        <v>0</v>
      </c>
      <c r="AL90" s="916">
        <v>7276789</v>
      </c>
      <c r="AM90" s="916">
        <v>-2018533</v>
      </c>
      <c r="AN90" s="916">
        <v>-1614827</v>
      </c>
      <c r="AO90" s="916">
        <v>-403707</v>
      </c>
      <c r="AP90" s="916">
        <v>0</v>
      </c>
      <c r="AQ90" s="916">
        <v>-4037067</v>
      </c>
      <c r="AR90" s="916">
        <v>-1609914</v>
      </c>
      <c r="AS90" s="916">
        <v>-1287931</v>
      </c>
      <c r="AT90" s="916">
        <v>-321983</v>
      </c>
      <c r="AU90" s="916">
        <v>0</v>
      </c>
      <c r="AV90" s="916">
        <v>-3219828</v>
      </c>
      <c r="AW90" s="916">
        <v>77363</v>
      </c>
      <c r="AX90" s="916">
        <v>61891</v>
      </c>
      <c r="AY90" s="916">
        <v>15473</v>
      </c>
      <c r="AZ90" s="916">
        <v>0</v>
      </c>
      <c r="BA90" s="916">
        <v>154727</v>
      </c>
      <c r="BB90" s="916">
        <v>-471669</v>
      </c>
      <c r="BC90" s="916">
        <v>-377336</v>
      </c>
      <c r="BD90" s="916">
        <v>-94334</v>
      </c>
      <c r="BE90" s="916">
        <v>0</v>
      </c>
      <c r="BF90" s="916">
        <v>-943339</v>
      </c>
      <c r="BG90" s="916">
        <v>-2004220</v>
      </c>
      <c r="BH90" s="916">
        <v>-1603376</v>
      </c>
      <c r="BI90" s="916">
        <v>-400844</v>
      </c>
      <c r="BJ90" s="916">
        <v>0</v>
      </c>
      <c r="BK90" s="916">
        <v>-4008440</v>
      </c>
      <c r="BL90" s="916">
        <v>-4278869</v>
      </c>
      <c r="BM90" s="916">
        <v>-3423096</v>
      </c>
      <c r="BN90" s="916">
        <v>-855774</v>
      </c>
      <c r="BO90" s="916">
        <v>0</v>
      </c>
      <c r="BP90" s="916">
        <v>-8557739</v>
      </c>
      <c r="BQ90" s="916">
        <v>-163737</v>
      </c>
      <c r="BR90" s="916">
        <v>-130989</v>
      </c>
      <c r="BS90" s="916">
        <v>-32747</v>
      </c>
      <c r="BT90" s="916">
        <v>0</v>
      </c>
      <c r="BU90" s="916">
        <v>-327473</v>
      </c>
      <c r="BV90" s="916">
        <v>-4115133</v>
      </c>
      <c r="BW90" s="916">
        <v>-3292106</v>
      </c>
      <c r="BX90" s="916">
        <v>-823027</v>
      </c>
      <c r="BY90" s="916">
        <v>0</v>
      </c>
      <c r="BZ90" s="916">
        <v>-8230266</v>
      </c>
      <c r="CA90" s="916">
        <v>49727</v>
      </c>
      <c r="CB90" s="916">
        <v>39782</v>
      </c>
      <c r="CC90" s="916">
        <v>9946</v>
      </c>
      <c r="CD90" s="916">
        <v>0</v>
      </c>
      <c r="CE90" s="916">
        <v>99455</v>
      </c>
      <c r="CF90" s="916">
        <v>3213561</v>
      </c>
      <c r="CG90" s="916">
        <v>2570849</v>
      </c>
      <c r="CH90" s="916">
        <v>642712</v>
      </c>
      <c r="CI90" s="916">
        <v>0</v>
      </c>
      <c r="CJ90" s="916">
        <v>6427122</v>
      </c>
      <c r="CK90" s="916">
        <v>67091</v>
      </c>
      <c r="CL90" s="916">
        <v>53672</v>
      </c>
      <c r="CM90" s="916">
        <v>13418</v>
      </c>
      <c r="CN90" s="916">
        <v>0</v>
      </c>
      <c r="CO90" s="916">
        <v>134181</v>
      </c>
      <c r="CP90" s="916">
        <v>-301211</v>
      </c>
      <c r="CQ90" s="916">
        <v>-240968</v>
      </c>
      <c r="CR90" s="916">
        <v>-60242</v>
      </c>
      <c r="CS90" s="916">
        <v>0</v>
      </c>
      <c r="CT90" s="916">
        <v>-602421</v>
      </c>
      <c r="CU90" s="916">
        <v>-1249701</v>
      </c>
      <c r="CV90" s="916">
        <v>-999761</v>
      </c>
      <c r="CW90" s="916">
        <v>-249940</v>
      </c>
      <c r="CX90" s="916">
        <v>0</v>
      </c>
      <c r="CY90" s="916">
        <v>-2499402</v>
      </c>
      <c r="CZ90" s="916">
        <v>-46919</v>
      </c>
      <c r="DA90" s="916">
        <v>-37535</v>
      </c>
      <c r="DB90" s="916">
        <v>-9383</v>
      </c>
      <c r="DC90" s="916">
        <v>0</v>
      </c>
      <c r="DD90" s="916">
        <v>-93837</v>
      </c>
      <c r="DE90" s="916">
        <v>-1202783</v>
      </c>
      <c r="DF90" s="916">
        <v>-962225</v>
      </c>
      <c r="DG90" s="916">
        <v>-240557</v>
      </c>
      <c r="DH90" s="916">
        <v>0</v>
      </c>
      <c r="DI90" s="916">
        <v>-2405565</v>
      </c>
      <c r="DJ90" s="916">
        <v>-5488398</v>
      </c>
      <c r="DK90" s="916">
        <v>-4390716</v>
      </c>
      <c r="DL90" s="916">
        <v>-1097679</v>
      </c>
      <c r="DM90" s="916">
        <v>0</v>
      </c>
      <c r="DN90" s="916">
        <v>-10976793</v>
      </c>
      <c r="DO90" s="916">
        <v>0</v>
      </c>
      <c r="DP90" s="916">
        <v>0</v>
      </c>
      <c r="DQ90" s="916">
        <v>0</v>
      </c>
      <c r="DR90" s="916">
        <v>0</v>
      </c>
      <c r="DS90" s="916">
        <v>0</v>
      </c>
      <c r="DT90" s="916">
        <v>-7991387</v>
      </c>
      <c r="DU90" s="916">
        <v>-6393109</v>
      </c>
      <c r="DV90" s="916">
        <v>-1598277</v>
      </c>
      <c r="DW90" s="916">
        <v>0</v>
      </c>
      <c r="DX90" s="916">
        <v>-15982773</v>
      </c>
      <c r="DY90" s="916">
        <v>2502989</v>
      </c>
      <c r="DZ90" s="916">
        <v>2002393</v>
      </c>
      <c r="EA90" s="916">
        <v>500598</v>
      </c>
      <c r="EB90" s="916">
        <v>0</v>
      </c>
      <c r="EC90" s="916">
        <v>5005980</v>
      </c>
      <c r="ED90" s="916">
        <v>42498634</v>
      </c>
      <c r="EE90" s="916">
        <v>33998907</v>
      </c>
      <c r="EF90" s="916">
        <v>8499727</v>
      </c>
      <c r="EG90" s="916">
        <v>0</v>
      </c>
      <c r="EH90" s="916">
        <v>84997268</v>
      </c>
      <c r="EI90" s="916">
        <v>42144972</v>
      </c>
      <c r="EJ90" s="916">
        <v>33715977</v>
      </c>
      <c r="EK90" s="916">
        <v>8428994</v>
      </c>
      <c r="EL90" s="916">
        <v>0</v>
      </c>
      <c r="EM90" s="916">
        <v>84289943</v>
      </c>
      <c r="EN90" s="916">
        <v>-353662</v>
      </c>
      <c r="EO90" s="916">
        <v>-282930</v>
      </c>
      <c r="EP90" s="916">
        <v>-70733</v>
      </c>
      <c r="EQ90" s="916">
        <v>0</v>
      </c>
      <c r="ER90" s="916">
        <v>-707325</v>
      </c>
      <c r="ES90" s="916">
        <v>2149327</v>
      </c>
      <c r="ET90" s="916">
        <v>1719463</v>
      </c>
      <c r="EU90" s="916">
        <v>429865</v>
      </c>
      <c r="EV90" s="916">
        <v>0</v>
      </c>
      <c r="EW90" s="916">
        <v>4298655</v>
      </c>
      <c r="EX90" s="917">
        <v>0.5</v>
      </c>
      <c r="EY90" s="917">
        <v>0.4</v>
      </c>
      <c r="EZ90" s="917">
        <v>0.1</v>
      </c>
      <c r="FA90" s="917">
        <v>0</v>
      </c>
      <c r="FB90" s="917">
        <v>1</v>
      </c>
      <c r="FC90" s="884" t="s">
        <v>696</v>
      </c>
      <c r="FD90" s="884" t="s">
        <v>676</v>
      </c>
      <c r="FE90" s="884" t="s">
        <v>1672</v>
      </c>
      <c r="FF90" s="884" t="s">
        <v>2345</v>
      </c>
      <c r="FG90" s="884" t="s">
        <v>2437</v>
      </c>
    </row>
    <row r="91" spans="1:164" ht="14.25" thickTop="1" thickBot="1" x14ac:dyDescent="0.25">
      <c r="A91" s="884" t="s">
        <v>3311</v>
      </c>
      <c r="B91" s="918" t="s">
        <v>238</v>
      </c>
      <c r="C91" s="919" t="s">
        <v>237</v>
      </c>
      <c r="D91" s="916">
        <v>15127769</v>
      </c>
      <c r="E91" s="916">
        <v>12102216</v>
      </c>
      <c r="F91" s="916">
        <v>2722999</v>
      </c>
      <c r="G91" s="916">
        <v>302555</v>
      </c>
      <c r="H91" s="916">
        <v>30255539</v>
      </c>
      <c r="I91" s="916">
        <v>0</v>
      </c>
      <c r="J91" s="916">
        <v>0</v>
      </c>
      <c r="K91" s="916">
        <v>15127769</v>
      </c>
      <c r="L91" s="916">
        <v>125338</v>
      </c>
      <c r="M91" s="916">
        <v>125338</v>
      </c>
      <c r="N91" s="916">
        <v>0</v>
      </c>
      <c r="O91" s="916">
        <v>0</v>
      </c>
      <c r="P91" s="916">
        <v>0</v>
      </c>
      <c r="Q91" s="916">
        <v>0</v>
      </c>
      <c r="R91" s="916">
        <v>0</v>
      </c>
      <c r="S91" s="916">
        <v>0</v>
      </c>
      <c r="T91" s="916">
        <v>0</v>
      </c>
      <c r="U91" s="916">
        <v>0</v>
      </c>
      <c r="V91" s="916">
        <v>0</v>
      </c>
      <c r="W91" s="916">
        <v>0</v>
      </c>
      <c r="X91" s="916">
        <v>0</v>
      </c>
      <c r="Y91" s="916">
        <v>0</v>
      </c>
      <c r="Z91" s="916">
        <v>0</v>
      </c>
      <c r="AA91" s="916">
        <v>0</v>
      </c>
      <c r="AB91" s="916">
        <v>0</v>
      </c>
      <c r="AC91" s="916">
        <v>0</v>
      </c>
      <c r="AD91" s="916">
        <v>3878808</v>
      </c>
      <c r="AE91" s="916">
        <v>872733</v>
      </c>
      <c r="AF91" s="916">
        <v>96970</v>
      </c>
      <c r="AG91" s="916">
        <v>4848511</v>
      </c>
      <c r="AH91" s="916">
        <v>1784131</v>
      </c>
      <c r="AI91" s="916">
        <v>1427305</v>
      </c>
      <c r="AJ91" s="916">
        <v>321144</v>
      </c>
      <c r="AK91" s="916">
        <v>35683</v>
      </c>
      <c r="AL91" s="916">
        <v>3568263</v>
      </c>
      <c r="AM91" s="916">
        <v>-1635552</v>
      </c>
      <c r="AN91" s="916">
        <v>-1308442</v>
      </c>
      <c r="AO91" s="916">
        <v>-294399</v>
      </c>
      <c r="AP91" s="916">
        <v>-32711</v>
      </c>
      <c r="AQ91" s="916">
        <v>-3271104</v>
      </c>
      <c r="AR91" s="916">
        <v>-466875</v>
      </c>
      <c r="AS91" s="916">
        <v>-373499</v>
      </c>
      <c r="AT91" s="916">
        <v>-84037</v>
      </c>
      <c r="AU91" s="916">
        <v>-9337</v>
      </c>
      <c r="AV91" s="916">
        <v>-933748</v>
      </c>
      <c r="AW91" s="916">
        <v>113169</v>
      </c>
      <c r="AX91" s="916">
        <v>90536</v>
      </c>
      <c r="AY91" s="916">
        <v>20371</v>
      </c>
      <c r="AZ91" s="916">
        <v>2263</v>
      </c>
      <c r="BA91" s="916">
        <v>226339</v>
      </c>
      <c r="BB91" s="916">
        <v>-314636</v>
      </c>
      <c r="BC91" s="916">
        <v>-251709</v>
      </c>
      <c r="BD91" s="916">
        <v>-56634</v>
      </c>
      <c r="BE91" s="916">
        <v>-6293</v>
      </c>
      <c r="BF91" s="916">
        <v>-629272</v>
      </c>
      <c r="BG91" s="916">
        <v>-668342</v>
      </c>
      <c r="BH91" s="916">
        <v>-534672</v>
      </c>
      <c r="BI91" s="916">
        <v>-120300</v>
      </c>
      <c r="BJ91" s="916">
        <v>-13367</v>
      </c>
      <c r="BK91" s="916">
        <v>-1336681</v>
      </c>
      <c r="BL91" s="916">
        <v>-615974</v>
      </c>
      <c r="BM91" s="916">
        <v>-492779</v>
      </c>
      <c r="BN91" s="916">
        <v>-110875</v>
      </c>
      <c r="BO91" s="916">
        <v>-12319</v>
      </c>
      <c r="BP91" s="916">
        <v>-1231947</v>
      </c>
      <c r="BQ91" s="916">
        <v>-396069</v>
      </c>
      <c r="BR91" s="916">
        <v>-316856</v>
      </c>
      <c r="BS91" s="916">
        <v>-71293</v>
      </c>
      <c r="BT91" s="916">
        <v>-7921</v>
      </c>
      <c r="BU91" s="916">
        <v>-792139</v>
      </c>
      <c r="BV91" s="916">
        <v>-219904</v>
      </c>
      <c r="BW91" s="916">
        <v>-175923</v>
      </c>
      <c r="BX91" s="916">
        <v>-39583</v>
      </c>
      <c r="BY91" s="916">
        <v>-4398</v>
      </c>
      <c r="BZ91" s="916">
        <v>-439808</v>
      </c>
      <c r="CA91" s="916">
        <v>0</v>
      </c>
      <c r="CB91" s="916">
        <v>0</v>
      </c>
      <c r="CC91" s="916">
        <v>0</v>
      </c>
      <c r="CD91" s="916">
        <v>0</v>
      </c>
      <c r="CE91" s="916">
        <v>0</v>
      </c>
      <c r="CF91" s="916">
        <v>0</v>
      </c>
      <c r="CG91" s="916">
        <v>0</v>
      </c>
      <c r="CH91" s="916">
        <v>0</v>
      </c>
      <c r="CI91" s="916">
        <v>0</v>
      </c>
      <c r="CJ91" s="916">
        <v>0</v>
      </c>
      <c r="CK91" s="916">
        <v>389270</v>
      </c>
      <c r="CL91" s="916">
        <v>311416</v>
      </c>
      <c r="CM91" s="916">
        <v>70069</v>
      </c>
      <c r="CN91" s="916">
        <v>7785</v>
      </c>
      <c r="CO91" s="916">
        <v>778540</v>
      </c>
      <c r="CP91" s="916">
        <v>-1108687</v>
      </c>
      <c r="CQ91" s="916">
        <v>-886950</v>
      </c>
      <c r="CR91" s="916">
        <v>-199564</v>
      </c>
      <c r="CS91" s="916">
        <v>-22174</v>
      </c>
      <c r="CT91" s="916">
        <v>-2217375</v>
      </c>
      <c r="CU91" s="916">
        <v>-1335391</v>
      </c>
      <c r="CV91" s="916">
        <v>-1068313</v>
      </c>
      <c r="CW91" s="916">
        <v>-240370</v>
      </c>
      <c r="CX91" s="916">
        <v>-26708</v>
      </c>
      <c r="CY91" s="916">
        <v>-2670782</v>
      </c>
      <c r="CZ91" s="916">
        <v>-6799</v>
      </c>
      <c r="DA91" s="916">
        <v>-5440</v>
      </c>
      <c r="DB91" s="916">
        <v>-1224</v>
      </c>
      <c r="DC91" s="916">
        <v>-136</v>
      </c>
      <c r="DD91" s="916">
        <v>-13599</v>
      </c>
      <c r="DE91" s="916">
        <v>-1328591</v>
      </c>
      <c r="DF91" s="916">
        <v>-1062873</v>
      </c>
      <c r="DG91" s="916">
        <v>-239147</v>
      </c>
      <c r="DH91" s="916">
        <v>-26572</v>
      </c>
      <c r="DI91" s="916">
        <v>-2657183</v>
      </c>
      <c r="DJ91" s="916">
        <v>-6225037</v>
      </c>
      <c r="DK91" s="916">
        <v>-4980029</v>
      </c>
      <c r="DL91" s="916">
        <v>-1120505</v>
      </c>
      <c r="DM91" s="916">
        <v>-124500</v>
      </c>
      <c r="DN91" s="916">
        <v>-12450070</v>
      </c>
      <c r="DO91" s="916">
        <v>0</v>
      </c>
      <c r="DP91" s="916">
        <v>0</v>
      </c>
      <c r="DQ91" s="916">
        <v>0</v>
      </c>
      <c r="DR91" s="916">
        <v>0</v>
      </c>
      <c r="DS91" s="916">
        <v>0</v>
      </c>
      <c r="DT91" s="916">
        <v>-4975968</v>
      </c>
      <c r="DU91" s="916">
        <v>-3980774</v>
      </c>
      <c r="DV91" s="916">
        <v>-895674</v>
      </c>
      <c r="DW91" s="916">
        <v>-99519</v>
      </c>
      <c r="DX91" s="916">
        <v>-9951936</v>
      </c>
      <c r="DY91" s="916">
        <v>-1249069</v>
      </c>
      <c r="DZ91" s="916">
        <v>-999255</v>
      </c>
      <c r="EA91" s="916">
        <v>-224831</v>
      </c>
      <c r="EB91" s="916">
        <v>-24981</v>
      </c>
      <c r="EC91" s="916">
        <v>-2498134</v>
      </c>
      <c r="ED91" s="916">
        <v>17100988</v>
      </c>
      <c r="EE91" s="916">
        <v>13680791</v>
      </c>
      <c r="EF91" s="916">
        <v>3078178</v>
      </c>
      <c r="EG91" s="916">
        <v>342020</v>
      </c>
      <c r="EH91" s="916">
        <v>34201977</v>
      </c>
      <c r="EI91" s="916">
        <v>15127769</v>
      </c>
      <c r="EJ91" s="916">
        <v>12102216</v>
      </c>
      <c r="EK91" s="916">
        <v>2722999</v>
      </c>
      <c r="EL91" s="916">
        <v>302555</v>
      </c>
      <c r="EM91" s="916">
        <v>30255539</v>
      </c>
      <c r="EN91" s="916">
        <v>-1973219</v>
      </c>
      <c r="EO91" s="916">
        <v>-1578575</v>
      </c>
      <c r="EP91" s="916">
        <v>-355179</v>
      </c>
      <c r="EQ91" s="916">
        <v>-39465</v>
      </c>
      <c r="ER91" s="916">
        <v>-3946438</v>
      </c>
      <c r="ES91" s="916">
        <v>-3222288</v>
      </c>
      <c r="ET91" s="916">
        <v>-2577830</v>
      </c>
      <c r="EU91" s="916">
        <v>-580010</v>
      </c>
      <c r="EV91" s="916">
        <v>-64446</v>
      </c>
      <c r="EW91" s="916">
        <v>-6444572</v>
      </c>
      <c r="EX91" s="917">
        <v>0.5</v>
      </c>
      <c r="EY91" s="917">
        <v>0.4</v>
      </c>
      <c r="EZ91" s="917">
        <v>0.09</v>
      </c>
      <c r="FA91" s="917">
        <v>0.01</v>
      </c>
      <c r="FB91" s="917">
        <v>1</v>
      </c>
      <c r="FC91" s="884" t="s">
        <v>695</v>
      </c>
      <c r="FD91" s="884" t="s">
        <v>694</v>
      </c>
      <c r="FE91" s="884" t="s">
        <v>1672</v>
      </c>
      <c r="FF91" s="884" t="s">
        <v>2346</v>
      </c>
      <c r="FG91" s="884" t="s">
        <v>2438</v>
      </c>
    </row>
    <row r="92" spans="1:164" ht="14.25" thickTop="1" thickBot="1" x14ac:dyDescent="0.25">
      <c r="A92" s="884" t="s">
        <v>3311</v>
      </c>
      <c r="B92" s="918" t="s">
        <v>240</v>
      </c>
      <c r="C92" s="919" t="s">
        <v>239</v>
      </c>
      <c r="D92" s="916">
        <v>27320086</v>
      </c>
      <c r="E92" s="916">
        <v>21856068</v>
      </c>
      <c r="F92" s="916">
        <v>4917615</v>
      </c>
      <c r="G92" s="916">
        <v>546402</v>
      </c>
      <c r="H92" s="916">
        <v>54640171</v>
      </c>
      <c r="I92" s="916">
        <v>0</v>
      </c>
      <c r="J92" s="916">
        <v>0</v>
      </c>
      <c r="K92" s="916">
        <v>27320086</v>
      </c>
      <c r="L92" s="916">
        <v>143419</v>
      </c>
      <c r="M92" s="916">
        <v>143419</v>
      </c>
      <c r="N92" s="916">
        <v>0</v>
      </c>
      <c r="O92" s="916">
        <v>0</v>
      </c>
      <c r="P92" s="916">
        <v>0</v>
      </c>
      <c r="Q92" s="916">
        <v>0</v>
      </c>
      <c r="R92" s="916">
        <v>0</v>
      </c>
      <c r="S92" s="916">
        <v>0</v>
      </c>
      <c r="T92" s="916">
        <v>0</v>
      </c>
      <c r="U92" s="916">
        <v>0</v>
      </c>
      <c r="V92" s="916">
        <v>0</v>
      </c>
      <c r="W92" s="916">
        <v>0</v>
      </c>
      <c r="X92" s="916">
        <v>0</v>
      </c>
      <c r="Y92" s="916">
        <v>0</v>
      </c>
      <c r="Z92" s="916">
        <v>0</v>
      </c>
      <c r="AA92" s="916">
        <v>0</v>
      </c>
      <c r="AB92" s="916">
        <v>0</v>
      </c>
      <c r="AC92" s="916">
        <v>0</v>
      </c>
      <c r="AD92" s="916">
        <v>3887973</v>
      </c>
      <c r="AE92" s="916">
        <v>874794</v>
      </c>
      <c r="AF92" s="916">
        <v>97200</v>
      </c>
      <c r="AG92" s="916">
        <v>4859967</v>
      </c>
      <c r="AH92" s="916">
        <v>1105111</v>
      </c>
      <c r="AI92" s="916">
        <v>884089</v>
      </c>
      <c r="AJ92" s="916">
        <v>198920</v>
      </c>
      <c r="AK92" s="916">
        <v>22102</v>
      </c>
      <c r="AL92" s="916">
        <v>2210222</v>
      </c>
      <c r="AM92" s="916">
        <v>-996070</v>
      </c>
      <c r="AN92" s="916">
        <v>-796855</v>
      </c>
      <c r="AO92" s="916">
        <v>-179292</v>
      </c>
      <c r="AP92" s="916">
        <v>-19921</v>
      </c>
      <c r="AQ92" s="916">
        <v>-1992138</v>
      </c>
      <c r="AR92" s="916">
        <v>-511301</v>
      </c>
      <c r="AS92" s="916">
        <v>-409040</v>
      </c>
      <c r="AT92" s="916">
        <v>-92034</v>
      </c>
      <c r="AU92" s="916">
        <v>-10226</v>
      </c>
      <c r="AV92" s="916">
        <v>-1022601</v>
      </c>
      <c r="AW92" s="916">
        <v>121425</v>
      </c>
      <c r="AX92" s="916">
        <v>97141</v>
      </c>
      <c r="AY92" s="916">
        <v>21857</v>
      </c>
      <c r="AZ92" s="916">
        <v>2429</v>
      </c>
      <c r="BA92" s="916">
        <v>242852</v>
      </c>
      <c r="BB92" s="916">
        <v>-139617</v>
      </c>
      <c r="BC92" s="916">
        <v>-111693</v>
      </c>
      <c r="BD92" s="916">
        <v>-25131</v>
      </c>
      <c r="BE92" s="916">
        <v>-2792</v>
      </c>
      <c r="BF92" s="916">
        <v>-279233</v>
      </c>
      <c r="BG92" s="916">
        <v>-529493</v>
      </c>
      <c r="BH92" s="916">
        <v>-423592</v>
      </c>
      <c r="BI92" s="916">
        <v>-95308</v>
      </c>
      <c r="BJ92" s="916">
        <v>-10589</v>
      </c>
      <c r="BK92" s="916">
        <v>-1058982</v>
      </c>
      <c r="BL92" s="916">
        <v>-3160821</v>
      </c>
      <c r="BM92" s="916">
        <v>-2528656</v>
      </c>
      <c r="BN92" s="916">
        <v>-568948</v>
      </c>
      <c r="BO92" s="916">
        <v>-63216</v>
      </c>
      <c r="BP92" s="916">
        <v>-6321641</v>
      </c>
      <c r="BQ92" s="916">
        <v>-551110</v>
      </c>
      <c r="BR92" s="916">
        <v>-440888</v>
      </c>
      <c r="BS92" s="916">
        <v>-99200</v>
      </c>
      <c r="BT92" s="916">
        <v>-11022</v>
      </c>
      <c r="BU92" s="916">
        <v>-1102220</v>
      </c>
      <c r="BV92" s="916">
        <v>-2609711</v>
      </c>
      <c r="BW92" s="916">
        <v>-2087768</v>
      </c>
      <c r="BX92" s="916">
        <v>-469748</v>
      </c>
      <c r="BY92" s="916">
        <v>-52194</v>
      </c>
      <c r="BZ92" s="916">
        <v>-5219421</v>
      </c>
      <c r="CA92" s="916">
        <v>15329</v>
      </c>
      <c r="CB92" s="916">
        <v>12264</v>
      </c>
      <c r="CC92" s="916">
        <v>2759</v>
      </c>
      <c r="CD92" s="916">
        <v>307</v>
      </c>
      <c r="CE92" s="916">
        <v>30659</v>
      </c>
      <c r="CF92" s="916">
        <v>2950671</v>
      </c>
      <c r="CG92" s="916">
        <v>2360536</v>
      </c>
      <c r="CH92" s="916">
        <v>531121</v>
      </c>
      <c r="CI92" s="916">
        <v>59013</v>
      </c>
      <c r="CJ92" s="916">
        <v>5901341</v>
      </c>
      <c r="CK92" s="916">
        <v>0</v>
      </c>
      <c r="CL92" s="916">
        <v>0</v>
      </c>
      <c r="CM92" s="916">
        <v>0</v>
      </c>
      <c r="CN92" s="916">
        <v>0</v>
      </c>
      <c r="CO92" s="916">
        <v>0</v>
      </c>
      <c r="CP92" s="916">
        <v>-2414889</v>
      </c>
      <c r="CQ92" s="916">
        <v>-1931912</v>
      </c>
      <c r="CR92" s="916">
        <v>-434680</v>
      </c>
      <c r="CS92" s="916">
        <v>-48298</v>
      </c>
      <c r="CT92" s="916">
        <v>-4829779</v>
      </c>
      <c r="CU92" s="916">
        <v>-2609710</v>
      </c>
      <c r="CV92" s="916">
        <v>-2087768</v>
      </c>
      <c r="CW92" s="916">
        <v>-469748</v>
      </c>
      <c r="CX92" s="916">
        <v>-52194</v>
      </c>
      <c r="CY92" s="916">
        <v>-5219420</v>
      </c>
      <c r="CZ92" s="916">
        <v>-535781</v>
      </c>
      <c r="DA92" s="916">
        <v>-428624</v>
      </c>
      <c r="DB92" s="916">
        <v>-96441</v>
      </c>
      <c r="DC92" s="916">
        <v>-10715</v>
      </c>
      <c r="DD92" s="916">
        <v>-1071561</v>
      </c>
      <c r="DE92" s="916">
        <v>-2073929</v>
      </c>
      <c r="DF92" s="916">
        <v>-1659144</v>
      </c>
      <c r="DG92" s="916">
        <v>-373307</v>
      </c>
      <c r="DH92" s="916">
        <v>-41479</v>
      </c>
      <c r="DI92" s="916">
        <v>-4147859</v>
      </c>
      <c r="DJ92" s="916">
        <v>-6140173</v>
      </c>
      <c r="DK92" s="916">
        <v>-4912137</v>
      </c>
      <c r="DL92" s="916">
        <v>-1105231</v>
      </c>
      <c r="DM92" s="916">
        <v>-122804</v>
      </c>
      <c r="DN92" s="916">
        <v>-12280345</v>
      </c>
      <c r="DO92" s="916">
        <v>0</v>
      </c>
      <c r="DP92" s="916">
        <v>0</v>
      </c>
      <c r="DQ92" s="916">
        <v>0</v>
      </c>
      <c r="DR92" s="916">
        <v>0</v>
      </c>
      <c r="DS92" s="916">
        <v>0</v>
      </c>
      <c r="DT92" s="916">
        <v>-4323529</v>
      </c>
      <c r="DU92" s="916">
        <v>-3458823</v>
      </c>
      <c r="DV92" s="916">
        <v>-778235</v>
      </c>
      <c r="DW92" s="916">
        <v>-86471</v>
      </c>
      <c r="DX92" s="916">
        <v>-8647058</v>
      </c>
      <c r="DY92" s="916">
        <v>-1816644</v>
      </c>
      <c r="DZ92" s="916">
        <v>-1453314</v>
      </c>
      <c r="EA92" s="916">
        <v>-326996</v>
      </c>
      <c r="EB92" s="916">
        <v>-36333</v>
      </c>
      <c r="EC92" s="916">
        <v>-3633287</v>
      </c>
      <c r="ED92" s="916">
        <v>26172943</v>
      </c>
      <c r="EE92" s="916">
        <v>20938354</v>
      </c>
      <c r="EF92" s="916">
        <v>4711130</v>
      </c>
      <c r="EG92" s="916">
        <v>523459</v>
      </c>
      <c r="EH92" s="916">
        <v>52345886</v>
      </c>
      <c r="EI92" s="916">
        <v>27320086</v>
      </c>
      <c r="EJ92" s="916">
        <v>21856068</v>
      </c>
      <c r="EK92" s="916">
        <v>4917615</v>
      </c>
      <c r="EL92" s="916">
        <v>546402</v>
      </c>
      <c r="EM92" s="916">
        <v>54640171</v>
      </c>
      <c r="EN92" s="916">
        <v>1147143</v>
      </c>
      <c r="EO92" s="916">
        <v>917714</v>
      </c>
      <c r="EP92" s="916">
        <v>206485</v>
      </c>
      <c r="EQ92" s="916">
        <v>22943</v>
      </c>
      <c r="ER92" s="916">
        <v>2294285</v>
      </c>
      <c r="ES92" s="916">
        <v>-669501</v>
      </c>
      <c r="ET92" s="916">
        <v>-535600</v>
      </c>
      <c r="EU92" s="916">
        <v>-120511</v>
      </c>
      <c r="EV92" s="916">
        <v>-13390</v>
      </c>
      <c r="EW92" s="916">
        <v>-1339002</v>
      </c>
      <c r="EX92" s="917">
        <v>0.5</v>
      </c>
      <c r="EY92" s="917">
        <v>0.4</v>
      </c>
      <c r="EZ92" s="917">
        <v>0.09</v>
      </c>
      <c r="FA92" s="917">
        <v>0.01</v>
      </c>
      <c r="FB92" s="917">
        <v>1</v>
      </c>
      <c r="FC92" s="884" t="s">
        <v>684</v>
      </c>
      <c r="FD92" s="884" t="s">
        <v>683</v>
      </c>
      <c r="FE92" s="884" t="s">
        <v>1672</v>
      </c>
      <c r="FF92" s="884" t="s">
        <v>2346</v>
      </c>
      <c r="FG92" s="884" t="s">
        <v>2439</v>
      </c>
    </row>
    <row r="93" spans="1:164" ht="14.25" thickTop="1" thickBot="1" x14ac:dyDescent="0.25">
      <c r="A93" s="884" t="s">
        <v>3311</v>
      </c>
      <c r="B93" s="918" t="s">
        <v>242</v>
      </c>
      <c r="C93" s="919" t="s">
        <v>241</v>
      </c>
      <c r="D93" s="916">
        <v>9343912</v>
      </c>
      <c r="E93" s="916">
        <v>7475129</v>
      </c>
      <c r="F93" s="916">
        <v>1868782</v>
      </c>
      <c r="G93" s="916">
        <v>0</v>
      </c>
      <c r="H93" s="916">
        <v>18687823</v>
      </c>
      <c r="I93" s="916">
        <v>0</v>
      </c>
      <c r="J93" s="916">
        <v>0</v>
      </c>
      <c r="K93" s="916">
        <v>9343912</v>
      </c>
      <c r="L93" s="916">
        <v>127512</v>
      </c>
      <c r="M93" s="916">
        <v>127512</v>
      </c>
      <c r="N93" s="916">
        <v>0</v>
      </c>
      <c r="O93" s="916">
        <v>0</v>
      </c>
      <c r="P93" s="916">
        <v>0</v>
      </c>
      <c r="Q93" s="916">
        <v>26681</v>
      </c>
      <c r="R93" s="916">
        <v>0</v>
      </c>
      <c r="S93" s="916">
        <v>26681</v>
      </c>
      <c r="T93" s="916">
        <v>0</v>
      </c>
      <c r="U93" s="916">
        <v>0</v>
      </c>
      <c r="V93" s="916">
        <v>0</v>
      </c>
      <c r="W93" s="916">
        <v>0</v>
      </c>
      <c r="X93" s="916">
        <v>0</v>
      </c>
      <c r="Y93" s="916">
        <v>0</v>
      </c>
      <c r="Z93" s="916">
        <v>0</v>
      </c>
      <c r="AA93" s="916">
        <v>0</v>
      </c>
      <c r="AB93" s="916">
        <v>0</v>
      </c>
      <c r="AC93" s="916">
        <v>0</v>
      </c>
      <c r="AD93" s="916">
        <v>3527025</v>
      </c>
      <c r="AE93" s="916">
        <v>881074</v>
      </c>
      <c r="AF93" s="916">
        <v>0</v>
      </c>
      <c r="AG93" s="916">
        <v>4408099</v>
      </c>
      <c r="AH93" s="916">
        <v>601343</v>
      </c>
      <c r="AI93" s="916">
        <v>481075</v>
      </c>
      <c r="AJ93" s="916">
        <v>120269</v>
      </c>
      <c r="AK93" s="916">
        <v>0</v>
      </c>
      <c r="AL93" s="916">
        <v>1202687</v>
      </c>
      <c r="AM93" s="916">
        <v>-150742</v>
      </c>
      <c r="AN93" s="916">
        <v>-120594</v>
      </c>
      <c r="AO93" s="916">
        <v>-30148</v>
      </c>
      <c r="AP93" s="916">
        <v>0</v>
      </c>
      <c r="AQ93" s="916">
        <v>-301484</v>
      </c>
      <c r="AR93" s="916">
        <v>-68247</v>
      </c>
      <c r="AS93" s="916">
        <v>-54598</v>
      </c>
      <c r="AT93" s="916">
        <v>-13649</v>
      </c>
      <c r="AU93" s="916">
        <v>0</v>
      </c>
      <c r="AV93" s="916">
        <v>-136494</v>
      </c>
      <c r="AW93" s="916">
        <v>57244</v>
      </c>
      <c r="AX93" s="916">
        <v>45795</v>
      </c>
      <c r="AY93" s="916">
        <v>11449</v>
      </c>
      <c r="AZ93" s="916">
        <v>0</v>
      </c>
      <c r="BA93" s="916">
        <v>114488</v>
      </c>
      <c r="BB93" s="916">
        <v>-64620</v>
      </c>
      <c r="BC93" s="916">
        <v>-51696</v>
      </c>
      <c r="BD93" s="916">
        <v>-12924</v>
      </c>
      <c r="BE93" s="916">
        <v>0</v>
      </c>
      <c r="BF93" s="916">
        <v>-129240</v>
      </c>
      <c r="BG93" s="916">
        <v>-75623</v>
      </c>
      <c r="BH93" s="916">
        <v>-60499</v>
      </c>
      <c r="BI93" s="916">
        <v>-15124</v>
      </c>
      <c r="BJ93" s="916">
        <v>0</v>
      </c>
      <c r="BK93" s="916">
        <v>-151246</v>
      </c>
      <c r="BL93" s="916">
        <v>-220404</v>
      </c>
      <c r="BM93" s="916">
        <v>-176324</v>
      </c>
      <c r="BN93" s="916">
        <v>-44081</v>
      </c>
      <c r="BO93" s="916">
        <v>0</v>
      </c>
      <c r="BP93" s="916">
        <v>-440809</v>
      </c>
      <c r="BQ93" s="916">
        <v>0</v>
      </c>
      <c r="BR93" s="916">
        <v>0</v>
      </c>
      <c r="BS93" s="916">
        <v>0</v>
      </c>
      <c r="BT93" s="916">
        <v>0</v>
      </c>
      <c r="BU93" s="916">
        <v>0</v>
      </c>
      <c r="BV93" s="916">
        <v>-220404</v>
      </c>
      <c r="BW93" s="916">
        <v>-176324</v>
      </c>
      <c r="BX93" s="916">
        <v>-44081</v>
      </c>
      <c r="BY93" s="916">
        <v>0</v>
      </c>
      <c r="BZ93" s="916">
        <v>-440809</v>
      </c>
      <c r="CA93" s="916">
        <v>0</v>
      </c>
      <c r="CB93" s="916">
        <v>0</v>
      </c>
      <c r="CC93" s="916">
        <v>0</v>
      </c>
      <c r="CD93" s="916">
        <v>0</v>
      </c>
      <c r="CE93" s="916">
        <v>0</v>
      </c>
      <c r="CF93" s="916">
        <v>869187</v>
      </c>
      <c r="CG93" s="916">
        <v>695349</v>
      </c>
      <c r="CH93" s="916">
        <v>173837</v>
      </c>
      <c r="CI93" s="916">
        <v>0</v>
      </c>
      <c r="CJ93" s="916">
        <v>1738373</v>
      </c>
      <c r="CK93" s="916">
        <v>0</v>
      </c>
      <c r="CL93" s="916">
        <v>0</v>
      </c>
      <c r="CM93" s="916">
        <v>0</v>
      </c>
      <c r="CN93" s="916">
        <v>0</v>
      </c>
      <c r="CO93" s="916">
        <v>0</v>
      </c>
      <c r="CP93" s="916">
        <v>-871097</v>
      </c>
      <c r="CQ93" s="916">
        <v>-696878</v>
      </c>
      <c r="CR93" s="916">
        <v>-174220</v>
      </c>
      <c r="CS93" s="916">
        <v>0</v>
      </c>
      <c r="CT93" s="916">
        <v>-1742195</v>
      </c>
      <c r="CU93" s="916">
        <v>-222314</v>
      </c>
      <c r="CV93" s="916">
        <v>-177853</v>
      </c>
      <c r="CW93" s="916">
        <v>-44464</v>
      </c>
      <c r="CX93" s="916">
        <v>0</v>
      </c>
      <c r="CY93" s="916">
        <v>-444631</v>
      </c>
      <c r="CZ93" s="916">
        <v>0</v>
      </c>
      <c r="DA93" s="916">
        <v>0</v>
      </c>
      <c r="DB93" s="916">
        <v>0</v>
      </c>
      <c r="DC93" s="916">
        <v>0</v>
      </c>
      <c r="DD93" s="916">
        <v>0</v>
      </c>
      <c r="DE93" s="916">
        <v>-222314</v>
      </c>
      <c r="DF93" s="916">
        <v>-177853</v>
      </c>
      <c r="DG93" s="916">
        <v>-44464</v>
      </c>
      <c r="DH93" s="916">
        <v>0</v>
      </c>
      <c r="DI93" s="916">
        <v>-444631</v>
      </c>
      <c r="DJ93" s="916">
        <v>-3347963</v>
      </c>
      <c r="DK93" s="916">
        <v>-2678371</v>
      </c>
      <c r="DL93" s="916">
        <v>-669593</v>
      </c>
      <c r="DM93" s="916">
        <v>0</v>
      </c>
      <c r="DN93" s="916">
        <v>-6695927</v>
      </c>
      <c r="DO93" s="916">
        <v>0</v>
      </c>
      <c r="DP93" s="916">
        <v>0</v>
      </c>
      <c r="DQ93" s="916">
        <v>0</v>
      </c>
      <c r="DR93" s="916">
        <v>0</v>
      </c>
      <c r="DS93" s="916">
        <v>0</v>
      </c>
      <c r="DT93" s="916">
        <v>-3340363</v>
      </c>
      <c r="DU93" s="916">
        <v>-2672290</v>
      </c>
      <c r="DV93" s="916">
        <v>-668073</v>
      </c>
      <c r="DW93" s="916">
        <v>0</v>
      </c>
      <c r="DX93" s="916">
        <v>-6680726</v>
      </c>
      <c r="DY93" s="916">
        <v>-7600</v>
      </c>
      <c r="DZ93" s="916">
        <v>-6081</v>
      </c>
      <c r="EA93" s="916">
        <v>-1520</v>
      </c>
      <c r="EB93" s="916">
        <v>0</v>
      </c>
      <c r="EC93" s="916">
        <v>-15201</v>
      </c>
      <c r="ED93" s="916">
        <v>10161536</v>
      </c>
      <c r="EE93" s="916">
        <v>8129229</v>
      </c>
      <c r="EF93" s="916">
        <v>2032307</v>
      </c>
      <c r="EG93" s="916">
        <v>0</v>
      </c>
      <c r="EH93" s="916">
        <v>20323072</v>
      </c>
      <c r="EI93" s="916">
        <v>9343912</v>
      </c>
      <c r="EJ93" s="916">
        <v>7475129</v>
      </c>
      <c r="EK93" s="916">
        <v>1868782</v>
      </c>
      <c r="EL93" s="916">
        <v>0</v>
      </c>
      <c r="EM93" s="916">
        <v>18687823</v>
      </c>
      <c r="EN93" s="916">
        <v>-817624</v>
      </c>
      <c r="EO93" s="916">
        <v>-654100</v>
      </c>
      <c r="EP93" s="916">
        <v>-163525</v>
      </c>
      <c r="EQ93" s="916">
        <v>0</v>
      </c>
      <c r="ER93" s="916">
        <v>-1635249</v>
      </c>
      <c r="ES93" s="916">
        <v>-825224</v>
      </c>
      <c r="ET93" s="916">
        <v>-660181</v>
      </c>
      <c r="EU93" s="916">
        <v>-165045</v>
      </c>
      <c r="EV93" s="916">
        <v>0</v>
      </c>
      <c r="EW93" s="916">
        <v>-1650450</v>
      </c>
      <c r="EX93" s="917">
        <v>0.5</v>
      </c>
      <c r="EY93" s="917">
        <v>0.4</v>
      </c>
      <c r="EZ93" s="917">
        <v>0.1</v>
      </c>
      <c r="FA93" s="917">
        <v>0</v>
      </c>
      <c r="FB93" s="917">
        <v>1</v>
      </c>
      <c r="FC93" s="884" t="s">
        <v>711</v>
      </c>
      <c r="FD93" s="884" t="s">
        <v>676</v>
      </c>
      <c r="FE93" s="884" t="s">
        <v>1672</v>
      </c>
      <c r="FF93" s="884" t="s">
        <v>2349</v>
      </c>
      <c r="FG93" s="884" t="s">
        <v>2440</v>
      </c>
    </row>
    <row r="94" spans="1:164" ht="14.25" thickTop="1" thickBot="1" x14ac:dyDescent="0.25">
      <c r="A94" s="884" t="s">
        <v>3311</v>
      </c>
      <c r="B94" s="918" t="s">
        <v>244</v>
      </c>
      <c r="C94" s="919" t="s">
        <v>243</v>
      </c>
      <c r="D94" s="916">
        <v>28263760</v>
      </c>
      <c r="E94" s="916">
        <v>22611008</v>
      </c>
      <c r="F94" s="916">
        <v>5652752</v>
      </c>
      <c r="G94" s="916">
        <v>0</v>
      </c>
      <c r="H94" s="916">
        <v>56527520</v>
      </c>
      <c r="I94" s="916">
        <v>0</v>
      </c>
      <c r="J94" s="916">
        <v>0</v>
      </c>
      <c r="K94" s="916">
        <v>28263760</v>
      </c>
      <c r="L94" s="916">
        <v>181065</v>
      </c>
      <c r="M94" s="916">
        <v>181065</v>
      </c>
      <c r="N94" s="916">
        <v>0</v>
      </c>
      <c r="O94" s="916">
        <v>0</v>
      </c>
      <c r="P94" s="916">
        <v>0</v>
      </c>
      <c r="Q94" s="916">
        <v>14845</v>
      </c>
      <c r="R94" s="916">
        <v>0</v>
      </c>
      <c r="S94" s="916">
        <v>14845</v>
      </c>
      <c r="T94" s="916">
        <v>0</v>
      </c>
      <c r="U94" s="916">
        <v>0</v>
      </c>
      <c r="V94" s="916">
        <v>0</v>
      </c>
      <c r="W94" s="916">
        <v>0</v>
      </c>
      <c r="X94" s="916">
        <v>0</v>
      </c>
      <c r="Y94" s="916">
        <v>0</v>
      </c>
      <c r="Z94" s="916">
        <v>0</v>
      </c>
      <c r="AA94" s="916">
        <v>0</v>
      </c>
      <c r="AB94" s="916">
        <v>0</v>
      </c>
      <c r="AC94" s="916">
        <v>0</v>
      </c>
      <c r="AD94" s="916">
        <v>7154274</v>
      </c>
      <c r="AE94" s="916">
        <v>1788190</v>
      </c>
      <c r="AF94" s="916">
        <v>0</v>
      </c>
      <c r="AG94" s="916">
        <v>8942464</v>
      </c>
      <c r="AH94" s="916">
        <v>1253001</v>
      </c>
      <c r="AI94" s="916">
        <v>1002401</v>
      </c>
      <c r="AJ94" s="916">
        <v>250600</v>
      </c>
      <c r="AK94" s="916">
        <v>0</v>
      </c>
      <c r="AL94" s="916">
        <v>2506002</v>
      </c>
      <c r="AM94" s="916">
        <v>-1812214</v>
      </c>
      <c r="AN94" s="916">
        <v>-1449771</v>
      </c>
      <c r="AO94" s="916">
        <v>-362443</v>
      </c>
      <c r="AP94" s="916">
        <v>0</v>
      </c>
      <c r="AQ94" s="916">
        <v>-3624428</v>
      </c>
      <c r="AR94" s="916">
        <v>-753257</v>
      </c>
      <c r="AS94" s="916">
        <v>-602605</v>
      </c>
      <c r="AT94" s="916">
        <v>-150651</v>
      </c>
      <c r="AU94" s="916">
        <v>0</v>
      </c>
      <c r="AV94" s="916">
        <v>-1506513</v>
      </c>
      <c r="AW94" s="916">
        <v>120966</v>
      </c>
      <c r="AX94" s="916">
        <v>96772</v>
      </c>
      <c r="AY94" s="916">
        <v>24193</v>
      </c>
      <c r="AZ94" s="916">
        <v>0</v>
      </c>
      <c r="BA94" s="916">
        <v>241931</v>
      </c>
      <c r="BB94" s="916">
        <v>-162241</v>
      </c>
      <c r="BC94" s="916">
        <v>-129793</v>
      </c>
      <c r="BD94" s="916">
        <v>-32448</v>
      </c>
      <c r="BE94" s="916">
        <v>0</v>
      </c>
      <c r="BF94" s="916">
        <v>-324482</v>
      </c>
      <c r="BG94" s="916">
        <v>-794532</v>
      </c>
      <c r="BH94" s="916">
        <v>-635626</v>
      </c>
      <c r="BI94" s="916">
        <v>-158906</v>
      </c>
      <c r="BJ94" s="916">
        <v>0</v>
      </c>
      <c r="BK94" s="916">
        <v>-1589064</v>
      </c>
      <c r="BL94" s="916">
        <v>-4729317</v>
      </c>
      <c r="BM94" s="916">
        <v>-3783454</v>
      </c>
      <c r="BN94" s="916">
        <v>-945864</v>
      </c>
      <c r="BO94" s="916">
        <v>0</v>
      </c>
      <c r="BP94" s="916">
        <v>-9458635</v>
      </c>
      <c r="BQ94" s="916">
        <v>-703827</v>
      </c>
      <c r="BR94" s="916">
        <v>-563061</v>
      </c>
      <c r="BS94" s="916">
        <v>-140765</v>
      </c>
      <c r="BT94" s="916">
        <v>0</v>
      </c>
      <c r="BU94" s="916">
        <v>-1407653</v>
      </c>
      <c r="BV94" s="916">
        <v>-4025491</v>
      </c>
      <c r="BW94" s="916">
        <v>-3220393</v>
      </c>
      <c r="BX94" s="916">
        <v>-805098</v>
      </c>
      <c r="BY94" s="916">
        <v>0</v>
      </c>
      <c r="BZ94" s="916">
        <v>-8050982</v>
      </c>
      <c r="CA94" s="916">
        <v>955823</v>
      </c>
      <c r="CB94" s="916">
        <v>764659</v>
      </c>
      <c r="CC94" s="916">
        <v>191165</v>
      </c>
      <c r="CD94" s="916">
        <v>0</v>
      </c>
      <c r="CE94" s="916">
        <v>1911647</v>
      </c>
      <c r="CF94" s="916">
        <v>523886</v>
      </c>
      <c r="CG94" s="916">
        <v>419109</v>
      </c>
      <c r="CH94" s="916">
        <v>104777</v>
      </c>
      <c r="CI94" s="916">
        <v>0</v>
      </c>
      <c r="CJ94" s="916">
        <v>1047772</v>
      </c>
      <c r="CK94" s="916">
        <v>-302601</v>
      </c>
      <c r="CL94" s="916">
        <v>-242081</v>
      </c>
      <c r="CM94" s="916">
        <v>-60520</v>
      </c>
      <c r="CN94" s="916">
        <v>0</v>
      </c>
      <c r="CO94" s="916">
        <v>-605202</v>
      </c>
      <c r="CP94" s="916">
        <v>672061</v>
      </c>
      <c r="CQ94" s="916">
        <v>537649</v>
      </c>
      <c r="CR94" s="916">
        <v>134412</v>
      </c>
      <c r="CS94" s="916">
        <v>0</v>
      </c>
      <c r="CT94" s="916">
        <v>1344122</v>
      </c>
      <c r="CU94" s="916">
        <v>-2880148</v>
      </c>
      <c r="CV94" s="916">
        <v>-2304118</v>
      </c>
      <c r="CW94" s="916">
        <v>-576030</v>
      </c>
      <c r="CX94" s="916">
        <v>0</v>
      </c>
      <c r="CY94" s="916">
        <v>-5760296</v>
      </c>
      <c r="CZ94" s="916">
        <v>-50605</v>
      </c>
      <c r="DA94" s="916">
        <v>-40483</v>
      </c>
      <c r="DB94" s="916">
        <v>-10120</v>
      </c>
      <c r="DC94" s="916">
        <v>0</v>
      </c>
      <c r="DD94" s="916">
        <v>-101208</v>
      </c>
      <c r="DE94" s="916">
        <v>-2829544</v>
      </c>
      <c r="DF94" s="916">
        <v>-2263635</v>
      </c>
      <c r="DG94" s="916">
        <v>-565909</v>
      </c>
      <c r="DH94" s="916">
        <v>0</v>
      </c>
      <c r="DI94" s="916">
        <v>-5659088</v>
      </c>
      <c r="DJ94" s="916">
        <v>-11273241</v>
      </c>
      <c r="DK94" s="916">
        <v>-9018591</v>
      </c>
      <c r="DL94" s="916">
        <v>-2254648</v>
      </c>
      <c r="DM94" s="916">
        <v>0</v>
      </c>
      <c r="DN94" s="916">
        <v>-22546479</v>
      </c>
      <c r="DO94" s="916">
        <v>0</v>
      </c>
      <c r="DP94" s="916">
        <v>0</v>
      </c>
      <c r="DQ94" s="916">
        <v>0</v>
      </c>
      <c r="DR94" s="916">
        <v>0</v>
      </c>
      <c r="DS94" s="916">
        <v>0</v>
      </c>
      <c r="DT94" s="916">
        <v>-11487715</v>
      </c>
      <c r="DU94" s="916">
        <v>-9190172</v>
      </c>
      <c r="DV94" s="916">
        <v>-2297543</v>
      </c>
      <c r="DW94" s="916">
        <v>0</v>
      </c>
      <c r="DX94" s="916">
        <v>-22975430</v>
      </c>
      <c r="DY94" s="916">
        <v>214474</v>
      </c>
      <c r="DZ94" s="916">
        <v>171581</v>
      </c>
      <c r="EA94" s="916">
        <v>42895</v>
      </c>
      <c r="EB94" s="916">
        <v>0</v>
      </c>
      <c r="EC94" s="916">
        <v>428951</v>
      </c>
      <c r="ED94" s="916">
        <v>27774553</v>
      </c>
      <c r="EE94" s="916">
        <v>22219643</v>
      </c>
      <c r="EF94" s="916">
        <v>5554911</v>
      </c>
      <c r="EG94" s="916">
        <v>0</v>
      </c>
      <c r="EH94" s="916">
        <v>55549107</v>
      </c>
      <c r="EI94" s="916">
        <v>28263760</v>
      </c>
      <c r="EJ94" s="916">
        <v>22611008</v>
      </c>
      <c r="EK94" s="916">
        <v>5652752</v>
      </c>
      <c r="EL94" s="916">
        <v>0</v>
      </c>
      <c r="EM94" s="916">
        <v>56527520</v>
      </c>
      <c r="EN94" s="916">
        <v>489207</v>
      </c>
      <c r="EO94" s="916">
        <v>391365</v>
      </c>
      <c r="EP94" s="916">
        <v>97841</v>
      </c>
      <c r="EQ94" s="916">
        <v>0</v>
      </c>
      <c r="ER94" s="916">
        <v>978413</v>
      </c>
      <c r="ES94" s="916">
        <v>703681</v>
      </c>
      <c r="ET94" s="916">
        <v>562946</v>
      </c>
      <c r="EU94" s="916">
        <v>140736</v>
      </c>
      <c r="EV94" s="916">
        <v>0</v>
      </c>
      <c r="EW94" s="916">
        <v>1407364</v>
      </c>
      <c r="EX94" s="917">
        <v>0.5</v>
      </c>
      <c r="EY94" s="917">
        <v>0.4</v>
      </c>
      <c r="EZ94" s="917">
        <v>0.1</v>
      </c>
      <c r="FA94" s="917">
        <v>0</v>
      </c>
      <c r="FB94" s="917">
        <v>1</v>
      </c>
      <c r="FC94" s="884" t="s">
        <v>681</v>
      </c>
      <c r="FD94" s="884" t="s">
        <v>676</v>
      </c>
      <c r="FE94" s="884" t="s">
        <v>1672</v>
      </c>
      <c r="FF94" s="884" t="s">
        <v>2346</v>
      </c>
      <c r="FG94" s="884" t="s">
        <v>2441</v>
      </c>
    </row>
    <row r="95" spans="1:164" ht="14.25" thickTop="1" thickBot="1" x14ac:dyDescent="0.25">
      <c r="A95" s="884" t="s">
        <v>3311</v>
      </c>
      <c r="B95" s="918" t="s">
        <v>246</v>
      </c>
      <c r="C95" s="919" t="s">
        <v>245</v>
      </c>
      <c r="D95" s="916">
        <v>32337141</v>
      </c>
      <c r="E95" s="916">
        <v>29397401</v>
      </c>
      <c r="F95" s="916">
        <v>36256794</v>
      </c>
      <c r="G95" s="916">
        <v>0</v>
      </c>
      <c r="H95" s="916">
        <v>97991336</v>
      </c>
      <c r="I95" s="916">
        <v>0</v>
      </c>
      <c r="J95" s="916">
        <v>0</v>
      </c>
      <c r="K95" s="916">
        <v>32337141</v>
      </c>
      <c r="L95" s="916">
        <v>315076</v>
      </c>
      <c r="M95" s="916">
        <v>315076</v>
      </c>
      <c r="N95" s="916">
        <v>0</v>
      </c>
      <c r="O95" s="916">
        <v>0</v>
      </c>
      <c r="P95" s="916">
        <v>0</v>
      </c>
      <c r="Q95" s="916">
        <v>0</v>
      </c>
      <c r="R95" s="916">
        <v>0</v>
      </c>
      <c r="S95" s="916">
        <v>0</v>
      </c>
      <c r="T95" s="916">
        <v>0</v>
      </c>
      <c r="U95" s="916">
        <v>0</v>
      </c>
      <c r="V95" s="916">
        <v>0</v>
      </c>
      <c r="W95" s="916">
        <v>0</v>
      </c>
      <c r="X95" s="916">
        <v>0</v>
      </c>
      <c r="Y95" s="916">
        <v>0</v>
      </c>
      <c r="Z95" s="916">
        <v>0</v>
      </c>
      <c r="AA95" s="916">
        <v>0</v>
      </c>
      <c r="AB95" s="916">
        <v>0</v>
      </c>
      <c r="AC95" s="916">
        <v>0</v>
      </c>
      <c r="AD95" s="916">
        <v>10460167</v>
      </c>
      <c r="AE95" s="916">
        <v>12900872</v>
      </c>
      <c r="AF95" s="916">
        <v>0</v>
      </c>
      <c r="AG95" s="916">
        <v>23361039</v>
      </c>
      <c r="AH95" s="916">
        <v>5992553</v>
      </c>
      <c r="AI95" s="916">
        <v>5447776</v>
      </c>
      <c r="AJ95" s="916">
        <v>6718923</v>
      </c>
      <c r="AK95" s="916">
        <v>0</v>
      </c>
      <c r="AL95" s="916">
        <v>18159252</v>
      </c>
      <c r="AM95" s="916">
        <v>-2470686</v>
      </c>
      <c r="AN95" s="916">
        <v>-2246079</v>
      </c>
      <c r="AO95" s="916">
        <v>-2770164</v>
      </c>
      <c r="AP95" s="916">
        <v>0</v>
      </c>
      <c r="AQ95" s="916">
        <v>-7486929</v>
      </c>
      <c r="AR95" s="916">
        <v>-3935617</v>
      </c>
      <c r="AS95" s="916">
        <v>-3577833</v>
      </c>
      <c r="AT95" s="916">
        <v>-4412661</v>
      </c>
      <c r="AU95" s="916">
        <v>0</v>
      </c>
      <c r="AV95" s="916">
        <v>-11926111</v>
      </c>
      <c r="AW95" s="916">
        <v>434844</v>
      </c>
      <c r="AX95" s="916">
        <v>395313</v>
      </c>
      <c r="AY95" s="916">
        <v>487552</v>
      </c>
      <c r="AZ95" s="916">
        <v>0</v>
      </c>
      <c r="BA95" s="916">
        <v>1317709</v>
      </c>
      <c r="BB95" s="916">
        <v>-1204648</v>
      </c>
      <c r="BC95" s="916">
        <v>-1095134</v>
      </c>
      <c r="BD95" s="916">
        <v>-1350665</v>
      </c>
      <c r="BE95" s="916">
        <v>0</v>
      </c>
      <c r="BF95" s="916">
        <v>-3650447</v>
      </c>
      <c r="BG95" s="916">
        <v>-4705421</v>
      </c>
      <c r="BH95" s="916">
        <v>-4277654</v>
      </c>
      <c r="BI95" s="916">
        <v>-5275774</v>
      </c>
      <c r="BJ95" s="916">
        <v>0</v>
      </c>
      <c r="BK95" s="916">
        <v>-14258849</v>
      </c>
      <c r="BL95" s="916">
        <v>-3892932</v>
      </c>
      <c r="BM95" s="916">
        <v>-3539030</v>
      </c>
      <c r="BN95" s="916">
        <v>-4364803</v>
      </c>
      <c r="BO95" s="916">
        <v>0</v>
      </c>
      <c r="BP95" s="916">
        <v>-11796765</v>
      </c>
      <c r="BQ95" s="916">
        <v>-707036</v>
      </c>
      <c r="BR95" s="916">
        <v>-642759</v>
      </c>
      <c r="BS95" s="916">
        <v>-792736</v>
      </c>
      <c r="BT95" s="916">
        <v>0</v>
      </c>
      <c r="BU95" s="916">
        <v>-2142531</v>
      </c>
      <c r="BV95" s="916">
        <v>-3185897</v>
      </c>
      <c r="BW95" s="916">
        <v>-2896270</v>
      </c>
      <c r="BX95" s="916">
        <v>-3572067</v>
      </c>
      <c r="BY95" s="916">
        <v>0</v>
      </c>
      <c r="BZ95" s="916">
        <v>-9654234</v>
      </c>
      <c r="CA95" s="916">
        <v>707036</v>
      </c>
      <c r="CB95" s="916">
        <v>642759</v>
      </c>
      <c r="CC95" s="916">
        <v>792736</v>
      </c>
      <c r="CD95" s="916">
        <v>0</v>
      </c>
      <c r="CE95" s="916">
        <v>2142531</v>
      </c>
      <c r="CF95" s="916">
        <v>1296266</v>
      </c>
      <c r="CG95" s="916">
        <v>1178423</v>
      </c>
      <c r="CH95" s="916">
        <v>1453389</v>
      </c>
      <c r="CI95" s="916">
        <v>0</v>
      </c>
      <c r="CJ95" s="916">
        <v>3928078</v>
      </c>
      <c r="CK95" s="916">
        <v>-17213</v>
      </c>
      <c r="CL95" s="916">
        <v>-15647</v>
      </c>
      <c r="CM95" s="916">
        <v>-19298</v>
      </c>
      <c r="CN95" s="916">
        <v>0</v>
      </c>
      <c r="CO95" s="916">
        <v>-52158</v>
      </c>
      <c r="CP95" s="916">
        <v>-978669</v>
      </c>
      <c r="CQ95" s="916">
        <v>-889699</v>
      </c>
      <c r="CR95" s="916">
        <v>-1097295</v>
      </c>
      <c r="CS95" s="916">
        <v>0</v>
      </c>
      <c r="CT95" s="916">
        <v>-2965663</v>
      </c>
      <c r="CU95" s="916">
        <v>-2885512</v>
      </c>
      <c r="CV95" s="916">
        <v>-2623194</v>
      </c>
      <c r="CW95" s="916">
        <v>-3235271</v>
      </c>
      <c r="CX95" s="916">
        <v>0</v>
      </c>
      <c r="CY95" s="916">
        <v>-8743977</v>
      </c>
      <c r="CZ95" s="916">
        <v>-17213</v>
      </c>
      <c r="DA95" s="916">
        <v>-15647</v>
      </c>
      <c r="DB95" s="916">
        <v>-19298</v>
      </c>
      <c r="DC95" s="916">
        <v>0</v>
      </c>
      <c r="DD95" s="916">
        <v>-52158</v>
      </c>
      <c r="DE95" s="916">
        <v>-2868300</v>
      </c>
      <c r="DF95" s="916">
        <v>-2607546</v>
      </c>
      <c r="DG95" s="916">
        <v>-3215973</v>
      </c>
      <c r="DH95" s="916">
        <v>0</v>
      </c>
      <c r="DI95" s="916">
        <v>-8691819</v>
      </c>
      <c r="DJ95" s="916">
        <v>-7759510</v>
      </c>
      <c r="DK95" s="916">
        <v>-7039552</v>
      </c>
      <c r="DL95" s="916">
        <v>-8686148</v>
      </c>
      <c r="DM95" s="916">
        <v>0</v>
      </c>
      <c r="DN95" s="916">
        <v>-23485210</v>
      </c>
      <c r="DO95" s="916">
        <v>0</v>
      </c>
      <c r="DP95" s="916">
        <v>0</v>
      </c>
      <c r="DQ95" s="916">
        <v>0</v>
      </c>
      <c r="DR95" s="916">
        <v>0</v>
      </c>
      <c r="DS95" s="916">
        <v>0</v>
      </c>
      <c r="DT95" s="916">
        <v>-4041496</v>
      </c>
      <c r="DU95" s="916">
        <v>-3674088</v>
      </c>
      <c r="DV95" s="916">
        <v>-4531375</v>
      </c>
      <c r="DW95" s="916">
        <v>0</v>
      </c>
      <c r="DX95" s="916">
        <v>-12246959</v>
      </c>
      <c r="DY95" s="916">
        <v>-3718014</v>
      </c>
      <c r="DZ95" s="916">
        <v>-3365464</v>
      </c>
      <c r="EA95" s="916">
        <v>-4154773</v>
      </c>
      <c r="EB95" s="916">
        <v>0</v>
      </c>
      <c r="EC95" s="916">
        <v>-11238251</v>
      </c>
      <c r="ED95" s="916">
        <v>31295925</v>
      </c>
      <c r="EE95" s="916">
        <v>28450841</v>
      </c>
      <c r="EF95" s="916">
        <v>35089371</v>
      </c>
      <c r="EG95" s="916">
        <v>0</v>
      </c>
      <c r="EH95" s="916">
        <v>94836137</v>
      </c>
      <c r="EI95" s="916">
        <v>32337141</v>
      </c>
      <c r="EJ95" s="916">
        <v>29397401</v>
      </c>
      <c r="EK95" s="916">
        <v>36256794</v>
      </c>
      <c r="EL95" s="916">
        <v>0</v>
      </c>
      <c r="EM95" s="916">
        <v>97991336</v>
      </c>
      <c r="EN95" s="916">
        <v>1041216</v>
      </c>
      <c r="EO95" s="916">
        <v>946560</v>
      </c>
      <c r="EP95" s="916">
        <v>1167423</v>
      </c>
      <c r="EQ95" s="916">
        <v>0</v>
      </c>
      <c r="ER95" s="916">
        <v>3155199</v>
      </c>
      <c r="ES95" s="916">
        <v>-2676798</v>
      </c>
      <c r="ET95" s="916">
        <v>-2418904</v>
      </c>
      <c r="EU95" s="916">
        <v>-2987350</v>
      </c>
      <c r="EV95" s="916">
        <v>0</v>
      </c>
      <c r="EW95" s="916">
        <v>-8083052</v>
      </c>
      <c r="EX95" s="917">
        <v>0.33</v>
      </c>
      <c r="EY95" s="917">
        <v>0.3</v>
      </c>
      <c r="EZ95" s="917">
        <v>0.37</v>
      </c>
      <c r="FA95" s="917">
        <v>0</v>
      </c>
      <c r="FB95" s="917">
        <v>1</v>
      </c>
      <c r="FC95" s="884" t="s">
        <v>686</v>
      </c>
      <c r="FD95" s="884" t="s">
        <v>670</v>
      </c>
      <c r="FE95" s="884" t="s">
        <v>1673</v>
      </c>
      <c r="FF95" s="884" t="s">
        <v>2343</v>
      </c>
      <c r="FG95" s="884" t="s">
        <v>2442</v>
      </c>
    </row>
    <row r="96" spans="1:164" ht="14.25" thickTop="1" thickBot="1" x14ac:dyDescent="0.25">
      <c r="A96" s="884" t="s">
        <v>3311</v>
      </c>
      <c r="B96" s="918" t="s">
        <v>248</v>
      </c>
      <c r="C96" s="919" t="s">
        <v>247</v>
      </c>
      <c r="D96" s="916">
        <v>15699159</v>
      </c>
      <c r="E96" s="916">
        <v>12559328</v>
      </c>
      <c r="F96" s="916">
        <v>2825849</v>
      </c>
      <c r="G96" s="916">
        <v>313983</v>
      </c>
      <c r="H96" s="916">
        <v>31398319</v>
      </c>
      <c r="I96" s="916">
        <v>0</v>
      </c>
      <c r="J96" s="916">
        <v>0</v>
      </c>
      <c r="K96" s="916">
        <v>15699159</v>
      </c>
      <c r="L96" s="916">
        <v>176384</v>
      </c>
      <c r="M96" s="916">
        <v>176384</v>
      </c>
      <c r="N96" s="916">
        <v>0</v>
      </c>
      <c r="O96" s="916">
        <v>0</v>
      </c>
      <c r="P96" s="916">
        <v>0</v>
      </c>
      <c r="Q96" s="916">
        <v>0</v>
      </c>
      <c r="R96" s="916">
        <v>0</v>
      </c>
      <c r="S96" s="916">
        <v>0</v>
      </c>
      <c r="T96" s="916">
        <v>0</v>
      </c>
      <c r="U96" s="916">
        <v>0</v>
      </c>
      <c r="V96" s="916">
        <v>0</v>
      </c>
      <c r="W96" s="916">
        <v>0</v>
      </c>
      <c r="X96" s="916">
        <v>0</v>
      </c>
      <c r="Y96" s="916">
        <v>0</v>
      </c>
      <c r="Z96" s="916">
        <v>0</v>
      </c>
      <c r="AA96" s="916">
        <v>0</v>
      </c>
      <c r="AB96" s="916">
        <v>0</v>
      </c>
      <c r="AC96" s="916">
        <v>0</v>
      </c>
      <c r="AD96" s="916">
        <v>6729565</v>
      </c>
      <c r="AE96" s="916">
        <v>1514153</v>
      </c>
      <c r="AF96" s="916">
        <v>168239</v>
      </c>
      <c r="AG96" s="916">
        <v>8411957</v>
      </c>
      <c r="AH96" s="916">
        <v>2255722</v>
      </c>
      <c r="AI96" s="916">
        <v>1804577</v>
      </c>
      <c r="AJ96" s="916">
        <v>406030</v>
      </c>
      <c r="AK96" s="916">
        <v>45114</v>
      </c>
      <c r="AL96" s="916">
        <v>4511443</v>
      </c>
      <c r="AM96" s="916">
        <v>-753646</v>
      </c>
      <c r="AN96" s="916">
        <v>-602917</v>
      </c>
      <c r="AO96" s="916">
        <v>-135656</v>
      </c>
      <c r="AP96" s="916">
        <v>-15073</v>
      </c>
      <c r="AQ96" s="916">
        <v>-1507292</v>
      </c>
      <c r="AR96" s="916">
        <v>-972821</v>
      </c>
      <c r="AS96" s="916">
        <v>-778257</v>
      </c>
      <c r="AT96" s="916">
        <v>-175108</v>
      </c>
      <c r="AU96" s="916">
        <v>-19456</v>
      </c>
      <c r="AV96" s="916">
        <v>-1945642</v>
      </c>
      <c r="AW96" s="916">
        <v>0</v>
      </c>
      <c r="AX96" s="916">
        <v>0</v>
      </c>
      <c r="AY96" s="916">
        <v>0</v>
      </c>
      <c r="AZ96" s="916">
        <v>0</v>
      </c>
      <c r="BA96" s="916">
        <v>0</v>
      </c>
      <c r="BB96" s="916">
        <v>-778220</v>
      </c>
      <c r="BC96" s="916">
        <v>-622575</v>
      </c>
      <c r="BD96" s="916">
        <v>-140079</v>
      </c>
      <c r="BE96" s="916">
        <v>-15564</v>
      </c>
      <c r="BF96" s="916">
        <v>-1556438</v>
      </c>
      <c r="BG96" s="916">
        <v>-1751041</v>
      </c>
      <c r="BH96" s="916">
        <v>-1400832</v>
      </c>
      <c r="BI96" s="916">
        <v>-315187</v>
      </c>
      <c r="BJ96" s="916">
        <v>-35020</v>
      </c>
      <c r="BK96" s="916">
        <v>-3502080</v>
      </c>
      <c r="BL96" s="916">
        <v>-2976833</v>
      </c>
      <c r="BM96" s="916">
        <v>-2381466</v>
      </c>
      <c r="BN96" s="916">
        <v>-535830</v>
      </c>
      <c r="BO96" s="916">
        <v>-59537</v>
      </c>
      <c r="BP96" s="916">
        <v>-5953666</v>
      </c>
      <c r="BQ96" s="916">
        <v>-133066</v>
      </c>
      <c r="BR96" s="916">
        <v>-106452</v>
      </c>
      <c r="BS96" s="916">
        <v>-23952</v>
      </c>
      <c r="BT96" s="916">
        <v>-2661</v>
      </c>
      <c r="BU96" s="916">
        <v>-266131</v>
      </c>
      <c r="BV96" s="916">
        <v>-2843768</v>
      </c>
      <c r="BW96" s="916">
        <v>-2275014</v>
      </c>
      <c r="BX96" s="916">
        <v>-511878</v>
      </c>
      <c r="BY96" s="916">
        <v>-56875</v>
      </c>
      <c r="BZ96" s="916">
        <v>-5687535</v>
      </c>
      <c r="CA96" s="916">
        <v>4719</v>
      </c>
      <c r="CB96" s="916">
        <v>3774</v>
      </c>
      <c r="CC96" s="916">
        <v>849</v>
      </c>
      <c r="CD96" s="916">
        <v>94</v>
      </c>
      <c r="CE96" s="916">
        <v>9436</v>
      </c>
      <c r="CF96" s="916">
        <v>493657</v>
      </c>
      <c r="CG96" s="916">
        <v>394925</v>
      </c>
      <c r="CH96" s="916">
        <v>88858</v>
      </c>
      <c r="CI96" s="916">
        <v>9873</v>
      </c>
      <c r="CJ96" s="916">
        <v>987313</v>
      </c>
      <c r="CK96" s="916">
        <v>7071</v>
      </c>
      <c r="CL96" s="916">
        <v>5657</v>
      </c>
      <c r="CM96" s="916">
        <v>1273</v>
      </c>
      <c r="CN96" s="916">
        <v>141</v>
      </c>
      <c r="CO96" s="916">
        <v>14142</v>
      </c>
      <c r="CP96" s="916">
        <v>1088551</v>
      </c>
      <c r="CQ96" s="916">
        <v>870840</v>
      </c>
      <c r="CR96" s="916">
        <v>195939</v>
      </c>
      <c r="CS96" s="916">
        <v>21771</v>
      </c>
      <c r="CT96" s="916">
        <v>2177101</v>
      </c>
      <c r="CU96" s="916">
        <v>-1382835</v>
      </c>
      <c r="CV96" s="916">
        <v>-1106270</v>
      </c>
      <c r="CW96" s="916">
        <v>-248911</v>
      </c>
      <c r="CX96" s="916">
        <v>-27658</v>
      </c>
      <c r="CY96" s="916">
        <v>-2765674</v>
      </c>
      <c r="CZ96" s="916">
        <v>-121276</v>
      </c>
      <c r="DA96" s="916">
        <v>-97021</v>
      </c>
      <c r="DB96" s="916">
        <v>-21830</v>
      </c>
      <c r="DC96" s="916">
        <v>-2426</v>
      </c>
      <c r="DD96" s="916">
        <v>-242553</v>
      </c>
      <c r="DE96" s="916">
        <v>-1261560</v>
      </c>
      <c r="DF96" s="916">
        <v>-1009249</v>
      </c>
      <c r="DG96" s="916">
        <v>-227081</v>
      </c>
      <c r="DH96" s="916">
        <v>-25231</v>
      </c>
      <c r="DI96" s="916">
        <v>-2523121</v>
      </c>
      <c r="DJ96" s="916">
        <v>-3664111</v>
      </c>
      <c r="DK96" s="916">
        <v>-2931289</v>
      </c>
      <c r="DL96" s="916">
        <v>-659540</v>
      </c>
      <c r="DM96" s="916">
        <v>-73283</v>
      </c>
      <c r="DN96" s="916">
        <v>-7328223</v>
      </c>
      <c r="DO96" s="916">
        <v>0</v>
      </c>
      <c r="DP96" s="916">
        <v>0</v>
      </c>
      <c r="DQ96" s="916">
        <v>0</v>
      </c>
      <c r="DR96" s="916">
        <v>0</v>
      </c>
      <c r="DS96" s="916">
        <v>0</v>
      </c>
      <c r="DT96" s="916">
        <v>-5029506</v>
      </c>
      <c r="DU96" s="916">
        <v>-4023604</v>
      </c>
      <c r="DV96" s="916">
        <v>-905311</v>
      </c>
      <c r="DW96" s="916">
        <v>-100590</v>
      </c>
      <c r="DX96" s="916">
        <v>-10059011</v>
      </c>
      <c r="DY96" s="916">
        <v>1365395</v>
      </c>
      <c r="DZ96" s="916">
        <v>1092315</v>
      </c>
      <c r="EA96" s="916">
        <v>245771</v>
      </c>
      <c r="EB96" s="916">
        <v>27307</v>
      </c>
      <c r="EC96" s="916">
        <v>2730788</v>
      </c>
      <c r="ED96" s="916">
        <v>15771422</v>
      </c>
      <c r="EE96" s="916">
        <v>12617137</v>
      </c>
      <c r="EF96" s="916">
        <v>2838856</v>
      </c>
      <c r="EG96" s="916">
        <v>315428</v>
      </c>
      <c r="EH96" s="916">
        <v>31542843</v>
      </c>
      <c r="EI96" s="916">
        <v>15699159</v>
      </c>
      <c r="EJ96" s="916">
        <v>12559328</v>
      </c>
      <c r="EK96" s="916">
        <v>2825849</v>
      </c>
      <c r="EL96" s="916">
        <v>313983</v>
      </c>
      <c r="EM96" s="916">
        <v>31398319</v>
      </c>
      <c r="EN96" s="916">
        <v>-72263</v>
      </c>
      <c r="EO96" s="916">
        <v>-57809</v>
      </c>
      <c r="EP96" s="916">
        <v>-13007</v>
      </c>
      <c r="EQ96" s="916">
        <v>-1445</v>
      </c>
      <c r="ER96" s="916">
        <v>-144524</v>
      </c>
      <c r="ES96" s="916">
        <v>1293132</v>
      </c>
      <c r="ET96" s="916">
        <v>1034506</v>
      </c>
      <c r="EU96" s="916">
        <v>232764</v>
      </c>
      <c r="EV96" s="916">
        <v>25862</v>
      </c>
      <c r="EW96" s="916">
        <v>2586264</v>
      </c>
      <c r="EX96" s="917">
        <v>0.5</v>
      </c>
      <c r="EY96" s="917">
        <v>0.4</v>
      </c>
      <c r="EZ96" s="917">
        <v>0.09</v>
      </c>
      <c r="FA96" s="917">
        <v>0.01</v>
      </c>
      <c r="FB96" s="917">
        <v>1</v>
      </c>
      <c r="FC96" s="884" t="s">
        <v>701</v>
      </c>
      <c r="FD96" s="884" t="s">
        <v>700</v>
      </c>
      <c r="FE96" s="884" t="s">
        <v>1672</v>
      </c>
      <c r="FF96" s="884" t="s">
        <v>2345</v>
      </c>
      <c r="FG96" s="884" t="s">
        <v>2443</v>
      </c>
    </row>
    <row r="97" spans="1:164" ht="14.25" thickTop="1" thickBot="1" x14ac:dyDescent="0.25">
      <c r="A97" s="884" t="s">
        <v>3311</v>
      </c>
      <c r="B97" s="918" t="s">
        <v>249</v>
      </c>
      <c r="C97" s="919" t="s">
        <v>832</v>
      </c>
      <c r="D97" s="916">
        <v>10422329</v>
      </c>
      <c r="E97" s="916">
        <v>8337864</v>
      </c>
      <c r="F97" s="916">
        <v>2084466</v>
      </c>
      <c r="G97" s="916">
        <v>0</v>
      </c>
      <c r="H97" s="916">
        <v>20844659</v>
      </c>
      <c r="I97" s="916">
        <v>0</v>
      </c>
      <c r="J97" s="916">
        <v>0</v>
      </c>
      <c r="K97" s="916">
        <v>10422329</v>
      </c>
      <c r="L97" s="916">
        <v>79692</v>
      </c>
      <c r="M97" s="916">
        <v>79692</v>
      </c>
      <c r="N97" s="916">
        <v>0</v>
      </c>
      <c r="O97" s="916">
        <v>0</v>
      </c>
      <c r="P97" s="916">
        <v>0</v>
      </c>
      <c r="Q97" s="916">
        <v>0</v>
      </c>
      <c r="R97" s="916">
        <v>0</v>
      </c>
      <c r="S97" s="916">
        <v>0</v>
      </c>
      <c r="T97" s="916">
        <v>0</v>
      </c>
      <c r="U97" s="916">
        <v>0</v>
      </c>
      <c r="V97" s="916">
        <v>0</v>
      </c>
      <c r="W97" s="916">
        <v>0</v>
      </c>
      <c r="X97" s="916">
        <v>0</v>
      </c>
      <c r="Y97" s="916">
        <v>0</v>
      </c>
      <c r="Z97" s="916">
        <v>0</v>
      </c>
      <c r="AA97" s="916">
        <v>0</v>
      </c>
      <c r="AB97" s="916">
        <v>0</v>
      </c>
      <c r="AC97" s="916">
        <v>0</v>
      </c>
      <c r="AD97" s="916">
        <v>2270482</v>
      </c>
      <c r="AE97" s="916">
        <v>567621</v>
      </c>
      <c r="AF97" s="916">
        <v>0</v>
      </c>
      <c r="AG97" s="916">
        <v>2838103</v>
      </c>
      <c r="AH97" s="916">
        <v>291370</v>
      </c>
      <c r="AI97" s="916">
        <v>233096</v>
      </c>
      <c r="AJ97" s="916">
        <v>58274</v>
      </c>
      <c r="AK97" s="916">
        <v>0</v>
      </c>
      <c r="AL97" s="916">
        <v>582740</v>
      </c>
      <c r="AM97" s="916">
        <v>-328402</v>
      </c>
      <c r="AN97" s="916">
        <v>-262722</v>
      </c>
      <c r="AO97" s="916">
        <v>-65680</v>
      </c>
      <c r="AP97" s="916">
        <v>0</v>
      </c>
      <c r="AQ97" s="916">
        <v>-656804</v>
      </c>
      <c r="AR97" s="916">
        <v>-92021</v>
      </c>
      <c r="AS97" s="916">
        <v>-73616</v>
      </c>
      <c r="AT97" s="916">
        <v>-18404</v>
      </c>
      <c r="AU97" s="916">
        <v>0</v>
      </c>
      <c r="AV97" s="916">
        <v>-184041</v>
      </c>
      <c r="AW97" s="916">
        <v>-89606</v>
      </c>
      <c r="AX97" s="916">
        <v>-71684</v>
      </c>
      <c r="AY97" s="916">
        <v>-17921</v>
      </c>
      <c r="AZ97" s="916">
        <v>0</v>
      </c>
      <c r="BA97" s="916">
        <v>-179211</v>
      </c>
      <c r="BB97" s="916">
        <v>83154</v>
      </c>
      <c r="BC97" s="916">
        <v>66524</v>
      </c>
      <c r="BD97" s="916">
        <v>16631</v>
      </c>
      <c r="BE97" s="916">
        <v>0</v>
      </c>
      <c r="BF97" s="916">
        <v>166309</v>
      </c>
      <c r="BG97" s="916">
        <v>-98473</v>
      </c>
      <c r="BH97" s="916">
        <v>-78776</v>
      </c>
      <c r="BI97" s="916">
        <v>-19694</v>
      </c>
      <c r="BJ97" s="916">
        <v>0</v>
      </c>
      <c r="BK97" s="916">
        <v>-196943</v>
      </c>
      <c r="BL97" s="916">
        <v>-574487</v>
      </c>
      <c r="BM97" s="916">
        <v>-459590</v>
      </c>
      <c r="BN97" s="916">
        <v>-114897</v>
      </c>
      <c r="BO97" s="916">
        <v>0</v>
      </c>
      <c r="BP97" s="916">
        <v>-1148974</v>
      </c>
      <c r="BQ97" s="916">
        <v>-573942</v>
      </c>
      <c r="BR97" s="916">
        <v>-459154</v>
      </c>
      <c r="BS97" s="916">
        <v>-114789</v>
      </c>
      <c r="BT97" s="916">
        <v>0</v>
      </c>
      <c r="BU97" s="916">
        <v>-1147885</v>
      </c>
      <c r="BV97" s="916">
        <v>-544</v>
      </c>
      <c r="BW97" s="916">
        <v>-436</v>
      </c>
      <c r="BX97" s="916">
        <v>-109</v>
      </c>
      <c r="BY97" s="916">
        <v>0</v>
      </c>
      <c r="BZ97" s="916">
        <v>-1089</v>
      </c>
      <c r="CA97" s="916">
        <v>0</v>
      </c>
      <c r="CB97" s="916">
        <v>0</v>
      </c>
      <c r="CC97" s="916">
        <v>0</v>
      </c>
      <c r="CD97" s="916">
        <v>0</v>
      </c>
      <c r="CE97" s="916">
        <v>0</v>
      </c>
      <c r="CF97" s="916">
        <v>0</v>
      </c>
      <c r="CG97" s="916">
        <v>0</v>
      </c>
      <c r="CH97" s="916">
        <v>0</v>
      </c>
      <c r="CI97" s="916">
        <v>0</v>
      </c>
      <c r="CJ97" s="916">
        <v>0</v>
      </c>
      <c r="CK97" s="916">
        <v>-98627</v>
      </c>
      <c r="CL97" s="916">
        <v>-78902</v>
      </c>
      <c r="CM97" s="916">
        <v>-19725</v>
      </c>
      <c r="CN97" s="916">
        <v>0</v>
      </c>
      <c r="CO97" s="916">
        <v>-197254</v>
      </c>
      <c r="CP97" s="916">
        <v>-999587</v>
      </c>
      <c r="CQ97" s="916">
        <v>-799670</v>
      </c>
      <c r="CR97" s="916">
        <v>-199918</v>
      </c>
      <c r="CS97" s="916">
        <v>0</v>
      </c>
      <c r="CT97" s="916">
        <v>-1999175</v>
      </c>
      <c r="CU97" s="916">
        <v>-1672701</v>
      </c>
      <c r="CV97" s="916">
        <v>-1338162</v>
      </c>
      <c r="CW97" s="916">
        <v>-334540</v>
      </c>
      <c r="CX97" s="916">
        <v>0</v>
      </c>
      <c r="CY97" s="916">
        <v>-3345403</v>
      </c>
      <c r="CZ97" s="916">
        <v>-672569</v>
      </c>
      <c r="DA97" s="916">
        <v>-538056</v>
      </c>
      <c r="DB97" s="916">
        <v>-134514</v>
      </c>
      <c r="DC97" s="916">
        <v>0</v>
      </c>
      <c r="DD97" s="916">
        <v>-1345139</v>
      </c>
      <c r="DE97" s="916">
        <v>-1000131</v>
      </c>
      <c r="DF97" s="916">
        <v>-800106</v>
      </c>
      <c r="DG97" s="916">
        <v>-200027</v>
      </c>
      <c r="DH97" s="916">
        <v>0</v>
      </c>
      <c r="DI97" s="916">
        <v>-2000264</v>
      </c>
      <c r="DJ97" s="916">
        <v>-3462558</v>
      </c>
      <c r="DK97" s="916">
        <v>-2770046</v>
      </c>
      <c r="DL97" s="916">
        <v>-692512</v>
      </c>
      <c r="DM97" s="916">
        <v>0</v>
      </c>
      <c r="DN97" s="916">
        <v>-6925116</v>
      </c>
      <c r="DO97" s="916">
        <v>0</v>
      </c>
      <c r="DP97" s="916">
        <v>0</v>
      </c>
      <c r="DQ97" s="916">
        <v>0</v>
      </c>
      <c r="DR97" s="916">
        <v>0</v>
      </c>
      <c r="DS97" s="916">
        <v>0</v>
      </c>
      <c r="DT97" s="916">
        <v>-3482119</v>
      </c>
      <c r="DU97" s="916">
        <v>-2785695</v>
      </c>
      <c r="DV97" s="916">
        <v>-696424</v>
      </c>
      <c r="DW97" s="916">
        <v>0</v>
      </c>
      <c r="DX97" s="916">
        <v>-6964238</v>
      </c>
      <c r="DY97" s="916">
        <v>19561</v>
      </c>
      <c r="DZ97" s="916">
        <v>15649</v>
      </c>
      <c r="EA97" s="916">
        <v>3912</v>
      </c>
      <c r="EB97" s="916">
        <v>0</v>
      </c>
      <c r="EC97" s="916">
        <v>39122</v>
      </c>
      <c r="ED97" s="916">
        <v>12546799</v>
      </c>
      <c r="EE97" s="916">
        <v>10037439</v>
      </c>
      <c r="EF97" s="916">
        <v>2509360</v>
      </c>
      <c r="EG97" s="916">
        <v>0</v>
      </c>
      <c r="EH97" s="916">
        <v>25093598</v>
      </c>
      <c r="EI97" s="916">
        <v>10422329</v>
      </c>
      <c r="EJ97" s="916">
        <v>8337864</v>
      </c>
      <c r="EK97" s="916">
        <v>2084466</v>
      </c>
      <c r="EL97" s="916">
        <v>0</v>
      </c>
      <c r="EM97" s="916">
        <v>20844659</v>
      </c>
      <c r="EN97" s="916">
        <v>-2124470</v>
      </c>
      <c r="EO97" s="916">
        <v>-1699575</v>
      </c>
      <c r="EP97" s="916">
        <v>-424894</v>
      </c>
      <c r="EQ97" s="916">
        <v>0</v>
      </c>
      <c r="ER97" s="916">
        <v>-4248939</v>
      </c>
      <c r="ES97" s="916">
        <v>-2104909</v>
      </c>
      <c r="ET97" s="916">
        <v>-1683926</v>
      </c>
      <c r="EU97" s="916">
        <v>-420982</v>
      </c>
      <c r="EV97" s="916">
        <v>0</v>
      </c>
      <c r="EW97" s="916">
        <v>-4209817</v>
      </c>
      <c r="EX97" s="917">
        <v>0.5</v>
      </c>
      <c r="EY97" s="917">
        <v>0.4</v>
      </c>
      <c r="EZ97" s="917">
        <v>0.1</v>
      </c>
      <c r="FA97" s="917">
        <v>0</v>
      </c>
      <c r="FB97" s="917">
        <v>1</v>
      </c>
      <c r="FC97" s="884" t="s">
        <v>681</v>
      </c>
      <c r="FD97" s="884" t="s">
        <v>676</v>
      </c>
      <c r="FE97" s="884" t="s">
        <v>1672</v>
      </c>
      <c r="FF97" s="884" t="s">
        <v>2346</v>
      </c>
      <c r="FG97" s="884" t="s">
        <v>2444</v>
      </c>
    </row>
    <row r="98" spans="1:164" ht="14.25" thickTop="1" thickBot="1" x14ac:dyDescent="0.25">
      <c r="A98" s="884" t="s">
        <v>3311</v>
      </c>
      <c r="B98" s="918" t="s">
        <v>251</v>
      </c>
      <c r="C98" s="919" t="s">
        <v>250</v>
      </c>
      <c r="D98" s="916">
        <v>10271064</v>
      </c>
      <c r="E98" s="916">
        <v>8216851</v>
      </c>
      <c r="F98" s="916">
        <v>1848791</v>
      </c>
      <c r="G98" s="916">
        <v>205421</v>
      </c>
      <c r="H98" s="916">
        <v>20542127</v>
      </c>
      <c r="I98" s="916">
        <v>0</v>
      </c>
      <c r="J98" s="916">
        <v>0</v>
      </c>
      <c r="K98" s="916">
        <v>10271064</v>
      </c>
      <c r="L98" s="916">
        <v>130561</v>
      </c>
      <c r="M98" s="916">
        <v>130561</v>
      </c>
      <c r="N98" s="916">
        <v>0</v>
      </c>
      <c r="O98" s="916">
        <v>0</v>
      </c>
      <c r="P98" s="916">
        <v>0</v>
      </c>
      <c r="Q98" s="916">
        <v>0</v>
      </c>
      <c r="R98" s="916">
        <v>0</v>
      </c>
      <c r="S98" s="916">
        <v>0</v>
      </c>
      <c r="T98" s="916">
        <v>0</v>
      </c>
      <c r="U98" s="916">
        <v>0</v>
      </c>
      <c r="V98" s="916">
        <v>0</v>
      </c>
      <c r="W98" s="916">
        <v>0</v>
      </c>
      <c r="X98" s="916">
        <v>0</v>
      </c>
      <c r="Y98" s="916">
        <v>0</v>
      </c>
      <c r="Z98" s="916">
        <v>0</v>
      </c>
      <c r="AA98" s="916">
        <v>0</v>
      </c>
      <c r="AB98" s="916">
        <v>0</v>
      </c>
      <c r="AC98" s="916">
        <v>0</v>
      </c>
      <c r="AD98" s="916">
        <v>3976030</v>
      </c>
      <c r="AE98" s="916">
        <v>894608</v>
      </c>
      <c r="AF98" s="916">
        <v>99402</v>
      </c>
      <c r="AG98" s="916">
        <v>4970040</v>
      </c>
      <c r="AH98" s="916">
        <v>1061489</v>
      </c>
      <c r="AI98" s="916">
        <v>849192</v>
      </c>
      <c r="AJ98" s="916">
        <v>191068</v>
      </c>
      <c r="AK98" s="916">
        <v>21230</v>
      </c>
      <c r="AL98" s="916">
        <v>2122979</v>
      </c>
      <c r="AM98" s="916">
        <v>-630869</v>
      </c>
      <c r="AN98" s="916">
        <v>-504694</v>
      </c>
      <c r="AO98" s="916">
        <v>-113556</v>
      </c>
      <c r="AP98" s="916">
        <v>-12617</v>
      </c>
      <c r="AQ98" s="916">
        <v>-1261736</v>
      </c>
      <c r="AR98" s="916">
        <v>-344912</v>
      </c>
      <c r="AS98" s="916">
        <v>-275930</v>
      </c>
      <c r="AT98" s="916">
        <v>-62084</v>
      </c>
      <c r="AU98" s="916">
        <v>-6898</v>
      </c>
      <c r="AV98" s="916">
        <v>-689824</v>
      </c>
      <c r="AW98" s="916">
        <v>58141</v>
      </c>
      <c r="AX98" s="916">
        <v>46512</v>
      </c>
      <c r="AY98" s="916">
        <v>10465</v>
      </c>
      <c r="AZ98" s="916">
        <v>1163</v>
      </c>
      <c r="BA98" s="916">
        <v>116281</v>
      </c>
      <c r="BB98" s="916">
        <v>-37931</v>
      </c>
      <c r="BC98" s="916">
        <v>-30345</v>
      </c>
      <c r="BD98" s="916">
        <v>-6828</v>
      </c>
      <c r="BE98" s="916">
        <v>-759</v>
      </c>
      <c r="BF98" s="916">
        <v>-75863</v>
      </c>
      <c r="BG98" s="916">
        <v>-324702</v>
      </c>
      <c r="BH98" s="916">
        <v>-259763</v>
      </c>
      <c r="BI98" s="916">
        <v>-58447</v>
      </c>
      <c r="BJ98" s="916">
        <v>-6494</v>
      </c>
      <c r="BK98" s="916">
        <v>-649406</v>
      </c>
      <c r="BL98" s="916">
        <v>-1542854</v>
      </c>
      <c r="BM98" s="916">
        <v>-1234283</v>
      </c>
      <c r="BN98" s="916">
        <v>-277714</v>
      </c>
      <c r="BO98" s="916">
        <v>-30857</v>
      </c>
      <c r="BP98" s="916">
        <v>-3085708</v>
      </c>
      <c r="BQ98" s="916">
        <v>-197965</v>
      </c>
      <c r="BR98" s="916">
        <v>-158372</v>
      </c>
      <c r="BS98" s="916">
        <v>-35634</v>
      </c>
      <c r="BT98" s="916">
        <v>-3959</v>
      </c>
      <c r="BU98" s="916">
        <v>-395930</v>
      </c>
      <c r="BV98" s="916">
        <v>-1344889</v>
      </c>
      <c r="BW98" s="916">
        <v>-1075911</v>
      </c>
      <c r="BX98" s="916">
        <v>-242080</v>
      </c>
      <c r="BY98" s="916">
        <v>-26898</v>
      </c>
      <c r="BZ98" s="916">
        <v>-2689778</v>
      </c>
      <c r="CA98" s="916">
        <v>165955</v>
      </c>
      <c r="CB98" s="916">
        <v>132764</v>
      </c>
      <c r="CC98" s="916">
        <v>29872</v>
      </c>
      <c r="CD98" s="916">
        <v>3319</v>
      </c>
      <c r="CE98" s="916">
        <v>331910</v>
      </c>
      <c r="CF98" s="916">
        <v>408812</v>
      </c>
      <c r="CG98" s="916">
        <v>327049</v>
      </c>
      <c r="CH98" s="916">
        <v>73586</v>
      </c>
      <c r="CI98" s="916">
        <v>8176</v>
      </c>
      <c r="CJ98" s="916">
        <v>817623</v>
      </c>
      <c r="CK98" s="916">
        <v>-433</v>
      </c>
      <c r="CL98" s="916">
        <v>-346</v>
      </c>
      <c r="CM98" s="916">
        <v>-78</v>
      </c>
      <c r="CN98" s="916">
        <v>-9</v>
      </c>
      <c r="CO98" s="916">
        <v>-866</v>
      </c>
      <c r="CP98" s="916">
        <v>-702469</v>
      </c>
      <c r="CQ98" s="916">
        <v>-561975</v>
      </c>
      <c r="CR98" s="916">
        <v>-126444</v>
      </c>
      <c r="CS98" s="916">
        <v>-14049</v>
      </c>
      <c r="CT98" s="916">
        <v>-1404937</v>
      </c>
      <c r="CU98" s="916">
        <v>-1670989</v>
      </c>
      <c r="CV98" s="916">
        <v>-1336791</v>
      </c>
      <c r="CW98" s="916">
        <v>-300778</v>
      </c>
      <c r="CX98" s="916">
        <v>-33420</v>
      </c>
      <c r="CY98" s="916">
        <v>-3341978</v>
      </c>
      <c r="CZ98" s="916">
        <v>-32443</v>
      </c>
      <c r="DA98" s="916">
        <v>-25954</v>
      </c>
      <c r="DB98" s="916">
        <v>-5840</v>
      </c>
      <c r="DC98" s="916">
        <v>-649</v>
      </c>
      <c r="DD98" s="916">
        <v>-64886</v>
      </c>
      <c r="DE98" s="916">
        <v>-1638546</v>
      </c>
      <c r="DF98" s="916">
        <v>-1310837</v>
      </c>
      <c r="DG98" s="916">
        <v>-294938</v>
      </c>
      <c r="DH98" s="916">
        <v>-32771</v>
      </c>
      <c r="DI98" s="916">
        <v>-3277092</v>
      </c>
      <c r="DJ98" s="916">
        <v>-2486841</v>
      </c>
      <c r="DK98" s="916">
        <v>-1989473</v>
      </c>
      <c r="DL98" s="916">
        <v>-447632</v>
      </c>
      <c r="DM98" s="916">
        <v>-49737</v>
      </c>
      <c r="DN98" s="916">
        <v>-4973682</v>
      </c>
      <c r="DO98" s="916">
        <v>0</v>
      </c>
      <c r="DP98" s="916">
        <v>0</v>
      </c>
      <c r="DQ98" s="916">
        <v>0</v>
      </c>
      <c r="DR98" s="916">
        <v>0</v>
      </c>
      <c r="DS98" s="916">
        <v>0</v>
      </c>
      <c r="DT98" s="916">
        <v>-2335275</v>
      </c>
      <c r="DU98" s="916">
        <v>-1868220</v>
      </c>
      <c r="DV98" s="916">
        <v>-420349</v>
      </c>
      <c r="DW98" s="916">
        <v>-46705</v>
      </c>
      <c r="DX98" s="916">
        <v>-4670549</v>
      </c>
      <c r="DY98" s="916">
        <v>-151566</v>
      </c>
      <c r="DZ98" s="916">
        <v>-121253</v>
      </c>
      <c r="EA98" s="916">
        <v>-27283</v>
      </c>
      <c r="EB98" s="916">
        <v>-3032</v>
      </c>
      <c r="EC98" s="916">
        <v>-303133</v>
      </c>
      <c r="ED98" s="916">
        <v>10745838</v>
      </c>
      <c r="EE98" s="916">
        <v>8596670</v>
      </c>
      <c r="EF98" s="916">
        <v>1934251</v>
      </c>
      <c r="EG98" s="916">
        <v>214917</v>
      </c>
      <c r="EH98" s="916">
        <v>21491676</v>
      </c>
      <c r="EI98" s="916">
        <v>10271064</v>
      </c>
      <c r="EJ98" s="916">
        <v>8216851</v>
      </c>
      <c r="EK98" s="916">
        <v>1848791</v>
      </c>
      <c r="EL98" s="916">
        <v>205421</v>
      </c>
      <c r="EM98" s="916">
        <v>20542127</v>
      </c>
      <c r="EN98" s="916">
        <v>-474774</v>
      </c>
      <c r="EO98" s="916">
        <v>-379819</v>
      </c>
      <c r="EP98" s="916">
        <v>-85460</v>
      </c>
      <c r="EQ98" s="916">
        <v>-9496</v>
      </c>
      <c r="ER98" s="916">
        <v>-949549</v>
      </c>
      <c r="ES98" s="916">
        <v>-626340</v>
      </c>
      <c r="ET98" s="916">
        <v>-501072</v>
      </c>
      <c r="EU98" s="916">
        <v>-112743</v>
      </c>
      <c r="EV98" s="916">
        <v>-12528</v>
      </c>
      <c r="EW98" s="916">
        <v>-1252682</v>
      </c>
      <c r="EX98" s="917">
        <v>0.5</v>
      </c>
      <c r="EY98" s="917">
        <v>0.4</v>
      </c>
      <c r="EZ98" s="917">
        <v>0.09</v>
      </c>
      <c r="FA98" s="917">
        <v>0.01</v>
      </c>
      <c r="FB98" s="917">
        <v>1</v>
      </c>
      <c r="FC98" s="884" t="s">
        <v>714</v>
      </c>
      <c r="FD98" s="884" t="s">
        <v>713</v>
      </c>
      <c r="FE98" s="884" t="s">
        <v>1672</v>
      </c>
      <c r="FF98" s="884" t="s">
        <v>2347</v>
      </c>
      <c r="FG98" s="884" t="s">
        <v>2445</v>
      </c>
    </row>
    <row r="99" spans="1:164" ht="14.25" thickTop="1" thickBot="1" x14ac:dyDescent="0.25">
      <c r="A99" s="884" t="s">
        <v>3311</v>
      </c>
      <c r="B99" s="918" t="s">
        <v>253</v>
      </c>
      <c r="C99" s="919" t="s">
        <v>252</v>
      </c>
      <c r="D99" s="916">
        <v>35603572</v>
      </c>
      <c r="E99" s="916">
        <v>28482857</v>
      </c>
      <c r="F99" s="916">
        <v>6408643</v>
      </c>
      <c r="G99" s="916">
        <v>712071</v>
      </c>
      <c r="H99" s="916">
        <v>71207143</v>
      </c>
      <c r="I99" s="916">
        <v>0</v>
      </c>
      <c r="J99" s="916">
        <v>0</v>
      </c>
      <c r="K99" s="916">
        <v>35603572</v>
      </c>
      <c r="L99" s="916">
        <v>211653</v>
      </c>
      <c r="M99" s="916">
        <v>211653</v>
      </c>
      <c r="N99" s="916">
        <v>0</v>
      </c>
      <c r="O99" s="916">
        <v>0</v>
      </c>
      <c r="P99" s="916">
        <v>0</v>
      </c>
      <c r="Q99" s="916">
        <v>0</v>
      </c>
      <c r="R99" s="916">
        <v>0</v>
      </c>
      <c r="S99" s="916">
        <v>0</v>
      </c>
      <c r="T99" s="916">
        <v>0</v>
      </c>
      <c r="U99" s="916">
        <v>0</v>
      </c>
      <c r="V99" s="916">
        <v>0</v>
      </c>
      <c r="W99" s="916">
        <v>0</v>
      </c>
      <c r="X99" s="916">
        <v>0</v>
      </c>
      <c r="Y99" s="916">
        <v>0</v>
      </c>
      <c r="Z99" s="916">
        <v>0</v>
      </c>
      <c r="AA99" s="916">
        <v>0</v>
      </c>
      <c r="AB99" s="916">
        <v>0</v>
      </c>
      <c r="AC99" s="916">
        <v>0</v>
      </c>
      <c r="AD99" s="916">
        <v>6895027</v>
      </c>
      <c r="AE99" s="916">
        <v>1551383</v>
      </c>
      <c r="AF99" s="916">
        <v>172377</v>
      </c>
      <c r="AG99" s="916">
        <v>8618787</v>
      </c>
      <c r="AH99" s="916">
        <v>991888</v>
      </c>
      <c r="AI99" s="916">
        <v>793510</v>
      </c>
      <c r="AJ99" s="916">
        <v>178540</v>
      </c>
      <c r="AK99" s="916">
        <v>19838</v>
      </c>
      <c r="AL99" s="916">
        <v>1983776</v>
      </c>
      <c r="AM99" s="916">
        <v>-888637</v>
      </c>
      <c r="AN99" s="916">
        <v>-710910</v>
      </c>
      <c r="AO99" s="916">
        <v>-159955</v>
      </c>
      <c r="AP99" s="916">
        <v>-17773</v>
      </c>
      <c r="AQ99" s="916">
        <v>-1777275</v>
      </c>
      <c r="AR99" s="916">
        <v>-510000</v>
      </c>
      <c r="AS99" s="916">
        <v>-408000</v>
      </c>
      <c r="AT99" s="916">
        <v>-91800</v>
      </c>
      <c r="AU99" s="916">
        <v>-10200</v>
      </c>
      <c r="AV99" s="916">
        <v>-1020000</v>
      </c>
      <c r="AW99" s="916">
        <v>0</v>
      </c>
      <c r="AX99" s="916">
        <v>0</v>
      </c>
      <c r="AY99" s="916">
        <v>0</v>
      </c>
      <c r="AZ99" s="916">
        <v>0</v>
      </c>
      <c r="BA99" s="916">
        <v>0</v>
      </c>
      <c r="BB99" s="916">
        <v>45000</v>
      </c>
      <c r="BC99" s="916">
        <v>36000</v>
      </c>
      <c r="BD99" s="916">
        <v>8100</v>
      </c>
      <c r="BE99" s="916">
        <v>900</v>
      </c>
      <c r="BF99" s="916">
        <v>90000</v>
      </c>
      <c r="BG99" s="916">
        <v>-465000</v>
      </c>
      <c r="BH99" s="916">
        <v>-372000</v>
      </c>
      <c r="BI99" s="916">
        <v>-83700</v>
      </c>
      <c r="BJ99" s="916">
        <v>-9300</v>
      </c>
      <c r="BK99" s="916">
        <v>-930000</v>
      </c>
      <c r="BL99" s="916">
        <v>-5552644</v>
      </c>
      <c r="BM99" s="916">
        <v>-4442116</v>
      </c>
      <c r="BN99" s="916">
        <v>-999476</v>
      </c>
      <c r="BO99" s="916">
        <v>-111053</v>
      </c>
      <c r="BP99" s="916">
        <v>-11105289</v>
      </c>
      <c r="BQ99" s="916">
        <v>-450231</v>
      </c>
      <c r="BR99" s="916">
        <v>-360186</v>
      </c>
      <c r="BS99" s="916">
        <v>-81042</v>
      </c>
      <c r="BT99" s="916">
        <v>-9005</v>
      </c>
      <c r="BU99" s="916">
        <v>-900464</v>
      </c>
      <c r="BV99" s="916">
        <v>-5102413</v>
      </c>
      <c r="BW99" s="916">
        <v>-4081930</v>
      </c>
      <c r="BX99" s="916">
        <v>-918434</v>
      </c>
      <c r="BY99" s="916">
        <v>-102048</v>
      </c>
      <c r="BZ99" s="916">
        <v>-10204825</v>
      </c>
      <c r="CA99" s="916">
        <v>0</v>
      </c>
      <c r="CB99" s="916">
        <v>0</v>
      </c>
      <c r="CC99" s="916">
        <v>0</v>
      </c>
      <c r="CD99" s="916">
        <v>0</v>
      </c>
      <c r="CE99" s="916">
        <v>0</v>
      </c>
      <c r="CF99" s="916">
        <v>728798</v>
      </c>
      <c r="CG99" s="916">
        <v>583039</v>
      </c>
      <c r="CH99" s="916">
        <v>131184</v>
      </c>
      <c r="CI99" s="916">
        <v>14576</v>
      </c>
      <c r="CJ99" s="916">
        <v>1457597</v>
      </c>
      <c r="CK99" s="916">
        <v>424751</v>
      </c>
      <c r="CL99" s="916">
        <v>339800</v>
      </c>
      <c r="CM99" s="916">
        <v>76455</v>
      </c>
      <c r="CN99" s="916">
        <v>8495</v>
      </c>
      <c r="CO99" s="916">
        <v>849501</v>
      </c>
      <c r="CP99" s="916">
        <v>-1275093</v>
      </c>
      <c r="CQ99" s="916">
        <v>-1020074</v>
      </c>
      <c r="CR99" s="916">
        <v>-229517</v>
      </c>
      <c r="CS99" s="916">
        <v>-25502</v>
      </c>
      <c r="CT99" s="916">
        <v>-2550186</v>
      </c>
      <c r="CU99" s="916">
        <v>-5674188</v>
      </c>
      <c r="CV99" s="916">
        <v>-4539351</v>
      </c>
      <c r="CW99" s="916">
        <v>-1021354</v>
      </c>
      <c r="CX99" s="916">
        <v>-113484</v>
      </c>
      <c r="CY99" s="916">
        <v>-11348377</v>
      </c>
      <c r="CZ99" s="916">
        <v>-25480</v>
      </c>
      <c r="DA99" s="916">
        <v>-20386</v>
      </c>
      <c r="DB99" s="916">
        <v>-4587</v>
      </c>
      <c r="DC99" s="916">
        <v>-510</v>
      </c>
      <c r="DD99" s="916">
        <v>-50963</v>
      </c>
      <c r="DE99" s="916">
        <v>-5648708</v>
      </c>
      <c r="DF99" s="916">
        <v>-4518965</v>
      </c>
      <c r="DG99" s="916">
        <v>-1016767</v>
      </c>
      <c r="DH99" s="916">
        <v>-112974</v>
      </c>
      <c r="DI99" s="916">
        <v>-11297414</v>
      </c>
      <c r="DJ99" s="916">
        <v>-13872834</v>
      </c>
      <c r="DK99" s="916">
        <v>-11098267</v>
      </c>
      <c r="DL99" s="916">
        <v>-2497108</v>
      </c>
      <c r="DM99" s="916">
        <v>-277457</v>
      </c>
      <c r="DN99" s="916">
        <v>-27745667</v>
      </c>
      <c r="DO99" s="916">
        <v>0</v>
      </c>
      <c r="DP99" s="916">
        <v>0</v>
      </c>
      <c r="DQ99" s="916">
        <v>0</v>
      </c>
      <c r="DR99" s="916">
        <v>0</v>
      </c>
      <c r="DS99" s="916">
        <v>0</v>
      </c>
      <c r="DT99" s="916">
        <v>-12563993</v>
      </c>
      <c r="DU99" s="916">
        <v>-10051194</v>
      </c>
      <c r="DV99" s="916">
        <v>-2261519</v>
      </c>
      <c r="DW99" s="916">
        <v>-251280</v>
      </c>
      <c r="DX99" s="916">
        <v>-25127986</v>
      </c>
      <c r="DY99" s="916">
        <v>-1308841</v>
      </c>
      <c r="DZ99" s="916">
        <v>-1047073</v>
      </c>
      <c r="EA99" s="916">
        <v>-235589</v>
      </c>
      <c r="EB99" s="916">
        <v>-26177</v>
      </c>
      <c r="EC99" s="916">
        <v>-2617681</v>
      </c>
      <c r="ED99" s="916">
        <v>34662297</v>
      </c>
      <c r="EE99" s="916">
        <v>27729838</v>
      </c>
      <c r="EF99" s="916">
        <v>6239214</v>
      </c>
      <c r="EG99" s="916">
        <v>693246</v>
      </c>
      <c r="EH99" s="916">
        <v>69324595</v>
      </c>
      <c r="EI99" s="916">
        <v>35603572</v>
      </c>
      <c r="EJ99" s="916">
        <v>28482857</v>
      </c>
      <c r="EK99" s="916">
        <v>6408643</v>
      </c>
      <c r="EL99" s="916">
        <v>712071</v>
      </c>
      <c r="EM99" s="916">
        <v>71207143</v>
      </c>
      <c r="EN99" s="916">
        <v>941275</v>
      </c>
      <c r="EO99" s="916">
        <v>753019</v>
      </c>
      <c r="EP99" s="916">
        <v>169429</v>
      </c>
      <c r="EQ99" s="916">
        <v>18825</v>
      </c>
      <c r="ER99" s="916">
        <v>1882548</v>
      </c>
      <c r="ES99" s="916">
        <v>-367566</v>
      </c>
      <c r="ET99" s="916">
        <v>-294054</v>
      </c>
      <c r="EU99" s="916">
        <v>-66160</v>
      </c>
      <c r="EV99" s="916">
        <v>-7352</v>
      </c>
      <c r="EW99" s="916">
        <v>-735133</v>
      </c>
      <c r="EX99" s="917">
        <v>0.5</v>
      </c>
      <c r="EY99" s="917">
        <v>0.4</v>
      </c>
      <c r="EZ99" s="917">
        <v>0.09</v>
      </c>
      <c r="FA99" s="917">
        <v>0.01</v>
      </c>
      <c r="FB99" s="917">
        <v>1</v>
      </c>
      <c r="FC99" s="884" t="s">
        <v>691</v>
      </c>
      <c r="FD99" s="884" t="s">
        <v>687</v>
      </c>
      <c r="FE99" s="884" t="s">
        <v>1672</v>
      </c>
      <c r="FF99" s="884" t="s">
        <v>2344</v>
      </c>
      <c r="FG99" s="884" t="s">
        <v>2446</v>
      </c>
    </row>
    <row r="100" spans="1:164" ht="14.25" thickTop="1" thickBot="1" x14ac:dyDescent="0.25">
      <c r="A100" s="884" t="s">
        <v>3311</v>
      </c>
      <c r="B100" s="918" t="s">
        <v>255</v>
      </c>
      <c r="C100" s="919" t="s">
        <v>254</v>
      </c>
      <c r="D100" s="916">
        <v>16022126</v>
      </c>
      <c r="E100" s="916">
        <v>12817702</v>
      </c>
      <c r="F100" s="916">
        <v>2883983</v>
      </c>
      <c r="G100" s="916">
        <v>320443</v>
      </c>
      <c r="H100" s="916">
        <v>32044254</v>
      </c>
      <c r="I100" s="916">
        <v>51361</v>
      </c>
      <c r="J100" s="916">
        <v>51361</v>
      </c>
      <c r="K100" s="916">
        <v>15970765</v>
      </c>
      <c r="L100" s="916">
        <v>138232</v>
      </c>
      <c r="M100" s="916">
        <v>138232</v>
      </c>
      <c r="N100" s="916">
        <v>548719</v>
      </c>
      <c r="O100" s="916">
        <v>0</v>
      </c>
      <c r="P100" s="916">
        <v>548719</v>
      </c>
      <c r="Q100" s="916">
        <v>83326</v>
      </c>
      <c r="R100" s="916">
        <v>0</v>
      </c>
      <c r="S100" s="916">
        <v>83326</v>
      </c>
      <c r="T100" s="916">
        <v>0</v>
      </c>
      <c r="U100" s="916">
        <v>0</v>
      </c>
      <c r="V100" s="916">
        <v>0</v>
      </c>
      <c r="W100" s="916">
        <v>0</v>
      </c>
      <c r="X100" s="916">
        <v>51361</v>
      </c>
      <c r="Y100" s="916">
        <v>0</v>
      </c>
      <c r="Z100" s="916">
        <v>0</v>
      </c>
      <c r="AA100" s="916">
        <v>51361</v>
      </c>
      <c r="AB100" s="916">
        <v>0</v>
      </c>
      <c r="AC100" s="916">
        <v>0</v>
      </c>
      <c r="AD100" s="916">
        <v>4789468</v>
      </c>
      <c r="AE100" s="916">
        <v>1041645</v>
      </c>
      <c r="AF100" s="916">
        <v>115739</v>
      </c>
      <c r="AG100" s="916">
        <v>5946852</v>
      </c>
      <c r="AH100" s="916">
        <v>1059101</v>
      </c>
      <c r="AI100" s="916">
        <v>847281</v>
      </c>
      <c r="AJ100" s="916">
        <v>190638</v>
      </c>
      <c r="AK100" s="916">
        <v>21182</v>
      </c>
      <c r="AL100" s="916">
        <v>2118202</v>
      </c>
      <c r="AM100" s="916">
        <v>-666358</v>
      </c>
      <c r="AN100" s="916">
        <v>-533086</v>
      </c>
      <c r="AO100" s="916">
        <v>-119944</v>
      </c>
      <c r="AP100" s="916">
        <v>-13327</v>
      </c>
      <c r="AQ100" s="916">
        <v>-1332715</v>
      </c>
      <c r="AR100" s="916">
        <v>-387983</v>
      </c>
      <c r="AS100" s="916">
        <v>-310386</v>
      </c>
      <c r="AT100" s="916">
        <v>-69837</v>
      </c>
      <c r="AU100" s="916">
        <v>-7760</v>
      </c>
      <c r="AV100" s="916">
        <v>-775966</v>
      </c>
      <c r="AW100" s="916">
        <v>49578</v>
      </c>
      <c r="AX100" s="916">
        <v>39662</v>
      </c>
      <c r="AY100" s="916">
        <v>8924</v>
      </c>
      <c r="AZ100" s="916">
        <v>992</v>
      </c>
      <c r="BA100" s="916">
        <v>99156</v>
      </c>
      <c r="BB100" s="916">
        <v>-194625</v>
      </c>
      <c r="BC100" s="916">
        <v>-155701</v>
      </c>
      <c r="BD100" s="916">
        <v>-35033</v>
      </c>
      <c r="BE100" s="916">
        <v>-3893</v>
      </c>
      <c r="BF100" s="916">
        <v>-389252</v>
      </c>
      <c r="BG100" s="916">
        <v>-533030</v>
      </c>
      <c r="BH100" s="916">
        <v>-426425</v>
      </c>
      <c r="BI100" s="916">
        <v>-95946</v>
      </c>
      <c r="BJ100" s="916">
        <v>-10661</v>
      </c>
      <c r="BK100" s="916">
        <v>-1066062</v>
      </c>
      <c r="BL100" s="916">
        <v>-3056608</v>
      </c>
      <c r="BM100" s="916">
        <v>-2445287</v>
      </c>
      <c r="BN100" s="916">
        <v>-550190</v>
      </c>
      <c r="BO100" s="916">
        <v>-61132</v>
      </c>
      <c r="BP100" s="916">
        <v>-6113217</v>
      </c>
      <c r="BQ100" s="916">
        <v>-448963</v>
      </c>
      <c r="BR100" s="916">
        <v>-359170</v>
      </c>
      <c r="BS100" s="916">
        <v>-80813</v>
      </c>
      <c r="BT100" s="916">
        <v>-8979</v>
      </c>
      <c r="BU100" s="916">
        <v>-897925</v>
      </c>
      <c r="BV100" s="916">
        <v>-2607646</v>
      </c>
      <c r="BW100" s="916">
        <v>-2086117</v>
      </c>
      <c r="BX100" s="916">
        <v>-469376</v>
      </c>
      <c r="BY100" s="916">
        <v>-52153</v>
      </c>
      <c r="BZ100" s="916">
        <v>-5215292</v>
      </c>
      <c r="CA100" s="916">
        <v>448963</v>
      </c>
      <c r="CB100" s="916">
        <v>359170</v>
      </c>
      <c r="CC100" s="916">
        <v>80813</v>
      </c>
      <c r="CD100" s="916">
        <v>8979</v>
      </c>
      <c r="CE100" s="916">
        <v>897925</v>
      </c>
      <c r="CF100" s="916">
        <v>657914</v>
      </c>
      <c r="CG100" s="916">
        <v>526330</v>
      </c>
      <c r="CH100" s="916">
        <v>118424</v>
      </c>
      <c r="CI100" s="916">
        <v>13158</v>
      </c>
      <c r="CJ100" s="916">
        <v>1315826</v>
      </c>
      <c r="CK100" s="916">
        <v>-252291</v>
      </c>
      <c r="CL100" s="916">
        <v>-201833</v>
      </c>
      <c r="CM100" s="916">
        <v>-45412</v>
      </c>
      <c r="CN100" s="916">
        <v>-5046</v>
      </c>
      <c r="CO100" s="916">
        <v>-504582</v>
      </c>
      <c r="CP100" s="916">
        <v>-1825463</v>
      </c>
      <c r="CQ100" s="916">
        <v>-1460370</v>
      </c>
      <c r="CR100" s="916">
        <v>-328583</v>
      </c>
      <c r="CS100" s="916">
        <v>-36509</v>
      </c>
      <c r="CT100" s="916">
        <v>-3650925</v>
      </c>
      <c r="CU100" s="916">
        <v>-4027485</v>
      </c>
      <c r="CV100" s="916">
        <v>-3221990</v>
      </c>
      <c r="CW100" s="916">
        <v>-724948</v>
      </c>
      <c r="CX100" s="916">
        <v>-80550</v>
      </c>
      <c r="CY100" s="916">
        <v>-8054973</v>
      </c>
      <c r="CZ100" s="916">
        <v>-252291</v>
      </c>
      <c r="DA100" s="916">
        <v>-201833</v>
      </c>
      <c r="DB100" s="916">
        <v>-45412</v>
      </c>
      <c r="DC100" s="916">
        <v>-5046</v>
      </c>
      <c r="DD100" s="916">
        <v>-504582</v>
      </c>
      <c r="DE100" s="916">
        <v>-3775195</v>
      </c>
      <c r="DF100" s="916">
        <v>-3020157</v>
      </c>
      <c r="DG100" s="916">
        <v>-679535</v>
      </c>
      <c r="DH100" s="916">
        <v>-75504</v>
      </c>
      <c r="DI100" s="916">
        <v>-7550391</v>
      </c>
      <c r="DJ100" s="916">
        <v>-3163042</v>
      </c>
      <c r="DK100" s="916">
        <v>-2530432</v>
      </c>
      <c r="DL100" s="916">
        <v>-569345</v>
      </c>
      <c r="DM100" s="916">
        <v>-63262</v>
      </c>
      <c r="DN100" s="916">
        <v>-6326081</v>
      </c>
      <c r="DO100" s="916">
        <v>0</v>
      </c>
      <c r="DP100" s="916">
        <v>0</v>
      </c>
      <c r="DQ100" s="916">
        <v>0</v>
      </c>
      <c r="DR100" s="916">
        <v>0</v>
      </c>
      <c r="DS100" s="916">
        <v>0</v>
      </c>
      <c r="DT100" s="916">
        <v>-3502944</v>
      </c>
      <c r="DU100" s="916">
        <v>-2802355</v>
      </c>
      <c r="DV100" s="916">
        <v>-630530</v>
      </c>
      <c r="DW100" s="916">
        <v>-70059</v>
      </c>
      <c r="DX100" s="916">
        <v>-7005887</v>
      </c>
      <c r="DY100" s="916">
        <v>339902</v>
      </c>
      <c r="DZ100" s="916">
        <v>271923</v>
      </c>
      <c r="EA100" s="916">
        <v>61185</v>
      </c>
      <c r="EB100" s="916">
        <v>6797</v>
      </c>
      <c r="EC100" s="916">
        <v>679806</v>
      </c>
      <c r="ED100" s="916">
        <v>19251556</v>
      </c>
      <c r="EE100" s="916">
        <v>15401245</v>
      </c>
      <c r="EF100" s="916">
        <v>3465280</v>
      </c>
      <c r="EG100" s="916">
        <v>385031</v>
      </c>
      <c r="EH100" s="916">
        <v>38503112</v>
      </c>
      <c r="EI100" s="916">
        <v>16022126</v>
      </c>
      <c r="EJ100" s="916">
        <v>12817702</v>
      </c>
      <c r="EK100" s="916">
        <v>2883983</v>
      </c>
      <c r="EL100" s="916">
        <v>320443</v>
      </c>
      <c r="EM100" s="916">
        <v>32044254</v>
      </c>
      <c r="EN100" s="916">
        <v>-3229430</v>
      </c>
      <c r="EO100" s="916">
        <v>-2583543</v>
      </c>
      <c r="EP100" s="916">
        <v>-581297</v>
      </c>
      <c r="EQ100" s="916">
        <v>-64588</v>
      </c>
      <c r="ER100" s="916">
        <v>-6458858</v>
      </c>
      <c r="ES100" s="916">
        <v>-2889528</v>
      </c>
      <c r="ET100" s="916">
        <v>-2311620</v>
      </c>
      <c r="EU100" s="916">
        <v>-520112</v>
      </c>
      <c r="EV100" s="916">
        <v>-57791</v>
      </c>
      <c r="EW100" s="916">
        <v>-5779052</v>
      </c>
      <c r="EX100" s="917">
        <v>0.5</v>
      </c>
      <c r="EY100" s="917">
        <v>0.4</v>
      </c>
      <c r="EZ100" s="917">
        <v>0.09</v>
      </c>
      <c r="FA100" s="917">
        <v>0.01</v>
      </c>
      <c r="FB100" s="917">
        <v>1</v>
      </c>
      <c r="FC100" s="884" t="s">
        <v>684</v>
      </c>
      <c r="FD100" s="884" t="s">
        <v>683</v>
      </c>
      <c r="FE100" s="884" t="s">
        <v>1672</v>
      </c>
      <c r="FF100" s="884" t="s">
        <v>2346</v>
      </c>
      <c r="FG100" s="884" t="s">
        <v>2447</v>
      </c>
    </row>
    <row r="101" spans="1:164" ht="14.25" thickTop="1" thickBot="1" x14ac:dyDescent="0.25">
      <c r="A101" s="884" t="s">
        <v>3311</v>
      </c>
      <c r="B101" s="918" t="s">
        <v>257</v>
      </c>
      <c r="C101" s="919" t="s">
        <v>256</v>
      </c>
      <c r="D101" s="916">
        <v>11681855</v>
      </c>
      <c r="E101" s="916">
        <v>9345484</v>
      </c>
      <c r="F101" s="916">
        <v>2102734</v>
      </c>
      <c r="G101" s="916">
        <v>233637</v>
      </c>
      <c r="H101" s="916">
        <v>23363710</v>
      </c>
      <c r="I101" s="916">
        <v>0</v>
      </c>
      <c r="J101" s="916">
        <v>0</v>
      </c>
      <c r="K101" s="916">
        <v>11681855</v>
      </c>
      <c r="L101" s="916">
        <v>119468</v>
      </c>
      <c r="M101" s="916">
        <v>119468</v>
      </c>
      <c r="N101" s="916">
        <v>0</v>
      </c>
      <c r="O101" s="916">
        <v>0</v>
      </c>
      <c r="P101" s="916">
        <v>0</v>
      </c>
      <c r="Q101" s="916">
        <v>1440353</v>
      </c>
      <c r="R101" s="916">
        <v>0</v>
      </c>
      <c r="S101" s="916">
        <v>1440353</v>
      </c>
      <c r="T101" s="916">
        <v>0</v>
      </c>
      <c r="U101" s="916">
        <v>0</v>
      </c>
      <c r="V101" s="916">
        <v>0</v>
      </c>
      <c r="W101" s="916">
        <v>0</v>
      </c>
      <c r="X101" s="916">
        <v>0</v>
      </c>
      <c r="Y101" s="916">
        <v>0</v>
      </c>
      <c r="Z101" s="916">
        <v>0</v>
      </c>
      <c r="AA101" s="916">
        <v>0</v>
      </c>
      <c r="AB101" s="916">
        <v>0</v>
      </c>
      <c r="AC101" s="916">
        <v>0</v>
      </c>
      <c r="AD101" s="916">
        <v>3503837</v>
      </c>
      <c r="AE101" s="916">
        <v>755241</v>
      </c>
      <c r="AF101" s="916">
        <v>83916</v>
      </c>
      <c r="AG101" s="916">
        <v>4342994</v>
      </c>
      <c r="AH101" s="916">
        <v>2399038</v>
      </c>
      <c r="AI101" s="916">
        <v>1919230</v>
      </c>
      <c r="AJ101" s="916">
        <v>431827</v>
      </c>
      <c r="AK101" s="916">
        <v>47981</v>
      </c>
      <c r="AL101" s="916">
        <v>4798076</v>
      </c>
      <c r="AM101" s="916">
        <v>-538174</v>
      </c>
      <c r="AN101" s="916">
        <v>-430540</v>
      </c>
      <c r="AO101" s="916">
        <v>-96872</v>
      </c>
      <c r="AP101" s="916">
        <v>-10764</v>
      </c>
      <c r="AQ101" s="916">
        <v>-1076350</v>
      </c>
      <c r="AR101" s="916">
        <v>-1363471</v>
      </c>
      <c r="AS101" s="916">
        <v>-1090777</v>
      </c>
      <c r="AT101" s="916">
        <v>-245425</v>
      </c>
      <c r="AU101" s="916">
        <v>-27269</v>
      </c>
      <c r="AV101" s="916">
        <v>-2726942</v>
      </c>
      <c r="AW101" s="916">
        <v>52746</v>
      </c>
      <c r="AX101" s="916">
        <v>42197</v>
      </c>
      <c r="AY101" s="916">
        <v>9494</v>
      </c>
      <c r="AZ101" s="916">
        <v>1055</v>
      </c>
      <c r="BA101" s="916">
        <v>105492</v>
      </c>
      <c r="BB101" s="916">
        <v>244351</v>
      </c>
      <c r="BC101" s="916">
        <v>195480</v>
      </c>
      <c r="BD101" s="916">
        <v>43983</v>
      </c>
      <c r="BE101" s="916">
        <v>4887</v>
      </c>
      <c r="BF101" s="916">
        <v>488701</v>
      </c>
      <c r="BG101" s="916">
        <v>-1066374</v>
      </c>
      <c r="BH101" s="916">
        <v>-853100</v>
      </c>
      <c r="BI101" s="916">
        <v>-191948</v>
      </c>
      <c r="BJ101" s="916">
        <v>-21327</v>
      </c>
      <c r="BK101" s="916">
        <v>-2132749</v>
      </c>
      <c r="BL101" s="916">
        <v>-2841959</v>
      </c>
      <c r="BM101" s="916">
        <v>-2273567</v>
      </c>
      <c r="BN101" s="916">
        <v>-511553</v>
      </c>
      <c r="BO101" s="916">
        <v>-56839</v>
      </c>
      <c r="BP101" s="916">
        <v>-5683918</v>
      </c>
      <c r="BQ101" s="916">
        <v>-19031</v>
      </c>
      <c r="BR101" s="916">
        <v>-15226</v>
      </c>
      <c r="BS101" s="916">
        <v>-3426</v>
      </c>
      <c r="BT101" s="916">
        <v>-381</v>
      </c>
      <c r="BU101" s="916">
        <v>-38064</v>
      </c>
      <c r="BV101" s="916">
        <v>-2822926</v>
      </c>
      <c r="BW101" s="916">
        <v>-2258342</v>
      </c>
      <c r="BX101" s="916">
        <v>-508127</v>
      </c>
      <c r="BY101" s="916">
        <v>-56459</v>
      </c>
      <c r="BZ101" s="916">
        <v>-5645854</v>
      </c>
      <c r="CA101" s="916">
        <v>0</v>
      </c>
      <c r="CB101" s="916">
        <v>0</v>
      </c>
      <c r="CC101" s="916">
        <v>0</v>
      </c>
      <c r="CD101" s="916">
        <v>0</v>
      </c>
      <c r="CE101" s="916">
        <v>0</v>
      </c>
      <c r="CF101" s="916">
        <v>532420</v>
      </c>
      <c r="CG101" s="916">
        <v>425935</v>
      </c>
      <c r="CH101" s="916">
        <v>95835</v>
      </c>
      <c r="CI101" s="916">
        <v>10648</v>
      </c>
      <c r="CJ101" s="916">
        <v>1064838</v>
      </c>
      <c r="CK101" s="916">
        <v>1347</v>
      </c>
      <c r="CL101" s="916">
        <v>1077</v>
      </c>
      <c r="CM101" s="916">
        <v>242</v>
      </c>
      <c r="CN101" s="916">
        <v>27</v>
      </c>
      <c r="CO101" s="916">
        <v>2693</v>
      </c>
      <c r="CP101" s="916">
        <v>-79344</v>
      </c>
      <c r="CQ101" s="916">
        <v>-63475</v>
      </c>
      <c r="CR101" s="916">
        <v>-14282</v>
      </c>
      <c r="CS101" s="916">
        <v>-1587</v>
      </c>
      <c r="CT101" s="916">
        <v>-158688</v>
      </c>
      <c r="CU101" s="916">
        <v>-2387536</v>
      </c>
      <c r="CV101" s="916">
        <v>-1910030</v>
      </c>
      <c r="CW101" s="916">
        <v>-429758</v>
      </c>
      <c r="CX101" s="916">
        <v>-47751</v>
      </c>
      <c r="CY101" s="916">
        <v>-4775075</v>
      </c>
      <c r="CZ101" s="916">
        <v>-17684</v>
      </c>
      <c r="DA101" s="916">
        <v>-14149</v>
      </c>
      <c r="DB101" s="916">
        <v>-3184</v>
      </c>
      <c r="DC101" s="916">
        <v>-354</v>
      </c>
      <c r="DD101" s="916">
        <v>-35371</v>
      </c>
      <c r="DE101" s="916">
        <v>-2369850</v>
      </c>
      <c r="DF101" s="916">
        <v>-1895882</v>
      </c>
      <c r="DG101" s="916">
        <v>-426574</v>
      </c>
      <c r="DH101" s="916">
        <v>-47398</v>
      </c>
      <c r="DI101" s="916">
        <v>-4739704</v>
      </c>
      <c r="DJ101" s="916">
        <v>-2140513</v>
      </c>
      <c r="DK101" s="916">
        <v>-1712406</v>
      </c>
      <c r="DL101" s="916">
        <v>-385289</v>
      </c>
      <c r="DM101" s="916">
        <v>-42810</v>
      </c>
      <c r="DN101" s="916">
        <v>-4281019</v>
      </c>
      <c r="DO101" s="916">
        <v>0</v>
      </c>
      <c r="DP101" s="916">
        <v>0</v>
      </c>
      <c r="DQ101" s="916">
        <v>0</v>
      </c>
      <c r="DR101" s="916">
        <v>0</v>
      </c>
      <c r="DS101" s="916">
        <v>0</v>
      </c>
      <c r="DT101" s="916">
        <v>-2294413</v>
      </c>
      <c r="DU101" s="916">
        <v>-1835530</v>
      </c>
      <c r="DV101" s="916">
        <v>-412994</v>
      </c>
      <c r="DW101" s="916">
        <v>-45888</v>
      </c>
      <c r="DX101" s="916">
        <v>-4588825</v>
      </c>
      <c r="DY101" s="916">
        <v>153900</v>
      </c>
      <c r="DZ101" s="916">
        <v>123124</v>
      </c>
      <c r="EA101" s="916">
        <v>27705</v>
      </c>
      <c r="EB101" s="916">
        <v>3078</v>
      </c>
      <c r="EC101" s="916">
        <v>307806</v>
      </c>
      <c r="ED101" s="916">
        <v>11649889</v>
      </c>
      <c r="EE101" s="916">
        <v>9319912</v>
      </c>
      <c r="EF101" s="916">
        <v>2096980</v>
      </c>
      <c r="EG101" s="916">
        <v>232998</v>
      </c>
      <c r="EH101" s="916">
        <v>23299779</v>
      </c>
      <c r="EI101" s="916">
        <v>11681855</v>
      </c>
      <c r="EJ101" s="916">
        <v>9345484</v>
      </c>
      <c r="EK101" s="916">
        <v>2102734</v>
      </c>
      <c r="EL101" s="916">
        <v>233637</v>
      </c>
      <c r="EM101" s="916">
        <v>23363710</v>
      </c>
      <c r="EN101" s="916">
        <v>31966</v>
      </c>
      <c r="EO101" s="916">
        <v>25572</v>
      </c>
      <c r="EP101" s="916">
        <v>5754</v>
      </c>
      <c r="EQ101" s="916">
        <v>639</v>
      </c>
      <c r="ER101" s="916">
        <v>63931</v>
      </c>
      <c r="ES101" s="916">
        <v>185866</v>
      </c>
      <c r="ET101" s="916">
        <v>148696</v>
      </c>
      <c r="EU101" s="916">
        <v>33459</v>
      </c>
      <c r="EV101" s="916">
        <v>3717</v>
      </c>
      <c r="EW101" s="916">
        <v>371737</v>
      </c>
      <c r="EX101" s="917">
        <v>0.5</v>
      </c>
      <c r="EY101" s="917">
        <v>0.4</v>
      </c>
      <c r="EZ101" s="917">
        <v>0.09</v>
      </c>
      <c r="FA101" s="917">
        <v>0.01</v>
      </c>
      <c r="FB101" s="917">
        <v>1</v>
      </c>
      <c r="FC101" s="884" t="s">
        <v>716</v>
      </c>
      <c r="FD101" s="884" t="s">
        <v>715</v>
      </c>
      <c r="FE101" s="884" t="s">
        <v>1672</v>
      </c>
      <c r="FF101" s="884" t="s">
        <v>2345</v>
      </c>
      <c r="FG101" s="884" t="s">
        <v>2448</v>
      </c>
    </row>
    <row r="102" spans="1:164" ht="14.25" thickTop="1" thickBot="1" x14ac:dyDescent="0.25">
      <c r="A102" s="884" t="s">
        <v>3311</v>
      </c>
      <c r="B102" s="918" t="s">
        <v>501</v>
      </c>
      <c r="C102" s="919" t="s">
        <v>1005</v>
      </c>
      <c r="D102" s="916">
        <v>12299574</v>
      </c>
      <c r="E102" s="916">
        <v>9839658</v>
      </c>
      <c r="F102" s="916">
        <v>2213923</v>
      </c>
      <c r="G102" s="916">
        <v>245991</v>
      </c>
      <c r="H102" s="916">
        <v>24599146</v>
      </c>
      <c r="I102" s="916">
        <v>0</v>
      </c>
      <c r="J102" s="916">
        <v>0</v>
      </c>
      <c r="K102" s="916">
        <v>12299574</v>
      </c>
      <c r="L102" s="916">
        <v>144688</v>
      </c>
      <c r="M102" s="916">
        <v>144688</v>
      </c>
      <c r="N102" s="916">
        <v>0</v>
      </c>
      <c r="O102" s="916">
        <v>0</v>
      </c>
      <c r="P102" s="916">
        <v>0</v>
      </c>
      <c r="Q102" s="916">
        <v>0</v>
      </c>
      <c r="R102" s="916">
        <v>0</v>
      </c>
      <c r="S102" s="916">
        <v>0</v>
      </c>
      <c r="T102" s="916">
        <v>0</v>
      </c>
      <c r="U102" s="916">
        <v>0</v>
      </c>
      <c r="V102" s="916">
        <v>0</v>
      </c>
      <c r="W102" s="916">
        <v>0</v>
      </c>
      <c r="X102" s="916">
        <v>0</v>
      </c>
      <c r="Y102" s="916">
        <v>0</v>
      </c>
      <c r="Z102" s="916">
        <v>0</v>
      </c>
      <c r="AA102" s="916">
        <v>0</v>
      </c>
      <c r="AB102" s="916">
        <v>0</v>
      </c>
      <c r="AC102" s="916">
        <v>0</v>
      </c>
      <c r="AD102" s="916">
        <v>3246521</v>
      </c>
      <c r="AE102" s="916">
        <v>730468</v>
      </c>
      <c r="AF102" s="916">
        <v>81162</v>
      </c>
      <c r="AG102" s="916">
        <v>4058151</v>
      </c>
      <c r="AH102" s="916">
        <v>511066</v>
      </c>
      <c r="AI102" s="916">
        <v>408852</v>
      </c>
      <c r="AJ102" s="916">
        <v>91992</v>
      </c>
      <c r="AK102" s="916">
        <v>10221</v>
      </c>
      <c r="AL102" s="916">
        <v>1022131</v>
      </c>
      <c r="AM102" s="916">
        <v>-1049546</v>
      </c>
      <c r="AN102" s="916">
        <v>-839637</v>
      </c>
      <c r="AO102" s="916">
        <v>-188918</v>
      </c>
      <c r="AP102" s="916">
        <v>-20991</v>
      </c>
      <c r="AQ102" s="916">
        <v>-2099092</v>
      </c>
      <c r="AR102" s="916">
        <v>-221819</v>
      </c>
      <c r="AS102" s="916">
        <v>-177456</v>
      </c>
      <c r="AT102" s="916">
        <v>-39928</v>
      </c>
      <c r="AU102" s="916">
        <v>-4436</v>
      </c>
      <c r="AV102" s="916">
        <v>-443639</v>
      </c>
      <c r="AW102" s="916">
        <v>120</v>
      </c>
      <c r="AX102" s="916">
        <v>96</v>
      </c>
      <c r="AY102" s="916">
        <v>22</v>
      </c>
      <c r="AZ102" s="916">
        <v>2</v>
      </c>
      <c r="BA102" s="916">
        <v>240</v>
      </c>
      <c r="BB102" s="916">
        <v>-131372</v>
      </c>
      <c r="BC102" s="916">
        <v>-105098</v>
      </c>
      <c r="BD102" s="916">
        <v>-23647</v>
      </c>
      <c r="BE102" s="916">
        <v>-2627</v>
      </c>
      <c r="BF102" s="916">
        <v>-262744</v>
      </c>
      <c r="BG102" s="916">
        <v>-353071</v>
      </c>
      <c r="BH102" s="916">
        <v>-282458</v>
      </c>
      <c r="BI102" s="916">
        <v>-63553</v>
      </c>
      <c r="BJ102" s="916">
        <v>-7061</v>
      </c>
      <c r="BK102" s="916">
        <v>-706143</v>
      </c>
      <c r="BL102" s="916">
        <v>-2513758</v>
      </c>
      <c r="BM102" s="916">
        <v>-2011006</v>
      </c>
      <c r="BN102" s="916">
        <v>-452476</v>
      </c>
      <c r="BO102" s="916">
        <v>-50275</v>
      </c>
      <c r="BP102" s="916">
        <v>-5027515</v>
      </c>
      <c r="BQ102" s="916">
        <v>1233013</v>
      </c>
      <c r="BR102" s="916">
        <v>986410</v>
      </c>
      <c r="BS102" s="916">
        <v>221942</v>
      </c>
      <c r="BT102" s="916">
        <v>24660</v>
      </c>
      <c r="BU102" s="916">
        <v>2466025</v>
      </c>
      <c r="BV102" s="916">
        <v>-3746770</v>
      </c>
      <c r="BW102" s="916">
        <v>-2997416</v>
      </c>
      <c r="BX102" s="916">
        <v>-674419</v>
      </c>
      <c r="BY102" s="916">
        <v>-74935</v>
      </c>
      <c r="BZ102" s="916">
        <v>-7493540</v>
      </c>
      <c r="CA102" s="916">
        <v>0</v>
      </c>
      <c r="CB102" s="916">
        <v>0</v>
      </c>
      <c r="CC102" s="916">
        <v>0</v>
      </c>
      <c r="CD102" s="916">
        <v>0</v>
      </c>
      <c r="CE102" s="916">
        <v>0</v>
      </c>
      <c r="CF102" s="916">
        <v>223474</v>
      </c>
      <c r="CG102" s="916">
        <v>178780</v>
      </c>
      <c r="CH102" s="916">
        <v>40226</v>
      </c>
      <c r="CI102" s="916">
        <v>4470</v>
      </c>
      <c r="CJ102" s="916">
        <v>446950</v>
      </c>
      <c r="CK102" s="916">
        <v>-1233013</v>
      </c>
      <c r="CL102" s="916">
        <v>-986410</v>
      </c>
      <c r="CM102" s="916">
        <v>-221942</v>
      </c>
      <c r="CN102" s="916">
        <v>-24660</v>
      </c>
      <c r="CO102" s="916">
        <v>-2466025</v>
      </c>
      <c r="CP102" s="916">
        <v>2025331</v>
      </c>
      <c r="CQ102" s="916">
        <v>1620264</v>
      </c>
      <c r="CR102" s="916">
        <v>364559</v>
      </c>
      <c r="CS102" s="916">
        <v>40507</v>
      </c>
      <c r="CT102" s="916">
        <v>4050661</v>
      </c>
      <c r="CU102" s="916">
        <v>-1497966</v>
      </c>
      <c r="CV102" s="916">
        <v>-1198372</v>
      </c>
      <c r="CW102" s="916">
        <v>-269633</v>
      </c>
      <c r="CX102" s="916">
        <v>-29958</v>
      </c>
      <c r="CY102" s="916">
        <v>-2995929</v>
      </c>
      <c r="CZ102" s="916">
        <v>0</v>
      </c>
      <c r="DA102" s="916">
        <v>0</v>
      </c>
      <c r="DB102" s="916">
        <v>0</v>
      </c>
      <c r="DC102" s="916">
        <v>0</v>
      </c>
      <c r="DD102" s="916">
        <v>0</v>
      </c>
      <c r="DE102" s="916">
        <v>-1497965</v>
      </c>
      <c r="DF102" s="916">
        <v>-1198372</v>
      </c>
      <c r="DG102" s="916">
        <v>-269634</v>
      </c>
      <c r="DH102" s="916">
        <v>-29958</v>
      </c>
      <c r="DI102" s="916">
        <v>-2995929</v>
      </c>
      <c r="DJ102" s="916">
        <v>-4591679</v>
      </c>
      <c r="DK102" s="916">
        <v>-3673342</v>
      </c>
      <c r="DL102" s="916">
        <v>-826500</v>
      </c>
      <c r="DM102" s="916">
        <v>-91834</v>
      </c>
      <c r="DN102" s="916">
        <v>-9183355</v>
      </c>
      <c r="DO102" s="916">
        <v>0</v>
      </c>
      <c r="DP102" s="916">
        <v>0</v>
      </c>
      <c r="DQ102" s="916">
        <v>0</v>
      </c>
      <c r="DR102" s="916">
        <v>0</v>
      </c>
      <c r="DS102" s="916">
        <v>0</v>
      </c>
      <c r="DT102" s="916">
        <v>-4429952</v>
      </c>
      <c r="DU102" s="916">
        <v>-3543962</v>
      </c>
      <c r="DV102" s="916">
        <v>-797391</v>
      </c>
      <c r="DW102" s="916">
        <v>-88599</v>
      </c>
      <c r="DX102" s="916">
        <v>-8859904</v>
      </c>
      <c r="DY102" s="916">
        <v>-161727</v>
      </c>
      <c r="DZ102" s="916">
        <v>-129380</v>
      </c>
      <c r="EA102" s="916">
        <v>-29109</v>
      </c>
      <c r="EB102" s="916">
        <v>-3235</v>
      </c>
      <c r="EC102" s="916">
        <v>-323451</v>
      </c>
      <c r="ED102" s="916">
        <v>11275392</v>
      </c>
      <c r="EE102" s="916">
        <v>9020314</v>
      </c>
      <c r="EF102" s="916">
        <v>2029571</v>
      </c>
      <c r="EG102" s="916">
        <v>225508</v>
      </c>
      <c r="EH102" s="916">
        <v>22550785</v>
      </c>
      <c r="EI102" s="916">
        <v>12299574</v>
      </c>
      <c r="EJ102" s="916">
        <v>9839658</v>
      </c>
      <c r="EK102" s="916">
        <v>2213923</v>
      </c>
      <c r="EL102" s="916">
        <v>245991</v>
      </c>
      <c r="EM102" s="916">
        <v>24599146</v>
      </c>
      <c r="EN102" s="916">
        <v>1024182</v>
      </c>
      <c r="EO102" s="916">
        <v>819344</v>
      </c>
      <c r="EP102" s="916">
        <v>184352</v>
      </c>
      <c r="EQ102" s="916">
        <v>20483</v>
      </c>
      <c r="ER102" s="916">
        <v>2048361</v>
      </c>
      <c r="ES102" s="916">
        <v>862455</v>
      </c>
      <c r="ET102" s="916">
        <v>689964</v>
      </c>
      <c r="EU102" s="916">
        <v>155243</v>
      </c>
      <c r="EV102" s="916">
        <v>17248</v>
      </c>
      <c r="EW102" s="916">
        <v>1724910</v>
      </c>
      <c r="EX102" s="917">
        <v>0.5</v>
      </c>
      <c r="EY102" s="917">
        <v>0.4</v>
      </c>
      <c r="EZ102" s="917">
        <v>0.09</v>
      </c>
      <c r="FA102" s="917">
        <v>0.01</v>
      </c>
      <c r="FB102" s="917">
        <v>1</v>
      </c>
      <c r="FC102" s="884" t="s">
        <v>703</v>
      </c>
      <c r="FD102" s="884" t="s">
        <v>702</v>
      </c>
      <c r="FE102" s="884" t="s">
        <v>1672</v>
      </c>
      <c r="FF102" s="884" t="s">
        <v>2346</v>
      </c>
      <c r="FG102" s="884" t="s">
        <v>2449</v>
      </c>
      <c r="FH102" s="884" t="s">
        <v>3305</v>
      </c>
    </row>
    <row r="103" spans="1:164" ht="14.25" thickTop="1" thickBot="1" x14ac:dyDescent="0.25">
      <c r="A103" s="884" t="s">
        <v>3311</v>
      </c>
      <c r="B103" s="918" t="s">
        <v>259</v>
      </c>
      <c r="C103" s="919" t="s">
        <v>258</v>
      </c>
      <c r="D103" s="916">
        <v>5176921</v>
      </c>
      <c r="E103" s="916">
        <v>4141537</v>
      </c>
      <c r="F103" s="916">
        <v>1035384</v>
      </c>
      <c r="G103" s="916">
        <v>0</v>
      </c>
      <c r="H103" s="916">
        <v>10353842</v>
      </c>
      <c r="I103" s="916">
        <v>0</v>
      </c>
      <c r="J103" s="916">
        <v>0</v>
      </c>
      <c r="K103" s="916">
        <v>5176921</v>
      </c>
      <c r="L103" s="916">
        <v>118381</v>
      </c>
      <c r="M103" s="916">
        <v>118381</v>
      </c>
      <c r="N103" s="916">
        <v>0</v>
      </c>
      <c r="O103" s="916">
        <v>0</v>
      </c>
      <c r="P103" s="916">
        <v>0</v>
      </c>
      <c r="Q103" s="916">
        <v>128780</v>
      </c>
      <c r="R103" s="916">
        <v>0</v>
      </c>
      <c r="S103" s="916">
        <v>128780</v>
      </c>
      <c r="T103" s="916">
        <v>0</v>
      </c>
      <c r="U103" s="916">
        <v>0</v>
      </c>
      <c r="V103" s="916">
        <v>0</v>
      </c>
      <c r="W103" s="916">
        <v>0</v>
      </c>
      <c r="X103" s="916">
        <v>0</v>
      </c>
      <c r="Y103" s="916">
        <v>0</v>
      </c>
      <c r="Z103" s="916">
        <v>0</v>
      </c>
      <c r="AA103" s="916">
        <v>0</v>
      </c>
      <c r="AB103" s="916">
        <v>0</v>
      </c>
      <c r="AC103" s="916">
        <v>0</v>
      </c>
      <c r="AD103" s="916">
        <v>2858259</v>
      </c>
      <c r="AE103" s="916">
        <v>711275</v>
      </c>
      <c r="AF103" s="916">
        <v>0</v>
      </c>
      <c r="AG103" s="916">
        <v>3569534</v>
      </c>
      <c r="AH103" s="916">
        <v>352763</v>
      </c>
      <c r="AI103" s="916">
        <v>282211</v>
      </c>
      <c r="AJ103" s="916">
        <v>70553</v>
      </c>
      <c r="AK103" s="916">
        <v>0</v>
      </c>
      <c r="AL103" s="916">
        <v>705527</v>
      </c>
      <c r="AM103" s="916">
        <v>-246144</v>
      </c>
      <c r="AN103" s="916">
        <v>-196916</v>
      </c>
      <c r="AO103" s="916">
        <v>-49229</v>
      </c>
      <c r="AP103" s="916">
        <v>0</v>
      </c>
      <c r="AQ103" s="916">
        <v>-492289</v>
      </c>
      <c r="AR103" s="916">
        <v>-143125</v>
      </c>
      <c r="AS103" s="916">
        <v>-114500</v>
      </c>
      <c r="AT103" s="916">
        <v>-28625</v>
      </c>
      <c r="AU103" s="916">
        <v>0</v>
      </c>
      <c r="AV103" s="916">
        <v>-286250</v>
      </c>
      <c r="AW103" s="916">
        <v>25</v>
      </c>
      <c r="AX103" s="916">
        <v>20</v>
      </c>
      <c r="AY103" s="916">
        <v>5</v>
      </c>
      <c r="AZ103" s="916">
        <v>0</v>
      </c>
      <c r="BA103" s="916">
        <v>50</v>
      </c>
      <c r="BB103" s="916">
        <v>-5150</v>
      </c>
      <c r="BC103" s="916">
        <v>-4120</v>
      </c>
      <c r="BD103" s="916">
        <v>-1030</v>
      </c>
      <c r="BE103" s="916">
        <v>0</v>
      </c>
      <c r="BF103" s="916">
        <v>-10300</v>
      </c>
      <c r="BG103" s="916">
        <v>-148250</v>
      </c>
      <c r="BH103" s="916">
        <v>-118600</v>
      </c>
      <c r="BI103" s="916">
        <v>-29650</v>
      </c>
      <c r="BJ103" s="916">
        <v>0</v>
      </c>
      <c r="BK103" s="916">
        <v>-296500</v>
      </c>
      <c r="BL103" s="916">
        <v>-227400</v>
      </c>
      <c r="BM103" s="916">
        <v>-181920</v>
      </c>
      <c r="BN103" s="916">
        <v>-45480</v>
      </c>
      <c r="BO103" s="916">
        <v>0</v>
      </c>
      <c r="BP103" s="916">
        <v>-454800</v>
      </c>
      <c r="BQ103" s="916">
        <v>-23750</v>
      </c>
      <c r="BR103" s="916">
        <v>-19000</v>
      </c>
      <c r="BS103" s="916">
        <v>-4750</v>
      </c>
      <c r="BT103" s="916">
        <v>0</v>
      </c>
      <c r="BU103" s="916">
        <v>-47500</v>
      </c>
      <c r="BV103" s="916">
        <v>-203650</v>
      </c>
      <c r="BW103" s="916">
        <v>-162920</v>
      </c>
      <c r="BX103" s="916">
        <v>-40730</v>
      </c>
      <c r="BY103" s="916">
        <v>0</v>
      </c>
      <c r="BZ103" s="916">
        <v>-407300</v>
      </c>
      <c r="CA103" s="916">
        <v>0</v>
      </c>
      <c r="CB103" s="916">
        <v>0</v>
      </c>
      <c r="CC103" s="916">
        <v>0</v>
      </c>
      <c r="CD103" s="916">
        <v>0</v>
      </c>
      <c r="CE103" s="916">
        <v>0</v>
      </c>
      <c r="CF103" s="916">
        <v>61226</v>
      </c>
      <c r="CG103" s="916">
        <v>48980</v>
      </c>
      <c r="CH103" s="916">
        <v>12245</v>
      </c>
      <c r="CI103" s="916">
        <v>0</v>
      </c>
      <c r="CJ103" s="916">
        <v>122451</v>
      </c>
      <c r="CK103" s="916">
        <v>0</v>
      </c>
      <c r="CL103" s="916">
        <v>0</v>
      </c>
      <c r="CM103" s="916">
        <v>0</v>
      </c>
      <c r="CN103" s="916">
        <v>0</v>
      </c>
      <c r="CO103" s="916">
        <v>0</v>
      </c>
      <c r="CP103" s="916">
        <v>-50911</v>
      </c>
      <c r="CQ103" s="916">
        <v>-40728</v>
      </c>
      <c r="CR103" s="916">
        <v>-10182</v>
      </c>
      <c r="CS103" s="916">
        <v>0</v>
      </c>
      <c r="CT103" s="916">
        <v>-101821</v>
      </c>
      <c r="CU103" s="916">
        <v>-217085</v>
      </c>
      <c r="CV103" s="916">
        <v>-173668</v>
      </c>
      <c r="CW103" s="916">
        <v>-43417</v>
      </c>
      <c r="CX103" s="916">
        <v>0</v>
      </c>
      <c r="CY103" s="916">
        <v>-434170</v>
      </c>
      <c r="CZ103" s="916">
        <v>-23750</v>
      </c>
      <c r="DA103" s="916">
        <v>-19000</v>
      </c>
      <c r="DB103" s="916">
        <v>-4750</v>
      </c>
      <c r="DC103" s="916">
        <v>0</v>
      </c>
      <c r="DD103" s="916">
        <v>-47500</v>
      </c>
      <c r="DE103" s="916">
        <v>-193335</v>
      </c>
      <c r="DF103" s="916">
        <v>-154668</v>
      </c>
      <c r="DG103" s="916">
        <v>-38667</v>
      </c>
      <c r="DH103" s="916">
        <v>0</v>
      </c>
      <c r="DI103" s="916">
        <v>-386670</v>
      </c>
      <c r="DJ103" s="916">
        <v>-1851062</v>
      </c>
      <c r="DK103" s="916">
        <v>-1480831</v>
      </c>
      <c r="DL103" s="916">
        <v>-370195</v>
      </c>
      <c r="DM103" s="916">
        <v>0</v>
      </c>
      <c r="DN103" s="916">
        <v>-3702089</v>
      </c>
      <c r="DO103" s="916">
        <v>0</v>
      </c>
      <c r="DP103" s="916">
        <v>0</v>
      </c>
      <c r="DQ103" s="916">
        <v>0</v>
      </c>
      <c r="DR103" s="916">
        <v>0</v>
      </c>
      <c r="DS103" s="916">
        <v>0</v>
      </c>
      <c r="DT103" s="916">
        <v>-1707570</v>
      </c>
      <c r="DU103" s="916">
        <v>-1366056</v>
      </c>
      <c r="DV103" s="916">
        <v>-341514</v>
      </c>
      <c r="DW103" s="916">
        <v>0</v>
      </c>
      <c r="DX103" s="916">
        <v>-3415139</v>
      </c>
      <c r="DY103" s="916">
        <v>-143492</v>
      </c>
      <c r="DZ103" s="916">
        <v>-114775</v>
      </c>
      <c r="EA103" s="916">
        <v>-28681</v>
      </c>
      <c r="EB103" s="916">
        <v>0</v>
      </c>
      <c r="EC103" s="916">
        <v>-286950</v>
      </c>
      <c r="ED103" s="916">
        <v>6015422</v>
      </c>
      <c r="EE103" s="916">
        <v>4812337</v>
      </c>
      <c r="EF103" s="916">
        <v>1203084</v>
      </c>
      <c r="EG103" s="916">
        <v>0</v>
      </c>
      <c r="EH103" s="916">
        <v>12030843</v>
      </c>
      <c r="EI103" s="916">
        <v>5176921</v>
      </c>
      <c r="EJ103" s="916">
        <v>4141537</v>
      </c>
      <c r="EK103" s="916">
        <v>1035384</v>
      </c>
      <c r="EL103" s="916">
        <v>0</v>
      </c>
      <c r="EM103" s="916">
        <v>10353842</v>
      </c>
      <c r="EN103" s="916">
        <v>-838501</v>
      </c>
      <c r="EO103" s="916">
        <v>-670800</v>
      </c>
      <c r="EP103" s="916">
        <v>-167700</v>
      </c>
      <c r="EQ103" s="916">
        <v>0</v>
      </c>
      <c r="ER103" s="916">
        <v>-1677001</v>
      </c>
      <c r="ES103" s="916">
        <v>-981993</v>
      </c>
      <c r="ET103" s="916">
        <v>-785575</v>
      </c>
      <c r="EU103" s="916">
        <v>-196381</v>
      </c>
      <c r="EV103" s="916">
        <v>0</v>
      </c>
      <c r="EW103" s="916">
        <v>-1963951</v>
      </c>
      <c r="EX103" s="917">
        <v>0.5</v>
      </c>
      <c r="EY103" s="917">
        <v>0.4</v>
      </c>
      <c r="EZ103" s="917">
        <v>0.1</v>
      </c>
      <c r="FA103" s="917">
        <v>0</v>
      </c>
      <c r="FB103" s="917">
        <v>1</v>
      </c>
      <c r="FC103" s="884" t="s">
        <v>704</v>
      </c>
      <c r="FD103" s="884" t="s">
        <v>676</v>
      </c>
      <c r="FE103" s="884" t="s">
        <v>1672</v>
      </c>
      <c r="FF103" s="884" t="s">
        <v>2344</v>
      </c>
      <c r="FG103" s="884" t="s">
        <v>2450</v>
      </c>
    </row>
    <row r="104" spans="1:164" ht="14.25" thickTop="1" thickBot="1" x14ac:dyDescent="0.25">
      <c r="A104" s="884" t="s">
        <v>3311</v>
      </c>
      <c r="B104" s="918" t="s">
        <v>261</v>
      </c>
      <c r="C104" s="919" t="s">
        <v>260</v>
      </c>
      <c r="D104" s="916">
        <v>11394044</v>
      </c>
      <c r="E104" s="916">
        <v>9115236</v>
      </c>
      <c r="F104" s="916">
        <v>2050928</v>
      </c>
      <c r="G104" s="916">
        <v>227881</v>
      </c>
      <c r="H104" s="916">
        <v>22788089</v>
      </c>
      <c r="I104" s="916">
        <v>220539</v>
      </c>
      <c r="J104" s="916">
        <v>220539</v>
      </c>
      <c r="K104" s="916">
        <v>11173505</v>
      </c>
      <c r="L104" s="916">
        <v>112260</v>
      </c>
      <c r="M104" s="916">
        <v>112260</v>
      </c>
      <c r="N104" s="916">
        <v>0</v>
      </c>
      <c r="O104" s="916">
        <v>0</v>
      </c>
      <c r="P104" s="916">
        <v>0</v>
      </c>
      <c r="Q104" s="916">
        <v>113712</v>
      </c>
      <c r="R104" s="916">
        <v>0</v>
      </c>
      <c r="S104" s="916">
        <v>113712</v>
      </c>
      <c r="T104" s="916">
        <v>0</v>
      </c>
      <c r="U104" s="916">
        <v>0</v>
      </c>
      <c r="V104" s="916">
        <v>0</v>
      </c>
      <c r="W104" s="916">
        <v>0</v>
      </c>
      <c r="X104" s="916">
        <v>220539</v>
      </c>
      <c r="Y104" s="916">
        <v>0</v>
      </c>
      <c r="Z104" s="916">
        <v>0</v>
      </c>
      <c r="AA104" s="916">
        <v>220539</v>
      </c>
      <c r="AB104" s="916">
        <v>0</v>
      </c>
      <c r="AC104" s="916">
        <v>0</v>
      </c>
      <c r="AD104" s="916">
        <v>3390376</v>
      </c>
      <c r="AE104" s="916">
        <v>740839</v>
      </c>
      <c r="AF104" s="916">
        <v>82315</v>
      </c>
      <c r="AG104" s="916">
        <v>4213530</v>
      </c>
      <c r="AH104" s="916">
        <v>1136336</v>
      </c>
      <c r="AI104" s="916">
        <v>909069</v>
      </c>
      <c r="AJ104" s="916">
        <v>204541</v>
      </c>
      <c r="AK104" s="916">
        <v>22727</v>
      </c>
      <c r="AL104" s="916">
        <v>2272673</v>
      </c>
      <c r="AM104" s="916">
        <v>-536364</v>
      </c>
      <c r="AN104" s="916">
        <v>-429092</v>
      </c>
      <c r="AO104" s="916">
        <v>-96546</v>
      </c>
      <c r="AP104" s="916">
        <v>-10727</v>
      </c>
      <c r="AQ104" s="916">
        <v>-1072729</v>
      </c>
      <c r="AR104" s="916">
        <v>-702243</v>
      </c>
      <c r="AS104" s="916">
        <v>-561794</v>
      </c>
      <c r="AT104" s="916">
        <v>-126404</v>
      </c>
      <c r="AU104" s="916">
        <v>-14045</v>
      </c>
      <c r="AV104" s="916">
        <v>-1404486</v>
      </c>
      <c r="AW104" s="916">
        <v>84096</v>
      </c>
      <c r="AX104" s="916">
        <v>67277</v>
      </c>
      <c r="AY104" s="916">
        <v>15137</v>
      </c>
      <c r="AZ104" s="916">
        <v>1682</v>
      </c>
      <c r="BA104" s="916">
        <v>168192</v>
      </c>
      <c r="BB104" s="916">
        <v>9108</v>
      </c>
      <c r="BC104" s="916">
        <v>7286</v>
      </c>
      <c r="BD104" s="916">
        <v>1639</v>
      </c>
      <c r="BE104" s="916">
        <v>182</v>
      </c>
      <c r="BF104" s="916">
        <v>18215</v>
      </c>
      <c r="BG104" s="916">
        <v>-609039</v>
      </c>
      <c r="BH104" s="916">
        <v>-487231</v>
      </c>
      <c r="BI104" s="916">
        <v>-109628</v>
      </c>
      <c r="BJ104" s="916">
        <v>-12181</v>
      </c>
      <c r="BK104" s="916">
        <v>-1218079</v>
      </c>
      <c r="BL104" s="916">
        <v>-1575091</v>
      </c>
      <c r="BM104" s="916">
        <v>-1260074</v>
      </c>
      <c r="BN104" s="916">
        <v>-283517</v>
      </c>
      <c r="BO104" s="916">
        <v>-31502</v>
      </c>
      <c r="BP104" s="916">
        <v>-3150184</v>
      </c>
      <c r="BQ104" s="916">
        <v>-59504</v>
      </c>
      <c r="BR104" s="916">
        <v>-47603</v>
      </c>
      <c r="BS104" s="916">
        <v>-10711</v>
      </c>
      <c r="BT104" s="916">
        <v>-1190</v>
      </c>
      <c r="BU104" s="916">
        <v>-119008</v>
      </c>
      <c r="BV104" s="916">
        <v>-1515588</v>
      </c>
      <c r="BW104" s="916">
        <v>-1212470</v>
      </c>
      <c r="BX104" s="916">
        <v>-272806</v>
      </c>
      <c r="BY104" s="916">
        <v>-30312</v>
      </c>
      <c r="BZ104" s="916">
        <v>-3031176</v>
      </c>
      <c r="CA104" s="916">
        <v>0</v>
      </c>
      <c r="CB104" s="916">
        <v>0</v>
      </c>
      <c r="CC104" s="916">
        <v>0</v>
      </c>
      <c r="CD104" s="916">
        <v>0</v>
      </c>
      <c r="CE104" s="916">
        <v>0</v>
      </c>
      <c r="CF104" s="916">
        <v>0</v>
      </c>
      <c r="CG104" s="916">
        <v>0</v>
      </c>
      <c r="CH104" s="916">
        <v>0</v>
      </c>
      <c r="CI104" s="916">
        <v>0</v>
      </c>
      <c r="CJ104" s="916">
        <v>0</v>
      </c>
      <c r="CK104" s="916">
        <v>2336</v>
      </c>
      <c r="CL104" s="916">
        <v>1870</v>
      </c>
      <c r="CM104" s="916">
        <v>421</v>
      </c>
      <c r="CN104" s="916">
        <v>47</v>
      </c>
      <c r="CO104" s="916">
        <v>4674</v>
      </c>
      <c r="CP104" s="916">
        <v>-442586</v>
      </c>
      <c r="CQ104" s="916">
        <v>-354068</v>
      </c>
      <c r="CR104" s="916">
        <v>-79665</v>
      </c>
      <c r="CS104" s="916">
        <v>-8852</v>
      </c>
      <c r="CT104" s="916">
        <v>-885171</v>
      </c>
      <c r="CU104" s="916">
        <v>-2015341</v>
      </c>
      <c r="CV104" s="916">
        <v>-1612272</v>
      </c>
      <c r="CW104" s="916">
        <v>-362761</v>
      </c>
      <c r="CX104" s="916">
        <v>-40307</v>
      </c>
      <c r="CY104" s="916">
        <v>-4030681</v>
      </c>
      <c r="CZ104" s="916">
        <v>-57168</v>
      </c>
      <c r="DA104" s="916">
        <v>-45733</v>
      </c>
      <c r="DB104" s="916">
        <v>-10290</v>
      </c>
      <c r="DC104" s="916">
        <v>-1143</v>
      </c>
      <c r="DD104" s="916">
        <v>-114334</v>
      </c>
      <c r="DE104" s="916">
        <v>-1958174</v>
      </c>
      <c r="DF104" s="916">
        <v>-1566538</v>
      </c>
      <c r="DG104" s="916">
        <v>-352471</v>
      </c>
      <c r="DH104" s="916">
        <v>-39164</v>
      </c>
      <c r="DI104" s="916">
        <v>-3916347</v>
      </c>
      <c r="DJ104" s="916">
        <v>-5654554</v>
      </c>
      <c r="DK104" s="916">
        <v>-4523641</v>
      </c>
      <c r="DL104" s="916">
        <v>-1017819</v>
      </c>
      <c r="DM104" s="916">
        <v>-113092</v>
      </c>
      <c r="DN104" s="916">
        <v>-11309105</v>
      </c>
      <c r="DO104" s="916">
        <v>0</v>
      </c>
      <c r="DP104" s="916">
        <v>0</v>
      </c>
      <c r="DQ104" s="916">
        <v>0</v>
      </c>
      <c r="DR104" s="916">
        <v>0</v>
      </c>
      <c r="DS104" s="916">
        <v>0</v>
      </c>
      <c r="DT104" s="916">
        <v>-4259755</v>
      </c>
      <c r="DU104" s="916">
        <v>-3407804</v>
      </c>
      <c r="DV104" s="916">
        <v>-766756</v>
      </c>
      <c r="DW104" s="916">
        <v>-85195</v>
      </c>
      <c r="DX104" s="916">
        <v>-8519510</v>
      </c>
      <c r="DY104" s="916">
        <v>-1394799</v>
      </c>
      <c r="DZ104" s="916">
        <v>-1115837</v>
      </c>
      <c r="EA104" s="916">
        <v>-251063</v>
      </c>
      <c r="EB104" s="916">
        <v>-27897</v>
      </c>
      <c r="EC104" s="916">
        <v>-2789595</v>
      </c>
      <c r="ED104" s="916">
        <v>11462293</v>
      </c>
      <c r="EE104" s="916">
        <v>9169834</v>
      </c>
      <c r="EF104" s="916">
        <v>2063213</v>
      </c>
      <c r="EG104" s="916">
        <v>229246</v>
      </c>
      <c r="EH104" s="916">
        <v>22924586</v>
      </c>
      <c r="EI104" s="916">
        <v>11394044</v>
      </c>
      <c r="EJ104" s="916">
        <v>9115236</v>
      </c>
      <c r="EK104" s="916">
        <v>2050928</v>
      </c>
      <c r="EL104" s="916">
        <v>227881</v>
      </c>
      <c r="EM104" s="916">
        <v>22788089</v>
      </c>
      <c r="EN104" s="916">
        <v>-68249</v>
      </c>
      <c r="EO104" s="916">
        <v>-54598</v>
      </c>
      <c r="EP104" s="916">
        <v>-12285</v>
      </c>
      <c r="EQ104" s="916">
        <v>-1365</v>
      </c>
      <c r="ER104" s="916">
        <v>-136497</v>
      </c>
      <c r="ES104" s="916">
        <v>-1463048</v>
      </c>
      <c r="ET104" s="916">
        <v>-1170435</v>
      </c>
      <c r="EU104" s="916">
        <v>-263348</v>
      </c>
      <c r="EV104" s="916">
        <v>-29262</v>
      </c>
      <c r="EW104" s="916">
        <v>-2926092</v>
      </c>
      <c r="EX104" s="917">
        <v>0.5</v>
      </c>
      <c r="EY104" s="917">
        <v>0.4</v>
      </c>
      <c r="EZ104" s="917">
        <v>0.09</v>
      </c>
      <c r="FA104" s="917">
        <v>0.01</v>
      </c>
      <c r="FB104" s="917">
        <v>1</v>
      </c>
      <c r="FC104" s="884" t="s">
        <v>674</v>
      </c>
      <c r="FD104" s="884" t="s">
        <v>673</v>
      </c>
      <c r="FE104" s="884" t="s">
        <v>1672</v>
      </c>
      <c r="FF104" s="884" t="s">
        <v>2349</v>
      </c>
      <c r="FG104" s="884" t="s">
        <v>2451</v>
      </c>
    </row>
    <row r="105" spans="1:164" ht="14.25" thickTop="1" thickBot="1" x14ac:dyDescent="0.25">
      <c r="A105" s="884" t="s">
        <v>3312</v>
      </c>
      <c r="B105" s="918" t="s">
        <v>263</v>
      </c>
      <c r="C105" s="919" t="s">
        <v>262</v>
      </c>
      <c r="D105" s="916">
        <v>37106735</v>
      </c>
      <c r="E105" s="916">
        <v>36364601</v>
      </c>
      <c r="F105" s="916">
        <v>0</v>
      </c>
      <c r="G105" s="916">
        <v>742135</v>
      </c>
      <c r="H105" s="916">
        <v>74213471</v>
      </c>
      <c r="I105" s="916">
        <v>95558</v>
      </c>
      <c r="J105" s="916">
        <v>95558</v>
      </c>
      <c r="K105" s="916">
        <v>37011177</v>
      </c>
      <c r="L105" s="916">
        <v>279131</v>
      </c>
      <c r="M105" s="916">
        <v>279131</v>
      </c>
      <c r="N105" s="916">
        <v>517898</v>
      </c>
      <c r="O105" s="916">
        <v>0</v>
      </c>
      <c r="P105" s="916">
        <v>517898</v>
      </c>
      <c r="Q105" s="916">
        <v>1212</v>
      </c>
      <c r="R105" s="916">
        <v>0</v>
      </c>
      <c r="S105" s="916">
        <v>1212</v>
      </c>
      <c r="T105" s="916">
        <v>0</v>
      </c>
      <c r="U105" s="916">
        <v>0</v>
      </c>
      <c r="V105" s="916">
        <v>0</v>
      </c>
      <c r="W105" s="916">
        <v>0</v>
      </c>
      <c r="X105" s="916">
        <v>95558</v>
      </c>
      <c r="Y105" s="916">
        <v>0</v>
      </c>
      <c r="Z105" s="916">
        <v>0</v>
      </c>
      <c r="AA105" s="916">
        <v>95558</v>
      </c>
      <c r="AB105" s="916">
        <v>0</v>
      </c>
      <c r="AC105" s="916">
        <v>0</v>
      </c>
      <c r="AD105" s="916">
        <v>11566409</v>
      </c>
      <c r="AE105" s="916">
        <v>0</v>
      </c>
      <c r="AF105" s="916">
        <v>218040</v>
      </c>
      <c r="AG105" s="916">
        <v>11784449</v>
      </c>
      <c r="AH105" s="916">
        <v>4832381</v>
      </c>
      <c r="AI105" s="916">
        <v>4735733</v>
      </c>
      <c r="AJ105" s="916">
        <v>0</v>
      </c>
      <c r="AK105" s="916">
        <v>96648</v>
      </c>
      <c r="AL105" s="916">
        <v>9664762</v>
      </c>
      <c r="AM105" s="916">
        <v>-1120040</v>
      </c>
      <c r="AN105" s="916">
        <v>-1097639</v>
      </c>
      <c r="AO105" s="916">
        <v>0</v>
      </c>
      <c r="AP105" s="916">
        <v>-22401</v>
      </c>
      <c r="AQ105" s="916">
        <v>-2240080</v>
      </c>
      <c r="AR105" s="916">
        <v>-2037500</v>
      </c>
      <c r="AS105" s="916">
        <v>-1996750</v>
      </c>
      <c r="AT105" s="916">
        <v>0</v>
      </c>
      <c r="AU105" s="916">
        <v>-40750</v>
      </c>
      <c r="AV105" s="916">
        <v>-4075000</v>
      </c>
      <c r="AW105" s="916">
        <v>336951</v>
      </c>
      <c r="AX105" s="916">
        <v>330212</v>
      </c>
      <c r="AY105" s="916">
        <v>0</v>
      </c>
      <c r="AZ105" s="916">
        <v>6739</v>
      </c>
      <c r="BA105" s="916">
        <v>673902</v>
      </c>
      <c r="BB105" s="916">
        <v>-682952</v>
      </c>
      <c r="BC105" s="916">
        <v>-669292</v>
      </c>
      <c r="BD105" s="916">
        <v>0</v>
      </c>
      <c r="BE105" s="916">
        <v>-13659</v>
      </c>
      <c r="BF105" s="916">
        <v>-1365903</v>
      </c>
      <c r="BG105" s="916">
        <v>-2383501</v>
      </c>
      <c r="BH105" s="916">
        <v>-2335830</v>
      </c>
      <c r="BI105" s="916">
        <v>0</v>
      </c>
      <c r="BJ105" s="916">
        <v>-47670</v>
      </c>
      <c r="BK105" s="916">
        <v>-4767001</v>
      </c>
      <c r="BL105" s="916">
        <v>-2522437</v>
      </c>
      <c r="BM105" s="916">
        <v>-2471989</v>
      </c>
      <c r="BN105" s="916">
        <v>0</v>
      </c>
      <c r="BO105" s="916">
        <v>-50449</v>
      </c>
      <c r="BP105" s="916">
        <v>-5044875</v>
      </c>
      <c r="BQ105" s="916">
        <v>-550000</v>
      </c>
      <c r="BR105" s="916">
        <v>-539000</v>
      </c>
      <c r="BS105" s="916">
        <v>0</v>
      </c>
      <c r="BT105" s="916">
        <v>-11000</v>
      </c>
      <c r="BU105" s="916">
        <v>-1100000</v>
      </c>
      <c r="BV105" s="916">
        <v>-1972437</v>
      </c>
      <c r="BW105" s="916">
        <v>-1932989</v>
      </c>
      <c r="BX105" s="916">
        <v>0</v>
      </c>
      <c r="BY105" s="916">
        <v>-39449</v>
      </c>
      <c r="BZ105" s="916">
        <v>-3944875</v>
      </c>
      <c r="CA105" s="916">
        <v>457593</v>
      </c>
      <c r="CB105" s="916">
        <v>448441</v>
      </c>
      <c r="CC105" s="916">
        <v>0</v>
      </c>
      <c r="CD105" s="916">
        <v>9152</v>
      </c>
      <c r="CE105" s="916">
        <v>915186</v>
      </c>
      <c r="CF105" s="916">
        <v>1436938</v>
      </c>
      <c r="CG105" s="916">
        <v>1408200</v>
      </c>
      <c r="CH105" s="916">
        <v>0</v>
      </c>
      <c r="CI105" s="916">
        <v>28739</v>
      </c>
      <c r="CJ105" s="916">
        <v>2873877</v>
      </c>
      <c r="CK105" s="916">
        <v>-338287</v>
      </c>
      <c r="CL105" s="916">
        <v>-331521</v>
      </c>
      <c r="CM105" s="916">
        <v>0</v>
      </c>
      <c r="CN105" s="916">
        <v>-6766</v>
      </c>
      <c r="CO105" s="916">
        <v>-676574</v>
      </c>
      <c r="CP105" s="916">
        <v>-3105276</v>
      </c>
      <c r="CQ105" s="916">
        <v>-3043171</v>
      </c>
      <c r="CR105" s="916">
        <v>0</v>
      </c>
      <c r="CS105" s="916">
        <v>-62106</v>
      </c>
      <c r="CT105" s="916">
        <v>-6210553</v>
      </c>
      <c r="CU105" s="916">
        <v>-4071469</v>
      </c>
      <c r="CV105" s="916">
        <v>-3990040</v>
      </c>
      <c r="CW105" s="916">
        <v>0</v>
      </c>
      <c r="CX105" s="916">
        <v>-81430</v>
      </c>
      <c r="CY105" s="916">
        <v>-8142939</v>
      </c>
      <c r="CZ105" s="916">
        <v>-430694</v>
      </c>
      <c r="DA105" s="916">
        <v>-422080</v>
      </c>
      <c r="DB105" s="916">
        <v>0</v>
      </c>
      <c r="DC105" s="916">
        <v>-8614</v>
      </c>
      <c r="DD105" s="916">
        <v>-861388</v>
      </c>
      <c r="DE105" s="916">
        <v>-3640775</v>
      </c>
      <c r="DF105" s="916">
        <v>-3567960</v>
      </c>
      <c r="DG105" s="916">
        <v>0</v>
      </c>
      <c r="DH105" s="916">
        <v>-72816</v>
      </c>
      <c r="DI105" s="916">
        <v>-7281551</v>
      </c>
      <c r="DJ105" s="916">
        <v>-9158726</v>
      </c>
      <c r="DK105" s="916">
        <v>-8975550</v>
      </c>
      <c r="DL105" s="916">
        <v>0</v>
      </c>
      <c r="DM105" s="916">
        <v>-183173</v>
      </c>
      <c r="DN105" s="916">
        <v>-18317449</v>
      </c>
      <c r="DO105" s="916">
        <v>0</v>
      </c>
      <c r="DP105" s="916">
        <v>0</v>
      </c>
      <c r="DQ105" s="916">
        <v>0</v>
      </c>
      <c r="DR105" s="916">
        <v>0</v>
      </c>
      <c r="DS105" s="916">
        <v>0</v>
      </c>
      <c r="DT105" s="916">
        <v>-12632085</v>
      </c>
      <c r="DU105" s="916">
        <v>-12379443</v>
      </c>
      <c r="DV105" s="916">
        <v>0</v>
      </c>
      <c r="DW105" s="916">
        <v>-252642</v>
      </c>
      <c r="DX105" s="916">
        <v>-25264169</v>
      </c>
      <c r="DY105" s="916">
        <v>3473359</v>
      </c>
      <c r="DZ105" s="916">
        <v>3403893</v>
      </c>
      <c r="EA105" s="916">
        <v>0</v>
      </c>
      <c r="EB105" s="916">
        <v>69469</v>
      </c>
      <c r="EC105" s="916">
        <v>6946720</v>
      </c>
      <c r="ED105" s="916">
        <v>38171095</v>
      </c>
      <c r="EE105" s="916">
        <v>37407673</v>
      </c>
      <c r="EF105" s="916">
        <v>0</v>
      </c>
      <c r="EG105" s="916">
        <v>763422</v>
      </c>
      <c r="EH105" s="916">
        <v>76342190</v>
      </c>
      <c r="EI105" s="916">
        <v>37106735</v>
      </c>
      <c r="EJ105" s="916">
        <v>36364601</v>
      </c>
      <c r="EK105" s="916">
        <v>0</v>
      </c>
      <c r="EL105" s="916">
        <v>742135</v>
      </c>
      <c r="EM105" s="916">
        <v>74213471</v>
      </c>
      <c r="EN105" s="916">
        <v>-1064360</v>
      </c>
      <c r="EO105" s="916">
        <v>-1043072</v>
      </c>
      <c r="EP105" s="916">
        <v>0</v>
      </c>
      <c r="EQ105" s="916">
        <v>-21287</v>
      </c>
      <c r="ER105" s="916">
        <v>-2128719</v>
      </c>
      <c r="ES105" s="916">
        <v>2408999</v>
      </c>
      <c r="ET105" s="916">
        <v>2360821</v>
      </c>
      <c r="EU105" s="916">
        <v>0</v>
      </c>
      <c r="EV105" s="916">
        <v>48182</v>
      </c>
      <c r="EW105" s="916">
        <v>4818001</v>
      </c>
      <c r="EX105" s="917">
        <v>0.5</v>
      </c>
      <c r="EY105" s="917">
        <v>0.49</v>
      </c>
      <c r="EZ105" s="917">
        <v>0</v>
      </c>
      <c r="FA105" s="917">
        <v>0.01</v>
      </c>
      <c r="FB105" s="917">
        <v>1</v>
      </c>
      <c r="FC105" s="884" t="s">
        <v>679</v>
      </c>
      <c r="FD105" s="884" t="s">
        <v>708</v>
      </c>
      <c r="FE105" s="884" t="s">
        <v>1674</v>
      </c>
      <c r="FF105" s="884" t="s">
        <v>782</v>
      </c>
      <c r="FG105" s="884" t="s">
        <v>2452</v>
      </c>
      <c r="FH105" s="884" t="s">
        <v>3305</v>
      </c>
    </row>
    <row r="106" spans="1:164" ht="14.25" thickTop="1" thickBot="1" x14ac:dyDescent="0.25">
      <c r="A106" s="884" t="s">
        <v>3311</v>
      </c>
      <c r="B106" s="918" t="s">
        <v>265</v>
      </c>
      <c r="C106" s="919" t="s">
        <v>264</v>
      </c>
      <c r="D106" s="916">
        <v>11611660</v>
      </c>
      <c r="E106" s="916">
        <v>9289329</v>
      </c>
      <c r="F106" s="916">
        <v>2090099</v>
      </c>
      <c r="G106" s="916">
        <v>232233</v>
      </c>
      <c r="H106" s="916">
        <v>23223321</v>
      </c>
      <c r="I106" s="916">
        <v>0</v>
      </c>
      <c r="J106" s="916">
        <v>0</v>
      </c>
      <c r="K106" s="916">
        <v>11611660</v>
      </c>
      <c r="L106" s="916">
        <v>97833</v>
      </c>
      <c r="M106" s="916">
        <v>97833</v>
      </c>
      <c r="N106" s="916">
        <v>0</v>
      </c>
      <c r="O106" s="916">
        <v>0</v>
      </c>
      <c r="P106" s="916">
        <v>0</v>
      </c>
      <c r="Q106" s="916">
        <v>102862</v>
      </c>
      <c r="R106" s="916">
        <v>336384</v>
      </c>
      <c r="S106" s="916">
        <v>439246</v>
      </c>
      <c r="T106" s="916">
        <v>0</v>
      </c>
      <c r="U106" s="916">
        <v>0</v>
      </c>
      <c r="V106" s="916">
        <v>0</v>
      </c>
      <c r="W106" s="916">
        <v>0</v>
      </c>
      <c r="X106" s="916">
        <v>0</v>
      </c>
      <c r="Y106" s="916">
        <v>0</v>
      </c>
      <c r="Z106" s="916">
        <v>0</v>
      </c>
      <c r="AA106" s="916">
        <v>0</v>
      </c>
      <c r="AB106" s="916">
        <v>0</v>
      </c>
      <c r="AC106" s="916">
        <v>0</v>
      </c>
      <c r="AD106" s="916">
        <v>2888882</v>
      </c>
      <c r="AE106" s="916">
        <v>681827</v>
      </c>
      <c r="AF106" s="916">
        <v>71938</v>
      </c>
      <c r="AG106" s="916">
        <v>3642647</v>
      </c>
      <c r="AH106" s="916">
        <v>637226</v>
      </c>
      <c r="AI106" s="916">
        <v>509782</v>
      </c>
      <c r="AJ106" s="916">
        <v>114701</v>
      </c>
      <c r="AK106" s="916">
        <v>12745</v>
      </c>
      <c r="AL106" s="916">
        <v>1274454</v>
      </c>
      <c r="AM106" s="916">
        <v>-361048</v>
      </c>
      <c r="AN106" s="916">
        <v>-288839</v>
      </c>
      <c r="AO106" s="916">
        <v>-64989</v>
      </c>
      <c r="AP106" s="916">
        <v>-7221</v>
      </c>
      <c r="AQ106" s="916">
        <v>-722097</v>
      </c>
      <c r="AR106" s="916">
        <v>-260025</v>
      </c>
      <c r="AS106" s="916">
        <v>-208020</v>
      </c>
      <c r="AT106" s="916">
        <v>-46804</v>
      </c>
      <c r="AU106" s="916">
        <v>-5200</v>
      </c>
      <c r="AV106" s="916">
        <v>-520049</v>
      </c>
      <c r="AW106" s="916">
        <v>37626</v>
      </c>
      <c r="AX106" s="916">
        <v>30102</v>
      </c>
      <c r="AY106" s="916">
        <v>6773</v>
      </c>
      <c r="AZ106" s="916">
        <v>753</v>
      </c>
      <c r="BA106" s="916">
        <v>75254</v>
      </c>
      <c r="BB106" s="916">
        <v>-29202</v>
      </c>
      <c r="BC106" s="916">
        <v>-23361</v>
      </c>
      <c r="BD106" s="916">
        <v>-5256</v>
      </c>
      <c r="BE106" s="916">
        <v>-584</v>
      </c>
      <c r="BF106" s="916">
        <v>-58403</v>
      </c>
      <c r="BG106" s="916">
        <v>-251601</v>
      </c>
      <c r="BH106" s="916">
        <v>-201279</v>
      </c>
      <c r="BI106" s="916">
        <v>-45287</v>
      </c>
      <c r="BJ106" s="916">
        <v>-5031</v>
      </c>
      <c r="BK106" s="916">
        <v>-503198</v>
      </c>
      <c r="BL106" s="916">
        <v>-2060669</v>
      </c>
      <c r="BM106" s="916">
        <v>-1648536</v>
      </c>
      <c r="BN106" s="916">
        <v>-370921</v>
      </c>
      <c r="BO106" s="916">
        <v>-41213</v>
      </c>
      <c r="BP106" s="916">
        <v>-4121339</v>
      </c>
      <c r="BQ106" s="916">
        <v>-255672</v>
      </c>
      <c r="BR106" s="916">
        <v>-204538</v>
      </c>
      <c r="BS106" s="916">
        <v>-46021</v>
      </c>
      <c r="BT106" s="916">
        <v>-5113</v>
      </c>
      <c r="BU106" s="916">
        <v>-511344</v>
      </c>
      <c r="BV106" s="916">
        <v>-1804997</v>
      </c>
      <c r="BW106" s="916">
        <v>-1443998</v>
      </c>
      <c r="BX106" s="916">
        <v>-324900</v>
      </c>
      <c r="BY106" s="916">
        <v>-36100</v>
      </c>
      <c r="BZ106" s="916">
        <v>-3609995</v>
      </c>
      <c r="CA106" s="916">
        <v>16149</v>
      </c>
      <c r="CB106" s="916">
        <v>12920</v>
      </c>
      <c r="CC106" s="916">
        <v>2907</v>
      </c>
      <c r="CD106" s="916">
        <v>323</v>
      </c>
      <c r="CE106" s="916">
        <v>32299</v>
      </c>
      <c r="CF106" s="916">
        <v>327908</v>
      </c>
      <c r="CG106" s="916">
        <v>262327</v>
      </c>
      <c r="CH106" s="916">
        <v>59024</v>
      </c>
      <c r="CI106" s="916">
        <v>6558</v>
      </c>
      <c r="CJ106" s="916">
        <v>655817</v>
      </c>
      <c r="CK106" s="916">
        <v>-1189</v>
      </c>
      <c r="CL106" s="916">
        <v>-951</v>
      </c>
      <c r="CM106" s="916">
        <v>-214</v>
      </c>
      <c r="CN106" s="916">
        <v>-24</v>
      </c>
      <c r="CO106" s="916">
        <v>-2378</v>
      </c>
      <c r="CP106" s="916">
        <v>-8720</v>
      </c>
      <c r="CQ106" s="916">
        <v>-6976</v>
      </c>
      <c r="CR106" s="916">
        <v>-1570</v>
      </c>
      <c r="CS106" s="916">
        <v>-174</v>
      </c>
      <c r="CT106" s="916">
        <v>-17440</v>
      </c>
      <c r="CU106" s="916">
        <v>-1726521</v>
      </c>
      <c r="CV106" s="916">
        <v>-1381216</v>
      </c>
      <c r="CW106" s="916">
        <v>-310774</v>
      </c>
      <c r="CX106" s="916">
        <v>-34530</v>
      </c>
      <c r="CY106" s="916">
        <v>-3453041</v>
      </c>
      <c r="CZ106" s="916">
        <v>-240712</v>
      </c>
      <c r="DA106" s="916">
        <v>-192569</v>
      </c>
      <c r="DB106" s="916">
        <v>-43328</v>
      </c>
      <c r="DC106" s="916">
        <v>-4814</v>
      </c>
      <c r="DD106" s="916">
        <v>-481423</v>
      </c>
      <c r="DE106" s="916">
        <v>-1485809</v>
      </c>
      <c r="DF106" s="916">
        <v>-1188647</v>
      </c>
      <c r="DG106" s="916">
        <v>-267446</v>
      </c>
      <c r="DH106" s="916">
        <v>-29716</v>
      </c>
      <c r="DI106" s="916">
        <v>-2971618</v>
      </c>
      <c r="DJ106" s="916">
        <v>-3519598</v>
      </c>
      <c r="DK106" s="916">
        <v>-2815679</v>
      </c>
      <c r="DL106" s="916">
        <v>-633527</v>
      </c>
      <c r="DM106" s="916">
        <v>-70392</v>
      </c>
      <c r="DN106" s="916">
        <v>-7039197</v>
      </c>
      <c r="DO106" s="916">
        <v>0</v>
      </c>
      <c r="DP106" s="916">
        <v>0</v>
      </c>
      <c r="DQ106" s="916">
        <v>0</v>
      </c>
      <c r="DR106" s="916">
        <v>0</v>
      </c>
      <c r="DS106" s="916">
        <v>0</v>
      </c>
      <c r="DT106" s="916">
        <v>-3567674</v>
      </c>
      <c r="DU106" s="916">
        <v>-2854139</v>
      </c>
      <c r="DV106" s="916">
        <v>-642181</v>
      </c>
      <c r="DW106" s="916">
        <v>-71353</v>
      </c>
      <c r="DX106" s="916">
        <v>-7135348</v>
      </c>
      <c r="DY106" s="916">
        <v>48076</v>
      </c>
      <c r="DZ106" s="916">
        <v>38460</v>
      </c>
      <c r="EA106" s="916">
        <v>8654</v>
      </c>
      <c r="EB106" s="916">
        <v>961</v>
      </c>
      <c r="EC106" s="916">
        <v>96151</v>
      </c>
      <c r="ED106" s="916">
        <v>9532594</v>
      </c>
      <c r="EE106" s="916">
        <v>7626075</v>
      </c>
      <c r="EF106" s="916">
        <v>1715867</v>
      </c>
      <c r="EG106" s="916">
        <v>190652</v>
      </c>
      <c r="EH106" s="916">
        <v>19065188</v>
      </c>
      <c r="EI106" s="916">
        <v>11611660</v>
      </c>
      <c r="EJ106" s="916">
        <v>9289329</v>
      </c>
      <c r="EK106" s="916">
        <v>2090099</v>
      </c>
      <c r="EL106" s="916">
        <v>232233</v>
      </c>
      <c r="EM106" s="916">
        <v>23223321</v>
      </c>
      <c r="EN106" s="916">
        <v>2079066</v>
      </c>
      <c r="EO106" s="916">
        <v>1663254</v>
      </c>
      <c r="EP106" s="916">
        <v>374232</v>
      </c>
      <c r="EQ106" s="916">
        <v>41581</v>
      </c>
      <c r="ER106" s="916">
        <v>4158133</v>
      </c>
      <c r="ES106" s="916">
        <v>2127142</v>
      </c>
      <c r="ET106" s="916">
        <v>1701714</v>
      </c>
      <c r="EU106" s="916">
        <v>382886</v>
      </c>
      <c r="EV106" s="916">
        <v>42542</v>
      </c>
      <c r="EW106" s="916">
        <v>4254284</v>
      </c>
      <c r="EX106" s="917">
        <v>0.5</v>
      </c>
      <c r="EY106" s="917">
        <v>0.4</v>
      </c>
      <c r="EZ106" s="917">
        <v>0.09</v>
      </c>
      <c r="FA106" s="917">
        <v>0.01</v>
      </c>
      <c r="FB106" s="917">
        <v>1</v>
      </c>
      <c r="FC106" s="884" t="s">
        <v>721</v>
      </c>
      <c r="FD106" s="884" t="s">
        <v>720</v>
      </c>
      <c r="FE106" s="884" t="s">
        <v>1672</v>
      </c>
      <c r="FF106" s="884" t="s">
        <v>2347</v>
      </c>
      <c r="FG106" s="884" t="s">
        <v>2453</v>
      </c>
    </row>
    <row r="107" spans="1:164" ht="14.25" thickTop="1" thickBot="1" x14ac:dyDescent="0.25">
      <c r="A107" s="884" t="s">
        <v>3311</v>
      </c>
      <c r="B107" s="918" t="s">
        <v>267</v>
      </c>
      <c r="C107" s="919" t="s">
        <v>266</v>
      </c>
      <c r="D107" s="916">
        <v>24943410</v>
      </c>
      <c r="E107" s="916">
        <v>19954728</v>
      </c>
      <c r="F107" s="916">
        <v>4988682</v>
      </c>
      <c r="G107" s="916">
        <v>0</v>
      </c>
      <c r="H107" s="916">
        <v>49886820</v>
      </c>
      <c r="I107" s="916">
        <v>0</v>
      </c>
      <c r="J107" s="916">
        <v>0</v>
      </c>
      <c r="K107" s="916">
        <v>24943410</v>
      </c>
      <c r="L107" s="916">
        <v>170533</v>
      </c>
      <c r="M107" s="916">
        <v>170533</v>
      </c>
      <c r="N107" s="916">
        <v>0</v>
      </c>
      <c r="O107" s="916">
        <v>0</v>
      </c>
      <c r="P107" s="916">
        <v>0</v>
      </c>
      <c r="Q107" s="916">
        <v>0</v>
      </c>
      <c r="R107" s="916">
        <v>0</v>
      </c>
      <c r="S107" s="916">
        <v>0</v>
      </c>
      <c r="T107" s="916">
        <v>0</v>
      </c>
      <c r="U107" s="916">
        <v>0</v>
      </c>
      <c r="V107" s="916">
        <v>0</v>
      </c>
      <c r="W107" s="916">
        <v>0</v>
      </c>
      <c r="X107" s="916">
        <v>0</v>
      </c>
      <c r="Y107" s="916">
        <v>0</v>
      </c>
      <c r="Z107" s="916">
        <v>0</v>
      </c>
      <c r="AA107" s="916">
        <v>0</v>
      </c>
      <c r="AB107" s="916">
        <v>0</v>
      </c>
      <c r="AC107" s="916">
        <v>0</v>
      </c>
      <c r="AD107" s="916">
        <v>4464946</v>
      </c>
      <c r="AE107" s="916">
        <v>1116235</v>
      </c>
      <c r="AF107" s="916">
        <v>0</v>
      </c>
      <c r="AG107" s="916">
        <v>5581181</v>
      </c>
      <c r="AH107" s="916">
        <v>1151809</v>
      </c>
      <c r="AI107" s="916">
        <v>921448</v>
      </c>
      <c r="AJ107" s="916">
        <v>230362</v>
      </c>
      <c r="AK107" s="916">
        <v>0</v>
      </c>
      <c r="AL107" s="916">
        <v>2303619</v>
      </c>
      <c r="AM107" s="916">
        <v>-1284187</v>
      </c>
      <c r="AN107" s="916">
        <v>-1027350</v>
      </c>
      <c r="AO107" s="916">
        <v>-256838</v>
      </c>
      <c r="AP107" s="916">
        <v>0</v>
      </c>
      <c r="AQ107" s="916">
        <v>-2568375</v>
      </c>
      <c r="AR107" s="916">
        <v>-321114</v>
      </c>
      <c r="AS107" s="916">
        <v>-256892</v>
      </c>
      <c r="AT107" s="916">
        <v>-64223</v>
      </c>
      <c r="AU107" s="916">
        <v>0</v>
      </c>
      <c r="AV107" s="916">
        <v>-642229</v>
      </c>
      <c r="AW107" s="916">
        <v>42398</v>
      </c>
      <c r="AX107" s="916">
        <v>33919</v>
      </c>
      <c r="AY107" s="916">
        <v>8480</v>
      </c>
      <c r="AZ107" s="916">
        <v>0</v>
      </c>
      <c r="BA107" s="916">
        <v>84797</v>
      </c>
      <c r="BB107" s="916">
        <v>-103297</v>
      </c>
      <c r="BC107" s="916">
        <v>-82638</v>
      </c>
      <c r="BD107" s="916">
        <v>-20659</v>
      </c>
      <c r="BE107" s="916">
        <v>0</v>
      </c>
      <c r="BF107" s="916">
        <v>-206594</v>
      </c>
      <c r="BG107" s="916">
        <v>-382013</v>
      </c>
      <c r="BH107" s="916">
        <v>-305611</v>
      </c>
      <c r="BI107" s="916">
        <v>-76402</v>
      </c>
      <c r="BJ107" s="916">
        <v>0</v>
      </c>
      <c r="BK107" s="916">
        <v>-764026</v>
      </c>
      <c r="BL107" s="916">
        <v>-1498234</v>
      </c>
      <c r="BM107" s="916">
        <v>-1198587</v>
      </c>
      <c r="BN107" s="916">
        <v>-299647</v>
      </c>
      <c r="BO107" s="916">
        <v>0</v>
      </c>
      <c r="BP107" s="916">
        <v>-2996468</v>
      </c>
      <c r="BQ107" s="916">
        <v>-432462</v>
      </c>
      <c r="BR107" s="916">
        <v>-345970</v>
      </c>
      <c r="BS107" s="916">
        <v>-86492</v>
      </c>
      <c r="BT107" s="916">
        <v>0</v>
      </c>
      <c r="BU107" s="916">
        <v>-864924</v>
      </c>
      <c r="BV107" s="916">
        <v>-1065772</v>
      </c>
      <c r="BW107" s="916">
        <v>-852618</v>
      </c>
      <c r="BX107" s="916">
        <v>-213154</v>
      </c>
      <c r="BY107" s="916">
        <v>0</v>
      </c>
      <c r="BZ107" s="916">
        <v>-2131544</v>
      </c>
      <c r="CA107" s="916">
        <v>550142</v>
      </c>
      <c r="CB107" s="916">
        <v>440114</v>
      </c>
      <c r="CC107" s="916">
        <v>110028</v>
      </c>
      <c r="CD107" s="916">
        <v>0</v>
      </c>
      <c r="CE107" s="916">
        <v>1100284</v>
      </c>
      <c r="CF107" s="916">
        <v>767695</v>
      </c>
      <c r="CG107" s="916">
        <v>614156</v>
      </c>
      <c r="CH107" s="916">
        <v>153539</v>
      </c>
      <c r="CI107" s="916">
        <v>0</v>
      </c>
      <c r="CJ107" s="916">
        <v>1535390</v>
      </c>
      <c r="CK107" s="916">
        <v>-219314</v>
      </c>
      <c r="CL107" s="916">
        <v>-175451</v>
      </c>
      <c r="CM107" s="916">
        <v>-43863</v>
      </c>
      <c r="CN107" s="916">
        <v>0</v>
      </c>
      <c r="CO107" s="916">
        <v>-438628</v>
      </c>
      <c r="CP107" s="916">
        <v>-676678</v>
      </c>
      <c r="CQ107" s="916">
        <v>-541343</v>
      </c>
      <c r="CR107" s="916">
        <v>-135336</v>
      </c>
      <c r="CS107" s="916">
        <v>0</v>
      </c>
      <c r="CT107" s="916">
        <v>-1353357</v>
      </c>
      <c r="CU107" s="916">
        <v>-1076389</v>
      </c>
      <c r="CV107" s="916">
        <v>-861111</v>
      </c>
      <c r="CW107" s="916">
        <v>-215279</v>
      </c>
      <c r="CX107" s="916">
        <v>0</v>
      </c>
      <c r="CY107" s="916">
        <v>-2152779</v>
      </c>
      <c r="CZ107" s="916">
        <v>-101634</v>
      </c>
      <c r="DA107" s="916">
        <v>-81307</v>
      </c>
      <c r="DB107" s="916">
        <v>-20327</v>
      </c>
      <c r="DC107" s="916">
        <v>0</v>
      </c>
      <c r="DD107" s="916">
        <v>-203268</v>
      </c>
      <c r="DE107" s="916">
        <v>-974755</v>
      </c>
      <c r="DF107" s="916">
        <v>-779805</v>
      </c>
      <c r="DG107" s="916">
        <v>-194951</v>
      </c>
      <c r="DH107" s="916">
        <v>0</v>
      </c>
      <c r="DI107" s="916">
        <v>-1949511</v>
      </c>
      <c r="DJ107" s="916">
        <v>-6288214</v>
      </c>
      <c r="DK107" s="916">
        <v>-5030571</v>
      </c>
      <c r="DL107" s="916">
        <v>-1257642</v>
      </c>
      <c r="DM107" s="916">
        <v>0</v>
      </c>
      <c r="DN107" s="916">
        <v>-12576426</v>
      </c>
      <c r="DO107" s="916">
        <v>0</v>
      </c>
      <c r="DP107" s="916">
        <v>0</v>
      </c>
      <c r="DQ107" s="916">
        <v>0</v>
      </c>
      <c r="DR107" s="916">
        <v>0</v>
      </c>
      <c r="DS107" s="916">
        <v>0</v>
      </c>
      <c r="DT107" s="916">
        <v>-7173286</v>
      </c>
      <c r="DU107" s="916">
        <v>-5738629</v>
      </c>
      <c r="DV107" s="916">
        <v>-1434657</v>
      </c>
      <c r="DW107" s="916">
        <v>0</v>
      </c>
      <c r="DX107" s="916">
        <v>-14346572</v>
      </c>
      <c r="DY107" s="916">
        <v>885072</v>
      </c>
      <c r="DZ107" s="916">
        <v>708058</v>
      </c>
      <c r="EA107" s="916">
        <v>177015</v>
      </c>
      <c r="EB107" s="916">
        <v>0</v>
      </c>
      <c r="EC107" s="916">
        <v>1770146</v>
      </c>
      <c r="ED107" s="916">
        <v>25538829</v>
      </c>
      <c r="EE107" s="916">
        <v>20431063</v>
      </c>
      <c r="EF107" s="916">
        <v>5107766</v>
      </c>
      <c r="EG107" s="916">
        <v>0</v>
      </c>
      <c r="EH107" s="916">
        <v>51077658</v>
      </c>
      <c r="EI107" s="916">
        <v>24943410</v>
      </c>
      <c r="EJ107" s="916">
        <v>19954728</v>
      </c>
      <c r="EK107" s="916">
        <v>4988682</v>
      </c>
      <c r="EL107" s="916">
        <v>0</v>
      </c>
      <c r="EM107" s="916">
        <v>49886820</v>
      </c>
      <c r="EN107" s="916">
        <v>-595419</v>
      </c>
      <c r="EO107" s="916">
        <v>-476335</v>
      </c>
      <c r="EP107" s="916">
        <v>-119084</v>
      </c>
      <c r="EQ107" s="916">
        <v>0</v>
      </c>
      <c r="ER107" s="916">
        <v>-1190838</v>
      </c>
      <c r="ES107" s="916">
        <v>289653</v>
      </c>
      <c r="ET107" s="916">
        <v>231723</v>
      </c>
      <c r="EU107" s="916">
        <v>57931</v>
      </c>
      <c r="EV107" s="916">
        <v>0</v>
      </c>
      <c r="EW107" s="916">
        <v>579308</v>
      </c>
      <c r="EX107" s="917">
        <v>0.5</v>
      </c>
      <c r="EY107" s="917">
        <v>0.4</v>
      </c>
      <c r="EZ107" s="917">
        <v>0.1</v>
      </c>
      <c r="FA107" s="917">
        <v>0</v>
      </c>
      <c r="FB107" s="917">
        <v>1</v>
      </c>
      <c r="FC107" s="884" t="s">
        <v>704</v>
      </c>
      <c r="FD107" s="884" t="s">
        <v>676</v>
      </c>
      <c r="FE107" s="884" t="s">
        <v>1672</v>
      </c>
      <c r="FF107" s="884" t="s">
        <v>2344</v>
      </c>
      <c r="FG107" s="884" t="s">
        <v>2454</v>
      </c>
    </row>
    <row r="108" spans="1:164" ht="14.25" thickTop="1" thickBot="1" x14ac:dyDescent="0.25">
      <c r="A108" s="884" t="s">
        <v>3311</v>
      </c>
      <c r="B108" s="918" t="s">
        <v>269</v>
      </c>
      <c r="C108" s="919" t="s">
        <v>268</v>
      </c>
      <c r="D108" s="916">
        <v>7999538</v>
      </c>
      <c r="E108" s="916">
        <v>6399631</v>
      </c>
      <c r="F108" s="916">
        <v>1439917</v>
      </c>
      <c r="G108" s="916">
        <v>159991</v>
      </c>
      <c r="H108" s="916">
        <v>15999077</v>
      </c>
      <c r="I108" s="916">
        <v>152318</v>
      </c>
      <c r="J108" s="916">
        <v>152318</v>
      </c>
      <c r="K108" s="916">
        <v>7847220</v>
      </c>
      <c r="L108" s="916">
        <v>77003</v>
      </c>
      <c r="M108" s="916">
        <v>77003</v>
      </c>
      <c r="N108" s="916">
        <v>187608</v>
      </c>
      <c r="O108" s="916">
        <v>0</v>
      </c>
      <c r="P108" s="916">
        <v>187608</v>
      </c>
      <c r="Q108" s="916">
        <v>0</v>
      </c>
      <c r="R108" s="916">
        <v>0</v>
      </c>
      <c r="S108" s="916">
        <v>0</v>
      </c>
      <c r="T108" s="916">
        <v>0</v>
      </c>
      <c r="U108" s="916">
        <v>0</v>
      </c>
      <c r="V108" s="916">
        <v>0</v>
      </c>
      <c r="W108" s="916">
        <v>0</v>
      </c>
      <c r="X108" s="916">
        <v>152318</v>
      </c>
      <c r="Y108" s="916">
        <v>0</v>
      </c>
      <c r="Z108" s="916">
        <v>0</v>
      </c>
      <c r="AA108" s="916">
        <v>152318</v>
      </c>
      <c r="AB108" s="916">
        <v>0</v>
      </c>
      <c r="AC108" s="916">
        <v>0</v>
      </c>
      <c r="AD108" s="916">
        <v>2198296</v>
      </c>
      <c r="AE108" s="916">
        <v>456975</v>
      </c>
      <c r="AF108" s="916">
        <v>50776</v>
      </c>
      <c r="AG108" s="916">
        <v>2706047</v>
      </c>
      <c r="AH108" s="916">
        <v>1184157</v>
      </c>
      <c r="AI108" s="916">
        <v>947325</v>
      </c>
      <c r="AJ108" s="916">
        <v>213148</v>
      </c>
      <c r="AK108" s="916">
        <v>23683</v>
      </c>
      <c r="AL108" s="916">
        <v>2368313</v>
      </c>
      <c r="AM108" s="916">
        <v>-451664</v>
      </c>
      <c r="AN108" s="916">
        <v>-361332</v>
      </c>
      <c r="AO108" s="916">
        <v>-81300</v>
      </c>
      <c r="AP108" s="916">
        <v>-9033</v>
      </c>
      <c r="AQ108" s="916">
        <v>-903329</v>
      </c>
      <c r="AR108" s="916">
        <v>-640950</v>
      </c>
      <c r="AS108" s="916">
        <v>-512760</v>
      </c>
      <c r="AT108" s="916">
        <v>-115371</v>
      </c>
      <c r="AU108" s="916">
        <v>-12819</v>
      </c>
      <c r="AV108" s="916">
        <v>-1281900</v>
      </c>
      <c r="AW108" s="916">
        <v>-317</v>
      </c>
      <c r="AX108" s="916">
        <v>-254</v>
      </c>
      <c r="AY108" s="916">
        <v>-57</v>
      </c>
      <c r="AZ108" s="916">
        <v>-6</v>
      </c>
      <c r="BA108" s="916">
        <v>-634</v>
      </c>
      <c r="BB108" s="916">
        <v>-362883</v>
      </c>
      <c r="BC108" s="916">
        <v>-290306</v>
      </c>
      <c r="BD108" s="916">
        <v>-65319</v>
      </c>
      <c r="BE108" s="916">
        <v>-7258</v>
      </c>
      <c r="BF108" s="916">
        <v>-725766</v>
      </c>
      <c r="BG108" s="916">
        <v>-1004150</v>
      </c>
      <c r="BH108" s="916">
        <v>-803320</v>
      </c>
      <c r="BI108" s="916">
        <v>-180747</v>
      </c>
      <c r="BJ108" s="916">
        <v>-20083</v>
      </c>
      <c r="BK108" s="916">
        <v>-2008300</v>
      </c>
      <c r="BL108" s="916">
        <v>-1215448</v>
      </c>
      <c r="BM108" s="916">
        <v>-972358</v>
      </c>
      <c r="BN108" s="916">
        <v>-218781</v>
      </c>
      <c r="BO108" s="916">
        <v>-24309</v>
      </c>
      <c r="BP108" s="916">
        <v>-2430896</v>
      </c>
      <c r="BQ108" s="916">
        <v>-342259</v>
      </c>
      <c r="BR108" s="916">
        <v>-273808</v>
      </c>
      <c r="BS108" s="916">
        <v>-61607</v>
      </c>
      <c r="BT108" s="916">
        <v>-6845</v>
      </c>
      <c r="BU108" s="916">
        <v>-684519</v>
      </c>
      <c r="BV108" s="916">
        <v>-873188</v>
      </c>
      <c r="BW108" s="916">
        <v>-698551</v>
      </c>
      <c r="BX108" s="916">
        <v>-157174</v>
      </c>
      <c r="BY108" s="916">
        <v>-17464</v>
      </c>
      <c r="BZ108" s="916">
        <v>-1746377</v>
      </c>
      <c r="CA108" s="916">
        <v>42198</v>
      </c>
      <c r="CB108" s="916">
        <v>33758</v>
      </c>
      <c r="CC108" s="916">
        <v>7596</v>
      </c>
      <c r="CD108" s="916">
        <v>844</v>
      </c>
      <c r="CE108" s="916">
        <v>84396</v>
      </c>
      <c r="CF108" s="916">
        <v>164591</v>
      </c>
      <c r="CG108" s="916">
        <v>131673</v>
      </c>
      <c r="CH108" s="916">
        <v>29626</v>
      </c>
      <c r="CI108" s="916">
        <v>3292</v>
      </c>
      <c r="CJ108" s="916">
        <v>329182</v>
      </c>
      <c r="CK108" s="916">
        <v>194725</v>
      </c>
      <c r="CL108" s="916">
        <v>155780</v>
      </c>
      <c r="CM108" s="916">
        <v>35051</v>
      </c>
      <c r="CN108" s="916">
        <v>3895</v>
      </c>
      <c r="CO108" s="916">
        <v>389451</v>
      </c>
      <c r="CP108" s="916">
        <v>489675</v>
      </c>
      <c r="CQ108" s="916">
        <v>391739</v>
      </c>
      <c r="CR108" s="916">
        <v>88141</v>
      </c>
      <c r="CS108" s="916">
        <v>9793</v>
      </c>
      <c r="CT108" s="916">
        <v>979348</v>
      </c>
      <c r="CU108" s="916">
        <v>-324259</v>
      </c>
      <c r="CV108" s="916">
        <v>-259408</v>
      </c>
      <c r="CW108" s="916">
        <v>-58367</v>
      </c>
      <c r="CX108" s="916">
        <v>-6485</v>
      </c>
      <c r="CY108" s="916">
        <v>-648519</v>
      </c>
      <c r="CZ108" s="916">
        <v>-105336</v>
      </c>
      <c r="DA108" s="916">
        <v>-84270</v>
      </c>
      <c r="DB108" s="916">
        <v>-18960</v>
      </c>
      <c r="DC108" s="916">
        <v>-2106</v>
      </c>
      <c r="DD108" s="916">
        <v>-210672</v>
      </c>
      <c r="DE108" s="916">
        <v>-218922</v>
      </c>
      <c r="DF108" s="916">
        <v>-175139</v>
      </c>
      <c r="DG108" s="916">
        <v>-39407</v>
      </c>
      <c r="DH108" s="916">
        <v>-4379</v>
      </c>
      <c r="DI108" s="916">
        <v>-437847</v>
      </c>
      <c r="DJ108" s="916">
        <v>-1342409</v>
      </c>
      <c r="DK108" s="916">
        <v>-1073924</v>
      </c>
      <c r="DL108" s="916">
        <v>-241634</v>
      </c>
      <c r="DM108" s="916">
        <v>-26850</v>
      </c>
      <c r="DN108" s="916">
        <v>-2684817</v>
      </c>
      <c r="DO108" s="916">
        <v>0</v>
      </c>
      <c r="DP108" s="916">
        <v>0</v>
      </c>
      <c r="DQ108" s="916">
        <v>0</v>
      </c>
      <c r="DR108" s="916">
        <v>0</v>
      </c>
      <c r="DS108" s="916">
        <v>0</v>
      </c>
      <c r="DT108" s="916">
        <v>-1892571</v>
      </c>
      <c r="DU108" s="916">
        <v>-1514057</v>
      </c>
      <c r="DV108" s="916">
        <v>-340663</v>
      </c>
      <c r="DW108" s="916">
        <v>-37851</v>
      </c>
      <c r="DX108" s="916">
        <v>-3785142</v>
      </c>
      <c r="DY108" s="916">
        <v>550162</v>
      </c>
      <c r="DZ108" s="916">
        <v>440133</v>
      </c>
      <c r="EA108" s="916">
        <v>99029</v>
      </c>
      <c r="EB108" s="916">
        <v>11001</v>
      </c>
      <c r="EC108" s="916">
        <v>1100325</v>
      </c>
      <c r="ED108" s="916">
        <v>7508070</v>
      </c>
      <c r="EE108" s="916">
        <v>6006456</v>
      </c>
      <c r="EF108" s="916">
        <v>1351453</v>
      </c>
      <c r="EG108" s="916">
        <v>150161</v>
      </c>
      <c r="EH108" s="916">
        <v>15016140</v>
      </c>
      <c r="EI108" s="916">
        <v>7999538</v>
      </c>
      <c r="EJ108" s="916">
        <v>6399631</v>
      </c>
      <c r="EK108" s="916">
        <v>1439917</v>
      </c>
      <c r="EL108" s="916">
        <v>159991</v>
      </c>
      <c r="EM108" s="916">
        <v>15999077</v>
      </c>
      <c r="EN108" s="916">
        <v>491468</v>
      </c>
      <c r="EO108" s="916">
        <v>393175</v>
      </c>
      <c r="EP108" s="916">
        <v>88464</v>
      </c>
      <c r="EQ108" s="916">
        <v>9830</v>
      </c>
      <c r="ER108" s="916">
        <v>982937</v>
      </c>
      <c r="ES108" s="916">
        <v>1041630</v>
      </c>
      <c r="ET108" s="916">
        <v>833308</v>
      </c>
      <c r="EU108" s="916">
        <v>187493</v>
      </c>
      <c r="EV108" s="916">
        <v>20831</v>
      </c>
      <c r="EW108" s="916">
        <v>2083262</v>
      </c>
      <c r="EX108" s="917">
        <v>0.5</v>
      </c>
      <c r="EY108" s="917">
        <v>0.4</v>
      </c>
      <c r="EZ108" s="917">
        <v>0.09</v>
      </c>
      <c r="FA108" s="917">
        <v>0.01</v>
      </c>
      <c r="FB108" s="917">
        <v>1</v>
      </c>
      <c r="FC108" s="884" t="s">
        <v>684</v>
      </c>
      <c r="FD108" s="884" t="s">
        <v>683</v>
      </c>
      <c r="FE108" s="884" t="s">
        <v>1672</v>
      </c>
      <c r="FF108" s="884" t="s">
        <v>2346</v>
      </c>
      <c r="FG108" s="884" t="s">
        <v>2455</v>
      </c>
    </row>
    <row r="109" spans="1:164" ht="14.25" thickTop="1" thickBot="1" x14ac:dyDescent="0.25">
      <c r="A109" s="884" t="s">
        <v>3311</v>
      </c>
      <c r="B109" s="918" t="s">
        <v>271</v>
      </c>
      <c r="C109" s="919" t="s">
        <v>270</v>
      </c>
      <c r="D109" s="916">
        <v>9817877</v>
      </c>
      <c r="E109" s="916">
        <v>7854302</v>
      </c>
      <c r="F109" s="916">
        <v>1767218</v>
      </c>
      <c r="G109" s="916">
        <v>196358</v>
      </c>
      <c r="H109" s="916">
        <v>19635755</v>
      </c>
      <c r="I109" s="916">
        <v>110000</v>
      </c>
      <c r="J109" s="916">
        <v>110000</v>
      </c>
      <c r="K109" s="916">
        <v>9707877</v>
      </c>
      <c r="L109" s="916">
        <v>90463</v>
      </c>
      <c r="M109" s="916">
        <v>90463</v>
      </c>
      <c r="N109" s="916">
        <v>468560</v>
      </c>
      <c r="O109" s="916">
        <v>0</v>
      </c>
      <c r="P109" s="916">
        <v>468560</v>
      </c>
      <c r="Q109" s="916">
        <v>0</v>
      </c>
      <c r="R109" s="916">
        <v>0</v>
      </c>
      <c r="S109" s="916">
        <v>0</v>
      </c>
      <c r="T109" s="916">
        <v>0</v>
      </c>
      <c r="U109" s="916">
        <v>0</v>
      </c>
      <c r="V109" s="916">
        <v>0</v>
      </c>
      <c r="W109" s="916">
        <v>0</v>
      </c>
      <c r="X109" s="916">
        <v>110000</v>
      </c>
      <c r="Y109" s="916">
        <v>0</v>
      </c>
      <c r="Z109" s="916">
        <v>0</v>
      </c>
      <c r="AA109" s="916">
        <v>110000</v>
      </c>
      <c r="AB109" s="916">
        <v>0</v>
      </c>
      <c r="AC109" s="916">
        <v>0</v>
      </c>
      <c r="AD109" s="916">
        <v>2774826</v>
      </c>
      <c r="AE109" s="916">
        <v>611031</v>
      </c>
      <c r="AF109" s="916">
        <v>67893</v>
      </c>
      <c r="AG109" s="916">
        <v>3453750</v>
      </c>
      <c r="AH109" s="916">
        <v>1180562</v>
      </c>
      <c r="AI109" s="916">
        <v>944449</v>
      </c>
      <c r="AJ109" s="916">
        <v>212501</v>
      </c>
      <c r="AK109" s="916">
        <v>23611</v>
      </c>
      <c r="AL109" s="916">
        <v>2361123</v>
      </c>
      <c r="AM109" s="916">
        <v>-1996248</v>
      </c>
      <c r="AN109" s="916">
        <v>-1596999</v>
      </c>
      <c r="AO109" s="916">
        <v>-359325</v>
      </c>
      <c r="AP109" s="916">
        <v>-39925</v>
      </c>
      <c r="AQ109" s="916">
        <v>-3992497</v>
      </c>
      <c r="AR109" s="916">
        <v>-1541692</v>
      </c>
      <c r="AS109" s="916">
        <v>-1233353</v>
      </c>
      <c r="AT109" s="916">
        <v>-277504</v>
      </c>
      <c r="AU109" s="916">
        <v>-30834</v>
      </c>
      <c r="AV109" s="916">
        <v>-3083383</v>
      </c>
      <c r="AW109" s="916">
        <v>672359</v>
      </c>
      <c r="AX109" s="916">
        <v>537888</v>
      </c>
      <c r="AY109" s="916">
        <v>121025</v>
      </c>
      <c r="AZ109" s="916">
        <v>13447</v>
      </c>
      <c r="BA109" s="916">
        <v>1344719</v>
      </c>
      <c r="BB109" s="916">
        <v>123286</v>
      </c>
      <c r="BC109" s="916">
        <v>98630</v>
      </c>
      <c r="BD109" s="916">
        <v>22192</v>
      </c>
      <c r="BE109" s="916">
        <v>2466</v>
      </c>
      <c r="BF109" s="916">
        <v>246574</v>
      </c>
      <c r="BG109" s="916">
        <v>-746047</v>
      </c>
      <c r="BH109" s="916">
        <v>-596835</v>
      </c>
      <c r="BI109" s="916">
        <v>-134287</v>
      </c>
      <c r="BJ109" s="916">
        <v>-14921</v>
      </c>
      <c r="BK109" s="916">
        <v>-1492090</v>
      </c>
      <c r="BL109" s="916">
        <v>-1377935</v>
      </c>
      <c r="BM109" s="916">
        <v>-1102348</v>
      </c>
      <c r="BN109" s="916">
        <v>-248028</v>
      </c>
      <c r="BO109" s="916">
        <v>-27559</v>
      </c>
      <c r="BP109" s="916">
        <v>-2755870</v>
      </c>
      <c r="BQ109" s="916">
        <v>-624280</v>
      </c>
      <c r="BR109" s="916">
        <v>-499424</v>
      </c>
      <c r="BS109" s="916">
        <v>-112370</v>
      </c>
      <c r="BT109" s="916">
        <v>-12486</v>
      </c>
      <c r="BU109" s="916">
        <v>-1248560</v>
      </c>
      <c r="BV109" s="916">
        <v>-753655</v>
      </c>
      <c r="BW109" s="916">
        <v>-602924</v>
      </c>
      <c r="BX109" s="916">
        <v>-135658</v>
      </c>
      <c r="BY109" s="916">
        <v>-15073</v>
      </c>
      <c r="BZ109" s="916">
        <v>-1507310</v>
      </c>
      <c r="CA109" s="916">
        <v>415430</v>
      </c>
      <c r="CB109" s="916">
        <v>332344</v>
      </c>
      <c r="CC109" s="916">
        <v>74777</v>
      </c>
      <c r="CD109" s="916">
        <v>8309</v>
      </c>
      <c r="CE109" s="916">
        <v>830860</v>
      </c>
      <c r="CF109" s="916">
        <v>0</v>
      </c>
      <c r="CG109" s="916">
        <v>0</v>
      </c>
      <c r="CH109" s="916">
        <v>0</v>
      </c>
      <c r="CI109" s="916">
        <v>0</v>
      </c>
      <c r="CJ109" s="916">
        <v>0</v>
      </c>
      <c r="CK109" s="916">
        <v>119750</v>
      </c>
      <c r="CL109" s="916">
        <v>95800</v>
      </c>
      <c r="CM109" s="916">
        <v>21555</v>
      </c>
      <c r="CN109" s="916">
        <v>2395</v>
      </c>
      <c r="CO109" s="916">
        <v>239500</v>
      </c>
      <c r="CP109" s="916">
        <v>-62574</v>
      </c>
      <c r="CQ109" s="916">
        <v>-50060</v>
      </c>
      <c r="CR109" s="916">
        <v>-11264</v>
      </c>
      <c r="CS109" s="916">
        <v>-1252</v>
      </c>
      <c r="CT109" s="916">
        <v>-125150</v>
      </c>
      <c r="CU109" s="916">
        <v>-905329</v>
      </c>
      <c r="CV109" s="916">
        <v>-724264</v>
      </c>
      <c r="CW109" s="916">
        <v>-162960</v>
      </c>
      <c r="CX109" s="916">
        <v>-18107</v>
      </c>
      <c r="CY109" s="916">
        <v>-1810660</v>
      </c>
      <c r="CZ109" s="916">
        <v>-89100</v>
      </c>
      <c r="DA109" s="916">
        <v>-71280</v>
      </c>
      <c r="DB109" s="916">
        <v>-16038</v>
      </c>
      <c r="DC109" s="916">
        <v>-1782</v>
      </c>
      <c r="DD109" s="916">
        <v>-178200</v>
      </c>
      <c r="DE109" s="916">
        <v>-816229</v>
      </c>
      <c r="DF109" s="916">
        <v>-652984</v>
      </c>
      <c r="DG109" s="916">
        <v>-146922</v>
      </c>
      <c r="DH109" s="916">
        <v>-16325</v>
      </c>
      <c r="DI109" s="916">
        <v>-1632460</v>
      </c>
      <c r="DJ109" s="916">
        <v>-1615001</v>
      </c>
      <c r="DK109" s="916">
        <v>-1291999</v>
      </c>
      <c r="DL109" s="916">
        <v>-290699</v>
      </c>
      <c r="DM109" s="916">
        <v>-32300</v>
      </c>
      <c r="DN109" s="916">
        <v>-3230000</v>
      </c>
      <c r="DO109" s="916">
        <v>1</v>
      </c>
      <c r="DP109" s="916">
        <v>-1</v>
      </c>
      <c r="DQ109" s="916">
        <v>-1</v>
      </c>
      <c r="DR109" s="916">
        <v>0</v>
      </c>
      <c r="DS109" s="916">
        <v>0</v>
      </c>
      <c r="DT109" s="916">
        <v>-791068</v>
      </c>
      <c r="DU109" s="916">
        <v>-632854</v>
      </c>
      <c r="DV109" s="916">
        <v>-142392</v>
      </c>
      <c r="DW109" s="916">
        <v>-15821</v>
      </c>
      <c r="DX109" s="916">
        <v>-1582135</v>
      </c>
      <c r="DY109" s="916">
        <v>-823932</v>
      </c>
      <c r="DZ109" s="916">
        <v>-659146</v>
      </c>
      <c r="EA109" s="916">
        <v>-148308</v>
      </c>
      <c r="EB109" s="916">
        <v>-16479</v>
      </c>
      <c r="EC109" s="916">
        <v>-1647865</v>
      </c>
      <c r="ED109" s="916">
        <v>11493945</v>
      </c>
      <c r="EE109" s="916">
        <v>9195156</v>
      </c>
      <c r="EF109" s="916">
        <v>2068910</v>
      </c>
      <c r="EG109" s="916">
        <v>229879</v>
      </c>
      <c r="EH109" s="916">
        <v>22987890</v>
      </c>
      <c r="EI109" s="916">
        <v>9817877</v>
      </c>
      <c r="EJ109" s="916">
        <v>7854302</v>
      </c>
      <c r="EK109" s="916">
        <v>1767218</v>
      </c>
      <c r="EL109" s="916">
        <v>196358</v>
      </c>
      <c r="EM109" s="916">
        <v>19635755</v>
      </c>
      <c r="EN109" s="916">
        <v>-1676068</v>
      </c>
      <c r="EO109" s="916">
        <v>-1340854</v>
      </c>
      <c r="EP109" s="916">
        <v>-301692</v>
      </c>
      <c r="EQ109" s="916">
        <v>-33521</v>
      </c>
      <c r="ER109" s="916">
        <v>-3352135</v>
      </c>
      <c r="ES109" s="916">
        <v>-2500000</v>
      </c>
      <c r="ET109" s="916">
        <v>-2000000</v>
      </c>
      <c r="EU109" s="916">
        <v>-450000</v>
      </c>
      <c r="EV109" s="916">
        <v>-50000</v>
      </c>
      <c r="EW109" s="916">
        <v>-5000000</v>
      </c>
      <c r="EX109" s="917">
        <v>0.5</v>
      </c>
      <c r="EY109" s="917">
        <v>0.4</v>
      </c>
      <c r="EZ109" s="917">
        <v>0.09</v>
      </c>
      <c r="FA109" s="917">
        <v>0.01</v>
      </c>
      <c r="FB109" s="917">
        <v>1</v>
      </c>
      <c r="FC109" s="884" t="s">
        <v>703</v>
      </c>
      <c r="FD109" s="884" t="s">
        <v>702</v>
      </c>
      <c r="FE109" s="884" t="s">
        <v>1672</v>
      </c>
      <c r="FF109" s="884" t="s">
        <v>2346</v>
      </c>
      <c r="FG109" s="884" t="s">
        <v>2456</v>
      </c>
    </row>
    <row r="110" spans="1:164" ht="14.25" thickTop="1" thickBot="1" x14ac:dyDescent="0.25">
      <c r="A110" s="884" t="s">
        <v>3311</v>
      </c>
      <c r="B110" s="918" t="s">
        <v>273</v>
      </c>
      <c r="C110" s="919" t="s">
        <v>272</v>
      </c>
      <c r="D110" s="916">
        <v>11575925</v>
      </c>
      <c r="E110" s="916">
        <v>9260740</v>
      </c>
      <c r="F110" s="916">
        <v>2315185</v>
      </c>
      <c r="G110" s="916">
        <v>0</v>
      </c>
      <c r="H110" s="916">
        <v>23151850</v>
      </c>
      <c r="I110" s="916">
        <v>140505</v>
      </c>
      <c r="J110" s="916">
        <v>140505</v>
      </c>
      <c r="K110" s="916">
        <v>11435420</v>
      </c>
      <c r="L110" s="916">
        <v>187478</v>
      </c>
      <c r="M110" s="916">
        <v>187478</v>
      </c>
      <c r="N110" s="916">
        <v>874469</v>
      </c>
      <c r="O110" s="916">
        <v>0</v>
      </c>
      <c r="P110" s="916">
        <v>874469</v>
      </c>
      <c r="Q110" s="916">
        <v>36110</v>
      </c>
      <c r="R110" s="916">
        <v>0</v>
      </c>
      <c r="S110" s="916">
        <v>36110</v>
      </c>
      <c r="T110" s="916">
        <v>0</v>
      </c>
      <c r="U110" s="916">
        <v>0</v>
      </c>
      <c r="V110" s="916">
        <v>0</v>
      </c>
      <c r="W110" s="916">
        <v>0</v>
      </c>
      <c r="X110" s="916">
        <v>140505</v>
      </c>
      <c r="Y110" s="916">
        <v>0</v>
      </c>
      <c r="Z110" s="916">
        <v>0</v>
      </c>
      <c r="AA110" s="916">
        <v>140505</v>
      </c>
      <c r="AB110" s="916">
        <v>0</v>
      </c>
      <c r="AC110" s="916">
        <v>0</v>
      </c>
      <c r="AD110" s="916">
        <v>3820526</v>
      </c>
      <c r="AE110" s="916">
        <v>923667</v>
      </c>
      <c r="AF110" s="916">
        <v>0</v>
      </c>
      <c r="AG110" s="916">
        <v>4744193</v>
      </c>
      <c r="AH110" s="916">
        <v>979112</v>
      </c>
      <c r="AI110" s="916">
        <v>783290</v>
      </c>
      <c r="AJ110" s="916">
        <v>195823</v>
      </c>
      <c r="AK110" s="916">
        <v>0</v>
      </c>
      <c r="AL110" s="916">
        <v>1958225</v>
      </c>
      <c r="AM110" s="916">
        <v>-358981</v>
      </c>
      <c r="AN110" s="916">
        <v>-287184</v>
      </c>
      <c r="AO110" s="916">
        <v>-71796</v>
      </c>
      <c r="AP110" s="916">
        <v>0</v>
      </c>
      <c r="AQ110" s="916">
        <v>-717961</v>
      </c>
      <c r="AR110" s="916">
        <v>-324663</v>
      </c>
      <c r="AS110" s="916">
        <v>-259731</v>
      </c>
      <c r="AT110" s="916">
        <v>-64933</v>
      </c>
      <c r="AU110" s="916">
        <v>0</v>
      </c>
      <c r="AV110" s="916">
        <v>-649327</v>
      </c>
      <c r="AW110" s="916">
        <v>104582</v>
      </c>
      <c r="AX110" s="916">
        <v>83666</v>
      </c>
      <c r="AY110" s="916">
        <v>20916</v>
      </c>
      <c r="AZ110" s="916">
        <v>0</v>
      </c>
      <c r="BA110" s="916">
        <v>209164</v>
      </c>
      <c r="BB110" s="916">
        <v>-110177</v>
      </c>
      <c r="BC110" s="916">
        <v>-88141</v>
      </c>
      <c r="BD110" s="916">
        <v>-22035</v>
      </c>
      <c r="BE110" s="916">
        <v>0</v>
      </c>
      <c r="BF110" s="916">
        <v>-220353</v>
      </c>
      <c r="BG110" s="916">
        <v>-330258</v>
      </c>
      <c r="BH110" s="916">
        <v>-264206</v>
      </c>
      <c r="BI110" s="916">
        <v>-66052</v>
      </c>
      <c r="BJ110" s="916">
        <v>0</v>
      </c>
      <c r="BK110" s="916">
        <v>-660516</v>
      </c>
      <c r="BL110" s="916">
        <v>-1329248</v>
      </c>
      <c r="BM110" s="916">
        <v>-1063398</v>
      </c>
      <c r="BN110" s="916">
        <v>-265850</v>
      </c>
      <c r="BO110" s="916">
        <v>0</v>
      </c>
      <c r="BP110" s="916">
        <v>-2658496</v>
      </c>
      <c r="BQ110" s="916">
        <v>-14741</v>
      </c>
      <c r="BR110" s="916">
        <v>-11792</v>
      </c>
      <c r="BS110" s="916">
        <v>-2948</v>
      </c>
      <c r="BT110" s="916">
        <v>0</v>
      </c>
      <c r="BU110" s="916">
        <v>-29481</v>
      </c>
      <c r="BV110" s="916">
        <v>-1314507</v>
      </c>
      <c r="BW110" s="916">
        <v>-1051606</v>
      </c>
      <c r="BX110" s="916">
        <v>-262902</v>
      </c>
      <c r="BY110" s="916">
        <v>0</v>
      </c>
      <c r="BZ110" s="916">
        <v>-2629015</v>
      </c>
      <c r="CA110" s="916">
        <v>0</v>
      </c>
      <c r="CB110" s="916">
        <v>0</v>
      </c>
      <c r="CC110" s="916">
        <v>0</v>
      </c>
      <c r="CD110" s="916">
        <v>0</v>
      </c>
      <c r="CE110" s="916">
        <v>0</v>
      </c>
      <c r="CF110" s="916">
        <v>0</v>
      </c>
      <c r="CG110" s="916">
        <v>0</v>
      </c>
      <c r="CH110" s="916">
        <v>0</v>
      </c>
      <c r="CI110" s="916">
        <v>0</v>
      </c>
      <c r="CJ110" s="916">
        <v>0</v>
      </c>
      <c r="CK110" s="916">
        <v>1812</v>
      </c>
      <c r="CL110" s="916">
        <v>1450</v>
      </c>
      <c r="CM110" s="916">
        <v>363</v>
      </c>
      <c r="CN110" s="916">
        <v>0</v>
      </c>
      <c r="CO110" s="916">
        <v>3625</v>
      </c>
      <c r="CP110" s="916">
        <v>-1545143</v>
      </c>
      <c r="CQ110" s="916">
        <v>-1236115</v>
      </c>
      <c r="CR110" s="916">
        <v>-309029</v>
      </c>
      <c r="CS110" s="916">
        <v>0</v>
      </c>
      <c r="CT110" s="916">
        <v>-3090287</v>
      </c>
      <c r="CU110" s="916">
        <v>-2872579</v>
      </c>
      <c r="CV110" s="916">
        <v>-2298063</v>
      </c>
      <c r="CW110" s="916">
        <v>-574516</v>
      </c>
      <c r="CX110" s="916">
        <v>0</v>
      </c>
      <c r="CY110" s="916">
        <v>-5745158</v>
      </c>
      <c r="CZ110" s="916">
        <v>-12929</v>
      </c>
      <c r="DA110" s="916">
        <v>-10342</v>
      </c>
      <c r="DB110" s="916">
        <v>-2585</v>
      </c>
      <c r="DC110" s="916">
        <v>0</v>
      </c>
      <c r="DD110" s="916">
        <v>-25856</v>
      </c>
      <c r="DE110" s="916">
        <v>-2859650</v>
      </c>
      <c r="DF110" s="916">
        <v>-2287721</v>
      </c>
      <c r="DG110" s="916">
        <v>-571931</v>
      </c>
      <c r="DH110" s="916">
        <v>0</v>
      </c>
      <c r="DI110" s="916">
        <v>-5719302</v>
      </c>
      <c r="DJ110" s="916">
        <v>-4023881</v>
      </c>
      <c r="DK110" s="916">
        <v>-3223818</v>
      </c>
      <c r="DL110" s="916">
        <v>-810534</v>
      </c>
      <c r="DM110" s="916">
        <v>0</v>
      </c>
      <c r="DN110" s="916">
        <v>-8058234</v>
      </c>
      <c r="DO110" s="916">
        <v>0</v>
      </c>
      <c r="DP110" s="916">
        <v>0</v>
      </c>
      <c r="DQ110" s="916">
        <v>0</v>
      </c>
      <c r="DR110" s="916">
        <v>0</v>
      </c>
      <c r="DS110" s="916">
        <v>0</v>
      </c>
      <c r="DT110" s="916">
        <v>-3079451</v>
      </c>
      <c r="DU110" s="916">
        <v>-2463560</v>
      </c>
      <c r="DV110" s="916">
        <v>-615890</v>
      </c>
      <c r="DW110" s="916">
        <v>0</v>
      </c>
      <c r="DX110" s="916">
        <v>-6158901</v>
      </c>
      <c r="DY110" s="916">
        <v>-944430</v>
      </c>
      <c r="DZ110" s="916">
        <v>-760258</v>
      </c>
      <c r="EA110" s="916">
        <v>-194644</v>
      </c>
      <c r="EB110" s="916">
        <v>0</v>
      </c>
      <c r="EC110" s="916">
        <v>-1899333</v>
      </c>
      <c r="ED110" s="916">
        <v>12214473</v>
      </c>
      <c r="EE110" s="916">
        <v>9771579</v>
      </c>
      <c r="EF110" s="916">
        <v>2442895</v>
      </c>
      <c r="EG110" s="916">
        <v>0</v>
      </c>
      <c r="EH110" s="916">
        <v>24428947</v>
      </c>
      <c r="EI110" s="916">
        <v>11575925</v>
      </c>
      <c r="EJ110" s="916">
        <v>9260740</v>
      </c>
      <c r="EK110" s="916">
        <v>2315185</v>
      </c>
      <c r="EL110" s="916">
        <v>0</v>
      </c>
      <c r="EM110" s="916">
        <v>23151850</v>
      </c>
      <c r="EN110" s="916">
        <v>-638548</v>
      </c>
      <c r="EO110" s="916">
        <v>-510839</v>
      </c>
      <c r="EP110" s="916">
        <v>-127710</v>
      </c>
      <c r="EQ110" s="916">
        <v>0</v>
      </c>
      <c r="ER110" s="916">
        <v>-1277097</v>
      </c>
      <c r="ES110" s="916">
        <v>-1582978</v>
      </c>
      <c r="ET110" s="916">
        <v>-1271097</v>
      </c>
      <c r="EU110" s="916">
        <v>-322354</v>
      </c>
      <c r="EV110" s="916">
        <v>0</v>
      </c>
      <c r="EW110" s="916">
        <v>-3176430</v>
      </c>
      <c r="EX110" s="917">
        <v>0.5</v>
      </c>
      <c r="EY110" s="917">
        <v>0.4</v>
      </c>
      <c r="EZ110" s="917">
        <v>0.1</v>
      </c>
      <c r="FA110" s="917">
        <v>0</v>
      </c>
      <c r="FB110" s="917">
        <v>1</v>
      </c>
      <c r="FC110" s="884" t="s">
        <v>710</v>
      </c>
      <c r="FD110" s="884" t="s">
        <v>676</v>
      </c>
      <c r="FE110" s="884" t="s">
        <v>1672</v>
      </c>
      <c r="FF110" s="884" t="s">
        <v>2345</v>
      </c>
      <c r="FG110" s="884" t="s">
        <v>2457</v>
      </c>
    </row>
    <row r="111" spans="1:164" ht="14.25" thickTop="1" thickBot="1" x14ac:dyDescent="0.25">
      <c r="A111" s="884" t="s">
        <v>3311</v>
      </c>
      <c r="B111" s="918" t="s">
        <v>275</v>
      </c>
      <c r="C111" s="919" t="s">
        <v>274</v>
      </c>
      <c r="D111" s="916">
        <v>28452531</v>
      </c>
      <c r="E111" s="916">
        <v>25865937</v>
      </c>
      <c r="F111" s="916">
        <v>31901322</v>
      </c>
      <c r="G111" s="916">
        <v>0</v>
      </c>
      <c r="H111" s="916">
        <v>86219790</v>
      </c>
      <c r="I111" s="916">
        <v>0</v>
      </c>
      <c r="J111" s="916">
        <v>0</v>
      </c>
      <c r="K111" s="916">
        <v>28452531</v>
      </c>
      <c r="L111" s="916">
        <v>304489</v>
      </c>
      <c r="M111" s="916">
        <v>304489</v>
      </c>
      <c r="N111" s="916">
        <v>0</v>
      </c>
      <c r="O111" s="916">
        <v>0</v>
      </c>
      <c r="P111" s="916">
        <v>0</v>
      </c>
      <c r="Q111" s="916">
        <v>0</v>
      </c>
      <c r="R111" s="916">
        <v>0</v>
      </c>
      <c r="S111" s="916">
        <v>0</v>
      </c>
      <c r="T111" s="916">
        <v>0</v>
      </c>
      <c r="U111" s="916">
        <v>0</v>
      </c>
      <c r="V111" s="916">
        <v>0</v>
      </c>
      <c r="W111" s="916">
        <v>0</v>
      </c>
      <c r="X111" s="916">
        <v>0</v>
      </c>
      <c r="Y111" s="916">
        <v>0</v>
      </c>
      <c r="Z111" s="916">
        <v>0</v>
      </c>
      <c r="AA111" s="916">
        <v>0</v>
      </c>
      <c r="AB111" s="916">
        <v>0</v>
      </c>
      <c r="AC111" s="916">
        <v>0</v>
      </c>
      <c r="AD111" s="916">
        <v>7897120</v>
      </c>
      <c r="AE111" s="916">
        <v>9739783</v>
      </c>
      <c r="AF111" s="916">
        <v>0</v>
      </c>
      <c r="AG111" s="916">
        <v>17636903</v>
      </c>
      <c r="AH111" s="916">
        <v>4031430</v>
      </c>
      <c r="AI111" s="916">
        <v>3664937</v>
      </c>
      <c r="AJ111" s="916">
        <v>4520089</v>
      </c>
      <c r="AK111" s="916">
        <v>0</v>
      </c>
      <c r="AL111" s="916">
        <v>12216456</v>
      </c>
      <c r="AM111" s="916">
        <v>-2462816</v>
      </c>
      <c r="AN111" s="916">
        <v>-2238923</v>
      </c>
      <c r="AO111" s="916">
        <v>-2761338</v>
      </c>
      <c r="AP111" s="916">
        <v>0</v>
      </c>
      <c r="AQ111" s="916">
        <v>-7463077</v>
      </c>
      <c r="AR111" s="916">
        <v>-3020778</v>
      </c>
      <c r="AS111" s="916">
        <v>-2746161</v>
      </c>
      <c r="AT111" s="916">
        <v>-3386932</v>
      </c>
      <c r="AU111" s="916">
        <v>0</v>
      </c>
      <c r="AV111" s="916">
        <v>-9153871</v>
      </c>
      <c r="AW111" s="916">
        <v>144</v>
      </c>
      <c r="AX111" s="916">
        <v>130</v>
      </c>
      <c r="AY111" s="916">
        <v>160</v>
      </c>
      <c r="AZ111" s="916">
        <v>0</v>
      </c>
      <c r="BA111" s="916">
        <v>434</v>
      </c>
      <c r="BB111" s="916">
        <v>95219</v>
      </c>
      <c r="BC111" s="916">
        <v>86562</v>
      </c>
      <c r="BD111" s="916">
        <v>106760</v>
      </c>
      <c r="BE111" s="916">
        <v>0</v>
      </c>
      <c r="BF111" s="916">
        <v>288541</v>
      </c>
      <c r="BG111" s="916">
        <v>-2925415</v>
      </c>
      <c r="BH111" s="916">
        <v>-2659469</v>
      </c>
      <c r="BI111" s="916">
        <v>-3280012</v>
      </c>
      <c r="BJ111" s="916">
        <v>0</v>
      </c>
      <c r="BK111" s="916">
        <v>-8864896</v>
      </c>
      <c r="BL111" s="916">
        <v>-1411780</v>
      </c>
      <c r="BM111" s="916">
        <v>-1283436</v>
      </c>
      <c r="BN111" s="916">
        <v>-1582905</v>
      </c>
      <c r="BO111" s="916">
        <v>0</v>
      </c>
      <c r="BP111" s="916">
        <v>-4278121</v>
      </c>
      <c r="BQ111" s="916">
        <v>-1004236</v>
      </c>
      <c r="BR111" s="916">
        <v>-912943</v>
      </c>
      <c r="BS111" s="916">
        <v>-1125963</v>
      </c>
      <c r="BT111" s="916">
        <v>0</v>
      </c>
      <c r="BU111" s="916">
        <v>-3043142</v>
      </c>
      <c r="BV111" s="916">
        <v>-407543</v>
      </c>
      <c r="BW111" s="916">
        <v>-370494</v>
      </c>
      <c r="BX111" s="916">
        <v>-456942</v>
      </c>
      <c r="BY111" s="916">
        <v>0</v>
      </c>
      <c r="BZ111" s="916">
        <v>-1234979</v>
      </c>
      <c r="CA111" s="916">
        <v>0</v>
      </c>
      <c r="CB111" s="916">
        <v>0</v>
      </c>
      <c r="CC111" s="916">
        <v>0</v>
      </c>
      <c r="CD111" s="916">
        <v>0</v>
      </c>
      <c r="CE111" s="916">
        <v>0</v>
      </c>
      <c r="CF111" s="916">
        <v>0</v>
      </c>
      <c r="CG111" s="916">
        <v>0</v>
      </c>
      <c r="CH111" s="916">
        <v>0</v>
      </c>
      <c r="CI111" s="916">
        <v>0</v>
      </c>
      <c r="CJ111" s="916">
        <v>0</v>
      </c>
      <c r="CK111" s="916">
        <v>800496</v>
      </c>
      <c r="CL111" s="916">
        <v>727724</v>
      </c>
      <c r="CM111" s="916">
        <v>897526</v>
      </c>
      <c r="CN111" s="916">
        <v>0</v>
      </c>
      <c r="CO111" s="916">
        <v>2425746</v>
      </c>
      <c r="CP111" s="916">
        <v>-957420</v>
      </c>
      <c r="CQ111" s="916">
        <v>-870382</v>
      </c>
      <c r="CR111" s="916">
        <v>-1073471</v>
      </c>
      <c r="CS111" s="916">
        <v>0</v>
      </c>
      <c r="CT111" s="916">
        <v>-2901273</v>
      </c>
      <c r="CU111" s="916">
        <v>-1568704</v>
      </c>
      <c r="CV111" s="916">
        <v>-1426094</v>
      </c>
      <c r="CW111" s="916">
        <v>-1758850</v>
      </c>
      <c r="CX111" s="916">
        <v>0</v>
      </c>
      <c r="CY111" s="916">
        <v>-4753648</v>
      </c>
      <c r="CZ111" s="916">
        <v>-203740</v>
      </c>
      <c r="DA111" s="916">
        <v>-185219</v>
      </c>
      <c r="DB111" s="916">
        <v>-228437</v>
      </c>
      <c r="DC111" s="916">
        <v>0</v>
      </c>
      <c r="DD111" s="916">
        <v>-617396</v>
      </c>
      <c r="DE111" s="916">
        <v>-1364963</v>
      </c>
      <c r="DF111" s="916">
        <v>-1240876</v>
      </c>
      <c r="DG111" s="916">
        <v>-1530413</v>
      </c>
      <c r="DH111" s="916">
        <v>0</v>
      </c>
      <c r="DI111" s="916">
        <v>-4136252</v>
      </c>
      <c r="DJ111" s="916">
        <v>-3601857</v>
      </c>
      <c r="DK111" s="916">
        <v>-3274068</v>
      </c>
      <c r="DL111" s="916">
        <v>-4038130</v>
      </c>
      <c r="DM111" s="916">
        <v>0</v>
      </c>
      <c r="DN111" s="916">
        <v>-10914055</v>
      </c>
      <c r="DO111" s="916">
        <v>0</v>
      </c>
      <c r="DP111" s="916">
        <v>0</v>
      </c>
      <c r="DQ111" s="916">
        <v>0</v>
      </c>
      <c r="DR111" s="916">
        <v>0</v>
      </c>
      <c r="DS111" s="916">
        <v>0</v>
      </c>
      <c r="DT111" s="916">
        <v>-7050025</v>
      </c>
      <c r="DU111" s="916">
        <v>-6409113</v>
      </c>
      <c r="DV111" s="916">
        <v>-7904573</v>
      </c>
      <c r="DW111" s="916">
        <v>0</v>
      </c>
      <c r="DX111" s="916">
        <v>-21363711</v>
      </c>
      <c r="DY111" s="916">
        <v>3448168</v>
      </c>
      <c r="DZ111" s="916">
        <v>3135045</v>
      </c>
      <c r="EA111" s="916">
        <v>3866443</v>
      </c>
      <c r="EB111" s="916">
        <v>0</v>
      </c>
      <c r="EC111" s="916">
        <v>10449656</v>
      </c>
      <c r="ED111" s="916">
        <v>23415210</v>
      </c>
      <c r="EE111" s="916">
        <v>21286555</v>
      </c>
      <c r="EF111" s="916">
        <v>26253417</v>
      </c>
      <c r="EG111" s="916">
        <v>0</v>
      </c>
      <c r="EH111" s="916">
        <v>70955182</v>
      </c>
      <c r="EI111" s="916">
        <v>28452531</v>
      </c>
      <c r="EJ111" s="916">
        <v>25865937</v>
      </c>
      <c r="EK111" s="916">
        <v>31901322</v>
      </c>
      <c r="EL111" s="916">
        <v>0</v>
      </c>
      <c r="EM111" s="916">
        <v>86219790</v>
      </c>
      <c r="EN111" s="916">
        <v>5037321</v>
      </c>
      <c r="EO111" s="916">
        <v>4579382</v>
      </c>
      <c r="EP111" s="916">
        <v>5647905</v>
      </c>
      <c r="EQ111" s="916">
        <v>0</v>
      </c>
      <c r="ER111" s="916">
        <v>15264608</v>
      </c>
      <c r="ES111" s="916">
        <v>8485489</v>
      </c>
      <c r="ET111" s="916">
        <v>7714427</v>
      </c>
      <c r="EU111" s="916">
        <v>9514348</v>
      </c>
      <c r="EV111" s="916">
        <v>0</v>
      </c>
      <c r="EW111" s="916">
        <v>25714264</v>
      </c>
      <c r="EX111" s="917">
        <v>0.33</v>
      </c>
      <c r="EY111" s="917">
        <v>0.3</v>
      </c>
      <c r="EZ111" s="917">
        <v>0.37</v>
      </c>
      <c r="FA111" s="917">
        <v>0</v>
      </c>
      <c r="FB111" s="917">
        <v>1</v>
      </c>
      <c r="FC111" s="884" t="s">
        <v>686</v>
      </c>
      <c r="FD111" s="884" t="s">
        <v>670</v>
      </c>
      <c r="FE111" s="884" t="s">
        <v>1675</v>
      </c>
      <c r="FF111" s="884" t="s">
        <v>2343</v>
      </c>
      <c r="FG111" s="884" t="s">
        <v>2458</v>
      </c>
    </row>
    <row r="112" spans="1:164" ht="14.25" thickTop="1" thickBot="1" x14ac:dyDescent="0.25">
      <c r="A112" s="884" t="s">
        <v>3311</v>
      </c>
      <c r="B112" s="918" t="s">
        <v>277</v>
      </c>
      <c r="C112" s="919" t="s">
        <v>276</v>
      </c>
      <c r="D112" s="916">
        <v>35567138</v>
      </c>
      <c r="E112" s="916">
        <v>28453710</v>
      </c>
      <c r="F112" s="916">
        <v>7113428</v>
      </c>
      <c r="G112" s="916">
        <v>0</v>
      </c>
      <c r="H112" s="916">
        <v>71134276</v>
      </c>
      <c r="I112" s="916">
        <v>0</v>
      </c>
      <c r="J112" s="916">
        <v>0</v>
      </c>
      <c r="K112" s="916">
        <v>35567138</v>
      </c>
      <c r="L112" s="916">
        <v>220099</v>
      </c>
      <c r="M112" s="916">
        <v>220099</v>
      </c>
      <c r="N112" s="916">
        <v>0</v>
      </c>
      <c r="O112" s="916">
        <v>0</v>
      </c>
      <c r="P112" s="916">
        <v>0</v>
      </c>
      <c r="Q112" s="916">
        <v>0</v>
      </c>
      <c r="R112" s="916">
        <v>0</v>
      </c>
      <c r="S112" s="916">
        <v>0</v>
      </c>
      <c r="T112" s="916">
        <v>0</v>
      </c>
      <c r="U112" s="916">
        <v>0</v>
      </c>
      <c r="V112" s="916">
        <v>0</v>
      </c>
      <c r="W112" s="916">
        <v>0</v>
      </c>
      <c r="X112" s="916">
        <v>0</v>
      </c>
      <c r="Y112" s="916">
        <v>0</v>
      </c>
      <c r="Z112" s="916">
        <v>0</v>
      </c>
      <c r="AA112" s="916">
        <v>0</v>
      </c>
      <c r="AB112" s="916">
        <v>0</v>
      </c>
      <c r="AC112" s="916">
        <v>0</v>
      </c>
      <c r="AD112" s="916">
        <v>6264177</v>
      </c>
      <c r="AE112" s="916">
        <v>1566046</v>
      </c>
      <c r="AF112" s="916">
        <v>0</v>
      </c>
      <c r="AG112" s="916">
        <v>7830223</v>
      </c>
      <c r="AH112" s="916">
        <v>3329513</v>
      </c>
      <c r="AI112" s="916">
        <v>2663611</v>
      </c>
      <c r="AJ112" s="916">
        <v>665903</v>
      </c>
      <c r="AK112" s="916">
        <v>0</v>
      </c>
      <c r="AL112" s="916">
        <v>6659027</v>
      </c>
      <c r="AM112" s="916">
        <v>-1948813</v>
      </c>
      <c r="AN112" s="916">
        <v>-1559051</v>
      </c>
      <c r="AO112" s="916">
        <v>-389763</v>
      </c>
      <c r="AP112" s="916">
        <v>0</v>
      </c>
      <c r="AQ112" s="916">
        <v>-3897627</v>
      </c>
      <c r="AR112" s="916">
        <v>-2550000</v>
      </c>
      <c r="AS112" s="916">
        <v>-2040000</v>
      </c>
      <c r="AT112" s="916">
        <v>-510000</v>
      </c>
      <c r="AU112" s="916">
        <v>0</v>
      </c>
      <c r="AV112" s="916">
        <v>-5100000</v>
      </c>
      <c r="AW112" s="916">
        <v>0</v>
      </c>
      <c r="AX112" s="916">
        <v>0</v>
      </c>
      <c r="AY112" s="916">
        <v>0</v>
      </c>
      <c r="AZ112" s="916">
        <v>0</v>
      </c>
      <c r="BA112" s="916">
        <v>0</v>
      </c>
      <c r="BB112" s="916">
        <v>-200000</v>
      </c>
      <c r="BC112" s="916">
        <v>-160000</v>
      </c>
      <c r="BD112" s="916">
        <v>-40000</v>
      </c>
      <c r="BE112" s="916">
        <v>0</v>
      </c>
      <c r="BF112" s="916">
        <v>-400000</v>
      </c>
      <c r="BG112" s="916">
        <v>-2750000</v>
      </c>
      <c r="BH112" s="916">
        <v>-2200000</v>
      </c>
      <c r="BI112" s="916">
        <v>-550000</v>
      </c>
      <c r="BJ112" s="916">
        <v>0</v>
      </c>
      <c r="BK112" s="916">
        <v>-5500000</v>
      </c>
      <c r="BL112" s="916">
        <v>-3591577</v>
      </c>
      <c r="BM112" s="916">
        <v>-2873261</v>
      </c>
      <c r="BN112" s="916">
        <v>-718315</v>
      </c>
      <c r="BO112" s="916">
        <v>0</v>
      </c>
      <c r="BP112" s="916">
        <v>-7183153</v>
      </c>
      <c r="BQ112" s="916">
        <v>-841577</v>
      </c>
      <c r="BR112" s="916">
        <v>-673261</v>
      </c>
      <c r="BS112" s="916">
        <v>-168315</v>
      </c>
      <c r="BT112" s="916">
        <v>0</v>
      </c>
      <c r="BU112" s="916">
        <v>-1683153</v>
      </c>
      <c r="BV112" s="916">
        <v>-2750000</v>
      </c>
      <c r="BW112" s="916">
        <v>-2200000</v>
      </c>
      <c r="BX112" s="916">
        <v>-550000</v>
      </c>
      <c r="BY112" s="916">
        <v>0</v>
      </c>
      <c r="BZ112" s="916">
        <v>-5500000</v>
      </c>
      <c r="CA112" s="916">
        <v>129356</v>
      </c>
      <c r="CB112" s="916">
        <v>103485</v>
      </c>
      <c r="CC112" s="916">
        <v>25871</v>
      </c>
      <c r="CD112" s="916">
        <v>0</v>
      </c>
      <c r="CE112" s="916">
        <v>258712</v>
      </c>
      <c r="CF112" s="916">
        <v>3892422</v>
      </c>
      <c r="CG112" s="916">
        <v>3113938</v>
      </c>
      <c r="CH112" s="916">
        <v>778485</v>
      </c>
      <c r="CI112" s="916">
        <v>0</v>
      </c>
      <c r="CJ112" s="916">
        <v>7784845</v>
      </c>
      <c r="CK112" s="916">
        <v>236704</v>
      </c>
      <c r="CL112" s="916">
        <v>189364</v>
      </c>
      <c r="CM112" s="916">
        <v>47341</v>
      </c>
      <c r="CN112" s="916">
        <v>0</v>
      </c>
      <c r="CO112" s="916">
        <v>473409</v>
      </c>
      <c r="CP112" s="916">
        <v>-5642422</v>
      </c>
      <c r="CQ112" s="916">
        <v>-4513938</v>
      </c>
      <c r="CR112" s="916">
        <v>-1128485</v>
      </c>
      <c r="CS112" s="916">
        <v>0</v>
      </c>
      <c r="CT112" s="916">
        <v>-11284845</v>
      </c>
      <c r="CU112" s="916">
        <v>-4975517</v>
      </c>
      <c r="CV112" s="916">
        <v>-3980412</v>
      </c>
      <c r="CW112" s="916">
        <v>-995103</v>
      </c>
      <c r="CX112" s="916">
        <v>0</v>
      </c>
      <c r="CY112" s="916">
        <v>-9951032</v>
      </c>
      <c r="CZ112" s="916">
        <v>-475517</v>
      </c>
      <c r="DA112" s="916">
        <v>-380412</v>
      </c>
      <c r="DB112" s="916">
        <v>-95103</v>
      </c>
      <c r="DC112" s="916">
        <v>0</v>
      </c>
      <c r="DD112" s="916">
        <v>-951032</v>
      </c>
      <c r="DE112" s="916">
        <v>-4500000</v>
      </c>
      <c r="DF112" s="916">
        <v>-3600000</v>
      </c>
      <c r="DG112" s="916">
        <v>-900000</v>
      </c>
      <c r="DH112" s="916">
        <v>0</v>
      </c>
      <c r="DI112" s="916">
        <v>-9000000</v>
      </c>
      <c r="DJ112" s="916">
        <v>-12280609</v>
      </c>
      <c r="DK112" s="916">
        <v>-9824488</v>
      </c>
      <c r="DL112" s="916">
        <v>-2456124</v>
      </c>
      <c r="DM112" s="916">
        <v>0</v>
      </c>
      <c r="DN112" s="916">
        <v>-24561221</v>
      </c>
      <c r="DO112" s="916">
        <v>0</v>
      </c>
      <c r="DP112" s="916">
        <v>0</v>
      </c>
      <c r="DQ112" s="916">
        <v>0</v>
      </c>
      <c r="DR112" s="916">
        <v>0</v>
      </c>
      <c r="DS112" s="916">
        <v>0</v>
      </c>
      <c r="DT112" s="916">
        <v>-10337215</v>
      </c>
      <c r="DU112" s="916">
        <v>-8269772</v>
      </c>
      <c r="DV112" s="916">
        <v>-2067443</v>
      </c>
      <c r="DW112" s="916">
        <v>0</v>
      </c>
      <c r="DX112" s="916">
        <v>-20674430</v>
      </c>
      <c r="DY112" s="916">
        <v>-1943394</v>
      </c>
      <c r="DZ112" s="916">
        <v>-1554716</v>
      </c>
      <c r="EA112" s="916">
        <v>-388681</v>
      </c>
      <c r="EB112" s="916">
        <v>0</v>
      </c>
      <c r="EC112" s="916">
        <v>-3886791</v>
      </c>
      <c r="ED112" s="916">
        <v>34384813</v>
      </c>
      <c r="EE112" s="916">
        <v>27507851</v>
      </c>
      <c r="EF112" s="916">
        <v>6876963</v>
      </c>
      <c r="EG112" s="916">
        <v>0</v>
      </c>
      <c r="EH112" s="916">
        <v>68769627</v>
      </c>
      <c r="EI112" s="916">
        <v>35567138</v>
      </c>
      <c r="EJ112" s="916">
        <v>28453710</v>
      </c>
      <c r="EK112" s="916">
        <v>7113428</v>
      </c>
      <c r="EL112" s="916">
        <v>0</v>
      </c>
      <c r="EM112" s="916">
        <v>71134276</v>
      </c>
      <c r="EN112" s="916">
        <v>1182325</v>
      </c>
      <c r="EO112" s="916">
        <v>945859</v>
      </c>
      <c r="EP112" s="916">
        <v>236465</v>
      </c>
      <c r="EQ112" s="916">
        <v>0</v>
      </c>
      <c r="ER112" s="916">
        <v>2364649</v>
      </c>
      <c r="ES112" s="916">
        <v>-761069</v>
      </c>
      <c r="ET112" s="916">
        <v>-608857</v>
      </c>
      <c r="EU112" s="916">
        <v>-152216</v>
      </c>
      <c r="EV112" s="916">
        <v>0</v>
      </c>
      <c r="EW112" s="916">
        <v>-1522142</v>
      </c>
      <c r="EX112" s="917">
        <v>0.5</v>
      </c>
      <c r="EY112" s="917">
        <v>0.4</v>
      </c>
      <c r="EZ112" s="917">
        <v>0.1</v>
      </c>
      <c r="FA112" s="917">
        <v>0</v>
      </c>
      <c r="FB112" s="917">
        <v>1</v>
      </c>
      <c r="FC112" s="884" t="s">
        <v>681</v>
      </c>
      <c r="FD112" s="884" t="s">
        <v>676</v>
      </c>
      <c r="FE112" s="884" t="s">
        <v>1672</v>
      </c>
      <c r="FF112" s="884" t="s">
        <v>2346</v>
      </c>
      <c r="FG112" s="884" t="s">
        <v>2459</v>
      </c>
    </row>
    <row r="113" spans="1:163" ht="14.25" thickTop="1" thickBot="1" x14ac:dyDescent="0.25">
      <c r="A113" s="884" t="s">
        <v>3312</v>
      </c>
      <c r="B113" s="918" t="s">
        <v>279</v>
      </c>
      <c r="C113" s="919" t="s">
        <v>278</v>
      </c>
      <c r="D113" s="916">
        <v>45082610</v>
      </c>
      <c r="E113" s="916">
        <v>40984192</v>
      </c>
      <c r="F113" s="916">
        <v>50547170</v>
      </c>
      <c r="G113" s="916">
        <v>0</v>
      </c>
      <c r="H113" s="916">
        <v>136613972</v>
      </c>
      <c r="I113" s="916">
        <v>0</v>
      </c>
      <c r="J113" s="916">
        <v>0</v>
      </c>
      <c r="K113" s="916">
        <v>45082610</v>
      </c>
      <c r="L113" s="916">
        <v>606942</v>
      </c>
      <c r="M113" s="916">
        <v>606942</v>
      </c>
      <c r="N113" s="916">
        <v>0</v>
      </c>
      <c r="O113" s="916">
        <v>0</v>
      </c>
      <c r="P113" s="916">
        <v>0</v>
      </c>
      <c r="Q113" s="916">
        <v>0</v>
      </c>
      <c r="R113" s="916">
        <v>0</v>
      </c>
      <c r="S113" s="916">
        <v>0</v>
      </c>
      <c r="T113" s="916">
        <v>0</v>
      </c>
      <c r="U113" s="916">
        <v>0</v>
      </c>
      <c r="V113" s="916">
        <v>0</v>
      </c>
      <c r="W113" s="916">
        <v>0</v>
      </c>
      <c r="X113" s="916">
        <v>0</v>
      </c>
      <c r="Y113" s="916">
        <v>0</v>
      </c>
      <c r="Z113" s="916">
        <v>0</v>
      </c>
      <c r="AA113" s="916">
        <v>0</v>
      </c>
      <c r="AB113" s="916">
        <v>0</v>
      </c>
      <c r="AC113" s="916">
        <v>0</v>
      </c>
      <c r="AD113" s="916">
        <v>16355414</v>
      </c>
      <c r="AE113" s="916">
        <v>20171676</v>
      </c>
      <c r="AF113" s="916">
        <v>0</v>
      </c>
      <c r="AG113" s="916">
        <v>36527090</v>
      </c>
      <c r="AH113" s="916">
        <v>38691424</v>
      </c>
      <c r="AI113" s="916">
        <v>35174022</v>
      </c>
      <c r="AJ113" s="916">
        <v>43381293</v>
      </c>
      <c r="AK113" s="916">
        <v>0</v>
      </c>
      <c r="AL113" s="916">
        <v>117246739</v>
      </c>
      <c r="AM113" s="916">
        <v>-9272371</v>
      </c>
      <c r="AN113" s="916">
        <v>-8429428</v>
      </c>
      <c r="AO113" s="916">
        <v>-10396294</v>
      </c>
      <c r="AP113" s="916">
        <v>0</v>
      </c>
      <c r="AQ113" s="916">
        <v>-28098093</v>
      </c>
      <c r="AR113" s="916">
        <v>-21176948</v>
      </c>
      <c r="AS113" s="916">
        <v>-19251772</v>
      </c>
      <c r="AT113" s="916">
        <v>-23743852</v>
      </c>
      <c r="AU113" s="916">
        <v>0</v>
      </c>
      <c r="AV113" s="916">
        <v>-64172572</v>
      </c>
      <c r="AW113" s="916">
        <v>3275705</v>
      </c>
      <c r="AX113" s="916">
        <v>2977913</v>
      </c>
      <c r="AY113" s="916">
        <v>3672759</v>
      </c>
      <c r="AZ113" s="916">
        <v>0</v>
      </c>
      <c r="BA113" s="916">
        <v>9926377</v>
      </c>
      <c r="BB113" s="916">
        <v>-4290972</v>
      </c>
      <c r="BC113" s="916">
        <v>-3900883</v>
      </c>
      <c r="BD113" s="916">
        <v>-4811089</v>
      </c>
      <c r="BE113" s="916">
        <v>0</v>
      </c>
      <c r="BF113" s="916">
        <v>-13002944</v>
      </c>
      <c r="BG113" s="916">
        <v>-22192215</v>
      </c>
      <c r="BH113" s="916">
        <v>-20174742</v>
      </c>
      <c r="BI113" s="916">
        <v>-24882182</v>
      </c>
      <c r="BJ113" s="916">
        <v>0</v>
      </c>
      <c r="BK113" s="916">
        <v>-67249139</v>
      </c>
      <c r="BL113" s="916">
        <v>-15127079</v>
      </c>
      <c r="BM113" s="916">
        <v>-13751889</v>
      </c>
      <c r="BN113" s="916">
        <v>-16960663</v>
      </c>
      <c r="BO113" s="916">
        <v>0</v>
      </c>
      <c r="BP113" s="916">
        <v>-45839631</v>
      </c>
      <c r="BQ113" s="916">
        <v>-201320</v>
      </c>
      <c r="BR113" s="916">
        <v>-183019</v>
      </c>
      <c r="BS113" s="916">
        <v>-225723</v>
      </c>
      <c r="BT113" s="916">
        <v>0</v>
      </c>
      <c r="BU113" s="916">
        <v>-610062</v>
      </c>
      <c r="BV113" s="916">
        <v>-14925757</v>
      </c>
      <c r="BW113" s="916">
        <v>-13568871</v>
      </c>
      <c r="BX113" s="916">
        <v>-16734941</v>
      </c>
      <c r="BY113" s="916">
        <v>0</v>
      </c>
      <c r="BZ113" s="916">
        <v>-45229569</v>
      </c>
      <c r="CA113" s="916">
        <v>130361</v>
      </c>
      <c r="CB113" s="916">
        <v>118509</v>
      </c>
      <c r="CC113" s="916">
        <v>146161</v>
      </c>
      <c r="CD113" s="916">
        <v>0</v>
      </c>
      <c r="CE113" s="916">
        <v>395031</v>
      </c>
      <c r="CF113" s="916">
        <v>2253505</v>
      </c>
      <c r="CG113" s="916">
        <v>2048640</v>
      </c>
      <c r="CH113" s="916">
        <v>2526656</v>
      </c>
      <c r="CI113" s="916">
        <v>0</v>
      </c>
      <c r="CJ113" s="916">
        <v>6828801</v>
      </c>
      <c r="CK113" s="916">
        <v>0</v>
      </c>
      <c r="CL113" s="916">
        <v>0</v>
      </c>
      <c r="CM113" s="916">
        <v>0</v>
      </c>
      <c r="CN113" s="916">
        <v>0</v>
      </c>
      <c r="CO113" s="916">
        <v>0</v>
      </c>
      <c r="CP113" s="916">
        <v>917015</v>
      </c>
      <c r="CQ113" s="916">
        <v>833650</v>
      </c>
      <c r="CR113" s="916">
        <v>1028168</v>
      </c>
      <c r="CS113" s="916">
        <v>0</v>
      </c>
      <c r="CT113" s="916">
        <v>2778833</v>
      </c>
      <c r="CU113" s="916">
        <v>-11826198</v>
      </c>
      <c r="CV113" s="916">
        <v>-10751090</v>
      </c>
      <c r="CW113" s="916">
        <v>-13259678</v>
      </c>
      <c r="CX113" s="916">
        <v>0</v>
      </c>
      <c r="CY113" s="916">
        <v>-35836966</v>
      </c>
      <c r="CZ113" s="916">
        <v>-70959</v>
      </c>
      <c r="DA113" s="916">
        <v>-64510</v>
      </c>
      <c r="DB113" s="916">
        <v>-79562</v>
      </c>
      <c r="DC113" s="916">
        <v>0</v>
      </c>
      <c r="DD113" s="916">
        <v>-215031</v>
      </c>
      <c r="DE113" s="916">
        <v>-11755237</v>
      </c>
      <c r="DF113" s="916">
        <v>-10686581</v>
      </c>
      <c r="DG113" s="916">
        <v>-13180117</v>
      </c>
      <c r="DH113" s="916">
        <v>0</v>
      </c>
      <c r="DI113" s="916">
        <v>-35621935</v>
      </c>
      <c r="DJ113" s="916">
        <v>-6858141</v>
      </c>
      <c r="DK113" s="916">
        <v>-6234674</v>
      </c>
      <c r="DL113" s="916">
        <v>-7689432</v>
      </c>
      <c r="DM113" s="916">
        <v>0</v>
      </c>
      <c r="DN113" s="916">
        <v>-20782247</v>
      </c>
      <c r="DO113" s="916">
        <v>0</v>
      </c>
      <c r="DP113" s="916">
        <v>0</v>
      </c>
      <c r="DQ113" s="916">
        <v>0</v>
      </c>
      <c r="DR113" s="916">
        <v>0</v>
      </c>
      <c r="DS113" s="916">
        <v>0</v>
      </c>
      <c r="DT113" s="916">
        <v>-3361483</v>
      </c>
      <c r="DU113" s="916">
        <v>-3055894</v>
      </c>
      <c r="DV113" s="916">
        <v>-3768935</v>
      </c>
      <c r="DW113" s="916">
        <v>0</v>
      </c>
      <c r="DX113" s="916">
        <v>-10186312</v>
      </c>
      <c r="DY113" s="916">
        <v>-3496658</v>
      </c>
      <c r="DZ113" s="916">
        <v>-3178780</v>
      </c>
      <c r="EA113" s="916">
        <v>-3920497</v>
      </c>
      <c r="EB113" s="916">
        <v>0</v>
      </c>
      <c r="EC113" s="916">
        <v>-10595935</v>
      </c>
      <c r="ED113" s="916">
        <v>42030305</v>
      </c>
      <c r="EE113" s="916">
        <v>38209369</v>
      </c>
      <c r="EF113" s="916">
        <v>47124888</v>
      </c>
      <c r="EG113" s="916">
        <v>0</v>
      </c>
      <c r="EH113" s="916">
        <v>127364562</v>
      </c>
      <c r="EI113" s="916">
        <v>45082610</v>
      </c>
      <c r="EJ113" s="916">
        <v>40984192</v>
      </c>
      <c r="EK113" s="916">
        <v>50547170</v>
      </c>
      <c r="EL113" s="916">
        <v>0</v>
      </c>
      <c r="EM113" s="916">
        <v>136613972</v>
      </c>
      <c r="EN113" s="916">
        <v>3052305</v>
      </c>
      <c r="EO113" s="916">
        <v>2774823</v>
      </c>
      <c r="EP113" s="916">
        <v>3422282</v>
      </c>
      <c r="EQ113" s="916">
        <v>0</v>
      </c>
      <c r="ER113" s="916">
        <v>9249410</v>
      </c>
      <c r="ES113" s="916">
        <v>-444353</v>
      </c>
      <c r="ET113" s="916">
        <v>-403957</v>
      </c>
      <c r="EU113" s="916">
        <v>-498215</v>
      </c>
      <c r="EV113" s="916">
        <v>0</v>
      </c>
      <c r="EW113" s="916">
        <v>-1346525</v>
      </c>
      <c r="EX113" s="917">
        <v>0.33</v>
      </c>
      <c r="EY113" s="917">
        <v>0.3</v>
      </c>
      <c r="EZ113" s="917">
        <v>0.37</v>
      </c>
      <c r="FA113" s="917">
        <v>0</v>
      </c>
      <c r="FB113" s="917">
        <v>1</v>
      </c>
      <c r="FC113" s="884" t="s">
        <v>686</v>
      </c>
      <c r="FD113" s="884" t="s">
        <v>670</v>
      </c>
      <c r="FE113" s="884" t="s">
        <v>1675</v>
      </c>
      <c r="FF113" s="884" t="s">
        <v>2343</v>
      </c>
      <c r="FG113" s="884" t="s">
        <v>2460</v>
      </c>
    </row>
    <row r="114" spans="1:163" ht="14.25" thickTop="1" thickBot="1" x14ac:dyDescent="0.25">
      <c r="A114" s="884" t="s">
        <v>3311</v>
      </c>
      <c r="B114" s="918" t="s">
        <v>281</v>
      </c>
      <c r="C114" s="919" t="s">
        <v>280</v>
      </c>
      <c r="D114" s="916">
        <v>0</v>
      </c>
      <c r="E114" s="916">
        <v>54244644</v>
      </c>
      <c r="F114" s="916">
        <v>0</v>
      </c>
      <c r="G114" s="916">
        <v>547926</v>
      </c>
      <c r="H114" s="916">
        <v>54792570</v>
      </c>
      <c r="I114" s="916">
        <v>0</v>
      </c>
      <c r="J114" s="916">
        <v>0</v>
      </c>
      <c r="K114" s="916">
        <v>0</v>
      </c>
      <c r="L114" s="916">
        <v>154108</v>
      </c>
      <c r="M114" s="916">
        <v>154108</v>
      </c>
      <c r="N114" s="916">
        <v>592293</v>
      </c>
      <c r="O114" s="916">
        <v>0</v>
      </c>
      <c r="P114" s="916">
        <v>592293</v>
      </c>
      <c r="Q114" s="916">
        <v>0</v>
      </c>
      <c r="R114" s="916">
        <v>0</v>
      </c>
      <c r="S114" s="916">
        <v>0</v>
      </c>
      <c r="T114" s="916">
        <v>0</v>
      </c>
      <c r="U114" s="916">
        <v>0</v>
      </c>
      <c r="V114" s="916">
        <v>0</v>
      </c>
      <c r="W114" s="916">
        <v>0</v>
      </c>
      <c r="X114" s="916">
        <v>0</v>
      </c>
      <c r="Y114" s="916">
        <v>0</v>
      </c>
      <c r="Z114" s="916">
        <v>0</v>
      </c>
      <c r="AA114" s="916">
        <v>0</v>
      </c>
      <c r="AB114" s="916">
        <v>0</v>
      </c>
      <c r="AC114" s="916">
        <v>0</v>
      </c>
      <c r="AD114" s="916">
        <v>13839370</v>
      </c>
      <c r="AE114" s="916">
        <v>0</v>
      </c>
      <c r="AF114" s="916">
        <v>138130</v>
      </c>
      <c r="AG114" s="916">
        <v>13977500</v>
      </c>
      <c r="AH114" s="916">
        <v>0</v>
      </c>
      <c r="AI114" s="916">
        <v>6609438</v>
      </c>
      <c r="AJ114" s="916">
        <v>0</v>
      </c>
      <c r="AK114" s="916">
        <v>66762</v>
      </c>
      <c r="AL114" s="916">
        <v>6676200</v>
      </c>
      <c r="AM114" s="916">
        <v>0</v>
      </c>
      <c r="AN114" s="916">
        <v>-283519</v>
      </c>
      <c r="AO114" s="916">
        <v>0</v>
      </c>
      <c r="AP114" s="916">
        <v>-2864</v>
      </c>
      <c r="AQ114" s="916">
        <v>-286383</v>
      </c>
      <c r="AR114" s="916">
        <v>0</v>
      </c>
      <c r="AS114" s="916">
        <v>-6407687</v>
      </c>
      <c r="AT114" s="916">
        <v>0</v>
      </c>
      <c r="AU114" s="916">
        <v>-64724</v>
      </c>
      <c r="AV114" s="916">
        <v>-6472411</v>
      </c>
      <c r="AW114" s="916">
        <v>0</v>
      </c>
      <c r="AX114" s="916">
        <v>327276</v>
      </c>
      <c r="AY114" s="916">
        <v>0</v>
      </c>
      <c r="AZ114" s="916">
        <v>3306</v>
      </c>
      <c r="BA114" s="916">
        <v>330582</v>
      </c>
      <c r="BB114" s="916">
        <v>0</v>
      </c>
      <c r="BC114" s="916">
        <v>505547</v>
      </c>
      <c r="BD114" s="916">
        <v>0</v>
      </c>
      <c r="BE114" s="916">
        <v>5107</v>
      </c>
      <c r="BF114" s="916">
        <v>510654</v>
      </c>
      <c r="BG114" s="916">
        <v>0</v>
      </c>
      <c r="BH114" s="916">
        <v>-5574864</v>
      </c>
      <c r="BI114" s="916">
        <v>0</v>
      </c>
      <c r="BJ114" s="916">
        <v>-56311</v>
      </c>
      <c r="BK114" s="916">
        <v>-5631175</v>
      </c>
      <c r="BL114" s="916">
        <v>0</v>
      </c>
      <c r="BM114" s="916">
        <v>-6653821</v>
      </c>
      <c r="BN114" s="916">
        <v>0</v>
      </c>
      <c r="BO114" s="916">
        <v>-67210</v>
      </c>
      <c r="BP114" s="916">
        <v>-6721031</v>
      </c>
      <c r="BQ114" s="916">
        <v>0</v>
      </c>
      <c r="BR114" s="916">
        <v>-1835541</v>
      </c>
      <c r="BS114" s="916">
        <v>0</v>
      </c>
      <c r="BT114" s="916">
        <v>-18541</v>
      </c>
      <c r="BU114" s="916">
        <v>-1854082</v>
      </c>
      <c r="BV114" s="916">
        <v>0</v>
      </c>
      <c r="BW114" s="916">
        <v>-4818280</v>
      </c>
      <c r="BX114" s="916">
        <v>0</v>
      </c>
      <c r="BY114" s="916">
        <v>-48669</v>
      </c>
      <c r="BZ114" s="916">
        <v>-4866949</v>
      </c>
      <c r="CA114" s="916">
        <v>0</v>
      </c>
      <c r="CB114" s="916">
        <v>0</v>
      </c>
      <c r="CC114" s="916">
        <v>0</v>
      </c>
      <c r="CD114" s="916">
        <v>0</v>
      </c>
      <c r="CE114" s="916">
        <v>0</v>
      </c>
      <c r="CF114" s="916">
        <v>0</v>
      </c>
      <c r="CG114" s="916">
        <v>0</v>
      </c>
      <c r="CH114" s="916">
        <v>0</v>
      </c>
      <c r="CI114" s="916">
        <v>0</v>
      </c>
      <c r="CJ114" s="916">
        <v>0</v>
      </c>
      <c r="CK114" s="916">
        <v>0</v>
      </c>
      <c r="CL114" s="916">
        <v>848785</v>
      </c>
      <c r="CM114" s="916">
        <v>0</v>
      </c>
      <c r="CN114" s="916">
        <v>8574</v>
      </c>
      <c r="CO114" s="916">
        <v>857359</v>
      </c>
      <c r="CP114" s="916">
        <v>0</v>
      </c>
      <c r="CQ114" s="916">
        <v>3827684</v>
      </c>
      <c r="CR114" s="916">
        <v>0</v>
      </c>
      <c r="CS114" s="916">
        <v>38663</v>
      </c>
      <c r="CT114" s="916">
        <v>3866347</v>
      </c>
      <c r="CU114" s="916">
        <v>0</v>
      </c>
      <c r="CV114" s="916">
        <v>-1977352</v>
      </c>
      <c r="CW114" s="916">
        <v>0</v>
      </c>
      <c r="CX114" s="916">
        <v>-19973</v>
      </c>
      <c r="CY114" s="916">
        <v>-1997325</v>
      </c>
      <c r="CZ114" s="916">
        <v>0</v>
      </c>
      <c r="DA114" s="916">
        <v>-986756</v>
      </c>
      <c r="DB114" s="916">
        <v>0</v>
      </c>
      <c r="DC114" s="916">
        <v>-9967</v>
      </c>
      <c r="DD114" s="916">
        <v>-996723</v>
      </c>
      <c r="DE114" s="916">
        <v>0</v>
      </c>
      <c r="DF114" s="916">
        <v>-990596</v>
      </c>
      <c r="DG114" s="916">
        <v>0</v>
      </c>
      <c r="DH114" s="916">
        <v>-10006</v>
      </c>
      <c r="DI114" s="916">
        <v>-1000602</v>
      </c>
      <c r="DJ114" s="916">
        <v>312</v>
      </c>
      <c r="DK114" s="916">
        <v>-4965235</v>
      </c>
      <c r="DL114" s="916">
        <v>0</v>
      </c>
      <c r="DM114" s="916">
        <v>-50151</v>
      </c>
      <c r="DN114" s="916">
        <v>-5388675</v>
      </c>
      <c r="DO114" s="916">
        <v>0</v>
      </c>
      <c r="DP114" s="916">
        <v>0</v>
      </c>
      <c r="DQ114" s="916">
        <v>0</v>
      </c>
      <c r="DR114" s="916">
        <v>0</v>
      </c>
      <c r="DS114" s="916">
        <v>0</v>
      </c>
      <c r="DT114" s="916">
        <v>0</v>
      </c>
      <c r="DU114" s="916">
        <v>-2172164</v>
      </c>
      <c r="DV114" s="916">
        <v>0</v>
      </c>
      <c r="DW114" s="916">
        <v>-21941</v>
      </c>
      <c r="DX114" s="916">
        <v>-2194105</v>
      </c>
      <c r="DY114" s="916">
        <v>312</v>
      </c>
      <c r="DZ114" s="916">
        <v>-2793071</v>
      </c>
      <c r="EA114" s="916">
        <v>0</v>
      </c>
      <c r="EB114" s="916">
        <v>-28210</v>
      </c>
      <c r="EC114" s="916">
        <v>-3194570</v>
      </c>
      <c r="ED114" s="916">
        <v>0</v>
      </c>
      <c r="EE114" s="916">
        <v>49462526</v>
      </c>
      <c r="EF114" s="916">
        <v>0</v>
      </c>
      <c r="EG114" s="916">
        <v>499621</v>
      </c>
      <c r="EH114" s="916">
        <v>49962147</v>
      </c>
      <c r="EI114" s="916">
        <v>0</v>
      </c>
      <c r="EJ114" s="916">
        <v>54244644</v>
      </c>
      <c r="EK114" s="916">
        <v>0</v>
      </c>
      <c r="EL114" s="916">
        <v>547926</v>
      </c>
      <c r="EM114" s="916">
        <v>54792570</v>
      </c>
      <c r="EN114" s="916">
        <v>0</v>
      </c>
      <c r="EO114" s="916">
        <v>4782118</v>
      </c>
      <c r="EP114" s="916">
        <v>0</v>
      </c>
      <c r="EQ114" s="916">
        <v>48305</v>
      </c>
      <c r="ER114" s="916">
        <v>4830423</v>
      </c>
      <c r="ES114" s="916">
        <v>312</v>
      </c>
      <c r="ET114" s="916">
        <v>1989047</v>
      </c>
      <c r="EU114" s="916">
        <v>0</v>
      </c>
      <c r="EV114" s="916">
        <v>20095</v>
      </c>
      <c r="EW114" s="916">
        <v>1635853</v>
      </c>
      <c r="EX114" s="917">
        <v>0</v>
      </c>
      <c r="EY114" s="917">
        <v>0.99</v>
      </c>
      <c r="EZ114" s="917">
        <v>0</v>
      </c>
      <c r="FA114" s="917">
        <v>0.01</v>
      </c>
      <c r="FB114" s="917">
        <v>1</v>
      </c>
      <c r="FC114" s="884" t="s">
        <v>669</v>
      </c>
      <c r="FD114" s="884" t="s">
        <v>698</v>
      </c>
      <c r="FE114" s="884" t="s">
        <v>669</v>
      </c>
      <c r="FF114" s="884" t="s">
        <v>2349</v>
      </c>
      <c r="FG114" s="884" t="s">
        <v>2461</v>
      </c>
    </row>
    <row r="115" spans="1:163" ht="14.25" thickTop="1" thickBot="1" x14ac:dyDescent="0.25">
      <c r="A115" s="884" t="s">
        <v>3311</v>
      </c>
      <c r="B115" s="918" t="s">
        <v>283</v>
      </c>
      <c r="C115" s="919" t="s">
        <v>282</v>
      </c>
      <c r="D115" s="916">
        <v>13178902</v>
      </c>
      <c r="E115" s="916">
        <v>10543121</v>
      </c>
      <c r="F115" s="916">
        <v>2372202</v>
      </c>
      <c r="G115" s="916">
        <v>263578</v>
      </c>
      <c r="H115" s="916">
        <v>26357803</v>
      </c>
      <c r="I115" s="916">
        <v>0</v>
      </c>
      <c r="J115" s="916">
        <v>0</v>
      </c>
      <c r="K115" s="916">
        <v>13178902</v>
      </c>
      <c r="L115" s="916">
        <v>158954</v>
      </c>
      <c r="M115" s="916">
        <v>158954</v>
      </c>
      <c r="N115" s="916">
        <v>0</v>
      </c>
      <c r="O115" s="916">
        <v>0</v>
      </c>
      <c r="P115" s="916">
        <v>0</v>
      </c>
      <c r="Q115" s="916">
        <v>453985</v>
      </c>
      <c r="R115" s="916">
        <v>0</v>
      </c>
      <c r="S115" s="916">
        <v>453985</v>
      </c>
      <c r="T115" s="916">
        <v>0</v>
      </c>
      <c r="U115" s="916">
        <v>0</v>
      </c>
      <c r="V115" s="916">
        <v>0</v>
      </c>
      <c r="W115" s="916">
        <v>0</v>
      </c>
      <c r="X115" s="916">
        <v>0</v>
      </c>
      <c r="Y115" s="916">
        <v>0</v>
      </c>
      <c r="Z115" s="916">
        <v>0</v>
      </c>
      <c r="AA115" s="916">
        <v>0</v>
      </c>
      <c r="AB115" s="916">
        <v>0</v>
      </c>
      <c r="AC115" s="916">
        <v>0</v>
      </c>
      <c r="AD115" s="916">
        <v>4172019</v>
      </c>
      <c r="AE115" s="916">
        <v>928266</v>
      </c>
      <c r="AF115" s="916">
        <v>103140</v>
      </c>
      <c r="AG115" s="916">
        <v>5203425</v>
      </c>
      <c r="AH115" s="916">
        <v>888862</v>
      </c>
      <c r="AI115" s="916">
        <v>711089</v>
      </c>
      <c r="AJ115" s="916">
        <v>159995</v>
      </c>
      <c r="AK115" s="916">
        <v>17777</v>
      </c>
      <c r="AL115" s="916">
        <v>1777723</v>
      </c>
      <c r="AM115" s="916">
        <v>-451780</v>
      </c>
      <c r="AN115" s="916">
        <v>-361424</v>
      </c>
      <c r="AO115" s="916">
        <v>-81320</v>
      </c>
      <c r="AP115" s="916">
        <v>-9036</v>
      </c>
      <c r="AQ115" s="916">
        <v>-903560</v>
      </c>
      <c r="AR115" s="916">
        <v>-456827</v>
      </c>
      <c r="AS115" s="916">
        <v>-365462</v>
      </c>
      <c r="AT115" s="916">
        <v>-82229</v>
      </c>
      <c r="AU115" s="916">
        <v>-9137</v>
      </c>
      <c r="AV115" s="916">
        <v>-913655</v>
      </c>
      <c r="AW115" s="916">
        <v>59228</v>
      </c>
      <c r="AX115" s="916">
        <v>47383</v>
      </c>
      <c r="AY115" s="916">
        <v>10661</v>
      </c>
      <c r="AZ115" s="916">
        <v>1185</v>
      </c>
      <c r="BA115" s="916">
        <v>118457</v>
      </c>
      <c r="BB115" s="916">
        <v>5346</v>
      </c>
      <c r="BC115" s="916">
        <v>4277</v>
      </c>
      <c r="BD115" s="916">
        <v>962</v>
      </c>
      <c r="BE115" s="916">
        <v>107</v>
      </c>
      <c r="BF115" s="916">
        <v>10692</v>
      </c>
      <c r="BG115" s="916">
        <v>-392253</v>
      </c>
      <c r="BH115" s="916">
        <v>-313802</v>
      </c>
      <c r="BI115" s="916">
        <v>-70606</v>
      </c>
      <c r="BJ115" s="916">
        <v>-7845</v>
      </c>
      <c r="BK115" s="916">
        <v>-784506</v>
      </c>
      <c r="BL115" s="916">
        <v>-1119038</v>
      </c>
      <c r="BM115" s="916">
        <v>-895230</v>
      </c>
      <c r="BN115" s="916">
        <v>-201427</v>
      </c>
      <c r="BO115" s="916">
        <v>-22381</v>
      </c>
      <c r="BP115" s="916">
        <v>-2238076</v>
      </c>
      <c r="BQ115" s="916">
        <v>0</v>
      </c>
      <c r="BR115" s="916">
        <v>0</v>
      </c>
      <c r="BS115" s="916">
        <v>0</v>
      </c>
      <c r="BT115" s="916">
        <v>0</v>
      </c>
      <c r="BU115" s="916">
        <v>0</v>
      </c>
      <c r="BV115" s="916">
        <v>-1119038</v>
      </c>
      <c r="BW115" s="916">
        <v>-895230</v>
      </c>
      <c r="BX115" s="916">
        <v>-201427</v>
      </c>
      <c r="BY115" s="916">
        <v>-22381</v>
      </c>
      <c r="BZ115" s="916">
        <v>-2238076</v>
      </c>
      <c r="CA115" s="916">
        <v>0</v>
      </c>
      <c r="CB115" s="916">
        <v>0</v>
      </c>
      <c r="CC115" s="916">
        <v>0</v>
      </c>
      <c r="CD115" s="916">
        <v>0</v>
      </c>
      <c r="CE115" s="916">
        <v>0</v>
      </c>
      <c r="CF115" s="916">
        <v>508483</v>
      </c>
      <c r="CG115" s="916">
        <v>406787</v>
      </c>
      <c r="CH115" s="916">
        <v>91527</v>
      </c>
      <c r="CI115" s="916">
        <v>10170</v>
      </c>
      <c r="CJ115" s="916">
        <v>1016967</v>
      </c>
      <c r="CK115" s="916">
        <v>0</v>
      </c>
      <c r="CL115" s="916">
        <v>0</v>
      </c>
      <c r="CM115" s="916">
        <v>0</v>
      </c>
      <c r="CN115" s="916">
        <v>0</v>
      </c>
      <c r="CO115" s="916">
        <v>0</v>
      </c>
      <c r="CP115" s="916">
        <v>-755270</v>
      </c>
      <c r="CQ115" s="916">
        <v>-604215</v>
      </c>
      <c r="CR115" s="916">
        <v>-135948</v>
      </c>
      <c r="CS115" s="916">
        <v>-15105</v>
      </c>
      <c r="CT115" s="916">
        <v>-1510538</v>
      </c>
      <c r="CU115" s="916">
        <v>-1365825</v>
      </c>
      <c r="CV115" s="916">
        <v>-1092658</v>
      </c>
      <c r="CW115" s="916">
        <v>-245848</v>
      </c>
      <c r="CX115" s="916">
        <v>-27316</v>
      </c>
      <c r="CY115" s="916">
        <v>-2731647</v>
      </c>
      <c r="CZ115" s="916">
        <v>0</v>
      </c>
      <c r="DA115" s="916">
        <v>0</v>
      </c>
      <c r="DB115" s="916">
        <v>0</v>
      </c>
      <c r="DC115" s="916">
        <v>0</v>
      </c>
      <c r="DD115" s="916">
        <v>0</v>
      </c>
      <c r="DE115" s="916">
        <v>-1365825</v>
      </c>
      <c r="DF115" s="916">
        <v>-1092658</v>
      </c>
      <c r="DG115" s="916">
        <v>-245848</v>
      </c>
      <c r="DH115" s="916">
        <v>-27316</v>
      </c>
      <c r="DI115" s="916">
        <v>-2731647</v>
      </c>
      <c r="DJ115" s="916">
        <v>-3704144</v>
      </c>
      <c r="DK115" s="916">
        <v>-2963316</v>
      </c>
      <c r="DL115" s="916">
        <v>-666744</v>
      </c>
      <c r="DM115" s="916">
        <v>-74084</v>
      </c>
      <c r="DN115" s="916">
        <v>-7408287</v>
      </c>
      <c r="DO115" s="916">
        <v>0</v>
      </c>
      <c r="DP115" s="916">
        <v>0</v>
      </c>
      <c r="DQ115" s="916">
        <v>0</v>
      </c>
      <c r="DR115" s="916">
        <v>0</v>
      </c>
      <c r="DS115" s="916">
        <v>0</v>
      </c>
      <c r="DT115" s="916">
        <v>-3048416</v>
      </c>
      <c r="DU115" s="916">
        <v>-2438733</v>
      </c>
      <c r="DV115" s="916">
        <v>-548715</v>
      </c>
      <c r="DW115" s="916">
        <v>-60968</v>
      </c>
      <c r="DX115" s="916">
        <v>-6096832</v>
      </c>
      <c r="DY115" s="916">
        <v>-655728</v>
      </c>
      <c r="DZ115" s="916">
        <v>-524583</v>
      </c>
      <c r="EA115" s="916">
        <v>-118029</v>
      </c>
      <c r="EB115" s="916">
        <v>-13116</v>
      </c>
      <c r="EC115" s="916">
        <v>-1311455</v>
      </c>
      <c r="ED115" s="916">
        <v>13073332</v>
      </c>
      <c r="EE115" s="916">
        <v>10458666</v>
      </c>
      <c r="EF115" s="916">
        <v>2353200</v>
      </c>
      <c r="EG115" s="916">
        <v>261467</v>
      </c>
      <c r="EH115" s="916">
        <v>26146665</v>
      </c>
      <c r="EI115" s="916">
        <v>13178902</v>
      </c>
      <c r="EJ115" s="916">
        <v>10543121</v>
      </c>
      <c r="EK115" s="916">
        <v>2372202</v>
      </c>
      <c r="EL115" s="916">
        <v>263578</v>
      </c>
      <c r="EM115" s="916">
        <v>26357803</v>
      </c>
      <c r="EN115" s="916">
        <v>105570</v>
      </c>
      <c r="EO115" s="916">
        <v>84455</v>
      </c>
      <c r="EP115" s="916">
        <v>19002</v>
      </c>
      <c r="EQ115" s="916">
        <v>2111</v>
      </c>
      <c r="ER115" s="916">
        <v>211138</v>
      </c>
      <c r="ES115" s="916">
        <v>-550158</v>
      </c>
      <c r="ET115" s="916">
        <v>-440128</v>
      </c>
      <c r="EU115" s="916">
        <v>-99027</v>
      </c>
      <c r="EV115" s="916">
        <v>-11005</v>
      </c>
      <c r="EW115" s="916">
        <v>-1100317</v>
      </c>
      <c r="EX115" s="917">
        <v>0.5</v>
      </c>
      <c r="EY115" s="917">
        <v>0.4</v>
      </c>
      <c r="EZ115" s="917">
        <v>0.09</v>
      </c>
      <c r="FA115" s="917">
        <v>0.01</v>
      </c>
      <c r="FB115" s="917">
        <v>1</v>
      </c>
      <c r="FC115" s="884" t="s">
        <v>718</v>
      </c>
      <c r="FD115" s="884" t="s">
        <v>668</v>
      </c>
      <c r="FE115" s="884" t="s">
        <v>1672</v>
      </c>
      <c r="FF115" s="884" t="s">
        <v>2350</v>
      </c>
      <c r="FG115" s="884" t="s">
        <v>2462</v>
      </c>
    </row>
    <row r="116" spans="1:163" ht="14.25" thickTop="1" thickBot="1" x14ac:dyDescent="0.25">
      <c r="A116" s="884" t="s">
        <v>3311</v>
      </c>
      <c r="B116" s="918" t="s">
        <v>285</v>
      </c>
      <c r="C116" s="919" t="s">
        <v>284</v>
      </c>
      <c r="D116" s="916">
        <v>79010106</v>
      </c>
      <c r="E116" s="916">
        <v>71827370</v>
      </c>
      <c r="F116" s="916">
        <v>88587089</v>
      </c>
      <c r="G116" s="916">
        <v>0</v>
      </c>
      <c r="H116" s="916">
        <v>239424565</v>
      </c>
      <c r="I116" s="916">
        <v>0</v>
      </c>
      <c r="J116" s="916">
        <v>0</v>
      </c>
      <c r="K116" s="916">
        <v>79010106</v>
      </c>
      <c r="L116" s="916">
        <v>586510</v>
      </c>
      <c r="M116" s="916">
        <v>586510</v>
      </c>
      <c r="N116" s="916">
        <v>0</v>
      </c>
      <c r="O116" s="916">
        <v>0</v>
      </c>
      <c r="P116" s="916">
        <v>0</v>
      </c>
      <c r="Q116" s="916">
        <v>0</v>
      </c>
      <c r="R116" s="916">
        <v>0</v>
      </c>
      <c r="S116" s="916">
        <v>0</v>
      </c>
      <c r="T116" s="916">
        <v>0</v>
      </c>
      <c r="U116" s="916">
        <v>0</v>
      </c>
      <c r="V116" s="916">
        <v>0</v>
      </c>
      <c r="W116" s="916">
        <v>0</v>
      </c>
      <c r="X116" s="916">
        <v>0</v>
      </c>
      <c r="Y116" s="916">
        <v>0</v>
      </c>
      <c r="Z116" s="916">
        <v>0</v>
      </c>
      <c r="AA116" s="916">
        <v>0</v>
      </c>
      <c r="AB116" s="916">
        <v>0</v>
      </c>
      <c r="AC116" s="916">
        <v>0</v>
      </c>
      <c r="AD116" s="916">
        <v>17762925</v>
      </c>
      <c r="AE116" s="916">
        <v>21907605</v>
      </c>
      <c r="AF116" s="916">
        <v>0</v>
      </c>
      <c r="AG116" s="916">
        <v>39670530</v>
      </c>
      <c r="AH116" s="916">
        <v>23110610</v>
      </c>
      <c r="AI116" s="916">
        <v>21009646</v>
      </c>
      <c r="AJ116" s="916">
        <v>25911896</v>
      </c>
      <c r="AK116" s="916">
        <v>0</v>
      </c>
      <c r="AL116" s="916">
        <v>70032152</v>
      </c>
      <c r="AM116" s="916">
        <v>-15731071</v>
      </c>
      <c r="AN116" s="916">
        <v>-14300974</v>
      </c>
      <c r="AO116" s="916">
        <v>-17637867</v>
      </c>
      <c r="AP116" s="916">
        <v>0</v>
      </c>
      <c r="AQ116" s="916">
        <v>-47669912</v>
      </c>
      <c r="AR116" s="916">
        <v>-16833082</v>
      </c>
      <c r="AS116" s="916">
        <v>-15302803</v>
      </c>
      <c r="AT116" s="916">
        <v>-18873457</v>
      </c>
      <c r="AU116" s="916">
        <v>0</v>
      </c>
      <c r="AV116" s="916">
        <v>-51009342</v>
      </c>
      <c r="AW116" s="916">
        <v>0</v>
      </c>
      <c r="AX116" s="916">
        <v>0</v>
      </c>
      <c r="AY116" s="916">
        <v>0</v>
      </c>
      <c r="AZ116" s="916">
        <v>0</v>
      </c>
      <c r="BA116" s="916">
        <v>0</v>
      </c>
      <c r="BB116" s="916">
        <v>-665849</v>
      </c>
      <c r="BC116" s="916">
        <v>-605318</v>
      </c>
      <c r="BD116" s="916">
        <v>-746559</v>
      </c>
      <c r="BE116" s="916">
        <v>0</v>
      </c>
      <c r="BF116" s="916">
        <v>-2017726</v>
      </c>
      <c r="BG116" s="916">
        <v>-17498931</v>
      </c>
      <c r="BH116" s="916">
        <v>-15908121</v>
      </c>
      <c r="BI116" s="916">
        <v>-19620016</v>
      </c>
      <c r="BJ116" s="916">
        <v>0</v>
      </c>
      <c r="BK116" s="916">
        <v>-53027068</v>
      </c>
      <c r="BL116" s="916">
        <v>-18488576</v>
      </c>
      <c r="BM116" s="916">
        <v>-16807796</v>
      </c>
      <c r="BN116" s="916">
        <v>-20729615</v>
      </c>
      <c r="BO116" s="916">
        <v>0</v>
      </c>
      <c r="BP116" s="916">
        <v>-56025987</v>
      </c>
      <c r="BQ116" s="916">
        <v>-526894</v>
      </c>
      <c r="BR116" s="916">
        <v>-478995</v>
      </c>
      <c r="BS116" s="916">
        <v>-590761</v>
      </c>
      <c r="BT116" s="916">
        <v>0</v>
      </c>
      <c r="BU116" s="916">
        <v>-1596650</v>
      </c>
      <c r="BV116" s="916">
        <v>-17961681</v>
      </c>
      <c r="BW116" s="916">
        <v>-16328801</v>
      </c>
      <c r="BX116" s="916">
        <v>-20138855</v>
      </c>
      <c r="BY116" s="916">
        <v>0</v>
      </c>
      <c r="BZ116" s="916">
        <v>-54429337</v>
      </c>
      <c r="CA116" s="916">
        <v>417226</v>
      </c>
      <c r="CB116" s="916">
        <v>379296</v>
      </c>
      <c r="CC116" s="916">
        <v>467798</v>
      </c>
      <c r="CD116" s="916">
        <v>0</v>
      </c>
      <c r="CE116" s="916">
        <v>1264320</v>
      </c>
      <c r="CF116" s="916">
        <v>1788006</v>
      </c>
      <c r="CG116" s="916">
        <v>1625460</v>
      </c>
      <c r="CH116" s="916">
        <v>2004734</v>
      </c>
      <c r="CI116" s="916">
        <v>0</v>
      </c>
      <c r="CJ116" s="916">
        <v>5418200</v>
      </c>
      <c r="CK116" s="916">
        <v>74762</v>
      </c>
      <c r="CL116" s="916">
        <v>67966</v>
      </c>
      <c r="CM116" s="916">
        <v>83824</v>
      </c>
      <c r="CN116" s="916">
        <v>0</v>
      </c>
      <c r="CO116" s="916">
        <v>226552</v>
      </c>
      <c r="CP116" s="916">
        <v>4166477</v>
      </c>
      <c r="CQ116" s="916">
        <v>3787706</v>
      </c>
      <c r="CR116" s="916">
        <v>4671504</v>
      </c>
      <c r="CS116" s="916">
        <v>0</v>
      </c>
      <c r="CT116" s="916">
        <v>12625687</v>
      </c>
      <c r="CU116" s="916">
        <v>-12042104</v>
      </c>
      <c r="CV116" s="916">
        <v>-10947368</v>
      </c>
      <c r="CW116" s="916">
        <v>-13501755</v>
      </c>
      <c r="CX116" s="916">
        <v>0</v>
      </c>
      <c r="CY116" s="916">
        <v>-36491227</v>
      </c>
      <c r="CZ116" s="916">
        <v>-34906</v>
      </c>
      <c r="DA116" s="916">
        <v>-31733</v>
      </c>
      <c r="DB116" s="916">
        <v>-39139</v>
      </c>
      <c r="DC116" s="916">
        <v>0</v>
      </c>
      <c r="DD116" s="916">
        <v>-105778</v>
      </c>
      <c r="DE116" s="916">
        <v>-12007198</v>
      </c>
      <c r="DF116" s="916">
        <v>-10915635</v>
      </c>
      <c r="DG116" s="916">
        <v>-13462617</v>
      </c>
      <c r="DH116" s="916">
        <v>0</v>
      </c>
      <c r="DI116" s="916">
        <v>-36385450</v>
      </c>
      <c r="DJ116" s="916">
        <v>-13158774</v>
      </c>
      <c r="DK116" s="916">
        <v>-11962522</v>
      </c>
      <c r="DL116" s="916">
        <v>-14753778</v>
      </c>
      <c r="DM116" s="916">
        <v>0</v>
      </c>
      <c r="DN116" s="916">
        <v>-39875074</v>
      </c>
      <c r="DO116" s="916">
        <v>0</v>
      </c>
      <c r="DP116" s="916">
        <v>0</v>
      </c>
      <c r="DQ116" s="916">
        <v>0</v>
      </c>
      <c r="DR116" s="916">
        <v>0</v>
      </c>
      <c r="DS116" s="916">
        <v>0</v>
      </c>
      <c r="DT116" s="916">
        <v>-13858365</v>
      </c>
      <c r="DU116" s="916">
        <v>-12598514</v>
      </c>
      <c r="DV116" s="916">
        <v>-15538167</v>
      </c>
      <c r="DW116" s="916">
        <v>0</v>
      </c>
      <c r="DX116" s="916">
        <v>-41995046</v>
      </c>
      <c r="DY116" s="916">
        <v>699591</v>
      </c>
      <c r="DZ116" s="916">
        <v>635992</v>
      </c>
      <c r="EA116" s="916">
        <v>784389</v>
      </c>
      <c r="EB116" s="916">
        <v>0</v>
      </c>
      <c r="EC116" s="916">
        <v>2119972</v>
      </c>
      <c r="ED116" s="916">
        <v>64563546</v>
      </c>
      <c r="EE116" s="916">
        <v>58694133</v>
      </c>
      <c r="EF116" s="916">
        <v>72389430</v>
      </c>
      <c r="EG116" s="916">
        <v>0</v>
      </c>
      <c r="EH116" s="916">
        <v>195647109</v>
      </c>
      <c r="EI116" s="916">
        <v>79010106</v>
      </c>
      <c r="EJ116" s="916">
        <v>71827370</v>
      </c>
      <c r="EK116" s="916">
        <v>88587089</v>
      </c>
      <c r="EL116" s="916">
        <v>0</v>
      </c>
      <c r="EM116" s="916">
        <v>239424565</v>
      </c>
      <c r="EN116" s="916">
        <v>14446560</v>
      </c>
      <c r="EO116" s="916">
        <v>13133237</v>
      </c>
      <c r="EP116" s="916">
        <v>16197659</v>
      </c>
      <c r="EQ116" s="916">
        <v>0</v>
      </c>
      <c r="ER116" s="916">
        <v>43777456</v>
      </c>
      <c r="ES116" s="916">
        <v>15146151</v>
      </c>
      <c r="ET116" s="916">
        <v>13769229</v>
      </c>
      <c r="EU116" s="916">
        <v>16982048</v>
      </c>
      <c r="EV116" s="916">
        <v>0</v>
      </c>
      <c r="EW116" s="916">
        <v>45897428</v>
      </c>
      <c r="EX116" s="917">
        <v>0.33</v>
      </c>
      <c r="EY116" s="917">
        <v>0.3</v>
      </c>
      <c r="EZ116" s="917">
        <v>0.37</v>
      </c>
      <c r="FA116" s="917">
        <v>0</v>
      </c>
      <c r="FB116" s="917">
        <v>1</v>
      </c>
      <c r="FC116" s="884" t="s">
        <v>686</v>
      </c>
      <c r="FD116" s="884" t="s">
        <v>670</v>
      </c>
      <c r="FE116" s="884" t="s">
        <v>1675</v>
      </c>
      <c r="FF116" s="884" t="s">
        <v>2343</v>
      </c>
      <c r="FG116" s="884" t="s">
        <v>2463</v>
      </c>
    </row>
    <row r="117" spans="1:163" ht="14.25" thickTop="1" thickBot="1" x14ac:dyDescent="0.25">
      <c r="A117" s="884" t="s">
        <v>3311</v>
      </c>
      <c r="B117" s="918" t="s">
        <v>287</v>
      </c>
      <c r="C117" s="919" t="s">
        <v>286</v>
      </c>
      <c r="D117" s="916">
        <v>25139698</v>
      </c>
      <c r="E117" s="916">
        <v>20111759</v>
      </c>
      <c r="F117" s="916">
        <v>4525146</v>
      </c>
      <c r="G117" s="916">
        <v>502794</v>
      </c>
      <c r="H117" s="916">
        <v>50279397</v>
      </c>
      <c r="I117" s="916">
        <v>0</v>
      </c>
      <c r="J117" s="916">
        <v>0</v>
      </c>
      <c r="K117" s="916">
        <v>25139698</v>
      </c>
      <c r="L117" s="916">
        <v>129451</v>
      </c>
      <c r="M117" s="916">
        <v>129451</v>
      </c>
      <c r="N117" s="916">
        <v>0</v>
      </c>
      <c r="O117" s="916">
        <v>0</v>
      </c>
      <c r="P117" s="916">
        <v>0</v>
      </c>
      <c r="Q117" s="916">
        <v>40364</v>
      </c>
      <c r="R117" s="916">
        <v>0</v>
      </c>
      <c r="S117" s="916">
        <v>40364</v>
      </c>
      <c r="T117" s="916">
        <v>0</v>
      </c>
      <c r="U117" s="916">
        <v>0</v>
      </c>
      <c r="V117" s="916">
        <v>0</v>
      </c>
      <c r="W117" s="916">
        <v>0</v>
      </c>
      <c r="X117" s="916">
        <v>0</v>
      </c>
      <c r="Y117" s="916">
        <v>0</v>
      </c>
      <c r="Z117" s="916">
        <v>0</v>
      </c>
      <c r="AA117" s="916">
        <v>0</v>
      </c>
      <c r="AB117" s="916">
        <v>0</v>
      </c>
      <c r="AC117" s="916">
        <v>0</v>
      </c>
      <c r="AD117" s="916">
        <v>5124741</v>
      </c>
      <c r="AE117" s="916">
        <v>1152139</v>
      </c>
      <c r="AF117" s="916">
        <v>128017</v>
      </c>
      <c r="AG117" s="916">
        <v>6404897</v>
      </c>
      <c r="AH117" s="916">
        <v>736993</v>
      </c>
      <c r="AI117" s="916">
        <v>589595</v>
      </c>
      <c r="AJ117" s="916">
        <v>132659</v>
      </c>
      <c r="AK117" s="916">
        <v>14740</v>
      </c>
      <c r="AL117" s="916">
        <v>1473987</v>
      </c>
      <c r="AM117" s="916">
        <v>-646568</v>
      </c>
      <c r="AN117" s="916">
        <v>-517254</v>
      </c>
      <c r="AO117" s="916">
        <v>-116382</v>
      </c>
      <c r="AP117" s="916">
        <v>-12931</v>
      </c>
      <c r="AQ117" s="916">
        <v>-1293135</v>
      </c>
      <c r="AR117" s="916">
        <v>-57210</v>
      </c>
      <c r="AS117" s="916">
        <v>-45768</v>
      </c>
      <c r="AT117" s="916">
        <v>-10298</v>
      </c>
      <c r="AU117" s="916">
        <v>-1144</v>
      </c>
      <c r="AV117" s="916">
        <v>-114420</v>
      </c>
      <c r="AW117" s="916">
        <v>31441</v>
      </c>
      <c r="AX117" s="916">
        <v>25154</v>
      </c>
      <c r="AY117" s="916">
        <v>5660</v>
      </c>
      <c r="AZ117" s="916">
        <v>629</v>
      </c>
      <c r="BA117" s="916">
        <v>62884</v>
      </c>
      <c r="BB117" s="916">
        <v>-291507</v>
      </c>
      <c r="BC117" s="916">
        <v>-233206</v>
      </c>
      <c r="BD117" s="916">
        <v>-52471</v>
      </c>
      <c r="BE117" s="916">
        <v>-5830</v>
      </c>
      <c r="BF117" s="916">
        <v>-583014</v>
      </c>
      <c r="BG117" s="916">
        <v>-317276</v>
      </c>
      <c r="BH117" s="916">
        <v>-253820</v>
      </c>
      <c r="BI117" s="916">
        <v>-57109</v>
      </c>
      <c r="BJ117" s="916">
        <v>-6345</v>
      </c>
      <c r="BK117" s="916">
        <v>-634550</v>
      </c>
      <c r="BL117" s="916">
        <v>-3413646</v>
      </c>
      <c r="BM117" s="916">
        <v>-2730916</v>
      </c>
      <c r="BN117" s="916">
        <v>-614456</v>
      </c>
      <c r="BO117" s="916">
        <v>-68273</v>
      </c>
      <c r="BP117" s="916">
        <v>-6827291</v>
      </c>
      <c r="BQ117" s="916">
        <v>-10859</v>
      </c>
      <c r="BR117" s="916">
        <v>-8688</v>
      </c>
      <c r="BS117" s="916">
        <v>-1955</v>
      </c>
      <c r="BT117" s="916">
        <v>-217</v>
      </c>
      <c r="BU117" s="916">
        <v>-21719</v>
      </c>
      <c r="BV117" s="916">
        <v>-3402786</v>
      </c>
      <c r="BW117" s="916">
        <v>-2722229</v>
      </c>
      <c r="BX117" s="916">
        <v>-612501</v>
      </c>
      <c r="BY117" s="916">
        <v>-68056</v>
      </c>
      <c r="BZ117" s="916">
        <v>-6805572</v>
      </c>
      <c r="CA117" s="916">
        <v>0</v>
      </c>
      <c r="CB117" s="916">
        <v>0</v>
      </c>
      <c r="CC117" s="916">
        <v>0</v>
      </c>
      <c r="CD117" s="916">
        <v>0</v>
      </c>
      <c r="CE117" s="916">
        <v>0</v>
      </c>
      <c r="CF117" s="916">
        <v>27375</v>
      </c>
      <c r="CG117" s="916">
        <v>21900</v>
      </c>
      <c r="CH117" s="916">
        <v>4927</v>
      </c>
      <c r="CI117" s="916">
        <v>547</v>
      </c>
      <c r="CJ117" s="916">
        <v>54749</v>
      </c>
      <c r="CK117" s="916">
        <v>0</v>
      </c>
      <c r="CL117" s="916">
        <v>0</v>
      </c>
      <c r="CM117" s="916">
        <v>0</v>
      </c>
      <c r="CN117" s="916">
        <v>0</v>
      </c>
      <c r="CO117" s="916">
        <v>0</v>
      </c>
      <c r="CP117" s="916">
        <v>49864</v>
      </c>
      <c r="CQ117" s="916">
        <v>39891</v>
      </c>
      <c r="CR117" s="916">
        <v>8975</v>
      </c>
      <c r="CS117" s="916">
        <v>997</v>
      </c>
      <c r="CT117" s="916">
        <v>99727</v>
      </c>
      <c r="CU117" s="916">
        <v>-3336407</v>
      </c>
      <c r="CV117" s="916">
        <v>-2669125</v>
      </c>
      <c r="CW117" s="916">
        <v>-600554</v>
      </c>
      <c r="CX117" s="916">
        <v>-66729</v>
      </c>
      <c r="CY117" s="916">
        <v>-6672815</v>
      </c>
      <c r="CZ117" s="916">
        <v>-10859</v>
      </c>
      <c r="DA117" s="916">
        <v>-8688</v>
      </c>
      <c r="DB117" s="916">
        <v>-1955</v>
      </c>
      <c r="DC117" s="916">
        <v>-217</v>
      </c>
      <c r="DD117" s="916">
        <v>-21719</v>
      </c>
      <c r="DE117" s="916">
        <v>-3325547</v>
      </c>
      <c r="DF117" s="916">
        <v>-2660438</v>
      </c>
      <c r="DG117" s="916">
        <v>-598599</v>
      </c>
      <c r="DH117" s="916">
        <v>-66512</v>
      </c>
      <c r="DI117" s="916">
        <v>-6651096</v>
      </c>
      <c r="DJ117" s="916">
        <v>-5771723</v>
      </c>
      <c r="DK117" s="916">
        <v>-4617424</v>
      </c>
      <c r="DL117" s="916">
        <v>-1038997</v>
      </c>
      <c r="DM117" s="916">
        <v>-115436</v>
      </c>
      <c r="DN117" s="916">
        <v>-11543580</v>
      </c>
      <c r="DO117" s="916">
        <v>0</v>
      </c>
      <c r="DP117" s="916">
        <v>0</v>
      </c>
      <c r="DQ117" s="916">
        <v>0</v>
      </c>
      <c r="DR117" s="916">
        <v>0</v>
      </c>
      <c r="DS117" s="916">
        <v>0</v>
      </c>
      <c r="DT117" s="916">
        <v>-6624792</v>
      </c>
      <c r="DU117" s="916">
        <v>-5299833</v>
      </c>
      <c r="DV117" s="916">
        <v>-1192462</v>
      </c>
      <c r="DW117" s="916">
        <v>-132496</v>
      </c>
      <c r="DX117" s="916">
        <v>-13249583</v>
      </c>
      <c r="DY117" s="916">
        <v>853069</v>
      </c>
      <c r="DZ117" s="916">
        <v>682409</v>
      </c>
      <c r="EA117" s="916">
        <v>153465</v>
      </c>
      <c r="EB117" s="916">
        <v>17060</v>
      </c>
      <c r="EC117" s="916">
        <v>1706003</v>
      </c>
      <c r="ED117" s="916">
        <v>23498670</v>
      </c>
      <c r="EE117" s="916">
        <v>18798936</v>
      </c>
      <c r="EF117" s="916">
        <v>4229761</v>
      </c>
      <c r="EG117" s="916">
        <v>469973</v>
      </c>
      <c r="EH117" s="916">
        <v>46997340</v>
      </c>
      <c r="EI117" s="916">
        <v>25139698</v>
      </c>
      <c r="EJ117" s="916">
        <v>20111759</v>
      </c>
      <c r="EK117" s="916">
        <v>4525146</v>
      </c>
      <c r="EL117" s="916">
        <v>502794</v>
      </c>
      <c r="EM117" s="916">
        <v>50279397</v>
      </c>
      <c r="EN117" s="916">
        <v>1641028</v>
      </c>
      <c r="EO117" s="916">
        <v>1312823</v>
      </c>
      <c r="EP117" s="916">
        <v>295385</v>
      </c>
      <c r="EQ117" s="916">
        <v>32821</v>
      </c>
      <c r="ER117" s="916">
        <v>3282057</v>
      </c>
      <c r="ES117" s="916">
        <v>2494097</v>
      </c>
      <c r="ET117" s="916">
        <v>1995232</v>
      </c>
      <c r="EU117" s="916">
        <v>448850</v>
      </c>
      <c r="EV117" s="916">
        <v>49881</v>
      </c>
      <c r="EW117" s="916">
        <v>4988060</v>
      </c>
      <c r="EX117" s="917">
        <v>0.5</v>
      </c>
      <c r="EY117" s="917">
        <v>0.4</v>
      </c>
      <c r="EZ117" s="917">
        <v>0.09</v>
      </c>
      <c r="FA117" s="917">
        <v>0.01</v>
      </c>
      <c r="FB117" s="917">
        <v>1</v>
      </c>
      <c r="FC117" s="884" t="s">
        <v>722</v>
      </c>
      <c r="FD117" s="884" t="s">
        <v>719</v>
      </c>
      <c r="FE117" s="884" t="s">
        <v>1672</v>
      </c>
      <c r="FF117" s="884" t="s">
        <v>2347</v>
      </c>
      <c r="FG117" s="884" t="s">
        <v>2464</v>
      </c>
    </row>
    <row r="118" spans="1:163" ht="14.25" thickTop="1" thickBot="1" x14ac:dyDescent="0.25">
      <c r="A118" s="884" t="s">
        <v>3311</v>
      </c>
      <c r="B118" s="918" t="s">
        <v>289</v>
      </c>
      <c r="C118" s="919" t="s">
        <v>288</v>
      </c>
      <c r="D118" s="916">
        <v>22118259</v>
      </c>
      <c r="E118" s="916">
        <v>20107509</v>
      </c>
      <c r="F118" s="916">
        <v>24799261</v>
      </c>
      <c r="G118" s="916">
        <v>0</v>
      </c>
      <c r="H118" s="916">
        <v>67025029</v>
      </c>
      <c r="I118" s="916">
        <v>0</v>
      </c>
      <c r="J118" s="916">
        <v>0</v>
      </c>
      <c r="K118" s="916">
        <v>22118259</v>
      </c>
      <c r="L118" s="916">
        <v>300212</v>
      </c>
      <c r="M118" s="916">
        <v>300212</v>
      </c>
      <c r="N118" s="916">
        <v>0</v>
      </c>
      <c r="O118" s="916">
        <v>0</v>
      </c>
      <c r="P118" s="916">
        <v>0</v>
      </c>
      <c r="Q118" s="916">
        <v>0</v>
      </c>
      <c r="R118" s="916">
        <v>0</v>
      </c>
      <c r="S118" s="916">
        <v>0</v>
      </c>
      <c r="T118" s="916">
        <v>0</v>
      </c>
      <c r="U118" s="916">
        <v>0</v>
      </c>
      <c r="V118" s="916">
        <v>0</v>
      </c>
      <c r="W118" s="916">
        <v>0</v>
      </c>
      <c r="X118" s="916">
        <v>0</v>
      </c>
      <c r="Y118" s="916">
        <v>0</v>
      </c>
      <c r="Z118" s="916">
        <v>0</v>
      </c>
      <c r="AA118" s="916">
        <v>0</v>
      </c>
      <c r="AB118" s="916">
        <v>0</v>
      </c>
      <c r="AC118" s="916">
        <v>0</v>
      </c>
      <c r="AD118" s="916">
        <v>9313020</v>
      </c>
      <c r="AE118" s="916">
        <v>11486061</v>
      </c>
      <c r="AF118" s="916">
        <v>0</v>
      </c>
      <c r="AG118" s="916">
        <v>20799081</v>
      </c>
      <c r="AH118" s="916">
        <v>5287461</v>
      </c>
      <c r="AI118" s="916">
        <v>4806783</v>
      </c>
      <c r="AJ118" s="916">
        <v>5928366</v>
      </c>
      <c r="AK118" s="916">
        <v>0</v>
      </c>
      <c r="AL118" s="916">
        <v>16022610</v>
      </c>
      <c r="AM118" s="916">
        <v>-3785083</v>
      </c>
      <c r="AN118" s="916">
        <v>-3440985</v>
      </c>
      <c r="AO118" s="916">
        <v>-4243881</v>
      </c>
      <c r="AP118" s="916">
        <v>0</v>
      </c>
      <c r="AQ118" s="916">
        <v>-11469949</v>
      </c>
      <c r="AR118" s="916">
        <v>-5561305</v>
      </c>
      <c r="AS118" s="916">
        <v>-5055733</v>
      </c>
      <c r="AT118" s="916">
        <v>-6235404</v>
      </c>
      <c r="AU118" s="916">
        <v>0</v>
      </c>
      <c r="AV118" s="916">
        <v>-16852442</v>
      </c>
      <c r="AW118" s="916">
        <v>262674</v>
      </c>
      <c r="AX118" s="916">
        <v>238794</v>
      </c>
      <c r="AY118" s="916">
        <v>294513</v>
      </c>
      <c r="AZ118" s="916">
        <v>0</v>
      </c>
      <c r="BA118" s="916">
        <v>795981</v>
      </c>
      <c r="BB118" s="916">
        <v>1080697</v>
      </c>
      <c r="BC118" s="916">
        <v>982453</v>
      </c>
      <c r="BD118" s="916">
        <v>1211692</v>
      </c>
      <c r="BE118" s="916">
        <v>0</v>
      </c>
      <c r="BF118" s="916">
        <v>3274842</v>
      </c>
      <c r="BG118" s="916">
        <v>-4217934</v>
      </c>
      <c r="BH118" s="916">
        <v>-3834486</v>
      </c>
      <c r="BI118" s="916">
        <v>-4729199</v>
      </c>
      <c r="BJ118" s="916">
        <v>0</v>
      </c>
      <c r="BK118" s="916">
        <v>-12781619</v>
      </c>
      <c r="BL118" s="916">
        <v>-5430592</v>
      </c>
      <c r="BM118" s="916">
        <v>-4936903</v>
      </c>
      <c r="BN118" s="916">
        <v>-6088847</v>
      </c>
      <c r="BO118" s="916">
        <v>0</v>
      </c>
      <c r="BP118" s="916">
        <v>-16456342</v>
      </c>
      <c r="BQ118" s="916">
        <v>-372415</v>
      </c>
      <c r="BR118" s="916">
        <v>-338559</v>
      </c>
      <c r="BS118" s="916">
        <v>-417556</v>
      </c>
      <c r="BT118" s="916">
        <v>0</v>
      </c>
      <c r="BU118" s="916">
        <v>-1128530</v>
      </c>
      <c r="BV118" s="916">
        <v>-5058178</v>
      </c>
      <c r="BW118" s="916">
        <v>-4598344</v>
      </c>
      <c r="BX118" s="916">
        <v>-5671290</v>
      </c>
      <c r="BY118" s="916">
        <v>0</v>
      </c>
      <c r="BZ118" s="916">
        <v>-15327812</v>
      </c>
      <c r="CA118" s="916">
        <v>436768</v>
      </c>
      <c r="CB118" s="916">
        <v>397061</v>
      </c>
      <c r="CC118" s="916">
        <v>489709</v>
      </c>
      <c r="CD118" s="916">
        <v>0</v>
      </c>
      <c r="CE118" s="916">
        <v>1323538</v>
      </c>
      <c r="CF118" s="916">
        <v>852245</v>
      </c>
      <c r="CG118" s="916">
        <v>774769</v>
      </c>
      <c r="CH118" s="916">
        <v>955548</v>
      </c>
      <c r="CI118" s="916">
        <v>0</v>
      </c>
      <c r="CJ118" s="916">
        <v>2582562</v>
      </c>
      <c r="CK118" s="916">
        <v>-106391</v>
      </c>
      <c r="CL118" s="916">
        <v>-96720</v>
      </c>
      <c r="CM118" s="916">
        <v>-119288</v>
      </c>
      <c r="CN118" s="916">
        <v>0</v>
      </c>
      <c r="CO118" s="916">
        <v>-322399</v>
      </c>
      <c r="CP118" s="916">
        <v>702994</v>
      </c>
      <c r="CQ118" s="916">
        <v>639086</v>
      </c>
      <c r="CR118" s="916">
        <v>788205</v>
      </c>
      <c r="CS118" s="916">
        <v>0</v>
      </c>
      <c r="CT118" s="916">
        <v>2130285</v>
      </c>
      <c r="CU118" s="916">
        <v>-3544976</v>
      </c>
      <c r="CV118" s="916">
        <v>-3222707</v>
      </c>
      <c r="CW118" s="916">
        <v>-3974673</v>
      </c>
      <c r="CX118" s="916">
        <v>0</v>
      </c>
      <c r="CY118" s="916">
        <v>-10742356</v>
      </c>
      <c r="CZ118" s="916">
        <v>-42038</v>
      </c>
      <c r="DA118" s="916">
        <v>-38218</v>
      </c>
      <c r="DB118" s="916">
        <v>-47135</v>
      </c>
      <c r="DC118" s="916">
        <v>0</v>
      </c>
      <c r="DD118" s="916">
        <v>-127391</v>
      </c>
      <c r="DE118" s="916">
        <v>-3502939</v>
      </c>
      <c r="DF118" s="916">
        <v>-3184489</v>
      </c>
      <c r="DG118" s="916">
        <v>-3927537</v>
      </c>
      <c r="DH118" s="916">
        <v>0</v>
      </c>
      <c r="DI118" s="916">
        <v>-10614965</v>
      </c>
      <c r="DJ118" s="916">
        <v>-12810997</v>
      </c>
      <c r="DK118" s="916">
        <v>-11559910</v>
      </c>
      <c r="DL118" s="916">
        <v>-14162131</v>
      </c>
      <c r="DM118" s="916">
        <v>0</v>
      </c>
      <c r="DN118" s="916">
        <v>-38533039</v>
      </c>
      <c r="DO118" s="916">
        <v>0</v>
      </c>
      <c r="DP118" s="916">
        <v>0</v>
      </c>
      <c r="DQ118" s="916">
        <v>0</v>
      </c>
      <c r="DR118" s="916">
        <v>0</v>
      </c>
      <c r="DS118" s="916">
        <v>0</v>
      </c>
      <c r="DT118" s="916">
        <v>-13392415</v>
      </c>
      <c r="DU118" s="916">
        <v>-12174923</v>
      </c>
      <c r="DV118" s="916">
        <v>-15015738</v>
      </c>
      <c r="DW118" s="916">
        <v>0</v>
      </c>
      <c r="DX118" s="916">
        <v>-40583077</v>
      </c>
      <c r="DY118" s="916">
        <v>581418</v>
      </c>
      <c r="DZ118" s="916">
        <v>615013</v>
      </c>
      <c r="EA118" s="916">
        <v>853607</v>
      </c>
      <c r="EB118" s="916">
        <v>0</v>
      </c>
      <c r="EC118" s="916">
        <v>2050038</v>
      </c>
      <c r="ED118" s="916">
        <v>20065835</v>
      </c>
      <c r="EE118" s="916">
        <v>18241667</v>
      </c>
      <c r="EF118" s="916">
        <v>22498056</v>
      </c>
      <c r="EG118" s="916">
        <v>0</v>
      </c>
      <c r="EH118" s="916">
        <v>60805558</v>
      </c>
      <c r="EI118" s="916">
        <v>22118259</v>
      </c>
      <c r="EJ118" s="916">
        <v>20107509</v>
      </c>
      <c r="EK118" s="916">
        <v>24799261</v>
      </c>
      <c r="EL118" s="916">
        <v>0</v>
      </c>
      <c r="EM118" s="916">
        <v>67025029</v>
      </c>
      <c r="EN118" s="916">
        <v>2052424</v>
      </c>
      <c r="EO118" s="916">
        <v>1865842</v>
      </c>
      <c r="EP118" s="916">
        <v>2301205</v>
      </c>
      <c r="EQ118" s="916">
        <v>0</v>
      </c>
      <c r="ER118" s="916">
        <v>6219471</v>
      </c>
      <c r="ES118" s="916">
        <v>2633842</v>
      </c>
      <c r="ET118" s="916">
        <v>2480855</v>
      </c>
      <c r="EU118" s="916">
        <v>3154812</v>
      </c>
      <c r="EV118" s="916">
        <v>0</v>
      </c>
      <c r="EW118" s="916">
        <v>8269509</v>
      </c>
      <c r="EX118" s="917">
        <v>0.33</v>
      </c>
      <c r="EY118" s="917">
        <v>0.3</v>
      </c>
      <c r="EZ118" s="917">
        <v>0.37</v>
      </c>
      <c r="FA118" s="917">
        <v>0</v>
      </c>
      <c r="FB118" s="917">
        <v>1</v>
      </c>
      <c r="FC118" s="884" t="s">
        <v>686</v>
      </c>
      <c r="FD118" s="884" t="s">
        <v>670</v>
      </c>
      <c r="FE118" s="884" t="s">
        <v>1673</v>
      </c>
      <c r="FF118" s="884" t="s">
        <v>2343</v>
      </c>
      <c r="FG118" s="884" t="s">
        <v>2465</v>
      </c>
    </row>
    <row r="119" spans="1:163" ht="14.25" thickTop="1" thickBot="1" x14ac:dyDescent="0.25">
      <c r="A119" s="884" t="s">
        <v>3311</v>
      </c>
      <c r="B119" s="918" t="s">
        <v>291</v>
      </c>
      <c r="C119" s="919" t="s">
        <v>290</v>
      </c>
      <c r="D119" s="916">
        <v>20220438</v>
      </c>
      <c r="E119" s="916">
        <v>16176351</v>
      </c>
      <c r="F119" s="916">
        <v>3639679</v>
      </c>
      <c r="G119" s="916">
        <v>404409</v>
      </c>
      <c r="H119" s="916">
        <v>40440877</v>
      </c>
      <c r="I119" s="916">
        <v>0</v>
      </c>
      <c r="J119" s="916">
        <v>0</v>
      </c>
      <c r="K119" s="916">
        <v>20220438</v>
      </c>
      <c r="L119" s="916">
        <v>111494</v>
      </c>
      <c r="M119" s="916">
        <v>111494</v>
      </c>
      <c r="N119" s="916">
        <v>798595</v>
      </c>
      <c r="O119" s="916">
        <v>0</v>
      </c>
      <c r="P119" s="916">
        <v>798595</v>
      </c>
      <c r="Q119" s="916">
        <v>0</v>
      </c>
      <c r="R119" s="916">
        <v>0</v>
      </c>
      <c r="S119" s="916">
        <v>0</v>
      </c>
      <c r="T119" s="916">
        <v>0</v>
      </c>
      <c r="U119" s="916">
        <v>0</v>
      </c>
      <c r="V119" s="916">
        <v>0</v>
      </c>
      <c r="W119" s="916">
        <v>0</v>
      </c>
      <c r="X119" s="916">
        <v>0</v>
      </c>
      <c r="Y119" s="916">
        <v>0</v>
      </c>
      <c r="Z119" s="916">
        <v>0</v>
      </c>
      <c r="AA119" s="916">
        <v>0</v>
      </c>
      <c r="AB119" s="916">
        <v>0</v>
      </c>
      <c r="AC119" s="916">
        <v>0</v>
      </c>
      <c r="AD119" s="916">
        <v>4862254</v>
      </c>
      <c r="AE119" s="916">
        <v>962940</v>
      </c>
      <c r="AF119" s="916">
        <v>106993</v>
      </c>
      <c r="AG119" s="916">
        <v>5932187</v>
      </c>
      <c r="AH119" s="916">
        <v>3204728</v>
      </c>
      <c r="AI119" s="916">
        <v>2563782</v>
      </c>
      <c r="AJ119" s="916">
        <v>576851</v>
      </c>
      <c r="AK119" s="916">
        <v>64095</v>
      </c>
      <c r="AL119" s="916">
        <v>6409456</v>
      </c>
      <c r="AM119" s="916">
        <v>-920225</v>
      </c>
      <c r="AN119" s="916">
        <v>-736180</v>
      </c>
      <c r="AO119" s="916">
        <v>-165641</v>
      </c>
      <c r="AP119" s="916">
        <v>-18405</v>
      </c>
      <c r="AQ119" s="916">
        <v>-1840451</v>
      </c>
      <c r="AR119" s="916">
        <v>-1766341</v>
      </c>
      <c r="AS119" s="916">
        <v>-1413074</v>
      </c>
      <c r="AT119" s="916">
        <v>-317942</v>
      </c>
      <c r="AU119" s="916">
        <v>-35327</v>
      </c>
      <c r="AV119" s="916">
        <v>-3532684</v>
      </c>
      <c r="AW119" s="916">
        <v>278075</v>
      </c>
      <c r="AX119" s="916">
        <v>222459</v>
      </c>
      <c r="AY119" s="916">
        <v>50053</v>
      </c>
      <c r="AZ119" s="916">
        <v>5561</v>
      </c>
      <c r="BA119" s="916">
        <v>556148</v>
      </c>
      <c r="BB119" s="916">
        <v>275317</v>
      </c>
      <c r="BC119" s="916">
        <v>220254</v>
      </c>
      <c r="BD119" s="916">
        <v>49557</v>
      </c>
      <c r="BE119" s="916">
        <v>5506</v>
      </c>
      <c r="BF119" s="916">
        <v>550634</v>
      </c>
      <c r="BG119" s="916">
        <v>-1212949</v>
      </c>
      <c r="BH119" s="916">
        <v>-970361</v>
      </c>
      <c r="BI119" s="916">
        <v>-218332</v>
      </c>
      <c r="BJ119" s="916">
        <v>-24260</v>
      </c>
      <c r="BK119" s="916">
        <v>-2425902</v>
      </c>
      <c r="BL119" s="916">
        <v>-2565426</v>
      </c>
      <c r="BM119" s="916">
        <v>-2052342</v>
      </c>
      <c r="BN119" s="916">
        <v>-461777</v>
      </c>
      <c r="BO119" s="916">
        <v>-51309</v>
      </c>
      <c r="BP119" s="916">
        <v>-5130854</v>
      </c>
      <c r="BQ119" s="916">
        <v>-22000</v>
      </c>
      <c r="BR119" s="916">
        <v>-17600</v>
      </c>
      <c r="BS119" s="916">
        <v>-3960</v>
      </c>
      <c r="BT119" s="916">
        <v>-440</v>
      </c>
      <c r="BU119" s="916">
        <v>-44000</v>
      </c>
      <c r="BV119" s="916">
        <v>-2543426</v>
      </c>
      <c r="BW119" s="916">
        <v>-2034742</v>
      </c>
      <c r="BX119" s="916">
        <v>-457817</v>
      </c>
      <c r="BY119" s="916">
        <v>-50869</v>
      </c>
      <c r="BZ119" s="916">
        <v>-5086854</v>
      </c>
      <c r="CA119" s="916">
        <v>3684</v>
      </c>
      <c r="CB119" s="916">
        <v>2947</v>
      </c>
      <c r="CC119" s="916">
        <v>663</v>
      </c>
      <c r="CD119" s="916">
        <v>74</v>
      </c>
      <c r="CE119" s="916">
        <v>7368</v>
      </c>
      <c r="CF119" s="916">
        <v>771089</v>
      </c>
      <c r="CG119" s="916">
        <v>616872</v>
      </c>
      <c r="CH119" s="916">
        <v>138796</v>
      </c>
      <c r="CI119" s="916">
        <v>15422</v>
      </c>
      <c r="CJ119" s="916">
        <v>1542179</v>
      </c>
      <c r="CK119" s="916">
        <v>-20661</v>
      </c>
      <c r="CL119" s="916">
        <v>-16528</v>
      </c>
      <c r="CM119" s="916">
        <v>-3719</v>
      </c>
      <c r="CN119" s="916">
        <v>-413</v>
      </c>
      <c r="CO119" s="916">
        <v>-41321</v>
      </c>
      <c r="CP119" s="916">
        <v>-116217</v>
      </c>
      <c r="CQ119" s="916">
        <v>-92973</v>
      </c>
      <c r="CR119" s="916">
        <v>-20919</v>
      </c>
      <c r="CS119" s="916">
        <v>-2324</v>
      </c>
      <c r="CT119" s="916">
        <v>-232433</v>
      </c>
      <c r="CU119" s="916">
        <v>-1927531</v>
      </c>
      <c r="CV119" s="916">
        <v>-1542024</v>
      </c>
      <c r="CW119" s="916">
        <v>-346956</v>
      </c>
      <c r="CX119" s="916">
        <v>-38550</v>
      </c>
      <c r="CY119" s="916">
        <v>-3855061</v>
      </c>
      <c r="CZ119" s="916">
        <v>-38977</v>
      </c>
      <c r="DA119" s="916">
        <v>-31181</v>
      </c>
      <c r="DB119" s="916">
        <v>-7016</v>
      </c>
      <c r="DC119" s="916">
        <v>-779</v>
      </c>
      <c r="DD119" s="916">
        <v>-77953</v>
      </c>
      <c r="DE119" s="916">
        <v>-1888554</v>
      </c>
      <c r="DF119" s="916">
        <v>-1510843</v>
      </c>
      <c r="DG119" s="916">
        <v>-339940</v>
      </c>
      <c r="DH119" s="916">
        <v>-37771</v>
      </c>
      <c r="DI119" s="916">
        <v>-3777108</v>
      </c>
      <c r="DJ119" s="916">
        <v>-9030078</v>
      </c>
      <c r="DK119" s="916">
        <v>-7224064</v>
      </c>
      <c r="DL119" s="916">
        <v>-1625414</v>
      </c>
      <c r="DM119" s="916">
        <v>-180602</v>
      </c>
      <c r="DN119" s="916">
        <v>-18060158</v>
      </c>
      <c r="DO119" s="916">
        <v>0</v>
      </c>
      <c r="DP119" s="916">
        <v>0</v>
      </c>
      <c r="DQ119" s="916">
        <v>0</v>
      </c>
      <c r="DR119" s="916">
        <v>0</v>
      </c>
      <c r="DS119" s="916">
        <v>0</v>
      </c>
      <c r="DT119" s="916">
        <v>-7054730</v>
      </c>
      <c r="DU119" s="916">
        <v>-5643784</v>
      </c>
      <c r="DV119" s="916">
        <v>-1269851</v>
      </c>
      <c r="DW119" s="916">
        <v>-141095</v>
      </c>
      <c r="DX119" s="916">
        <v>-14109459</v>
      </c>
      <c r="DY119" s="916">
        <v>-1975348</v>
      </c>
      <c r="DZ119" s="916">
        <v>-1580280</v>
      </c>
      <c r="EA119" s="916">
        <v>-355563</v>
      </c>
      <c r="EB119" s="916">
        <v>-39507</v>
      </c>
      <c r="EC119" s="916">
        <v>-3950699</v>
      </c>
      <c r="ED119" s="916">
        <v>18484588</v>
      </c>
      <c r="EE119" s="916">
        <v>14787671</v>
      </c>
      <c r="EF119" s="916">
        <v>3327226</v>
      </c>
      <c r="EG119" s="916">
        <v>369692</v>
      </c>
      <c r="EH119" s="916">
        <v>36969177</v>
      </c>
      <c r="EI119" s="916">
        <v>20220438</v>
      </c>
      <c r="EJ119" s="916">
        <v>16176351</v>
      </c>
      <c r="EK119" s="916">
        <v>3639679</v>
      </c>
      <c r="EL119" s="916">
        <v>404409</v>
      </c>
      <c r="EM119" s="916">
        <v>40440877</v>
      </c>
      <c r="EN119" s="916">
        <v>1735850</v>
      </c>
      <c r="EO119" s="916">
        <v>1388680</v>
      </c>
      <c r="EP119" s="916">
        <v>312453</v>
      </c>
      <c r="EQ119" s="916">
        <v>34717</v>
      </c>
      <c r="ER119" s="916">
        <v>3471700</v>
      </c>
      <c r="ES119" s="916">
        <v>-239498</v>
      </c>
      <c r="ET119" s="916">
        <v>-191600</v>
      </c>
      <c r="EU119" s="916">
        <v>-43110</v>
      </c>
      <c r="EV119" s="916">
        <v>-4790</v>
      </c>
      <c r="EW119" s="916">
        <v>-478999</v>
      </c>
      <c r="EX119" s="917">
        <v>0.5</v>
      </c>
      <c r="EY119" s="917">
        <v>0.4</v>
      </c>
      <c r="EZ119" s="917">
        <v>0.09</v>
      </c>
      <c r="FA119" s="917">
        <v>0.01</v>
      </c>
      <c r="FB119" s="917">
        <v>1</v>
      </c>
      <c r="FC119" s="884" t="s">
        <v>701</v>
      </c>
      <c r="FD119" s="884" t="s">
        <v>700</v>
      </c>
      <c r="FE119" s="884" t="s">
        <v>1672</v>
      </c>
      <c r="FF119" s="884" t="s">
        <v>2345</v>
      </c>
      <c r="FG119" s="884" t="s">
        <v>2466</v>
      </c>
    </row>
    <row r="120" spans="1:163" ht="14.25" thickTop="1" thickBot="1" x14ac:dyDescent="0.25">
      <c r="A120" s="884" t="s">
        <v>3311</v>
      </c>
      <c r="B120" s="918" t="s">
        <v>293</v>
      </c>
      <c r="C120" s="919" t="s">
        <v>292</v>
      </c>
      <c r="D120" s="916">
        <v>28994856</v>
      </c>
      <c r="E120" s="916">
        <v>23195885</v>
      </c>
      <c r="F120" s="916">
        <v>5219074</v>
      </c>
      <c r="G120" s="916">
        <v>579897</v>
      </c>
      <c r="H120" s="916">
        <v>57989712</v>
      </c>
      <c r="I120" s="916">
        <v>0</v>
      </c>
      <c r="J120" s="916">
        <v>0</v>
      </c>
      <c r="K120" s="916">
        <v>28994856</v>
      </c>
      <c r="L120" s="916">
        <v>282234</v>
      </c>
      <c r="M120" s="916">
        <v>282234</v>
      </c>
      <c r="N120" s="916">
        <v>0</v>
      </c>
      <c r="O120" s="916">
        <v>0</v>
      </c>
      <c r="P120" s="916">
        <v>0</v>
      </c>
      <c r="Q120" s="916">
        <v>0</v>
      </c>
      <c r="R120" s="916">
        <v>227840</v>
      </c>
      <c r="S120" s="916">
        <v>227840</v>
      </c>
      <c r="T120" s="916">
        <v>0</v>
      </c>
      <c r="U120" s="916">
        <v>0</v>
      </c>
      <c r="V120" s="916">
        <v>0</v>
      </c>
      <c r="W120" s="916">
        <v>0</v>
      </c>
      <c r="X120" s="916">
        <v>0</v>
      </c>
      <c r="Y120" s="916">
        <v>0</v>
      </c>
      <c r="Z120" s="916">
        <v>0</v>
      </c>
      <c r="AA120" s="916">
        <v>0</v>
      </c>
      <c r="AB120" s="916">
        <v>0</v>
      </c>
      <c r="AC120" s="916">
        <v>0</v>
      </c>
      <c r="AD120" s="916">
        <v>8353522</v>
      </c>
      <c r="AE120" s="916">
        <v>1902829</v>
      </c>
      <c r="AF120" s="916">
        <v>208837</v>
      </c>
      <c r="AG120" s="916">
        <v>10465188</v>
      </c>
      <c r="AH120" s="916">
        <v>3013141</v>
      </c>
      <c r="AI120" s="916">
        <v>2410514</v>
      </c>
      <c r="AJ120" s="916">
        <v>542366</v>
      </c>
      <c r="AK120" s="916">
        <v>60263</v>
      </c>
      <c r="AL120" s="916">
        <v>6026284</v>
      </c>
      <c r="AM120" s="916">
        <v>-1421184</v>
      </c>
      <c r="AN120" s="916">
        <v>-1136948</v>
      </c>
      <c r="AO120" s="916">
        <v>-255813</v>
      </c>
      <c r="AP120" s="916">
        <v>-28424</v>
      </c>
      <c r="AQ120" s="916">
        <v>-2842369</v>
      </c>
      <c r="AR120" s="916">
        <v>-1476525</v>
      </c>
      <c r="AS120" s="916">
        <v>-1181220</v>
      </c>
      <c r="AT120" s="916">
        <v>-265774</v>
      </c>
      <c r="AU120" s="916">
        <v>-29530</v>
      </c>
      <c r="AV120" s="916">
        <v>-2953049</v>
      </c>
      <c r="AW120" s="916">
        <v>14603</v>
      </c>
      <c r="AX120" s="916">
        <v>11683</v>
      </c>
      <c r="AY120" s="916">
        <v>2629</v>
      </c>
      <c r="AZ120" s="916">
        <v>292</v>
      </c>
      <c r="BA120" s="916">
        <v>29207</v>
      </c>
      <c r="BB120" s="916">
        <v>-10921</v>
      </c>
      <c r="BC120" s="916">
        <v>-8737</v>
      </c>
      <c r="BD120" s="916">
        <v>-1966</v>
      </c>
      <c r="BE120" s="916">
        <v>-218</v>
      </c>
      <c r="BF120" s="916">
        <v>-21842</v>
      </c>
      <c r="BG120" s="916">
        <v>-1472843</v>
      </c>
      <c r="BH120" s="916">
        <v>-1178274</v>
      </c>
      <c r="BI120" s="916">
        <v>-265111</v>
      </c>
      <c r="BJ120" s="916">
        <v>-29456</v>
      </c>
      <c r="BK120" s="916">
        <v>-2945684</v>
      </c>
      <c r="BL120" s="916">
        <v>-3749806</v>
      </c>
      <c r="BM120" s="916">
        <v>-2999845</v>
      </c>
      <c r="BN120" s="916">
        <v>-674965</v>
      </c>
      <c r="BO120" s="916">
        <v>-74996</v>
      </c>
      <c r="BP120" s="916">
        <v>-7499612</v>
      </c>
      <c r="BQ120" s="916">
        <v>-182226</v>
      </c>
      <c r="BR120" s="916">
        <v>-145781</v>
      </c>
      <c r="BS120" s="916">
        <v>-32801</v>
      </c>
      <c r="BT120" s="916">
        <v>-3645</v>
      </c>
      <c r="BU120" s="916">
        <v>-364453</v>
      </c>
      <c r="BV120" s="916">
        <v>-3567579</v>
      </c>
      <c r="BW120" s="916">
        <v>-2854064</v>
      </c>
      <c r="BX120" s="916">
        <v>-642164</v>
      </c>
      <c r="BY120" s="916">
        <v>-71352</v>
      </c>
      <c r="BZ120" s="916">
        <v>-7135159</v>
      </c>
      <c r="CA120" s="916">
        <v>0</v>
      </c>
      <c r="CB120" s="916">
        <v>0</v>
      </c>
      <c r="CC120" s="916">
        <v>0</v>
      </c>
      <c r="CD120" s="916">
        <v>0</v>
      </c>
      <c r="CE120" s="916">
        <v>0</v>
      </c>
      <c r="CF120" s="916">
        <v>830930</v>
      </c>
      <c r="CG120" s="916">
        <v>664745</v>
      </c>
      <c r="CH120" s="916">
        <v>149568</v>
      </c>
      <c r="CI120" s="916">
        <v>16619</v>
      </c>
      <c r="CJ120" s="916">
        <v>1661862</v>
      </c>
      <c r="CK120" s="916">
        <v>0</v>
      </c>
      <c r="CL120" s="916">
        <v>0</v>
      </c>
      <c r="CM120" s="916">
        <v>0</v>
      </c>
      <c r="CN120" s="916">
        <v>0</v>
      </c>
      <c r="CO120" s="916">
        <v>0</v>
      </c>
      <c r="CP120" s="916">
        <v>-679822</v>
      </c>
      <c r="CQ120" s="916">
        <v>-543858</v>
      </c>
      <c r="CR120" s="916">
        <v>-122368</v>
      </c>
      <c r="CS120" s="916">
        <v>-13596</v>
      </c>
      <c r="CT120" s="916">
        <v>-1359644</v>
      </c>
      <c r="CU120" s="916">
        <v>-3598698</v>
      </c>
      <c r="CV120" s="916">
        <v>-2878958</v>
      </c>
      <c r="CW120" s="916">
        <v>-647765</v>
      </c>
      <c r="CX120" s="916">
        <v>-71973</v>
      </c>
      <c r="CY120" s="916">
        <v>-7197394</v>
      </c>
      <c r="CZ120" s="916">
        <v>-182226</v>
      </c>
      <c r="DA120" s="916">
        <v>-145781</v>
      </c>
      <c r="DB120" s="916">
        <v>-32801</v>
      </c>
      <c r="DC120" s="916">
        <v>-3645</v>
      </c>
      <c r="DD120" s="916">
        <v>-364453</v>
      </c>
      <c r="DE120" s="916">
        <v>-3416471</v>
      </c>
      <c r="DF120" s="916">
        <v>-2733177</v>
      </c>
      <c r="DG120" s="916">
        <v>-614964</v>
      </c>
      <c r="DH120" s="916">
        <v>-68329</v>
      </c>
      <c r="DI120" s="916">
        <v>-6832941</v>
      </c>
      <c r="DJ120" s="916">
        <v>-8532818</v>
      </c>
      <c r="DK120" s="916">
        <v>-6826255</v>
      </c>
      <c r="DL120" s="916">
        <v>-1535908</v>
      </c>
      <c r="DM120" s="916">
        <v>-170657</v>
      </c>
      <c r="DN120" s="916">
        <v>-17065638</v>
      </c>
      <c r="DO120" s="916">
        <v>0</v>
      </c>
      <c r="DP120" s="916">
        <v>0</v>
      </c>
      <c r="DQ120" s="916">
        <v>0</v>
      </c>
      <c r="DR120" s="916">
        <v>0</v>
      </c>
      <c r="DS120" s="916">
        <v>0</v>
      </c>
      <c r="DT120" s="916">
        <v>-10386445</v>
      </c>
      <c r="DU120" s="916">
        <v>-8309156</v>
      </c>
      <c r="DV120" s="916">
        <v>-1869560</v>
      </c>
      <c r="DW120" s="916">
        <v>-207729</v>
      </c>
      <c r="DX120" s="916">
        <v>-20772889</v>
      </c>
      <c r="DY120" s="916">
        <v>1853627</v>
      </c>
      <c r="DZ120" s="916">
        <v>1482901</v>
      </c>
      <c r="EA120" s="916">
        <v>333652</v>
      </c>
      <c r="EB120" s="916">
        <v>37072</v>
      </c>
      <c r="EC120" s="916">
        <v>3707251</v>
      </c>
      <c r="ED120" s="916">
        <v>26989419</v>
      </c>
      <c r="EE120" s="916">
        <v>21591536</v>
      </c>
      <c r="EF120" s="916">
        <v>4858096</v>
      </c>
      <c r="EG120" s="916">
        <v>539788</v>
      </c>
      <c r="EH120" s="916">
        <v>53978839</v>
      </c>
      <c r="EI120" s="916">
        <v>28994856</v>
      </c>
      <c r="EJ120" s="916">
        <v>23195885</v>
      </c>
      <c r="EK120" s="916">
        <v>5219074</v>
      </c>
      <c r="EL120" s="916">
        <v>579897</v>
      </c>
      <c r="EM120" s="916">
        <v>57989712</v>
      </c>
      <c r="EN120" s="916">
        <v>2005437</v>
      </c>
      <c r="EO120" s="916">
        <v>1604349</v>
      </c>
      <c r="EP120" s="916">
        <v>360978</v>
      </c>
      <c r="EQ120" s="916">
        <v>40109</v>
      </c>
      <c r="ER120" s="916">
        <v>4010873</v>
      </c>
      <c r="ES120" s="916">
        <v>3859064</v>
      </c>
      <c r="ET120" s="916">
        <v>3087250</v>
      </c>
      <c r="EU120" s="916">
        <v>694630</v>
      </c>
      <c r="EV120" s="916">
        <v>77181</v>
      </c>
      <c r="EW120" s="916">
        <v>7718124</v>
      </c>
      <c r="EX120" s="917">
        <v>0.5</v>
      </c>
      <c r="EY120" s="917">
        <v>0.4</v>
      </c>
      <c r="EZ120" s="917">
        <v>0.09</v>
      </c>
      <c r="FA120" s="917">
        <v>0.01</v>
      </c>
      <c r="FB120" s="917">
        <v>1</v>
      </c>
      <c r="FC120" s="884" t="s">
        <v>718</v>
      </c>
      <c r="FD120" s="884" t="s">
        <v>668</v>
      </c>
      <c r="FE120" s="884" t="s">
        <v>1672</v>
      </c>
      <c r="FF120" s="884" t="s">
        <v>2350</v>
      </c>
      <c r="FG120" s="884" t="s">
        <v>2467</v>
      </c>
    </row>
    <row r="121" spans="1:163" ht="14.25" thickTop="1" thickBot="1" x14ac:dyDescent="0.25">
      <c r="A121" s="884" t="s">
        <v>3311</v>
      </c>
      <c r="B121" s="918" t="s">
        <v>295</v>
      </c>
      <c r="C121" s="919" t="s">
        <v>294</v>
      </c>
      <c r="D121" s="916">
        <v>15031767</v>
      </c>
      <c r="E121" s="916">
        <v>13665243</v>
      </c>
      <c r="F121" s="916">
        <v>16853800</v>
      </c>
      <c r="G121" s="916">
        <v>0</v>
      </c>
      <c r="H121" s="916">
        <v>45550810</v>
      </c>
      <c r="I121" s="916">
        <v>0</v>
      </c>
      <c r="J121" s="916">
        <v>0</v>
      </c>
      <c r="K121" s="916">
        <v>15031767</v>
      </c>
      <c r="L121" s="916">
        <v>231102</v>
      </c>
      <c r="M121" s="916">
        <v>231102</v>
      </c>
      <c r="N121" s="916">
        <v>0</v>
      </c>
      <c r="O121" s="916">
        <v>0</v>
      </c>
      <c r="P121" s="916">
        <v>0</v>
      </c>
      <c r="Q121" s="916">
        <v>0</v>
      </c>
      <c r="R121" s="916">
        <v>0</v>
      </c>
      <c r="S121" s="916">
        <v>0</v>
      </c>
      <c r="T121" s="916">
        <v>0</v>
      </c>
      <c r="U121" s="916">
        <v>0</v>
      </c>
      <c r="V121" s="916">
        <v>0</v>
      </c>
      <c r="W121" s="916">
        <v>0</v>
      </c>
      <c r="X121" s="916">
        <v>0</v>
      </c>
      <c r="Y121" s="916">
        <v>0</v>
      </c>
      <c r="Z121" s="916">
        <v>0</v>
      </c>
      <c r="AA121" s="916">
        <v>0</v>
      </c>
      <c r="AB121" s="916">
        <v>0</v>
      </c>
      <c r="AC121" s="916">
        <v>0</v>
      </c>
      <c r="AD121" s="916">
        <v>5527226</v>
      </c>
      <c r="AE121" s="916">
        <v>6816914</v>
      </c>
      <c r="AF121" s="916">
        <v>0</v>
      </c>
      <c r="AG121" s="916">
        <v>12344140</v>
      </c>
      <c r="AH121" s="916">
        <v>2983698</v>
      </c>
      <c r="AI121" s="916">
        <v>2712452</v>
      </c>
      <c r="AJ121" s="916">
        <v>3345358</v>
      </c>
      <c r="AK121" s="916">
        <v>0</v>
      </c>
      <c r="AL121" s="916">
        <v>9041508</v>
      </c>
      <c r="AM121" s="916">
        <v>-1325756</v>
      </c>
      <c r="AN121" s="916">
        <v>-1205233</v>
      </c>
      <c r="AO121" s="916">
        <v>-1486454</v>
      </c>
      <c r="AP121" s="916">
        <v>0</v>
      </c>
      <c r="AQ121" s="916">
        <v>-4017443</v>
      </c>
      <c r="AR121" s="916">
        <v>-1821252</v>
      </c>
      <c r="AS121" s="916">
        <v>-1655684</v>
      </c>
      <c r="AT121" s="916">
        <v>-2042010</v>
      </c>
      <c r="AU121" s="916">
        <v>0</v>
      </c>
      <c r="AV121" s="916">
        <v>-5518946</v>
      </c>
      <c r="AW121" s="916">
        <v>108458</v>
      </c>
      <c r="AX121" s="916">
        <v>98598</v>
      </c>
      <c r="AY121" s="916">
        <v>121605</v>
      </c>
      <c r="AZ121" s="916">
        <v>0</v>
      </c>
      <c r="BA121" s="916">
        <v>328661</v>
      </c>
      <c r="BB121" s="916">
        <v>-71918</v>
      </c>
      <c r="BC121" s="916">
        <v>-65380</v>
      </c>
      <c r="BD121" s="916">
        <v>-80635</v>
      </c>
      <c r="BE121" s="916">
        <v>0</v>
      </c>
      <c r="BF121" s="916">
        <v>-217933</v>
      </c>
      <c r="BG121" s="916">
        <v>-1784712</v>
      </c>
      <c r="BH121" s="916">
        <v>-1622466</v>
      </c>
      <c r="BI121" s="916">
        <v>-2001040</v>
      </c>
      <c r="BJ121" s="916">
        <v>0</v>
      </c>
      <c r="BK121" s="916">
        <v>-5408218</v>
      </c>
      <c r="BL121" s="916">
        <v>-660000</v>
      </c>
      <c r="BM121" s="916">
        <v>-600000</v>
      </c>
      <c r="BN121" s="916">
        <v>-740000</v>
      </c>
      <c r="BO121" s="916">
        <v>0</v>
      </c>
      <c r="BP121" s="916">
        <v>-2000000</v>
      </c>
      <c r="BQ121" s="916">
        <v>0</v>
      </c>
      <c r="BR121" s="916">
        <v>0</v>
      </c>
      <c r="BS121" s="916">
        <v>0</v>
      </c>
      <c r="BT121" s="916">
        <v>0</v>
      </c>
      <c r="BU121" s="916">
        <v>0</v>
      </c>
      <c r="BV121" s="916">
        <v>-660000</v>
      </c>
      <c r="BW121" s="916">
        <v>-600000</v>
      </c>
      <c r="BX121" s="916">
        <v>-740000</v>
      </c>
      <c r="BY121" s="916">
        <v>0</v>
      </c>
      <c r="BZ121" s="916">
        <v>-2000000</v>
      </c>
      <c r="CA121" s="916">
        <v>0</v>
      </c>
      <c r="CB121" s="916">
        <v>0</v>
      </c>
      <c r="CC121" s="916">
        <v>0</v>
      </c>
      <c r="CD121" s="916">
        <v>0</v>
      </c>
      <c r="CE121" s="916">
        <v>0</v>
      </c>
      <c r="CF121" s="916">
        <v>935131</v>
      </c>
      <c r="CG121" s="916">
        <v>850118</v>
      </c>
      <c r="CH121" s="916">
        <v>1048479</v>
      </c>
      <c r="CI121" s="916">
        <v>0</v>
      </c>
      <c r="CJ121" s="916">
        <v>2833728</v>
      </c>
      <c r="CK121" s="916">
        <v>0</v>
      </c>
      <c r="CL121" s="916">
        <v>0</v>
      </c>
      <c r="CM121" s="916">
        <v>0</v>
      </c>
      <c r="CN121" s="916">
        <v>0</v>
      </c>
      <c r="CO121" s="916">
        <v>0</v>
      </c>
      <c r="CP121" s="916">
        <v>-440131</v>
      </c>
      <c r="CQ121" s="916">
        <v>-400118</v>
      </c>
      <c r="CR121" s="916">
        <v>-493479</v>
      </c>
      <c r="CS121" s="916">
        <v>0</v>
      </c>
      <c r="CT121" s="916">
        <v>-1333728</v>
      </c>
      <c r="CU121" s="916">
        <v>-165000</v>
      </c>
      <c r="CV121" s="916">
        <v>-150000</v>
      </c>
      <c r="CW121" s="916">
        <v>-185000</v>
      </c>
      <c r="CX121" s="916">
        <v>0</v>
      </c>
      <c r="CY121" s="916">
        <v>-500000</v>
      </c>
      <c r="CZ121" s="916">
        <v>0</v>
      </c>
      <c r="DA121" s="916">
        <v>0</v>
      </c>
      <c r="DB121" s="916">
        <v>0</v>
      </c>
      <c r="DC121" s="916">
        <v>0</v>
      </c>
      <c r="DD121" s="916">
        <v>0</v>
      </c>
      <c r="DE121" s="916">
        <v>-165000</v>
      </c>
      <c r="DF121" s="916">
        <v>-150000</v>
      </c>
      <c r="DG121" s="916">
        <v>-185000</v>
      </c>
      <c r="DH121" s="916">
        <v>0</v>
      </c>
      <c r="DI121" s="916">
        <v>-500000</v>
      </c>
      <c r="DJ121" s="916">
        <v>-6696062</v>
      </c>
      <c r="DK121" s="916">
        <v>-6126008</v>
      </c>
      <c r="DL121" s="916">
        <v>-7529460</v>
      </c>
      <c r="DM121" s="916">
        <v>0</v>
      </c>
      <c r="DN121" s="916">
        <v>-20351529</v>
      </c>
      <c r="DO121" s="916">
        <v>0</v>
      </c>
      <c r="DP121" s="916">
        <v>0</v>
      </c>
      <c r="DQ121" s="916">
        <v>0</v>
      </c>
      <c r="DR121" s="916">
        <v>0</v>
      </c>
      <c r="DS121" s="916">
        <v>0</v>
      </c>
      <c r="DT121" s="916">
        <v>-6480693</v>
      </c>
      <c r="DU121" s="916">
        <v>-5891539</v>
      </c>
      <c r="DV121" s="916">
        <v>-7266231</v>
      </c>
      <c r="DW121" s="916">
        <v>0</v>
      </c>
      <c r="DX121" s="916">
        <v>-19638463</v>
      </c>
      <c r="DY121" s="916">
        <v>-215369</v>
      </c>
      <c r="DZ121" s="916">
        <v>-234469</v>
      </c>
      <c r="EA121" s="916">
        <v>-263229</v>
      </c>
      <c r="EB121" s="916">
        <v>0</v>
      </c>
      <c r="EC121" s="916">
        <v>-713066</v>
      </c>
      <c r="ED121" s="916">
        <v>14089411</v>
      </c>
      <c r="EE121" s="916">
        <v>12808556</v>
      </c>
      <c r="EF121" s="916">
        <v>15797219</v>
      </c>
      <c r="EG121" s="916">
        <v>0</v>
      </c>
      <c r="EH121" s="916">
        <v>42695186</v>
      </c>
      <c r="EI121" s="916">
        <v>15031767</v>
      </c>
      <c r="EJ121" s="916">
        <v>13665243</v>
      </c>
      <c r="EK121" s="916">
        <v>16853800</v>
      </c>
      <c r="EL121" s="916">
        <v>0</v>
      </c>
      <c r="EM121" s="916">
        <v>45550810</v>
      </c>
      <c r="EN121" s="916">
        <v>942356</v>
      </c>
      <c r="EO121" s="916">
        <v>856687</v>
      </c>
      <c r="EP121" s="916">
        <v>1056581</v>
      </c>
      <c r="EQ121" s="916">
        <v>0</v>
      </c>
      <c r="ER121" s="916">
        <v>2855624</v>
      </c>
      <c r="ES121" s="916">
        <v>726987</v>
      </c>
      <c r="ET121" s="916">
        <v>622218</v>
      </c>
      <c r="EU121" s="916">
        <v>793352</v>
      </c>
      <c r="EV121" s="916">
        <v>0</v>
      </c>
      <c r="EW121" s="916">
        <v>2142558</v>
      </c>
      <c r="EX121" s="917">
        <v>0.33</v>
      </c>
      <c r="EY121" s="917">
        <v>0.3</v>
      </c>
      <c r="EZ121" s="917">
        <v>0.37</v>
      </c>
      <c r="FA121" s="917">
        <v>0</v>
      </c>
      <c r="FB121" s="917">
        <v>1</v>
      </c>
      <c r="FC121" s="884" t="s">
        <v>686</v>
      </c>
      <c r="FD121" s="884" t="s">
        <v>670</v>
      </c>
      <c r="FE121" s="884" t="s">
        <v>1673</v>
      </c>
      <c r="FF121" s="884" t="s">
        <v>2343</v>
      </c>
      <c r="FG121" s="884" t="s">
        <v>2468</v>
      </c>
    </row>
    <row r="122" spans="1:163" ht="14.25" thickTop="1" thickBot="1" x14ac:dyDescent="0.25">
      <c r="A122" s="884" t="s">
        <v>3311</v>
      </c>
      <c r="B122" s="918" t="s">
        <v>297</v>
      </c>
      <c r="C122" s="919" t="s">
        <v>296</v>
      </c>
      <c r="D122" s="916">
        <v>13186510</v>
      </c>
      <c r="E122" s="916">
        <v>10549208</v>
      </c>
      <c r="F122" s="916">
        <v>2373572</v>
      </c>
      <c r="G122" s="916">
        <v>263730</v>
      </c>
      <c r="H122" s="916">
        <v>26373020</v>
      </c>
      <c r="I122" s="916">
        <v>0</v>
      </c>
      <c r="J122" s="916">
        <v>0</v>
      </c>
      <c r="K122" s="916">
        <v>13186510</v>
      </c>
      <c r="L122" s="916">
        <v>96027</v>
      </c>
      <c r="M122" s="916">
        <v>96027</v>
      </c>
      <c r="N122" s="916">
        <v>0</v>
      </c>
      <c r="O122" s="916">
        <v>0</v>
      </c>
      <c r="P122" s="916">
        <v>0</v>
      </c>
      <c r="Q122" s="916">
        <v>17964</v>
      </c>
      <c r="R122" s="916">
        <v>0</v>
      </c>
      <c r="S122" s="916">
        <v>17964</v>
      </c>
      <c r="T122" s="916">
        <v>0</v>
      </c>
      <c r="U122" s="916">
        <v>0</v>
      </c>
      <c r="V122" s="916">
        <v>0</v>
      </c>
      <c r="W122" s="916">
        <v>0</v>
      </c>
      <c r="X122" s="916">
        <v>0</v>
      </c>
      <c r="Y122" s="916">
        <v>0</v>
      </c>
      <c r="Z122" s="916">
        <v>0</v>
      </c>
      <c r="AA122" s="916">
        <v>0</v>
      </c>
      <c r="AB122" s="916">
        <v>0</v>
      </c>
      <c r="AC122" s="916">
        <v>0</v>
      </c>
      <c r="AD122" s="916">
        <v>3289186</v>
      </c>
      <c r="AE122" s="916">
        <v>739655</v>
      </c>
      <c r="AF122" s="916">
        <v>82183</v>
      </c>
      <c r="AG122" s="916">
        <v>4111024</v>
      </c>
      <c r="AH122" s="916">
        <v>2558274</v>
      </c>
      <c r="AI122" s="916">
        <v>2046619</v>
      </c>
      <c r="AJ122" s="916">
        <v>460489</v>
      </c>
      <c r="AK122" s="916">
        <v>51165</v>
      </c>
      <c r="AL122" s="916">
        <v>5116547</v>
      </c>
      <c r="AM122" s="916">
        <v>-776314</v>
      </c>
      <c r="AN122" s="916">
        <v>-621052</v>
      </c>
      <c r="AO122" s="916">
        <v>-139737</v>
      </c>
      <c r="AP122" s="916">
        <v>-15526</v>
      </c>
      <c r="AQ122" s="916">
        <v>-1552629</v>
      </c>
      <c r="AR122" s="916">
        <v>-1156387</v>
      </c>
      <c r="AS122" s="916">
        <v>-925110</v>
      </c>
      <c r="AT122" s="916">
        <v>-208150</v>
      </c>
      <c r="AU122" s="916">
        <v>-23128</v>
      </c>
      <c r="AV122" s="916">
        <v>-2312775</v>
      </c>
      <c r="AW122" s="916">
        <v>46058</v>
      </c>
      <c r="AX122" s="916">
        <v>36846</v>
      </c>
      <c r="AY122" s="916">
        <v>8290</v>
      </c>
      <c r="AZ122" s="916">
        <v>921</v>
      </c>
      <c r="BA122" s="916">
        <v>92115</v>
      </c>
      <c r="BB122" s="916">
        <v>-344184</v>
      </c>
      <c r="BC122" s="916">
        <v>-275348</v>
      </c>
      <c r="BD122" s="916">
        <v>-61953</v>
      </c>
      <c r="BE122" s="916">
        <v>-6884</v>
      </c>
      <c r="BF122" s="916">
        <v>-688369</v>
      </c>
      <c r="BG122" s="916">
        <v>-1454513</v>
      </c>
      <c r="BH122" s="916">
        <v>-1163612</v>
      </c>
      <c r="BI122" s="916">
        <v>-261813</v>
      </c>
      <c r="BJ122" s="916">
        <v>-29091</v>
      </c>
      <c r="BK122" s="916">
        <v>-2909029</v>
      </c>
      <c r="BL122" s="916">
        <v>-342378</v>
      </c>
      <c r="BM122" s="916">
        <v>-273902</v>
      </c>
      <c r="BN122" s="916">
        <v>-61628</v>
      </c>
      <c r="BO122" s="916">
        <v>-6848</v>
      </c>
      <c r="BP122" s="916">
        <v>-684756</v>
      </c>
      <c r="BQ122" s="916">
        <v>-324986</v>
      </c>
      <c r="BR122" s="916">
        <v>-259989</v>
      </c>
      <c r="BS122" s="916">
        <v>-58497</v>
      </c>
      <c r="BT122" s="916">
        <v>-6500</v>
      </c>
      <c r="BU122" s="916">
        <v>-649972</v>
      </c>
      <c r="BV122" s="916">
        <v>-17391</v>
      </c>
      <c r="BW122" s="916">
        <v>-13914</v>
      </c>
      <c r="BX122" s="916">
        <v>-3131</v>
      </c>
      <c r="BY122" s="916">
        <v>-348</v>
      </c>
      <c r="BZ122" s="916">
        <v>-34784</v>
      </c>
      <c r="CA122" s="916">
        <v>0</v>
      </c>
      <c r="CB122" s="916">
        <v>0</v>
      </c>
      <c r="CC122" s="916">
        <v>0</v>
      </c>
      <c r="CD122" s="916">
        <v>0</v>
      </c>
      <c r="CE122" s="916">
        <v>0</v>
      </c>
      <c r="CF122" s="916">
        <v>186686</v>
      </c>
      <c r="CG122" s="916">
        <v>149348</v>
      </c>
      <c r="CH122" s="916">
        <v>33603</v>
      </c>
      <c r="CI122" s="916">
        <v>3734</v>
      </c>
      <c r="CJ122" s="916">
        <v>373371</v>
      </c>
      <c r="CK122" s="916">
        <v>16791</v>
      </c>
      <c r="CL122" s="916">
        <v>13432</v>
      </c>
      <c r="CM122" s="916">
        <v>3022</v>
      </c>
      <c r="CN122" s="916">
        <v>336</v>
      </c>
      <c r="CO122" s="916">
        <v>33581</v>
      </c>
      <c r="CP122" s="916">
        <v>-287762</v>
      </c>
      <c r="CQ122" s="916">
        <v>-230210</v>
      </c>
      <c r="CR122" s="916">
        <v>-51797</v>
      </c>
      <c r="CS122" s="916">
        <v>-5755</v>
      </c>
      <c r="CT122" s="916">
        <v>-575524</v>
      </c>
      <c r="CU122" s="916">
        <v>-426663</v>
      </c>
      <c r="CV122" s="916">
        <v>-341332</v>
      </c>
      <c r="CW122" s="916">
        <v>-76800</v>
      </c>
      <c r="CX122" s="916">
        <v>-8533</v>
      </c>
      <c r="CY122" s="916">
        <v>-853328</v>
      </c>
      <c r="CZ122" s="916">
        <v>-308195</v>
      </c>
      <c r="DA122" s="916">
        <v>-246557</v>
      </c>
      <c r="DB122" s="916">
        <v>-55475</v>
      </c>
      <c r="DC122" s="916">
        <v>-6164</v>
      </c>
      <c r="DD122" s="916">
        <v>-616391</v>
      </c>
      <c r="DE122" s="916">
        <v>-118467</v>
      </c>
      <c r="DF122" s="916">
        <v>-94776</v>
      </c>
      <c r="DG122" s="916">
        <v>-21325</v>
      </c>
      <c r="DH122" s="916">
        <v>-2369</v>
      </c>
      <c r="DI122" s="916">
        <v>-236937</v>
      </c>
      <c r="DJ122" s="916">
        <v>-5266365</v>
      </c>
      <c r="DK122" s="916">
        <v>-4213093</v>
      </c>
      <c r="DL122" s="916">
        <v>-947945</v>
      </c>
      <c r="DM122" s="916">
        <v>-105327</v>
      </c>
      <c r="DN122" s="916">
        <v>-10532730</v>
      </c>
      <c r="DO122" s="916">
        <v>0</v>
      </c>
      <c r="DP122" s="916">
        <v>0</v>
      </c>
      <c r="DQ122" s="916">
        <v>0</v>
      </c>
      <c r="DR122" s="916">
        <v>0</v>
      </c>
      <c r="DS122" s="916">
        <v>0</v>
      </c>
      <c r="DT122" s="916">
        <v>-4840419</v>
      </c>
      <c r="DU122" s="916">
        <v>-3872335</v>
      </c>
      <c r="DV122" s="916">
        <v>-871275</v>
      </c>
      <c r="DW122" s="916">
        <v>-96808</v>
      </c>
      <c r="DX122" s="916">
        <v>-9680838</v>
      </c>
      <c r="DY122" s="916">
        <v>-425946</v>
      </c>
      <c r="DZ122" s="916">
        <v>-340758</v>
      </c>
      <c r="EA122" s="916">
        <v>-76670</v>
      </c>
      <c r="EB122" s="916">
        <v>-8519</v>
      </c>
      <c r="EC122" s="916">
        <v>-851892</v>
      </c>
      <c r="ED122" s="916">
        <v>13460661</v>
      </c>
      <c r="EE122" s="916">
        <v>10768529</v>
      </c>
      <c r="EF122" s="916">
        <v>2422919</v>
      </c>
      <c r="EG122" s="916">
        <v>269213</v>
      </c>
      <c r="EH122" s="916">
        <v>26921322</v>
      </c>
      <c r="EI122" s="916">
        <v>13186510</v>
      </c>
      <c r="EJ122" s="916">
        <v>10549208</v>
      </c>
      <c r="EK122" s="916">
        <v>2373572</v>
      </c>
      <c r="EL122" s="916">
        <v>263730</v>
      </c>
      <c r="EM122" s="916">
        <v>26373020</v>
      </c>
      <c r="EN122" s="916">
        <v>-274151</v>
      </c>
      <c r="EO122" s="916">
        <v>-219321</v>
      </c>
      <c r="EP122" s="916">
        <v>-49347</v>
      </c>
      <c r="EQ122" s="916">
        <v>-5483</v>
      </c>
      <c r="ER122" s="916">
        <v>-548302</v>
      </c>
      <c r="ES122" s="916">
        <v>-700097</v>
      </c>
      <c r="ET122" s="916">
        <v>-560079</v>
      </c>
      <c r="EU122" s="916">
        <v>-126017</v>
      </c>
      <c r="EV122" s="916">
        <v>-14002</v>
      </c>
      <c r="EW122" s="916">
        <v>-1400194</v>
      </c>
      <c r="EX122" s="917">
        <v>0.5</v>
      </c>
      <c r="EY122" s="917">
        <v>0.4</v>
      </c>
      <c r="EZ122" s="917">
        <v>0.09</v>
      </c>
      <c r="FA122" s="917">
        <v>0.01</v>
      </c>
      <c r="FB122" s="917">
        <v>1</v>
      </c>
      <c r="FC122" s="884" t="s">
        <v>684</v>
      </c>
      <c r="FD122" s="884" t="s">
        <v>683</v>
      </c>
      <c r="FE122" s="884" t="s">
        <v>1672</v>
      </c>
      <c r="FF122" s="884" t="s">
        <v>2346</v>
      </c>
      <c r="FG122" s="884" t="s">
        <v>2469</v>
      </c>
    </row>
    <row r="123" spans="1:163" ht="14.25" thickTop="1" thickBot="1" x14ac:dyDescent="0.25">
      <c r="A123" s="884" t="s">
        <v>3311</v>
      </c>
      <c r="B123" s="918" t="s">
        <v>299</v>
      </c>
      <c r="C123" s="919" t="s">
        <v>298</v>
      </c>
      <c r="D123" s="916">
        <v>15546168</v>
      </c>
      <c r="E123" s="916">
        <v>15235244</v>
      </c>
      <c r="F123" s="916">
        <v>0</v>
      </c>
      <c r="G123" s="916">
        <v>310923</v>
      </c>
      <c r="H123" s="916">
        <v>31092335</v>
      </c>
      <c r="I123" s="916">
        <v>0</v>
      </c>
      <c r="J123" s="916">
        <v>0</v>
      </c>
      <c r="K123" s="916">
        <v>15546168</v>
      </c>
      <c r="L123" s="916">
        <v>113989</v>
      </c>
      <c r="M123" s="916">
        <v>113989</v>
      </c>
      <c r="N123" s="916">
        <v>158382</v>
      </c>
      <c r="O123" s="916">
        <v>0</v>
      </c>
      <c r="P123" s="916">
        <v>158382</v>
      </c>
      <c r="Q123" s="916">
        <v>276826</v>
      </c>
      <c r="R123" s="916">
        <v>0</v>
      </c>
      <c r="S123" s="916">
        <v>276826</v>
      </c>
      <c r="T123" s="916">
        <v>0</v>
      </c>
      <c r="U123" s="916">
        <v>0</v>
      </c>
      <c r="V123" s="916">
        <v>0</v>
      </c>
      <c r="W123" s="916">
        <v>0</v>
      </c>
      <c r="X123" s="916">
        <v>0</v>
      </c>
      <c r="Y123" s="916">
        <v>0</v>
      </c>
      <c r="Z123" s="916">
        <v>0</v>
      </c>
      <c r="AA123" s="916">
        <v>0</v>
      </c>
      <c r="AB123" s="916">
        <v>0</v>
      </c>
      <c r="AC123" s="916">
        <v>0</v>
      </c>
      <c r="AD123" s="916">
        <v>3434223</v>
      </c>
      <c r="AE123" s="916">
        <v>0</v>
      </c>
      <c r="AF123" s="916">
        <v>68281</v>
      </c>
      <c r="AG123" s="916">
        <v>3502504</v>
      </c>
      <c r="AH123" s="916">
        <v>2202238</v>
      </c>
      <c r="AI123" s="916">
        <v>2158194</v>
      </c>
      <c r="AJ123" s="916">
        <v>0</v>
      </c>
      <c r="AK123" s="916">
        <v>44045</v>
      </c>
      <c r="AL123" s="916">
        <v>4404477</v>
      </c>
      <c r="AM123" s="916">
        <v>-371371</v>
      </c>
      <c r="AN123" s="916">
        <v>-363944</v>
      </c>
      <c r="AO123" s="916">
        <v>0</v>
      </c>
      <c r="AP123" s="916">
        <v>-7427</v>
      </c>
      <c r="AQ123" s="916">
        <v>-742742</v>
      </c>
      <c r="AR123" s="916">
        <v>-1741034</v>
      </c>
      <c r="AS123" s="916">
        <v>-1706213</v>
      </c>
      <c r="AT123" s="916">
        <v>0</v>
      </c>
      <c r="AU123" s="916">
        <v>-34821</v>
      </c>
      <c r="AV123" s="916">
        <v>-3482068</v>
      </c>
      <c r="AW123" s="916">
        <v>179075</v>
      </c>
      <c r="AX123" s="916">
        <v>175494</v>
      </c>
      <c r="AY123" s="916">
        <v>0</v>
      </c>
      <c r="AZ123" s="916">
        <v>3582</v>
      </c>
      <c r="BA123" s="916">
        <v>358151</v>
      </c>
      <c r="BB123" s="916">
        <v>20324</v>
      </c>
      <c r="BC123" s="916">
        <v>19918</v>
      </c>
      <c r="BD123" s="916">
        <v>0</v>
      </c>
      <c r="BE123" s="916">
        <v>406</v>
      </c>
      <c r="BF123" s="916">
        <v>40648</v>
      </c>
      <c r="BG123" s="916">
        <v>-1541635</v>
      </c>
      <c r="BH123" s="916">
        <v>-1510801</v>
      </c>
      <c r="BI123" s="916">
        <v>0</v>
      </c>
      <c r="BJ123" s="916">
        <v>-30833</v>
      </c>
      <c r="BK123" s="916">
        <v>-3083269</v>
      </c>
      <c r="BL123" s="916">
        <v>-1723371</v>
      </c>
      <c r="BM123" s="916">
        <v>-1688903</v>
      </c>
      <c r="BN123" s="916">
        <v>0</v>
      </c>
      <c r="BO123" s="916">
        <v>-34467</v>
      </c>
      <c r="BP123" s="916">
        <v>-3446741</v>
      </c>
      <c r="BQ123" s="916">
        <v>-21924</v>
      </c>
      <c r="BR123" s="916">
        <v>-21486</v>
      </c>
      <c r="BS123" s="916">
        <v>0</v>
      </c>
      <c r="BT123" s="916">
        <v>-438</v>
      </c>
      <c r="BU123" s="916">
        <v>-43848</v>
      </c>
      <c r="BV123" s="916">
        <v>-1701446</v>
      </c>
      <c r="BW123" s="916">
        <v>-1667418</v>
      </c>
      <c r="BX123" s="916">
        <v>0</v>
      </c>
      <c r="BY123" s="916">
        <v>-34029</v>
      </c>
      <c r="BZ123" s="916">
        <v>-3402893</v>
      </c>
      <c r="CA123" s="916">
        <v>8777</v>
      </c>
      <c r="CB123" s="916">
        <v>8601</v>
      </c>
      <c r="CC123" s="916">
        <v>0</v>
      </c>
      <c r="CD123" s="916">
        <v>176</v>
      </c>
      <c r="CE123" s="916">
        <v>17554</v>
      </c>
      <c r="CF123" s="916">
        <v>565912</v>
      </c>
      <c r="CG123" s="916">
        <v>554594</v>
      </c>
      <c r="CH123" s="916">
        <v>0</v>
      </c>
      <c r="CI123" s="916">
        <v>11318</v>
      </c>
      <c r="CJ123" s="916">
        <v>1131824</v>
      </c>
      <c r="CK123" s="916">
        <v>0</v>
      </c>
      <c r="CL123" s="916">
        <v>0</v>
      </c>
      <c r="CM123" s="916">
        <v>0</v>
      </c>
      <c r="CN123" s="916">
        <v>0</v>
      </c>
      <c r="CO123" s="916">
        <v>0</v>
      </c>
      <c r="CP123" s="916">
        <v>-364265</v>
      </c>
      <c r="CQ123" s="916">
        <v>-356980</v>
      </c>
      <c r="CR123" s="916">
        <v>0</v>
      </c>
      <c r="CS123" s="916">
        <v>-7285</v>
      </c>
      <c r="CT123" s="916">
        <v>-728530</v>
      </c>
      <c r="CU123" s="916">
        <v>-1512947</v>
      </c>
      <c r="CV123" s="916">
        <v>-1482688</v>
      </c>
      <c r="CW123" s="916">
        <v>0</v>
      </c>
      <c r="CX123" s="916">
        <v>-30258</v>
      </c>
      <c r="CY123" s="916">
        <v>-3025893</v>
      </c>
      <c r="CZ123" s="916">
        <v>-13147</v>
      </c>
      <c r="DA123" s="916">
        <v>-12885</v>
      </c>
      <c r="DB123" s="916">
        <v>0</v>
      </c>
      <c r="DC123" s="916">
        <v>-262</v>
      </c>
      <c r="DD123" s="916">
        <v>-26294</v>
      </c>
      <c r="DE123" s="916">
        <v>-1499799</v>
      </c>
      <c r="DF123" s="916">
        <v>-1469804</v>
      </c>
      <c r="DG123" s="916">
        <v>0</v>
      </c>
      <c r="DH123" s="916">
        <v>-29996</v>
      </c>
      <c r="DI123" s="916">
        <v>-2999599</v>
      </c>
      <c r="DJ123" s="916">
        <v>-4687025</v>
      </c>
      <c r="DK123" s="916">
        <v>-4593281</v>
      </c>
      <c r="DL123" s="916">
        <v>0</v>
      </c>
      <c r="DM123" s="916">
        <v>-93742</v>
      </c>
      <c r="DN123" s="916">
        <v>-9374048</v>
      </c>
      <c r="DO123" s="916">
        <v>0</v>
      </c>
      <c r="DP123" s="916">
        <v>0</v>
      </c>
      <c r="DQ123" s="916">
        <v>0</v>
      </c>
      <c r="DR123" s="916">
        <v>0</v>
      </c>
      <c r="DS123" s="916">
        <v>0</v>
      </c>
      <c r="DT123" s="916">
        <v>-4279581</v>
      </c>
      <c r="DU123" s="916">
        <v>-4193989</v>
      </c>
      <c r="DV123" s="916">
        <v>0</v>
      </c>
      <c r="DW123" s="916">
        <v>-85592</v>
      </c>
      <c r="DX123" s="916">
        <v>-8559162</v>
      </c>
      <c r="DY123" s="916">
        <v>-407444</v>
      </c>
      <c r="DZ123" s="916">
        <v>-399292</v>
      </c>
      <c r="EA123" s="916">
        <v>0</v>
      </c>
      <c r="EB123" s="916">
        <v>-8150</v>
      </c>
      <c r="EC123" s="916">
        <v>-814886</v>
      </c>
      <c r="ED123" s="916">
        <v>14738875</v>
      </c>
      <c r="EE123" s="916">
        <v>14444097</v>
      </c>
      <c r="EF123" s="916">
        <v>0</v>
      </c>
      <c r="EG123" s="916">
        <v>294777</v>
      </c>
      <c r="EH123" s="916">
        <v>29477749</v>
      </c>
      <c r="EI123" s="916">
        <v>15546168</v>
      </c>
      <c r="EJ123" s="916">
        <v>15235244</v>
      </c>
      <c r="EK123" s="916">
        <v>0</v>
      </c>
      <c r="EL123" s="916">
        <v>310923</v>
      </c>
      <c r="EM123" s="916">
        <v>31092335</v>
      </c>
      <c r="EN123" s="916">
        <v>807293</v>
      </c>
      <c r="EO123" s="916">
        <v>791147</v>
      </c>
      <c r="EP123" s="916">
        <v>0</v>
      </c>
      <c r="EQ123" s="916">
        <v>16146</v>
      </c>
      <c r="ER123" s="916">
        <v>1614586</v>
      </c>
      <c r="ES123" s="916">
        <v>399849</v>
      </c>
      <c r="ET123" s="916">
        <v>391855</v>
      </c>
      <c r="EU123" s="916">
        <v>0</v>
      </c>
      <c r="EV123" s="916">
        <v>7996</v>
      </c>
      <c r="EW123" s="916">
        <v>799700</v>
      </c>
      <c r="EX123" s="917">
        <v>0.5</v>
      </c>
      <c r="EY123" s="917">
        <v>0.49</v>
      </c>
      <c r="EZ123" s="917">
        <v>0</v>
      </c>
      <c r="FA123" s="917">
        <v>0.01</v>
      </c>
      <c r="FB123" s="917">
        <v>1</v>
      </c>
      <c r="FC123" s="884" t="s">
        <v>669</v>
      </c>
      <c r="FD123" s="884" t="s">
        <v>709</v>
      </c>
      <c r="FE123" s="884" t="s">
        <v>669</v>
      </c>
      <c r="FF123" s="884" t="s">
        <v>782</v>
      </c>
      <c r="FG123" s="884" t="s">
        <v>2470</v>
      </c>
    </row>
    <row r="124" spans="1:163" ht="14.25" thickTop="1" thickBot="1" x14ac:dyDescent="0.25">
      <c r="A124" s="884" t="s">
        <v>3311</v>
      </c>
      <c r="B124" s="918" t="s">
        <v>301</v>
      </c>
      <c r="C124" s="919" t="s">
        <v>300</v>
      </c>
      <c r="D124" s="916">
        <v>9509946</v>
      </c>
      <c r="E124" s="916">
        <v>7607956</v>
      </c>
      <c r="F124" s="916">
        <v>1711790</v>
      </c>
      <c r="G124" s="916">
        <v>190199</v>
      </c>
      <c r="H124" s="916">
        <v>19019891</v>
      </c>
      <c r="I124" s="916">
        <v>0</v>
      </c>
      <c r="J124" s="916">
        <v>0</v>
      </c>
      <c r="K124" s="916">
        <v>9509946</v>
      </c>
      <c r="L124" s="916">
        <v>131303</v>
      </c>
      <c r="M124" s="916">
        <v>131303</v>
      </c>
      <c r="N124" s="916">
        <v>0</v>
      </c>
      <c r="O124" s="916">
        <v>0</v>
      </c>
      <c r="P124" s="916">
        <v>0</v>
      </c>
      <c r="Q124" s="916">
        <v>0</v>
      </c>
      <c r="R124" s="916">
        <v>0</v>
      </c>
      <c r="S124" s="916">
        <v>0</v>
      </c>
      <c r="T124" s="916">
        <v>0</v>
      </c>
      <c r="U124" s="916">
        <v>0</v>
      </c>
      <c r="V124" s="916">
        <v>0</v>
      </c>
      <c r="W124" s="916">
        <v>0</v>
      </c>
      <c r="X124" s="916">
        <v>0</v>
      </c>
      <c r="Y124" s="916">
        <v>0</v>
      </c>
      <c r="Z124" s="916">
        <v>0</v>
      </c>
      <c r="AA124" s="916">
        <v>0</v>
      </c>
      <c r="AB124" s="916">
        <v>0</v>
      </c>
      <c r="AC124" s="916">
        <v>0</v>
      </c>
      <c r="AD124" s="916">
        <v>3349114</v>
      </c>
      <c r="AE124" s="916">
        <v>753551</v>
      </c>
      <c r="AF124" s="916">
        <v>83729</v>
      </c>
      <c r="AG124" s="916">
        <v>4186394</v>
      </c>
      <c r="AH124" s="916">
        <v>1909928</v>
      </c>
      <c r="AI124" s="916">
        <v>1527942</v>
      </c>
      <c r="AJ124" s="916">
        <v>343787</v>
      </c>
      <c r="AK124" s="916">
        <v>38199</v>
      </c>
      <c r="AL124" s="916">
        <v>3819856</v>
      </c>
      <c r="AM124" s="916">
        <v>-325030</v>
      </c>
      <c r="AN124" s="916">
        <v>-260024</v>
      </c>
      <c r="AO124" s="916">
        <v>-58505</v>
      </c>
      <c r="AP124" s="916">
        <v>-6501</v>
      </c>
      <c r="AQ124" s="916">
        <v>-650060</v>
      </c>
      <c r="AR124" s="916">
        <v>-1380248</v>
      </c>
      <c r="AS124" s="916">
        <v>-1104198</v>
      </c>
      <c r="AT124" s="916">
        <v>-248445</v>
      </c>
      <c r="AU124" s="916">
        <v>-27605</v>
      </c>
      <c r="AV124" s="916">
        <v>-2760496</v>
      </c>
      <c r="AW124" s="916">
        <v>1724</v>
      </c>
      <c r="AX124" s="916">
        <v>1378</v>
      </c>
      <c r="AY124" s="916">
        <v>310</v>
      </c>
      <c r="AZ124" s="916">
        <v>34</v>
      </c>
      <c r="BA124" s="916">
        <v>3446</v>
      </c>
      <c r="BB124" s="916">
        <v>132898</v>
      </c>
      <c r="BC124" s="916">
        <v>106318</v>
      </c>
      <c r="BD124" s="916">
        <v>23922</v>
      </c>
      <c r="BE124" s="916">
        <v>2658</v>
      </c>
      <c r="BF124" s="916">
        <v>265796</v>
      </c>
      <c r="BG124" s="916">
        <v>-1245626</v>
      </c>
      <c r="BH124" s="916">
        <v>-996502</v>
      </c>
      <c r="BI124" s="916">
        <v>-224213</v>
      </c>
      <c r="BJ124" s="916">
        <v>-24913</v>
      </c>
      <c r="BK124" s="916">
        <v>-2491254</v>
      </c>
      <c r="BL124" s="916">
        <v>-2389836</v>
      </c>
      <c r="BM124" s="916">
        <v>-1911869</v>
      </c>
      <c r="BN124" s="916">
        <v>-430171</v>
      </c>
      <c r="BO124" s="916">
        <v>-47797</v>
      </c>
      <c r="BP124" s="916">
        <v>-4779673</v>
      </c>
      <c r="BQ124" s="916">
        <v>-14653</v>
      </c>
      <c r="BR124" s="916">
        <v>-11723</v>
      </c>
      <c r="BS124" s="916">
        <v>-2638</v>
      </c>
      <c r="BT124" s="916">
        <v>-293</v>
      </c>
      <c r="BU124" s="916">
        <v>-29307</v>
      </c>
      <c r="BV124" s="916">
        <v>-2375183</v>
      </c>
      <c r="BW124" s="916">
        <v>-1900146</v>
      </c>
      <c r="BX124" s="916">
        <v>-427533</v>
      </c>
      <c r="BY124" s="916">
        <v>-47504</v>
      </c>
      <c r="BZ124" s="916">
        <v>-4750366</v>
      </c>
      <c r="CA124" s="916">
        <v>14653</v>
      </c>
      <c r="CB124" s="916">
        <v>11723</v>
      </c>
      <c r="CC124" s="916">
        <v>2638</v>
      </c>
      <c r="CD124" s="916">
        <v>293</v>
      </c>
      <c r="CE124" s="916">
        <v>29307</v>
      </c>
      <c r="CF124" s="916">
        <v>22194</v>
      </c>
      <c r="CG124" s="916">
        <v>17755</v>
      </c>
      <c r="CH124" s="916">
        <v>3995</v>
      </c>
      <c r="CI124" s="916">
        <v>444</v>
      </c>
      <c r="CJ124" s="916">
        <v>44388</v>
      </c>
      <c r="CK124" s="916">
        <v>-5402</v>
      </c>
      <c r="CL124" s="916">
        <v>-4321</v>
      </c>
      <c r="CM124" s="916">
        <v>-972</v>
      </c>
      <c r="CN124" s="916">
        <v>-108</v>
      </c>
      <c r="CO124" s="916">
        <v>-10803</v>
      </c>
      <c r="CP124" s="916">
        <v>463419</v>
      </c>
      <c r="CQ124" s="916">
        <v>370736</v>
      </c>
      <c r="CR124" s="916">
        <v>83416</v>
      </c>
      <c r="CS124" s="916">
        <v>9268</v>
      </c>
      <c r="CT124" s="916">
        <v>926839</v>
      </c>
      <c r="CU124" s="916">
        <v>-1894972</v>
      </c>
      <c r="CV124" s="916">
        <v>-1515976</v>
      </c>
      <c r="CW124" s="916">
        <v>-341094</v>
      </c>
      <c r="CX124" s="916">
        <v>-37900</v>
      </c>
      <c r="CY124" s="916">
        <v>-3789942</v>
      </c>
      <c r="CZ124" s="916">
        <v>-5402</v>
      </c>
      <c r="DA124" s="916">
        <v>-4321</v>
      </c>
      <c r="DB124" s="916">
        <v>-972</v>
      </c>
      <c r="DC124" s="916">
        <v>-108</v>
      </c>
      <c r="DD124" s="916">
        <v>-10803</v>
      </c>
      <c r="DE124" s="916">
        <v>-1889570</v>
      </c>
      <c r="DF124" s="916">
        <v>-1511655</v>
      </c>
      <c r="DG124" s="916">
        <v>-340122</v>
      </c>
      <c r="DH124" s="916">
        <v>-37792</v>
      </c>
      <c r="DI124" s="916">
        <v>-3779139</v>
      </c>
      <c r="DJ124" s="916">
        <v>-9075654</v>
      </c>
      <c r="DK124" s="916">
        <v>-7165532</v>
      </c>
      <c r="DL124" s="916">
        <v>-1548521</v>
      </c>
      <c r="DM124" s="916">
        <v>-163704</v>
      </c>
      <c r="DN124" s="916">
        <v>-17953411</v>
      </c>
      <c r="DO124" s="916">
        <v>0</v>
      </c>
      <c r="DP124" s="916">
        <v>0</v>
      </c>
      <c r="DQ124" s="916">
        <v>0</v>
      </c>
      <c r="DR124" s="916">
        <v>0</v>
      </c>
      <c r="DS124" s="916">
        <v>0</v>
      </c>
      <c r="DT124" s="916">
        <v>-7460483</v>
      </c>
      <c r="DU124" s="916">
        <v>-5968386</v>
      </c>
      <c r="DV124" s="916">
        <v>-1342887</v>
      </c>
      <c r="DW124" s="916">
        <v>-149210</v>
      </c>
      <c r="DX124" s="916">
        <v>-14920966</v>
      </c>
      <c r="DY124" s="916">
        <v>-1615171</v>
      </c>
      <c r="DZ124" s="916">
        <v>-1197146</v>
      </c>
      <c r="EA124" s="916">
        <v>-205634</v>
      </c>
      <c r="EB124" s="916">
        <v>-14494</v>
      </c>
      <c r="EC124" s="916">
        <v>-3032445</v>
      </c>
      <c r="ED124" s="916">
        <v>9905516</v>
      </c>
      <c r="EE124" s="916">
        <v>7924413</v>
      </c>
      <c r="EF124" s="916">
        <v>1782993</v>
      </c>
      <c r="EG124" s="916">
        <v>198110</v>
      </c>
      <c r="EH124" s="916">
        <v>19811032</v>
      </c>
      <c r="EI124" s="916">
        <v>9509946</v>
      </c>
      <c r="EJ124" s="916">
        <v>7607956</v>
      </c>
      <c r="EK124" s="916">
        <v>1711790</v>
      </c>
      <c r="EL124" s="916">
        <v>190199</v>
      </c>
      <c r="EM124" s="916">
        <v>19019891</v>
      </c>
      <c r="EN124" s="916">
        <v>-395570</v>
      </c>
      <c r="EO124" s="916">
        <v>-316457</v>
      </c>
      <c r="EP124" s="916">
        <v>-71203</v>
      </c>
      <c r="EQ124" s="916">
        <v>-7911</v>
      </c>
      <c r="ER124" s="916">
        <v>-791141</v>
      </c>
      <c r="ES124" s="916">
        <v>-2010741</v>
      </c>
      <c r="ET124" s="916">
        <v>-1513603</v>
      </c>
      <c r="EU124" s="916">
        <v>-276837</v>
      </c>
      <c r="EV124" s="916">
        <v>-22405</v>
      </c>
      <c r="EW124" s="916">
        <v>-3823586</v>
      </c>
      <c r="EX124" s="917">
        <v>0.5</v>
      </c>
      <c r="EY124" s="917">
        <v>0.4</v>
      </c>
      <c r="EZ124" s="917">
        <v>0.09</v>
      </c>
      <c r="FA124" s="917">
        <v>0.01</v>
      </c>
      <c r="FB124" s="917">
        <v>1</v>
      </c>
      <c r="FC124" s="884" t="s">
        <v>695</v>
      </c>
      <c r="FD124" s="884" t="s">
        <v>694</v>
      </c>
      <c r="FE124" s="884" t="s">
        <v>1672</v>
      </c>
      <c r="FF124" s="884" t="s">
        <v>2346</v>
      </c>
      <c r="FG124" s="884" t="s">
        <v>2471</v>
      </c>
    </row>
    <row r="125" spans="1:163" ht="14.25" thickTop="1" thickBot="1" x14ac:dyDescent="0.25">
      <c r="A125" s="884" t="s">
        <v>3311</v>
      </c>
      <c r="B125" s="918" t="s">
        <v>303</v>
      </c>
      <c r="C125" s="919" t="s">
        <v>302</v>
      </c>
      <c r="D125" s="916">
        <v>14210147</v>
      </c>
      <c r="E125" s="916">
        <v>11368118</v>
      </c>
      <c r="F125" s="916">
        <v>2557826</v>
      </c>
      <c r="G125" s="916">
        <v>284203</v>
      </c>
      <c r="H125" s="916">
        <v>28420294</v>
      </c>
      <c r="I125" s="916">
        <v>0</v>
      </c>
      <c r="J125" s="916">
        <v>0</v>
      </c>
      <c r="K125" s="916">
        <v>14210147</v>
      </c>
      <c r="L125" s="916">
        <v>132796</v>
      </c>
      <c r="M125" s="916">
        <v>132796</v>
      </c>
      <c r="N125" s="916">
        <v>0</v>
      </c>
      <c r="O125" s="916">
        <v>0</v>
      </c>
      <c r="P125" s="916">
        <v>0</v>
      </c>
      <c r="Q125" s="916">
        <v>297</v>
      </c>
      <c r="R125" s="916">
        <v>0</v>
      </c>
      <c r="S125" s="916">
        <v>297</v>
      </c>
      <c r="T125" s="916">
        <v>0</v>
      </c>
      <c r="U125" s="916">
        <v>0</v>
      </c>
      <c r="V125" s="916">
        <v>0</v>
      </c>
      <c r="W125" s="916">
        <v>0</v>
      </c>
      <c r="X125" s="916">
        <v>0</v>
      </c>
      <c r="Y125" s="916">
        <v>0</v>
      </c>
      <c r="Z125" s="916">
        <v>0</v>
      </c>
      <c r="AA125" s="916">
        <v>0</v>
      </c>
      <c r="AB125" s="916">
        <v>0</v>
      </c>
      <c r="AC125" s="916">
        <v>0</v>
      </c>
      <c r="AD125" s="916">
        <v>3821537</v>
      </c>
      <c r="AE125" s="916">
        <v>859839</v>
      </c>
      <c r="AF125" s="916">
        <v>95537</v>
      </c>
      <c r="AG125" s="916">
        <v>4776913</v>
      </c>
      <c r="AH125" s="916">
        <v>1129030</v>
      </c>
      <c r="AI125" s="916">
        <v>903225</v>
      </c>
      <c r="AJ125" s="916">
        <v>203226</v>
      </c>
      <c r="AK125" s="916">
        <v>22581</v>
      </c>
      <c r="AL125" s="916">
        <v>2258062</v>
      </c>
      <c r="AM125" s="916">
        <v>-986004</v>
      </c>
      <c r="AN125" s="916">
        <v>-788803</v>
      </c>
      <c r="AO125" s="916">
        <v>-177481</v>
      </c>
      <c r="AP125" s="916">
        <v>-19720</v>
      </c>
      <c r="AQ125" s="916">
        <v>-1972008</v>
      </c>
      <c r="AR125" s="916">
        <v>-479850</v>
      </c>
      <c r="AS125" s="916">
        <v>-383880</v>
      </c>
      <c r="AT125" s="916">
        <v>-86373</v>
      </c>
      <c r="AU125" s="916">
        <v>-9597</v>
      </c>
      <c r="AV125" s="916">
        <v>-959700</v>
      </c>
      <c r="AW125" s="916">
        <v>0</v>
      </c>
      <c r="AX125" s="916">
        <v>0</v>
      </c>
      <c r="AY125" s="916">
        <v>0</v>
      </c>
      <c r="AZ125" s="916">
        <v>0</v>
      </c>
      <c r="BA125" s="916">
        <v>0</v>
      </c>
      <c r="BB125" s="916">
        <v>25108</v>
      </c>
      <c r="BC125" s="916">
        <v>20087</v>
      </c>
      <c r="BD125" s="916">
        <v>4519</v>
      </c>
      <c r="BE125" s="916">
        <v>502</v>
      </c>
      <c r="BF125" s="916">
        <v>50216</v>
      </c>
      <c r="BG125" s="916">
        <v>-454742</v>
      </c>
      <c r="BH125" s="916">
        <v>-363793</v>
      </c>
      <c r="BI125" s="916">
        <v>-81854</v>
      </c>
      <c r="BJ125" s="916">
        <v>-9095</v>
      </c>
      <c r="BK125" s="916">
        <v>-909484</v>
      </c>
      <c r="BL125" s="916">
        <v>-1785809</v>
      </c>
      <c r="BM125" s="916">
        <v>-1428646</v>
      </c>
      <c r="BN125" s="916">
        <v>-321445</v>
      </c>
      <c r="BO125" s="916">
        <v>-35716</v>
      </c>
      <c r="BP125" s="916">
        <v>-3571616</v>
      </c>
      <c r="BQ125" s="916">
        <v>-353172</v>
      </c>
      <c r="BR125" s="916">
        <v>-282538</v>
      </c>
      <c r="BS125" s="916">
        <v>-63571</v>
      </c>
      <c r="BT125" s="916">
        <v>-7063</v>
      </c>
      <c r="BU125" s="916">
        <v>-706344</v>
      </c>
      <c r="BV125" s="916">
        <v>-1432636</v>
      </c>
      <c r="BW125" s="916">
        <v>-1146109</v>
      </c>
      <c r="BX125" s="916">
        <v>-257874</v>
      </c>
      <c r="BY125" s="916">
        <v>-28653</v>
      </c>
      <c r="BZ125" s="916">
        <v>-2865272</v>
      </c>
      <c r="CA125" s="916">
        <v>1282714</v>
      </c>
      <c r="CB125" s="916">
        <v>1026171</v>
      </c>
      <c r="CC125" s="916">
        <v>230888</v>
      </c>
      <c r="CD125" s="916">
        <v>25654</v>
      </c>
      <c r="CE125" s="916">
        <v>2565427</v>
      </c>
      <c r="CF125" s="916">
        <v>453431</v>
      </c>
      <c r="CG125" s="916">
        <v>362745</v>
      </c>
      <c r="CH125" s="916">
        <v>81618</v>
      </c>
      <c r="CI125" s="916">
        <v>9069</v>
      </c>
      <c r="CJ125" s="916">
        <v>906863</v>
      </c>
      <c r="CK125" s="916">
        <v>-1011198</v>
      </c>
      <c r="CL125" s="916">
        <v>-808959</v>
      </c>
      <c r="CM125" s="916">
        <v>-182016</v>
      </c>
      <c r="CN125" s="916">
        <v>-20224</v>
      </c>
      <c r="CO125" s="916">
        <v>-2022397</v>
      </c>
      <c r="CP125" s="916">
        <v>-803769</v>
      </c>
      <c r="CQ125" s="916">
        <v>-643014</v>
      </c>
      <c r="CR125" s="916">
        <v>-144678</v>
      </c>
      <c r="CS125" s="916">
        <v>-16075</v>
      </c>
      <c r="CT125" s="916">
        <v>-1607536</v>
      </c>
      <c r="CU125" s="916">
        <v>-1864631</v>
      </c>
      <c r="CV125" s="916">
        <v>-1491703</v>
      </c>
      <c r="CW125" s="916">
        <v>-335633</v>
      </c>
      <c r="CX125" s="916">
        <v>-37292</v>
      </c>
      <c r="CY125" s="916">
        <v>-3729259</v>
      </c>
      <c r="CZ125" s="916">
        <v>-81656</v>
      </c>
      <c r="DA125" s="916">
        <v>-65326</v>
      </c>
      <c r="DB125" s="916">
        <v>-14699</v>
      </c>
      <c r="DC125" s="916">
        <v>-1633</v>
      </c>
      <c r="DD125" s="916">
        <v>-163314</v>
      </c>
      <c r="DE125" s="916">
        <v>-1782974</v>
      </c>
      <c r="DF125" s="916">
        <v>-1426378</v>
      </c>
      <c r="DG125" s="916">
        <v>-320934</v>
      </c>
      <c r="DH125" s="916">
        <v>-35659</v>
      </c>
      <c r="DI125" s="916">
        <v>-3565945</v>
      </c>
      <c r="DJ125" s="916">
        <v>-4728185</v>
      </c>
      <c r="DK125" s="916">
        <v>-3782549</v>
      </c>
      <c r="DL125" s="916">
        <v>-851073</v>
      </c>
      <c r="DM125" s="916">
        <v>-94564</v>
      </c>
      <c r="DN125" s="916">
        <v>-9456372</v>
      </c>
      <c r="DO125" s="916">
        <v>0</v>
      </c>
      <c r="DP125" s="916">
        <v>0</v>
      </c>
      <c r="DQ125" s="916">
        <v>0</v>
      </c>
      <c r="DR125" s="916">
        <v>0</v>
      </c>
      <c r="DS125" s="916">
        <v>0</v>
      </c>
      <c r="DT125" s="916">
        <v>-4638411</v>
      </c>
      <c r="DU125" s="916">
        <v>-3710729</v>
      </c>
      <c r="DV125" s="916">
        <v>-834914</v>
      </c>
      <c r="DW125" s="916">
        <v>-92768</v>
      </c>
      <c r="DX125" s="916">
        <v>-9276822</v>
      </c>
      <c r="DY125" s="916">
        <v>-89774</v>
      </c>
      <c r="DZ125" s="916">
        <v>-71820</v>
      </c>
      <c r="EA125" s="916">
        <v>-16159</v>
      </c>
      <c r="EB125" s="916">
        <v>-1796</v>
      </c>
      <c r="EC125" s="916">
        <v>-179550</v>
      </c>
      <c r="ED125" s="916">
        <v>15185329</v>
      </c>
      <c r="EE125" s="916">
        <v>12148264</v>
      </c>
      <c r="EF125" s="916">
        <v>2733359</v>
      </c>
      <c r="EG125" s="916">
        <v>303707</v>
      </c>
      <c r="EH125" s="916">
        <v>30370659</v>
      </c>
      <c r="EI125" s="916">
        <v>14210147</v>
      </c>
      <c r="EJ125" s="916">
        <v>11368118</v>
      </c>
      <c r="EK125" s="916">
        <v>2557826</v>
      </c>
      <c r="EL125" s="916">
        <v>284203</v>
      </c>
      <c r="EM125" s="916">
        <v>28420294</v>
      </c>
      <c r="EN125" s="916">
        <v>-975182</v>
      </c>
      <c r="EO125" s="916">
        <v>-780146</v>
      </c>
      <c r="EP125" s="916">
        <v>-175533</v>
      </c>
      <c r="EQ125" s="916">
        <v>-19504</v>
      </c>
      <c r="ER125" s="916">
        <v>-1950365</v>
      </c>
      <c r="ES125" s="916">
        <v>-1064956</v>
      </c>
      <c r="ET125" s="916">
        <v>-851966</v>
      </c>
      <c r="EU125" s="916">
        <v>-191692</v>
      </c>
      <c r="EV125" s="916">
        <v>-21300</v>
      </c>
      <c r="EW125" s="916">
        <v>-2129915</v>
      </c>
      <c r="EX125" s="917">
        <v>0.5</v>
      </c>
      <c r="EY125" s="917">
        <v>0.4</v>
      </c>
      <c r="EZ125" s="917">
        <v>0.09</v>
      </c>
      <c r="FA125" s="917">
        <v>0.01</v>
      </c>
      <c r="FB125" s="917">
        <v>1</v>
      </c>
      <c r="FC125" s="884" t="s">
        <v>684</v>
      </c>
      <c r="FD125" s="884" t="s">
        <v>683</v>
      </c>
      <c r="FE125" s="884" t="s">
        <v>1672</v>
      </c>
      <c r="FF125" s="884" t="s">
        <v>2346</v>
      </c>
      <c r="FG125" s="884" t="s">
        <v>2472</v>
      </c>
    </row>
    <row r="126" spans="1:163" ht="14.25" thickTop="1" thickBot="1" x14ac:dyDescent="0.25">
      <c r="A126" s="884" t="s">
        <v>3312</v>
      </c>
      <c r="B126" s="918" t="s">
        <v>305</v>
      </c>
      <c r="C126" s="919" t="s">
        <v>304</v>
      </c>
      <c r="D126" s="916">
        <v>26943992</v>
      </c>
      <c r="E126" s="916">
        <v>24494538</v>
      </c>
      <c r="F126" s="916">
        <v>30209931</v>
      </c>
      <c r="G126" s="916">
        <v>0</v>
      </c>
      <c r="H126" s="916">
        <v>81648461</v>
      </c>
      <c r="I126" s="916">
        <v>0</v>
      </c>
      <c r="J126" s="916">
        <v>0</v>
      </c>
      <c r="K126" s="916">
        <v>26943992</v>
      </c>
      <c r="L126" s="916">
        <v>262003</v>
      </c>
      <c r="M126" s="916">
        <v>262003</v>
      </c>
      <c r="N126" s="916">
        <v>0</v>
      </c>
      <c r="O126" s="916">
        <v>0</v>
      </c>
      <c r="P126" s="916">
        <v>0</v>
      </c>
      <c r="Q126" s="916">
        <v>0</v>
      </c>
      <c r="R126" s="916">
        <v>0</v>
      </c>
      <c r="S126" s="916">
        <v>0</v>
      </c>
      <c r="T126" s="916">
        <v>0</v>
      </c>
      <c r="U126" s="916">
        <v>0</v>
      </c>
      <c r="V126" s="916">
        <v>0</v>
      </c>
      <c r="W126" s="916">
        <v>0</v>
      </c>
      <c r="X126" s="916">
        <v>0</v>
      </c>
      <c r="Y126" s="916">
        <v>0</v>
      </c>
      <c r="Z126" s="916">
        <v>0</v>
      </c>
      <c r="AA126" s="916">
        <v>0</v>
      </c>
      <c r="AB126" s="916">
        <v>0</v>
      </c>
      <c r="AC126" s="916">
        <v>0</v>
      </c>
      <c r="AD126" s="916">
        <v>8164491</v>
      </c>
      <c r="AE126" s="916">
        <v>10069539</v>
      </c>
      <c r="AF126" s="916">
        <v>0</v>
      </c>
      <c r="AG126" s="916">
        <v>18234030</v>
      </c>
      <c r="AH126" s="916">
        <v>1262593</v>
      </c>
      <c r="AI126" s="916">
        <v>1147811</v>
      </c>
      <c r="AJ126" s="916">
        <v>1415634</v>
      </c>
      <c r="AK126" s="916">
        <v>0</v>
      </c>
      <c r="AL126" s="916">
        <v>3826038</v>
      </c>
      <c r="AM126" s="916">
        <v>-2317692</v>
      </c>
      <c r="AN126" s="916">
        <v>-2106993</v>
      </c>
      <c r="AO126" s="916">
        <v>-2598624</v>
      </c>
      <c r="AP126" s="916">
        <v>0</v>
      </c>
      <c r="AQ126" s="916">
        <v>-7023309</v>
      </c>
      <c r="AR126" s="916">
        <v>-796021</v>
      </c>
      <c r="AS126" s="916">
        <v>-723656</v>
      </c>
      <c r="AT126" s="916">
        <v>-892508</v>
      </c>
      <c r="AU126" s="916">
        <v>0</v>
      </c>
      <c r="AV126" s="916">
        <v>-2412185</v>
      </c>
      <c r="AW126" s="916">
        <v>230022</v>
      </c>
      <c r="AX126" s="916">
        <v>209111</v>
      </c>
      <c r="AY126" s="916">
        <v>257904</v>
      </c>
      <c r="AZ126" s="916">
        <v>0</v>
      </c>
      <c r="BA126" s="916">
        <v>697037</v>
      </c>
      <c r="BB126" s="916">
        <v>-259153</v>
      </c>
      <c r="BC126" s="916">
        <v>-235595</v>
      </c>
      <c r="BD126" s="916">
        <v>-290567</v>
      </c>
      <c r="BE126" s="916">
        <v>0</v>
      </c>
      <c r="BF126" s="916">
        <v>-785315</v>
      </c>
      <c r="BG126" s="916">
        <v>-825152</v>
      </c>
      <c r="BH126" s="916">
        <v>-750140</v>
      </c>
      <c r="BI126" s="916">
        <v>-925171</v>
      </c>
      <c r="BJ126" s="916">
        <v>0</v>
      </c>
      <c r="BK126" s="916">
        <v>-2500463</v>
      </c>
      <c r="BL126" s="916">
        <v>-7930208</v>
      </c>
      <c r="BM126" s="916">
        <v>-7209280</v>
      </c>
      <c r="BN126" s="916">
        <v>-8891446</v>
      </c>
      <c r="BO126" s="916">
        <v>0</v>
      </c>
      <c r="BP126" s="916">
        <v>-24030934</v>
      </c>
      <c r="BQ126" s="916">
        <v>-1729734</v>
      </c>
      <c r="BR126" s="916">
        <v>-1572486</v>
      </c>
      <c r="BS126" s="916">
        <v>-1939399</v>
      </c>
      <c r="BT126" s="916">
        <v>0</v>
      </c>
      <c r="BU126" s="916">
        <v>-5241619</v>
      </c>
      <c r="BV126" s="916">
        <v>-6200473</v>
      </c>
      <c r="BW126" s="916">
        <v>-5636795</v>
      </c>
      <c r="BX126" s="916">
        <v>-6952047</v>
      </c>
      <c r="BY126" s="916">
        <v>0</v>
      </c>
      <c r="BZ126" s="916">
        <v>-18789315</v>
      </c>
      <c r="CA126" s="916">
        <v>351435</v>
      </c>
      <c r="CB126" s="916">
        <v>319487</v>
      </c>
      <c r="CC126" s="916">
        <v>394033</v>
      </c>
      <c r="CD126" s="916">
        <v>0</v>
      </c>
      <c r="CE126" s="916">
        <v>1064955</v>
      </c>
      <c r="CF126" s="916">
        <v>970985</v>
      </c>
      <c r="CG126" s="916">
        <v>882714</v>
      </c>
      <c r="CH126" s="916">
        <v>1088680</v>
      </c>
      <c r="CI126" s="916">
        <v>0</v>
      </c>
      <c r="CJ126" s="916">
        <v>2942379</v>
      </c>
      <c r="CK126" s="916">
        <v>1294769</v>
      </c>
      <c r="CL126" s="916">
        <v>1177063</v>
      </c>
      <c r="CM126" s="916">
        <v>1451711</v>
      </c>
      <c r="CN126" s="916">
        <v>0</v>
      </c>
      <c r="CO126" s="916">
        <v>3923543</v>
      </c>
      <c r="CP126" s="916">
        <v>1374329</v>
      </c>
      <c r="CQ126" s="916">
        <v>1249391</v>
      </c>
      <c r="CR126" s="916">
        <v>1540915</v>
      </c>
      <c r="CS126" s="916">
        <v>0</v>
      </c>
      <c r="CT126" s="916">
        <v>4164635</v>
      </c>
      <c r="CU126" s="916">
        <v>-3938690</v>
      </c>
      <c r="CV126" s="916">
        <v>-3580625</v>
      </c>
      <c r="CW126" s="916">
        <v>-4416107</v>
      </c>
      <c r="CX126" s="916">
        <v>0</v>
      </c>
      <c r="CY126" s="916">
        <v>-11935422</v>
      </c>
      <c r="CZ126" s="916">
        <v>-83530</v>
      </c>
      <c r="DA126" s="916">
        <v>-75936</v>
      </c>
      <c r="DB126" s="916">
        <v>-93655</v>
      </c>
      <c r="DC126" s="916">
        <v>0</v>
      </c>
      <c r="DD126" s="916">
        <v>-253121</v>
      </c>
      <c r="DE126" s="916">
        <v>-3855159</v>
      </c>
      <c r="DF126" s="916">
        <v>-3504690</v>
      </c>
      <c r="DG126" s="916">
        <v>-4322452</v>
      </c>
      <c r="DH126" s="916">
        <v>0</v>
      </c>
      <c r="DI126" s="916">
        <v>-11682301</v>
      </c>
      <c r="DJ126" s="916">
        <v>-8536313</v>
      </c>
      <c r="DK126" s="916">
        <v>-7733765</v>
      </c>
      <c r="DL126" s="916">
        <v>-9509787</v>
      </c>
      <c r="DM126" s="916">
        <v>0</v>
      </c>
      <c r="DN126" s="916">
        <v>-25779866</v>
      </c>
      <c r="DO126" s="916">
        <v>0</v>
      </c>
      <c r="DP126" s="916">
        <v>0</v>
      </c>
      <c r="DQ126" s="916">
        <v>0</v>
      </c>
      <c r="DR126" s="916">
        <v>0</v>
      </c>
      <c r="DS126" s="916">
        <v>0</v>
      </c>
      <c r="DT126" s="916">
        <v>-8488985</v>
      </c>
      <c r="DU126" s="916">
        <v>-7717259</v>
      </c>
      <c r="DV126" s="916">
        <v>-9517953</v>
      </c>
      <c r="DW126" s="916">
        <v>0</v>
      </c>
      <c r="DX126" s="916">
        <v>-25724197</v>
      </c>
      <c r="DY126" s="916">
        <v>-47328</v>
      </c>
      <c r="DZ126" s="916">
        <v>-16506</v>
      </c>
      <c r="EA126" s="916">
        <v>8166</v>
      </c>
      <c r="EB126" s="916">
        <v>0</v>
      </c>
      <c r="EC126" s="916">
        <v>-55669</v>
      </c>
      <c r="ED126" s="916">
        <v>22948548</v>
      </c>
      <c r="EE126" s="916">
        <v>20862317</v>
      </c>
      <c r="EF126" s="916">
        <v>25730191</v>
      </c>
      <c r="EG126" s="916">
        <v>0</v>
      </c>
      <c r="EH126" s="916">
        <v>69541056</v>
      </c>
      <c r="EI126" s="916">
        <v>26943992</v>
      </c>
      <c r="EJ126" s="916">
        <v>24494538</v>
      </c>
      <c r="EK126" s="916">
        <v>30209931</v>
      </c>
      <c r="EL126" s="916">
        <v>0</v>
      </c>
      <c r="EM126" s="916">
        <v>81648461</v>
      </c>
      <c r="EN126" s="916">
        <v>3995444</v>
      </c>
      <c r="EO126" s="916">
        <v>3632221</v>
      </c>
      <c r="EP126" s="916">
        <v>4479740</v>
      </c>
      <c r="EQ126" s="916">
        <v>0</v>
      </c>
      <c r="ER126" s="916">
        <v>12107405</v>
      </c>
      <c r="ES126" s="916">
        <v>3948116</v>
      </c>
      <c r="ET126" s="916">
        <v>3615715</v>
      </c>
      <c r="EU126" s="916">
        <v>4487906</v>
      </c>
      <c r="EV126" s="916">
        <v>0</v>
      </c>
      <c r="EW126" s="916">
        <v>12051736</v>
      </c>
      <c r="EX126" s="917">
        <v>0.33</v>
      </c>
      <c r="EY126" s="917">
        <v>0.3</v>
      </c>
      <c r="EZ126" s="917">
        <v>0.37</v>
      </c>
      <c r="FA126" s="917">
        <v>0</v>
      </c>
      <c r="FB126" s="917">
        <v>1</v>
      </c>
      <c r="FC126" s="884" t="s">
        <v>686</v>
      </c>
      <c r="FD126" s="884" t="s">
        <v>670</v>
      </c>
      <c r="FE126" s="884" t="s">
        <v>1673</v>
      </c>
      <c r="FF126" s="884" t="s">
        <v>2343</v>
      </c>
      <c r="FG126" s="884" t="s">
        <v>2473</v>
      </c>
    </row>
    <row r="127" spans="1:163" ht="14.25" thickTop="1" thickBot="1" x14ac:dyDescent="0.25">
      <c r="A127" s="884" t="s">
        <v>3312</v>
      </c>
      <c r="B127" s="918" t="s">
        <v>307</v>
      </c>
      <c r="C127" s="919" t="s">
        <v>306</v>
      </c>
      <c r="D127" s="916">
        <v>20768397</v>
      </c>
      <c r="E127" s="916">
        <v>20353029</v>
      </c>
      <c r="F127" s="916">
        <v>0</v>
      </c>
      <c r="G127" s="916">
        <v>415368</v>
      </c>
      <c r="H127" s="916">
        <v>41536794</v>
      </c>
      <c r="I127" s="916">
        <v>235362</v>
      </c>
      <c r="J127" s="916">
        <v>235362</v>
      </c>
      <c r="K127" s="916">
        <v>20533035</v>
      </c>
      <c r="L127" s="916">
        <v>298349</v>
      </c>
      <c r="M127" s="916">
        <v>298349</v>
      </c>
      <c r="N127" s="916">
        <v>252274</v>
      </c>
      <c r="O127" s="916">
        <v>0</v>
      </c>
      <c r="P127" s="916">
        <v>252274</v>
      </c>
      <c r="Q127" s="916">
        <v>505339</v>
      </c>
      <c r="R127" s="916">
        <v>0</v>
      </c>
      <c r="S127" s="916">
        <v>505339</v>
      </c>
      <c r="T127" s="916">
        <v>0</v>
      </c>
      <c r="U127" s="916">
        <v>0</v>
      </c>
      <c r="V127" s="916">
        <v>0</v>
      </c>
      <c r="W127" s="916">
        <v>0</v>
      </c>
      <c r="X127" s="916">
        <v>235362</v>
      </c>
      <c r="Y127" s="916">
        <v>0</v>
      </c>
      <c r="Z127" s="916">
        <v>0</v>
      </c>
      <c r="AA127" s="916">
        <v>235362</v>
      </c>
      <c r="AB127" s="916">
        <v>0</v>
      </c>
      <c r="AC127" s="916">
        <v>0</v>
      </c>
      <c r="AD127" s="916">
        <v>9520107</v>
      </c>
      <c r="AE127" s="916">
        <v>0</v>
      </c>
      <c r="AF127" s="916">
        <v>188905</v>
      </c>
      <c r="AG127" s="916">
        <v>9709012</v>
      </c>
      <c r="AH127" s="916">
        <v>2025738</v>
      </c>
      <c r="AI127" s="916">
        <v>1985223</v>
      </c>
      <c r="AJ127" s="916">
        <v>0</v>
      </c>
      <c r="AK127" s="916">
        <v>40515</v>
      </c>
      <c r="AL127" s="916">
        <v>4051476</v>
      </c>
      <c r="AM127" s="916">
        <v>-1141959</v>
      </c>
      <c r="AN127" s="916">
        <v>-1119120</v>
      </c>
      <c r="AO127" s="916">
        <v>0</v>
      </c>
      <c r="AP127" s="916">
        <v>-22839</v>
      </c>
      <c r="AQ127" s="916">
        <v>-2283918</v>
      </c>
      <c r="AR127" s="916">
        <v>-1099601</v>
      </c>
      <c r="AS127" s="916">
        <v>-1077608</v>
      </c>
      <c r="AT127" s="916">
        <v>0</v>
      </c>
      <c r="AU127" s="916">
        <v>-21992</v>
      </c>
      <c r="AV127" s="916">
        <v>-2199201</v>
      </c>
      <c r="AW127" s="916">
        <v>724</v>
      </c>
      <c r="AX127" s="916">
        <v>711</v>
      </c>
      <c r="AY127" s="916">
        <v>0</v>
      </c>
      <c r="AZ127" s="916">
        <v>15</v>
      </c>
      <c r="BA127" s="916">
        <v>1450</v>
      </c>
      <c r="BB127" s="916">
        <v>-152494</v>
      </c>
      <c r="BC127" s="916">
        <v>-149444</v>
      </c>
      <c r="BD127" s="916">
        <v>0</v>
      </c>
      <c r="BE127" s="916">
        <v>-3050</v>
      </c>
      <c r="BF127" s="916">
        <v>-304988</v>
      </c>
      <c r="BG127" s="916">
        <v>-1251371</v>
      </c>
      <c r="BH127" s="916">
        <v>-1226341</v>
      </c>
      <c r="BI127" s="916">
        <v>0</v>
      </c>
      <c r="BJ127" s="916">
        <v>-25027</v>
      </c>
      <c r="BK127" s="916">
        <v>-2502739</v>
      </c>
      <c r="BL127" s="916">
        <v>-2666532</v>
      </c>
      <c r="BM127" s="916">
        <v>-2613202</v>
      </c>
      <c r="BN127" s="916">
        <v>0</v>
      </c>
      <c r="BO127" s="916">
        <v>-53331</v>
      </c>
      <c r="BP127" s="916">
        <v>-5333065</v>
      </c>
      <c r="BQ127" s="916">
        <v>-99075</v>
      </c>
      <c r="BR127" s="916">
        <v>-97093</v>
      </c>
      <c r="BS127" s="916">
        <v>0</v>
      </c>
      <c r="BT127" s="916">
        <v>-1981</v>
      </c>
      <c r="BU127" s="916">
        <v>-198149</v>
      </c>
      <c r="BV127" s="916">
        <v>-2567458</v>
      </c>
      <c r="BW127" s="916">
        <v>-2516109</v>
      </c>
      <c r="BX127" s="916">
        <v>0</v>
      </c>
      <c r="BY127" s="916">
        <v>-51349</v>
      </c>
      <c r="BZ127" s="916">
        <v>-5134916</v>
      </c>
      <c r="CA127" s="916">
        <v>0</v>
      </c>
      <c r="CB127" s="916">
        <v>0</v>
      </c>
      <c r="CC127" s="916">
        <v>0</v>
      </c>
      <c r="CD127" s="916">
        <v>0</v>
      </c>
      <c r="CE127" s="916">
        <v>0</v>
      </c>
      <c r="CF127" s="916">
        <v>188954</v>
      </c>
      <c r="CG127" s="916">
        <v>185174</v>
      </c>
      <c r="CH127" s="916">
        <v>0</v>
      </c>
      <c r="CI127" s="916">
        <v>3779</v>
      </c>
      <c r="CJ127" s="916">
        <v>377907</v>
      </c>
      <c r="CK127" s="916">
        <v>45948</v>
      </c>
      <c r="CL127" s="916">
        <v>45030</v>
      </c>
      <c r="CM127" s="916">
        <v>0</v>
      </c>
      <c r="CN127" s="916">
        <v>919</v>
      </c>
      <c r="CO127" s="916">
        <v>91897</v>
      </c>
      <c r="CP127" s="916">
        <v>-295272</v>
      </c>
      <c r="CQ127" s="916">
        <v>-289366</v>
      </c>
      <c r="CR127" s="916">
        <v>0</v>
      </c>
      <c r="CS127" s="916">
        <v>-5905</v>
      </c>
      <c r="CT127" s="916">
        <v>-590543</v>
      </c>
      <c r="CU127" s="916">
        <v>-2726902</v>
      </c>
      <c r="CV127" s="916">
        <v>-2672364</v>
      </c>
      <c r="CW127" s="916">
        <v>0</v>
      </c>
      <c r="CX127" s="916">
        <v>-54538</v>
      </c>
      <c r="CY127" s="916">
        <v>-5453804</v>
      </c>
      <c r="CZ127" s="916">
        <v>-53127</v>
      </c>
      <c r="DA127" s="916">
        <v>-52063</v>
      </c>
      <c r="DB127" s="916">
        <v>0</v>
      </c>
      <c r="DC127" s="916">
        <v>-1062</v>
      </c>
      <c r="DD127" s="916">
        <v>-106252</v>
      </c>
      <c r="DE127" s="916">
        <v>-2673776</v>
      </c>
      <c r="DF127" s="916">
        <v>-2620301</v>
      </c>
      <c r="DG127" s="916">
        <v>0</v>
      </c>
      <c r="DH127" s="916">
        <v>-53475</v>
      </c>
      <c r="DI127" s="916">
        <v>-5347552</v>
      </c>
      <c r="DJ127" s="916">
        <v>-5294662</v>
      </c>
      <c r="DK127" s="916">
        <v>-5188772</v>
      </c>
      <c r="DL127" s="916">
        <v>0</v>
      </c>
      <c r="DM127" s="916">
        <v>-105893</v>
      </c>
      <c r="DN127" s="916">
        <v>-10589326</v>
      </c>
      <c r="DO127" s="916">
        <v>0</v>
      </c>
      <c r="DP127" s="916">
        <v>0</v>
      </c>
      <c r="DQ127" s="916">
        <v>0</v>
      </c>
      <c r="DR127" s="916">
        <v>0</v>
      </c>
      <c r="DS127" s="916">
        <v>0</v>
      </c>
      <c r="DT127" s="916">
        <v>-6787830</v>
      </c>
      <c r="DU127" s="916">
        <v>-6652073</v>
      </c>
      <c r="DV127" s="916">
        <v>0</v>
      </c>
      <c r="DW127" s="916">
        <v>-135757</v>
      </c>
      <c r="DX127" s="916">
        <v>-13575659</v>
      </c>
      <c r="DY127" s="916">
        <v>1493168</v>
      </c>
      <c r="DZ127" s="916">
        <v>1463301</v>
      </c>
      <c r="EA127" s="916">
        <v>0</v>
      </c>
      <c r="EB127" s="916">
        <v>29864</v>
      </c>
      <c r="EC127" s="916">
        <v>2986333</v>
      </c>
      <c r="ED127" s="916">
        <v>19079588</v>
      </c>
      <c r="EE127" s="916">
        <v>18697997</v>
      </c>
      <c r="EF127" s="916">
        <v>0</v>
      </c>
      <c r="EG127" s="916">
        <v>381592</v>
      </c>
      <c r="EH127" s="916">
        <v>38159177</v>
      </c>
      <c r="EI127" s="916">
        <v>20768397</v>
      </c>
      <c r="EJ127" s="916">
        <v>20353029</v>
      </c>
      <c r="EK127" s="916">
        <v>0</v>
      </c>
      <c r="EL127" s="916">
        <v>415368</v>
      </c>
      <c r="EM127" s="916">
        <v>41536794</v>
      </c>
      <c r="EN127" s="916">
        <v>1688809</v>
      </c>
      <c r="EO127" s="916">
        <v>1655032</v>
      </c>
      <c r="EP127" s="916">
        <v>0</v>
      </c>
      <c r="EQ127" s="916">
        <v>33776</v>
      </c>
      <c r="ER127" s="916">
        <v>3377617</v>
      </c>
      <c r="ES127" s="916">
        <v>3181977</v>
      </c>
      <c r="ET127" s="916">
        <v>3118333</v>
      </c>
      <c r="EU127" s="916">
        <v>0</v>
      </c>
      <c r="EV127" s="916">
        <v>63640</v>
      </c>
      <c r="EW127" s="916">
        <v>6363950</v>
      </c>
      <c r="EX127" s="917">
        <v>0.5</v>
      </c>
      <c r="EY127" s="917">
        <v>0.49</v>
      </c>
      <c r="EZ127" s="917">
        <v>0</v>
      </c>
      <c r="FA127" s="917">
        <v>0.01</v>
      </c>
      <c r="FB127" s="917">
        <v>1</v>
      </c>
      <c r="FC127" s="884" t="s">
        <v>669</v>
      </c>
      <c r="FD127" s="884" t="s">
        <v>671</v>
      </c>
      <c r="FE127" s="884" t="s">
        <v>669</v>
      </c>
      <c r="FF127" s="884" t="s">
        <v>2348</v>
      </c>
      <c r="FG127" s="884" t="s">
        <v>2474</v>
      </c>
    </row>
    <row r="128" spans="1:163" ht="14.25" thickTop="1" thickBot="1" x14ac:dyDescent="0.25">
      <c r="A128" s="884" t="s">
        <v>3311</v>
      </c>
      <c r="B128" s="918" t="s">
        <v>309</v>
      </c>
      <c r="C128" s="919" t="s">
        <v>308</v>
      </c>
      <c r="D128" s="916">
        <v>21744028</v>
      </c>
      <c r="E128" s="916">
        <v>17395223</v>
      </c>
      <c r="F128" s="916">
        <v>4348806</v>
      </c>
      <c r="G128" s="916">
        <v>0</v>
      </c>
      <c r="H128" s="916">
        <v>43488057</v>
      </c>
      <c r="I128" s="916">
        <v>0</v>
      </c>
      <c r="J128" s="916">
        <v>0</v>
      </c>
      <c r="K128" s="916">
        <v>21744028</v>
      </c>
      <c r="L128" s="916">
        <v>142731</v>
      </c>
      <c r="M128" s="916">
        <v>142731</v>
      </c>
      <c r="N128" s="916">
        <v>0</v>
      </c>
      <c r="O128" s="916">
        <v>0</v>
      </c>
      <c r="P128" s="916">
        <v>0</v>
      </c>
      <c r="Q128" s="916">
        <v>0</v>
      </c>
      <c r="R128" s="916">
        <v>0</v>
      </c>
      <c r="S128" s="916">
        <v>0</v>
      </c>
      <c r="T128" s="916">
        <v>0</v>
      </c>
      <c r="U128" s="916">
        <v>0</v>
      </c>
      <c r="V128" s="916">
        <v>0</v>
      </c>
      <c r="W128" s="916">
        <v>0</v>
      </c>
      <c r="X128" s="916">
        <v>0</v>
      </c>
      <c r="Y128" s="916">
        <v>0</v>
      </c>
      <c r="Z128" s="916">
        <v>0</v>
      </c>
      <c r="AA128" s="916">
        <v>0</v>
      </c>
      <c r="AB128" s="916">
        <v>0</v>
      </c>
      <c r="AC128" s="916">
        <v>0</v>
      </c>
      <c r="AD128" s="916">
        <v>5714513</v>
      </c>
      <c r="AE128" s="916">
        <v>1428628</v>
      </c>
      <c r="AF128" s="916">
        <v>0</v>
      </c>
      <c r="AG128" s="916">
        <v>7143141</v>
      </c>
      <c r="AH128" s="916">
        <v>2949208</v>
      </c>
      <c r="AI128" s="916">
        <v>2359367</v>
      </c>
      <c r="AJ128" s="916">
        <v>589842</v>
      </c>
      <c r="AK128" s="916">
        <v>0</v>
      </c>
      <c r="AL128" s="916">
        <v>5898417</v>
      </c>
      <c r="AM128" s="916">
        <v>-1016057</v>
      </c>
      <c r="AN128" s="916">
        <v>-812846</v>
      </c>
      <c r="AO128" s="916">
        <v>-203211</v>
      </c>
      <c r="AP128" s="916">
        <v>0</v>
      </c>
      <c r="AQ128" s="916">
        <v>-2032114</v>
      </c>
      <c r="AR128" s="916">
        <v>-1573098</v>
      </c>
      <c r="AS128" s="916">
        <v>-1258478</v>
      </c>
      <c r="AT128" s="916">
        <v>-314620</v>
      </c>
      <c r="AU128" s="916">
        <v>0</v>
      </c>
      <c r="AV128" s="916">
        <v>-3146196</v>
      </c>
      <c r="AW128" s="916">
        <v>0</v>
      </c>
      <c r="AX128" s="916">
        <v>0</v>
      </c>
      <c r="AY128" s="916">
        <v>0</v>
      </c>
      <c r="AZ128" s="916">
        <v>0</v>
      </c>
      <c r="BA128" s="916">
        <v>0</v>
      </c>
      <c r="BB128" s="916">
        <v>-365116</v>
      </c>
      <c r="BC128" s="916">
        <v>-292092</v>
      </c>
      <c r="BD128" s="916">
        <v>-73023</v>
      </c>
      <c r="BE128" s="916">
        <v>0</v>
      </c>
      <c r="BF128" s="916">
        <v>-730231</v>
      </c>
      <c r="BG128" s="916">
        <v>-1938214</v>
      </c>
      <c r="BH128" s="916">
        <v>-1550570</v>
      </c>
      <c r="BI128" s="916">
        <v>-387643</v>
      </c>
      <c r="BJ128" s="916">
        <v>0</v>
      </c>
      <c r="BK128" s="916">
        <v>-3876427</v>
      </c>
      <c r="BL128" s="916">
        <v>-1702887</v>
      </c>
      <c r="BM128" s="916">
        <v>-1362310</v>
      </c>
      <c r="BN128" s="916">
        <v>-340578</v>
      </c>
      <c r="BO128" s="916">
        <v>0</v>
      </c>
      <c r="BP128" s="916">
        <v>-3405775</v>
      </c>
      <c r="BQ128" s="916">
        <v>-12887</v>
      </c>
      <c r="BR128" s="916">
        <v>-10310</v>
      </c>
      <c r="BS128" s="916">
        <v>-2578</v>
      </c>
      <c r="BT128" s="916">
        <v>0</v>
      </c>
      <c r="BU128" s="916">
        <v>-25775</v>
      </c>
      <c r="BV128" s="916">
        <v>-1690000</v>
      </c>
      <c r="BW128" s="916">
        <v>-1352000</v>
      </c>
      <c r="BX128" s="916">
        <v>-338000</v>
      </c>
      <c r="BY128" s="916">
        <v>0</v>
      </c>
      <c r="BZ128" s="916">
        <v>-3380000</v>
      </c>
      <c r="CA128" s="916">
        <v>155544</v>
      </c>
      <c r="CB128" s="916">
        <v>124436</v>
      </c>
      <c r="CC128" s="916">
        <v>31109</v>
      </c>
      <c r="CD128" s="916">
        <v>0</v>
      </c>
      <c r="CE128" s="916">
        <v>311089</v>
      </c>
      <c r="CF128" s="916">
        <v>1169737</v>
      </c>
      <c r="CG128" s="916">
        <v>935790</v>
      </c>
      <c r="CH128" s="916">
        <v>233947</v>
      </c>
      <c r="CI128" s="916">
        <v>0</v>
      </c>
      <c r="CJ128" s="916">
        <v>2339474</v>
      </c>
      <c r="CK128" s="916">
        <v>-155544</v>
      </c>
      <c r="CL128" s="916">
        <v>-124436</v>
      </c>
      <c r="CM128" s="916">
        <v>-31109</v>
      </c>
      <c r="CN128" s="916">
        <v>0</v>
      </c>
      <c r="CO128" s="916">
        <v>-311089</v>
      </c>
      <c r="CP128" s="916">
        <v>10799</v>
      </c>
      <c r="CQ128" s="916">
        <v>8640</v>
      </c>
      <c r="CR128" s="916">
        <v>2160</v>
      </c>
      <c r="CS128" s="916">
        <v>0</v>
      </c>
      <c r="CT128" s="916">
        <v>21599</v>
      </c>
      <c r="CU128" s="916">
        <v>-522351</v>
      </c>
      <c r="CV128" s="916">
        <v>-417880</v>
      </c>
      <c r="CW128" s="916">
        <v>-104471</v>
      </c>
      <c r="CX128" s="916">
        <v>0</v>
      </c>
      <c r="CY128" s="916">
        <v>-1044702</v>
      </c>
      <c r="CZ128" s="916">
        <v>-12887</v>
      </c>
      <c r="DA128" s="916">
        <v>-10310</v>
      </c>
      <c r="DB128" s="916">
        <v>-2578</v>
      </c>
      <c r="DC128" s="916">
        <v>0</v>
      </c>
      <c r="DD128" s="916">
        <v>-25775</v>
      </c>
      <c r="DE128" s="916">
        <v>-509464</v>
      </c>
      <c r="DF128" s="916">
        <v>-407570</v>
      </c>
      <c r="DG128" s="916">
        <v>-101893</v>
      </c>
      <c r="DH128" s="916">
        <v>0</v>
      </c>
      <c r="DI128" s="916">
        <v>-1018927</v>
      </c>
      <c r="DJ128" s="916">
        <v>-6695710</v>
      </c>
      <c r="DK128" s="916">
        <v>-5356571</v>
      </c>
      <c r="DL128" s="916">
        <v>-1339141</v>
      </c>
      <c r="DM128" s="916">
        <v>0</v>
      </c>
      <c r="DN128" s="916">
        <v>-13391423</v>
      </c>
      <c r="DO128" s="916">
        <v>0</v>
      </c>
      <c r="DP128" s="916">
        <v>0</v>
      </c>
      <c r="DQ128" s="916">
        <v>0</v>
      </c>
      <c r="DR128" s="916">
        <v>0</v>
      </c>
      <c r="DS128" s="916">
        <v>0</v>
      </c>
      <c r="DT128" s="916">
        <v>-6350618</v>
      </c>
      <c r="DU128" s="916">
        <v>-5080494</v>
      </c>
      <c r="DV128" s="916">
        <v>-1270124</v>
      </c>
      <c r="DW128" s="916">
        <v>0</v>
      </c>
      <c r="DX128" s="916">
        <v>-12701235</v>
      </c>
      <c r="DY128" s="916">
        <v>-345092</v>
      </c>
      <c r="DZ128" s="916">
        <v>-276077</v>
      </c>
      <c r="EA128" s="916">
        <v>-69017</v>
      </c>
      <c r="EB128" s="916">
        <v>0</v>
      </c>
      <c r="EC128" s="916">
        <v>-690188</v>
      </c>
      <c r="ED128" s="916">
        <v>19157167</v>
      </c>
      <c r="EE128" s="916">
        <v>15325733</v>
      </c>
      <c r="EF128" s="916">
        <v>3831433</v>
      </c>
      <c r="EG128" s="916">
        <v>0</v>
      </c>
      <c r="EH128" s="916">
        <v>38314333</v>
      </c>
      <c r="EI128" s="916">
        <v>21744028</v>
      </c>
      <c r="EJ128" s="916">
        <v>17395223</v>
      </c>
      <c r="EK128" s="916">
        <v>4348806</v>
      </c>
      <c r="EL128" s="916">
        <v>0</v>
      </c>
      <c r="EM128" s="916">
        <v>43488057</v>
      </c>
      <c r="EN128" s="916">
        <v>2586861</v>
      </c>
      <c r="EO128" s="916">
        <v>2069490</v>
      </c>
      <c r="EP128" s="916">
        <v>517373</v>
      </c>
      <c r="EQ128" s="916">
        <v>0</v>
      </c>
      <c r="ER128" s="916">
        <v>5173724</v>
      </c>
      <c r="ES128" s="916">
        <v>2241769</v>
      </c>
      <c r="ET128" s="916">
        <v>1793413</v>
      </c>
      <c r="EU128" s="916">
        <v>448356</v>
      </c>
      <c r="EV128" s="916">
        <v>0</v>
      </c>
      <c r="EW128" s="916">
        <v>4483536</v>
      </c>
      <c r="EX128" s="917">
        <v>0.5</v>
      </c>
      <c r="EY128" s="917">
        <v>0.4</v>
      </c>
      <c r="EZ128" s="917">
        <v>0.1</v>
      </c>
      <c r="FA128" s="917">
        <v>0</v>
      </c>
      <c r="FB128" s="917">
        <v>1</v>
      </c>
      <c r="FC128" s="884" t="s">
        <v>692</v>
      </c>
      <c r="FD128" s="884" t="s">
        <v>676</v>
      </c>
      <c r="FE128" s="884" t="s">
        <v>1672</v>
      </c>
      <c r="FF128" s="884" t="s">
        <v>2345</v>
      </c>
      <c r="FG128" s="884" t="s">
        <v>2475</v>
      </c>
    </row>
    <row r="129" spans="1:164" ht="14.25" thickTop="1" thickBot="1" x14ac:dyDescent="0.25">
      <c r="A129" s="884" t="s">
        <v>3311</v>
      </c>
      <c r="B129" s="918" t="s">
        <v>311</v>
      </c>
      <c r="C129" s="919" t="s">
        <v>310</v>
      </c>
      <c r="D129" s="916">
        <v>11929175</v>
      </c>
      <c r="E129" s="916">
        <v>9543340</v>
      </c>
      <c r="F129" s="916">
        <v>2147252</v>
      </c>
      <c r="G129" s="916">
        <v>238584</v>
      </c>
      <c r="H129" s="916">
        <v>23858351</v>
      </c>
      <c r="I129" s="916">
        <v>0</v>
      </c>
      <c r="J129" s="916">
        <v>0</v>
      </c>
      <c r="K129" s="916">
        <v>11929175</v>
      </c>
      <c r="L129" s="916">
        <v>135650</v>
      </c>
      <c r="M129" s="916">
        <v>135650</v>
      </c>
      <c r="N129" s="916">
        <v>0</v>
      </c>
      <c r="O129" s="916">
        <v>0</v>
      </c>
      <c r="P129" s="916">
        <v>0</v>
      </c>
      <c r="Q129" s="916">
        <v>0</v>
      </c>
      <c r="R129" s="916">
        <v>0</v>
      </c>
      <c r="S129" s="916">
        <v>0</v>
      </c>
      <c r="T129" s="916">
        <v>0</v>
      </c>
      <c r="U129" s="916">
        <v>0</v>
      </c>
      <c r="V129" s="916">
        <v>0</v>
      </c>
      <c r="W129" s="916">
        <v>0</v>
      </c>
      <c r="X129" s="916">
        <v>0</v>
      </c>
      <c r="Y129" s="916">
        <v>0</v>
      </c>
      <c r="Z129" s="916">
        <v>0</v>
      </c>
      <c r="AA129" s="916">
        <v>0</v>
      </c>
      <c r="AB129" s="916">
        <v>0</v>
      </c>
      <c r="AC129" s="916">
        <v>0</v>
      </c>
      <c r="AD129" s="916">
        <v>3796917</v>
      </c>
      <c r="AE129" s="916">
        <v>854307</v>
      </c>
      <c r="AF129" s="916">
        <v>94922</v>
      </c>
      <c r="AG129" s="916">
        <v>4746146</v>
      </c>
      <c r="AH129" s="916">
        <v>405024</v>
      </c>
      <c r="AI129" s="916">
        <v>324018</v>
      </c>
      <c r="AJ129" s="916">
        <v>72904</v>
      </c>
      <c r="AK129" s="916">
        <v>8100</v>
      </c>
      <c r="AL129" s="916">
        <v>810046</v>
      </c>
      <c r="AM129" s="916">
        <v>-482735</v>
      </c>
      <c r="AN129" s="916">
        <v>-386188</v>
      </c>
      <c r="AO129" s="916">
        <v>-86892</v>
      </c>
      <c r="AP129" s="916">
        <v>-9655</v>
      </c>
      <c r="AQ129" s="916">
        <v>-965470</v>
      </c>
      <c r="AR129" s="916">
        <v>-258259</v>
      </c>
      <c r="AS129" s="916">
        <v>-206607</v>
      </c>
      <c r="AT129" s="916">
        <v>-46487</v>
      </c>
      <c r="AU129" s="916">
        <v>-5165</v>
      </c>
      <c r="AV129" s="916">
        <v>-516518</v>
      </c>
      <c r="AW129" s="916">
        <v>25957</v>
      </c>
      <c r="AX129" s="916">
        <v>20766</v>
      </c>
      <c r="AY129" s="916">
        <v>4672</v>
      </c>
      <c r="AZ129" s="916">
        <v>519</v>
      </c>
      <c r="BA129" s="916">
        <v>51914</v>
      </c>
      <c r="BB129" s="916">
        <v>-94165</v>
      </c>
      <c r="BC129" s="916">
        <v>-75332</v>
      </c>
      <c r="BD129" s="916">
        <v>-16950</v>
      </c>
      <c r="BE129" s="916">
        <v>-1883</v>
      </c>
      <c r="BF129" s="916">
        <v>-188330</v>
      </c>
      <c r="BG129" s="916">
        <v>-326467</v>
      </c>
      <c r="BH129" s="916">
        <v>-261173</v>
      </c>
      <c r="BI129" s="916">
        <v>-58765</v>
      </c>
      <c r="BJ129" s="916">
        <v>-6529</v>
      </c>
      <c r="BK129" s="916">
        <v>-652934</v>
      </c>
      <c r="BL129" s="916">
        <v>-895436</v>
      </c>
      <c r="BM129" s="916">
        <v>-716349</v>
      </c>
      <c r="BN129" s="916">
        <v>-161179</v>
      </c>
      <c r="BO129" s="916">
        <v>-17909</v>
      </c>
      <c r="BP129" s="916">
        <v>-1790873</v>
      </c>
      <c r="BQ129" s="916">
        <v>-15117</v>
      </c>
      <c r="BR129" s="916">
        <v>-12093</v>
      </c>
      <c r="BS129" s="916">
        <v>-2721</v>
      </c>
      <c r="BT129" s="916">
        <v>-302</v>
      </c>
      <c r="BU129" s="916">
        <v>-30233</v>
      </c>
      <c r="BV129" s="916">
        <v>-880320</v>
      </c>
      <c r="BW129" s="916">
        <v>-704256</v>
      </c>
      <c r="BX129" s="916">
        <v>-158458</v>
      </c>
      <c r="BY129" s="916">
        <v>-17606</v>
      </c>
      <c r="BZ129" s="916">
        <v>-1760640</v>
      </c>
      <c r="CA129" s="916">
        <v>2653</v>
      </c>
      <c r="CB129" s="916">
        <v>2123</v>
      </c>
      <c r="CC129" s="916">
        <v>478</v>
      </c>
      <c r="CD129" s="916">
        <v>53</v>
      </c>
      <c r="CE129" s="916">
        <v>5307</v>
      </c>
      <c r="CF129" s="916">
        <v>6736</v>
      </c>
      <c r="CG129" s="916">
        <v>5389</v>
      </c>
      <c r="CH129" s="916">
        <v>1213</v>
      </c>
      <c r="CI129" s="916">
        <v>135</v>
      </c>
      <c r="CJ129" s="916">
        <v>13473</v>
      </c>
      <c r="CK129" s="916">
        <v>-43124</v>
      </c>
      <c r="CL129" s="916">
        <v>-34500</v>
      </c>
      <c r="CM129" s="916">
        <v>-7763</v>
      </c>
      <c r="CN129" s="916">
        <v>-863</v>
      </c>
      <c r="CO129" s="916">
        <v>-86250</v>
      </c>
      <c r="CP129" s="916">
        <v>-547954</v>
      </c>
      <c r="CQ129" s="916">
        <v>-438363</v>
      </c>
      <c r="CR129" s="916">
        <v>-98632</v>
      </c>
      <c r="CS129" s="916">
        <v>-10959</v>
      </c>
      <c r="CT129" s="916">
        <v>-1095908</v>
      </c>
      <c r="CU129" s="916">
        <v>-1477125</v>
      </c>
      <c r="CV129" s="916">
        <v>-1181700</v>
      </c>
      <c r="CW129" s="916">
        <v>-265883</v>
      </c>
      <c r="CX129" s="916">
        <v>-29543</v>
      </c>
      <c r="CY129" s="916">
        <v>-2954251</v>
      </c>
      <c r="CZ129" s="916">
        <v>-55588</v>
      </c>
      <c r="DA129" s="916">
        <v>-44470</v>
      </c>
      <c r="DB129" s="916">
        <v>-10006</v>
      </c>
      <c r="DC129" s="916">
        <v>-1112</v>
      </c>
      <c r="DD129" s="916">
        <v>-111176</v>
      </c>
      <c r="DE129" s="916">
        <v>-1421538</v>
      </c>
      <c r="DF129" s="916">
        <v>-1137230</v>
      </c>
      <c r="DG129" s="916">
        <v>-255877</v>
      </c>
      <c r="DH129" s="916">
        <v>-28430</v>
      </c>
      <c r="DI129" s="916">
        <v>-2843075</v>
      </c>
      <c r="DJ129" s="916">
        <v>-223394</v>
      </c>
      <c r="DK129" s="916">
        <v>-178717</v>
      </c>
      <c r="DL129" s="916">
        <v>-40210</v>
      </c>
      <c r="DM129" s="916">
        <v>-4469</v>
      </c>
      <c r="DN129" s="916">
        <v>-446791</v>
      </c>
      <c r="DO129" s="916">
        <v>0</v>
      </c>
      <c r="DP129" s="916">
        <v>0</v>
      </c>
      <c r="DQ129" s="916">
        <v>0</v>
      </c>
      <c r="DR129" s="916">
        <v>0</v>
      </c>
      <c r="DS129" s="916">
        <v>0</v>
      </c>
      <c r="DT129" s="916">
        <v>-694173</v>
      </c>
      <c r="DU129" s="916">
        <v>-555338</v>
      </c>
      <c r="DV129" s="916">
        <v>-124951</v>
      </c>
      <c r="DW129" s="916">
        <v>-13883</v>
      </c>
      <c r="DX129" s="916">
        <v>-1388346</v>
      </c>
      <c r="DY129" s="916">
        <v>470779</v>
      </c>
      <c r="DZ129" s="916">
        <v>376621</v>
      </c>
      <c r="EA129" s="916">
        <v>84741</v>
      </c>
      <c r="EB129" s="916">
        <v>9414</v>
      </c>
      <c r="EC129" s="916">
        <v>941555</v>
      </c>
      <c r="ED129" s="916">
        <v>13029607</v>
      </c>
      <c r="EE129" s="916">
        <v>10423686</v>
      </c>
      <c r="EF129" s="916">
        <v>2345329</v>
      </c>
      <c r="EG129" s="916">
        <v>260592</v>
      </c>
      <c r="EH129" s="916">
        <v>26059214</v>
      </c>
      <c r="EI129" s="916">
        <v>11929175</v>
      </c>
      <c r="EJ129" s="916">
        <v>9543340</v>
      </c>
      <c r="EK129" s="916">
        <v>2147252</v>
      </c>
      <c r="EL129" s="916">
        <v>238584</v>
      </c>
      <c r="EM129" s="916">
        <v>23858351</v>
      </c>
      <c r="EN129" s="916">
        <v>-1100432</v>
      </c>
      <c r="EO129" s="916">
        <v>-880346</v>
      </c>
      <c r="EP129" s="916">
        <v>-198077</v>
      </c>
      <c r="EQ129" s="916">
        <v>-22008</v>
      </c>
      <c r="ER129" s="916">
        <v>-2200863</v>
      </c>
      <c r="ES129" s="916">
        <v>-629653</v>
      </c>
      <c r="ET129" s="916">
        <v>-503725</v>
      </c>
      <c r="EU129" s="916">
        <v>-113336</v>
      </c>
      <c r="EV129" s="916">
        <v>-12594</v>
      </c>
      <c r="EW129" s="916">
        <v>-1259308</v>
      </c>
      <c r="EX129" s="917">
        <v>0.5</v>
      </c>
      <c r="EY129" s="917">
        <v>0.4</v>
      </c>
      <c r="EZ129" s="917">
        <v>0.09</v>
      </c>
      <c r="FA129" s="917">
        <v>0.01</v>
      </c>
      <c r="FB129" s="917">
        <v>1</v>
      </c>
      <c r="FC129" s="884" t="s">
        <v>714</v>
      </c>
      <c r="FD129" s="884" t="s">
        <v>713</v>
      </c>
      <c r="FE129" s="884" t="s">
        <v>1672</v>
      </c>
      <c r="FF129" s="884" t="s">
        <v>2347</v>
      </c>
      <c r="FG129" s="884" t="s">
        <v>2476</v>
      </c>
    </row>
    <row r="130" spans="1:164" ht="14.25" thickTop="1" thickBot="1" x14ac:dyDescent="0.25">
      <c r="A130" s="884" t="s">
        <v>3311</v>
      </c>
      <c r="B130" s="918" t="s">
        <v>313</v>
      </c>
      <c r="C130" s="919" t="s">
        <v>312</v>
      </c>
      <c r="D130" s="916">
        <v>116345759</v>
      </c>
      <c r="E130" s="916">
        <v>105768872</v>
      </c>
      <c r="F130" s="916">
        <v>130448275</v>
      </c>
      <c r="G130" s="916">
        <v>0</v>
      </c>
      <c r="H130" s="916">
        <v>352562906</v>
      </c>
      <c r="I130" s="916">
        <v>0</v>
      </c>
      <c r="J130" s="916">
        <v>0</v>
      </c>
      <c r="K130" s="916">
        <v>116345759</v>
      </c>
      <c r="L130" s="916">
        <v>566708</v>
      </c>
      <c r="M130" s="916">
        <v>566708</v>
      </c>
      <c r="N130" s="916">
        <v>0</v>
      </c>
      <c r="O130" s="916">
        <v>0</v>
      </c>
      <c r="P130" s="916">
        <v>0</v>
      </c>
      <c r="Q130" s="916">
        <v>0</v>
      </c>
      <c r="R130" s="916">
        <v>0</v>
      </c>
      <c r="S130" s="916">
        <v>0</v>
      </c>
      <c r="T130" s="916">
        <v>0</v>
      </c>
      <c r="U130" s="916">
        <v>0</v>
      </c>
      <c r="V130" s="916">
        <v>0</v>
      </c>
      <c r="W130" s="916">
        <v>0</v>
      </c>
      <c r="X130" s="916">
        <v>0</v>
      </c>
      <c r="Y130" s="916">
        <v>0</v>
      </c>
      <c r="Z130" s="916">
        <v>0</v>
      </c>
      <c r="AA130" s="916">
        <v>0</v>
      </c>
      <c r="AB130" s="916">
        <v>0</v>
      </c>
      <c r="AC130" s="916">
        <v>0</v>
      </c>
      <c r="AD130" s="916">
        <v>19717601</v>
      </c>
      <c r="AE130" s="916">
        <v>24318376</v>
      </c>
      <c r="AF130" s="916">
        <v>0</v>
      </c>
      <c r="AG130" s="916">
        <v>44035977</v>
      </c>
      <c r="AH130" s="916">
        <v>9103766</v>
      </c>
      <c r="AI130" s="916">
        <v>8276152</v>
      </c>
      <c r="AJ130" s="916">
        <v>10207254</v>
      </c>
      <c r="AK130" s="916">
        <v>0</v>
      </c>
      <c r="AL130" s="916">
        <v>27587172</v>
      </c>
      <c r="AM130" s="916">
        <v>-4772367</v>
      </c>
      <c r="AN130" s="916">
        <v>-4338515</v>
      </c>
      <c r="AO130" s="916">
        <v>-5350836</v>
      </c>
      <c r="AP130" s="916">
        <v>0</v>
      </c>
      <c r="AQ130" s="916">
        <v>-14461718</v>
      </c>
      <c r="AR130" s="916">
        <v>-1880361</v>
      </c>
      <c r="AS130" s="916">
        <v>-1709419</v>
      </c>
      <c r="AT130" s="916">
        <v>-2108283</v>
      </c>
      <c r="AU130" s="916">
        <v>0</v>
      </c>
      <c r="AV130" s="916">
        <v>-5698063</v>
      </c>
      <c r="AW130" s="916">
        <v>0</v>
      </c>
      <c r="AX130" s="916">
        <v>0</v>
      </c>
      <c r="AY130" s="916">
        <v>0</v>
      </c>
      <c r="AZ130" s="916">
        <v>0</v>
      </c>
      <c r="BA130" s="916">
        <v>0</v>
      </c>
      <c r="BB130" s="916">
        <v>-558423</v>
      </c>
      <c r="BC130" s="916">
        <v>-507657</v>
      </c>
      <c r="BD130" s="916">
        <v>-626111</v>
      </c>
      <c r="BE130" s="916">
        <v>0</v>
      </c>
      <c r="BF130" s="916">
        <v>-1692191</v>
      </c>
      <c r="BG130" s="916">
        <v>-2438784</v>
      </c>
      <c r="BH130" s="916">
        <v>-2217076</v>
      </c>
      <c r="BI130" s="916">
        <v>-2734394</v>
      </c>
      <c r="BJ130" s="916">
        <v>0</v>
      </c>
      <c r="BK130" s="916">
        <v>-7390254</v>
      </c>
      <c r="BL130" s="916">
        <v>-912001</v>
      </c>
      <c r="BM130" s="916">
        <v>-829092</v>
      </c>
      <c r="BN130" s="916">
        <v>-1022546</v>
      </c>
      <c r="BO130" s="916">
        <v>0</v>
      </c>
      <c r="BP130" s="916">
        <v>-2763639</v>
      </c>
      <c r="BQ130" s="916">
        <v>-911489</v>
      </c>
      <c r="BR130" s="916">
        <v>-828626</v>
      </c>
      <c r="BS130" s="916">
        <v>-1021973</v>
      </c>
      <c r="BT130" s="916">
        <v>0</v>
      </c>
      <c r="BU130" s="916">
        <v>-2762088</v>
      </c>
      <c r="BV130" s="916">
        <v>-512</v>
      </c>
      <c r="BW130" s="916">
        <v>-465</v>
      </c>
      <c r="BX130" s="916">
        <v>-574</v>
      </c>
      <c r="BY130" s="916">
        <v>0</v>
      </c>
      <c r="BZ130" s="916">
        <v>-1551</v>
      </c>
      <c r="CA130" s="916">
        <v>741650</v>
      </c>
      <c r="CB130" s="916">
        <v>674228</v>
      </c>
      <c r="CC130" s="916">
        <v>831547</v>
      </c>
      <c r="CD130" s="916">
        <v>0</v>
      </c>
      <c r="CE130" s="916">
        <v>2247425</v>
      </c>
      <c r="CF130" s="916">
        <v>512</v>
      </c>
      <c r="CG130" s="916">
        <v>465</v>
      </c>
      <c r="CH130" s="916">
        <v>574</v>
      </c>
      <c r="CI130" s="916">
        <v>0</v>
      </c>
      <c r="CJ130" s="916">
        <v>1551</v>
      </c>
      <c r="CK130" s="916">
        <v>2857</v>
      </c>
      <c r="CL130" s="916">
        <v>2598</v>
      </c>
      <c r="CM130" s="916">
        <v>3204</v>
      </c>
      <c r="CN130" s="916">
        <v>0</v>
      </c>
      <c r="CO130" s="916">
        <v>8659</v>
      </c>
      <c r="CP130" s="916">
        <v>0</v>
      </c>
      <c r="CQ130" s="916">
        <v>0</v>
      </c>
      <c r="CR130" s="916">
        <v>0</v>
      </c>
      <c r="CS130" s="916">
        <v>0</v>
      </c>
      <c r="CT130" s="916">
        <v>0</v>
      </c>
      <c r="CU130" s="916">
        <v>-166982</v>
      </c>
      <c r="CV130" s="916">
        <v>-151801</v>
      </c>
      <c r="CW130" s="916">
        <v>-187221</v>
      </c>
      <c r="CX130" s="916">
        <v>0</v>
      </c>
      <c r="CY130" s="916">
        <v>-506004</v>
      </c>
      <c r="CZ130" s="916">
        <v>-166982</v>
      </c>
      <c r="DA130" s="916">
        <v>-151800</v>
      </c>
      <c r="DB130" s="916">
        <v>-187222</v>
      </c>
      <c r="DC130" s="916">
        <v>0</v>
      </c>
      <c r="DD130" s="916">
        <v>-506004</v>
      </c>
      <c r="DE130" s="916">
        <v>0</v>
      </c>
      <c r="DF130" s="916">
        <v>0</v>
      </c>
      <c r="DG130" s="916">
        <v>0</v>
      </c>
      <c r="DH130" s="916">
        <v>0</v>
      </c>
      <c r="DI130" s="916">
        <v>0</v>
      </c>
      <c r="DJ130" s="916">
        <v>-12950490</v>
      </c>
      <c r="DK130" s="916">
        <v>-11773360</v>
      </c>
      <c r="DL130" s="916">
        <v>-14520686</v>
      </c>
      <c r="DM130" s="916">
        <v>0</v>
      </c>
      <c r="DN130" s="916">
        <v>-39244535</v>
      </c>
      <c r="DO130" s="916">
        <v>0</v>
      </c>
      <c r="DP130" s="916">
        <v>0</v>
      </c>
      <c r="DQ130" s="916">
        <v>0</v>
      </c>
      <c r="DR130" s="916">
        <v>0</v>
      </c>
      <c r="DS130" s="916">
        <v>0</v>
      </c>
      <c r="DT130" s="916">
        <v>-14065111</v>
      </c>
      <c r="DU130" s="916">
        <v>-12786464</v>
      </c>
      <c r="DV130" s="916">
        <v>-15769973</v>
      </c>
      <c r="DW130" s="916">
        <v>0</v>
      </c>
      <c r="DX130" s="916">
        <v>-42621548</v>
      </c>
      <c r="DY130" s="916">
        <v>1114621</v>
      </c>
      <c r="DZ130" s="916">
        <v>1013104</v>
      </c>
      <c r="EA130" s="916">
        <v>1249287</v>
      </c>
      <c r="EB130" s="916">
        <v>0</v>
      </c>
      <c r="EC130" s="916">
        <v>3377013</v>
      </c>
      <c r="ED130" s="916">
        <v>113296379</v>
      </c>
      <c r="EE130" s="916">
        <v>102996708</v>
      </c>
      <c r="EF130" s="916">
        <v>127029273</v>
      </c>
      <c r="EG130" s="916">
        <v>0</v>
      </c>
      <c r="EH130" s="916">
        <v>343322360</v>
      </c>
      <c r="EI130" s="916">
        <v>116345759</v>
      </c>
      <c r="EJ130" s="916">
        <v>105768872</v>
      </c>
      <c r="EK130" s="916">
        <v>130448275</v>
      </c>
      <c r="EL130" s="916">
        <v>0</v>
      </c>
      <c r="EM130" s="916">
        <v>352562906</v>
      </c>
      <c r="EN130" s="916">
        <v>3049380</v>
      </c>
      <c r="EO130" s="916">
        <v>2772164</v>
      </c>
      <c r="EP130" s="916">
        <v>3419002</v>
      </c>
      <c r="EQ130" s="916">
        <v>0</v>
      </c>
      <c r="ER130" s="916">
        <v>9240546</v>
      </c>
      <c r="ES130" s="916">
        <v>4164001</v>
      </c>
      <c r="ET130" s="916">
        <v>3785268</v>
      </c>
      <c r="EU130" s="916">
        <v>4668289</v>
      </c>
      <c r="EV130" s="916">
        <v>0</v>
      </c>
      <c r="EW130" s="916">
        <v>12617559</v>
      </c>
      <c r="EX130" s="917">
        <v>0.33</v>
      </c>
      <c r="EY130" s="917">
        <v>0.3</v>
      </c>
      <c r="EZ130" s="917">
        <v>0.37</v>
      </c>
      <c r="FA130" s="917">
        <v>0</v>
      </c>
      <c r="FB130" s="917">
        <v>1</v>
      </c>
      <c r="FC130" s="884" t="s">
        <v>686</v>
      </c>
      <c r="FD130" s="884" t="s">
        <v>670</v>
      </c>
      <c r="FE130" s="884" t="s">
        <v>1673</v>
      </c>
      <c r="FF130" s="884" t="s">
        <v>2343</v>
      </c>
      <c r="FG130" s="884" t="s">
        <v>2477</v>
      </c>
    </row>
    <row r="131" spans="1:164" ht="14.25" thickTop="1" thickBot="1" x14ac:dyDescent="0.25">
      <c r="A131" s="884" t="s">
        <v>3311</v>
      </c>
      <c r="B131" s="918" t="s">
        <v>315</v>
      </c>
      <c r="C131" s="919" t="s">
        <v>314</v>
      </c>
      <c r="D131" s="916">
        <v>17217514</v>
      </c>
      <c r="E131" s="916">
        <v>13774010</v>
      </c>
      <c r="F131" s="916">
        <v>3099152</v>
      </c>
      <c r="G131" s="916">
        <v>344350</v>
      </c>
      <c r="H131" s="916">
        <v>34435026</v>
      </c>
      <c r="I131" s="916">
        <v>5110</v>
      </c>
      <c r="J131" s="916">
        <v>5110</v>
      </c>
      <c r="K131" s="916">
        <v>17212404</v>
      </c>
      <c r="L131" s="916">
        <v>124913</v>
      </c>
      <c r="M131" s="916">
        <v>124913</v>
      </c>
      <c r="N131" s="916">
        <v>447010</v>
      </c>
      <c r="O131" s="916">
        <v>0</v>
      </c>
      <c r="P131" s="916">
        <v>447010</v>
      </c>
      <c r="Q131" s="916">
        <v>109434</v>
      </c>
      <c r="R131" s="916">
        <v>0</v>
      </c>
      <c r="S131" s="916">
        <v>109434</v>
      </c>
      <c r="T131" s="916">
        <v>0</v>
      </c>
      <c r="U131" s="916">
        <v>0</v>
      </c>
      <c r="V131" s="916">
        <v>0</v>
      </c>
      <c r="W131" s="916">
        <v>0</v>
      </c>
      <c r="X131" s="916">
        <v>5110</v>
      </c>
      <c r="Y131" s="916">
        <v>0</v>
      </c>
      <c r="Z131" s="916">
        <v>0</v>
      </c>
      <c r="AA131" s="916">
        <v>5110</v>
      </c>
      <c r="AB131" s="916">
        <v>0</v>
      </c>
      <c r="AC131" s="916">
        <v>0</v>
      </c>
      <c r="AD131" s="916">
        <v>4574802</v>
      </c>
      <c r="AE131" s="916">
        <v>1013853</v>
      </c>
      <c r="AF131" s="916">
        <v>112652</v>
      </c>
      <c r="AG131" s="916">
        <v>5701307</v>
      </c>
      <c r="AH131" s="916">
        <v>488424</v>
      </c>
      <c r="AI131" s="916">
        <v>390740</v>
      </c>
      <c r="AJ131" s="916">
        <v>87917</v>
      </c>
      <c r="AK131" s="916">
        <v>9769</v>
      </c>
      <c r="AL131" s="916">
        <v>976850</v>
      </c>
      <c r="AM131" s="916">
        <v>-556964</v>
      </c>
      <c r="AN131" s="916">
        <v>-445570</v>
      </c>
      <c r="AO131" s="916">
        <v>-100253</v>
      </c>
      <c r="AP131" s="916">
        <v>-11139</v>
      </c>
      <c r="AQ131" s="916">
        <v>-1113926</v>
      </c>
      <c r="AR131" s="916">
        <v>-159477</v>
      </c>
      <c r="AS131" s="916">
        <v>-127582</v>
      </c>
      <c r="AT131" s="916">
        <v>-28706</v>
      </c>
      <c r="AU131" s="916">
        <v>-3190</v>
      </c>
      <c r="AV131" s="916">
        <v>-318955</v>
      </c>
      <c r="AW131" s="916">
        <v>159477</v>
      </c>
      <c r="AX131" s="916">
        <v>127582</v>
      </c>
      <c r="AY131" s="916">
        <v>28706</v>
      </c>
      <c r="AZ131" s="916">
        <v>3190</v>
      </c>
      <c r="BA131" s="916">
        <v>318955</v>
      </c>
      <c r="BB131" s="916">
        <v>-124387</v>
      </c>
      <c r="BC131" s="916">
        <v>-99510</v>
      </c>
      <c r="BD131" s="916">
        <v>-22390</v>
      </c>
      <c r="BE131" s="916">
        <v>-2488</v>
      </c>
      <c r="BF131" s="916">
        <v>-248775</v>
      </c>
      <c r="BG131" s="916">
        <v>-124387</v>
      </c>
      <c r="BH131" s="916">
        <v>-99510</v>
      </c>
      <c r="BI131" s="916">
        <v>-22390</v>
      </c>
      <c r="BJ131" s="916">
        <v>-2488</v>
      </c>
      <c r="BK131" s="916">
        <v>-248775</v>
      </c>
      <c r="BL131" s="916">
        <v>-692493</v>
      </c>
      <c r="BM131" s="916">
        <v>-553995</v>
      </c>
      <c r="BN131" s="916">
        <v>-124649</v>
      </c>
      <c r="BO131" s="916">
        <v>-13850</v>
      </c>
      <c r="BP131" s="916">
        <v>-1384987</v>
      </c>
      <c r="BQ131" s="916">
        <v>-21564</v>
      </c>
      <c r="BR131" s="916">
        <v>-17252</v>
      </c>
      <c r="BS131" s="916">
        <v>-3882</v>
      </c>
      <c r="BT131" s="916">
        <v>-431</v>
      </c>
      <c r="BU131" s="916">
        <v>-43129</v>
      </c>
      <c r="BV131" s="916">
        <v>-670929</v>
      </c>
      <c r="BW131" s="916">
        <v>-536743</v>
      </c>
      <c r="BX131" s="916">
        <v>-120767</v>
      </c>
      <c r="BY131" s="916">
        <v>-13419</v>
      </c>
      <c r="BZ131" s="916">
        <v>-1341858</v>
      </c>
      <c r="CA131" s="916">
        <v>347</v>
      </c>
      <c r="CB131" s="916">
        <v>278</v>
      </c>
      <c r="CC131" s="916">
        <v>62</v>
      </c>
      <c r="CD131" s="916">
        <v>7</v>
      </c>
      <c r="CE131" s="916">
        <v>694</v>
      </c>
      <c r="CF131" s="916">
        <v>582393</v>
      </c>
      <c r="CG131" s="916">
        <v>465915</v>
      </c>
      <c r="CH131" s="916">
        <v>104831</v>
      </c>
      <c r="CI131" s="916">
        <v>11648</v>
      </c>
      <c r="CJ131" s="916">
        <v>1164787</v>
      </c>
      <c r="CK131" s="916">
        <v>19497</v>
      </c>
      <c r="CL131" s="916">
        <v>15597</v>
      </c>
      <c r="CM131" s="916">
        <v>3509</v>
      </c>
      <c r="CN131" s="916">
        <v>390</v>
      </c>
      <c r="CO131" s="916">
        <v>38993</v>
      </c>
      <c r="CP131" s="916">
        <v>-471821</v>
      </c>
      <c r="CQ131" s="916">
        <v>-377456</v>
      </c>
      <c r="CR131" s="916">
        <v>-84928</v>
      </c>
      <c r="CS131" s="916">
        <v>-9436</v>
      </c>
      <c r="CT131" s="916">
        <v>-943641</v>
      </c>
      <c r="CU131" s="916">
        <v>-562077</v>
      </c>
      <c r="CV131" s="916">
        <v>-449661</v>
      </c>
      <c r="CW131" s="916">
        <v>-101175</v>
      </c>
      <c r="CX131" s="916">
        <v>-11241</v>
      </c>
      <c r="CY131" s="916">
        <v>-1124154</v>
      </c>
      <c r="CZ131" s="916">
        <v>-1720</v>
      </c>
      <c r="DA131" s="916">
        <v>-1377</v>
      </c>
      <c r="DB131" s="916">
        <v>-311</v>
      </c>
      <c r="DC131" s="916">
        <v>-34</v>
      </c>
      <c r="DD131" s="916">
        <v>-3442</v>
      </c>
      <c r="DE131" s="916">
        <v>-560357</v>
      </c>
      <c r="DF131" s="916">
        <v>-448284</v>
      </c>
      <c r="DG131" s="916">
        <v>-100864</v>
      </c>
      <c r="DH131" s="916">
        <v>-11207</v>
      </c>
      <c r="DI131" s="916">
        <v>-1120712</v>
      </c>
      <c r="DJ131" s="916">
        <v>-1811420</v>
      </c>
      <c r="DK131" s="916">
        <v>-1449135</v>
      </c>
      <c r="DL131" s="916">
        <v>-326055</v>
      </c>
      <c r="DM131" s="916">
        <v>-36230</v>
      </c>
      <c r="DN131" s="916">
        <v>-3622840</v>
      </c>
      <c r="DO131" s="916">
        <v>0</v>
      </c>
      <c r="DP131" s="916">
        <v>0</v>
      </c>
      <c r="DQ131" s="916">
        <v>0</v>
      </c>
      <c r="DR131" s="916">
        <v>0</v>
      </c>
      <c r="DS131" s="916">
        <v>0</v>
      </c>
      <c r="DT131" s="916">
        <v>-2155959</v>
      </c>
      <c r="DU131" s="916">
        <v>-1724767</v>
      </c>
      <c r="DV131" s="916">
        <v>-388073</v>
      </c>
      <c r="DW131" s="916">
        <v>-43119</v>
      </c>
      <c r="DX131" s="916">
        <v>-4311918</v>
      </c>
      <c r="DY131" s="916">
        <v>344539</v>
      </c>
      <c r="DZ131" s="916">
        <v>275632</v>
      </c>
      <c r="EA131" s="916">
        <v>62018</v>
      </c>
      <c r="EB131" s="916">
        <v>6889</v>
      </c>
      <c r="EC131" s="916">
        <v>689078</v>
      </c>
      <c r="ED131" s="916">
        <v>17336595</v>
      </c>
      <c r="EE131" s="916">
        <v>13869276</v>
      </c>
      <c r="EF131" s="916">
        <v>3120587</v>
      </c>
      <c r="EG131" s="916">
        <v>346732</v>
      </c>
      <c r="EH131" s="916">
        <v>34673190</v>
      </c>
      <c r="EI131" s="916">
        <v>17217514</v>
      </c>
      <c r="EJ131" s="916">
        <v>13774010</v>
      </c>
      <c r="EK131" s="916">
        <v>3099152</v>
      </c>
      <c r="EL131" s="916">
        <v>344350</v>
      </c>
      <c r="EM131" s="916">
        <v>34435026</v>
      </c>
      <c r="EN131" s="916">
        <v>-119081</v>
      </c>
      <c r="EO131" s="916">
        <v>-95266</v>
      </c>
      <c r="EP131" s="916">
        <v>-21435</v>
      </c>
      <c r="EQ131" s="916">
        <v>-2382</v>
      </c>
      <c r="ER131" s="916">
        <v>-238164</v>
      </c>
      <c r="ES131" s="916">
        <v>225458</v>
      </c>
      <c r="ET131" s="916">
        <v>180366</v>
      </c>
      <c r="EU131" s="916">
        <v>40583</v>
      </c>
      <c r="EV131" s="916">
        <v>4507</v>
      </c>
      <c r="EW131" s="916">
        <v>450914</v>
      </c>
      <c r="EX131" s="917">
        <v>0.5</v>
      </c>
      <c r="EY131" s="917">
        <v>0.4</v>
      </c>
      <c r="EZ131" s="917">
        <v>0.09</v>
      </c>
      <c r="FA131" s="917">
        <v>0.01</v>
      </c>
      <c r="FB131" s="917">
        <v>1</v>
      </c>
      <c r="FC131" s="884" t="s">
        <v>722</v>
      </c>
      <c r="FD131" s="884" t="s">
        <v>719</v>
      </c>
      <c r="FE131" s="884" t="s">
        <v>1672</v>
      </c>
      <c r="FF131" s="884" t="s">
        <v>2347</v>
      </c>
      <c r="FG131" s="884" t="s">
        <v>2478</v>
      </c>
    </row>
    <row r="132" spans="1:164" ht="14.25" thickTop="1" thickBot="1" x14ac:dyDescent="0.25">
      <c r="A132" s="884" t="s">
        <v>3311</v>
      </c>
      <c r="B132" s="918" t="s">
        <v>317</v>
      </c>
      <c r="C132" s="919" t="s">
        <v>316</v>
      </c>
      <c r="D132" s="916">
        <v>20926636</v>
      </c>
      <c r="E132" s="916">
        <v>16741308</v>
      </c>
      <c r="F132" s="916">
        <v>4185327</v>
      </c>
      <c r="G132" s="916">
        <v>0</v>
      </c>
      <c r="H132" s="916">
        <v>41853271</v>
      </c>
      <c r="I132" s="916">
        <v>0</v>
      </c>
      <c r="J132" s="916">
        <v>0</v>
      </c>
      <c r="K132" s="916">
        <v>20926636</v>
      </c>
      <c r="L132" s="916">
        <v>185574</v>
      </c>
      <c r="M132" s="916">
        <v>185574</v>
      </c>
      <c r="N132" s="916">
        <v>0</v>
      </c>
      <c r="O132" s="916">
        <v>0</v>
      </c>
      <c r="P132" s="916">
        <v>0</v>
      </c>
      <c r="Q132" s="916">
        <v>169722</v>
      </c>
      <c r="R132" s="916">
        <v>0</v>
      </c>
      <c r="S132" s="916">
        <v>169722</v>
      </c>
      <c r="T132" s="916">
        <v>0</v>
      </c>
      <c r="U132" s="916">
        <v>0</v>
      </c>
      <c r="V132" s="916">
        <v>0</v>
      </c>
      <c r="W132" s="916">
        <v>0</v>
      </c>
      <c r="X132" s="916">
        <v>0</v>
      </c>
      <c r="Y132" s="916">
        <v>0</v>
      </c>
      <c r="Z132" s="916">
        <v>0</v>
      </c>
      <c r="AA132" s="916">
        <v>0</v>
      </c>
      <c r="AB132" s="916">
        <v>0</v>
      </c>
      <c r="AC132" s="916">
        <v>0</v>
      </c>
      <c r="AD132" s="916">
        <v>5711879</v>
      </c>
      <c r="AE132" s="916">
        <v>1423635</v>
      </c>
      <c r="AF132" s="916">
        <v>0</v>
      </c>
      <c r="AG132" s="916">
        <v>7135514</v>
      </c>
      <c r="AH132" s="916">
        <v>1215809</v>
      </c>
      <c r="AI132" s="916">
        <v>972648</v>
      </c>
      <c r="AJ132" s="916">
        <v>243162</v>
      </c>
      <c r="AK132" s="916">
        <v>0</v>
      </c>
      <c r="AL132" s="916">
        <v>2431619</v>
      </c>
      <c r="AM132" s="916">
        <v>-663634</v>
      </c>
      <c r="AN132" s="916">
        <v>-530908</v>
      </c>
      <c r="AO132" s="916">
        <v>-132727</v>
      </c>
      <c r="AP132" s="916">
        <v>0</v>
      </c>
      <c r="AQ132" s="916">
        <v>-1327269</v>
      </c>
      <c r="AR132" s="916">
        <v>-507492</v>
      </c>
      <c r="AS132" s="916">
        <v>-405994</v>
      </c>
      <c r="AT132" s="916">
        <v>-101499</v>
      </c>
      <c r="AU132" s="916">
        <v>0</v>
      </c>
      <c r="AV132" s="916">
        <v>-1014985</v>
      </c>
      <c r="AW132" s="916">
        <v>173692</v>
      </c>
      <c r="AX132" s="916">
        <v>138954</v>
      </c>
      <c r="AY132" s="916">
        <v>34738</v>
      </c>
      <c r="AZ132" s="916">
        <v>0</v>
      </c>
      <c r="BA132" s="916">
        <v>347384</v>
      </c>
      <c r="BB132" s="916">
        <v>-430031</v>
      </c>
      <c r="BC132" s="916">
        <v>-344024</v>
      </c>
      <c r="BD132" s="916">
        <v>-86006</v>
      </c>
      <c r="BE132" s="916">
        <v>0</v>
      </c>
      <c r="BF132" s="916">
        <v>-860061</v>
      </c>
      <c r="BG132" s="916">
        <v>-763831</v>
      </c>
      <c r="BH132" s="916">
        <v>-611064</v>
      </c>
      <c r="BI132" s="916">
        <v>-152767</v>
      </c>
      <c r="BJ132" s="916">
        <v>0</v>
      </c>
      <c r="BK132" s="916">
        <v>-1527662</v>
      </c>
      <c r="BL132" s="916">
        <v>-2022131</v>
      </c>
      <c r="BM132" s="916">
        <v>-1617704</v>
      </c>
      <c r="BN132" s="916">
        <v>-404426</v>
      </c>
      <c r="BO132" s="916">
        <v>0</v>
      </c>
      <c r="BP132" s="916">
        <v>-4044261</v>
      </c>
      <c r="BQ132" s="916">
        <v>-880921</v>
      </c>
      <c r="BR132" s="916">
        <v>-704736</v>
      </c>
      <c r="BS132" s="916">
        <v>-176184</v>
      </c>
      <c r="BT132" s="916">
        <v>0</v>
      </c>
      <c r="BU132" s="916">
        <v>-1761841</v>
      </c>
      <c r="BV132" s="916">
        <v>-1141210</v>
      </c>
      <c r="BW132" s="916">
        <v>-912968</v>
      </c>
      <c r="BX132" s="916">
        <v>-228242</v>
      </c>
      <c r="BY132" s="916">
        <v>0</v>
      </c>
      <c r="BZ132" s="916">
        <v>-2282420</v>
      </c>
      <c r="CA132" s="916">
        <v>98807</v>
      </c>
      <c r="CB132" s="916">
        <v>79046</v>
      </c>
      <c r="CC132" s="916">
        <v>19762</v>
      </c>
      <c r="CD132" s="916">
        <v>0</v>
      </c>
      <c r="CE132" s="916">
        <v>197615</v>
      </c>
      <c r="CF132" s="916">
        <v>236635</v>
      </c>
      <c r="CG132" s="916">
        <v>189308</v>
      </c>
      <c r="CH132" s="916">
        <v>47327</v>
      </c>
      <c r="CI132" s="916">
        <v>0</v>
      </c>
      <c r="CJ132" s="916">
        <v>473270</v>
      </c>
      <c r="CK132" s="916">
        <v>458104</v>
      </c>
      <c r="CL132" s="916">
        <v>366484</v>
      </c>
      <c r="CM132" s="916">
        <v>91621</v>
      </c>
      <c r="CN132" s="916">
        <v>0</v>
      </c>
      <c r="CO132" s="916">
        <v>916209</v>
      </c>
      <c r="CP132" s="916">
        <v>49450</v>
      </c>
      <c r="CQ132" s="916">
        <v>39560</v>
      </c>
      <c r="CR132" s="916">
        <v>9890</v>
      </c>
      <c r="CS132" s="916">
        <v>0</v>
      </c>
      <c r="CT132" s="916">
        <v>98900</v>
      </c>
      <c r="CU132" s="916">
        <v>-1179135</v>
      </c>
      <c r="CV132" s="916">
        <v>-943306</v>
      </c>
      <c r="CW132" s="916">
        <v>-235826</v>
      </c>
      <c r="CX132" s="916">
        <v>0</v>
      </c>
      <c r="CY132" s="916">
        <v>-2358267</v>
      </c>
      <c r="CZ132" s="916">
        <v>-324010</v>
      </c>
      <c r="DA132" s="916">
        <v>-259206</v>
      </c>
      <c r="DB132" s="916">
        <v>-64801</v>
      </c>
      <c r="DC132" s="916">
        <v>0</v>
      </c>
      <c r="DD132" s="916">
        <v>-648017</v>
      </c>
      <c r="DE132" s="916">
        <v>-855125</v>
      </c>
      <c r="DF132" s="916">
        <v>-684100</v>
      </c>
      <c r="DG132" s="916">
        <v>-171025</v>
      </c>
      <c r="DH132" s="916">
        <v>0</v>
      </c>
      <c r="DI132" s="916">
        <v>-1710250</v>
      </c>
      <c r="DJ132" s="916">
        <v>-3496890</v>
      </c>
      <c r="DK132" s="916">
        <v>-2797511</v>
      </c>
      <c r="DL132" s="916">
        <v>-699377</v>
      </c>
      <c r="DM132" s="916">
        <v>0</v>
      </c>
      <c r="DN132" s="916">
        <v>-6993778</v>
      </c>
      <c r="DO132" s="916">
        <v>0</v>
      </c>
      <c r="DP132" s="916">
        <v>0</v>
      </c>
      <c r="DQ132" s="916">
        <v>0</v>
      </c>
      <c r="DR132" s="916">
        <v>0</v>
      </c>
      <c r="DS132" s="916">
        <v>0</v>
      </c>
      <c r="DT132" s="916">
        <v>-3718849</v>
      </c>
      <c r="DU132" s="916">
        <v>-2975079</v>
      </c>
      <c r="DV132" s="916">
        <v>-743770</v>
      </c>
      <c r="DW132" s="916">
        <v>0</v>
      </c>
      <c r="DX132" s="916">
        <v>-7437698</v>
      </c>
      <c r="DY132" s="916">
        <v>221959</v>
      </c>
      <c r="DZ132" s="916">
        <v>177568</v>
      </c>
      <c r="EA132" s="916">
        <v>44393</v>
      </c>
      <c r="EB132" s="916">
        <v>0</v>
      </c>
      <c r="EC132" s="916">
        <v>443920</v>
      </c>
      <c r="ED132" s="916">
        <v>20314322</v>
      </c>
      <c r="EE132" s="916">
        <v>16251457</v>
      </c>
      <c r="EF132" s="916">
        <v>4062864</v>
      </c>
      <c r="EG132" s="916">
        <v>0</v>
      </c>
      <c r="EH132" s="916">
        <v>40628643</v>
      </c>
      <c r="EI132" s="916">
        <v>20926636</v>
      </c>
      <c r="EJ132" s="916">
        <v>16741308</v>
      </c>
      <c r="EK132" s="916">
        <v>4185327</v>
      </c>
      <c r="EL132" s="916">
        <v>0</v>
      </c>
      <c r="EM132" s="916">
        <v>41853271</v>
      </c>
      <c r="EN132" s="916">
        <v>612314</v>
      </c>
      <c r="EO132" s="916">
        <v>489851</v>
      </c>
      <c r="EP132" s="916">
        <v>122463</v>
      </c>
      <c r="EQ132" s="916">
        <v>0</v>
      </c>
      <c r="ER132" s="916">
        <v>1224628</v>
      </c>
      <c r="ES132" s="916">
        <v>834273</v>
      </c>
      <c r="ET132" s="916">
        <v>667419</v>
      </c>
      <c r="EU132" s="916">
        <v>166856</v>
      </c>
      <c r="EV132" s="916">
        <v>0</v>
      </c>
      <c r="EW132" s="916">
        <v>1668548</v>
      </c>
      <c r="EX132" s="917">
        <v>0.5</v>
      </c>
      <c r="EY132" s="917">
        <v>0.4</v>
      </c>
      <c r="EZ132" s="917">
        <v>0.1</v>
      </c>
      <c r="FA132" s="917">
        <v>0</v>
      </c>
      <c r="FB132" s="917">
        <v>1</v>
      </c>
      <c r="FC132" s="884" t="s">
        <v>677</v>
      </c>
      <c r="FD132" s="884" t="s">
        <v>676</v>
      </c>
      <c r="FE132" s="884" t="s">
        <v>1672</v>
      </c>
      <c r="FF132" s="884" t="s">
        <v>2346</v>
      </c>
      <c r="FG132" s="884" t="s">
        <v>2479</v>
      </c>
    </row>
    <row r="133" spans="1:164" ht="14.25" thickTop="1" thickBot="1" x14ac:dyDescent="0.25">
      <c r="A133" s="884" t="s">
        <v>3311</v>
      </c>
      <c r="B133" s="918" t="s">
        <v>319</v>
      </c>
      <c r="C133" s="919" t="s">
        <v>318</v>
      </c>
      <c r="D133" s="916">
        <v>58375059</v>
      </c>
      <c r="E133" s="916">
        <v>53068235</v>
      </c>
      <c r="F133" s="916">
        <v>65450823</v>
      </c>
      <c r="G133" s="916">
        <v>0</v>
      </c>
      <c r="H133" s="916">
        <v>176894117</v>
      </c>
      <c r="I133" s="916">
        <v>0</v>
      </c>
      <c r="J133" s="916">
        <v>0</v>
      </c>
      <c r="K133" s="916">
        <v>58375059</v>
      </c>
      <c r="L133" s="916">
        <v>401786</v>
      </c>
      <c r="M133" s="916">
        <v>401786</v>
      </c>
      <c r="N133" s="916">
        <v>0</v>
      </c>
      <c r="O133" s="916">
        <v>0</v>
      </c>
      <c r="P133" s="916">
        <v>0</v>
      </c>
      <c r="Q133" s="916">
        <v>0</v>
      </c>
      <c r="R133" s="916">
        <v>0</v>
      </c>
      <c r="S133" s="916">
        <v>0</v>
      </c>
      <c r="T133" s="916">
        <v>0</v>
      </c>
      <c r="U133" s="916">
        <v>0</v>
      </c>
      <c r="V133" s="916">
        <v>0</v>
      </c>
      <c r="W133" s="916">
        <v>0</v>
      </c>
      <c r="X133" s="916">
        <v>0</v>
      </c>
      <c r="Y133" s="916">
        <v>0</v>
      </c>
      <c r="Z133" s="916">
        <v>0</v>
      </c>
      <c r="AA133" s="916">
        <v>0</v>
      </c>
      <c r="AB133" s="916">
        <v>0</v>
      </c>
      <c r="AC133" s="916">
        <v>0</v>
      </c>
      <c r="AD133" s="916">
        <v>13933956</v>
      </c>
      <c r="AE133" s="916">
        <v>17185213</v>
      </c>
      <c r="AF133" s="916">
        <v>0</v>
      </c>
      <c r="AG133" s="916">
        <v>31119169</v>
      </c>
      <c r="AH133" s="916">
        <v>5637253</v>
      </c>
      <c r="AI133" s="916">
        <v>5124776</v>
      </c>
      <c r="AJ133" s="916">
        <v>6320556</v>
      </c>
      <c r="AK133" s="916">
        <v>0</v>
      </c>
      <c r="AL133" s="916">
        <v>17082585</v>
      </c>
      <c r="AM133" s="916">
        <v>-6970995</v>
      </c>
      <c r="AN133" s="916">
        <v>-6337269</v>
      </c>
      <c r="AO133" s="916">
        <v>-7815965</v>
      </c>
      <c r="AP133" s="916">
        <v>0</v>
      </c>
      <c r="AQ133" s="916">
        <v>-21124229</v>
      </c>
      <c r="AR133" s="916">
        <v>-2838000</v>
      </c>
      <c r="AS133" s="916">
        <v>-2580000</v>
      </c>
      <c r="AT133" s="916">
        <v>-3182000</v>
      </c>
      <c r="AU133" s="916">
        <v>0</v>
      </c>
      <c r="AV133" s="916">
        <v>-8600000</v>
      </c>
      <c r="AW133" s="916">
        <v>103414</v>
      </c>
      <c r="AX133" s="916">
        <v>94012</v>
      </c>
      <c r="AY133" s="916">
        <v>115948</v>
      </c>
      <c r="AZ133" s="916">
        <v>0</v>
      </c>
      <c r="BA133" s="916">
        <v>313374</v>
      </c>
      <c r="BB133" s="916">
        <v>-631414</v>
      </c>
      <c r="BC133" s="916">
        <v>-574012</v>
      </c>
      <c r="BD133" s="916">
        <v>-707948</v>
      </c>
      <c r="BE133" s="916">
        <v>0</v>
      </c>
      <c r="BF133" s="916">
        <v>-1913374</v>
      </c>
      <c r="BG133" s="916">
        <v>-3366000</v>
      </c>
      <c r="BH133" s="916">
        <v>-3060000</v>
      </c>
      <c r="BI133" s="916">
        <v>-3774000</v>
      </c>
      <c r="BJ133" s="916">
        <v>0</v>
      </c>
      <c r="BK133" s="916">
        <v>-10200000</v>
      </c>
      <c r="BL133" s="916">
        <v>-6600000</v>
      </c>
      <c r="BM133" s="916">
        <v>-6000000</v>
      </c>
      <c r="BN133" s="916">
        <v>-7400000</v>
      </c>
      <c r="BO133" s="916">
        <v>0</v>
      </c>
      <c r="BP133" s="916">
        <v>-20000000</v>
      </c>
      <c r="BQ133" s="916">
        <v>-792000</v>
      </c>
      <c r="BR133" s="916">
        <v>-720000</v>
      </c>
      <c r="BS133" s="916">
        <v>-888000</v>
      </c>
      <c r="BT133" s="916">
        <v>0</v>
      </c>
      <c r="BU133" s="916">
        <v>-2400000</v>
      </c>
      <c r="BV133" s="916">
        <v>-5808000</v>
      </c>
      <c r="BW133" s="916">
        <v>-5280000</v>
      </c>
      <c r="BX133" s="916">
        <v>-6512000</v>
      </c>
      <c r="BY133" s="916">
        <v>0</v>
      </c>
      <c r="BZ133" s="916">
        <v>-17600000</v>
      </c>
      <c r="CA133" s="916">
        <v>330000</v>
      </c>
      <c r="CB133" s="916">
        <v>300000</v>
      </c>
      <c r="CC133" s="916">
        <v>370000</v>
      </c>
      <c r="CD133" s="916">
        <v>0</v>
      </c>
      <c r="CE133" s="916">
        <v>1000000</v>
      </c>
      <c r="CF133" s="916">
        <v>4240500</v>
      </c>
      <c r="CG133" s="916">
        <v>3855000</v>
      </c>
      <c r="CH133" s="916">
        <v>4754500</v>
      </c>
      <c r="CI133" s="916">
        <v>0</v>
      </c>
      <c r="CJ133" s="916">
        <v>12850000</v>
      </c>
      <c r="CK133" s="916">
        <v>412500</v>
      </c>
      <c r="CL133" s="916">
        <v>375000</v>
      </c>
      <c r="CM133" s="916">
        <v>462500</v>
      </c>
      <c r="CN133" s="916">
        <v>0</v>
      </c>
      <c r="CO133" s="916">
        <v>1250000</v>
      </c>
      <c r="CP133" s="916">
        <v>-1485000</v>
      </c>
      <c r="CQ133" s="916">
        <v>-1350000</v>
      </c>
      <c r="CR133" s="916">
        <v>-1665000</v>
      </c>
      <c r="CS133" s="916">
        <v>0</v>
      </c>
      <c r="CT133" s="916">
        <v>-4500000</v>
      </c>
      <c r="CU133" s="916">
        <v>-3102000</v>
      </c>
      <c r="CV133" s="916">
        <v>-2820000</v>
      </c>
      <c r="CW133" s="916">
        <v>-3478000</v>
      </c>
      <c r="CX133" s="916">
        <v>0</v>
      </c>
      <c r="CY133" s="916">
        <v>-9400000</v>
      </c>
      <c r="CZ133" s="916">
        <v>-49500</v>
      </c>
      <c r="DA133" s="916">
        <v>-45000</v>
      </c>
      <c r="DB133" s="916">
        <v>-55500</v>
      </c>
      <c r="DC133" s="916">
        <v>0</v>
      </c>
      <c r="DD133" s="916">
        <v>-150000</v>
      </c>
      <c r="DE133" s="916">
        <v>-3052500</v>
      </c>
      <c r="DF133" s="916">
        <v>-2775000</v>
      </c>
      <c r="DG133" s="916">
        <v>-3422500</v>
      </c>
      <c r="DH133" s="916">
        <v>0</v>
      </c>
      <c r="DI133" s="916">
        <v>-9250000</v>
      </c>
      <c r="DJ133" s="916">
        <v>-12808882</v>
      </c>
      <c r="DK133" s="916">
        <v>-11642917</v>
      </c>
      <c r="DL133" s="916">
        <v>-14357929</v>
      </c>
      <c r="DM133" s="916">
        <v>0</v>
      </c>
      <c r="DN133" s="916">
        <v>-38809728</v>
      </c>
      <c r="DO133" s="916">
        <v>0</v>
      </c>
      <c r="DP133" s="916">
        <v>0</v>
      </c>
      <c r="DQ133" s="916">
        <v>0</v>
      </c>
      <c r="DR133" s="916">
        <v>0</v>
      </c>
      <c r="DS133" s="916">
        <v>0</v>
      </c>
      <c r="DT133" s="916">
        <v>-16550168</v>
      </c>
      <c r="DU133" s="916">
        <v>-15045607</v>
      </c>
      <c r="DV133" s="916">
        <v>-18556249</v>
      </c>
      <c r="DW133" s="916">
        <v>0</v>
      </c>
      <c r="DX133" s="916">
        <v>-50152024</v>
      </c>
      <c r="DY133" s="916">
        <v>3741286</v>
      </c>
      <c r="DZ133" s="916">
        <v>3402690</v>
      </c>
      <c r="EA133" s="916">
        <v>4198320</v>
      </c>
      <c r="EB133" s="916">
        <v>0</v>
      </c>
      <c r="EC133" s="916">
        <v>11342296</v>
      </c>
      <c r="ED133" s="916">
        <v>56726142</v>
      </c>
      <c r="EE133" s="916">
        <v>51569220</v>
      </c>
      <c r="EF133" s="916">
        <v>63602038</v>
      </c>
      <c r="EG133" s="916">
        <v>0</v>
      </c>
      <c r="EH133" s="916">
        <v>171897400</v>
      </c>
      <c r="EI133" s="916">
        <v>58375059</v>
      </c>
      <c r="EJ133" s="916">
        <v>53068235</v>
      </c>
      <c r="EK133" s="916">
        <v>65450823</v>
      </c>
      <c r="EL133" s="916">
        <v>0</v>
      </c>
      <c r="EM133" s="916">
        <v>176894117</v>
      </c>
      <c r="EN133" s="916">
        <v>1648917</v>
      </c>
      <c r="EO133" s="916">
        <v>1499015</v>
      </c>
      <c r="EP133" s="916">
        <v>1848785</v>
      </c>
      <c r="EQ133" s="916">
        <v>0</v>
      </c>
      <c r="ER133" s="916">
        <v>4996717</v>
      </c>
      <c r="ES133" s="916">
        <v>5390203</v>
      </c>
      <c r="ET133" s="916">
        <v>4901705</v>
      </c>
      <c r="EU133" s="916">
        <v>6047105</v>
      </c>
      <c r="EV133" s="916">
        <v>0</v>
      </c>
      <c r="EW133" s="916">
        <v>16339013</v>
      </c>
      <c r="EX133" s="917">
        <v>0.33</v>
      </c>
      <c r="EY133" s="917">
        <v>0.3</v>
      </c>
      <c r="EZ133" s="917">
        <v>0.37</v>
      </c>
      <c r="FA133" s="917">
        <v>0</v>
      </c>
      <c r="FB133" s="917">
        <v>1</v>
      </c>
      <c r="FC133" s="884" t="s">
        <v>686</v>
      </c>
      <c r="FD133" s="884" t="s">
        <v>670</v>
      </c>
      <c r="FE133" s="884" t="s">
        <v>1673</v>
      </c>
      <c r="FF133" s="884" t="s">
        <v>2343</v>
      </c>
      <c r="FG133" s="884" t="s">
        <v>2480</v>
      </c>
    </row>
    <row r="134" spans="1:164" ht="14.25" thickTop="1" thickBot="1" x14ac:dyDescent="0.25">
      <c r="A134" s="884" t="s">
        <v>3311</v>
      </c>
      <c r="B134" s="918" t="s">
        <v>321</v>
      </c>
      <c r="C134" s="919" t="s">
        <v>320</v>
      </c>
      <c r="D134" s="916">
        <v>27891047</v>
      </c>
      <c r="E134" s="916">
        <v>22312838</v>
      </c>
      <c r="F134" s="916">
        <v>5020388</v>
      </c>
      <c r="G134" s="916">
        <v>557821</v>
      </c>
      <c r="H134" s="916">
        <v>55782094</v>
      </c>
      <c r="I134" s="916">
        <v>39004</v>
      </c>
      <c r="J134" s="916">
        <v>39004</v>
      </c>
      <c r="K134" s="916">
        <v>27852043</v>
      </c>
      <c r="L134" s="916">
        <v>221577</v>
      </c>
      <c r="M134" s="916">
        <v>221577</v>
      </c>
      <c r="N134" s="916">
        <v>1860306</v>
      </c>
      <c r="O134" s="916">
        <v>0</v>
      </c>
      <c r="P134" s="916">
        <v>1860306</v>
      </c>
      <c r="Q134" s="916">
        <v>1169301</v>
      </c>
      <c r="R134" s="916">
        <v>0</v>
      </c>
      <c r="S134" s="916">
        <v>1169301</v>
      </c>
      <c r="T134" s="916">
        <v>0</v>
      </c>
      <c r="U134" s="916">
        <v>0</v>
      </c>
      <c r="V134" s="916">
        <v>0</v>
      </c>
      <c r="W134" s="916">
        <v>0</v>
      </c>
      <c r="X134" s="916">
        <v>39004</v>
      </c>
      <c r="Y134" s="916">
        <v>0</v>
      </c>
      <c r="Z134" s="916">
        <v>0</v>
      </c>
      <c r="AA134" s="916">
        <v>39004</v>
      </c>
      <c r="AB134" s="916">
        <v>0</v>
      </c>
      <c r="AC134" s="916">
        <v>0</v>
      </c>
      <c r="AD134" s="916">
        <v>6532914</v>
      </c>
      <c r="AE134" s="916">
        <v>1397428</v>
      </c>
      <c r="AF134" s="916">
        <v>155270</v>
      </c>
      <c r="AG134" s="916">
        <v>8085612</v>
      </c>
      <c r="AH134" s="916">
        <v>400910</v>
      </c>
      <c r="AI134" s="916">
        <v>320728</v>
      </c>
      <c r="AJ134" s="916">
        <v>72164</v>
      </c>
      <c r="AK134" s="916">
        <v>8018</v>
      </c>
      <c r="AL134" s="916">
        <v>801820</v>
      </c>
      <c r="AM134" s="916">
        <v>-93178</v>
      </c>
      <c r="AN134" s="916">
        <v>-74542</v>
      </c>
      <c r="AO134" s="916">
        <v>-16772</v>
      </c>
      <c r="AP134" s="916">
        <v>-1864</v>
      </c>
      <c r="AQ134" s="916">
        <v>-186356</v>
      </c>
      <c r="AR134" s="916">
        <v>-152801</v>
      </c>
      <c r="AS134" s="916">
        <v>-122241</v>
      </c>
      <c r="AT134" s="916">
        <v>-27504</v>
      </c>
      <c r="AU134" s="916">
        <v>-3056</v>
      </c>
      <c r="AV134" s="916">
        <v>-305602</v>
      </c>
      <c r="AW134" s="916">
        <v>34636</v>
      </c>
      <c r="AX134" s="916">
        <v>27710</v>
      </c>
      <c r="AY134" s="916">
        <v>6235</v>
      </c>
      <c r="AZ134" s="916">
        <v>693</v>
      </c>
      <c r="BA134" s="916">
        <v>69274</v>
      </c>
      <c r="BB134" s="916">
        <v>-35197</v>
      </c>
      <c r="BC134" s="916">
        <v>-28157</v>
      </c>
      <c r="BD134" s="916">
        <v>-6335</v>
      </c>
      <c r="BE134" s="916">
        <v>-704</v>
      </c>
      <c r="BF134" s="916">
        <v>-70393</v>
      </c>
      <c r="BG134" s="916">
        <v>-153362</v>
      </c>
      <c r="BH134" s="916">
        <v>-122688</v>
      </c>
      <c r="BI134" s="916">
        <v>-27604</v>
      </c>
      <c r="BJ134" s="916">
        <v>-3067</v>
      </c>
      <c r="BK134" s="916">
        <v>-306721</v>
      </c>
      <c r="BL134" s="916">
        <v>-1397071</v>
      </c>
      <c r="BM134" s="916">
        <v>-1117656</v>
      </c>
      <c r="BN134" s="916">
        <v>-251473</v>
      </c>
      <c r="BO134" s="916">
        <v>-27941</v>
      </c>
      <c r="BP134" s="916">
        <v>-2794141</v>
      </c>
      <c r="BQ134" s="916">
        <v>-55764</v>
      </c>
      <c r="BR134" s="916">
        <v>-44611</v>
      </c>
      <c r="BS134" s="916">
        <v>-10037</v>
      </c>
      <c r="BT134" s="916">
        <v>-1115</v>
      </c>
      <c r="BU134" s="916">
        <v>-111527</v>
      </c>
      <c r="BV134" s="916">
        <v>-1341307</v>
      </c>
      <c r="BW134" s="916">
        <v>-1073046</v>
      </c>
      <c r="BX134" s="916">
        <v>-241435</v>
      </c>
      <c r="BY134" s="916">
        <v>-26826</v>
      </c>
      <c r="BZ134" s="916">
        <v>-2682614</v>
      </c>
      <c r="CA134" s="916">
        <v>55764</v>
      </c>
      <c r="CB134" s="916">
        <v>44611</v>
      </c>
      <c r="CC134" s="916">
        <v>10037</v>
      </c>
      <c r="CD134" s="916">
        <v>1115</v>
      </c>
      <c r="CE134" s="916">
        <v>111527</v>
      </c>
      <c r="CF134" s="916">
        <v>1341307</v>
      </c>
      <c r="CG134" s="916">
        <v>1073046</v>
      </c>
      <c r="CH134" s="916">
        <v>241435</v>
      </c>
      <c r="CI134" s="916">
        <v>26826</v>
      </c>
      <c r="CJ134" s="916">
        <v>2682614</v>
      </c>
      <c r="CK134" s="916">
        <v>-5625</v>
      </c>
      <c r="CL134" s="916">
        <v>-4500</v>
      </c>
      <c r="CM134" s="916">
        <v>-1012</v>
      </c>
      <c r="CN134" s="916">
        <v>-112</v>
      </c>
      <c r="CO134" s="916">
        <v>-11249</v>
      </c>
      <c r="CP134" s="916">
        <v>-1641536</v>
      </c>
      <c r="CQ134" s="916">
        <v>-1313229</v>
      </c>
      <c r="CR134" s="916">
        <v>-295476</v>
      </c>
      <c r="CS134" s="916">
        <v>-32831</v>
      </c>
      <c r="CT134" s="916">
        <v>-3283072</v>
      </c>
      <c r="CU134" s="916">
        <v>-1647161</v>
      </c>
      <c r="CV134" s="916">
        <v>-1317728</v>
      </c>
      <c r="CW134" s="916">
        <v>-296489</v>
      </c>
      <c r="CX134" s="916">
        <v>-32943</v>
      </c>
      <c r="CY134" s="916">
        <v>-3294321</v>
      </c>
      <c r="CZ134" s="916">
        <v>-5625</v>
      </c>
      <c r="DA134" s="916">
        <v>-4500</v>
      </c>
      <c r="DB134" s="916">
        <v>-1012</v>
      </c>
      <c r="DC134" s="916">
        <v>-112</v>
      </c>
      <c r="DD134" s="916">
        <v>-11249</v>
      </c>
      <c r="DE134" s="916">
        <v>-1641536</v>
      </c>
      <c r="DF134" s="916">
        <v>-1313229</v>
      </c>
      <c r="DG134" s="916">
        <v>-295476</v>
      </c>
      <c r="DH134" s="916">
        <v>-32831</v>
      </c>
      <c r="DI134" s="916">
        <v>-3283072</v>
      </c>
      <c r="DJ134" s="916">
        <v>-5120198</v>
      </c>
      <c r="DK134" s="916">
        <v>-4096159</v>
      </c>
      <c r="DL134" s="916">
        <v>-921636</v>
      </c>
      <c r="DM134" s="916">
        <v>-102405</v>
      </c>
      <c r="DN134" s="916">
        <v>-10240397</v>
      </c>
      <c r="DO134" s="916">
        <v>0</v>
      </c>
      <c r="DP134" s="916">
        <v>0</v>
      </c>
      <c r="DQ134" s="916">
        <v>0</v>
      </c>
      <c r="DR134" s="916">
        <v>0</v>
      </c>
      <c r="DS134" s="916">
        <v>0</v>
      </c>
      <c r="DT134" s="916">
        <v>-4575097</v>
      </c>
      <c r="DU134" s="916">
        <v>-3660078</v>
      </c>
      <c r="DV134" s="916">
        <v>-823517</v>
      </c>
      <c r="DW134" s="916">
        <v>-91502</v>
      </c>
      <c r="DX134" s="916">
        <v>-9150194</v>
      </c>
      <c r="DY134" s="916">
        <v>-545101</v>
      </c>
      <c r="DZ134" s="916">
        <v>-436081</v>
      </c>
      <c r="EA134" s="916">
        <v>-98119</v>
      </c>
      <c r="EB134" s="916">
        <v>-10903</v>
      </c>
      <c r="EC134" s="916">
        <v>-1090203</v>
      </c>
      <c r="ED134" s="916">
        <v>29950591</v>
      </c>
      <c r="EE134" s="916">
        <v>23960474</v>
      </c>
      <c r="EF134" s="916">
        <v>5391107</v>
      </c>
      <c r="EG134" s="916">
        <v>599012</v>
      </c>
      <c r="EH134" s="916">
        <v>59901184</v>
      </c>
      <c r="EI134" s="916">
        <v>27891047</v>
      </c>
      <c r="EJ134" s="916">
        <v>22312838</v>
      </c>
      <c r="EK134" s="916">
        <v>5020388</v>
      </c>
      <c r="EL134" s="916">
        <v>557821</v>
      </c>
      <c r="EM134" s="916">
        <v>55782094</v>
      </c>
      <c r="EN134" s="916">
        <v>-2059544</v>
      </c>
      <c r="EO134" s="916">
        <v>-1647636</v>
      </c>
      <c r="EP134" s="916">
        <v>-370719</v>
      </c>
      <c r="EQ134" s="916">
        <v>-41191</v>
      </c>
      <c r="ER134" s="916">
        <v>-4119090</v>
      </c>
      <c r="ES134" s="916">
        <v>-2604645</v>
      </c>
      <c r="ET134" s="916">
        <v>-2083717</v>
      </c>
      <c r="EU134" s="916">
        <v>-468838</v>
      </c>
      <c r="EV134" s="916">
        <v>-52094</v>
      </c>
      <c r="EW134" s="916">
        <v>-5209293</v>
      </c>
      <c r="EX134" s="917">
        <v>0.5</v>
      </c>
      <c r="EY134" s="917">
        <v>0.4</v>
      </c>
      <c r="EZ134" s="917">
        <v>0.09</v>
      </c>
      <c r="FA134" s="917">
        <v>0.01</v>
      </c>
      <c r="FB134" s="917">
        <v>1</v>
      </c>
      <c r="FC134" s="884" t="s">
        <v>716</v>
      </c>
      <c r="FD134" s="884" t="s">
        <v>715</v>
      </c>
      <c r="FE134" s="884" t="s">
        <v>1672</v>
      </c>
      <c r="FF134" s="884" t="s">
        <v>2345</v>
      </c>
      <c r="FG134" s="884" t="s">
        <v>2481</v>
      </c>
    </row>
    <row r="135" spans="1:164" ht="14.25" thickTop="1" thickBot="1" x14ac:dyDescent="0.25">
      <c r="A135" s="884" t="s">
        <v>3312</v>
      </c>
      <c r="B135" s="918" t="s">
        <v>323</v>
      </c>
      <c r="C135" s="919" t="s">
        <v>322</v>
      </c>
      <c r="D135" s="916">
        <v>10594625</v>
      </c>
      <c r="E135" s="916">
        <v>8475701</v>
      </c>
      <c r="F135" s="916">
        <v>1907033</v>
      </c>
      <c r="G135" s="916">
        <v>211893</v>
      </c>
      <c r="H135" s="916">
        <v>21189252</v>
      </c>
      <c r="I135" s="916">
        <v>0</v>
      </c>
      <c r="J135" s="916">
        <v>0</v>
      </c>
      <c r="K135" s="916">
        <v>10594625</v>
      </c>
      <c r="L135" s="916">
        <v>121232</v>
      </c>
      <c r="M135" s="916">
        <v>121232</v>
      </c>
      <c r="N135" s="916">
        <v>0</v>
      </c>
      <c r="O135" s="916">
        <v>0</v>
      </c>
      <c r="P135" s="916">
        <v>0</v>
      </c>
      <c r="Q135" s="916">
        <v>0</v>
      </c>
      <c r="R135" s="916">
        <v>0</v>
      </c>
      <c r="S135" s="916">
        <v>0</v>
      </c>
      <c r="T135" s="916">
        <v>0</v>
      </c>
      <c r="U135" s="916">
        <v>0</v>
      </c>
      <c r="V135" s="916">
        <v>0</v>
      </c>
      <c r="W135" s="916">
        <v>0</v>
      </c>
      <c r="X135" s="916">
        <v>0</v>
      </c>
      <c r="Y135" s="916">
        <v>0</v>
      </c>
      <c r="Z135" s="916">
        <v>0</v>
      </c>
      <c r="AA135" s="916">
        <v>0</v>
      </c>
      <c r="AB135" s="916">
        <v>0</v>
      </c>
      <c r="AC135" s="916">
        <v>0</v>
      </c>
      <c r="AD135" s="916">
        <v>3257128</v>
      </c>
      <c r="AE135" s="916">
        <v>732854</v>
      </c>
      <c r="AF135" s="916">
        <v>81427</v>
      </c>
      <c r="AG135" s="916">
        <v>4071409</v>
      </c>
      <c r="AH135" s="916">
        <v>1580269</v>
      </c>
      <c r="AI135" s="916">
        <v>1264214</v>
      </c>
      <c r="AJ135" s="916">
        <v>284448</v>
      </c>
      <c r="AK135" s="916">
        <v>31605</v>
      </c>
      <c r="AL135" s="916">
        <v>3160536</v>
      </c>
      <c r="AM135" s="916">
        <v>-658069</v>
      </c>
      <c r="AN135" s="916">
        <v>-526455</v>
      </c>
      <c r="AO135" s="916">
        <v>-118452</v>
      </c>
      <c r="AP135" s="916">
        <v>-13161</v>
      </c>
      <c r="AQ135" s="916">
        <v>-1316137</v>
      </c>
      <c r="AR135" s="916">
        <v>-1072943</v>
      </c>
      <c r="AS135" s="916">
        <v>-858355</v>
      </c>
      <c r="AT135" s="916">
        <v>-193130</v>
      </c>
      <c r="AU135" s="916">
        <v>-21459</v>
      </c>
      <c r="AV135" s="916">
        <v>-2145887</v>
      </c>
      <c r="AW135" s="916">
        <v>59120</v>
      </c>
      <c r="AX135" s="916">
        <v>47296</v>
      </c>
      <c r="AY135" s="916">
        <v>10642</v>
      </c>
      <c r="AZ135" s="916">
        <v>1182</v>
      </c>
      <c r="BA135" s="916">
        <v>118240</v>
      </c>
      <c r="BB135" s="916">
        <v>-298385</v>
      </c>
      <c r="BC135" s="916">
        <v>-238708</v>
      </c>
      <c r="BD135" s="916">
        <v>-53709</v>
      </c>
      <c r="BE135" s="916">
        <v>-5968</v>
      </c>
      <c r="BF135" s="916">
        <v>-596770</v>
      </c>
      <c r="BG135" s="916">
        <v>-1312208</v>
      </c>
      <c r="BH135" s="916">
        <v>-1049767</v>
      </c>
      <c r="BI135" s="916">
        <v>-236197</v>
      </c>
      <c r="BJ135" s="916">
        <v>-26245</v>
      </c>
      <c r="BK135" s="916">
        <v>-2624417</v>
      </c>
      <c r="BL135" s="916">
        <v>-3005218</v>
      </c>
      <c r="BM135" s="916">
        <v>-2404174</v>
      </c>
      <c r="BN135" s="916">
        <v>-540939</v>
      </c>
      <c r="BO135" s="916">
        <v>-60104</v>
      </c>
      <c r="BP135" s="916">
        <v>-6010435</v>
      </c>
      <c r="BQ135" s="916">
        <v>-1576625</v>
      </c>
      <c r="BR135" s="916">
        <v>-1261301</v>
      </c>
      <c r="BS135" s="916">
        <v>-283793</v>
      </c>
      <c r="BT135" s="916">
        <v>-31533</v>
      </c>
      <c r="BU135" s="916">
        <v>-3153252</v>
      </c>
      <c r="BV135" s="916">
        <v>-1428592</v>
      </c>
      <c r="BW135" s="916">
        <v>-1142873</v>
      </c>
      <c r="BX135" s="916">
        <v>-257146</v>
      </c>
      <c r="BY135" s="916">
        <v>-28572</v>
      </c>
      <c r="BZ135" s="916">
        <v>-2857183</v>
      </c>
      <c r="CA135" s="916">
        <v>364745</v>
      </c>
      <c r="CB135" s="916">
        <v>291796</v>
      </c>
      <c r="CC135" s="916">
        <v>65654</v>
      </c>
      <c r="CD135" s="916">
        <v>7295</v>
      </c>
      <c r="CE135" s="916">
        <v>729490</v>
      </c>
      <c r="CF135" s="916">
        <v>71325</v>
      </c>
      <c r="CG135" s="916">
        <v>57061</v>
      </c>
      <c r="CH135" s="916">
        <v>12839</v>
      </c>
      <c r="CI135" s="916">
        <v>1427</v>
      </c>
      <c r="CJ135" s="916">
        <v>142652</v>
      </c>
      <c r="CK135" s="916">
        <v>539764</v>
      </c>
      <c r="CL135" s="916">
        <v>431811</v>
      </c>
      <c r="CM135" s="916">
        <v>97158</v>
      </c>
      <c r="CN135" s="916">
        <v>10795</v>
      </c>
      <c r="CO135" s="916">
        <v>1079528</v>
      </c>
      <c r="CP135" s="916">
        <v>14671</v>
      </c>
      <c r="CQ135" s="916">
        <v>11736</v>
      </c>
      <c r="CR135" s="916">
        <v>2641</v>
      </c>
      <c r="CS135" s="916">
        <v>293</v>
      </c>
      <c r="CT135" s="916">
        <v>29341</v>
      </c>
      <c r="CU135" s="916">
        <v>-2014713</v>
      </c>
      <c r="CV135" s="916">
        <v>-1611770</v>
      </c>
      <c r="CW135" s="916">
        <v>-362647</v>
      </c>
      <c r="CX135" s="916">
        <v>-40294</v>
      </c>
      <c r="CY135" s="916">
        <v>-4029424</v>
      </c>
      <c r="CZ135" s="916">
        <v>-672116</v>
      </c>
      <c r="DA135" s="916">
        <v>-537694</v>
      </c>
      <c r="DB135" s="916">
        <v>-120981</v>
      </c>
      <c r="DC135" s="916">
        <v>-13443</v>
      </c>
      <c r="DD135" s="916">
        <v>-1344234</v>
      </c>
      <c r="DE135" s="916">
        <v>-1342596</v>
      </c>
      <c r="DF135" s="916">
        <v>-1074076</v>
      </c>
      <c r="DG135" s="916">
        <v>-241666</v>
      </c>
      <c r="DH135" s="916">
        <v>-26852</v>
      </c>
      <c r="DI135" s="916">
        <v>-2685190</v>
      </c>
      <c r="DJ135" s="916">
        <v>2073558</v>
      </c>
      <c r="DK135" s="916">
        <v>1658851</v>
      </c>
      <c r="DL135" s="916">
        <v>373241</v>
      </c>
      <c r="DM135" s="916">
        <v>41471</v>
      </c>
      <c r="DN135" s="916">
        <v>4147121</v>
      </c>
      <c r="DO135" s="916">
        <v>0</v>
      </c>
      <c r="DP135" s="916">
        <v>0</v>
      </c>
      <c r="DQ135" s="916">
        <v>0</v>
      </c>
      <c r="DR135" s="916">
        <v>0</v>
      </c>
      <c r="DS135" s="916">
        <v>0</v>
      </c>
      <c r="DT135" s="916">
        <v>223862</v>
      </c>
      <c r="DU135" s="916">
        <v>179089</v>
      </c>
      <c r="DV135" s="916">
        <v>40295</v>
      </c>
      <c r="DW135" s="916">
        <v>4477</v>
      </c>
      <c r="DX135" s="916">
        <v>447723</v>
      </c>
      <c r="DY135" s="916">
        <v>1849696</v>
      </c>
      <c r="DZ135" s="916">
        <v>1479762</v>
      </c>
      <c r="EA135" s="916">
        <v>332946</v>
      </c>
      <c r="EB135" s="916">
        <v>36994</v>
      </c>
      <c r="EC135" s="916">
        <v>3699398</v>
      </c>
      <c r="ED135" s="916">
        <v>7483994</v>
      </c>
      <c r="EE135" s="916">
        <v>5987196</v>
      </c>
      <c r="EF135" s="916">
        <v>1347119</v>
      </c>
      <c r="EG135" s="916">
        <v>149680</v>
      </c>
      <c r="EH135" s="916">
        <v>14967989</v>
      </c>
      <c r="EI135" s="916">
        <v>10594625</v>
      </c>
      <c r="EJ135" s="916">
        <v>8475701</v>
      </c>
      <c r="EK135" s="916">
        <v>1907033</v>
      </c>
      <c r="EL135" s="916">
        <v>211893</v>
      </c>
      <c r="EM135" s="916">
        <v>21189252</v>
      </c>
      <c r="EN135" s="916">
        <v>3110631</v>
      </c>
      <c r="EO135" s="916">
        <v>2488505</v>
      </c>
      <c r="EP135" s="916">
        <v>559914</v>
      </c>
      <c r="EQ135" s="916">
        <v>62213</v>
      </c>
      <c r="ER135" s="916">
        <v>6221263</v>
      </c>
      <c r="ES135" s="916">
        <v>4960327</v>
      </c>
      <c r="ET135" s="916">
        <v>3968267</v>
      </c>
      <c r="EU135" s="916">
        <v>892860</v>
      </c>
      <c r="EV135" s="916">
        <v>99207</v>
      </c>
      <c r="EW135" s="916">
        <v>9920661</v>
      </c>
      <c r="EX135" s="917">
        <v>0.5</v>
      </c>
      <c r="EY135" s="917">
        <v>0.4</v>
      </c>
      <c r="EZ135" s="917">
        <v>0.09</v>
      </c>
      <c r="FA135" s="917">
        <v>0.01</v>
      </c>
      <c r="FB135" s="917">
        <v>1</v>
      </c>
      <c r="FC135" s="884" t="s">
        <v>674</v>
      </c>
      <c r="FD135" s="884" t="s">
        <v>673</v>
      </c>
      <c r="FE135" s="884" t="s">
        <v>1672</v>
      </c>
      <c r="FF135" s="884" t="s">
        <v>2349</v>
      </c>
      <c r="FG135" s="884" t="s">
        <v>2482</v>
      </c>
      <c r="FH135" s="884" t="s">
        <v>3305</v>
      </c>
    </row>
    <row r="136" spans="1:164" ht="14.25" thickTop="1" thickBot="1" x14ac:dyDescent="0.25">
      <c r="A136" s="884" t="s">
        <v>3311</v>
      </c>
      <c r="B136" s="918" t="s">
        <v>325</v>
      </c>
      <c r="C136" s="919" t="s">
        <v>324</v>
      </c>
      <c r="D136" s="916">
        <v>24246811</v>
      </c>
      <c r="E136" s="916">
        <v>19397448</v>
      </c>
      <c r="F136" s="916">
        <v>4849362</v>
      </c>
      <c r="G136" s="916">
        <v>0</v>
      </c>
      <c r="H136" s="916">
        <v>48493621</v>
      </c>
      <c r="I136" s="916">
        <v>279752</v>
      </c>
      <c r="J136" s="916">
        <v>279752</v>
      </c>
      <c r="K136" s="916">
        <v>23967059</v>
      </c>
      <c r="L136" s="916">
        <v>185612</v>
      </c>
      <c r="M136" s="916">
        <v>185612</v>
      </c>
      <c r="N136" s="916">
        <v>585955</v>
      </c>
      <c r="O136" s="916">
        <v>0</v>
      </c>
      <c r="P136" s="916">
        <v>585955</v>
      </c>
      <c r="Q136" s="916">
        <v>8651</v>
      </c>
      <c r="R136" s="916">
        <v>112</v>
      </c>
      <c r="S136" s="916">
        <v>8763</v>
      </c>
      <c r="T136" s="916">
        <v>0</v>
      </c>
      <c r="U136" s="916">
        <v>0</v>
      </c>
      <c r="V136" s="916">
        <v>0</v>
      </c>
      <c r="W136" s="916">
        <v>0</v>
      </c>
      <c r="X136" s="916">
        <v>279752</v>
      </c>
      <c r="Y136" s="916">
        <v>0</v>
      </c>
      <c r="Z136" s="916">
        <v>0</v>
      </c>
      <c r="AA136" s="916">
        <v>279752</v>
      </c>
      <c r="AB136" s="916">
        <v>0</v>
      </c>
      <c r="AC136" s="916">
        <v>0</v>
      </c>
      <c r="AD136" s="916">
        <v>6970708</v>
      </c>
      <c r="AE136" s="916">
        <v>1664156</v>
      </c>
      <c r="AF136" s="916">
        <v>0</v>
      </c>
      <c r="AG136" s="916">
        <v>8634864</v>
      </c>
      <c r="AH136" s="916">
        <v>1612402</v>
      </c>
      <c r="AI136" s="916">
        <v>1289922</v>
      </c>
      <c r="AJ136" s="916">
        <v>322481</v>
      </c>
      <c r="AK136" s="916">
        <v>0</v>
      </c>
      <c r="AL136" s="916">
        <v>3224805</v>
      </c>
      <c r="AM136" s="916">
        <v>-1166727</v>
      </c>
      <c r="AN136" s="916">
        <v>-933381</v>
      </c>
      <c r="AO136" s="916">
        <v>-233345</v>
      </c>
      <c r="AP136" s="916">
        <v>0</v>
      </c>
      <c r="AQ136" s="916">
        <v>-2333453</v>
      </c>
      <c r="AR136" s="916">
        <v>-710606</v>
      </c>
      <c r="AS136" s="916">
        <v>-568484</v>
      </c>
      <c r="AT136" s="916">
        <v>-142121</v>
      </c>
      <c r="AU136" s="916">
        <v>0</v>
      </c>
      <c r="AV136" s="916">
        <v>-1421211</v>
      </c>
      <c r="AW136" s="916">
        <v>38821</v>
      </c>
      <c r="AX136" s="916">
        <v>31056</v>
      </c>
      <c r="AY136" s="916">
        <v>7764</v>
      </c>
      <c r="AZ136" s="916">
        <v>0</v>
      </c>
      <c r="BA136" s="916">
        <v>77641</v>
      </c>
      <c r="BB136" s="916">
        <v>-99202</v>
      </c>
      <c r="BC136" s="916">
        <v>-79361</v>
      </c>
      <c r="BD136" s="916">
        <v>-19840</v>
      </c>
      <c r="BE136" s="916">
        <v>0</v>
      </c>
      <c r="BF136" s="916">
        <v>-198403</v>
      </c>
      <c r="BG136" s="916">
        <v>-770987</v>
      </c>
      <c r="BH136" s="916">
        <v>-616789</v>
      </c>
      <c r="BI136" s="916">
        <v>-154197</v>
      </c>
      <c r="BJ136" s="916">
        <v>0</v>
      </c>
      <c r="BK136" s="916">
        <v>-1541973</v>
      </c>
      <c r="BL136" s="916">
        <v>-3718297</v>
      </c>
      <c r="BM136" s="916">
        <v>-2974637</v>
      </c>
      <c r="BN136" s="916">
        <v>-743659</v>
      </c>
      <c r="BO136" s="916">
        <v>0</v>
      </c>
      <c r="BP136" s="916">
        <v>-7436593</v>
      </c>
      <c r="BQ136" s="916">
        <v>-32647</v>
      </c>
      <c r="BR136" s="916">
        <v>-26118</v>
      </c>
      <c r="BS136" s="916">
        <v>-6529</v>
      </c>
      <c r="BT136" s="916">
        <v>0</v>
      </c>
      <c r="BU136" s="916">
        <v>-65294</v>
      </c>
      <c r="BV136" s="916">
        <v>-3685649</v>
      </c>
      <c r="BW136" s="916">
        <v>-2948520</v>
      </c>
      <c r="BX136" s="916">
        <v>-737130</v>
      </c>
      <c r="BY136" s="916">
        <v>0</v>
      </c>
      <c r="BZ136" s="916">
        <v>-7371299</v>
      </c>
      <c r="CA136" s="916">
        <v>5272</v>
      </c>
      <c r="CB136" s="916">
        <v>4217</v>
      </c>
      <c r="CC136" s="916">
        <v>1054</v>
      </c>
      <c r="CD136" s="916">
        <v>0</v>
      </c>
      <c r="CE136" s="916">
        <v>10543</v>
      </c>
      <c r="CF136" s="916">
        <v>291283</v>
      </c>
      <c r="CG136" s="916">
        <v>233027</v>
      </c>
      <c r="CH136" s="916">
        <v>58257</v>
      </c>
      <c r="CI136" s="916">
        <v>0</v>
      </c>
      <c r="CJ136" s="916">
        <v>582567</v>
      </c>
      <c r="CK136" s="916">
        <v>0</v>
      </c>
      <c r="CL136" s="916">
        <v>0</v>
      </c>
      <c r="CM136" s="916">
        <v>0</v>
      </c>
      <c r="CN136" s="916">
        <v>0</v>
      </c>
      <c r="CO136" s="916">
        <v>0</v>
      </c>
      <c r="CP136" s="916">
        <v>494461</v>
      </c>
      <c r="CQ136" s="916">
        <v>395569</v>
      </c>
      <c r="CR136" s="916">
        <v>98892</v>
      </c>
      <c r="CS136" s="916">
        <v>0</v>
      </c>
      <c r="CT136" s="916">
        <v>988922</v>
      </c>
      <c r="CU136" s="916">
        <v>-2927281</v>
      </c>
      <c r="CV136" s="916">
        <v>-2341824</v>
      </c>
      <c r="CW136" s="916">
        <v>-585456</v>
      </c>
      <c r="CX136" s="916">
        <v>0</v>
      </c>
      <c r="CY136" s="916">
        <v>-5854561</v>
      </c>
      <c r="CZ136" s="916">
        <v>-27375</v>
      </c>
      <c r="DA136" s="916">
        <v>-21901</v>
      </c>
      <c r="DB136" s="916">
        <v>-5475</v>
      </c>
      <c r="DC136" s="916">
        <v>0</v>
      </c>
      <c r="DD136" s="916">
        <v>-54751</v>
      </c>
      <c r="DE136" s="916">
        <v>-2899905</v>
      </c>
      <c r="DF136" s="916">
        <v>-2319924</v>
      </c>
      <c r="DG136" s="916">
        <v>-579981</v>
      </c>
      <c r="DH136" s="916">
        <v>0</v>
      </c>
      <c r="DI136" s="916">
        <v>-5799810</v>
      </c>
      <c r="DJ136" s="916">
        <v>-7197029</v>
      </c>
      <c r="DK136" s="916">
        <v>-5757623</v>
      </c>
      <c r="DL136" s="916">
        <v>-1439408</v>
      </c>
      <c r="DM136" s="916">
        <v>0</v>
      </c>
      <c r="DN136" s="916">
        <v>-14394060</v>
      </c>
      <c r="DO136" s="916">
        <v>0</v>
      </c>
      <c r="DP136" s="916">
        <v>0</v>
      </c>
      <c r="DQ136" s="916">
        <v>0</v>
      </c>
      <c r="DR136" s="916">
        <v>0</v>
      </c>
      <c r="DS136" s="916">
        <v>0</v>
      </c>
      <c r="DT136" s="916">
        <v>-6374278</v>
      </c>
      <c r="DU136" s="916">
        <v>-5099422</v>
      </c>
      <c r="DV136" s="916">
        <v>-1274856</v>
      </c>
      <c r="DW136" s="916">
        <v>0</v>
      </c>
      <c r="DX136" s="916">
        <v>-12748555</v>
      </c>
      <c r="DY136" s="916">
        <v>-822751</v>
      </c>
      <c r="DZ136" s="916">
        <v>-658201</v>
      </c>
      <c r="EA136" s="916">
        <v>-164552</v>
      </c>
      <c r="EB136" s="916">
        <v>0</v>
      </c>
      <c r="EC136" s="916">
        <v>-1645505</v>
      </c>
      <c r="ED136" s="916">
        <v>23492756</v>
      </c>
      <c r="EE136" s="916">
        <v>18794204</v>
      </c>
      <c r="EF136" s="916">
        <v>4698551</v>
      </c>
      <c r="EG136" s="916">
        <v>0</v>
      </c>
      <c r="EH136" s="916">
        <v>46985511</v>
      </c>
      <c r="EI136" s="916">
        <v>24246811</v>
      </c>
      <c r="EJ136" s="916">
        <v>19397448</v>
      </c>
      <c r="EK136" s="916">
        <v>4849362</v>
      </c>
      <c r="EL136" s="916">
        <v>0</v>
      </c>
      <c r="EM136" s="916">
        <v>48493621</v>
      </c>
      <c r="EN136" s="916">
        <v>754055</v>
      </c>
      <c r="EO136" s="916">
        <v>603244</v>
      </c>
      <c r="EP136" s="916">
        <v>150811</v>
      </c>
      <c r="EQ136" s="916">
        <v>0</v>
      </c>
      <c r="ER136" s="916">
        <v>1508110</v>
      </c>
      <c r="ES136" s="916">
        <v>-68696</v>
      </c>
      <c r="ET136" s="916">
        <v>-54957</v>
      </c>
      <c r="EU136" s="916">
        <v>-13741</v>
      </c>
      <c r="EV136" s="916">
        <v>0</v>
      </c>
      <c r="EW136" s="916">
        <v>-137395</v>
      </c>
      <c r="EX136" s="917">
        <v>0.5</v>
      </c>
      <c r="EY136" s="917">
        <v>0.4</v>
      </c>
      <c r="EZ136" s="917">
        <v>0.1</v>
      </c>
      <c r="FA136" s="917">
        <v>0</v>
      </c>
      <c r="FB136" s="917">
        <v>1</v>
      </c>
      <c r="FC136" s="884" t="s">
        <v>696</v>
      </c>
      <c r="FD136" s="884" t="s">
        <v>676</v>
      </c>
      <c r="FE136" s="884" t="s">
        <v>1672</v>
      </c>
      <c r="FF136" s="884" t="s">
        <v>2345</v>
      </c>
      <c r="FG136" s="884" t="s">
        <v>2483</v>
      </c>
    </row>
    <row r="137" spans="1:164" ht="14.25" thickTop="1" thickBot="1" x14ac:dyDescent="0.25">
      <c r="A137" s="884" t="s">
        <v>3311</v>
      </c>
      <c r="B137" s="918" t="s">
        <v>326</v>
      </c>
      <c r="C137" s="919" t="s">
        <v>833</v>
      </c>
      <c r="D137" s="916">
        <v>16563109</v>
      </c>
      <c r="E137" s="916">
        <v>16231847</v>
      </c>
      <c r="F137" s="916">
        <v>0</v>
      </c>
      <c r="G137" s="916">
        <v>331262</v>
      </c>
      <c r="H137" s="916">
        <v>33126218</v>
      </c>
      <c r="I137" s="916">
        <v>0</v>
      </c>
      <c r="J137" s="916">
        <v>0</v>
      </c>
      <c r="K137" s="916">
        <v>16563109</v>
      </c>
      <c r="L137" s="916">
        <v>277963</v>
      </c>
      <c r="M137" s="916">
        <v>277963</v>
      </c>
      <c r="N137" s="916">
        <v>0</v>
      </c>
      <c r="O137" s="916">
        <v>0</v>
      </c>
      <c r="P137" s="916">
        <v>0</v>
      </c>
      <c r="Q137" s="916">
        <v>474351</v>
      </c>
      <c r="R137" s="916">
        <v>0</v>
      </c>
      <c r="S137" s="916">
        <v>474351</v>
      </c>
      <c r="T137" s="916">
        <v>0</v>
      </c>
      <c r="U137" s="916">
        <v>0</v>
      </c>
      <c r="V137" s="916">
        <v>0</v>
      </c>
      <c r="W137" s="916">
        <v>0</v>
      </c>
      <c r="X137" s="916">
        <v>0</v>
      </c>
      <c r="Y137" s="916">
        <v>0</v>
      </c>
      <c r="Z137" s="916">
        <v>0</v>
      </c>
      <c r="AA137" s="916">
        <v>0</v>
      </c>
      <c r="AB137" s="916">
        <v>0</v>
      </c>
      <c r="AC137" s="916">
        <v>0</v>
      </c>
      <c r="AD137" s="916">
        <v>8593368</v>
      </c>
      <c r="AE137" s="916">
        <v>0</v>
      </c>
      <c r="AF137" s="916">
        <v>174386</v>
      </c>
      <c r="AG137" s="916">
        <v>8767754</v>
      </c>
      <c r="AH137" s="916">
        <v>1187227</v>
      </c>
      <c r="AI137" s="916">
        <v>1163482</v>
      </c>
      <c r="AJ137" s="916">
        <v>0</v>
      </c>
      <c r="AK137" s="916">
        <v>23745</v>
      </c>
      <c r="AL137" s="916">
        <v>2374454</v>
      </c>
      <c r="AM137" s="916">
        <v>-1112949</v>
      </c>
      <c r="AN137" s="916">
        <v>-1090690</v>
      </c>
      <c r="AO137" s="916">
        <v>0</v>
      </c>
      <c r="AP137" s="916">
        <v>-22259</v>
      </c>
      <c r="AQ137" s="916">
        <v>-2225898</v>
      </c>
      <c r="AR137" s="916">
        <v>-725010</v>
      </c>
      <c r="AS137" s="916">
        <v>-710510</v>
      </c>
      <c r="AT137" s="916">
        <v>0</v>
      </c>
      <c r="AU137" s="916">
        <v>-14500</v>
      </c>
      <c r="AV137" s="916">
        <v>-1450020</v>
      </c>
      <c r="AW137" s="916">
        <v>12513</v>
      </c>
      <c r="AX137" s="916">
        <v>12263</v>
      </c>
      <c r="AY137" s="916">
        <v>0</v>
      </c>
      <c r="AZ137" s="916">
        <v>250</v>
      </c>
      <c r="BA137" s="916">
        <v>25026</v>
      </c>
      <c r="BB137" s="916">
        <v>2050</v>
      </c>
      <c r="BC137" s="916">
        <v>2009</v>
      </c>
      <c r="BD137" s="916">
        <v>0</v>
      </c>
      <c r="BE137" s="916">
        <v>41</v>
      </c>
      <c r="BF137" s="916">
        <v>4100</v>
      </c>
      <c r="BG137" s="916">
        <v>-710447</v>
      </c>
      <c r="BH137" s="916">
        <v>-696238</v>
      </c>
      <c r="BI137" s="916">
        <v>0</v>
      </c>
      <c r="BJ137" s="916">
        <v>-14209</v>
      </c>
      <c r="BK137" s="916">
        <v>-1420894</v>
      </c>
      <c r="BL137" s="916">
        <v>-4073801</v>
      </c>
      <c r="BM137" s="916">
        <v>-3992324</v>
      </c>
      <c r="BN137" s="916">
        <v>0</v>
      </c>
      <c r="BO137" s="916">
        <v>-81476</v>
      </c>
      <c r="BP137" s="916">
        <v>-8147601</v>
      </c>
      <c r="BQ137" s="916">
        <v>-496504</v>
      </c>
      <c r="BR137" s="916">
        <v>-486574</v>
      </c>
      <c r="BS137" s="916">
        <v>0</v>
      </c>
      <c r="BT137" s="916">
        <v>-9930</v>
      </c>
      <c r="BU137" s="916">
        <v>-993008</v>
      </c>
      <c r="BV137" s="916">
        <v>-3577296</v>
      </c>
      <c r="BW137" s="916">
        <v>-3505751</v>
      </c>
      <c r="BX137" s="916">
        <v>0</v>
      </c>
      <c r="BY137" s="916">
        <v>-71546</v>
      </c>
      <c r="BZ137" s="916">
        <v>-7154593</v>
      </c>
      <c r="CA137" s="916">
        <v>239891</v>
      </c>
      <c r="CB137" s="916">
        <v>235094</v>
      </c>
      <c r="CC137" s="916">
        <v>0</v>
      </c>
      <c r="CD137" s="916">
        <v>4798</v>
      </c>
      <c r="CE137" s="916">
        <v>479783</v>
      </c>
      <c r="CF137" s="916">
        <v>709018</v>
      </c>
      <c r="CG137" s="916">
        <v>694837</v>
      </c>
      <c r="CH137" s="916">
        <v>0</v>
      </c>
      <c r="CI137" s="916">
        <v>14180</v>
      </c>
      <c r="CJ137" s="916">
        <v>1418035</v>
      </c>
      <c r="CK137" s="916">
        <v>64493</v>
      </c>
      <c r="CL137" s="916">
        <v>63204</v>
      </c>
      <c r="CM137" s="916">
        <v>0</v>
      </c>
      <c r="CN137" s="916">
        <v>1290</v>
      </c>
      <c r="CO137" s="916">
        <v>128987</v>
      </c>
      <c r="CP137" s="916">
        <v>-191998</v>
      </c>
      <c r="CQ137" s="916">
        <v>-188159</v>
      </c>
      <c r="CR137" s="916">
        <v>0</v>
      </c>
      <c r="CS137" s="916">
        <v>-3840</v>
      </c>
      <c r="CT137" s="916">
        <v>-383997</v>
      </c>
      <c r="CU137" s="916">
        <v>-3252397</v>
      </c>
      <c r="CV137" s="916">
        <v>-3187348</v>
      </c>
      <c r="CW137" s="916">
        <v>0</v>
      </c>
      <c r="CX137" s="916">
        <v>-65048</v>
      </c>
      <c r="CY137" s="916">
        <v>-6504793</v>
      </c>
      <c r="CZ137" s="916">
        <v>-192120</v>
      </c>
      <c r="DA137" s="916">
        <v>-188276</v>
      </c>
      <c r="DB137" s="916">
        <v>0</v>
      </c>
      <c r="DC137" s="916">
        <v>-3842</v>
      </c>
      <c r="DD137" s="916">
        <v>-384238</v>
      </c>
      <c r="DE137" s="916">
        <v>-3060276</v>
      </c>
      <c r="DF137" s="916">
        <v>-2999073</v>
      </c>
      <c r="DG137" s="916">
        <v>0</v>
      </c>
      <c r="DH137" s="916">
        <v>-61206</v>
      </c>
      <c r="DI137" s="916">
        <v>-6120555</v>
      </c>
      <c r="DJ137" s="916">
        <v>-6463380</v>
      </c>
      <c r="DK137" s="916">
        <v>-6334112</v>
      </c>
      <c r="DL137" s="916">
        <v>0</v>
      </c>
      <c r="DM137" s="916">
        <v>-129267</v>
      </c>
      <c r="DN137" s="916">
        <v>-12926758</v>
      </c>
      <c r="DO137" s="916">
        <v>0</v>
      </c>
      <c r="DP137" s="916">
        <v>0</v>
      </c>
      <c r="DQ137" s="916">
        <v>0</v>
      </c>
      <c r="DR137" s="916">
        <v>0</v>
      </c>
      <c r="DS137" s="916">
        <v>0</v>
      </c>
      <c r="DT137" s="916">
        <v>-6982124</v>
      </c>
      <c r="DU137" s="916">
        <v>-6842482</v>
      </c>
      <c r="DV137" s="916">
        <v>0</v>
      </c>
      <c r="DW137" s="916">
        <v>-139642</v>
      </c>
      <c r="DX137" s="916">
        <v>-13964248</v>
      </c>
      <c r="DY137" s="916">
        <v>518744</v>
      </c>
      <c r="DZ137" s="916">
        <v>508370</v>
      </c>
      <c r="EA137" s="916">
        <v>0</v>
      </c>
      <c r="EB137" s="916">
        <v>10375</v>
      </c>
      <c r="EC137" s="916">
        <v>1037490</v>
      </c>
      <c r="ED137" s="916">
        <v>16121514</v>
      </c>
      <c r="EE137" s="916">
        <v>15799084</v>
      </c>
      <c r="EF137" s="916">
        <v>0</v>
      </c>
      <c r="EG137" s="916">
        <v>322430</v>
      </c>
      <c r="EH137" s="916">
        <v>32243028</v>
      </c>
      <c r="EI137" s="916">
        <v>16563109</v>
      </c>
      <c r="EJ137" s="916">
        <v>16231847</v>
      </c>
      <c r="EK137" s="916">
        <v>0</v>
      </c>
      <c r="EL137" s="916">
        <v>331262</v>
      </c>
      <c r="EM137" s="916">
        <v>33126218</v>
      </c>
      <c r="EN137" s="916">
        <v>441595</v>
      </c>
      <c r="EO137" s="916">
        <v>432763</v>
      </c>
      <c r="EP137" s="916">
        <v>0</v>
      </c>
      <c r="EQ137" s="916">
        <v>8832</v>
      </c>
      <c r="ER137" s="916">
        <v>883190</v>
      </c>
      <c r="ES137" s="916">
        <v>960339</v>
      </c>
      <c r="ET137" s="916">
        <v>941133</v>
      </c>
      <c r="EU137" s="916">
        <v>0</v>
      </c>
      <c r="EV137" s="916">
        <v>19207</v>
      </c>
      <c r="EW137" s="916">
        <v>1920680</v>
      </c>
      <c r="EX137" s="917">
        <v>0.5</v>
      </c>
      <c r="EY137" s="917">
        <v>0.49</v>
      </c>
      <c r="EZ137" s="917">
        <v>0</v>
      </c>
      <c r="FA137" s="917">
        <v>0.01</v>
      </c>
      <c r="FB137" s="917">
        <v>1</v>
      </c>
      <c r="FC137" s="884" t="s">
        <v>669</v>
      </c>
      <c r="FD137" s="884" t="s">
        <v>676</v>
      </c>
      <c r="FE137" s="884" t="s">
        <v>669</v>
      </c>
      <c r="FF137" s="884" t="s">
        <v>2346</v>
      </c>
      <c r="FG137" s="884" t="s">
        <v>2484</v>
      </c>
    </row>
    <row r="138" spans="1:164" ht="14.25" thickTop="1" thickBot="1" x14ac:dyDescent="0.25">
      <c r="A138" s="884" t="s">
        <v>3312</v>
      </c>
      <c r="B138" s="918" t="s">
        <v>328</v>
      </c>
      <c r="C138" s="919" t="s">
        <v>327</v>
      </c>
      <c r="D138" s="916">
        <v>604244</v>
      </c>
      <c r="E138" s="916">
        <v>604244</v>
      </c>
      <c r="F138" s="916">
        <v>0</v>
      </c>
      <c r="G138" s="916">
        <v>0</v>
      </c>
      <c r="H138" s="916">
        <v>1208488</v>
      </c>
      <c r="I138" s="916">
        <v>0</v>
      </c>
      <c r="J138" s="916">
        <v>0</v>
      </c>
      <c r="K138" s="916">
        <v>604244</v>
      </c>
      <c r="L138" s="916">
        <v>25894</v>
      </c>
      <c r="M138" s="916">
        <v>25894</v>
      </c>
      <c r="N138" s="916">
        <v>0</v>
      </c>
      <c r="O138" s="916">
        <v>0</v>
      </c>
      <c r="P138" s="916">
        <v>0</v>
      </c>
      <c r="Q138" s="916">
        <v>0</v>
      </c>
      <c r="R138" s="916">
        <v>0</v>
      </c>
      <c r="S138" s="916">
        <v>0</v>
      </c>
      <c r="T138" s="916">
        <v>0</v>
      </c>
      <c r="U138" s="916">
        <v>0</v>
      </c>
      <c r="V138" s="916">
        <v>0</v>
      </c>
      <c r="W138" s="916">
        <v>0</v>
      </c>
      <c r="X138" s="916">
        <v>0</v>
      </c>
      <c r="Y138" s="916">
        <v>0</v>
      </c>
      <c r="Z138" s="916">
        <v>0</v>
      </c>
      <c r="AA138" s="916">
        <v>0</v>
      </c>
      <c r="AB138" s="916">
        <v>0</v>
      </c>
      <c r="AC138" s="916">
        <v>0</v>
      </c>
      <c r="AD138" s="916">
        <v>493873</v>
      </c>
      <c r="AE138" s="916">
        <v>0</v>
      </c>
      <c r="AF138" s="916">
        <v>0</v>
      </c>
      <c r="AG138" s="916">
        <v>493873</v>
      </c>
      <c r="AH138" s="916">
        <v>41097</v>
      </c>
      <c r="AI138" s="916">
        <v>41098</v>
      </c>
      <c r="AJ138" s="916">
        <v>0</v>
      </c>
      <c r="AK138" s="916">
        <v>0</v>
      </c>
      <c r="AL138" s="916">
        <v>82195</v>
      </c>
      <c r="AM138" s="916">
        <v>-8288</v>
      </c>
      <c r="AN138" s="916">
        <v>-8289</v>
      </c>
      <c r="AO138" s="916">
        <v>0</v>
      </c>
      <c r="AP138" s="916">
        <v>0</v>
      </c>
      <c r="AQ138" s="916">
        <v>-16577</v>
      </c>
      <c r="AR138" s="916">
        <v>-39908</v>
      </c>
      <c r="AS138" s="916">
        <v>-39909</v>
      </c>
      <c r="AT138" s="916">
        <v>0</v>
      </c>
      <c r="AU138" s="916">
        <v>0</v>
      </c>
      <c r="AV138" s="916">
        <v>-79817</v>
      </c>
      <c r="AW138" s="916">
        <v>0</v>
      </c>
      <c r="AX138" s="916">
        <v>0</v>
      </c>
      <c r="AY138" s="916">
        <v>0</v>
      </c>
      <c r="AZ138" s="916">
        <v>0</v>
      </c>
      <c r="BA138" s="916">
        <v>0</v>
      </c>
      <c r="BB138" s="916">
        <v>4326</v>
      </c>
      <c r="BC138" s="916">
        <v>4326</v>
      </c>
      <c r="BD138" s="916">
        <v>0</v>
      </c>
      <c r="BE138" s="916">
        <v>0</v>
      </c>
      <c r="BF138" s="916">
        <v>8652</v>
      </c>
      <c r="BG138" s="916">
        <v>-35582</v>
      </c>
      <c r="BH138" s="916">
        <v>-35583</v>
      </c>
      <c r="BI138" s="916">
        <v>0</v>
      </c>
      <c r="BJ138" s="916">
        <v>0</v>
      </c>
      <c r="BK138" s="916">
        <v>-71165</v>
      </c>
      <c r="BL138" s="916">
        <v>-109519</v>
      </c>
      <c r="BM138" s="916">
        <v>-109519</v>
      </c>
      <c r="BN138" s="916">
        <v>0</v>
      </c>
      <c r="BO138" s="916">
        <v>0</v>
      </c>
      <c r="BP138" s="916">
        <v>-219038</v>
      </c>
      <c r="BQ138" s="916">
        <v>0</v>
      </c>
      <c r="BR138" s="916">
        <v>0</v>
      </c>
      <c r="BS138" s="916">
        <v>0</v>
      </c>
      <c r="BT138" s="916">
        <v>0</v>
      </c>
      <c r="BU138" s="916">
        <v>0</v>
      </c>
      <c r="BV138" s="916">
        <v>-109519</v>
      </c>
      <c r="BW138" s="916">
        <v>-109519</v>
      </c>
      <c r="BX138" s="916">
        <v>0</v>
      </c>
      <c r="BY138" s="916">
        <v>0</v>
      </c>
      <c r="BZ138" s="916">
        <v>-219038</v>
      </c>
      <c r="CA138" s="916">
        <v>0</v>
      </c>
      <c r="CB138" s="916">
        <v>0</v>
      </c>
      <c r="CC138" s="916">
        <v>0</v>
      </c>
      <c r="CD138" s="916">
        <v>0</v>
      </c>
      <c r="CE138" s="916">
        <v>0</v>
      </c>
      <c r="CF138" s="916">
        <v>21732</v>
      </c>
      <c r="CG138" s="916">
        <v>21733</v>
      </c>
      <c r="CH138" s="916">
        <v>0</v>
      </c>
      <c r="CI138" s="916">
        <v>0</v>
      </c>
      <c r="CJ138" s="916">
        <v>43465</v>
      </c>
      <c r="CK138" s="916">
        <v>0</v>
      </c>
      <c r="CL138" s="916">
        <v>0</v>
      </c>
      <c r="CM138" s="916">
        <v>0</v>
      </c>
      <c r="CN138" s="916">
        <v>0</v>
      </c>
      <c r="CO138" s="916">
        <v>0</v>
      </c>
      <c r="CP138" s="916">
        <v>34278</v>
      </c>
      <c r="CQ138" s="916">
        <v>34279</v>
      </c>
      <c r="CR138" s="916">
        <v>0</v>
      </c>
      <c r="CS138" s="916">
        <v>0</v>
      </c>
      <c r="CT138" s="916">
        <v>68557</v>
      </c>
      <c r="CU138" s="916">
        <v>-53509</v>
      </c>
      <c r="CV138" s="916">
        <v>-53507</v>
      </c>
      <c r="CW138" s="916">
        <v>0</v>
      </c>
      <c r="CX138" s="916">
        <v>0</v>
      </c>
      <c r="CY138" s="916">
        <v>-107016</v>
      </c>
      <c r="CZ138" s="916">
        <v>0</v>
      </c>
      <c r="DA138" s="916">
        <v>0</v>
      </c>
      <c r="DB138" s="916">
        <v>0</v>
      </c>
      <c r="DC138" s="916">
        <v>0</v>
      </c>
      <c r="DD138" s="916">
        <v>0</v>
      </c>
      <c r="DE138" s="916">
        <v>-53509</v>
      </c>
      <c r="DF138" s="916">
        <v>-53507</v>
      </c>
      <c r="DG138" s="916">
        <v>0</v>
      </c>
      <c r="DH138" s="916">
        <v>0</v>
      </c>
      <c r="DI138" s="916">
        <v>-107016</v>
      </c>
      <c r="DJ138" s="916">
        <v>-538479</v>
      </c>
      <c r="DK138" s="916">
        <v>-538483</v>
      </c>
      <c r="DL138" s="916">
        <v>0</v>
      </c>
      <c r="DM138" s="916">
        <v>0</v>
      </c>
      <c r="DN138" s="916">
        <v>-1076962</v>
      </c>
      <c r="DO138" s="916">
        <v>-2</v>
      </c>
      <c r="DP138" s="916">
        <v>3</v>
      </c>
      <c r="DQ138" s="916">
        <v>0</v>
      </c>
      <c r="DR138" s="916">
        <v>0</v>
      </c>
      <c r="DS138" s="916">
        <v>1</v>
      </c>
      <c r="DT138" s="916">
        <v>-490654</v>
      </c>
      <c r="DU138" s="916">
        <v>-490654</v>
      </c>
      <c r="DV138" s="916">
        <v>0</v>
      </c>
      <c r="DW138" s="916">
        <v>0</v>
      </c>
      <c r="DX138" s="916">
        <v>-981308</v>
      </c>
      <c r="DY138" s="916">
        <v>-47827</v>
      </c>
      <c r="DZ138" s="916">
        <v>-47826</v>
      </c>
      <c r="EA138" s="916">
        <v>0</v>
      </c>
      <c r="EB138" s="916">
        <v>0</v>
      </c>
      <c r="EC138" s="916">
        <v>-95653</v>
      </c>
      <c r="ED138" s="916">
        <v>554744</v>
      </c>
      <c r="EE138" s="916">
        <v>554744</v>
      </c>
      <c r="EF138" s="916">
        <v>0</v>
      </c>
      <c r="EG138" s="916">
        <v>0</v>
      </c>
      <c r="EH138" s="916">
        <v>1109488</v>
      </c>
      <c r="EI138" s="916">
        <v>604244</v>
      </c>
      <c r="EJ138" s="916">
        <v>604244</v>
      </c>
      <c r="EK138" s="916">
        <v>0</v>
      </c>
      <c r="EL138" s="916">
        <v>0</v>
      </c>
      <c r="EM138" s="916">
        <v>1208488</v>
      </c>
      <c r="EN138" s="916">
        <v>49500</v>
      </c>
      <c r="EO138" s="916">
        <v>49500</v>
      </c>
      <c r="EP138" s="916">
        <v>0</v>
      </c>
      <c r="EQ138" s="916">
        <v>0</v>
      </c>
      <c r="ER138" s="916">
        <v>99000</v>
      </c>
      <c r="ES138" s="916">
        <v>1673</v>
      </c>
      <c r="ET138" s="916">
        <v>1674</v>
      </c>
      <c r="EU138" s="916">
        <v>0</v>
      </c>
      <c r="EV138" s="916">
        <v>0</v>
      </c>
      <c r="EW138" s="916">
        <v>3347</v>
      </c>
      <c r="EX138" s="917">
        <v>0.5</v>
      </c>
      <c r="EY138" s="917">
        <v>0.5</v>
      </c>
      <c r="EZ138" s="917">
        <v>0</v>
      </c>
      <c r="FA138" s="917">
        <v>0</v>
      </c>
      <c r="FB138" s="917">
        <v>1</v>
      </c>
      <c r="FC138" s="884" t="s">
        <v>669</v>
      </c>
      <c r="FD138" s="884" t="s">
        <v>676</v>
      </c>
      <c r="FE138" s="884" t="s">
        <v>669</v>
      </c>
      <c r="FF138" s="884" t="s">
        <v>2344</v>
      </c>
      <c r="FG138" s="884" t="s">
        <v>2485</v>
      </c>
    </row>
    <row r="139" spans="1:164" ht="14.25" thickTop="1" thickBot="1" x14ac:dyDescent="0.25">
      <c r="A139" s="884" t="s">
        <v>3311</v>
      </c>
      <c r="B139" s="918" t="s">
        <v>330</v>
      </c>
      <c r="C139" s="919" t="s">
        <v>329</v>
      </c>
      <c r="D139" s="916">
        <v>87077895</v>
      </c>
      <c r="E139" s="916">
        <v>79161723</v>
      </c>
      <c r="F139" s="916">
        <v>97632792</v>
      </c>
      <c r="G139" s="916">
        <v>0</v>
      </c>
      <c r="H139" s="916">
        <v>263872410</v>
      </c>
      <c r="I139" s="916">
        <v>0</v>
      </c>
      <c r="J139" s="916">
        <v>0</v>
      </c>
      <c r="K139" s="916">
        <v>87077895</v>
      </c>
      <c r="L139" s="916">
        <v>721285</v>
      </c>
      <c r="M139" s="916">
        <v>721285</v>
      </c>
      <c r="N139" s="916">
        <v>0</v>
      </c>
      <c r="O139" s="916">
        <v>0</v>
      </c>
      <c r="P139" s="916">
        <v>0</v>
      </c>
      <c r="Q139" s="916">
        <v>101750</v>
      </c>
      <c r="R139" s="916">
        <v>0</v>
      </c>
      <c r="S139" s="916">
        <v>101750</v>
      </c>
      <c r="T139" s="916">
        <v>0</v>
      </c>
      <c r="U139" s="916">
        <v>0</v>
      </c>
      <c r="V139" s="916">
        <v>0</v>
      </c>
      <c r="W139" s="916">
        <v>0</v>
      </c>
      <c r="X139" s="916">
        <v>0</v>
      </c>
      <c r="Y139" s="916">
        <v>0</v>
      </c>
      <c r="Z139" s="916">
        <v>0</v>
      </c>
      <c r="AA139" s="916">
        <v>0</v>
      </c>
      <c r="AB139" s="916">
        <v>0</v>
      </c>
      <c r="AC139" s="916">
        <v>0</v>
      </c>
      <c r="AD139" s="916">
        <v>22506964</v>
      </c>
      <c r="AE139" s="916">
        <v>27745767</v>
      </c>
      <c r="AF139" s="916">
        <v>0</v>
      </c>
      <c r="AG139" s="916">
        <v>50252731</v>
      </c>
      <c r="AH139" s="916">
        <v>8837917</v>
      </c>
      <c r="AI139" s="916">
        <v>8034470</v>
      </c>
      <c r="AJ139" s="916">
        <v>9909180</v>
      </c>
      <c r="AK139" s="916">
        <v>0</v>
      </c>
      <c r="AL139" s="916">
        <v>26781567</v>
      </c>
      <c r="AM139" s="916">
        <v>-14959021</v>
      </c>
      <c r="AN139" s="916">
        <v>-13599110</v>
      </c>
      <c r="AO139" s="916">
        <v>-16772236</v>
      </c>
      <c r="AP139" s="916">
        <v>0</v>
      </c>
      <c r="AQ139" s="916">
        <v>-45330367</v>
      </c>
      <c r="AR139" s="916">
        <v>-7663271</v>
      </c>
      <c r="AS139" s="916">
        <v>-6966611</v>
      </c>
      <c r="AT139" s="916">
        <v>-8592153</v>
      </c>
      <c r="AU139" s="916">
        <v>0</v>
      </c>
      <c r="AV139" s="916">
        <v>-23222035</v>
      </c>
      <c r="AW139" s="916">
        <v>972613</v>
      </c>
      <c r="AX139" s="916">
        <v>884193</v>
      </c>
      <c r="AY139" s="916">
        <v>1090505</v>
      </c>
      <c r="AZ139" s="916">
        <v>0</v>
      </c>
      <c r="BA139" s="916">
        <v>2947311</v>
      </c>
      <c r="BB139" s="916">
        <v>-683006</v>
      </c>
      <c r="BC139" s="916">
        <v>-620914</v>
      </c>
      <c r="BD139" s="916">
        <v>-765794</v>
      </c>
      <c r="BE139" s="916">
        <v>0</v>
      </c>
      <c r="BF139" s="916">
        <v>-2069714</v>
      </c>
      <c r="BG139" s="916">
        <v>-7373664</v>
      </c>
      <c r="BH139" s="916">
        <v>-6703332</v>
      </c>
      <c r="BI139" s="916">
        <v>-8267442</v>
      </c>
      <c r="BJ139" s="916">
        <v>0</v>
      </c>
      <c r="BK139" s="916">
        <v>-22344438</v>
      </c>
      <c r="BL139" s="916">
        <v>-13959141</v>
      </c>
      <c r="BM139" s="916">
        <v>-12690129</v>
      </c>
      <c r="BN139" s="916">
        <v>-15651159</v>
      </c>
      <c r="BO139" s="916">
        <v>0</v>
      </c>
      <c r="BP139" s="916">
        <v>-42300429</v>
      </c>
      <c r="BQ139" s="916">
        <v>-272627</v>
      </c>
      <c r="BR139" s="916">
        <v>-247843</v>
      </c>
      <c r="BS139" s="916">
        <v>-305673</v>
      </c>
      <c r="BT139" s="916">
        <v>0</v>
      </c>
      <c r="BU139" s="916">
        <v>-826143</v>
      </c>
      <c r="BV139" s="916">
        <v>-13686514</v>
      </c>
      <c r="BW139" s="916">
        <v>-12442286</v>
      </c>
      <c r="BX139" s="916">
        <v>-15345486</v>
      </c>
      <c r="BY139" s="916">
        <v>0</v>
      </c>
      <c r="BZ139" s="916">
        <v>-41474286</v>
      </c>
      <c r="CA139" s="916">
        <v>0</v>
      </c>
      <c r="CB139" s="916">
        <v>0</v>
      </c>
      <c r="CC139" s="916">
        <v>0</v>
      </c>
      <c r="CD139" s="916">
        <v>0</v>
      </c>
      <c r="CE139" s="916">
        <v>0</v>
      </c>
      <c r="CF139" s="916">
        <v>882553</v>
      </c>
      <c r="CG139" s="916">
        <v>802320</v>
      </c>
      <c r="CH139" s="916">
        <v>989528</v>
      </c>
      <c r="CI139" s="916">
        <v>0</v>
      </c>
      <c r="CJ139" s="916">
        <v>2674401</v>
      </c>
      <c r="CK139" s="916">
        <v>272627</v>
      </c>
      <c r="CL139" s="916">
        <v>247843</v>
      </c>
      <c r="CM139" s="916">
        <v>305673</v>
      </c>
      <c r="CN139" s="916">
        <v>0</v>
      </c>
      <c r="CO139" s="916">
        <v>826143</v>
      </c>
      <c r="CP139" s="916">
        <v>129749</v>
      </c>
      <c r="CQ139" s="916">
        <v>117953</v>
      </c>
      <c r="CR139" s="916">
        <v>145476</v>
      </c>
      <c r="CS139" s="916">
        <v>0</v>
      </c>
      <c r="CT139" s="916">
        <v>393178</v>
      </c>
      <c r="CU139" s="916">
        <v>-12674212</v>
      </c>
      <c r="CV139" s="916">
        <v>-11522013</v>
      </c>
      <c r="CW139" s="916">
        <v>-14210482</v>
      </c>
      <c r="CX139" s="916">
        <v>0</v>
      </c>
      <c r="CY139" s="916">
        <v>-38406707</v>
      </c>
      <c r="CZ139" s="916">
        <v>0</v>
      </c>
      <c r="DA139" s="916">
        <v>0</v>
      </c>
      <c r="DB139" s="916">
        <v>0</v>
      </c>
      <c r="DC139" s="916">
        <v>0</v>
      </c>
      <c r="DD139" s="916">
        <v>0</v>
      </c>
      <c r="DE139" s="916">
        <v>-12674212</v>
      </c>
      <c r="DF139" s="916">
        <v>-11522013</v>
      </c>
      <c r="DG139" s="916">
        <v>-14210482</v>
      </c>
      <c r="DH139" s="916">
        <v>0</v>
      </c>
      <c r="DI139" s="916">
        <v>-38406707</v>
      </c>
      <c r="DJ139" s="916">
        <v>-21031022</v>
      </c>
      <c r="DK139" s="916">
        <v>-19119112</v>
      </c>
      <c r="DL139" s="916">
        <v>-23580236</v>
      </c>
      <c r="DM139" s="916">
        <v>0</v>
      </c>
      <c r="DN139" s="916">
        <v>-63730370</v>
      </c>
      <c r="DO139" s="916">
        <v>0</v>
      </c>
      <c r="DP139" s="916">
        <v>0</v>
      </c>
      <c r="DQ139" s="916">
        <v>0</v>
      </c>
      <c r="DR139" s="916">
        <v>0</v>
      </c>
      <c r="DS139" s="916">
        <v>0</v>
      </c>
      <c r="DT139" s="916">
        <v>-26233964</v>
      </c>
      <c r="DU139" s="916">
        <v>-23849058</v>
      </c>
      <c r="DV139" s="916">
        <v>-29413838</v>
      </c>
      <c r="DW139" s="916">
        <v>0</v>
      </c>
      <c r="DX139" s="916">
        <v>-79496860</v>
      </c>
      <c r="DY139" s="916">
        <v>5202942</v>
      </c>
      <c r="DZ139" s="916">
        <v>4729946</v>
      </c>
      <c r="EA139" s="916">
        <v>5833602</v>
      </c>
      <c r="EB139" s="916">
        <v>0</v>
      </c>
      <c r="EC139" s="916">
        <v>15766490</v>
      </c>
      <c r="ED139" s="916">
        <v>81101365</v>
      </c>
      <c r="EE139" s="916">
        <v>73728513</v>
      </c>
      <c r="EF139" s="916">
        <v>90931833</v>
      </c>
      <c r="EG139" s="916">
        <v>0</v>
      </c>
      <c r="EH139" s="916">
        <v>245761711</v>
      </c>
      <c r="EI139" s="916">
        <v>87077895</v>
      </c>
      <c r="EJ139" s="916">
        <v>79161723</v>
      </c>
      <c r="EK139" s="916">
        <v>97632792</v>
      </c>
      <c r="EL139" s="916">
        <v>0</v>
      </c>
      <c r="EM139" s="916">
        <v>263872410</v>
      </c>
      <c r="EN139" s="916">
        <v>5976530</v>
      </c>
      <c r="EO139" s="916">
        <v>5433210</v>
      </c>
      <c r="EP139" s="916">
        <v>6700959</v>
      </c>
      <c r="EQ139" s="916">
        <v>0</v>
      </c>
      <c r="ER139" s="916">
        <v>18110699</v>
      </c>
      <c r="ES139" s="916">
        <v>11179472</v>
      </c>
      <c r="ET139" s="916">
        <v>10163156</v>
      </c>
      <c r="EU139" s="916">
        <v>12534561</v>
      </c>
      <c r="EV139" s="916">
        <v>0</v>
      </c>
      <c r="EW139" s="916">
        <v>33877189</v>
      </c>
      <c r="EX139" s="917">
        <v>0.33</v>
      </c>
      <c r="EY139" s="917">
        <v>0.3</v>
      </c>
      <c r="EZ139" s="917">
        <v>0.37</v>
      </c>
      <c r="FA139" s="917">
        <v>0</v>
      </c>
      <c r="FB139" s="917">
        <v>1</v>
      </c>
      <c r="FC139" s="884" t="s">
        <v>686</v>
      </c>
      <c r="FD139" s="884" t="s">
        <v>670</v>
      </c>
      <c r="FE139" s="884" t="s">
        <v>1675</v>
      </c>
      <c r="FF139" s="884" t="s">
        <v>2343</v>
      </c>
      <c r="FG139" s="884" t="s">
        <v>2486</v>
      </c>
    </row>
    <row r="140" spans="1:164" ht="14.25" thickTop="1" thickBot="1" x14ac:dyDescent="0.25">
      <c r="A140" s="884" t="s">
        <v>3312</v>
      </c>
      <c r="B140" s="918" t="s">
        <v>332</v>
      </c>
      <c r="C140" s="919" t="s">
        <v>331</v>
      </c>
      <c r="D140" s="916">
        <v>86229059</v>
      </c>
      <c r="E140" s="916">
        <v>78390055</v>
      </c>
      <c r="F140" s="916">
        <v>96681068</v>
      </c>
      <c r="G140" s="916">
        <v>0</v>
      </c>
      <c r="H140" s="916">
        <v>261300182</v>
      </c>
      <c r="I140" s="916">
        <v>0</v>
      </c>
      <c r="J140" s="916">
        <v>0</v>
      </c>
      <c r="K140" s="916">
        <v>86229059</v>
      </c>
      <c r="L140" s="916">
        <v>626359</v>
      </c>
      <c r="M140" s="916">
        <v>626359</v>
      </c>
      <c r="N140" s="916">
        <v>0</v>
      </c>
      <c r="O140" s="916">
        <v>0</v>
      </c>
      <c r="P140" s="916">
        <v>0</v>
      </c>
      <c r="Q140" s="916">
        <v>0</v>
      </c>
      <c r="R140" s="916">
        <v>0</v>
      </c>
      <c r="S140" s="916">
        <v>0</v>
      </c>
      <c r="T140" s="916">
        <v>0</v>
      </c>
      <c r="U140" s="916">
        <v>0</v>
      </c>
      <c r="V140" s="916">
        <v>0</v>
      </c>
      <c r="W140" s="916">
        <v>0</v>
      </c>
      <c r="X140" s="916">
        <v>0</v>
      </c>
      <c r="Y140" s="916">
        <v>0</v>
      </c>
      <c r="Z140" s="916">
        <v>0</v>
      </c>
      <c r="AA140" s="916">
        <v>0</v>
      </c>
      <c r="AB140" s="916">
        <v>0</v>
      </c>
      <c r="AC140" s="916">
        <v>0</v>
      </c>
      <c r="AD140" s="916">
        <v>25666878</v>
      </c>
      <c r="AE140" s="916">
        <v>31655815</v>
      </c>
      <c r="AF140" s="916">
        <v>0</v>
      </c>
      <c r="AG140" s="916">
        <v>57322693</v>
      </c>
      <c r="AH140" s="916">
        <v>16793095</v>
      </c>
      <c r="AI140" s="916">
        <v>15266450</v>
      </c>
      <c r="AJ140" s="916">
        <v>18828621</v>
      </c>
      <c r="AK140" s="916">
        <v>0</v>
      </c>
      <c r="AL140" s="916">
        <v>50888166</v>
      </c>
      <c r="AM140" s="916">
        <v>-8698762</v>
      </c>
      <c r="AN140" s="916">
        <v>-7907966</v>
      </c>
      <c r="AO140" s="916">
        <v>-9753157</v>
      </c>
      <c r="AP140" s="916">
        <v>0</v>
      </c>
      <c r="AQ140" s="916">
        <v>-26359885</v>
      </c>
      <c r="AR140" s="916">
        <v>-13031007</v>
      </c>
      <c r="AS140" s="916">
        <v>-11846370</v>
      </c>
      <c r="AT140" s="916">
        <v>-14610523</v>
      </c>
      <c r="AU140" s="916">
        <v>0</v>
      </c>
      <c r="AV140" s="916">
        <v>-39487900</v>
      </c>
      <c r="AW140" s="916">
        <v>-43665</v>
      </c>
      <c r="AX140" s="916">
        <v>-39696</v>
      </c>
      <c r="AY140" s="916">
        <v>-48959</v>
      </c>
      <c r="AZ140" s="916">
        <v>0</v>
      </c>
      <c r="BA140" s="916">
        <v>-132320</v>
      </c>
      <c r="BB140" s="916">
        <v>26633</v>
      </c>
      <c r="BC140" s="916">
        <v>24211</v>
      </c>
      <c r="BD140" s="916">
        <v>29860</v>
      </c>
      <c r="BE140" s="916">
        <v>0</v>
      </c>
      <c r="BF140" s="916">
        <v>80704</v>
      </c>
      <c r="BG140" s="916">
        <v>-13048040</v>
      </c>
      <c r="BH140" s="916">
        <v>-11861855</v>
      </c>
      <c r="BI140" s="916">
        <v>-14629622</v>
      </c>
      <c r="BJ140" s="916">
        <v>0</v>
      </c>
      <c r="BK140" s="916">
        <v>-39539517</v>
      </c>
      <c r="BL140" s="916">
        <v>-17306641</v>
      </c>
      <c r="BM140" s="916">
        <v>-15733310</v>
      </c>
      <c r="BN140" s="916">
        <v>-19404415</v>
      </c>
      <c r="BO140" s="916">
        <v>0</v>
      </c>
      <c r="BP140" s="916">
        <v>-52444366</v>
      </c>
      <c r="BQ140" s="916">
        <v>-1485414</v>
      </c>
      <c r="BR140" s="916">
        <v>-1350376</v>
      </c>
      <c r="BS140" s="916">
        <v>-1665464</v>
      </c>
      <c r="BT140" s="916">
        <v>0</v>
      </c>
      <c r="BU140" s="916">
        <v>-4501254</v>
      </c>
      <c r="BV140" s="916">
        <v>-15821227</v>
      </c>
      <c r="BW140" s="916">
        <v>-14382934</v>
      </c>
      <c r="BX140" s="916">
        <v>-17738951</v>
      </c>
      <c r="BY140" s="916">
        <v>0</v>
      </c>
      <c r="BZ140" s="916">
        <v>-47943112</v>
      </c>
      <c r="CA140" s="916">
        <v>458323</v>
      </c>
      <c r="CB140" s="916">
        <v>416657</v>
      </c>
      <c r="CC140" s="916">
        <v>513877</v>
      </c>
      <c r="CD140" s="916">
        <v>0</v>
      </c>
      <c r="CE140" s="916">
        <v>1388857</v>
      </c>
      <c r="CF140" s="916">
        <v>3324773</v>
      </c>
      <c r="CG140" s="916">
        <v>3022521</v>
      </c>
      <c r="CH140" s="916">
        <v>3727776</v>
      </c>
      <c r="CI140" s="916">
        <v>0</v>
      </c>
      <c r="CJ140" s="916">
        <v>10075070</v>
      </c>
      <c r="CK140" s="916">
        <v>0</v>
      </c>
      <c r="CL140" s="916">
        <v>0</v>
      </c>
      <c r="CM140" s="916">
        <v>0</v>
      </c>
      <c r="CN140" s="916">
        <v>0</v>
      </c>
      <c r="CO140" s="916">
        <v>0</v>
      </c>
      <c r="CP140" s="916">
        <v>-9483777</v>
      </c>
      <c r="CQ140" s="916">
        <v>-8621615</v>
      </c>
      <c r="CR140" s="916">
        <v>-10633325</v>
      </c>
      <c r="CS140" s="916">
        <v>0</v>
      </c>
      <c r="CT140" s="916">
        <v>-28738717</v>
      </c>
      <c r="CU140" s="916">
        <v>-23007322</v>
      </c>
      <c r="CV140" s="916">
        <v>-20915747</v>
      </c>
      <c r="CW140" s="916">
        <v>-25796087</v>
      </c>
      <c r="CX140" s="916">
        <v>0</v>
      </c>
      <c r="CY140" s="916">
        <v>-69719156</v>
      </c>
      <c r="CZ140" s="916">
        <v>-1027091</v>
      </c>
      <c r="DA140" s="916">
        <v>-933719</v>
      </c>
      <c r="DB140" s="916">
        <v>-1151587</v>
      </c>
      <c r="DC140" s="916">
        <v>0</v>
      </c>
      <c r="DD140" s="916">
        <v>-3112397</v>
      </c>
      <c r="DE140" s="916">
        <v>-21980231</v>
      </c>
      <c r="DF140" s="916">
        <v>-19982028</v>
      </c>
      <c r="DG140" s="916">
        <v>-24644500</v>
      </c>
      <c r="DH140" s="916">
        <v>0</v>
      </c>
      <c r="DI140" s="916">
        <v>-66606759</v>
      </c>
      <c r="DJ140" s="916">
        <v>-56089996</v>
      </c>
      <c r="DK140" s="916">
        <v>-50992233</v>
      </c>
      <c r="DL140" s="916">
        <v>-62891877</v>
      </c>
      <c r="DM140" s="916">
        <v>0</v>
      </c>
      <c r="DN140" s="916">
        <v>-169974105</v>
      </c>
      <c r="DO140" s="916">
        <v>0</v>
      </c>
      <c r="DP140" s="916">
        <v>0</v>
      </c>
      <c r="DQ140" s="916">
        <v>0</v>
      </c>
      <c r="DR140" s="916">
        <v>0</v>
      </c>
      <c r="DS140" s="916">
        <v>0</v>
      </c>
      <c r="DT140" s="916">
        <v>-54061614</v>
      </c>
      <c r="DU140" s="916">
        <v>-49146922</v>
      </c>
      <c r="DV140" s="916">
        <v>-60614537</v>
      </c>
      <c r="DW140" s="916">
        <v>0</v>
      </c>
      <c r="DX140" s="916">
        <v>-163823072</v>
      </c>
      <c r="DY140" s="916">
        <v>-2028382</v>
      </c>
      <c r="DZ140" s="916">
        <v>-1845311</v>
      </c>
      <c r="EA140" s="916">
        <v>-2277340</v>
      </c>
      <c r="EB140" s="916">
        <v>0</v>
      </c>
      <c r="EC140" s="916">
        <v>-6151033</v>
      </c>
      <c r="ED140" s="916">
        <v>97573869</v>
      </c>
      <c r="EE140" s="916">
        <v>88703517</v>
      </c>
      <c r="EF140" s="916">
        <v>109401005</v>
      </c>
      <c r="EG140" s="916">
        <v>0</v>
      </c>
      <c r="EH140" s="916">
        <v>295678391</v>
      </c>
      <c r="EI140" s="916">
        <v>86229059</v>
      </c>
      <c r="EJ140" s="916">
        <v>78390055</v>
      </c>
      <c r="EK140" s="916">
        <v>96681068</v>
      </c>
      <c r="EL140" s="916">
        <v>0</v>
      </c>
      <c r="EM140" s="916">
        <v>261300182</v>
      </c>
      <c r="EN140" s="916">
        <v>-11344810</v>
      </c>
      <c r="EO140" s="916">
        <v>-10313462</v>
      </c>
      <c r="EP140" s="916">
        <v>-12719937</v>
      </c>
      <c r="EQ140" s="916">
        <v>0</v>
      </c>
      <c r="ER140" s="916">
        <v>-34378209</v>
      </c>
      <c r="ES140" s="916">
        <v>-13373192</v>
      </c>
      <c r="ET140" s="916">
        <v>-12158773</v>
      </c>
      <c r="EU140" s="916">
        <v>-14997277</v>
      </c>
      <c r="EV140" s="916">
        <v>0</v>
      </c>
      <c r="EW140" s="916">
        <v>-40529242</v>
      </c>
      <c r="EX140" s="917">
        <v>0.33</v>
      </c>
      <c r="EY140" s="917">
        <v>0.3</v>
      </c>
      <c r="EZ140" s="917">
        <v>0.37</v>
      </c>
      <c r="FA140" s="917">
        <v>0</v>
      </c>
      <c r="FB140" s="917">
        <v>1</v>
      </c>
      <c r="FC140" s="884" t="s">
        <v>686</v>
      </c>
      <c r="FD140" s="884" t="s">
        <v>670</v>
      </c>
      <c r="FE140" s="884" t="s">
        <v>1675</v>
      </c>
      <c r="FF140" s="884" t="s">
        <v>2343</v>
      </c>
      <c r="FG140" s="884" t="s">
        <v>2487</v>
      </c>
    </row>
    <row r="141" spans="1:164" ht="14.25" thickTop="1" thickBot="1" x14ac:dyDescent="0.25">
      <c r="A141" s="884" t="s">
        <v>3311</v>
      </c>
      <c r="B141" s="918" t="s">
        <v>333</v>
      </c>
      <c r="C141" s="919" t="s">
        <v>1038</v>
      </c>
      <c r="D141" s="916">
        <v>20468218</v>
      </c>
      <c r="E141" s="916">
        <v>16374574</v>
      </c>
      <c r="F141" s="916">
        <v>4093644</v>
      </c>
      <c r="G141" s="916">
        <v>0</v>
      </c>
      <c r="H141" s="916">
        <v>40936436</v>
      </c>
      <c r="I141" s="916">
        <v>33922</v>
      </c>
      <c r="J141" s="916">
        <v>33922</v>
      </c>
      <c r="K141" s="916">
        <v>20434296</v>
      </c>
      <c r="L141" s="916">
        <v>239292</v>
      </c>
      <c r="M141" s="916">
        <v>239292</v>
      </c>
      <c r="N141" s="916">
        <v>39819</v>
      </c>
      <c r="O141" s="916">
        <v>0</v>
      </c>
      <c r="P141" s="916">
        <v>39819</v>
      </c>
      <c r="Q141" s="916">
        <v>2857021</v>
      </c>
      <c r="R141" s="916">
        <v>0</v>
      </c>
      <c r="S141" s="916">
        <v>2857021</v>
      </c>
      <c r="T141" s="916">
        <v>0</v>
      </c>
      <c r="U141" s="916">
        <v>0</v>
      </c>
      <c r="V141" s="916">
        <v>0</v>
      </c>
      <c r="W141" s="916">
        <v>0</v>
      </c>
      <c r="X141" s="916">
        <v>33922</v>
      </c>
      <c r="Y141" s="916">
        <v>0</v>
      </c>
      <c r="Z141" s="916">
        <v>0</v>
      </c>
      <c r="AA141" s="916">
        <v>33922</v>
      </c>
      <c r="AB141" s="916">
        <v>0</v>
      </c>
      <c r="AC141" s="916">
        <v>0</v>
      </c>
      <c r="AD141" s="916">
        <v>6199963</v>
      </c>
      <c r="AE141" s="916">
        <v>1472798</v>
      </c>
      <c r="AF141" s="916">
        <v>0</v>
      </c>
      <c r="AG141" s="916">
        <v>7672761</v>
      </c>
      <c r="AH141" s="916">
        <v>722342</v>
      </c>
      <c r="AI141" s="916">
        <v>577873</v>
      </c>
      <c r="AJ141" s="916">
        <v>144468</v>
      </c>
      <c r="AK141" s="916">
        <v>0</v>
      </c>
      <c r="AL141" s="916">
        <v>1444683</v>
      </c>
      <c r="AM141" s="916">
        <v>-251509</v>
      </c>
      <c r="AN141" s="916">
        <v>-201207</v>
      </c>
      <c r="AO141" s="916">
        <v>-50302</v>
      </c>
      <c r="AP141" s="916">
        <v>0</v>
      </c>
      <c r="AQ141" s="916">
        <v>-503018</v>
      </c>
      <c r="AR141" s="916">
        <v>-323657</v>
      </c>
      <c r="AS141" s="916">
        <v>-258926</v>
      </c>
      <c r="AT141" s="916">
        <v>-64731</v>
      </c>
      <c r="AU141" s="916">
        <v>0</v>
      </c>
      <c r="AV141" s="916">
        <v>-647314</v>
      </c>
      <c r="AW141" s="916">
        <v>125664</v>
      </c>
      <c r="AX141" s="916">
        <v>100531</v>
      </c>
      <c r="AY141" s="916">
        <v>25133</v>
      </c>
      <c r="AZ141" s="916">
        <v>0</v>
      </c>
      <c r="BA141" s="916">
        <v>251328</v>
      </c>
      <c r="BB141" s="916">
        <v>-233447</v>
      </c>
      <c r="BC141" s="916">
        <v>-186757</v>
      </c>
      <c r="BD141" s="916">
        <v>-46689</v>
      </c>
      <c r="BE141" s="916">
        <v>0</v>
      </c>
      <c r="BF141" s="916">
        <v>-466893</v>
      </c>
      <c r="BG141" s="916">
        <v>-431440</v>
      </c>
      <c r="BH141" s="916">
        <v>-345152</v>
      </c>
      <c r="BI141" s="916">
        <v>-86287</v>
      </c>
      <c r="BJ141" s="916">
        <v>0</v>
      </c>
      <c r="BK141" s="916">
        <v>-862879</v>
      </c>
      <c r="BL141" s="916">
        <v>-1035679</v>
      </c>
      <c r="BM141" s="916">
        <v>-828543</v>
      </c>
      <c r="BN141" s="916">
        <v>-207136</v>
      </c>
      <c r="BO141" s="916">
        <v>0</v>
      </c>
      <c r="BP141" s="916">
        <v>-2071358</v>
      </c>
      <c r="BQ141" s="916">
        <v>-13542</v>
      </c>
      <c r="BR141" s="916">
        <v>-10834</v>
      </c>
      <c r="BS141" s="916">
        <v>-2709</v>
      </c>
      <c r="BT141" s="916">
        <v>0</v>
      </c>
      <c r="BU141" s="916">
        <v>-27085</v>
      </c>
      <c r="BV141" s="916">
        <v>-1022137</v>
      </c>
      <c r="BW141" s="916">
        <v>-817709</v>
      </c>
      <c r="BX141" s="916">
        <v>-204427</v>
      </c>
      <c r="BY141" s="916">
        <v>0</v>
      </c>
      <c r="BZ141" s="916">
        <v>-2044273</v>
      </c>
      <c r="CA141" s="916">
        <v>603</v>
      </c>
      <c r="CB141" s="916">
        <v>482</v>
      </c>
      <c r="CC141" s="916">
        <v>121</v>
      </c>
      <c r="CD141" s="916">
        <v>0</v>
      </c>
      <c r="CE141" s="916">
        <v>1206</v>
      </c>
      <c r="CF141" s="916">
        <v>793069</v>
      </c>
      <c r="CG141" s="916">
        <v>634455</v>
      </c>
      <c r="CH141" s="916">
        <v>158614</v>
      </c>
      <c r="CI141" s="916">
        <v>0</v>
      </c>
      <c r="CJ141" s="916">
        <v>1586138</v>
      </c>
      <c r="CK141" s="916">
        <v>0</v>
      </c>
      <c r="CL141" s="916">
        <v>0</v>
      </c>
      <c r="CM141" s="916">
        <v>0</v>
      </c>
      <c r="CN141" s="916">
        <v>0</v>
      </c>
      <c r="CO141" s="916">
        <v>0</v>
      </c>
      <c r="CP141" s="916">
        <v>-619866</v>
      </c>
      <c r="CQ141" s="916">
        <v>-495893</v>
      </c>
      <c r="CR141" s="916">
        <v>-123973</v>
      </c>
      <c r="CS141" s="916">
        <v>0</v>
      </c>
      <c r="CT141" s="916">
        <v>-1239732</v>
      </c>
      <c r="CU141" s="916">
        <v>-861873</v>
      </c>
      <c r="CV141" s="916">
        <v>-689499</v>
      </c>
      <c r="CW141" s="916">
        <v>-172374</v>
      </c>
      <c r="CX141" s="916">
        <v>0</v>
      </c>
      <c r="CY141" s="916">
        <v>-1723746</v>
      </c>
      <c r="CZ141" s="916">
        <v>-12939</v>
      </c>
      <c r="DA141" s="916">
        <v>-10352</v>
      </c>
      <c r="DB141" s="916">
        <v>-2588</v>
      </c>
      <c r="DC141" s="916">
        <v>0</v>
      </c>
      <c r="DD141" s="916">
        <v>-25879</v>
      </c>
      <c r="DE141" s="916">
        <v>-848934</v>
      </c>
      <c r="DF141" s="916">
        <v>-679147</v>
      </c>
      <c r="DG141" s="916">
        <v>-169786</v>
      </c>
      <c r="DH141" s="916">
        <v>0</v>
      </c>
      <c r="DI141" s="916">
        <v>-1697867</v>
      </c>
      <c r="DJ141" s="916">
        <v>-3263902</v>
      </c>
      <c r="DK141" s="916">
        <v>-2611796</v>
      </c>
      <c r="DL141" s="916">
        <v>-653607</v>
      </c>
      <c r="DM141" s="916">
        <v>0</v>
      </c>
      <c r="DN141" s="916">
        <v>-6529306</v>
      </c>
      <c r="DO141" s="916">
        <v>0</v>
      </c>
      <c r="DP141" s="916">
        <v>0</v>
      </c>
      <c r="DQ141" s="916">
        <v>0</v>
      </c>
      <c r="DR141" s="916">
        <v>0</v>
      </c>
      <c r="DS141" s="916">
        <v>0</v>
      </c>
      <c r="DT141" s="916">
        <v>-3545487</v>
      </c>
      <c r="DU141" s="916">
        <v>-2836390</v>
      </c>
      <c r="DV141" s="916">
        <v>-709097</v>
      </c>
      <c r="DW141" s="916">
        <v>0</v>
      </c>
      <c r="DX141" s="916">
        <v>-7090974</v>
      </c>
      <c r="DY141" s="916">
        <v>281585</v>
      </c>
      <c r="DZ141" s="916">
        <v>224594</v>
      </c>
      <c r="EA141" s="916">
        <v>55490</v>
      </c>
      <c r="EB141" s="916">
        <v>0</v>
      </c>
      <c r="EC141" s="916">
        <v>561668</v>
      </c>
      <c r="ED141" s="916">
        <v>19177721</v>
      </c>
      <c r="EE141" s="916">
        <v>15342176</v>
      </c>
      <c r="EF141" s="916">
        <v>3835544</v>
      </c>
      <c r="EG141" s="916">
        <v>0</v>
      </c>
      <c r="EH141" s="916">
        <v>38355441</v>
      </c>
      <c r="EI141" s="916">
        <v>20468218</v>
      </c>
      <c r="EJ141" s="916">
        <v>16374574</v>
      </c>
      <c r="EK141" s="916">
        <v>4093644</v>
      </c>
      <c r="EL141" s="916">
        <v>0</v>
      </c>
      <c r="EM141" s="916">
        <v>40936436</v>
      </c>
      <c r="EN141" s="916">
        <v>1290497</v>
      </c>
      <c r="EO141" s="916">
        <v>1032398</v>
      </c>
      <c r="EP141" s="916">
        <v>258100</v>
      </c>
      <c r="EQ141" s="916">
        <v>0</v>
      </c>
      <c r="ER141" s="916">
        <v>2580995</v>
      </c>
      <c r="ES141" s="916">
        <v>1572082</v>
      </c>
      <c r="ET141" s="916">
        <v>1256992</v>
      </c>
      <c r="EU141" s="916">
        <v>313590</v>
      </c>
      <c r="EV141" s="916">
        <v>0</v>
      </c>
      <c r="EW141" s="916">
        <v>3142663</v>
      </c>
      <c r="EX141" s="917">
        <v>0.5</v>
      </c>
      <c r="EY141" s="917">
        <v>0.4</v>
      </c>
      <c r="EZ141" s="917">
        <v>0.1</v>
      </c>
      <c r="FA141" s="917">
        <v>0</v>
      </c>
      <c r="FB141" s="917">
        <v>1</v>
      </c>
      <c r="FC141" s="884" t="s">
        <v>710</v>
      </c>
      <c r="FD141" s="884" t="s">
        <v>676</v>
      </c>
      <c r="FE141" s="884" t="s">
        <v>1672</v>
      </c>
      <c r="FF141" s="884" t="s">
        <v>2345</v>
      </c>
      <c r="FG141" s="884" t="s">
        <v>2488</v>
      </c>
    </row>
    <row r="142" spans="1:164" ht="14.25" thickTop="1" thickBot="1" x14ac:dyDescent="0.25">
      <c r="A142" s="884" t="s">
        <v>3311</v>
      </c>
      <c r="B142" s="918" t="s">
        <v>335</v>
      </c>
      <c r="C142" s="919" t="s">
        <v>334</v>
      </c>
      <c r="D142" s="916">
        <v>38031525</v>
      </c>
      <c r="E142" s="916">
        <v>37270895</v>
      </c>
      <c r="F142" s="916">
        <v>0</v>
      </c>
      <c r="G142" s="916">
        <v>760631</v>
      </c>
      <c r="H142" s="916">
        <v>76063051</v>
      </c>
      <c r="I142" s="916">
        <v>81920</v>
      </c>
      <c r="J142" s="916">
        <v>81920</v>
      </c>
      <c r="K142" s="916">
        <v>37949605</v>
      </c>
      <c r="L142" s="916">
        <v>349047</v>
      </c>
      <c r="M142" s="916">
        <v>349047</v>
      </c>
      <c r="N142" s="916">
        <v>1811111</v>
      </c>
      <c r="O142" s="916">
        <v>0</v>
      </c>
      <c r="P142" s="916">
        <v>1811111</v>
      </c>
      <c r="Q142" s="916">
        <v>2647964</v>
      </c>
      <c r="R142" s="916">
        <v>0</v>
      </c>
      <c r="S142" s="916">
        <v>2647964</v>
      </c>
      <c r="T142" s="916">
        <v>0</v>
      </c>
      <c r="U142" s="916">
        <v>0</v>
      </c>
      <c r="V142" s="916">
        <v>0</v>
      </c>
      <c r="W142" s="916">
        <v>0</v>
      </c>
      <c r="X142" s="916">
        <v>81920</v>
      </c>
      <c r="Y142" s="916">
        <v>0</v>
      </c>
      <c r="Z142" s="916">
        <v>0</v>
      </c>
      <c r="AA142" s="916">
        <v>81920</v>
      </c>
      <c r="AB142" s="916">
        <v>0</v>
      </c>
      <c r="AC142" s="916">
        <v>0</v>
      </c>
      <c r="AD142" s="916">
        <v>10748116</v>
      </c>
      <c r="AE142" s="916">
        <v>0</v>
      </c>
      <c r="AF142" s="916">
        <v>205105</v>
      </c>
      <c r="AG142" s="916">
        <v>10953221</v>
      </c>
      <c r="AH142" s="916">
        <v>4173632</v>
      </c>
      <c r="AI142" s="916">
        <v>4090159</v>
      </c>
      <c r="AJ142" s="916">
        <v>0</v>
      </c>
      <c r="AK142" s="916">
        <v>83473</v>
      </c>
      <c r="AL142" s="916">
        <v>8347264</v>
      </c>
      <c r="AM142" s="916">
        <v>-415640</v>
      </c>
      <c r="AN142" s="916">
        <v>-407327</v>
      </c>
      <c r="AO142" s="916">
        <v>0</v>
      </c>
      <c r="AP142" s="916">
        <v>-8313</v>
      </c>
      <c r="AQ142" s="916">
        <v>-831280</v>
      </c>
      <c r="AR142" s="916">
        <v>-1684511</v>
      </c>
      <c r="AS142" s="916">
        <v>-1650821</v>
      </c>
      <c r="AT142" s="916">
        <v>0</v>
      </c>
      <c r="AU142" s="916">
        <v>-33690</v>
      </c>
      <c r="AV142" s="916">
        <v>-3369022</v>
      </c>
      <c r="AW142" s="916">
        <v>559266</v>
      </c>
      <c r="AX142" s="916">
        <v>548081</v>
      </c>
      <c r="AY142" s="916">
        <v>0</v>
      </c>
      <c r="AZ142" s="916">
        <v>11185</v>
      </c>
      <c r="BA142" s="916">
        <v>1118532</v>
      </c>
      <c r="BB142" s="916">
        <v>-1750000</v>
      </c>
      <c r="BC142" s="916">
        <v>-1715000</v>
      </c>
      <c r="BD142" s="916">
        <v>0</v>
      </c>
      <c r="BE142" s="916">
        <v>-35000</v>
      </c>
      <c r="BF142" s="916">
        <v>-3500000</v>
      </c>
      <c r="BG142" s="916">
        <v>-2875245</v>
      </c>
      <c r="BH142" s="916">
        <v>-2817740</v>
      </c>
      <c r="BI142" s="916">
        <v>0</v>
      </c>
      <c r="BJ142" s="916">
        <v>-57505</v>
      </c>
      <c r="BK142" s="916">
        <v>-5750490</v>
      </c>
      <c r="BL142" s="916">
        <v>-5424210</v>
      </c>
      <c r="BM142" s="916">
        <v>-5315725</v>
      </c>
      <c r="BN142" s="916">
        <v>0</v>
      </c>
      <c r="BO142" s="916">
        <v>-108484</v>
      </c>
      <c r="BP142" s="916">
        <v>-10848419</v>
      </c>
      <c r="BQ142" s="916">
        <v>-1523455</v>
      </c>
      <c r="BR142" s="916">
        <v>-1492985</v>
      </c>
      <c r="BS142" s="916">
        <v>0</v>
      </c>
      <c r="BT142" s="916">
        <v>-30469</v>
      </c>
      <c r="BU142" s="916">
        <v>-3046909</v>
      </c>
      <c r="BV142" s="916">
        <v>-3900755</v>
      </c>
      <c r="BW142" s="916">
        <v>-3822740</v>
      </c>
      <c r="BX142" s="916">
        <v>0</v>
      </c>
      <c r="BY142" s="916">
        <v>-78015</v>
      </c>
      <c r="BZ142" s="916">
        <v>-7801510</v>
      </c>
      <c r="CA142" s="916">
        <v>87909</v>
      </c>
      <c r="CB142" s="916">
        <v>86150</v>
      </c>
      <c r="CC142" s="916">
        <v>0</v>
      </c>
      <c r="CD142" s="916">
        <v>1758</v>
      </c>
      <c r="CE142" s="916">
        <v>175817</v>
      </c>
      <c r="CF142" s="916">
        <v>1055370</v>
      </c>
      <c r="CG142" s="916">
        <v>1034263</v>
      </c>
      <c r="CH142" s="916">
        <v>0</v>
      </c>
      <c r="CI142" s="916">
        <v>21107</v>
      </c>
      <c r="CJ142" s="916">
        <v>2110740</v>
      </c>
      <c r="CK142" s="916">
        <v>0</v>
      </c>
      <c r="CL142" s="916">
        <v>0</v>
      </c>
      <c r="CM142" s="916">
        <v>0</v>
      </c>
      <c r="CN142" s="916">
        <v>0</v>
      </c>
      <c r="CO142" s="916">
        <v>0</v>
      </c>
      <c r="CP142" s="916">
        <v>-985933</v>
      </c>
      <c r="CQ142" s="916">
        <v>-966214</v>
      </c>
      <c r="CR142" s="916">
        <v>0</v>
      </c>
      <c r="CS142" s="916">
        <v>-19719</v>
      </c>
      <c r="CT142" s="916">
        <v>-1971866</v>
      </c>
      <c r="CU142" s="916">
        <v>-5266864</v>
      </c>
      <c r="CV142" s="916">
        <v>-5161526</v>
      </c>
      <c r="CW142" s="916">
        <v>0</v>
      </c>
      <c r="CX142" s="916">
        <v>-105338</v>
      </c>
      <c r="CY142" s="916">
        <v>-10533728</v>
      </c>
      <c r="CZ142" s="916">
        <v>-1435546</v>
      </c>
      <c r="DA142" s="916">
        <v>-1406835</v>
      </c>
      <c r="DB142" s="916">
        <v>0</v>
      </c>
      <c r="DC142" s="916">
        <v>-28711</v>
      </c>
      <c r="DD142" s="916">
        <v>-2871092</v>
      </c>
      <c r="DE142" s="916">
        <v>-3831318</v>
      </c>
      <c r="DF142" s="916">
        <v>-3754691</v>
      </c>
      <c r="DG142" s="916">
        <v>0</v>
      </c>
      <c r="DH142" s="916">
        <v>-76627</v>
      </c>
      <c r="DI142" s="916">
        <v>-7662636</v>
      </c>
      <c r="DJ142" s="916">
        <v>-6513518</v>
      </c>
      <c r="DK142" s="916">
        <v>-6383246</v>
      </c>
      <c r="DL142" s="916">
        <v>0</v>
      </c>
      <c r="DM142" s="916">
        <v>-130270</v>
      </c>
      <c r="DN142" s="916">
        <v>-13027034</v>
      </c>
      <c r="DO142" s="916">
        <v>0</v>
      </c>
      <c r="DP142" s="916">
        <v>0</v>
      </c>
      <c r="DQ142" s="916">
        <v>0</v>
      </c>
      <c r="DR142" s="916">
        <v>0</v>
      </c>
      <c r="DS142" s="916">
        <v>0</v>
      </c>
      <c r="DT142" s="916">
        <v>-6358219</v>
      </c>
      <c r="DU142" s="916">
        <v>-6231055</v>
      </c>
      <c r="DV142" s="916">
        <v>0</v>
      </c>
      <c r="DW142" s="916">
        <v>-127164</v>
      </c>
      <c r="DX142" s="916">
        <v>-12716438</v>
      </c>
      <c r="DY142" s="916">
        <v>-155299</v>
      </c>
      <c r="DZ142" s="916">
        <v>-152191</v>
      </c>
      <c r="EA142" s="916">
        <v>0</v>
      </c>
      <c r="EB142" s="916">
        <v>-3106</v>
      </c>
      <c r="EC142" s="916">
        <v>-310596</v>
      </c>
      <c r="ED142" s="916">
        <v>34578124</v>
      </c>
      <c r="EE142" s="916">
        <v>33886563</v>
      </c>
      <c r="EF142" s="916">
        <v>0</v>
      </c>
      <c r="EG142" s="916">
        <v>691563</v>
      </c>
      <c r="EH142" s="916">
        <v>69156250</v>
      </c>
      <c r="EI142" s="916">
        <v>38031525</v>
      </c>
      <c r="EJ142" s="916">
        <v>37270895</v>
      </c>
      <c r="EK142" s="916">
        <v>0</v>
      </c>
      <c r="EL142" s="916">
        <v>760631</v>
      </c>
      <c r="EM142" s="916">
        <v>76063051</v>
      </c>
      <c r="EN142" s="916">
        <v>3453401</v>
      </c>
      <c r="EO142" s="916">
        <v>3384332</v>
      </c>
      <c r="EP142" s="916">
        <v>0</v>
      </c>
      <c r="EQ142" s="916">
        <v>69068</v>
      </c>
      <c r="ER142" s="916">
        <v>6906801</v>
      </c>
      <c r="ES142" s="916">
        <v>3298102</v>
      </c>
      <c r="ET142" s="916">
        <v>3232141</v>
      </c>
      <c r="EU142" s="916">
        <v>0</v>
      </c>
      <c r="EV142" s="916">
        <v>65962</v>
      </c>
      <c r="EW142" s="916">
        <v>6596205</v>
      </c>
      <c r="EX142" s="917">
        <v>0.5</v>
      </c>
      <c r="EY142" s="917">
        <v>0.49</v>
      </c>
      <c r="EZ142" s="917">
        <v>0</v>
      </c>
      <c r="FA142" s="917">
        <v>0.01</v>
      </c>
      <c r="FB142" s="917">
        <v>1</v>
      </c>
      <c r="FC142" s="884" t="s">
        <v>669</v>
      </c>
      <c r="FD142" s="884" t="s">
        <v>723</v>
      </c>
      <c r="FE142" s="884" t="s">
        <v>669</v>
      </c>
      <c r="FF142" s="884" t="s">
        <v>2350</v>
      </c>
      <c r="FG142" s="884" t="s">
        <v>2489</v>
      </c>
    </row>
    <row r="143" spans="1:164" ht="14.25" thickTop="1" thickBot="1" x14ac:dyDescent="0.25">
      <c r="A143" s="884" t="s">
        <v>3311</v>
      </c>
      <c r="B143" s="918" t="s">
        <v>337</v>
      </c>
      <c r="C143" s="919" t="s">
        <v>336</v>
      </c>
      <c r="D143" s="916">
        <v>21749938</v>
      </c>
      <c r="E143" s="916">
        <v>19772672</v>
      </c>
      <c r="F143" s="916">
        <v>24386295</v>
      </c>
      <c r="G143" s="916">
        <v>0</v>
      </c>
      <c r="H143" s="916">
        <v>65908905</v>
      </c>
      <c r="I143" s="916">
        <v>0</v>
      </c>
      <c r="J143" s="916">
        <v>0</v>
      </c>
      <c r="K143" s="916">
        <v>21749938</v>
      </c>
      <c r="L143" s="916">
        <v>223100</v>
      </c>
      <c r="M143" s="916">
        <v>223100</v>
      </c>
      <c r="N143" s="916">
        <v>0</v>
      </c>
      <c r="O143" s="916">
        <v>0</v>
      </c>
      <c r="P143" s="916">
        <v>0</v>
      </c>
      <c r="Q143" s="916">
        <v>0</v>
      </c>
      <c r="R143" s="916">
        <v>0</v>
      </c>
      <c r="S143" s="916">
        <v>0</v>
      </c>
      <c r="T143" s="916">
        <v>0</v>
      </c>
      <c r="U143" s="916">
        <v>0</v>
      </c>
      <c r="V143" s="916">
        <v>0</v>
      </c>
      <c r="W143" s="916">
        <v>0</v>
      </c>
      <c r="X143" s="916">
        <v>0</v>
      </c>
      <c r="Y143" s="916">
        <v>0</v>
      </c>
      <c r="Z143" s="916">
        <v>0</v>
      </c>
      <c r="AA143" s="916">
        <v>0</v>
      </c>
      <c r="AB143" s="916">
        <v>0</v>
      </c>
      <c r="AC143" s="916">
        <v>0</v>
      </c>
      <c r="AD143" s="916">
        <v>7063250</v>
      </c>
      <c r="AE143" s="916">
        <v>8711341</v>
      </c>
      <c r="AF143" s="916">
        <v>0</v>
      </c>
      <c r="AG143" s="916">
        <v>15774591</v>
      </c>
      <c r="AH143" s="916">
        <v>2840275</v>
      </c>
      <c r="AI143" s="916">
        <v>2582068</v>
      </c>
      <c r="AJ143" s="916">
        <v>3184551</v>
      </c>
      <c r="AK143" s="916">
        <v>0</v>
      </c>
      <c r="AL143" s="916">
        <v>8606894</v>
      </c>
      <c r="AM143" s="916">
        <v>-1407294</v>
      </c>
      <c r="AN143" s="916">
        <v>-1279359</v>
      </c>
      <c r="AO143" s="916">
        <v>-1577876</v>
      </c>
      <c r="AP143" s="916">
        <v>0</v>
      </c>
      <c r="AQ143" s="916">
        <v>-4264529</v>
      </c>
      <c r="AR143" s="916">
        <v>-2471031</v>
      </c>
      <c r="AS143" s="916">
        <v>-2246393</v>
      </c>
      <c r="AT143" s="916">
        <v>-2770551</v>
      </c>
      <c r="AU143" s="916">
        <v>0</v>
      </c>
      <c r="AV143" s="916">
        <v>-7487975</v>
      </c>
      <c r="AW143" s="916">
        <v>493853</v>
      </c>
      <c r="AX143" s="916">
        <v>448958</v>
      </c>
      <c r="AY143" s="916">
        <v>553714</v>
      </c>
      <c r="AZ143" s="916">
        <v>0</v>
      </c>
      <c r="BA143" s="916">
        <v>1496525</v>
      </c>
      <c r="BB143" s="916">
        <v>565981</v>
      </c>
      <c r="BC143" s="916">
        <v>514529</v>
      </c>
      <c r="BD143" s="916">
        <v>634586</v>
      </c>
      <c r="BE143" s="916">
        <v>0</v>
      </c>
      <c r="BF143" s="916">
        <v>1715096</v>
      </c>
      <c r="BG143" s="916">
        <v>-1411197</v>
      </c>
      <c r="BH143" s="916">
        <v>-1282906</v>
      </c>
      <c r="BI143" s="916">
        <v>-1582251</v>
      </c>
      <c r="BJ143" s="916">
        <v>0</v>
      </c>
      <c r="BK143" s="916">
        <v>-4276354</v>
      </c>
      <c r="BL143" s="916">
        <v>-1370871</v>
      </c>
      <c r="BM143" s="916">
        <v>-1246247</v>
      </c>
      <c r="BN143" s="916">
        <v>-1537038</v>
      </c>
      <c r="BO143" s="916">
        <v>0</v>
      </c>
      <c r="BP143" s="916">
        <v>-4154156</v>
      </c>
      <c r="BQ143" s="916">
        <v>-17478</v>
      </c>
      <c r="BR143" s="916">
        <v>-15890</v>
      </c>
      <c r="BS143" s="916">
        <v>-19597</v>
      </c>
      <c r="BT143" s="916">
        <v>0</v>
      </c>
      <c r="BU143" s="916">
        <v>-52965</v>
      </c>
      <c r="BV143" s="916">
        <v>-1353393</v>
      </c>
      <c r="BW143" s="916">
        <v>-1230357</v>
      </c>
      <c r="BX143" s="916">
        <v>-1517441</v>
      </c>
      <c r="BY143" s="916">
        <v>0</v>
      </c>
      <c r="BZ143" s="916">
        <v>-4101191</v>
      </c>
      <c r="CA143" s="916">
        <v>0</v>
      </c>
      <c r="CB143" s="916">
        <v>0</v>
      </c>
      <c r="CC143" s="916">
        <v>0</v>
      </c>
      <c r="CD143" s="916">
        <v>0</v>
      </c>
      <c r="CE143" s="916">
        <v>0</v>
      </c>
      <c r="CF143" s="916">
        <v>1242745</v>
      </c>
      <c r="CG143" s="916">
        <v>1129769</v>
      </c>
      <c r="CH143" s="916">
        <v>1393382</v>
      </c>
      <c r="CI143" s="916">
        <v>0</v>
      </c>
      <c r="CJ143" s="916">
        <v>3765896</v>
      </c>
      <c r="CK143" s="916">
        <v>-24552</v>
      </c>
      <c r="CL143" s="916">
        <v>-22319</v>
      </c>
      <c r="CM143" s="916">
        <v>-27527</v>
      </c>
      <c r="CN143" s="916">
        <v>0</v>
      </c>
      <c r="CO143" s="916">
        <v>-74398</v>
      </c>
      <c r="CP143" s="916">
        <v>-2804614</v>
      </c>
      <c r="CQ143" s="916">
        <v>-2549648</v>
      </c>
      <c r="CR143" s="916">
        <v>-3144566</v>
      </c>
      <c r="CS143" s="916">
        <v>0</v>
      </c>
      <c r="CT143" s="916">
        <v>-8498828</v>
      </c>
      <c r="CU143" s="916">
        <v>-2957292</v>
      </c>
      <c r="CV143" s="916">
        <v>-2688445</v>
      </c>
      <c r="CW143" s="916">
        <v>-3315749</v>
      </c>
      <c r="CX143" s="916">
        <v>0</v>
      </c>
      <c r="CY143" s="916">
        <v>-8961486</v>
      </c>
      <c r="CZ143" s="916">
        <v>-42030</v>
      </c>
      <c r="DA143" s="916">
        <v>-38209</v>
      </c>
      <c r="DB143" s="916">
        <v>-47124</v>
      </c>
      <c r="DC143" s="916">
        <v>0</v>
      </c>
      <c r="DD143" s="916">
        <v>-127363</v>
      </c>
      <c r="DE143" s="916">
        <v>-2915262</v>
      </c>
      <c r="DF143" s="916">
        <v>-2650236</v>
      </c>
      <c r="DG143" s="916">
        <v>-3268625</v>
      </c>
      <c r="DH143" s="916">
        <v>0</v>
      </c>
      <c r="DI143" s="916">
        <v>-8834123</v>
      </c>
      <c r="DJ143" s="916">
        <v>-9360682</v>
      </c>
      <c r="DK143" s="916">
        <v>-8509711</v>
      </c>
      <c r="DL143" s="916">
        <v>-10495310</v>
      </c>
      <c r="DM143" s="916">
        <v>0</v>
      </c>
      <c r="DN143" s="916">
        <v>-28365703</v>
      </c>
      <c r="DO143" s="916">
        <v>0</v>
      </c>
      <c r="DP143" s="916">
        <v>0</v>
      </c>
      <c r="DQ143" s="916">
        <v>0</v>
      </c>
      <c r="DR143" s="916">
        <v>0</v>
      </c>
      <c r="DS143" s="916">
        <v>0</v>
      </c>
      <c r="DT143" s="916">
        <v>-8390925</v>
      </c>
      <c r="DU143" s="916">
        <v>-7628114</v>
      </c>
      <c r="DV143" s="916">
        <v>-9408007</v>
      </c>
      <c r="DW143" s="916">
        <v>0</v>
      </c>
      <c r="DX143" s="916">
        <v>-25427046</v>
      </c>
      <c r="DY143" s="916">
        <v>-969757</v>
      </c>
      <c r="DZ143" s="916">
        <v>-881597</v>
      </c>
      <c r="EA143" s="916">
        <v>-1087303</v>
      </c>
      <c r="EB143" s="916">
        <v>0</v>
      </c>
      <c r="EC143" s="916">
        <v>-2938657</v>
      </c>
      <c r="ED143" s="916">
        <v>23771248</v>
      </c>
      <c r="EE143" s="916">
        <v>21610226</v>
      </c>
      <c r="EF143" s="916">
        <v>26652612</v>
      </c>
      <c r="EG143" s="916">
        <v>0</v>
      </c>
      <c r="EH143" s="916">
        <v>72034086</v>
      </c>
      <c r="EI143" s="916">
        <v>21749938</v>
      </c>
      <c r="EJ143" s="916">
        <v>19772672</v>
      </c>
      <c r="EK143" s="916">
        <v>24386295</v>
      </c>
      <c r="EL143" s="916">
        <v>0</v>
      </c>
      <c r="EM143" s="916">
        <v>65908905</v>
      </c>
      <c r="EN143" s="916">
        <v>-2021310</v>
      </c>
      <c r="EO143" s="916">
        <v>-1837554</v>
      </c>
      <c r="EP143" s="916">
        <v>-2266317</v>
      </c>
      <c r="EQ143" s="916">
        <v>0</v>
      </c>
      <c r="ER143" s="916">
        <v>-6125181</v>
      </c>
      <c r="ES143" s="916">
        <v>-2991067</v>
      </c>
      <c r="ET143" s="916">
        <v>-2719151</v>
      </c>
      <c r="EU143" s="916">
        <v>-3353620</v>
      </c>
      <c r="EV143" s="916">
        <v>0</v>
      </c>
      <c r="EW143" s="916">
        <v>-9063838</v>
      </c>
      <c r="EX143" s="917">
        <v>0.33</v>
      </c>
      <c r="EY143" s="917">
        <v>0.3</v>
      </c>
      <c r="EZ143" s="917">
        <v>0.37</v>
      </c>
      <c r="FA143" s="917">
        <v>0</v>
      </c>
      <c r="FB143" s="917">
        <v>1</v>
      </c>
      <c r="FC143" s="884" t="s">
        <v>686</v>
      </c>
      <c r="FD143" s="884" t="s">
        <v>670</v>
      </c>
      <c r="FE143" s="884" t="s">
        <v>1673</v>
      </c>
      <c r="FF143" s="884" t="s">
        <v>2343</v>
      </c>
      <c r="FG143" s="884" t="s">
        <v>2490</v>
      </c>
    </row>
    <row r="144" spans="1:164" ht="14.25" thickTop="1" thickBot="1" x14ac:dyDescent="0.25">
      <c r="A144" s="884" t="s">
        <v>3312</v>
      </c>
      <c r="B144" s="918" t="s">
        <v>339</v>
      </c>
      <c r="C144" s="919" t="s">
        <v>338</v>
      </c>
      <c r="D144" s="916">
        <v>43217715</v>
      </c>
      <c r="E144" s="916">
        <v>42353360</v>
      </c>
      <c r="F144" s="916">
        <v>0</v>
      </c>
      <c r="G144" s="916">
        <v>864354</v>
      </c>
      <c r="H144" s="916">
        <v>86435429</v>
      </c>
      <c r="I144" s="916">
        <v>293850</v>
      </c>
      <c r="J144" s="916">
        <v>293850</v>
      </c>
      <c r="K144" s="916">
        <v>42923865</v>
      </c>
      <c r="L144" s="916">
        <v>586129</v>
      </c>
      <c r="M144" s="916">
        <v>586129</v>
      </c>
      <c r="N144" s="916">
        <v>419163</v>
      </c>
      <c r="O144" s="916">
        <v>0</v>
      </c>
      <c r="P144" s="916">
        <v>419163</v>
      </c>
      <c r="Q144" s="916">
        <v>0</v>
      </c>
      <c r="R144" s="916">
        <v>0</v>
      </c>
      <c r="S144" s="916">
        <v>0</v>
      </c>
      <c r="T144" s="916">
        <v>0</v>
      </c>
      <c r="U144" s="916">
        <v>0</v>
      </c>
      <c r="V144" s="916">
        <v>0</v>
      </c>
      <c r="W144" s="916">
        <v>0</v>
      </c>
      <c r="X144" s="916">
        <v>293850</v>
      </c>
      <c r="Y144" s="916">
        <v>0</v>
      </c>
      <c r="Z144" s="916">
        <v>0</v>
      </c>
      <c r="AA144" s="916">
        <v>293850</v>
      </c>
      <c r="AB144" s="916">
        <v>0</v>
      </c>
      <c r="AC144" s="916">
        <v>0</v>
      </c>
      <c r="AD144" s="916">
        <v>20725927</v>
      </c>
      <c r="AE144" s="916">
        <v>0</v>
      </c>
      <c r="AF144" s="916">
        <v>418691</v>
      </c>
      <c r="AG144" s="916">
        <v>21144618</v>
      </c>
      <c r="AH144" s="916">
        <v>4458832</v>
      </c>
      <c r="AI144" s="916">
        <v>4369655</v>
      </c>
      <c r="AJ144" s="916">
        <v>0</v>
      </c>
      <c r="AK144" s="916">
        <v>89177</v>
      </c>
      <c r="AL144" s="916">
        <v>8917664</v>
      </c>
      <c r="AM144" s="916">
        <v>-893161</v>
      </c>
      <c r="AN144" s="916">
        <v>-875297</v>
      </c>
      <c r="AO144" s="916">
        <v>0</v>
      </c>
      <c r="AP144" s="916">
        <v>-17863</v>
      </c>
      <c r="AQ144" s="916">
        <v>-1786321</v>
      </c>
      <c r="AR144" s="916">
        <v>-3609729</v>
      </c>
      <c r="AS144" s="916">
        <v>-3537534</v>
      </c>
      <c r="AT144" s="916">
        <v>0</v>
      </c>
      <c r="AU144" s="916">
        <v>-72195</v>
      </c>
      <c r="AV144" s="916">
        <v>-7219458</v>
      </c>
      <c r="AW144" s="916">
        <v>1027360</v>
      </c>
      <c r="AX144" s="916">
        <v>1006813</v>
      </c>
      <c r="AY144" s="916">
        <v>0</v>
      </c>
      <c r="AZ144" s="916">
        <v>20547</v>
      </c>
      <c r="BA144" s="916">
        <v>2054720</v>
      </c>
      <c r="BB144" s="916">
        <v>-979921</v>
      </c>
      <c r="BC144" s="916">
        <v>-960323</v>
      </c>
      <c r="BD144" s="916">
        <v>0</v>
      </c>
      <c r="BE144" s="916">
        <v>-19598</v>
      </c>
      <c r="BF144" s="916">
        <v>-1959842</v>
      </c>
      <c r="BG144" s="916">
        <v>-3562290</v>
      </c>
      <c r="BH144" s="916">
        <v>-3491044</v>
      </c>
      <c r="BI144" s="916">
        <v>0</v>
      </c>
      <c r="BJ144" s="916">
        <v>-71246</v>
      </c>
      <c r="BK144" s="916">
        <v>-7124580</v>
      </c>
      <c r="BL144" s="916">
        <v>-1625009</v>
      </c>
      <c r="BM144" s="916">
        <v>-1592509</v>
      </c>
      <c r="BN144" s="916">
        <v>0</v>
      </c>
      <c r="BO144" s="916">
        <v>-32500</v>
      </c>
      <c r="BP144" s="916">
        <v>-3250018</v>
      </c>
      <c r="BQ144" s="916">
        <v>-245442</v>
      </c>
      <c r="BR144" s="916">
        <v>-240533</v>
      </c>
      <c r="BS144" s="916">
        <v>0</v>
      </c>
      <c r="BT144" s="916">
        <v>-4909</v>
      </c>
      <c r="BU144" s="916">
        <v>-490884</v>
      </c>
      <c r="BV144" s="916">
        <v>-1379567</v>
      </c>
      <c r="BW144" s="916">
        <v>-1351976</v>
      </c>
      <c r="BX144" s="916">
        <v>0</v>
      </c>
      <c r="BY144" s="916">
        <v>-27591</v>
      </c>
      <c r="BZ144" s="916">
        <v>-2759134</v>
      </c>
      <c r="CA144" s="916">
        <v>156374</v>
      </c>
      <c r="CB144" s="916">
        <v>153246</v>
      </c>
      <c r="CC144" s="916">
        <v>0</v>
      </c>
      <c r="CD144" s="916">
        <v>3127</v>
      </c>
      <c r="CE144" s="916">
        <v>312747</v>
      </c>
      <c r="CF144" s="916">
        <v>537080</v>
      </c>
      <c r="CG144" s="916">
        <v>526338</v>
      </c>
      <c r="CH144" s="916">
        <v>0</v>
      </c>
      <c r="CI144" s="916">
        <v>10742</v>
      </c>
      <c r="CJ144" s="916">
        <v>1074160</v>
      </c>
      <c r="CK144" s="916">
        <v>-210455</v>
      </c>
      <c r="CL144" s="916">
        <v>-206245</v>
      </c>
      <c r="CM144" s="916">
        <v>0</v>
      </c>
      <c r="CN144" s="916">
        <v>-4209</v>
      </c>
      <c r="CO144" s="916">
        <v>-420909</v>
      </c>
      <c r="CP144" s="916">
        <v>-567875</v>
      </c>
      <c r="CQ144" s="916">
        <v>-556518</v>
      </c>
      <c r="CR144" s="916">
        <v>0</v>
      </c>
      <c r="CS144" s="916">
        <v>-11358</v>
      </c>
      <c r="CT144" s="916">
        <v>-1135751</v>
      </c>
      <c r="CU144" s="916">
        <v>-1709885</v>
      </c>
      <c r="CV144" s="916">
        <v>-1675688</v>
      </c>
      <c r="CW144" s="916">
        <v>0</v>
      </c>
      <c r="CX144" s="916">
        <v>-34198</v>
      </c>
      <c r="CY144" s="916">
        <v>-3419771</v>
      </c>
      <c r="CZ144" s="916">
        <v>-299523</v>
      </c>
      <c r="DA144" s="916">
        <v>-293532</v>
      </c>
      <c r="DB144" s="916">
        <v>0</v>
      </c>
      <c r="DC144" s="916">
        <v>-5991</v>
      </c>
      <c r="DD144" s="916">
        <v>-599046</v>
      </c>
      <c r="DE144" s="916">
        <v>-1410362</v>
      </c>
      <c r="DF144" s="916">
        <v>-1382156</v>
      </c>
      <c r="DG144" s="916">
        <v>0</v>
      </c>
      <c r="DH144" s="916">
        <v>-28207</v>
      </c>
      <c r="DI144" s="916">
        <v>-2820725</v>
      </c>
      <c r="DJ144" s="916">
        <v>-13671452</v>
      </c>
      <c r="DK144" s="916">
        <v>-13398018</v>
      </c>
      <c r="DL144" s="916">
        <v>0</v>
      </c>
      <c r="DM144" s="916">
        <v>-273430</v>
      </c>
      <c r="DN144" s="916">
        <v>-27342900</v>
      </c>
      <c r="DO144" s="916">
        <v>0</v>
      </c>
      <c r="DP144" s="916">
        <v>0</v>
      </c>
      <c r="DQ144" s="916">
        <v>0</v>
      </c>
      <c r="DR144" s="916">
        <v>0</v>
      </c>
      <c r="DS144" s="916">
        <v>0</v>
      </c>
      <c r="DT144" s="916">
        <v>-15443413</v>
      </c>
      <c r="DU144" s="916">
        <v>-15134544</v>
      </c>
      <c r="DV144" s="916">
        <v>0</v>
      </c>
      <c r="DW144" s="916">
        <v>-308868</v>
      </c>
      <c r="DX144" s="916">
        <v>-30886825</v>
      </c>
      <c r="DY144" s="916">
        <v>1771961</v>
      </c>
      <c r="DZ144" s="916">
        <v>1736526</v>
      </c>
      <c r="EA144" s="916">
        <v>0</v>
      </c>
      <c r="EB144" s="916">
        <v>35438</v>
      </c>
      <c r="EC144" s="916">
        <v>3543925</v>
      </c>
      <c r="ED144" s="916">
        <v>43717334</v>
      </c>
      <c r="EE144" s="916">
        <v>42842987</v>
      </c>
      <c r="EF144" s="916">
        <v>0</v>
      </c>
      <c r="EG144" s="916">
        <v>874347</v>
      </c>
      <c r="EH144" s="916">
        <v>87434668</v>
      </c>
      <c r="EI144" s="916">
        <v>43217715</v>
      </c>
      <c r="EJ144" s="916">
        <v>42353360</v>
      </c>
      <c r="EK144" s="916">
        <v>0</v>
      </c>
      <c r="EL144" s="916">
        <v>864354</v>
      </c>
      <c r="EM144" s="916">
        <v>86435429</v>
      </c>
      <c r="EN144" s="916">
        <v>-499619</v>
      </c>
      <c r="EO144" s="916">
        <v>-489627</v>
      </c>
      <c r="EP144" s="916">
        <v>0</v>
      </c>
      <c r="EQ144" s="916">
        <v>-9993</v>
      </c>
      <c r="ER144" s="916">
        <v>-999239</v>
      </c>
      <c r="ES144" s="916">
        <v>1272342</v>
      </c>
      <c r="ET144" s="916">
        <v>1246899</v>
      </c>
      <c r="EU144" s="916">
        <v>0</v>
      </c>
      <c r="EV144" s="916">
        <v>25445</v>
      </c>
      <c r="EW144" s="916">
        <v>2544686</v>
      </c>
      <c r="EX144" s="917">
        <v>0.5</v>
      </c>
      <c r="EY144" s="917">
        <v>0.49</v>
      </c>
      <c r="EZ144" s="917">
        <v>0</v>
      </c>
      <c r="FA144" s="917">
        <v>0.01</v>
      </c>
      <c r="FB144" s="917">
        <v>1</v>
      </c>
      <c r="FC144" s="884" t="s">
        <v>679</v>
      </c>
      <c r="FD144" s="884" t="s">
        <v>699</v>
      </c>
      <c r="FE144" s="884" t="s">
        <v>1674</v>
      </c>
      <c r="FF144" s="884" t="s">
        <v>2350</v>
      </c>
      <c r="FG144" s="884" t="s">
        <v>2491</v>
      </c>
    </row>
    <row r="145" spans="1:164" ht="14.25" thickTop="1" thickBot="1" x14ac:dyDescent="0.25">
      <c r="A145" s="884" t="s">
        <v>3311</v>
      </c>
      <c r="B145" s="918" t="s">
        <v>341</v>
      </c>
      <c r="C145" s="919" t="s">
        <v>340</v>
      </c>
      <c r="D145" s="916">
        <v>0</v>
      </c>
      <c r="E145" s="916">
        <v>46290775</v>
      </c>
      <c r="F145" s="916">
        <v>0</v>
      </c>
      <c r="G145" s="916">
        <v>467584</v>
      </c>
      <c r="H145" s="916">
        <v>46758359</v>
      </c>
      <c r="I145" s="916">
        <v>0</v>
      </c>
      <c r="J145" s="916">
        <v>0</v>
      </c>
      <c r="K145" s="916">
        <v>0</v>
      </c>
      <c r="L145" s="916">
        <v>131484</v>
      </c>
      <c r="M145" s="916">
        <v>131484</v>
      </c>
      <c r="N145" s="916">
        <v>0</v>
      </c>
      <c r="O145" s="916">
        <v>0</v>
      </c>
      <c r="P145" s="916">
        <v>0</v>
      </c>
      <c r="Q145" s="916">
        <v>0</v>
      </c>
      <c r="R145" s="916">
        <v>0</v>
      </c>
      <c r="S145" s="916">
        <v>0</v>
      </c>
      <c r="T145" s="916">
        <v>0</v>
      </c>
      <c r="U145" s="916">
        <v>0</v>
      </c>
      <c r="V145" s="916">
        <v>0</v>
      </c>
      <c r="W145" s="916">
        <v>0</v>
      </c>
      <c r="X145" s="916">
        <v>0</v>
      </c>
      <c r="Y145" s="916">
        <v>0</v>
      </c>
      <c r="Z145" s="916">
        <v>0</v>
      </c>
      <c r="AA145" s="916">
        <v>0</v>
      </c>
      <c r="AB145" s="916">
        <v>0</v>
      </c>
      <c r="AC145" s="916">
        <v>0</v>
      </c>
      <c r="AD145" s="916">
        <v>12089411</v>
      </c>
      <c r="AE145" s="916">
        <v>0</v>
      </c>
      <c r="AF145" s="916">
        <v>122115</v>
      </c>
      <c r="AG145" s="916">
        <v>12211526</v>
      </c>
      <c r="AH145" s="916">
        <v>0</v>
      </c>
      <c r="AI145" s="916">
        <v>8099136</v>
      </c>
      <c r="AJ145" s="916">
        <v>0</v>
      </c>
      <c r="AK145" s="916">
        <v>81809</v>
      </c>
      <c r="AL145" s="916">
        <v>8180945</v>
      </c>
      <c r="AM145" s="916">
        <v>0</v>
      </c>
      <c r="AN145" s="916">
        <v>-4256393</v>
      </c>
      <c r="AO145" s="916">
        <v>0</v>
      </c>
      <c r="AP145" s="916">
        <v>-42994</v>
      </c>
      <c r="AQ145" s="916">
        <v>-4299387</v>
      </c>
      <c r="AR145" s="916">
        <v>0</v>
      </c>
      <c r="AS145" s="916">
        <v>-4284254</v>
      </c>
      <c r="AT145" s="916">
        <v>0</v>
      </c>
      <c r="AU145" s="916">
        <v>-43275</v>
      </c>
      <c r="AV145" s="916">
        <v>-4327529</v>
      </c>
      <c r="AW145" s="916">
        <v>0</v>
      </c>
      <c r="AX145" s="916">
        <v>1760</v>
      </c>
      <c r="AY145" s="916">
        <v>0</v>
      </c>
      <c r="AZ145" s="916">
        <v>18</v>
      </c>
      <c r="BA145" s="916">
        <v>1778</v>
      </c>
      <c r="BB145" s="916">
        <v>0</v>
      </c>
      <c r="BC145" s="916">
        <v>-1532775</v>
      </c>
      <c r="BD145" s="916">
        <v>0</v>
      </c>
      <c r="BE145" s="916">
        <v>-15483</v>
      </c>
      <c r="BF145" s="916">
        <v>-1548258</v>
      </c>
      <c r="BG145" s="916">
        <v>0</v>
      </c>
      <c r="BH145" s="916">
        <v>-5815269</v>
      </c>
      <c r="BI145" s="916">
        <v>0</v>
      </c>
      <c r="BJ145" s="916">
        <v>-58740</v>
      </c>
      <c r="BK145" s="916">
        <v>-5874009</v>
      </c>
      <c r="BL145" s="916">
        <v>0</v>
      </c>
      <c r="BM145" s="916">
        <v>-4653726</v>
      </c>
      <c r="BN145" s="916">
        <v>0</v>
      </c>
      <c r="BO145" s="916">
        <v>-47007</v>
      </c>
      <c r="BP145" s="916">
        <v>-4700733</v>
      </c>
      <c r="BQ145" s="916">
        <v>0</v>
      </c>
      <c r="BR145" s="916">
        <v>0</v>
      </c>
      <c r="BS145" s="916">
        <v>0</v>
      </c>
      <c r="BT145" s="916">
        <v>0</v>
      </c>
      <c r="BU145" s="916">
        <v>0</v>
      </c>
      <c r="BV145" s="916">
        <v>0</v>
      </c>
      <c r="BW145" s="916">
        <v>-4653726</v>
      </c>
      <c r="BX145" s="916">
        <v>0</v>
      </c>
      <c r="BY145" s="916">
        <v>-47007</v>
      </c>
      <c r="BZ145" s="916">
        <v>-4700733</v>
      </c>
      <c r="CA145" s="916">
        <v>0</v>
      </c>
      <c r="CB145" s="916">
        <v>0</v>
      </c>
      <c r="CC145" s="916">
        <v>0</v>
      </c>
      <c r="CD145" s="916">
        <v>0</v>
      </c>
      <c r="CE145" s="916">
        <v>0</v>
      </c>
      <c r="CF145" s="916">
        <v>0</v>
      </c>
      <c r="CG145" s="916">
        <v>3251278</v>
      </c>
      <c r="CH145" s="916">
        <v>0</v>
      </c>
      <c r="CI145" s="916">
        <v>32841</v>
      </c>
      <c r="CJ145" s="916">
        <v>3284119</v>
      </c>
      <c r="CK145" s="916">
        <v>0</v>
      </c>
      <c r="CL145" s="916">
        <v>0</v>
      </c>
      <c r="CM145" s="916">
        <v>0</v>
      </c>
      <c r="CN145" s="916">
        <v>0</v>
      </c>
      <c r="CO145" s="916">
        <v>0</v>
      </c>
      <c r="CP145" s="916">
        <v>0</v>
      </c>
      <c r="CQ145" s="916">
        <v>0</v>
      </c>
      <c r="CR145" s="916">
        <v>0</v>
      </c>
      <c r="CS145" s="916">
        <v>0</v>
      </c>
      <c r="CT145" s="916">
        <v>0</v>
      </c>
      <c r="CU145" s="916">
        <v>0</v>
      </c>
      <c r="CV145" s="916">
        <v>-1402448</v>
      </c>
      <c r="CW145" s="916">
        <v>0</v>
      </c>
      <c r="CX145" s="916">
        <v>-14166</v>
      </c>
      <c r="CY145" s="916">
        <v>-1416614</v>
      </c>
      <c r="CZ145" s="916">
        <v>0</v>
      </c>
      <c r="DA145" s="916">
        <v>0</v>
      </c>
      <c r="DB145" s="916">
        <v>0</v>
      </c>
      <c r="DC145" s="916">
        <v>0</v>
      </c>
      <c r="DD145" s="916">
        <v>0</v>
      </c>
      <c r="DE145" s="916">
        <v>0</v>
      </c>
      <c r="DF145" s="916">
        <v>-1402448</v>
      </c>
      <c r="DG145" s="916">
        <v>0</v>
      </c>
      <c r="DH145" s="916">
        <v>-14166</v>
      </c>
      <c r="DI145" s="916">
        <v>-1416614</v>
      </c>
      <c r="DJ145" s="916">
        <v>1</v>
      </c>
      <c r="DK145" s="916">
        <v>-7721355</v>
      </c>
      <c r="DL145" s="916">
        <v>0</v>
      </c>
      <c r="DM145" s="916">
        <v>-77995</v>
      </c>
      <c r="DN145" s="916">
        <v>-7801994</v>
      </c>
      <c r="DO145" s="916">
        <v>0</v>
      </c>
      <c r="DP145" s="916">
        <v>0</v>
      </c>
      <c r="DQ145" s="916">
        <v>0</v>
      </c>
      <c r="DR145" s="916">
        <v>0</v>
      </c>
      <c r="DS145" s="916">
        <v>0</v>
      </c>
      <c r="DT145" s="916">
        <v>0</v>
      </c>
      <c r="DU145" s="916">
        <v>-8343937</v>
      </c>
      <c r="DV145" s="916">
        <v>0</v>
      </c>
      <c r="DW145" s="916">
        <v>-84282</v>
      </c>
      <c r="DX145" s="916">
        <v>-8428219</v>
      </c>
      <c r="DY145" s="916">
        <v>1</v>
      </c>
      <c r="DZ145" s="916">
        <v>622582</v>
      </c>
      <c r="EA145" s="916">
        <v>0</v>
      </c>
      <c r="EB145" s="916">
        <v>6287</v>
      </c>
      <c r="EC145" s="916">
        <v>626225</v>
      </c>
      <c r="ED145" s="916">
        <v>0</v>
      </c>
      <c r="EE145" s="916">
        <v>46062522</v>
      </c>
      <c r="EF145" s="916">
        <v>0</v>
      </c>
      <c r="EG145" s="916">
        <v>465278</v>
      </c>
      <c r="EH145" s="916">
        <v>46527800</v>
      </c>
      <c r="EI145" s="916">
        <v>0</v>
      </c>
      <c r="EJ145" s="916">
        <v>46290775</v>
      </c>
      <c r="EK145" s="916">
        <v>0</v>
      </c>
      <c r="EL145" s="916">
        <v>467584</v>
      </c>
      <c r="EM145" s="916">
        <v>46758359</v>
      </c>
      <c r="EN145" s="916">
        <v>0</v>
      </c>
      <c r="EO145" s="916">
        <v>228253</v>
      </c>
      <c r="EP145" s="916">
        <v>0</v>
      </c>
      <c r="EQ145" s="916">
        <v>2306</v>
      </c>
      <c r="ER145" s="916">
        <v>230559</v>
      </c>
      <c r="ES145" s="916">
        <v>1</v>
      </c>
      <c r="ET145" s="916">
        <v>850835</v>
      </c>
      <c r="EU145" s="916">
        <v>0</v>
      </c>
      <c r="EV145" s="916">
        <v>8593</v>
      </c>
      <c r="EW145" s="916">
        <v>856784</v>
      </c>
      <c r="EX145" s="917">
        <v>0</v>
      </c>
      <c r="EY145" s="917">
        <v>0.99</v>
      </c>
      <c r="EZ145" s="917">
        <v>0</v>
      </c>
      <c r="FA145" s="917">
        <v>0.01</v>
      </c>
      <c r="FB145" s="917">
        <v>1</v>
      </c>
      <c r="FC145" s="884" t="s">
        <v>679</v>
      </c>
      <c r="FD145" s="884" t="s">
        <v>682</v>
      </c>
      <c r="FE145" s="884" t="s">
        <v>1674</v>
      </c>
      <c r="FF145" s="884" t="s">
        <v>2349</v>
      </c>
      <c r="FG145" s="884" t="s">
        <v>2492</v>
      </c>
    </row>
    <row r="146" spans="1:164" ht="14.25" thickTop="1" thickBot="1" x14ac:dyDescent="0.25">
      <c r="A146" s="884" t="s">
        <v>3311</v>
      </c>
      <c r="B146" s="918" t="s">
        <v>343</v>
      </c>
      <c r="C146" s="919" t="s">
        <v>342</v>
      </c>
      <c r="D146" s="916">
        <v>50148378</v>
      </c>
      <c r="E146" s="916">
        <v>45589435</v>
      </c>
      <c r="F146" s="916">
        <v>56226970</v>
      </c>
      <c r="G146" s="916">
        <v>0</v>
      </c>
      <c r="H146" s="916">
        <v>151964783</v>
      </c>
      <c r="I146" s="916">
        <v>0</v>
      </c>
      <c r="J146" s="916">
        <v>0</v>
      </c>
      <c r="K146" s="916">
        <v>50148378</v>
      </c>
      <c r="L146" s="916">
        <v>497048</v>
      </c>
      <c r="M146" s="916">
        <v>497048</v>
      </c>
      <c r="N146" s="916">
        <v>84752</v>
      </c>
      <c r="O146" s="916">
        <v>0</v>
      </c>
      <c r="P146" s="916">
        <v>84752</v>
      </c>
      <c r="Q146" s="916">
        <v>0</v>
      </c>
      <c r="R146" s="916">
        <v>0</v>
      </c>
      <c r="S146" s="916">
        <v>0</v>
      </c>
      <c r="T146" s="916">
        <v>0</v>
      </c>
      <c r="U146" s="916">
        <v>0</v>
      </c>
      <c r="V146" s="916">
        <v>0</v>
      </c>
      <c r="W146" s="916">
        <v>0</v>
      </c>
      <c r="X146" s="916">
        <v>0</v>
      </c>
      <c r="Y146" s="916">
        <v>0</v>
      </c>
      <c r="Z146" s="916">
        <v>0</v>
      </c>
      <c r="AA146" s="916">
        <v>0</v>
      </c>
      <c r="AB146" s="916">
        <v>0</v>
      </c>
      <c r="AC146" s="916">
        <v>0</v>
      </c>
      <c r="AD146" s="916">
        <v>13883859</v>
      </c>
      <c r="AE146" s="916">
        <v>17006545</v>
      </c>
      <c r="AF146" s="916">
        <v>0</v>
      </c>
      <c r="AG146" s="916">
        <v>30890404</v>
      </c>
      <c r="AH146" s="916">
        <v>5773985</v>
      </c>
      <c r="AI146" s="916">
        <v>5249077</v>
      </c>
      <c r="AJ146" s="916">
        <v>6473862</v>
      </c>
      <c r="AK146" s="916">
        <v>0</v>
      </c>
      <c r="AL146" s="916">
        <v>17496924</v>
      </c>
      <c r="AM146" s="916">
        <v>-4859634</v>
      </c>
      <c r="AN146" s="916">
        <v>-4417849</v>
      </c>
      <c r="AO146" s="916">
        <v>-5448680</v>
      </c>
      <c r="AP146" s="916">
        <v>0</v>
      </c>
      <c r="AQ146" s="916">
        <v>-14726163</v>
      </c>
      <c r="AR146" s="916">
        <v>-917652</v>
      </c>
      <c r="AS146" s="916">
        <v>-834230</v>
      </c>
      <c r="AT146" s="916">
        <v>-1028883</v>
      </c>
      <c r="AU146" s="916">
        <v>0</v>
      </c>
      <c r="AV146" s="916">
        <v>-2780765</v>
      </c>
      <c r="AW146" s="916">
        <v>265763</v>
      </c>
      <c r="AX146" s="916">
        <v>241604</v>
      </c>
      <c r="AY146" s="916">
        <v>297978</v>
      </c>
      <c r="AZ146" s="916">
        <v>0</v>
      </c>
      <c r="BA146" s="916">
        <v>805345</v>
      </c>
      <c r="BB146" s="916">
        <v>124245</v>
      </c>
      <c r="BC146" s="916">
        <v>112950</v>
      </c>
      <c r="BD146" s="916">
        <v>139305</v>
      </c>
      <c r="BE146" s="916">
        <v>0</v>
      </c>
      <c r="BF146" s="916">
        <v>376500</v>
      </c>
      <c r="BG146" s="916">
        <v>-527644</v>
      </c>
      <c r="BH146" s="916">
        <v>-479676</v>
      </c>
      <c r="BI146" s="916">
        <v>-591600</v>
      </c>
      <c r="BJ146" s="916">
        <v>0</v>
      </c>
      <c r="BK146" s="916">
        <v>-1598920</v>
      </c>
      <c r="BL146" s="916">
        <v>-1129260</v>
      </c>
      <c r="BM146" s="916">
        <v>-1026600</v>
      </c>
      <c r="BN146" s="916">
        <v>-1266140</v>
      </c>
      <c r="BO146" s="916">
        <v>0</v>
      </c>
      <c r="BP146" s="916">
        <v>-3422000</v>
      </c>
      <c r="BQ146" s="916">
        <v>-97020</v>
      </c>
      <c r="BR146" s="916">
        <v>-88200</v>
      </c>
      <c r="BS146" s="916">
        <v>-108780</v>
      </c>
      <c r="BT146" s="916">
        <v>0</v>
      </c>
      <c r="BU146" s="916">
        <v>-294000</v>
      </c>
      <c r="BV146" s="916">
        <v>-1032240</v>
      </c>
      <c r="BW146" s="916">
        <v>-938400</v>
      </c>
      <c r="BX146" s="916">
        <v>-1157360</v>
      </c>
      <c r="BY146" s="916">
        <v>0</v>
      </c>
      <c r="BZ146" s="916">
        <v>-3128000</v>
      </c>
      <c r="CA146" s="916">
        <v>218790</v>
      </c>
      <c r="CB146" s="916">
        <v>198900</v>
      </c>
      <c r="CC146" s="916">
        <v>245310</v>
      </c>
      <c r="CD146" s="916">
        <v>0</v>
      </c>
      <c r="CE146" s="916">
        <v>663000</v>
      </c>
      <c r="CF146" s="916">
        <v>806190</v>
      </c>
      <c r="CG146" s="916">
        <v>732900</v>
      </c>
      <c r="CH146" s="916">
        <v>903910</v>
      </c>
      <c r="CI146" s="916">
        <v>0</v>
      </c>
      <c r="CJ146" s="916">
        <v>2443000</v>
      </c>
      <c r="CK146" s="916">
        <v>-181170</v>
      </c>
      <c r="CL146" s="916">
        <v>-164700</v>
      </c>
      <c r="CM146" s="916">
        <v>-203130</v>
      </c>
      <c r="CN146" s="916">
        <v>0</v>
      </c>
      <c r="CO146" s="916">
        <v>-549000</v>
      </c>
      <c r="CP146" s="916">
        <v>-2232780</v>
      </c>
      <c r="CQ146" s="916">
        <v>-2029800</v>
      </c>
      <c r="CR146" s="916">
        <v>-2503420</v>
      </c>
      <c r="CS146" s="916">
        <v>0</v>
      </c>
      <c r="CT146" s="916">
        <v>-6766000</v>
      </c>
      <c r="CU146" s="916">
        <v>-2518230</v>
      </c>
      <c r="CV146" s="916">
        <v>-2289300</v>
      </c>
      <c r="CW146" s="916">
        <v>-2823470</v>
      </c>
      <c r="CX146" s="916">
        <v>0</v>
      </c>
      <c r="CY146" s="916">
        <v>-7631000</v>
      </c>
      <c r="CZ146" s="916">
        <v>-59400</v>
      </c>
      <c r="DA146" s="916">
        <v>-54000</v>
      </c>
      <c r="DB146" s="916">
        <v>-66600</v>
      </c>
      <c r="DC146" s="916">
        <v>0</v>
      </c>
      <c r="DD146" s="916">
        <v>-180000</v>
      </c>
      <c r="DE146" s="916">
        <v>-2458830</v>
      </c>
      <c r="DF146" s="916">
        <v>-2235300</v>
      </c>
      <c r="DG146" s="916">
        <v>-2756870</v>
      </c>
      <c r="DH146" s="916">
        <v>0</v>
      </c>
      <c r="DI146" s="916">
        <v>-7451000</v>
      </c>
      <c r="DJ146" s="916">
        <v>-12921126</v>
      </c>
      <c r="DK146" s="916">
        <v>-12051938</v>
      </c>
      <c r="DL146" s="916">
        <v>-15200061</v>
      </c>
      <c r="DM146" s="916">
        <v>0</v>
      </c>
      <c r="DN146" s="916">
        <v>-40173125</v>
      </c>
      <c r="DO146" s="916">
        <v>0</v>
      </c>
      <c r="DP146" s="916">
        <v>0</v>
      </c>
      <c r="DQ146" s="916">
        <v>0</v>
      </c>
      <c r="DR146" s="916">
        <v>0</v>
      </c>
      <c r="DS146" s="916">
        <v>0</v>
      </c>
      <c r="DT146" s="916">
        <v>-12290497</v>
      </c>
      <c r="DU146" s="916">
        <v>-11173179</v>
      </c>
      <c r="DV146" s="916">
        <v>-13780254</v>
      </c>
      <c r="DW146" s="916">
        <v>0</v>
      </c>
      <c r="DX146" s="916">
        <v>-37243931</v>
      </c>
      <c r="DY146" s="916">
        <v>-630629</v>
      </c>
      <c r="DZ146" s="916">
        <v>-878759</v>
      </c>
      <c r="EA146" s="916">
        <v>-1419807</v>
      </c>
      <c r="EB146" s="916">
        <v>0</v>
      </c>
      <c r="EC146" s="916">
        <v>-2929194</v>
      </c>
      <c r="ED146" s="916">
        <v>54929325</v>
      </c>
      <c r="EE146" s="916">
        <v>49935750</v>
      </c>
      <c r="EF146" s="916">
        <v>61587425</v>
      </c>
      <c r="EG146" s="916">
        <v>0</v>
      </c>
      <c r="EH146" s="916">
        <v>166452500</v>
      </c>
      <c r="EI146" s="916">
        <v>50148378</v>
      </c>
      <c r="EJ146" s="916">
        <v>45589435</v>
      </c>
      <c r="EK146" s="916">
        <v>56226970</v>
      </c>
      <c r="EL146" s="916">
        <v>0</v>
      </c>
      <c r="EM146" s="916">
        <v>151964783</v>
      </c>
      <c r="EN146" s="916">
        <v>-4780947</v>
      </c>
      <c r="EO146" s="916">
        <v>-4346315</v>
      </c>
      <c r="EP146" s="916">
        <v>-5360455</v>
      </c>
      <c r="EQ146" s="916">
        <v>0</v>
      </c>
      <c r="ER146" s="916">
        <v>-14487717</v>
      </c>
      <c r="ES146" s="916">
        <v>-5411576</v>
      </c>
      <c r="ET146" s="916">
        <v>-5225074</v>
      </c>
      <c r="EU146" s="916">
        <v>-6780262</v>
      </c>
      <c r="EV146" s="916">
        <v>0</v>
      </c>
      <c r="EW146" s="916">
        <v>-17416911</v>
      </c>
      <c r="EX146" s="917">
        <v>0.33</v>
      </c>
      <c r="EY146" s="917">
        <v>0.3</v>
      </c>
      <c r="EZ146" s="917">
        <v>0.37</v>
      </c>
      <c r="FA146" s="917">
        <v>0</v>
      </c>
      <c r="FB146" s="917">
        <v>1</v>
      </c>
      <c r="FC146" s="884" t="s">
        <v>686</v>
      </c>
      <c r="FD146" s="884" t="s">
        <v>670</v>
      </c>
      <c r="FE146" s="884" t="s">
        <v>1675</v>
      </c>
      <c r="FF146" s="884" t="s">
        <v>2343</v>
      </c>
      <c r="FG146" s="884" t="s">
        <v>2493</v>
      </c>
    </row>
    <row r="147" spans="1:164" ht="14.25" thickTop="1" thickBot="1" x14ac:dyDescent="0.25">
      <c r="A147" s="884" t="s">
        <v>3311</v>
      </c>
      <c r="B147" s="918" t="s">
        <v>345</v>
      </c>
      <c r="C147" s="919" t="s">
        <v>344</v>
      </c>
      <c r="D147" s="916">
        <v>31247108</v>
      </c>
      <c r="E147" s="916">
        <v>24997686</v>
      </c>
      <c r="F147" s="916">
        <v>5624479</v>
      </c>
      <c r="G147" s="916">
        <v>624942</v>
      </c>
      <c r="H147" s="916">
        <v>62494215</v>
      </c>
      <c r="I147" s="916">
        <v>0</v>
      </c>
      <c r="J147" s="916">
        <v>0</v>
      </c>
      <c r="K147" s="916">
        <v>31247108</v>
      </c>
      <c r="L147" s="916">
        <v>210197</v>
      </c>
      <c r="M147" s="916">
        <v>210197</v>
      </c>
      <c r="N147" s="916">
        <v>0</v>
      </c>
      <c r="O147" s="916">
        <v>0</v>
      </c>
      <c r="P147" s="916">
        <v>0</v>
      </c>
      <c r="Q147" s="916">
        <v>3018102</v>
      </c>
      <c r="R147" s="916">
        <v>26962</v>
      </c>
      <c r="S147" s="916">
        <v>3045064</v>
      </c>
      <c r="T147" s="916">
        <v>0</v>
      </c>
      <c r="U147" s="916">
        <v>0</v>
      </c>
      <c r="V147" s="916">
        <v>0</v>
      </c>
      <c r="W147" s="916">
        <v>0</v>
      </c>
      <c r="X147" s="916">
        <v>0</v>
      </c>
      <c r="Y147" s="916">
        <v>0</v>
      </c>
      <c r="Z147" s="916">
        <v>0</v>
      </c>
      <c r="AA147" s="916">
        <v>0</v>
      </c>
      <c r="AB147" s="916">
        <v>0</v>
      </c>
      <c r="AC147" s="916">
        <v>0</v>
      </c>
      <c r="AD147" s="916">
        <v>7254250</v>
      </c>
      <c r="AE147" s="916">
        <v>1565558</v>
      </c>
      <c r="AF147" s="916">
        <v>173644</v>
      </c>
      <c r="AG147" s="916">
        <v>8993452</v>
      </c>
      <c r="AH147" s="916">
        <v>726936</v>
      </c>
      <c r="AI147" s="916">
        <v>581549</v>
      </c>
      <c r="AJ147" s="916">
        <v>130848</v>
      </c>
      <c r="AK147" s="916">
        <v>14539</v>
      </c>
      <c r="AL147" s="916">
        <v>1453872</v>
      </c>
      <c r="AM147" s="916">
        <v>-229766</v>
      </c>
      <c r="AN147" s="916">
        <v>-183813</v>
      </c>
      <c r="AO147" s="916">
        <v>-41358</v>
      </c>
      <c r="AP147" s="916">
        <v>-4595</v>
      </c>
      <c r="AQ147" s="916">
        <v>-459532</v>
      </c>
      <c r="AR147" s="916">
        <v>-276902</v>
      </c>
      <c r="AS147" s="916">
        <v>-221521</v>
      </c>
      <c r="AT147" s="916">
        <v>-49842</v>
      </c>
      <c r="AU147" s="916">
        <v>-5538</v>
      </c>
      <c r="AV147" s="916">
        <v>-553803</v>
      </c>
      <c r="AW147" s="916">
        <v>93829</v>
      </c>
      <c r="AX147" s="916">
        <v>75064</v>
      </c>
      <c r="AY147" s="916">
        <v>16889</v>
      </c>
      <c r="AZ147" s="916">
        <v>1877</v>
      </c>
      <c r="BA147" s="916">
        <v>187659</v>
      </c>
      <c r="BB147" s="916">
        <v>-81869</v>
      </c>
      <c r="BC147" s="916">
        <v>-65494</v>
      </c>
      <c r="BD147" s="916">
        <v>-14736</v>
      </c>
      <c r="BE147" s="916">
        <v>-1637</v>
      </c>
      <c r="BF147" s="916">
        <v>-163736</v>
      </c>
      <c r="BG147" s="916">
        <v>-264942</v>
      </c>
      <c r="BH147" s="916">
        <v>-211951</v>
      </c>
      <c r="BI147" s="916">
        <v>-47689</v>
      </c>
      <c r="BJ147" s="916">
        <v>-5298</v>
      </c>
      <c r="BK147" s="916">
        <v>-529880</v>
      </c>
      <c r="BL147" s="916">
        <v>-7545703</v>
      </c>
      <c r="BM147" s="916">
        <v>-6036562</v>
      </c>
      <c r="BN147" s="916">
        <v>-1358226</v>
      </c>
      <c r="BO147" s="916">
        <v>-150914</v>
      </c>
      <c r="BP147" s="916">
        <v>-15091405</v>
      </c>
      <c r="BQ147" s="916">
        <v>-260778</v>
      </c>
      <c r="BR147" s="916">
        <v>-208622</v>
      </c>
      <c r="BS147" s="916">
        <v>-46940</v>
      </c>
      <c r="BT147" s="916">
        <v>-5216</v>
      </c>
      <c r="BU147" s="916">
        <v>-521556</v>
      </c>
      <c r="BV147" s="916">
        <v>-7284925</v>
      </c>
      <c r="BW147" s="916">
        <v>-5827940</v>
      </c>
      <c r="BX147" s="916">
        <v>-1311286</v>
      </c>
      <c r="BY147" s="916">
        <v>-145698</v>
      </c>
      <c r="BZ147" s="916">
        <v>-14569849</v>
      </c>
      <c r="CA147" s="916">
        <v>241934</v>
      </c>
      <c r="CB147" s="916">
        <v>193548</v>
      </c>
      <c r="CC147" s="916">
        <v>43548</v>
      </c>
      <c r="CD147" s="916">
        <v>4839</v>
      </c>
      <c r="CE147" s="916">
        <v>483869</v>
      </c>
      <c r="CF147" s="916">
        <v>0</v>
      </c>
      <c r="CG147" s="916">
        <v>0</v>
      </c>
      <c r="CH147" s="916">
        <v>0</v>
      </c>
      <c r="CI147" s="916">
        <v>0</v>
      </c>
      <c r="CJ147" s="916">
        <v>0</v>
      </c>
      <c r="CK147" s="916">
        <v>0</v>
      </c>
      <c r="CL147" s="916">
        <v>0</v>
      </c>
      <c r="CM147" s="916">
        <v>0</v>
      </c>
      <c r="CN147" s="916">
        <v>0</v>
      </c>
      <c r="CO147" s="916">
        <v>0</v>
      </c>
      <c r="CP147" s="916">
        <v>1705667</v>
      </c>
      <c r="CQ147" s="916">
        <v>1364533</v>
      </c>
      <c r="CR147" s="916">
        <v>307020</v>
      </c>
      <c r="CS147" s="916">
        <v>34113</v>
      </c>
      <c r="CT147" s="916">
        <v>3411333</v>
      </c>
      <c r="CU147" s="916">
        <v>-5598102</v>
      </c>
      <c r="CV147" s="916">
        <v>-4478481</v>
      </c>
      <c r="CW147" s="916">
        <v>-1007658</v>
      </c>
      <c r="CX147" s="916">
        <v>-111962</v>
      </c>
      <c r="CY147" s="916">
        <v>-11196203</v>
      </c>
      <c r="CZ147" s="916">
        <v>-18844</v>
      </c>
      <c r="DA147" s="916">
        <v>-15074</v>
      </c>
      <c r="DB147" s="916">
        <v>-3392</v>
      </c>
      <c r="DC147" s="916">
        <v>-377</v>
      </c>
      <c r="DD147" s="916">
        <v>-37687</v>
      </c>
      <c r="DE147" s="916">
        <v>-5579258</v>
      </c>
      <c r="DF147" s="916">
        <v>-4463407</v>
      </c>
      <c r="DG147" s="916">
        <v>-1004266</v>
      </c>
      <c r="DH147" s="916">
        <v>-111585</v>
      </c>
      <c r="DI147" s="916">
        <v>-11158516</v>
      </c>
      <c r="DJ147" s="916">
        <v>-2923417</v>
      </c>
      <c r="DK147" s="916">
        <v>-2338733</v>
      </c>
      <c r="DL147" s="916">
        <v>-526214</v>
      </c>
      <c r="DM147" s="916">
        <v>-58468</v>
      </c>
      <c r="DN147" s="916">
        <v>-5846832</v>
      </c>
      <c r="DO147" s="916">
        <v>0</v>
      </c>
      <c r="DP147" s="916">
        <v>0</v>
      </c>
      <c r="DQ147" s="916">
        <v>0</v>
      </c>
      <c r="DR147" s="916">
        <v>0</v>
      </c>
      <c r="DS147" s="916">
        <v>0</v>
      </c>
      <c r="DT147" s="916">
        <v>-5704205</v>
      </c>
      <c r="DU147" s="916">
        <v>-4563364</v>
      </c>
      <c r="DV147" s="916">
        <v>-1026757</v>
      </c>
      <c r="DW147" s="916">
        <v>-114084</v>
      </c>
      <c r="DX147" s="916">
        <v>-11408410</v>
      </c>
      <c r="DY147" s="916">
        <v>2780788</v>
      </c>
      <c r="DZ147" s="916">
        <v>2224631</v>
      </c>
      <c r="EA147" s="916">
        <v>500543</v>
      </c>
      <c r="EB147" s="916">
        <v>55616</v>
      </c>
      <c r="EC147" s="916">
        <v>5561578</v>
      </c>
      <c r="ED147" s="916">
        <v>29027992</v>
      </c>
      <c r="EE147" s="916">
        <v>23222394</v>
      </c>
      <c r="EF147" s="916">
        <v>5225039</v>
      </c>
      <c r="EG147" s="916">
        <v>580560</v>
      </c>
      <c r="EH147" s="916">
        <v>58055985</v>
      </c>
      <c r="EI147" s="916">
        <v>31247108</v>
      </c>
      <c r="EJ147" s="916">
        <v>24997686</v>
      </c>
      <c r="EK147" s="916">
        <v>5624479</v>
      </c>
      <c r="EL147" s="916">
        <v>624942</v>
      </c>
      <c r="EM147" s="916">
        <v>62494215</v>
      </c>
      <c r="EN147" s="916">
        <v>2219116</v>
      </c>
      <c r="EO147" s="916">
        <v>1775292</v>
      </c>
      <c r="EP147" s="916">
        <v>399440</v>
      </c>
      <c r="EQ147" s="916">
        <v>44382</v>
      </c>
      <c r="ER147" s="916">
        <v>4438230</v>
      </c>
      <c r="ES147" s="916">
        <v>4999904</v>
      </c>
      <c r="ET147" s="916">
        <v>3999923</v>
      </c>
      <c r="EU147" s="916">
        <v>899983</v>
      </c>
      <c r="EV147" s="916">
        <v>99998</v>
      </c>
      <c r="EW147" s="916">
        <v>9999808</v>
      </c>
      <c r="EX147" s="917">
        <v>0.5</v>
      </c>
      <c r="EY147" s="917">
        <v>0.4</v>
      </c>
      <c r="EZ147" s="917">
        <v>0.09</v>
      </c>
      <c r="FA147" s="917">
        <v>0.01</v>
      </c>
      <c r="FB147" s="917">
        <v>1</v>
      </c>
      <c r="FC147" s="884" t="s">
        <v>674</v>
      </c>
      <c r="FD147" s="884" t="s">
        <v>673</v>
      </c>
      <c r="FE147" s="884" t="s">
        <v>1672</v>
      </c>
      <c r="FF147" s="884" t="s">
        <v>2349</v>
      </c>
      <c r="FG147" s="884" t="s">
        <v>2494</v>
      </c>
    </row>
    <row r="148" spans="1:164" ht="14.25" thickTop="1" thickBot="1" x14ac:dyDescent="0.25">
      <c r="A148" s="884" t="s">
        <v>3311</v>
      </c>
      <c r="B148" s="918" t="s">
        <v>347</v>
      </c>
      <c r="C148" s="919" t="s">
        <v>346</v>
      </c>
      <c r="D148" s="916">
        <v>166532902</v>
      </c>
      <c r="E148" s="916">
        <v>163202244</v>
      </c>
      <c r="F148" s="916">
        <v>0</v>
      </c>
      <c r="G148" s="916">
        <v>3330658</v>
      </c>
      <c r="H148" s="916">
        <v>333065804</v>
      </c>
      <c r="I148" s="916">
        <v>3361</v>
      </c>
      <c r="J148" s="916">
        <v>3361</v>
      </c>
      <c r="K148" s="916">
        <v>166529541</v>
      </c>
      <c r="L148" s="916">
        <v>1243224</v>
      </c>
      <c r="M148" s="916">
        <v>1243224</v>
      </c>
      <c r="N148" s="916">
        <v>3430857</v>
      </c>
      <c r="O148" s="916">
        <v>0</v>
      </c>
      <c r="P148" s="916">
        <v>3430857</v>
      </c>
      <c r="Q148" s="916">
        <v>249220</v>
      </c>
      <c r="R148" s="916">
        <v>0</v>
      </c>
      <c r="S148" s="916">
        <v>249220</v>
      </c>
      <c r="T148" s="916">
        <v>0</v>
      </c>
      <c r="U148" s="916">
        <v>0</v>
      </c>
      <c r="V148" s="916">
        <v>0</v>
      </c>
      <c r="W148" s="916">
        <v>0</v>
      </c>
      <c r="X148" s="916">
        <v>3361</v>
      </c>
      <c r="Y148" s="916">
        <v>0</v>
      </c>
      <c r="Z148" s="916">
        <v>0</v>
      </c>
      <c r="AA148" s="916">
        <v>3361</v>
      </c>
      <c r="AB148" s="916">
        <v>0</v>
      </c>
      <c r="AC148" s="916">
        <v>0</v>
      </c>
      <c r="AD148" s="916">
        <v>44090164</v>
      </c>
      <c r="AE148" s="916">
        <v>0</v>
      </c>
      <c r="AF148" s="916">
        <v>887432</v>
      </c>
      <c r="AG148" s="916">
        <v>44977596</v>
      </c>
      <c r="AH148" s="916">
        <v>8537413</v>
      </c>
      <c r="AI148" s="916">
        <v>8366664</v>
      </c>
      <c r="AJ148" s="916">
        <v>0</v>
      </c>
      <c r="AK148" s="916">
        <v>170748</v>
      </c>
      <c r="AL148" s="916">
        <v>17074825</v>
      </c>
      <c r="AM148" s="916">
        <v>-6737480</v>
      </c>
      <c r="AN148" s="916">
        <v>-6602731</v>
      </c>
      <c r="AO148" s="916">
        <v>0</v>
      </c>
      <c r="AP148" s="916">
        <v>-134750</v>
      </c>
      <c r="AQ148" s="916">
        <v>-13474961</v>
      </c>
      <c r="AR148" s="916">
        <v>-13446249</v>
      </c>
      <c r="AS148" s="916">
        <v>-13177324</v>
      </c>
      <c r="AT148" s="916">
        <v>0</v>
      </c>
      <c r="AU148" s="916">
        <v>-268925</v>
      </c>
      <c r="AV148" s="916">
        <v>-26892498</v>
      </c>
      <c r="AW148" s="916">
        <v>1296682</v>
      </c>
      <c r="AX148" s="916">
        <v>1270749</v>
      </c>
      <c r="AY148" s="916">
        <v>0</v>
      </c>
      <c r="AZ148" s="916">
        <v>25934</v>
      </c>
      <c r="BA148" s="916">
        <v>2593365</v>
      </c>
      <c r="BB148" s="916">
        <v>2738576</v>
      </c>
      <c r="BC148" s="916">
        <v>2683805</v>
      </c>
      <c r="BD148" s="916">
        <v>0</v>
      </c>
      <c r="BE148" s="916">
        <v>54772</v>
      </c>
      <c r="BF148" s="916">
        <v>5477153</v>
      </c>
      <c r="BG148" s="916">
        <v>-9410991</v>
      </c>
      <c r="BH148" s="916">
        <v>-9222770</v>
      </c>
      <c r="BI148" s="916">
        <v>0</v>
      </c>
      <c r="BJ148" s="916">
        <v>-188219</v>
      </c>
      <c r="BK148" s="916">
        <v>-18821980</v>
      </c>
      <c r="BL148" s="916">
        <v>-12117966</v>
      </c>
      <c r="BM148" s="916">
        <v>-11875606</v>
      </c>
      <c r="BN148" s="916">
        <v>0</v>
      </c>
      <c r="BO148" s="916">
        <v>-242359</v>
      </c>
      <c r="BP148" s="916">
        <v>-24235931</v>
      </c>
      <c r="BQ148" s="916">
        <v>-2551086</v>
      </c>
      <c r="BR148" s="916">
        <v>-2500065</v>
      </c>
      <c r="BS148" s="916">
        <v>0</v>
      </c>
      <c r="BT148" s="916">
        <v>-51022</v>
      </c>
      <c r="BU148" s="916">
        <v>-5102173</v>
      </c>
      <c r="BV148" s="916">
        <v>-9566879</v>
      </c>
      <c r="BW148" s="916">
        <v>-9375541</v>
      </c>
      <c r="BX148" s="916">
        <v>0</v>
      </c>
      <c r="BY148" s="916">
        <v>-191338</v>
      </c>
      <c r="BZ148" s="916">
        <v>-19133758</v>
      </c>
      <c r="CA148" s="916">
        <v>848944</v>
      </c>
      <c r="CB148" s="916">
        <v>831966</v>
      </c>
      <c r="CC148" s="916">
        <v>0</v>
      </c>
      <c r="CD148" s="916">
        <v>16979</v>
      </c>
      <c r="CE148" s="916">
        <v>1697889</v>
      </c>
      <c r="CF148" s="916">
        <v>3039889</v>
      </c>
      <c r="CG148" s="916">
        <v>2979091</v>
      </c>
      <c r="CH148" s="916">
        <v>0</v>
      </c>
      <c r="CI148" s="916">
        <v>60798</v>
      </c>
      <c r="CJ148" s="916">
        <v>6079778</v>
      </c>
      <c r="CK148" s="916">
        <v>-581257</v>
      </c>
      <c r="CL148" s="916">
        <v>-569632</v>
      </c>
      <c r="CM148" s="916">
        <v>0</v>
      </c>
      <c r="CN148" s="916">
        <v>-11625</v>
      </c>
      <c r="CO148" s="916">
        <v>-1162514</v>
      </c>
      <c r="CP148" s="916">
        <v>-9612219</v>
      </c>
      <c r="CQ148" s="916">
        <v>-9419975</v>
      </c>
      <c r="CR148" s="916">
        <v>0</v>
      </c>
      <c r="CS148" s="916">
        <v>-192244</v>
      </c>
      <c r="CT148" s="916">
        <v>-19224438</v>
      </c>
      <c r="CU148" s="916">
        <v>-18422609</v>
      </c>
      <c r="CV148" s="916">
        <v>-18054156</v>
      </c>
      <c r="CW148" s="916">
        <v>0</v>
      </c>
      <c r="CX148" s="916">
        <v>-368451</v>
      </c>
      <c r="CY148" s="916">
        <v>-36845216</v>
      </c>
      <c r="CZ148" s="916">
        <v>-2283399</v>
      </c>
      <c r="DA148" s="916">
        <v>-2237731</v>
      </c>
      <c r="DB148" s="916">
        <v>0</v>
      </c>
      <c r="DC148" s="916">
        <v>-45668</v>
      </c>
      <c r="DD148" s="916">
        <v>-4566798</v>
      </c>
      <c r="DE148" s="916">
        <v>-16139209</v>
      </c>
      <c r="DF148" s="916">
        <v>-15816425</v>
      </c>
      <c r="DG148" s="916">
        <v>0</v>
      </c>
      <c r="DH148" s="916">
        <v>-322784</v>
      </c>
      <c r="DI148" s="916">
        <v>-32278418</v>
      </c>
      <c r="DJ148" s="916">
        <v>-33023398</v>
      </c>
      <c r="DK148" s="916">
        <v>-32362930</v>
      </c>
      <c r="DL148" s="916">
        <v>0</v>
      </c>
      <c r="DM148" s="916">
        <v>-660468</v>
      </c>
      <c r="DN148" s="916">
        <v>-66046795</v>
      </c>
      <c r="DO148" s="916">
        <v>0</v>
      </c>
      <c r="DP148" s="916">
        <v>0</v>
      </c>
      <c r="DQ148" s="916">
        <v>0</v>
      </c>
      <c r="DR148" s="916">
        <v>0</v>
      </c>
      <c r="DS148" s="916">
        <v>0</v>
      </c>
      <c r="DT148" s="916">
        <v>-28752208</v>
      </c>
      <c r="DU148" s="916">
        <v>-28177163</v>
      </c>
      <c r="DV148" s="916">
        <v>0</v>
      </c>
      <c r="DW148" s="916">
        <v>-575044</v>
      </c>
      <c r="DX148" s="916">
        <v>-57504415</v>
      </c>
      <c r="DY148" s="916">
        <v>-4271190</v>
      </c>
      <c r="DZ148" s="916">
        <v>-4185767</v>
      </c>
      <c r="EA148" s="916">
        <v>0</v>
      </c>
      <c r="EB148" s="916">
        <v>-85424</v>
      </c>
      <c r="EC148" s="916">
        <v>-8542380</v>
      </c>
      <c r="ED148" s="916">
        <v>171528155</v>
      </c>
      <c r="EE148" s="916">
        <v>168097591</v>
      </c>
      <c r="EF148" s="916">
        <v>0</v>
      </c>
      <c r="EG148" s="916">
        <v>3430563</v>
      </c>
      <c r="EH148" s="916">
        <v>343056309</v>
      </c>
      <c r="EI148" s="916">
        <v>166532902</v>
      </c>
      <c r="EJ148" s="916">
        <v>163202244</v>
      </c>
      <c r="EK148" s="916">
        <v>0</v>
      </c>
      <c r="EL148" s="916">
        <v>3330658</v>
      </c>
      <c r="EM148" s="916">
        <v>333065804</v>
      </c>
      <c r="EN148" s="916">
        <v>-4995253</v>
      </c>
      <c r="EO148" s="916">
        <v>-4895347</v>
      </c>
      <c r="EP148" s="916">
        <v>0</v>
      </c>
      <c r="EQ148" s="916">
        <v>-99905</v>
      </c>
      <c r="ER148" s="916">
        <v>-9990505</v>
      </c>
      <c r="ES148" s="916">
        <v>-9266443</v>
      </c>
      <c r="ET148" s="916">
        <v>-9081114</v>
      </c>
      <c r="EU148" s="916">
        <v>0</v>
      </c>
      <c r="EV148" s="916">
        <v>-185329</v>
      </c>
      <c r="EW148" s="916">
        <v>-18532885</v>
      </c>
      <c r="EX148" s="917">
        <v>0.5</v>
      </c>
      <c r="EY148" s="917">
        <v>0.49</v>
      </c>
      <c r="EZ148" s="917">
        <v>0</v>
      </c>
      <c r="FA148" s="917">
        <v>0.01</v>
      </c>
      <c r="FB148" s="917">
        <v>1</v>
      </c>
      <c r="FC148" s="884" t="s">
        <v>679</v>
      </c>
      <c r="FD148" s="884" t="s">
        <v>699</v>
      </c>
      <c r="FE148" s="884" t="s">
        <v>1674</v>
      </c>
      <c r="FF148" s="884" t="s">
        <v>2350</v>
      </c>
      <c r="FG148" s="884" t="s">
        <v>2495</v>
      </c>
    </row>
    <row r="149" spans="1:164" ht="14.25" thickTop="1" thickBot="1" x14ac:dyDescent="0.25">
      <c r="A149" s="884" t="s">
        <v>3311</v>
      </c>
      <c r="B149" s="918" t="s">
        <v>349</v>
      </c>
      <c r="C149" s="919" t="s">
        <v>348</v>
      </c>
      <c r="D149" s="916">
        <v>50828022</v>
      </c>
      <c r="E149" s="916">
        <v>49811461</v>
      </c>
      <c r="F149" s="916">
        <v>0</v>
      </c>
      <c r="G149" s="916">
        <v>1016560</v>
      </c>
      <c r="H149" s="916">
        <v>101656043</v>
      </c>
      <c r="I149" s="916">
        <v>699508</v>
      </c>
      <c r="J149" s="916">
        <v>699508</v>
      </c>
      <c r="K149" s="916">
        <v>50128514</v>
      </c>
      <c r="L149" s="916">
        <v>482686</v>
      </c>
      <c r="M149" s="916">
        <v>482686</v>
      </c>
      <c r="N149" s="916">
        <v>0</v>
      </c>
      <c r="O149" s="916">
        <v>0</v>
      </c>
      <c r="P149" s="916">
        <v>0</v>
      </c>
      <c r="Q149" s="916">
        <v>0</v>
      </c>
      <c r="R149" s="916">
        <v>0</v>
      </c>
      <c r="S149" s="916">
        <v>0</v>
      </c>
      <c r="T149" s="916">
        <v>0</v>
      </c>
      <c r="U149" s="916">
        <v>0</v>
      </c>
      <c r="V149" s="916">
        <v>0</v>
      </c>
      <c r="W149" s="916">
        <v>0</v>
      </c>
      <c r="X149" s="916">
        <v>699508</v>
      </c>
      <c r="Y149" s="916">
        <v>0</v>
      </c>
      <c r="Z149" s="916">
        <v>0</v>
      </c>
      <c r="AA149" s="916">
        <v>699508</v>
      </c>
      <c r="AB149" s="916">
        <v>0</v>
      </c>
      <c r="AC149" s="916">
        <v>0</v>
      </c>
      <c r="AD149" s="916">
        <v>20201210</v>
      </c>
      <c r="AE149" s="916">
        <v>0</v>
      </c>
      <c r="AF149" s="916">
        <v>400088</v>
      </c>
      <c r="AG149" s="916">
        <v>20601298</v>
      </c>
      <c r="AH149" s="916">
        <v>6472145</v>
      </c>
      <c r="AI149" s="916">
        <v>6342702</v>
      </c>
      <c r="AJ149" s="916">
        <v>0</v>
      </c>
      <c r="AK149" s="916">
        <v>129443</v>
      </c>
      <c r="AL149" s="916">
        <v>12944290</v>
      </c>
      <c r="AM149" s="916">
        <v>-1648053</v>
      </c>
      <c r="AN149" s="916">
        <v>-1615092</v>
      </c>
      <c r="AO149" s="916">
        <v>0</v>
      </c>
      <c r="AP149" s="916">
        <v>-32961</v>
      </c>
      <c r="AQ149" s="916">
        <v>-3296106</v>
      </c>
      <c r="AR149" s="916">
        <v>-2803441</v>
      </c>
      <c r="AS149" s="916">
        <v>-2747373</v>
      </c>
      <c r="AT149" s="916">
        <v>0</v>
      </c>
      <c r="AU149" s="916">
        <v>-56069</v>
      </c>
      <c r="AV149" s="916">
        <v>-5606883</v>
      </c>
      <c r="AW149" s="916">
        <v>844172</v>
      </c>
      <c r="AX149" s="916">
        <v>827289</v>
      </c>
      <c r="AY149" s="916">
        <v>0</v>
      </c>
      <c r="AZ149" s="916">
        <v>16883</v>
      </c>
      <c r="BA149" s="916">
        <v>1688344</v>
      </c>
      <c r="BB149" s="916">
        <v>-811210</v>
      </c>
      <c r="BC149" s="916">
        <v>-794985</v>
      </c>
      <c r="BD149" s="916">
        <v>0</v>
      </c>
      <c r="BE149" s="916">
        <v>-16224</v>
      </c>
      <c r="BF149" s="916">
        <v>-1622419</v>
      </c>
      <c r="BG149" s="916">
        <v>-2770479</v>
      </c>
      <c r="BH149" s="916">
        <v>-2715069</v>
      </c>
      <c r="BI149" s="916">
        <v>0</v>
      </c>
      <c r="BJ149" s="916">
        <v>-55410</v>
      </c>
      <c r="BK149" s="916">
        <v>-5540958</v>
      </c>
      <c r="BL149" s="916">
        <v>-9081296</v>
      </c>
      <c r="BM149" s="916">
        <v>-8899670</v>
      </c>
      <c r="BN149" s="916">
        <v>0</v>
      </c>
      <c r="BO149" s="916">
        <v>-181626</v>
      </c>
      <c r="BP149" s="916">
        <v>-18162592</v>
      </c>
      <c r="BQ149" s="916">
        <v>-130624</v>
      </c>
      <c r="BR149" s="916">
        <v>-128012</v>
      </c>
      <c r="BS149" s="916">
        <v>0</v>
      </c>
      <c r="BT149" s="916">
        <v>-2612</v>
      </c>
      <c r="BU149" s="916">
        <v>-261248</v>
      </c>
      <c r="BV149" s="916">
        <v>-8950672</v>
      </c>
      <c r="BW149" s="916">
        <v>-8771659</v>
      </c>
      <c r="BX149" s="916">
        <v>0</v>
      </c>
      <c r="BY149" s="916">
        <v>-179013</v>
      </c>
      <c r="BZ149" s="916">
        <v>-17901344</v>
      </c>
      <c r="CA149" s="916">
        <v>258231</v>
      </c>
      <c r="CB149" s="916">
        <v>253066</v>
      </c>
      <c r="CC149" s="916">
        <v>0</v>
      </c>
      <c r="CD149" s="916">
        <v>5165</v>
      </c>
      <c r="CE149" s="916">
        <v>516462</v>
      </c>
      <c r="CF149" s="916">
        <v>2262695</v>
      </c>
      <c r="CG149" s="916">
        <v>2217441</v>
      </c>
      <c r="CH149" s="916">
        <v>0</v>
      </c>
      <c r="CI149" s="916">
        <v>45254</v>
      </c>
      <c r="CJ149" s="916">
        <v>4525390</v>
      </c>
      <c r="CK149" s="916">
        <v>-183174</v>
      </c>
      <c r="CL149" s="916">
        <v>-179511</v>
      </c>
      <c r="CM149" s="916">
        <v>0</v>
      </c>
      <c r="CN149" s="916">
        <v>-3663</v>
      </c>
      <c r="CO149" s="916">
        <v>-366348</v>
      </c>
      <c r="CP149" s="916">
        <v>766892</v>
      </c>
      <c r="CQ149" s="916">
        <v>751555</v>
      </c>
      <c r="CR149" s="916">
        <v>0</v>
      </c>
      <c r="CS149" s="916">
        <v>15338</v>
      </c>
      <c r="CT149" s="916">
        <v>1533785</v>
      </c>
      <c r="CU149" s="916">
        <v>-5976652</v>
      </c>
      <c r="CV149" s="916">
        <v>-5857119</v>
      </c>
      <c r="CW149" s="916">
        <v>0</v>
      </c>
      <c r="CX149" s="916">
        <v>-119532</v>
      </c>
      <c r="CY149" s="916">
        <v>-11953303</v>
      </c>
      <c r="CZ149" s="916">
        <v>-55567</v>
      </c>
      <c r="DA149" s="916">
        <v>-54457</v>
      </c>
      <c r="DB149" s="916">
        <v>0</v>
      </c>
      <c r="DC149" s="916">
        <v>-1110</v>
      </c>
      <c r="DD149" s="916">
        <v>-111134</v>
      </c>
      <c r="DE149" s="916">
        <v>-5921085</v>
      </c>
      <c r="DF149" s="916">
        <v>-5802663</v>
      </c>
      <c r="DG149" s="916">
        <v>0</v>
      </c>
      <c r="DH149" s="916">
        <v>-118421</v>
      </c>
      <c r="DI149" s="916">
        <v>-11842169</v>
      </c>
      <c r="DJ149" s="916">
        <v>-14962585</v>
      </c>
      <c r="DK149" s="916">
        <v>-14663333</v>
      </c>
      <c r="DL149" s="916">
        <v>0</v>
      </c>
      <c r="DM149" s="916">
        <v>-299252</v>
      </c>
      <c r="DN149" s="916">
        <v>-29925170</v>
      </c>
      <c r="DO149" s="916">
        <v>0</v>
      </c>
      <c r="DP149" s="916">
        <v>0</v>
      </c>
      <c r="DQ149" s="916">
        <v>0</v>
      </c>
      <c r="DR149" s="916">
        <v>0</v>
      </c>
      <c r="DS149" s="916">
        <v>0</v>
      </c>
      <c r="DT149" s="916">
        <v>-18509541</v>
      </c>
      <c r="DU149" s="916">
        <v>-18139350</v>
      </c>
      <c r="DV149" s="916">
        <v>0</v>
      </c>
      <c r="DW149" s="916">
        <v>-370191</v>
      </c>
      <c r="DX149" s="916">
        <v>-37019081</v>
      </c>
      <c r="DY149" s="916">
        <v>3546956</v>
      </c>
      <c r="DZ149" s="916">
        <v>3476017</v>
      </c>
      <c r="EA149" s="916">
        <v>0</v>
      </c>
      <c r="EB149" s="916">
        <v>70939</v>
      </c>
      <c r="EC149" s="916">
        <v>7093911</v>
      </c>
      <c r="ED149" s="916">
        <v>46982444</v>
      </c>
      <c r="EE149" s="916">
        <v>46042796</v>
      </c>
      <c r="EF149" s="916">
        <v>0</v>
      </c>
      <c r="EG149" s="916">
        <v>939649</v>
      </c>
      <c r="EH149" s="916">
        <v>93964889</v>
      </c>
      <c r="EI149" s="916">
        <v>50828022</v>
      </c>
      <c r="EJ149" s="916">
        <v>49811461</v>
      </c>
      <c r="EK149" s="916">
        <v>0</v>
      </c>
      <c r="EL149" s="916">
        <v>1016560</v>
      </c>
      <c r="EM149" s="916">
        <v>101656043</v>
      </c>
      <c r="EN149" s="916">
        <v>3845578</v>
      </c>
      <c r="EO149" s="916">
        <v>3768665</v>
      </c>
      <c r="EP149" s="916">
        <v>0</v>
      </c>
      <c r="EQ149" s="916">
        <v>76911</v>
      </c>
      <c r="ER149" s="916">
        <v>7691154</v>
      </c>
      <c r="ES149" s="916">
        <v>7392534</v>
      </c>
      <c r="ET149" s="916">
        <v>7244682</v>
      </c>
      <c r="EU149" s="916">
        <v>0</v>
      </c>
      <c r="EV149" s="916">
        <v>147850</v>
      </c>
      <c r="EW149" s="916">
        <v>14785065</v>
      </c>
      <c r="EX149" s="917">
        <v>0.5</v>
      </c>
      <c r="EY149" s="917">
        <v>0.49</v>
      </c>
      <c r="EZ149" s="917">
        <v>0</v>
      </c>
      <c r="FA149" s="917">
        <v>0.01</v>
      </c>
      <c r="FB149" s="917">
        <v>1</v>
      </c>
      <c r="FC149" s="884" t="s">
        <v>669</v>
      </c>
      <c r="FD149" s="884" t="s">
        <v>719</v>
      </c>
      <c r="FE149" s="884" t="s">
        <v>669</v>
      </c>
      <c r="FF149" s="884" t="s">
        <v>2347</v>
      </c>
      <c r="FG149" s="884" t="s">
        <v>2496</v>
      </c>
    </row>
    <row r="150" spans="1:164" ht="14.25" thickTop="1" thickBot="1" x14ac:dyDescent="0.25">
      <c r="A150" s="884" t="s">
        <v>3311</v>
      </c>
      <c r="B150" s="918" t="s">
        <v>351</v>
      </c>
      <c r="C150" s="919" t="s">
        <v>350</v>
      </c>
      <c r="D150" s="916">
        <v>10705553</v>
      </c>
      <c r="E150" s="916">
        <v>8564442</v>
      </c>
      <c r="F150" s="916">
        <v>1927000</v>
      </c>
      <c r="G150" s="916">
        <v>214111</v>
      </c>
      <c r="H150" s="916">
        <v>21411106</v>
      </c>
      <c r="I150" s="916">
        <v>496018</v>
      </c>
      <c r="J150" s="916">
        <v>496018</v>
      </c>
      <c r="K150" s="916">
        <v>10209535</v>
      </c>
      <c r="L150" s="916">
        <v>136835</v>
      </c>
      <c r="M150" s="916">
        <v>136835</v>
      </c>
      <c r="N150" s="916">
        <v>177343</v>
      </c>
      <c r="O150" s="916">
        <v>0</v>
      </c>
      <c r="P150" s="916">
        <v>177343</v>
      </c>
      <c r="Q150" s="916">
        <v>0</v>
      </c>
      <c r="R150" s="916">
        <v>0</v>
      </c>
      <c r="S150" s="916">
        <v>0</v>
      </c>
      <c r="T150" s="916">
        <v>0</v>
      </c>
      <c r="U150" s="916">
        <v>0</v>
      </c>
      <c r="V150" s="916">
        <v>0</v>
      </c>
      <c r="W150" s="916">
        <v>0</v>
      </c>
      <c r="X150" s="916">
        <v>496018</v>
      </c>
      <c r="Y150" s="916">
        <v>0</v>
      </c>
      <c r="Z150" s="916">
        <v>0</v>
      </c>
      <c r="AA150" s="916">
        <v>496018</v>
      </c>
      <c r="AB150" s="916">
        <v>0</v>
      </c>
      <c r="AC150" s="916">
        <v>0</v>
      </c>
      <c r="AD150" s="916">
        <v>3421530</v>
      </c>
      <c r="AE150" s="916">
        <v>738140</v>
      </c>
      <c r="AF150" s="916">
        <v>82015</v>
      </c>
      <c r="AG150" s="916">
        <v>4241685</v>
      </c>
      <c r="AH150" s="916">
        <v>1564356</v>
      </c>
      <c r="AI150" s="916">
        <v>1251485</v>
      </c>
      <c r="AJ150" s="916">
        <v>281584</v>
      </c>
      <c r="AK150" s="916">
        <v>31287</v>
      </c>
      <c r="AL150" s="916">
        <v>3128712</v>
      </c>
      <c r="AM150" s="916">
        <v>-1408374</v>
      </c>
      <c r="AN150" s="916">
        <v>-1126698</v>
      </c>
      <c r="AO150" s="916">
        <v>-253507</v>
      </c>
      <c r="AP150" s="916">
        <v>-28167</v>
      </c>
      <c r="AQ150" s="916">
        <v>-2816746</v>
      </c>
      <c r="AR150" s="916">
        <v>-429151</v>
      </c>
      <c r="AS150" s="916">
        <v>-343320</v>
      </c>
      <c r="AT150" s="916">
        <v>-77247</v>
      </c>
      <c r="AU150" s="916">
        <v>-8583</v>
      </c>
      <c r="AV150" s="916">
        <v>-858301</v>
      </c>
      <c r="AW150" s="916">
        <v>52820</v>
      </c>
      <c r="AX150" s="916">
        <v>42256</v>
      </c>
      <c r="AY150" s="916">
        <v>9508</v>
      </c>
      <c r="AZ150" s="916">
        <v>1056</v>
      </c>
      <c r="BA150" s="916">
        <v>105640</v>
      </c>
      <c r="BB150" s="916">
        <v>-154333</v>
      </c>
      <c r="BC150" s="916">
        <v>-123466</v>
      </c>
      <c r="BD150" s="916">
        <v>-27780</v>
      </c>
      <c r="BE150" s="916">
        <v>-3087</v>
      </c>
      <c r="BF150" s="916">
        <v>-308666</v>
      </c>
      <c r="BG150" s="916">
        <v>-530664</v>
      </c>
      <c r="BH150" s="916">
        <v>-424530</v>
      </c>
      <c r="BI150" s="916">
        <v>-95519</v>
      </c>
      <c r="BJ150" s="916">
        <v>-10614</v>
      </c>
      <c r="BK150" s="916">
        <v>-1061327</v>
      </c>
      <c r="BL150" s="916">
        <v>-180070</v>
      </c>
      <c r="BM150" s="916">
        <v>-144055</v>
      </c>
      <c r="BN150" s="916">
        <v>-32412</v>
      </c>
      <c r="BO150" s="916">
        <v>-3601</v>
      </c>
      <c r="BP150" s="916">
        <v>-360138</v>
      </c>
      <c r="BQ150" s="916">
        <v>-38312</v>
      </c>
      <c r="BR150" s="916">
        <v>-30650</v>
      </c>
      <c r="BS150" s="916">
        <v>-6896</v>
      </c>
      <c r="BT150" s="916">
        <v>-766</v>
      </c>
      <c r="BU150" s="916">
        <v>-76624</v>
      </c>
      <c r="BV150" s="916">
        <v>-141757</v>
      </c>
      <c r="BW150" s="916">
        <v>-113406</v>
      </c>
      <c r="BX150" s="916">
        <v>-25516</v>
      </c>
      <c r="BY150" s="916">
        <v>-2835</v>
      </c>
      <c r="BZ150" s="916">
        <v>-283514</v>
      </c>
      <c r="CA150" s="916">
        <v>0</v>
      </c>
      <c r="CB150" s="916">
        <v>0</v>
      </c>
      <c r="CC150" s="916">
        <v>0</v>
      </c>
      <c r="CD150" s="916">
        <v>0</v>
      </c>
      <c r="CE150" s="916">
        <v>0</v>
      </c>
      <c r="CF150" s="916">
        <v>0</v>
      </c>
      <c r="CG150" s="916">
        <v>0</v>
      </c>
      <c r="CH150" s="916">
        <v>0</v>
      </c>
      <c r="CI150" s="916">
        <v>0</v>
      </c>
      <c r="CJ150" s="916">
        <v>0</v>
      </c>
      <c r="CK150" s="916">
        <v>14546</v>
      </c>
      <c r="CL150" s="916">
        <v>11636</v>
      </c>
      <c r="CM150" s="916">
        <v>2618</v>
      </c>
      <c r="CN150" s="916">
        <v>291</v>
      </c>
      <c r="CO150" s="916">
        <v>29091</v>
      </c>
      <c r="CP150" s="916">
        <v>-588881</v>
      </c>
      <c r="CQ150" s="916">
        <v>-471105</v>
      </c>
      <c r="CR150" s="916">
        <v>-105999</v>
      </c>
      <c r="CS150" s="916">
        <v>-11778</v>
      </c>
      <c r="CT150" s="916">
        <v>-1177763</v>
      </c>
      <c r="CU150" s="916">
        <v>-754405</v>
      </c>
      <c r="CV150" s="916">
        <v>-603524</v>
      </c>
      <c r="CW150" s="916">
        <v>-135793</v>
      </c>
      <c r="CX150" s="916">
        <v>-15088</v>
      </c>
      <c r="CY150" s="916">
        <v>-1508810</v>
      </c>
      <c r="CZ150" s="916">
        <v>-23766</v>
      </c>
      <c r="DA150" s="916">
        <v>-19014</v>
      </c>
      <c r="DB150" s="916">
        <v>-4278</v>
      </c>
      <c r="DC150" s="916">
        <v>-475</v>
      </c>
      <c r="DD150" s="916">
        <v>-47533</v>
      </c>
      <c r="DE150" s="916">
        <v>-730638</v>
      </c>
      <c r="DF150" s="916">
        <v>-584511</v>
      </c>
      <c r="DG150" s="916">
        <v>-131515</v>
      </c>
      <c r="DH150" s="916">
        <v>-14613</v>
      </c>
      <c r="DI150" s="916">
        <v>-1461277</v>
      </c>
      <c r="DJ150" s="916">
        <v>-3107669</v>
      </c>
      <c r="DK150" s="916">
        <v>-2486133</v>
      </c>
      <c r="DL150" s="916">
        <v>-559380</v>
      </c>
      <c r="DM150" s="916">
        <v>-62154</v>
      </c>
      <c r="DN150" s="916">
        <v>-6215336</v>
      </c>
      <c r="DO150" s="916">
        <v>0</v>
      </c>
      <c r="DP150" s="916">
        <v>0</v>
      </c>
      <c r="DQ150" s="916">
        <v>0</v>
      </c>
      <c r="DR150" s="916">
        <v>0</v>
      </c>
      <c r="DS150" s="916">
        <v>0</v>
      </c>
      <c r="DT150" s="916">
        <v>-1829808</v>
      </c>
      <c r="DU150" s="916">
        <v>-1463846</v>
      </c>
      <c r="DV150" s="916">
        <v>-329365</v>
      </c>
      <c r="DW150" s="916">
        <v>-36596</v>
      </c>
      <c r="DX150" s="916">
        <v>-3659615</v>
      </c>
      <c r="DY150" s="916">
        <v>-1277861</v>
      </c>
      <c r="DZ150" s="916">
        <v>-1022287</v>
      </c>
      <c r="EA150" s="916">
        <v>-230015</v>
      </c>
      <c r="EB150" s="916">
        <v>-25558</v>
      </c>
      <c r="EC150" s="916">
        <v>-2555721</v>
      </c>
      <c r="ED150" s="916">
        <v>11940632</v>
      </c>
      <c r="EE150" s="916">
        <v>9552506</v>
      </c>
      <c r="EF150" s="916">
        <v>2149314</v>
      </c>
      <c r="EG150" s="916">
        <v>238813</v>
      </c>
      <c r="EH150" s="916">
        <v>23881265</v>
      </c>
      <c r="EI150" s="916">
        <v>10705553</v>
      </c>
      <c r="EJ150" s="916">
        <v>8564442</v>
      </c>
      <c r="EK150" s="916">
        <v>1927000</v>
      </c>
      <c r="EL150" s="916">
        <v>214111</v>
      </c>
      <c r="EM150" s="916">
        <v>21411106</v>
      </c>
      <c r="EN150" s="916">
        <v>-1235079</v>
      </c>
      <c r="EO150" s="916">
        <v>-988064</v>
      </c>
      <c r="EP150" s="916">
        <v>-222314</v>
      </c>
      <c r="EQ150" s="916">
        <v>-24702</v>
      </c>
      <c r="ER150" s="916">
        <v>-2470159</v>
      </c>
      <c r="ES150" s="916">
        <v>-2512940</v>
      </c>
      <c r="ET150" s="916">
        <v>-2010351</v>
      </c>
      <c r="EU150" s="916">
        <v>-452329</v>
      </c>
      <c r="EV150" s="916">
        <v>-50260</v>
      </c>
      <c r="EW150" s="916">
        <v>-5025880</v>
      </c>
      <c r="EX150" s="917">
        <v>0.5</v>
      </c>
      <c r="EY150" s="917">
        <v>0.4</v>
      </c>
      <c r="EZ150" s="917">
        <v>0.09</v>
      </c>
      <c r="FA150" s="917">
        <v>0.01</v>
      </c>
      <c r="FB150" s="917">
        <v>1</v>
      </c>
      <c r="FC150" s="884" t="s">
        <v>695</v>
      </c>
      <c r="FD150" s="884" t="s">
        <v>694</v>
      </c>
      <c r="FE150" s="884" t="s">
        <v>1672</v>
      </c>
      <c r="FF150" s="884" t="s">
        <v>2346</v>
      </c>
      <c r="FG150" s="884" t="s">
        <v>2497</v>
      </c>
    </row>
    <row r="151" spans="1:164" ht="14.25" thickTop="1" thickBot="1" x14ac:dyDescent="0.25">
      <c r="A151" s="884" t="s">
        <v>3312</v>
      </c>
      <c r="B151" s="918" t="s">
        <v>353</v>
      </c>
      <c r="C151" s="919" t="s">
        <v>352</v>
      </c>
      <c r="D151" s="916">
        <v>19171254</v>
      </c>
      <c r="E151" s="916">
        <v>17428412</v>
      </c>
      <c r="F151" s="916">
        <v>21495042</v>
      </c>
      <c r="G151" s="916">
        <v>0</v>
      </c>
      <c r="H151" s="916">
        <v>58094708</v>
      </c>
      <c r="I151" s="916">
        <v>0</v>
      </c>
      <c r="J151" s="916">
        <v>0</v>
      </c>
      <c r="K151" s="916">
        <v>19171254</v>
      </c>
      <c r="L151" s="916">
        <v>302858</v>
      </c>
      <c r="M151" s="916">
        <v>302858</v>
      </c>
      <c r="N151" s="916">
        <v>0</v>
      </c>
      <c r="O151" s="916">
        <v>0</v>
      </c>
      <c r="P151" s="916">
        <v>0</v>
      </c>
      <c r="Q151" s="916">
        <v>0</v>
      </c>
      <c r="R151" s="916">
        <v>0</v>
      </c>
      <c r="S151" s="916">
        <v>0</v>
      </c>
      <c r="T151" s="916">
        <v>0</v>
      </c>
      <c r="U151" s="916">
        <v>0</v>
      </c>
      <c r="V151" s="916">
        <v>0</v>
      </c>
      <c r="W151" s="916">
        <v>0</v>
      </c>
      <c r="X151" s="916">
        <v>0</v>
      </c>
      <c r="Y151" s="916">
        <v>0</v>
      </c>
      <c r="Z151" s="916">
        <v>0</v>
      </c>
      <c r="AA151" s="916">
        <v>0</v>
      </c>
      <c r="AB151" s="916">
        <v>0</v>
      </c>
      <c r="AC151" s="916">
        <v>0</v>
      </c>
      <c r="AD151" s="916">
        <v>6655475</v>
      </c>
      <c r="AE151" s="916">
        <v>8208418</v>
      </c>
      <c r="AF151" s="916">
        <v>0</v>
      </c>
      <c r="AG151" s="916">
        <v>14863893</v>
      </c>
      <c r="AH151" s="916">
        <v>2491355</v>
      </c>
      <c r="AI151" s="916">
        <v>2264869</v>
      </c>
      <c r="AJ151" s="916">
        <v>2793338</v>
      </c>
      <c r="AK151" s="916">
        <v>0</v>
      </c>
      <c r="AL151" s="916">
        <v>7549562</v>
      </c>
      <c r="AM151" s="916">
        <v>-5366623</v>
      </c>
      <c r="AN151" s="916">
        <v>-4878748</v>
      </c>
      <c r="AO151" s="916">
        <v>-6017123</v>
      </c>
      <c r="AP151" s="916">
        <v>0</v>
      </c>
      <c r="AQ151" s="916">
        <v>-16262494</v>
      </c>
      <c r="AR151" s="916">
        <v>-2249231</v>
      </c>
      <c r="AS151" s="916">
        <v>-2044756</v>
      </c>
      <c r="AT151" s="916">
        <v>-2521866</v>
      </c>
      <c r="AU151" s="916">
        <v>0</v>
      </c>
      <c r="AV151" s="916">
        <v>-6815853</v>
      </c>
      <c r="AW151" s="916">
        <v>297195</v>
      </c>
      <c r="AX151" s="916">
        <v>270177</v>
      </c>
      <c r="AY151" s="916">
        <v>333218</v>
      </c>
      <c r="AZ151" s="916">
        <v>0</v>
      </c>
      <c r="BA151" s="916">
        <v>900590</v>
      </c>
      <c r="BB151" s="916">
        <v>-274924</v>
      </c>
      <c r="BC151" s="916">
        <v>-249931</v>
      </c>
      <c r="BD151" s="916">
        <v>-308248</v>
      </c>
      <c r="BE151" s="916">
        <v>0</v>
      </c>
      <c r="BF151" s="916">
        <v>-833103</v>
      </c>
      <c r="BG151" s="916">
        <v>-2226960</v>
      </c>
      <c r="BH151" s="916">
        <v>-2024510</v>
      </c>
      <c r="BI151" s="916">
        <v>-2496896</v>
      </c>
      <c r="BJ151" s="916">
        <v>0</v>
      </c>
      <c r="BK151" s="916">
        <v>-6748366</v>
      </c>
      <c r="BL151" s="916">
        <v>-4753503</v>
      </c>
      <c r="BM151" s="916">
        <v>-4321366</v>
      </c>
      <c r="BN151" s="916">
        <v>-5329685</v>
      </c>
      <c r="BO151" s="916">
        <v>0</v>
      </c>
      <c r="BP151" s="916">
        <v>-14404554</v>
      </c>
      <c r="BQ151" s="916">
        <v>-1211771</v>
      </c>
      <c r="BR151" s="916">
        <v>-1101610</v>
      </c>
      <c r="BS151" s="916">
        <v>-1358652</v>
      </c>
      <c r="BT151" s="916">
        <v>0</v>
      </c>
      <c r="BU151" s="916">
        <v>-3672033</v>
      </c>
      <c r="BV151" s="916">
        <v>-3541732</v>
      </c>
      <c r="BW151" s="916">
        <v>-3219756</v>
      </c>
      <c r="BX151" s="916">
        <v>-3971033</v>
      </c>
      <c r="BY151" s="916">
        <v>0</v>
      </c>
      <c r="BZ151" s="916">
        <v>-10732521</v>
      </c>
      <c r="CA151" s="916">
        <v>0</v>
      </c>
      <c r="CB151" s="916">
        <v>0</v>
      </c>
      <c r="CC151" s="916">
        <v>0</v>
      </c>
      <c r="CD151" s="916">
        <v>0</v>
      </c>
      <c r="CE151" s="916">
        <v>0</v>
      </c>
      <c r="CF151" s="916">
        <v>520053</v>
      </c>
      <c r="CG151" s="916">
        <v>472775</v>
      </c>
      <c r="CH151" s="916">
        <v>583090</v>
      </c>
      <c r="CI151" s="916">
        <v>0</v>
      </c>
      <c r="CJ151" s="916">
        <v>1575918</v>
      </c>
      <c r="CK151" s="916">
        <v>375493</v>
      </c>
      <c r="CL151" s="916">
        <v>341357</v>
      </c>
      <c r="CM151" s="916">
        <v>421007</v>
      </c>
      <c r="CN151" s="916">
        <v>0</v>
      </c>
      <c r="CO151" s="916">
        <v>1137857</v>
      </c>
      <c r="CP151" s="916">
        <v>-357775</v>
      </c>
      <c r="CQ151" s="916">
        <v>-325250</v>
      </c>
      <c r="CR151" s="916">
        <v>-401142</v>
      </c>
      <c r="CS151" s="916">
        <v>0</v>
      </c>
      <c r="CT151" s="916">
        <v>-1084167</v>
      </c>
      <c r="CU151" s="916">
        <v>-4215732</v>
      </c>
      <c r="CV151" s="916">
        <v>-3832484</v>
      </c>
      <c r="CW151" s="916">
        <v>-4726730</v>
      </c>
      <c r="CX151" s="916">
        <v>0</v>
      </c>
      <c r="CY151" s="916">
        <v>-12774946</v>
      </c>
      <c r="CZ151" s="916">
        <v>-836278</v>
      </c>
      <c r="DA151" s="916">
        <v>-760253</v>
      </c>
      <c r="DB151" s="916">
        <v>-937645</v>
      </c>
      <c r="DC151" s="916">
        <v>0</v>
      </c>
      <c r="DD151" s="916">
        <v>-2534176</v>
      </c>
      <c r="DE151" s="916">
        <v>-3379454</v>
      </c>
      <c r="DF151" s="916">
        <v>-3072231</v>
      </c>
      <c r="DG151" s="916">
        <v>-3789085</v>
      </c>
      <c r="DH151" s="916">
        <v>0</v>
      </c>
      <c r="DI151" s="916">
        <v>-10240770</v>
      </c>
      <c r="DJ151" s="916">
        <v>-8538323</v>
      </c>
      <c r="DK151" s="916">
        <v>-7762112</v>
      </c>
      <c r="DL151" s="916">
        <v>-9573272</v>
      </c>
      <c r="DM151" s="916">
        <v>0</v>
      </c>
      <c r="DN151" s="916">
        <v>-25873706</v>
      </c>
      <c r="DO151" s="916">
        <v>0</v>
      </c>
      <c r="DP151" s="916">
        <v>0</v>
      </c>
      <c r="DQ151" s="916">
        <v>0</v>
      </c>
      <c r="DR151" s="916">
        <v>0</v>
      </c>
      <c r="DS151" s="916">
        <v>0</v>
      </c>
      <c r="DT151" s="916">
        <v>-8491103</v>
      </c>
      <c r="DU151" s="916">
        <v>-7719184</v>
      </c>
      <c r="DV151" s="916">
        <v>-9520327</v>
      </c>
      <c r="DW151" s="916">
        <v>0</v>
      </c>
      <c r="DX151" s="916">
        <v>-25730614</v>
      </c>
      <c r="DY151" s="916">
        <v>-47220</v>
      </c>
      <c r="DZ151" s="916">
        <v>-42928</v>
      </c>
      <c r="EA151" s="916">
        <v>-52945</v>
      </c>
      <c r="EB151" s="916">
        <v>0</v>
      </c>
      <c r="EC151" s="916">
        <v>-143092</v>
      </c>
      <c r="ED151" s="916">
        <v>19370424</v>
      </c>
      <c r="EE151" s="916">
        <v>17609477</v>
      </c>
      <c r="EF151" s="916">
        <v>21718355</v>
      </c>
      <c r="EG151" s="916">
        <v>0</v>
      </c>
      <c r="EH151" s="916">
        <v>58698256</v>
      </c>
      <c r="EI151" s="916">
        <v>19171254</v>
      </c>
      <c r="EJ151" s="916">
        <v>17428412</v>
      </c>
      <c r="EK151" s="916">
        <v>21495042</v>
      </c>
      <c r="EL151" s="916">
        <v>0</v>
      </c>
      <c r="EM151" s="916">
        <v>58094708</v>
      </c>
      <c r="EN151" s="916">
        <v>-199170</v>
      </c>
      <c r="EO151" s="916">
        <v>-181065</v>
      </c>
      <c r="EP151" s="916">
        <v>-223313</v>
      </c>
      <c r="EQ151" s="916">
        <v>0</v>
      </c>
      <c r="ER151" s="916">
        <v>-603548</v>
      </c>
      <c r="ES151" s="916">
        <v>-246390</v>
      </c>
      <c r="ET151" s="916">
        <v>-223993</v>
      </c>
      <c r="EU151" s="916">
        <v>-276258</v>
      </c>
      <c r="EV151" s="916">
        <v>0</v>
      </c>
      <c r="EW151" s="916">
        <v>-746640</v>
      </c>
      <c r="EX151" s="917">
        <v>0.33</v>
      </c>
      <c r="EY151" s="917">
        <v>0.3</v>
      </c>
      <c r="EZ151" s="917">
        <v>0.37</v>
      </c>
      <c r="FA151" s="917">
        <v>0</v>
      </c>
      <c r="FB151" s="917">
        <v>1</v>
      </c>
      <c r="FC151" s="884" t="s">
        <v>686</v>
      </c>
      <c r="FD151" s="884" t="s">
        <v>670</v>
      </c>
      <c r="FE151" s="884" t="s">
        <v>1675</v>
      </c>
      <c r="FF151" s="884" t="s">
        <v>2343</v>
      </c>
      <c r="FG151" s="884" t="s">
        <v>2498</v>
      </c>
      <c r="FH151" s="884" t="s">
        <v>3305</v>
      </c>
    </row>
    <row r="152" spans="1:164" ht="14.25" thickTop="1" thickBot="1" x14ac:dyDescent="0.25">
      <c r="A152" s="884" t="s">
        <v>3311</v>
      </c>
      <c r="B152" s="918" t="s">
        <v>355</v>
      </c>
      <c r="C152" s="919" t="s">
        <v>354</v>
      </c>
      <c r="D152" s="916">
        <v>17310943</v>
      </c>
      <c r="E152" s="916">
        <v>13848754</v>
      </c>
      <c r="F152" s="916">
        <v>3115970</v>
      </c>
      <c r="G152" s="916">
        <v>346219</v>
      </c>
      <c r="H152" s="916">
        <v>34621886</v>
      </c>
      <c r="I152" s="916">
        <v>0</v>
      </c>
      <c r="J152" s="916">
        <v>0</v>
      </c>
      <c r="K152" s="916">
        <v>17310943</v>
      </c>
      <c r="L152" s="916">
        <v>119482</v>
      </c>
      <c r="M152" s="916">
        <v>119482</v>
      </c>
      <c r="N152" s="916">
        <v>0</v>
      </c>
      <c r="O152" s="916">
        <v>0</v>
      </c>
      <c r="P152" s="916">
        <v>0</v>
      </c>
      <c r="Q152" s="916">
        <v>0</v>
      </c>
      <c r="R152" s="916">
        <v>0</v>
      </c>
      <c r="S152" s="916">
        <v>0</v>
      </c>
      <c r="T152" s="916">
        <v>0</v>
      </c>
      <c r="U152" s="916">
        <v>0</v>
      </c>
      <c r="V152" s="916">
        <v>0</v>
      </c>
      <c r="W152" s="916">
        <v>0</v>
      </c>
      <c r="X152" s="916">
        <v>0</v>
      </c>
      <c r="Y152" s="916">
        <v>0</v>
      </c>
      <c r="Z152" s="916">
        <v>0</v>
      </c>
      <c r="AA152" s="916">
        <v>0</v>
      </c>
      <c r="AB152" s="916">
        <v>0</v>
      </c>
      <c r="AC152" s="916">
        <v>0</v>
      </c>
      <c r="AD152" s="916">
        <v>4433362</v>
      </c>
      <c r="AE152" s="916">
        <v>997508</v>
      </c>
      <c r="AF152" s="916">
        <v>110836</v>
      </c>
      <c r="AG152" s="916">
        <v>5541706</v>
      </c>
      <c r="AH152" s="916">
        <v>435605</v>
      </c>
      <c r="AI152" s="916">
        <v>348484</v>
      </c>
      <c r="AJ152" s="916">
        <v>78409</v>
      </c>
      <c r="AK152" s="916">
        <v>8712</v>
      </c>
      <c r="AL152" s="916">
        <v>871210</v>
      </c>
      <c r="AM152" s="916">
        <v>-918722</v>
      </c>
      <c r="AN152" s="916">
        <v>-734978</v>
      </c>
      <c r="AO152" s="916">
        <v>-165370</v>
      </c>
      <c r="AP152" s="916">
        <v>-18374</v>
      </c>
      <c r="AQ152" s="916">
        <v>-1837444</v>
      </c>
      <c r="AR152" s="916">
        <v>-513491</v>
      </c>
      <c r="AS152" s="916">
        <v>-410792</v>
      </c>
      <c r="AT152" s="916">
        <v>-92428</v>
      </c>
      <c r="AU152" s="916">
        <v>-10270</v>
      </c>
      <c r="AV152" s="916">
        <v>-1026981</v>
      </c>
      <c r="AW152" s="916">
        <v>-1260</v>
      </c>
      <c r="AX152" s="916">
        <v>-1008</v>
      </c>
      <c r="AY152" s="916">
        <v>-227</v>
      </c>
      <c r="AZ152" s="916">
        <v>-25</v>
      </c>
      <c r="BA152" s="916">
        <v>-2520</v>
      </c>
      <c r="BB152" s="916">
        <v>79146</v>
      </c>
      <c r="BC152" s="916">
        <v>63316</v>
      </c>
      <c r="BD152" s="916">
        <v>14246</v>
      </c>
      <c r="BE152" s="916">
        <v>1583</v>
      </c>
      <c r="BF152" s="916">
        <v>158291</v>
      </c>
      <c r="BG152" s="916">
        <v>-435605</v>
      </c>
      <c r="BH152" s="916">
        <v>-348484</v>
      </c>
      <c r="BI152" s="916">
        <v>-78409</v>
      </c>
      <c r="BJ152" s="916">
        <v>-8712</v>
      </c>
      <c r="BK152" s="916">
        <v>-871210</v>
      </c>
      <c r="BL152" s="916">
        <v>-3286500</v>
      </c>
      <c r="BM152" s="916">
        <v>-2629200</v>
      </c>
      <c r="BN152" s="916">
        <v>-591570</v>
      </c>
      <c r="BO152" s="916">
        <v>-65730</v>
      </c>
      <c r="BP152" s="916">
        <v>-6573000</v>
      </c>
      <c r="BQ152" s="916">
        <v>-121000</v>
      </c>
      <c r="BR152" s="916">
        <v>-96800</v>
      </c>
      <c r="BS152" s="916">
        <v>-21780</v>
      </c>
      <c r="BT152" s="916">
        <v>-2420</v>
      </c>
      <c r="BU152" s="916">
        <v>-242000</v>
      </c>
      <c r="BV152" s="916">
        <v>-3165500</v>
      </c>
      <c r="BW152" s="916">
        <v>-2532400</v>
      </c>
      <c r="BX152" s="916">
        <v>-569790</v>
      </c>
      <c r="BY152" s="916">
        <v>-63310</v>
      </c>
      <c r="BZ152" s="916">
        <v>-6331000</v>
      </c>
      <c r="CA152" s="916">
        <v>97375</v>
      </c>
      <c r="CB152" s="916">
        <v>77900</v>
      </c>
      <c r="CC152" s="916">
        <v>17527</v>
      </c>
      <c r="CD152" s="916">
        <v>1947</v>
      </c>
      <c r="CE152" s="916">
        <v>194749</v>
      </c>
      <c r="CF152" s="916">
        <v>365964</v>
      </c>
      <c r="CG152" s="916">
        <v>292770</v>
      </c>
      <c r="CH152" s="916">
        <v>65873</v>
      </c>
      <c r="CI152" s="916">
        <v>7319</v>
      </c>
      <c r="CJ152" s="916">
        <v>731926</v>
      </c>
      <c r="CK152" s="916">
        <v>-9375</v>
      </c>
      <c r="CL152" s="916">
        <v>-7500</v>
      </c>
      <c r="CM152" s="916">
        <v>-1687</v>
      </c>
      <c r="CN152" s="916">
        <v>-187</v>
      </c>
      <c r="CO152" s="916">
        <v>-18749</v>
      </c>
      <c r="CP152" s="916">
        <v>-227964</v>
      </c>
      <c r="CQ152" s="916">
        <v>-182370</v>
      </c>
      <c r="CR152" s="916">
        <v>-41033</v>
      </c>
      <c r="CS152" s="916">
        <v>-4559</v>
      </c>
      <c r="CT152" s="916">
        <v>-455926</v>
      </c>
      <c r="CU152" s="916">
        <v>-3060500</v>
      </c>
      <c r="CV152" s="916">
        <v>-2448400</v>
      </c>
      <c r="CW152" s="916">
        <v>-550890</v>
      </c>
      <c r="CX152" s="916">
        <v>-61210</v>
      </c>
      <c r="CY152" s="916">
        <v>-6121000</v>
      </c>
      <c r="CZ152" s="916">
        <v>-33000</v>
      </c>
      <c r="DA152" s="916">
        <v>-26400</v>
      </c>
      <c r="DB152" s="916">
        <v>-5940</v>
      </c>
      <c r="DC152" s="916">
        <v>-660</v>
      </c>
      <c r="DD152" s="916">
        <v>-66000</v>
      </c>
      <c r="DE152" s="916">
        <v>-3027500</v>
      </c>
      <c r="DF152" s="916">
        <v>-2422000</v>
      </c>
      <c r="DG152" s="916">
        <v>-544950</v>
      </c>
      <c r="DH152" s="916">
        <v>-60550</v>
      </c>
      <c r="DI152" s="916">
        <v>-6055000</v>
      </c>
      <c r="DJ152" s="916">
        <v>-3616494</v>
      </c>
      <c r="DK152" s="916">
        <v>-2893195</v>
      </c>
      <c r="DL152" s="916">
        <v>-650970</v>
      </c>
      <c r="DM152" s="916">
        <v>-72330</v>
      </c>
      <c r="DN152" s="916">
        <v>-7232989</v>
      </c>
      <c r="DO152" s="916">
        <v>0</v>
      </c>
      <c r="DP152" s="916">
        <v>0</v>
      </c>
      <c r="DQ152" s="916">
        <v>0</v>
      </c>
      <c r="DR152" s="916">
        <v>0</v>
      </c>
      <c r="DS152" s="916">
        <v>0</v>
      </c>
      <c r="DT152" s="916">
        <v>-3604891</v>
      </c>
      <c r="DU152" s="916">
        <v>-2883912</v>
      </c>
      <c r="DV152" s="916">
        <v>-648880</v>
      </c>
      <c r="DW152" s="916">
        <v>-72098</v>
      </c>
      <c r="DX152" s="916">
        <v>-7209781</v>
      </c>
      <c r="DY152" s="916">
        <v>-11603</v>
      </c>
      <c r="DZ152" s="916">
        <v>-9283</v>
      </c>
      <c r="EA152" s="916">
        <v>-2090</v>
      </c>
      <c r="EB152" s="916">
        <v>-232</v>
      </c>
      <c r="EC152" s="916">
        <v>-23208</v>
      </c>
      <c r="ED152" s="916">
        <v>16423944</v>
      </c>
      <c r="EE152" s="916">
        <v>13139155</v>
      </c>
      <c r="EF152" s="916">
        <v>2956310</v>
      </c>
      <c r="EG152" s="916">
        <v>328479</v>
      </c>
      <c r="EH152" s="916">
        <v>32847888</v>
      </c>
      <c r="EI152" s="916">
        <v>17310943</v>
      </c>
      <c r="EJ152" s="916">
        <v>13848754</v>
      </c>
      <c r="EK152" s="916">
        <v>3115970</v>
      </c>
      <c r="EL152" s="916">
        <v>346219</v>
      </c>
      <c r="EM152" s="916">
        <v>34621886</v>
      </c>
      <c r="EN152" s="916">
        <v>886999</v>
      </c>
      <c r="EO152" s="916">
        <v>709599</v>
      </c>
      <c r="EP152" s="916">
        <v>159660</v>
      </c>
      <c r="EQ152" s="916">
        <v>17740</v>
      </c>
      <c r="ER152" s="916">
        <v>1773998</v>
      </c>
      <c r="ES152" s="916">
        <v>875396</v>
      </c>
      <c r="ET152" s="916">
        <v>700316</v>
      </c>
      <c r="EU152" s="916">
        <v>157570</v>
      </c>
      <c r="EV152" s="916">
        <v>17508</v>
      </c>
      <c r="EW152" s="916">
        <v>1750790</v>
      </c>
      <c r="EX152" s="917">
        <v>0.5</v>
      </c>
      <c r="EY152" s="917">
        <v>0.4</v>
      </c>
      <c r="EZ152" s="917">
        <v>0.09</v>
      </c>
      <c r="FA152" s="917">
        <v>0.01</v>
      </c>
      <c r="FB152" s="917">
        <v>1</v>
      </c>
      <c r="FC152" s="884" t="s">
        <v>707</v>
      </c>
      <c r="FD152" s="884" t="s">
        <v>706</v>
      </c>
      <c r="FE152" s="884" t="s">
        <v>1672</v>
      </c>
      <c r="FF152" s="884" t="s">
        <v>2348</v>
      </c>
      <c r="FG152" s="884" t="s">
        <v>2499</v>
      </c>
    </row>
    <row r="153" spans="1:164" ht="14.25" thickTop="1" thickBot="1" x14ac:dyDescent="0.25">
      <c r="A153" s="884" t="s">
        <v>3312</v>
      </c>
      <c r="B153" s="918" t="s">
        <v>357</v>
      </c>
      <c r="C153" s="919" t="s">
        <v>356</v>
      </c>
      <c r="D153" s="916">
        <v>20268296</v>
      </c>
      <c r="E153" s="916">
        <v>16214636</v>
      </c>
      <c r="F153" s="916">
        <v>4053659</v>
      </c>
      <c r="G153" s="916">
        <v>0</v>
      </c>
      <c r="H153" s="916">
        <v>40536591</v>
      </c>
      <c r="I153" s="916">
        <v>0</v>
      </c>
      <c r="J153" s="916">
        <v>0</v>
      </c>
      <c r="K153" s="916">
        <v>20268296</v>
      </c>
      <c r="L153" s="916">
        <v>142181</v>
      </c>
      <c r="M153" s="916">
        <v>142181</v>
      </c>
      <c r="N153" s="916">
        <v>0</v>
      </c>
      <c r="O153" s="916">
        <v>0</v>
      </c>
      <c r="P153" s="916">
        <v>0</v>
      </c>
      <c r="Q153" s="916">
        <v>0</v>
      </c>
      <c r="R153" s="916">
        <v>0</v>
      </c>
      <c r="S153" s="916">
        <v>0</v>
      </c>
      <c r="T153" s="916">
        <v>0</v>
      </c>
      <c r="U153" s="916">
        <v>0</v>
      </c>
      <c r="V153" s="916">
        <v>0</v>
      </c>
      <c r="W153" s="916">
        <v>0</v>
      </c>
      <c r="X153" s="916">
        <v>0</v>
      </c>
      <c r="Y153" s="916">
        <v>0</v>
      </c>
      <c r="Z153" s="916">
        <v>0</v>
      </c>
      <c r="AA153" s="916">
        <v>0</v>
      </c>
      <c r="AB153" s="916">
        <v>0</v>
      </c>
      <c r="AC153" s="916">
        <v>0</v>
      </c>
      <c r="AD153" s="916">
        <v>4530147</v>
      </c>
      <c r="AE153" s="916">
        <v>1132536</v>
      </c>
      <c r="AF153" s="916">
        <v>0</v>
      </c>
      <c r="AG153" s="916">
        <v>5662683</v>
      </c>
      <c r="AH153" s="916">
        <v>603771</v>
      </c>
      <c r="AI153" s="916">
        <v>483017</v>
      </c>
      <c r="AJ153" s="916">
        <v>120754</v>
      </c>
      <c r="AK153" s="916">
        <v>0</v>
      </c>
      <c r="AL153" s="916">
        <v>1207542</v>
      </c>
      <c r="AM153" s="916">
        <v>-962627</v>
      </c>
      <c r="AN153" s="916">
        <v>-770102</v>
      </c>
      <c r="AO153" s="916">
        <v>-192526</v>
      </c>
      <c r="AP153" s="916">
        <v>0</v>
      </c>
      <c r="AQ153" s="916">
        <v>-1925255</v>
      </c>
      <c r="AR153" s="916">
        <v>-156830</v>
      </c>
      <c r="AS153" s="916">
        <v>-125464</v>
      </c>
      <c r="AT153" s="916">
        <v>-31366</v>
      </c>
      <c r="AU153" s="916">
        <v>0</v>
      </c>
      <c r="AV153" s="916">
        <v>-313660</v>
      </c>
      <c r="AW153" s="916">
        <v>12940</v>
      </c>
      <c r="AX153" s="916">
        <v>10352</v>
      </c>
      <c r="AY153" s="916">
        <v>2588</v>
      </c>
      <c r="AZ153" s="916">
        <v>0</v>
      </c>
      <c r="BA153" s="916">
        <v>25880</v>
      </c>
      <c r="BB153" s="916">
        <v>-69062</v>
      </c>
      <c r="BC153" s="916">
        <v>-55250</v>
      </c>
      <c r="BD153" s="916">
        <v>-13813</v>
      </c>
      <c r="BE153" s="916">
        <v>0</v>
      </c>
      <c r="BF153" s="916">
        <v>-138125</v>
      </c>
      <c r="BG153" s="916">
        <v>-212952</v>
      </c>
      <c r="BH153" s="916">
        <v>-170362</v>
      </c>
      <c r="BI153" s="916">
        <v>-42591</v>
      </c>
      <c r="BJ153" s="916">
        <v>0</v>
      </c>
      <c r="BK153" s="916">
        <v>-425905</v>
      </c>
      <c r="BL153" s="916">
        <v>-2583315</v>
      </c>
      <c r="BM153" s="916">
        <v>-2066652</v>
      </c>
      <c r="BN153" s="916">
        <v>-516663</v>
      </c>
      <c r="BO153" s="916">
        <v>0</v>
      </c>
      <c r="BP153" s="916">
        <v>-5166630</v>
      </c>
      <c r="BQ153" s="916">
        <v>-306626</v>
      </c>
      <c r="BR153" s="916">
        <v>-245300</v>
      </c>
      <c r="BS153" s="916">
        <v>-61325</v>
      </c>
      <c r="BT153" s="916">
        <v>0</v>
      </c>
      <c r="BU153" s="916">
        <v>-613251</v>
      </c>
      <c r="BV153" s="916">
        <v>-2276689</v>
      </c>
      <c r="BW153" s="916">
        <v>-1821352</v>
      </c>
      <c r="BX153" s="916">
        <v>-455338</v>
      </c>
      <c r="BY153" s="916">
        <v>0</v>
      </c>
      <c r="BZ153" s="916">
        <v>-4553379</v>
      </c>
      <c r="CA153" s="916">
        <v>0</v>
      </c>
      <c r="CB153" s="916">
        <v>0</v>
      </c>
      <c r="CC153" s="916">
        <v>0</v>
      </c>
      <c r="CD153" s="916">
        <v>0</v>
      </c>
      <c r="CE153" s="916">
        <v>0</v>
      </c>
      <c r="CF153" s="916">
        <v>142471</v>
      </c>
      <c r="CG153" s="916">
        <v>113976</v>
      </c>
      <c r="CH153" s="916">
        <v>28494</v>
      </c>
      <c r="CI153" s="916">
        <v>0</v>
      </c>
      <c r="CJ153" s="916">
        <v>284941</v>
      </c>
      <c r="CK153" s="916">
        <v>274271</v>
      </c>
      <c r="CL153" s="916">
        <v>219417</v>
      </c>
      <c r="CM153" s="916">
        <v>54854</v>
      </c>
      <c r="CN153" s="916">
        <v>0</v>
      </c>
      <c r="CO153" s="916">
        <v>548542</v>
      </c>
      <c r="CP153" s="916">
        <v>-148516</v>
      </c>
      <c r="CQ153" s="916">
        <v>-118813</v>
      </c>
      <c r="CR153" s="916">
        <v>-29703</v>
      </c>
      <c r="CS153" s="916">
        <v>0</v>
      </c>
      <c r="CT153" s="916">
        <v>-297032</v>
      </c>
      <c r="CU153" s="916">
        <v>-2315089</v>
      </c>
      <c r="CV153" s="916">
        <v>-1852072</v>
      </c>
      <c r="CW153" s="916">
        <v>-463018</v>
      </c>
      <c r="CX153" s="916">
        <v>0</v>
      </c>
      <c r="CY153" s="916">
        <v>-4630179</v>
      </c>
      <c r="CZ153" s="916">
        <v>-32355</v>
      </c>
      <c r="DA153" s="916">
        <v>-25883</v>
      </c>
      <c r="DB153" s="916">
        <v>-6471</v>
      </c>
      <c r="DC153" s="916">
        <v>0</v>
      </c>
      <c r="DD153" s="916">
        <v>-64709</v>
      </c>
      <c r="DE153" s="916">
        <v>-2282734</v>
      </c>
      <c r="DF153" s="916">
        <v>-1826189</v>
      </c>
      <c r="DG153" s="916">
        <v>-456547</v>
      </c>
      <c r="DH153" s="916">
        <v>0</v>
      </c>
      <c r="DI153" s="916">
        <v>-4565470</v>
      </c>
      <c r="DJ153" s="916">
        <v>-5046575</v>
      </c>
      <c r="DK153" s="916">
        <v>-4037263</v>
      </c>
      <c r="DL153" s="916">
        <v>-1009316</v>
      </c>
      <c r="DM153" s="916">
        <v>0</v>
      </c>
      <c r="DN153" s="916">
        <v>-10093154</v>
      </c>
      <c r="DO153" s="916">
        <v>0</v>
      </c>
      <c r="DP153" s="916">
        <v>0</v>
      </c>
      <c r="DQ153" s="916">
        <v>0</v>
      </c>
      <c r="DR153" s="916">
        <v>0</v>
      </c>
      <c r="DS153" s="916">
        <v>0</v>
      </c>
      <c r="DT153" s="916">
        <v>-5055044</v>
      </c>
      <c r="DU153" s="916">
        <v>-4044035</v>
      </c>
      <c r="DV153" s="916">
        <v>-1011009</v>
      </c>
      <c r="DW153" s="916">
        <v>0</v>
      </c>
      <c r="DX153" s="916">
        <v>-10110087</v>
      </c>
      <c r="DY153" s="916">
        <v>8469</v>
      </c>
      <c r="DZ153" s="916">
        <v>6772</v>
      </c>
      <c r="EA153" s="916">
        <v>1693</v>
      </c>
      <c r="EB153" s="916">
        <v>0</v>
      </c>
      <c r="EC153" s="916">
        <v>16933</v>
      </c>
      <c r="ED153" s="916">
        <v>19376447</v>
      </c>
      <c r="EE153" s="916">
        <v>15501158</v>
      </c>
      <c r="EF153" s="916">
        <v>3875290</v>
      </c>
      <c r="EG153" s="916">
        <v>0</v>
      </c>
      <c r="EH153" s="916">
        <v>38752895</v>
      </c>
      <c r="EI153" s="916">
        <v>20268296</v>
      </c>
      <c r="EJ153" s="916">
        <v>16214636</v>
      </c>
      <c r="EK153" s="916">
        <v>4053659</v>
      </c>
      <c r="EL153" s="916">
        <v>0</v>
      </c>
      <c r="EM153" s="916">
        <v>40536591</v>
      </c>
      <c r="EN153" s="916">
        <v>891849</v>
      </c>
      <c r="EO153" s="916">
        <v>713478</v>
      </c>
      <c r="EP153" s="916">
        <v>178369</v>
      </c>
      <c r="EQ153" s="916">
        <v>0</v>
      </c>
      <c r="ER153" s="916">
        <v>1783696</v>
      </c>
      <c r="ES153" s="916">
        <v>900318</v>
      </c>
      <c r="ET153" s="916">
        <v>720250</v>
      </c>
      <c r="EU153" s="916">
        <v>180062</v>
      </c>
      <c r="EV153" s="916">
        <v>0</v>
      </c>
      <c r="EW153" s="916">
        <v>1800629</v>
      </c>
      <c r="EX153" s="917">
        <v>0.5</v>
      </c>
      <c r="EY153" s="917">
        <v>0.4</v>
      </c>
      <c r="EZ153" s="917">
        <v>0.1</v>
      </c>
      <c r="FA153" s="917">
        <v>0</v>
      </c>
      <c r="FB153" s="917">
        <v>1</v>
      </c>
      <c r="FC153" s="884" t="s">
        <v>690</v>
      </c>
      <c r="FD153" s="884" t="s">
        <v>676</v>
      </c>
      <c r="FE153" s="884" t="s">
        <v>1672</v>
      </c>
      <c r="FF153" s="884" t="s">
        <v>2347</v>
      </c>
      <c r="FG153" s="884" t="s">
        <v>2500</v>
      </c>
    </row>
    <row r="154" spans="1:164" ht="14.25" thickTop="1" thickBot="1" x14ac:dyDescent="0.25">
      <c r="A154" s="884" t="s">
        <v>3311</v>
      </c>
      <c r="B154" s="918" t="s">
        <v>359</v>
      </c>
      <c r="C154" s="919" t="s">
        <v>358</v>
      </c>
      <c r="D154" s="916">
        <v>0</v>
      </c>
      <c r="E154" s="916">
        <v>166516311</v>
      </c>
      <c r="F154" s="916">
        <v>0</v>
      </c>
      <c r="G154" s="916">
        <v>1681983</v>
      </c>
      <c r="H154" s="916">
        <v>168198294</v>
      </c>
      <c r="I154" s="916">
        <v>0</v>
      </c>
      <c r="J154" s="916">
        <v>0</v>
      </c>
      <c r="K154" s="916">
        <v>0</v>
      </c>
      <c r="L154" s="916">
        <v>789219</v>
      </c>
      <c r="M154" s="916">
        <v>789219</v>
      </c>
      <c r="N154" s="916">
        <v>0</v>
      </c>
      <c r="O154" s="916">
        <v>0</v>
      </c>
      <c r="P154" s="916">
        <v>0</v>
      </c>
      <c r="Q154" s="916">
        <v>0</v>
      </c>
      <c r="R154" s="916">
        <v>0</v>
      </c>
      <c r="S154" s="916">
        <v>0</v>
      </c>
      <c r="T154" s="916">
        <v>0</v>
      </c>
      <c r="U154" s="916">
        <v>0</v>
      </c>
      <c r="V154" s="916">
        <v>0</v>
      </c>
      <c r="W154" s="916">
        <v>0</v>
      </c>
      <c r="X154" s="916">
        <v>0</v>
      </c>
      <c r="Y154" s="916">
        <v>0</v>
      </c>
      <c r="Z154" s="916">
        <v>0</v>
      </c>
      <c r="AA154" s="916">
        <v>0</v>
      </c>
      <c r="AB154" s="916">
        <v>0</v>
      </c>
      <c r="AC154" s="916">
        <v>0</v>
      </c>
      <c r="AD154" s="916">
        <v>69376502</v>
      </c>
      <c r="AE154" s="916">
        <v>0</v>
      </c>
      <c r="AF154" s="916">
        <v>625700</v>
      </c>
      <c r="AG154" s="916">
        <v>70002202</v>
      </c>
      <c r="AH154" s="916">
        <v>0</v>
      </c>
      <c r="AI154" s="916">
        <v>55372117</v>
      </c>
      <c r="AJ154" s="916">
        <v>0</v>
      </c>
      <c r="AK154" s="916">
        <v>559314</v>
      </c>
      <c r="AL154" s="916">
        <v>55931431</v>
      </c>
      <c r="AM154" s="916">
        <v>0</v>
      </c>
      <c r="AN154" s="916">
        <v>-20536595</v>
      </c>
      <c r="AO154" s="916">
        <v>0</v>
      </c>
      <c r="AP154" s="916">
        <v>-207440</v>
      </c>
      <c r="AQ154" s="916">
        <v>-20744035</v>
      </c>
      <c r="AR154" s="916">
        <v>0</v>
      </c>
      <c r="AS154" s="916">
        <v>-44631181</v>
      </c>
      <c r="AT154" s="916">
        <v>0</v>
      </c>
      <c r="AU154" s="916">
        <v>-450820</v>
      </c>
      <c r="AV154" s="916">
        <v>-45082001</v>
      </c>
      <c r="AW154" s="916">
        <v>0</v>
      </c>
      <c r="AX154" s="916">
        <v>0</v>
      </c>
      <c r="AY154" s="916">
        <v>0</v>
      </c>
      <c r="AZ154" s="916">
        <v>0</v>
      </c>
      <c r="BA154" s="916">
        <v>0</v>
      </c>
      <c r="BB154" s="916">
        <v>0</v>
      </c>
      <c r="BC154" s="916">
        <v>399750</v>
      </c>
      <c r="BD154" s="916">
        <v>0</v>
      </c>
      <c r="BE154" s="916">
        <v>4038</v>
      </c>
      <c r="BF154" s="916">
        <v>403788</v>
      </c>
      <c r="BG154" s="916">
        <v>0</v>
      </c>
      <c r="BH154" s="916">
        <v>-44231431</v>
      </c>
      <c r="BI154" s="916">
        <v>0</v>
      </c>
      <c r="BJ154" s="916">
        <v>-446782</v>
      </c>
      <c r="BK154" s="916">
        <v>-44678213</v>
      </c>
      <c r="BL154" s="916">
        <v>0</v>
      </c>
      <c r="BM154" s="916">
        <v>-33547325</v>
      </c>
      <c r="BN154" s="916">
        <v>0</v>
      </c>
      <c r="BO154" s="916">
        <v>-338862</v>
      </c>
      <c r="BP154" s="916">
        <v>-33886187</v>
      </c>
      <c r="BQ154" s="916">
        <v>0</v>
      </c>
      <c r="BR154" s="916">
        <v>0</v>
      </c>
      <c r="BS154" s="916">
        <v>0</v>
      </c>
      <c r="BT154" s="916">
        <v>0</v>
      </c>
      <c r="BU154" s="916">
        <v>0</v>
      </c>
      <c r="BV154" s="916">
        <v>0</v>
      </c>
      <c r="BW154" s="916">
        <v>-33547325</v>
      </c>
      <c r="BX154" s="916">
        <v>0</v>
      </c>
      <c r="BY154" s="916">
        <v>-338862</v>
      </c>
      <c r="BZ154" s="916">
        <v>-33886187</v>
      </c>
      <c r="CA154" s="916">
        <v>0</v>
      </c>
      <c r="CB154" s="916">
        <v>0</v>
      </c>
      <c r="CC154" s="916">
        <v>0</v>
      </c>
      <c r="CD154" s="916">
        <v>0</v>
      </c>
      <c r="CE154" s="916">
        <v>0</v>
      </c>
      <c r="CF154" s="916">
        <v>0</v>
      </c>
      <c r="CG154" s="916">
        <v>12574752</v>
      </c>
      <c r="CH154" s="916">
        <v>0</v>
      </c>
      <c r="CI154" s="916">
        <v>127018</v>
      </c>
      <c r="CJ154" s="916">
        <v>12701770</v>
      </c>
      <c r="CK154" s="916">
        <v>0</v>
      </c>
      <c r="CL154" s="916">
        <v>0</v>
      </c>
      <c r="CM154" s="916">
        <v>0</v>
      </c>
      <c r="CN154" s="916">
        <v>0</v>
      </c>
      <c r="CO154" s="916">
        <v>0</v>
      </c>
      <c r="CP154" s="916">
        <v>0</v>
      </c>
      <c r="CQ154" s="916">
        <v>-14054667</v>
      </c>
      <c r="CR154" s="916">
        <v>0</v>
      </c>
      <c r="CS154" s="916">
        <v>-141966</v>
      </c>
      <c r="CT154" s="916">
        <v>-14196633</v>
      </c>
      <c r="CU154" s="916">
        <v>0</v>
      </c>
      <c r="CV154" s="916">
        <v>-35027240</v>
      </c>
      <c r="CW154" s="916">
        <v>0</v>
      </c>
      <c r="CX154" s="916">
        <v>-353810</v>
      </c>
      <c r="CY154" s="916">
        <v>-35381050</v>
      </c>
      <c r="CZ154" s="916">
        <v>0</v>
      </c>
      <c r="DA154" s="916">
        <v>0</v>
      </c>
      <c r="DB154" s="916">
        <v>0</v>
      </c>
      <c r="DC154" s="916">
        <v>0</v>
      </c>
      <c r="DD154" s="916">
        <v>0</v>
      </c>
      <c r="DE154" s="916">
        <v>0</v>
      </c>
      <c r="DF154" s="916">
        <v>-35027240</v>
      </c>
      <c r="DG154" s="916">
        <v>0</v>
      </c>
      <c r="DH154" s="916">
        <v>-353810</v>
      </c>
      <c r="DI154" s="916">
        <v>-35381050</v>
      </c>
      <c r="DJ154" s="916">
        <v>1106</v>
      </c>
      <c r="DK154" s="916">
        <v>-63112545</v>
      </c>
      <c r="DL154" s="916">
        <v>0</v>
      </c>
      <c r="DM154" s="916">
        <v>-637488</v>
      </c>
      <c r="DN154" s="916">
        <v>-63748927</v>
      </c>
      <c r="DO154" s="916">
        <v>0</v>
      </c>
      <c r="DP154" s="916">
        <v>0</v>
      </c>
      <c r="DQ154" s="916">
        <v>0</v>
      </c>
      <c r="DR154" s="916">
        <v>0</v>
      </c>
      <c r="DS154" s="916">
        <v>0</v>
      </c>
      <c r="DT154" s="916">
        <v>0</v>
      </c>
      <c r="DU154" s="916">
        <v>-72895055</v>
      </c>
      <c r="DV154" s="916">
        <v>0</v>
      </c>
      <c r="DW154" s="916">
        <v>-736314</v>
      </c>
      <c r="DX154" s="916">
        <v>-73631369</v>
      </c>
      <c r="DY154" s="916">
        <v>1106</v>
      </c>
      <c r="DZ154" s="916">
        <v>9782510</v>
      </c>
      <c r="EA154" s="916">
        <v>0</v>
      </c>
      <c r="EB154" s="916">
        <v>98826</v>
      </c>
      <c r="EC154" s="916">
        <v>9882442</v>
      </c>
      <c r="ED154" s="916">
        <v>0</v>
      </c>
      <c r="EE154" s="916">
        <v>165085095</v>
      </c>
      <c r="EF154" s="916">
        <v>0</v>
      </c>
      <c r="EG154" s="916">
        <v>1667526</v>
      </c>
      <c r="EH154" s="916">
        <v>166752621</v>
      </c>
      <c r="EI154" s="916">
        <v>0</v>
      </c>
      <c r="EJ154" s="916">
        <v>166516311</v>
      </c>
      <c r="EK154" s="916">
        <v>0</v>
      </c>
      <c r="EL154" s="916">
        <v>1681983</v>
      </c>
      <c r="EM154" s="916">
        <v>168198294</v>
      </c>
      <c r="EN154" s="916">
        <v>0</v>
      </c>
      <c r="EO154" s="916">
        <v>1431216</v>
      </c>
      <c r="EP154" s="916">
        <v>0</v>
      </c>
      <c r="EQ154" s="916">
        <v>14457</v>
      </c>
      <c r="ER154" s="916">
        <v>1445673</v>
      </c>
      <c r="ES154" s="916">
        <v>1106</v>
      </c>
      <c r="ET154" s="916">
        <v>11213726</v>
      </c>
      <c r="EU154" s="916">
        <v>0</v>
      </c>
      <c r="EV154" s="916">
        <v>113283</v>
      </c>
      <c r="EW154" s="916">
        <v>11328115</v>
      </c>
      <c r="EX154" s="917">
        <v>0</v>
      </c>
      <c r="EY154" s="917">
        <v>0.99</v>
      </c>
      <c r="EZ154" s="917">
        <v>0</v>
      </c>
      <c r="FA154" s="917">
        <v>0.01</v>
      </c>
      <c r="FB154" s="917">
        <v>1</v>
      </c>
      <c r="FC154" s="884" t="s">
        <v>679</v>
      </c>
      <c r="FD154" s="884" t="s">
        <v>682</v>
      </c>
      <c r="FE154" s="884" t="s">
        <v>1674</v>
      </c>
      <c r="FF154" s="884" t="s">
        <v>2349</v>
      </c>
      <c r="FG154" s="884" t="s">
        <v>2501</v>
      </c>
    </row>
    <row r="155" spans="1:164" ht="14.25" thickTop="1" thickBot="1" x14ac:dyDescent="0.25">
      <c r="A155" s="884" t="s">
        <v>3311</v>
      </c>
      <c r="B155" s="918" t="s">
        <v>361</v>
      </c>
      <c r="C155" s="919" t="s">
        <v>360</v>
      </c>
      <c r="D155" s="916">
        <v>31472526</v>
      </c>
      <c r="E155" s="916">
        <v>30843076</v>
      </c>
      <c r="F155" s="916">
        <v>0</v>
      </c>
      <c r="G155" s="916">
        <v>629451</v>
      </c>
      <c r="H155" s="916">
        <v>62945053</v>
      </c>
      <c r="I155" s="916">
        <v>0</v>
      </c>
      <c r="J155" s="916">
        <v>0</v>
      </c>
      <c r="K155" s="916">
        <v>31472526</v>
      </c>
      <c r="L155" s="916">
        <v>236215</v>
      </c>
      <c r="M155" s="916">
        <v>236215</v>
      </c>
      <c r="N155" s="916">
        <v>0</v>
      </c>
      <c r="O155" s="916">
        <v>0</v>
      </c>
      <c r="P155" s="916">
        <v>0</v>
      </c>
      <c r="Q155" s="916">
        <v>817</v>
      </c>
      <c r="R155" s="916">
        <v>0</v>
      </c>
      <c r="S155" s="916">
        <v>817</v>
      </c>
      <c r="T155" s="916">
        <v>0</v>
      </c>
      <c r="U155" s="916">
        <v>0</v>
      </c>
      <c r="V155" s="916">
        <v>0</v>
      </c>
      <c r="W155" s="916">
        <v>0</v>
      </c>
      <c r="X155" s="916">
        <v>0</v>
      </c>
      <c r="Y155" s="916">
        <v>0</v>
      </c>
      <c r="Z155" s="916">
        <v>0</v>
      </c>
      <c r="AA155" s="916">
        <v>0</v>
      </c>
      <c r="AB155" s="916">
        <v>0</v>
      </c>
      <c r="AC155" s="916">
        <v>0</v>
      </c>
      <c r="AD155" s="916">
        <v>10244739</v>
      </c>
      <c r="AE155" s="916">
        <v>0</v>
      </c>
      <c r="AF155" s="916">
        <v>206101</v>
      </c>
      <c r="AG155" s="916">
        <v>10450840</v>
      </c>
      <c r="AH155" s="916">
        <v>10566099</v>
      </c>
      <c r="AI155" s="916">
        <v>10354778</v>
      </c>
      <c r="AJ155" s="916">
        <v>0</v>
      </c>
      <c r="AK155" s="916">
        <v>211322</v>
      </c>
      <c r="AL155" s="916">
        <v>21132199</v>
      </c>
      <c r="AM155" s="916">
        <v>-4094772</v>
      </c>
      <c r="AN155" s="916">
        <v>-4012877</v>
      </c>
      <c r="AO155" s="916">
        <v>0</v>
      </c>
      <c r="AP155" s="916">
        <v>-81895</v>
      </c>
      <c r="AQ155" s="916">
        <v>-8189544</v>
      </c>
      <c r="AR155" s="916">
        <v>-8349707</v>
      </c>
      <c r="AS155" s="916">
        <v>-8182713</v>
      </c>
      <c r="AT155" s="916">
        <v>0</v>
      </c>
      <c r="AU155" s="916">
        <v>-166994</v>
      </c>
      <c r="AV155" s="916">
        <v>-16699414</v>
      </c>
      <c r="AW155" s="916">
        <v>5264</v>
      </c>
      <c r="AX155" s="916">
        <v>5158</v>
      </c>
      <c r="AY155" s="916">
        <v>0</v>
      </c>
      <c r="AZ155" s="916">
        <v>105</v>
      </c>
      <c r="BA155" s="916">
        <v>10527</v>
      </c>
      <c r="BB155" s="916">
        <v>-84255</v>
      </c>
      <c r="BC155" s="916">
        <v>-82569</v>
      </c>
      <c r="BD155" s="916">
        <v>0</v>
      </c>
      <c r="BE155" s="916">
        <v>-1685</v>
      </c>
      <c r="BF155" s="916">
        <v>-168509</v>
      </c>
      <c r="BG155" s="916">
        <v>-8428698</v>
      </c>
      <c r="BH155" s="916">
        <v>-8260124</v>
      </c>
      <c r="BI155" s="916">
        <v>0</v>
      </c>
      <c r="BJ155" s="916">
        <v>-168574</v>
      </c>
      <c r="BK155" s="916">
        <v>-16857396</v>
      </c>
      <c r="BL155" s="916">
        <v>-8696098</v>
      </c>
      <c r="BM155" s="916">
        <v>-8522176</v>
      </c>
      <c r="BN155" s="916">
        <v>0</v>
      </c>
      <c r="BO155" s="916">
        <v>-173922</v>
      </c>
      <c r="BP155" s="916">
        <v>-17392196</v>
      </c>
      <c r="BQ155" s="916">
        <v>-786842</v>
      </c>
      <c r="BR155" s="916">
        <v>-771105</v>
      </c>
      <c r="BS155" s="916">
        <v>0</v>
      </c>
      <c r="BT155" s="916">
        <v>-15737</v>
      </c>
      <c r="BU155" s="916">
        <v>-1573684</v>
      </c>
      <c r="BV155" s="916">
        <v>-7909256</v>
      </c>
      <c r="BW155" s="916">
        <v>-7751071</v>
      </c>
      <c r="BX155" s="916">
        <v>0</v>
      </c>
      <c r="BY155" s="916">
        <v>-158185</v>
      </c>
      <c r="BZ155" s="916">
        <v>-15818512</v>
      </c>
      <c r="CA155" s="916">
        <v>0</v>
      </c>
      <c r="CB155" s="916">
        <v>0</v>
      </c>
      <c r="CC155" s="916">
        <v>0</v>
      </c>
      <c r="CD155" s="916">
        <v>0</v>
      </c>
      <c r="CE155" s="916">
        <v>0</v>
      </c>
      <c r="CF155" s="916">
        <v>0</v>
      </c>
      <c r="CG155" s="916">
        <v>0</v>
      </c>
      <c r="CH155" s="916">
        <v>0</v>
      </c>
      <c r="CI155" s="916">
        <v>0</v>
      </c>
      <c r="CJ155" s="916">
        <v>0</v>
      </c>
      <c r="CK155" s="916">
        <v>-1388051</v>
      </c>
      <c r="CL155" s="916">
        <v>-1360290</v>
      </c>
      <c r="CM155" s="916">
        <v>0</v>
      </c>
      <c r="CN155" s="916">
        <v>-27761</v>
      </c>
      <c r="CO155" s="916">
        <v>-2776102</v>
      </c>
      <c r="CP155" s="916">
        <v>3500000</v>
      </c>
      <c r="CQ155" s="916">
        <v>3430000</v>
      </c>
      <c r="CR155" s="916">
        <v>0</v>
      </c>
      <c r="CS155" s="916">
        <v>70000</v>
      </c>
      <c r="CT155" s="916">
        <v>7000000</v>
      </c>
      <c r="CU155" s="916">
        <v>-6584149</v>
      </c>
      <c r="CV155" s="916">
        <v>-6452466</v>
      </c>
      <c r="CW155" s="916">
        <v>0</v>
      </c>
      <c r="CX155" s="916">
        <v>-131683</v>
      </c>
      <c r="CY155" s="916">
        <v>-13168298</v>
      </c>
      <c r="CZ155" s="916">
        <v>-2174893</v>
      </c>
      <c r="DA155" s="916">
        <v>-2131395</v>
      </c>
      <c r="DB155" s="916">
        <v>0</v>
      </c>
      <c r="DC155" s="916">
        <v>-43498</v>
      </c>
      <c r="DD155" s="916">
        <v>-4349786</v>
      </c>
      <c r="DE155" s="916">
        <v>-4409256</v>
      </c>
      <c r="DF155" s="916">
        <v>-4321071</v>
      </c>
      <c r="DG155" s="916">
        <v>0</v>
      </c>
      <c r="DH155" s="916">
        <v>-88185</v>
      </c>
      <c r="DI155" s="916">
        <v>-8818512</v>
      </c>
      <c r="DJ155" s="916">
        <v>-12182537</v>
      </c>
      <c r="DK155" s="916">
        <v>-11938890</v>
      </c>
      <c r="DL155" s="916">
        <v>0</v>
      </c>
      <c r="DM155" s="916">
        <v>-243652</v>
      </c>
      <c r="DN155" s="916">
        <v>-24365079</v>
      </c>
      <c r="DO155" s="916">
        <v>0</v>
      </c>
      <c r="DP155" s="916">
        <v>0</v>
      </c>
      <c r="DQ155" s="916">
        <v>0</v>
      </c>
      <c r="DR155" s="916">
        <v>0</v>
      </c>
      <c r="DS155" s="916">
        <v>0</v>
      </c>
      <c r="DT155" s="916">
        <v>945132</v>
      </c>
      <c r="DU155" s="916">
        <v>926229</v>
      </c>
      <c r="DV155" s="916">
        <v>0</v>
      </c>
      <c r="DW155" s="916">
        <v>18903</v>
      </c>
      <c r="DX155" s="916">
        <v>1890264</v>
      </c>
      <c r="DY155" s="916">
        <v>-13127669</v>
      </c>
      <c r="DZ155" s="916">
        <v>-12865119</v>
      </c>
      <c r="EA155" s="916">
        <v>0</v>
      </c>
      <c r="EB155" s="916">
        <v>-262555</v>
      </c>
      <c r="EC155" s="916">
        <v>-26255343</v>
      </c>
      <c r="ED155" s="916">
        <v>28804428</v>
      </c>
      <c r="EE155" s="916">
        <v>28228339</v>
      </c>
      <c r="EF155" s="916">
        <v>0</v>
      </c>
      <c r="EG155" s="916">
        <v>576089</v>
      </c>
      <c r="EH155" s="916">
        <v>57608856</v>
      </c>
      <c r="EI155" s="916">
        <v>31472526</v>
      </c>
      <c r="EJ155" s="916">
        <v>30843076</v>
      </c>
      <c r="EK155" s="916">
        <v>0</v>
      </c>
      <c r="EL155" s="916">
        <v>629451</v>
      </c>
      <c r="EM155" s="916">
        <v>62945053</v>
      </c>
      <c r="EN155" s="916">
        <v>2668098</v>
      </c>
      <c r="EO155" s="916">
        <v>2614737</v>
      </c>
      <c r="EP155" s="916">
        <v>0</v>
      </c>
      <c r="EQ155" s="916">
        <v>53362</v>
      </c>
      <c r="ER155" s="916">
        <v>5336197</v>
      </c>
      <c r="ES155" s="916">
        <v>-10459571</v>
      </c>
      <c r="ET155" s="916">
        <v>-10250382</v>
      </c>
      <c r="EU155" s="916">
        <v>0</v>
      </c>
      <c r="EV155" s="916">
        <v>-209193</v>
      </c>
      <c r="EW155" s="916">
        <v>-20919146</v>
      </c>
      <c r="EX155" s="917">
        <v>0.5</v>
      </c>
      <c r="EY155" s="917">
        <v>0.49</v>
      </c>
      <c r="EZ155" s="917">
        <v>0</v>
      </c>
      <c r="FA155" s="917">
        <v>0.01</v>
      </c>
      <c r="FB155" s="917">
        <v>1</v>
      </c>
      <c r="FC155" s="884" t="s">
        <v>669</v>
      </c>
      <c r="FD155" s="884" t="s">
        <v>724</v>
      </c>
      <c r="FE155" s="884" t="s">
        <v>669</v>
      </c>
      <c r="FF155" s="884" t="s">
        <v>2345</v>
      </c>
      <c r="FG155" s="884" t="s">
        <v>2502</v>
      </c>
      <c r="FH155" s="884" t="s">
        <v>3305</v>
      </c>
    </row>
    <row r="156" spans="1:164" ht="14.25" thickTop="1" thickBot="1" x14ac:dyDescent="0.25">
      <c r="A156" s="884" t="s">
        <v>3311</v>
      </c>
      <c r="B156" s="918" t="s">
        <v>363</v>
      </c>
      <c r="C156" s="919" t="s">
        <v>362</v>
      </c>
      <c r="D156" s="916">
        <v>28475125</v>
      </c>
      <c r="E156" s="916">
        <v>22780100</v>
      </c>
      <c r="F156" s="916">
        <v>5125523</v>
      </c>
      <c r="G156" s="916">
        <v>569503</v>
      </c>
      <c r="H156" s="916">
        <v>56950251</v>
      </c>
      <c r="I156" s="916">
        <v>64745</v>
      </c>
      <c r="J156" s="916">
        <v>64745</v>
      </c>
      <c r="K156" s="916">
        <v>28410380</v>
      </c>
      <c r="L156" s="916">
        <v>205346</v>
      </c>
      <c r="M156" s="916">
        <v>205346</v>
      </c>
      <c r="N156" s="916">
        <v>344415</v>
      </c>
      <c r="O156" s="916">
        <v>0</v>
      </c>
      <c r="P156" s="916">
        <v>344415</v>
      </c>
      <c r="Q156" s="916">
        <v>66535</v>
      </c>
      <c r="R156" s="916">
        <v>0</v>
      </c>
      <c r="S156" s="916">
        <v>66535</v>
      </c>
      <c r="T156" s="916">
        <v>0</v>
      </c>
      <c r="U156" s="916">
        <v>0</v>
      </c>
      <c r="V156" s="916">
        <v>0</v>
      </c>
      <c r="W156" s="916">
        <v>0</v>
      </c>
      <c r="X156" s="916">
        <v>64745</v>
      </c>
      <c r="Y156" s="916">
        <v>0</v>
      </c>
      <c r="Z156" s="916">
        <v>0</v>
      </c>
      <c r="AA156" s="916">
        <v>64745</v>
      </c>
      <c r="AB156" s="916">
        <v>0</v>
      </c>
      <c r="AC156" s="916">
        <v>0</v>
      </c>
      <c r="AD156" s="916">
        <v>6860269</v>
      </c>
      <c r="AE156" s="916">
        <v>1526007</v>
      </c>
      <c r="AF156" s="916">
        <v>169556</v>
      </c>
      <c r="AG156" s="916">
        <v>8555832</v>
      </c>
      <c r="AH156" s="916">
        <v>2368685</v>
      </c>
      <c r="AI156" s="916">
        <v>1894948</v>
      </c>
      <c r="AJ156" s="916">
        <v>426363</v>
      </c>
      <c r="AK156" s="916">
        <v>47374</v>
      </c>
      <c r="AL156" s="916">
        <v>4737370</v>
      </c>
      <c r="AM156" s="916">
        <v>-790364</v>
      </c>
      <c r="AN156" s="916">
        <v>-632291</v>
      </c>
      <c r="AO156" s="916">
        <v>-142265</v>
      </c>
      <c r="AP156" s="916">
        <v>-15807</v>
      </c>
      <c r="AQ156" s="916">
        <v>-1580727</v>
      </c>
      <c r="AR156" s="916">
        <v>-1613438</v>
      </c>
      <c r="AS156" s="916">
        <v>-1290751</v>
      </c>
      <c r="AT156" s="916">
        <v>-290419</v>
      </c>
      <c r="AU156" s="916">
        <v>-32269</v>
      </c>
      <c r="AV156" s="916">
        <v>-3226877</v>
      </c>
      <c r="AW156" s="916">
        <v>88324</v>
      </c>
      <c r="AX156" s="916">
        <v>70660</v>
      </c>
      <c r="AY156" s="916">
        <v>15899</v>
      </c>
      <c r="AZ156" s="916">
        <v>1767</v>
      </c>
      <c r="BA156" s="916">
        <v>176650</v>
      </c>
      <c r="BB156" s="916">
        <v>28702</v>
      </c>
      <c r="BC156" s="916">
        <v>22962</v>
      </c>
      <c r="BD156" s="916">
        <v>5166</v>
      </c>
      <c r="BE156" s="916">
        <v>574</v>
      </c>
      <c r="BF156" s="916">
        <v>57404</v>
      </c>
      <c r="BG156" s="916">
        <v>-1496412</v>
      </c>
      <c r="BH156" s="916">
        <v>-1197129</v>
      </c>
      <c r="BI156" s="916">
        <v>-269354</v>
      </c>
      <c r="BJ156" s="916">
        <v>-29928</v>
      </c>
      <c r="BK156" s="916">
        <v>-2992823</v>
      </c>
      <c r="BL156" s="916">
        <v>-3613853</v>
      </c>
      <c r="BM156" s="916">
        <v>-2891082</v>
      </c>
      <c r="BN156" s="916">
        <v>-650493</v>
      </c>
      <c r="BO156" s="916">
        <v>-72277</v>
      </c>
      <c r="BP156" s="916">
        <v>-7227705</v>
      </c>
      <c r="BQ156" s="916">
        <v>-236093</v>
      </c>
      <c r="BR156" s="916">
        <v>-188875</v>
      </c>
      <c r="BS156" s="916">
        <v>-42497</v>
      </c>
      <c r="BT156" s="916">
        <v>-4722</v>
      </c>
      <c r="BU156" s="916">
        <v>-472187</v>
      </c>
      <c r="BV156" s="916">
        <v>-3377759</v>
      </c>
      <c r="BW156" s="916">
        <v>-2702207</v>
      </c>
      <c r="BX156" s="916">
        <v>-607997</v>
      </c>
      <c r="BY156" s="916">
        <v>-67555</v>
      </c>
      <c r="BZ156" s="916">
        <v>-6755518</v>
      </c>
      <c r="CA156" s="916">
        <v>101881</v>
      </c>
      <c r="CB156" s="916">
        <v>81505</v>
      </c>
      <c r="CC156" s="916">
        <v>18339</v>
      </c>
      <c r="CD156" s="916">
        <v>2038</v>
      </c>
      <c r="CE156" s="916">
        <v>203763</v>
      </c>
      <c r="CF156" s="916">
        <v>710496</v>
      </c>
      <c r="CG156" s="916">
        <v>568396</v>
      </c>
      <c r="CH156" s="916">
        <v>127889</v>
      </c>
      <c r="CI156" s="916">
        <v>14210</v>
      </c>
      <c r="CJ156" s="916">
        <v>1420991</v>
      </c>
      <c r="CK156" s="916">
        <v>124790</v>
      </c>
      <c r="CL156" s="916">
        <v>99832</v>
      </c>
      <c r="CM156" s="916">
        <v>22462</v>
      </c>
      <c r="CN156" s="916">
        <v>2496</v>
      </c>
      <c r="CO156" s="916">
        <v>249580</v>
      </c>
      <c r="CP156" s="916">
        <v>625726</v>
      </c>
      <c r="CQ156" s="916">
        <v>500582</v>
      </c>
      <c r="CR156" s="916">
        <v>112631</v>
      </c>
      <c r="CS156" s="916">
        <v>12515</v>
      </c>
      <c r="CT156" s="916">
        <v>1251454</v>
      </c>
      <c r="CU156" s="916">
        <v>-2050960</v>
      </c>
      <c r="CV156" s="916">
        <v>-1640767</v>
      </c>
      <c r="CW156" s="916">
        <v>-369172</v>
      </c>
      <c r="CX156" s="916">
        <v>-41018</v>
      </c>
      <c r="CY156" s="916">
        <v>-4101917</v>
      </c>
      <c r="CZ156" s="916">
        <v>-9422</v>
      </c>
      <c r="DA156" s="916">
        <v>-7538</v>
      </c>
      <c r="DB156" s="916">
        <v>-1696</v>
      </c>
      <c r="DC156" s="916">
        <v>-188</v>
      </c>
      <c r="DD156" s="916">
        <v>-18844</v>
      </c>
      <c r="DE156" s="916">
        <v>-2041537</v>
      </c>
      <c r="DF156" s="916">
        <v>-1633229</v>
      </c>
      <c r="DG156" s="916">
        <v>-367477</v>
      </c>
      <c r="DH156" s="916">
        <v>-40830</v>
      </c>
      <c r="DI156" s="916">
        <v>-4083073</v>
      </c>
      <c r="DJ156" s="916">
        <v>-8001103</v>
      </c>
      <c r="DK156" s="916">
        <v>-6392443</v>
      </c>
      <c r="DL156" s="916">
        <v>-1427750</v>
      </c>
      <c r="DM156" s="916">
        <v>-159809</v>
      </c>
      <c r="DN156" s="916">
        <v>-15981105</v>
      </c>
      <c r="DO156" s="916">
        <v>0</v>
      </c>
      <c r="DP156" s="916">
        <v>0</v>
      </c>
      <c r="DQ156" s="916">
        <v>0</v>
      </c>
      <c r="DR156" s="916">
        <v>0</v>
      </c>
      <c r="DS156" s="916">
        <v>0</v>
      </c>
      <c r="DT156" s="916">
        <v>-4864449</v>
      </c>
      <c r="DU156" s="916">
        <v>-3891559</v>
      </c>
      <c r="DV156" s="916">
        <v>-875601</v>
      </c>
      <c r="DW156" s="916">
        <v>-97289</v>
      </c>
      <c r="DX156" s="916">
        <v>-9728898</v>
      </c>
      <c r="DY156" s="916">
        <v>-3136654</v>
      </c>
      <c r="DZ156" s="916">
        <v>-2500884</v>
      </c>
      <c r="EA156" s="916">
        <v>-552149</v>
      </c>
      <c r="EB156" s="916">
        <v>-62520</v>
      </c>
      <c r="EC156" s="916">
        <v>-6252207</v>
      </c>
      <c r="ED156" s="916">
        <v>25727953</v>
      </c>
      <c r="EE156" s="916">
        <v>20582363</v>
      </c>
      <c r="EF156" s="916">
        <v>4631032</v>
      </c>
      <c r="EG156" s="916">
        <v>514559</v>
      </c>
      <c r="EH156" s="916">
        <v>51455907</v>
      </c>
      <c r="EI156" s="916">
        <v>28475125</v>
      </c>
      <c r="EJ156" s="916">
        <v>22780100</v>
      </c>
      <c r="EK156" s="916">
        <v>5125523</v>
      </c>
      <c r="EL156" s="916">
        <v>569503</v>
      </c>
      <c r="EM156" s="916">
        <v>56950251</v>
      </c>
      <c r="EN156" s="916">
        <v>2747172</v>
      </c>
      <c r="EO156" s="916">
        <v>2197737</v>
      </c>
      <c r="EP156" s="916">
        <v>494491</v>
      </c>
      <c r="EQ156" s="916">
        <v>54944</v>
      </c>
      <c r="ER156" s="916">
        <v>5494344</v>
      </c>
      <c r="ES156" s="916">
        <v>-389482</v>
      </c>
      <c r="ET156" s="916">
        <v>-303147</v>
      </c>
      <c r="EU156" s="916">
        <v>-57658</v>
      </c>
      <c r="EV156" s="916">
        <v>-7576</v>
      </c>
      <c r="EW156" s="916">
        <v>-757863</v>
      </c>
      <c r="EX156" s="917">
        <v>0.5</v>
      </c>
      <c r="EY156" s="917">
        <v>0.4</v>
      </c>
      <c r="EZ156" s="917">
        <v>0.09</v>
      </c>
      <c r="FA156" s="917">
        <v>0.01</v>
      </c>
      <c r="FB156" s="917">
        <v>1</v>
      </c>
      <c r="FC156" s="884" t="s">
        <v>703</v>
      </c>
      <c r="FD156" s="884" t="s">
        <v>702</v>
      </c>
      <c r="FE156" s="884" t="s">
        <v>1672</v>
      </c>
      <c r="FF156" s="884" t="s">
        <v>2346</v>
      </c>
      <c r="FG156" s="884" t="s">
        <v>2503</v>
      </c>
      <c r="FH156" s="884" t="s">
        <v>3305</v>
      </c>
    </row>
    <row r="157" spans="1:164" ht="14.25" thickTop="1" thickBot="1" x14ac:dyDescent="0.25">
      <c r="A157" s="884" t="s">
        <v>3311</v>
      </c>
      <c r="B157" s="918" t="s">
        <v>365</v>
      </c>
      <c r="C157" s="919" t="s">
        <v>364</v>
      </c>
      <c r="D157" s="916">
        <v>7655524</v>
      </c>
      <c r="E157" s="916">
        <v>6124420</v>
      </c>
      <c r="F157" s="916">
        <v>1377995</v>
      </c>
      <c r="G157" s="916">
        <v>153111</v>
      </c>
      <c r="H157" s="916">
        <v>15311050</v>
      </c>
      <c r="I157" s="916">
        <v>0</v>
      </c>
      <c r="J157" s="916">
        <v>0</v>
      </c>
      <c r="K157" s="916">
        <v>7655524</v>
      </c>
      <c r="L157" s="916">
        <v>89968</v>
      </c>
      <c r="M157" s="916">
        <v>89968</v>
      </c>
      <c r="N157" s="916">
        <v>0</v>
      </c>
      <c r="O157" s="916">
        <v>0</v>
      </c>
      <c r="P157" s="916">
        <v>0</v>
      </c>
      <c r="Q157" s="916">
        <v>743200</v>
      </c>
      <c r="R157" s="916">
        <v>0</v>
      </c>
      <c r="S157" s="916">
        <v>743200</v>
      </c>
      <c r="T157" s="916">
        <v>0</v>
      </c>
      <c r="U157" s="916">
        <v>0</v>
      </c>
      <c r="V157" s="916">
        <v>0</v>
      </c>
      <c r="W157" s="916">
        <v>0</v>
      </c>
      <c r="X157" s="916">
        <v>0</v>
      </c>
      <c r="Y157" s="916">
        <v>0</v>
      </c>
      <c r="Z157" s="916">
        <v>0</v>
      </c>
      <c r="AA157" s="916">
        <v>0</v>
      </c>
      <c r="AB157" s="916">
        <v>0</v>
      </c>
      <c r="AC157" s="916">
        <v>0</v>
      </c>
      <c r="AD157" s="916">
        <v>2783499</v>
      </c>
      <c r="AE157" s="916">
        <v>609196</v>
      </c>
      <c r="AF157" s="916">
        <v>67688</v>
      </c>
      <c r="AG157" s="916">
        <v>3460383</v>
      </c>
      <c r="AH157" s="916">
        <v>333257</v>
      </c>
      <c r="AI157" s="916">
        <v>266605</v>
      </c>
      <c r="AJ157" s="916">
        <v>59986</v>
      </c>
      <c r="AK157" s="916">
        <v>6665</v>
      </c>
      <c r="AL157" s="916">
        <v>666513</v>
      </c>
      <c r="AM157" s="916">
        <v>-76048</v>
      </c>
      <c r="AN157" s="916">
        <v>-60838</v>
      </c>
      <c r="AO157" s="916">
        <v>-13689</v>
      </c>
      <c r="AP157" s="916">
        <v>-1521</v>
      </c>
      <c r="AQ157" s="916">
        <v>-152096</v>
      </c>
      <c r="AR157" s="916">
        <v>-212000</v>
      </c>
      <c r="AS157" s="916">
        <v>-169600</v>
      </c>
      <c r="AT157" s="916">
        <v>-38160</v>
      </c>
      <c r="AU157" s="916">
        <v>-4240</v>
      </c>
      <c r="AV157" s="916">
        <v>-424000</v>
      </c>
      <c r="AW157" s="916">
        <v>82086</v>
      </c>
      <c r="AX157" s="916">
        <v>65668</v>
      </c>
      <c r="AY157" s="916">
        <v>14775</v>
      </c>
      <c r="AZ157" s="916">
        <v>1642</v>
      </c>
      <c r="BA157" s="916">
        <v>164171</v>
      </c>
      <c r="BB157" s="916">
        <v>-31637</v>
      </c>
      <c r="BC157" s="916">
        <v>-25310</v>
      </c>
      <c r="BD157" s="916">
        <v>-5695</v>
      </c>
      <c r="BE157" s="916">
        <v>-633</v>
      </c>
      <c r="BF157" s="916">
        <v>-63275</v>
      </c>
      <c r="BG157" s="916">
        <v>-161551</v>
      </c>
      <c r="BH157" s="916">
        <v>-129242</v>
      </c>
      <c r="BI157" s="916">
        <v>-29080</v>
      </c>
      <c r="BJ157" s="916">
        <v>-3231</v>
      </c>
      <c r="BK157" s="916">
        <v>-323104</v>
      </c>
      <c r="BL157" s="916">
        <v>-2448000</v>
      </c>
      <c r="BM157" s="916">
        <v>-1958400</v>
      </c>
      <c r="BN157" s="916">
        <v>-440640</v>
      </c>
      <c r="BO157" s="916">
        <v>-48960</v>
      </c>
      <c r="BP157" s="916">
        <v>-4896000</v>
      </c>
      <c r="BQ157" s="916">
        <v>-74250</v>
      </c>
      <c r="BR157" s="916">
        <v>-59400</v>
      </c>
      <c r="BS157" s="916">
        <v>-13365</v>
      </c>
      <c r="BT157" s="916">
        <v>-1485</v>
      </c>
      <c r="BU157" s="916">
        <v>-148500</v>
      </c>
      <c r="BV157" s="916">
        <v>-2373750</v>
      </c>
      <c r="BW157" s="916">
        <v>-1899000</v>
      </c>
      <c r="BX157" s="916">
        <v>-427275</v>
      </c>
      <c r="BY157" s="916">
        <v>-47475</v>
      </c>
      <c r="BZ157" s="916">
        <v>-4747500</v>
      </c>
      <c r="CA157" s="916">
        <v>0</v>
      </c>
      <c r="CB157" s="916">
        <v>0</v>
      </c>
      <c r="CC157" s="916">
        <v>0</v>
      </c>
      <c r="CD157" s="916">
        <v>0</v>
      </c>
      <c r="CE157" s="916">
        <v>0</v>
      </c>
      <c r="CF157" s="916">
        <v>42134</v>
      </c>
      <c r="CG157" s="916">
        <v>33707</v>
      </c>
      <c r="CH157" s="916">
        <v>7584</v>
      </c>
      <c r="CI157" s="916">
        <v>843</v>
      </c>
      <c r="CJ157" s="916">
        <v>84268</v>
      </c>
      <c r="CK157" s="916">
        <v>0</v>
      </c>
      <c r="CL157" s="916">
        <v>0</v>
      </c>
      <c r="CM157" s="916">
        <v>0</v>
      </c>
      <c r="CN157" s="916">
        <v>0</v>
      </c>
      <c r="CO157" s="916">
        <v>0</v>
      </c>
      <c r="CP157" s="916">
        <v>1610047</v>
      </c>
      <c r="CQ157" s="916">
        <v>1288037</v>
      </c>
      <c r="CR157" s="916">
        <v>289808</v>
      </c>
      <c r="CS157" s="916">
        <v>32201</v>
      </c>
      <c r="CT157" s="916">
        <v>3220093</v>
      </c>
      <c r="CU157" s="916">
        <v>-795819</v>
      </c>
      <c r="CV157" s="916">
        <v>-636656</v>
      </c>
      <c r="CW157" s="916">
        <v>-143248</v>
      </c>
      <c r="CX157" s="916">
        <v>-15916</v>
      </c>
      <c r="CY157" s="916">
        <v>-1591639</v>
      </c>
      <c r="CZ157" s="916">
        <v>-74250</v>
      </c>
      <c r="DA157" s="916">
        <v>-59400</v>
      </c>
      <c r="DB157" s="916">
        <v>-13365</v>
      </c>
      <c r="DC157" s="916">
        <v>-1485</v>
      </c>
      <c r="DD157" s="916">
        <v>-148500</v>
      </c>
      <c r="DE157" s="916">
        <v>-721569</v>
      </c>
      <c r="DF157" s="916">
        <v>-577256</v>
      </c>
      <c r="DG157" s="916">
        <v>-129883</v>
      </c>
      <c r="DH157" s="916">
        <v>-14431</v>
      </c>
      <c r="DI157" s="916">
        <v>-1443139</v>
      </c>
      <c r="DJ157" s="916">
        <v>-1688466</v>
      </c>
      <c r="DK157" s="916">
        <v>-1350775</v>
      </c>
      <c r="DL157" s="916">
        <v>-303925</v>
      </c>
      <c r="DM157" s="916">
        <v>-33769</v>
      </c>
      <c r="DN157" s="916">
        <v>-3376936</v>
      </c>
      <c r="DO157" s="916">
        <v>0</v>
      </c>
      <c r="DP157" s="916">
        <v>0</v>
      </c>
      <c r="DQ157" s="916">
        <v>0</v>
      </c>
      <c r="DR157" s="916">
        <v>0</v>
      </c>
      <c r="DS157" s="916">
        <v>0</v>
      </c>
      <c r="DT157" s="916">
        <v>-1369341</v>
      </c>
      <c r="DU157" s="916">
        <v>-1095473</v>
      </c>
      <c r="DV157" s="916">
        <v>-246481</v>
      </c>
      <c r="DW157" s="916">
        <v>-27387</v>
      </c>
      <c r="DX157" s="916">
        <v>-2738682</v>
      </c>
      <c r="DY157" s="916">
        <v>-319125</v>
      </c>
      <c r="DZ157" s="916">
        <v>-255302</v>
      </c>
      <c r="EA157" s="916">
        <v>-57444</v>
      </c>
      <c r="EB157" s="916">
        <v>-6382</v>
      </c>
      <c r="EC157" s="916">
        <v>-638254</v>
      </c>
      <c r="ED157" s="916">
        <v>5986883</v>
      </c>
      <c r="EE157" s="916">
        <v>4789507</v>
      </c>
      <c r="EF157" s="916">
        <v>1077639</v>
      </c>
      <c r="EG157" s="916">
        <v>119738</v>
      </c>
      <c r="EH157" s="916">
        <v>11973767</v>
      </c>
      <c r="EI157" s="916">
        <v>7655524</v>
      </c>
      <c r="EJ157" s="916">
        <v>6124420</v>
      </c>
      <c r="EK157" s="916">
        <v>1377995</v>
      </c>
      <c r="EL157" s="916">
        <v>153111</v>
      </c>
      <c r="EM157" s="916">
        <v>15311050</v>
      </c>
      <c r="EN157" s="916">
        <v>1668641</v>
      </c>
      <c r="EO157" s="916">
        <v>1334913</v>
      </c>
      <c r="EP157" s="916">
        <v>300356</v>
      </c>
      <c r="EQ157" s="916">
        <v>33373</v>
      </c>
      <c r="ER157" s="916">
        <v>3337283</v>
      </c>
      <c r="ES157" s="916">
        <v>1349516</v>
      </c>
      <c r="ET157" s="916">
        <v>1079611</v>
      </c>
      <c r="EU157" s="916">
        <v>242912</v>
      </c>
      <c r="EV157" s="916">
        <v>26991</v>
      </c>
      <c r="EW157" s="916">
        <v>2699029</v>
      </c>
      <c r="EX157" s="917">
        <v>0.5</v>
      </c>
      <c r="EY157" s="917">
        <v>0.4</v>
      </c>
      <c r="EZ157" s="917">
        <v>0.09</v>
      </c>
      <c r="FA157" s="917">
        <v>0.01</v>
      </c>
      <c r="FB157" s="917">
        <v>1</v>
      </c>
      <c r="FC157" s="884" t="s">
        <v>701</v>
      </c>
      <c r="FD157" s="884" t="s">
        <v>700</v>
      </c>
      <c r="FE157" s="884" t="s">
        <v>1672</v>
      </c>
      <c r="FF157" s="884" t="s">
        <v>2345</v>
      </c>
      <c r="FG157" s="884" t="s">
        <v>2504</v>
      </c>
    </row>
    <row r="158" spans="1:164" ht="14.25" thickTop="1" thickBot="1" x14ac:dyDescent="0.25">
      <c r="A158" s="884" t="s">
        <v>3311</v>
      </c>
      <c r="B158" s="918" t="s">
        <v>367</v>
      </c>
      <c r="C158" s="919" t="s">
        <v>366</v>
      </c>
      <c r="D158" s="916">
        <v>6884614</v>
      </c>
      <c r="E158" s="916">
        <v>5507692</v>
      </c>
      <c r="F158" s="916">
        <v>1239231</v>
      </c>
      <c r="G158" s="916">
        <v>137692</v>
      </c>
      <c r="H158" s="916">
        <v>13769229</v>
      </c>
      <c r="I158" s="916">
        <v>0</v>
      </c>
      <c r="J158" s="916">
        <v>0</v>
      </c>
      <c r="K158" s="916">
        <v>6884614</v>
      </c>
      <c r="L158" s="916">
        <v>104792</v>
      </c>
      <c r="M158" s="916">
        <v>104792</v>
      </c>
      <c r="N158" s="916">
        <v>0</v>
      </c>
      <c r="O158" s="916">
        <v>0</v>
      </c>
      <c r="P158" s="916">
        <v>0</v>
      </c>
      <c r="Q158" s="916">
        <v>0</v>
      </c>
      <c r="R158" s="916">
        <v>0</v>
      </c>
      <c r="S158" s="916">
        <v>0</v>
      </c>
      <c r="T158" s="916">
        <v>0</v>
      </c>
      <c r="U158" s="916">
        <v>0</v>
      </c>
      <c r="V158" s="916">
        <v>0</v>
      </c>
      <c r="W158" s="916">
        <v>0</v>
      </c>
      <c r="X158" s="916">
        <v>0</v>
      </c>
      <c r="Y158" s="916">
        <v>0</v>
      </c>
      <c r="Z158" s="916">
        <v>0</v>
      </c>
      <c r="AA158" s="916">
        <v>0</v>
      </c>
      <c r="AB158" s="916">
        <v>0</v>
      </c>
      <c r="AC158" s="916">
        <v>0</v>
      </c>
      <c r="AD158" s="916">
        <v>2825224</v>
      </c>
      <c r="AE158" s="916">
        <v>635675</v>
      </c>
      <c r="AF158" s="916">
        <v>70631</v>
      </c>
      <c r="AG158" s="916">
        <v>3531530</v>
      </c>
      <c r="AH158" s="916">
        <v>364362</v>
      </c>
      <c r="AI158" s="916">
        <v>291490</v>
      </c>
      <c r="AJ158" s="916">
        <v>65585</v>
      </c>
      <c r="AK158" s="916">
        <v>7287</v>
      </c>
      <c r="AL158" s="916">
        <v>728724</v>
      </c>
      <c r="AM158" s="916">
        <v>-64770</v>
      </c>
      <c r="AN158" s="916">
        <v>-51815</v>
      </c>
      <c r="AO158" s="916">
        <v>-11658</v>
      </c>
      <c r="AP158" s="916">
        <v>-1295</v>
      </c>
      <c r="AQ158" s="916">
        <v>-129538</v>
      </c>
      <c r="AR158" s="916">
        <v>-93562</v>
      </c>
      <c r="AS158" s="916">
        <v>-74849</v>
      </c>
      <c r="AT158" s="916">
        <v>-16841</v>
      </c>
      <c r="AU158" s="916">
        <v>-1871</v>
      </c>
      <c r="AV158" s="916">
        <v>-187123</v>
      </c>
      <c r="AW158" s="916">
        <v>5210</v>
      </c>
      <c r="AX158" s="916">
        <v>4168</v>
      </c>
      <c r="AY158" s="916">
        <v>938</v>
      </c>
      <c r="AZ158" s="916">
        <v>104</v>
      </c>
      <c r="BA158" s="916">
        <v>10420</v>
      </c>
      <c r="BB158" s="916">
        <v>-15383</v>
      </c>
      <c r="BC158" s="916">
        <v>-12306</v>
      </c>
      <c r="BD158" s="916">
        <v>-2769</v>
      </c>
      <c r="BE158" s="916">
        <v>-308</v>
      </c>
      <c r="BF158" s="916">
        <v>-30766</v>
      </c>
      <c r="BG158" s="916">
        <v>-103735</v>
      </c>
      <c r="BH158" s="916">
        <v>-82987</v>
      </c>
      <c r="BI158" s="916">
        <v>-18672</v>
      </c>
      <c r="BJ158" s="916">
        <v>-2075</v>
      </c>
      <c r="BK158" s="916">
        <v>-207469</v>
      </c>
      <c r="BL158" s="916">
        <v>-493404</v>
      </c>
      <c r="BM158" s="916">
        <v>-394724</v>
      </c>
      <c r="BN158" s="916">
        <v>-88813</v>
      </c>
      <c r="BO158" s="916">
        <v>-9868</v>
      </c>
      <c r="BP158" s="916">
        <v>-986809</v>
      </c>
      <c r="BQ158" s="916">
        <v>-22157</v>
      </c>
      <c r="BR158" s="916">
        <v>-17725</v>
      </c>
      <c r="BS158" s="916">
        <v>-3988</v>
      </c>
      <c r="BT158" s="916">
        <v>-443</v>
      </c>
      <c r="BU158" s="916">
        <v>-44313</v>
      </c>
      <c r="BV158" s="916">
        <v>-471248</v>
      </c>
      <c r="BW158" s="916">
        <v>-376998</v>
      </c>
      <c r="BX158" s="916">
        <v>-84825</v>
      </c>
      <c r="BY158" s="916">
        <v>-9425</v>
      </c>
      <c r="BZ158" s="916">
        <v>-942496</v>
      </c>
      <c r="CA158" s="916">
        <v>0</v>
      </c>
      <c r="CB158" s="916">
        <v>0</v>
      </c>
      <c r="CC158" s="916">
        <v>0</v>
      </c>
      <c r="CD158" s="916">
        <v>0</v>
      </c>
      <c r="CE158" s="916">
        <v>0</v>
      </c>
      <c r="CF158" s="916">
        <v>0</v>
      </c>
      <c r="CG158" s="916">
        <v>0</v>
      </c>
      <c r="CH158" s="916">
        <v>0</v>
      </c>
      <c r="CI158" s="916">
        <v>0</v>
      </c>
      <c r="CJ158" s="916">
        <v>0</v>
      </c>
      <c r="CK158" s="916">
        <v>22157</v>
      </c>
      <c r="CL158" s="916">
        <v>17725</v>
      </c>
      <c r="CM158" s="916">
        <v>3988</v>
      </c>
      <c r="CN158" s="916">
        <v>443</v>
      </c>
      <c r="CO158" s="916">
        <v>44313</v>
      </c>
      <c r="CP158" s="916">
        <v>-424755</v>
      </c>
      <c r="CQ158" s="916">
        <v>-339804</v>
      </c>
      <c r="CR158" s="916">
        <v>-76456</v>
      </c>
      <c r="CS158" s="916">
        <v>-8495</v>
      </c>
      <c r="CT158" s="916">
        <v>-849510</v>
      </c>
      <c r="CU158" s="916">
        <v>-896002</v>
      </c>
      <c r="CV158" s="916">
        <v>-716803</v>
      </c>
      <c r="CW158" s="916">
        <v>-161281</v>
      </c>
      <c r="CX158" s="916">
        <v>-17920</v>
      </c>
      <c r="CY158" s="916">
        <v>-1792006</v>
      </c>
      <c r="CZ158" s="916">
        <v>0</v>
      </c>
      <c r="DA158" s="916">
        <v>0</v>
      </c>
      <c r="DB158" s="916">
        <v>0</v>
      </c>
      <c r="DC158" s="916">
        <v>0</v>
      </c>
      <c r="DD158" s="916">
        <v>0</v>
      </c>
      <c r="DE158" s="916">
        <v>-896003</v>
      </c>
      <c r="DF158" s="916">
        <v>-716802</v>
      </c>
      <c r="DG158" s="916">
        <v>-161281</v>
      </c>
      <c r="DH158" s="916">
        <v>-17920</v>
      </c>
      <c r="DI158" s="916">
        <v>-1792006</v>
      </c>
      <c r="DJ158" s="916">
        <v>-2481616</v>
      </c>
      <c r="DK158" s="916">
        <v>-1985290</v>
      </c>
      <c r="DL158" s="916">
        <v>-446690</v>
      </c>
      <c r="DM158" s="916">
        <v>-49631</v>
      </c>
      <c r="DN158" s="916">
        <v>-5012893</v>
      </c>
      <c r="DO158" s="916">
        <v>0</v>
      </c>
      <c r="DP158" s="916">
        <v>0</v>
      </c>
      <c r="DQ158" s="916">
        <v>0</v>
      </c>
      <c r="DR158" s="916">
        <v>0</v>
      </c>
      <c r="DS158" s="916">
        <v>0</v>
      </c>
      <c r="DT158" s="916">
        <v>-2736918</v>
      </c>
      <c r="DU158" s="916">
        <v>-2189534</v>
      </c>
      <c r="DV158" s="916">
        <v>-492645</v>
      </c>
      <c r="DW158" s="916">
        <v>-54738</v>
      </c>
      <c r="DX158" s="916">
        <v>-5473836</v>
      </c>
      <c r="DY158" s="916">
        <v>255302</v>
      </c>
      <c r="DZ158" s="916">
        <v>204244</v>
      </c>
      <c r="EA158" s="916">
        <v>45955</v>
      </c>
      <c r="EB158" s="916">
        <v>5107</v>
      </c>
      <c r="EC158" s="916">
        <v>460943</v>
      </c>
      <c r="ED158" s="916">
        <v>7328491</v>
      </c>
      <c r="EE158" s="916">
        <v>5862794</v>
      </c>
      <c r="EF158" s="916">
        <v>1319129</v>
      </c>
      <c r="EG158" s="916">
        <v>146570</v>
      </c>
      <c r="EH158" s="916">
        <v>14656984</v>
      </c>
      <c r="EI158" s="916">
        <v>6884614</v>
      </c>
      <c r="EJ158" s="916">
        <v>5507692</v>
      </c>
      <c r="EK158" s="916">
        <v>1239231</v>
      </c>
      <c r="EL158" s="916">
        <v>137692</v>
      </c>
      <c r="EM158" s="916">
        <v>13769229</v>
      </c>
      <c r="EN158" s="916">
        <v>-443877</v>
      </c>
      <c r="EO158" s="916">
        <v>-355102</v>
      </c>
      <c r="EP158" s="916">
        <v>-79898</v>
      </c>
      <c r="EQ158" s="916">
        <v>-8878</v>
      </c>
      <c r="ER158" s="916">
        <v>-887755</v>
      </c>
      <c r="ES158" s="916">
        <v>-188575</v>
      </c>
      <c r="ET158" s="916">
        <v>-150858</v>
      </c>
      <c r="EU158" s="916">
        <v>-33943</v>
      </c>
      <c r="EV158" s="916">
        <v>-3771</v>
      </c>
      <c r="EW158" s="916">
        <v>-426812</v>
      </c>
      <c r="EX158" s="917">
        <v>0.5</v>
      </c>
      <c r="EY158" s="917">
        <v>0.4</v>
      </c>
      <c r="EZ158" s="917">
        <v>0.09</v>
      </c>
      <c r="FA158" s="917">
        <v>0.01</v>
      </c>
      <c r="FB158" s="917">
        <v>1</v>
      </c>
      <c r="FC158" s="884" t="s">
        <v>672</v>
      </c>
      <c r="FD158" s="884" t="s">
        <v>671</v>
      </c>
      <c r="FE158" s="884" t="s">
        <v>1672</v>
      </c>
      <c r="FF158" s="884" t="s">
        <v>2348</v>
      </c>
      <c r="FG158" s="884" t="s">
        <v>2505</v>
      </c>
    </row>
    <row r="159" spans="1:164" ht="14.25" thickTop="1" thickBot="1" x14ac:dyDescent="0.25">
      <c r="A159" s="884" t="s">
        <v>3311</v>
      </c>
      <c r="B159" s="918" t="s">
        <v>369</v>
      </c>
      <c r="C159" s="919" t="s">
        <v>368</v>
      </c>
      <c r="D159" s="916">
        <v>0</v>
      </c>
      <c r="E159" s="916">
        <v>302353772</v>
      </c>
      <c r="F159" s="916">
        <v>0</v>
      </c>
      <c r="G159" s="916">
        <v>3054079</v>
      </c>
      <c r="H159" s="916">
        <v>305407851</v>
      </c>
      <c r="I159" s="916">
        <v>0</v>
      </c>
      <c r="J159" s="916">
        <v>0</v>
      </c>
      <c r="K159" s="916">
        <v>0</v>
      </c>
      <c r="L159" s="916">
        <v>1114302</v>
      </c>
      <c r="M159" s="916">
        <v>1114302</v>
      </c>
      <c r="N159" s="916">
        <v>498064</v>
      </c>
      <c r="O159" s="916">
        <v>0</v>
      </c>
      <c r="P159" s="916">
        <v>498064</v>
      </c>
      <c r="Q159" s="916">
        <v>0</v>
      </c>
      <c r="R159" s="916">
        <v>0</v>
      </c>
      <c r="S159" s="916">
        <v>0</v>
      </c>
      <c r="T159" s="916">
        <v>0</v>
      </c>
      <c r="U159" s="916">
        <v>0</v>
      </c>
      <c r="V159" s="916">
        <v>0</v>
      </c>
      <c r="W159" s="916">
        <v>0</v>
      </c>
      <c r="X159" s="916">
        <v>0</v>
      </c>
      <c r="Y159" s="916">
        <v>0</v>
      </c>
      <c r="Z159" s="916">
        <v>0</v>
      </c>
      <c r="AA159" s="916">
        <v>0</v>
      </c>
      <c r="AB159" s="916">
        <v>0</v>
      </c>
      <c r="AC159" s="916">
        <v>0</v>
      </c>
      <c r="AD159" s="916">
        <v>103850210</v>
      </c>
      <c r="AE159" s="916">
        <v>0</v>
      </c>
      <c r="AF159" s="916">
        <v>1028872</v>
      </c>
      <c r="AG159" s="916">
        <v>104879082</v>
      </c>
      <c r="AH159" s="916">
        <v>0</v>
      </c>
      <c r="AI159" s="916">
        <v>42080842</v>
      </c>
      <c r="AJ159" s="916">
        <v>0</v>
      </c>
      <c r="AK159" s="916">
        <v>425059</v>
      </c>
      <c r="AL159" s="916">
        <v>42505901</v>
      </c>
      <c r="AM159" s="916">
        <v>0</v>
      </c>
      <c r="AN159" s="916">
        <v>-37857472</v>
      </c>
      <c r="AO159" s="916">
        <v>0</v>
      </c>
      <c r="AP159" s="916">
        <v>-382399</v>
      </c>
      <c r="AQ159" s="916">
        <v>-38239871</v>
      </c>
      <c r="AR159" s="916">
        <v>0</v>
      </c>
      <c r="AS159" s="916">
        <v>-54848831</v>
      </c>
      <c r="AT159" s="916">
        <v>0</v>
      </c>
      <c r="AU159" s="916">
        <v>-554029</v>
      </c>
      <c r="AV159" s="916">
        <v>-55402860</v>
      </c>
      <c r="AW159" s="916">
        <v>0</v>
      </c>
      <c r="AX159" s="916">
        <v>5881916</v>
      </c>
      <c r="AY159" s="916">
        <v>0</v>
      </c>
      <c r="AZ159" s="916">
        <v>59413</v>
      </c>
      <c r="BA159" s="916">
        <v>5941329</v>
      </c>
      <c r="BB159" s="916">
        <v>0</v>
      </c>
      <c r="BC159" s="916">
        <v>2668036</v>
      </c>
      <c r="BD159" s="916">
        <v>0</v>
      </c>
      <c r="BE159" s="916">
        <v>26950</v>
      </c>
      <c r="BF159" s="916">
        <v>2694986</v>
      </c>
      <c r="BG159" s="916">
        <v>0</v>
      </c>
      <c r="BH159" s="916">
        <v>-46298879</v>
      </c>
      <c r="BI159" s="916">
        <v>0</v>
      </c>
      <c r="BJ159" s="916">
        <v>-467666</v>
      </c>
      <c r="BK159" s="916">
        <v>-46766545</v>
      </c>
      <c r="BL159" s="916">
        <v>0</v>
      </c>
      <c r="BM159" s="916">
        <v>-112970007</v>
      </c>
      <c r="BN159" s="916">
        <v>0</v>
      </c>
      <c r="BO159" s="916">
        <v>-1141111</v>
      </c>
      <c r="BP159" s="916">
        <v>-114111118</v>
      </c>
      <c r="BQ159" s="916">
        <v>0</v>
      </c>
      <c r="BR159" s="916">
        <v>-10807579</v>
      </c>
      <c r="BS159" s="916">
        <v>0</v>
      </c>
      <c r="BT159" s="916">
        <v>-109167</v>
      </c>
      <c r="BU159" s="916">
        <v>-10916746</v>
      </c>
      <c r="BV159" s="916">
        <v>0</v>
      </c>
      <c r="BW159" s="916">
        <v>-102162428</v>
      </c>
      <c r="BX159" s="916">
        <v>0</v>
      </c>
      <c r="BY159" s="916">
        <v>-1031944</v>
      </c>
      <c r="BZ159" s="916">
        <v>-103194372</v>
      </c>
      <c r="CA159" s="916">
        <v>0</v>
      </c>
      <c r="CB159" s="916">
        <v>247135</v>
      </c>
      <c r="CC159" s="916">
        <v>0</v>
      </c>
      <c r="CD159" s="916">
        <v>2496</v>
      </c>
      <c r="CE159" s="916">
        <v>249631</v>
      </c>
      <c r="CF159" s="916">
        <v>0</v>
      </c>
      <c r="CG159" s="916">
        <v>6891060</v>
      </c>
      <c r="CH159" s="916">
        <v>0</v>
      </c>
      <c r="CI159" s="916">
        <v>69607</v>
      </c>
      <c r="CJ159" s="916">
        <v>6960667</v>
      </c>
      <c r="CK159" s="916">
        <v>0</v>
      </c>
      <c r="CL159" s="916">
        <v>4958169</v>
      </c>
      <c r="CM159" s="916">
        <v>0</v>
      </c>
      <c r="CN159" s="916">
        <v>50083</v>
      </c>
      <c r="CO159" s="916">
        <v>5008252</v>
      </c>
      <c r="CP159" s="916">
        <v>0</v>
      </c>
      <c r="CQ159" s="916">
        <v>-27969517</v>
      </c>
      <c r="CR159" s="916">
        <v>0</v>
      </c>
      <c r="CS159" s="916">
        <v>-282520</v>
      </c>
      <c r="CT159" s="916">
        <v>-28252037</v>
      </c>
      <c r="CU159" s="916">
        <v>0</v>
      </c>
      <c r="CV159" s="916">
        <v>-128843160</v>
      </c>
      <c r="CW159" s="916">
        <v>0</v>
      </c>
      <c r="CX159" s="916">
        <v>-1301445</v>
      </c>
      <c r="CY159" s="916">
        <v>-130144605</v>
      </c>
      <c r="CZ159" s="916">
        <v>0</v>
      </c>
      <c r="DA159" s="916">
        <v>-5602275</v>
      </c>
      <c r="DB159" s="916">
        <v>0</v>
      </c>
      <c r="DC159" s="916">
        <v>-56588</v>
      </c>
      <c r="DD159" s="916">
        <v>-5658863</v>
      </c>
      <c r="DE159" s="916">
        <v>0</v>
      </c>
      <c r="DF159" s="916">
        <v>-123240885</v>
      </c>
      <c r="DG159" s="916">
        <v>0</v>
      </c>
      <c r="DH159" s="916">
        <v>-1244857</v>
      </c>
      <c r="DI159" s="916">
        <v>-124485742</v>
      </c>
      <c r="DJ159" s="916">
        <v>0</v>
      </c>
      <c r="DK159" s="916">
        <v>-74539800</v>
      </c>
      <c r="DL159" s="916">
        <v>0</v>
      </c>
      <c r="DM159" s="916">
        <v>-752926</v>
      </c>
      <c r="DN159" s="916">
        <v>-75292726</v>
      </c>
      <c r="DO159" s="916">
        <v>0</v>
      </c>
      <c r="DP159" s="916">
        <v>0</v>
      </c>
      <c r="DQ159" s="916">
        <v>0</v>
      </c>
      <c r="DR159" s="916">
        <v>0</v>
      </c>
      <c r="DS159" s="916">
        <v>0</v>
      </c>
      <c r="DT159" s="916">
        <v>0</v>
      </c>
      <c r="DU159" s="916">
        <v>-101345116</v>
      </c>
      <c r="DV159" s="916">
        <v>0</v>
      </c>
      <c r="DW159" s="916">
        <v>-1023688</v>
      </c>
      <c r="DX159" s="916">
        <v>-102368804</v>
      </c>
      <c r="DY159" s="916">
        <v>0</v>
      </c>
      <c r="DZ159" s="916">
        <v>26805316</v>
      </c>
      <c r="EA159" s="916">
        <v>0</v>
      </c>
      <c r="EB159" s="916">
        <v>270762</v>
      </c>
      <c r="EC159" s="916">
        <v>27076078</v>
      </c>
      <c r="ED159" s="916">
        <v>0</v>
      </c>
      <c r="EE159" s="916">
        <v>294712871</v>
      </c>
      <c r="EF159" s="916">
        <v>0</v>
      </c>
      <c r="EG159" s="916">
        <v>2976898</v>
      </c>
      <c r="EH159" s="916">
        <v>297689769</v>
      </c>
      <c r="EI159" s="916">
        <v>0</v>
      </c>
      <c r="EJ159" s="916">
        <v>302353772</v>
      </c>
      <c r="EK159" s="916">
        <v>0</v>
      </c>
      <c r="EL159" s="916">
        <v>3054079</v>
      </c>
      <c r="EM159" s="916">
        <v>305407851</v>
      </c>
      <c r="EN159" s="916">
        <v>0</v>
      </c>
      <c r="EO159" s="916">
        <v>7640901</v>
      </c>
      <c r="EP159" s="916">
        <v>0</v>
      </c>
      <c r="EQ159" s="916">
        <v>77181</v>
      </c>
      <c r="ER159" s="916">
        <v>7718082</v>
      </c>
      <c r="ES159" s="916">
        <v>0</v>
      </c>
      <c r="ET159" s="916">
        <v>34446217</v>
      </c>
      <c r="EU159" s="916">
        <v>0</v>
      </c>
      <c r="EV159" s="916">
        <v>347943</v>
      </c>
      <c r="EW159" s="916">
        <v>34794160</v>
      </c>
      <c r="EX159" s="917">
        <v>0</v>
      </c>
      <c r="EY159" s="917">
        <v>0.99</v>
      </c>
      <c r="EZ159" s="917">
        <v>0</v>
      </c>
      <c r="FA159" s="917">
        <v>0.01</v>
      </c>
      <c r="FB159" s="917">
        <v>1</v>
      </c>
      <c r="FC159" s="884" t="s">
        <v>679</v>
      </c>
      <c r="FD159" s="884" t="s">
        <v>685</v>
      </c>
      <c r="FE159" s="884" t="s">
        <v>1674</v>
      </c>
      <c r="FF159" s="884" t="s">
        <v>2349</v>
      </c>
      <c r="FG159" s="884" t="s">
        <v>2506</v>
      </c>
    </row>
    <row r="160" spans="1:164" ht="14.25" thickTop="1" thickBot="1" x14ac:dyDescent="0.25">
      <c r="A160" s="884" t="s">
        <v>3311</v>
      </c>
      <c r="B160" s="918" t="s">
        <v>371</v>
      </c>
      <c r="C160" s="919" t="s">
        <v>370</v>
      </c>
      <c r="D160" s="916">
        <v>12515500</v>
      </c>
      <c r="E160" s="916">
        <v>10012400</v>
      </c>
      <c r="F160" s="916">
        <v>2252790</v>
      </c>
      <c r="G160" s="916">
        <v>250310</v>
      </c>
      <c r="H160" s="916">
        <v>25031000</v>
      </c>
      <c r="I160" s="916">
        <v>0</v>
      </c>
      <c r="J160" s="916">
        <v>0</v>
      </c>
      <c r="K160" s="916">
        <v>12515500</v>
      </c>
      <c r="L160" s="916">
        <v>124898</v>
      </c>
      <c r="M160" s="916">
        <v>124898</v>
      </c>
      <c r="N160" s="916">
        <v>0</v>
      </c>
      <c r="O160" s="916">
        <v>0</v>
      </c>
      <c r="P160" s="916">
        <v>0</v>
      </c>
      <c r="Q160" s="916">
        <v>88951</v>
      </c>
      <c r="R160" s="916">
        <v>0</v>
      </c>
      <c r="S160" s="916">
        <v>88951</v>
      </c>
      <c r="T160" s="916">
        <v>0</v>
      </c>
      <c r="U160" s="916">
        <v>0</v>
      </c>
      <c r="V160" s="916">
        <v>0</v>
      </c>
      <c r="W160" s="916">
        <v>0</v>
      </c>
      <c r="X160" s="916">
        <v>0</v>
      </c>
      <c r="Y160" s="916">
        <v>0</v>
      </c>
      <c r="Z160" s="916">
        <v>0</v>
      </c>
      <c r="AA160" s="916">
        <v>0</v>
      </c>
      <c r="AB160" s="916">
        <v>0</v>
      </c>
      <c r="AC160" s="916">
        <v>0</v>
      </c>
      <c r="AD160" s="916">
        <v>3682062</v>
      </c>
      <c r="AE160" s="916">
        <v>826420</v>
      </c>
      <c r="AF160" s="916">
        <v>91824</v>
      </c>
      <c r="AG160" s="916">
        <v>4600306</v>
      </c>
      <c r="AH160" s="916">
        <v>1084498</v>
      </c>
      <c r="AI160" s="916">
        <v>867599</v>
      </c>
      <c r="AJ160" s="916">
        <v>195210</v>
      </c>
      <c r="AK160" s="916">
        <v>21690</v>
      </c>
      <c r="AL160" s="916">
        <v>2168997</v>
      </c>
      <c r="AM160" s="916">
        <v>-586303</v>
      </c>
      <c r="AN160" s="916">
        <v>-469042</v>
      </c>
      <c r="AO160" s="916">
        <v>-105534</v>
      </c>
      <c r="AP160" s="916">
        <v>-11726</v>
      </c>
      <c r="AQ160" s="916">
        <v>-1172605</v>
      </c>
      <c r="AR160" s="916">
        <v>-640703</v>
      </c>
      <c r="AS160" s="916">
        <v>-512563</v>
      </c>
      <c r="AT160" s="916">
        <v>-115327</v>
      </c>
      <c r="AU160" s="916">
        <v>-12814</v>
      </c>
      <c r="AV160" s="916">
        <v>-1281407</v>
      </c>
      <c r="AW160" s="916">
        <v>221078</v>
      </c>
      <c r="AX160" s="916">
        <v>176863</v>
      </c>
      <c r="AY160" s="916">
        <v>39794</v>
      </c>
      <c r="AZ160" s="916">
        <v>4422</v>
      </c>
      <c r="BA160" s="916">
        <v>442157</v>
      </c>
      <c r="BB160" s="916">
        <v>-402026</v>
      </c>
      <c r="BC160" s="916">
        <v>-321620</v>
      </c>
      <c r="BD160" s="916">
        <v>-72364</v>
      </c>
      <c r="BE160" s="916">
        <v>-8040</v>
      </c>
      <c r="BF160" s="916">
        <v>-804050</v>
      </c>
      <c r="BG160" s="916">
        <v>-821651</v>
      </c>
      <c r="BH160" s="916">
        <v>-657320</v>
      </c>
      <c r="BI160" s="916">
        <v>-147897</v>
      </c>
      <c r="BJ160" s="916">
        <v>-16432</v>
      </c>
      <c r="BK160" s="916">
        <v>-1643300</v>
      </c>
      <c r="BL160" s="916">
        <v>-2349974</v>
      </c>
      <c r="BM160" s="916">
        <v>-1879979</v>
      </c>
      <c r="BN160" s="916">
        <v>-422995</v>
      </c>
      <c r="BO160" s="916">
        <v>-46999</v>
      </c>
      <c r="BP160" s="916">
        <v>-4699947</v>
      </c>
      <c r="BQ160" s="916">
        <v>-104617</v>
      </c>
      <c r="BR160" s="916">
        <v>-83694</v>
      </c>
      <c r="BS160" s="916">
        <v>-18831</v>
      </c>
      <c r="BT160" s="916">
        <v>-2092</v>
      </c>
      <c r="BU160" s="916">
        <v>-209234</v>
      </c>
      <c r="BV160" s="916">
        <v>-2245357</v>
      </c>
      <c r="BW160" s="916">
        <v>-1796285</v>
      </c>
      <c r="BX160" s="916">
        <v>-404164</v>
      </c>
      <c r="BY160" s="916">
        <v>-44907</v>
      </c>
      <c r="BZ160" s="916">
        <v>-4490713</v>
      </c>
      <c r="CA160" s="916">
        <v>440374</v>
      </c>
      <c r="CB160" s="916">
        <v>352299</v>
      </c>
      <c r="CC160" s="916">
        <v>79267</v>
      </c>
      <c r="CD160" s="916">
        <v>8807</v>
      </c>
      <c r="CE160" s="916">
        <v>880747</v>
      </c>
      <c r="CF160" s="916">
        <v>317825</v>
      </c>
      <c r="CG160" s="916">
        <v>254259</v>
      </c>
      <c r="CH160" s="916">
        <v>57208</v>
      </c>
      <c r="CI160" s="916">
        <v>6356</v>
      </c>
      <c r="CJ160" s="916">
        <v>635648</v>
      </c>
      <c r="CK160" s="916">
        <v>-396707</v>
      </c>
      <c r="CL160" s="916">
        <v>-317366</v>
      </c>
      <c r="CM160" s="916">
        <v>-71407</v>
      </c>
      <c r="CN160" s="916">
        <v>-7934</v>
      </c>
      <c r="CO160" s="916">
        <v>-793414</v>
      </c>
      <c r="CP160" s="916">
        <v>-596234</v>
      </c>
      <c r="CQ160" s="916">
        <v>-476988</v>
      </c>
      <c r="CR160" s="916">
        <v>-107322</v>
      </c>
      <c r="CS160" s="916">
        <v>-11925</v>
      </c>
      <c r="CT160" s="916">
        <v>-1192469</v>
      </c>
      <c r="CU160" s="916">
        <v>-2584716</v>
      </c>
      <c r="CV160" s="916">
        <v>-2067775</v>
      </c>
      <c r="CW160" s="916">
        <v>-465249</v>
      </c>
      <c r="CX160" s="916">
        <v>-51695</v>
      </c>
      <c r="CY160" s="916">
        <v>-5169435</v>
      </c>
      <c r="CZ160" s="916">
        <v>-60950</v>
      </c>
      <c r="DA160" s="916">
        <v>-48761</v>
      </c>
      <c r="DB160" s="916">
        <v>-10971</v>
      </c>
      <c r="DC160" s="916">
        <v>-1219</v>
      </c>
      <c r="DD160" s="916">
        <v>-121901</v>
      </c>
      <c r="DE160" s="916">
        <v>-2523766</v>
      </c>
      <c r="DF160" s="916">
        <v>-2019014</v>
      </c>
      <c r="DG160" s="916">
        <v>-454278</v>
      </c>
      <c r="DH160" s="916">
        <v>-50476</v>
      </c>
      <c r="DI160" s="916">
        <v>-5047534</v>
      </c>
      <c r="DJ160" s="916">
        <v>-2246397</v>
      </c>
      <c r="DK160" s="916">
        <v>-1797117</v>
      </c>
      <c r="DL160" s="916">
        <v>-404352</v>
      </c>
      <c r="DM160" s="916">
        <v>-44928</v>
      </c>
      <c r="DN160" s="916">
        <v>-4492794</v>
      </c>
      <c r="DO160" s="916">
        <v>0</v>
      </c>
      <c r="DP160" s="916">
        <v>0</v>
      </c>
      <c r="DQ160" s="916">
        <v>0</v>
      </c>
      <c r="DR160" s="916">
        <v>0</v>
      </c>
      <c r="DS160" s="916">
        <v>0</v>
      </c>
      <c r="DT160" s="916">
        <v>-3249896</v>
      </c>
      <c r="DU160" s="916">
        <v>-2599916</v>
      </c>
      <c r="DV160" s="916">
        <v>-584981</v>
      </c>
      <c r="DW160" s="916">
        <v>-64998</v>
      </c>
      <c r="DX160" s="916">
        <v>-6499791</v>
      </c>
      <c r="DY160" s="916">
        <v>1003499</v>
      </c>
      <c r="DZ160" s="916">
        <v>802799</v>
      </c>
      <c r="EA160" s="916">
        <v>180629</v>
      </c>
      <c r="EB160" s="916">
        <v>20070</v>
      </c>
      <c r="EC160" s="916">
        <v>2006997</v>
      </c>
      <c r="ED160" s="916">
        <v>10505358</v>
      </c>
      <c r="EE160" s="916">
        <v>8404286</v>
      </c>
      <c r="EF160" s="916">
        <v>1890964</v>
      </c>
      <c r="EG160" s="916">
        <v>210107</v>
      </c>
      <c r="EH160" s="916">
        <v>21010715</v>
      </c>
      <c r="EI160" s="916">
        <v>12515500</v>
      </c>
      <c r="EJ160" s="916">
        <v>10012400</v>
      </c>
      <c r="EK160" s="916">
        <v>2252790</v>
      </c>
      <c r="EL160" s="916">
        <v>250310</v>
      </c>
      <c r="EM160" s="916">
        <v>25031000</v>
      </c>
      <c r="EN160" s="916">
        <v>2010142</v>
      </c>
      <c r="EO160" s="916">
        <v>1608114</v>
      </c>
      <c r="EP160" s="916">
        <v>361826</v>
      </c>
      <c r="EQ160" s="916">
        <v>40203</v>
      </c>
      <c r="ER160" s="916">
        <v>4020285</v>
      </c>
      <c r="ES160" s="916">
        <v>3013641</v>
      </c>
      <c r="ET160" s="916">
        <v>2410913</v>
      </c>
      <c r="EU160" s="916">
        <v>542455</v>
      </c>
      <c r="EV160" s="916">
        <v>60273</v>
      </c>
      <c r="EW160" s="916">
        <v>6027282</v>
      </c>
      <c r="EX160" s="917">
        <v>0.5</v>
      </c>
      <c r="EY160" s="917">
        <v>0.4</v>
      </c>
      <c r="EZ160" s="917">
        <v>0.09</v>
      </c>
      <c r="FA160" s="917">
        <v>0.01</v>
      </c>
      <c r="FB160" s="917">
        <v>1</v>
      </c>
      <c r="FC160" s="884" t="s">
        <v>721</v>
      </c>
      <c r="FD160" s="884" t="s">
        <v>720</v>
      </c>
      <c r="FE160" s="884" t="s">
        <v>1672</v>
      </c>
      <c r="FF160" s="884" t="s">
        <v>2347</v>
      </c>
      <c r="FG160" s="884" t="s">
        <v>2507</v>
      </c>
    </row>
    <row r="161" spans="1:163" ht="14.25" thickTop="1" thickBot="1" x14ac:dyDescent="0.25">
      <c r="A161" s="884" t="s">
        <v>3311</v>
      </c>
      <c r="B161" s="918" t="s">
        <v>373</v>
      </c>
      <c r="C161" s="919" t="s">
        <v>372</v>
      </c>
      <c r="D161" s="916">
        <v>45401976</v>
      </c>
      <c r="E161" s="916">
        <v>44493936</v>
      </c>
      <c r="F161" s="916">
        <v>0</v>
      </c>
      <c r="G161" s="916">
        <v>908040</v>
      </c>
      <c r="H161" s="916">
        <v>90803952</v>
      </c>
      <c r="I161" s="916">
        <v>0</v>
      </c>
      <c r="J161" s="916">
        <v>0</v>
      </c>
      <c r="K161" s="916">
        <v>45401976</v>
      </c>
      <c r="L161" s="916">
        <v>267859</v>
      </c>
      <c r="M161" s="916">
        <v>267859</v>
      </c>
      <c r="N161" s="916">
        <v>0</v>
      </c>
      <c r="O161" s="916">
        <v>0</v>
      </c>
      <c r="P161" s="916">
        <v>0</v>
      </c>
      <c r="Q161" s="916">
        <v>48348</v>
      </c>
      <c r="R161" s="916">
        <v>0</v>
      </c>
      <c r="S161" s="916">
        <v>48348</v>
      </c>
      <c r="T161" s="916">
        <v>0</v>
      </c>
      <c r="U161" s="916">
        <v>0</v>
      </c>
      <c r="V161" s="916">
        <v>0</v>
      </c>
      <c r="W161" s="916">
        <v>0</v>
      </c>
      <c r="X161" s="916">
        <v>0</v>
      </c>
      <c r="Y161" s="916">
        <v>0</v>
      </c>
      <c r="Z161" s="916">
        <v>0</v>
      </c>
      <c r="AA161" s="916">
        <v>0</v>
      </c>
      <c r="AB161" s="916">
        <v>0</v>
      </c>
      <c r="AC161" s="916">
        <v>0</v>
      </c>
      <c r="AD161" s="916">
        <v>10446804</v>
      </c>
      <c r="AE161" s="916">
        <v>0</v>
      </c>
      <c r="AF161" s="916">
        <v>213054</v>
      </c>
      <c r="AG161" s="916">
        <v>10659858</v>
      </c>
      <c r="AH161" s="916">
        <v>4921042</v>
      </c>
      <c r="AI161" s="916">
        <v>4822622</v>
      </c>
      <c r="AJ161" s="916">
        <v>0</v>
      </c>
      <c r="AK161" s="916">
        <v>98421</v>
      </c>
      <c r="AL161" s="916">
        <v>9842085</v>
      </c>
      <c r="AM161" s="916">
        <v>-2798843</v>
      </c>
      <c r="AN161" s="916">
        <v>-2742867</v>
      </c>
      <c r="AO161" s="916">
        <v>0</v>
      </c>
      <c r="AP161" s="916">
        <v>-55977</v>
      </c>
      <c r="AQ161" s="916">
        <v>-5597687</v>
      </c>
      <c r="AR161" s="916">
        <v>-2180109</v>
      </c>
      <c r="AS161" s="916">
        <v>-2136506</v>
      </c>
      <c r="AT161" s="916">
        <v>0</v>
      </c>
      <c r="AU161" s="916">
        <v>-43602</v>
      </c>
      <c r="AV161" s="916">
        <v>-4360217</v>
      </c>
      <c r="AW161" s="916">
        <v>391723</v>
      </c>
      <c r="AX161" s="916">
        <v>383889</v>
      </c>
      <c r="AY161" s="916">
        <v>0</v>
      </c>
      <c r="AZ161" s="916">
        <v>7834</v>
      </c>
      <c r="BA161" s="916">
        <v>783446</v>
      </c>
      <c r="BB161" s="916">
        <v>-1203447</v>
      </c>
      <c r="BC161" s="916">
        <v>-1179379</v>
      </c>
      <c r="BD161" s="916">
        <v>0</v>
      </c>
      <c r="BE161" s="916">
        <v>-24069</v>
      </c>
      <c r="BF161" s="916">
        <v>-2406895</v>
      </c>
      <c r="BG161" s="916">
        <v>-2991833</v>
      </c>
      <c r="BH161" s="916">
        <v>-2931996</v>
      </c>
      <c r="BI161" s="916">
        <v>0</v>
      </c>
      <c r="BJ161" s="916">
        <v>-59837</v>
      </c>
      <c r="BK161" s="916">
        <v>-5983666</v>
      </c>
      <c r="BL161" s="916">
        <v>-5642237</v>
      </c>
      <c r="BM161" s="916">
        <v>-5529393</v>
      </c>
      <c r="BN161" s="916">
        <v>0</v>
      </c>
      <c r="BO161" s="916">
        <v>-112845</v>
      </c>
      <c r="BP161" s="916">
        <v>-11284475</v>
      </c>
      <c r="BQ161" s="916">
        <v>-1278086</v>
      </c>
      <c r="BR161" s="916">
        <v>-1252524</v>
      </c>
      <c r="BS161" s="916">
        <v>0</v>
      </c>
      <c r="BT161" s="916">
        <v>-25562</v>
      </c>
      <c r="BU161" s="916">
        <v>-2556172</v>
      </c>
      <c r="BV161" s="916">
        <v>-4364152</v>
      </c>
      <c r="BW161" s="916">
        <v>-4276868</v>
      </c>
      <c r="BX161" s="916">
        <v>0</v>
      </c>
      <c r="BY161" s="916">
        <v>-87283</v>
      </c>
      <c r="BZ161" s="916">
        <v>-8728303</v>
      </c>
      <c r="CA161" s="916">
        <v>1752409</v>
      </c>
      <c r="CB161" s="916">
        <v>1717360</v>
      </c>
      <c r="CC161" s="916">
        <v>0</v>
      </c>
      <c r="CD161" s="916">
        <v>35048</v>
      </c>
      <c r="CE161" s="916">
        <v>3504817</v>
      </c>
      <c r="CF161" s="916">
        <v>2676706</v>
      </c>
      <c r="CG161" s="916">
        <v>2623171</v>
      </c>
      <c r="CH161" s="916">
        <v>0</v>
      </c>
      <c r="CI161" s="916">
        <v>53534</v>
      </c>
      <c r="CJ161" s="916">
        <v>5353411</v>
      </c>
      <c r="CK161" s="916">
        <v>-483741</v>
      </c>
      <c r="CL161" s="916">
        <v>-474066</v>
      </c>
      <c r="CM161" s="916">
        <v>0</v>
      </c>
      <c r="CN161" s="916">
        <v>-9675</v>
      </c>
      <c r="CO161" s="916">
        <v>-967482</v>
      </c>
      <c r="CP161" s="916">
        <v>-761489</v>
      </c>
      <c r="CQ161" s="916">
        <v>-746259</v>
      </c>
      <c r="CR161" s="916">
        <v>0</v>
      </c>
      <c r="CS161" s="916">
        <v>-15230</v>
      </c>
      <c r="CT161" s="916">
        <v>-1522978</v>
      </c>
      <c r="CU161" s="916">
        <v>-2458352</v>
      </c>
      <c r="CV161" s="916">
        <v>-2409187</v>
      </c>
      <c r="CW161" s="916">
        <v>0</v>
      </c>
      <c r="CX161" s="916">
        <v>-49168</v>
      </c>
      <c r="CY161" s="916">
        <v>-4916707</v>
      </c>
      <c r="CZ161" s="916">
        <v>-9418</v>
      </c>
      <c r="DA161" s="916">
        <v>-9230</v>
      </c>
      <c r="DB161" s="916">
        <v>0</v>
      </c>
      <c r="DC161" s="916">
        <v>-189</v>
      </c>
      <c r="DD161" s="916">
        <v>-18837</v>
      </c>
      <c r="DE161" s="916">
        <v>-2448935</v>
      </c>
      <c r="DF161" s="916">
        <v>-2399956</v>
      </c>
      <c r="DG161" s="916">
        <v>0</v>
      </c>
      <c r="DH161" s="916">
        <v>-48979</v>
      </c>
      <c r="DI161" s="916">
        <v>-4897870</v>
      </c>
      <c r="DJ161" s="916">
        <v>-11085925</v>
      </c>
      <c r="DK161" s="916">
        <v>-10864205</v>
      </c>
      <c r="DL161" s="916">
        <v>0</v>
      </c>
      <c r="DM161" s="916">
        <v>-221718</v>
      </c>
      <c r="DN161" s="916">
        <v>-22171848</v>
      </c>
      <c r="DO161" s="916">
        <v>0</v>
      </c>
      <c r="DP161" s="916">
        <v>0</v>
      </c>
      <c r="DQ161" s="916">
        <v>0</v>
      </c>
      <c r="DR161" s="916">
        <v>0</v>
      </c>
      <c r="DS161" s="916">
        <v>0</v>
      </c>
      <c r="DT161" s="916">
        <v>-7867456</v>
      </c>
      <c r="DU161" s="916">
        <v>-7710106</v>
      </c>
      <c r="DV161" s="916">
        <v>0</v>
      </c>
      <c r="DW161" s="916">
        <v>-157349</v>
      </c>
      <c r="DX161" s="916">
        <v>-15734911</v>
      </c>
      <c r="DY161" s="916">
        <v>-3218469</v>
      </c>
      <c r="DZ161" s="916">
        <v>-3154099</v>
      </c>
      <c r="EA161" s="916">
        <v>0</v>
      </c>
      <c r="EB161" s="916">
        <v>-64369</v>
      </c>
      <c r="EC161" s="916">
        <v>-6436937</v>
      </c>
      <c r="ED161" s="916">
        <v>42231161</v>
      </c>
      <c r="EE161" s="916">
        <v>41386537</v>
      </c>
      <c r="EF161" s="916">
        <v>0</v>
      </c>
      <c r="EG161" s="916">
        <v>844623</v>
      </c>
      <c r="EH161" s="916">
        <v>84462321</v>
      </c>
      <c r="EI161" s="916">
        <v>45401976</v>
      </c>
      <c r="EJ161" s="916">
        <v>44493936</v>
      </c>
      <c r="EK161" s="916">
        <v>0</v>
      </c>
      <c r="EL161" s="916">
        <v>908040</v>
      </c>
      <c r="EM161" s="916">
        <v>90803952</v>
      </c>
      <c r="EN161" s="916">
        <v>3170815</v>
      </c>
      <c r="EO161" s="916">
        <v>3107399</v>
      </c>
      <c r="EP161" s="916">
        <v>0</v>
      </c>
      <c r="EQ161" s="916">
        <v>63417</v>
      </c>
      <c r="ER161" s="916">
        <v>6341631</v>
      </c>
      <c r="ES161" s="916">
        <v>-47654</v>
      </c>
      <c r="ET161" s="916">
        <v>-46700</v>
      </c>
      <c r="EU161" s="916">
        <v>0</v>
      </c>
      <c r="EV161" s="916">
        <v>-952</v>
      </c>
      <c r="EW161" s="916">
        <v>-95306</v>
      </c>
      <c r="EX161" s="917">
        <v>0.5</v>
      </c>
      <c r="EY161" s="917">
        <v>0.49</v>
      </c>
      <c r="EZ161" s="917">
        <v>0</v>
      </c>
      <c r="FA161" s="917">
        <v>0.01</v>
      </c>
      <c r="FB161" s="917">
        <v>1</v>
      </c>
      <c r="FC161" s="884" t="s">
        <v>669</v>
      </c>
      <c r="FD161" s="884" t="s">
        <v>702</v>
      </c>
      <c r="FE161" s="884" t="s">
        <v>669</v>
      </c>
      <c r="FF161" s="884" t="s">
        <v>2346</v>
      </c>
      <c r="FG161" s="884" t="s">
        <v>2508</v>
      </c>
    </row>
    <row r="162" spans="1:163" ht="14.25" thickTop="1" thickBot="1" x14ac:dyDescent="0.25">
      <c r="A162" s="884" t="s">
        <v>3311</v>
      </c>
      <c r="B162" s="918" t="s">
        <v>375</v>
      </c>
      <c r="C162" s="919" t="s">
        <v>374</v>
      </c>
      <c r="D162" s="916">
        <v>6458342</v>
      </c>
      <c r="E162" s="916">
        <v>5166673</v>
      </c>
      <c r="F162" s="916">
        <v>1162502</v>
      </c>
      <c r="G162" s="916">
        <v>129167</v>
      </c>
      <c r="H162" s="916">
        <v>12916684</v>
      </c>
      <c r="I162" s="916">
        <v>0</v>
      </c>
      <c r="J162" s="916">
        <v>0</v>
      </c>
      <c r="K162" s="916">
        <v>6458342</v>
      </c>
      <c r="L162" s="916">
        <v>62210</v>
      </c>
      <c r="M162" s="916">
        <v>62210</v>
      </c>
      <c r="N162" s="916">
        <v>0</v>
      </c>
      <c r="O162" s="916">
        <v>0</v>
      </c>
      <c r="P162" s="916">
        <v>0</v>
      </c>
      <c r="Q162" s="916">
        <v>234978</v>
      </c>
      <c r="R162" s="916">
        <v>0</v>
      </c>
      <c r="S162" s="916">
        <v>234978</v>
      </c>
      <c r="T162" s="916">
        <v>0</v>
      </c>
      <c r="U162" s="916">
        <v>0</v>
      </c>
      <c r="V162" s="916">
        <v>0</v>
      </c>
      <c r="W162" s="916">
        <v>0</v>
      </c>
      <c r="X162" s="916">
        <v>0</v>
      </c>
      <c r="Y162" s="916">
        <v>0</v>
      </c>
      <c r="Z162" s="916">
        <v>0</v>
      </c>
      <c r="AA162" s="916">
        <v>0</v>
      </c>
      <c r="AB162" s="916">
        <v>0</v>
      </c>
      <c r="AC162" s="916">
        <v>0</v>
      </c>
      <c r="AD162" s="916">
        <v>2351514</v>
      </c>
      <c r="AE162" s="916">
        <v>523688</v>
      </c>
      <c r="AF162" s="916">
        <v>58188</v>
      </c>
      <c r="AG162" s="916">
        <v>2933390</v>
      </c>
      <c r="AH162" s="916">
        <v>552002</v>
      </c>
      <c r="AI162" s="916">
        <v>441601</v>
      </c>
      <c r="AJ162" s="916">
        <v>99360</v>
      </c>
      <c r="AK162" s="916">
        <v>11040</v>
      </c>
      <c r="AL162" s="916">
        <v>1104003</v>
      </c>
      <c r="AM162" s="916">
        <v>-346991</v>
      </c>
      <c r="AN162" s="916">
        <v>-277593</v>
      </c>
      <c r="AO162" s="916">
        <v>-62458</v>
      </c>
      <c r="AP162" s="916">
        <v>-6940</v>
      </c>
      <c r="AQ162" s="916">
        <v>-693982</v>
      </c>
      <c r="AR162" s="916">
        <v>-88639</v>
      </c>
      <c r="AS162" s="916">
        <v>-70911</v>
      </c>
      <c r="AT162" s="916">
        <v>-15955</v>
      </c>
      <c r="AU162" s="916">
        <v>-1773</v>
      </c>
      <c r="AV162" s="916">
        <v>-177278</v>
      </c>
      <c r="AW162" s="916">
        <v>12893</v>
      </c>
      <c r="AX162" s="916">
        <v>10315</v>
      </c>
      <c r="AY162" s="916">
        <v>2321</v>
      </c>
      <c r="AZ162" s="916">
        <v>258</v>
      </c>
      <c r="BA162" s="916">
        <v>25787</v>
      </c>
      <c r="BB162" s="916">
        <v>-32879</v>
      </c>
      <c r="BC162" s="916">
        <v>-26304</v>
      </c>
      <c r="BD162" s="916">
        <v>-5918</v>
      </c>
      <c r="BE162" s="916">
        <v>-658</v>
      </c>
      <c r="BF162" s="916">
        <v>-65759</v>
      </c>
      <c r="BG162" s="916">
        <v>-108625</v>
      </c>
      <c r="BH162" s="916">
        <v>-86900</v>
      </c>
      <c r="BI162" s="916">
        <v>-19552</v>
      </c>
      <c r="BJ162" s="916">
        <v>-2173</v>
      </c>
      <c r="BK162" s="916">
        <v>-217250</v>
      </c>
      <c r="BL162" s="916">
        <v>-373292</v>
      </c>
      <c r="BM162" s="916">
        <v>-298634</v>
      </c>
      <c r="BN162" s="916">
        <v>-67193</v>
      </c>
      <c r="BO162" s="916">
        <v>-7466</v>
      </c>
      <c r="BP162" s="916">
        <v>-746585</v>
      </c>
      <c r="BQ162" s="916">
        <v>-45831</v>
      </c>
      <c r="BR162" s="916">
        <v>-36666</v>
      </c>
      <c r="BS162" s="916">
        <v>-8250</v>
      </c>
      <c r="BT162" s="916">
        <v>-917</v>
      </c>
      <c r="BU162" s="916">
        <v>-91664</v>
      </c>
      <c r="BV162" s="916">
        <v>-327461</v>
      </c>
      <c r="BW162" s="916">
        <v>-261968</v>
      </c>
      <c r="BX162" s="916">
        <v>-58943</v>
      </c>
      <c r="BY162" s="916">
        <v>-6549</v>
      </c>
      <c r="BZ162" s="916">
        <v>-654921</v>
      </c>
      <c r="CA162" s="916">
        <v>5648</v>
      </c>
      <c r="CB162" s="916">
        <v>4519</v>
      </c>
      <c r="CC162" s="916">
        <v>1017</v>
      </c>
      <c r="CD162" s="916">
        <v>113</v>
      </c>
      <c r="CE162" s="916">
        <v>11297</v>
      </c>
      <c r="CF162" s="916">
        <v>226134</v>
      </c>
      <c r="CG162" s="916">
        <v>180907</v>
      </c>
      <c r="CH162" s="916">
        <v>40704</v>
      </c>
      <c r="CI162" s="916">
        <v>4523</v>
      </c>
      <c r="CJ162" s="916">
        <v>452268</v>
      </c>
      <c r="CK162" s="916">
        <v>19102</v>
      </c>
      <c r="CL162" s="916">
        <v>15281</v>
      </c>
      <c r="CM162" s="916">
        <v>3438</v>
      </c>
      <c r="CN162" s="916">
        <v>382</v>
      </c>
      <c r="CO162" s="916">
        <v>38203</v>
      </c>
      <c r="CP162" s="916">
        <v>-274033</v>
      </c>
      <c r="CQ162" s="916">
        <v>-219226</v>
      </c>
      <c r="CR162" s="916">
        <v>-49326</v>
      </c>
      <c r="CS162" s="916">
        <v>-5481</v>
      </c>
      <c r="CT162" s="916">
        <v>-548066</v>
      </c>
      <c r="CU162" s="916">
        <v>-396441</v>
      </c>
      <c r="CV162" s="916">
        <v>-317153</v>
      </c>
      <c r="CW162" s="916">
        <v>-71360</v>
      </c>
      <c r="CX162" s="916">
        <v>-7929</v>
      </c>
      <c r="CY162" s="916">
        <v>-792883</v>
      </c>
      <c r="CZ162" s="916">
        <v>-21081</v>
      </c>
      <c r="DA162" s="916">
        <v>-16866</v>
      </c>
      <c r="DB162" s="916">
        <v>-3795</v>
      </c>
      <c r="DC162" s="916">
        <v>-422</v>
      </c>
      <c r="DD162" s="916">
        <v>-42164</v>
      </c>
      <c r="DE162" s="916">
        <v>-375360</v>
      </c>
      <c r="DF162" s="916">
        <v>-300287</v>
      </c>
      <c r="DG162" s="916">
        <v>-67565</v>
      </c>
      <c r="DH162" s="916">
        <v>-7507</v>
      </c>
      <c r="DI162" s="916">
        <v>-750719</v>
      </c>
      <c r="DJ162" s="916">
        <v>-878871</v>
      </c>
      <c r="DK162" s="916">
        <v>-703095</v>
      </c>
      <c r="DL162" s="916">
        <v>-158194</v>
      </c>
      <c r="DM162" s="916">
        <v>-17577</v>
      </c>
      <c r="DN162" s="916">
        <v>-1757735</v>
      </c>
      <c r="DO162" s="916">
        <v>0</v>
      </c>
      <c r="DP162" s="916">
        <v>0</v>
      </c>
      <c r="DQ162" s="916">
        <v>0</v>
      </c>
      <c r="DR162" s="916">
        <v>0</v>
      </c>
      <c r="DS162" s="916">
        <v>0</v>
      </c>
      <c r="DT162" s="916">
        <v>-327834</v>
      </c>
      <c r="DU162" s="916">
        <v>-262267</v>
      </c>
      <c r="DV162" s="916">
        <v>-59010</v>
      </c>
      <c r="DW162" s="916">
        <v>-6557</v>
      </c>
      <c r="DX162" s="916">
        <v>-655667</v>
      </c>
      <c r="DY162" s="916">
        <v>-551037</v>
      </c>
      <c r="DZ162" s="916">
        <v>-440828</v>
      </c>
      <c r="EA162" s="916">
        <v>-99184</v>
      </c>
      <c r="EB162" s="916">
        <v>-11020</v>
      </c>
      <c r="EC162" s="916">
        <v>-1102068</v>
      </c>
      <c r="ED162" s="916">
        <v>7480874</v>
      </c>
      <c r="EE162" s="916">
        <v>5984698</v>
      </c>
      <c r="EF162" s="916">
        <v>1346557</v>
      </c>
      <c r="EG162" s="916">
        <v>149617</v>
      </c>
      <c r="EH162" s="916">
        <v>14961746</v>
      </c>
      <c r="EI162" s="916">
        <v>6458342</v>
      </c>
      <c r="EJ162" s="916">
        <v>5166673</v>
      </c>
      <c r="EK162" s="916">
        <v>1162502</v>
      </c>
      <c r="EL162" s="916">
        <v>129167</v>
      </c>
      <c r="EM162" s="916">
        <v>12916684</v>
      </c>
      <c r="EN162" s="916">
        <v>-1022532</v>
      </c>
      <c r="EO162" s="916">
        <v>-818025</v>
      </c>
      <c r="EP162" s="916">
        <v>-184055</v>
      </c>
      <c r="EQ162" s="916">
        <v>-20450</v>
      </c>
      <c r="ER162" s="916">
        <v>-2045062</v>
      </c>
      <c r="ES162" s="916">
        <v>-1573569</v>
      </c>
      <c r="ET162" s="916">
        <v>-1258853</v>
      </c>
      <c r="EU162" s="916">
        <v>-283239</v>
      </c>
      <c r="EV162" s="916">
        <v>-31470</v>
      </c>
      <c r="EW162" s="916">
        <v>-3147130</v>
      </c>
      <c r="EX162" s="917">
        <v>0.5</v>
      </c>
      <c r="EY162" s="917">
        <v>0.4</v>
      </c>
      <c r="EZ162" s="917">
        <v>0.09</v>
      </c>
      <c r="FA162" s="917">
        <v>0.01</v>
      </c>
      <c r="FB162" s="917">
        <v>1</v>
      </c>
      <c r="FC162" s="884" t="s">
        <v>722</v>
      </c>
      <c r="FD162" s="884" t="s">
        <v>719</v>
      </c>
      <c r="FE162" s="884" t="s">
        <v>1672</v>
      </c>
      <c r="FF162" s="884" t="s">
        <v>2347</v>
      </c>
      <c r="FG162" s="884" t="s">
        <v>2509</v>
      </c>
    </row>
    <row r="163" spans="1:163" ht="14.25" thickTop="1" thickBot="1" x14ac:dyDescent="0.25">
      <c r="A163" s="884" t="s">
        <v>3311</v>
      </c>
      <c r="B163" s="918" t="s">
        <v>377</v>
      </c>
      <c r="C163" s="919" t="s">
        <v>376</v>
      </c>
      <c r="D163" s="916">
        <v>15530514</v>
      </c>
      <c r="E163" s="916">
        <v>12424411</v>
      </c>
      <c r="F163" s="916">
        <v>2795493</v>
      </c>
      <c r="G163" s="916">
        <v>310610</v>
      </c>
      <c r="H163" s="916">
        <v>31061028</v>
      </c>
      <c r="I163" s="916">
        <v>0</v>
      </c>
      <c r="J163" s="916">
        <v>0</v>
      </c>
      <c r="K163" s="916">
        <v>15530514</v>
      </c>
      <c r="L163" s="916">
        <v>169845</v>
      </c>
      <c r="M163" s="916">
        <v>169845</v>
      </c>
      <c r="N163" s="916">
        <v>0</v>
      </c>
      <c r="O163" s="916">
        <v>0</v>
      </c>
      <c r="P163" s="916">
        <v>0</v>
      </c>
      <c r="Q163" s="916">
        <v>456502</v>
      </c>
      <c r="R163" s="916">
        <v>0</v>
      </c>
      <c r="S163" s="916">
        <v>456502</v>
      </c>
      <c r="T163" s="916">
        <v>0</v>
      </c>
      <c r="U163" s="916">
        <v>0</v>
      </c>
      <c r="V163" s="916">
        <v>0</v>
      </c>
      <c r="W163" s="916">
        <v>0</v>
      </c>
      <c r="X163" s="916">
        <v>0</v>
      </c>
      <c r="Y163" s="916">
        <v>0</v>
      </c>
      <c r="Z163" s="916">
        <v>0</v>
      </c>
      <c r="AA163" s="916">
        <v>0</v>
      </c>
      <c r="AB163" s="916">
        <v>0</v>
      </c>
      <c r="AC163" s="916">
        <v>0</v>
      </c>
      <c r="AD163" s="916">
        <v>5090661</v>
      </c>
      <c r="AE163" s="916">
        <v>1134902</v>
      </c>
      <c r="AF163" s="916">
        <v>126101</v>
      </c>
      <c r="AG163" s="916">
        <v>6351664</v>
      </c>
      <c r="AH163" s="916">
        <v>1845230</v>
      </c>
      <c r="AI163" s="916">
        <v>1476185</v>
      </c>
      <c r="AJ163" s="916">
        <v>332142</v>
      </c>
      <c r="AK163" s="916">
        <v>36905</v>
      </c>
      <c r="AL163" s="916">
        <v>3690462</v>
      </c>
      <c r="AM163" s="916">
        <v>-1435739</v>
      </c>
      <c r="AN163" s="916">
        <v>-1148591</v>
      </c>
      <c r="AO163" s="916">
        <v>-258433</v>
      </c>
      <c r="AP163" s="916">
        <v>-28715</v>
      </c>
      <c r="AQ163" s="916">
        <v>-2871478</v>
      </c>
      <c r="AR163" s="916">
        <v>-859004</v>
      </c>
      <c r="AS163" s="916">
        <v>-687204</v>
      </c>
      <c r="AT163" s="916">
        <v>-154621</v>
      </c>
      <c r="AU163" s="916">
        <v>-17180</v>
      </c>
      <c r="AV163" s="916">
        <v>-1718009</v>
      </c>
      <c r="AW163" s="916">
        <v>40364</v>
      </c>
      <c r="AX163" s="916">
        <v>32290</v>
      </c>
      <c r="AY163" s="916">
        <v>7265</v>
      </c>
      <c r="AZ163" s="916">
        <v>807</v>
      </c>
      <c r="BA163" s="916">
        <v>80726</v>
      </c>
      <c r="BB163" s="916">
        <v>-247912</v>
      </c>
      <c r="BC163" s="916">
        <v>-198330</v>
      </c>
      <c r="BD163" s="916">
        <v>-44624</v>
      </c>
      <c r="BE163" s="916">
        <v>-4958</v>
      </c>
      <c r="BF163" s="916">
        <v>-495824</v>
      </c>
      <c r="BG163" s="916">
        <v>-1066552</v>
      </c>
      <c r="BH163" s="916">
        <v>-853244</v>
      </c>
      <c r="BI163" s="916">
        <v>-191980</v>
      </c>
      <c r="BJ163" s="916">
        <v>-21331</v>
      </c>
      <c r="BK163" s="916">
        <v>-2133107</v>
      </c>
      <c r="BL163" s="916">
        <v>-467788</v>
      </c>
      <c r="BM163" s="916">
        <v>-374231</v>
      </c>
      <c r="BN163" s="916">
        <v>-84202</v>
      </c>
      <c r="BO163" s="916">
        <v>-9356</v>
      </c>
      <c r="BP163" s="916">
        <v>-935577</v>
      </c>
      <c r="BQ163" s="916">
        <v>-404324</v>
      </c>
      <c r="BR163" s="916">
        <v>-323459</v>
      </c>
      <c r="BS163" s="916">
        <v>-72778</v>
      </c>
      <c r="BT163" s="916">
        <v>-8086</v>
      </c>
      <c r="BU163" s="916">
        <v>-808647</v>
      </c>
      <c r="BV163" s="916">
        <v>-63465</v>
      </c>
      <c r="BW163" s="916">
        <v>-50772</v>
      </c>
      <c r="BX163" s="916">
        <v>-11424</v>
      </c>
      <c r="BY163" s="916">
        <v>-1269</v>
      </c>
      <c r="BZ163" s="916">
        <v>-126930</v>
      </c>
      <c r="CA163" s="916">
        <v>762576</v>
      </c>
      <c r="CB163" s="916">
        <v>610061</v>
      </c>
      <c r="CC163" s="916">
        <v>137264</v>
      </c>
      <c r="CD163" s="916">
        <v>15252</v>
      </c>
      <c r="CE163" s="916">
        <v>1525153</v>
      </c>
      <c r="CF163" s="916">
        <v>119698</v>
      </c>
      <c r="CG163" s="916">
        <v>95759</v>
      </c>
      <c r="CH163" s="916">
        <v>21546</v>
      </c>
      <c r="CI163" s="916">
        <v>2394</v>
      </c>
      <c r="CJ163" s="916">
        <v>239397</v>
      </c>
      <c r="CK163" s="916">
        <v>-358253</v>
      </c>
      <c r="CL163" s="916">
        <v>-286602</v>
      </c>
      <c r="CM163" s="916">
        <v>-64486</v>
      </c>
      <c r="CN163" s="916">
        <v>-7165</v>
      </c>
      <c r="CO163" s="916">
        <v>-716506</v>
      </c>
      <c r="CP163" s="916">
        <v>-1027798</v>
      </c>
      <c r="CQ163" s="916">
        <v>-822239</v>
      </c>
      <c r="CR163" s="916">
        <v>-185004</v>
      </c>
      <c r="CS163" s="916">
        <v>-20556</v>
      </c>
      <c r="CT163" s="916">
        <v>-2055597</v>
      </c>
      <c r="CU163" s="916">
        <v>-971565</v>
      </c>
      <c r="CV163" s="916">
        <v>-777252</v>
      </c>
      <c r="CW163" s="916">
        <v>-174882</v>
      </c>
      <c r="CX163" s="916">
        <v>-19431</v>
      </c>
      <c r="CY163" s="916">
        <v>-1943130</v>
      </c>
      <c r="CZ163" s="916">
        <v>-1</v>
      </c>
      <c r="DA163" s="916">
        <v>0</v>
      </c>
      <c r="DB163" s="916">
        <v>0</v>
      </c>
      <c r="DC163" s="916">
        <v>1</v>
      </c>
      <c r="DD163" s="916">
        <v>0</v>
      </c>
      <c r="DE163" s="916">
        <v>-971565</v>
      </c>
      <c r="DF163" s="916">
        <v>-777252</v>
      </c>
      <c r="DG163" s="916">
        <v>-174882</v>
      </c>
      <c r="DH163" s="916">
        <v>-19431</v>
      </c>
      <c r="DI163" s="916">
        <v>-1943130</v>
      </c>
      <c r="DJ163" s="916">
        <v>-4934293</v>
      </c>
      <c r="DK163" s="916">
        <v>-3947617</v>
      </c>
      <c r="DL163" s="916">
        <v>-888366</v>
      </c>
      <c r="DM163" s="916">
        <v>-98689</v>
      </c>
      <c r="DN163" s="916">
        <v>-9868966</v>
      </c>
      <c r="DO163" s="916">
        <v>0</v>
      </c>
      <c r="DP163" s="916">
        <v>0</v>
      </c>
      <c r="DQ163" s="916">
        <v>0</v>
      </c>
      <c r="DR163" s="916">
        <v>0</v>
      </c>
      <c r="DS163" s="916">
        <v>0</v>
      </c>
      <c r="DT163" s="916">
        <v>-4674298</v>
      </c>
      <c r="DU163" s="916">
        <v>-3739438</v>
      </c>
      <c r="DV163" s="916">
        <v>-841374</v>
      </c>
      <c r="DW163" s="916">
        <v>-93486</v>
      </c>
      <c r="DX163" s="916">
        <v>-9348596</v>
      </c>
      <c r="DY163" s="916">
        <v>-259995</v>
      </c>
      <c r="DZ163" s="916">
        <v>-208179</v>
      </c>
      <c r="EA163" s="916">
        <v>-46992</v>
      </c>
      <c r="EB163" s="916">
        <v>-5203</v>
      </c>
      <c r="EC163" s="916">
        <v>-520370</v>
      </c>
      <c r="ED163" s="916">
        <v>15896043</v>
      </c>
      <c r="EE163" s="916">
        <v>12716834</v>
      </c>
      <c r="EF163" s="916">
        <v>2861288</v>
      </c>
      <c r="EG163" s="916">
        <v>317921</v>
      </c>
      <c r="EH163" s="916">
        <v>31792086</v>
      </c>
      <c r="EI163" s="916">
        <v>15530514</v>
      </c>
      <c r="EJ163" s="916">
        <v>12424411</v>
      </c>
      <c r="EK163" s="916">
        <v>2795493</v>
      </c>
      <c r="EL163" s="916">
        <v>310610</v>
      </c>
      <c r="EM163" s="916">
        <v>31061028</v>
      </c>
      <c r="EN163" s="916">
        <v>-365529</v>
      </c>
      <c r="EO163" s="916">
        <v>-292423</v>
      </c>
      <c r="EP163" s="916">
        <v>-65795</v>
      </c>
      <c r="EQ163" s="916">
        <v>-7311</v>
      </c>
      <c r="ER163" s="916">
        <v>-731058</v>
      </c>
      <c r="ES163" s="916">
        <v>-625524</v>
      </c>
      <c r="ET163" s="916">
        <v>-500602</v>
      </c>
      <c r="EU163" s="916">
        <v>-112787</v>
      </c>
      <c r="EV163" s="916">
        <v>-12514</v>
      </c>
      <c r="EW163" s="916">
        <v>-1251428</v>
      </c>
      <c r="EX163" s="917">
        <v>0.5</v>
      </c>
      <c r="EY163" s="917">
        <v>0.4</v>
      </c>
      <c r="EZ163" s="917">
        <v>0.09</v>
      </c>
      <c r="FA163" s="917">
        <v>0.01</v>
      </c>
      <c r="FB163" s="917">
        <v>1</v>
      </c>
      <c r="FC163" s="884" t="s">
        <v>688</v>
      </c>
      <c r="FD163" s="884" t="s">
        <v>687</v>
      </c>
      <c r="FE163" s="884" t="s">
        <v>1672</v>
      </c>
      <c r="FF163" s="884" t="s">
        <v>2344</v>
      </c>
      <c r="FG163" s="884" t="s">
        <v>2510</v>
      </c>
    </row>
    <row r="164" spans="1:163" ht="14.25" thickTop="1" thickBot="1" x14ac:dyDescent="0.25">
      <c r="A164" s="884" t="s">
        <v>3311</v>
      </c>
      <c r="B164" s="918" t="s">
        <v>379</v>
      </c>
      <c r="C164" s="919" t="s">
        <v>378</v>
      </c>
      <c r="D164" s="916">
        <v>25547074</v>
      </c>
      <c r="E164" s="916">
        <v>23224612</v>
      </c>
      <c r="F164" s="916">
        <v>28643688</v>
      </c>
      <c r="G164" s="916">
        <v>0</v>
      </c>
      <c r="H164" s="916">
        <v>77415374</v>
      </c>
      <c r="I164" s="916">
        <v>0</v>
      </c>
      <c r="J164" s="916">
        <v>0</v>
      </c>
      <c r="K164" s="916">
        <v>25547074</v>
      </c>
      <c r="L164" s="916">
        <v>326486</v>
      </c>
      <c r="M164" s="916">
        <v>326486</v>
      </c>
      <c r="N164" s="916">
        <v>0</v>
      </c>
      <c r="O164" s="916">
        <v>0</v>
      </c>
      <c r="P164" s="916">
        <v>0</v>
      </c>
      <c r="Q164" s="916">
        <v>0</v>
      </c>
      <c r="R164" s="916">
        <v>0</v>
      </c>
      <c r="S164" s="916">
        <v>0</v>
      </c>
      <c r="T164" s="916">
        <v>0</v>
      </c>
      <c r="U164" s="916">
        <v>0</v>
      </c>
      <c r="V164" s="916">
        <v>0</v>
      </c>
      <c r="W164" s="916">
        <v>0</v>
      </c>
      <c r="X164" s="916">
        <v>0</v>
      </c>
      <c r="Y164" s="916">
        <v>0</v>
      </c>
      <c r="Z164" s="916">
        <v>0</v>
      </c>
      <c r="AA164" s="916">
        <v>0</v>
      </c>
      <c r="AB164" s="916">
        <v>0</v>
      </c>
      <c r="AC164" s="916">
        <v>0</v>
      </c>
      <c r="AD164" s="916">
        <v>7070832</v>
      </c>
      <c r="AE164" s="916">
        <v>8720692</v>
      </c>
      <c r="AF164" s="916">
        <v>0</v>
      </c>
      <c r="AG164" s="916">
        <v>15791524</v>
      </c>
      <c r="AH164" s="916">
        <v>1746422</v>
      </c>
      <c r="AI164" s="916">
        <v>1587656</v>
      </c>
      <c r="AJ164" s="916">
        <v>1958109</v>
      </c>
      <c r="AK164" s="916">
        <v>0</v>
      </c>
      <c r="AL164" s="916">
        <v>5292187</v>
      </c>
      <c r="AM164" s="916">
        <v>-2129700</v>
      </c>
      <c r="AN164" s="916">
        <v>-1936091</v>
      </c>
      <c r="AO164" s="916">
        <v>-2387845</v>
      </c>
      <c r="AP164" s="916">
        <v>0</v>
      </c>
      <c r="AQ164" s="916">
        <v>-6453636</v>
      </c>
      <c r="AR164" s="916">
        <v>-1317994</v>
      </c>
      <c r="AS164" s="916">
        <v>-1198176</v>
      </c>
      <c r="AT164" s="916">
        <v>-1477750</v>
      </c>
      <c r="AU164" s="916">
        <v>0</v>
      </c>
      <c r="AV164" s="916">
        <v>-3993920</v>
      </c>
      <c r="AW164" s="916">
        <v>88375</v>
      </c>
      <c r="AX164" s="916">
        <v>80340</v>
      </c>
      <c r="AY164" s="916">
        <v>99086</v>
      </c>
      <c r="AZ164" s="916">
        <v>0</v>
      </c>
      <c r="BA164" s="916">
        <v>267801</v>
      </c>
      <c r="BB164" s="916">
        <v>-83617</v>
      </c>
      <c r="BC164" s="916">
        <v>-76016</v>
      </c>
      <c r="BD164" s="916">
        <v>-93752</v>
      </c>
      <c r="BE164" s="916">
        <v>0</v>
      </c>
      <c r="BF164" s="916">
        <v>-253385</v>
      </c>
      <c r="BG164" s="916">
        <v>-1313236</v>
      </c>
      <c r="BH164" s="916">
        <v>-1193852</v>
      </c>
      <c r="BI164" s="916">
        <v>-1472416</v>
      </c>
      <c r="BJ164" s="916">
        <v>0</v>
      </c>
      <c r="BK164" s="916">
        <v>-3979504</v>
      </c>
      <c r="BL164" s="916">
        <v>-3022006</v>
      </c>
      <c r="BM164" s="916">
        <v>-2747278</v>
      </c>
      <c r="BN164" s="916">
        <v>-3388310</v>
      </c>
      <c r="BO164" s="916">
        <v>0</v>
      </c>
      <c r="BP164" s="916">
        <v>-9157594</v>
      </c>
      <c r="BQ164" s="916">
        <v>-870109</v>
      </c>
      <c r="BR164" s="916">
        <v>-791009</v>
      </c>
      <c r="BS164" s="916">
        <v>-975577</v>
      </c>
      <c r="BT164" s="916">
        <v>0</v>
      </c>
      <c r="BU164" s="916">
        <v>-2636695</v>
      </c>
      <c r="BV164" s="916">
        <v>-2151896</v>
      </c>
      <c r="BW164" s="916">
        <v>-1956270</v>
      </c>
      <c r="BX164" s="916">
        <v>-2412733</v>
      </c>
      <c r="BY164" s="916">
        <v>0</v>
      </c>
      <c r="BZ164" s="916">
        <v>-6520899</v>
      </c>
      <c r="CA164" s="916">
        <v>83970</v>
      </c>
      <c r="CB164" s="916">
        <v>76337</v>
      </c>
      <c r="CC164" s="916">
        <v>94148</v>
      </c>
      <c r="CD164" s="916">
        <v>0</v>
      </c>
      <c r="CE164" s="916">
        <v>254455</v>
      </c>
      <c r="CF164" s="916">
        <v>1036958</v>
      </c>
      <c r="CG164" s="916">
        <v>942689</v>
      </c>
      <c r="CH164" s="916">
        <v>1162650</v>
      </c>
      <c r="CI164" s="916">
        <v>0</v>
      </c>
      <c r="CJ164" s="916">
        <v>3142297</v>
      </c>
      <c r="CK164" s="916">
        <v>213796</v>
      </c>
      <c r="CL164" s="916">
        <v>194361</v>
      </c>
      <c r="CM164" s="916">
        <v>239712</v>
      </c>
      <c r="CN164" s="916">
        <v>0</v>
      </c>
      <c r="CO164" s="916">
        <v>647869</v>
      </c>
      <c r="CP164" s="916">
        <v>-935337</v>
      </c>
      <c r="CQ164" s="916">
        <v>-850307</v>
      </c>
      <c r="CR164" s="916">
        <v>-1048712</v>
      </c>
      <c r="CS164" s="916">
        <v>0</v>
      </c>
      <c r="CT164" s="916">
        <v>-2834356</v>
      </c>
      <c r="CU164" s="916">
        <v>-2622619</v>
      </c>
      <c r="CV164" s="916">
        <v>-2384198</v>
      </c>
      <c r="CW164" s="916">
        <v>-2940512</v>
      </c>
      <c r="CX164" s="916">
        <v>0</v>
      </c>
      <c r="CY164" s="916">
        <v>-7947329</v>
      </c>
      <c r="CZ164" s="916">
        <v>-572343</v>
      </c>
      <c r="DA164" s="916">
        <v>-520311</v>
      </c>
      <c r="DB164" s="916">
        <v>-641717</v>
      </c>
      <c r="DC164" s="916">
        <v>0</v>
      </c>
      <c r="DD164" s="916">
        <v>-1734371</v>
      </c>
      <c r="DE164" s="916">
        <v>-2050275</v>
      </c>
      <c r="DF164" s="916">
        <v>-1863888</v>
      </c>
      <c r="DG164" s="916">
        <v>-2298795</v>
      </c>
      <c r="DH164" s="916">
        <v>0</v>
      </c>
      <c r="DI164" s="916">
        <v>-6212958</v>
      </c>
      <c r="DJ164" s="916">
        <v>-4745086</v>
      </c>
      <c r="DK164" s="916">
        <v>-4317540</v>
      </c>
      <c r="DL164" s="916">
        <v>-5323943</v>
      </c>
      <c r="DM164" s="916">
        <v>0</v>
      </c>
      <c r="DN164" s="916">
        <v>-14386569</v>
      </c>
      <c r="DO164" s="916">
        <v>0</v>
      </c>
      <c r="DP164" s="916">
        <v>0</v>
      </c>
      <c r="DQ164" s="916">
        <v>0</v>
      </c>
      <c r="DR164" s="916">
        <v>0</v>
      </c>
      <c r="DS164" s="916">
        <v>0</v>
      </c>
      <c r="DT164" s="916">
        <v>-4307250</v>
      </c>
      <c r="DU164" s="916">
        <v>-3915682</v>
      </c>
      <c r="DV164" s="916">
        <v>-4829341</v>
      </c>
      <c r="DW164" s="916">
        <v>0</v>
      </c>
      <c r="DX164" s="916">
        <v>-13052272</v>
      </c>
      <c r="DY164" s="916">
        <v>-437836</v>
      </c>
      <c r="DZ164" s="916">
        <v>-401858</v>
      </c>
      <c r="EA164" s="916">
        <v>-494602</v>
      </c>
      <c r="EB164" s="916">
        <v>0</v>
      </c>
      <c r="EC164" s="916">
        <v>-1334297</v>
      </c>
      <c r="ED164" s="916">
        <v>25130935</v>
      </c>
      <c r="EE164" s="916">
        <v>22846305</v>
      </c>
      <c r="EF164" s="916">
        <v>28177110</v>
      </c>
      <c r="EG164" s="916">
        <v>0</v>
      </c>
      <c r="EH164" s="916">
        <v>76154350</v>
      </c>
      <c r="EI164" s="916">
        <v>25547074</v>
      </c>
      <c r="EJ164" s="916">
        <v>23224612</v>
      </c>
      <c r="EK164" s="916">
        <v>28643688</v>
      </c>
      <c r="EL164" s="916">
        <v>0</v>
      </c>
      <c r="EM164" s="916">
        <v>77415374</v>
      </c>
      <c r="EN164" s="916">
        <v>416139</v>
      </c>
      <c r="EO164" s="916">
        <v>378307</v>
      </c>
      <c r="EP164" s="916">
        <v>466578</v>
      </c>
      <c r="EQ164" s="916">
        <v>0</v>
      </c>
      <c r="ER164" s="916">
        <v>1261024</v>
      </c>
      <c r="ES164" s="916">
        <v>-21697</v>
      </c>
      <c r="ET164" s="916">
        <v>-23551</v>
      </c>
      <c r="EU164" s="916">
        <v>-28024</v>
      </c>
      <c r="EV164" s="916">
        <v>0</v>
      </c>
      <c r="EW164" s="916">
        <v>-73273</v>
      </c>
      <c r="EX164" s="917">
        <v>0.33</v>
      </c>
      <c r="EY164" s="917">
        <v>0.3</v>
      </c>
      <c r="EZ164" s="917">
        <v>0.37</v>
      </c>
      <c r="FA164" s="917">
        <v>0</v>
      </c>
      <c r="FB164" s="917">
        <v>1</v>
      </c>
      <c r="FC164" s="884" t="s">
        <v>686</v>
      </c>
      <c r="FD164" s="884" t="s">
        <v>670</v>
      </c>
      <c r="FE164" s="884" t="s">
        <v>1673</v>
      </c>
      <c r="FF164" s="884" t="s">
        <v>2343</v>
      </c>
      <c r="FG164" s="884" t="s">
        <v>2511</v>
      </c>
    </row>
    <row r="165" spans="1:163" ht="14.25" thickTop="1" thickBot="1" x14ac:dyDescent="0.25">
      <c r="A165" s="884" t="s">
        <v>3311</v>
      </c>
      <c r="B165" s="918" t="s">
        <v>381</v>
      </c>
      <c r="C165" s="919" t="s">
        <v>380</v>
      </c>
      <c r="D165" s="916">
        <v>7166936</v>
      </c>
      <c r="E165" s="916">
        <v>5733548</v>
      </c>
      <c r="F165" s="916">
        <v>1290048</v>
      </c>
      <c r="G165" s="916">
        <v>143339</v>
      </c>
      <c r="H165" s="916">
        <v>14333871</v>
      </c>
      <c r="I165" s="916">
        <v>0</v>
      </c>
      <c r="J165" s="916">
        <v>0</v>
      </c>
      <c r="K165" s="916">
        <v>7166936</v>
      </c>
      <c r="L165" s="916">
        <v>117629</v>
      </c>
      <c r="M165" s="916">
        <v>117629</v>
      </c>
      <c r="N165" s="916">
        <v>0</v>
      </c>
      <c r="O165" s="916">
        <v>0</v>
      </c>
      <c r="P165" s="916">
        <v>0</v>
      </c>
      <c r="Q165" s="916">
        <v>175531</v>
      </c>
      <c r="R165" s="916">
        <v>71168</v>
      </c>
      <c r="S165" s="916">
        <v>246699</v>
      </c>
      <c r="T165" s="916">
        <v>0</v>
      </c>
      <c r="U165" s="916">
        <v>0</v>
      </c>
      <c r="V165" s="916">
        <v>0</v>
      </c>
      <c r="W165" s="916">
        <v>0</v>
      </c>
      <c r="X165" s="916">
        <v>0</v>
      </c>
      <c r="Y165" s="916">
        <v>0</v>
      </c>
      <c r="Z165" s="916">
        <v>0</v>
      </c>
      <c r="AA165" s="916">
        <v>0</v>
      </c>
      <c r="AB165" s="916">
        <v>0</v>
      </c>
      <c r="AC165" s="916">
        <v>0</v>
      </c>
      <c r="AD165" s="916">
        <v>2740499</v>
      </c>
      <c r="AE165" s="916">
        <v>619850</v>
      </c>
      <c r="AF165" s="916">
        <v>68063</v>
      </c>
      <c r="AG165" s="916">
        <v>3428412</v>
      </c>
      <c r="AH165" s="916">
        <v>619143</v>
      </c>
      <c r="AI165" s="916">
        <v>495315</v>
      </c>
      <c r="AJ165" s="916">
        <v>111446</v>
      </c>
      <c r="AK165" s="916">
        <v>12383</v>
      </c>
      <c r="AL165" s="916">
        <v>1238287</v>
      </c>
      <c r="AM165" s="916">
        <v>-372413</v>
      </c>
      <c r="AN165" s="916">
        <v>-297930</v>
      </c>
      <c r="AO165" s="916">
        <v>-67034</v>
      </c>
      <c r="AP165" s="916">
        <v>-7448</v>
      </c>
      <c r="AQ165" s="916">
        <v>-744825</v>
      </c>
      <c r="AR165" s="916">
        <v>-344188</v>
      </c>
      <c r="AS165" s="916">
        <v>-275351</v>
      </c>
      <c r="AT165" s="916">
        <v>-61954</v>
      </c>
      <c r="AU165" s="916">
        <v>-6884</v>
      </c>
      <c r="AV165" s="916">
        <v>-688377</v>
      </c>
      <c r="AW165" s="916">
        <v>6647</v>
      </c>
      <c r="AX165" s="916">
        <v>5317</v>
      </c>
      <c r="AY165" s="916">
        <v>1196</v>
      </c>
      <c r="AZ165" s="916">
        <v>133</v>
      </c>
      <c r="BA165" s="916">
        <v>13293</v>
      </c>
      <c r="BB165" s="916">
        <v>-40251</v>
      </c>
      <c r="BC165" s="916">
        <v>-32200</v>
      </c>
      <c r="BD165" s="916">
        <v>-7245</v>
      </c>
      <c r="BE165" s="916">
        <v>-805</v>
      </c>
      <c r="BF165" s="916">
        <v>-80501</v>
      </c>
      <c r="BG165" s="916">
        <v>-377792</v>
      </c>
      <c r="BH165" s="916">
        <v>-302234</v>
      </c>
      <c r="BI165" s="916">
        <v>-68003</v>
      </c>
      <c r="BJ165" s="916">
        <v>-7556</v>
      </c>
      <c r="BK165" s="916">
        <v>-755585</v>
      </c>
      <c r="BL165" s="916">
        <v>-819391</v>
      </c>
      <c r="BM165" s="916">
        <v>-655514</v>
      </c>
      <c r="BN165" s="916">
        <v>-147491</v>
      </c>
      <c r="BO165" s="916">
        <v>-16388</v>
      </c>
      <c r="BP165" s="916">
        <v>-1638784</v>
      </c>
      <c r="BQ165" s="916">
        <v>-510953</v>
      </c>
      <c r="BR165" s="916">
        <v>-408762</v>
      </c>
      <c r="BS165" s="916">
        <v>-91972</v>
      </c>
      <c r="BT165" s="916">
        <v>-10219</v>
      </c>
      <c r="BU165" s="916">
        <v>-1021906</v>
      </c>
      <c r="BV165" s="916">
        <v>-308439</v>
      </c>
      <c r="BW165" s="916">
        <v>-246751</v>
      </c>
      <c r="BX165" s="916">
        <v>-55519</v>
      </c>
      <c r="BY165" s="916">
        <v>-6169</v>
      </c>
      <c r="BZ165" s="916">
        <v>-616878</v>
      </c>
      <c r="CA165" s="916">
        <v>80092</v>
      </c>
      <c r="CB165" s="916">
        <v>64073</v>
      </c>
      <c r="CC165" s="916">
        <v>14416</v>
      </c>
      <c r="CD165" s="916">
        <v>1602</v>
      </c>
      <c r="CE165" s="916">
        <v>160183</v>
      </c>
      <c r="CF165" s="916">
        <v>13391</v>
      </c>
      <c r="CG165" s="916">
        <v>10712</v>
      </c>
      <c r="CH165" s="916">
        <v>2410</v>
      </c>
      <c r="CI165" s="916">
        <v>268</v>
      </c>
      <c r="CJ165" s="916">
        <v>26781</v>
      </c>
      <c r="CK165" s="916">
        <v>409051</v>
      </c>
      <c r="CL165" s="916">
        <v>327241</v>
      </c>
      <c r="CM165" s="916">
        <v>73629</v>
      </c>
      <c r="CN165" s="916">
        <v>8181</v>
      </c>
      <c r="CO165" s="916">
        <v>818102</v>
      </c>
      <c r="CP165" s="916">
        <v>-527901</v>
      </c>
      <c r="CQ165" s="916">
        <v>-422320</v>
      </c>
      <c r="CR165" s="916">
        <v>-95022</v>
      </c>
      <c r="CS165" s="916">
        <v>-10558</v>
      </c>
      <c r="CT165" s="916">
        <v>-1055801</v>
      </c>
      <c r="CU165" s="916">
        <v>-844758</v>
      </c>
      <c r="CV165" s="916">
        <v>-675808</v>
      </c>
      <c r="CW165" s="916">
        <v>-152058</v>
      </c>
      <c r="CX165" s="916">
        <v>-16895</v>
      </c>
      <c r="CY165" s="916">
        <v>-1689519</v>
      </c>
      <c r="CZ165" s="916">
        <v>-21810</v>
      </c>
      <c r="DA165" s="916">
        <v>-17448</v>
      </c>
      <c r="DB165" s="916">
        <v>-3927</v>
      </c>
      <c r="DC165" s="916">
        <v>-436</v>
      </c>
      <c r="DD165" s="916">
        <v>-43621</v>
      </c>
      <c r="DE165" s="916">
        <v>-822949</v>
      </c>
      <c r="DF165" s="916">
        <v>-658359</v>
      </c>
      <c r="DG165" s="916">
        <v>-148131</v>
      </c>
      <c r="DH165" s="916">
        <v>-16459</v>
      </c>
      <c r="DI165" s="916">
        <v>-1645898</v>
      </c>
      <c r="DJ165" s="916">
        <v>-2173893</v>
      </c>
      <c r="DK165" s="916">
        <v>-1739113</v>
      </c>
      <c r="DL165" s="916">
        <v>-391300</v>
      </c>
      <c r="DM165" s="916">
        <v>-43477</v>
      </c>
      <c r="DN165" s="916">
        <v>-4347784</v>
      </c>
      <c r="DO165" s="916">
        <v>0</v>
      </c>
      <c r="DP165" s="916">
        <v>0</v>
      </c>
      <c r="DQ165" s="916">
        <v>0</v>
      </c>
      <c r="DR165" s="916">
        <v>0</v>
      </c>
      <c r="DS165" s="916">
        <v>0</v>
      </c>
      <c r="DT165" s="916">
        <v>-2072853</v>
      </c>
      <c r="DU165" s="916">
        <v>-1658282</v>
      </c>
      <c r="DV165" s="916">
        <v>-373114</v>
      </c>
      <c r="DW165" s="916">
        <v>-41457</v>
      </c>
      <c r="DX165" s="916">
        <v>-4145706</v>
      </c>
      <c r="DY165" s="916">
        <v>-101040</v>
      </c>
      <c r="DZ165" s="916">
        <v>-80831</v>
      </c>
      <c r="EA165" s="916">
        <v>-18186</v>
      </c>
      <c r="EB165" s="916">
        <v>-2020</v>
      </c>
      <c r="EC165" s="916">
        <v>-202078</v>
      </c>
      <c r="ED165" s="916">
        <v>7199343</v>
      </c>
      <c r="EE165" s="916">
        <v>5759474</v>
      </c>
      <c r="EF165" s="916">
        <v>1295882</v>
      </c>
      <c r="EG165" s="916">
        <v>143987</v>
      </c>
      <c r="EH165" s="916">
        <v>14398686</v>
      </c>
      <c r="EI165" s="916">
        <v>7166936</v>
      </c>
      <c r="EJ165" s="916">
        <v>5733548</v>
      </c>
      <c r="EK165" s="916">
        <v>1290048</v>
      </c>
      <c r="EL165" s="916">
        <v>143339</v>
      </c>
      <c r="EM165" s="916">
        <v>14333871</v>
      </c>
      <c r="EN165" s="916">
        <v>-32407</v>
      </c>
      <c r="EO165" s="916">
        <v>-25926</v>
      </c>
      <c r="EP165" s="916">
        <v>-5834</v>
      </c>
      <c r="EQ165" s="916">
        <v>-648</v>
      </c>
      <c r="ER165" s="916">
        <v>-64815</v>
      </c>
      <c r="ES165" s="916">
        <v>-133447</v>
      </c>
      <c r="ET165" s="916">
        <v>-106757</v>
      </c>
      <c r="EU165" s="916">
        <v>-24020</v>
      </c>
      <c r="EV165" s="916">
        <v>-2668</v>
      </c>
      <c r="EW165" s="916">
        <v>-266893</v>
      </c>
      <c r="EX165" s="917">
        <v>0.5</v>
      </c>
      <c r="EY165" s="917">
        <v>0.4</v>
      </c>
      <c r="EZ165" s="917">
        <v>0.09</v>
      </c>
      <c r="FA165" s="917">
        <v>0.01</v>
      </c>
      <c r="FB165" s="917">
        <v>1</v>
      </c>
      <c r="FC165" s="884" t="s">
        <v>691</v>
      </c>
      <c r="FD165" s="884" t="s">
        <v>687</v>
      </c>
      <c r="FE165" s="884" t="s">
        <v>1672</v>
      </c>
      <c r="FF165" s="884" t="s">
        <v>2344</v>
      </c>
      <c r="FG165" s="884" t="s">
        <v>2512</v>
      </c>
    </row>
    <row r="166" spans="1:163" ht="14.25" thickTop="1" thickBot="1" x14ac:dyDescent="0.25">
      <c r="A166" s="884" t="s">
        <v>3311</v>
      </c>
      <c r="B166" s="918" t="s">
        <v>383</v>
      </c>
      <c r="C166" s="919" t="s">
        <v>382</v>
      </c>
      <c r="D166" s="916">
        <v>12686042</v>
      </c>
      <c r="E166" s="916">
        <v>10148834</v>
      </c>
      <c r="F166" s="916">
        <v>2537208</v>
      </c>
      <c r="G166" s="916">
        <v>0</v>
      </c>
      <c r="H166" s="916">
        <v>25372084</v>
      </c>
      <c r="I166" s="916">
        <v>0</v>
      </c>
      <c r="J166" s="916">
        <v>0</v>
      </c>
      <c r="K166" s="916">
        <v>12686042</v>
      </c>
      <c r="L166" s="916">
        <v>130226</v>
      </c>
      <c r="M166" s="916">
        <v>130226</v>
      </c>
      <c r="N166" s="916">
        <v>0</v>
      </c>
      <c r="O166" s="916">
        <v>0</v>
      </c>
      <c r="P166" s="916">
        <v>0</v>
      </c>
      <c r="Q166" s="916">
        <v>522739</v>
      </c>
      <c r="R166" s="916">
        <v>181803</v>
      </c>
      <c r="S166" s="916">
        <v>704542</v>
      </c>
      <c r="T166" s="916">
        <v>0</v>
      </c>
      <c r="U166" s="916">
        <v>0</v>
      </c>
      <c r="V166" s="916">
        <v>0</v>
      </c>
      <c r="W166" s="916">
        <v>0</v>
      </c>
      <c r="X166" s="916">
        <v>0</v>
      </c>
      <c r="Y166" s="916">
        <v>0</v>
      </c>
      <c r="Z166" s="916">
        <v>0</v>
      </c>
      <c r="AA166" s="916">
        <v>0</v>
      </c>
      <c r="AB166" s="916">
        <v>0</v>
      </c>
      <c r="AC166" s="916">
        <v>0</v>
      </c>
      <c r="AD166" s="916">
        <v>3846428</v>
      </c>
      <c r="AE166" s="916">
        <v>966832</v>
      </c>
      <c r="AF166" s="916">
        <v>0</v>
      </c>
      <c r="AG166" s="916">
        <v>4813260</v>
      </c>
      <c r="AH166" s="916">
        <v>195482</v>
      </c>
      <c r="AI166" s="916">
        <v>156385</v>
      </c>
      <c r="AJ166" s="916">
        <v>39096</v>
      </c>
      <c r="AK166" s="916">
        <v>0</v>
      </c>
      <c r="AL166" s="916">
        <v>390963</v>
      </c>
      <c r="AM166" s="916">
        <v>-528750</v>
      </c>
      <c r="AN166" s="916">
        <v>-423000</v>
      </c>
      <c r="AO166" s="916">
        <v>-105750</v>
      </c>
      <c r="AP166" s="916">
        <v>0</v>
      </c>
      <c r="AQ166" s="916">
        <v>-1057500</v>
      </c>
      <c r="AR166" s="916">
        <v>-308430</v>
      </c>
      <c r="AS166" s="916">
        <v>-246744</v>
      </c>
      <c r="AT166" s="916">
        <v>-61686</v>
      </c>
      <c r="AU166" s="916">
        <v>0</v>
      </c>
      <c r="AV166" s="916">
        <v>-616860</v>
      </c>
      <c r="AW166" s="916">
        <v>10032</v>
      </c>
      <c r="AX166" s="916">
        <v>8025</v>
      </c>
      <c r="AY166" s="916">
        <v>2006</v>
      </c>
      <c r="AZ166" s="916">
        <v>0</v>
      </c>
      <c r="BA166" s="916">
        <v>20063</v>
      </c>
      <c r="BB166" s="916">
        <v>193246</v>
      </c>
      <c r="BC166" s="916">
        <v>154596</v>
      </c>
      <c r="BD166" s="916">
        <v>38649</v>
      </c>
      <c r="BE166" s="916">
        <v>0</v>
      </c>
      <c r="BF166" s="916">
        <v>386491</v>
      </c>
      <c r="BG166" s="916">
        <v>-105152</v>
      </c>
      <c r="BH166" s="916">
        <v>-84123</v>
      </c>
      <c r="BI166" s="916">
        <v>-21031</v>
      </c>
      <c r="BJ166" s="916">
        <v>0</v>
      </c>
      <c r="BK166" s="916">
        <v>-210306</v>
      </c>
      <c r="BL166" s="916">
        <v>-2260651</v>
      </c>
      <c r="BM166" s="916">
        <v>-1808520</v>
      </c>
      <c r="BN166" s="916">
        <v>-452130</v>
      </c>
      <c r="BO166" s="916">
        <v>0</v>
      </c>
      <c r="BP166" s="916">
        <v>-4521301</v>
      </c>
      <c r="BQ166" s="916">
        <v>-20091</v>
      </c>
      <c r="BR166" s="916">
        <v>-16073</v>
      </c>
      <c r="BS166" s="916">
        <v>-4018</v>
      </c>
      <c r="BT166" s="916">
        <v>0</v>
      </c>
      <c r="BU166" s="916">
        <v>-40182</v>
      </c>
      <c r="BV166" s="916">
        <v>-2240559</v>
      </c>
      <c r="BW166" s="916">
        <v>-1792448</v>
      </c>
      <c r="BX166" s="916">
        <v>-448112</v>
      </c>
      <c r="BY166" s="916">
        <v>0</v>
      </c>
      <c r="BZ166" s="916">
        <v>-4481119</v>
      </c>
      <c r="CA166" s="916">
        <v>0</v>
      </c>
      <c r="CB166" s="916">
        <v>0</v>
      </c>
      <c r="CC166" s="916">
        <v>0</v>
      </c>
      <c r="CD166" s="916">
        <v>0</v>
      </c>
      <c r="CE166" s="916">
        <v>0</v>
      </c>
      <c r="CF166" s="916">
        <v>107362</v>
      </c>
      <c r="CG166" s="916">
        <v>85890</v>
      </c>
      <c r="CH166" s="916">
        <v>21472</v>
      </c>
      <c r="CI166" s="916">
        <v>0</v>
      </c>
      <c r="CJ166" s="916">
        <v>214724</v>
      </c>
      <c r="CK166" s="916">
        <v>0</v>
      </c>
      <c r="CL166" s="916">
        <v>0</v>
      </c>
      <c r="CM166" s="916">
        <v>0</v>
      </c>
      <c r="CN166" s="916">
        <v>0</v>
      </c>
      <c r="CO166" s="916">
        <v>0</v>
      </c>
      <c r="CP166" s="916">
        <v>501052</v>
      </c>
      <c r="CQ166" s="916">
        <v>400842</v>
      </c>
      <c r="CR166" s="916">
        <v>100210</v>
      </c>
      <c r="CS166" s="916">
        <v>0</v>
      </c>
      <c r="CT166" s="916">
        <v>1002104</v>
      </c>
      <c r="CU166" s="916">
        <v>-1652237</v>
      </c>
      <c r="CV166" s="916">
        <v>-1321788</v>
      </c>
      <c r="CW166" s="916">
        <v>-330448</v>
      </c>
      <c r="CX166" s="916">
        <v>0</v>
      </c>
      <c r="CY166" s="916">
        <v>-3304473</v>
      </c>
      <c r="CZ166" s="916">
        <v>-20091</v>
      </c>
      <c r="DA166" s="916">
        <v>-16073</v>
      </c>
      <c r="DB166" s="916">
        <v>-4018</v>
      </c>
      <c r="DC166" s="916">
        <v>0</v>
      </c>
      <c r="DD166" s="916">
        <v>-40182</v>
      </c>
      <c r="DE166" s="916">
        <v>-1632145</v>
      </c>
      <c r="DF166" s="916">
        <v>-1305716</v>
      </c>
      <c r="DG166" s="916">
        <v>-326430</v>
      </c>
      <c r="DH166" s="916">
        <v>0</v>
      </c>
      <c r="DI166" s="916">
        <v>-3264291</v>
      </c>
      <c r="DJ166" s="916">
        <v>-1268367</v>
      </c>
      <c r="DK166" s="916">
        <v>-1014691</v>
      </c>
      <c r="DL166" s="916">
        <v>-253670</v>
      </c>
      <c r="DM166" s="916">
        <v>0</v>
      </c>
      <c r="DN166" s="916">
        <v>-2536728</v>
      </c>
      <c r="DO166" s="916">
        <v>0</v>
      </c>
      <c r="DP166" s="916">
        <v>0</v>
      </c>
      <c r="DQ166" s="916">
        <v>0</v>
      </c>
      <c r="DR166" s="916">
        <v>0</v>
      </c>
      <c r="DS166" s="916">
        <v>0</v>
      </c>
      <c r="DT166" s="916">
        <v>-1138459</v>
      </c>
      <c r="DU166" s="916">
        <v>-910767</v>
      </c>
      <c r="DV166" s="916">
        <v>-227692</v>
      </c>
      <c r="DW166" s="916">
        <v>0</v>
      </c>
      <c r="DX166" s="916">
        <v>-2276918</v>
      </c>
      <c r="DY166" s="916">
        <v>-129908</v>
      </c>
      <c r="DZ166" s="916">
        <v>-103924</v>
      </c>
      <c r="EA166" s="916">
        <v>-25978</v>
      </c>
      <c r="EB166" s="916">
        <v>0</v>
      </c>
      <c r="EC166" s="916">
        <v>-259810</v>
      </c>
      <c r="ED166" s="916">
        <v>12296856</v>
      </c>
      <c r="EE166" s="916">
        <v>9837485</v>
      </c>
      <c r="EF166" s="916">
        <v>2459371</v>
      </c>
      <c r="EG166" s="916">
        <v>0</v>
      </c>
      <c r="EH166" s="916">
        <v>24593712</v>
      </c>
      <c r="EI166" s="916">
        <v>12686042</v>
      </c>
      <c r="EJ166" s="916">
        <v>10148834</v>
      </c>
      <c r="EK166" s="916">
        <v>2537208</v>
      </c>
      <c r="EL166" s="916">
        <v>0</v>
      </c>
      <c r="EM166" s="916">
        <v>25372084</v>
      </c>
      <c r="EN166" s="916">
        <v>389186</v>
      </c>
      <c r="EO166" s="916">
        <v>311349</v>
      </c>
      <c r="EP166" s="916">
        <v>77837</v>
      </c>
      <c r="EQ166" s="916">
        <v>0</v>
      </c>
      <c r="ER166" s="916">
        <v>778372</v>
      </c>
      <c r="ES166" s="916">
        <v>259278</v>
      </c>
      <c r="ET166" s="916">
        <v>207425</v>
      </c>
      <c r="EU166" s="916">
        <v>51859</v>
      </c>
      <c r="EV166" s="916">
        <v>0</v>
      </c>
      <c r="EW166" s="916">
        <v>518562</v>
      </c>
      <c r="EX166" s="917">
        <v>0.5</v>
      </c>
      <c r="EY166" s="917">
        <v>0.4</v>
      </c>
      <c r="EZ166" s="917">
        <v>0.1</v>
      </c>
      <c r="FA166" s="917">
        <v>0</v>
      </c>
      <c r="FB166" s="917">
        <v>1</v>
      </c>
      <c r="FC166" s="884" t="s">
        <v>696</v>
      </c>
      <c r="FD166" s="884" t="s">
        <v>676</v>
      </c>
      <c r="FE166" s="884" t="s">
        <v>1672</v>
      </c>
      <c r="FF166" s="884" t="s">
        <v>2345</v>
      </c>
      <c r="FG166" s="884" t="s">
        <v>2513</v>
      </c>
    </row>
    <row r="167" spans="1:163" ht="14.25" thickTop="1" thickBot="1" x14ac:dyDescent="0.25">
      <c r="A167" s="884" t="s">
        <v>3311</v>
      </c>
      <c r="B167" s="918" t="s">
        <v>385</v>
      </c>
      <c r="C167" s="919" t="s">
        <v>384</v>
      </c>
      <c r="D167" s="916">
        <v>22200806</v>
      </c>
      <c r="E167" s="916">
        <v>17760645</v>
      </c>
      <c r="F167" s="916">
        <v>4440161</v>
      </c>
      <c r="G167" s="916">
        <v>0</v>
      </c>
      <c r="H167" s="916">
        <v>44401612</v>
      </c>
      <c r="I167" s="916">
        <v>0</v>
      </c>
      <c r="J167" s="916">
        <v>0</v>
      </c>
      <c r="K167" s="916">
        <v>22200806</v>
      </c>
      <c r="L167" s="916">
        <v>177256</v>
      </c>
      <c r="M167" s="916">
        <v>177256</v>
      </c>
      <c r="N167" s="916">
        <v>0</v>
      </c>
      <c r="O167" s="916">
        <v>0</v>
      </c>
      <c r="P167" s="916">
        <v>0</v>
      </c>
      <c r="Q167" s="916">
        <v>1025466</v>
      </c>
      <c r="R167" s="916">
        <v>0</v>
      </c>
      <c r="S167" s="916">
        <v>1025466</v>
      </c>
      <c r="T167" s="916">
        <v>0</v>
      </c>
      <c r="U167" s="916">
        <v>0</v>
      </c>
      <c r="V167" s="916">
        <v>0</v>
      </c>
      <c r="W167" s="916">
        <v>0</v>
      </c>
      <c r="X167" s="916">
        <v>0</v>
      </c>
      <c r="Y167" s="916">
        <v>0</v>
      </c>
      <c r="Z167" s="916">
        <v>0</v>
      </c>
      <c r="AA167" s="916">
        <v>0</v>
      </c>
      <c r="AB167" s="916">
        <v>0</v>
      </c>
      <c r="AC167" s="916">
        <v>0</v>
      </c>
      <c r="AD167" s="916">
        <v>6298735</v>
      </c>
      <c r="AE167" s="916">
        <v>1548481</v>
      </c>
      <c r="AF167" s="916">
        <v>0</v>
      </c>
      <c r="AG167" s="916">
        <v>7847216</v>
      </c>
      <c r="AH167" s="916">
        <v>1351934</v>
      </c>
      <c r="AI167" s="916">
        <v>1081547</v>
      </c>
      <c r="AJ167" s="916">
        <v>270387</v>
      </c>
      <c r="AK167" s="916">
        <v>0</v>
      </c>
      <c r="AL167" s="916">
        <v>2703868</v>
      </c>
      <c r="AM167" s="916">
        <v>-864297</v>
      </c>
      <c r="AN167" s="916">
        <v>-691438</v>
      </c>
      <c r="AO167" s="916">
        <v>-172860</v>
      </c>
      <c r="AP167" s="916">
        <v>0</v>
      </c>
      <c r="AQ167" s="916">
        <v>-1728595</v>
      </c>
      <c r="AR167" s="916">
        <v>-1257007</v>
      </c>
      <c r="AS167" s="916">
        <v>-1005606</v>
      </c>
      <c r="AT167" s="916">
        <v>-251402</v>
      </c>
      <c r="AU167" s="916">
        <v>0</v>
      </c>
      <c r="AV167" s="916">
        <v>-2514015</v>
      </c>
      <c r="AW167" s="916">
        <v>32272</v>
      </c>
      <c r="AX167" s="916">
        <v>25817</v>
      </c>
      <c r="AY167" s="916">
        <v>6454</v>
      </c>
      <c r="AZ167" s="916">
        <v>0</v>
      </c>
      <c r="BA167" s="916">
        <v>64543</v>
      </c>
      <c r="BB167" s="916">
        <v>-66734</v>
      </c>
      <c r="BC167" s="916">
        <v>-53388</v>
      </c>
      <c r="BD167" s="916">
        <v>-13347</v>
      </c>
      <c r="BE167" s="916">
        <v>0</v>
      </c>
      <c r="BF167" s="916">
        <v>-133469</v>
      </c>
      <c r="BG167" s="916">
        <v>-1291469</v>
      </c>
      <c r="BH167" s="916">
        <v>-1033177</v>
      </c>
      <c r="BI167" s="916">
        <v>-258295</v>
      </c>
      <c r="BJ167" s="916">
        <v>0</v>
      </c>
      <c r="BK167" s="916">
        <v>-2582941</v>
      </c>
      <c r="BL167" s="916">
        <v>-3583472</v>
      </c>
      <c r="BM167" s="916">
        <v>-2866778</v>
      </c>
      <c r="BN167" s="916">
        <v>-716694</v>
      </c>
      <c r="BO167" s="916">
        <v>0</v>
      </c>
      <c r="BP167" s="916">
        <v>-7166944</v>
      </c>
      <c r="BQ167" s="916">
        <v>-300351</v>
      </c>
      <c r="BR167" s="916">
        <v>-240280</v>
      </c>
      <c r="BS167" s="916">
        <v>-60070</v>
      </c>
      <c r="BT167" s="916">
        <v>0</v>
      </c>
      <c r="BU167" s="916">
        <v>-600701</v>
      </c>
      <c r="BV167" s="916">
        <v>-3283122</v>
      </c>
      <c r="BW167" s="916">
        <v>-2626497</v>
      </c>
      <c r="BX167" s="916">
        <v>-656624</v>
      </c>
      <c r="BY167" s="916">
        <v>0</v>
      </c>
      <c r="BZ167" s="916">
        <v>-6566243</v>
      </c>
      <c r="CA167" s="916">
        <v>0</v>
      </c>
      <c r="CB167" s="916">
        <v>0</v>
      </c>
      <c r="CC167" s="916">
        <v>0</v>
      </c>
      <c r="CD167" s="916">
        <v>0</v>
      </c>
      <c r="CE167" s="916">
        <v>0</v>
      </c>
      <c r="CF167" s="916">
        <v>1697056</v>
      </c>
      <c r="CG167" s="916">
        <v>1357644</v>
      </c>
      <c r="CH167" s="916">
        <v>339411</v>
      </c>
      <c r="CI167" s="916">
        <v>0</v>
      </c>
      <c r="CJ167" s="916">
        <v>3394111</v>
      </c>
      <c r="CK167" s="916">
        <v>39301</v>
      </c>
      <c r="CL167" s="916">
        <v>31440</v>
      </c>
      <c r="CM167" s="916">
        <v>7860</v>
      </c>
      <c r="CN167" s="916">
        <v>0</v>
      </c>
      <c r="CO167" s="916">
        <v>78601</v>
      </c>
      <c r="CP167" s="916">
        <v>-620381</v>
      </c>
      <c r="CQ167" s="916">
        <v>-496304</v>
      </c>
      <c r="CR167" s="916">
        <v>-124076</v>
      </c>
      <c r="CS167" s="916">
        <v>0</v>
      </c>
      <c r="CT167" s="916">
        <v>-1240761</v>
      </c>
      <c r="CU167" s="916">
        <v>-2467496</v>
      </c>
      <c r="CV167" s="916">
        <v>-1973998</v>
      </c>
      <c r="CW167" s="916">
        <v>-493499</v>
      </c>
      <c r="CX167" s="916">
        <v>0</v>
      </c>
      <c r="CY167" s="916">
        <v>-4934993</v>
      </c>
      <c r="CZ167" s="916">
        <v>-261050</v>
      </c>
      <c r="DA167" s="916">
        <v>-208840</v>
      </c>
      <c r="DB167" s="916">
        <v>-52210</v>
      </c>
      <c r="DC167" s="916">
        <v>0</v>
      </c>
      <c r="DD167" s="916">
        <v>-522100</v>
      </c>
      <c r="DE167" s="916">
        <v>-2206447</v>
      </c>
      <c r="DF167" s="916">
        <v>-1765157</v>
      </c>
      <c r="DG167" s="916">
        <v>-441289</v>
      </c>
      <c r="DH167" s="916">
        <v>0</v>
      </c>
      <c r="DI167" s="916">
        <v>-4412893</v>
      </c>
      <c r="DJ167" s="916">
        <v>-5577714</v>
      </c>
      <c r="DK167" s="916">
        <v>-4462171</v>
      </c>
      <c r="DL167" s="916">
        <v>-1115542</v>
      </c>
      <c r="DM167" s="916">
        <v>0</v>
      </c>
      <c r="DN167" s="916">
        <v>-11155428</v>
      </c>
      <c r="DO167" s="916">
        <v>0</v>
      </c>
      <c r="DP167" s="916">
        <v>0</v>
      </c>
      <c r="DQ167" s="916">
        <v>0</v>
      </c>
      <c r="DR167" s="916">
        <v>0</v>
      </c>
      <c r="DS167" s="916">
        <v>0</v>
      </c>
      <c r="DT167" s="916">
        <v>-5550187</v>
      </c>
      <c r="DU167" s="916">
        <v>-4440149</v>
      </c>
      <c r="DV167" s="916">
        <v>-1110037</v>
      </c>
      <c r="DW167" s="916">
        <v>0</v>
      </c>
      <c r="DX167" s="916">
        <v>-11100373</v>
      </c>
      <c r="DY167" s="916">
        <v>-27527</v>
      </c>
      <c r="DZ167" s="916">
        <v>-22022</v>
      </c>
      <c r="EA167" s="916">
        <v>-5505</v>
      </c>
      <c r="EB167" s="916">
        <v>0</v>
      </c>
      <c r="EC167" s="916">
        <v>-55055</v>
      </c>
      <c r="ED167" s="916">
        <v>22943993</v>
      </c>
      <c r="EE167" s="916">
        <v>18355195</v>
      </c>
      <c r="EF167" s="916">
        <v>4588799</v>
      </c>
      <c r="EG167" s="916">
        <v>0</v>
      </c>
      <c r="EH167" s="916">
        <v>45887987</v>
      </c>
      <c r="EI167" s="916">
        <v>22200806</v>
      </c>
      <c r="EJ167" s="916">
        <v>17760645</v>
      </c>
      <c r="EK167" s="916">
        <v>4440161</v>
      </c>
      <c r="EL167" s="916">
        <v>0</v>
      </c>
      <c r="EM167" s="916">
        <v>44401612</v>
      </c>
      <c r="EN167" s="916">
        <v>-743187</v>
      </c>
      <c r="EO167" s="916">
        <v>-594550</v>
      </c>
      <c r="EP167" s="916">
        <v>-148638</v>
      </c>
      <c r="EQ167" s="916">
        <v>0</v>
      </c>
      <c r="ER167" s="916">
        <v>-1486375</v>
      </c>
      <c r="ES167" s="916">
        <v>-770714</v>
      </c>
      <c r="ET167" s="916">
        <v>-616572</v>
      </c>
      <c r="EU167" s="916">
        <v>-154143</v>
      </c>
      <c r="EV167" s="916">
        <v>0</v>
      </c>
      <c r="EW167" s="916">
        <v>-1541430</v>
      </c>
      <c r="EX167" s="917">
        <v>0.5</v>
      </c>
      <c r="EY167" s="917">
        <v>0.4</v>
      </c>
      <c r="EZ167" s="917">
        <v>0.1</v>
      </c>
      <c r="FA167" s="917">
        <v>0</v>
      </c>
      <c r="FB167" s="917">
        <v>1</v>
      </c>
      <c r="FC167" s="884" t="s">
        <v>677</v>
      </c>
      <c r="FD167" s="884" t="s">
        <v>676</v>
      </c>
      <c r="FE167" s="884" t="s">
        <v>1672</v>
      </c>
      <c r="FF167" s="884" t="s">
        <v>2346</v>
      </c>
      <c r="FG167" s="884" t="s">
        <v>2514</v>
      </c>
    </row>
    <row r="168" spans="1:163" ht="14.25" thickTop="1" thickBot="1" x14ac:dyDescent="0.25">
      <c r="A168" s="884" t="s">
        <v>3311</v>
      </c>
      <c r="B168" s="918" t="s">
        <v>387</v>
      </c>
      <c r="C168" s="919" t="s">
        <v>386</v>
      </c>
      <c r="D168" s="916">
        <v>16165790</v>
      </c>
      <c r="E168" s="916">
        <v>15842474</v>
      </c>
      <c r="F168" s="916">
        <v>0</v>
      </c>
      <c r="G168" s="916">
        <v>323316</v>
      </c>
      <c r="H168" s="916">
        <v>32331580</v>
      </c>
      <c r="I168" s="916">
        <v>168482</v>
      </c>
      <c r="J168" s="916">
        <v>168482</v>
      </c>
      <c r="K168" s="916">
        <v>15997308</v>
      </c>
      <c r="L168" s="916">
        <v>171545</v>
      </c>
      <c r="M168" s="916">
        <v>171545</v>
      </c>
      <c r="N168" s="916">
        <v>312446</v>
      </c>
      <c r="O168" s="916">
        <v>0</v>
      </c>
      <c r="P168" s="916">
        <v>312446</v>
      </c>
      <c r="Q168" s="916">
        <v>130772</v>
      </c>
      <c r="R168" s="916">
        <v>0</v>
      </c>
      <c r="S168" s="916">
        <v>130772</v>
      </c>
      <c r="T168" s="916">
        <v>0</v>
      </c>
      <c r="U168" s="916">
        <v>0</v>
      </c>
      <c r="V168" s="916">
        <v>0</v>
      </c>
      <c r="W168" s="916">
        <v>0</v>
      </c>
      <c r="X168" s="916">
        <v>168482</v>
      </c>
      <c r="Y168" s="916">
        <v>0</v>
      </c>
      <c r="Z168" s="916">
        <v>0</v>
      </c>
      <c r="AA168" s="916">
        <v>168482</v>
      </c>
      <c r="AB168" s="916">
        <v>0</v>
      </c>
      <c r="AC168" s="916">
        <v>0</v>
      </c>
      <c r="AD168" s="916">
        <v>4935884</v>
      </c>
      <c r="AE168" s="916">
        <v>0</v>
      </c>
      <c r="AF168" s="916">
        <v>89062</v>
      </c>
      <c r="AG168" s="916">
        <v>5024946</v>
      </c>
      <c r="AH168" s="916">
        <v>5872387</v>
      </c>
      <c r="AI168" s="916">
        <v>5754939</v>
      </c>
      <c r="AJ168" s="916">
        <v>0</v>
      </c>
      <c r="AK168" s="916">
        <v>117448</v>
      </c>
      <c r="AL168" s="916">
        <v>11744774</v>
      </c>
      <c r="AM168" s="916">
        <v>-1703462</v>
      </c>
      <c r="AN168" s="916">
        <v>-1669392</v>
      </c>
      <c r="AO168" s="916">
        <v>0</v>
      </c>
      <c r="AP168" s="916">
        <v>-34069</v>
      </c>
      <c r="AQ168" s="916">
        <v>-3406923</v>
      </c>
      <c r="AR168" s="916">
        <v>-4493646</v>
      </c>
      <c r="AS168" s="916">
        <v>-4403773</v>
      </c>
      <c r="AT168" s="916">
        <v>0</v>
      </c>
      <c r="AU168" s="916">
        <v>-89873</v>
      </c>
      <c r="AV168" s="916">
        <v>-8987292</v>
      </c>
      <c r="AW168" s="916">
        <v>35293</v>
      </c>
      <c r="AX168" s="916">
        <v>34588</v>
      </c>
      <c r="AY168" s="916">
        <v>0</v>
      </c>
      <c r="AZ168" s="916">
        <v>706</v>
      </c>
      <c r="BA168" s="916">
        <v>70587</v>
      </c>
      <c r="BB168" s="916">
        <v>-35293</v>
      </c>
      <c r="BC168" s="916">
        <v>-34588</v>
      </c>
      <c r="BD168" s="916">
        <v>0</v>
      </c>
      <c r="BE168" s="916">
        <v>-706</v>
      </c>
      <c r="BF168" s="916">
        <v>-70587</v>
      </c>
      <c r="BG168" s="916">
        <v>-4493646</v>
      </c>
      <c r="BH168" s="916">
        <v>-4403773</v>
      </c>
      <c r="BI168" s="916">
        <v>0</v>
      </c>
      <c r="BJ168" s="916">
        <v>-89873</v>
      </c>
      <c r="BK168" s="916">
        <v>-8987292</v>
      </c>
      <c r="BL168" s="916">
        <v>-1789634</v>
      </c>
      <c r="BM168" s="916">
        <v>-1753841</v>
      </c>
      <c r="BN168" s="916">
        <v>0</v>
      </c>
      <c r="BO168" s="916">
        <v>-35793</v>
      </c>
      <c r="BP168" s="916">
        <v>-3579268</v>
      </c>
      <c r="BQ168" s="916">
        <v>-185687</v>
      </c>
      <c r="BR168" s="916">
        <v>-181974</v>
      </c>
      <c r="BS168" s="916">
        <v>0</v>
      </c>
      <c r="BT168" s="916">
        <v>-3714</v>
      </c>
      <c r="BU168" s="916">
        <v>-371375</v>
      </c>
      <c r="BV168" s="916">
        <v>-1603946</v>
      </c>
      <c r="BW168" s="916">
        <v>-1571868</v>
      </c>
      <c r="BX168" s="916">
        <v>0</v>
      </c>
      <c r="BY168" s="916">
        <v>-32079</v>
      </c>
      <c r="BZ168" s="916">
        <v>-3207893</v>
      </c>
      <c r="CA168" s="916">
        <v>46737</v>
      </c>
      <c r="CB168" s="916">
        <v>45803</v>
      </c>
      <c r="CC168" s="916">
        <v>0</v>
      </c>
      <c r="CD168" s="916">
        <v>935</v>
      </c>
      <c r="CE168" s="916">
        <v>93475</v>
      </c>
      <c r="CF168" s="916">
        <v>830844</v>
      </c>
      <c r="CG168" s="916">
        <v>814228</v>
      </c>
      <c r="CH168" s="916">
        <v>0</v>
      </c>
      <c r="CI168" s="916">
        <v>16617</v>
      </c>
      <c r="CJ168" s="916">
        <v>1661689</v>
      </c>
      <c r="CK168" s="916">
        <v>0</v>
      </c>
      <c r="CL168" s="916">
        <v>0</v>
      </c>
      <c r="CM168" s="916">
        <v>0</v>
      </c>
      <c r="CN168" s="916">
        <v>0</v>
      </c>
      <c r="CO168" s="916">
        <v>0</v>
      </c>
      <c r="CP168" s="916">
        <v>-1086487</v>
      </c>
      <c r="CQ168" s="916">
        <v>-1064758</v>
      </c>
      <c r="CR168" s="916">
        <v>0</v>
      </c>
      <c r="CS168" s="916">
        <v>-21730</v>
      </c>
      <c r="CT168" s="916">
        <v>-2172975</v>
      </c>
      <c r="CU168" s="916">
        <v>-1998540</v>
      </c>
      <c r="CV168" s="916">
        <v>-1958568</v>
      </c>
      <c r="CW168" s="916">
        <v>0</v>
      </c>
      <c r="CX168" s="916">
        <v>-39971</v>
      </c>
      <c r="CY168" s="916">
        <v>-3997079</v>
      </c>
      <c r="CZ168" s="916">
        <v>-138950</v>
      </c>
      <c r="DA168" s="916">
        <v>-136171</v>
      </c>
      <c r="DB168" s="916">
        <v>0</v>
      </c>
      <c r="DC168" s="916">
        <v>-2779</v>
      </c>
      <c r="DD168" s="916">
        <v>-277900</v>
      </c>
      <c r="DE168" s="916">
        <v>-1859589</v>
      </c>
      <c r="DF168" s="916">
        <v>-1822398</v>
      </c>
      <c r="DG168" s="916">
        <v>0</v>
      </c>
      <c r="DH168" s="916">
        <v>-37192</v>
      </c>
      <c r="DI168" s="916">
        <v>-3719179</v>
      </c>
      <c r="DJ168" s="916">
        <v>-7401556</v>
      </c>
      <c r="DK168" s="916">
        <v>-7253526</v>
      </c>
      <c r="DL168" s="916">
        <v>0</v>
      </c>
      <c r="DM168" s="916">
        <v>-148032</v>
      </c>
      <c r="DN168" s="916">
        <v>-14803114</v>
      </c>
      <c r="DO168" s="916">
        <v>0</v>
      </c>
      <c r="DP168" s="916">
        <v>0</v>
      </c>
      <c r="DQ168" s="916">
        <v>0</v>
      </c>
      <c r="DR168" s="916">
        <v>0</v>
      </c>
      <c r="DS168" s="916">
        <v>0</v>
      </c>
      <c r="DT168" s="916">
        <v>-6017867</v>
      </c>
      <c r="DU168" s="916">
        <v>-5897509</v>
      </c>
      <c r="DV168" s="916">
        <v>0</v>
      </c>
      <c r="DW168" s="916">
        <v>-120357</v>
      </c>
      <c r="DX168" s="916">
        <v>-12035733</v>
      </c>
      <c r="DY168" s="916">
        <v>-1383689</v>
      </c>
      <c r="DZ168" s="916">
        <v>-1356017</v>
      </c>
      <c r="EA168" s="916">
        <v>0</v>
      </c>
      <c r="EB168" s="916">
        <v>-27675</v>
      </c>
      <c r="EC168" s="916">
        <v>-2767381</v>
      </c>
      <c r="ED168" s="916">
        <v>15649518</v>
      </c>
      <c r="EE168" s="916">
        <v>15336527</v>
      </c>
      <c r="EF168" s="916">
        <v>0</v>
      </c>
      <c r="EG168" s="916">
        <v>312990</v>
      </c>
      <c r="EH168" s="916">
        <v>31299035</v>
      </c>
      <c r="EI168" s="916">
        <v>16165790</v>
      </c>
      <c r="EJ168" s="916">
        <v>15842474</v>
      </c>
      <c r="EK168" s="916">
        <v>0</v>
      </c>
      <c r="EL168" s="916">
        <v>323316</v>
      </c>
      <c r="EM168" s="916">
        <v>32331580</v>
      </c>
      <c r="EN168" s="916">
        <v>516272</v>
      </c>
      <c r="EO168" s="916">
        <v>505947</v>
      </c>
      <c r="EP168" s="916">
        <v>0</v>
      </c>
      <c r="EQ168" s="916">
        <v>10326</v>
      </c>
      <c r="ER168" s="916">
        <v>1032545</v>
      </c>
      <c r="ES168" s="916">
        <v>-867417</v>
      </c>
      <c r="ET168" s="916">
        <v>-850070</v>
      </c>
      <c r="EU168" s="916">
        <v>0</v>
      </c>
      <c r="EV168" s="916">
        <v>-17349</v>
      </c>
      <c r="EW168" s="916">
        <v>-1734836</v>
      </c>
      <c r="EX168" s="917">
        <v>0.5</v>
      </c>
      <c r="EY168" s="917">
        <v>0.49</v>
      </c>
      <c r="EZ168" s="917">
        <v>0</v>
      </c>
      <c r="FA168" s="917">
        <v>0.01</v>
      </c>
      <c r="FB168" s="917">
        <v>1</v>
      </c>
      <c r="FC168" s="884" t="s">
        <v>669</v>
      </c>
      <c r="FD168" s="884" t="s">
        <v>709</v>
      </c>
      <c r="FE168" s="884" t="s">
        <v>669</v>
      </c>
      <c r="FF168" s="884" t="s">
        <v>782</v>
      </c>
      <c r="FG168" s="884" t="s">
        <v>2515</v>
      </c>
    </row>
    <row r="169" spans="1:163" ht="14.25" thickTop="1" thickBot="1" x14ac:dyDescent="0.25">
      <c r="A169" s="884" t="s">
        <v>3311</v>
      </c>
      <c r="B169" s="918" t="s">
        <v>389</v>
      </c>
      <c r="C169" s="919" t="s">
        <v>388</v>
      </c>
      <c r="D169" s="916">
        <v>96143086</v>
      </c>
      <c r="E169" s="916">
        <v>94220224</v>
      </c>
      <c r="F169" s="916">
        <v>0</v>
      </c>
      <c r="G169" s="916">
        <v>1922862</v>
      </c>
      <c r="H169" s="916">
        <v>192286172</v>
      </c>
      <c r="I169" s="916">
        <v>0</v>
      </c>
      <c r="J169" s="916">
        <v>0</v>
      </c>
      <c r="K169" s="916">
        <v>96143086</v>
      </c>
      <c r="L169" s="916">
        <v>411368</v>
      </c>
      <c r="M169" s="916">
        <v>411368</v>
      </c>
      <c r="N169" s="916">
        <v>0</v>
      </c>
      <c r="O169" s="916">
        <v>0</v>
      </c>
      <c r="P169" s="916">
        <v>0</v>
      </c>
      <c r="Q169" s="916">
        <v>211995</v>
      </c>
      <c r="R169" s="916">
        <v>0</v>
      </c>
      <c r="S169" s="916">
        <v>211995</v>
      </c>
      <c r="T169" s="916">
        <v>0</v>
      </c>
      <c r="U169" s="916">
        <v>0</v>
      </c>
      <c r="V169" s="916">
        <v>0</v>
      </c>
      <c r="W169" s="916">
        <v>0</v>
      </c>
      <c r="X169" s="916">
        <v>0</v>
      </c>
      <c r="Y169" s="916">
        <v>0</v>
      </c>
      <c r="Z169" s="916">
        <v>0</v>
      </c>
      <c r="AA169" s="916">
        <v>0</v>
      </c>
      <c r="AB169" s="916">
        <v>0</v>
      </c>
      <c r="AC169" s="916">
        <v>0</v>
      </c>
      <c r="AD169" s="916">
        <v>16938731</v>
      </c>
      <c r="AE169" s="916">
        <v>0</v>
      </c>
      <c r="AF169" s="916">
        <v>345245</v>
      </c>
      <c r="AG169" s="916">
        <v>17283976</v>
      </c>
      <c r="AH169" s="916">
        <v>2340462</v>
      </c>
      <c r="AI169" s="916">
        <v>2293653</v>
      </c>
      <c r="AJ169" s="916">
        <v>0</v>
      </c>
      <c r="AK169" s="916">
        <v>46809</v>
      </c>
      <c r="AL169" s="916">
        <v>4680924</v>
      </c>
      <c r="AM169" s="916">
        <v>-3411397</v>
      </c>
      <c r="AN169" s="916">
        <v>-3343169</v>
      </c>
      <c r="AO169" s="916">
        <v>0</v>
      </c>
      <c r="AP169" s="916">
        <v>-68228</v>
      </c>
      <c r="AQ169" s="916">
        <v>-6822794</v>
      </c>
      <c r="AR169" s="916">
        <v>-1085000</v>
      </c>
      <c r="AS169" s="916">
        <v>-1063300</v>
      </c>
      <c r="AT169" s="916">
        <v>0</v>
      </c>
      <c r="AU169" s="916">
        <v>-21700</v>
      </c>
      <c r="AV169" s="916">
        <v>-2170000</v>
      </c>
      <c r="AW169" s="916">
        <v>584362</v>
      </c>
      <c r="AX169" s="916">
        <v>572675</v>
      </c>
      <c r="AY169" s="916">
        <v>0</v>
      </c>
      <c r="AZ169" s="916">
        <v>11687</v>
      </c>
      <c r="BA169" s="916">
        <v>1168724</v>
      </c>
      <c r="BB169" s="916">
        <v>-629362</v>
      </c>
      <c r="BC169" s="916">
        <v>-616775</v>
      </c>
      <c r="BD169" s="916">
        <v>0</v>
      </c>
      <c r="BE169" s="916">
        <v>-12587</v>
      </c>
      <c r="BF169" s="916">
        <v>-1258724</v>
      </c>
      <c r="BG169" s="916">
        <v>-1130000</v>
      </c>
      <c r="BH169" s="916">
        <v>-1107400</v>
      </c>
      <c r="BI169" s="916">
        <v>0</v>
      </c>
      <c r="BJ169" s="916">
        <v>-22600</v>
      </c>
      <c r="BK169" s="916">
        <v>-2260000</v>
      </c>
      <c r="BL169" s="916">
        <v>-15600000</v>
      </c>
      <c r="BM169" s="916">
        <v>-15288000</v>
      </c>
      <c r="BN169" s="916">
        <v>0</v>
      </c>
      <c r="BO169" s="916">
        <v>-312000</v>
      </c>
      <c r="BP169" s="916">
        <v>-31200000</v>
      </c>
      <c r="BQ169" s="916">
        <v>-2350000</v>
      </c>
      <c r="BR169" s="916">
        <v>-2303000</v>
      </c>
      <c r="BS169" s="916">
        <v>0</v>
      </c>
      <c r="BT169" s="916">
        <v>-47000</v>
      </c>
      <c r="BU169" s="916">
        <v>-4700000</v>
      </c>
      <c r="BV169" s="916">
        <v>-13250000</v>
      </c>
      <c r="BW169" s="916">
        <v>-12985000</v>
      </c>
      <c r="BX169" s="916">
        <v>0</v>
      </c>
      <c r="BY169" s="916">
        <v>-265000</v>
      </c>
      <c r="BZ169" s="916">
        <v>-26500000</v>
      </c>
      <c r="CA169" s="916">
        <v>1044000</v>
      </c>
      <c r="CB169" s="916">
        <v>1023120</v>
      </c>
      <c r="CC169" s="916">
        <v>0</v>
      </c>
      <c r="CD169" s="916">
        <v>20880</v>
      </c>
      <c r="CE169" s="916">
        <v>2088000</v>
      </c>
      <c r="CF169" s="916">
        <v>2682500</v>
      </c>
      <c r="CG169" s="916">
        <v>2628850</v>
      </c>
      <c r="CH169" s="916">
        <v>0</v>
      </c>
      <c r="CI169" s="916">
        <v>53650</v>
      </c>
      <c r="CJ169" s="916">
        <v>5365000</v>
      </c>
      <c r="CK169" s="916">
        <v>1256000</v>
      </c>
      <c r="CL169" s="916">
        <v>1230880</v>
      </c>
      <c r="CM169" s="916">
        <v>0</v>
      </c>
      <c r="CN169" s="916">
        <v>25120</v>
      </c>
      <c r="CO169" s="916">
        <v>2512000</v>
      </c>
      <c r="CP169" s="916">
        <v>3117500</v>
      </c>
      <c r="CQ169" s="916">
        <v>3055150</v>
      </c>
      <c r="CR169" s="916">
        <v>0</v>
      </c>
      <c r="CS169" s="916">
        <v>62350</v>
      </c>
      <c r="CT169" s="916">
        <v>6235000</v>
      </c>
      <c r="CU169" s="916">
        <v>-7500000</v>
      </c>
      <c r="CV169" s="916">
        <v>-7350000</v>
      </c>
      <c r="CW169" s="916">
        <v>0</v>
      </c>
      <c r="CX169" s="916">
        <v>-150000</v>
      </c>
      <c r="CY169" s="916">
        <v>-15000000</v>
      </c>
      <c r="CZ169" s="916">
        <v>-50000</v>
      </c>
      <c r="DA169" s="916">
        <v>-49000</v>
      </c>
      <c r="DB169" s="916">
        <v>0</v>
      </c>
      <c r="DC169" s="916">
        <v>-1000</v>
      </c>
      <c r="DD169" s="916">
        <v>-100000</v>
      </c>
      <c r="DE169" s="916">
        <v>-7450000</v>
      </c>
      <c r="DF169" s="916">
        <v>-7301000</v>
      </c>
      <c r="DG169" s="916">
        <v>0</v>
      </c>
      <c r="DH169" s="916">
        <v>-149000</v>
      </c>
      <c r="DI169" s="916">
        <v>-14900000</v>
      </c>
      <c r="DJ169" s="916">
        <v>28894872</v>
      </c>
      <c r="DK169" s="916">
        <v>28316975</v>
      </c>
      <c r="DL169" s="916">
        <v>0</v>
      </c>
      <c r="DM169" s="916">
        <v>577896</v>
      </c>
      <c r="DN169" s="916">
        <v>57789743</v>
      </c>
      <c r="DO169" s="916">
        <v>0</v>
      </c>
      <c r="DP169" s="916">
        <v>0</v>
      </c>
      <c r="DQ169" s="916">
        <v>0</v>
      </c>
      <c r="DR169" s="916">
        <v>0</v>
      </c>
      <c r="DS169" s="916">
        <v>0</v>
      </c>
      <c r="DT169" s="916">
        <v>-25406031</v>
      </c>
      <c r="DU169" s="916">
        <v>-24897910</v>
      </c>
      <c r="DV169" s="916">
        <v>0</v>
      </c>
      <c r="DW169" s="916">
        <v>-508121</v>
      </c>
      <c r="DX169" s="916">
        <v>-50812062</v>
      </c>
      <c r="DY169" s="916">
        <v>54300903</v>
      </c>
      <c r="DZ169" s="916">
        <v>53214885</v>
      </c>
      <c r="EA169" s="916">
        <v>0</v>
      </c>
      <c r="EB169" s="916">
        <v>1086017</v>
      </c>
      <c r="EC169" s="916">
        <v>108601805</v>
      </c>
      <c r="ED169" s="916">
        <v>66853220</v>
      </c>
      <c r="EE169" s="916">
        <v>65516155</v>
      </c>
      <c r="EF169" s="916">
        <v>0</v>
      </c>
      <c r="EG169" s="916">
        <v>1337064</v>
      </c>
      <c r="EH169" s="916">
        <v>133706439</v>
      </c>
      <c r="EI169" s="916">
        <v>96143086</v>
      </c>
      <c r="EJ169" s="916">
        <v>94220224</v>
      </c>
      <c r="EK169" s="916">
        <v>0</v>
      </c>
      <c r="EL169" s="916">
        <v>1922862</v>
      </c>
      <c r="EM169" s="916">
        <v>192286172</v>
      </c>
      <c r="EN169" s="916">
        <v>29289866</v>
      </c>
      <c r="EO169" s="916">
        <v>28704069</v>
      </c>
      <c r="EP169" s="916">
        <v>0</v>
      </c>
      <c r="EQ169" s="916">
        <v>585798</v>
      </c>
      <c r="ER169" s="916">
        <v>58579733</v>
      </c>
      <c r="ES169" s="916">
        <v>83590769</v>
      </c>
      <c r="ET169" s="916">
        <v>81918954</v>
      </c>
      <c r="EU169" s="916">
        <v>0</v>
      </c>
      <c r="EV169" s="916">
        <v>1671815</v>
      </c>
      <c r="EW169" s="916">
        <v>167181538</v>
      </c>
      <c r="EX169" s="917">
        <v>0.5</v>
      </c>
      <c r="EY169" s="917">
        <v>0.49</v>
      </c>
      <c r="EZ169" s="917">
        <v>0</v>
      </c>
      <c r="FA169" s="917">
        <v>0.01</v>
      </c>
      <c r="FB169" s="917">
        <v>1</v>
      </c>
      <c r="FC169" s="884" t="s">
        <v>669</v>
      </c>
      <c r="FD169" s="884" t="s">
        <v>675</v>
      </c>
      <c r="FE169" s="884" t="s">
        <v>669</v>
      </c>
      <c r="FF169" s="884" t="s">
        <v>2346</v>
      </c>
      <c r="FG169" s="884" t="s">
        <v>2516</v>
      </c>
    </row>
    <row r="170" spans="1:163" ht="14.25" thickTop="1" thickBot="1" x14ac:dyDescent="0.25">
      <c r="A170" s="884" t="s">
        <v>3311</v>
      </c>
      <c r="B170" s="918" t="s">
        <v>391</v>
      </c>
      <c r="C170" s="919" t="s">
        <v>390</v>
      </c>
      <c r="D170" s="916">
        <v>19336516</v>
      </c>
      <c r="E170" s="916">
        <v>15469212</v>
      </c>
      <c r="F170" s="916">
        <v>3867303</v>
      </c>
      <c r="G170" s="916">
        <v>0</v>
      </c>
      <c r="H170" s="916">
        <v>38673031</v>
      </c>
      <c r="I170" s="916">
        <v>0</v>
      </c>
      <c r="J170" s="916">
        <v>0</v>
      </c>
      <c r="K170" s="916">
        <v>19336516</v>
      </c>
      <c r="L170" s="916">
        <v>163647</v>
      </c>
      <c r="M170" s="916">
        <v>163647</v>
      </c>
      <c r="N170" s="916">
        <v>0</v>
      </c>
      <c r="O170" s="916">
        <v>0</v>
      </c>
      <c r="P170" s="916">
        <v>0</v>
      </c>
      <c r="Q170" s="916">
        <v>0</v>
      </c>
      <c r="R170" s="916">
        <v>0</v>
      </c>
      <c r="S170" s="916">
        <v>0</v>
      </c>
      <c r="T170" s="916">
        <v>0</v>
      </c>
      <c r="U170" s="916">
        <v>0</v>
      </c>
      <c r="V170" s="916">
        <v>0</v>
      </c>
      <c r="W170" s="916">
        <v>0</v>
      </c>
      <c r="X170" s="916">
        <v>0</v>
      </c>
      <c r="Y170" s="916">
        <v>0</v>
      </c>
      <c r="Z170" s="916">
        <v>0</v>
      </c>
      <c r="AA170" s="916">
        <v>0</v>
      </c>
      <c r="AB170" s="916">
        <v>0</v>
      </c>
      <c r="AC170" s="916">
        <v>0</v>
      </c>
      <c r="AD170" s="916">
        <v>5009822</v>
      </c>
      <c r="AE170" s="916">
        <v>1252455</v>
      </c>
      <c r="AF170" s="916">
        <v>0</v>
      </c>
      <c r="AG170" s="916">
        <v>6262277</v>
      </c>
      <c r="AH170" s="916">
        <v>2925809</v>
      </c>
      <c r="AI170" s="916">
        <v>2340647</v>
      </c>
      <c r="AJ170" s="916">
        <v>585162</v>
      </c>
      <c r="AK170" s="916">
        <v>0</v>
      </c>
      <c r="AL170" s="916">
        <v>5851618</v>
      </c>
      <c r="AM170" s="916">
        <v>-1246503</v>
      </c>
      <c r="AN170" s="916">
        <v>-997203</v>
      </c>
      <c r="AO170" s="916">
        <v>-249301</v>
      </c>
      <c r="AP170" s="916">
        <v>0</v>
      </c>
      <c r="AQ170" s="916">
        <v>-2493007</v>
      </c>
      <c r="AR170" s="916">
        <v>-2051168</v>
      </c>
      <c r="AS170" s="916">
        <v>-1640935</v>
      </c>
      <c r="AT170" s="916">
        <v>-410234</v>
      </c>
      <c r="AU170" s="916">
        <v>0</v>
      </c>
      <c r="AV170" s="916">
        <v>-4102337</v>
      </c>
      <c r="AW170" s="916">
        <v>12387</v>
      </c>
      <c r="AX170" s="916">
        <v>9910</v>
      </c>
      <c r="AY170" s="916">
        <v>2478</v>
      </c>
      <c r="AZ170" s="916">
        <v>0</v>
      </c>
      <c r="BA170" s="916">
        <v>24775</v>
      </c>
      <c r="BB170" s="916">
        <v>138858</v>
      </c>
      <c r="BC170" s="916">
        <v>111087</v>
      </c>
      <c r="BD170" s="916">
        <v>27772</v>
      </c>
      <c r="BE170" s="916">
        <v>0</v>
      </c>
      <c r="BF170" s="916">
        <v>277717</v>
      </c>
      <c r="BG170" s="916">
        <v>-1899923</v>
      </c>
      <c r="BH170" s="916">
        <v>-1519938</v>
      </c>
      <c r="BI170" s="916">
        <v>-379984</v>
      </c>
      <c r="BJ170" s="916">
        <v>0</v>
      </c>
      <c r="BK170" s="916">
        <v>-3799845</v>
      </c>
      <c r="BL170" s="916">
        <v>-4553348</v>
      </c>
      <c r="BM170" s="916">
        <v>-3642678</v>
      </c>
      <c r="BN170" s="916">
        <v>-910670</v>
      </c>
      <c r="BO170" s="916">
        <v>0</v>
      </c>
      <c r="BP170" s="916">
        <v>-9106696</v>
      </c>
      <c r="BQ170" s="916">
        <v>-1538089</v>
      </c>
      <c r="BR170" s="916">
        <v>-1230472</v>
      </c>
      <c r="BS170" s="916">
        <v>-307618</v>
      </c>
      <c r="BT170" s="916">
        <v>0</v>
      </c>
      <c r="BU170" s="916">
        <v>-3076179</v>
      </c>
      <c r="BV170" s="916">
        <v>-3015258</v>
      </c>
      <c r="BW170" s="916">
        <v>-2412207</v>
      </c>
      <c r="BX170" s="916">
        <v>-603052</v>
      </c>
      <c r="BY170" s="916">
        <v>0</v>
      </c>
      <c r="BZ170" s="916">
        <v>-6030517</v>
      </c>
      <c r="CA170" s="916">
        <v>0</v>
      </c>
      <c r="CB170" s="916">
        <v>0</v>
      </c>
      <c r="CC170" s="916">
        <v>0</v>
      </c>
      <c r="CD170" s="916">
        <v>0</v>
      </c>
      <c r="CE170" s="916">
        <v>0</v>
      </c>
      <c r="CF170" s="916">
        <v>2248861</v>
      </c>
      <c r="CG170" s="916">
        <v>1799089</v>
      </c>
      <c r="CH170" s="916">
        <v>449772</v>
      </c>
      <c r="CI170" s="916">
        <v>0</v>
      </c>
      <c r="CJ170" s="916">
        <v>4497722</v>
      </c>
      <c r="CK170" s="916">
        <v>1538089</v>
      </c>
      <c r="CL170" s="916">
        <v>1230472</v>
      </c>
      <c r="CM170" s="916">
        <v>307618</v>
      </c>
      <c r="CN170" s="916">
        <v>0</v>
      </c>
      <c r="CO170" s="916">
        <v>3076179</v>
      </c>
      <c r="CP170" s="916">
        <v>-2814727</v>
      </c>
      <c r="CQ170" s="916">
        <v>-2251782</v>
      </c>
      <c r="CR170" s="916">
        <v>-562946</v>
      </c>
      <c r="CS170" s="916">
        <v>0</v>
      </c>
      <c r="CT170" s="916">
        <v>-5629455</v>
      </c>
      <c r="CU170" s="916">
        <v>-3581125</v>
      </c>
      <c r="CV170" s="916">
        <v>-2864899</v>
      </c>
      <c r="CW170" s="916">
        <v>-716226</v>
      </c>
      <c r="CX170" s="916">
        <v>0</v>
      </c>
      <c r="CY170" s="916">
        <v>-7162250</v>
      </c>
      <c r="CZ170" s="916">
        <v>0</v>
      </c>
      <c r="DA170" s="916">
        <v>0</v>
      </c>
      <c r="DB170" s="916">
        <v>0</v>
      </c>
      <c r="DC170" s="916">
        <v>0</v>
      </c>
      <c r="DD170" s="916">
        <v>0</v>
      </c>
      <c r="DE170" s="916">
        <v>-3581124</v>
      </c>
      <c r="DF170" s="916">
        <v>-2864900</v>
      </c>
      <c r="DG170" s="916">
        <v>-716226</v>
      </c>
      <c r="DH170" s="916">
        <v>0</v>
      </c>
      <c r="DI170" s="916">
        <v>-7162250</v>
      </c>
      <c r="DJ170" s="916">
        <v>-11199132</v>
      </c>
      <c r="DK170" s="916">
        <v>-8959309</v>
      </c>
      <c r="DL170" s="916">
        <v>-2239829</v>
      </c>
      <c r="DM170" s="916">
        <v>0</v>
      </c>
      <c r="DN170" s="916">
        <v>-22398269</v>
      </c>
      <c r="DO170" s="916">
        <v>0</v>
      </c>
      <c r="DP170" s="916">
        <v>0</v>
      </c>
      <c r="DQ170" s="916">
        <v>0</v>
      </c>
      <c r="DR170" s="916">
        <v>0</v>
      </c>
      <c r="DS170" s="916">
        <v>0</v>
      </c>
      <c r="DT170" s="916">
        <v>-3243571</v>
      </c>
      <c r="DU170" s="916">
        <v>-2594857</v>
      </c>
      <c r="DV170" s="916">
        <v>-648714</v>
      </c>
      <c r="DW170" s="916">
        <v>0</v>
      </c>
      <c r="DX170" s="916">
        <v>-6487142</v>
      </c>
      <c r="DY170" s="916">
        <v>-7955561</v>
      </c>
      <c r="DZ170" s="916">
        <v>-6364452</v>
      </c>
      <c r="EA170" s="916">
        <v>-1591115</v>
      </c>
      <c r="EB170" s="916">
        <v>0</v>
      </c>
      <c r="EC170" s="916">
        <v>-15911127</v>
      </c>
      <c r="ED170" s="916">
        <v>21677198</v>
      </c>
      <c r="EE170" s="916">
        <v>17341759</v>
      </c>
      <c r="EF170" s="916">
        <v>4335440</v>
      </c>
      <c r="EG170" s="916">
        <v>0</v>
      </c>
      <c r="EH170" s="916">
        <v>43354397</v>
      </c>
      <c r="EI170" s="916">
        <v>19336516</v>
      </c>
      <c r="EJ170" s="916">
        <v>15469212</v>
      </c>
      <c r="EK170" s="916">
        <v>3867303</v>
      </c>
      <c r="EL170" s="916">
        <v>0</v>
      </c>
      <c r="EM170" s="916">
        <v>38673031</v>
      </c>
      <c r="EN170" s="916">
        <v>-2340682</v>
      </c>
      <c r="EO170" s="916">
        <v>-1872547</v>
      </c>
      <c r="EP170" s="916">
        <v>-468137</v>
      </c>
      <c r="EQ170" s="916">
        <v>0</v>
      </c>
      <c r="ER170" s="916">
        <v>-4681366</v>
      </c>
      <c r="ES170" s="916">
        <v>-10296243</v>
      </c>
      <c r="ET170" s="916">
        <v>-8236999</v>
      </c>
      <c r="EU170" s="916">
        <v>-2059252</v>
      </c>
      <c r="EV170" s="916">
        <v>0</v>
      </c>
      <c r="EW170" s="916">
        <v>-20592493</v>
      </c>
      <c r="EX170" s="917">
        <v>0.5</v>
      </c>
      <c r="EY170" s="917">
        <v>0.4</v>
      </c>
      <c r="EZ170" s="917">
        <v>0.1</v>
      </c>
      <c r="FA170" s="917">
        <v>0</v>
      </c>
      <c r="FB170" s="917">
        <v>1</v>
      </c>
      <c r="FC170" s="884" t="s">
        <v>681</v>
      </c>
      <c r="FD170" s="884" t="s">
        <v>676</v>
      </c>
      <c r="FE170" s="884" t="s">
        <v>1672</v>
      </c>
      <c r="FF170" s="884" t="s">
        <v>2346</v>
      </c>
      <c r="FG170" s="884" t="s">
        <v>2517</v>
      </c>
    </row>
    <row r="171" spans="1:163" ht="14.25" thickTop="1" thickBot="1" x14ac:dyDescent="0.25">
      <c r="A171" s="884" t="s">
        <v>3311</v>
      </c>
      <c r="B171" s="918" t="s">
        <v>393</v>
      </c>
      <c r="C171" s="919" t="s">
        <v>392</v>
      </c>
      <c r="D171" s="916">
        <v>29343687</v>
      </c>
      <c r="E171" s="916">
        <v>23474950</v>
      </c>
      <c r="F171" s="916">
        <v>5281864</v>
      </c>
      <c r="G171" s="916">
        <v>586874</v>
      </c>
      <c r="H171" s="916">
        <v>58687375</v>
      </c>
      <c r="I171" s="916">
        <v>0</v>
      </c>
      <c r="J171" s="916">
        <v>0</v>
      </c>
      <c r="K171" s="916">
        <v>29343687</v>
      </c>
      <c r="L171" s="916">
        <v>279497</v>
      </c>
      <c r="M171" s="916">
        <v>279497</v>
      </c>
      <c r="N171" s="916">
        <v>0</v>
      </c>
      <c r="O171" s="916">
        <v>0</v>
      </c>
      <c r="P171" s="916">
        <v>0</v>
      </c>
      <c r="Q171" s="916">
        <v>9123</v>
      </c>
      <c r="R171" s="916">
        <v>0</v>
      </c>
      <c r="S171" s="916">
        <v>9123</v>
      </c>
      <c r="T171" s="916">
        <v>0</v>
      </c>
      <c r="U171" s="916">
        <v>0</v>
      </c>
      <c r="V171" s="916">
        <v>0</v>
      </c>
      <c r="W171" s="916">
        <v>0</v>
      </c>
      <c r="X171" s="916">
        <v>0</v>
      </c>
      <c r="Y171" s="916">
        <v>0</v>
      </c>
      <c r="Z171" s="916">
        <v>0</v>
      </c>
      <c r="AA171" s="916">
        <v>0</v>
      </c>
      <c r="AB171" s="916">
        <v>0</v>
      </c>
      <c r="AC171" s="916">
        <v>0</v>
      </c>
      <c r="AD171" s="916">
        <v>9566730</v>
      </c>
      <c r="AE171" s="916">
        <v>2152302</v>
      </c>
      <c r="AF171" s="916">
        <v>239145</v>
      </c>
      <c r="AG171" s="916">
        <v>11958177</v>
      </c>
      <c r="AH171" s="916">
        <v>596892</v>
      </c>
      <c r="AI171" s="916">
        <v>477513</v>
      </c>
      <c r="AJ171" s="916">
        <v>107440</v>
      </c>
      <c r="AK171" s="916">
        <v>11938</v>
      </c>
      <c r="AL171" s="916">
        <v>1193783</v>
      </c>
      <c r="AM171" s="916">
        <v>-1828430</v>
      </c>
      <c r="AN171" s="916">
        <v>-1462744</v>
      </c>
      <c r="AO171" s="916">
        <v>-329117</v>
      </c>
      <c r="AP171" s="916">
        <v>-36569</v>
      </c>
      <c r="AQ171" s="916">
        <v>-3656860</v>
      </c>
      <c r="AR171" s="916">
        <v>-130680</v>
      </c>
      <c r="AS171" s="916">
        <v>-104544</v>
      </c>
      <c r="AT171" s="916">
        <v>-23522</v>
      </c>
      <c r="AU171" s="916">
        <v>-2614</v>
      </c>
      <c r="AV171" s="916">
        <v>-261360</v>
      </c>
      <c r="AW171" s="916">
        <v>58735</v>
      </c>
      <c r="AX171" s="916">
        <v>46988</v>
      </c>
      <c r="AY171" s="916">
        <v>10572</v>
      </c>
      <c r="AZ171" s="916">
        <v>1175</v>
      </c>
      <c r="BA171" s="916">
        <v>117470</v>
      </c>
      <c r="BB171" s="916">
        <v>-93970</v>
      </c>
      <c r="BC171" s="916">
        <v>-75176</v>
      </c>
      <c r="BD171" s="916">
        <v>-16915</v>
      </c>
      <c r="BE171" s="916">
        <v>-1879</v>
      </c>
      <c r="BF171" s="916">
        <v>-187940</v>
      </c>
      <c r="BG171" s="916">
        <v>-165915</v>
      </c>
      <c r="BH171" s="916">
        <v>-132732</v>
      </c>
      <c r="BI171" s="916">
        <v>-29865</v>
      </c>
      <c r="BJ171" s="916">
        <v>-3318</v>
      </c>
      <c r="BK171" s="916">
        <v>-331830</v>
      </c>
      <c r="BL171" s="916">
        <v>-4249511</v>
      </c>
      <c r="BM171" s="916">
        <v>-3399609</v>
      </c>
      <c r="BN171" s="916">
        <v>-764912</v>
      </c>
      <c r="BO171" s="916">
        <v>-84990</v>
      </c>
      <c r="BP171" s="916">
        <v>-8499022</v>
      </c>
      <c r="BQ171" s="916">
        <v>-922234</v>
      </c>
      <c r="BR171" s="916">
        <v>-737788</v>
      </c>
      <c r="BS171" s="916">
        <v>-166002</v>
      </c>
      <c r="BT171" s="916">
        <v>-18445</v>
      </c>
      <c r="BU171" s="916">
        <v>-1844469</v>
      </c>
      <c r="BV171" s="916">
        <v>-3327276</v>
      </c>
      <c r="BW171" s="916">
        <v>-2661821</v>
      </c>
      <c r="BX171" s="916">
        <v>-598910</v>
      </c>
      <c r="BY171" s="916">
        <v>-66546</v>
      </c>
      <c r="BZ171" s="916">
        <v>-6654553</v>
      </c>
      <c r="CA171" s="916">
        <v>673600</v>
      </c>
      <c r="CB171" s="916">
        <v>538880</v>
      </c>
      <c r="CC171" s="916">
        <v>121248</v>
      </c>
      <c r="CD171" s="916">
        <v>13472</v>
      </c>
      <c r="CE171" s="916">
        <v>1347200</v>
      </c>
      <c r="CF171" s="916">
        <v>403984</v>
      </c>
      <c r="CG171" s="916">
        <v>323188</v>
      </c>
      <c r="CH171" s="916">
        <v>72717</v>
      </c>
      <c r="CI171" s="916">
        <v>8080</v>
      </c>
      <c r="CJ171" s="916">
        <v>807969</v>
      </c>
      <c r="CK171" s="916">
        <v>191991</v>
      </c>
      <c r="CL171" s="916">
        <v>153594</v>
      </c>
      <c r="CM171" s="916">
        <v>34559</v>
      </c>
      <c r="CN171" s="916">
        <v>3840</v>
      </c>
      <c r="CO171" s="916">
        <v>383984</v>
      </c>
      <c r="CP171" s="916">
        <v>-2116224</v>
      </c>
      <c r="CQ171" s="916">
        <v>-1692980</v>
      </c>
      <c r="CR171" s="916">
        <v>-380921</v>
      </c>
      <c r="CS171" s="916">
        <v>-42325</v>
      </c>
      <c r="CT171" s="916">
        <v>-4232450</v>
      </c>
      <c r="CU171" s="916">
        <v>-5096160</v>
      </c>
      <c r="CV171" s="916">
        <v>-4076927</v>
      </c>
      <c r="CW171" s="916">
        <v>-917309</v>
      </c>
      <c r="CX171" s="916">
        <v>-101923</v>
      </c>
      <c r="CY171" s="916">
        <v>-10192319</v>
      </c>
      <c r="CZ171" s="916">
        <v>-56643</v>
      </c>
      <c r="DA171" s="916">
        <v>-45314</v>
      </c>
      <c r="DB171" s="916">
        <v>-10195</v>
      </c>
      <c r="DC171" s="916">
        <v>-1133</v>
      </c>
      <c r="DD171" s="916">
        <v>-113285</v>
      </c>
      <c r="DE171" s="916">
        <v>-5039516</v>
      </c>
      <c r="DF171" s="916">
        <v>-4031613</v>
      </c>
      <c r="DG171" s="916">
        <v>-907114</v>
      </c>
      <c r="DH171" s="916">
        <v>-100791</v>
      </c>
      <c r="DI171" s="916">
        <v>-10079034</v>
      </c>
      <c r="DJ171" s="916">
        <v>-7909162</v>
      </c>
      <c r="DK171" s="916">
        <v>-6327330</v>
      </c>
      <c r="DL171" s="916">
        <v>-1423649</v>
      </c>
      <c r="DM171" s="916">
        <v>-158184</v>
      </c>
      <c r="DN171" s="916">
        <v>-15818325</v>
      </c>
      <c r="DO171" s="916">
        <v>1</v>
      </c>
      <c r="DP171" s="916">
        <v>0</v>
      </c>
      <c r="DQ171" s="916">
        <v>0</v>
      </c>
      <c r="DR171" s="916">
        <v>0</v>
      </c>
      <c r="DS171" s="916">
        <v>0</v>
      </c>
      <c r="DT171" s="916">
        <v>-8712031</v>
      </c>
      <c r="DU171" s="916">
        <v>-6969625</v>
      </c>
      <c r="DV171" s="916">
        <v>-1568166</v>
      </c>
      <c r="DW171" s="916">
        <v>-174241</v>
      </c>
      <c r="DX171" s="916">
        <v>-17424062</v>
      </c>
      <c r="DY171" s="916">
        <v>802870</v>
      </c>
      <c r="DZ171" s="916">
        <v>642295</v>
      </c>
      <c r="EA171" s="916">
        <v>144517</v>
      </c>
      <c r="EB171" s="916">
        <v>16057</v>
      </c>
      <c r="EC171" s="916">
        <v>1605737</v>
      </c>
      <c r="ED171" s="916">
        <v>32333914</v>
      </c>
      <c r="EE171" s="916">
        <v>25867130</v>
      </c>
      <c r="EF171" s="916">
        <v>5820104</v>
      </c>
      <c r="EG171" s="916">
        <v>646678</v>
      </c>
      <c r="EH171" s="916">
        <v>64667826</v>
      </c>
      <c r="EI171" s="916">
        <v>29343687</v>
      </c>
      <c r="EJ171" s="916">
        <v>23474950</v>
      </c>
      <c r="EK171" s="916">
        <v>5281864</v>
      </c>
      <c r="EL171" s="916">
        <v>586874</v>
      </c>
      <c r="EM171" s="916">
        <v>58687375</v>
      </c>
      <c r="EN171" s="916">
        <v>-2990227</v>
      </c>
      <c r="EO171" s="916">
        <v>-2392180</v>
      </c>
      <c r="EP171" s="916">
        <v>-538240</v>
      </c>
      <c r="EQ171" s="916">
        <v>-59804</v>
      </c>
      <c r="ER171" s="916">
        <v>-5980451</v>
      </c>
      <c r="ES171" s="916">
        <v>-2187357</v>
      </c>
      <c r="ET171" s="916">
        <v>-1749885</v>
      </c>
      <c r="EU171" s="916">
        <v>-393723</v>
      </c>
      <c r="EV171" s="916">
        <v>-43747</v>
      </c>
      <c r="EW171" s="916">
        <v>-4374714</v>
      </c>
      <c r="EX171" s="917">
        <v>0.5</v>
      </c>
      <c r="EY171" s="917">
        <v>0.4</v>
      </c>
      <c r="EZ171" s="917">
        <v>0.09</v>
      </c>
      <c r="FA171" s="917">
        <v>0.01</v>
      </c>
      <c r="FB171" s="917">
        <v>1</v>
      </c>
      <c r="FC171" s="884" t="s">
        <v>684</v>
      </c>
      <c r="FD171" s="884" t="s">
        <v>683</v>
      </c>
      <c r="FE171" s="884" t="s">
        <v>1672</v>
      </c>
      <c r="FF171" s="884" t="s">
        <v>2346</v>
      </c>
      <c r="FG171" s="884" t="s">
        <v>2518</v>
      </c>
    </row>
    <row r="172" spans="1:163" ht="14.25" thickTop="1" thickBot="1" x14ac:dyDescent="0.25">
      <c r="A172" s="884" t="s">
        <v>3311</v>
      </c>
      <c r="B172" s="918" t="s">
        <v>395</v>
      </c>
      <c r="C172" s="919" t="s">
        <v>394</v>
      </c>
      <c r="D172" s="916">
        <v>19493903</v>
      </c>
      <c r="E172" s="916">
        <v>15595122</v>
      </c>
      <c r="F172" s="916">
        <v>3508902</v>
      </c>
      <c r="G172" s="916">
        <v>389878</v>
      </c>
      <c r="H172" s="916">
        <v>38987805</v>
      </c>
      <c r="I172" s="916">
        <v>0</v>
      </c>
      <c r="J172" s="916">
        <v>0</v>
      </c>
      <c r="K172" s="916">
        <v>19493903</v>
      </c>
      <c r="L172" s="916">
        <v>164406</v>
      </c>
      <c r="M172" s="916">
        <v>164406</v>
      </c>
      <c r="N172" s="916">
        <v>0</v>
      </c>
      <c r="O172" s="916">
        <v>0</v>
      </c>
      <c r="P172" s="916">
        <v>0</v>
      </c>
      <c r="Q172" s="916">
        <v>931278</v>
      </c>
      <c r="R172" s="916">
        <v>49152</v>
      </c>
      <c r="S172" s="916">
        <v>980430</v>
      </c>
      <c r="T172" s="916">
        <v>0</v>
      </c>
      <c r="U172" s="916">
        <v>0</v>
      </c>
      <c r="V172" s="916">
        <v>0</v>
      </c>
      <c r="W172" s="916">
        <v>0</v>
      </c>
      <c r="X172" s="916">
        <v>0</v>
      </c>
      <c r="Y172" s="916">
        <v>0</v>
      </c>
      <c r="Z172" s="916">
        <v>0</v>
      </c>
      <c r="AA172" s="916">
        <v>0</v>
      </c>
      <c r="AB172" s="916">
        <v>0</v>
      </c>
      <c r="AC172" s="916">
        <v>0</v>
      </c>
      <c r="AD172" s="916">
        <v>5096691</v>
      </c>
      <c r="AE172" s="916">
        <v>1130363</v>
      </c>
      <c r="AF172" s="916">
        <v>125039</v>
      </c>
      <c r="AG172" s="916">
        <v>6352093</v>
      </c>
      <c r="AH172" s="916">
        <v>1457603</v>
      </c>
      <c r="AI172" s="916">
        <v>1166082</v>
      </c>
      <c r="AJ172" s="916">
        <v>262368</v>
      </c>
      <c r="AK172" s="916">
        <v>29152</v>
      </c>
      <c r="AL172" s="916">
        <v>2915205</v>
      </c>
      <c r="AM172" s="916">
        <v>-732349</v>
      </c>
      <c r="AN172" s="916">
        <v>-585880</v>
      </c>
      <c r="AO172" s="916">
        <v>-131823</v>
      </c>
      <c r="AP172" s="916">
        <v>-14647</v>
      </c>
      <c r="AQ172" s="916">
        <v>-1464699</v>
      </c>
      <c r="AR172" s="916">
        <v>-474884</v>
      </c>
      <c r="AS172" s="916">
        <v>-379907</v>
      </c>
      <c r="AT172" s="916">
        <v>-85479</v>
      </c>
      <c r="AU172" s="916">
        <v>-9498</v>
      </c>
      <c r="AV172" s="916">
        <v>-949768</v>
      </c>
      <c r="AW172" s="916">
        <v>56729</v>
      </c>
      <c r="AX172" s="916">
        <v>45383</v>
      </c>
      <c r="AY172" s="916">
        <v>10211</v>
      </c>
      <c r="AZ172" s="916">
        <v>1135</v>
      </c>
      <c r="BA172" s="916">
        <v>113458</v>
      </c>
      <c r="BB172" s="916">
        <v>-261170</v>
      </c>
      <c r="BC172" s="916">
        <v>-208936</v>
      </c>
      <c r="BD172" s="916">
        <v>-47011</v>
      </c>
      <c r="BE172" s="916">
        <v>-5223</v>
      </c>
      <c r="BF172" s="916">
        <v>-522340</v>
      </c>
      <c r="BG172" s="916">
        <v>-679325</v>
      </c>
      <c r="BH172" s="916">
        <v>-543460</v>
      </c>
      <c r="BI172" s="916">
        <v>-122279</v>
      </c>
      <c r="BJ172" s="916">
        <v>-13586</v>
      </c>
      <c r="BK172" s="916">
        <v>-1358650</v>
      </c>
      <c r="BL172" s="916">
        <v>-1842252</v>
      </c>
      <c r="BM172" s="916">
        <v>-1473801</v>
      </c>
      <c r="BN172" s="916">
        <v>-331605</v>
      </c>
      <c r="BO172" s="916">
        <v>-36845</v>
      </c>
      <c r="BP172" s="916">
        <v>-3684503</v>
      </c>
      <c r="BQ172" s="916">
        <v>-11697</v>
      </c>
      <c r="BR172" s="916">
        <v>-9358</v>
      </c>
      <c r="BS172" s="916">
        <v>-2106</v>
      </c>
      <c r="BT172" s="916">
        <v>-234</v>
      </c>
      <c r="BU172" s="916">
        <v>-23395</v>
      </c>
      <c r="BV172" s="916">
        <v>-1830554</v>
      </c>
      <c r="BW172" s="916">
        <v>-1464443</v>
      </c>
      <c r="BX172" s="916">
        <v>-329500</v>
      </c>
      <c r="BY172" s="916">
        <v>-36611</v>
      </c>
      <c r="BZ172" s="916">
        <v>-3661108</v>
      </c>
      <c r="CA172" s="916">
        <v>22523</v>
      </c>
      <c r="CB172" s="916">
        <v>18018</v>
      </c>
      <c r="CC172" s="916">
        <v>4054</v>
      </c>
      <c r="CD172" s="916">
        <v>450</v>
      </c>
      <c r="CE172" s="916">
        <v>45045</v>
      </c>
      <c r="CF172" s="916">
        <v>288766</v>
      </c>
      <c r="CG172" s="916">
        <v>231013</v>
      </c>
      <c r="CH172" s="916">
        <v>51978</v>
      </c>
      <c r="CI172" s="916">
        <v>5775</v>
      </c>
      <c r="CJ172" s="916">
        <v>577532</v>
      </c>
      <c r="CK172" s="916">
        <v>-15893</v>
      </c>
      <c r="CL172" s="916">
        <v>-12715</v>
      </c>
      <c r="CM172" s="916">
        <v>-2861</v>
      </c>
      <c r="CN172" s="916">
        <v>-318</v>
      </c>
      <c r="CO172" s="916">
        <v>-31787</v>
      </c>
      <c r="CP172" s="916">
        <v>-291250</v>
      </c>
      <c r="CQ172" s="916">
        <v>-233000</v>
      </c>
      <c r="CR172" s="916">
        <v>-52425</v>
      </c>
      <c r="CS172" s="916">
        <v>-5825</v>
      </c>
      <c r="CT172" s="916">
        <v>-582500</v>
      </c>
      <c r="CU172" s="916">
        <v>-1838106</v>
      </c>
      <c r="CV172" s="916">
        <v>-1470485</v>
      </c>
      <c r="CW172" s="916">
        <v>-330859</v>
      </c>
      <c r="CX172" s="916">
        <v>-36763</v>
      </c>
      <c r="CY172" s="916">
        <v>-3676213</v>
      </c>
      <c r="CZ172" s="916">
        <v>-5067</v>
      </c>
      <c r="DA172" s="916">
        <v>-4055</v>
      </c>
      <c r="DB172" s="916">
        <v>-913</v>
      </c>
      <c r="DC172" s="916">
        <v>-102</v>
      </c>
      <c r="DD172" s="916">
        <v>-10137</v>
      </c>
      <c r="DE172" s="916">
        <v>-1833038</v>
      </c>
      <c r="DF172" s="916">
        <v>-1466430</v>
      </c>
      <c r="DG172" s="916">
        <v>-329947</v>
      </c>
      <c r="DH172" s="916">
        <v>-36661</v>
      </c>
      <c r="DI172" s="916">
        <v>-3666076</v>
      </c>
      <c r="DJ172" s="916">
        <v>-7216544</v>
      </c>
      <c r="DK172" s="916">
        <v>-5773235</v>
      </c>
      <c r="DL172" s="916">
        <v>-1298978</v>
      </c>
      <c r="DM172" s="916">
        <v>-144330</v>
      </c>
      <c r="DN172" s="916">
        <v>-14433088</v>
      </c>
      <c r="DO172" s="916">
        <v>0</v>
      </c>
      <c r="DP172" s="916">
        <v>0</v>
      </c>
      <c r="DQ172" s="916">
        <v>0</v>
      </c>
      <c r="DR172" s="916">
        <v>0</v>
      </c>
      <c r="DS172" s="916">
        <v>0</v>
      </c>
      <c r="DT172" s="916">
        <v>-7159565</v>
      </c>
      <c r="DU172" s="916">
        <v>-5727652</v>
      </c>
      <c r="DV172" s="916">
        <v>-1288722</v>
      </c>
      <c r="DW172" s="916">
        <v>-143191</v>
      </c>
      <c r="DX172" s="916">
        <v>-14319129</v>
      </c>
      <c r="DY172" s="916">
        <v>-56979</v>
      </c>
      <c r="DZ172" s="916">
        <v>-45583</v>
      </c>
      <c r="EA172" s="916">
        <v>-10256</v>
      </c>
      <c r="EB172" s="916">
        <v>-1139</v>
      </c>
      <c r="EC172" s="916">
        <v>-113959</v>
      </c>
      <c r="ED172" s="916">
        <v>19370383</v>
      </c>
      <c r="EE172" s="916">
        <v>15496307</v>
      </c>
      <c r="EF172" s="916">
        <v>3486669</v>
      </c>
      <c r="EG172" s="916">
        <v>387408</v>
      </c>
      <c r="EH172" s="916">
        <v>38740767</v>
      </c>
      <c r="EI172" s="916">
        <v>19493903</v>
      </c>
      <c r="EJ172" s="916">
        <v>15595122</v>
      </c>
      <c r="EK172" s="916">
        <v>3508902</v>
      </c>
      <c r="EL172" s="916">
        <v>389878</v>
      </c>
      <c r="EM172" s="916">
        <v>38987805</v>
      </c>
      <c r="EN172" s="916">
        <v>123520</v>
      </c>
      <c r="EO172" s="916">
        <v>98815</v>
      </c>
      <c r="EP172" s="916">
        <v>22233</v>
      </c>
      <c r="EQ172" s="916">
        <v>2470</v>
      </c>
      <c r="ER172" s="916">
        <v>247038</v>
      </c>
      <c r="ES172" s="916">
        <v>66541</v>
      </c>
      <c r="ET172" s="916">
        <v>53232</v>
      </c>
      <c r="EU172" s="916">
        <v>11977</v>
      </c>
      <c r="EV172" s="916">
        <v>1331</v>
      </c>
      <c r="EW172" s="916">
        <v>133079</v>
      </c>
      <c r="EX172" s="917">
        <v>0.5</v>
      </c>
      <c r="EY172" s="917">
        <v>0.4</v>
      </c>
      <c r="EZ172" s="917">
        <v>0.09</v>
      </c>
      <c r="FA172" s="917">
        <v>0.01</v>
      </c>
      <c r="FB172" s="917">
        <v>1</v>
      </c>
      <c r="FC172" s="884" t="s">
        <v>721</v>
      </c>
      <c r="FD172" s="884" t="s">
        <v>720</v>
      </c>
      <c r="FE172" s="884" t="s">
        <v>1672</v>
      </c>
      <c r="FF172" s="884" t="s">
        <v>2347</v>
      </c>
      <c r="FG172" s="884" t="s">
        <v>2519</v>
      </c>
    </row>
    <row r="173" spans="1:163" ht="14.25" thickTop="1" thickBot="1" x14ac:dyDescent="0.25">
      <c r="A173" s="884" t="s">
        <v>3311</v>
      </c>
      <c r="B173" s="918" t="s">
        <v>396</v>
      </c>
      <c r="C173" s="919" t="s">
        <v>815</v>
      </c>
      <c r="D173" s="916">
        <v>56934789</v>
      </c>
      <c r="E173" s="916">
        <v>55796093</v>
      </c>
      <c r="F173" s="916">
        <v>0</v>
      </c>
      <c r="G173" s="916">
        <v>1138696</v>
      </c>
      <c r="H173" s="916">
        <v>113869578</v>
      </c>
      <c r="I173" s="916">
        <v>0</v>
      </c>
      <c r="J173" s="916">
        <v>0</v>
      </c>
      <c r="K173" s="916">
        <v>56934789</v>
      </c>
      <c r="L173" s="916">
        <v>472822</v>
      </c>
      <c r="M173" s="916">
        <v>472822</v>
      </c>
      <c r="N173" s="916">
        <v>1676374</v>
      </c>
      <c r="O173" s="916">
        <v>0</v>
      </c>
      <c r="P173" s="916">
        <v>1676374</v>
      </c>
      <c r="Q173" s="916">
        <v>0</v>
      </c>
      <c r="R173" s="916">
        <v>0</v>
      </c>
      <c r="S173" s="916">
        <v>0</v>
      </c>
      <c r="T173" s="916">
        <v>0</v>
      </c>
      <c r="U173" s="916">
        <v>0</v>
      </c>
      <c r="V173" s="916">
        <v>0</v>
      </c>
      <c r="W173" s="916">
        <v>0</v>
      </c>
      <c r="X173" s="916">
        <v>0</v>
      </c>
      <c r="Y173" s="916">
        <v>0</v>
      </c>
      <c r="Z173" s="916">
        <v>0</v>
      </c>
      <c r="AA173" s="916">
        <v>0</v>
      </c>
      <c r="AB173" s="916">
        <v>0</v>
      </c>
      <c r="AC173" s="916">
        <v>0</v>
      </c>
      <c r="AD173" s="916">
        <v>21695825</v>
      </c>
      <c r="AE173" s="916">
        <v>0</v>
      </c>
      <c r="AF173" s="916">
        <v>407071</v>
      </c>
      <c r="AG173" s="916">
        <v>22102896</v>
      </c>
      <c r="AH173" s="916">
        <v>6917751</v>
      </c>
      <c r="AI173" s="916">
        <v>6779396</v>
      </c>
      <c r="AJ173" s="916">
        <v>0</v>
      </c>
      <c r="AK173" s="916">
        <v>138355</v>
      </c>
      <c r="AL173" s="916">
        <v>13835502</v>
      </c>
      <c r="AM173" s="916">
        <v>-3825989</v>
      </c>
      <c r="AN173" s="916">
        <v>-3749469</v>
      </c>
      <c r="AO173" s="916">
        <v>0</v>
      </c>
      <c r="AP173" s="916">
        <v>-76520</v>
      </c>
      <c r="AQ173" s="916">
        <v>-7651978</v>
      </c>
      <c r="AR173" s="916">
        <v>-8469271</v>
      </c>
      <c r="AS173" s="916">
        <v>-8299886</v>
      </c>
      <c r="AT173" s="916">
        <v>0</v>
      </c>
      <c r="AU173" s="916">
        <v>-169385</v>
      </c>
      <c r="AV173" s="916">
        <v>-16938542</v>
      </c>
      <c r="AW173" s="916">
        <v>957172</v>
      </c>
      <c r="AX173" s="916">
        <v>938028</v>
      </c>
      <c r="AY173" s="916">
        <v>0</v>
      </c>
      <c r="AZ173" s="916">
        <v>19143</v>
      </c>
      <c r="BA173" s="916">
        <v>1914343</v>
      </c>
      <c r="BB173" s="916">
        <v>912997</v>
      </c>
      <c r="BC173" s="916">
        <v>894738</v>
      </c>
      <c r="BD173" s="916">
        <v>0</v>
      </c>
      <c r="BE173" s="916">
        <v>18260</v>
      </c>
      <c r="BF173" s="916">
        <v>1825995</v>
      </c>
      <c r="BG173" s="916">
        <v>-6599102</v>
      </c>
      <c r="BH173" s="916">
        <v>-6467120</v>
      </c>
      <c r="BI173" s="916">
        <v>0</v>
      </c>
      <c r="BJ173" s="916">
        <v>-131982</v>
      </c>
      <c r="BK173" s="916">
        <v>-13198204</v>
      </c>
      <c r="BL173" s="916">
        <v>-16539154</v>
      </c>
      <c r="BM173" s="916">
        <v>-16208371</v>
      </c>
      <c r="BN173" s="916">
        <v>0</v>
      </c>
      <c r="BO173" s="916">
        <v>-330783</v>
      </c>
      <c r="BP173" s="916">
        <v>-33078308</v>
      </c>
      <c r="BQ173" s="916">
        <v>-267674</v>
      </c>
      <c r="BR173" s="916">
        <v>-262320</v>
      </c>
      <c r="BS173" s="916">
        <v>0</v>
      </c>
      <c r="BT173" s="916">
        <v>-5353</v>
      </c>
      <c r="BU173" s="916">
        <v>-535347</v>
      </c>
      <c r="BV173" s="916">
        <v>-16271480</v>
      </c>
      <c r="BW173" s="916">
        <v>-15946051</v>
      </c>
      <c r="BX173" s="916">
        <v>0</v>
      </c>
      <c r="BY173" s="916">
        <v>-325430</v>
      </c>
      <c r="BZ173" s="916">
        <v>-32542961</v>
      </c>
      <c r="CA173" s="916">
        <v>392150</v>
      </c>
      <c r="CB173" s="916">
        <v>384307</v>
      </c>
      <c r="CC173" s="916">
        <v>0</v>
      </c>
      <c r="CD173" s="916">
        <v>7843</v>
      </c>
      <c r="CE173" s="916">
        <v>784300</v>
      </c>
      <c r="CF173" s="916">
        <v>2252637</v>
      </c>
      <c r="CG173" s="916">
        <v>2207584</v>
      </c>
      <c r="CH173" s="916">
        <v>0</v>
      </c>
      <c r="CI173" s="916">
        <v>45053</v>
      </c>
      <c r="CJ173" s="916">
        <v>4505274</v>
      </c>
      <c r="CK173" s="916">
        <v>-504996</v>
      </c>
      <c r="CL173" s="916">
        <v>-494897</v>
      </c>
      <c r="CM173" s="916">
        <v>0</v>
      </c>
      <c r="CN173" s="916">
        <v>-10100</v>
      </c>
      <c r="CO173" s="916">
        <v>-1009993</v>
      </c>
      <c r="CP173" s="916">
        <v>-3579560</v>
      </c>
      <c r="CQ173" s="916">
        <v>-3507968</v>
      </c>
      <c r="CR173" s="916">
        <v>0</v>
      </c>
      <c r="CS173" s="916">
        <v>-71591</v>
      </c>
      <c r="CT173" s="916">
        <v>-7159119</v>
      </c>
      <c r="CU173" s="916">
        <v>-17978923</v>
      </c>
      <c r="CV173" s="916">
        <v>-17619345</v>
      </c>
      <c r="CW173" s="916">
        <v>0</v>
      </c>
      <c r="CX173" s="916">
        <v>-359578</v>
      </c>
      <c r="CY173" s="916">
        <v>-35957846</v>
      </c>
      <c r="CZ173" s="916">
        <v>-380520</v>
      </c>
      <c r="DA173" s="916">
        <v>-372910</v>
      </c>
      <c r="DB173" s="916">
        <v>0</v>
      </c>
      <c r="DC173" s="916">
        <v>-7610</v>
      </c>
      <c r="DD173" s="916">
        <v>-761040</v>
      </c>
      <c r="DE173" s="916">
        <v>-17598403</v>
      </c>
      <c r="DF173" s="916">
        <v>-17246435</v>
      </c>
      <c r="DG173" s="916">
        <v>0</v>
      </c>
      <c r="DH173" s="916">
        <v>-351968</v>
      </c>
      <c r="DI173" s="916">
        <v>-35196806</v>
      </c>
      <c r="DJ173" s="916">
        <v>-25016737</v>
      </c>
      <c r="DK173" s="916">
        <v>-24516395</v>
      </c>
      <c r="DL173" s="916">
        <v>0</v>
      </c>
      <c r="DM173" s="916">
        <v>-500334</v>
      </c>
      <c r="DN173" s="916">
        <v>-50033465</v>
      </c>
      <c r="DO173" s="916">
        <v>0</v>
      </c>
      <c r="DP173" s="916">
        <v>0</v>
      </c>
      <c r="DQ173" s="916">
        <v>0</v>
      </c>
      <c r="DR173" s="916">
        <v>0</v>
      </c>
      <c r="DS173" s="916">
        <v>0</v>
      </c>
      <c r="DT173" s="916">
        <v>-21301687</v>
      </c>
      <c r="DU173" s="916">
        <v>-20875653</v>
      </c>
      <c r="DV173" s="916">
        <v>0</v>
      </c>
      <c r="DW173" s="916">
        <v>-426034</v>
      </c>
      <c r="DX173" s="916">
        <v>-42603374</v>
      </c>
      <c r="DY173" s="916">
        <v>-3715050</v>
      </c>
      <c r="DZ173" s="916">
        <v>-3640742</v>
      </c>
      <c r="EA173" s="916">
        <v>0</v>
      </c>
      <c r="EB173" s="916">
        <v>-74300</v>
      </c>
      <c r="EC173" s="916">
        <v>-7430091</v>
      </c>
      <c r="ED173" s="916">
        <v>47208856</v>
      </c>
      <c r="EE173" s="916">
        <v>46264678</v>
      </c>
      <c r="EF173" s="916">
        <v>0</v>
      </c>
      <c r="EG173" s="916">
        <v>944177</v>
      </c>
      <c r="EH173" s="916">
        <v>94417711</v>
      </c>
      <c r="EI173" s="916">
        <v>56934789</v>
      </c>
      <c r="EJ173" s="916">
        <v>55796093</v>
      </c>
      <c r="EK173" s="916">
        <v>0</v>
      </c>
      <c r="EL173" s="916">
        <v>1138696</v>
      </c>
      <c r="EM173" s="916">
        <v>113869578</v>
      </c>
      <c r="EN173" s="916">
        <v>9725933</v>
      </c>
      <c r="EO173" s="916">
        <v>9531415</v>
      </c>
      <c r="EP173" s="916">
        <v>0</v>
      </c>
      <c r="EQ173" s="916">
        <v>194519</v>
      </c>
      <c r="ER173" s="916">
        <v>19451867</v>
      </c>
      <c r="ES173" s="916">
        <v>6010883</v>
      </c>
      <c r="ET173" s="916">
        <v>5890673</v>
      </c>
      <c r="EU173" s="916">
        <v>0</v>
      </c>
      <c r="EV173" s="916">
        <v>120219</v>
      </c>
      <c r="EW173" s="916">
        <v>12021776</v>
      </c>
      <c r="EX173" s="917">
        <v>0.5</v>
      </c>
      <c r="EY173" s="917">
        <v>0.49</v>
      </c>
      <c r="EZ173" s="917">
        <v>0</v>
      </c>
      <c r="FA173" s="917">
        <v>0.01</v>
      </c>
      <c r="FB173" s="917">
        <v>1</v>
      </c>
      <c r="FC173" s="884" t="s">
        <v>679</v>
      </c>
      <c r="FD173" s="884" t="s">
        <v>708</v>
      </c>
      <c r="FE173" s="884" t="s">
        <v>1674</v>
      </c>
      <c r="FF173" s="884" t="s">
        <v>782</v>
      </c>
      <c r="FG173" s="884" t="s">
        <v>2520</v>
      </c>
    </row>
    <row r="174" spans="1:163" ht="14.25" thickTop="1" thickBot="1" x14ac:dyDescent="0.25">
      <c r="A174" s="884" t="s">
        <v>3311</v>
      </c>
      <c r="B174" s="918" t="s">
        <v>398</v>
      </c>
      <c r="C174" s="919" t="s">
        <v>397</v>
      </c>
      <c r="D174" s="916">
        <v>16372466</v>
      </c>
      <c r="E174" s="916">
        <v>13097972</v>
      </c>
      <c r="F174" s="916">
        <v>2947044</v>
      </c>
      <c r="G174" s="916">
        <v>327449</v>
      </c>
      <c r="H174" s="916">
        <v>32744931</v>
      </c>
      <c r="I174" s="916">
        <v>0</v>
      </c>
      <c r="J174" s="916">
        <v>0</v>
      </c>
      <c r="K174" s="916">
        <v>16372466</v>
      </c>
      <c r="L174" s="916">
        <v>137107</v>
      </c>
      <c r="M174" s="916">
        <v>137107</v>
      </c>
      <c r="N174" s="916">
        <v>0</v>
      </c>
      <c r="O174" s="916">
        <v>0</v>
      </c>
      <c r="P174" s="916">
        <v>0</v>
      </c>
      <c r="Q174" s="916">
        <v>0</v>
      </c>
      <c r="R174" s="916">
        <v>0</v>
      </c>
      <c r="S174" s="916">
        <v>0</v>
      </c>
      <c r="T174" s="916">
        <v>0</v>
      </c>
      <c r="U174" s="916">
        <v>0</v>
      </c>
      <c r="V174" s="916">
        <v>0</v>
      </c>
      <c r="W174" s="916">
        <v>0</v>
      </c>
      <c r="X174" s="916">
        <v>0</v>
      </c>
      <c r="Y174" s="916">
        <v>0</v>
      </c>
      <c r="Z174" s="916">
        <v>0</v>
      </c>
      <c r="AA174" s="916">
        <v>0</v>
      </c>
      <c r="AB174" s="916">
        <v>0</v>
      </c>
      <c r="AC174" s="916">
        <v>0</v>
      </c>
      <c r="AD174" s="916">
        <v>3491953</v>
      </c>
      <c r="AE174" s="916">
        <v>785688</v>
      </c>
      <c r="AF174" s="916">
        <v>87299</v>
      </c>
      <c r="AG174" s="916">
        <v>4364940</v>
      </c>
      <c r="AH174" s="916">
        <v>826864</v>
      </c>
      <c r="AI174" s="916">
        <v>661491</v>
      </c>
      <c r="AJ174" s="916">
        <v>148836</v>
      </c>
      <c r="AK174" s="916">
        <v>16537</v>
      </c>
      <c r="AL174" s="916">
        <v>1653728</v>
      </c>
      <c r="AM174" s="916">
        <v>-380091</v>
      </c>
      <c r="AN174" s="916">
        <v>-304073</v>
      </c>
      <c r="AO174" s="916">
        <v>-68416</v>
      </c>
      <c r="AP174" s="916">
        <v>-7602</v>
      </c>
      <c r="AQ174" s="916">
        <v>-760182</v>
      </c>
      <c r="AR174" s="916">
        <v>-412014</v>
      </c>
      <c r="AS174" s="916">
        <v>-329612</v>
      </c>
      <c r="AT174" s="916">
        <v>-74163</v>
      </c>
      <c r="AU174" s="916">
        <v>-8240</v>
      </c>
      <c r="AV174" s="916">
        <v>-824029</v>
      </c>
      <c r="AW174" s="916">
        <v>139417</v>
      </c>
      <c r="AX174" s="916">
        <v>111533</v>
      </c>
      <c r="AY174" s="916">
        <v>25095</v>
      </c>
      <c r="AZ174" s="916">
        <v>2788</v>
      </c>
      <c r="BA174" s="916">
        <v>278833</v>
      </c>
      <c r="BB174" s="916">
        <v>-21971</v>
      </c>
      <c r="BC174" s="916">
        <v>-17577</v>
      </c>
      <c r="BD174" s="916">
        <v>-3955</v>
      </c>
      <c r="BE174" s="916">
        <v>-439</v>
      </c>
      <c r="BF174" s="916">
        <v>-43942</v>
      </c>
      <c r="BG174" s="916">
        <v>-294568</v>
      </c>
      <c r="BH174" s="916">
        <v>-235656</v>
      </c>
      <c r="BI174" s="916">
        <v>-53023</v>
      </c>
      <c r="BJ174" s="916">
        <v>-5891</v>
      </c>
      <c r="BK174" s="916">
        <v>-589138</v>
      </c>
      <c r="BL174" s="916">
        <v>-2316162</v>
      </c>
      <c r="BM174" s="916">
        <v>-1852929</v>
      </c>
      <c r="BN174" s="916">
        <v>-416909</v>
      </c>
      <c r="BO174" s="916">
        <v>-46323</v>
      </c>
      <c r="BP174" s="916">
        <v>-4632323</v>
      </c>
      <c r="BQ174" s="916">
        <v>-379630</v>
      </c>
      <c r="BR174" s="916">
        <v>-303705</v>
      </c>
      <c r="BS174" s="916">
        <v>-68334</v>
      </c>
      <c r="BT174" s="916">
        <v>-7593</v>
      </c>
      <c r="BU174" s="916">
        <v>-759262</v>
      </c>
      <c r="BV174" s="916">
        <v>-1936531</v>
      </c>
      <c r="BW174" s="916">
        <v>-1549224</v>
      </c>
      <c r="BX174" s="916">
        <v>-348575</v>
      </c>
      <c r="BY174" s="916">
        <v>-38731</v>
      </c>
      <c r="BZ174" s="916">
        <v>-3873061</v>
      </c>
      <c r="CA174" s="916">
        <v>0</v>
      </c>
      <c r="CB174" s="916">
        <v>0</v>
      </c>
      <c r="CC174" s="916">
        <v>0</v>
      </c>
      <c r="CD174" s="916">
        <v>0</v>
      </c>
      <c r="CE174" s="916">
        <v>0</v>
      </c>
      <c r="CF174" s="916">
        <v>0</v>
      </c>
      <c r="CG174" s="916">
        <v>0</v>
      </c>
      <c r="CH174" s="916">
        <v>0</v>
      </c>
      <c r="CI174" s="916">
        <v>0</v>
      </c>
      <c r="CJ174" s="916">
        <v>0</v>
      </c>
      <c r="CK174" s="916">
        <v>318536</v>
      </c>
      <c r="CL174" s="916">
        <v>254829</v>
      </c>
      <c r="CM174" s="916">
        <v>57336</v>
      </c>
      <c r="CN174" s="916">
        <v>6371</v>
      </c>
      <c r="CO174" s="916">
        <v>637072</v>
      </c>
      <c r="CP174" s="916">
        <v>-235592</v>
      </c>
      <c r="CQ174" s="916">
        <v>-188473</v>
      </c>
      <c r="CR174" s="916">
        <v>-42406</v>
      </c>
      <c r="CS174" s="916">
        <v>-4712</v>
      </c>
      <c r="CT174" s="916">
        <v>-471183</v>
      </c>
      <c r="CU174" s="916">
        <v>-2233218</v>
      </c>
      <c r="CV174" s="916">
        <v>-1786573</v>
      </c>
      <c r="CW174" s="916">
        <v>-401979</v>
      </c>
      <c r="CX174" s="916">
        <v>-44664</v>
      </c>
      <c r="CY174" s="916">
        <v>-4466434</v>
      </c>
      <c r="CZ174" s="916">
        <v>-61094</v>
      </c>
      <c r="DA174" s="916">
        <v>-48876</v>
      </c>
      <c r="DB174" s="916">
        <v>-10998</v>
      </c>
      <c r="DC174" s="916">
        <v>-1222</v>
      </c>
      <c r="DD174" s="916">
        <v>-122190</v>
      </c>
      <c r="DE174" s="916">
        <v>-2172123</v>
      </c>
      <c r="DF174" s="916">
        <v>-1737697</v>
      </c>
      <c r="DG174" s="916">
        <v>-390981</v>
      </c>
      <c r="DH174" s="916">
        <v>-43443</v>
      </c>
      <c r="DI174" s="916">
        <v>-4344244</v>
      </c>
      <c r="DJ174" s="916">
        <v>-4796986</v>
      </c>
      <c r="DK174" s="916">
        <v>-3837593</v>
      </c>
      <c r="DL174" s="916">
        <v>-863458</v>
      </c>
      <c r="DM174" s="916">
        <v>-95939</v>
      </c>
      <c r="DN174" s="916">
        <v>-9593976</v>
      </c>
      <c r="DO174" s="916">
        <v>0</v>
      </c>
      <c r="DP174" s="916">
        <v>0</v>
      </c>
      <c r="DQ174" s="916">
        <v>0</v>
      </c>
      <c r="DR174" s="916">
        <v>0</v>
      </c>
      <c r="DS174" s="916">
        <v>0</v>
      </c>
      <c r="DT174" s="916">
        <v>-6011760</v>
      </c>
      <c r="DU174" s="916">
        <v>-4809408</v>
      </c>
      <c r="DV174" s="916">
        <v>-1082117</v>
      </c>
      <c r="DW174" s="916">
        <v>-120235</v>
      </c>
      <c r="DX174" s="916">
        <v>-12023520</v>
      </c>
      <c r="DY174" s="916">
        <v>1214774</v>
      </c>
      <c r="DZ174" s="916">
        <v>971815</v>
      </c>
      <c r="EA174" s="916">
        <v>218659</v>
      </c>
      <c r="EB174" s="916">
        <v>24296</v>
      </c>
      <c r="EC174" s="916">
        <v>2429544</v>
      </c>
      <c r="ED174" s="916">
        <v>16732814</v>
      </c>
      <c r="EE174" s="916">
        <v>13386251</v>
      </c>
      <c r="EF174" s="916">
        <v>3011906</v>
      </c>
      <c r="EG174" s="916">
        <v>334656</v>
      </c>
      <c r="EH174" s="916">
        <v>33465627</v>
      </c>
      <c r="EI174" s="916">
        <v>16372466</v>
      </c>
      <c r="EJ174" s="916">
        <v>13097972</v>
      </c>
      <c r="EK174" s="916">
        <v>2947044</v>
      </c>
      <c r="EL174" s="916">
        <v>327449</v>
      </c>
      <c r="EM174" s="916">
        <v>32744931</v>
      </c>
      <c r="EN174" s="916">
        <v>-360348</v>
      </c>
      <c r="EO174" s="916">
        <v>-288279</v>
      </c>
      <c r="EP174" s="916">
        <v>-64862</v>
      </c>
      <c r="EQ174" s="916">
        <v>-7207</v>
      </c>
      <c r="ER174" s="916">
        <v>-720696</v>
      </c>
      <c r="ES174" s="916">
        <v>854426</v>
      </c>
      <c r="ET174" s="916">
        <v>683536</v>
      </c>
      <c r="EU174" s="916">
        <v>153797</v>
      </c>
      <c r="EV174" s="916">
        <v>17089</v>
      </c>
      <c r="EW174" s="916">
        <v>1708848</v>
      </c>
      <c r="EX174" s="917">
        <v>0.5</v>
      </c>
      <c r="EY174" s="917">
        <v>0.4</v>
      </c>
      <c r="EZ174" s="917">
        <v>0.09</v>
      </c>
      <c r="FA174" s="917">
        <v>0.01</v>
      </c>
      <c r="FB174" s="917">
        <v>1</v>
      </c>
      <c r="FC174" s="884" t="s">
        <v>707</v>
      </c>
      <c r="FD174" s="884" t="s">
        <v>706</v>
      </c>
      <c r="FE174" s="884" t="s">
        <v>1672</v>
      </c>
      <c r="FF174" s="884" t="s">
        <v>2348</v>
      </c>
      <c r="FG174" s="884" t="s">
        <v>2521</v>
      </c>
    </row>
    <row r="175" spans="1:163" ht="14.25" thickTop="1" thickBot="1" x14ac:dyDescent="0.25">
      <c r="A175" s="884" t="s">
        <v>3311</v>
      </c>
      <c r="B175" s="918" t="s">
        <v>400</v>
      </c>
      <c r="C175" s="919" t="s">
        <v>399</v>
      </c>
      <c r="D175" s="916">
        <v>50722502</v>
      </c>
      <c r="E175" s="916">
        <v>46111365</v>
      </c>
      <c r="F175" s="916">
        <v>56870684</v>
      </c>
      <c r="G175" s="916">
        <v>0</v>
      </c>
      <c r="H175" s="916">
        <v>153704551</v>
      </c>
      <c r="I175" s="916">
        <v>229981</v>
      </c>
      <c r="J175" s="916">
        <v>229981</v>
      </c>
      <c r="K175" s="916">
        <v>50492521</v>
      </c>
      <c r="L175" s="916">
        <v>388289</v>
      </c>
      <c r="M175" s="916">
        <v>388289</v>
      </c>
      <c r="N175" s="916">
        <v>1006683</v>
      </c>
      <c r="O175" s="916">
        <v>0</v>
      </c>
      <c r="P175" s="916">
        <v>1006683</v>
      </c>
      <c r="Q175" s="916">
        <v>0</v>
      </c>
      <c r="R175" s="916">
        <v>0</v>
      </c>
      <c r="S175" s="916">
        <v>0</v>
      </c>
      <c r="T175" s="916">
        <v>0</v>
      </c>
      <c r="U175" s="916">
        <v>0</v>
      </c>
      <c r="V175" s="916">
        <v>0</v>
      </c>
      <c r="W175" s="916">
        <v>0</v>
      </c>
      <c r="X175" s="916">
        <v>229981</v>
      </c>
      <c r="Y175" s="916">
        <v>0</v>
      </c>
      <c r="Z175" s="916">
        <v>0</v>
      </c>
      <c r="AA175" s="916">
        <v>229981</v>
      </c>
      <c r="AB175" s="916">
        <v>0</v>
      </c>
      <c r="AC175" s="916">
        <v>0</v>
      </c>
      <c r="AD175" s="916">
        <v>15294317</v>
      </c>
      <c r="AE175" s="916">
        <v>17902102</v>
      </c>
      <c r="AF175" s="916">
        <v>0</v>
      </c>
      <c r="AG175" s="916">
        <v>33196419</v>
      </c>
      <c r="AH175" s="916">
        <v>3706842</v>
      </c>
      <c r="AI175" s="916">
        <v>3369857</v>
      </c>
      <c r="AJ175" s="916">
        <v>4156157</v>
      </c>
      <c r="AK175" s="916">
        <v>0</v>
      </c>
      <c r="AL175" s="916">
        <v>11232856</v>
      </c>
      <c r="AM175" s="916">
        <v>-4620905</v>
      </c>
      <c r="AN175" s="916">
        <v>-4200822</v>
      </c>
      <c r="AO175" s="916">
        <v>-5181014</v>
      </c>
      <c r="AP175" s="916">
        <v>0</v>
      </c>
      <c r="AQ175" s="916">
        <v>-14002741</v>
      </c>
      <c r="AR175" s="916">
        <v>-2408080</v>
      </c>
      <c r="AS175" s="916">
        <v>-2189164</v>
      </c>
      <c r="AT175" s="916">
        <v>-2699969</v>
      </c>
      <c r="AU175" s="916">
        <v>0</v>
      </c>
      <c r="AV175" s="916">
        <v>-7297213</v>
      </c>
      <c r="AW175" s="916">
        <v>713341</v>
      </c>
      <c r="AX175" s="916">
        <v>648492</v>
      </c>
      <c r="AY175" s="916">
        <v>799807</v>
      </c>
      <c r="AZ175" s="916">
        <v>0</v>
      </c>
      <c r="BA175" s="916">
        <v>2161640</v>
      </c>
      <c r="BB175" s="916">
        <v>-1087400</v>
      </c>
      <c r="BC175" s="916">
        <v>-988546</v>
      </c>
      <c r="BD175" s="916">
        <v>-1219207</v>
      </c>
      <c r="BE175" s="916">
        <v>0</v>
      </c>
      <c r="BF175" s="916">
        <v>-3295153</v>
      </c>
      <c r="BG175" s="916">
        <v>-2782139</v>
      </c>
      <c r="BH175" s="916">
        <v>-2529218</v>
      </c>
      <c r="BI175" s="916">
        <v>-3119369</v>
      </c>
      <c r="BJ175" s="916">
        <v>0</v>
      </c>
      <c r="BK175" s="916">
        <v>-8430726</v>
      </c>
      <c r="BL175" s="916">
        <v>-10678476</v>
      </c>
      <c r="BM175" s="916">
        <v>-9707705</v>
      </c>
      <c r="BN175" s="916">
        <v>-11972836</v>
      </c>
      <c r="BO175" s="916">
        <v>0</v>
      </c>
      <c r="BP175" s="916">
        <v>-32359017</v>
      </c>
      <c r="BQ175" s="916">
        <v>-714929</v>
      </c>
      <c r="BR175" s="916">
        <v>-649936</v>
      </c>
      <c r="BS175" s="916">
        <v>-801588</v>
      </c>
      <c r="BT175" s="916">
        <v>0</v>
      </c>
      <c r="BU175" s="916">
        <v>-2166453</v>
      </c>
      <c r="BV175" s="916">
        <v>-9963546</v>
      </c>
      <c r="BW175" s="916">
        <v>-9057769</v>
      </c>
      <c r="BX175" s="916">
        <v>-11171249</v>
      </c>
      <c r="BY175" s="916">
        <v>0</v>
      </c>
      <c r="BZ175" s="916">
        <v>-30192564</v>
      </c>
      <c r="CA175" s="916">
        <v>0</v>
      </c>
      <c r="CB175" s="916">
        <v>0</v>
      </c>
      <c r="CC175" s="916">
        <v>0</v>
      </c>
      <c r="CD175" s="916">
        <v>0</v>
      </c>
      <c r="CE175" s="916">
        <v>0</v>
      </c>
      <c r="CF175" s="916">
        <v>1215499</v>
      </c>
      <c r="CG175" s="916">
        <v>1104998</v>
      </c>
      <c r="CH175" s="916">
        <v>1362831</v>
      </c>
      <c r="CI175" s="916">
        <v>0</v>
      </c>
      <c r="CJ175" s="916">
        <v>3683328</v>
      </c>
      <c r="CK175" s="916">
        <v>648943</v>
      </c>
      <c r="CL175" s="916">
        <v>589948</v>
      </c>
      <c r="CM175" s="916">
        <v>727602</v>
      </c>
      <c r="CN175" s="916">
        <v>0</v>
      </c>
      <c r="CO175" s="916">
        <v>1966493</v>
      </c>
      <c r="CP175" s="916">
        <v>2254104</v>
      </c>
      <c r="CQ175" s="916">
        <v>2049185</v>
      </c>
      <c r="CR175" s="916">
        <v>2527329</v>
      </c>
      <c r="CS175" s="916">
        <v>0</v>
      </c>
      <c r="CT175" s="916">
        <v>6830618</v>
      </c>
      <c r="CU175" s="916">
        <v>-6559930</v>
      </c>
      <c r="CV175" s="916">
        <v>-5963574</v>
      </c>
      <c r="CW175" s="916">
        <v>-7355074</v>
      </c>
      <c r="CX175" s="916">
        <v>0</v>
      </c>
      <c r="CY175" s="916">
        <v>-19878578</v>
      </c>
      <c r="CZ175" s="916">
        <v>-65986</v>
      </c>
      <c r="DA175" s="916">
        <v>-59988</v>
      </c>
      <c r="DB175" s="916">
        <v>-73986</v>
      </c>
      <c r="DC175" s="916">
        <v>0</v>
      </c>
      <c r="DD175" s="916">
        <v>-199960</v>
      </c>
      <c r="DE175" s="916">
        <v>-6493943</v>
      </c>
      <c r="DF175" s="916">
        <v>-5903586</v>
      </c>
      <c r="DG175" s="916">
        <v>-7281089</v>
      </c>
      <c r="DH175" s="916">
        <v>0</v>
      </c>
      <c r="DI175" s="916">
        <v>-19678618</v>
      </c>
      <c r="DJ175" s="916">
        <v>-15959647</v>
      </c>
      <c r="DK175" s="916">
        <v>-14337765</v>
      </c>
      <c r="DL175" s="916">
        <v>-17495134</v>
      </c>
      <c r="DM175" s="916">
        <v>0</v>
      </c>
      <c r="DN175" s="916">
        <v>-47792547</v>
      </c>
      <c r="DO175" s="916">
        <v>0</v>
      </c>
      <c r="DP175" s="916">
        <v>0</v>
      </c>
      <c r="DQ175" s="916">
        <v>0</v>
      </c>
      <c r="DR175" s="916">
        <v>0</v>
      </c>
      <c r="DS175" s="916">
        <v>0</v>
      </c>
      <c r="DT175" s="916">
        <v>-13631864</v>
      </c>
      <c r="DU175" s="916">
        <v>-12392604</v>
      </c>
      <c r="DV175" s="916">
        <v>-15284211</v>
      </c>
      <c r="DW175" s="916">
        <v>0</v>
      </c>
      <c r="DX175" s="916">
        <v>-41308679</v>
      </c>
      <c r="DY175" s="916">
        <v>-2327783</v>
      </c>
      <c r="DZ175" s="916">
        <v>-1945161</v>
      </c>
      <c r="EA175" s="916">
        <v>-2210923</v>
      </c>
      <c r="EB175" s="916">
        <v>0</v>
      </c>
      <c r="EC175" s="916">
        <v>-6483868</v>
      </c>
      <c r="ED175" s="916">
        <v>43040464</v>
      </c>
      <c r="EE175" s="916">
        <v>39127695</v>
      </c>
      <c r="EF175" s="916">
        <v>48257490</v>
      </c>
      <c r="EG175" s="916">
        <v>0</v>
      </c>
      <c r="EH175" s="916">
        <v>130425649</v>
      </c>
      <c r="EI175" s="916">
        <v>50722502</v>
      </c>
      <c r="EJ175" s="916">
        <v>46111365</v>
      </c>
      <c r="EK175" s="916">
        <v>56870684</v>
      </c>
      <c r="EL175" s="916">
        <v>0</v>
      </c>
      <c r="EM175" s="916">
        <v>153704551</v>
      </c>
      <c r="EN175" s="916">
        <v>7682038</v>
      </c>
      <c r="EO175" s="916">
        <v>6983670</v>
      </c>
      <c r="EP175" s="916">
        <v>8613194</v>
      </c>
      <c r="EQ175" s="916">
        <v>0</v>
      </c>
      <c r="ER175" s="916">
        <v>23278902</v>
      </c>
      <c r="ES175" s="916">
        <v>5354255</v>
      </c>
      <c r="ET175" s="916">
        <v>5038509</v>
      </c>
      <c r="EU175" s="916">
        <v>6402271</v>
      </c>
      <c r="EV175" s="916">
        <v>0</v>
      </c>
      <c r="EW175" s="916">
        <v>16795034</v>
      </c>
      <c r="EX175" s="917">
        <v>0.33</v>
      </c>
      <c r="EY175" s="917">
        <v>0.3</v>
      </c>
      <c r="EZ175" s="917">
        <v>0.37</v>
      </c>
      <c r="FA175" s="917">
        <v>0</v>
      </c>
      <c r="FB175" s="917">
        <v>1</v>
      </c>
      <c r="FC175" s="884" t="s">
        <v>686</v>
      </c>
      <c r="FD175" s="884" t="s">
        <v>670</v>
      </c>
      <c r="FE175" s="884" t="s">
        <v>1673</v>
      </c>
      <c r="FF175" s="884" t="s">
        <v>2343</v>
      </c>
      <c r="FG175" s="884" t="s">
        <v>2522</v>
      </c>
    </row>
    <row r="176" spans="1:163" ht="14.25" thickTop="1" thickBot="1" x14ac:dyDescent="0.25">
      <c r="A176" s="884" t="s">
        <v>3311</v>
      </c>
      <c r="B176" s="918" t="s">
        <v>402</v>
      </c>
      <c r="C176" s="919" t="s">
        <v>401</v>
      </c>
      <c r="D176" s="916">
        <v>11866113</v>
      </c>
      <c r="E176" s="916">
        <v>9492890</v>
      </c>
      <c r="F176" s="916">
        <v>2135900</v>
      </c>
      <c r="G176" s="916">
        <v>237322</v>
      </c>
      <c r="H176" s="916">
        <v>23732225</v>
      </c>
      <c r="I176" s="916">
        <v>0</v>
      </c>
      <c r="J176" s="916">
        <v>0</v>
      </c>
      <c r="K176" s="916">
        <v>11866113</v>
      </c>
      <c r="L176" s="916">
        <v>219944</v>
      </c>
      <c r="M176" s="916">
        <v>219944</v>
      </c>
      <c r="N176" s="916">
        <v>0</v>
      </c>
      <c r="O176" s="916">
        <v>0</v>
      </c>
      <c r="P176" s="916">
        <v>0</v>
      </c>
      <c r="Q176" s="916">
        <v>381064</v>
      </c>
      <c r="R176" s="916">
        <v>0</v>
      </c>
      <c r="S176" s="916">
        <v>381064</v>
      </c>
      <c r="T176" s="916">
        <v>0</v>
      </c>
      <c r="U176" s="916">
        <v>0</v>
      </c>
      <c r="V176" s="916">
        <v>0</v>
      </c>
      <c r="W176" s="916">
        <v>0</v>
      </c>
      <c r="X176" s="916">
        <v>0</v>
      </c>
      <c r="Y176" s="916">
        <v>0</v>
      </c>
      <c r="Z176" s="916">
        <v>0</v>
      </c>
      <c r="AA176" s="916">
        <v>0</v>
      </c>
      <c r="AB176" s="916">
        <v>0</v>
      </c>
      <c r="AC176" s="916">
        <v>0</v>
      </c>
      <c r="AD176" s="916">
        <v>6650064</v>
      </c>
      <c r="AE176" s="916">
        <v>1487501</v>
      </c>
      <c r="AF176" s="916">
        <v>165277</v>
      </c>
      <c r="AG176" s="916">
        <v>8302842</v>
      </c>
      <c r="AH176" s="916">
        <v>666071</v>
      </c>
      <c r="AI176" s="916">
        <v>532856</v>
      </c>
      <c r="AJ176" s="916">
        <v>119893</v>
      </c>
      <c r="AK176" s="916">
        <v>13321</v>
      </c>
      <c r="AL176" s="916">
        <v>1332141</v>
      </c>
      <c r="AM176" s="916">
        <v>-866489</v>
      </c>
      <c r="AN176" s="916">
        <v>-693191</v>
      </c>
      <c r="AO176" s="916">
        <v>-155968</v>
      </c>
      <c r="AP176" s="916">
        <v>-17330</v>
      </c>
      <c r="AQ176" s="916">
        <v>-1732978</v>
      </c>
      <c r="AR176" s="916">
        <v>-396554</v>
      </c>
      <c r="AS176" s="916">
        <v>-317243</v>
      </c>
      <c r="AT176" s="916">
        <v>-71380</v>
      </c>
      <c r="AU176" s="916">
        <v>-7931</v>
      </c>
      <c r="AV176" s="916">
        <v>-793108</v>
      </c>
      <c r="AW176" s="916">
        <v>94697</v>
      </c>
      <c r="AX176" s="916">
        <v>75758</v>
      </c>
      <c r="AY176" s="916">
        <v>17046</v>
      </c>
      <c r="AZ176" s="916">
        <v>1894</v>
      </c>
      <c r="BA176" s="916">
        <v>189395</v>
      </c>
      <c r="BB176" s="916">
        <v>-78964</v>
      </c>
      <c r="BC176" s="916">
        <v>-63171</v>
      </c>
      <c r="BD176" s="916">
        <v>-14213</v>
      </c>
      <c r="BE176" s="916">
        <v>-1579</v>
      </c>
      <c r="BF176" s="916">
        <v>-157927</v>
      </c>
      <c r="BG176" s="916">
        <v>-380821</v>
      </c>
      <c r="BH176" s="916">
        <v>-304656</v>
      </c>
      <c r="BI176" s="916">
        <v>-68547</v>
      </c>
      <c r="BJ176" s="916">
        <v>-7616</v>
      </c>
      <c r="BK176" s="916">
        <v>-761640</v>
      </c>
      <c r="BL176" s="916">
        <v>-834304</v>
      </c>
      <c r="BM176" s="916">
        <v>-667443</v>
      </c>
      <c r="BN176" s="916">
        <v>-150175</v>
      </c>
      <c r="BO176" s="916">
        <v>-16686</v>
      </c>
      <c r="BP176" s="916">
        <v>-1668608</v>
      </c>
      <c r="BQ176" s="916">
        <v>-74792</v>
      </c>
      <c r="BR176" s="916">
        <v>-59833</v>
      </c>
      <c r="BS176" s="916">
        <v>-13462</v>
      </c>
      <c r="BT176" s="916">
        <v>-1496</v>
      </c>
      <c r="BU176" s="916">
        <v>-149583</v>
      </c>
      <c r="BV176" s="916">
        <v>-759513</v>
      </c>
      <c r="BW176" s="916">
        <v>-607610</v>
      </c>
      <c r="BX176" s="916">
        <v>-136712</v>
      </c>
      <c r="BY176" s="916">
        <v>-15190</v>
      </c>
      <c r="BZ176" s="916">
        <v>-1519025</v>
      </c>
      <c r="CA176" s="916">
        <v>668807</v>
      </c>
      <c r="CB176" s="916">
        <v>535046</v>
      </c>
      <c r="CC176" s="916">
        <v>120385</v>
      </c>
      <c r="CD176" s="916">
        <v>13376</v>
      </c>
      <c r="CE176" s="916">
        <v>1337614</v>
      </c>
      <c r="CF176" s="916">
        <v>608484</v>
      </c>
      <c r="CG176" s="916">
        <v>486788</v>
      </c>
      <c r="CH176" s="916">
        <v>109527</v>
      </c>
      <c r="CI176" s="916">
        <v>12170</v>
      </c>
      <c r="CJ176" s="916">
        <v>1216969</v>
      </c>
      <c r="CK176" s="916">
        <v>-601516</v>
      </c>
      <c r="CL176" s="916">
        <v>-481212</v>
      </c>
      <c r="CM176" s="916">
        <v>-108273</v>
      </c>
      <c r="CN176" s="916">
        <v>-12030</v>
      </c>
      <c r="CO176" s="916">
        <v>-1203031</v>
      </c>
      <c r="CP176" s="916">
        <v>-810115</v>
      </c>
      <c r="CQ176" s="916">
        <v>-648092</v>
      </c>
      <c r="CR176" s="916">
        <v>-145821</v>
      </c>
      <c r="CS176" s="916">
        <v>-16202</v>
      </c>
      <c r="CT176" s="916">
        <v>-1620230</v>
      </c>
      <c r="CU176" s="916">
        <v>-968644</v>
      </c>
      <c r="CV176" s="916">
        <v>-774913</v>
      </c>
      <c r="CW176" s="916">
        <v>-174357</v>
      </c>
      <c r="CX176" s="916">
        <v>-19372</v>
      </c>
      <c r="CY176" s="916">
        <v>-1937286</v>
      </c>
      <c r="CZ176" s="916">
        <v>-7501</v>
      </c>
      <c r="DA176" s="916">
        <v>-5999</v>
      </c>
      <c r="DB176" s="916">
        <v>-1350</v>
      </c>
      <c r="DC176" s="916">
        <v>-150</v>
      </c>
      <c r="DD176" s="916">
        <v>-15000</v>
      </c>
      <c r="DE176" s="916">
        <v>-961144</v>
      </c>
      <c r="DF176" s="916">
        <v>-768914</v>
      </c>
      <c r="DG176" s="916">
        <v>-173006</v>
      </c>
      <c r="DH176" s="916">
        <v>-19222</v>
      </c>
      <c r="DI176" s="916">
        <v>-1922286</v>
      </c>
      <c r="DJ176" s="916">
        <v>-5653583</v>
      </c>
      <c r="DK176" s="916">
        <v>-4522863</v>
      </c>
      <c r="DL176" s="916">
        <v>-1017643</v>
      </c>
      <c r="DM176" s="916">
        <v>-113070</v>
      </c>
      <c r="DN176" s="916">
        <v>-11307160</v>
      </c>
      <c r="DO176" s="916">
        <v>0</v>
      </c>
      <c r="DP176" s="916">
        <v>0</v>
      </c>
      <c r="DQ176" s="916">
        <v>0</v>
      </c>
      <c r="DR176" s="916">
        <v>0</v>
      </c>
      <c r="DS176" s="916">
        <v>0</v>
      </c>
      <c r="DT176" s="916">
        <v>-6161602</v>
      </c>
      <c r="DU176" s="916">
        <v>-4929282</v>
      </c>
      <c r="DV176" s="916">
        <v>-1109088</v>
      </c>
      <c r="DW176" s="916">
        <v>-123232</v>
      </c>
      <c r="DX176" s="916">
        <v>-12323204</v>
      </c>
      <c r="DY176" s="916">
        <v>508019</v>
      </c>
      <c r="DZ176" s="916">
        <v>406419</v>
      </c>
      <c r="EA176" s="916">
        <v>91445</v>
      </c>
      <c r="EB176" s="916">
        <v>10162</v>
      </c>
      <c r="EC176" s="916">
        <v>1016044</v>
      </c>
      <c r="ED176" s="916">
        <v>13514839</v>
      </c>
      <c r="EE176" s="916">
        <v>10811872</v>
      </c>
      <c r="EF176" s="916">
        <v>2432671</v>
      </c>
      <c r="EG176" s="916">
        <v>270297</v>
      </c>
      <c r="EH176" s="916">
        <v>27029679</v>
      </c>
      <c r="EI176" s="916">
        <v>11866113</v>
      </c>
      <c r="EJ176" s="916">
        <v>9492890</v>
      </c>
      <c r="EK176" s="916">
        <v>2135900</v>
      </c>
      <c r="EL176" s="916">
        <v>237322</v>
      </c>
      <c r="EM176" s="916">
        <v>23732225</v>
      </c>
      <c r="EN176" s="916">
        <v>-1648726</v>
      </c>
      <c r="EO176" s="916">
        <v>-1318982</v>
      </c>
      <c r="EP176" s="916">
        <v>-296771</v>
      </c>
      <c r="EQ176" s="916">
        <v>-32975</v>
      </c>
      <c r="ER176" s="916">
        <v>-3297454</v>
      </c>
      <c r="ES176" s="916">
        <v>-1140707</v>
      </c>
      <c r="ET176" s="916">
        <v>-912563</v>
      </c>
      <c r="EU176" s="916">
        <v>-205326</v>
      </c>
      <c r="EV176" s="916">
        <v>-22813</v>
      </c>
      <c r="EW176" s="916">
        <v>-2281410</v>
      </c>
      <c r="EX176" s="917">
        <v>0.5</v>
      </c>
      <c r="EY176" s="917">
        <v>0.4</v>
      </c>
      <c r="EZ176" s="917">
        <v>0.09</v>
      </c>
      <c r="FA176" s="917">
        <v>0.01</v>
      </c>
      <c r="FB176" s="917">
        <v>1</v>
      </c>
      <c r="FC176" s="884" t="s">
        <v>691</v>
      </c>
      <c r="FD176" s="884" t="s">
        <v>687</v>
      </c>
      <c r="FE176" s="884" t="s">
        <v>1672</v>
      </c>
      <c r="FF176" s="884" t="s">
        <v>2344</v>
      </c>
      <c r="FG176" s="884" t="s">
        <v>2523</v>
      </c>
    </row>
    <row r="177" spans="1:163" ht="14.25" thickTop="1" thickBot="1" x14ac:dyDescent="0.25">
      <c r="A177" s="884" t="s">
        <v>3311</v>
      </c>
      <c r="B177" s="918" t="s">
        <v>404</v>
      </c>
      <c r="C177" s="919" t="s">
        <v>403</v>
      </c>
      <c r="D177" s="916">
        <v>8057171</v>
      </c>
      <c r="E177" s="916">
        <v>6445737</v>
      </c>
      <c r="F177" s="916">
        <v>1450291</v>
      </c>
      <c r="G177" s="916">
        <v>161143</v>
      </c>
      <c r="H177" s="916">
        <v>16114342</v>
      </c>
      <c r="I177" s="916">
        <v>0</v>
      </c>
      <c r="J177" s="916">
        <v>0</v>
      </c>
      <c r="K177" s="916">
        <v>8057171</v>
      </c>
      <c r="L177" s="916">
        <v>102942</v>
      </c>
      <c r="M177" s="916">
        <v>102942</v>
      </c>
      <c r="N177" s="916">
        <v>0</v>
      </c>
      <c r="O177" s="916">
        <v>0</v>
      </c>
      <c r="P177" s="916">
        <v>0</v>
      </c>
      <c r="Q177" s="916">
        <v>0</v>
      </c>
      <c r="R177" s="916">
        <v>0</v>
      </c>
      <c r="S177" s="916">
        <v>0</v>
      </c>
      <c r="T177" s="916">
        <v>0</v>
      </c>
      <c r="U177" s="916">
        <v>0</v>
      </c>
      <c r="V177" s="916">
        <v>0</v>
      </c>
      <c r="W177" s="916">
        <v>0</v>
      </c>
      <c r="X177" s="916">
        <v>0</v>
      </c>
      <c r="Y177" s="916">
        <v>0</v>
      </c>
      <c r="Z177" s="916">
        <v>0</v>
      </c>
      <c r="AA177" s="916">
        <v>0</v>
      </c>
      <c r="AB177" s="916">
        <v>0</v>
      </c>
      <c r="AC177" s="916">
        <v>0</v>
      </c>
      <c r="AD177" s="916">
        <v>2897262</v>
      </c>
      <c r="AE177" s="916">
        <v>651884</v>
      </c>
      <c r="AF177" s="916">
        <v>72433</v>
      </c>
      <c r="AG177" s="916">
        <v>3621579</v>
      </c>
      <c r="AH177" s="916">
        <v>588036</v>
      </c>
      <c r="AI177" s="916">
        <v>470429</v>
      </c>
      <c r="AJ177" s="916">
        <v>105847</v>
      </c>
      <c r="AK177" s="916">
        <v>11761</v>
      </c>
      <c r="AL177" s="916">
        <v>1176073</v>
      </c>
      <c r="AM177" s="916">
        <v>-122571</v>
      </c>
      <c r="AN177" s="916">
        <v>-98057</v>
      </c>
      <c r="AO177" s="916">
        <v>-22063</v>
      </c>
      <c r="AP177" s="916">
        <v>-2451</v>
      </c>
      <c r="AQ177" s="916">
        <v>-245142</v>
      </c>
      <c r="AR177" s="916">
        <v>-206783</v>
      </c>
      <c r="AS177" s="916">
        <v>-165426</v>
      </c>
      <c r="AT177" s="916">
        <v>-37221</v>
      </c>
      <c r="AU177" s="916">
        <v>-4136</v>
      </c>
      <c r="AV177" s="916">
        <v>-413566</v>
      </c>
      <c r="AW177" s="916">
        <v>36726</v>
      </c>
      <c r="AX177" s="916">
        <v>29381</v>
      </c>
      <c r="AY177" s="916">
        <v>6611</v>
      </c>
      <c r="AZ177" s="916">
        <v>735</v>
      </c>
      <c r="BA177" s="916">
        <v>73453</v>
      </c>
      <c r="BB177" s="916">
        <v>-81628</v>
      </c>
      <c r="BC177" s="916">
        <v>-65303</v>
      </c>
      <c r="BD177" s="916">
        <v>-14693</v>
      </c>
      <c r="BE177" s="916">
        <v>-1633</v>
      </c>
      <c r="BF177" s="916">
        <v>-163257</v>
      </c>
      <c r="BG177" s="916">
        <v>-251685</v>
      </c>
      <c r="BH177" s="916">
        <v>-201348</v>
      </c>
      <c r="BI177" s="916">
        <v>-45303</v>
      </c>
      <c r="BJ177" s="916">
        <v>-5034</v>
      </c>
      <c r="BK177" s="916">
        <v>-503370</v>
      </c>
      <c r="BL177" s="916">
        <v>-1306667</v>
      </c>
      <c r="BM177" s="916">
        <v>-1045333</v>
      </c>
      <c r="BN177" s="916">
        <v>-235200</v>
      </c>
      <c r="BO177" s="916">
        <v>-26133</v>
      </c>
      <c r="BP177" s="916">
        <v>-2613333</v>
      </c>
      <c r="BQ177" s="916">
        <v>-11509</v>
      </c>
      <c r="BR177" s="916">
        <v>-9207</v>
      </c>
      <c r="BS177" s="916">
        <v>-2072</v>
      </c>
      <c r="BT177" s="916">
        <v>-230</v>
      </c>
      <c r="BU177" s="916">
        <v>-23018</v>
      </c>
      <c r="BV177" s="916">
        <v>-1295158</v>
      </c>
      <c r="BW177" s="916">
        <v>-1036126</v>
      </c>
      <c r="BX177" s="916">
        <v>-233128</v>
      </c>
      <c r="BY177" s="916">
        <v>-25903</v>
      </c>
      <c r="BZ177" s="916">
        <v>-2590315</v>
      </c>
      <c r="CA177" s="916">
        <v>3342</v>
      </c>
      <c r="CB177" s="916">
        <v>2673</v>
      </c>
      <c r="CC177" s="916">
        <v>601</v>
      </c>
      <c r="CD177" s="916">
        <v>67</v>
      </c>
      <c r="CE177" s="916">
        <v>6683</v>
      </c>
      <c r="CF177" s="916">
        <v>982454</v>
      </c>
      <c r="CG177" s="916">
        <v>785964</v>
      </c>
      <c r="CH177" s="916">
        <v>176842</v>
      </c>
      <c r="CI177" s="916">
        <v>19649</v>
      </c>
      <c r="CJ177" s="916">
        <v>1964909</v>
      </c>
      <c r="CK177" s="916">
        <v>-9264</v>
      </c>
      <c r="CL177" s="916">
        <v>-7411</v>
      </c>
      <c r="CM177" s="916">
        <v>-1668</v>
      </c>
      <c r="CN177" s="916">
        <v>-185</v>
      </c>
      <c r="CO177" s="916">
        <v>-18528</v>
      </c>
      <c r="CP177" s="916">
        <v>-709470</v>
      </c>
      <c r="CQ177" s="916">
        <v>-567576</v>
      </c>
      <c r="CR177" s="916">
        <v>-127705</v>
      </c>
      <c r="CS177" s="916">
        <v>-14189</v>
      </c>
      <c r="CT177" s="916">
        <v>-1418940</v>
      </c>
      <c r="CU177" s="916">
        <v>-1039605</v>
      </c>
      <c r="CV177" s="916">
        <v>-831683</v>
      </c>
      <c r="CW177" s="916">
        <v>-187130</v>
      </c>
      <c r="CX177" s="916">
        <v>-20791</v>
      </c>
      <c r="CY177" s="916">
        <v>-2079209</v>
      </c>
      <c r="CZ177" s="916">
        <v>-17431</v>
      </c>
      <c r="DA177" s="916">
        <v>-13945</v>
      </c>
      <c r="DB177" s="916">
        <v>-3139</v>
      </c>
      <c r="DC177" s="916">
        <v>-348</v>
      </c>
      <c r="DD177" s="916">
        <v>-34863</v>
      </c>
      <c r="DE177" s="916">
        <v>-1022174</v>
      </c>
      <c r="DF177" s="916">
        <v>-817738</v>
      </c>
      <c r="DG177" s="916">
        <v>-183991</v>
      </c>
      <c r="DH177" s="916">
        <v>-20443</v>
      </c>
      <c r="DI177" s="916">
        <v>-2044346</v>
      </c>
      <c r="DJ177" s="916">
        <v>-1470034</v>
      </c>
      <c r="DK177" s="916">
        <v>-1176028</v>
      </c>
      <c r="DL177" s="916">
        <v>-264606</v>
      </c>
      <c r="DM177" s="916">
        <v>-29401</v>
      </c>
      <c r="DN177" s="916">
        <v>-2940069</v>
      </c>
      <c r="DO177" s="916">
        <v>0</v>
      </c>
      <c r="DP177" s="916">
        <v>0</v>
      </c>
      <c r="DQ177" s="916">
        <v>0</v>
      </c>
      <c r="DR177" s="916">
        <v>0</v>
      </c>
      <c r="DS177" s="916">
        <v>0</v>
      </c>
      <c r="DT177" s="916">
        <v>-2078415</v>
      </c>
      <c r="DU177" s="916">
        <v>-1662732</v>
      </c>
      <c r="DV177" s="916">
        <v>-374115</v>
      </c>
      <c r="DW177" s="916">
        <v>-41568</v>
      </c>
      <c r="DX177" s="916">
        <v>-4156829</v>
      </c>
      <c r="DY177" s="916">
        <v>608381</v>
      </c>
      <c r="DZ177" s="916">
        <v>486704</v>
      </c>
      <c r="EA177" s="916">
        <v>109509</v>
      </c>
      <c r="EB177" s="916">
        <v>12167</v>
      </c>
      <c r="EC177" s="916">
        <v>1216760</v>
      </c>
      <c r="ED177" s="916">
        <v>8114341</v>
      </c>
      <c r="EE177" s="916">
        <v>6491473</v>
      </c>
      <c r="EF177" s="916">
        <v>1460581</v>
      </c>
      <c r="EG177" s="916">
        <v>162287</v>
      </c>
      <c r="EH177" s="916">
        <v>16228682</v>
      </c>
      <c r="EI177" s="916">
        <v>8057171</v>
      </c>
      <c r="EJ177" s="916">
        <v>6445737</v>
      </c>
      <c r="EK177" s="916">
        <v>1450291</v>
      </c>
      <c r="EL177" s="916">
        <v>161143</v>
      </c>
      <c r="EM177" s="916">
        <v>16114342</v>
      </c>
      <c r="EN177" s="916">
        <v>-57170</v>
      </c>
      <c r="EO177" s="916">
        <v>-45736</v>
      </c>
      <c r="EP177" s="916">
        <v>-10290</v>
      </c>
      <c r="EQ177" s="916">
        <v>-1144</v>
      </c>
      <c r="ER177" s="916">
        <v>-114340</v>
      </c>
      <c r="ES177" s="916">
        <v>551211</v>
      </c>
      <c r="ET177" s="916">
        <v>440968</v>
      </c>
      <c r="EU177" s="916">
        <v>99219</v>
      </c>
      <c r="EV177" s="916">
        <v>11023</v>
      </c>
      <c r="EW177" s="916">
        <v>1102420</v>
      </c>
      <c r="EX177" s="917">
        <v>0.5</v>
      </c>
      <c r="EY177" s="917">
        <v>0.4</v>
      </c>
      <c r="EZ177" s="917">
        <v>0.09</v>
      </c>
      <c r="FA177" s="917">
        <v>0.01</v>
      </c>
      <c r="FB177" s="917">
        <v>1</v>
      </c>
      <c r="FC177" s="884" t="s">
        <v>714</v>
      </c>
      <c r="FD177" s="884" t="s">
        <v>713</v>
      </c>
      <c r="FE177" s="884" t="s">
        <v>1672</v>
      </c>
      <c r="FF177" s="884" t="s">
        <v>2347</v>
      </c>
      <c r="FG177" s="884" t="s">
        <v>2524</v>
      </c>
    </row>
    <row r="178" spans="1:163" ht="14.25" thickTop="1" thickBot="1" x14ac:dyDescent="0.25">
      <c r="A178" s="884" t="s">
        <v>3311</v>
      </c>
      <c r="B178" s="918" t="s">
        <v>406</v>
      </c>
      <c r="C178" s="919" t="s">
        <v>405</v>
      </c>
      <c r="D178" s="916">
        <v>31332785</v>
      </c>
      <c r="E178" s="916">
        <v>30706129</v>
      </c>
      <c r="F178" s="916">
        <v>0</v>
      </c>
      <c r="G178" s="916">
        <v>626656</v>
      </c>
      <c r="H178" s="916">
        <v>62665570</v>
      </c>
      <c r="I178" s="916">
        <v>82004</v>
      </c>
      <c r="J178" s="916">
        <v>82004</v>
      </c>
      <c r="K178" s="916">
        <v>31250781</v>
      </c>
      <c r="L178" s="916">
        <v>215196</v>
      </c>
      <c r="M178" s="916">
        <v>215196</v>
      </c>
      <c r="N178" s="916">
        <v>202138</v>
      </c>
      <c r="O178" s="916">
        <v>0</v>
      </c>
      <c r="P178" s="916">
        <v>202138</v>
      </c>
      <c r="Q178" s="916">
        <v>179354</v>
      </c>
      <c r="R178" s="916">
        <v>0</v>
      </c>
      <c r="S178" s="916">
        <v>179354</v>
      </c>
      <c r="T178" s="916">
        <v>0</v>
      </c>
      <c r="U178" s="916">
        <v>0</v>
      </c>
      <c r="V178" s="916">
        <v>0</v>
      </c>
      <c r="W178" s="916">
        <v>0</v>
      </c>
      <c r="X178" s="916">
        <v>82004</v>
      </c>
      <c r="Y178" s="916">
        <v>0</v>
      </c>
      <c r="Z178" s="916">
        <v>0</v>
      </c>
      <c r="AA178" s="916">
        <v>82004</v>
      </c>
      <c r="AB178" s="916">
        <v>0</v>
      </c>
      <c r="AC178" s="916">
        <v>0</v>
      </c>
      <c r="AD178" s="916">
        <v>9984422</v>
      </c>
      <c r="AE178" s="916">
        <v>0</v>
      </c>
      <c r="AF178" s="916">
        <v>202795</v>
      </c>
      <c r="AG178" s="916">
        <v>10187217</v>
      </c>
      <c r="AH178" s="916">
        <v>4006701</v>
      </c>
      <c r="AI178" s="916">
        <v>3926567</v>
      </c>
      <c r="AJ178" s="916">
        <v>0</v>
      </c>
      <c r="AK178" s="916">
        <v>80134</v>
      </c>
      <c r="AL178" s="916">
        <v>8013402</v>
      </c>
      <c r="AM178" s="916">
        <v>-1811211</v>
      </c>
      <c r="AN178" s="916">
        <v>-1774987</v>
      </c>
      <c r="AO178" s="916">
        <v>0</v>
      </c>
      <c r="AP178" s="916">
        <v>-36224</v>
      </c>
      <c r="AQ178" s="916">
        <v>-3622422</v>
      </c>
      <c r="AR178" s="916">
        <v>-1325506</v>
      </c>
      <c r="AS178" s="916">
        <v>-1298995</v>
      </c>
      <c r="AT178" s="916">
        <v>0</v>
      </c>
      <c r="AU178" s="916">
        <v>-26510</v>
      </c>
      <c r="AV178" s="916">
        <v>-2651011</v>
      </c>
      <c r="AW178" s="916">
        <v>234461</v>
      </c>
      <c r="AX178" s="916">
        <v>229772</v>
      </c>
      <c r="AY178" s="916">
        <v>0</v>
      </c>
      <c r="AZ178" s="916">
        <v>4689</v>
      </c>
      <c r="BA178" s="916">
        <v>468922</v>
      </c>
      <c r="BB178" s="916">
        <v>-165073</v>
      </c>
      <c r="BC178" s="916">
        <v>-161771</v>
      </c>
      <c r="BD178" s="916">
        <v>0</v>
      </c>
      <c r="BE178" s="916">
        <v>-3301</v>
      </c>
      <c r="BF178" s="916">
        <v>-330145</v>
      </c>
      <c r="BG178" s="916">
        <v>-1256118</v>
      </c>
      <c r="BH178" s="916">
        <v>-1230994</v>
      </c>
      <c r="BI178" s="916">
        <v>0</v>
      </c>
      <c r="BJ178" s="916">
        <v>-25122</v>
      </c>
      <c r="BK178" s="916">
        <v>-2512234</v>
      </c>
      <c r="BL178" s="916">
        <v>-7215585</v>
      </c>
      <c r="BM178" s="916">
        <v>-7071274</v>
      </c>
      <c r="BN178" s="916">
        <v>0</v>
      </c>
      <c r="BO178" s="916">
        <v>-144312</v>
      </c>
      <c r="BP178" s="916">
        <v>-14431171</v>
      </c>
      <c r="BQ178" s="916">
        <v>-444040</v>
      </c>
      <c r="BR178" s="916">
        <v>-435160</v>
      </c>
      <c r="BS178" s="916">
        <v>0</v>
      </c>
      <c r="BT178" s="916">
        <v>-8881</v>
      </c>
      <c r="BU178" s="916">
        <v>-888081</v>
      </c>
      <c r="BV178" s="916">
        <v>-6771545</v>
      </c>
      <c r="BW178" s="916">
        <v>-6636114</v>
      </c>
      <c r="BX178" s="916">
        <v>0</v>
      </c>
      <c r="BY178" s="916">
        <v>-135431</v>
      </c>
      <c r="BZ178" s="916">
        <v>-13543090</v>
      </c>
      <c r="CA178" s="916">
        <v>40500</v>
      </c>
      <c r="CB178" s="916">
        <v>39690</v>
      </c>
      <c r="CC178" s="916">
        <v>0</v>
      </c>
      <c r="CD178" s="916">
        <v>810</v>
      </c>
      <c r="CE178" s="916">
        <v>81000</v>
      </c>
      <c r="CF178" s="916">
        <v>2798500</v>
      </c>
      <c r="CG178" s="916">
        <v>2742530</v>
      </c>
      <c r="CH178" s="916">
        <v>0</v>
      </c>
      <c r="CI178" s="916">
        <v>55970</v>
      </c>
      <c r="CJ178" s="916">
        <v>5597000</v>
      </c>
      <c r="CK178" s="916">
        <v>232000</v>
      </c>
      <c r="CL178" s="916">
        <v>227360</v>
      </c>
      <c r="CM178" s="916">
        <v>0</v>
      </c>
      <c r="CN178" s="916">
        <v>4640</v>
      </c>
      <c r="CO178" s="916">
        <v>464000</v>
      </c>
      <c r="CP178" s="916">
        <v>1633098</v>
      </c>
      <c r="CQ178" s="916">
        <v>1600437</v>
      </c>
      <c r="CR178" s="916">
        <v>0</v>
      </c>
      <c r="CS178" s="916">
        <v>32662</v>
      </c>
      <c r="CT178" s="916">
        <v>3266197</v>
      </c>
      <c r="CU178" s="916">
        <v>-2511487</v>
      </c>
      <c r="CV178" s="916">
        <v>-2461257</v>
      </c>
      <c r="CW178" s="916">
        <v>0</v>
      </c>
      <c r="CX178" s="916">
        <v>-50230</v>
      </c>
      <c r="CY178" s="916">
        <v>-5022974</v>
      </c>
      <c r="CZ178" s="916">
        <v>-171540</v>
      </c>
      <c r="DA178" s="916">
        <v>-168110</v>
      </c>
      <c r="DB178" s="916">
        <v>0</v>
      </c>
      <c r="DC178" s="916">
        <v>-3431</v>
      </c>
      <c r="DD178" s="916">
        <v>-343081</v>
      </c>
      <c r="DE178" s="916">
        <v>-2339947</v>
      </c>
      <c r="DF178" s="916">
        <v>-2293147</v>
      </c>
      <c r="DG178" s="916">
        <v>0</v>
      </c>
      <c r="DH178" s="916">
        <v>-46799</v>
      </c>
      <c r="DI178" s="916">
        <v>-4679893</v>
      </c>
      <c r="DJ178" s="916">
        <v>-5818239</v>
      </c>
      <c r="DK178" s="916">
        <v>-5701873</v>
      </c>
      <c r="DL178" s="916">
        <v>0</v>
      </c>
      <c r="DM178" s="916">
        <v>-116366</v>
      </c>
      <c r="DN178" s="916">
        <v>-11636480</v>
      </c>
      <c r="DO178" s="916">
        <v>0</v>
      </c>
      <c r="DP178" s="916">
        <v>0</v>
      </c>
      <c r="DQ178" s="916">
        <v>0</v>
      </c>
      <c r="DR178" s="916">
        <v>0</v>
      </c>
      <c r="DS178" s="916">
        <v>0</v>
      </c>
      <c r="DT178" s="916">
        <v>-6940396</v>
      </c>
      <c r="DU178" s="916">
        <v>-6801588</v>
      </c>
      <c r="DV178" s="916">
        <v>0</v>
      </c>
      <c r="DW178" s="916">
        <v>-138808</v>
      </c>
      <c r="DX178" s="916">
        <v>-13880792</v>
      </c>
      <c r="DY178" s="916">
        <v>1122157</v>
      </c>
      <c r="DZ178" s="916">
        <v>1099715</v>
      </c>
      <c r="EA178" s="916">
        <v>0</v>
      </c>
      <c r="EB178" s="916">
        <v>22442</v>
      </c>
      <c r="EC178" s="916">
        <v>2244312</v>
      </c>
      <c r="ED178" s="916">
        <v>28369173</v>
      </c>
      <c r="EE178" s="916">
        <v>27801790</v>
      </c>
      <c r="EF178" s="916">
        <v>0</v>
      </c>
      <c r="EG178" s="916">
        <v>567383</v>
      </c>
      <c r="EH178" s="916">
        <v>56738346</v>
      </c>
      <c r="EI178" s="916">
        <v>31332785</v>
      </c>
      <c r="EJ178" s="916">
        <v>30706129</v>
      </c>
      <c r="EK178" s="916">
        <v>0</v>
      </c>
      <c r="EL178" s="916">
        <v>626656</v>
      </c>
      <c r="EM178" s="916">
        <v>62665570</v>
      </c>
      <c r="EN178" s="916">
        <v>2963612</v>
      </c>
      <c r="EO178" s="916">
        <v>2904339</v>
      </c>
      <c r="EP178" s="916">
        <v>0</v>
      </c>
      <c r="EQ178" s="916">
        <v>59273</v>
      </c>
      <c r="ER178" s="916">
        <v>5927224</v>
      </c>
      <c r="ES178" s="916">
        <v>4085769</v>
      </c>
      <c r="ET178" s="916">
        <v>4004054</v>
      </c>
      <c r="EU178" s="916">
        <v>0</v>
      </c>
      <c r="EV178" s="916">
        <v>81715</v>
      </c>
      <c r="EW178" s="916">
        <v>8171536</v>
      </c>
      <c r="EX178" s="917">
        <v>0.5</v>
      </c>
      <c r="EY178" s="917">
        <v>0.49</v>
      </c>
      <c r="EZ178" s="917">
        <v>0</v>
      </c>
      <c r="FA178" s="917">
        <v>0.01</v>
      </c>
      <c r="FB178" s="917">
        <v>1</v>
      </c>
      <c r="FC178" s="884" t="s">
        <v>669</v>
      </c>
      <c r="FD178" s="884" t="s">
        <v>723</v>
      </c>
      <c r="FE178" s="884" t="s">
        <v>669</v>
      </c>
      <c r="FF178" s="884" t="s">
        <v>2350</v>
      </c>
      <c r="FG178" s="884" t="s">
        <v>2525</v>
      </c>
    </row>
    <row r="179" spans="1:163" ht="14.25" thickTop="1" thickBot="1" x14ac:dyDescent="0.25">
      <c r="A179" s="884" t="s">
        <v>3311</v>
      </c>
      <c r="B179" s="918" t="s">
        <v>408</v>
      </c>
      <c r="C179" s="919" t="s">
        <v>407</v>
      </c>
      <c r="D179" s="916">
        <v>18227287</v>
      </c>
      <c r="E179" s="916">
        <v>14581830</v>
      </c>
      <c r="F179" s="916">
        <v>3645458</v>
      </c>
      <c r="G179" s="916">
        <v>0</v>
      </c>
      <c r="H179" s="916">
        <v>36454575</v>
      </c>
      <c r="I179" s="916">
        <v>0</v>
      </c>
      <c r="J179" s="916">
        <v>0</v>
      </c>
      <c r="K179" s="916">
        <v>18227287</v>
      </c>
      <c r="L179" s="916">
        <v>177687</v>
      </c>
      <c r="M179" s="916">
        <v>177687</v>
      </c>
      <c r="N179" s="916">
        <v>0</v>
      </c>
      <c r="O179" s="916">
        <v>0</v>
      </c>
      <c r="P179" s="916">
        <v>0</v>
      </c>
      <c r="Q179" s="916">
        <v>33275</v>
      </c>
      <c r="R179" s="916">
        <v>0</v>
      </c>
      <c r="S179" s="916">
        <v>33275</v>
      </c>
      <c r="T179" s="916">
        <v>0</v>
      </c>
      <c r="U179" s="916">
        <v>0</v>
      </c>
      <c r="V179" s="916">
        <v>0</v>
      </c>
      <c r="W179" s="916">
        <v>0</v>
      </c>
      <c r="X179" s="916">
        <v>0</v>
      </c>
      <c r="Y179" s="916">
        <v>0</v>
      </c>
      <c r="Z179" s="916">
        <v>0</v>
      </c>
      <c r="AA179" s="916">
        <v>0</v>
      </c>
      <c r="AB179" s="916">
        <v>0</v>
      </c>
      <c r="AC179" s="916">
        <v>0</v>
      </c>
      <c r="AD179" s="916">
        <v>5748927</v>
      </c>
      <c r="AE179" s="916">
        <v>1436382</v>
      </c>
      <c r="AF179" s="916">
        <v>0</v>
      </c>
      <c r="AG179" s="916">
        <v>7185309</v>
      </c>
      <c r="AH179" s="916">
        <v>1017984</v>
      </c>
      <c r="AI179" s="916">
        <v>814388</v>
      </c>
      <c r="AJ179" s="916">
        <v>203597</v>
      </c>
      <c r="AK179" s="916">
        <v>0</v>
      </c>
      <c r="AL179" s="916">
        <v>2035969</v>
      </c>
      <c r="AM179" s="916">
        <v>-713532</v>
      </c>
      <c r="AN179" s="916">
        <v>-570826</v>
      </c>
      <c r="AO179" s="916">
        <v>-142707</v>
      </c>
      <c r="AP179" s="916">
        <v>0</v>
      </c>
      <c r="AQ179" s="916">
        <v>-1427065</v>
      </c>
      <c r="AR179" s="916">
        <v>-1057684</v>
      </c>
      <c r="AS179" s="916">
        <v>-846148</v>
      </c>
      <c r="AT179" s="916">
        <v>-211537</v>
      </c>
      <c r="AU179" s="916">
        <v>0</v>
      </c>
      <c r="AV179" s="916">
        <v>-2115369</v>
      </c>
      <c r="AW179" s="916">
        <v>169684</v>
      </c>
      <c r="AX179" s="916">
        <v>135748</v>
      </c>
      <c r="AY179" s="916">
        <v>33937</v>
      </c>
      <c r="AZ179" s="916">
        <v>0</v>
      </c>
      <c r="BA179" s="916">
        <v>339369</v>
      </c>
      <c r="BB179" s="916">
        <v>274761</v>
      </c>
      <c r="BC179" s="916">
        <v>219809</v>
      </c>
      <c r="BD179" s="916">
        <v>54952</v>
      </c>
      <c r="BE179" s="916">
        <v>0</v>
      </c>
      <c r="BF179" s="916">
        <v>549522</v>
      </c>
      <c r="BG179" s="916">
        <v>-613239</v>
      </c>
      <c r="BH179" s="916">
        <v>-490591</v>
      </c>
      <c r="BI179" s="916">
        <v>-122648</v>
      </c>
      <c r="BJ179" s="916">
        <v>0</v>
      </c>
      <c r="BK179" s="916">
        <v>-1226478</v>
      </c>
      <c r="BL179" s="916">
        <v>-3078295</v>
      </c>
      <c r="BM179" s="916">
        <v>-2462636</v>
      </c>
      <c r="BN179" s="916">
        <v>-615659</v>
      </c>
      <c r="BO179" s="916">
        <v>0</v>
      </c>
      <c r="BP179" s="916">
        <v>-6156590</v>
      </c>
      <c r="BQ179" s="916">
        <v>-120078</v>
      </c>
      <c r="BR179" s="916">
        <v>-96063</v>
      </c>
      <c r="BS179" s="916">
        <v>-24016</v>
      </c>
      <c r="BT179" s="916">
        <v>0</v>
      </c>
      <c r="BU179" s="916">
        <v>-240157</v>
      </c>
      <c r="BV179" s="916">
        <v>-2958217</v>
      </c>
      <c r="BW179" s="916">
        <v>-2366573</v>
      </c>
      <c r="BX179" s="916">
        <v>-591643</v>
      </c>
      <c r="BY179" s="916">
        <v>0</v>
      </c>
      <c r="BZ179" s="916">
        <v>-5916433</v>
      </c>
      <c r="CA179" s="916">
        <v>216995</v>
      </c>
      <c r="CB179" s="916">
        <v>173596</v>
      </c>
      <c r="CC179" s="916">
        <v>43399</v>
      </c>
      <c r="CD179" s="916">
        <v>0</v>
      </c>
      <c r="CE179" s="916">
        <v>433990</v>
      </c>
      <c r="CF179" s="916">
        <v>227193</v>
      </c>
      <c r="CG179" s="916">
        <v>181755</v>
      </c>
      <c r="CH179" s="916">
        <v>45439</v>
      </c>
      <c r="CI179" s="916">
        <v>0</v>
      </c>
      <c r="CJ179" s="916">
        <v>454387</v>
      </c>
      <c r="CK179" s="916">
        <v>-98980</v>
      </c>
      <c r="CL179" s="916">
        <v>-79184</v>
      </c>
      <c r="CM179" s="916">
        <v>-19796</v>
      </c>
      <c r="CN179" s="916">
        <v>0</v>
      </c>
      <c r="CO179" s="916">
        <v>-197960</v>
      </c>
      <c r="CP179" s="916">
        <v>1048412</v>
      </c>
      <c r="CQ179" s="916">
        <v>838730</v>
      </c>
      <c r="CR179" s="916">
        <v>209682</v>
      </c>
      <c r="CS179" s="916">
        <v>0</v>
      </c>
      <c r="CT179" s="916">
        <v>2096824</v>
      </c>
      <c r="CU179" s="916">
        <v>-1684675</v>
      </c>
      <c r="CV179" s="916">
        <v>-1347739</v>
      </c>
      <c r="CW179" s="916">
        <v>-336935</v>
      </c>
      <c r="CX179" s="916">
        <v>0</v>
      </c>
      <c r="CY179" s="916">
        <v>-3369349</v>
      </c>
      <c r="CZ179" s="916">
        <v>-2063</v>
      </c>
      <c r="DA179" s="916">
        <v>-1651</v>
      </c>
      <c r="DB179" s="916">
        <v>-413</v>
      </c>
      <c r="DC179" s="916">
        <v>0</v>
      </c>
      <c r="DD179" s="916">
        <v>-4127</v>
      </c>
      <c r="DE179" s="916">
        <v>-1682612</v>
      </c>
      <c r="DF179" s="916">
        <v>-1346088</v>
      </c>
      <c r="DG179" s="916">
        <v>-336522</v>
      </c>
      <c r="DH179" s="916">
        <v>0</v>
      </c>
      <c r="DI179" s="916">
        <v>-3365222</v>
      </c>
      <c r="DJ179" s="916">
        <v>-6968778</v>
      </c>
      <c r="DK179" s="916">
        <v>-5575022</v>
      </c>
      <c r="DL179" s="916">
        <v>-1393755</v>
      </c>
      <c r="DM179" s="916">
        <v>0</v>
      </c>
      <c r="DN179" s="916">
        <v>-13937556</v>
      </c>
      <c r="DO179" s="916">
        <v>0</v>
      </c>
      <c r="DP179" s="916">
        <v>0</v>
      </c>
      <c r="DQ179" s="916">
        <v>0</v>
      </c>
      <c r="DR179" s="916">
        <v>0</v>
      </c>
      <c r="DS179" s="916">
        <v>0</v>
      </c>
      <c r="DT179" s="916">
        <v>-6680841</v>
      </c>
      <c r="DU179" s="916">
        <v>-5344673</v>
      </c>
      <c r="DV179" s="916">
        <v>-1336168</v>
      </c>
      <c r="DW179" s="916">
        <v>0</v>
      </c>
      <c r="DX179" s="916">
        <v>-13361682</v>
      </c>
      <c r="DY179" s="916">
        <v>-287937</v>
      </c>
      <c r="DZ179" s="916">
        <v>-230349</v>
      </c>
      <c r="EA179" s="916">
        <v>-57587</v>
      </c>
      <c r="EB179" s="916">
        <v>0</v>
      </c>
      <c r="EC179" s="916">
        <v>-575874</v>
      </c>
      <c r="ED179" s="916">
        <v>15778373</v>
      </c>
      <c r="EE179" s="916">
        <v>12622699</v>
      </c>
      <c r="EF179" s="916">
        <v>3155675</v>
      </c>
      <c r="EG179" s="916">
        <v>0</v>
      </c>
      <c r="EH179" s="916">
        <v>31556747</v>
      </c>
      <c r="EI179" s="916">
        <v>18227287</v>
      </c>
      <c r="EJ179" s="916">
        <v>14581830</v>
      </c>
      <c r="EK179" s="916">
        <v>3645458</v>
      </c>
      <c r="EL179" s="916">
        <v>0</v>
      </c>
      <c r="EM179" s="916">
        <v>36454575</v>
      </c>
      <c r="EN179" s="916">
        <v>2448914</v>
      </c>
      <c r="EO179" s="916">
        <v>1959131</v>
      </c>
      <c r="EP179" s="916">
        <v>489783</v>
      </c>
      <c r="EQ179" s="916">
        <v>0</v>
      </c>
      <c r="ER179" s="916">
        <v>4897828</v>
      </c>
      <c r="ES179" s="916">
        <v>2160977</v>
      </c>
      <c r="ET179" s="916">
        <v>1728782</v>
      </c>
      <c r="EU179" s="916">
        <v>432196</v>
      </c>
      <c r="EV179" s="916">
        <v>0</v>
      </c>
      <c r="EW179" s="916">
        <v>4321954</v>
      </c>
      <c r="EX179" s="917">
        <v>0.5</v>
      </c>
      <c r="EY179" s="917">
        <v>0.4</v>
      </c>
      <c r="EZ179" s="917">
        <v>0.1</v>
      </c>
      <c r="FA179" s="917">
        <v>0</v>
      </c>
      <c r="FB179" s="917">
        <v>1</v>
      </c>
      <c r="FC179" s="884" t="s">
        <v>692</v>
      </c>
      <c r="FD179" s="884" t="s">
        <v>676</v>
      </c>
      <c r="FE179" s="884" t="s">
        <v>1672</v>
      </c>
      <c r="FF179" s="884" t="s">
        <v>2345</v>
      </c>
      <c r="FG179" s="884" t="s">
        <v>2526</v>
      </c>
    </row>
    <row r="180" spans="1:163" ht="14.25" thickTop="1" thickBot="1" x14ac:dyDescent="0.25">
      <c r="A180" s="884" t="s">
        <v>3312</v>
      </c>
      <c r="B180" s="918" t="s">
        <v>410</v>
      </c>
      <c r="C180" s="919" t="s">
        <v>409</v>
      </c>
      <c r="D180" s="916">
        <v>11937369</v>
      </c>
      <c r="E180" s="916">
        <v>9549895</v>
      </c>
      <c r="F180" s="916">
        <v>2387474</v>
      </c>
      <c r="G180" s="916">
        <v>0</v>
      </c>
      <c r="H180" s="916">
        <v>23874738</v>
      </c>
      <c r="I180" s="916">
        <v>0</v>
      </c>
      <c r="J180" s="916">
        <v>0</v>
      </c>
      <c r="K180" s="916">
        <v>11937369</v>
      </c>
      <c r="L180" s="916">
        <v>124551</v>
      </c>
      <c r="M180" s="916">
        <v>124551</v>
      </c>
      <c r="N180" s="916">
        <v>0</v>
      </c>
      <c r="O180" s="916">
        <v>0</v>
      </c>
      <c r="P180" s="916">
        <v>0</v>
      </c>
      <c r="Q180" s="916">
        <v>2415507</v>
      </c>
      <c r="R180" s="916">
        <v>133270</v>
      </c>
      <c r="S180" s="916">
        <v>2548777</v>
      </c>
      <c r="T180" s="916">
        <v>0</v>
      </c>
      <c r="U180" s="916">
        <v>0</v>
      </c>
      <c r="V180" s="916">
        <v>0</v>
      </c>
      <c r="W180" s="916">
        <v>0</v>
      </c>
      <c r="X180" s="916">
        <v>0</v>
      </c>
      <c r="Y180" s="916">
        <v>0</v>
      </c>
      <c r="Z180" s="916">
        <v>0</v>
      </c>
      <c r="AA180" s="916">
        <v>0</v>
      </c>
      <c r="AB180" s="916">
        <v>0</v>
      </c>
      <c r="AC180" s="916">
        <v>0</v>
      </c>
      <c r="AD180" s="916">
        <v>4133519</v>
      </c>
      <c r="AE180" s="916">
        <v>985280</v>
      </c>
      <c r="AF180" s="916">
        <v>0</v>
      </c>
      <c r="AG180" s="916">
        <v>5118799</v>
      </c>
      <c r="AH180" s="916">
        <v>313856</v>
      </c>
      <c r="AI180" s="916">
        <v>251085</v>
      </c>
      <c r="AJ180" s="916">
        <v>62771</v>
      </c>
      <c r="AK180" s="916">
        <v>0</v>
      </c>
      <c r="AL180" s="916">
        <v>627712</v>
      </c>
      <c r="AM180" s="916">
        <v>-789077</v>
      </c>
      <c r="AN180" s="916">
        <v>-631262</v>
      </c>
      <c r="AO180" s="916">
        <v>-157815</v>
      </c>
      <c r="AP180" s="916">
        <v>0</v>
      </c>
      <c r="AQ180" s="916">
        <v>-1578154</v>
      </c>
      <c r="AR180" s="916">
        <v>-122569</v>
      </c>
      <c r="AS180" s="916">
        <v>-98055</v>
      </c>
      <c r="AT180" s="916">
        <v>-24514</v>
      </c>
      <c r="AU180" s="916">
        <v>0</v>
      </c>
      <c r="AV180" s="916">
        <v>-245138</v>
      </c>
      <c r="AW180" s="916">
        <v>14041</v>
      </c>
      <c r="AX180" s="916">
        <v>11233</v>
      </c>
      <c r="AY180" s="916">
        <v>2808</v>
      </c>
      <c r="AZ180" s="916">
        <v>0</v>
      </c>
      <c r="BA180" s="916">
        <v>28082</v>
      </c>
      <c r="BB180" s="916">
        <v>-125000</v>
      </c>
      <c r="BC180" s="916">
        <v>-100000</v>
      </c>
      <c r="BD180" s="916">
        <v>-25000</v>
      </c>
      <c r="BE180" s="916">
        <v>0</v>
      </c>
      <c r="BF180" s="916">
        <v>-250000</v>
      </c>
      <c r="BG180" s="916">
        <v>-233528</v>
      </c>
      <c r="BH180" s="916">
        <v>-186822</v>
      </c>
      <c r="BI180" s="916">
        <v>-46706</v>
      </c>
      <c r="BJ180" s="916">
        <v>0</v>
      </c>
      <c r="BK180" s="916">
        <v>-467056</v>
      </c>
      <c r="BL180" s="916">
        <v>-990188</v>
      </c>
      <c r="BM180" s="916">
        <v>-792150</v>
      </c>
      <c r="BN180" s="916">
        <v>-198038</v>
      </c>
      <c r="BO180" s="916">
        <v>0</v>
      </c>
      <c r="BP180" s="916">
        <v>-1980376</v>
      </c>
      <c r="BQ180" s="916">
        <v>-3374</v>
      </c>
      <c r="BR180" s="916">
        <v>-2700</v>
      </c>
      <c r="BS180" s="916">
        <v>-675</v>
      </c>
      <c r="BT180" s="916">
        <v>0</v>
      </c>
      <c r="BU180" s="916">
        <v>-6749</v>
      </c>
      <c r="BV180" s="916">
        <v>-986813</v>
      </c>
      <c r="BW180" s="916">
        <v>-789451</v>
      </c>
      <c r="BX180" s="916">
        <v>-197363</v>
      </c>
      <c r="BY180" s="916">
        <v>0</v>
      </c>
      <c r="BZ180" s="916">
        <v>-1973627</v>
      </c>
      <c r="CA180" s="916">
        <v>0</v>
      </c>
      <c r="CB180" s="916">
        <v>0</v>
      </c>
      <c r="CC180" s="916">
        <v>0</v>
      </c>
      <c r="CD180" s="916">
        <v>0</v>
      </c>
      <c r="CE180" s="916">
        <v>0</v>
      </c>
      <c r="CF180" s="916">
        <v>64860</v>
      </c>
      <c r="CG180" s="916">
        <v>51888</v>
      </c>
      <c r="CH180" s="916">
        <v>12972</v>
      </c>
      <c r="CI180" s="916">
        <v>0</v>
      </c>
      <c r="CJ180" s="916">
        <v>129720</v>
      </c>
      <c r="CK180" s="916">
        <v>1518</v>
      </c>
      <c r="CL180" s="916">
        <v>1215</v>
      </c>
      <c r="CM180" s="916">
        <v>304</v>
      </c>
      <c r="CN180" s="916">
        <v>0</v>
      </c>
      <c r="CO180" s="916">
        <v>3037</v>
      </c>
      <c r="CP180" s="916">
        <v>-236597</v>
      </c>
      <c r="CQ180" s="916">
        <v>-189278</v>
      </c>
      <c r="CR180" s="916">
        <v>-47320</v>
      </c>
      <c r="CS180" s="916">
        <v>0</v>
      </c>
      <c r="CT180" s="916">
        <v>-473195</v>
      </c>
      <c r="CU180" s="916">
        <v>-1160407</v>
      </c>
      <c r="CV180" s="916">
        <v>-928325</v>
      </c>
      <c r="CW180" s="916">
        <v>-232082</v>
      </c>
      <c r="CX180" s="916">
        <v>0</v>
      </c>
      <c r="CY180" s="916">
        <v>-2320814</v>
      </c>
      <c r="CZ180" s="916">
        <v>-1856</v>
      </c>
      <c r="DA180" s="916">
        <v>-1485</v>
      </c>
      <c r="DB180" s="916">
        <v>-371</v>
      </c>
      <c r="DC180" s="916">
        <v>0</v>
      </c>
      <c r="DD180" s="916">
        <v>-3712</v>
      </c>
      <c r="DE180" s="916">
        <v>-1158550</v>
      </c>
      <c r="DF180" s="916">
        <v>-926841</v>
      </c>
      <c r="DG180" s="916">
        <v>-231711</v>
      </c>
      <c r="DH180" s="916">
        <v>0</v>
      </c>
      <c r="DI180" s="916">
        <v>-2317102</v>
      </c>
      <c r="DJ180" s="916">
        <v>-3707981</v>
      </c>
      <c r="DK180" s="916">
        <v>-3110469</v>
      </c>
      <c r="DL180" s="916">
        <v>-837652</v>
      </c>
      <c r="DM180" s="916">
        <v>0</v>
      </c>
      <c r="DN180" s="916">
        <v>-7656103</v>
      </c>
      <c r="DO180" s="916">
        <v>0</v>
      </c>
      <c r="DP180" s="916">
        <v>0</v>
      </c>
      <c r="DQ180" s="916">
        <v>0</v>
      </c>
      <c r="DR180" s="916">
        <v>0</v>
      </c>
      <c r="DS180" s="916">
        <v>0</v>
      </c>
      <c r="DT180" s="916">
        <v>-4704559</v>
      </c>
      <c r="DU180" s="916">
        <v>-3763647</v>
      </c>
      <c r="DV180" s="916">
        <v>-940912</v>
      </c>
      <c r="DW180" s="916">
        <v>0</v>
      </c>
      <c r="DX180" s="916">
        <v>-9409117</v>
      </c>
      <c r="DY180" s="916">
        <v>996578</v>
      </c>
      <c r="DZ180" s="916">
        <v>653178</v>
      </c>
      <c r="EA180" s="916">
        <v>103260</v>
      </c>
      <c r="EB180" s="916">
        <v>0</v>
      </c>
      <c r="EC180" s="916">
        <v>1753014</v>
      </c>
      <c r="ED180" s="916">
        <v>12137468</v>
      </c>
      <c r="EE180" s="916">
        <v>9709975</v>
      </c>
      <c r="EF180" s="916">
        <v>2427494</v>
      </c>
      <c r="EG180" s="916">
        <v>0</v>
      </c>
      <c r="EH180" s="916">
        <v>24274937</v>
      </c>
      <c r="EI180" s="916">
        <v>11937369</v>
      </c>
      <c r="EJ180" s="916">
        <v>9549895</v>
      </c>
      <c r="EK180" s="916">
        <v>2387474</v>
      </c>
      <c r="EL180" s="916">
        <v>0</v>
      </c>
      <c r="EM180" s="916">
        <v>23874738</v>
      </c>
      <c r="EN180" s="916">
        <v>-200099</v>
      </c>
      <c r="EO180" s="916">
        <v>-160080</v>
      </c>
      <c r="EP180" s="916">
        <v>-40020</v>
      </c>
      <c r="EQ180" s="916">
        <v>0</v>
      </c>
      <c r="ER180" s="916">
        <v>-400199</v>
      </c>
      <c r="ES180" s="916">
        <v>796479</v>
      </c>
      <c r="ET180" s="916">
        <v>493098</v>
      </c>
      <c r="EU180" s="916">
        <v>63240</v>
      </c>
      <c r="EV180" s="916">
        <v>0</v>
      </c>
      <c r="EW180" s="916">
        <v>1352815</v>
      </c>
      <c r="EX180" s="917">
        <v>0.5</v>
      </c>
      <c r="EY180" s="917">
        <v>0.4</v>
      </c>
      <c r="EZ180" s="917">
        <v>0.1</v>
      </c>
      <c r="FA180" s="917">
        <v>0</v>
      </c>
      <c r="FB180" s="917">
        <v>1</v>
      </c>
      <c r="FC180" s="884" t="s">
        <v>690</v>
      </c>
      <c r="FD180" s="884" t="s">
        <v>676</v>
      </c>
      <c r="FE180" s="884" t="s">
        <v>1672</v>
      </c>
      <c r="FF180" s="884" t="s">
        <v>2347</v>
      </c>
      <c r="FG180" s="884" t="s">
        <v>2527</v>
      </c>
    </row>
    <row r="181" spans="1:163" ht="14.25" thickTop="1" thickBot="1" x14ac:dyDescent="0.25">
      <c r="A181" s="884" t="s">
        <v>3311</v>
      </c>
      <c r="B181" s="918" t="s">
        <v>412</v>
      </c>
      <c r="C181" s="919" t="s">
        <v>411</v>
      </c>
      <c r="D181" s="916">
        <v>36695761</v>
      </c>
      <c r="E181" s="916">
        <v>35961845</v>
      </c>
      <c r="F181" s="916">
        <v>0</v>
      </c>
      <c r="G181" s="916">
        <v>733915</v>
      </c>
      <c r="H181" s="916">
        <v>73391521</v>
      </c>
      <c r="I181" s="916">
        <v>305084</v>
      </c>
      <c r="J181" s="916">
        <v>305084</v>
      </c>
      <c r="K181" s="916">
        <v>36390677</v>
      </c>
      <c r="L181" s="916">
        <v>231350</v>
      </c>
      <c r="M181" s="916">
        <v>231350</v>
      </c>
      <c r="N181" s="916">
        <v>751549</v>
      </c>
      <c r="O181" s="916">
        <v>0</v>
      </c>
      <c r="P181" s="916">
        <v>751549</v>
      </c>
      <c r="Q181" s="916">
        <v>8595644</v>
      </c>
      <c r="R181" s="916">
        <v>0</v>
      </c>
      <c r="S181" s="916">
        <v>8595644</v>
      </c>
      <c r="T181" s="916">
        <v>0</v>
      </c>
      <c r="U181" s="916">
        <v>0</v>
      </c>
      <c r="V181" s="916">
        <v>0</v>
      </c>
      <c r="W181" s="916">
        <v>0</v>
      </c>
      <c r="X181" s="916">
        <v>305084</v>
      </c>
      <c r="Y181" s="916">
        <v>0</v>
      </c>
      <c r="Z181" s="916">
        <v>0</v>
      </c>
      <c r="AA181" s="916">
        <v>305084</v>
      </c>
      <c r="AB181" s="916">
        <v>0</v>
      </c>
      <c r="AC181" s="916">
        <v>0</v>
      </c>
      <c r="AD181" s="916">
        <v>12420642</v>
      </c>
      <c r="AE181" s="916">
        <v>0</v>
      </c>
      <c r="AF181" s="916">
        <v>230352</v>
      </c>
      <c r="AG181" s="916">
        <v>12650994</v>
      </c>
      <c r="AH181" s="916">
        <v>3511215</v>
      </c>
      <c r="AI181" s="916">
        <v>3440991</v>
      </c>
      <c r="AJ181" s="916">
        <v>0</v>
      </c>
      <c r="AK181" s="916">
        <v>70224</v>
      </c>
      <c r="AL181" s="916">
        <v>7022430</v>
      </c>
      <c r="AM181" s="916">
        <v>-685987</v>
      </c>
      <c r="AN181" s="916">
        <v>-672267</v>
      </c>
      <c r="AO181" s="916">
        <v>0</v>
      </c>
      <c r="AP181" s="916">
        <v>-13720</v>
      </c>
      <c r="AQ181" s="916">
        <v>-1371974</v>
      </c>
      <c r="AR181" s="916">
        <v>-906500</v>
      </c>
      <c r="AS181" s="916">
        <v>-888370</v>
      </c>
      <c r="AT181" s="916">
        <v>0</v>
      </c>
      <c r="AU181" s="916">
        <v>-18130</v>
      </c>
      <c r="AV181" s="916">
        <v>-1813000</v>
      </c>
      <c r="AW181" s="916">
        <v>76895</v>
      </c>
      <c r="AX181" s="916">
        <v>75357</v>
      </c>
      <c r="AY181" s="916">
        <v>0</v>
      </c>
      <c r="AZ181" s="916">
        <v>1538</v>
      </c>
      <c r="BA181" s="916">
        <v>153790</v>
      </c>
      <c r="BB181" s="916">
        <v>-204895</v>
      </c>
      <c r="BC181" s="916">
        <v>-200797</v>
      </c>
      <c r="BD181" s="916">
        <v>0</v>
      </c>
      <c r="BE181" s="916">
        <v>-4098</v>
      </c>
      <c r="BF181" s="916">
        <v>-409790</v>
      </c>
      <c r="BG181" s="916">
        <v>-1034500</v>
      </c>
      <c r="BH181" s="916">
        <v>-1013810</v>
      </c>
      <c r="BI181" s="916">
        <v>0</v>
      </c>
      <c r="BJ181" s="916">
        <v>-20690</v>
      </c>
      <c r="BK181" s="916">
        <v>-2069000</v>
      </c>
      <c r="BL181" s="916">
        <v>-7603294</v>
      </c>
      <c r="BM181" s="916">
        <v>-7451228</v>
      </c>
      <c r="BN181" s="916">
        <v>0</v>
      </c>
      <c r="BO181" s="916">
        <v>-152066</v>
      </c>
      <c r="BP181" s="916">
        <v>-15206588</v>
      </c>
      <c r="BQ181" s="916">
        <v>-2224769</v>
      </c>
      <c r="BR181" s="916">
        <v>-2180274</v>
      </c>
      <c r="BS181" s="916">
        <v>0</v>
      </c>
      <c r="BT181" s="916">
        <v>-44495</v>
      </c>
      <c r="BU181" s="916">
        <v>-4449538</v>
      </c>
      <c r="BV181" s="916">
        <v>-5378524</v>
      </c>
      <c r="BW181" s="916">
        <v>-5270955</v>
      </c>
      <c r="BX181" s="916">
        <v>0</v>
      </c>
      <c r="BY181" s="916">
        <v>-107571</v>
      </c>
      <c r="BZ181" s="916">
        <v>-10757050</v>
      </c>
      <c r="CA181" s="916">
        <v>0</v>
      </c>
      <c r="CB181" s="916">
        <v>0</v>
      </c>
      <c r="CC181" s="916">
        <v>0</v>
      </c>
      <c r="CD181" s="916">
        <v>0</v>
      </c>
      <c r="CE181" s="916">
        <v>0</v>
      </c>
      <c r="CF181" s="916">
        <v>4418919</v>
      </c>
      <c r="CG181" s="916">
        <v>4330541</v>
      </c>
      <c r="CH181" s="916">
        <v>0</v>
      </c>
      <c r="CI181" s="916">
        <v>88378</v>
      </c>
      <c r="CJ181" s="916">
        <v>8837838</v>
      </c>
      <c r="CK181" s="916">
        <v>1745039</v>
      </c>
      <c r="CL181" s="916">
        <v>1710138</v>
      </c>
      <c r="CM181" s="916">
        <v>0</v>
      </c>
      <c r="CN181" s="916">
        <v>34901</v>
      </c>
      <c r="CO181" s="916">
        <v>3490078</v>
      </c>
      <c r="CP181" s="916">
        <v>-4160123</v>
      </c>
      <c r="CQ181" s="916">
        <v>-4076920</v>
      </c>
      <c r="CR181" s="916">
        <v>0</v>
      </c>
      <c r="CS181" s="916">
        <v>-83202</v>
      </c>
      <c r="CT181" s="916">
        <v>-8320245</v>
      </c>
      <c r="CU181" s="916">
        <v>-5599459</v>
      </c>
      <c r="CV181" s="916">
        <v>-5487469</v>
      </c>
      <c r="CW181" s="916">
        <v>0</v>
      </c>
      <c r="CX181" s="916">
        <v>-111989</v>
      </c>
      <c r="CY181" s="916">
        <v>-11198917</v>
      </c>
      <c r="CZ181" s="916">
        <v>-479730</v>
      </c>
      <c r="DA181" s="916">
        <v>-470136</v>
      </c>
      <c r="DB181" s="916">
        <v>0</v>
      </c>
      <c r="DC181" s="916">
        <v>-9594</v>
      </c>
      <c r="DD181" s="916">
        <v>-959460</v>
      </c>
      <c r="DE181" s="916">
        <v>-5119728</v>
      </c>
      <c r="DF181" s="916">
        <v>-5017334</v>
      </c>
      <c r="DG181" s="916">
        <v>0</v>
      </c>
      <c r="DH181" s="916">
        <v>-102395</v>
      </c>
      <c r="DI181" s="916">
        <v>-10239457</v>
      </c>
      <c r="DJ181" s="916">
        <v>-450118</v>
      </c>
      <c r="DK181" s="916">
        <v>-441116</v>
      </c>
      <c r="DL181" s="916">
        <v>0</v>
      </c>
      <c r="DM181" s="916">
        <v>-9001</v>
      </c>
      <c r="DN181" s="916">
        <v>-900235</v>
      </c>
      <c r="DO181" s="916">
        <v>0</v>
      </c>
      <c r="DP181" s="916">
        <v>0</v>
      </c>
      <c r="DQ181" s="916">
        <v>0</v>
      </c>
      <c r="DR181" s="916">
        <v>0</v>
      </c>
      <c r="DS181" s="916">
        <v>0</v>
      </c>
      <c r="DT181" s="916">
        <v>-1576574</v>
      </c>
      <c r="DU181" s="916">
        <v>-1545042</v>
      </c>
      <c r="DV181" s="916">
        <v>0</v>
      </c>
      <c r="DW181" s="916">
        <v>-31531</v>
      </c>
      <c r="DX181" s="916">
        <v>-3153147</v>
      </c>
      <c r="DY181" s="916">
        <v>1126456</v>
      </c>
      <c r="DZ181" s="916">
        <v>1103926</v>
      </c>
      <c r="EA181" s="916">
        <v>0</v>
      </c>
      <c r="EB181" s="916">
        <v>22530</v>
      </c>
      <c r="EC181" s="916">
        <v>2252912</v>
      </c>
      <c r="ED181" s="916">
        <v>35363585</v>
      </c>
      <c r="EE181" s="916">
        <v>34656313</v>
      </c>
      <c r="EF181" s="916">
        <v>0</v>
      </c>
      <c r="EG181" s="916">
        <v>707272</v>
      </c>
      <c r="EH181" s="916">
        <v>70727170</v>
      </c>
      <c r="EI181" s="916">
        <v>36695761</v>
      </c>
      <c r="EJ181" s="916">
        <v>35961845</v>
      </c>
      <c r="EK181" s="916">
        <v>0</v>
      </c>
      <c r="EL181" s="916">
        <v>733915</v>
      </c>
      <c r="EM181" s="916">
        <v>73391521</v>
      </c>
      <c r="EN181" s="916">
        <v>1332176</v>
      </c>
      <c r="EO181" s="916">
        <v>1305532</v>
      </c>
      <c r="EP181" s="916">
        <v>0</v>
      </c>
      <c r="EQ181" s="916">
        <v>26643</v>
      </c>
      <c r="ER181" s="916">
        <v>2664351</v>
      </c>
      <c r="ES181" s="916">
        <v>2458632</v>
      </c>
      <c r="ET181" s="916">
        <v>2409458</v>
      </c>
      <c r="EU181" s="916">
        <v>0</v>
      </c>
      <c r="EV181" s="916">
        <v>49173</v>
      </c>
      <c r="EW181" s="916">
        <v>4917263</v>
      </c>
      <c r="EX181" s="917">
        <v>0.5</v>
      </c>
      <c r="EY181" s="917">
        <v>0.49</v>
      </c>
      <c r="EZ181" s="917">
        <v>0</v>
      </c>
      <c r="FA181" s="917">
        <v>0.01</v>
      </c>
      <c r="FB181" s="917">
        <v>1</v>
      </c>
      <c r="FC181" s="884" t="s">
        <v>669</v>
      </c>
      <c r="FD181" s="884" t="s">
        <v>723</v>
      </c>
      <c r="FE181" s="884" t="s">
        <v>669</v>
      </c>
      <c r="FF181" s="884" t="s">
        <v>2350</v>
      </c>
      <c r="FG181" s="884" t="s">
        <v>2528</v>
      </c>
    </row>
    <row r="182" spans="1:163" ht="14.25" thickTop="1" thickBot="1" x14ac:dyDescent="0.25">
      <c r="A182" s="884" t="s">
        <v>3311</v>
      </c>
      <c r="B182" s="918" t="s">
        <v>414</v>
      </c>
      <c r="C182" s="919" t="s">
        <v>413</v>
      </c>
      <c r="D182" s="916">
        <v>11360511</v>
      </c>
      <c r="E182" s="916">
        <v>9088409</v>
      </c>
      <c r="F182" s="916">
        <v>2272102</v>
      </c>
      <c r="G182" s="916">
        <v>0</v>
      </c>
      <c r="H182" s="916">
        <v>22721022</v>
      </c>
      <c r="I182" s="916">
        <v>196431</v>
      </c>
      <c r="J182" s="916">
        <v>196431</v>
      </c>
      <c r="K182" s="916">
        <v>11164080</v>
      </c>
      <c r="L182" s="916">
        <v>270464</v>
      </c>
      <c r="M182" s="916">
        <v>270464</v>
      </c>
      <c r="N182" s="916">
        <v>94866</v>
      </c>
      <c r="O182" s="916">
        <v>0</v>
      </c>
      <c r="P182" s="916">
        <v>94866</v>
      </c>
      <c r="Q182" s="916">
        <v>1137799</v>
      </c>
      <c r="R182" s="916">
        <v>0</v>
      </c>
      <c r="S182" s="916">
        <v>1137799</v>
      </c>
      <c r="T182" s="916">
        <v>0</v>
      </c>
      <c r="U182" s="916">
        <v>0</v>
      </c>
      <c r="V182" s="916">
        <v>0</v>
      </c>
      <c r="W182" s="916">
        <v>0</v>
      </c>
      <c r="X182" s="916">
        <v>196431</v>
      </c>
      <c r="Y182" s="916">
        <v>0</v>
      </c>
      <c r="Z182" s="916">
        <v>0</v>
      </c>
      <c r="AA182" s="916">
        <v>196431</v>
      </c>
      <c r="AB182" s="916">
        <v>0</v>
      </c>
      <c r="AC182" s="916">
        <v>0</v>
      </c>
      <c r="AD182" s="916">
        <v>6307269</v>
      </c>
      <c r="AE182" s="916">
        <v>1528344</v>
      </c>
      <c r="AF182" s="916">
        <v>0</v>
      </c>
      <c r="AG182" s="916">
        <v>7835613</v>
      </c>
      <c r="AH182" s="916">
        <v>177950</v>
      </c>
      <c r="AI182" s="916">
        <v>142360</v>
      </c>
      <c r="AJ182" s="916">
        <v>35590</v>
      </c>
      <c r="AK182" s="916">
        <v>0</v>
      </c>
      <c r="AL182" s="916">
        <v>355900</v>
      </c>
      <c r="AM182" s="916">
        <v>-247112</v>
      </c>
      <c r="AN182" s="916">
        <v>-197690</v>
      </c>
      <c r="AO182" s="916">
        <v>-49422</v>
      </c>
      <c r="AP182" s="916">
        <v>0</v>
      </c>
      <c r="AQ182" s="916">
        <v>-494224</v>
      </c>
      <c r="AR182" s="916">
        <v>-127306</v>
      </c>
      <c r="AS182" s="916">
        <v>-101844</v>
      </c>
      <c r="AT182" s="916">
        <v>-25461</v>
      </c>
      <c r="AU182" s="916">
        <v>0</v>
      </c>
      <c r="AV182" s="916">
        <v>-254611</v>
      </c>
      <c r="AW182" s="916">
        <v>23723</v>
      </c>
      <c r="AX182" s="916">
        <v>18979</v>
      </c>
      <c r="AY182" s="916">
        <v>4745</v>
      </c>
      <c r="AZ182" s="916">
        <v>0</v>
      </c>
      <c r="BA182" s="916">
        <v>47447</v>
      </c>
      <c r="BB182" s="916">
        <v>-2106</v>
      </c>
      <c r="BC182" s="916">
        <v>-1684</v>
      </c>
      <c r="BD182" s="916">
        <v>-421</v>
      </c>
      <c r="BE182" s="916">
        <v>0</v>
      </c>
      <c r="BF182" s="916">
        <v>-4211</v>
      </c>
      <c r="BG182" s="916">
        <v>-105689</v>
      </c>
      <c r="BH182" s="916">
        <v>-84549</v>
      </c>
      <c r="BI182" s="916">
        <v>-21137</v>
      </c>
      <c r="BJ182" s="916">
        <v>0</v>
      </c>
      <c r="BK182" s="916">
        <v>-211375</v>
      </c>
      <c r="BL182" s="916">
        <v>-840182</v>
      </c>
      <c r="BM182" s="916">
        <v>-672146</v>
      </c>
      <c r="BN182" s="916">
        <v>-168037</v>
      </c>
      <c r="BO182" s="916">
        <v>0</v>
      </c>
      <c r="BP182" s="916">
        <v>-1680365</v>
      </c>
      <c r="BQ182" s="916">
        <v>-109521</v>
      </c>
      <c r="BR182" s="916">
        <v>-87617</v>
      </c>
      <c r="BS182" s="916">
        <v>-21904</v>
      </c>
      <c r="BT182" s="916">
        <v>0</v>
      </c>
      <c r="BU182" s="916">
        <v>-219042</v>
      </c>
      <c r="BV182" s="916">
        <v>-730662</v>
      </c>
      <c r="BW182" s="916">
        <v>-584530</v>
      </c>
      <c r="BX182" s="916">
        <v>-146132</v>
      </c>
      <c r="BY182" s="916">
        <v>0</v>
      </c>
      <c r="BZ182" s="916">
        <v>-1461324</v>
      </c>
      <c r="CA182" s="916">
        <v>42182</v>
      </c>
      <c r="CB182" s="916">
        <v>33745</v>
      </c>
      <c r="CC182" s="916">
        <v>8436</v>
      </c>
      <c r="CD182" s="916">
        <v>0</v>
      </c>
      <c r="CE182" s="916">
        <v>84363</v>
      </c>
      <c r="CF182" s="916">
        <v>281411</v>
      </c>
      <c r="CG182" s="916">
        <v>225128</v>
      </c>
      <c r="CH182" s="916">
        <v>56282</v>
      </c>
      <c r="CI182" s="916">
        <v>0</v>
      </c>
      <c r="CJ182" s="916">
        <v>562821</v>
      </c>
      <c r="CK182" s="916">
        <v>0</v>
      </c>
      <c r="CL182" s="916">
        <v>0</v>
      </c>
      <c r="CM182" s="916">
        <v>0</v>
      </c>
      <c r="CN182" s="916">
        <v>0</v>
      </c>
      <c r="CO182" s="916">
        <v>0</v>
      </c>
      <c r="CP182" s="916">
        <v>-147904</v>
      </c>
      <c r="CQ182" s="916">
        <v>-118324</v>
      </c>
      <c r="CR182" s="916">
        <v>-29581</v>
      </c>
      <c r="CS182" s="916">
        <v>0</v>
      </c>
      <c r="CT182" s="916">
        <v>-295809</v>
      </c>
      <c r="CU182" s="916">
        <v>-664493</v>
      </c>
      <c r="CV182" s="916">
        <v>-531597</v>
      </c>
      <c r="CW182" s="916">
        <v>-132900</v>
      </c>
      <c r="CX182" s="916">
        <v>0</v>
      </c>
      <c r="CY182" s="916">
        <v>-1328990</v>
      </c>
      <c r="CZ182" s="916">
        <v>-67339</v>
      </c>
      <c r="DA182" s="916">
        <v>-53872</v>
      </c>
      <c r="DB182" s="916">
        <v>-13468</v>
      </c>
      <c r="DC182" s="916">
        <v>0</v>
      </c>
      <c r="DD182" s="916">
        <v>-134679</v>
      </c>
      <c r="DE182" s="916">
        <v>-597155</v>
      </c>
      <c r="DF182" s="916">
        <v>-477726</v>
      </c>
      <c r="DG182" s="916">
        <v>-119431</v>
      </c>
      <c r="DH182" s="916">
        <v>0</v>
      </c>
      <c r="DI182" s="916">
        <v>-1194312</v>
      </c>
      <c r="DJ182" s="916">
        <v>-5411380</v>
      </c>
      <c r="DK182" s="916">
        <v>-4440054</v>
      </c>
      <c r="DL182" s="916">
        <v>-1217880</v>
      </c>
      <c r="DM182" s="916">
        <v>0</v>
      </c>
      <c r="DN182" s="916">
        <v>-11069314</v>
      </c>
      <c r="DO182" s="916">
        <v>0</v>
      </c>
      <c r="DP182" s="916">
        <v>0</v>
      </c>
      <c r="DQ182" s="916">
        <v>0</v>
      </c>
      <c r="DR182" s="916">
        <v>0</v>
      </c>
      <c r="DS182" s="916">
        <v>0</v>
      </c>
      <c r="DT182" s="916">
        <v>-162861</v>
      </c>
      <c r="DU182" s="916">
        <v>-130289</v>
      </c>
      <c r="DV182" s="916">
        <v>-32572</v>
      </c>
      <c r="DW182" s="916">
        <v>0</v>
      </c>
      <c r="DX182" s="916">
        <v>-325722</v>
      </c>
      <c r="DY182" s="916">
        <v>-5248519</v>
      </c>
      <c r="DZ182" s="916">
        <v>-4309765</v>
      </c>
      <c r="EA182" s="916">
        <v>-1185308</v>
      </c>
      <c r="EB182" s="916">
        <v>0</v>
      </c>
      <c r="EC182" s="916">
        <v>-10743592</v>
      </c>
      <c r="ED182" s="916">
        <v>10322461</v>
      </c>
      <c r="EE182" s="916">
        <v>8257969</v>
      </c>
      <c r="EF182" s="916">
        <v>2064492</v>
      </c>
      <c r="EG182" s="916">
        <v>0</v>
      </c>
      <c r="EH182" s="916">
        <v>20644922</v>
      </c>
      <c r="EI182" s="916">
        <v>11360511</v>
      </c>
      <c r="EJ182" s="916">
        <v>9088409</v>
      </c>
      <c r="EK182" s="916">
        <v>2272102</v>
      </c>
      <c r="EL182" s="916">
        <v>0</v>
      </c>
      <c r="EM182" s="916">
        <v>22721022</v>
      </c>
      <c r="EN182" s="916">
        <v>1038050</v>
      </c>
      <c r="EO182" s="916">
        <v>830440</v>
      </c>
      <c r="EP182" s="916">
        <v>207610</v>
      </c>
      <c r="EQ182" s="916">
        <v>0</v>
      </c>
      <c r="ER182" s="916">
        <v>2076100</v>
      </c>
      <c r="ES182" s="916">
        <v>-4210469</v>
      </c>
      <c r="ET182" s="916">
        <v>-3479325</v>
      </c>
      <c r="EU182" s="916">
        <v>-977698</v>
      </c>
      <c r="EV182" s="916">
        <v>0</v>
      </c>
      <c r="EW182" s="916">
        <v>-8667492</v>
      </c>
      <c r="EX182" s="917">
        <v>0.5</v>
      </c>
      <c r="EY182" s="917">
        <v>0.4</v>
      </c>
      <c r="EZ182" s="917">
        <v>0.1</v>
      </c>
      <c r="FA182" s="917">
        <v>0</v>
      </c>
      <c r="FB182" s="917">
        <v>1</v>
      </c>
      <c r="FC182" s="884" t="s">
        <v>710</v>
      </c>
      <c r="FD182" s="884" t="s">
        <v>676</v>
      </c>
      <c r="FE182" s="884" t="s">
        <v>1672</v>
      </c>
      <c r="FF182" s="884" t="s">
        <v>2345</v>
      </c>
      <c r="FG182" s="884" t="s">
        <v>2529</v>
      </c>
    </row>
    <row r="183" spans="1:163" ht="14.25" thickTop="1" thickBot="1" x14ac:dyDescent="0.25">
      <c r="A183" s="884" t="s">
        <v>3311</v>
      </c>
      <c r="B183" s="918" t="s">
        <v>2822</v>
      </c>
      <c r="C183" s="919" t="s">
        <v>2823</v>
      </c>
      <c r="D183" s="916">
        <v>62831399</v>
      </c>
      <c r="E183" s="916">
        <v>61574771</v>
      </c>
      <c r="F183" s="916">
        <v>0</v>
      </c>
      <c r="G183" s="916">
        <v>1256628</v>
      </c>
      <c r="H183" s="916">
        <v>125662798</v>
      </c>
      <c r="I183" s="916">
        <v>0</v>
      </c>
      <c r="J183" s="916">
        <v>0</v>
      </c>
      <c r="K183" s="916">
        <v>62831399</v>
      </c>
      <c r="L183" s="916">
        <v>464690</v>
      </c>
      <c r="M183" s="916">
        <v>464690</v>
      </c>
      <c r="N183" s="916">
        <v>0</v>
      </c>
      <c r="O183" s="916">
        <v>0</v>
      </c>
      <c r="P183" s="916">
        <v>0</v>
      </c>
      <c r="Q183" s="916">
        <v>741919</v>
      </c>
      <c r="R183" s="916">
        <v>0</v>
      </c>
      <c r="S183" s="916">
        <v>741919</v>
      </c>
      <c r="T183" s="916">
        <v>0</v>
      </c>
      <c r="U183" s="916">
        <v>0</v>
      </c>
      <c r="V183" s="916">
        <v>0</v>
      </c>
      <c r="W183" s="916">
        <v>0</v>
      </c>
      <c r="X183" s="916">
        <v>0</v>
      </c>
      <c r="Y183" s="916">
        <v>0</v>
      </c>
      <c r="Z183" s="916">
        <v>0</v>
      </c>
      <c r="AA183" s="916">
        <v>0</v>
      </c>
      <c r="AB183" s="916">
        <v>0</v>
      </c>
      <c r="AC183" s="916">
        <v>0</v>
      </c>
      <c r="AD183" s="916">
        <v>17431059</v>
      </c>
      <c r="AE183" s="916">
        <v>0</v>
      </c>
      <c r="AF183" s="916">
        <v>354189</v>
      </c>
      <c r="AG183" s="916">
        <v>17785248</v>
      </c>
      <c r="AH183" s="916">
        <v>4398761</v>
      </c>
      <c r="AI183" s="916">
        <v>4310785</v>
      </c>
      <c r="AJ183" s="916">
        <v>0</v>
      </c>
      <c r="AK183" s="916">
        <v>87975</v>
      </c>
      <c r="AL183" s="916">
        <v>8797521</v>
      </c>
      <c r="AM183" s="916">
        <v>-3370111</v>
      </c>
      <c r="AN183" s="916">
        <v>-3302708</v>
      </c>
      <c r="AO183" s="916">
        <v>0</v>
      </c>
      <c r="AP183" s="916">
        <v>-67402</v>
      </c>
      <c r="AQ183" s="916">
        <v>-6740221</v>
      </c>
      <c r="AR183" s="916">
        <v>-1810431</v>
      </c>
      <c r="AS183" s="916">
        <v>-1774223</v>
      </c>
      <c r="AT183" s="916">
        <v>0</v>
      </c>
      <c r="AU183" s="916">
        <v>-36209</v>
      </c>
      <c r="AV183" s="916">
        <v>-3620863</v>
      </c>
      <c r="AW183" s="916">
        <v>45693</v>
      </c>
      <c r="AX183" s="916">
        <v>44779</v>
      </c>
      <c r="AY183" s="916">
        <v>0</v>
      </c>
      <c r="AZ183" s="916">
        <v>914</v>
      </c>
      <c r="BA183" s="916">
        <v>91386</v>
      </c>
      <c r="BB183" s="916">
        <v>196055</v>
      </c>
      <c r="BC183" s="916">
        <v>192134</v>
      </c>
      <c r="BD183" s="916">
        <v>0</v>
      </c>
      <c r="BE183" s="916">
        <v>3921</v>
      </c>
      <c r="BF183" s="916">
        <v>392110</v>
      </c>
      <c r="BG183" s="916">
        <v>-1568683</v>
      </c>
      <c r="BH183" s="916">
        <v>-1537310</v>
      </c>
      <c r="BI183" s="916">
        <v>0</v>
      </c>
      <c r="BJ183" s="916">
        <v>-31374</v>
      </c>
      <c r="BK183" s="916">
        <v>-3137367</v>
      </c>
      <c r="BL183" s="916">
        <v>-6535799</v>
      </c>
      <c r="BM183" s="916">
        <v>-6405084</v>
      </c>
      <c r="BN183" s="916">
        <v>0</v>
      </c>
      <c r="BO183" s="916">
        <v>-130716</v>
      </c>
      <c r="BP183" s="916">
        <v>-13071599</v>
      </c>
      <c r="BQ183" s="916">
        <v>-1859751</v>
      </c>
      <c r="BR183" s="916">
        <v>-1822556</v>
      </c>
      <c r="BS183" s="916">
        <v>0</v>
      </c>
      <c r="BT183" s="916">
        <v>-37195</v>
      </c>
      <c r="BU183" s="916">
        <v>-3719502</v>
      </c>
      <c r="BV183" s="916">
        <v>-4676048</v>
      </c>
      <c r="BW183" s="916">
        <v>-4582528</v>
      </c>
      <c r="BX183" s="916">
        <v>0</v>
      </c>
      <c r="BY183" s="916">
        <v>-93521</v>
      </c>
      <c r="BZ183" s="916">
        <v>-9352097</v>
      </c>
      <c r="CA183" s="916">
        <v>250399</v>
      </c>
      <c r="CB183" s="916">
        <v>245392</v>
      </c>
      <c r="CC183" s="916">
        <v>0</v>
      </c>
      <c r="CD183" s="916">
        <v>5008</v>
      </c>
      <c r="CE183" s="916">
        <v>500799</v>
      </c>
      <c r="CF183" s="916">
        <v>344901</v>
      </c>
      <c r="CG183" s="916">
        <v>338003</v>
      </c>
      <c r="CH183" s="916">
        <v>0</v>
      </c>
      <c r="CI183" s="916">
        <v>6898</v>
      </c>
      <c r="CJ183" s="916">
        <v>689802</v>
      </c>
      <c r="CK183" s="916">
        <v>76962</v>
      </c>
      <c r="CL183" s="916">
        <v>75423</v>
      </c>
      <c r="CM183" s="916">
        <v>0</v>
      </c>
      <c r="CN183" s="916">
        <v>1539</v>
      </c>
      <c r="CO183" s="916">
        <v>153924</v>
      </c>
      <c r="CP183" s="916">
        <v>-2066787</v>
      </c>
      <c r="CQ183" s="916">
        <v>-2025451</v>
      </c>
      <c r="CR183" s="916">
        <v>0</v>
      </c>
      <c r="CS183" s="916">
        <v>-41336</v>
      </c>
      <c r="CT183" s="916">
        <v>-4133574</v>
      </c>
      <c r="CU183" s="916">
        <v>-7930324</v>
      </c>
      <c r="CV183" s="916">
        <v>-7771717</v>
      </c>
      <c r="CW183" s="916">
        <v>0</v>
      </c>
      <c r="CX183" s="916">
        <v>-158607</v>
      </c>
      <c r="CY183" s="916">
        <v>-15860648</v>
      </c>
      <c r="CZ183" s="916">
        <v>-1532390</v>
      </c>
      <c r="DA183" s="916">
        <v>-1501741</v>
      </c>
      <c r="DB183" s="916">
        <v>0</v>
      </c>
      <c r="DC183" s="916">
        <v>-30648</v>
      </c>
      <c r="DD183" s="916">
        <v>-3064779</v>
      </c>
      <c r="DE183" s="916">
        <v>-6397934</v>
      </c>
      <c r="DF183" s="916">
        <v>-6269976</v>
      </c>
      <c r="DG183" s="916">
        <v>0</v>
      </c>
      <c r="DH183" s="916">
        <v>-127959</v>
      </c>
      <c r="DI183" s="916">
        <v>-12795869</v>
      </c>
      <c r="DJ183" s="916">
        <v>-5006625</v>
      </c>
      <c r="DK183" s="916">
        <v>-5828174</v>
      </c>
      <c r="DL183" s="916">
        <v>0</v>
      </c>
      <c r="DM183" s="916">
        <v>-109442</v>
      </c>
      <c r="DN183" s="916">
        <v>-10944241</v>
      </c>
      <c r="DO183" s="916">
        <v>0</v>
      </c>
      <c r="DP183" s="916">
        <v>0</v>
      </c>
      <c r="DQ183" s="916">
        <v>0</v>
      </c>
      <c r="DR183" s="916">
        <v>0</v>
      </c>
      <c r="DS183" s="916">
        <v>0</v>
      </c>
      <c r="DT183" s="916">
        <v>-5692983</v>
      </c>
      <c r="DU183" s="916">
        <v>-5579123</v>
      </c>
      <c r="DV183" s="916">
        <v>0</v>
      </c>
      <c r="DW183" s="916">
        <v>-113860</v>
      </c>
      <c r="DX183" s="916">
        <v>-11385965</v>
      </c>
      <c r="DY183" s="916">
        <v>686358</v>
      </c>
      <c r="DZ183" s="916">
        <v>-249051</v>
      </c>
      <c r="EA183" s="916">
        <v>0</v>
      </c>
      <c r="EB183" s="916">
        <v>4418</v>
      </c>
      <c r="EC183" s="916">
        <v>441724</v>
      </c>
      <c r="ED183" s="916">
        <v>67068484</v>
      </c>
      <c r="EE183" s="916">
        <v>65727115</v>
      </c>
      <c r="EF183" s="916">
        <v>0</v>
      </c>
      <c r="EG183" s="916">
        <v>1341370</v>
      </c>
      <c r="EH183" s="916">
        <v>134136969</v>
      </c>
      <c r="EI183" s="916">
        <v>62831399</v>
      </c>
      <c r="EJ183" s="916">
        <v>61574771</v>
      </c>
      <c r="EK183" s="916">
        <v>0</v>
      </c>
      <c r="EL183" s="916">
        <v>1256628</v>
      </c>
      <c r="EM183" s="916">
        <v>125662798</v>
      </c>
      <c r="EN183" s="916">
        <v>-4237085</v>
      </c>
      <c r="EO183" s="916">
        <v>-4152344</v>
      </c>
      <c r="EP183" s="916">
        <v>0</v>
      </c>
      <c r="EQ183" s="916">
        <v>-84742</v>
      </c>
      <c r="ER183" s="916">
        <v>-8474171</v>
      </c>
      <c r="ES183" s="916">
        <v>-3550727</v>
      </c>
      <c r="ET183" s="916">
        <v>-4401395</v>
      </c>
      <c r="EU183" s="916">
        <v>0</v>
      </c>
      <c r="EV183" s="916">
        <v>-80324</v>
      </c>
      <c r="EW183" s="916">
        <v>-8032447</v>
      </c>
      <c r="EX183" s="917">
        <v>0.5</v>
      </c>
      <c r="EY183" s="917">
        <v>0.49</v>
      </c>
      <c r="EZ183" s="917">
        <v>0</v>
      </c>
      <c r="FA183" s="917">
        <v>0.01</v>
      </c>
      <c r="FB183" s="917">
        <v>1</v>
      </c>
      <c r="FC183" s="884" t="s">
        <v>693</v>
      </c>
      <c r="FD183" s="884" t="s">
        <v>2825</v>
      </c>
      <c r="FE183" s="884" t="s">
        <v>669</v>
      </c>
      <c r="FF183" s="884" t="s">
        <v>2347</v>
      </c>
      <c r="FG183" s="884" t="s">
        <v>2826</v>
      </c>
    </row>
    <row r="184" spans="1:163" ht="14.25" thickTop="1" thickBot="1" x14ac:dyDescent="0.25">
      <c r="A184" s="884" t="s">
        <v>3312</v>
      </c>
      <c r="B184" s="918" t="s">
        <v>416</v>
      </c>
      <c r="C184" s="919" t="s">
        <v>415</v>
      </c>
      <c r="D184" s="916">
        <v>29033676</v>
      </c>
      <c r="E184" s="916">
        <v>28453002</v>
      </c>
      <c r="F184" s="916">
        <v>0</v>
      </c>
      <c r="G184" s="916">
        <v>580674</v>
      </c>
      <c r="H184" s="916">
        <v>58067352</v>
      </c>
      <c r="I184" s="916">
        <v>650189</v>
      </c>
      <c r="J184" s="916">
        <v>650189</v>
      </c>
      <c r="K184" s="916">
        <v>28383487</v>
      </c>
      <c r="L184" s="916">
        <v>257088</v>
      </c>
      <c r="M184" s="916">
        <v>257088</v>
      </c>
      <c r="N184" s="916">
        <v>694179</v>
      </c>
      <c r="O184" s="916">
        <v>0</v>
      </c>
      <c r="P184" s="916">
        <v>694179</v>
      </c>
      <c r="Q184" s="916">
        <v>198675</v>
      </c>
      <c r="R184" s="916">
        <v>0</v>
      </c>
      <c r="S184" s="916">
        <v>198675</v>
      </c>
      <c r="T184" s="916">
        <v>0</v>
      </c>
      <c r="U184" s="916">
        <v>0</v>
      </c>
      <c r="V184" s="916">
        <v>0</v>
      </c>
      <c r="W184" s="916">
        <v>0</v>
      </c>
      <c r="X184" s="916">
        <v>0</v>
      </c>
      <c r="Y184" s="916">
        <v>0</v>
      </c>
      <c r="Z184" s="916">
        <v>0</v>
      </c>
      <c r="AA184" s="916">
        <v>0</v>
      </c>
      <c r="AB184" s="916">
        <v>650189</v>
      </c>
      <c r="AC184" s="916">
        <v>650189</v>
      </c>
      <c r="AD184" s="916">
        <v>11269297</v>
      </c>
      <c r="AE184" s="916">
        <v>0</v>
      </c>
      <c r="AF184" s="916">
        <v>220264</v>
      </c>
      <c r="AG184" s="916">
        <v>11489561</v>
      </c>
      <c r="AH184" s="916">
        <v>2497299</v>
      </c>
      <c r="AI184" s="916">
        <v>2447353</v>
      </c>
      <c r="AJ184" s="916">
        <v>0</v>
      </c>
      <c r="AK184" s="916">
        <v>49946</v>
      </c>
      <c r="AL184" s="916">
        <v>4994598</v>
      </c>
      <c r="AM184" s="916">
        <v>-1657913</v>
      </c>
      <c r="AN184" s="916">
        <v>-1624754</v>
      </c>
      <c r="AO184" s="916">
        <v>0</v>
      </c>
      <c r="AP184" s="916">
        <v>-33158</v>
      </c>
      <c r="AQ184" s="916">
        <v>-3315825</v>
      </c>
      <c r="AR184" s="916">
        <v>-1537907</v>
      </c>
      <c r="AS184" s="916">
        <v>-1507149</v>
      </c>
      <c r="AT184" s="916">
        <v>0</v>
      </c>
      <c r="AU184" s="916">
        <v>-30758</v>
      </c>
      <c r="AV184" s="916">
        <v>-3075814</v>
      </c>
      <c r="AW184" s="916">
        <v>200000</v>
      </c>
      <c r="AX184" s="916">
        <v>196000</v>
      </c>
      <c r="AY184" s="916">
        <v>0</v>
      </c>
      <c r="AZ184" s="916">
        <v>4000</v>
      </c>
      <c r="BA184" s="916">
        <v>400000</v>
      </c>
      <c r="BB184" s="916">
        <v>-174779</v>
      </c>
      <c r="BC184" s="916">
        <v>-171284</v>
      </c>
      <c r="BD184" s="916">
        <v>0</v>
      </c>
      <c r="BE184" s="916">
        <v>-3496</v>
      </c>
      <c r="BF184" s="916">
        <v>-349559</v>
      </c>
      <c r="BG184" s="916">
        <v>-1512686</v>
      </c>
      <c r="BH184" s="916">
        <v>-1482433</v>
      </c>
      <c r="BI184" s="916">
        <v>0</v>
      </c>
      <c r="BJ184" s="916">
        <v>-30254</v>
      </c>
      <c r="BK184" s="916">
        <v>-3025373</v>
      </c>
      <c r="BL184" s="916">
        <v>-4902108</v>
      </c>
      <c r="BM184" s="916">
        <v>-4804065</v>
      </c>
      <c r="BN184" s="916">
        <v>0</v>
      </c>
      <c r="BO184" s="916">
        <v>-98042</v>
      </c>
      <c r="BP184" s="916">
        <v>-9804215</v>
      </c>
      <c r="BQ184" s="916">
        <v>-369373</v>
      </c>
      <c r="BR184" s="916">
        <v>-361986</v>
      </c>
      <c r="BS184" s="916">
        <v>0</v>
      </c>
      <c r="BT184" s="916">
        <v>-7387</v>
      </c>
      <c r="BU184" s="916">
        <v>-738746</v>
      </c>
      <c r="BV184" s="916">
        <v>-4532734</v>
      </c>
      <c r="BW184" s="916">
        <v>-4442080</v>
      </c>
      <c r="BX184" s="916">
        <v>0</v>
      </c>
      <c r="BY184" s="916">
        <v>-90655</v>
      </c>
      <c r="BZ184" s="916">
        <v>-9065469</v>
      </c>
      <c r="CA184" s="916">
        <v>306334</v>
      </c>
      <c r="CB184" s="916">
        <v>300208</v>
      </c>
      <c r="CC184" s="916">
        <v>0</v>
      </c>
      <c r="CD184" s="916">
        <v>6127</v>
      </c>
      <c r="CE184" s="916">
        <v>612669</v>
      </c>
      <c r="CF184" s="916">
        <v>778933</v>
      </c>
      <c r="CG184" s="916">
        <v>763354</v>
      </c>
      <c r="CH184" s="916">
        <v>0</v>
      </c>
      <c r="CI184" s="916">
        <v>15579</v>
      </c>
      <c r="CJ184" s="916">
        <v>1557866</v>
      </c>
      <c r="CK184" s="916">
        <v>0</v>
      </c>
      <c r="CL184" s="916">
        <v>0</v>
      </c>
      <c r="CM184" s="916">
        <v>0</v>
      </c>
      <c r="CN184" s="916">
        <v>0</v>
      </c>
      <c r="CO184" s="916">
        <v>0</v>
      </c>
      <c r="CP184" s="916">
        <v>415002</v>
      </c>
      <c r="CQ184" s="916">
        <v>406702</v>
      </c>
      <c r="CR184" s="916">
        <v>0</v>
      </c>
      <c r="CS184" s="916">
        <v>8300</v>
      </c>
      <c r="CT184" s="916">
        <v>830004</v>
      </c>
      <c r="CU184" s="916">
        <v>-3401839</v>
      </c>
      <c r="CV184" s="916">
        <v>-3333801</v>
      </c>
      <c r="CW184" s="916">
        <v>0</v>
      </c>
      <c r="CX184" s="916">
        <v>-68036</v>
      </c>
      <c r="CY184" s="916">
        <v>-6803676</v>
      </c>
      <c r="CZ184" s="916">
        <v>-63039</v>
      </c>
      <c r="DA184" s="916">
        <v>-61778</v>
      </c>
      <c r="DB184" s="916">
        <v>0</v>
      </c>
      <c r="DC184" s="916">
        <v>-1260</v>
      </c>
      <c r="DD184" s="916">
        <v>-126077</v>
      </c>
      <c r="DE184" s="916">
        <v>-3338799</v>
      </c>
      <c r="DF184" s="916">
        <v>-3272024</v>
      </c>
      <c r="DG184" s="916">
        <v>0</v>
      </c>
      <c r="DH184" s="916">
        <v>-66776</v>
      </c>
      <c r="DI184" s="916">
        <v>-6677599</v>
      </c>
      <c r="DJ184" s="916">
        <v>-2768331</v>
      </c>
      <c r="DK184" s="916">
        <v>-2712963</v>
      </c>
      <c r="DL184" s="916">
        <v>0</v>
      </c>
      <c r="DM184" s="916">
        <v>-55368</v>
      </c>
      <c r="DN184" s="916">
        <v>-5536662</v>
      </c>
      <c r="DO184" s="916">
        <v>0</v>
      </c>
      <c r="DP184" s="916">
        <v>0</v>
      </c>
      <c r="DQ184" s="916">
        <v>0</v>
      </c>
      <c r="DR184" s="916">
        <v>0</v>
      </c>
      <c r="DS184" s="916">
        <v>0</v>
      </c>
      <c r="DT184" s="916">
        <v>-4247930</v>
      </c>
      <c r="DU184" s="916">
        <v>-4162971</v>
      </c>
      <c r="DV184" s="916">
        <v>0</v>
      </c>
      <c r="DW184" s="916">
        <v>-84959</v>
      </c>
      <c r="DX184" s="916">
        <v>-8495860</v>
      </c>
      <c r="DY184" s="916">
        <v>1479599</v>
      </c>
      <c r="DZ184" s="916">
        <v>1450008</v>
      </c>
      <c r="EA184" s="916">
        <v>0</v>
      </c>
      <c r="EB184" s="916">
        <v>29591</v>
      </c>
      <c r="EC184" s="916">
        <v>2959198</v>
      </c>
      <c r="ED184" s="916">
        <v>27498828</v>
      </c>
      <c r="EE184" s="916">
        <v>26948851</v>
      </c>
      <c r="EF184" s="916">
        <v>0</v>
      </c>
      <c r="EG184" s="916">
        <v>549977</v>
      </c>
      <c r="EH184" s="916">
        <v>54997656</v>
      </c>
      <c r="EI184" s="916">
        <v>29033676</v>
      </c>
      <c r="EJ184" s="916">
        <v>28453002</v>
      </c>
      <c r="EK184" s="916">
        <v>0</v>
      </c>
      <c r="EL184" s="916">
        <v>580674</v>
      </c>
      <c r="EM184" s="916">
        <v>58067352</v>
      </c>
      <c r="EN184" s="916">
        <v>1534848</v>
      </c>
      <c r="EO184" s="916">
        <v>1504151</v>
      </c>
      <c r="EP184" s="916">
        <v>0</v>
      </c>
      <c r="EQ184" s="916">
        <v>30697</v>
      </c>
      <c r="ER184" s="916">
        <v>3069696</v>
      </c>
      <c r="ES184" s="916">
        <v>3014447</v>
      </c>
      <c r="ET184" s="916">
        <v>2954159</v>
      </c>
      <c r="EU184" s="916">
        <v>0</v>
      </c>
      <c r="EV184" s="916">
        <v>60288</v>
      </c>
      <c r="EW184" s="916">
        <v>6028894</v>
      </c>
      <c r="EX184" s="917">
        <v>0.5</v>
      </c>
      <c r="EY184" s="917">
        <v>0.49</v>
      </c>
      <c r="EZ184" s="917">
        <v>0</v>
      </c>
      <c r="FA184" s="917">
        <v>0.01</v>
      </c>
      <c r="FB184" s="917">
        <v>1</v>
      </c>
      <c r="FC184" s="884" t="s">
        <v>669</v>
      </c>
      <c r="FD184" s="884" t="s">
        <v>712</v>
      </c>
      <c r="FE184" s="884" t="s">
        <v>669</v>
      </c>
      <c r="FF184" s="884" t="s">
        <v>2344</v>
      </c>
      <c r="FG184" s="884" t="s">
        <v>2530</v>
      </c>
    </row>
    <row r="185" spans="1:163" ht="14.25" thickTop="1" thickBot="1" x14ac:dyDescent="0.25">
      <c r="A185" s="884" t="s">
        <v>3311</v>
      </c>
      <c r="B185" s="918" t="s">
        <v>418</v>
      </c>
      <c r="C185" s="919" t="s">
        <v>417</v>
      </c>
      <c r="D185" s="916">
        <v>26568561</v>
      </c>
      <c r="E185" s="916">
        <v>26037189</v>
      </c>
      <c r="F185" s="916">
        <v>0</v>
      </c>
      <c r="G185" s="916">
        <v>531371</v>
      </c>
      <c r="H185" s="916">
        <v>53137121</v>
      </c>
      <c r="I185" s="916">
        <v>0</v>
      </c>
      <c r="J185" s="916">
        <v>0</v>
      </c>
      <c r="K185" s="916">
        <v>26568561</v>
      </c>
      <c r="L185" s="916">
        <v>233559</v>
      </c>
      <c r="M185" s="916">
        <v>233559</v>
      </c>
      <c r="N185" s="916">
        <v>164691</v>
      </c>
      <c r="O185" s="916">
        <v>0</v>
      </c>
      <c r="P185" s="916">
        <v>164691</v>
      </c>
      <c r="Q185" s="916">
        <v>0</v>
      </c>
      <c r="R185" s="916">
        <v>0</v>
      </c>
      <c r="S185" s="916">
        <v>0</v>
      </c>
      <c r="T185" s="916">
        <v>0</v>
      </c>
      <c r="U185" s="916">
        <v>0</v>
      </c>
      <c r="V185" s="916">
        <v>0</v>
      </c>
      <c r="W185" s="916">
        <v>0</v>
      </c>
      <c r="X185" s="916">
        <v>0</v>
      </c>
      <c r="Y185" s="916">
        <v>0</v>
      </c>
      <c r="Z185" s="916">
        <v>0</v>
      </c>
      <c r="AA185" s="916">
        <v>0</v>
      </c>
      <c r="AB185" s="916">
        <v>0</v>
      </c>
      <c r="AC185" s="916">
        <v>0</v>
      </c>
      <c r="AD185" s="916">
        <v>8346637</v>
      </c>
      <c r="AE185" s="916">
        <v>0</v>
      </c>
      <c r="AF185" s="916">
        <v>169674</v>
      </c>
      <c r="AG185" s="916">
        <v>8516311</v>
      </c>
      <c r="AH185" s="916">
        <v>4010914</v>
      </c>
      <c r="AI185" s="916">
        <v>3930696</v>
      </c>
      <c r="AJ185" s="916">
        <v>0</v>
      </c>
      <c r="AK185" s="916">
        <v>80218</v>
      </c>
      <c r="AL185" s="916">
        <v>8021828</v>
      </c>
      <c r="AM185" s="916">
        <v>-990552</v>
      </c>
      <c r="AN185" s="916">
        <v>-970741</v>
      </c>
      <c r="AO185" s="916">
        <v>0</v>
      </c>
      <c r="AP185" s="916">
        <v>-19811</v>
      </c>
      <c r="AQ185" s="916">
        <v>-1981104</v>
      </c>
      <c r="AR185" s="916">
        <v>-1950412</v>
      </c>
      <c r="AS185" s="916">
        <v>-1911403</v>
      </c>
      <c r="AT185" s="916">
        <v>0</v>
      </c>
      <c r="AU185" s="916">
        <v>-39008</v>
      </c>
      <c r="AV185" s="916">
        <v>-3900823</v>
      </c>
      <c r="AW185" s="916">
        <v>804456</v>
      </c>
      <c r="AX185" s="916">
        <v>788367</v>
      </c>
      <c r="AY185" s="916">
        <v>0</v>
      </c>
      <c r="AZ185" s="916">
        <v>16089</v>
      </c>
      <c r="BA185" s="916">
        <v>1608912</v>
      </c>
      <c r="BB185" s="916">
        <v>-583295</v>
      </c>
      <c r="BC185" s="916">
        <v>-571630</v>
      </c>
      <c r="BD185" s="916">
        <v>0</v>
      </c>
      <c r="BE185" s="916">
        <v>-11666</v>
      </c>
      <c r="BF185" s="916">
        <v>-1166591</v>
      </c>
      <c r="BG185" s="916">
        <v>-1729251</v>
      </c>
      <c r="BH185" s="916">
        <v>-1694666</v>
      </c>
      <c r="BI185" s="916">
        <v>0</v>
      </c>
      <c r="BJ185" s="916">
        <v>-34585</v>
      </c>
      <c r="BK185" s="916">
        <v>-3458502</v>
      </c>
      <c r="BL185" s="916">
        <v>-3412936</v>
      </c>
      <c r="BM185" s="916">
        <v>-3344677</v>
      </c>
      <c r="BN185" s="916">
        <v>0</v>
      </c>
      <c r="BO185" s="916">
        <v>-68259</v>
      </c>
      <c r="BP185" s="916">
        <v>-6825872</v>
      </c>
      <c r="BQ185" s="916">
        <v>-44786</v>
      </c>
      <c r="BR185" s="916">
        <v>-43890</v>
      </c>
      <c r="BS185" s="916">
        <v>0</v>
      </c>
      <c r="BT185" s="916">
        <v>-896</v>
      </c>
      <c r="BU185" s="916">
        <v>-89572</v>
      </c>
      <c r="BV185" s="916">
        <v>-3368150</v>
      </c>
      <c r="BW185" s="916">
        <v>-3300787</v>
      </c>
      <c r="BX185" s="916">
        <v>0</v>
      </c>
      <c r="BY185" s="916">
        <v>-67363</v>
      </c>
      <c r="BZ185" s="916">
        <v>-6736300</v>
      </c>
      <c r="CA185" s="916">
        <v>44786</v>
      </c>
      <c r="CB185" s="916">
        <v>43890</v>
      </c>
      <c r="CC185" s="916">
        <v>0</v>
      </c>
      <c r="CD185" s="916">
        <v>896</v>
      </c>
      <c r="CE185" s="916">
        <v>89572</v>
      </c>
      <c r="CF185" s="916">
        <v>1024076</v>
      </c>
      <c r="CG185" s="916">
        <v>1003594</v>
      </c>
      <c r="CH185" s="916">
        <v>0</v>
      </c>
      <c r="CI185" s="916">
        <v>20482</v>
      </c>
      <c r="CJ185" s="916">
        <v>2048152</v>
      </c>
      <c r="CK185" s="916">
        <v>0</v>
      </c>
      <c r="CL185" s="916">
        <v>0</v>
      </c>
      <c r="CM185" s="916">
        <v>0</v>
      </c>
      <c r="CN185" s="916">
        <v>0</v>
      </c>
      <c r="CO185" s="916">
        <v>0</v>
      </c>
      <c r="CP185" s="916">
        <v>-1024076</v>
      </c>
      <c r="CQ185" s="916">
        <v>-1003594</v>
      </c>
      <c r="CR185" s="916">
        <v>0</v>
      </c>
      <c r="CS185" s="916">
        <v>-20482</v>
      </c>
      <c r="CT185" s="916">
        <v>-2048152</v>
      </c>
      <c r="CU185" s="916">
        <v>-3368150</v>
      </c>
      <c r="CV185" s="916">
        <v>-3300787</v>
      </c>
      <c r="CW185" s="916">
        <v>0</v>
      </c>
      <c r="CX185" s="916">
        <v>-67363</v>
      </c>
      <c r="CY185" s="916">
        <v>-6736300</v>
      </c>
      <c r="CZ185" s="916">
        <v>0</v>
      </c>
      <c r="DA185" s="916">
        <v>0</v>
      </c>
      <c r="DB185" s="916">
        <v>0</v>
      </c>
      <c r="DC185" s="916">
        <v>0</v>
      </c>
      <c r="DD185" s="916">
        <v>0</v>
      </c>
      <c r="DE185" s="916">
        <v>-3368150</v>
      </c>
      <c r="DF185" s="916">
        <v>-3300787</v>
      </c>
      <c r="DG185" s="916">
        <v>0</v>
      </c>
      <c r="DH185" s="916">
        <v>-67363</v>
      </c>
      <c r="DI185" s="916">
        <v>-6736300</v>
      </c>
      <c r="DJ185" s="916">
        <v>-4704787</v>
      </c>
      <c r="DK185" s="916">
        <v>-4610692</v>
      </c>
      <c r="DL185" s="916">
        <v>0</v>
      </c>
      <c r="DM185" s="916">
        <v>-94097</v>
      </c>
      <c r="DN185" s="916">
        <v>-9409576</v>
      </c>
      <c r="DO185" s="916">
        <v>0</v>
      </c>
      <c r="DP185" s="916">
        <v>0</v>
      </c>
      <c r="DQ185" s="916">
        <v>0</v>
      </c>
      <c r="DR185" s="916">
        <v>0</v>
      </c>
      <c r="DS185" s="916">
        <v>0</v>
      </c>
      <c r="DT185" s="916">
        <v>-4695145</v>
      </c>
      <c r="DU185" s="916">
        <v>-4601242</v>
      </c>
      <c r="DV185" s="916">
        <v>0</v>
      </c>
      <c r="DW185" s="916">
        <v>-93903</v>
      </c>
      <c r="DX185" s="916">
        <v>-9390290</v>
      </c>
      <c r="DY185" s="916">
        <v>-9642</v>
      </c>
      <c r="DZ185" s="916">
        <v>-9450</v>
      </c>
      <c r="EA185" s="916">
        <v>0</v>
      </c>
      <c r="EB185" s="916">
        <v>-194</v>
      </c>
      <c r="EC185" s="916">
        <v>-19286</v>
      </c>
      <c r="ED185" s="916">
        <v>27974780</v>
      </c>
      <c r="EE185" s="916">
        <v>27415285</v>
      </c>
      <c r="EF185" s="916">
        <v>0</v>
      </c>
      <c r="EG185" s="916">
        <v>559496</v>
      </c>
      <c r="EH185" s="916">
        <v>55949561</v>
      </c>
      <c r="EI185" s="916">
        <v>26568561</v>
      </c>
      <c r="EJ185" s="916">
        <v>26037189</v>
      </c>
      <c r="EK185" s="916">
        <v>0</v>
      </c>
      <c r="EL185" s="916">
        <v>531371</v>
      </c>
      <c r="EM185" s="916">
        <v>53137121</v>
      </c>
      <c r="EN185" s="916">
        <v>-1406219</v>
      </c>
      <c r="EO185" s="916">
        <v>-1378096</v>
      </c>
      <c r="EP185" s="916">
        <v>0</v>
      </c>
      <c r="EQ185" s="916">
        <v>-28125</v>
      </c>
      <c r="ER185" s="916">
        <v>-2812440</v>
      </c>
      <c r="ES185" s="916">
        <v>-1415861</v>
      </c>
      <c r="ET185" s="916">
        <v>-1387546</v>
      </c>
      <c r="EU185" s="916">
        <v>0</v>
      </c>
      <c r="EV185" s="916">
        <v>-28319</v>
      </c>
      <c r="EW185" s="916">
        <v>-2831726</v>
      </c>
      <c r="EX185" s="917">
        <v>0.5</v>
      </c>
      <c r="EY185" s="917">
        <v>0.49</v>
      </c>
      <c r="EZ185" s="917">
        <v>0</v>
      </c>
      <c r="FA185" s="917">
        <v>0.01</v>
      </c>
      <c r="FB185" s="917">
        <v>1</v>
      </c>
      <c r="FC185" s="884" t="s">
        <v>679</v>
      </c>
      <c r="FD185" s="884" t="s">
        <v>708</v>
      </c>
      <c r="FE185" s="884" t="s">
        <v>1674</v>
      </c>
      <c r="FF185" s="884" t="s">
        <v>782</v>
      </c>
      <c r="FG185" s="884" t="s">
        <v>2531</v>
      </c>
    </row>
    <row r="186" spans="1:163" ht="14.25" thickTop="1" thickBot="1" x14ac:dyDescent="0.25">
      <c r="A186" s="884" t="s">
        <v>3311</v>
      </c>
      <c r="B186" s="918" t="s">
        <v>420</v>
      </c>
      <c r="C186" s="919" t="s">
        <v>419</v>
      </c>
      <c r="D186" s="916">
        <v>27550191</v>
      </c>
      <c r="E186" s="916">
        <v>22040153</v>
      </c>
      <c r="F186" s="916">
        <v>5510038</v>
      </c>
      <c r="G186" s="916">
        <v>0</v>
      </c>
      <c r="H186" s="916">
        <v>55100382</v>
      </c>
      <c r="I186" s="916">
        <v>0</v>
      </c>
      <c r="J186" s="916">
        <v>0</v>
      </c>
      <c r="K186" s="916">
        <v>27550191</v>
      </c>
      <c r="L186" s="916">
        <v>111268</v>
      </c>
      <c r="M186" s="916">
        <v>111268</v>
      </c>
      <c r="N186" s="916">
        <v>0</v>
      </c>
      <c r="O186" s="916">
        <v>0</v>
      </c>
      <c r="P186" s="916">
        <v>0</v>
      </c>
      <c r="Q186" s="916">
        <v>0</v>
      </c>
      <c r="R186" s="916">
        <v>0</v>
      </c>
      <c r="S186" s="916">
        <v>0</v>
      </c>
      <c r="T186" s="916">
        <v>0</v>
      </c>
      <c r="U186" s="916">
        <v>0</v>
      </c>
      <c r="V186" s="916">
        <v>0</v>
      </c>
      <c r="W186" s="916">
        <v>0</v>
      </c>
      <c r="X186" s="916">
        <v>0</v>
      </c>
      <c r="Y186" s="916">
        <v>0</v>
      </c>
      <c r="Z186" s="916">
        <v>0</v>
      </c>
      <c r="AA186" s="916">
        <v>0</v>
      </c>
      <c r="AB186" s="916">
        <v>0</v>
      </c>
      <c r="AC186" s="916">
        <v>0</v>
      </c>
      <c r="AD186" s="916">
        <v>4884603</v>
      </c>
      <c r="AE186" s="916">
        <v>1221151</v>
      </c>
      <c r="AF186" s="916">
        <v>0</v>
      </c>
      <c r="AG186" s="916">
        <v>6105754</v>
      </c>
      <c r="AH186" s="916">
        <v>1255253</v>
      </c>
      <c r="AI186" s="916">
        <v>1004203</v>
      </c>
      <c r="AJ186" s="916">
        <v>251051</v>
      </c>
      <c r="AK186" s="916">
        <v>0</v>
      </c>
      <c r="AL186" s="916">
        <v>2510507</v>
      </c>
      <c r="AM186" s="916">
        <v>-366029</v>
      </c>
      <c r="AN186" s="916">
        <v>-292823</v>
      </c>
      <c r="AO186" s="916">
        <v>-73206</v>
      </c>
      <c r="AP186" s="916">
        <v>0</v>
      </c>
      <c r="AQ186" s="916">
        <v>-732058</v>
      </c>
      <c r="AR186" s="916">
        <v>-724489</v>
      </c>
      <c r="AS186" s="916">
        <v>-579591</v>
      </c>
      <c r="AT186" s="916">
        <v>-144898</v>
      </c>
      <c r="AU186" s="916">
        <v>0</v>
      </c>
      <c r="AV186" s="916">
        <v>-1448978</v>
      </c>
      <c r="AW186" s="916">
        <v>0</v>
      </c>
      <c r="AX186" s="916">
        <v>0</v>
      </c>
      <c r="AY186" s="916">
        <v>0</v>
      </c>
      <c r="AZ186" s="916">
        <v>0</v>
      </c>
      <c r="BA186" s="916">
        <v>0</v>
      </c>
      <c r="BB186" s="916">
        <v>34921</v>
      </c>
      <c r="BC186" s="916">
        <v>27936</v>
      </c>
      <c r="BD186" s="916">
        <v>6984</v>
      </c>
      <c r="BE186" s="916">
        <v>0</v>
      </c>
      <c r="BF186" s="916">
        <v>69841</v>
      </c>
      <c r="BG186" s="916">
        <v>-689568</v>
      </c>
      <c r="BH186" s="916">
        <v>-551655</v>
      </c>
      <c r="BI186" s="916">
        <v>-137914</v>
      </c>
      <c r="BJ186" s="916">
        <v>0</v>
      </c>
      <c r="BK186" s="916">
        <v>-1379137</v>
      </c>
      <c r="BL186" s="916">
        <v>-2159326</v>
      </c>
      <c r="BM186" s="916">
        <v>-1727461</v>
      </c>
      <c r="BN186" s="916">
        <v>-431865</v>
      </c>
      <c r="BO186" s="916">
        <v>0</v>
      </c>
      <c r="BP186" s="916">
        <v>-4318652</v>
      </c>
      <c r="BQ186" s="916">
        <v>-74663</v>
      </c>
      <c r="BR186" s="916">
        <v>-59731</v>
      </c>
      <c r="BS186" s="916">
        <v>-14933</v>
      </c>
      <c r="BT186" s="916">
        <v>0</v>
      </c>
      <c r="BU186" s="916">
        <v>-149327</v>
      </c>
      <c r="BV186" s="916">
        <v>-2084662</v>
      </c>
      <c r="BW186" s="916">
        <v>-1667730</v>
      </c>
      <c r="BX186" s="916">
        <v>-416933</v>
      </c>
      <c r="BY186" s="916">
        <v>0</v>
      </c>
      <c r="BZ186" s="916">
        <v>-4169325</v>
      </c>
      <c r="CA186" s="916">
        <v>0</v>
      </c>
      <c r="CB186" s="916">
        <v>0</v>
      </c>
      <c r="CC186" s="916">
        <v>0</v>
      </c>
      <c r="CD186" s="916">
        <v>0</v>
      </c>
      <c r="CE186" s="916">
        <v>0</v>
      </c>
      <c r="CF186" s="916">
        <v>0</v>
      </c>
      <c r="CG186" s="916">
        <v>0</v>
      </c>
      <c r="CH186" s="916">
        <v>0</v>
      </c>
      <c r="CI186" s="916">
        <v>0</v>
      </c>
      <c r="CJ186" s="916">
        <v>0</v>
      </c>
      <c r="CK186" s="916">
        <v>74663</v>
      </c>
      <c r="CL186" s="916">
        <v>59731</v>
      </c>
      <c r="CM186" s="916">
        <v>14933</v>
      </c>
      <c r="CN186" s="916">
        <v>0</v>
      </c>
      <c r="CO186" s="916">
        <v>149327</v>
      </c>
      <c r="CP186" s="916">
        <v>620766</v>
      </c>
      <c r="CQ186" s="916">
        <v>496613</v>
      </c>
      <c r="CR186" s="916">
        <v>124153</v>
      </c>
      <c r="CS186" s="916">
        <v>0</v>
      </c>
      <c r="CT186" s="916">
        <v>1241532</v>
      </c>
      <c r="CU186" s="916">
        <v>-1463897</v>
      </c>
      <c r="CV186" s="916">
        <v>-1171117</v>
      </c>
      <c r="CW186" s="916">
        <v>-292779</v>
      </c>
      <c r="CX186" s="916">
        <v>0</v>
      </c>
      <c r="CY186" s="916">
        <v>-2927793</v>
      </c>
      <c r="CZ186" s="916">
        <v>0</v>
      </c>
      <c r="DA186" s="916">
        <v>0</v>
      </c>
      <c r="DB186" s="916">
        <v>0</v>
      </c>
      <c r="DC186" s="916">
        <v>0</v>
      </c>
      <c r="DD186" s="916">
        <v>0</v>
      </c>
      <c r="DE186" s="916">
        <v>-1463896</v>
      </c>
      <c r="DF186" s="916">
        <v>-1171117</v>
      </c>
      <c r="DG186" s="916">
        <v>-292780</v>
      </c>
      <c r="DH186" s="916">
        <v>0</v>
      </c>
      <c r="DI186" s="916">
        <v>-2927793</v>
      </c>
      <c r="DJ186" s="916">
        <v>-1939194</v>
      </c>
      <c r="DK186" s="916">
        <v>-1551357</v>
      </c>
      <c r="DL186" s="916">
        <v>-387841</v>
      </c>
      <c r="DM186" s="916">
        <v>0</v>
      </c>
      <c r="DN186" s="916">
        <v>-3878393</v>
      </c>
      <c r="DO186" s="916">
        <v>0</v>
      </c>
      <c r="DP186" s="916">
        <v>0</v>
      </c>
      <c r="DQ186" s="916">
        <v>0</v>
      </c>
      <c r="DR186" s="916">
        <v>0</v>
      </c>
      <c r="DS186" s="916">
        <v>0</v>
      </c>
      <c r="DT186" s="916">
        <v>-3747390</v>
      </c>
      <c r="DU186" s="916">
        <v>-2997912</v>
      </c>
      <c r="DV186" s="916">
        <v>-749478</v>
      </c>
      <c r="DW186" s="916">
        <v>0</v>
      </c>
      <c r="DX186" s="916">
        <v>-7494779</v>
      </c>
      <c r="DY186" s="916">
        <v>1808196</v>
      </c>
      <c r="DZ186" s="916">
        <v>1446555</v>
      </c>
      <c r="EA186" s="916">
        <v>361637</v>
      </c>
      <c r="EB186" s="916">
        <v>0</v>
      </c>
      <c r="EC186" s="916">
        <v>3616386</v>
      </c>
      <c r="ED186" s="916">
        <v>25547668</v>
      </c>
      <c r="EE186" s="916">
        <v>20438134</v>
      </c>
      <c r="EF186" s="916">
        <v>5109534</v>
      </c>
      <c r="EG186" s="916">
        <v>0</v>
      </c>
      <c r="EH186" s="916">
        <v>51095336</v>
      </c>
      <c r="EI186" s="916">
        <v>27550191</v>
      </c>
      <c r="EJ186" s="916">
        <v>22040153</v>
      </c>
      <c r="EK186" s="916">
        <v>5510038</v>
      </c>
      <c r="EL186" s="916">
        <v>0</v>
      </c>
      <c r="EM186" s="916">
        <v>55100382</v>
      </c>
      <c r="EN186" s="916">
        <v>2002523</v>
      </c>
      <c r="EO186" s="916">
        <v>1602019</v>
      </c>
      <c r="EP186" s="916">
        <v>400504</v>
      </c>
      <c r="EQ186" s="916">
        <v>0</v>
      </c>
      <c r="ER186" s="916">
        <v>4005046</v>
      </c>
      <c r="ES186" s="916">
        <v>3810719</v>
      </c>
      <c r="ET186" s="916">
        <v>3048574</v>
      </c>
      <c r="EU186" s="916">
        <v>762141</v>
      </c>
      <c r="EV186" s="916">
        <v>0</v>
      </c>
      <c r="EW186" s="916">
        <v>7621432</v>
      </c>
      <c r="EX186" s="917">
        <v>0.5</v>
      </c>
      <c r="EY186" s="917">
        <v>0.4</v>
      </c>
      <c r="EZ186" s="917">
        <v>0.1</v>
      </c>
      <c r="FA186" s="917">
        <v>0</v>
      </c>
      <c r="FB186" s="917">
        <v>1</v>
      </c>
      <c r="FC186" s="884" t="s">
        <v>697</v>
      </c>
      <c r="FD186" s="884" t="s">
        <v>676</v>
      </c>
      <c r="FE186" s="884" t="s">
        <v>1672</v>
      </c>
      <c r="FF186" s="884" t="s">
        <v>2348</v>
      </c>
      <c r="FG186" s="884" t="s">
        <v>2532</v>
      </c>
    </row>
    <row r="187" spans="1:163" ht="14.25" thickTop="1" thickBot="1" x14ac:dyDescent="0.25">
      <c r="A187" s="884" t="s">
        <v>3311</v>
      </c>
      <c r="B187" s="918" t="s">
        <v>422</v>
      </c>
      <c r="C187" s="919" t="s">
        <v>421</v>
      </c>
      <c r="D187" s="916">
        <v>38488239</v>
      </c>
      <c r="E187" s="916">
        <v>30790592</v>
      </c>
      <c r="F187" s="916">
        <v>6927883</v>
      </c>
      <c r="G187" s="916">
        <v>769765</v>
      </c>
      <c r="H187" s="916">
        <v>76976479</v>
      </c>
      <c r="I187" s="916">
        <v>0</v>
      </c>
      <c r="J187" s="916">
        <v>0</v>
      </c>
      <c r="K187" s="916">
        <v>38488239</v>
      </c>
      <c r="L187" s="916">
        <v>155445</v>
      </c>
      <c r="M187" s="916">
        <v>155445</v>
      </c>
      <c r="N187" s="916">
        <v>0</v>
      </c>
      <c r="O187" s="916">
        <v>0</v>
      </c>
      <c r="P187" s="916">
        <v>0</v>
      </c>
      <c r="Q187" s="916">
        <v>189689</v>
      </c>
      <c r="R187" s="916">
        <v>0</v>
      </c>
      <c r="S187" s="916">
        <v>189689</v>
      </c>
      <c r="T187" s="916">
        <v>0</v>
      </c>
      <c r="U187" s="916">
        <v>0</v>
      </c>
      <c r="V187" s="916">
        <v>0</v>
      </c>
      <c r="W187" s="916">
        <v>0</v>
      </c>
      <c r="X187" s="916">
        <v>0</v>
      </c>
      <c r="Y187" s="916">
        <v>0</v>
      </c>
      <c r="Z187" s="916">
        <v>0</v>
      </c>
      <c r="AA187" s="916">
        <v>0</v>
      </c>
      <c r="AB187" s="916">
        <v>0</v>
      </c>
      <c r="AC187" s="916">
        <v>0</v>
      </c>
      <c r="AD187" s="916">
        <v>5626397</v>
      </c>
      <c r="AE187" s="916">
        <v>1249157</v>
      </c>
      <c r="AF187" s="916">
        <v>138795</v>
      </c>
      <c r="AG187" s="916">
        <v>7014349</v>
      </c>
      <c r="AH187" s="916">
        <v>494695</v>
      </c>
      <c r="AI187" s="916">
        <v>395756</v>
      </c>
      <c r="AJ187" s="916">
        <v>89045</v>
      </c>
      <c r="AK187" s="916">
        <v>9894</v>
      </c>
      <c r="AL187" s="916">
        <v>989390</v>
      </c>
      <c r="AM187" s="916">
        <v>-265317</v>
      </c>
      <c r="AN187" s="916">
        <v>-212253</v>
      </c>
      <c r="AO187" s="916">
        <v>-47757</v>
      </c>
      <c r="AP187" s="916">
        <v>-5306</v>
      </c>
      <c r="AQ187" s="916">
        <v>-530633</v>
      </c>
      <c r="AR187" s="916">
        <v>-433503</v>
      </c>
      <c r="AS187" s="916">
        <v>-346802</v>
      </c>
      <c r="AT187" s="916">
        <v>-78030</v>
      </c>
      <c r="AU187" s="916">
        <v>-8670</v>
      </c>
      <c r="AV187" s="916">
        <v>-867005</v>
      </c>
      <c r="AW187" s="916">
        <v>63405</v>
      </c>
      <c r="AX187" s="916">
        <v>50724</v>
      </c>
      <c r="AY187" s="916">
        <v>11413</v>
      </c>
      <c r="AZ187" s="916">
        <v>1268</v>
      </c>
      <c r="BA187" s="916">
        <v>126810</v>
      </c>
      <c r="BB187" s="916">
        <v>74619</v>
      </c>
      <c r="BC187" s="916">
        <v>59694</v>
      </c>
      <c r="BD187" s="916">
        <v>13431</v>
      </c>
      <c r="BE187" s="916">
        <v>1492</v>
      </c>
      <c r="BF187" s="916">
        <v>149236</v>
      </c>
      <c r="BG187" s="916">
        <v>-295479</v>
      </c>
      <c r="BH187" s="916">
        <v>-236384</v>
      </c>
      <c r="BI187" s="916">
        <v>-53186</v>
      </c>
      <c r="BJ187" s="916">
        <v>-5910</v>
      </c>
      <c r="BK187" s="916">
        <v>-590959</v>
      </c>
      <c r="BL187" s="916">
        <v>-2699821</v>
      </c>
      <c r="BM187" s="916">
        <v>-2159857</v>
      </c>
      <c r="BN187" s="916">
        <v>-485968</v>
      </c>
      <c r="BO187" s="916">
        <v>-53996</v>
      </c>
      <c r="BP187" s="916">
        <v>-5399642</v>
      </c>
      <c r="BQ187" s="916">
        <v>-108441</v>
      </c>
      <c r="BR187" s="916">
        <v>-86754</v>
      </c>
      <c r="BS187" s="916">
        <v>-19520</v>
      </c>
      <c r="BT187" s="916">
        <v>-2169</v>
      </c>
      <c r="BU187" s="916">
        <v>-216884</v>
      </c>
      <c r="BV187" s="916">
        <v>-2591379</v>
      </c>
      <c r="BW187" s="916">
        <v>-2073103</v>
      </c>
      <c r="BX187" s="916">
        <v>-466448</v>
      </c>
      <c r="BY187" s="916">
        <v>-51828</v>
      </c>
      <c r="BZ187" s="916">
        <v>-5182758</v>
      </c>
      <c r="CA187" s="916">
        <v>0</v>
      </c>
      <c r="CB187" s="916">
        <v>0</v>
      </c>
      <c r="CC187" s="916">
        <v>0</v>
      </c>
      <c r="CD187" s="916">
        <v>0</v>
      </c>
      <c r="CE187" s="916">
        <v>0</v>
      </c>
      <c r="CF187" s="916">
        <v>1021698</v>
      </c>
      <c r="CG187" s="916">
        <v>817358</v>
      </c>
      <c r="CH187" s="916">
        <v>183906</v>
      </c>
      <c r="CI187" s="916">
        <v>20434</v>
      </c>
      <c r="CJ187" s="916">
        <v>2043396</v>
      </c>
      <c r="CK187" s="916">
        <v>98654</v>
      </c>
      <c r="CL187" s="916">
        <v>78924</v>
      </c>
      <c r="CM187" s="916">
        <v>17758</v>
      </c>
      <c r="CN187" s="916">
        <v>1973</v>
      </c>
      <c r="CO187" s="916">
        <v>197309</v>
      </c>
      <c r="CP187" s="916">
        <v>-704236</v>
      </c>
      <c r="CQ187" s="916">
        <v>-563389</v>
      </c>
      <c r="CR187" s="916">
        <v>-126762</v>
      </c>
      <c r="CS187" s="916">
        <v>-14085</v>
      </c>
      <c r="CT187" s="916">
        <v>-1408472</v>
      </c>
      <c r="CU187" s="916">
        <v>-2283705</v>
      </c>
      <c r="CV187" s="916">
        <v>-1826964</v>
      </c>
      <c r="CW187" s="916">
        <v>-411066</v>
      </c>
      <c r="CX187" s="916">
        <v>-45674</v>
      </c>
      <c r="CY187" s="916">
        <v>-4567409</v>
      </c>
      <c r="CZ187" s="916">
        <v>-9787</v>
      </c>
      <c r="DA187" s="916">
        <v>-7830</v>
      </c>
      <c r="DB187" s="916">
        <v>-1762</v>
      </c>
      <c r="DC187" s="916">
        <v>-196</v>
      </c>
      <c r="DD187" s="916">
        <v>-19575</v>
      </c>
      <c r="DE187" s="916">
        <v>-2273917</v>
      </c>
      <c r="DF187" s="916">
        <v>-1819134</v>
      </c>
      <c r="DG187" s="916">
        <v>-409304</v>
      </c>
      <c r="DH187" s="916">
        <v>-45479</v>
      </c>
      <c r="DI187" s="916">
        <v>-4547834</v>
      </c>
      <c r="DJ187" s="916">
        <v>-1451100</v>
      </c>
      <c r="DK187" s="916">
        <v>-1160879</v>
      </c>
      <c r="DL187" s="916">
        <v>-261199</v>
      </c>
      <c r="DM187" s="916">
        <v>-29023</v>
      </c>
      <c r="DN187" s="916">
        <v>-2902200</v>
      </c>
      <c r="DO187" s="916">
        <v>0</v>
      </c>
      <c r="DP187" s="916">
        <v>0</v>
      </c>
      <c r="DQ187" s="916">
        <v>0</v>
      </c>
      <c r="DR187" s="916">
        <v>0</v>
      </c>
      <c r="DS187" s="916">
        <v>0</v>
      </c>
      <c r="DT187" s="916">
        <v>-2007830</v>
      </c>
      <c r="DU187" s="916">
        <v>-1606264</v>
      </c>
      <c r="DV187" s="916">
        <v>-361409</v>
      </c>
      <c r="DW187" s="916">
        <v>-40157</v>
      </c>
      <c r="DX187" s="916">
        <v>-4015660</v>
      </c>
      <c r="DY187" s="916">
        <v>556730</v>
      </c>
      <c r="DZ187" s="916">
        <v>445385</v>
      </c>
      <c r="EA187" s="916">
        <v>100210</v>
      </c>
      <c r="EB187" s="916">
        <v>11134</v>
      </c>
      <c r="EC187" s="916">
        <v>1113460</v>
      </c>
      <c r="ED187" s="916">
        <v>36573864</v>
      </c>
      <c r="EE187" s="916">
        <v>29259090</v>
      </c>
      <c r="EF187" s="916">
        <v>6583295</v>
      </c>
      <c r="EG187" s="916">
        <v>731477</v>
      </c>
      <c r="EH187" s="916">
        <v>73147726</v>
      </c>
      <c r="EI187" s="916">
        <v>38488239</v>
      </c>
      <c r="EJ187" s="916">
        <v>30790592</v>
      </c>
      <c r="EK187" s="916">
        <v>6927883</v>
      </c>
      <c r="EL187" s="916">
        <v>769765</v>
      </c>
      <c r="EM187" s="916">
        <v>76976479</v>
      </c>
      <c r="EN187" s="916">
        <v>1914375</v>
      </c>
      <c r="EO187" s="916">
        <v>1531502</v>
      </c>
      <c r="EP187" s="916">
        <v>344588</v>
      </c>
      <c r="EQ187" s="916">
        <v>38288</v>
      </c>
      <c r="ER187" s="916">
        <v>3828753</v>
      </c>
      <c r="ES187" s="916">
        <v>2471105</v>
      </c>
      <c r="ET187" s="916">
        <v>1976887</v>
      </c>
      <c r="EU187" s="916">
        <v>444798</v>
      </c>
      <c r="EV187" s="916">
        <v>49422</v>
      </c>
      <c r="EW187" s="916">
        <v>4942213</v>
      </c>
      <c r="EX187" s="917">
        <v>0.5</v>
      </c>
      <c r="EY187" s="917">
        <v>0.4</v>
      </c>
      <c r="EZ187" s="917">
        <v>0.09</v>
      </c>
      <c r="FA187" s="917">
        <v>0.01</v>
      </c>
      <c r="FB187" s="917">
        <v>1</v>
      </c>
      <c r="FC187" s="884" t="s">
        <v>722</v>
      </c>
      <c r="FD187" s="884" t="s">
        <v>719</v>
      </c>
      <c r="FE187" s="884" t="s">
        <v>1672</v>
      </c>
      <c r="FF187" s="884" t="s">
        <v>2347</v>
      </c>
      <c r="FG187" s="884" t="s">
        <v>2533</v>
      </c>
    </row>
    <row r="188" spans="1:163" ht="14.25" thickTop="1" thickBot="1" x14ac:dyDescent="0.25">
      <c r="A188" s="884" t="s">
        <v>3311</v>
      </c>
      <c r="B188" s="918" t="s">
        <v>424</v>
      </c>
      <c r="C188" s="919" t="s">
        <v>423</v>
      </c>
      <c r="D188" s="916">
        <v>38279161</v>
      </c>
      <c r="E188" s="916">
        <v>38279161</v>
      </c>
      <c r="F188" s="916">
        <v>0</v>
      </c>
      <c r="G188" s="916">
        <v>0</v>
      </c>
      <c r="H188" s="916">
        <v>76558322</v>
      </c>
      <c r="I188" s="916">
        <v>54847</v>
      </c>
      <c r="J188" s="916">
        <v>54847</v>
      </c>
      <c r="K188" s="916">
        <v>38224314</v>
      </c>
      <c r="L188" s="916">
        <v>494792</v>
      </c>
      <c r="M188" s="916">
        <v>494792</v>
      </c>
      <c r="N188" s="916">
        <v>232486</v>
      </c>
      <c r="O188" s="916">
        <v>0</v>
      </c>
      <c r="P188" s="916">
        <v>232486</v>
      </c>
      <c r="Q188" s="916">
        <v>4963144</v>
      </c>
      <c r="R188" s="916">
        <v>0</v>
      </c>
      <c r="S188" s="916">
        <v>4963144</v>
      </c>
      <c r="T188" s="916">
        <v>0</v>
      </c>
      <c r="U188" s="916">
        <v>0</v>
      </c>
      <c r="V188" s="916">
        <v>0</v>
      </c>
      <c r="W188" s="916">
        <v>0</v>
      </c>
      <c r="X188" s="916">
        <v>54847</v>
      </c>
      <c r="Y188" s="916">
        <v>0</v>
      </c>
      <c r="Z188" s="916">
        <v>0</v>
      </c>
      <c r="AA188" s="916">
        <v>54847</v>
      </c>
      <c r="AB188" s="916">
        <v>0</v>
      </c>
      <c r="AC188" s="916">
        <v>0</v>
      </c>
      <c r="AD188" s="916">
        <v>18345683</v>
      </c>
      <c r="AE188" s="916">
        <v>0</v>
      </c>
      <c r="AF188" s="916">
        <v>0</v>
      </c>
      <c r="AG188" s="916">
        <v>18345683</v>
      </c>
      <c r="AH188" s="916">
        <v>3420725</v>
      </c>
      <c r="AI188" s="916">
        <v>3420725</v>
      </c>
      <c r="AJ188" s="916">
        <v>0</v>
      </c>
      <c r="AK188" s="916">
        <v>0</v>
      </c>
      <c r="AL188" s="916">
        <v>6841450</v>
      </c>
      <c r="AM188" s="916">
        <v>-593860</v>
      </c>
      <c r="AN188" s="916">
        <v>-593861</v>
      </c>
      <c r="AO188" s="916">
        <v>0</v>
      </c>
      <c r="AP188" s="916">
        <v>0</v>
      </c>
      <c r="AQ188" s="916">
        <v>-1187721</v>
      </c>
      <c r="AR188" s="916">
        <v>-1628042</v>
      </c>
      <c r="AS188" s="916">
        <v>-1628043</v>
      </c>
      <c r="AT188" s="916">
        <v>0</v>
      </c>
      <c r="AU188" s="916">
        <v>0</v>
      </c>
      <c r="AV188" s="916">
        <v>-3256085</v>
      </c>
      <c r="AW188" s="916">
        <v>-10329</v>
      </c>
      <c r="AX188" s="916">
        <v>-10330</v>
      </c>
      <c r="AY188" s="916">
        <v>0</v>
      </c>
      <c r="AZ188" s="916">
        <v>0</v>
      </c>
      <c r="BA188" s="916">
        <v>-20659</v>
      </c>
      <c r="BB188" s="916">
        <v>-131276</v>
      </c>
      <c r="BC188" s="916">
        <v>-131277</v>
      </c>
      <c r="BD188" s="916">
        <v>0</v>
      </c>
      <c r="BE188" s="916">
        <v>0</v>
      </c>
      <c r="BF188" s="916">
        <v>-262553</v>
      </c>
      <c r="BG188" s="916">
        <v>-1769647</v>
      </c>
      <c r="BH188" s="916">
        <v>-1769650</v>
      </c>
      <c r="BI188" s="916">
        <v>0</v>
      </c>
      <c r="BJ188" s="916">
        <v>0</v>
      </c>
      <c r="BK188" s="916">
        <v>-3539297</v>
      </c>
      <c r="BL188" s="916">
        <v>-8698740</v>
      </c>
      <c r="BM188" s="916">
        <v>-8698740</v>
      </c>
      <c r="BN188" s="916">
        <v>0</v>
      </c>
      <c r="BO188" s="916">
        <v>0</v>
      </c>
      <c r="BP188" s="916">
        <v>-17397480</v>
      </c>
      <c r="BQ188" s="916">
        <v>-163563</v>
      </c>
      <c r="BR188" s="916">
        <v>-163563</v>
      </c>
      <c r="BS188" s="916">
        <v>0</v>
      </c>
      <c r="BT188" s="916">
        <v>0</v>
      </c>
      <c r="BU188" s="916">
        <v>-327126</v>
      </c>
      <c r="BV188" s="916">
        <v>-8535177</v>
      </c>
      <c r="BW188" s="916">
        <v>-8535177</v>
      </c>
      <c r="BX188" s="916">
        <v>0</v>
      </c>
      <c r="BY188" s="916">
        <v>0</v>
      </c>
      <c r="BZ188" s="916">
        <v>-17070354</v>
      </c>
      <c r="CA188" s="916">
        <v>163563</v>
      </c>
      <c r="CB188" s="916">
        <v>163563</v>
      </c>
      <c r="CC188" s="916">
        <v>0</v>
      </c>
      <c r="CD188" s="916">
        <v>0</v>
      </c>
      <c r="CE188" s="916">
        <v>327126</v>
      </c>
      <c r="CF188" s="916">
        <v>1189989</v>
      </c>
      <c r="CG188" s="916">
        <v>1189989</v>
      </c>
      <c r="CH188" s="916">
        <v>0</v>
      </c>
      <c r="CI188" s="916">
        <v>0</v>
      </c>
      <c r="CJ188" s="916">
        <v>2379978</v>
      </c>
      <c r="CK188" s="916">
        <v>-114280</v>
      </c>
      <c r="CL188" s="916">
        <v>-114280</v>
      </c>
      <c r="CM188" s="916">
        <v>0</v>
      </c>
      <c r="CN188" s="916">
        <v>0</v>
      </c>
      <c r="CO188" s="916">
        <v>-228560</v>
      </c>
      <c r="CP188" s="916">
        <v>2246564</v>
      </c>
      <c r="CQ188" s="916">
        <v>2246565</v>
      </c>
      <c r="CR188" s="916">
        <v>0</v>
      </c>
      <c r="CS188" s="916">
        <v>0</v>
      </c>
      <c r="CT188" s="916">
        <v>4493129</v>
      </c>
      <c r="CU188" s="916">
        <v>-5212904</v>
      </c>
      <c r="CV188" s="916">
        <v>-5212903</v>
      </c>
      <c r="CW188" s="916">
        <v>0</v>
      </c>
      <c r="CX188" s="916">
        <v>0</v>
      </c>
      <c r="CY188" s="916">
        <v>-10425807</v>
      </c>
      <c r="CZ188" s="916">
        <v>-114280</v>
      </c>
      <c r="DA188" s="916">
        <v>-114280</v>
      </c>
      <c r="DB188" s="916">
        <v>0</v>
      </c>
      <c r="DC188" s="916">
        <v>0</v>
      </c>
      <c r="DD188" s="916">
        <v>-228560</v>
      </c>
      <c r="DE188" s="916">
        <v>-5098624</v>
      </c>
      <c r="DF188" s="916">
        <v>-5098623</v>
      </c>
      <c r="DG188" s="916">
        <v>0</v>
      </c>
      <c r="DH188" s="916">
        <v>0</v>
      </c>
      <c r="DI188" s="916">
        <v>-10197247</v>
      </c>
      <c r="DJ188" s="916">
        <v>-12507626</v>
      </c>
      <c r="DK188" s="916">
        <v>-12507624</v>
      </c>
      <c r="DL188" s="916">
        <v>0</v>
      </c>
      <c r="DM188" s="916">
        <v>0</v>
      </c>
      <c r="DN188" s="916">
        <v>-25015250</v>
      </c>
      <c r="DO188" s="916">
        <v>0</v>
      </c>
      <c r="DP188" s="916">
        <v>0</v>
      </c>
      <c r="DQ188" s="916">
        <v>0</v>
      </c>
      <c r="DR188" s="916">
        <v>0</v>
      </c>
      <c r="DS188" s="916">
        <v>0</v>
      </c>
      <c r="DT188" s="916">
        <v>-12547094</v>
      </c>
      <c r="DU188" s="916">
        <v>-12547094</v>
      </c>
      <c r="DV188" s="916">
        <v>0</v>
      </c>
      <c r="DW188" s="916">
        <v>0</v>
      </c>
      <c r="DX188" s="916">
        <v>-25094188</v>
      </c>
      <c r="DY188" s="916">
        <v>39468</v>
      </c>
      <c r="DZ188" s="916">
        <v>39470</v>
      </c>
      <c r="EA188" s="916">
        <v>0</v>
      </c>
      <c r="EB188" s="916">
        <v>0</v>
      </c>
      <c r="EC188" s="916">
        <v>78938</v>
      </c>
      <c r="ED188" s="916">
        <v>36152718</v>
      </c>
      <c r="EE188" s="916">
        <v>36152719</v>
      </c>
      <c r="EF188" s="916">
        <v>0</v>
      </c>
      <c r="EG188" s="916">
        <v>0</v>
      </c>
      <c r="EH188" s="916">
        <v>72305437</v>
      </c>
      <c r="EI188" s="916">
        <v>38279161</v>
      </c>
      <c r="EJ188" s="916">
        <v>38279161</v>
      </c>
      <c r="EK188" s="916">
        <v>0</v>
      </c>
      <c r="EL188" s="916">
        <v>0</v>
      </c>
      <c r="EM188" s="916">
        <v>76558322</v>
      </c>
      <c r="EN188" s="916">
        <v>2126443</v>
      </c>
      <c r="EO188" s="916">
        <v>2126442</v>
      </c>
      <c r="EP188" s="916">
        <v>0</v>
      </c>
      <c r="EQ188" s="916">
        <v>0</v>
      </c>
      <c r="ER188" s="916">
        <v>4252885</v>
      </c>
      <c r="ES188" s="916">
        <v>2165911</v>
      </c>
      <c r="ET188" s="916">
        <v>2165912</v>
      </c>
      <c r="EU188" s="916">
        <v>0</v>
      </c>
      <c r="EV188" s="916">
        <v>0</v>
      </c>
      <c r="EW188" s="916">
        <v>4331823</v>
      </c>
      <c r="EX188" s="917">
        <v>0.5</v>
      </c>
      <c r="EY188" s="917">
        <v>0.5</v>
      </c>
      <c r="EZ188" s="917">
        <v>0</v>
      </c>
      <c r="FA188" s="917">
        <v>0</v>
      </c>
      <c r="FB188" s="917">
        <v>1</v>
      </c>
      <c r="FC188" s="884" t="s">
        <v>669</v>
      </c>
      <c r="FD188" s="884" t="s">
        <v>676</v>
      </c>
      <c r="FE188" s="884" t="s">
        <v>669</v>
      </c>
      <c r="FF188" s="884" t="s">
        <v>782</v>
      </c>
      <c r="FG188" s="884" t="s">
        <v>2534</v>
      </c>
    </row>
    <row r="189" spans="1:163" ht="14.25" thickTop="1" thickBot="1" x14ac:dyDescent="0.25">
      <c r="A189" s="884" t="s">
        <v>3311</v>
      </c>
      <c r="B189" s="918" t="s">
        <v>426</v>
      </c>
      <c r="C189" s="919" t="s">
        <v>425</v>
      </c>
      <c r="D189" s="916">
        <v>34751337</v>
      </c>
      <c r="E189" s="916">
        <v>27801070</v>
      </c>
      <c r="F189" s="916">
        <v>6950268</v>
      </c>
      <c r="G189" s="916">
        <v>0</v>
      </c>
      <c r="H189" s="916">
        <v>69502675</v>
      </c>
      <c r="I189" s="916">
        <v>0</v>
      </c>
      <c r="J189" s="916">
        <v>0</v>
      </c>
      <c r="K189" s="916">
        <v>34751337</v>
      </c>
      <c r="L189" s="916">
        <v>268532</v>
      </c>
      <c r="M189" s="916">
        <v>268532</v>
      </c>
      <c r="N189" s="916">
        <v>0</v>
      </c>
      <c r="O189" s="916">
        <v>0</v>
      </c>
      <c r="P189" s="916">
        <v>0</v>
      </c>
      <c r="Q189" s="916">
        <v>0</v>
      </c>
      <c r="R189" s="916">
        <v>0</v>
      </c>
      <c r="S189" s="916">
        <v>0</v>
      </c>
      <c r="T189" s="916">
        <v>0</v>
      </c>
      <c r="U189" s="916">
        <v>0</v>
      </c>
      <c r="V189" s="916">
        <v>0</v>
      </c>
      <c r="W189" s="916">
        <v>0</v>
      </c>
      <c r="X189" s="916">
        <v>0</v>
      </c>
      <c r="Y189" s="916">
        <v>0</v>
      </c>
      <c r="Z189" s="916">
        <v>0</v>
      </c>
      <c r="AA189" s="916">
        <v>0</v>
      </c>
      <c r="AB189" s="916">
        <v>0</v>
      </c>
      <c r="AC189" s="916">
        <v>0</v>
      </c>
      <c r="AD189" s="916">
        <v>8732910</v>
      </c>
      <c r="AE189" s="916">
        <v>2183227</v>
      </c>
      <c r="AF189" s="916">
        <v>0</v>
      </c>
      <c r="AG189" s="916">
        <v>10916137</v>
      </c>
      <c r="AH189" s="916">
        <v>2674870</v>
      </c>
      <c r="AI189" s="916">
        <v>2139896</v>
      </c>
      <c r="AJ189" s="916">
        <v>534974</v>
      </c>
      <c r="AK189" s="916">
        <v>0</v>
      </c>
      <c r="AL189" s="916">
        <v>5349740</v>
      </c>
      <c r="AM189" s="916">
        <v>-1131714</v>
      </c>
      <c r="AN189" s="916">
        <v>-905372</v>
      </c>
      <c r="AO189" s="916">
        <v>-226343</v>
      </c>
      <c r="AP189" s="916">
        <v>0</v>
      </c>
      <c r="AQ189" s="916">
        <v>-2263429</v>
      </c>
      <c r="AR189" s="916">
        <v>-1646411</v>
      </c>
      <c r="AS189" s="916">
        <v>-1317129</v>
      </c>
      <c r="AT189" s="916">
        <v>-329282</v>
      </c>
      <c r="AU189" s="916">
        <v>0</v>
      </c>
      <c r="AV189" s="916">
        <v>-3292822</v>
      </c>
      <c r="AW189" s="916">
        <v>209223</v>
      </c>
      <c r="AX189" s="916">
        <v>167378</v>
      </c>
      <c r="AY189" s="916">
        <v>41845</v>
      </c>
      <c r="AZ189" s="916">
        <v>0</v>
      </c>
      <c r="BA189" s="916">
        <v>418446</v>
      </c>
      <c r="BB189" s="916">
        <v>-621979</v>
      </c>
      <c r="BC189" s="916">
        <v>-497583</v>
      </c>
      <c r="BD189" s="916">
        <v>-124396</v>
      </c>
      <c r="BE189" s="916">
        <v>0</v>
      </c>
      <c r="BF189" s="916">
        <v>-1243958</v>
      </c>
      <c r="BG189" s="916">
        <v>-2059167</v>
      </c>
      <c r="BH189" s="916">
        <v>-1647334</v>
      </c>
      <c r="BI189" s="916">
        <v>-411833</v>
      </c>
      <c r="BJ189" s="916">
        <v>0</v>
      </c>
      <c r="BK189" s="916">
        <v>-4118334</v>
      </c>
      <c r="BL189" s="916">
        <v>-3200168</v>
      </c>
      <c r="BM189" s="916">
        <v>-2560134</v>
      </c>
      <c r="BN189" s="916">
        <v>-640034</v>
      </c>
      <c r="BO189" s="916">
        <v>0</v>
      </c>
      <c r="BP189" s="916">
        <v>-6400336</v>
      </c>
      <c r="BQ189" s="916">
        <v>-1109759</v>
      </c>
      <c r="BR189" s="916">
        <v>-887807</v>
      </c>
      <c r="BS189" s="916">
        <v>-221952</v>
      </c>
      <c r="BT189" s="916">
        <v>0</v>
      </c>
      <c r="BU189" s="916">
        <v>-2219518</v>
      </c>
      <c r="BV189" s="916">
        <v>-2090409</v>
      </c>
      <c r="BW189" s="916">
        <v>-1672327</v>
      </c>
      <c r="BX189" s="916">
        <v>-418082</v>
      </c>
      <c r="BY189" s="916">
        <v>0</v>
      </c>
      <c r="BZ189" s="916">
        <v>-4180818</v>
      </c>
      <c r="CA189" s="916">
        <v>152909</v>
      </c>
      <c r="CB189" s="916">
        <v>122328</v>
      </c>
      <c r="CC189" s="916">
        <v>30582</v>
      </c>
      <c r="CD189" s="916">
        <v>0</v>
      </c>
      <c r="CE189" s="916">
        <v>305819</v>
      </c>
      <c r="CF189" s="916">
        <v>1146820</v>
      </c>
      <c r="CG189" s="916">
        <v>917456</v>
      </c>
      <c r="CH189" s="916">
        <v>229364</v>
      </c>
      <c r="CI189" s="916">
        <v>0</v>
      </c>
      <c r="CJ189" s="916">
        <v>2293640</v>
      </c>
      <c r="CK189" s="916">
        <v>789452</v>
      </c>
      <c r="CL189" s="916">
        <v>631561</v>
      </c>
      <c r="CM189" s="916">
        <v>157890</v>
      </c>
      <c r="CN189" s="916">
        <v>0</v>
      </c>
      <c r="CO189" s="916">
        <v>1578903</v>
      </c>
      <c r="CP189" s="916">
        <v>-1066332</v>
      </c>
      <c r="CQ189" s="916">
        <v>-853066</v>
      </c>
      <c r="CR189" s="916">
        <v>-213266</v>
      </c>
      <c r="CS189" s="916">
        <v>0</v>
      </c>
      <c r="CT189" s="916">
        <v>-2132664</v>
      </c>
      <c r="CU189" s="916">
        <v>-2177319</v>
      </c>
      <c r="CV189" s="916">
        <v>-1741855</v>
      </c>
      <c r="CW189" s="916">
        <v>-435464</v>
      </c>
      <c r="CX189" s="916">
        <v>0</v>
      </c>
      <c r="CY189" s="916">
        <v>-4354638</v>
      </c>
      <c r="CZ189" s="916">
        <v>-167398</v>
      </c>
      <c r="DA189" s="916">
        <v>-133918</v>
      </c>
      <c r="DB189" s="916">
        <v>-33480</v>
      </c>
      <c r="DC189" s="916">
        <v>0</v>
      </c>
      <c r="DD189" s="916">
        <v>-334796</v>
      </c>
      <c r="DE189" s="916">
        <v>-2009921</v>
      </c>
      <c r="DF189" s="916">
        <v>-1607937</v>
      </c>
      <c r="DG189" s="916">
        <v>-401984</v>
      </c>
      <c r="DH189" s="916">
        <v>0</v>
      </c>
      <c r="DI189" s="916">
        <v>-4019842</v>
      </c>
      <c r="DJ189" s="916">
        <v>-11808372</v>
      </c>
      <c r="DK189" s="916">
        <v>-9446700</v>
      </c>
      <c r="DL189" s="916">
        <v>-2361675</v>
      </c>
      <c r="DM189" s="916">
        <v>0</v>
      </c>
      <c r="DN189" s="916">
        <v>-23616747</v>
      </c>
      <c r="DO189" s="916">
        <v>0</v>
      </c>
      <c r="DP189" s="916">
        <v>0</v>
      </c>
      <c r="DQ189" s="916">
        <v>0</v>
      </c>
      <c r="DR189" s="916">
        <v>0</v>
      </c>
      <c r="DS189" s="916">
        <v>0</v>
      </c>
      <c r="DT189" s="916">
        <v>-13509088</v>
      </c>
      <c r="DU189" s="916">
        <v>-10807270</v>
      </c>
      <c r="DV189" s="916">
        <v>-2701818</v>
      </c>
      <c r="DW189" s="916">
        <v>0</v>
      </c>
      <c r="DX189" s="916">
        <v>-27018175</v>
      </c>
      <c r="DY189" s="916">
        <v>1700716</v>
      </c>
      <c r="DZ189" s="916">
        <v>1360570</v>
      </c>
      <c r="EA189" s="916">
        <v>340143</v>
      </c>
      <c r="EB189" s="916">
        <v>0</v>
      </c>
      <c r="EC189" s="916">
        <v>3401428</v>
      </c>
      <c r="ED189" s="916">
        <v>30282790</v>
      </c>
      <c r="EE189" s="916">
        <v>24226232</v>
      </c>
      <c r="EF189" s="916">
        <v>6056558</v>
      </c>
      <c r="EG189" s="916">
        <v>0</v>
      </c>
      <c r="EH189" s="916">
        <v>60565580</v>
      </c>
      <c r="EI189" s="916">
        <v>34751337</v>
      </c>
      <c r="EJ189" s="916">
        <v>27801070</v>
      </c>
      <c r="EK189" s="916">
        <v>6950268</v>
      </c>
      <c r="EL189" s="916">
        <v>0</v>
      </c>
      <c r="EM189" s="916">
        <v>69502675</v>
      </c>
      <c r="EN189" s="916">
        <v>4468547</v>
      </c>
      <c r="EO189" s="916">
        <v>3574838</v>
      </c>
      <c r="EP189" s="916">
        <v>893710</v>
      </c>
      <c r="EQ189" s="916">
        <v>0</v>
      </c>
      <c r="ER189" s="916">
        <v>8937095</v>
      </c>
      <c r="ES189" s="916">
        <v>6169263</v>
      </c>
      <c r="ET189" s="916">
        <v>4935408</v>
      </c>
      <c r="EU189" s="916">
        <v>1233853</v>
      </c>
      <c r="EV189" s="916">
        <v>0</v>
      </c>
      <c r="EW189" s="916">
        <v>12338523</v>
      </c>
      <c r="EX189" s="917">
        <v>0.5</v>
      </c>
      <c r="EY189" s="917">
        <v>0.4</v>
      </c>
      <c r="EZ189" s="917">
        <v>0.1</v>
      </c>
      <c r="FA189" s="917">
        <v>0</v>
      </c>
      <c r="FB189" s="917">
        <v>1</v>
      </c>
      <c r="FC189" s="884" t="s">
        <v>710</v>
      </c>
      <c r="FD189" s="884" t="s">
        <v>676</v>
      </c>
      <c r="FE189" s="884" t="s">
        <v>1672</v>
      </c>
      <c r="FF189" s="884" t="s">
        <v>2345</v>
      </c>
      <c r="FG189" s="884" t="s">
        <v>2535</v>
      </c>
    </row>
    <row r="190" spans="1:163" ht="14.25" thickTop="1" thickBot="1" x14ac:dyDescent="0.25">
      <c r="A190" s="884" t="s">
        <v>3311</v>
      </c>
      <c r="B190" s="918" t="s">
        <v>428</v>
      </c>
      <c r="C190" s="919" t="s">
        <v>427</v>
      </c>
      <c r="D190" s="916">
        <v>59736268</v>
      </c>
      <c r="E190" s="916">
        <v>58541542</v>
      </c>
      <c r="F190" s="916">
        <v>0</v>
      </c>
      <c r="G190" s="916">
        <v>1194725</v>
      </c>
      <c r="H190" s="916">
        <v>119472535</v>
      </c>
      <c r="I190" s="916">
        <v>0</v>
      </c>
      <c r="J190" s="916">
        <v>0</v>
      </c>
      <c r="K190" s="916">
        <v>59736268</v>
      </c>
      <c r="L190" s="916">
        <v>467358</v>
      </c>
      <c r="M190" s="916">
        <v>467358</v>
      </c>
      <c r="N190" s="916">
        <v>0</v>
      </c>
      <c r="O190" s="916">
        <v>0</v>
      </c>
      <c r="P190" s="916">
        <v>0</v>
      </c>
      <c r="Q190" s="916">
        <v>0</v>
      </c>
      <c r="R190" s="916">
        <v>0</v>
      </c>
      <c r="S190" s="916">
        <v>0</v>
      </c>
      <c r="T190" s="916">
        <v>0</v>
      </c>
      <c r="U190" s="916">
        <v>0</v>
      </c>
      <c r="V190" s="916">
        <v>0</v>
      </c>
      <c r="W190" s="916">
        <v>0</v>
      </c>
      <c r="X190" s="916">
        <v>0</v>
      </c>
      <c r="Y190" s="916">
        <v>0</v>
      </c>
      <c r="Z190" s="916">
        <v>0</v>
      </c>
      <c r="AA190" s="916">
        <v>0</v>
      </c>
      <c r="AB190" s="916">
        <v>0</v>
      </c>
      <c r="AC190" s="916">
        <v>0</v>
      </c>
      <c r="AD190" s="916">
        <v>20062228</v>
      </c>
      <c r="AE190" s="916">
        <v>0</v>
      </c>
      <c r="AF190" s="916">
        <v>383071</v>
      </c>
      <c r="AG190" s="916">
        <v>20445299</v>
      </c>
      <c r="AH190" s="916">
        <v>21514871</v>
      </c>
      <c r="AI190" s="916">
        <v>21084573</v>
      </c>
      <c r="AJ190" s="916">
        <v>0</v>
      </c>
      <c r="AK190" s="916">
        <v>430297</v>
      </c>
      <c r="AL190" s="916">
        <v>43029741</v>
      </c>
      <c r="AM190" s="916">
        <v>-6954579</v>
      </c>
      <c r="AN190" s="916">
        <v>-6815488</v>
      </c>
      <c r="AO190" s="916">
        <v>0</v>
      </c>
      <c r="AP190" s="916">
        <v>-139092</v>
      </c>
      <c r="AQ190" s="916">
        <v>-13909159</v>
      </c>
      <c r="AR190" s="916">
        <v>-12834374</v>
      </c>
      <c r="AS190" s="916">
        <v>-12577688</v>
      </c>
      <c r="AT190" s="916">
        <v>0</v>
      </c>
      <c r="AU190" s="916">
        <v>-256688</v>
      </c>
      <c r="AV190" s="916">
        <v>-25668750</v>
      </c>
      <c r="AW190" s="916">
        <v>449085</v>
      </c>
      <c r="AX190" s="916">
        <v>440103</v>
      </c>
      <c r="AY190" s="916">
        <v>0</v>
      </c>
      <c r="AZ190" s="916">
        <v>8982</v>
      </c>
      <c r="BA190" s="916">
        <v>898170</v>
      </c>
      <c r="BB190" s="916">
        <v>-1526135</v>
      </c>
      <c r="BC190" s="916">
        <v>-1495612</v>
      </c>
      <c r="BD190" s="916">
        <v>0</v>
      </c>
      <c r="BE190" s="916">
        <v>-30523</v>
      </c>
      <c r="BF190" s="916">
        <v>-3052270</v>
      </c>
      <c r="BG190" s="916">
        <v>-13911424</v>
      </c>
      <c r="BH190" s="916">
        <v>-13633197</v>
      </c>
      <c r="BI190" s="916">
        <v>0</v>
      </c>
      <c r="BJ190" s="916">
        <v>-278229</v>
      </c>
      <c r="BK190" s="916">
        <v>-27822850</v>
      </c>
      <c r="BL190" s="916">
        <v>-2685227</v>
      </c>
      <c r="BM190" s="916">
        <v>-2631522</v>
      </c>
      <c r="BN190" s="916">
        <v>0</v>
      </c>
      <c r="BO190" s="916">
        <v>-53705</v>
      </c>
      <c r="BP190" s="916">
        <v>-5370454</v>
      </c>
      <c r="BQ190" s="916">
        <v>-470721</v>
      </c>
      <c r="BR190" s="916">
        <v>-461306</v>
      </c>
      <c r="BS190" s="916">
        <v>0</v>
      </c>
      <c r="BT190" s="916">
        <v>-9414</v>
      </c>
      <c r="BU190" s="916">
        <v>-941441</v>
      </c>
      <c r="BV190" s="916">
        <v>-2214507</v>
      </c>
      <c r="BW190" s="916">
        <v>-2170216</v>
      </c>
      <c r="BX190" s="916">
        <v>0</v>
      </c>
      <c r="BY190" s="916">
        <v>-44290</v>
      </c>
      <c r="BZ190" s="916">
        <v>-4429013</v>
      </c>
      <c r="CA190" s="916">
        <v>159591</v>
      </c>
      <c r="CB190" s="916">
        <v>156399</v>
      </c>
      <c r="CC190" s="916">
        <v>0</v>
      </c>
      <c r="CD190" s="916">
        <v>3192</v>
      </c>
      <c r="CE190" s="916">
        <v>319182</v>
      </c>
      <c r="CF190" s="916">
        <v>1436321</v>
      </c>
      <c r="CG190" s="916">
        <v>1407595</v>
      </c>
      <c r="CH190" s="916">
        <v>0</v>
      </c>
      <c r="CI190" s="916">
        <v>28726</v>
      </c>
      <c r="CJ190" s="916">
        <v>2872642</v>
      </c>
      <c r="CK190" s="916">
        <v>90604</v>
      </c>
      <c r="CL190" s="916">
        <v>88792</v>
      </c>
      <c r="CM190" s="916">
        <v>0</v>
      </c>
      <c r="CN190" s="916">
        <v>1812</v>
      </c>
      <c r="CO190" s="916">
        <v>181208</v>
      </c>
      <c r="CP190" s="916">
        <v>-789776</v>
      </c>
      <c r="CQ190" s="916">
        <v>-773981</v>
      </c>
      <c r="CR190" s="916">
        <v>0</v>
      </c>
      <c r="CS190" s="916">
        <v>-15796</v>
      </c>
      <c r="CT190" s="916">
        <v>-1579553</v>
      </c>
      <c r="CU190" s="916">
        <v>-1788487</v>
      </c>
      <c r="CV190" s="916">
        <v>-1752717</v>
      </c>
      <c r="CW190" s="916">
        <v>0</v>
      </c>
      <c r="CX190" s="916">
        <v>-35771</v>
      </c>
      <c r="CY190" s="916">
        <v>-3576975</v>
      </c>
      <c r="CZ190" s="916">
        <v>-220526</v>
      </c>
      <c r="DA190" s="916">
        <v>-216115</v>
      </c>
      <c r="DB190" s="916">
        <v>0</v>
      </c>
      <c r="DC190" s="916">
        <v>-4410</v>
      </c>
      <c r="DD190" s="916">
        <v>-441051</v>
      </c>
      <c r="DE190" s="916">
        <v>-1567962</v>
      </c>
      <c r="DF190" s="916">
        <v>-1536602</v>
      </c>
      <c r="DG190" s="916">
        <v>0</v>
      </c>
      <c r="DH190" s="916">
        <v>-31360</v>
      </c>
      <c r="DI190" s="916">
        <v>-3135924</v>
      </c>
      <c r="DJ190" s="916">
        <v>-21322016</v>
      </c>
      <c r="DK190" s="916">
        <v>-20895573</v>
      </c>
      <c r="DL190" s="916">
        <v>0</v>
      </c>
      <c r="DM190" s="916">
        <v>-426440</v>
      </c>
      <c r="DN190" s="916">
        <v>-42644029</v>
      </c>
      <c r="DO190" s="916">
        <v>0</v>
      </c>
      <c r="DP190" s="916">
        <v>0</v>
      </c>
      <c r="DQ190" s="916">
        <v>0</v>
      </c>
      <c r="DR190" s="916">
        <v>0</v>
      </c>
      <c r="DS190" s="916">
        <v>0</v>
      </c>
      <c r="DT190" s="916">
        <v>-18321277</v>
      </c>
      <c r="DU190" s="916">
        <v>-17954851</v>
      </c>
      <c r="DV190" s="916">
        <v>0</v>
      </c>
      <c r="DW190" s="916">
        <v>-366426</v>
      </c>
      <c r="DX190" s="916">
        <v>-36642553</v>
      </c>
      <c r="DY190" s="916">
        <v>-3000739</v>
      </c>
      <c r="DZ190" s="916">
        <v>-2940722</v>
      </c>
      <c r="EA190" s="916">
        <v>0</v>
      </c>
      <c r="EB190" s="916">
        <v>-60014</v>
      </c>
      <c r="EC190" s="916">
        <v>-6001476</v>
      </c>
      <c r="ED190" s="916">
        <v>57257414</v>
      </c>
      <c r="EE190" s="916">
        <v>56112265</v>
      </c>
      <c r="EF190" s="916">
        <v>0</v>
      </c>
      <c r="EG190" s="916">
        <v>1145148</v>
      </c>
      <c r="EH190" s="916">
        <v>114514827</v>
      </c>
      <c r="EI190" s="916">
        <v>59736268</v>
      </c>
      <c r="EJ190" s="916">
        <v>58541542</v>
      </c>
      <c r="EK190" s="916">
        <v>0</v>
      </c>
      <c r="EL190" s="916">
        <v>1194725</v>
      </c>
      <c r="EM190" s="916">
        <v>119472535</v>
      </c>
      <c r="EN190" s="916">
        <v>2478854</v>
      </c>
      <c r="EO190" s="916">
        <v>2429277</v>
      </c>
      <c r="EP190" s="916">
        <v>0</v>
      </c>
      <c r="EQ190" s="916">
        <v>49577</v>
      </c>
      <c r="ER190" s="916">
        <v>4957708</v>
      </c>
      <c r="ES190" s="916">
        <v>-521885</v>
      </c>
      <c r="ET190" s="916">
        <v>-511445</v>
      </c>
      <c r="EU190" s="916">
        <v>0</v>
      </c>
      <c r="EV190" s="916">
        <v>-10437</v>
      </c>
      <c r="EW190" s="916">
        <v>-1043768</v>
      </c>
      <c r="EX190" s="917">
        <v>0.5</v>
      </c>
      <c r="EY190" s="917">
        <v>0.49</v>
      </c>
      <c r="EZ190" s="917">
        <v>0</v>
      </c>
      <c r="FA190" s="917">
        <v>0.01</v>
      </c>
      <c r="FB190" s="917">
        <v>1</v>
      </c>
      <c r="FC190" s="884" t="s">
        <v>669</v>
      </c>
      <c r="FD190" s="884" t="s">
        <v>720</v>
      </c>
      <c r="FE190" s="884" t="s">
        <v>669</v>
      </c>
      <c r="FF190" s="884" t="s">
        <v>2347</v>
      </c>
      <c r="FG190" s="884" t="s">
        <v>2536</v>
      </c>
    </row>
    <row r="191" spans="1:163" ht="14.25" thickTop="1" thickBot="1" x14ac:dyDescent="0.25">
      <c r="A191" s="884" t="s">
        <v>3311</v>
      </c>
      <c r="B191" s="918" t="s">
        <v>430</v>
      </c>
      <c r="C191" s="919" t="s">
        <v>429</v>
      </c>
      <c r="D191" s="916">
        <v>15825806</v>
      </c>
      <c r="E191" s="916">
        <v>12660645</v>
      </c>
      <c r="F191" s="916">
        <v>3165161</v>
      </c>
      <c r="G191" s="916">
        <v>0</v>
      </c>
      <c r="H191" s="916">
        <v>31651612</v>
      </c>
      <c r="I191" s="916">
        <v>0</v>
      </c>
      <c r="J191" s="916">
        <v>0</v>
      </c>
      <c r="K191" s="916">
        <v>15825806</v>
      </c>
      <c r="L191" s="916">
        <v>127318</v>
      </c>
      <c r="M191" s="916">
        <v>127318</v>
      </c>
      <c r="N191" s="916">
        <v>0</v>
      </c>
      <c r="O191" s="916">
        <v>0</v>
      </c>
      <c r="P191" s="916">
        <v>0</v>
      </c>
      <c r="Q191" s="916">
        <v>0</v>
      </c>
      <c r="R191" s="916">
        <v>0</v>
      </c>
      <c r="S191" s="916">
        <v>0</v>
      </c>
      <c r="T191" s="916">
        <v>0</v>
      </c>
      <c r="U191" s="916">
        <v>0</v>
      </c>
      <c r="V191" s="916">
        <v>0</v>
      </c>
      <c r="W191" s="916">
        <v>0</v>
      </c>
      <c r="X191" s="916">
        <v>0</v>
      </c>
      <c r="Y191" s="916">
        <v>0</v>
      </c>
      <c r="Z191" s="916">
        <v>0</v>
      </c>
      <c r="AA191" s="916">
        <v>0</v>
      </c>
      <c r="AB191" s="916">
        <v>0</v>
      </c>
      <c r="AC191" s="916">
        <v>0</v>
      </c>
      <c r="AD191" s="916">
        <v>4294845</v>
      </c>
      <c r="AE191" s="916">
        <v>1073710</v>
      </c>
      <c r="AF191" s="916">
        <v>0</v>
      </c>
      <c r="AG191" s="916">
        <v>5368555</v>
      </c>
      <c r="AH191" s="916">
        <v>1095234</v>
      </c>
      <c r="AI191" s="916">
        <v>876188</v>
      </c>
      <c r="AJ191" s="916">
        <v>219047</v>
      </c>
      <c r="AK191" s="916">
        <v>0</v>
      </c>
      <c r="AL191" s="916">
        <v>2190469</v>
      </c>
      <c r="AM191" s="916">
        <v>-305478</v>
      </c>
      <c r="AN191" s="916">
        <v>-244383</v>
      </c>
      <c r="AO191" s="916">
        <v>-61096</v>
      </c>
      <c r="AP191" s="916">
        <v>0</v>
      </c>
      <c r="AQ191" s="916">
        <v>-610957</v>
      </c>
      <c r="AR191" s="916">
        <v>-624839</v>
      </c>
      <c r="AS191" s="916">
        <v>-499872</v>
      </c>
      <c r="AT191" s="916">
        <v>-124968</v>
      </c>
      <c r="AU191" s="916">
        <v>0</v>
      </c>
      <c r="AV191" s="916">
        <v>-1249679</v>
      </c>
      <c r="AW191" s="916">
        <v>74501</v>
      </c>
      <c r="AX191" s="916">
        <v>59601</v>
      </c>
      <c r="AY191" s="916">
        <v>14900</v>
      </c>
      <c r="AZ191" s="916">
        <v>0</v>
      </c>
      <c r="BA191" s="916">
        <v>149002</v>
      </c>
      <c r="BB191" s="916">
        <v>-149714</v>
      </c>
      <c r="BC191" s="916">
        <v>-119772</v>
      </c>
      <c r="BD191" s="916">
        <v>-29943</v>
      </c>
      <c r="BE191" s="916">
        <v>0</v>
      </c>
      <c r="BF191" s="916">
        <v>-299429</v>
      </c>
      <c r="BG191" s="916">
        <v>-700052</v>
      </c>
      <c r="BH191" s="916">
        <v>-560043</v>
      </c>
      <c r="BI191" s="916">
        <v>-140011</v>
      </c>
      <c r="BJ191" s="916">
        <v>0</v>
      </c>
      <c r="BK191" s="916">
        <v>-1400106</v>
      </c>
      <c r="BL191" s="916">
        <v>-2513290</v>
      </c>
      <c r="BM191" s="916">
        <v>-2010632</v>
      </c>
      <c r="BN191" s="916">
        <v>-502658</v>
      </c>
      <c r="BO191" s="916">
        <v>0</v>
      </c>
      <c r="BP191" s="916">
        <v>-5026580</v>
      </c>
      <c r="BQ191" s="916">
        <v>-166790</v>
      </c>
      <c r="BR191" s="916">
        <v>-133432</v>
      </c>
      <c r="BS191" s="916">
        <v>-33358</v>
      </c>
      <c r="BT191" s="916">
        <v>0</v>
      </c>
      <c r="BU191" s="916">
        <v>-333580</v>
      </c>
      <c r="BV191" s="916">
        <v>-2346500</v>
      </c>
      <c r="BW191" s="916">
        <v>-1877200</v>
      </c>
      <c r="BX191" s="916">
        <v>-469300</v>
      </c>
      <c r="BY191" s="916">
        <v>0</v>
      </c>
      <c r="BZ191" s="916">
        <v>-4693000</v>
      </c>
      <c r="CA191" s="916">
        <v>166790</v>
      </c>
      <c r="CB191" s="916">
        <v>133432</v>
      </c>
      <c r="CC191" s="916">
        <v>33358</v>
      </c>
      <c r="CD191" s="916">
        <v>0</v>
      </c>
      <c r="CE191" s="916">
        <v>333580</v>
      </c>
      <c r="CF191" s="916">
        <v>745369</v>
      </c>
      <c r="CG191" s="916">
        <v>596295</v>
      </c>
      <c r="CH191" s="916">
        <v>149074</v>
      </c>
      <c r="CI191" s="916">
        <v>0</v>
      </c>
      <c r="CJ191" s="916">
        <v>1490738</v>
      </c>
      <c r="CK191" s="916">
        <v>-15461</v>
      </c>
      <c r="CL191" s="916">
        <v>-12369</v>
      </c>
      <c r="CM191" s="916">
        <v>-3092</v>
      </c>
      <c r="CN191" s="916">
        <v>0</v>
      </c>
      <c r="CO191" s="916">
        <v>-30922</v>
      </c>
      <c r="CP191" s="916">
        <v>-422803</v>
      </c>
      <c r="CQ191" s="916">
        <v>-338242</v>
      </c>
      <c r="CR191" s="916">
        <v>-84561</v>
      </c>
      <c r="CS191" s="916">
        <v>0</v>
      </c>
      <c r="CT191" s="916">
        <v>-845606</v>
      </c>
      <c r="CU191" s="916">
        <v>-2039395</v>
      </c>
      <c r="CV191" s="916">
        <v>-1631516</v>
      </c>
      <c r="CW191" s="916">
        <v>-407879</v>
      </c>
      <c r="CX191" s="916">
        <v>0</v>
      </c>
      <c r="CY191" s="916">
        <v>-4078790</v>
      </c>
      <c r="CZ191" s="916">
        <v>-15461</v>
      </c>
      <c r="DA191" s="916">
        <v>-12369</v>
      </c>
      <c r="DB191" s="916">
        <v>-3092</v>
      </c>
      <c r="DC191" s="916">
        <v>0</v>
      </c>
      <c r="DD191" s="916">
        <v>-30922</v>
      </c>
      <c r="DE191" s="916">
        <v>-2023934</v>
      </c>
      <c r="DF191" s="916">
        <v>-1619147</v>
      </c>
      <c r="DG191" s="916">
        <v>-404787</v>
      </c>
      <c r="DH191" s="916">
        <v>0</v>
      </c>
      <c r="DI191" s="916">
        <v>-4047868</v>
      </c>
      <c r="DJ191" s="916">
        <v>-1815386</v>
      </c>
      <c r="DK191" s="916">
        <v>-1452310</v>
      </c>
      <c r="DL191" s="916">
        <v>-363078</v>
      </c>
      <c r="DM191" s="916">
        <v>0</v>
      </c>
      <c r="DN191" s="916">
        <v>-3630774</v>
      </c>
      <c r="DO191" s="916">
        <v>0</v>
      </c>
      <c r="DP191" s="916">
        <v>0</v>
      </c>
      <c r="DQ191" s="916">
        <v>0</v>
      </c>
      <c r="DR191" s="916">
        <v>0</v>
      </c>
      <c r="DS191" s="916">
        <v>0</v>
      </c>
      <c r="DT191" s="916">
        <v>-2154126</v>
      </c>
      <c r="DU191" s="916">
        <v>-1723300</v>
      </c>
      <c r="DV191" s="916">
        <v>-430825</v>
      </c>
      <c r="DW191" s="916">
        <v>0</v>
      </c>
      <c r="DX191" s="916">
        <v>-4308251</v>
      </c>
      <c r="DY191" s="916">
        <v>338740</v>
      </c>
      <c r="DZ191" s="916">
        <v>270990</v>
      </c>
      <c r="EA191" s="916">
        <v>67747</v>
      </c>
      <c r="EB191" s="916">
        <v>0</v>
      </c>
      <c r="EC191" s="916">
        <v>677477</v>
      </c>
      <c r="ED191" s="916">
        <v>14477496</v>
      </c>
      <c r="EE191" s="916">
        <v>11581996</v>
      </c>
      <c r="EF191" s="916">
        <v>2895499</v>
      </c>
      <c r="EG191" s="916">
        <v>0</v>
      </c>
      <c r="EH191" s="916">
        <v>28954991</v>
      </c>
      <c r="EI191" s="916">
        <v>15825806</v>
      </c>
      <c r="EJ191" s="916">
        <v>12660645</v>
      </c>
      <c r="EK191" s="916">
        <v>3165161</v>
      </c>
      <c r="EL191" s="916">
        <v>0</v>
      </c>
      <c r="EM191" s="916">
        <v>31651612</v>
      </c>
      <c r="EN191" s="916">
        <v>1348310</v>
      </c>
      <c r="EO191" s="916">
        <v>1078649</v>
      </c>
      <c r="EP191" s="916">
        <v>269662</v>
      </c>
      <c r="EQ191" s="916">
        <v>0</v>
      </c>
      <c r="ER191" s="916">
        <v>2696621</v>
      </c>
      <c r="ES191" s="916">
        <v>1687050</v>
      </c>
      <c r="ET191" s="916">
        <v>1349639</v>
      </c>
      <c r="EU191" s="916">
        <v>337409</v>
      </c>
      <c r="EV191" s="916">
        <v>0</v>
      </c>
      <c r="EW191" s="916">
        <v>3374098</v>
      </c>
      <c r="EX191" s="917">
        <v>0.5</v>
      </c>
      <c r="EY191" s="917">
        <v>0.4</v>
      </c>
      <c r="EZ191" s="917">
        <v>0.1</v>
      </c>
      <c r="FA191" s="917">
        <v>0</v>
      </c>
      <c r="FB191" s="917">
        <v>1</v>
      </c>
      <c r="FC191" s="884" t="s">
        <v>697</v>
      </c>
      <c r="FD191" s="884" t="s">
        <v>676</v>
      </c>
      <c r="FE191" s="884" t="s">
        <v>1672</v>
      </c>
      <c r="FF191" s="884" t="s">
        <v>2348</v>
      </c>
      <c r="FG191" s="884" t="s">
        <v>2537</v>
      </c>
    </row>
    <row r="192" spans="1:163" ht="14.25" thickTop="1" thickBot="1" x14ac:dyDescent="0.25">
      <c r="A192" s="884" t="s">
        <v>3311</v>
      </c>
      <c r="B192" s="918" t="s">
        <v>432</v>
      </c>
      <c r="C192" s="919" t="s">
        <v>431</v>
      </c>
      <c r="D192" s="916">
        <v>5838456</v>
      </c>
      <c r="E192" s="916">
        <v>4670764</v>
      </c>
      <c r="F192" s="916">
        <v>1050922</v>
      </c>
      <c r="G192" s="916">
        <v>116769</v>
      </c>
      <c r="H192" s="916">
        <v>11676911</v>
      </c>
      <c r="I192" s="916">
        <v>0</v>
      </c>
      <c r="J192" s="916">
        <v>0</v>
      </c>
      <c r="K192" s="916">
        <v>5838456</v>
      </c>
      <c r="L192" s="916">
        <v>53229</v>
      </c>
      <c r="M192" s="916">
        <v>53229</v>
      </c>
      <c r="N192" s="916">
        <v>0</v>
      </c>
      <c r="O192" s="916">
        <v>0</v>
      </c>
      <c r="P192" s="916">
        <v>0</v>
      </c>
      <c r="Q192" s="916">
        <v>8786</v>
      </c>
      <c r="R192" s="916">
        <v>0</v>
      </c>
      <c r="S192" s="916">
        <v>8786</v>
      </c>
      <c r="T192" s="916">
        <v>0</v>
      </c>
      <c r="U192" s="916">
        <v>0</v>
      </c>
      <c r="V192" s="916">
        <v>0</v>
      </c>
      <c r="W192" s="916">
        <v>0</v>
      </c>
      <c r="X192" s="916">
        <v>0</v>
      </c>
      <c r="Y192" s="916">
        <v>0</v>
      </c>
      <c r="Z192" s="916">
        <v>0</v>
      </c>
      <c r="AA192" s="916">
        <v>0</v>
      </c>
      <c r="AB192" s="916">
        <v>0</v>
      </c>
      <c r="AC192" s="916">
        <v>0</v>
      </c>
      <c r="AD192" s="916">
        <v>1914888</v>
      </c>
      <c r="AE192" s="916">
        <v>430647</v>
      </c>
      <c r="AF192" s="916">
        <v>47849</v>
      </c>
      <c r="AG192" s="916">
        <v>2393384</v>
      </c>
      <c r="AH192" s="916">
        <v>614265</v>
      </c>
      <c r="AI192" s="916">
        <v>491412</v>
      </c>
      <c r="AJ192" s="916">
        <v>110568</v>
      </c>
      <c r="AK192" s="916">
        <v>12285</v>
      </c>
      <c r="AL192" s="916">
        <v>1228530</v>
      </c>
      <c r="AM192" s="916">
        <v>-451938</v>
      </c>
      <c r="AN192" s="916">
        <v>-361551</v>
      </c>
      <c r="AO192" s="916">
        <v>-81349</v>
      </c>
      <c r="AP192" s="916">
        <v>-9039</v>
      </c>
      <c r="AQ192" s="916">
        <v>-903877</v>
      </c>
      <c r="AR192" s="916">
        <v>-191498</v>
      </c>
      <c r="AS192" s="916">
        <v>-153199</v>
      </c>
      <c r="AT192" s="916">
        <v>-34470</v>
      </c>
      <c r="AU192" s="916">
        <v>-3830</v>
      </c>
      <c r="AV192" s="916">
        <v>-382997</v>
      </c>
      <c r="AW192" s="916">
        <v>124294</v>
      </c>
      <c r="AX192" s="916">
        <v>99435</v>
      </c>
      <c r="AY192" s="916">
        <v>22373</v>
      </c>
      <c r="AZ192" s="916">
        <v>2486</v>
      </c>
      <c r="BA192" s="916">
        <v>248588</v>
      </c>
      <c r="BB192" s="916">
        <v>-6986</v>
      </c>
      <c r="BC192" s="916">
        <v>-5590</v>
      </c>
      <c r="BD192" s="916">
        <v>-1258</v>
      </c>
      <c r="BE192" s="916">
        <v>-140</v>
      </c>
      <c r="BF192" s="916">
        <v>-13974</v>
      </c>
      <c r="BG192" s="916">
        <v>-74190</v>
      </c>
      <c r="BH192" s="916">
        <v>-59354</v>
      </c>
      <c r="BI192" s="916">
        <v>-13355</v>
      </c>
      <c r="BJ192" s="916">
        <v>-1484</v>
      </c>
      <c r="BK192" s="916">
        <v>-148383</v>
      </c>
      <c r="BL192" s="916">
        <v>-483500</v>
      </c>
      <c r="BM192" s="916">
        <v>-386800</v>
      </c>
      <c r="BN192" s="916">
        <v>-87030</v>
      </c>
      <c r="BO192" s="916">
        <v>-9670</v>
      </c>
      <c r="BP192" s="916">
        <v>-967000</v>
      </c>
      <c r="BQ192" s="916">
        <v>-9000</v>
      </c>
      <c r="BR192" s="916">
        <v>-7200</v>
      </c>
      <c r="BS192" s="916">
        <v>-1620</v>
      </c>
      <c r="BT192" s="916">
        <v>-180</v>
      </c>
      <c r="BU192" s="916">
        <v>-18000</v>
      </c>
      <c r="BV192" s="916">
        <v>-474500</v>
      </c>
      <c r="BW192" s="916">
        <v>-379600</v>
      </c>
      <c r="BX192" s="916">
        <v>-85410</v>
      </c>
      <c r="BY192" s="916">
        <v>-9490</v>
      </c>
      <c r="BZ192" s="916">
        <v>-949000</v>
      </c>
      <c r="CA192" s="916">
        <v>6647</v>
      </c>
      <c r="CB192" s="916">
        <v>5317</v>
      </c>
      <c r="CC192" s="916">
        <v>1196</v>
      </c>
      <c r="CD192" s="916">
        <v>133</v>
      </c>
      <c r="CE192" s="916">
        <v>13293</v>
      </c>
      <c r="CF192" s="916">
        <v>139742</v>
      </c>
      <c r="CG192" s="916">
        <v>111794</v>
      </c>
      <c r="CH192" s="916">
        <v>25154</v>
      </c>
      <c r="CI192" s="916">
        <v>2795</v>
      </c>
      <c r="CJ192" s="916">
        <v>279485</v>
      </c>
      <c r="CK192" s="916">
        <v>508</v>
      </c>
      <c r="CL192" s="916">
        <v>407</v>
      </c>
      <c r="CM192" s="916">
        <v>92</v>
      </c>
      <c r="CN192" s="916">
        <v>10</v>
      </c>
      <c r="CO192" s="916">
        <v>1017</v>
      </c>
      <c r="CP192" s="916">
        <v>140537</v>
      </c>
      <c r="CQ192" s="916">
        <v>112431</v>
      </c>
      <c r="CR192" s="916">
        <v>25297</v>
      </c>
      <c r="CS192" s="916">
        <v>2811</v>
      </c>
      <c r="CT192" s="916">
        <v>281076</v>
      </c>
      <c r="CU192" s="916">
        <v>-196065</v>
      </c>
      <c r="CV192" s="916">
        <v>-156851</v>
      </c>
      <c r="CW192" s="916">
        <v>-35291</v>
      </c>
      <c r="CX192" s="916">
        <v>-3921</v>
      </c>
      <c r="CY192" s="916">
        <v>-392128</v>
      </c>
      <c r="CZ192" s="916">
        <v>-1845</v>
      </c>
      <c r="DA192" s="916">
        <v>-1476</v>
      </c>
      <c r="DB192" s="916">
        <v>-332</v>
      </c>
      <c r="DC192" s="916">
        <v>-37</v>
      </c>
      <c r="DD192" s="916">
        <v>-3690</v>
      </c>
      <c r="DE192" s="916">
        <v>-194221</v>
      </c>
      <c r="DF192" s="916">
        <v>-155375</v>
      </c>
      <c r="DG192" s="916">
        <v>-34959</v>
      </c>
      <c r="DH192" s="916">
        <v>-3884</v>
      </c>
      <c r="DI192" s="916">
        <v>-388439</v>
      </c>
      <c r="DJ192" s="916">
        <v>-1266215</v>
      </c>
      <c r="DK192" s="916">
        <v>-1012967</v>
      </c>
      <c r="DL192" s="916">
        <v>-227916</v>
      </c>
      <c r="DM192" s="916">
        <v>-25325</v>
      </c>
      <c r="DN192" s="916">
        <v>-2532423</v>
      </c>
      <c r="DO192" s="916">
        <v>0</v>
      </c>
      <c r="DP192" s="916">
        <v>0</v>
      </c>
      <c r="DQ192" s="916">
        <v>0</v>
      </c>
      <c r="DR192" s="916">
        <v>0</v>
      </c>
      <c r="DS192" s="916">
        <v>0</v>
      </c>
      <c r="DT192" s="916">
        <v>-1055660</v>
      </c>
      <c r="DU192" s="916">
        <v>-844528</v>
      </c>
      <c r="DV192" s="916">
        <v>-190019</v>
      </c>
      <c r="DW192" s="916">
        <v>-21113</v>
      </c>
      <c r="DX192" s="916">
        <v>-2111319</v>
      </c>
      <c r="DY192" s="916">
        <v>-210555</v>
      </c>
      <c r="DZ192" s="916">
        <v>-168439</v>
      </c>
      <c r="EA192" s="916">
        <v>-37897</v>
      </c>
      <c r="EB192" s="916">
        <v>-4212</v>
      </c>
      <c r="EC192" s="916">
        <v>-421104</v>
      </c>
      <c r="ED192" s="916">
        <v>5888762</v>
      </c>
      <c r="EE192" s="916">
        <v>4711009</v>
      </c>
      <c r="EF192" s="916">
        <v>1059977</v>
      </c>
      <c r="EG192" s="916">
        <v>117775</v>
      </c>
      <c r="EH192" s="916">
        <v>11777523</v>
      </c>
      <c r="EI192" s="916">
        <v>5838456</v>
      </c>
      <c r="EJ192" s="916">
        <v>4670764</v>
      </c>
      <c r="EK192" s="916">
        <v>1050922</v>
      </c>
      <c r="EL192" s="916">
        <v>116769</v>
      </c>
      <c r="EM192" s="916">
        <v>11676911</v>
      </c>
      <c r="EN192" s="916">
        <v>-50306</v>
      </c>
      <c r="EO192" s="916">
        <v>-40245</v>
      </c>
      <c r="EP192" s="916">
        <v>-9055</v>
      </c>
      <c r="EQ192" s="916">
        <v>-1006</v>
      </c>
      <c r="ER192" s="916">
        <v>-100612</v>
      </c>
      <c r="ES192" s="916">
        <v>-260861</v>
      </c>
      <c r="ET192" s="916">
        <v>-208684</v>
      </c>
      <c r="EU192" s="916">
        <v>-46952</v>
      </c>
      <c r="EV192" s="916">
        <v>-5218</v>
      </c>
      <c r="EW192" s="916">
        <v>-521716</v>
      </c>
      <c r="EX192" s="917">
        <v>0.5</v>
      </c>
      <c r="EY192" s="917">
        <v>0.4</v>
      </c>
      <c r="EZ192" s="917">
        <v>0.09</v>
      </c>
      <c r="FA192" s="917">
        <v>0.01</v>
      </c>
      <c r="FB192" s="917">
        <v>1</v>
      </c>
      <c r="FC192" s="884" t="s">
        <v>722</v>
      </c>
      <c r="FD192" s="884" t="s">
        <v>719</v>
      </c>
      <c r="FE192" s="884" t="s">
        <v>1672</v>
      </c>
      <c r="FF192" s="884" t="s">
        <v>2347</v>
      </c>
      <c r="FG192" s="884" t="s">
        <v>2538</v>
      </c>
    </row>
    <row r="193" spans="1:163" ht="14.25" thickTop="1" thickBot="1" x14ac:dyDescent="0.25">
      <c r="A193" s="884" t="s">
        <v>3311</v>
      </c>
      <c r="B193" s="918" t="s">
        <v>434</v>
      </c>
      <c r="C193" s="919" t="s">
        <v>433</v>
      </c>
      <c r="D193" s="916">
        <v>0</v>
      </c>
      <c r="E193" s="916">
        <v>51773613</v>
      </c>
      <c r="F193" s="916">
        <v>0</v>
      </c>
      <c r="G193" s="916">
        <v>522966</v>
      </c>
      <c r="H193" s="916">
        <v>52296579</v>
      </c>
      <c r="I193" s="916">
        <v>0</v>
      </c>
      <c r="J193" s="916">
        <v>0</v>
      </c>
      <c r="K193" s="916">
        <v>0</v>
      </c>
      <c r="L193" s="916">
        <v>294159</v>
      </c>
      <c r="M193" s="916">
        <v>294159</v>
      </c>
      <c r="N193" s="916">
        <v>0</v>
      </c>
      <c r="O193" s="916">
        <v>0</v>
      </c>
      <c r="P193" s="916">
        <v>0</v>
      </c>
      <c r="Q193" s="916">
        <v>0</v>
      </c>
      <c r="R193" s="916">
        <v>0</v>
      </c>
      <c r="S193" s="916">
        <v>0</v>
      </c>
      <c r="T193" s="916">
        <v>0</v>
      </c>
      <c r="U193" s="916">
        <v>0</v>
      </c>
      <c r="V193" s="916">
        <v>0</v>
      </c>
      <c r="W193" s="916">
        <v>0</v>
      </c>
      <c r="X193" s="916">
        <v>0</v>
      </c>
      <c r="Y193" s="916">
        <v>0</v>
      </c>
      <c r="Z193" s="916">
        <v>0</v>
      </c>
      <c r="AA193" s="916">
        <v>0</v>
      </c>
      <c r="AB193" s="916">
        <v>0</v>
      </c>
      <c r="AC193" s="916">
        <v>0</v>
      </c>
      <c r="AD193" s="916">
        <v>22228851</v>
      </c>
      <c r="AE193" s="916">
        <v>0</v>
      </c>
      <c r="AF193" s="916">
        <v>224533</v>
      </c>
      <c r="AG193" s="916">
        <v>22453384</v>
      </c>
      <c r="AH193" s="916">
        <v>0</v>
      </c>
      <c r="AI193" s="916">
        <v>8565307</v>
      </c>
      <c r="AJ193" s="916">
        <v>0</v>
      </c>
      <c r="AK193" s="916">
        <v>86518</v>
      </c>
      <c r="AL193" s="916">
        <v>8651825</v>
      </c>
      <c r="AM193" s="916">
        <v>0</v>
      </c>
      <c r="AN193" s="916">
        <v>-3900083</v>
      </c>
      <c r="AO193" s="916">
        <v>0</v>
      </c>
      <c r="AP193" s="916">
        <v>-39395</v>
      </c>
      <c r="AQ193" s="916">
        <v>-3939478</v>
      </c>
      <c r="AR193" s="916">
        <v>0</v>
      </c>
      <c r="AS193" s="916">
        <v>-6408379</v>
      </c>
      <c r="AT193" s="916">
        <v>0</v>
      </c>
      <c r="AU193" s="916">
        <v>-64731</v>
      </c>
      <c r="AV193" s="916">
        <v>-6473110</v>
      </c>
      <c r="AW193" s="916">
        <v>0</v>
      </c>
      <c r="AX193" s="916">
        <v>-205806</v>
      </c>
      <c r="AY193" s="916">
        <v>0</v>
      </c>
      <c r="AZ193" s="916">
        <v>-2079</v>
      </c>
      <c r="BA193" s="916">
        <v>-207885</v>
      </c>
      <c r="BB193" s="916">
        <v>0</v>
      </c>
      <c r="BC193" s="916">
        <v>233390</v>
      </c>
      <c r="BD193" s="916">
        <v>0</v>
      </c>
      <c r="BE193" s="916">
        <v>2357</v>
      </c>
      <c r="BF193" s="916">
        <v>235747</v>
      </c>
      <c r="BG193" s="916">
        <v>0</v>
      </c>
      <c r="BH193" s="916">
        <v>-6380795</v>
      </c>
      <c r="BI193" s="916">
        <v>0</v>
      </c>
      <c r="BJ193" s="916">
        <v>-64453</v>
      </c>
      <c r="BK193" s="916">
        <v>-6445248</v>
      </c>
      <c r="BL193" s="916">
        <v>0</v>
      </c>
      <c r="BM193" s="916">
        <v>-8182013</v>
      </c>
      <c r="BN193" s="916">
        <v>0</v>
      </c>
      <c r="BO193" s="916">
        <v>-82647</v>
      </c>
      <c r="BP193" s="916">
        <v>-8264660</v>
      </c>
      <c r="BQ193" s="916">
        <v>0</v>
      </c>
      <c r="BR193" s="916">
        <v>-4492166</v>
      </c>
      <c r="BS193" s="916">
        <v>0</v>
      </c>
      <c r="BT193" s="916">
        <v>-45375</v>
      </c>
      <c r="BU193" s="916">
        <v>-4537541</v>
      </c>
      <c r="BV193" s="916">
        <v>0</v>
      </c>
      <c r="BW193" s="916">
        <v>-3689848</v>
      </c>
      <c r="BX193" s="916">
        <v>0</v>
      </c>
      <c r="BY193" s="916">
        <v>-37271</v>
      </c>
      <c r="BZ193" s="916">
        <v>-3727119</v>
      </c>
      <c r="CA193" s="916">
        <v>0</v>
      </c>
      <c r="CB193" s="916">
        <v>0</v>
      </c>
      <c r="CC193" s="916">
        <v>0</v>
      </c>
      <c r="CD193" s="916">
        <v>0</v>
      </c>
      <c r="CE193" s="916">
        <v>0</v>
      </c>
      <c r="CF193" s="916">
        <v>0</v>
      </c>
      <c r="CG193" s="916">
        <v>1766971</v>
      </c>
      <c r="CH193" s="916">
        <v>0</v>
      </c>
      <c r="CI193" s="916">
        <v>17848</v>
      </c>
      <c r="CJ193" s="916">
        <v>1784819</v>
      </c>
      <c r="CK193" s="916">
        <v>0</v>
      </c>
      <c r="CL193" s="916">
        <v>4480952</v>
      </c>
      <c r="CM193" s="916">
        <v>0</v>
      </c>
      <c r="CN193" s="916">
        <v>45262</v>
      </c>
      <c r="CO193" s="916">
        <v>4526214</v>
      </c>
      <c r="CP193" s="916">
        <v>0</v>
      </c>
      <c r="CQ193" s="916">
        <v>-3050567</v>
      </c>
      <c r="CR193" s="916">
        <v>0</v>
      </c>
      <c r="CS193" s="916">
        <v>-30814</v>
      </c>
      <c r="CT193" s="916">
        <v>-3081381</v>
      </c>
      <c r="CU193" s="916">
        <v>0</v>
      </c>
      <c r="CV193" s="916">
        <v>-4984657</v>
      </c>
      <c r="CW193" s="916">
        <v>0</v>
      </c>
      <c r="CX193" s="916">
        <v>-50351</v>
      </c>
      <c r="CY193" s="916">
        <v>-5035008</v>
      </c>
      <c r="CZ193" s="916">
        <v>0</v>
      </c>
      <c r="DA193" s="916">
        <v>-11214</v>
      </c>
      <c r="DB193" s="916">
        <v>0</v>
      </c>
      <c r="DC193" s="916">
        <v>-113</v>
      </c>
      <c r="DD193" s="916">
        <v>-11327</v>
      </c>
      <c r="DE193" s="916">
        <v>0</v>
      </c>
      <c r="DF193" s="916">
        <v>-4973444</v>
      </c>
      <c r="DG193" s="916">
        <v>0</v>
      </c>
      <c r="DH193" s="916">
        <v>-50237</v>
      </c>
      <c r="DI193" s="916">
        <v>-5023681</v>
      </c>
      <c r="DJ193" s="916">
        <v>-1</v>
      </c>
      <c r="DK193" s="916">
        <v>-6112910</v>
      </c>
      <c r="DL193" s="916">
        <v>0</v>
      </c>
      <c r="DM193" s="916">
        <v>-61747</v>
      </c>
      <c r="DN193" s="916">
        <v>-6174658</v>
      </c>
      <c r="DO193" s="916">
        <v>0</v>
      </c>
      <c r="DP193" s="916">
        <v>0</v>
      </c>
      <c r="DQ193" s="916">
        <v>0</v>
      </c>
      <c r="DR193" s="916">
        <v>0</v>
      </c>
      <c r="DS193" s="916">
        <v>0</v>
      </c>
      <c r="DT193" s="916">
        <v>0</v>
      </c>
      <c r="DU193" s="916">
        <v>-10274530</v>
      </c>
      <c r="DV193" s="916">
        <v>0</v>
      </c>
      <c r="DW193" s="916">
        <v>-103783</v>
      </c>
      <c r="DX193" s="916">
        <v>-10378313</v>
      </c>
      <c r="DY193" s="916">
        <v>-1</v>
      </c>
      <c r="DZ193" s="916">
        <v>4161620</v>
      </c>
      <c r="EA193" s="916">
        <v>0</v>
      </c>
      <c r="EB193" s="916">
        <v>42036</v>
      </c>
      <c r="EC193" s="916">
        <v>4203655</v>
      </c>
      <c r="ED193" s="916">
        <v>0</v>
      </c>
      <c r="EE193" s="916">
        <v>51849815</v>
      </c>
      <c r="EF193" s="916">
        <v>0</v>
      </c>
      <c r="EG193" s="916">
        <v>523736</v>
      </c>
      <c r="EH193" s="916">
        <v>52373551</v>
      </c>
      <c r="EI193" s="916">
        <v>0</v>
      </c>
      <c r="EJ193" s="916">
        <v>51773613</v>
      </c>
      <c r="EK193" s="916">
        <v>0</v>
      </c>
      <c r="EL193" s="916">
        <v>522966</v>
      </c>
      <c r="EM193" s="916">
        <v>52296579</v>
      </c>
      <c r="EN193" s="916">
        <v>0</v>
      </c>
      <c r="EO193" s="916">
        <v>-76202</v>
      </c>
      <c r="EP193" s="916">
        <v>0</v>
      </c>
      <c r="EQ193" s="916">
        <v>-770</v>
      </c>
      <c r="ER193" s="916">
        <v>-76972</v>
      </c>
      <c r="ES193" s="916">
        <v>-1</v>
      </c>
      <c r="ET193" s="916">
        <v>4085418</v>
      </c>
      <c r="EU193" s="916">
        <v>0</v>
      </c>
      <c r="EV193" s="916">
        <v>41266</v>
      </c>
      <c r="EW193" s="916">
        <v>4126683</v>
      </c>
      <c r="EX193" s="917">
        <v>0</v>
      </c>
      <c r="EY193" s="917">
        <v>0.99</v>
      </c>
      <c r="EZ193" s="917">
        <v>0</v>
      </c>
      <c r="FA193" s="917">
        <v>0.01</v>
      </c>
      <c r="FB193" s="917">
        <v>1</v>
      </c>
      <c r="FC193" s="884" t="s">
        <v>679</v>
      </c>
      <c r="FD193" s="884" t="s">
        <v>685</v>
      </c>
      <c r="FE193" s="884" t="s">
        <v>1674</v>
      </c>
      <c r="FF193" s="884" t="s">
        <v>2349</v>
      </c>
      <c r="FG193" s="884" t="s">
        <v>2539</v>
      </c>
    </row>
    <row r="194" spans="1:163" ht="14.25" thickTop="1" thickBot="1" x14ac:dyDescent="0.25">
      <c r="A194" s="884" t="s">
        <v>3311</v>
      </c>
      <c r="B194" s="918" t="s">
        <v>436</v>
      </c>
      <c r="C194" s="919" t="s">
        <v>435</v>
      </c>
      <c r="D194" s="916">
        <v>46519047</v>
      </c>
      <c r="E194" s="916">
        <v>37215238</v>
      </c>
      <c r="F194" s="916">
        <v>9303810</v>
      </c>
      <c r="G194" s="916">
        <v>0</v>
      </c>
      <c r="H194" s="916">
        <v>93038095</v>
      </c>
      <c r="I194" s="916">
        <v>0</v>
      </c>
      <c r="J194" s="916">
        <v>0</v>
      </c>
      <c r="K194" s="916">
        <v>46519047</v>
      </c>
      <c r="L194" s="916">
        <v>233595</v>
      </c>
      <c r="M194" s="916">
        <v>233595</v>
      </c>
      <c r="N194" s="916">
        <v>0</v>
      </c>
      <c r="O194" s="916">
        <v>0</v>
      </c>
      <c r="P194" s="916">
        <v>0</v>
      </c>
      <c r="Q194" s="916">
        <v>13248</v>
      </c>
      <c r="R194" s="916">
        <v>1008</v>
      </c>
      <c r="S194" s="916">
        <v>14256</v>
      </c>
      <c r="T194" s="916">
        <v>0</v>
      </c>
      <c r="U194" s="916">
        <v>0</v>
      </c>
      <c r="V194" s="916">
        <v>0</v>
      </c>
      <c r="W194" s="916">
        <v>0</v>
      </c>
      <c r="X194" s="916">
        <v>0</v>
      </c>
      <c r="Y194" s="916">
        <v>0</v>
      </c>
      <c r="Z194" s="916">
        <v>0</v>
      </c>
      <c r="AA194" s="916">
        <v>0</v>
      </c>
      <c r="AB194" s="916">
        <v>0</v>
      </c>
      <c r="AC194" s="916">
        <v>0</v>
      </c>
      <c r="AD194" s="916">
        <v>12242305</v>
      </c>
      <c r="AE194" s="916">
        <v>3060340</v>
      </c>
      <c r="AF194" s="916">
        <v>0</v>
      </c>
      <c r="AG194" s="916">
        <v>15302645</v>
      </c>
      <c r="AH194" s="916">
        <v>4952581</v>
      </c>
      <c r="AI194" s="916">
        <v>3962065</v>
      </c>
      <c r="AJ194" s="916">
        <v>990516</v>
      </c>
      <c r="AK194" s="916">
        <v>0</v>
      </c>
      <c r="AL194" s="916">
        <v>9905162</v>
      </c>
      <c r="AM194" s="916">
        <v>-4470596</v>
      </c>
      <c r="AN194" s="916">
        <v>-3576476</v>
      </c>
      <c r="AO194" s="916">
        <v>-894119</v>
      </c>
      <c r="AP194" s="916">
        <v>0</v>
      </c>
      <c r="AQ194" s="916">
        <v>-8941191</v>
      </c>
      <c r="AR194" s="916">
        <v>-2136481</v>
      </c>
      <c r="AS194" s="916">
        <v>-1709184</v>
      </c>
      <c r="AT194" s="916">
        <v>-427296</v>
      </c>
      <c r="AU194" s="916">
        <v>0</v>
      </c>
      <c r="AV194" s="916">
        <v>-4272961</v>
      </c>
      <c r="AW194" s="916">
        <v>235507</v>
      </c>
      <c r="AX194" s="916">
        <v>188405</v>
      </c>
      <c r="AY194" s="916">
        <v>47101</v>
      </c>
      <c r="AZ194" s="916">
        <v>0</v>
      </c>
      <c r="BA194" s="916">
        <v>471013</v>
      </c>
      <c r="BB194" s="916">
        <v>521838</v>
      </c>
      <c r="BC194" s="916">
        <v>417471</v>
      </c>
      <c r="BD194" s="916">
        <v>104368</v>
      </c>
      <c r="BE194" s="916">
        <v>0</v>
      </c>
      <c r="BF194" s="916">
        <v>1043677</v>
      </c>
      <c r="BG194" s="916">
        <v>-1379136</v>
      </c>
      <c r="BH194" s="916">
        <v>-1103308</v>
      </c>
      <c r="BI194" s="916">
        <v>-275827</v>
      </c>
      <c r="BJ194" s="916">
        <v>0</v>
      </c>
      <c r="BK194" s="916">
        <v>-2758271</v>
      </c>
      <c r="BL194" s="916">
        <v>-6138370</v>
      </c>
      <c r="BM194" s="916">
        <v>-4910696</v>
      </c>
      <c r="BN194" s="916">
        <v>-1227674</v>
      </c>
      <c r="BO194" s="916">
        <v>0</v>
      </c>
      <c r="BP194" s="916">
        <v>-12276740</v>
      </c>
      <c r="BQ194" s="916">
        <v>-498829</v>
      </c>
      <c r="BR194" s="916">
        <v>-399063</v>
      </c>
      <c r="BS194" s="916">
        <v>-99766</v>
      </c>
      <c r="BT194" s="916">
        <v>0</v>
      </c>
      <c r="BU194" s="916">
        <v>-997658</v>
      </c>
      <c r="BV194" s="916">
        <v>-5639541</v>
      </c>
      <c r="BW194" s="916">
        <v>-4511633</v>
      </c>
      <c r="BX194" s="916">
        <v>-1127908</v>
      </c>
      <c r="BY194" s="916">
        <v>0</v>
      </c>
      <c r="BZ194" s="916">
        <v>-11279082</v>
      </c>
      <c r="CA194" s="916">
        <v>99596</v>
      </c>
      <c r="CB194" s="916">
        <v>79676</v>
      </c>
      <c r="CC194" s="916">
        <v>19919</v>
      </c>
      <c r="CD194" s="916">
        <v>0</v>
      </c>
      <c r="CE194" s="916">
        <v>199191</v>
      </c>
      <c r="CF194" s="916">
        <v>1984404</v>
      </c>
      <c r="CG194" s="916">
        <v>1587523</v>
      </c>
      <c r="CH194" s="916">
        <v>396881</v>
      </c>
      <c r="CI194" s="916">
        <v>0</v>
      </c>
      <c r="CJ194" s="916">
        <v>3968808</v>
      </c>
      <c r="CK194" s="916">
        <v>-149573</v>
      </c>
      <c r="CL194" s="916">
        <v>-119658</v>
      </c>
      <c r="CM194" s="916">
        <v>-29915</v>
      </c>
      <c r="CN194" s="916">
        <v>0</v>
      </c>
      <c r="CO194" s="916">
        <v>-299146</v>
      </c>
      <c r="CP194" s="916">
        <v>1743959</v>
      </c>
      <c r="CQ194" s="916">
        <v>1395167</v>
      </c>
      <c r="CR194" s="916">
        <v>348792</v>
      </c>
      <c r="CS194" s="916">
        <v>0</v>
      </c>
      <c r="CT194" s="916">
        <v>3487918</v>
      </c>
      <c r="CU194" s="916">
        <v>-2459984</v>
      </c>
      <c r="CV194" s="916">
        <v>-1967988</v>
      </c>
      <c r="CW194" s="916">
        <v>-491997</v>
      </c>
      <c r="CX194" s="916">
        <v>0</v>
      </c>
      <c r="CY194" s="916">
        <v>-4919969</v>
      </c>
      <c r="CZ194" s="916">
        <v>-548806</v>
      </c>
      <c r="DA194" s="916">
        <v>-439045</v>
      </c>
      <c r="DB194" s="916">
        <v>-109762</v>
      </c>
      <c r="DC194" s="916">
        <v>0</v>
      </c>
      <c r="DD194" s="916">
        <v>-1097613</v>
      </c>
      <c r="DE194" s="916">
        <v>-1911178</v>
      </c>
      <c r="DF194" s="916">
        <v>-1528943</v>
      </c>
      <c r="DG194" s="916">
        <v>-382235</v>
      </c>
      <c r="DH194" s="916">
        <v>0</v>
      </c>
      <c r="DI194" s="916">
        <v>-3822356</v>
      </c>
      <c r="DJ194" s="916">
        <v>-10025220</v>
      </c>
      <c r="DK194" s="916">
        <v>-8020174</v>
      </c>
      <c r="DL194" s="916">
        <v>-2005044</v>
      </c>
      <c r="DM194" s="916">
        <v>0</v>
      </c>
      <c r="DN194" s="916">
        <v>-20050439</v>
      </c>
      <c r="DO194" s="916">
        <v>0</v>
      </c>
      <c r="DP194" s="916">
        <v>0</v>
      </c>
      <c r="DQ194" s="916">
        <v>0</v>
      </c>
      <c r="DR194" s="916">
        <v>0</v>
      </c>
      <c r="DS194" s="916">
        <v>0</v>
      </c>
      <c r="DT194" s="916">
        <v>-14319054</v>
      </c>
      <c r="DU194" s="916">
        <v>-11455243</v>
      </c>
      <c r="DV194" s="916">
        <v>-2863811</v>
      </c>
      <c r="DW194" s="916">
        <v>0</v>
      </c>
      <c r="DX194" s="916">
        <v>-28638107</v>
      </c>
      <c r="DY194" s="916">
        <v>4293834</v>
      </c>
      <c r="DZ194" s="916">
        <v>3435069</v>
      </c>
      <c r="EA194" s="916">
        <v>858767</v>
      </c>
      <c r="EB194" s="916">
        <v>0</v>
      </c>
      <c r="EC194" s="916">
        <v>8587668</v>
      </c>
      <c r="ED194" s="916">
        <v>45613450</v>
      </c>
      <c r="EE194" s="916">
        <v>36490760</v>
      </c>
      <c r="EF194" s="916">
        <v>9122690</v>
      </c>
      <c r="EG194" s="916">
        <v>0</v>
      </c>
      <c r="EH194" s="916">
        <v>91226900</v>
      </c>
      <c r="EI194" s="916">
        <v>46519047</v>
      </c>
      <c r="EJ194" s="916">
        <v>37215238</v>
      </c>
      <c r="EK194" s="916">
        <v>9303810</v>
      </c>
      <c r="EL194" s="916">
        <v>0</v>
      </c>
      <c r="EM194" s="916">
        <v>93038095</v>
      </c>
      <c r="EN194" s="916">
        <v>905597</v>
      </c>
      <c r="EO194" s="916">
        <v>724478</v>
      </c>
      <c r="EP194" s="916">
        <v>181120</v>
      </c>
      <c r="EQ194" s="916">
        <v>0</v>
      </c>
      <c r="ER194" s="916">
        <v>1811195</v>
      </c>
      <c r="ES194" s="916">
        <v>5199431</v>
      </c>
      <c r="ET194" s="916">
        <v>4159547</v>
      </c>
      <c r="EU194" s="916">
        <v>1039887</v>
      </c>
      <c r="EV194" s="916">
        <v>0</v>
      </c>
      <c r="EW194" s="916">
        <v>10398863</v>
      </c>
      <c r="EX194" s="917">
        <v>0.5</v>
      </c>
      <c r="EY194" s="917">
        <v>0.4</v>
      </c>
      <c r="EZ194" s="917">
        <v>0.1</v>
      </c>
      <c r="FA194" s="917">
        <v>0</v>
      </c>
      <c r="FB194" s="917">
        <v>1</v>
      </c>
      <c r="FC194" s="884" t="s">
        <v>689</v>
      </c>
      <c r="FD194" s="884" t="s">
        <v>676</v>
      </c>
      <c r="FE194" s="884" t="s">
        <v>1672</v>
      </c>
      <c r="FF194" s="884" t="s">
        <v>2346</v>
      </c>
      <c r="FG194" s="884" t="s">
        <v>2540</v>
      </c>
    </row>
    <row r="195" spans="1:163" ht="14.25" thickTop="1" thickBot="1" x14ac:dyDescent="0.25">
      <c r="A195" s="884" t="s">
        <v>3311</v>
      </c>
      <c r="B195" s="918" t="s">
        <v>438</v>
      </c>
      <c r="C195" s="919" t="s">
        <v>437</v>
      </c>
      <c r="D195" s="916">
        <v>8727944</v>
      </c>
      <c r="E195" s="916">
        <v>6982355</v>
      </c>
      <c r="F195" s="916">
        <v>1571030</v>
      </c>
      <c r="G195" s="916">
        <v>174559</v>
      </c>
      <c r="H195" s="916">
        <v>17455888</v>
      </c>
      <c r="I195" s="916">
        <v>0</v>
      </c>
      <c r="J195" s="916">
        <v>0</v>
      </c>
      <c r="K195" s="916">
        <v>8727944</v>
      </c>
      <c r="L195" s="916">
        <v>132548</v>
      </c>
      <c r="M195" s="916">
        <v>132548</v>
      </c>
      <c r="N195" s="916">
        <v>0</v>
      </c>
      <c r="O195" s="916">
        <v>0</v>
      </c>
      <c r="P195" s="916">
        <v>0</v>
      </c>
      <c r="Q195" s="916">
        <v>0</v>
      </c>
      <c r="R195" s="916">
        <v>0</v>
      </c>
      <c r="S195" s="916">
        <v>0</v>
      </c>
      <c r="T195" s="916">
        <v>0</v>
      </c>
      <c r="U195" s="916">
        <v>0</v>
      </c>
      <c r="V195" s="916">
        <v>0</v>
      </c>
      <c r="W195" s="916">
        <v>0</v>
      </c>
      <c r="X195" s="916">
        <v>0</v>
      </c>
      <c r="Y195" s="916">
        <v>0</v>
      </c>
      <c r="Z195" s="916">
        <v>0</v>
      </c>
      <c r="AA195" s="916">
        <v>0</v>
      </c>
      <c r="AB195" s="916">
        <v>0</v>
      </c>
      <c r="AC195" s="916">
        <v>0</v>
      </c>
      <c r="AD195" s="916">
        <v>3113617</v>
      </c>
      <c r="AE195" s="916">
        <v>700564</v>
      </c>
      <c r="AF195" s="916">
        <v>77842</v>
      </c>
      <c r="AG195" s="916">
        <v>3892023</v>
      </c>
      <c r="AH195" s="916">
        <v>282611</v>
      </c>
      <c r="AI195" s="916">
        <v>226089</v>
      </c>
      <c r="AJ195" s="916">
        <v>50870</v>
      </c>
      <c r="AK195" s="916">
        <v>5652</v>
      </c>
      <c r="AL195" s="916">
        <v>565222</v>
      </c>
      <c r="AM195" s="916">
        <v>-498625</v>
      </c>
      <c r="AN195" s="916">
        <v>-398900</v>
      </c>
      <c r="AO195" s="916">
        <v>-89752</v>
      </c>
      <c r="AP195" s="916">
        <v>-9972</v>
      </c>
      <c r="AQ195" s="916">
        <v>-997249</v>
      </c>
      <c r="AR195" s="916">
        <v>-385000</v>
      </c>
      <c r="AS195" s="916">
        <v>-308000</v>
      </c>
      <c r="AT195" s="916">
        <v>-69300</v>
      </c>
      <c r="AU195" s="916">
        <v>-7700</v>
      </c>
      <c r="AV195" s="916">
        <v>-770000</v>
      </c>
      <c r="AW195" s="916">
        <v>0</v>
      </c>
      <c r="AX195" s="916">
        <v>0</v>
      </c>
      <c r="AY195" s="916">
        <v>0</v>
      </c>
      <c r="AZ195" s="916">
        <v>0</v>
      </c>
      <c r="BA195" s="916">
        <v>0</v>
      </c>
      <c r="BB195" s="916">
        <v>-275000</v>
      </c>
      <c r="BC195" s="916">
        <v>-220000</v>
      </c>
      <c r="BD195" s="916">
        <v>-49500</v>
      </c>
      <c r="BE195" s="916">
        <v>-5500</v>
      </c>
      <c r="BF195" s="916">
        <v>-550000</v>
      </c>
      <c r="BG195" s="916">
        <v>-660000</v>
      </c>
      <c r="BH195" s="916">
        <v>-528000</v>
      </c>
      <c r="BI195" s="916">
        <v>-118800</v>
      </c>
      <c r="BJ195" s="916">
        <v>-13200</v>
      </c>
      <c r="BK195" s="916">
        <v>-1320000</v>
      </c>
      <c r="BL195" s="916">
        <v>-2421374</v>
      </c>
      <c r="BM195" s="916">
        <v>-1937099</v>
      </c>
      <c r="BN195" s="916">
        <v>-435847</v>
      </c>
      <c r="BO195" s="916">
        <v>-48427</v>
      </c>
      <c r="BP195" s="916">
        <v>-4842747</v>
      </c>
      <c r="BQ195" s="916">
        <v>462000</v>
      </c>
      <c r="BR195" s="916">
        <v>369600</v>
      </c>
      <c r="BS195" s="916">
        <v>83160</v>
      </c>
      <c r="BT195" s="916">
        <v>9240</v>
      </c>
      <c r="BU195" s="916">
        <v>924000</v>
      </c>
      <c r="BV195" s="916">
        <v>-2883374</v>
      </c>
      <c r="BW195" s="916">
        <v>-2306699</v>
      </c>
      <c r="BX195" s="916">
        <v>-519007</v>
      </c>
      <c r="BY195" s="916">
        <v>-57667</v>
      </c>
      <c r="BZ195" s="916">
        <v>-5766747</v>
      </c>
      <c r="CA195" s="916">
        <v>0</v>
      </c>
      <c r="CB195" s="916">
        <v>0</v>
      </c>
      <c r="CC195" s="916">
        <v>0</v>
      </c>
      <c r="CD195" s="916">
        <v>0</v>
      </c>
      <c r="CE195" s="916">
        <v>0</v>
      </c>
      <c r="CF195" s="916">
        <v>189023</v>
      </c>
      <c r="CG195" s="916">
        <v>151218</v>
      </c>
      <c r="CH195" s="916">
        <v>34024</v>
      </c>
      <c r="CI195" s="916">
        <v>3780</v>
      </c>
      <c r="CJ195" s="916">
        <v>378045</v>
      </c>
      <c r="CK195" s="916">
        <v>-498500</v>
      </c>
      <c r="CL195" s="916">
        <v>-398800</v>
      </c>
      <c r="CM195" s="916">
        <v>-89730</v>
      </c>
      <c r="CN195" s="916">
        <v>-9970</v>
      </c>
      <c r="CO195" s="916">
        <v>-997000</v>
      </c>
      <c r="CP195" s="916">
        <v>1843851</v>
      </c>
      <c r="CQ195" s="916">
        <v>1475081</v>
      </c>
      <c r="CR195" s="916">
        <v>331893</v>
      </c>
      <c r="CS195" s="916">
        <v>36877</v>
      </c>
      <c r="CT195" s="916">
        <v>3687702</v>
      </c>
      <c r="CU195" s="916">
        <v>-887000</v>
      </c>
      <c r="CV195" s="916">
        <v>-709600</v>
      </c>
      <c r="CW195" s="916">
        <v>-159660</v>
      </c>
      <c r="CX195" s="916">
        <v>-17740</v>
      </c>
      <c r="CY195" s="916">
        <v>-1774000</v>
      </c>
      <c r="CZ195" s="916">
        <v>-36500</v>
      </c>
      <c r="DA195" s="916">
        <v>-29200</v>
      </c>
      <c r="DB195" s="916">
        <v>-6570</v>
      </c>
      <c r="DC195" s="916">
        <v>-730</v>
      </c>
      <c r="DD195" s="916">
        <v>-73000</v>
      </c>
      <c r="DE195" s="916">
        <v>-850500</v>
      </c>
      <c r="DF195" s="916">
        <v>-680400</v>
      </c>
      <c r="DG195" s="916">
        <v>-153090</v>
      </c>
      <c r="DH195" s="916">
        <v>-17010</v>
      </c>
      <c r="DI195" s="916">
        <v>-1701000</v>
      </c>
      <c r="DJ195" s="916">
        <v>-2698412</v>
      </c>
      <c r="DK195" s="916">
        <v>-2158729</v>
      </c>
      <c r="DL195" s="916">
        <v>-485714</v>
      </c>
      <c r="DM195" s="916">
        <v>-53970</v>
      </c>
      <c r="DN195" s="916">
        <v>-5396824</v>
      </c>
      <c r="DO195" s="916">
        <v>0</v>
      </c>
      <c r="DP195" s="916">
        <v>0</v>
      </c>
      <c r="DQ195" s="916">
        <v>0</v>
      </c>
      <c r="DR195" s="916">
        <v>0</v>
      </c>
      <c r="DS195" s="916">
        <v>0</v>
      </c>
      <c r="DT195" s="916">
        <v>-2547725</v>
      </c>
      <c r="DU195" s="916">
        <v>-2038180</v>
      </c>
      <c r="DV195" s="916">
        <v>-458591</v>
      </c>
      <c r="DW195" s="916">
        <v>-50955</v>
      </c>
      <c r="DX195" s="916">
        <v>-5095450</v>
      </c>
      <c r="DY195" s="916">
        <v>-150687</v>
      </c>
      <c r="DZ195" s="916">
        <v>-120549</v>
      </c>
      <c r="EA195" s="916">
        <v>-27123</v>
      </c>
      <c r="EB195" s="916">
        <v>-3015</v>
      </c>
      <c r="EC195" s="916">
        <v>-301374</v>
      </c>
      <c r="ED195" s="916">
        <v>8280454</v>
      </c>
      <c r="EE195" s="916">
        <v>6624364</v>
      </c>
      <c r="EF195" s="916">
        <v>1490482</v>
      </c>
      <c r="EG195" s="916">
        <v>165609</v>
      </c>
      <c r="EH195" s="916">
        <v>16560909</v>
      </c>
      <c r="EI195" s="916">
        <v>8727944</v>
      </c>
      <c r="EJ195" s="916">
        <v>6982355</v>
      </c>
      <c r="EK195" s="916">
        <v>1571030</v>
      </c>
      <c r="EL195" s="916">
        <v>174559</v>
      </c>
      <c r="EM195" s="916">
        <v>17455888</v>
      </c>
      <c r="EN195" s="916">
        <v>447490</v>
      </c>
      <c r="EO195" s="916">
        <v>357991</v>
      </c>
      <c r="EP195" s="916">
        <v>80548</v>
      </c>
      <c r="EQ195" s="916">
        <v>8950</v>
      </c>
      <c r="ER195" s="916">
        <v>894979</v>
      </c>
      <c r="ES195" s="916">
        <v>296803</v>
      </c>
      <c r="ET195" s="916">
        <v>237442</v>
      </c>
      <c r="EU195" s="916">
        <v>53425</v>
      </c>
      <c r="EV195" s="916">
        <v>5935</v>
      </c>
      <c r="EW195" s="916">
        <v>593605</v>
      </c>
      <c r="EX195" s="917">
        <v>0.5</v>
      </c>
      <c r="EY195" s="917">
        <v>0.4</v>
      </c>
      <c r="EZ195" s="917">
        <v>0.09</v>
      </c>
      <c r="FA195" s="917">
        <v>0.01</v>
      </c>
      <c r="FB195" s="917">
        <v>1</v>
      </c>
      <c r="FC195" s="884" t="s">
        <v>674</v>
      </c>
      <c r="FD195" s="884" t="s">
        <v>673</v>
      </c>
      <c r="FE195" s="884" t="s">
        <v>1672</v>
      </c>
      <c r="FF195" s="884" t="s">
        <v>2349</v>
      </c>
      <c r="FG195" s="884" t="s">
        <v>2541</v>
      </c>
    </row>
    <row r="196" spans="1:163" ht="14.25" thickTop="1" thickBot="1" x14ac:dyDescent="0.25">
      <c r="A196" s="884" t="s">
        <v>3311</v>
      </c>
      <c r="B196" s="918" t="s">
        <v>440</v>
      </c>
      <c r="C196" s="919" t="s">
        <v>439</v>
      </c>
      <c r="D196" s="916">
        <v>48721654</v>
      </c>
      <c r="E196" s="916">
        <v>47747221</v>
      </c>
      <c r="F196" s="916">
        <v>0</v>
      </c>
      <c r="G196" s="916">
        <v>974433</v>
      </c>
      <c r="H196" s="916">
        <v>97443308</v>
      </c>
      <c r="I196" s="916">
        <v>0</v>
      </c>
      <c r="J196" s="916">
        <v>0</v>
      </c>
      <c r="K196" s="916">
        <v>48721654</v>
      </c>
      <c r="L196" s="916">
        <v>271504</v>
      </c>
      <c r="M196" s="916">
        <v>271504</v>
      </c>
      <c r="N196" s="916">
        <v>0</v>
      </c>
      <c r="O196" s="916">
        <v>0</v>
      </c>
      <c r="P196" s="916">
        <v>0</v>
      </c>
      <c r="Q196" s="916">
        <v>348685</v>
      </c>
      <c r="R196" s="916">
        <v>0</v>
      </c>
      <c r="S196" s="916">
        <v>348685</v>
      </c>
      <c r="T196" s="916">
        <v>0</v>
      </c>
      <c r="U196" s="916">
        <v>0</v>
      </c>
      <c r="V196" s="916">
        <v>0</v>
      </c>
      <c r="W196" s="916">
        <v>0</v>
      </c>
      <c r="X196" s="916">
        <v>0</v>
      </c>
      <c r="Y196" s="916">
        <v>0</v>
      </c>
      <c r="Z196" s="916">
        <v>0</v>
      </c>
      <c r="AA196" s="916">
        <v>0</v>
      </c>
      <c r="AB196" s="916">
        <v>0</v>
      </c>
      <c r="AC196" s="916">
        <v>0</v>
      </c>
      <c r="AD196" s="916">
        <v>13675420</v>
      </c>
      <c r="AE196" s="916">
        <v>0</v>
      </c>
      <c r="AF196" s="916">
        <v>278362</v>
      </c>
      <c r="AG196" s="916">
        <v>13953782</v>
      </c>
      <c r="AH196" s="916">
        <v>3312428</v>
      </c>
      <c r="AI196" s="916">
        <v>3246179</v>
      </c>
      <c r="AJ196" s="916">
        <v>0</v>
      </c>
      <c r="AK196" s="916">
        <v>66249</v>
      </c>
      <c r="AL196" s="916">
        <v>6624856</v>
      </c>
      <c r="AM196" s="916">
        <v>-1103912</v>
      </c>
      <c r="AN196" s="916">
        <v>-1081833</v>
      </c>
      <c r="AO196" s="916">
        <v>0</v>
      </c>
      <c r="AP196" s="916">
        <v>-22078</v>
      </c>
      <c r="AQ196" s="916">
        <v>-2207823</v>
      </c>
      <c r="AR196" s="916">
        <v>-4486788</v>
      </c>
      <c r="AS196" s="916">
        <v>-4397052</v>
      </c>
      <c r="AT196" s="916">
        <v>0</v>
      </c>
      <c r="AU196" s="916">
        <v>-89736</v>
      </c>
      <c r="AV196" s="916">
        <v>-8973576</v>
      </c>
      <c r="AW196" s="916">
        <v>2004574</v>
      </c>
      <c r="AX196" s="916">
        <v>1964484</v>
      </c>
      <c r="AY196" s="916">
        <v>0</v>
      </c>
      <c r="AZ196" s="916">
        <v>40092</v>
      </c>
      <c r="BA196" s="916">
        <v>4009150</v>
      </c>
      <c r="BB196" s="916">
        <v>-9915</v>
      </c>
      <c r="BC196" s="916">
        <v>-9716</v>
      </c>
      <c r="BD196" s="916">
        <v>0</v>
      </c>
      <c r="BE196" s="916">
        <v>-198</v>
      </c>
      <c r="BF196" s="916">
        <v>-19829</v>
      </c>
      <c r="BG196" s="916">
        <v>-2492129</v>
      </c>
      <c r="BH196" s="916">
        <v>-2442284</v>
      </c>
      <c r="BI196" s="916">
        <v>0</v>
      </c>
      <c r="BJ196" s="916">
        <v>-49842</v>
      </c>
      <c r="BK196" s="916">
        <v>-4984255</v>
      </c>
      <c r="BL196" s="916">
        <v>-2598563</v>
      </c>
      <c r="BM196" s="916">
        <v>-2546592</v>
      </c>
      <c r="BN196" s="916">
        <v>0</v>
      </c>
      <c r="BO196" s="916">
        <v>-51971</v>
      </c>
      <c r="BP196" s="916">
        <v>-5197126</v>
      </c>
      <c r="BQ196" s="916">
        <v>-212025</v>
      </c>
      <c r="BR196" s="916">
        <v>-207784</v>
      </c>
      <c r="BS196" s="916">
        <v>0</v>
      </c>
      <c r="BT196" s="916">
        <v>-4240</v>
      </c>
      <c r="BU196" s="916">
        <v>-424049</v>
      </c>
      <c r="BV196" s="916">
        <v>-2386538</v>
      </c>
      <c r="BW196" s="916">
        <v>-2338808</v>
      </c>
      <c r="BX196" s="916">
        <v>0</v>
      </c>
      <c r="BY196" s="916">
        <v>-47731</v>
      </c>
      <c r="BZ196" s="916">
        <v>-4773077</v>
      </c>
      <c r="CA196" s="916">
        <v>232744</v>
      </c>
      <c r="CB196" s="916">
        <v>228090</v>
      </c>
      <c r="CC196" s="916">
        <v>0</v>
      </c>
      <c r="CD196" s="916">
        <v>4655</v>
      </c>
      <c r="CE196" s="916">
        <v>465489</v>
      </c>
      <c r="CF196" s="916">
        <v>2397114</v>
      </c>
      <c r="CG196" s="916">
        <v>2349171</v>
      </c>
      <c r="CH196" s="916">
        <v>0</v>
      </c>
      <c r="CI196" s="916">
        <v>47942</v>
      </c>
      <c r="CJ196" s="916">
        <v>4794227</v>
      </c>
      <c r="CK196" s="916">
        <v>-111046</v>
      </c>
      <c r="CL196" s="916">
        <v>-108826</v>
      </c>
      <c r="CM196" s="916">
        <v>0</v>
      </c>
      <c r="CN196" s="916">
        <v>-2221</v>
      </c>
      <c r="CO196" s="916">
        <v>-222093</v>
      </c>
      <c r="CP196" s="916">
        <v>-2323067</v>
      </c>
      <c r="CQ196" s="916">
        <v>-2276606</v>
      </c>
      <c r="CR196" s="916">
        <v>0</v>
      </c>
      <c r="CS196" s="916">
        <v>-46461</v>
      </c>
      <c r="CT196" s="916">
        <v>-4646134</v>
      </c>
      <c r="CU196" s="916">
        <v>-2402818</v>
      </c>
      <c r="CV196" s="916">
        <v>-2354763</v>
      </c>
      <c r="CW196" s="916">
        <v>0</v>
      </c>
      <c r="CX196" s="916">
        <v>-48056</v>
      </c>
      <c r="CY196" s="916">
        <v>-4805637</v>
      </c>
      <c r="CZ196" s="916">
        <v>-90327</v>
      </c>
      <c r="DA196" s="916">
        <v>-88520</v>
      </c>
      <c r="DB196" s="916">
        <v>0</v>
      </c>
      <c r="DC196" s="916">
        <v>-1806</v>
      </c>
      <c r="DD196" s="916">
        <v>-180653</v>
      </c>
      <c r="DE196" s="916">
        <v>-2312491</v>
      </c>
      <c r="DF196" s="916">
        <v>-2266243</v>
      </c>
      <c r="DG196" s="916">
        <v>0</v>
      </c>
      <c r="DH196" s="916">
        <v>-46250</v>
      </c>
      <c r="DI196" s="916">
        <v>-4624984</v>
      </c>
      <c r="DJ196" s="916">
        <v>-6182022</v>
      </c>
      <c r="DK196" s="916">
        <v>-6058383</v>
      </c>
      <c r="DL196" s="916">
        <v>0</v>
      </c>
      <c r="DM196" s="916">
        <v>-123643</v>
      </c>
      <c r="DN196" s="916">
        <v>-12364048</v>
      </c>
      <c r="DO196" s="916">
        <v>0</v>
      </c>
      <c r="DP196" s="916">
        <v>0</v>
      </c>
      <c r="DQ196" s="916">
        <v>0</v>
      </c>
      <c r="DR196" s="916">
        <v>0</v>
      </c>
      <c r="DS196" s="916">
        <v>0</v>
      </c>
      <c r="DT196" s="916">
        <v>-6078951</v>
      </c>
      <c r="DU196" s="916">
        <v>-5957371</v>
      </c>
      <c r="DV196" s="916">
        <v>0</v>
      </c>
      <c r="DW196" s="916">
        <v>-121579</v>
      </c>
      <c r="DX196" s="916">
        <v>-12157901</v>
      </c>
      <c r="DY196" s="916">
        <v>-103071</v>
      </c>
      <c r="DZ196" s="916">
        <v>-101012</v>
      </c>
      <c r="EA196" s="916">
        <v>0</v>
      </c>
      <c r="EB196" s="916">
        <v>-2064</v>
      </c>
      <c r="EC196" s="916">
        <v>-206147</v>
      </c>
      <c r="ED196" s="916">
        <v>47890406</v>
      </c>
      <c r="EE196" s="916">
        <v>46932597</v>
      </c>
      <c r="EF196" s="916">
        <v>0</v>
      </c>
      <c r="EG196" s="916">
        <v>957808</v>
      </c>
      <c r="EH196" s="916">
        <v>95780811</v>
      </c>
      <c r="EI196" s="916">
        <v>48721654</v>
      </c>
      <c r="EJ196" s="916">
        <v>47747221</v>
      </c>
      <c r="EK196" s="916">
        <v>0</v>
      </c>
      <c r="EL196" s="916">
        <v>974433</v>
      </c>
      <c r="EM196" s="916">
        <v>97443308</v>
      </c>
      <c r="EN196" s="916">
        <v>831248</v>
      </c>
      <c r="EO196" s="916">
        <v>814624</v>
      </c>
      <c r="EP196" s="916">
        <v>0</v>
      </c>
      <c r="EQ196" s="916">
        <v>16625</v>
      </c>
      <c r="ER196" s="916">
        <v>1662497</v>
      </c>
      <c r="ES196" s="916">
        <v>728177</v>
      </c>
      <c r="ET196" s="916">
        <v>713612</v>
      </c>
      <c r="EU196" s="916">
        <v>0</v>
      </c>
      <c r="EV196" s="916">
        <v>14561</v>
      </c>
      <c r="EW196" s="916">
        <v>1456350</v>
      </c>
      <c r="EX196" s="917">
        <v>0.5</v>
      </c>
      <c r="EY196" s="917">
        <v>0.49</v>
      </c>
      <c r="EZ196" s="917">
        <v>0</v>
      </c>
      <c r="FA196" s="917">
        <v>0.01</v>
      </c>
      <c r="FB196" s="917">
        <v>1</v>
      </c>
      <c r="FC196" s="884" t="s">
        <v>669</v>
      </c>
      <c r="FD196" s="884" t="s">
        <v>715</v>
      </c>
      <c r="FE196" s="884" t="s">
        <v>669</v>
      </c>
      <c r="FF196" s="884" t="s">
        <v>2345</v>
      </c>
      <c r="FG196" s="884" t="s">
        <v>2542</v>
      </c>
    </row>
    <row r="197" spans="1:163" ht="14.25" thickTop="1" thickBot="1" x14ac:dyDescent="0.25">
      <c r="A197" s="884" t="s">
        <v>3311</v>
      </c>
      <c r="B197" s="918" t="s">
        <v>442</v>
      </c>
      <c r="C197" s="919" t="s">
        <v>441</v>
      </c>
      <c r="D197" s="916">
        <v>41120835</v>
      </c>
      <c r="E197" s="916">
        <v>40298418</v>
      </c>
      <c r="F197" s="916">
        <v>0</v>
      </c>
      <c r="G197" s="916">
        <v>822417</v>
      </c>
      <c r="H197" s="916">
        <v>82241670</v>
      </c>
      <c r="I197" s="916">
        <v>70384</v>
      </c>
      <c r="J197" s="916">
        <v>70384</v>
      </c>
      <c r="K197" s="916">
        <v>41050451</v>
      </c>
      <c r="L197" s="916">
        <v>307864</v>
      </c>
      <c r="M197" s="916">
        <v>307864</v>
      </c>
      <c r="N197" s="916">
        <v>0</v>
      </c>
      <c r="O197" s="916">
        <v>0</v>
      </c>
      <c r="P197" s="916">
        <v>0</v>
      </c>
      <c r="Q197" s="916">
        <v>208578</v>
      </c>
      <c r="R197" s="916">
        <v>0</v>
      </c>
      <c r="S197" s="916">
        <v>208578</v>
      </c>
      <c r="T197" s="916">
        <v>0</v>
      </c>
      <c r="U197" s="916">
        <v>0</v>
      </c>
      <c r="V197" s="916">
        <v>0</v>
      </c>
      <c r="W197" s="916">
        <v>0</v>
      </c>
      <c r="X197" s="916">
        <v>70384</v>
      </c>
      <c r="Y197" s="916">
        <v>0</v>
      </c>
      <c r="Z197" s="916">
        <v>0</v>
      </c>
      <c r="AA197" s="916">
        <v>70384</v>
      </c>
      <c r="AB197" s="916">
        <v>0</v>
      </c>
      <c r="AC197" s="916">
        <v>0</v>
      </c>
      <c r="AD197" s="916">
        <v>11117429</v>
      </c>
      <c r="AE197" s="916">
        <v>0</v>
      </c>
      <c r="AF197" s="916">
        <v>226304</v>
      </c>
      <c r="AG197" s="916">
        <v>11343733</v>
      </c>
      <c r="AH197" s="916">
        <v>989922</v>
      </c>
      <c r="AI197" s="916">
        <v>970123</v>
      </c>
      <c r="AJ197" s="916">
        <v>0</v>
      </c>
      <c r="AK197" s="916">
        <v>19798</v>
      </c>
      <c r="AL197" s="916">
        <v>1979843</v>
      </c>
      <c r="AM197" s="916">
        <v>-571603</v>
      </c>
      <c r="AN197" s="916">
        <v>-560170</v>
      </c>
      <c r="AO197" s="916">
        <v>0</v>
      </c>
      <c r="AP197" s="916">
        <v>-11432</v>
      </c>
      <c r="AQ197" s="916">
        <v>-1143205</v>
      </c>
      <c r="AR197" s="916">
        <v>-463204</v>
      </c>
      <c r="AS197" s="916">
        <v>-453940</v>
      </c>
      <c r="AT197" s="916">
        <v>0</v>
      </c>
      <c r="AU197" s="916">
        <v>-9264</v>
      </c>
      <c r="AV197" s="916">
        <v>-926408</v>
      </c>
      <c r="AW197" s="916">
        <v>90493</v>
      </c>
      <c r="AX197" s="916">
        <v>88683</v>
      </c>
      <c r="AY197" s="916">
        <v>0</v>
      </c>
      <c r="AZ197" s="916">
        <v>1810</v>
      </c>
      <c r="BA197" s="916">
        <v>180986</v>
      </c>
      <c r="BB197" s="916">
        <v>-108433</v>
      </c>
      <c r="BC197" s="916">
        <v>-106264</v>
      </c>
      <c r="BD197" s="916">
        <v>0</v>
      </c>
      <c r="BE197" s="916">
        <v>-2169</v>
      </c>
      <c r="BF197" s="916">
        <v>-216866</v>
      </c>
      <c r="BG197" s="916">
        <v>-481144</v>
      </c>
      <c r="BH197" s="916">
        <v>-471521</v>
      </c>
      <c r="BI197" s="916">
        <v>0</v>
      </c>
      <c r="BJ197" s="916">
        <v>-9623</v>
      </c>
      <c r="BK197" s="916">
        <v>-962288</v>
      </c>
      <c r="BL197" s="916">
        <v>-7257951</v>
      </c>
      <c r="BM197" s="916">
        <v>-7112791</v>
      </c>
      <c r="BN197" s="916">
        <v>0</v>
      </c>
      <c r="BO197" s="916">
        <v>-145159</v>
      </c>
      <c r="BP197" s="916">
        <v>-14515901</v>
      </c>
      <c r="BQ197" s="916">
        <v>-737311</v>
      </c>
      <c r="BR197" s="916">
        <v>-722565</v>
      </c>
      <c r="BS197" s="916">
        <v>0</v>
      </c>
      <c r="BT197" s="916">
        <v>-14746</v>
      </c>
      <c r="BU197" s="916">
        <v>-1474622</v>
      </c>
      <c r="BV197" s="916">
        <v>-6520639</v>
      </c>
      <c r="BW197" s="916">
        <v>-6390227</v>
      </c>
      <c r="BX197" s="916">
        <v>0</v>
      </c>
      <c r="BY197" s="916">
        <v>-130413</v>
      </c>
      <c r="BZ197" s="916">
        <v>-13041279</v>
      </c>
      <c r="CA197" s="916">
        <v>1006496</v>
      </c>
      <c r="CB197" s="916">
        <v>986366</v>
      </c>
      <c r="CC197" s="916">
        <v>0</v>
      </c>
      <c r="CD197" s="916">
        <v>20130</v>
      </c>
      <c r="CE197" s="916">
        <v>2012992</v>
      </c>
      <c r="CF197" s="916">
        <v>1470264</v>
      </c>
      <c r="CG197" s="916">
        <v>1440859</v>
      </c>
      <c r="CH197" s="916">
        <v>0</v>
      </c>
      <c r="CI197" s="916">
        <v>29405</v>
      </c>
      <c r="CJ197" s="916">
        <v>2940528</v>
      </c>
      <c r="CK197" s="916">
        <v>-292500</v>
      </c>
      <c r="CL197" s="916">
        <v>-286650</v>
      </c>
      <c r="CM197" s="916">
        <v>0</v>
      </c>
      <c r="CN197" s="916">
        <v>-5850</v>
      </c>
      <c r="CO197" s="916">
        <v>-585000</v>
      </c>
      <c r="CP197" s="916">
        <v>-1062483</v>
      </c>
      <c r="CQ197" s="916">
        <v>-1041234</v>
      </c>
      <c r="CR197" s="916">
        <v>0</v>
      </c>
      <c r="CS197" s="916">
        <v>-21250</v>
      </c>
      <c r="CT197" s="916">
        <v>-2124967</v>
      </c>
      <c r="CU197" s="916">
        <v>-6136174</v>
      </c>
      <c r="CV197" s="916">
        <v>-6013450</v>
      </c>
      <c r="CW197" s="916">
        <v>0</v>
      </c>
      <c r="CX197" s="916">
        <v>-122724</v>
      </c>
      <c r="CY197" s="916">
        <v>-12272348</v>
      </c>
      <c r="CZ197" s="916">
        <v>-23315</v>
      </c>
      <c r="DA197" s="916">
        <v>-22849</v>
      </c>
      <c r="DB197" s="916">
        <v>0</v>
      </c>
      <c r="DC197" s="916">
        <v>-466</v>
      </c>
      <c r="DD197" s="916">
        <v>-46630</v>
      </c>
      <c r="DE197" s="916">
        <v>-6112858</v>
      </c>
      <c r="DF197" s="916">
        <v>-5990602</v>
      </c>
      <c r="DG197" s="916">
        <v>0</v>
      </c>
      <c r="DH197" s="916">
        <v>-122258</v>
      </c>
      <c r="DI197" s="916">
        <v>-12225718</v>
      </c>
      <c r="DJ197" s="916">
        <v>-19632521</v>
      </c>
      <c r="DK197" s="916">
        <v>-19239865</v>
      </c>
      <c r="DL197" s="916">
        <v>0</v>
      </c>
      <c r="DM197" s="916">
        <v>-392652</v>
      </c>
      <c r="DN197" s="916">
        <v>-39265038</v>
      </c>
      <c r="DO197" s="916">
        <v>0</v>
      </c>
      <c r="DP197" s="916">
        <v>0</v>
      </c>
      <c r="DQ197" s="916">
        <v>0</v>
      </c>
      <c r="DR197" s="916">
        <v>0</v>
      </c>
      <c r="DS197" s="916">
        <v>0</v>
      </c>
      <c r="DT197" s="916">
        <v>-21145935</v>
      </c>
      <c r="DU197" s="916">
        <v>-20723016</v>
      </c>
      <c r="DV197" s="916">
        <v>0</v>
      </c>
      <c r="DW197" s="916">
        <v>-422919</v>
      </c>
      <c r="DX197" s="916">
        <v>-42291869</v>
      </c>
      <c r="DY197" s="916">
        <v>1513414</v>
      </c>
      <c r="DZ197" s="916">
        <v>1483151</v>
      </c>
      <c r="EA197" s="916">
        <v>0</v>
      </c>
      <c r="EB197" s="916">
        <v>30267</v>
      </c>
      <c r="EC197" s="916">
        <v>3026831</v>
      </c>
      <c r="ED197" s="916">
        <v>38442779</v>
      </c>
      <c r="EE197" s="916">
        <v>37673924</v>
      </c>
      <c r="EF197" s="916">
        <v>0</v>
      </c>
      <c r="EG197" s="916">
        <v>768856</v>
      </c>
      <c r="EH197" s="916">
        <v>76885559</v>
      </c>
      <c r="EI197" s="916">
        <v>41120835</v>
      </c>
      <c r="EJ197" s="916">
        <v>40298418</v>
      </c>
      <c r="EK197" s="916">
        <v>0</v>
      </c>
      <c r="EL197" s="916">
        <v>822417</v>
      </c>
      <c r="EM197" s="916">
        <v>82241670</v>
      </c>
      <c r="EN197" s="916">
        <v>2678056</v>
      </c>
      <c r="EO197" s="916">
        <v>2624494</v>
      </c>
      <c r="EP197" s="916">
        <v>0</v>
      </c>
      <c r="EQ197" s="916">
        <v>53561</v>
      </c>
      <c r="ER197" s="916">
        <v>5356111</v>
      </c>
      <c r="ES197" s="916">
        <v>4191470</v>
      </c>
      <c r="ET197" s="916">
        <v>4107645</v>
      </c>
      <c r="EU197" s="916">
        <v>0</v>
      </c>
      <c r="EV197" s="916">
        <v>83828</v>
      </c>
      <c r="EW197" s="916">
        <v>8382942</v>
      </c>
      <c r="EX197" s="917">
        <v>0.5</v>
      </c>
      <c r="EY197" s="917">
        <v>0.49</v>
      </c>
      <c r="EZ197" s="917">
        <v>0</v>
      </c>
      <c r="FA197" s="917">
        <v>0.01</v>
      </c>
      <c r="FB197" s="917">
        <v>1</v>
      </c>
      <c r="FC197" s="884" t="s">
        <v>669</v>
      </c>
      <c r="FD197" s="884" t="s">
        <v>687</v>
      </c>
      <c r="FE197" s="884" t="s">
        <v>669</v>
      </c>
      <c r="FF197" s="884" t="s">
        <v>2344</v>
      </c>
      <c r="FG197" s="884" t="s">
        <v>2543</v>
      </c>
    </row>
    <row r="198" spans="1:163" ht="14.25" thickTop="1" thickBot="1" x14ac:dyDescent="0.25">
      <c r="A198" s="884" t="s">
        <v>3311</v>
      </c>
      <c r="B198" s="918" t="s">
        <v>444</v>
      </c>
      <c r="C198" s="919" t="s">
        <v>443</v>
      </c>
      <c r="D198" s="916">
        <v>41670578</v>
      </c>
      <c r="E198" s="916">
        <v>40837167</v>
      </c>
      <c r="F198" s="916">
        <v>0</v>
      </c>
      <c r="G198" s="916">
        <v>833412</v>
      </c>
      <c r="H198" s="916">
        <v>83341157</v>
      </c>
      <c r="I198" s="916">
        <v>0</v>
      </c>
      <c r="J198" s="916">
        <v>0</v>
      </c>
      <c r="K198" s="916">
        <v>41670578</v>
      </c>
      <c r="L198" s="916">
        <v>269790</v>
      </c>
      <c r="M198" s="916">
        <v>269790</v>
      </c>
      <c r="N198" s="916">
        <v>0</v>
      </c>
      <c r="O198" s="916">
        <v>0</v>
      </c>
      <c r="P198" s="916">
        <v>0</v>
      </c>
      <c r="Q198" s="916">
        <v>0</v>
      </c>
      <c r="R198" s="916">
        <v>0</v>
      </c>
      <c r="S198" s="916">
        <v>0</v>
      </c>
      <c r="T198" s="916">
        <v>0</v>
      </c>
      <c r="U198" s="916">
        <v>0</v>
      </c>
      <c r="V198" s="916">
        <v>0</v>
      </c>
      <c r="W198" s="916">
        <v>0</v>
      </c>
      <c r="X198" s="916">
        <v>0</v>
      </c>
      <c r="Y198" s="916">
        <v>0</v>
      </c>
      <c r="Z198" s="916">
        <v>0</v>
      </c>
      <c r="AA198" s="916">
        <v>0</v>
      </c>
      <c r="AB198" s="916">
        <v>0</v>
      </c>
      <c r="AC198" s="916">
        <v>0</v>
      </c>
      <c r="AD198" s="916">
        <v>12973223</v>
      </c>
      <c r="AE198" s="916">
        <v>0</v>
      </c>
      <c r="AF198" s="916">
        <v>264759</v>
      </c>
      <c r="AG198" s="916">
        <v>13237982</v>
      </c>
      <c r="AH198" s="916">
        <v>3511045</v>
      </c>
      <c r="AI198" s="916">
        <v>3440824</v>
      </c>
      <c r="AJ198" s="916">
        <v>0</v>
      </c>
      <c r="AK198" s="916">
        <v>70221</v>
      </c>
      <c r="AL198" s="916">
        <v>7022090</v>
      </c>
      <c r="AM198" s="916">
        <v>-2059878</v>
      </c>
      <c r="AN198" s="916">
        <v>-2018681</v>
      </c>
      <c r="AO198" s="916">
        <v>0</v>
      </c>
      <c r="AP198" s="916">
        <v>-41198</v>
      </c>
      <c r="AQ198" s="916">
        <v>-4119757</v>
      </c>
      <c r="AR198" s="916">
        <v>-2966949</v>
      </c>
      <c r="AS198" s="916">
        <v>-2907610</v>
      </c>
      <c r="AT198" s="916">
        <v>0</v>
      </c>
      <c r="AU198" s="916">
        <v>-59339</v>
      </c>
      <c r="AV198" s="916">
        <v>-5933898</v>
      </c>
      <c r="AW198" s="916">
        <v>252624</v>
      </c>
      <c r="AX198" s="916">
        <v>247572</v>
      </c>
      <c r="AY198" s="916">
        <v>0</v>
      </c>
      <c r="AZ198" s="916">
        <v>5052</v>
      </c>
      <c r="BA198" s="916">
        <v>505248</v>
      </c>
      <c r="BB198" s="916">
        <v>208928</v>
      </c>
      <c r="BC198" s="916">
        <v>204749</v>
      </c>
      <c r="BD198" s="916">
        <v>0</v>
      </c>
      <c r="BE198" s="916">
        <v>4179</v>
      </c>
      <c r="BF198" s="916">
        <v>417856</v>
      </c>
      <c r="BG198" s="916">
        <v>-2505397</v>
      </c>
      <c r="BH198" s="916">
        <v>-2455289</v>
      </c>
      <c r="BI198" s="916">
        <v>0</v>
      </c>
      <c r="BJ198" s="916">
        <v>-50108</v>
      </c>
      <c r="BK198" s="916">
        <v>-5010794</v>
      </c>
      <c r="BL198" s="916">
        <v>-9547648</v>
      </c>
      <c r="BM198" s="916">
        <v>-9356695</v>
      </c>
      <c r="BN198" s="916">
        <v>0</v>
      </c>
      <c r="BO198" s="916">
        <v>-190953</v>
      </c>
      <c r="BP198" s="916">
        <v>-19095296</v>
      </c>
      <c r="BQ198" s="916">
        <v>-897614</v>
      </c>
      <c r="BR198" s="916">
        <v>-879661</v>
      </c>
      <c r="BS198" s="916">
        <v>0</v>
      </c>
      <c r="BT198" s="916">
        <v>-17952</v>
      </c>
      <c r="BU198" s="916">
        <v>-1795227</v>
      </c>
      <c r="BV198" s="916">
        <v>-8650034</v>
      </c>
      <c r="BW198" s="916">
        <v>-8477034</v>
      </c>
      <c r="BX198" s="916">
        <v>0</v>
      </c>
      <c r="BY198" s="916">
        <v>-173001</v>
      </c>
      <c r="BZ198" s="916">
        <v>-17300069</v>
      </c>
      <c r="CA198" s="916">
        <v>1712213</v>
      </c>
      <c r="CB198" s="916">
        <v>1677968</v>
      </c>
      <c r="CC198" s="916">
        <v>0</v>
      </c>
      <c r="CD198" s="916">
        <v>34244</v>
      </c>
      <c r="CE198" s="916">
        <v>3424425</v>
      </c>
      <c r="CF198" s="916">
        <v>1216140</v>
      </c>
      <c r="CG198" s="916">
        <v>1191818</v>
      </c>
      <c r="CH198" s="916">
        <v>0</v>
      </c>
      <c r="CI198" s="916">
        <v>24323</v>
      </c>
      <c r="CJ198" s="916">
        <v>2432281</v>
      </c>
      <c r="CK198" s="916">
        <v>-1105170</v>
      </c>
      <c r="CL198" s="916">
        <v>-1083067</v>
      </c>
      <c r="CM198" s="916">
        <v>0</v>
      </c>
      <c r="CN198" s="916">
        <v>-22103</v>
      </c>
      <c r="CO198" s="916">
        <v>-2210340</v>
      </c>
      <c r="CP198" s="916">
        <v>2589939</v>
      </c>
      <c r="CQ198" s="916">
        <v>2538140</v>
      </c>
      <c r="CR198" s="916">
        <v>0</v>
      </c>
      <c r="CS198" s="916">
        <v>51799</v>
      </c>
      <c r="CT198" s="916">
        <v>5179878</v>
      </c>
      <c r="CU198" s="916">
        <v>-5134526</v>
      </c>
      <c r="CV198" s="916">
        <v>-5031836</v>
      </c>
      <c r="CW198" s="916">
        <v>0</v>
      </c>
      <c r="CX198" s="916">
        <v>-102690</v>
      </c>
      <c r="CY198" s="916">
        <v>-10269052</v>
      </c>
      <c r="CZ198" s="916">
        <v>-290571</v>
      </c>
      <c r="DA198" s="916">
        <v>-284760</v>
      </c>
      <c r="DB198" s="916">
        <v>0</v>
      </c>
      <c r="DC198" s="916">
        <v>-5811</v>
      </c>
      <c r="DD198" s="916">
        <v>-581142</v>
      </c>
      <c r="DE198" s="916">
        <v>-4843955</v>
      </c>
      <c r="DF198" s="916">
        <v>-4747076</v>
      </c>
      <c r="DG198" s="916">
        <v>0</v>
      </c>
      <c r="DH198" s="916">
        <v>-96879</v>
      </c>
      <c r="DI198" s="916">
        <v>-9687910</v>
      </c>
      <c r="DJ198" s="916">
        <v>-10709215</v>
      </c>
      <c r="DK198" s="916">
        <v>-10495028</v>
      </c>
      <c r="DL198" s="916">
        <v>0</v>
      </c>
      <c r="DM198" s="916">
        <v>-214184</v>
      </c>
      <c r="DN198" s="916">
        <v>-21418427</v>
      </c>
      <c r="DO198" s="916">
        <v>0</v>
      </c>
      <c r="DP198" s="916">
        <v>0</v>
      </c>
      <c r="DQ198" s="916">
        <v>0</v>
      </c>
      <c r="DR198" s="916">
        <v>0</v>
      </c>
      <c r="DS198" s="916">
        <v>0</v>
      </c>
      <c r="DT198" s="916">
        <v>-13609199</v>
      </c>
      <c r="DU198" s="916">
        <v>-13337015</v>
      </c>
      <c r="DV198" s="916">
        <v>0</v>
      </c>
      <c r="DW198" s="916">
        <v>-272184</v>
      </c>
      <c r="DX198" s="916">
        <v>-27218397</v>
      </c>
      <c r="DY198" s="916">
        <v>2899984</v>
      </c>
      <c r="DZ198" s="916">
        <v>2841987</v>
      </c>
      <c r="EA198" s="916">
        <v>0</v>
      </c>
      <c r="EB198" s="916">
        <v>58000</v>
      </c>
      <c r="EC198" s="916">
        <v>5799970</v>
      </c>
      <c r="ED198" s="916">
        <v>36292896</v>
      </c>
      <c r="EE198" s="916">
        <v>35567038</v>
      </c>
      <c r="EF198" s="916">
        <v>0</v>
      </c>
      <c r="EG198" s="916">
        <v>725858</v>
      </c>
      <c r="EH198" s="916">
        <v>72585792</v>
      </c>
      <c r="EI198" s="916">
        <v>41670578</v>
      </c>
      <c r="EJ198" s="916">
        <v>40837167</v>
      </c>
      <c r="EK198" s="916">
        <v>0</v>
      </c>
      <c r="EL198" s="916">
        <v>833412</v>
      </c>
      <c r="EM198" s="916">
        <v>83341157</v>
      </c>
      <c r="EN198" s="916">
        <v>5377682</v>
      </c>
      <c r="EO198" s="916">
        <v>5270129</v>
      </c>
      <c r="EP198" s="916">
        <v>0</v>
      </c>
      <c r="EQ198" s="916">
        <v>107554</v>
      </c>
      <c r="ER198" s="916">
        <v>10755365</v>
      </c>
      <c r="ES198" s="916">
        <v>8277666</v>
      </c>
      <c r="ET198" s="916">
        <v>8112116</v>
      </c>
      <c r="EU198" s="916">
        <v>0</v>
      </c>
      <c r="EV198" s="916">
        <v>165554</v>
      </c>
      <c r="EW198" s="916">
        <v>16555335</v>
      </c>
      <c r="EX198" s="917">
        <v>0.5</v>
      </c>
      <c r="EY198" s="917">
        <v>0.49</v>
      </c>
      <c r="EZ198" s="917">
        <v>0</v>
      </c>
      <c r="FA198" s="917">
        <v>0.01</v>
      </c>
      <c r="FB198" s="917">
        <v>1</v>
      </c>
      <c r="FC198" s="884" t="s">
        <v>669</v>
      </c>
      <c r="FD198" s="884" t="s">
        <v>683</v>
      </c>
      <c r="FE198" s="884" t="s">
        <v>669</v>
      </c>
      <c r="FF198" s="884" t="s">
        <v>2346</v>
      </c>
      <c r="FG198" s="884" t="s">
        <v>2544</v>
      </c>
    </row>
    <row r="199" spans="1:163" ht="14.25" thickTop="1" thickBot="1" x14ac:dyDescent="0.25">
      <c r="A199" s="884" t="s">
        <v>3311</v>
      </c>
      <c r="B199" s="918" t="s">
        <v>446</v>
      </c>
      <c r="C199" s="919" t="s">
        <v>445</v>
      </c>
      <c r="D199" s="916">
        <v>24309438</v>
      </c>
      <c r="E199" s="916">
        <v>19447551</v>
      </c>
      <c r="F199" s="916">
        <v>4375699</v>
      </c>
      <c r="G199" s="916">
        <v>486189</v>
      </c>
      <c r="H199" s="916">
        <v>48618877</v>
      </c>
      <c r="I199" s="916">
        <v>0</v>
      </c>
      <c r="J199" s="916">
        <v>0</v>
      </c>
      <c r="K199" s="916">
        <v>24309438</v>
      </c>
      <c r="L199" s="916">
        <v>237506</v>
      </c>
      <c r="M199" s="916">
        <v>237506</v>
      </c>
      <c r="N199" s="916">
        <v>0</v>
      </c>
      <c r="O199" s="916">
        <v>0</v>
      </c>
      <c r="P199" s="916">
        <v>0</v>
      </c>
      <c r="Q199" s="916">
        <v>24748</v>
      </c>
      <c r="R199" s="916">
        <v>0</v>
      </c>
      <c r="S199" s="916">
        <v>24748</v>
      </c>
      <c r="T199" s="916">
        <v>0</v>
      </c>
      <c r="U199" s="916">
        <v>0</v>
      </c>
      <c r="V199" s="916">
        <v>0</v>
      </c>
      <c r="W199" s="916">
        <v>0</v>
      </c>
      <c r="X199" s="916">
        <v>0</v>
      </c>
      <c r="Y199" s="916">
        <v>0</v>
      </c>
      <c r="Z199" s="916">
        <v>0</v>
      </c>
      <c r="AA199" s="916">
        <v>0</v>
      </c>
      <c r="AB199" s="916">
        <v>0</v>
      </c>
      <c r="AC199" s="916">
        <v>0</v>
      </c>
      <c r="AD199" s="916">
        <v>7434459</v>
      </c>
      <c r="AE199" s="916">
        <v>1672184</v>
      </c>
      <c r="AF199" s="916">
        <v>185800</v>
      </c>
      <c r="AG199" s="916">
        <v>9292443</v>
      </c>
      <c r="AH199" s="916">
        <v>5479578</v>
      </c>
      <c r="AI199" s="916">
        <v>4383663</v>
      </c>
      <c r="AJ199" s="916">
        <v>986324</v>
      </c>
      <c r="AK199" s="916">
        <v>109592</v>
      </c>
      <c r="AL199" s="916">
        <v>10959157</v>
      </c>
      <c r="AM199" s="916">
        <v>-457497</v>
      </c>
      <c r="AN199" s="916">
        <v>-365997</v>
      </c>
      <c r="AO199" s="916">
        <v>-82349</v>
      </c>
      <c r="AP199" s="916">
        <v>-9150</v>
      </c>
      <c r="AQ199" s="916">
        <v>-914993</v>
      </c>
      <c r="AR199" s="916">
        <v>-5268507</v>
      </c>
      <c r="AS199" s="916">
        <v>-4214806</v>
      </c>
      <c r="AT199" s="916">
        <v>-948331</v>
      </c>
      <c r="AU199" s="916">
        <v>-105370</v>
      </c>
      <c r="AV199" s="916">
        <v>-10537014</v>
      </c>
      <c r="AW199" s="916">
        <v>167883</v>
      </c>
      <c r="AX199" s="916">
        <v>134307</v>
      </c>
      <c r="AY199" s="916">
        <v>30219</v>
      </c>
      <c r="AZ199" s="916">
        <v>3358</v>
      </c>
      <c r="BA199" s="916">
        <v>335767</v>
      </c>
      <c r="BB199" s="916">
        <v>-172823</v>
      </c>
      <c r="BC199" s="916">
        <v>-138258</v>
      </c>
      <c r="BD199" s="916">
        <v>-31108</v>
      </c>
      <c r="BE199" s="916">
        <v>-3456</v>
      </c>
      <c r="BF199" s="916">
        <v>-345645</v>
      </c>
      <c r="BG199" s="916">
        <v>-5273447</v>
      </c>
      <c r="BH199" s="916">
        <v>-4218757</v>
      </c>
      <c r="BI199" s="916">
        <v>-949220</v>
      </c>
      <c r="BJ199" s="916">
        <v>-105468</v>
      </c>
      <c r="BK199" s="916">
        <v>-10546892</v>
      </c>
      <c r="BL199" s="916">
        <v>-4222403</v>
      </c>
      <c r="BM199" s="916">
        <v>-3377922</v>
      </c>
      <c r="BN199" s="916">
        <v>-760032</v>
      </c>
      <c r="BO199" s="916">
        <v>-84448</v>
      </c>
      <c r="BP199" s="916">
        <v>-8444805</v>
      </c>
      <c r="BQ199" s="916">
        <v>-792583</v>
      </c>
      <c r="BR199" s="916">
        <v>-634066</v>
      </c>
      <c r="BS199" s="916">
        <v>-142665</v>
      </c>
      <c r="BT199" s="916">
        <v>-15852</v>
      </c>
      <c r="BU199" s="916">
        <v>-1585166</v>
      </c>
      <c r="BV199" s="916">
        <v>-3429819</v>
      </c>
      <c r="BW199" s="916">
        <v>-2743856</v>
      </c>
      <c r="BX199" s="916">
        <v>-617368</v>
      </c>
      <c r="BY199" s="916">
        <v>-68596</v>
      </c>
      <c r="BZ199" s="916">
        <v>-6859639</v>
      </c>
      <c r="CA199" s="916">
        <v>961939</v>
      </c>
      <c r="CB199" s="916">
        <v>769551</v>
      </c>
      <c r="CC199" s="916">
        <v>173149</v>
      </c>
      <c r="CD199" s="916">
        <v>19239</v>
      </c>
      <c r="CE199" s="916">
        <v>1923878</v>
      </c>
      <c r="CF199" s="916">
        <v>352231</v>
      </c>
      <c r="CG199" s="916">
        <v>281784</v>
      </c>
      <c r="CH199" s="916">
        <v>63401</v>
      </c>
      <c r="CI199" s="916">
        <v>7045</v>
      </c>
      <c r="CJ199" s="916">
        <v>704461</v>
      </c>
      <c r="CK199" s="916">
        <v>-231333</v>
      </c>
      <c r="CL199" s="916">
        <v>-185067</v>
      </c>
      <c r="CM199" s="916">
        <v>-41640</v>
      </c>
      <c r="CN199" s="916">
        <v>-4627</v>
      </c>
      <c r="CO199" s="916">
        <v>-462667</v>
      </c>
      <c r="CP199" s="916">
        <v>-1710526</v>
      </c>
      <c r="CQ199" s="916">
        <v>-1368422</v>
      </c>
      <c r="CR199" s="916">
        <v>-307895</v>
      </c>
      <c r="CS199" s="916">
        <v>-34211</v>
      </c>
      <c r="CT199" s="916">
        <v>-3421054</v>
      </c>
      <c r="CU199" s="916">
        <v>-4850092</v>
      </c>
      <c r="CV199" s="916">
        <v>-3880076</v>
      </c>
      <c r="CW199" s="916">
        <v>-873017</v>
      </c>
      <c r="CX199" s="916">
        <v>-97002</v>
      </c>
      <c r="CY199" s="916">
        <v>-9700187</v>
      </c>
      <c r="CZ199" s="916">
        <v>-61977</v>
      </c>
      <c r="DA199" s="916">
        <v>-49582</v>
      </c>
      <c r="DB199" s="916">
        <v>-11156</v>
      </c>
      <c r="DC199" s="916">
        <v>-1240</v>
      </c>
      <c r="DD199" s="916">
        <v>-123955</v>
      </c>
      <c r="DE199" s="916">
        <v>-4788114</v>
      </c>
      <c r="DF199" s="916">
        <v>-3830494</v>
      </c>
      <c r="DG199" s="916">
        <v>-861862</v>
      </c>
      <c r="DH199" s="916">
        <v>-95762</v>
      </c>
      <c r="DI199" s="916">
        <v>-9576232</v>
      </c>
      <c r="DJ199" s="916">
        <v>-2376900</v>
      </c>
      <c r="DK199" s="916">
        <v>-1901524</v>
      </c>
      <c r="DL199" s="916">
        <v>-427845</v>
      </c>
      <c r="DM199" s="916">
        <v>-47538</v>
      </c>
      <c r="DN199" s="916">
        <v>-4753809</v>
      </c>
      <c r="DO199" s="916">
        <v>0</v>
      </c>
      <c r="DP199" s="916">
        <v>0</v>
      </c>
      <c r="DQ199" s="916">
        <v>0</v>
      </c>
      <c r="DR199" s="916">
        <v>0</v>
      </c>
      <c r="DS199" s="916">
        <v>0</v>
      </c>
      <c r="DT199" s="916">
        <v>-1850828</v>
      </c>
      <c r="DU199" s="916">
        <v>-1480662</v>
      </c>
      <c r="DV199" s="916">
        <v>-333149</v>
      </c>
      <c r="DW199" s="916">
        <v>-37017</v>
      </c>
      <c r="DX199" s="916">
        <v>-3701655</v>
      </c>
      <c r="DY199" s="916">
        <v>-526072</v>
      </c>
      <c r="DZ199" s="916">
        <v>-420862</v>
      </c>
      <c r="EA199" s="916">
        <v>-94696</v>
      </c>
      <c r="EB199" s="916">
        <v>-10521</v>
      </c>
      <c r="EC199" s="916">
        <v>-1052154</v>
      </c>
      <c r="ED199" s="916">
        <v>24221082</v>
      </c>
      <c r="EE199" s="916">
        <v>19376866</v>
      </c>
      <c r="EF199" s="916">
        <v>4359795</v>
      </c>
      <c r="EG199" s="916">
        <v>484422</v>
      </c>
      <c r="EH199" s="916">
        <v>48442165</v>
      </c>
      <c r="EI199" s="916">
        <v>24309438</v>
      </c>
      <c r="EJ199" s="916">
        <v>19447551</v>
      </c>
      <c r="EK199" s="916">
        <v>4375699</v>
      </c>
      <c r="EL199" s="916">
        <v>486189</v>
      </c>
      <c r="EM199" s="916">
        <v>48618877</v>
      </c>
      <c r="EN199" s="916">
        <v>88356</v>
      </c>
      <c r="EO199" s="916">
        <v>70685</v>
      </c>
      <c r="EP199" s="916">
        <v>15904</v>
      </c>
      <c r="EQ199" s="916">
        <v>1767</v>
      </c>
      <c r="ER199" s="916">
        <v>176712</v>
      </c>
      <c r="ES199" s="916">
        <v>-437716</v>
      </c>
      <c r="ET199" s="916">
        <v>-350177</v>
      </c>
      <c r="EU199" s="916">
        <v>-78792</v>
      </c>
      <c r="EV199" s="916">
        <v>-8754</v>
      </c>
      <c r="EW199" s="916">
        <v>-875442</v>
      </c>
      <c r="EX199" s="917">
        <v>0.5</v>
      </c>
      <c r="EY199" s="917">
        <v>0.4</v>
      </c>
      <c r="EZ199" s="917">
        <v>0.09</v>
      </c>
      <c r="FA199" s="917">
        <v>0.01</v>
      </c>
      <c r="FB199" s="917">
        <v>1</v>
      </c>
      <c r="FC199" s="884" t="s">
        <v>674</v>
      </c>
      <c r="FD199" s="884" t="s">
        <v>673</v>
      </c>
      <c r="FE199" s="884" t="s">
        <v>1672</v>
      </c>
      <c r="FF199" s="884" t="s">
        <v>2349</v>
      </c>
      <c r="FG199" s="884" t="s">
        <v>2545</v>
      </c>
    </row>
    <row r="200" spans="1:163" ht="14.25" thickTop="1" thickBot="1" x14ac:dyDescent="0.25">
      <c r="A200" s="884" t="s">
        <v>3311</v>
      </c>
      <c r="B200" s="918" t="s">
        <v>448</v>
      </c>
      <c r="C200" s="919" t="s">
        <v>447</v>
      </c>
      <c r="D200" s="916">
        <v>59540843</v>
      </c>
      <c r="E200" s="916">
        <v>58350027</v>
      </c>
      <c r="F200" s="916">
        <v>0</v>
      </c>
      <c r="G200" s="916">
        <v>1190817</v>
      </c>
      <c r="H200" s="916">
        <v>119081687</v>
      </c>
      <c r="I200" s="916">
        <v>0</v>
      </c>
      <c r="J200" s="916">
        <v>0</v>
      </c>
      <c r="K200" s="916">
        <v>59540843</v>
      </c>
      <c r="L200" s="916">
        <v>282898</v>
      </c>
      <c r="M200" s="916">
        <v>282898</v>
      </c>
      <c r="N200" s="916">
        <v>0</v>
      </c>
      <c r="O200" s="916">
        <v>0</v>
      </c>
      <c r="P200" s="916">
        <v>0</v>
      </c>
      <c r="Q200" s="916">
        <v>0</v>
      </c>
      <c r="R200" s="916">
        <v>0</v>
      </c>
      <c r="S200" s="916">
        <v>0</v>
      </c>
      <c r="T200" s="916">
        <v>0</v>
      </c>
      <c r="U200" s="916">
        <v>0</v>
      </c>
      <c r="V200" s="916">
        <v>0</v>
      </c>
      <c r="W200" s="916">
        <v>0</v>
      </c>
      <c r="X200" s="916">
        <v>0</v>
      </c>
      <c r="Y200" s="916">
        <v>0</v>
      </c>
      <c r="Z200" s="916">
        <v>0</v>
      </c>
      <c r="AA200" s="916">
        <v>0</v>
      </c>
      <c r="AB200" s="916">
        <v>0</v>
      </c>
      <c r="AC200" s="916">
        <v>0</v>
      </c>
      <c r="AD200" s="916">
        <v>16233365</v>
      </c>
      <c r="AE200" s="916">
        <v>0</v>
      </c>
      <c r="AF200" s="916">
        <v>331294</v>
      </c>
      <c r="AG200" s="916">
        <v>16564659</v>
      </c>
      <c r="AH200" s="916">
        <v>6213584</v>
      </c>
      <c r="AI200" s="916">
        <v>6089313</v>
      </c>
      <c r="AJ200" s="916">
        <v>0</v>
      </c>
      <c r="AK200" s="916">
        <v>124272</v>
      </c>
      <c r="AL200" s="916">
        <v>12427169</v>
      </c>
      <c r="AM200" s="916">
        <v>-9042374</v>
      </c>
      <c r="AN200" s="916">
        <v>-8861528</v>
      </c>
      <c r="AO200" s="916">
        <v>0</v>
      </c>
      <c r="AP200" s="916">
        <v>-180848</v>
      </c>
      <c r="AQ200" s="916">
        <v>-18084750</v>
      </c>
      <c r="AR200" s="916">
        <v>-4261500</v>
      </c>
      <c r="AS200" s="916">
        <v>-4176270</v>
      </c>
      <c r="AT200" s="916">
        <v>0</v>
      </c>
      <c r="AU200" s="916">
        <v>-85230</v>
      </c>
      <c r="AV200" s="916">
        <v>-8523000</v>
      </c>
      <c r="AW200" s="916">
        <v>468858</v>
      </c>
      <c r="AX200" s="916">
        <v>459480</v>
      </c>
      <c r="AY200" s="916">
        <v>0</v>
      </c>
      <c r="AZ200" s="916">
        <v>9377</v>
      </c>
      <c r="BA200" s="916">
        <v>937715</v>
      </c>
      <c r="BB200" s="916">
        <v>-634358</v>
      </c>
      <c r="BC200" s="916">
        <v>-621670</v>
      </c>
      <c r="BD200" s="916">
        <v>0</v>
      </c>
      <c r="BE200" s="916">
        <v>-12687</v>
      </c>
      <c r="BF200" s="916">
        <v>-1268715</v>
      </c>
      <c r="BG200" s="916">
        <v>-4427000</v>
      </c>
      <c r="BH200" s="916">
        <v>-4338460</v>
      </c>
      <c r="BI200" s="916">
        <v>0</v>
      </c>
      <c r="BJ200" s="916">
        <v>-88540</v>
      </c>
      <c r="BK200" s="916">
        <v>-8854000</v>
      </c>
      <c r="BL200" s="916">
        <v>-3457950</v>
      </c>
      <c r="BM200" s="916">
        <v>-3388791</v>
      </c>
      <c r="BN200" s="916">
        <v>0</v>
      </c>
      <c r="BO200" s="916">
        <v>-69159</v>
      </c>
      <c r="BP200" s="916">
        <v>-6915900</v>
      </c>
      <c r="BQ200" s="916">
        <v>-549648</v>
      </c>
      <c r="BR200" s="916">
        <v>-538656</v>
      </c>
      <c r="BS200" s="916">
        <v>0</v>
      </c>
      <c r="BT200" s="916">
        <v>-10993</v>
      </c>
      <c r="BU200" s="916">
        <v>-1099297</v>
      </c>
      <c r="BV200" s="916">
        <v>-2908302</v>
      </c>
      <c r="BW200" s="916">
        <v>-2850135</v>
      </c>
      <c r="BX200" s="916">
        <v>0</v>
      </c>
      <c r="BY200" s="916">
        <v>-58166</v>
      </c>
      <c r="BZ200" s="916">
        <v>-5816603</v>
      </c>
      <c r="CA200" s="916">
        <v>0</v>
      </c>
      <c r="CB200" s="916">
        <v>0</v>
      </c>
      <c r="CC200" s="916">
        <v>0</v>
      </c>
      <c r="CD200" s="916">
        <v>0</v>
      </c>
      <c r="CE200" s="916">
        <v>0</v>
      </c>
      <c r="CF200" s="916">
        <v>0</v>
      </c>
      <c r="CG200" s="916">
        <v>0</v>
      </c>
      <c r="CH200" s="916">
        <v>0</v>
      </c>
      <c r="CI200" s="916">
        <v>0</v>
      </c>
      <c r="CJ200" s="916">
        <v>0</v>
      </c>
      <c r="CK200" s="916">
        <v>459011</v>
      </c>
      <c r="CL200" s="916">
        <v>449830</v>
      </c>
      <c r="CM200" s="916">
        <v>0</v>
      </c>
      <c r="CN200" s="916">
        <v>9180</v>
      </c>
      <c r="CO200" s="916">
        <v>918021</v>
      </c>
      <c r="CP200" s="916">
        <v>652916</v>
      </c>
      <c r="CQ200" s="916">
        <v>639857</v>
      </c>
      <c r="CR200" s="916">
        <v>0</v>
      </c>
      <c r="CS200" s="916">
        <v>13058</v>
      </c>
      <c r="CT200" s="916">
        <v>1305831</v>
      </c>
      <c r="CU200" s="916">
        <v>-2346023</v>
      </c>
      <c r="CV200" s="916">
        <v>-2299104</v>
      </c>
      <c r="CW200" s="916">
        <v>0</v>
      </c>
      <c r="CX200" s="916">
        <v>-46921</v>
      </c>
      <c r="CY200" s="916">
        <v>-4692048</v>
      </c>
      <c r="CZ200" s="916">
        <v>-90637</v>
      </c>
      <c r="DA200" s="916">
        <v>-88826</v>
      </c>
      <c r="DB200" s="916">
        <v>0</v>
      </c>
      <c r="DC200" s="916">
        <v>-1813</v>
      </c>
      <c r="DD200" s="916">
        <v>-181276</v>
      </c>
      <c r="DE200" s="916">
        <v>-2255386</v>
      </c>
      <c r="DF200" s="916">
        <v>-2210278</v>
      </c>
      <c r="DG200" s="916">
        <v>0</v>
      </c>
      <c r="DH200" s="916">
        <v>-45108</v>
      </c>
      <c r="DI200" s="916">
        <v>-4510772</v>
      </c>
      <c r="DJ200" s="916">
        <v>-15131196</v>
      </c>
      <c r="DK200" s="916">
        <v>-15137525</v>
      </c>
      <c r="DL200" s="916">
        <v>0</v>
      </c>
      <c r="DM200" s="916">
        <v>-305743</v>
      </c>
      <c r="DN200" s="916">
        <v>-30574463</v>
      </c>
      <c r="DO200" s="916">
        <v>0</v>
      </c>
      <c r="DP200" s="916">
        <v>0</v>
      </c>
      <c r="DQ200" s="916">
        <v>0</v>
      </c>
      <c r="DR200" s="916">
        <v>0</v>
      </c>
      <c r="DS200" s="916">
        <v>0</v>
      </c>
      <c r="DT200" s="916">
        <v>-19548541</v>
      </c>
      <c r="DU200" s="916">
        <v>-19157570</v>
      </c>
      <c r="DV200" s="916">
        <v>0</v>
      </c>
      <c r="DW200" s="916">
        <v>-390971</v>
      </c>
      <c r="DX200" s="916">
        <v>-39097082</v>
      </c>
      <c r="DY200" s="916">
        <v>4417345</v>
      </c>
      <c r="DZ200" s="916">
        <v>4020045</v>
      </c>
      <c r="EA200" s="916">
        <v>0</v>
      </c>
      <c r="EB200" s="916">
        <v>85228</v>
      </c>
      <c r="EC200" s="916">
        <v>8522619</v>
      </c>
      <c r="ED200" s="916">
        <v>61320561</v>
      </c>
      <c r="EE200" s="916">
        <v>60094150</v>
      </c>
      <c r="EF200" s="916">
        <v>0</v>
      </c>
      <c r="EG200" s="916">
        <v>1226411</v>
      </c>
      <c r="EH200" s="916">
        <v>122641122</v>
      </c>
      <c r="EI200" s="916">
        <v>59540843</v>
      </c>
      <c r="EJ200" s="916">
        <v>58350027</v>
      </c>
      <c r="EK200" s="916">
        <v>0</v>
      </c>
      <c r="EL200" s="916">
        <v>1190817</v>
      </c>
      <c r="EM200" s="916">
        <v>119081687</v>
      </c>
      <c r="EN200" s="916">
        <v>-1779718</v>
      </c>
      <c r="EO200" s="916">
        <v>-1744123</v>
      </c>
      <c r="EP200" s="916">
        <v>0</v>
      </c>
      <c r="EQ200" s="916">
        <v>-35594</v>
      </c>
      <c r="ER200" s="916">
        <v>-3559435</v>
      </c>
      <c r="ES200" s="916">
        <v>2637627</v>
      </c>
      <c r="ET200" s="916">
        <v>2275922</v>
      </c>
      <c r="EU200" s="916">
        <v>0</v>
      </c>
      <c r="EV200" s="916">
        <v>49634</v>
      </c>
      <c r="EW200" s="916">
        <v>4963184</v>
      </c>
      <c r="EX200" s="917">
        <v>0.5</v>
      </c>
      <c r="EY200" s="917">
        <v>0.49</v>
      </c>
      <c r="EZ200" s="917">
        <v>0</v>
      </c>
      <c r="FA200" s="917">
        <v>0.01</v>
      </c>
      <c r="FB200" s="917">
        <v>1</v>
      </c>
      <c r="FC200" s="884" t="s">
        <v>669</v>
      </c>
      <c r="FD200" s="884" t="s">
        <v>680</v>
      </c>
      <c r="FE200" s="884" t="s">
        <v>669</v>
      </c>
      <c r="FF200" s="884" t="s">
        <v>2346</v>
      </c>
      <c r="FG200" s="884" t="s">
        <v>2546</v>
      </c>
    </row>
    <row r="201" spans="1:163" ht="14.25" thickTop="1" thickBot="1" x14ac:dyDescent="0.25">
      <c r="A201" s="884" t="s">
        <v>3311</v>
      </c>
      <c r="B201" s="918" t="s">
        <v>450</v>
      </c>
      <c r="C201" s="919" t="s">
        <v>449</v>
      </c>
      <c r="D201" s="916">
        <v>17286177</v>
      </c>
      <c r="E201" s="916">
        <v>15714707</v>
      </c>
      <c r="F201" s="916">
        <v>19381472</v>
      </c>
      <c r="G201" s="916">
        <v>0</v>
      </c>
      <c r="H201" s="916">
        <v>52382356</v>
      </c>
      <c r="I201" s="916">
        <v>0</v>
      </c>
      <c r="J201" s="916">
        <v>0</v>
      </c>
      <c r="K201" s="916">
        <v>17286177</v>
      </c>
      <c r="L201" s="916">
        <v>269017</v>
      </c>
      <c r="M201" s="916">
        <v>269017</v>
      </c>
      <c r="N201" s="916">
        <v>0</v>
      </c>
      <c r="O201" s="916">
        <v>0</v>
      </c>
      <c r="P201" s="916">
        <v>0</v>
      </c>
      <c r="Q201" s="916">
        <v>0</v>
      </c>
      <c r="R201" s="916">
        <v>0</v>
      </c>
      <c r="S201" s="916">
        <v>0</v>
      </c>
      <c r="T201" s="916">
        <v>0</v>
      </c>
      <c r="U201" s="916">
        <v>0</v>
      </c>
      <c r="V201" s="916">
        <v>0</v>
      </c>
      <c r="W201" s="916">
        <v>0</v>
      </c>
      <c r="X201" s="916">
        <v>0</v>
      </c>
      <c r="Y201" s="916">
        <v>0</v>
      </c>
      <c r="Z201" s="916">
        <v>0</v>
      </c>
      <c r="AA201" s="916">
        <v>0</v>
      </c>
      <c r="AB201" s="916">
        <v>0</v>
      </c>
      <c r="AC201" s="916">
        <v>0</v>
      </c>
      <c r="AD201" s="916">
        <v>7670833</v>
      </c>
      <c r="AE201" s="916">
        <v>9460694</v>
      </c>
      <c r="AF201" s="916">
        <v>0</v>
      </c>
      <c r="AG201" s="916">
        <v>17131527</v>
      </c>
      <c r="AH201" s="916">
        <v>4505762</v>
      </c>
      <c r="AI201" s="916">
        <v>4096148</v>
      </c>
      <c r="AJ201" s="916">
        <v>5051915</v>
      </c>
      <c r="AK201" s="916">
        <v>0</v>
      </c>
      <c r="AL201" s="916">
        <v>13653825</v>
      </c>
      <c r="AM201" s="916">
        <v>-1950393</v>
      </c>
      <c r="AN201" s="916">
        <v>-1773084</v>
      </c>
      <c r="AO201" s="916">
        <v>-2186804</v>
      </c>
      <c r="AP201" s="916">
        <v>0</v>
      </c>
      <c r="AQ201" s="916">
        <v>-5910281</v>
      </c>
      <c r="AR201" s="916">
        <v>-3654723</v>
      </c>
      <c r="AS201" s="916">
        <v>-3322476</v>
      </c>
      <c r="AT201" s="916">
        <v>-4097720</v>
      </c>
      <c r="AU201" s="916">
        <v>0</v>
      </c>
      <c r="AV201" s="916">
        <v>-11074919</v>
      </c>
      <c r="AW201" s="916">
        <v>226496</v>
      </c>
      <c r="AX201" s="916">
        <v>205906</v>
      </c>
      <c r="AY201" s="916">
        <v>253950</v>
      </c>
      <c r="AZ201" s="916">
        <v>0</v>
      </c>
      <c r="BA201" s="916">
        <v>686352</v>
      </c>
      <c r="BB201" s="916">
        <v>-313616</v>
      </c>
      <c r="BC201" s="916">
        <v>-285106</v>
      </c>
      <c r="BD201" s="916">
        <v>-351630</v>
      </c>
      <c r="BE201" s="916">
        <v>0</v>
      </c>
      <c r="BF201" s="916">
        <v>-950352</v>
      </c>
      <c r="BG201" s="916">
        <v>-3741843</v>
      </c>
      <c r="BH201" s="916">
        <v>-3401676</v>
      </c>
      <c r="BI201" s="916">
        <v>-4195400</v>
      </c>
      <c r="BJ201" s="916">
        <v>0</v>
      </c>
      <c r="BK201" s="916">
        <v>-11338919</v>
      </c>
      <c r="BL201" s="916">
        <v>-3984369</v>
      </c>
      <c r="BM201" s="916">
        <v>-3622154</v>
      </c>
      <c r="BN201" s="916">
        <v>-4467323</v>
      </c>
      <c r="BO201" s="916">
        <v>0</v>
      </c>
      <c r="BP201" s="916">
        <v>-12073846</v>
      </c>
      <c r="BQ201" s="916">
        <v>-592164</v>
      </c>
      <c r="BR201" s="916">
        <v>-538331</v>
      </c>
      <c r="BS201" s="916">
        <v>-663941</v>
      </c>
      <c r="BT201" s="916">
        <v>0</v>
      </c>
      <c r="BU201" s="916">
        <v>-1794436</v>
      </c>
      <c r="BV201" s="916">
        <v>-3392205</v>
      </c>
      <c r="BW201" s="916">
        <v>-3083823</v>
      </c>
      <c r="BX201" s="916">
        <v>-3803382</v>
      </c>
      <c r="BY201" s="916">
        <v>0</v>
      </c>
      <c r="BZ201" s="916">
        <v>-10279410</v>
      </c>
      <c r="CA201" s="916">
        <v>383282</v>
      </c>
      <c r="CB201" s="916">
        <v>348438</v>
      </c>
      <c r="CC201" s="916">
        <v>429740</v>
      </c>
      <c r="CD201" s="916">
        <v>0</v>
      </c>
      <c r="CE201" s="916">
        <v>1161460</v>
      </c>
      <c r="CF201" s="916">
        <v>625908</v>
      </c>
      <c r="CG201" s="916">
        <v>569007</v>
      </c>
      <c r="CH201" s="916">
        <v>701776</v>
      </c>
      <c r="CI201" s="916">
        <v>0</v>
      </c>
      <c r="CJ201" s="916">
        <v>1896691</v>
      </c>
      <c r="CK201" s="916">
        <v>175882</v>
      </c>
      <c r="CL201" s="916">
        <v>159893</v>
      </c>
      <c r="CM201" s="916">
        <v>197201</v>
      </c>
      <c r="CN201" s="916">
        <v>0</v>
      </c>
      <c r="CO201" s="916">
        <v>532976</v>
      </c>
      <c r="CP201" s="916">
        <v>1740987</v>
      </c>
      <c r="CQ201" s="916">
        <v>1582716</v>
      </c>
      <c r="CR201" s="916">
        <v>1952016</v>
      </c>
      <c r="CS201" s="916">
        <v>0</v>
      </c>
      <c r="CT201" s="916">
        <v>5275719</v>
      </c>
      <c r="CU201" s="916">
        <v>-1058310</v>
      </c>
      <c r="CV201" s="916">
        <v>-962100</v>
      </c>
      <c r="CW201" s="916">
        <v>-1186590</v>
      </c>
      <c r="CX201" s="916">
        <v>0</v>
      </c>
      <c r="CY201" s="916">
        <v>-3207000</v>
      </c>
      <c r="CZ201" s="916">
        <v>-33000</v>
      </c>
      <c r="DA201" s="916">
        <v>-30000</v>
      </c>
      <c r="DB201" s="916">
        <v>-37000</v>
      </c>
      <c r="DC201" s="916">
        <v>0</v>
      </c>
      <c r="DD201" s="916">
        <v>-100000</v>
      </c>
      <c r="DE201" s="916">
        <v>-1025310</v>
      </c>
      <c r="DF201" s="916">
        <v>-932100</v>
      </c>
      <c r="DG201" s="916">
        <v>-1149590</v>
      </c>
      <c r="DH201" s="916">
        <v>0</v>
      </c>
      <c r="DI201" s="916">
        <v>-3107000</v>
      </c>
      <c r="DJ201" s="916">
        <v>-9060652</v>
      </c>
      <c r="DK201" s="916">
        <v>-8220794</v>
      </c>
      <c r="DL201" s="916">
        <v>-10121202</v>
      </c>
      <c r="DM201" s="916">
        <v>0</v>
      </c>
      <c r="DN201" s="916">
        <v>-27402649</v>
      </c>
      <c r="DO201" s="916">
        <v>0</v>
      </c>
      <c r="DP201" s="916">
        <v>0</v>
      </c>
      <c r="DQ201" s="916">
        <v>0</v>
      </c>
      <c r="DR201" s="916">
        <v>0</v>
      </c>
      <c r="DS201" s="916">
        <v>0</v>
      </c>
      <c r="DT201" s="916">
        <v>-8029101</v>
      </c>
      <c r="DU201" s="916">
        <v>-7299183</v>
      </c>
      <c r="DV201" s="916">
        <v>-9002325</v>
      </c>
      <c r="DW201" s="916">
        <v>0</v>
      </c>
      <c r="DX201" s="916">
        <v>-24330609</v>
      </c>
      <c r="DY201" s="916">
        <v>-1031551</v>
      </c>
      <c r="DZ201" s="916">
        <v>-921611</v>
      </c>
      <c r="EA201" s="916">
        <v>-1118877</v>
      </c>
      <c r="EB201" s="916">
        <v>0</v>
      </c>
      <c r="EC201" s="916">
        <v>-3072040</v>
      </c>
      <c r="ED201" s="916">
        <v>15882322</v>
      </c>
      <c r="EE201" s="916">
        <v>14438475</v>
      </c>
      <c r="EF201" s="916">
        <v>17807452</v>
      </c>
      <c r="EG201" s="916">
        <v>0</v>
      </c>
      <c r="EH201" s="916">
        <v>48128249</v>
      </c>
      <c r="EI201" s="916">
        <v>17286177</v>
      </c>
      <c r="EJ201" s="916">
        <v>15714707</v>
      </c>
      <c r="EK201" s="916">
        <v>19381472</v>
      </c>
      <c r="EL201" s="916">
        <v>0</v>
      </c>
      <c r="EM201" s="916">
        <v>52382356</v>
      </c>
      <c r="EN201" s="916">
        <v>1403855</v>
      </c>
      <c r="EO201" s="916">
        <v>1276232</v>
      </c>
      <c r="EP201" s="916">
        <v>1574020</v>
      </c>
      <c r="EQ201" s="916">
        <v>0</v>
      </c>
      <c r="ER201" s="916">
        <v>4254107</v>
      </c>
      <c r="ES201" s="916">
        <v>372304</v>
      </c>
      <c r="ET201" s="916">
        <v>354621</v>
      </c>
      <c r="EU201" s="916">
        <v>455143</v>
      </c>
      <c r="EV201" s="916">
        <v>0</v>
      </c>
      <c r="EW201" s="916">
        <v>1182067</v>
      </c>
      <c r="EX201" s="917">
        <v>0.33</v>
      </c>
      <c r="EY201" s="917">
        <v>0.3</v>
      </c>
      <c r="EZ201" s="917">
        <v>0.37</v>
      </c>
      <c r="FA201" s="917">
        <v>0</v>
      </c>
      <c r="FB201" s="917">
        <v>1</v>
      </c>
      <c r="FC201" s="884" t="s">
        <v>686</v>
      </c>
      <c r="FD201" s="884" t="s">
        <v>670</v>
      </c>
      <c r="FE201" s="884" t="s">
        <v>1673</v>
      </c>
      <c r="FF201" s="884" t="s">
        <v>2343</v>
      </c>
      <c r="FG201" s="884" t="s">
        <v>2547</v>
      </c>
    </row>
    <row r="202" spans="1:163" ht="14.25" thickTop="1" thickBot="1" x14ac:dyDescent="0.25">
      <c r="A202" s="884" t="s">
        <v>3311</v>
      </c>
      <c r="B202" s="918" t="s">
        <v>452</v>
      </c>
      <c r="C202" s="919" t="s">
        <v>451</v>
      </c>
      <c r="D202" s="916">
        <v>16905080</v>
      </c>
      <c r="E202" s="916">
        <v>16566978</v>
      </c>
      <c r="F202" s="916">
        <v>0</v>
      </c>
      <c r="G202" s="916">
        <v>338102</v>
      </c>
      <c r="H202" s="916">
        <v>33810160</v>
      </c>
      <c r="I202" s="916">
        <v>0</v>
      </c>
      <c r="J202" s="916">
        <v>0</v>
      </c>
      <c r="K202" s="916">
        <v>16905080</v>
      </c>
      <c r="L202" s="916">
        <v>159850</v>
      </c>
      <c r="M202" s="916">
        <v>159850</v>
      </c>
      <c r="N202" s="916">
        <v>1792185</v>
      </c>
      <c r="O202" s="916">
        <v>0</v>
      </c>
      <c r="P202" s="916">
        <v>1792185</v>
      </c>
      <c r="Q202" s="916">
        <v>218880</v>
      </c>
      <c r="R202" s="916">
        <v>0</v>
      </c>
      <c r="S202" s="916">
        <v>218880</v>
      </c>
      <c r="T202" s="916">
        <v>0</v>
      </c>
      <c r="U202" s="916">
        <v>0</v>
      </c>
      <c r="V202" s="916">
        <v>0</v>
      </c>
      <c r="W202" s="916">
        <v>0</v>
      </c>
      <c r="X202" s="916">
        <v>0</v>
      </c>
      <c r="Y202" s="916">
        <v>0</v>
      </c>
      <c r="Z202" s="916">
        <v>0</v>
      </c>
      <c r="AA202" s="916">
        <v>0</v>
      </c>
      <c r="AB202" s="916">
        <v>0</v>
      </c>
      <c r="AC202" s="916">
        <v>0</v>
      </c>
      <c r="AD202" s="916">
        <v>5520070</v>
      </c>
      <c r="AE202" s="916">
        <v>0</v>
      </c>
      <c r="AF202" s="916">
        <v>89865</v>
      </c>
      <c r="AG202" s="916">
        <v>5609935</v>
      </c>
      <c r="AH202" s="916">
        <v>1327531</v>
      </c>
      <c r="AI202" s="916">
        <v>1300980</v>
      </c>
      <c r="AJ202" s="916">
        <v>0</v>
      </c>
      <c r="AK202" s="916">
        <v>26551</v>
      </c>
      <c r="AL202" s="916">
        <v>2655062</v>
      </c>
      <c r="AM202" s="916">
        <v>-1555870</v>
      </c>
      <c r="AN202" s="916">
        <v>-1524753</v>
      </c>
      <c r="AO202" s="916">
        <v>0</v>
      </c>
      <c r="AP202" s="916">
        <v>-31117</v>
      </c>
      <c r="AQ202" s="916">
        <v>-3111740</v>
      </c>
      <c r="AR202" s="916">
        <v>-738551</v>
      </c>
      <c r="AS202" s="916">
        <v>-723780</v>
      </c>
      <c r="AT202" s="916">
        <v>0</v>
      </c>
      <c r="AU202" s="916">
        <v>-14771</v>
      </c>
      <c r="AV202" s="916">
        <v>-1477102</v>
      </c>
      <c r="AW202" s="916">
        <v>65973</v>
      </c>
      <c r="AX202" s="916">
        <v>64653</v>
      </c>
      <c r="AY202" s="916">
        <v>0</v>
      </c>
      <c r="AZ202" s="916">
        <v>1319</v>
      </c>
      <c r="BA202" s="916">
        <v>131945</v>
      </c>
      <c r="BB202" s="916">
        <v>-19321</v>
      </c>
      <c r="BC202" s="916">
        <v>-18934</v>
      </c>
      <c r="BD202" s="916">
        <v>0</v>
      </c>
      <c r="BE202" s="916">
        <v>-386</v>
      </c>
      <c r="BF202" s="916">
        <v>-38641</v>
      </c>
      <c r="BG202" s="916">
        <v>-691899</v>
      </c>
      <c r="BH202" s="916">
        <v>-678061</v>
      </c>
      <c r="BI202" s="916">
        <v>0</v>
      </c>
      <c r="BJ202" s="916">
        <v>-13838</v>
      </c>
      <c r="BK202" s="916">
        <v>-1383798</v>
      </c>
      <c r="BL202" s="916">
        <v>-3494844</v>
      </c>
      <c r="BM202" s="916">
        <v>-3424948</v>
      </c>
      <c r="BN202" s="916">
        <v>0</v>
      </c>
      <c r="BO202" s="916">
        <v>-69897</v>
      </c>
      <c r="BP202" s="916">
        <v>-6989689</v>
      </c>
      <c r="BQ202" s="916">
        <v>-1922244</v>
      </c>
      <c r="BR202" s="916">
        <v>-1883800</v>
      </c>
      <c r="BS202" s="916">
        <v>0</v>
      </c>
      <c r="BT202" s="916">
        <v>-38445</v>
      </c>
      <c r="BU202" s="916">
        <v>-3844489</v>
      </c>
      <c r="BV202" s="916">
        <v>-1572600</v>
      </c>
      <c r="BW202" s="916">
        <v>-1541148</v>
      </c>
      <c r="BX202" s="916">
        <v>0</v>
      </c>
      <c r="BY202" s="916">
        <v>-31452</v>
      </c>
      <c r="BZ202" s="916">
        <v>-3145200</v>
      </c>
      <c r="CA202" s="916">
        <v>762147</v>
      </c>
      <c r="CB202" s="916">
        <v>746904</v>
      </c>
      <c r="CC202" s="916">
        <v>0</v>
      </c>
      <c r="CD202" s="916">
        <v>15243</v>
      </c>
      <c r="CE202" s="916">
        <v>1524294</v>
      </c>
      <c r="CF202" s="916">
        <v>764898</v>
      </c>
      <c r="CG202" s="916">
        <v>749600</v>
      </c>
      <c r="CH202" s="916">
        <v>0</v>
      </c>
      <c r="CI202" s="916">
        <v>15298</v>
      </c>
      <c r="CJ202" s="916">
        <v>1529796</v>
      </c>
      <c r="CK202" s="916">
        <v>1119085</v>
      </c>
      <c r="CL202" s="916">
        <v>1096704</v>
      </c>
      <c r="CM202" s="916">
        <v>0</v>
      </c>
      <c r="CN202" s="916">
        <v>22382</v>
      </c>
      <c r="CO202" s="916">
        <v>2238171</v>
      </c>
      <c r="CP202" s="916">
        <v>-582406</v>
      </c>
      <c r="CQ202" s="916">
        <v>-570757</v>
      </c>
      <c r="CR202" s="916">
        <v>0</v>
      </c>
      <c r="CS202" s="916">
        <v>-11648</v>
      </c>
      <c r="CT202" s="916">
        <v>-1164811</v>
      </c>
      <c r="CU202" s="916">
        <v>-1431120</v>
      </c>
      <c r="CV202" s="916">
        <v>-1402497</v>
      </c>
      <c r="CW202" s="916">
        <v>0</v>
      </c>
      <c r="CX202" s="916">
        <v>-28622</v>
      </c>
      <c r="CY202" s="916">
        <v>-2862239</v>
      </c>
      <c r="CZ202" s="916">
        <v>-41012</v>
      </c>
      <c r="DA202" s="916">
        <v>-40192</v>
      </c>
      <c r="DB202" s="916">
        <v>0</v>
      </c>
      <c r="DC202" s="916">
        <v>-820</v>
      </c>
      <c r="DD202" s="916">
        <v>-82024</v>
      </c>
      <c r="DE202" s="916">
        <v>-1390108</v>
      </c>
      <c r="DF202" s="916">
        <v>-1362305</v>
      </c>
      <c r="DG202" s="916">
        <v>0</v>
      </c>
      <c r="DH202" s="916">
        <v>-27802</v>
      </c>
      <c r="DI202" s="916">
        <v>-2780215</v>
      </c>
      <c r="DJ202" s="916">
        <v>-6584362</v>
      </c>
      <c r="DK202" s="916">
        <v>-6452674</v>
      </c>
      <c r="DL202" s="916">
        <v>0</v>
      </c>
      <c r="DM202" s="916">
        <v>-131686</v>
      </c>
      <c r="DN202" s="916">
        <v>-13168722</v>
      </c>
      <c r="DO202" s="916">
        <v>0</v>
      </c>
      <c r="DP202" s="916">
        <v>0</v>
      </c>
      <c r="DQ202" s="916">
        <v>0</v>
      </c>
      <c r="DR202" s="916">
        <v>0</v>
      </c>
      <c r="DS202" s="916">
        <v>0</v>
      </c>
      <c r="DT202" s="916">
        <v>-4828583</v>
      </c>
      <c r="DU202" s="916">
        <v>-4732011</v>
      </c>
      <c r="DV202" s="916">
        <v>0</v>
      </c>
      <c r="DW202" s="916">
        <v>-96572</v>
      </c>
      <c r="DX202" s="916">
        <v>-9657165</v>
      </c>
      <c r="DY202" s="916">
        <v>-1755779</v>
      </c>
      <c r="DZ202" s="916">
        <v>-1720663</v>
      </c>
      <c r="EA202" s="916">
        <v>0</v>
      </c>
      <c r="EB202" s="916">
        <v>-35114</v>
      </c>
      <c r="EC202" s="916">
        <v>-3511557</v>
      </c>
      <c r="ED202" s="916">
        <v>17450354</v>
      </c>
      <c r="EE202" s="916">
        <v>17101347</v>
      </c>
      <c r="EF202" s="916">
        <v>0</v>
      </c>
      <c r="EG202" s="916">
        <v>349007</v>
      </c>
      <c r="EH202" s="916">
        <v>34900708</v>
      </c>
      <c r="EI202" s="916">
        <v>16905080</v>
      </c>
      <c r="EJ202" s="916">
        <v>16566978</v>
      </c>
      <c r="EK202" s="916">
        <v>0</v>
      </c>
      <c r="EL202" s="916">
        <v>338102</v>
      </c>
      <c r="EM202" s="916">
        <v>33810160</v>
      </c>
      <c r="EN202" s="916">
        <v>-545274</v>
      </c>
      <c r="EO202" s="916">
        <v>-534369</v>
      </c>
      <c r="EP202" s="916">
        <v>0</v>
      </c>
      <c r="EQ202" s="916">
        <v>-10905</v>
      </c>
      <c r="ER202" s="916">
        <v>-1090548</v>
      </c>
      <c r="ES202" s="916">
        <v>-2301053</v>
      </c>
      <c r="ET202" s="916">
        <v>-2255032</v>
      </c>
      <c r="EU202" s="916">
        <v>0</v>
      </c>
      <c r="EV202" s="916">
        <v>-46019</v>
      </c>
      <c r="EW202" s="916">
        <v>-4602105</v>
      </c>
      <c r="EX202" s="917">
        <v>0.5</v>
      </c>
      <c r="EY202" s="917">
        <v>0.49</v>
      </c>
      <c r="EZ202" s="917">
        <v>0</v>
      </c>
      <c r="FA202" s="917">
        <v>0.01</v>
      </c>
      <c r="FB202" s="917">
        <v>1</v>
      </c>
      <c r="FC202" s="884" t="s">
        <v>669</v>
      </c>
      <c r="FD202" s="884" t="s">
        <v>709</v>
      </c>
      <c r="FE202" s="884" t="s">
        <v>669</v>
      </c>
      <c r="FF202" s="884" t="s">
        <v>782</v>
      </c>
      <c r="FG202" s="884" t="s">
        <v>2548</v>
      </c>
    </row>
    <row r="203" spans="1:163" ht="14.25" thickTop="1" thickBot="1" x14ac:dyDescent="0.25">
      <c r="A203" s="884" t="s">
        <v>3311</v>
      </c>
      <c r="B203" s="918" t="s">
        <v>454</v>
      </c>
      <c r="C203" s="919" t="s">
        <v>453</v>
      </c>
      <c r="D203" s="916">
        <v>15330929</v>
      </c>
      <c r="E203" s="916">
        <v>12264744</v>
      </c>
      <c r="F203" s="916">
        <v>2759567</v>
      </c>
      <c r="G203" s="916">
        <v>306619</v>
      </c>
      <c r="H203" s="916">
        <v>30661859</v>
      </c>
      <c r="I203" s="916">
        <v>0</v>
      </c>
      <c r="J203" s="916">
        <v>0</v>
      </c>
      <c r="K203" s="916">
        <v>15330929</v>
      </c>
      <c r="L203" s="916">
        <v>104158</v>
      </c>
      <c r="M203" s="916">
        <v>104158</v>
      </c>
      <c r="N203" s="916">
        <v>0</v>
      </c>
      <c r="O203" s="916">
        <v>0</v>
      </c>
      <c r="P203" s="916">
        <v>0</v>
      </c>
      <c r="Q203" s="916">
        <v>7500</v>
      </c>
      <c r="R203" s="916">
        <v>0</v>
      </c>
      <c r="S203" s="916">
        <v>7500</v>
      </c>
      <c r="T203" s="916">
        <v>0</v>
      </c>
      <c r="U203" s="916">
        <v>0</v>
      </c>
      <c r="V203" s="916">
        <v>0</v>
      </c>
      <c r="W203" s="916">
        <v>0</v>
      </c>
      <c r="X203" s="916">
        <v>0</v>
      </c>
      <c r="Y203" s="916">
        <v>0</v>
      </c>
      <c r="Z203" s="916">
        <v>0</v>
      </c>
      <c r="AA203" s="916">
        <v>0</v>
      </c>
      <c r="AB203" s="916">
        <v>0</v>
      </c>
      <c r="AC203" s="916">
        <v>0</v>
      </c>
      <c r="AD203" s="916">
        <v>3850739</v>
      </c>
      <c r="AE203" s="916">
        <v>866245</v>
      </c>
      <c r="AF203" s="916">
        <v>96249</v>
      </c>
      <c r="AG203" s="916">
        <v>4813233</v>
      </c>
      <c r="AH203" s="916">
        <v>1703055</v>
      </c>
      <c r="AI203" s="916">
        <v>1362444</v>
      </c>
      <c r="AJ203" s="916">
        <v>306550</v>
      </c>
      <c r="AK203" s="916">
        <v>34061</v>
      </c>
      <c r="AL203" s="916">
        <v>3406110</v>
      </c>
      <c r="AM203" s="916">
        <v>-1303869</v>
      </c>
      <c r="AN203" s="916">
        <v>-1043096</v>
      </c>
      <c r="AO203" s="916">
        <v>-234697</v>
      </c>
      <c r="AP203" s="916">
        <v>-26077</v>
      </c>
      <c r="AQ203" s="916">
        <v>-2607739</v>
      </c>
      <c r="AR203" s="916">
        <v>-1036851</v>
      </c>
      <c r="AS203" s="916">
        <v>-829481</v>
      </c>
      <c r="AT203" s="916">
        <v>-186633</v>
      </c>
      <c r="AU203" s="916">
        <v>-20737</v>
      </c>
      <c r="AV203" s="916">
        <v>-2073702</v>
      </c>
      <c r="AW203" s="916">
        <v>62108</v>
      </c>
      <c r="AX203" s="916">
        <v>49687</v>
      </c>
      <c r="AY203" s="916">
        <v>11180</v>
      </c>
      <c r="AZ203" s="916">
        <v>1242</v>
      </c>
      <c r="BA203" s="916">
        <v>124217</v>
      </c>
      <c r="BB203" s="916">
        <v>172645</v>
      </c>
      <c r="BC203" s="916">
        <v>138116</v>
      </c>
      <c r="BD203" s="916">
        <v>31076</v>
      </c>
      <c r="BE203" s="916">
        <v>3453</v>
      </c>
      <c r="BF203" s="916">
        <v>345290</v>
      </c>
      <c r="BG203" s="916">
        <v>-802098</v>
      </c>
      <c r="BH203" s="916">
        <v>-641678</v>
      </c>
      <c r="BI203" s="916">
        <v>-144377</v>
      </c>
      <c r="BJ203" s="916">
        <v>-16042</v>
      </c>
      <c r="BK203" s="916">
        <v>-1604195</v>
      </c>
      <c r="BL203" s="916">
        <v>-593109</v>
      </c>
      <c r="BM203" s="916">
        <v>-474486</v>
      </c>
      <c r="BN203" s="916">
        <v>-106759</v>
      </c>
      <c r="BO203" s="916">
        <v>-11862</v>
      </c>
      <c r="BP203" s="916">
        <v>-1186216</v>
      </c>
      <c r="BQ203" s="916">
        <v>-32125</v>
      </c>
      <c r="BR203" s="916">
        <v>-25701</v>
      </c>
      <c r="BS203" s="916">
        <v>-5783</v>
      </c>
      <c r="BT203" s="916">
        <v>-643</v>
      </c>
      <c r="BU203" s="916">
        <v>-64252</v>
      </c>
      <c r="BV203" s="916">
        <v>-560981</v>
      </c>
      <c r="BW203" s="916">
        <v>-448786</v>
      </c>
      <c r="BX203" s="916">
        <v>-100977</v>
      </c>
      <c r="BY203" s="916">
        <v>-11220</v>
      </c>
      <c r="BZ203" s="916">
        <v>-1121964</v>
      </c>
      <c r="CA203" s="916">
        <v>5234</v>
      </c>
      <c r="CB203" s="916">
        <v>4187</v>
      </c>
      <c r="CC203" s="916">
        <v>942</v>
      </c>
      <c r="CD203" s="916">
        <v>105</v>
      </c>
      <c r="CE203" s="916">
        <v>10468</v>
      </c>
      <c r="CF203" s="916">
        <v>508798</v>
      </c>
      <c r="CG203" s="916">
        <v>407038</v>
      </c>
      <c r="CH203" s="916">
        <v>91584</v>
      </c>
      <c r="CI203" s="916">
        <v>10176</v>
      </c>
      <c r="CJ203" s="916">
        <v>1017596</v>
      </c>
      <c r="CK203" s="916">
        <v>5483</v>
      </c>
      <c r="CL203" s="916">
        <v>4387</v>
      </c>
      <c r="CM203" s="916">
        <v>987</v>
      </c>
      <c r="CN203" s="916">
        <v>110</v>
      </c>
      <c r="CO203" s="916">
        <v>10967</v>
      </c>
      <c r="CP203" s="916">
        <v>-762621</v>
      </c>
      <c r="CQ203" s="916">
        <v>-610097</v>
      </c>
      <c r="CR203" s="916">
        <v>-137272</v>
      </c>
      <c r="CS203" s="916">
        <v>-15252</v>
      </c>
      <c r="CT203" s="916">
        <v>-1525242</v>
      </c>
      <c r="CU203" s="916">
        <v>-836215</v>
      </c>
      <c r="CV203" s="916">
        <v>-668971</v>
      </c>
      <c r="CW203" s="916">
        <v>-150518</v>
      </c>
      <c r="CX203" s="916">
        <v>-16723</v>
      </c>
      <c r="CY203" s="916">
        <v>-1672427</v>
      </c>
      <c r="CZ203" s="916">
        <v>-21408</v>
      </c>
      <c r="DA203" s="916">
        <v>-17127</v>
      </c>
      <c r="DB203" s="916">
        <v>-3854</v>
      </c>
      <c r="DC203" s="916">
        <v>-428</v>
      </c>
      <c r="DD203" s="916">
        <v>-42817</v>
      </c>
      <c r="DE203" s="916">
        <v>-814804</v>
      </c>
      <c r="DF203" s="916">
        <v>-651845</v>
      </c>
      <c r="DG203" s="916">
        <v>-146665</v>
      </c>
      <c r="DH203" s="916">
        <v>-16296</v>
      </c>
      <c r="DI203" s="916">
        <v>-1629610</v>
      </c>
      <c r="DJ203" s="916">
        <v>-1129853</v>
      </c>
      <c r="DK203" s="916">
        <v>-903880</v>
      </c>
      <c r="DL203" s="916">
        <v>-203372</v>
      </c>
      <c r="DM203" s="916">
        <v>-22596</v>
      </c>
      <c r="DN203" s="916">
        <v>-2259701</v>
      </c>
      <c r="DO203" s="916">
        <v>0</v>
      </c>
      <c r="DP203" s="916">
        <v>0</v>
      </c>
      <c r="DQ203" s="916">
        <v>0</v>
      </c>
      <c r="DR203" s="916">
        <v>0</v>
      </c>
      <c r="DS203" s="916">
        <v>0</v>
      </c>
      <c r="DT203" s="916">
        <v>297013</v>
      </c>
      <c r="DU203" s="916">
        <v>237610</v>
      </c>
      <c r="DV203" s="916">
        <v>53462</v>
      </c>
      <c r="DW203" s="916">
        <v>5940</v>
      </c>
      <c r="DX203" s="916">
        <v>594025</v>
      </c>
      <c r="DY203" s="916">
        <v>-1426866</v>
      </c>
      <c r="DZ203" s="916">
        <v>-1141490</v>
      </c>
      <c r="EA203" s="916">
        <v>-256834</v>
      </c>
      <c r="EB203" s="916">
        <v>-28536</v>
      </c>
      <c r="EC203" s="916">
        <v>-2853726</v>
      </c>
      <c r="ED203" s="916">
        <v>16711215</v>
      </c>
      <c r="EE203" s="916">
        <v>13368972</v>
      </c>
      <c r="EF203" s="916">
        <v>3008019</v>
      </c>
      <c r="EG203" s="916">
        <v>334224</v>
      </c>
      <c r="EH203" s="916">
        <v>33422430</v>
      </c>
      <c r="EI203" s="916">
        <v>15330929</v>
      </c>
      <c r="EJ203" s="916">
        <v>12264744</v>
      </c>
      <c r="EK203" s="916">
        <v>2759567</v>
      </c>
      <c r="EL203" s="916">
        <v>306619</v>
      </c>
      <c r="EM203" s="916">
        <v>30661859</v>
      </c>
      <c r="EN203" s="916">
        <v>-1380286</v>
      </c>
      <c r="EO203" s="916">
        <v>-1104228</v>
      </c>
      <c r="EP203" s="916">
        <v>-248452</v>
      </c>
      <c r="EQ203" s="916">
        <v>-27605</v>
      </c>
      <c r="ER203" s="916">
        <v>-2760571</v>
      </c>
      <c r="ES203" s="916">
        <v>-2807152</v>
      </c>
      <c r="ET203" s="916">
        <v>-2245718</v>
      </c>
      <c r="EU203" s="916">
        <v>-505286</v>
      </c>
      <c r="EV203" s="916">
        <v>-56141</v>
      </c>
      <c r="EW203" s="916">
        <v>-5614297</v>
      </c>
      <c r="EX203" s="917">
        <v>0.5</v>
      </c>
      <c r="EY203" s="917">
        <v>0.4</v>
      </c>
      <c r="EZ203" s="917">
        <v>0.09</v>
      </c>
      <c r="FA203" s="917">
        <v>0.01</v>
      </c>
      <c r="FB203" s="917">
        <v>1</v>
      </c>
      <c r="FC203" s="884" t="s">
        <v>672</v>
      </c>
      <c r="FD203" s="884" t="s">
        <v>671</v>
      </c>
      <c r="FE203" s="884" t="s">
        <v>1672</v>
      </c>
      <c r="FF203" s="884" t="s">
        <v>2348</v>
      </c>
      <c r="FG203" s="884" t="s">
        <v>2549</v>
      </c>
    </row>
    <row r="204" spans="1:163" ht="14.25" thickTop="1" thickBot="1" x14ac:dyDescent="0.25">
      <c r="A204" s="884" t="s">
        <v>3311</v>
      </c>
      <c r="B204" s="918" t="s">
        <v>456</v>
      </c>
      <c r="C204" s="919" t="s">
        <v>455</v>
      </c>
      <c r="D204" s="916">
        <v>24516761</v>
      </c>
      <c r="E204" s="916">
        <v>19613408</v>
      </c>
      <c r="F204" s="916">
        <v>4903352</v>
      </c>
      <c r="G204" s="916">
        <v>0</v>
      </c>
      <c r="H204" s="916">
        <v>49033521</v>
      </c>
      <c r="I204" s="916">
        <v>0</v>
      </c>
      <c r="J204" s="916">
        <v>0</v>
      </c>
      <c r="K204" s="916">
        <v>24516761</v>
      </c>
      <c r="L204" s="916">
        <v>168054</v>
      </c>
      <c r="M204" s="916">
        <v>168054</v>
      </c>
      <c r="N204" s="916">
        <v>0</v>
      </c>
      <c r="O204" s="916">
        <v>0</v>
      </c>
      <c r="P204" s="916">
        <v>0</v>
      </c>
      <c r="Q204" s="916">
        <v>0</v>
      </c>
      <c r="R204" s="916">
        <v>0</v>
      </c>
      <c r="S204" s="916">
        <v>0</v>
      </c>
      <c r="T204" s="916">
        <v>0</v>
      </c>
      <c r="U204" s="916">
        <v>0</v>
      </c>
      <c r="V204" s="916">
        <v>0</v>
      </c>
      <c r="W204" s="916">
        <v>0</v>
      </c>
      <c r="X204" s="916">
        <v>0</v>
      </c>
      <c r="Y204" s="916">
        <v>0</v>
      </c>
      <c r="Z204" s="916">
        <v>0</v>
      </c>
      <c r="AA204" s="916">
        <v>0</v>
      </c>
      <c r="AB204" s="916">
        <v>0</v>
      </c>
      <c r="AC204" s="916">
        <v>0</v>
      </c>
      <c r="AD204" s="916">
        <v>4572037</v>
      </c>
      <c r="AE204" s="916">
        <v>1143010</v>
      </c>
      <c r="AF204" s="916">
        <v>0</v>
      </c>
      <c r="AG204" s="916">
        <v>5715047</v>
      </c>
      <c r="AH204" s="916">
        <v>390076</v>
      </c>
      <c r="AI204" s="916">
        <v>312060</v>
      </c>
      <c r="AJ204" s="916">
        <v>78015</v>
      </c>
      <c r="AK204" s="916">
        <v>0</v>
      </c>
      <c r="AL204" s="916">
        <v>780151</v>
      </c>
      <c r="AM204" s="916">
        <v>-177406</v>
      </c>
      <c r="AN204" s="916">
        <v>-141925</v>
      </c>
      <c r="AO204" s="916">
        <v>-35481</v>
      </c>
      <c r="AP204" s="916">
        <v>0</v>
      </c>
      <c r="AQ204" s="916">
        <v>-354812</v>
      </c>
      <c r="AR204" s="916">
        <v>-377016</v>
      </c>
      <c r="AS204" s="916">
        <v>-301613</v>
      </c>
      <c r="AT204" s="916">
        <v>-75403</v>
      </c>
      <c r="AU204" s="916">
        <v>0</v>
      </c>
      <c r="AV204" s="916">
        <v>-754032</v>
      </c>
      <c r="AW204" s="916">
        <v>188678</v>
      </c>
      <c r="AX204" s="916">
        <v>150943</v>
      </c>
      <c r="AY204" s="916">
        <v>37736</v>
      </c>
      <c r="AZ204" s="916">
        <v>0</v>
      </c>
      <c r="BA204" s="916">
        <v>377357</v>
      </c>
      <c r="BB204" s="916">
        <v>-123723</v>
      </c>
      <c r="BC204" s="916">
        <v>-98978</v>
      </c>
      <c r="BD204" s="916">
        <v>-24745</v>
      </c>
      <c r="BE204" s="916">
        <v>0</v>
      </c>
      <c r="BF204" s="916">
        <v>-247446</v>
      </c>
      <c r="BG204" s="916">
        <v>-312061</v>
      </c>
      <c r="BH204" s="916">
        <v>-249648</v>
      </c>
      <c r="BI204" s="916">
        <v>-62412</v>
      </c>
      <c r="BJ204" s="916">
        <v>0</v>
      </c>
      <c r="BK204" s="916">
        <v>-624121</v>
      </c>
      <c r="BL204" s="916">
        <v>-4434573</v>
      </c>
      <c r="BM204" s="916">
        <v>-3547658</v>
      </c>
      <c r="BN204" s="916">
        <v>-886915</v>
      </c>
      <c r="BO204" s="916">
        <v>0</v>
      </c>
      <c r="BP204" s="916">
        <v>-8869146</v>
      </c>
      <c r="BQ204" s="916">
        <v>-488896</v>
      </c>
      <c r="BR204" s="916">
        <v>-391117</v>
      </c>
      <c r="BS204" s="916">
        <v>-97779</v>
      </c>
      <c r="BT204" s="916">
        <v>0</v>
      </c>
      <c r="BU204" s="916">
        <v>-977792</v>
      </c>
      <c r="BV204" s="916">
        <v>-3945677</v>
      </c>
      <c r="BW204" s="916">
        <v>-3156541</v>
      </c>
      <c r="BX204" s="916">
        <v>-789135</v>
      </c>
      <c r="BY204" s="916">
        <v>0</v>
      </c>
      <c r="BZ204" s="916">
        <v>-7891353</v>
      </c>
      <c r="CA204" s="916">
        <v>0</v>
      </c>
      <c r="CB204" s="916">
        <v>0</v>
      </c>
      <c r="CC204" s="916">
        <v>0</v>
      </c>
      <c r="CD204" s="916">
        <v>0</v>
      </c>
      <c r="CE204" s="916">
        <v>0</v>
      </c>
      <c r="CF204" s="916">
        <v>1835646</v>
      </c>
      <c r="CG204" s="916">
        <v>1468517</v>
      </c>
      <c r="CH204" s="916">
        <v>367129</v>
      </c>
      <c r="CI204" s="916">
        <v>0</v>
      </c>
      <c r="CJ204" s="916">
        <v>3671292</v>
      </c>
      <c r="CK204" s="916">
        <v>0</v>
      </c>
      <c r="CL204" s="916">
        <v>0</v>
      </c>
      <c r="CM204" s="916">
        <v>0</v>
      </c>
      <c r="CN204" s="916">
        <v>0</v>
      </c>
      <c r="CO204" s="916">
        <v>0</v>
      </c>
      <c r="CP204" s="916">
        <v>-933967</v>
      </c>
      <c r="CQ204" s="916">
        <v>-747174</v>
      </c>
      <c r="CR204" s="916">
        <v>-186793</v>
      </c>
      <c r="CS204" s="916">
        <v>0</v>
      </c>
      <c r="CT204" s="916">
        <v>-1867934</v>
      </c>
      <c r="CU204" s="916">
        <v>-3532894</v>
      </c>
      <c r="CV204" s="916">
        <v>-2826315</v>
      </c>
      <c r="CW204" s="916">
        <v>-706579</v>
      </c>
      <c r="CX204" s="916">
        <v>0</v>
      </c>
      <c r="CY204" s="916">
        <v>-7065788</v>
      </c>
      <c r="CZ204" s="916">
        <v>-488896</v>
      </c>
      <c r="DA204" s="916">
        <v>-391117</v>
      </c>
      <c r="DB204" s="916">
        <v>-97779</v>
      </c>
      <c r="DC204" s="916">
        <v>0</v>
      </c>
      <c r="DD204" s="916">
        <v>-977792</v>
      </c>
      <c r="DE204" s="916">
        <v>-3043998</v>
      </c>
      <c r="DF204" s="916">
        <v>-2435198</v>
      </c>
      <c r="DG204" s="916">
        <v>-608799</v>
      </c>
      <c r="DH204" s="916">
        <v>0</v>
      </c>
      <c r="DI204" s="916">
        <v>-6087995</v>
      </c>
      <c r="DJ204" s="916">
        <v>-4752717</v>
      </c>
      <c r="DK204" s="916">
        <v>-3802173</v>
      </c>
      <c r="DL204" s="916">
        <v>-950542</v>
      </c>
      <c r="DM204" s="916">
        <v>0</v>
      </c>
      <c r="DN204" s="916">
        <v>-9505433</v>
      </c>
      <c r="DO204" s="916">
        <v>0</v>
      </c>
      <c r="DP204" s="916">
        <v>0</v>
      </c>
      <c r="DQ204" s="916">
        <v>0</v>
      </c>
      <c r="DR204" s="916">
        <v>0</v>
      </c>
      <c r="DS204" s="916">
        <v>0</v>
      </c>
      <c r="DT204" s="916">
        <v>-9745356</v>
      </c>
      <c r="DU204" s="916">
        <v>-7796285</v>
      </c>
      <c r="DV204" s="916">
        <v>-1949071</v>
      </c>
      <c r="DW204" s="916">
        <v>0</v>
      </c>
      <c r="DX204" s="916">
        <v>-19490712</v>
      </c>
      <c r="DY204" s="916">
        <v>4992639</v>
      </c>
      <c r="DZ204" s="916">
        <v>3994112</v>
      </c>
      <c r="EA204" s="916">
        <v>998529</v>
      </c>
      <c r="EB204" s="916">
        <v>0</v>
      </c>
      <c r="EC204" s="916">
        <v>9985279</v>
      </c>
      <c r="ED204" s="916">
        <v>26082902</v>
      </c>
      <c r="EE204" s="916">
        <v>20866322</v>
      </c>
      <c r="EF204" s="916">
        <v>5216581</v>
      </c>
      <c r="EG204" s="916">
        <v>0</v>
      </c>
      <c r="EH204" s="916">
        <v>52165805</v>
      </c>
      <c r="EI204" s="916">
        <v>24516761</v>
      </c>
      <c r="EJ204" s="916">
        <v>19613408</v>
      </c>
      <c r="EK204" s="916">
        <v>4903352</v>
      </c>
      <c r="EL204" s="916">
        <v>0</v>
      </c>
      <c r="EM204" s="916">
        <v>49033521</v>
      </c>
      <c r="EN204" s="916">
        <v>-1566141</v>
      </c>
      <c r="EO204" s="916">
        <v>-1252914</v>
      </c>
      <c r="EP204" s="916">
        <v>-313229</v>
      </c>
      <c r="EQ204" s="916">
        <v>0</v>
      </c>
      <c r="ER204" s="916">
        <v>-3132284</v>
      </c>
      <c r="ES204" s="916">
        <v>3426498</v>
      </c>
      <c r="ET204" s="916">
        <v>2741198</v>
      </c>
      <c r="EU204" s="916">
        <v>685300</v>
      </c>
      <c r="EV204" s="916">
        <v>0</v>
      </c>
      <c r="EW204" s="916">
        <v>6852995</v>
      </c>
      <c r="EX204" s="917">
        <v>0.5</v>
      </c>
      <c r="EY204" s="917">
        <v>0.4</v>
      </c>
      <c r="EZ204" s="917">
        <v>0.1</v>
      </c>
      <c r="FA204" s="917">
        <v>0</v>
      </c>
      <c r="FB204" s="917">
        <v>1</v>
      </c>
      <c r="FC204" s="884" t="s">
        <v>681</v>
      </c>
      <c r="FD204" s="884" t="s">
        <v>676</v>
      </c>
      <c r="FE204" s="884" t="s">
        <v>1672</v>
      </c>
      <c r="FF204" s="884" t="s">
        <v>2346</v>
      </c>
      <c r="FG204" s="884" t="s">
        <v>2550</v>
      </c>
    </row>
    <row r="205" spans="1:163" ht="14.25" thickTop="1" thickBot="1" x14ac:dyDescent="0.25">
      <c r="A205" s="884" t="s">
        <v>3312</v>
      </c>
      <c r="B205" s="918" t="s">
        <v>458</v>
      </c>
      <c r="C205" s="919" t="s">
        <v>457</v>
      </c>
      <c r="D205" s="916">
        <v>6709110</v>
      </c>
      <c r="E205" s="916">
        <v>5367288</v>
      </c>
      <c r="F205" s="916">
        <v>1207640</v>
      </c>
      <c r="G205" s="916">
        <v>134182</v>
      </c>
      <c r="H205" s="916">
        <v>13418220</v>
      </c>
      <c r="I205" s="916">
        <v>0</v>
      </c>
      <c r="J205" s="916">
        <v>0</v>
      </c>
      <c r="K205" s="916">
        <v>6709110</v>
      </c>
      <c r="L205" s="916">
        <v>93884</v>
      </c>
      <c r="M205" s="916">
        <v>93884</v>
      </c>
      <c r="N205" s="916">
        <v>172673</v>
      </c>
      <c r="O205" s="916">
        <v>0</v>
      </c>
      <c r="P205" s="916">
        <v>172673</v>
      </c>
      <c r="Q205" s="916">
        <v>25119</v>
      </c>
      <c r="R205" s="916">
        <v>0</v>
      </c>
      <c r="S205" s="916">
        <v>25119</v>
      </c>
      <c r="T205" s="916">
        <v>0</v>
      </c>
      <c r="U205" s="916">
        <v>0</v>
      </c>
      <c r="V205" s="916">
        <v>0</v>
      </c>
      <c r="W205" s="916">
        <v>0</v>
      </c>
      <c r="X205" s="916">
        <v>0</v>
      </c>
      <c r="Y205" s="916">
        <v>0</v>
      </c>
      <c r="Z205" s="916">
        <v>0</v>
      </c>
      <c r="AA205" s="916">
        <v>0</v>
      </c>
      <c r="AB205" s="916">
        <v>0</v>
      </c>
      <c r="AC205" s="916">
        <v>0</v>
      </c>
      <c r="AD205" s="916">
        <v>2918798</v>
      </c>
      <c r="AE205" s="916">
        <v>652180</v>
      </c>
      <c r="AF205" s="916">
        <v>72465</v>
      </c>
      <c r="AG205" s="916">
        <v>3643443</v>
      </c>
      <c r="AH205" s="916">
        <v>269040</v>
      </c>
      <c r="AI205" s="916">
        <v>215232</v>
      </c>
      <c r="AJ205" s="916">
        <v>48427</v>
      </c>
      <c r="AK205" s="916">
        <v>5381</v>
      </c>
      <c r="AL205" s="916">
        <v>538080</v>
      </c>
      <c r="AM205" s="916">
        <v>-144704</v>
      </c>
      <c r="AN205" s="916">
        <v>-115764</v>
      </c>
      <c r="AO205" s="916">
        <v>-26047</v>
      </c>
      <c r="AP205" s="916">
        <v>-2894</v>
      </c>
      <c r="AQ205" s="916">
        <v>-289409</v>
      </c>
      <c r="AR205" s="916">
        <v>-221500</v>
      </c>
      <c r="AS205" s="916">
        <v>-177200</v>
      </c>
      <c r="AT205" s="916">
        <v>-39870</v>
      </c>
      <c r="AU205" s="916">
        <v>-4430</v>
      </c>
      <c r="AV205" s="916">
        <v>-443000</v>
      </c>
      <c r="AW205" s="916">
        <v>86803</v>
      </c>
      <c r="AX205" s="916">
        <v>69442</v>
      </c>
      <c r="AY205" s="916">
        <v>15624</v>
      </c>
      <c r="AZ205" s="916">
        <v>1736</v>
      </c>
      <c r="BA205" s="916">
        <v>173605</v>
      </c>
      <c r="BB205" s="916">
        <v>-26803</v>
      </c>
      <c r="BC205" s="916">
        <v>-21442</v>
      </c>
      <c r="BD205" s="916">
        <v>-4824</v>
      </c>
      <c r="BE205" s="916">
        <v>-536</v>
      </c>
      <c r="BF205" s="916">
        <v>-53605</v>
      </c>
      <c r="BG205" s="916">
        <v>-161500</v>
      </c>
      <c r="BH205" s="916">
        <v>-129200</v>
      </c>
      <c r="BI205" s="916">
        <v>-29070</v>
      </c>
      <c r="BJ205" s="916">
        <v>-3230</v>
      </c>
      <c r="BK205" s="916">
        <v>-323000</v>
      </c>
      <c r="BL205" s="916">
        <v>-1153903</v>
      </c>
      <c r="BM205" s="916">
        <v>-923122</v>
      </c>
      <c r="BN205" s="916">
        <v>-207702</v>
      </c>
      <c r="BO205" s="916">
        <v>-23078</v>
      </c>
      <c r="BP205" s="916">
        <v>-2307805</v>
      </c>
      <c r="BQ205" s="916">
        <v>-59670</v>
      </c>
      <c r="BR205" s="916">
        <v>-47735</v>
      </c>
      <c r="BS205" s="916">
        <v>-10740</v>
      </c>
      <c r="BT205" s="916">
        <v>-1193</v>
      </c>
      <c r="BU205" s="916">
        <v>-119338</v>
      </c>
      <c r="BV205" s="916">
        <v>-1094233</v>
      </c>
      <c r="BW205" s="916">
        <v>-875387</v>
      </c>
      <c r="BX205" s="916">
        <v>-196962</v>
      </c>
      <c r="BY205" s="916">
        <v>-21885</v>
      </c>
      <c r="BZ205" s="916">
        <v>-2188467</v>
      </c>
      <c r="CA205" s="916">
        <v>27452</v>
      </c>
      <c r="CB205" s="916">
        <v>21962</v>
      </c>
      <c r="CC205" s="916">
        <v>4941</v>
      </c>
      <c r="CD205" s="916">
        <v>549</v>
      </c>
      <c r="CE205" s="916">
        <v>54904</v>
      </c>
      <c r="CF205" s="916">
        <v>107578</v>
      </c>
      <c r="CG205" s="916">
        <v>86063</v>
      </c>
      <c r="CH205" s="916">
        <v>19364</v>
      </c>
      <c r="CI205" s="916">
        <v>2152</v>
      </c>
      <c r="CJ205" s="916">
        <v>215157</v>
      </c>
      <c r="CK205" s="916">
        <v>-72574</v>
      </c>
      <c r="CL205" s="916">
        <v>-58058</v>
      </c>
      <c r="CM205" s="916">
        <v>-13063</v>
      </c>
      <c r="CN205" s="916">
        <v>-1451</v>
      </c>
      <c r="CO205" s="916">
        <v>-145146</v>
      </c>
      <c r="CP205" s="916">
        <v>-53791</v>
      </c>
      <c r="CQ205" s="916">
        <v>-43032</v>
      </c>
      <c r="CR205" s="916">
        <v>-9682</v>
      </c>
      <c r="CS205" s="916">
        <v>-1076</v>
      </c>
      <c r="CT205" s="916">
        <v>-107581</v>
      </c>
      <c r="CU205" s="916">
        <v>-1145238</v>
      </c>
      <c r="CV205" s="916">
        <v>-916187</v>
      </c>
      <c r="CW205" s="916">
        <v>-206142</v>
      </c>
      <c r="CX205" s="916">
        <v>-22904</v>
      </c>
      <c r="CY205" s="916">
        <v>-2290471</v>
      </c>
      <c r="CZ205" s="916">
        <v>-104792</v>
      </c>
      <c r="DA205" s="916">
        <v>-83831</v>
      </c>
      <c r="DB205" s="916">
        <v>-18862</v>
      </c>
      <c r="DC205" s="916">
        <v>-2095</v>
      </c>
      <c r="DD205" s="916">
        <v>-209580</v>
      </c>
      <c r="DE205" s="916">
        <v>-1040446</v>
      </c>
      <c r="DF205" s="916">
        <v>-832356</v>
      </c>
      <c r="DG205" s="916">
        <v>-187280</v>
      </c>
      <c r="DH205" s="916">
        <v>-20809</v>
      </c>
      <c r="DI205" s="916">
        <v>-2080891</v>
      </c>
      <c r="DJ205" s="916">
        <v>-2534524</v>
      </c>
      <c r="DK205" s="916">
        <v>-2027624</v>
      </c>
      <c r="DL205" s="916">
        <v>-456218</v>
      </c>
      <c r="DM205" s="916">
        <v>-50692</v>
      </c>
      <c r="DN205" s="916">
        <v>-5069058</v>
      </c>
      <c r="DO205" s="916">
        <v>0</v>
      </c>
      <c r="DP205" s="916">
        <v>0</v>
      </c>
      <c r="DQ205" s="916">
        <v>0</v>
      </c>
      <c r="DR205" s="916">
        <v>0</v>
      </c>
      <c r="DS205" s="916">
        <v>0</v>
      </c>
      <c r="DT205" s="916">
        <v>-2186789</v>
      </c>
      <c r="DU205" s="916">
        <v>-1749431</v>
      </c>
      <c r="DV205" s="916">
        <v>-393622</v>
      </c>
      <c r="DW205" s="916">
        <v>-43736</v>
      </c>
      <c r="DX205" s="916">
        <v>-4373578</v>
      </c>
      <c r="DY205" s="916">
        <v>-347735</v>
      </c>
      <c r="DZ205" s="916">
        <v>-278193</v>
      </c>
      <c r="EA205" s="916">
        <v>-62596</v>
      </c>
      <c r="EB205" s="916">
        <v>-6956</v>
      </c>
      <c r="EC205" s="916">
        <v>-695480</v>
      </c>
      <c r="ED205" s="916">
        <v>6453428</v>
      </c>
      <c r="EE205" s="916">
        <v>5162742</v>
      </c>
      <c r="EF205" s="916">
        <v>1161617</v>
      </c>
      <c r="EG205" s="916">
        <v>129069</v>
      </c>
      <c r="EH205" s="916">
        <v>12906856</v>
      </c>
      <c r="EI205" s="916">
        <v>6709110</v>
      </c>
      <c r="EJ205" s="916">
        <v>5367288</v>
      </c>
      <c r="EK205" s="916">
        <v>1207640</v>
      </c>
      <c r="EL205" s="916">
        <v>134182</v>
      </c>
      <c r="EM205" s="916">
        <v>13418220</v>
      </c>
      <c r="EN205" s="916">
        <v>255682</v>
      </c>
      <c r="EO205" s="916">
        <v>204546</v>
      </c>
      <c r="EP205" s="916">
        <v>46023</v>
      </c>
      <c r="EQ205" s="916">
        <v>5113</v>
      </c>
      <c r="ER205" s="916">
        <v>511364</v>
      </c>
      <c r="ES205" s="916">
        <v>-92053</v>
      </c>
      <c r="ET205" s="916">
        <v>-73647</v>
      </c>
      <c r="EU205" s="916">
        <v>-16573</v>
      </c>
      <c r="EV205" s="916">
        <v>-1843</v>
      </c>
      <c r="EW205" s="916">
        <v>-184116</v>
      </c>
      <c r="EX205" s="917">
        <v>0.5</v>
      </c>
      <c r="EY205" s="917">
        <v>0.4</v>
      </c>
      <c r="EZ205" s="917">
        <v>0.09</v>
      </c>
      <c r="FA205" s="917">
        <v>0.01</v>
      </c>
      <c r="FB205" s="917">
        <v>1</v>
      </c>
      <c r="FC205" s="884" t="s">
        <v>674</v>
      </c>
      <c r="FD205" s="884" t="s">
        <v>673</v>
      </c>
      <c r="FE205" s="884" t="s">
        <v>1672</v>
      </c>
      <c r="FF205" s="884" t="s">
        <v>2349</v>
      </c>
      <c r="FG205" s="884" t="s">
        <v>2551</v>
      </c>
    </row>
    <row r="206" spans="1:163" ht="14.25" thickTop="1" thickBot="1" x14ac:dyDescent="0.25">
      <c r="A206" s="884" t="s">
        <v>3311</v>
      </c>
      <c r="B206" s="918" t="s">
        <v>460</v>
      </c>
      <c r="C206" s="919" t="s">
        <v>459</v>
      </c>
      <c r="D206" s="916">
        <v>22419865</v>
      </c>
      <c r="E206" s="916">
        <v>20381696</v>
      </c>
      <c r="F206" s="916">
        <v>25137425</v>
      </c>
      <c r="G206" s="916">
        <v>0</v>
      </c>
      <c r="H206" s="916">
        <v>67938986</v>
      </c>
      <c r="I206" s="916">
        <v>0</v>
      </c>
      <c r="J206" s="916">
        <v>0</v>
      </c>
      <c r="K206" s="916">
        <v>22419865</v>
      </c>
      <c r="L206" s="916">
        <v>269049</v>
      </c>
      <c r="M206" s="916">
        <v>269049</v>
      </c>
      <c r="N206" s="916">
        <v>0</v>
      </c>
      <c r="O206" s="916">
        <v>0</v>
      </c>
      <c r="P206" s="916">
        <v>0</v>
      </c>
      <c r="Q206" s="916">
        <v>0</v>
      </c>
      <c r="R206" s="916">
        <v>0</v>
      </c>
      <c r="S206" s="916">
        <v>0</v>
      </c>
      <c r="T206" s="916">
        <v>0</v>
      </c>
      <c r="U206" s="916">
        <v>0</v>
      </c>
      <c r="V206" s="916">
        <v>0</v>
      </c>
      <c r="W206" s="916">
        <v>0</v>
      </c>
      <c r="X206" s="916">
        <v>0</v>
      </c>
      <c r="Y206" s="916">
        <v>0</v>
      </c>
      <c r="Z206" s="916">
        <v>0</v>
      </c>
      <c r="AA206" s="916">
        <v>0</v>
      </c>
      <c r="AB206" s="916">
        <v>0</v>
      </c>
      <c r="AC206" s="916">
        <v>0</v>
      </c>
      <c r="AD206" s="916">
        <v>8355552</v>
      </c>
      <c r="AE206" s="916">
        <v>10305181</v>
      </c>
      <c r="AF206" s="916">
        <v>0</v>
      </c>
      <c r="AG206" s="916">
        <v>18660733</v>
      </c>
      <c r="AH206" s="916">
        <v>4780738</v>
      </c>
      <c r="AI206" s="916">
        <v>4346126</v>
      </c>
      <c r="AJ206" s="916">
        <v>5360221</v>
      </c>
      <c r="AK206" s="916">
        <v>0</v>
      </c>
      <c r="AL206" s="916">
        <v>14487085</v>
      </c>
      <c r="AM206" s="916">
        <v>-3704623</v>
      </c>
      <c r="AN206" s="916">
        <v>-3367838</v>
      </c>
      <c r="AO206" s="916">
        <v>-4153667</v>
      </c>
      <c r="AP206" s="916">
        <v>0</v>
      </c>
      <c r="AQ206" s="916">
        <v>-11226128</v>
      </c>
      <c r="AR206" s="916">
        <v>-1818300</v>
      </c>
      <c r="AS206" s="916">
        <v>-1653000</v>
      </c>
      <c r="AT206" s="916">
        <v>-2038700</v>
      </c>
      <c r="AU206" s="916">
        <v>0</v>
      </c>
      <c r="AV206" s="916">
        <v>-5510000</v>
      </c>
      <c r="AW206" s="916">
        <v>109245</v>
      </c>
      <c r="AX206" s="916">
        <v>99314</v>
      </c>
      <c r="AY206" s="916">
        <v>122487</v>
      </c>
      <c r="AZ206" s="916">
        <v>0</v>
      </c>
      <c r="BA206" s="916">
        <v>331046</v>
      </c>
      <c r="BB206" s="916">
        <v>-301965</v>
      </c>
      <c r="BC206" s="916">
        <v>-274514</v>
      </c>
      <c r="BD206" s="916">
        <v>-338567</v>
      </c>
      <c r="BE206" s="916">
        <v>0</v>
      </c>
      <c r="BF206" s="916">
        <v>-915046</v>
      </c>
      <c r="BG206" s="916">
        <v>-2011020</v>
      </c>
      <c r="BH206" s="916">
        <v>-1828200</v>
      </c>
      <c r="BI206" s="916">
        <v>-2254780</v>
      </c>
      <c r="BJ206" s="916">
        <v>0</v>
      </c>
      <c r="BK206" s="916">
        <v>-6094000</v>
      </c>
      <c r="BL206" s="916">
        <v>-2719277</v>
      </c>
      <c r="BM206" s="916">
        <v>-2472071</v>
      </c>
      <c r="BN206" s="916">
        <v>-3048887</v>
      </c>
      <c r="BO206" s="916">
        <v>0</v>
      </c>
      <c r="BP206" s="916">
        <v>-8240235</v>
      </c>
      <c r="BQ206" s="916">
        <v>-882238</v>
      </c>
      <c r="BR206" s="916">
        <v>-802035</v>
      </c>
      <c r="BS206" s="916">
        <v>-989177</v>
      </c>
      <c r="BT206" s="916">
        <v>0</v>
      </c>
      <c r="BU206" s="916">
        <v>-2673450</v>
      </c>
      <c r="BV206" s="916">
        <v>-1837039</v>
      </c>
      <c r="BW206" s="916">
        <v>-1670036</v>
      </c>
      <c r="BX206" s="916">
        <v>-2059710</v>
      </c>
      <c r="BY206" s="916">
        <v>0</v>
      </c>
      <c r="BZ206" s="916">
        <v>-5566785</v>
      </c>
      <c r="CA206" s="916">
        <v>679621</v>
      </c>
      <c r="CB206" s="916">
        <v>617837</v>
      </c>
      <c r="CC206" s="916">
        <v>761999</v>
      </c>
      <c r="CD206" s="916">
        <v>0</v>
      </c>
      <c r="CE206" s="916">
        <v>2059457</v>
      </c>
      <c r="CF206" s="916">
        <v>1516281</v>
      </c>
      <c r="CG206" s="916">
        <v>1378437</v>
      </c>
      <c r="CH206" s="916">
        <v>1700073</v>
      </c>
      <c r="CI206" s="916">
        <v>0</v>
      </c>
      <c r="CJ206" s="916">
        <v>4594791</v>
      </c>
      <c r="CK206" s="916">
        <v>537</v>
      </c>
      <c r="CL206" s="916">
        <v>488</v>
      </c>
      <c r="CM206" s="916">
        <v>602</v>
      </c>
      <c r="CN206" s="916">
        <v>0</v>
      </c>
      <c r="CO206" s="916">
        <v>1627</v>
      </c>
      <c r="CP206" s="916">
        <v>-3327139</v>
      </c>
      <c r="CQ206" s="916">
        <v>-3024673</v>
      </c>
      <c r="CR206" s="916">
        <v>-3730430</v>
      </c>
      <c r="CS206" s="916">
        <v>0</v>
      </c>
      <c r="CT206" s="916">
        <v>-10082242</v>
      </c>
      <c r="CU206" s="916">
        <v>-3849977</v>
      </c>
      <c r="CV206" s="916">
        <v>-3499982</v>
      </c>
      <c r="CW206" s="916">
        <v>-4316643</v>
      </c>
      <c r="CX206" s="916">
        <v>0</v>
      </c>
      <c r="CY206" s="916">
        <v>-11666602</v>
      </c>
      <c r="CZ206" s="916">
        <v>-202080</v>
      </c>
      <c r="DA206" s="916">
        <v>-183710</v>
      </c>
      <c r="DB206" s="916">
        <v>-226576</v>
      </c>
      <c r="DC206" s="916">
        <v>0</v>
      </c>
      <c r="DD206" s="916">
        <v>-612366</v>
      </c>
      <c r="DE206" s="916">
        <v>-3647897</v>
      </c>
      <c r="DF206" s="916">
        <v>-3316272</v>
      </c>
      <c r="DG206" s="916">
        <v>-4090067</v>
      </c>
      <c r="DH206" s="916">
        <v>0</v>
      </c>
      <c r="DI206" s="916">
        <v>-11054236</v>
      </c>
      <c r="DJ206" s="916">
        <v>-10476625</v>
      </c>
      <c r="DK206" s="916">
        <v>-9529852</v>
      </c>
      <c r="DL206" s="916">
        <v>-11745880</v>
      </c>
      <c r="DM206" s="916">
        <v>0</v>
      </c>
      <c r="DN206" s="916">
        <v>-31752357</v>
      </c>
      <c r="DO206" s="916">
        <v>0</v>
      </c>
      <c r="DP206" s="916">
        <v>0</v>
      </c>
      <c r="DQ206" s="916">
        <v>0</v>
      </c>
      <c r="DR206" s="916">
        <v>0</v>
      </c>
      <c r="DS206" s="916">
        <v>0</v>
      </c>
      <c r="DT206" s="916">
        <v>-10309998</v>
      </c>
      <c r="DU206" s="916">
        <v>-9372725</v>
      </c>
      <c r="DV206" s="916">
        <v>-11559694</v>
      </c>
      <c r="DW206" s="916">
        <v>0</v>
      </c>
      <c r="DX206" s="916">
        <v>-31242417</v>
      </c>
      <c r="DY206" s="916">
        <v>-166627</v>
      </c>
      <c r="DZ206" s="916">
        <v>-157127</v>
      </c>
      <c r="EA206" s="916">
        <v>-186186</v>
      </c>
      <c r="EB206" s="916">
        <v>0</v>
      </c>
      <c r="EC206" s="916">
        <v>-509940</v>
      </c>
      <c r="ED206" s="916">
        <v>23994978</v>
      </c>
      <c r="EE206" s="916">
        <v>21813617</v>
      </c>
      <c r="EF206" s="916">
        <v>26903461</v>
      </c>
      <c r="EG206" s="916">
        <v>0</v>
      </c>
      <c r="EH206" s="916">
        <v>72712056</v>
      </c>
      <c r="EI206" s="916">
        <v>22419865</v>
      </c>
      <c r="EJ206" s="916">
        <v>20381696</v>
      </c>
      <c r="EK206" s="916">
        <v>25137425</v>
      </c>
      <c r="EL206" s="916">
        <v>0</v>
      </c>
      <c r="EM206" s="916">
        <v>67938986</v>
      </c>
      <c r="EN206" s="916">
        <v>-1575113</v>
      </c>
      <c r="EO206" s="916">
        <v>-1431921</v>
      </c>
      <c r="EP206" s="916">
        <v>-1766036</v>
      </c>
      <c r="EQ206" s="916">
        <v>0</v>
      </c>
      <c r="ER206" s="916">
        <v>-4773070</v>
      </c>
      <c r="ES206" s="916">
        <v>-1741740</v>
      </c>
      <c r="ET206" s="916">
        <v>-1589048</v>
      </c>
      <c r="EU206" s="916">
        <v>-1952222</v>
      </c>
      <c r="EV206" s="916">
        <v>0</v>
      </c>
      <c r="EW206" s="916">
        <v>-5283010</v>
      </c>
      <c r="EX206" s="917">
        <v>0.33</v>
      </c>
      <c r="EY206" s="917">
        <v>0.3</v>
      </c>
      <c r="EZ206" s="917">
        <v>0.37</v>
      </c>
      <c r="FA206" s="917">
        <v>0</v>
      </c>
      <c r="FB206" s="917">
        <v>1</v>
      </c>
      <c r="FC206" s="884" t="s">
        <v>686</v>
      </c>
      <c r="FD206" s="884" t="s">
        <v>670</v>
      </c>
      <c r="FE206" s="884" t="s">
        <v>1673</v>
      </c>
      <c r="FF206" s="884" t="s">
        <v>2343</v>
      </c>
      <c r="FG206" s="884" t="s">
        <v>2552</v>
      </c>
    </row>
    <row r="207" spans="1:163" ht="14.25" thickTop="1" thickBot="1" x14ac:dyDescent="0.25">
      <c r="A207" s="884" t="s">
        <v>3311</v>
      </c>
      <c r="B207" s="918" t="s">
        <v>462</v>
      </c>
      <c r="C207" s="919" t="s">
        <v>461</v>
      </c>
      <c r="D207" s="916">
        <v>6067975</v>
      </c>
      <c r="E207" s="916">
        <v>4854380</v>
      </c>
      <c r="F207" s="916">
        <v>1092235</v>
      </c>
      <c r="G207" s="916">
        <v>121359</v>
      </c>
      <c r="H207" s="916">
        <v>12135949</v>
      </c>
      <c r="I207" s="916">
        <v>0</v>
      </c>
      <c r="J207" s="916">
        <v>0</v>
      </c>
      <c r="K207" s="916">
        <v>6067975</v>
      </c>
      <c r="L207" s="916">
        <v>101975</v>
      </c>
      <c r="M207" s="916">
        <v>101975</v>
      </c>
      <c r="N207" s="916">
        <v>0</v>
      </c>
      <c r="O207" s="916">
        <v>0</v>
      </c>
      <c r="P207" s="916">
        <v>0</v>
      </c>
      <c r="Q207" s="916">
        <v>27859</v>
      </c>
      <c r="R207" s="916">
        <v>0</v>
      </c>
      <c r="S207" s="916">
        <v>27859</v>
      </c>
      <c r="T207" s="916">
        <v>0</v>
      </c>
      <c r="U207" s="916">
        <v>0</v>
      </c>
      <c r="V207" s="916">
        <v>0</v>
      </c>
      <c r="W207" s="916">
        <v>0</v>
      </c>
      <c r="X207" s="916">
        <v>0</v>
      </c>
      <c r="Y207" s="916">
        <v>0</v>
      </c>
      <c r="Z207" s="916">
        <v>0</v>
      </c>
      <c r="AA207" s="916">
        <v>0</v>
      </c>
      <c r="AB207" s="916">
        <v>0</v>
      </c>
      <c r="AC207" s="916">
        <v>0</v>
      </c>
      <c r="AD207" s="916">
        <v>2733427</v>
      </c>
      <c r="AE207" s="916">
        <v>614381</v>
      </c>
      <c r="AF207" s="916">
        <v>68264</v>
      </c>
      <c r="AG207" s="916">
        <v>3416072</v>
      </c>
      <c r="AH207" s="916">
        <v>250449</v>
      </c>
      <c r="AI207" s="916">
        <v>200359</v>
      </c>
      <c r="AJ207" s="916">
        <v>45081</v>
      </c>
      <c r="AK207" s="916">
        <v>5009</v>
      </c>
      <c r="AL207" s="916">
        <v>500898</v>
      </c>
      <c r="AM207" s="916">
        <v>-115753</v>
      </c>
      <c r="AN207" s="916">
        <v>-92603</v>
      </c>
      <c r="AO207" s="916">
        <v>-20836</v>
      </c>
      <c r="AP207" s="916">
        <v>-2315</v>
      </c>
      <c r="AQ207" s="916">
        <v>-231507</v>
      </c>
      <c r="AR207" s="916">
        <v>-95188</v>
      </c>
      <c r="AS207" s="916">
        <v>-76151</v>
      </c>
      <c r="AT207" s="916">
        <v>-17134</v>
      </c>
      <c r="AU207" s="916">
        <v>-1904</v>
      </c>
      <c r="AV207" s="916">
        <v>-190377</v>
      </c>
      <c r="AW207" s="916">
        <v>22167</v>
      </c>
      <c r="AX207" s="916">
        <v>17734</v>
      </c>
      <c r="AY207" s="916">
        <v>3990</v>
      </c>
      <c r="AZ207" s="916">
        <v>443</v>
      </c>
      <c r="BA207" s="916">
        <v>44334</v>
      </c>
      <c r="BB207" s="916">
        <v>-66022</v>
      </c>
      <c r="BC207" s="916">
        <v>-52817</v>
      </c>
      <c r="BD207" s="916">
        <v>-11884</v>
      </c>
      <c r="BE207" s="916">
        <v>-1320</v>
      </c>
      <c r="BF207" s="916">
        <v>-132043</v>
      </c>
      <c r="BG207" s="916">
        <v>-139043</v>
      </c>
      <c r="BH207" s="916">
        <v>-111234</v>
      </c>
      <c r="BI207" s="916">
        <v>-25028</v>
      </c>
      <c r="BJ207" s="916">
        <v>-2781</v>
      </c>
      <c r="BK207" s="916">
        <v>-278086</v>
      </c>
      <c r="BL207" s="916">
        <v>-1191064</v>
      </c>
      <c r="BM207" s="916">
        <v>-952850</v>
      </c>
      <c r="BN207" s="916">
        <v>-214391</v>
      </c>
      <c r="BO207" s="916">
        <v>-23821</v>
      </c>
      <c r="BP207" s="916">
        <v>-2382126</v>
      </c>
      <c r="BQ207" s="916">
        <v>-743646</v>
      </c>
      <c r="BR207" s="916">
        <v>-594917</v>
      </c>
      <c r="BS207" s="916">
        <v>-133856</v>
      </c>
      <c r="BT207" s="916">
        <v>-14873</v>
      </c>
      <c r="BU207" s="916">
        <v>-1487292</v>
      </c>
      <c r="BV207" s="916">
        <v>-447417</v>
      </c>
      <c r="BW207" s="916">
        <v>-357934</v>
      </c>
      <c r="BX207" s="916">
        <v>-80535</v>
      </c>
      <c r="BY207" s="916">
        <v>-8948</v>
      </c>
      <c r="BZ207" s="916">
        <v>-894834</v>
      </c>
      <c r="CA207" s="916">
        <v>743646</v>
      </c>
      <c r="CB207" s="916">
        <v>594917</v>
      </c>
      <c r="CC207" s="916">
        <v>133856</v>
      </c>
      <c r="CD207" s="916">
        <v>14873</v>
      </c>
      <c r="CE207" s="916">
        <v>1487292</v>
      </c>
      <c r="CF207" s="916">
        <v>172198</v>
      </c>
      <c r="CG207" s="916">
        <v>137759</v>
      </c>
      <c r="CH207" s="916">
        <v>30996</v>
      </c>
      <c r="CI207" s="916">
        <v>3444</v>
      </c>
      <c r="CJ207" s="916">
        <v>344397</v>
      </c>
      <c r="CK207" s="916">
        <v>0</v>
      </c>
      <c r="CL207" s="916">
        <v>0</v>
      </c>
      <c r="CM207" s="916">
        <v>0</v>
      </c>
      <c r="CN207" s="916">
        <v>0</v>
      </c>
      <c r="CO207" s="916">
        <v>0</v>
      </c>
      <c r="CP207" s="916">
        <v>-84194</v>
      </c>
      <c r="CQ207" s="916">
        <v>-67355</v>
      </c>
      <c r="CR207" s="916">
        <v>-15155</v>
      </c>
      <c r="CS207" s="916">
        <v>-1684</v>
      </c>
      <c r="CT207" s="916">
        <v>-168388</v>
      </c>
      <c r="CU207" s="916">
        <v>-359414</v>
      </c>
      <c r="CV207" s="916">
        <v>-287529</v>
      </c>
      <c r="CW207" s="916">
        <v>-64694</v>
      </c>
      <c r="CX207" s="916">
        <v>-7188</v>
      </c>
      <c r="CY207" s="916">
        <v>-718825</v>
      </c>
      <c r="CZ207" s="916">
        <v>0</v>
      </c>
      <c r="DA207" s="916">
        <v>0</v>
      </c>
      <c r="DB207" s="916">
        <v>0</v>
      </c>
      <c r="DC207" s="916">
        <v>0</v>
      </c>
      <c r="DD207" s="916">
        <v>0</v>
      </c>
      <c r="DE207" s="916">
        <v>-359413</v>
      </c>
      <c r="DF207" s="916">
        <v>-287530</v>
      </c>
      <c r="DG207" s="916">
        <v>-64694</v>
      </c>
      <c r="DH207" s="916">
        <v>-7188</v>
      </c>
      <c r="DI207" s="916">
        <v>-718825</v>
      </c>
      <c r="DJ207" s="916">
        <v>-1773844</v>
      </c>
      <c r="DK207" s="916">
        <v>-1419077</v>
      </c>
      <c r="DL207" s="916">
        <v>-319292</v>
      </c>
      <c r="DM207" s="916">
        <v>-35478</v>
      </c>
      <c r="DN207" s="916">
        <v>-3547692</v>
      </c>
      <c r="DO207" s="916">
        <v>0</v>
      </c>
      <c r="DP207" s="916">
        <v>0</v>
      </c>
      <c r="DQ207" s="916">
        <v>0</v>
      </c>
      <c r="DR207" s="916">
        <v>0</v>
      </c>
      <c r="DS207" s="916">
        <v>0</v>
      </c>
      <c r="DT207" s="916">
        <v>-614821</v>
      </c>
      <c r="DU207" s="916">
        <v>-491857</v>
      </c>
      <c r="DV207" s="916">
        <v>-110668</v>
      </c>
      <c r="DW207" s="916">
        <v>-12296</v>
      </c>
      <c r="DX207" s="916">
        <v>-1229642</v>
      </c>
      <c r="DY207" s="916">
        <v>-1159023</v>
      </c>
      <c r="DZ207" s="916">
        <v>-927220</v>
      </c>
      <c r="EA207" s="916">
        <v>-208624</v>
      </c>
      <c r="EB207" s="916">
        <v>-23182</v>
      </c>
      <c r="EC207" s="916">
        <v>-2318050</v>
      </c>
      <c r="ED207" s="916">
        <v>5711014</v>
      </c>
      <c r="EE207" s="916">
        <v>4568811</v>
      </c>
      <c r="EF207" s="916">
        <v>1027982</v>
      </c>
      <c r="EG207" s="916">
        <v>114220</v>
      </c>
      <c r="EH207" s="916">
        <v>11422027</v>
      </c>
      <c r="EI207" s="916">
        <v>6067975</v>
      </c>
      <c r="EJ207" s="916">
        <v>4854380</v>
      </c>
      <c r="EK207" s="916">
        <v>1092235</v>
      </c>
      <c r="EL207" s="916">
        <v>121359</v>
      </c>
      <c r="EM207" s="916">
        <v>12135949</v>
      </c>
      <c r="EN207" s="916">
        <v>356961</v>
      </c>
      <c r="EO207" s="916">
        <v>285569</v>
      </c>
      <c r="EP207" s="916">
        <v>64253</v>
      </c>
      <c r="EQ207" s="916">
        <v>7139</v>
      </c>
      <c r="ER207" s="916">
        <v>713922</v>
      </c>
      <c r="ES207" s="916">
        <v>-802062</v>
      </c>
      <c r="ET207" s="916">
        <v>-641651</v>
      </c>
      <c r="EU207" s="916">
        <v>-144371</v>
      </c>
      <c r="EV207" s="916">
        <v>-16043</v>
      </c>
      <c r="EW207" s="916">
        <v>-1604128</v>
      </c>
      <c r="EX207" s="917">
        <v>0.5</v>
      </c>
      <c r="EY207" s="917">
        <v>0.4</v>
      </c>
      <c r="EZ207" s="917">
        <v>0.09</v>
      </c>
      <c r="FA207" s="917">
        <v>0.01</v>
      </c>
      <c r="FB207" s="917">
        <v>1</v>
      </c>
      <c r="FC207" s="884" t="s">
        <v>718</v>
      </c>
      <c r="FD207" s="884" t="s">
        <v>668</v>
      </c>
      <c r="FE207" s="884" t="s">
        <v>1672</v>
      </c>
      <c r="FF207" s="884" t="s">
        <v>2350</v>
      </c>
      <c r="FG207" s="884" t="s">
        <v>2553</v>
      </c>
    </row>
    <row r="208" spans="1:163" ht="14.25" thickTop="1" thickBot="1" x14ac:dyDescent="0.25">
      <c r="A208" s="884" t="s">
        <v>3312</v>
      </c>
      <c r="B208" s="918" t="s">
        <v>464</v>
      </c>
      <c r="C208" s="919" t="s">
        <v>463</v>
      </c>
      <c r="D208" s="916">
        <v>0</v>
      </c>
      <c r="E208" s="916">
        <v>60084192</v>
      </c>
      <c r="F208" s="916">
        <v>0</v>
      </c>
      <c r="G208" s="916">
        <v>606911</v>
      </c>
      <c r="H208" s="916">
        <v>60691103</v>
      </c>
      <c r="I208" s="916">
        <v>0</v>
      </c>
      <c r="J208" s="916">
        <v>0</v>
      </c>
      <c r="K208" s="916">
        <v>0</v>
      </c>
      <c r="L208" s="916">
        <v>323961</v>
      </c>
      <c r="M208" s="916">
        <v>323961</v>
      </c>
      <c r="N208" s="916">
        <v>0</v>
      </c>
      <c r="O208" s="916">
        <v>0</v>
      </c>
      <c r="P208" s="916">
        <v>0</v>
      </c>
      <c r="Q208" s="916">
        <v>610278</v>
      </c>
      <c r="R208" s="916">
        <v>0</v>
      </c>
      <c r="S208" s="916">
        <v>610278</v>
      </c>
      <c r="T208" s="916">
        <v>0</v>
      </c>
      <c r="U208" s="916">
        <v>0</v>
      </c>
      <c r="V208" s="916">
        <v>0</v>
      </c>
      <c r="W208" s="916">
        <v>0</v>
      </c>
      <c r="X208" s="916">
        <v>0</v>
      </c>
      <c r="Y208" s="916">
        <v>0</v>
      </c>
      <c r="Z208" s="916">
        <v>0</v>
      </c>
      <c r="AA208" s="916">
        <v>0</v>
      </c>
      <c r="AB208" s="916">
        <v>0</v>
      </c>
      <c r="AC208" s="916">
        <v>0</v>
      </c>
      <c r="AD208" s="916">
        <v>21081545</v>
      </c>
      <c r="AE208" s="916">
        <v>0</v>
      </c>
      <c r="AF208" s="916">
        <v>212316</v>
      </c>
      <c r="AG208" s="916">
        <v>21293861</v>
      </c>
      <c r="AH208" s="916">
        <v>0</v>
      </c>
      <c r="AI208" s="916">
        <v>4502401</v>
      </c>
      <c r="AJ208" s="916">
        <v>0</v>
      </c>
      <c r="AK208" s="916">
        <v>45479</v>
      </c>
      <c r="AL208" s="916">
        <v>4547880</v>
      </c>
      <c r="AM208" s="916">
        <v>0</v>
      </c>
      <c r="AN208" s="916">
        <v>-2156423</v>
      </c>
      <c r="AO208" s="916">
        <v>0</v>
      </c>
      <c r="AP208" s="916">
        <v>-21782</v>
      </c>
      <c r="AQ208" s="916">
        <v>-2178205</v>
      </c>
      <c r="AR208" s="916">
        <v>0</v>
      </c>
      <c r="AS208" s="916">
        <v>-2487507</v>
      </c>
      <c r="AT208" s="916">
        <v>0</v>
      </c>
      <c r="AU208" s="916">
        <v>-25126</v>
      </c>
      <c r="AV208" s="916">
        <v>-2512633</v>
      </c>
      <c r="AW208" s="916">
        <v>0</v>
      </c>
      <c r="AX208" s="916">
        <v>197495</v>
      </c>
      <c r="AY208" s="916">
        <v>0</v>
      </c>
      <c r="AZ208" s="916">
        <v>1995</v>
      </c>
      <c r="BA208" s="916">
        <v>199490</v>
      </c>
      <c r="BB208" s="916">
        <v>0</v>
      </c>
      <c r="BC208" s="916">
        <v>-165165</v>
      </c>
      <c r="BD208" s="916">
        <v>0</v>
      </c>
      <c r="BE208" s="916">
        <v>-1668</v>
      </c>
      <c r="BF208" s="916">
        <v>-166833</v>
      </c>
      <c r="BG208" s="916">
        <v>0</v>
      </c>
      <c r="BH208" s="916">
        <v>-2455177</v>
      </c>
      <c r="BI208" s="916">
        <v>0</v>
      </c>
      <c r="BJ208" s="916">
        <v>-24799</v>
      </c>
      <c r="BK208" s="916">
        <v>-2479976</v>
      </c>
      <c r="BL208" s="916">
        <v>0</v>
      </c>
      <c r="BM208" s="916">
        <v>-13064380</v>
      </c>
      <c r="BN208" s="916">
        <v>0</v>
      </c>
      <c r="BO208" s="916">
        <v>-131963</v>
      </c>
      <c r="BP208" s="916">
        <v>-13196343</v>
      </c>
      <c r="BQ208" s="916">
        <v>0</v>
      </c>
      <c r="BR208" s="916">
        <v>-1417975</v>
      </c>
      <c r="BS208" s="916">
        <v>0</v>
      </c>
      <c r="BT208" s="916">
        <v>-14323</v>
      </c>
      <c r="BU208" s="916">
        <v>-1432298</v>
      </c>
      <c r="BV208" s="916">
        <v>0</v>
      </c>
      <c r="BW208" s="916">
        <v>-11646405</v>
      </c>
      <c r="BX208" s="916">
        <v>0</v>
      </c>
      <c r="BY208" s="916">
        <v>-117640</v>
      </c>
      <c r="BZ208" s="916">
        <v>-11764045</v>
      </c>
      <c r="CA208" s="916">
        <v>0</v>
      </c>
      <c r="CB208" s="916">
        <v>606848</v>
      </c>
      <c r="CC208" s="916">
        <v>0</v>
      </c>
      <c r="CD208" s="916">
        <v>6130</v>
      </c>
      <c r="CE208" s="916">
        <v>612978</v>
      </c>
      <c r="CF208" s="916">
        <v>0</v>
      </c>
      <c r="CG208" s="916">
        <v>1691124</v>
      </c>
      <c r="CH208" s="916">
        <v>0</v>
      </c>
      <c r="CI208" s="916">
        <v>17082</v>
      </c>
      <c r="CJ208" s="916">
        <v>1708206</v>
      </c>
      <c r="CK208" s="916">
        <v>0</v>
      </c>
      <c r="CL208" s="916">
        <v>790714</v>
      </c>
      <c r="CM208" s="916">
        <v>0</v>
      </c>
      <c r="CN208" s="916">
        <v>7987</v>
      </c>
      <c r="CO208" s="916">
        <v>798701</v>
      </c>
      <c r="CP208" s="916">
        <v>0</v>
      </c>
      <c r="CQ208" s="916">
        <v>-2725928</v>
      </c>
      <c r="CR208" s="916">
        <v>0</v>
      </c>
      <c r="CS208" s="916">
        <v>-27535</v>
      </c>
      <c r="CT208" s="916">
        <v>-2753463</v>
      </c>
      <c r="CU208" s="916">
        <v>0</v>
      </c>
      <c r="CV208" s="916">
        <v>-12701622</v>
      </c>
      <c r="CW208" s="916">
        <v>0</v>
      </c>
      <c r="CX208" s="916">
        <v>-128299</v>
      </c>
      <c r="CY208" s="916">
        <v>-12829921</v>
      </c>
      <c r="CZ208" s="916">
        <v>0</v>
      </c>
      <c r="DA208" s="916">
        <v>-20413</v>
      </c>
      <c r="DB208" s="916">
        <v>0</v>
      </c>
      <c r="DC208" s="916">
        <v>-206</v>
      </c>
      <c r="DD208" s="916">
        <v>-20619</v>
      </c>
      <c r="DE208" s="916">
        <v>0</v>
      </c>
      <c r="DF208" s="916">
        <v>-12681209</v>
      </c>
      <c r="DG208" s="916">
        <v>0</v>
      </c>
      <c r="DH208" s="916">
        <v>-128093</v>
      </c>
      <c r="DI208" s="916">
        <v>-12809302</v>
      </c>
      <c r="DJ208" s="916">
        <v>0</v>
      </c>
      <c r="DK208" s="916">
        <v>-4776163</v>
      </c>
      <c r="DL208" s="916">
        <v>0</v>
      </c>
      <c r="DM208" s="916">
        <v>-48245</v>
      </c>
      <c r="DN208" s="916">
        <v>-4824408</v>
      </c>
      <c r="DO208" s="916">
        <v>0</v>
      </c>
      <c r="DP208" s="916">
        <v>0</v>
      </c>
      <c r="DQ208" s="916">
        <v>0</v>
      </c>
      <c r="DR208" s="916">
        <v>0</v>
      </c>
      <c r="DS208" s="916">
        <v>0</v>
      </c>
      <c r="DT208" s="916">
        <v>0</v>
      </c>
      <c r="DU208" s="916">
        <v>-9336338</v>
      </c>
      <c r="DV208" s="916">
        <v>0</v>
      </c>
      <c r="DW208" s="916">
        <v>-94306</v>
      </c>
      <c r="DX208" s="916">
        <v>-9430644</v>
      </c>
      <c r="DY208" s="916">
        <v>0</v>
      </c>
      <c r="DZ208" s="916">
        <v>4560175</v>
      </c>
      <c r="EA208" s="916">
        <v>0</v>
      </c>
      <c r="EB208" s="916">
        <v>46061</v>
      </c>
      <c r="EC208" s="916">
        <v>4606236</v>
      </c>
      <c r="ED208" s="916">
        <v>0</v>
      </c>
      <c r="EE208" s="916">
        <v>61185403</v>
      </c>
      <c r="EF208" s="916">
        <v>0</v>
      </c>
      <c r="EG208" s="916">
        <v>618034</v>
      </c>
      <c r="EH208" s="916">
        <v>61803437</v>
      </c>
      <c r="EI208" s="916">
        <v>0</v>
      </c>
      <c r="EJ208" s="916">
        <v>60084192</v>
      </c>
      <c r="EK208" s="916">
        <v>0</v>
      </c>
      <c r="EL208" s="916">
        <v>606911</v>
      </c>
      <c r="EM208" s="916">
        <v>60691103</v>
      </c>
      <c r="EN208" s="916">
        <v>0</v>
      </c>
      <c r="EO208" s="916">
        <v>-1101211</v>
      </c>
      <c r="EP208" s="916">
        <v>0</v>
      </c>
      <c r="EQ208" s="916">
        <v>-11123</v>
      </c>
      <c r="ER208" s="916">
        <v>-1112334</v>
      </c>
      <c r="ES208" s="916">
        <v>0</v>
      </c>
      <c r="ET208" s="916">
        <v>3458964</v>
      </c>
      <c r="EU208" s="916">
        <v>0</v>
      </c>
      <c r="EV208" s="916">
        <v>34938</v>
      </c>
      <c r="EW208" s="916">
        <v>3493902</v>
      </c>
      <c r="EX208" s="917">
        <v>0</v>
      </c>
      <c r="EY208" s="917">
        <v>0.99</v>
      </c>
      <c r="EZ208" s="917">
        <v>0</v>
      </c>
      <c r="FA208" s="917">
        <v>0.01</v>
      </c>
      <c r="FB208" s="917">
        <v>1</v>
      </c>
      <c r="FC208" s="884" t="s">
        <v>679</v>
      </c>
      <c r="FD208" s="884" t="s">
        <v>685</v>
      </c>
      <c r="FE208" s="884" t="s">
        <v>1674</v>
      </c>
      <c r="FF208" s="884" t="s">
        <v>2349</v>
      </c>
      <c r="FG208" s="884" t="s">
        <v>2554</v>
      </c>
    </row>
    <row r="209" spans="1:163" ht="14.25" thickTop="1" thickBot="1" x14ac:dyDescent="0.25">
      <c r="A209" s="884" t="s">
        <v>3311</v>
      </c>
      <c r="B209" s="918" t="s">
        <v>466</v>
      </c>
      <c r="C209" s="919" t="s">
        <v>465</v>
      </c>
      <c r="D209" s="916">
        <v>7170667</v>
      </c>
      <c r="E209" s="916">
        <v>5736534</v>
      </c>
      <c r="F209" s="916">
        <v>1290720</v>
      </c>
      <c r="G209" s="916">
        <v>143413</v>
      </c>
      <c r="H209" s="916">
        <v>14341334</v>
      </c>
      <c r="I209" s="916">
        <v>0</v>
      </c>
      <c r="J209" s="916">
        <v>0</v>
      </c>
      <c r="K209" s="916">
        <v>7170667</v>
      </c>
      <c r="L209" s="916">
        <v>99763</v>
      </c>
      <c r="M209" s="916">
        <v>99763</v>
      </c>
      <c r="N209" s="916">
        <v>0</v>
      </c>
      <c r="O209" s="916">
        <v>0</v>
      </c>
      <c r="P209" s="916">
        <v>0</v>
      </c>
      <c r="Q209" s="916">
        <v>43965</v>
      </c>
      <c r="R209" s="916">
        <v>0</v>
      </c>
      <c r="S209" s="916">
        <v>43965</v>
      </c>
      <c r="T209" s="916">
        <v>0</v>
      </c>
      <c r="U209" s="916">
        <v>0</v>
      </c>
      <c r="V209" s="916">
        <v>0</v>
      </c>
      <c r="W209" s="916">
        <v>0</v>
      </c>
      <c r="X209" s="916">
        <v>0</v>
      </c>
      <c r="Y209" s="916">
        <v>0</v>
      </c>
      <c r="Z209" s="916">
        <v>0</v>
      </c>
      <c r="AA209" s="916">
        <v>0</v>
      </c>
      <c r="AB209" s="916">
        <v>0</v>
      </c>
      <c r="AC209" s="916">
        <v>0</v>
      </c>
      <c r="AD209" s="916">
        <v>3130800</v>
      </c>
      <c r="AE209" s="916">
        <v>703418</v>
      </c>
      <c r="AF209" s="916">
        <v>78157</v>
      </c>
      <c r="AG209" s="916">
        <v>3912375</v>
      </c>
      <c r="AH209" s="916">
        <v>183341</v>
      </c>
      <c r="AI209" s="916">
        <v>146673</v>
      </c>
      <c r="AJ209" s="916">
        <v>33001</v>
      </c>
      <c r="AK209" s="916">
        <v>3667</v>
      </c>
      <c r="AL209" s="916">
        <v>366682</v>
      </c>
      <c r="AM209" s="916">
        <v>-129071</v>
      </c>
      <c r="AN209" s="916">
        <v>-103257</v>
      </c>
      <c r="AO209" s="916">
        <v>-23233</v>
      </c>
      <c r="AP209" s="916">
        <v>-2581</v>
      </c>
      <c r="AQ209" s="916">
        <v>-258142</v>
      </c>
      <c r="AR209" s="916">
        <v>-136562</v>
      </c>
      <c r="AS209" s="916">
        <v>-109250</v>
      </c>
      <c r="AT209" s="916">
        <v>-24581</v>
      </c>
      <c r="AU209" s="916">
        <v>-2731</v>
      </c>
      <c r="AV209" s="916">
        <v>-273124</v>
      </c>
      <c r="AW209" s="916">
        <v>6521</v>
      </c>
      <c r="AX209" s="916">
        <v>5217</v>
      </c>
      <c r="AY209" s="916">
        <v>1174</v>
      </c>
      <c r="AZ209" s="916">
        <v>130</v>
      </c>
      <c r="BA209" s="916">
        <v>13042</v>
      </c>
      <c r="BB209" s="916">
        <v>-3758</v>
      </c>
      <c r="BC209" s="916">
        <v>-3006</v>
      </c>
      <c r="BD209" s="916">
        <v>-676</v>
      </c>
      <c r="BE209" s="916">
        <v>-75</v>
      </c>
      <c r="BF209" s="916">
        <v>-7515</v>
      </c>
      <c r="BG209" s="916">
        <v>-133799</v>
      </c>
      <c r="BH209" s="916">
        <v>-107039</v>
      </c>
      <c r="BI209" s="916">
        <v>-24083</v>
      </c>
      <c r="BJ209" s="916">
        <v>-2676</v>
      </c>
      <c r="BK209" s="916">
        <v>-267597</v>
      </c>
      <c r="BL209" s="916">
        <v>-1374492</v>
      </c>
      <c r="BM209" s="916">
        <v>-1099594</v>
      </c>
      <c r="BN209" s="916">
        <v>-247409</v>
      </c>
      <c r="BO209" s="916">
        <v>-27490</v>
      </c>
      <c r="BP209" s="916">
        <v>-2748985</v>
      </c>
      <c r="BQ209" s="916">
        <v>-185903</v>
      </c>
      <c r="BR209" s="916">
        <v>-148722</v>
      </c>
      <c r="BS209" s="916">
        <v>-33463</v>
      </c>
      <c r="BT209" s="916">
        <v>-3718</v>
      </c>
      <c r="BU209" s="916">
        <v>-371806</v>
      </c>
      <c r="BV209" s="916">
        <v>-1188589</v>
      </c>
      <c r="BW209" s="916">
        <v>-950872</v>
      </c>
      <c r="BX209" s="916">
        <v>-213946</v>
      </c>
      <c r="BY209" s="916">
        <v>-23772</v>
      </c>
      <c r="BZ209" s="916">
        <v>-2377179</v>
      </c>
      <c r="CA209" s="916">
        <v>0</v>
      </c>
      <c r="CB209" s="916">
        <v>0</v>
      </c>
      <c r="CC209" s="916">
        <v>0</v>
      </c>
      <c r="CD209" s="916">
        <v>0</v>
      </c>
      <c r="CE209" s="916">
        <v>0</v>
      </c>
      <c r="CF209" s="916">
        <v>171574</v>
      </c>
      <c r="CG209" s="916">
        <v>137259</v>
      </c>
      <c r="CH209" s="916">
        <v>30883</v>
      </c>
      <c r="CI209" s="916">
        <v>3431</v>
      </c>
      <c r="CJ209" s="916">
        <v>343147</v>
      </c>
      <c r="CK209" s="916">
        <v>45941</v>
      </c>
      <c r="CL209" s="916">
        <v>36754</v>
      </c>
      <c r="CM209" s="916">
        <v>8270</v>
      </c>
      <c r="CN209" s="916">
        <v>919</v>
      </c>
      <c r="CO209" s="916">
        <v>91884</v>
      </c>
      <c r="CP209" s="916">
        <v>-415207</v>
      </c>
      <c r="CQ209" s="916">
        <v>-332166</v>
      </c>
      <c r="CR209" s="916">
        <v>-74737</v>
      </c>
      <c r="CS209" s="916">
        <v>-8304</v>
      </c>
      <c r="CT209" s="916">
        <v>-830414</v>
      </c>
      <c r="CU209" s="916">
        <v>-1572184</v>
      </c>
      <c r="CV209" s="916">
        <v>-1257747</v>
      </c>
      <c r="CW209" s="916">
        <v>-282993</v>
      </c>
      <c r="CX209" s="916">
        <v>-31444</v>
      </c>
      <c r="CY209" s="916">
        <v>-3144368</v>
      </c>
      <c r="CZ209" s="916">
        <v>-139962</v>
      </c>
      <c r="DA209" s="916">
        <v>-111968</v>
      </c>
      <c r="DB209" s="916">
        <v>-25193</v>
      </c>
      <c r="DC209" s="916">
        <v>-2799</v>
      </c>
      <c r="DD209" s="916">
        <v>-279922</v>
      </c>
      <c r="DE209" s="916">
        <v>-1432222</v>
      </c>
      <c r="DF209" s="916">
        <v>-1145779</v>
      </c>
      <c r="DG209" s="916">
        <v>-257800</v>
      </c>
      <c r="DH209" s="916">
        <v>-28645</v>
      </c>
      <c r="DI209" s="916">
        <v>-2864446</v>
      </c>
      <c r="DJ209" s="916">
        <v>-2057223</v>
      </c>
      <c r="DK209" s="916">
        <v>-1645785</v>
      </c>
      <c r="DL209" s="916">
        <v>-370303</v>
      </c>
      <c r="DM209" s="916">
        <v>-41146</v>
      </c>
      <c r="DN209" s="916">
        <v>-4114457</v>
      </c>
      <c r="DO209" s="916">
        <v>0</v>
      </c>
      <c r="DP209" s="916">
        <v>0</v>
      </c>
      <c r="DQ209" s="916">
        <v>0</v>
      </c>
      <c r="DR209" s="916">
        <v>0</v>
      </c>
      <c r="DS209" s="916">
        <v>0</v>
      </c>
      <c r="DT209" s="916">
        <v>-1957333</v>
      </c>
      <c r="DU209" s="916">
        <v>-1565866</v>
      </c>
      <c r="DV209" s="916">
        <v>-352320</v>
      </c>
      <c r="DW209" s="916">
        <v>-39147</v>
      </c>
      <c r="DX209" s="916">
        <v>-3914666</v>
      </c>
      <c r="DY209" s="916">
        <v>-99890</v>
      </c>
      <c r="DZ209" s="916">
        <v>-79919</v>
      </c>
      <c r="EA209" s="916">
        <v>-17983</v>
      </c>
      <c r="EB209" s="916">
        <v>-1999</v>
      </c>
      <c r="EC209" s="916">
        <v>-199791</v>
      </c>
      <c r="ED209" s="916">
        <v>7691208</v>
      </c>
      <c r="EE209" s="916">
        <v>6152966</v>
      </c>
      <c r="EF209" s="916">
        <v>1384417</v>
      </c>
      <c r="EG209" s="916">
        <v>153824</v>
      </c>
      <c r="EH209" s="916">
        <v>15382415</v>
      </c>
      <c r="EI209" s="916">
        <v>7170667</v>
      </c>
      <c r="EJ209" s="916">
        <v>5736534</v>
      </c>
      <c r="EK209" s="916">
        <v>1290720</v>
      </c>
      <c r="EL209" s="916">
        <v>143413</v>
      </c>
      <c r="EM209" s="916">
        <v>14341334</v>
      </c>
      <c r="EN209" s="916">
        <v>-520541</v>
      </c>
      <c r="EO209" s="916">
        <v>-416432</v>
      </c>
      <c r="EP209" s="916">
        <v>-93697</v>
      </c>
      <c r="EQ209" s="916">
        <v>-10411</v>
      </c>
      <c r="ER209" s="916">
        <v>-1041081</v>
      </c>
      <c r="ES209" s="916">
        <v>-620431</v>
      </c>
      <c r="ET209" s="916">
        <v>-496351</v>
      </c>
      <c r="EU209" s="916">
        <v>-111680</v>
      </c>
      <c r="EV209" s="916">
        <v>-12410</v>
      </c>
      <c r="EW209" s="916">
        <v>-1240872</v>
      </c>
      <c r="EX209" s="917">
        <v>0.5</v>
      </c>
      <c r="EY209" s="917">
        <v>0.4</v>
      </c>
      <c r="EZ209" s="917">
        <v>0.09</v>
      </c>
      <c r="FA209" s="917">
        <v>0.01</v>
      </c>
      <c r="FB209" s="917">
        <v>1</v>
      </c>
      <c r="FC209" s="884" t="s">
        <v>701</v>
      </c>
      <c r="FD209" s="884" t="s">
        <v>700</v>
      </c>
      <c r="FE209" s="884" t="s">
        <v>1672</v>
      </c>
      <c r="FF209" s="884" t="s">
        <v>2345</v>
      </c>
      <c r="FG209" s="884" t="s">
        <v>2555</v>
      </c>
    </row>
    <row r="210" spans="1:163" ht="14.25" thickTop="1" thickBot="1" x14ac:dyDescent="0.25">
      <c r="A210" s="884" t="s">
        <v>3311</v>
      </c>
      <c r="B210" s="918" t="s">
        <v>468</v>
      </c>
      <c r="C210" s="919" t="s">
        <v>467</v>
      </c>
      <c r="D210" s="916">
        <v>6411637</v>
      </c>
      <c r="E210" s="916">
        <v>5129310</v>
      </c>
      <c r="F210" s="916">
        <v>1154095</v>
      </c>
      <c r="G210" s="916">
        <v>128233</v>
      </c>
      <c r="H210" s="916">
        <v>12823275</v>
      </c>
      <c r="I210" s="916">
        <v>0</v>
      </c>
      <c r="J210" s="916">
        <v>0</v>
      </c>
      <c r="K210" s="916">
        <v>6411637</v>
      </c>
      <c r="L210" s="916">
        <v>96400</v>
      </c>
      <c r="M210" s="916">
        <v>96400</v>
      </c>
      <c r="N210" s="916">
        <v>0</v>
      </c>
      <c r="O210" s="916">
        <v>0</v>
      </c>
      <c r="P210" s="916">
        <v>0</v>
      </c>
      <c r="Q210" s="916">
        <v>178096</v>
      </c>
      <c r="R210" s="916">
        <v>0</v>
      </c>
      <c r="S210" s="916">
        <v>178096</v>
      </c>
      <c r="T210" s="916">
        <v>0</v>
      </c>
      <c r="U210" s="916">
        <v>0</v>
      </c>
      <c r="V210" s="916">
        <v>0</v>
      </c>
      <c r="W210" s="916">
        <v>0</v>
      </c>
      <c r="X210" s="916">
        <v>0</v>
      </c>
      <c r="Y210" s="916">
        <v>0</v>
      </c>
      <c r="Z210" s="916">
        <v>0</v>
      </c>
      <c r="AA210" s="916">
        <v>0</v>
      </c>
      <c r="AB210" s="916">
        <v>0</v>
      </c>
      <c r="AC210" s="916">
        <v>0</v>
      </c>
      <c r="AD210" s="916">
        <v>1882362</v>
      </c>
      <c r="AE210" s="916">
        <v>419437</v>
      </c>
      <c r="AF210" s="916">
        <v>46605</v>
      </c>
      <c r="AG210" s="916">
        <v>2348404</v>
      </c>
      <c r="AH210" s="916">
        <v>770175</v>
      </c>
      <c r="AI210" s="916">
        <v>616139</v>
      </c>
      <c r="AJ210" s="916">
        <v>138631</v>
      </c>
      <c r="AK210" s="916">
        <v>15403</v>
      </c>
      <c r="AL210" s="916">
        <v>1540348</v>
      </c>
      <c r="AM210" s="916">
        <v>-42984</v>
      </c>
      <c r="AN210" s="916">
        <v>-34387</v>
      </c>
      <c r="AO210" s="916">
        <v>-7737</v>
      </c>
      <c r="AP210" s="916">
        <v>-860</v>
      </c>
      <c r="AQ210" s="916">
        <v>-85968</v>
      </c>
      <c r="AR210" s="916">
        <v>-782214</v>
      </c>
      <c r="AS210" s="916">
        <v>-625772</v>
      </c>
      <c r="AT210" s="916">
        <v>-140799</v>
      </c>
      <c r="AU210" s="916">
        <v>-15644</v>
      </c>
      <c r="AV210" s="916">
        <v>-1564429</v>
      </c>
      <c r="AW210" s="916">
        <v>14703</v>
      </c>
      <c r="AX210" s="916">
        <v>11761</v>
      </c>
      <c r="AY210" s="916">
        <v>2646</v>
      </c>
      <c r="AZ210" s="916">
        <v>294</v>
      </c>
      <c r="BA210" s="916">
        <v>29404</v>
      </c>
      <c r="BB210" s="916">
        <v>53778</v>
      </c>
      <c r="BC210" s="916">
        <v>43022</v>
      </c>
      <c r="BD210" s="916">
        <v>9680</v>
      </c>
      <c r="BE210" s="916">
        <v>1076</v>
      </c>
      <c r="BF210" s="916">
        <v>107556</v>
      </c>
      <c r="BG210" s="916">
        <v>-713733</v>
      </c>
      <c r="BH210" s="916">
        <v>-570989</v>
      </c>
      <c r="BI210" s="916">
        <v>-128473</v>
      </c>
      <c r="BJ210" s="916">
        <v>-14274</v>
      </c>
      <c r="BK210" s="916">
        <v>-1427469</v>
      </c>
      <c r="BL210" s="916">
        <v>-2091040</v>
      </c>
      <c r="BM210" s="916">
        <v>-1672832</v>
      </c>
      <c r="BN210" s="916">
        <v>-376387</v>
      </c>
      <c r="BO210" s="916">
        <v>-41821</v>
      </c>
      <c r="BP210" s="916">
        <v>-4182080</v>
      </c>
      <c r="BQ210" s="916">
        <v>-741109</v>
      </c>
      <c r="BR210" s="916">
        <v>-592887</v>
      </c>
      <c r="BS210" s="916">
        <v>-133400</v>
      </c>
      <c r="BT210" s="916">
        <v>-14822</v>
      </c>
      <c r="BU210" s="916">
        <v>-1482218</v>
      </c>
      <c r="BV210" s="916">
        <v>-1349930</v>
      </c>
      <c r="BW210" s="916">
        <v>-1079945</v>
      </c>
      <c r="BX210" s="916">
        <v>-242988</v>
      </c>
      <c r="BY210" s="916">
        <v>-26999</v>
      </c>
      <c r="BZ210" s="916">
        <v>-2699862</v>
      </c>
      <c r="CA210" s="916">
        <v>1046279</v>
      </c>
      <c r="CB210" s="916">
        <v>837024</v>
      </c>
      <c r="CC210" s="916">
        <v>188330</v>
      </c>
      <c r="CD210" s="916">
        <v>20926</v>
      </c>
      <c r="CE210" s="916">
        <v>2092559</v>
      </c>
      <c r="CF210" s="916">
        <v>23248</v>
      </c>
      <c r="CG210" s="916">
        <v>18599</v>
      </c>
      <c r="CH210" s="916">
        <v>4185</v>
      </c>
      <c r="CI210" s="916">
        <v>465</v>
      </c>
      <c r="CJ210" s="916">
        <v>46497</v>
      </c>
      <c r="CK210" s="916">
        <v>-314579</v>
      </c>
      <c r="CL210" s="916">
        <v>-251664</v>
      </c>
      <c r="CM210" s="916">
        <v>-56624</v>
      </c>
      <c r="CN210" s="916">
        <v>-6292</v>
      </c>
      <c r="CO210" s="916">
        <v>-629159</v>
      </c>
      <c r="CP210" s="916">
        <v>239697</v>
      </c>
      <c r="CQ210" s="916">
        <v>191758</v>
      </c>
      <c r="CR210" s="916">
        <v>43145</v>
      </c>
      <c r="CS210" s="916">
        <v>4794</v>
      </c>
      <c r="CT210" s="916">
        <v>479394</v>
      </c>
      <c r="CU210" s="916">
        <v>-1096395</v>
      </c>
      <c r="CV210" s="916">
        <v>-877115</v>
      </c>
      <c r="CW210" s="916">
        <v>-197351</v>
      </c>
      <c r="CX210" s="916">
        <v>-21928</v>
      </c>
      <c r="CY210" s="916">
        <v>-2192789</v>
      </c>
      <c r="CZ210" s="916">
        <v>-9409</v>
      </c>
      <c r="DA210" s="916">
        <v>-7527</v>
      </c>
      <c r="DB210" s="916">
        <v>-1694</v>
      </c>
      <c r="DC210" s="916">
        <v>-188</v>
      </c>
      <c r="DD210" s="916">
        <v>-18818</v>
      </c>
      <c r="DE210" s="916">
        <v>-1086985</v>
      </c>
      <c r="DF210" s="916">
        <v>-869588</v>
      </c>
      <c r="DG210" s="916">
        <v>-195658</v>
      </c>
      <c r="DH210" s="916">
        <v>-21740</v>
      </c>
      <c r="DI210" s="916">
        <v>-2173971</v>
      </c>
      <c r="DJ210" s="916">
        <v>-2097816</v>
      </c>
      <c r="DK210" s="916">
        <v>-1777752</v>
      </c>
      <c r="DL210" s="916">
        <v>-413537</v>
      </c>
      <c r="DM210" s="916">
        <v>-44722</v>
      </c>
      <c r="DN210" s="916">
        <v>-4333828</v>
      </c>
      <c r="DO210" s="916">
        <v>0</v>
      </c>
      <c r="DP210" s="916">
        <v>0</v>
      </c>
      <c r="DQ210" s="916">
        <v>0</v>
      </c>
      <c r="DR210" s="916">
        <v>0</v>
      </c>
      <c r="DS210" s="916">
        <v>0</v>
      </c>
      <c r="DT210" s="916">
        <v>-1131974</v>
      </c>
      <c r="DU210" s="916">
        <v>-905579</v>
      </c>
      <c r="DV210" s="916">
        <v>-203755</v>
      </c>
      <c r="DW210" s="916">
        <v>-22639</v>
      </c>
      <c r="DX210" s="916">
        <v>-2263947</v>
      </c>
      <c r="DY210" s="916">
        <v>-965842</v>
      </c>
      <c r="DZ210" s="916">
        <v>-872173</v>
      </c>
      <c r="EA210" s="916">
        <v>-209782</v>
      </c>
      <c r="EB210" s="916">
        <v>-22083</v>
      </c>
      <c r="EC210" s="916">
        <v>-2069881</v>
      </c>
      <c r="ED210" s="916">
        <v>5645699</v>
      </c>
      <c r="EE210" s="916">
        <v>4516559</v>
      </c>
      <c r="EF210" s="916">
        <v>1016226</v>
      </c>
      <c r="EG210" s="916">
        <v>112914</v>
      </c>
      <c r="EH210" s="916">
        <v>11291398</v>
      </c>
      <c r="EI210" s="916">
        <v>6411637</v>
      </c>
      <c r="EJ210" s="916">
        <v>5129310</v>
      </c>
      <c r="EK210" s="916">
        <v>1154095</v>
      </c>
      <c r="EL210" s="916">
        <v>128233</v>
      </c>
      <c r="EM210" s="916">
        <v>12823275</v>
      </c>
      <c r="EN210" s="916">
        <v>765938</v>
      </c>
      <c r="EO210" s="916">
        <v>612751</v>
      </c>
      <c r="EP210" s="916">
        <v>137869</v>
      </c>
      <c r="EQ210" s="916">
        <v>15319</v>
      </c>
      <c r="ER210" s="916">
        <v>1531877</v>
      </c>
      <c r="ES210" s="916">
        <v>-199904</v>
      </c>
      <c r="ET210" s="916">
        <v>-259422</v>
      </c>
      <c r="EU210" s="916">
        <v>-71913</v>
      </c>
      <c r="EV210" s="916">
        <v>-6764</v>
      </c>
      <c r="EW210" s="916">
        <v>-538004</v>
      </c>
      <c r="EX210" s="917">
        <v>0.5</v>
      </c>
      <c r="EY210" s="917">
        <v>0.4</v>
      </c>
      <c r="EZ210" s="917">
        <v>0.09</v>
      </c>
      <c r="FA210" s="917">
        <v>0.01</v>
      </c>
      <c r="FB210" s="917">
        <v>1</v>
      </c>
      <c r="FC210" s="884" t="s">
        <v>674</v>
      </c>
      <c r="FD210" s="884" t="s">
        <v>673</v>
      </c>
      <c r="FE210" s="884" t="s">
        <v>1672</v>
      </c>
      <c r="FF210" s="884" t="s">
        <v>2349</v>
      </c>
      <c r="FG210" s="884" t="s">
        <v>2556</v>
      </c>
    </row>
    <row r="211" spans="1:163" ht="14.25" thickTop="1" thickBot="1" x14ac:dyDescent="0.25">
      <c r="A211" s="884" t="s">
        <v>3311</v>
      </c>
      <c r="B211" s="918" t="s">
        <v>470</v>
      </c>
      <c r="C211" s="919" t="s">
        <v>469</v>
      </c>
      <c r="D211" s="916">
        <v>7938656</v>
      </c>
      <c r="E211" s="916">
        <v>6350924</v>
      </c>
      <c r="F211" s="916">
        <v>1428958</v>
      </c>
      <c r="G211" s="916">
        <v>158773</v>
      </c>
      <c r="H211" s="916">
        <v>15877311</v>
      </c>
      <c r="I211" s="916">
        <v>0</v>
      </c>
      <c r="J211" s="916">
        <v>0</v>
      </c>
      <c r="K211" s="916">
        <v>7938656</v>
      </c>
      <c r="L211" s="916">
        <v>145899</v>
      </c>
      <c r="M211" s="916">
        <v>145899</v>
      </c>
      <c r="N211" s="916">
        <v>0</v>
      </c>
      <c r="O211" s="916">
        <v>0</v>
      </c>
      <c r="P211" s="916">
        <v>0</v>
      </c>
      <c r="Q211" s="916">
        <v>0</v>
      </c>
      <c r="R211" s="916">
        <v>0</v>
      </c>
      <c r="S211" s="916">
        <v>0</v>
      </c>
      <c r="T211" s="916">
        <v>0</v>
      </c>
      <c r="U211" s="916">
        <v>0</v>
      </c>
      <c r="V211" s="916">
        <v>0</v>
      </c>
      <c r="W211" s="916">
        <v>0</v>
      </c>
      <c r="X211" s="916">
        <v>0</v>
      </c>
      <c r="Y211" s="916">
        <v>0</v>
      </c>
      <c r="Z211" s="916">
        <v>0</v>
      </c>
      <c r="AA211" s="916">
        <v>0</v>
      </c>
      <c r="AB211" s="916">
        <v>0</v>
      </c>
      <c r="AC211" s="916">
        <v>0</v>
      </c>
      <c r="AD211" s="916">
        <v>3363785</v>
      </c>
      <c r="AE211" s="916">
        <v>756852</v>
      </c>
      <c r="AF211" s="916">
        <v>84094</v>
      </c>
      <c r="AG211" s="916">
        <v>4204731</v>
      </c>
      <c r="AH211" s="916">
        <v>848025</v>
      </c>
      <c r="AI211" s="916">
        <v>678420</v>
      </c>
      <c r="AJ211" s="916">
        <v>152645</v>
      </c>
      <c r="AK211" s="916">
        <v>16961</v>
      </c>
      <c r="AL211" s="916">
        <v>1696051</v>
      </c>
      <c r="AM211" s="916">
        <v>-520464</v>
      </c>
      <c r="AN211" s="916">
        <v>-416370</v>
      </c>
      <c r="AO211" s="916">
        <v>-93683</v>
      </c>
      <c r="AP211" s="916">
        <v>-10409</v>
      </c>
      <c r="AQ211" s="916">
        <v>-1040926</v>
      </c>
      <c r="AR211" s="916">
        <v>-551411</v>
      </c>
      <c r="AS211" s="916">
        <v>-441128</v>
      </c>
      <c r="AT211" s="916">
        <v>-99254</v>
      </c>
      <c r="AU211" s="916">
        <v>-11028</v>
      </c>
      <c r="AV211" s="916">
        <v>-1102821</v>
      </c>
      <c r="AW211" s="916">
        <v>60986</v>
      </c>
      <c r="AX211" s="916">
        <v>48789</v>
      </c>
      <c r="AY211" s="916">
        <v>10977</v>
      </c>
      <c r="AZ211" s="916">
        <v>1220</v>
      </c>
      <c r="BA211" s="916">
        <v>121972</v>
      </c>
      <c r="BB211" s="916">
        <v>-170639</v>
      </c>
      <c r="BC211" s="916">
        <v>-136512</v>
      </c>
      <c r="BD211" s="916">
        <v>-30715</v>
      </c>
      <c r="BE211" s="916">
        <v>-3413</v>
      </c>
      <c r="BF211" s="916">
        <v>-341279</v>
      </c>
      <c r="BG211" s="916">
        <v>-661064</v>
      </c>
      <c r="BH211" s="916">
        <v>-528851</v>
      </c>
      <c r="BI211" s="916">
        <v>-118992</v>
      </c>
      <c r="BJ211" s="916">
        <v>-13221</v>
      </c>
      <c r="BK211" s="916">
        <v>-1322128</v>
      </c>
      <c r="BL211" s="916">
        <v>-1053447</v>
      </c>
      <c r="BM211" s="916">
        <v>-842758</v>
      </c>
      <c r="BN211" s="916">
        <v>-189620</v>
      </c>
      <c r="BO211" s="916">
        <v>-21069</v>
      </c>
      <c r="BP211" s="916">
        <v>-2106894</v>
      </c>
      <c r="BQ211" s="916">
        <v>-138129</v>
      </c>
      <c r="BR211" s="916">
        <v>-110504</v>
      </c>
      <c r="BS211" s="916">
        <v>-24863</v>
      </c>
      <c r="BT211" s="916">
        <v>-2763</v>
      </c>
      <c r="BU211" s="916">
        <v>-276259</v>
      </c>
      <c r="BV211" s="916">
        <v>-915318</v>
      </c>
      <c r="BW211" s="916">
        <v>-732254</v>
      </c>
      <c r="BX211" s="916">
        <v>-164757</v>
      </c>
      <c r="BY211" s="916">
        <v>-18306</v>
      </c>
      <c r="BZ211" s="916">
        <v>-1830635</v>
      </c>
      <c r="CA211" s="916">
        <v>0</v>
      </c>
      <c r="CB211" s="916">
        <v>0</v>
      </c>
      <c r="CC211" s="916">
        <v>0</v>
      </c>
      <c r="CD211" s="916">
        <v>0</v>
      </c>
      <c r="CE211" s="916">
        <v>0</v>
      </c>
      <c r="CF211" s="916">
        <v>1123479</v>
      </c>
      <c r="CG211" s="916">
        <v>898784</v>
      </c>
      <c r="CH211" s="916">
        <v>202226</v>
      </c>
      <c r="CI211" s="916">
        <v>22470</v>
      </c>
      <c r="CJ211" s="916">
        <v>2246959</v>
      </c>
      <c r="CK211" s="916">
        <v>126097</v>
      </c>
      <c r="CL211" s="916">
        <v>100877</v>
      </c>
      <c r="CM211" s="916">
        <v>22697</v>
      </c>
      <c r="CN211" s="916">
        <v>2522</v>
      </c>
      <c r="CO211" s="916">
        <v>252193</v>
      </c>
      <c r="CP211" s="916">
        <v>-1240054</v>
      </c>
      <c r="CQ211" s="916">
        <v>-992044</v>
      </c>
      <c r="CR211" s="916">
        <v>-223210</v>
      </c>
      <c r="CS211" s="916">
        <v>-24801</v>
      </c>
      <c r="CT211" s="916">
        <v>-2480109</v>
      </c>
      <c r="CU211" s="916">
        <v>-1043925</v>
      </c>
      <c r="CV211" s="916">
        <v>-835141</v>
      </c>
      <c r="CW211" s="916">
        <v>-187907</v>
      </c>
      <c r="CX211" s="916">
        <v>-20878</v>
      </c>
      <c r="CY211" s="916">
        <v>-2087851</v>
      </c>
      <c r="CZ211" s="916">
        <v>-12032</v>
      </c>
      <c r="DA211" s="916">
        <v>-9627</v>
      </c>
      <c r="DB211" s="916">
        <v>-2166</v>
      </c>
      <c r="DC211" s="916">
        <v>-241</v>
      </c>
      <c r="DD211" s="916">
        <v>-24066</v>
      </c>
      <c r="DE211" s="916">
        <v>-1031893</v>
      </c>
      <c r="DF211" s="916">
        <v>-825514</v>
      </c>
      <c r="DG211" s="916">
        <v>-185741</v>
      </c>
      <c r="DH211" s="916">
        <v>-20637</v>
      </c>
      <c r="DI211" s="916">
        <v>-2063785</v>
      </c>
      <c r="DJ211" s="916">
        <v>-2527037</v>
      </c>
      <c r="DK211" s="916">
        <v>-2021629</v>
      </c>
      <c r="DL211" s="916">
        <v>-454868</v>
      </c>
      <c r="DM211" s="916">
        <v>-50541</v>
      </c>
      <c r="DN211" s="916">
        <v>-5054074</v>
      </c>
      <c r="DO211" s="916">
        <v>0</v>
      </c>
      <c r="DP211" s="916">
        <v>0</v>
      </c>
      <c r="DQ211" s="916">
        <v>0</v>
      </c>
      <c r="DR211" s="916">
        <v>0</v>
      </c>
      <c r="DS211" s="916">
        <v>0</v>
      </c>
      <c r="DT211" s="916">
        <v>65995</v>
      </c>
      <c r="DU211" s="916">
        <v>52796</v>
      </c>
      <c r="DV211" s="916">
        <v>11879</v>
      </c>
      <c r="DW211" s="916">
        <v>1320</v>
      </c>
      <c r="DX211" s="916">
        <v>131990</v>
      </c>
      <c r="DY211" s="916">
        <v>-2593032</v>
      </c>
      <c r="DZ211" s="916">
        <v>-2074425</v>
      </c>
      <c r="EA211" s="916">
        <v>-466747</v>
      </c>
      <c r="EB211" s="916">
        <v>-51861</v>
      </c>
      <c r="EC211" s="916">
        <v>-5186064</v>
      </c>
      <c r="ED211" s="916">
        <v>8483525</v>
      </c>
      <c r="EE211" s="916">
        <v>6786819</v>
      </c>
      <c r="EF211" s="916">
        <v>1527034</v>
      </c>
      <c r="EG211" s="916">
        <v>169670</v>
      </c>
      <c r="EH211" s="916">
        <v>16967048</v>
      </c>
      <c r="EI211" s="916">
        <v>7938656</v>
      </c>
      <c r="EJ211" s="916">
        <v>6350924</v>
      </c>
      <c r="EK211" s="916">
        <v>1428958</v>
      </c>
      <c r="EL211" s="916">
        <v>158773</v>
      </c>
      <c r="EM211" s="916">
        <v>15877311</v>
      </c>
      <c r="EN211" s="916">
        <v>-544869</v>
      </c>
      <c r="EO211" s="916">
        <v>-435895</v>
      </c>
      <c r="EP211" s="916">
        <v>-98076</v>
      </c>
      <c r="EQ211" s="916">
        <v>-10897</v>
      </c>
      <c r="ER211" s="916">
        <v>-1089737</v>
      </c>
      <c r="ES211" s="916">
        <v>-3137901</v>
      </c>
      <c r="ET211" s="916">
        <v>-2510320</v>
      </c>
      <c r="EU211" s="916">
        <v>-564823</v>
      </c>
      <c r="EV211" s="916">
        <v>-62758</v>
      </c>
      <c r="EW211" s="916">
        <v>-6275801</v>
      </c>
      <c r="EX211" s="917">
        <v>0.5</v>
      </c>
      <c r="EY211" s="917">
        <v>0.4</v>
      </c>
      <c r="EZ211" s="917">
        <v>0.09</v>
      </c>
      <c r="FA211" s="917">
        <v>0.01</v>
      </c>
      <c r="FB211" s="917">
        <v>1</v>
      </c>
      <c r="FC211" s="884" t="s">
        <v>695</v>
      </c>
      <c r="FD211" s="884" t="s">
        <v>694</v>
      </c>
      <c r="FE211" s="884" t="s">
        <v>1672</v>
      </c>
      <c r="FF211" s="884" t="s">
        <v>2346</v>
      </c>
      <c r="FG211" s="884" t="s">
        <v>2557</v>
      </c>
    </row>
    <row r="212" spans="1:163" ht="14.25" thickTop="1" thickBot="1" x14ac:dyDescent="0.25">
      <c r="A212" s="884" t="s">
        <v>3312</v>
      </c>
      <c r="B212" s="918" t="s">
        <v>472</v>
      </c>
      <c r="C212" s="919" t="s">
        <v>471</v>
      </c>
      <c r="D212" s="916">
        <v>31671481</v>
      </c>
      <c r="E212" s="916">
        <v>31038052</v>
      </c>
      <c r="F212" s="916">
        <v>0</v>
      </c>
      <c r="G212" s="916">
        <v>633430</v>
      </c>
      <c r="H212" s="916">
        <v>63342963</v>
      </c>
      <c r="I212" s="916">
        <v>49602</v>
      </c>
      <c r="J212" s="916">
        <v>49602</v>
      </c>
      <c r="K212" s="916">
        <v>31621879</v>
      </c>
      <c r="L212" s="916">
        <v>292175</v>
      </c>
      <c r="M212" s="916">
        <v>292175</v>
      </c>
      <c r="N212" s="916">
        <v>513430</v>
      </c>
      <c r="O212" s="916">
        <v>0</v>
      </c>
      <c r="P212" s="916">
        <v>513430</v>
      </c>
      <c r="Q212" s="916">
        <v>2027998</v>
      </c>
      <c r="R212" s="916">
        <v>0</v>
      </c>
      <c r="S212" s="916">
        <v>2027998</v>
      </c>
      <c r="T212" s="916">
        <v>0</v>
      </c>
      <c r="U212" s="916">
        <v>0</v>
      </c>
      <c r="V212" s="916">
        <v>0</v>
      </c>
      <c r="W212" s="916">
        <v>0</v>
      </c>
      <c r="X212" s="916">
        <v>49602</v>
      </c>
      <c r="Y212" s="916">
        <v>0</v>
      </c>
      <c r="Z212" s="916">
        <v>0</v>
      </c>
      <c r="AA212" s="916">
        <v>49602</v>
      </c>
      <c r="AB212" s="916">
        <v>0</v>
      </c>
      <c r="AC212" s="916">
        <v>0</v>
      </c>
      <c r="AD212" s="916">
        <v>11319226</v>
      </c>
      <c r="AE212" s="916">
        <v>0</v>
      </c>
      <c r="AF212" s="916">
        <v>219740</v>
      </c>
      <c r="AG212" s="916">
        <v>11538966</v>
      </c>
      <c r="AH212" s="916">
        <v>2792650</v>
      </c>
      <c r="AI212" s="916">
        <v>2736797</v>
      </c>
      <c r="AJ212" s="916">
        <v>0</v>
      </c>
      <c r="AK212" s="916">
        <v>55853</v>
      </c>
      <c r="AL212" s="916">
        <v>5585300</v>
      </c>
      <c r="AM212" s="916">
        <v>-220985</v>
      </c>
      <c r="AN212" s="916">
        <v>-216565</v>
      </c>
      <c r="AO212" s="916">
        <v>0</v>
      </c>
      <c r="AP212" s="916">
        <v>-4420</v>
      </c>
      <c r="AQ212" s="916">
        <v>-441970</v>
      </c>
      <c r="AR212" s="916">
        <v>-875710</v>
      </c>
      <c r="AS212" s="916">
        <v>-858196</v>
      </c>
      <c r="AT212" s="916">
        <v>0</v>
      </c>
      <c r="AU212" s="916">
        <v>-17514</v>
      </c>
      <c r="AV212" s="916">
        <v>-1751420</v>
      </c>
      <c r="AW212" s="916">
        <v>110041</v>
      </c>
      <c r="AX212" s="916">
        <v>107841</v>
      </c>
      <c r="AY212" s="916">
        <v>0</v>
      </c>
      <c r="AZ212" s="916">
        <v>2201</v>
      </c>
      <c r="BA212" s="916">
        <v>220083</v>
      </c>
      <c r="BB212" s="916">
        <v>-250258</v>
      </c>
      <c r="BC212" s="916">
        <v>-245253</v>
      </c>
      <c r="BD212" s="916">
        <v>0</v>
      </c>
      <c r="BE212" s="916">
        <v>-5005</v>
      </c>
      <c r="BF212" s="916">
        <v>-500516</v>
      </c>
      <c r="BG212" s="916">
        <v>-1015927</v>
      </c>
      <c r="BH212" s="916">
        <v>-995608</v>
      </c>
      <c r="BI212" s="916">
        <v>0</v>
      </c>
      <c r="BJ212" s="916">
        <v>-20318</v>
      </c>
      <c r="BK212" s="916">
        <v>-2031853</v>
      </c>
      <c r="BL212" s="916">
        <v>-1606396</v>
      </c>
      <c r="BM212" s="916">
        <v>-1574269</v>
      </c>
      <c r="BN212" s="916">
        <v>0</v>
      </c>
      <c r="BO212" s="916">
        <v>-32128</v>
      </c>
      <c r="BP212" s="916">
        <v>-3212793</v>
      </c>
      <c r="BQ212" s="916">
        <v>-72977</v>
      </c>
      <c r="BR212" s="916">
        <v>-71517</v>
      </c>
      <c r="BS212" s="916">
        <v>0</v>
      </c>
      <c r="BT212" s="916">
        <v>-1460</v>
      </c>
      <c r="BU212" s="916">
        <v>-145954</v>
      </c>
      <c r="BV212" s="916">
        <v>-1533420</v>
      </c>
      <c r="BW212" s="916">
        <v>-1502751</v>
      </c>
      <c r="BX212" s="916">
        <v>0</v>
      </c>
      <c r="BY212" s="916">
        <v>-30668</v>
      </c>
      <c r="BZ212" s="916">
        <v>-3066839</v>
      </c>
      <c r="CA212" s="916">
        <v>7165</v>
      </c>
      <c r="CB212" s="916">
        <v>7022</v>
      </c>
      <c r="CC212" s="916">
        <v>0</v>
      </c>
      <c r="CD212" s="916">
        <v>143</v>
      </c>
      <c r="CE212" s="916">
        <v>14330</v>
      </c>
      <c r="CF212" s="916">
        <v>2773525</v>
      </c>
      <c r="CG212" s="916">
        <v>2718055</v>
      </c>
      <c r="CH212" s="916">
        <v>0</v>
      </c>
      <c r="CI212" s="916">
        <v>55471</v>
      </c>
      <c r="CJ212" s="916">
        <v>5547051</v>
      </c>
      <c r="CK212" s="916">
        <v>41036</v>
      </c>
      <c r="CL212" s="916">
        <v>40216</v>
      </c>
      <c r="CM212" s="916">
        <v>0</v>
      </c>
      <c r="CN212" s="916">
        <v>821</v>
      </c>
      <c r="CO212" s="916">
        <v>82073</v>
      </c>
      <c r="CP212" s="916">
        <v>-2839512</v>
      </c>
      <c r="CQ212" s="916">
        <v>-2782722</v>
      </c>
      <c r="CR212" s="916">
        <v>0</v>
      </c>
      <c r="CS212" s="916">
        <v>-56790</v>
      </c>
      <c r="CT212" s="916">
        <v>-5679024</v>
      </c>
      <c r="CU212" s="916">
        <v>-1624182</v>
      </c>
      <c r="CV212" s="916">
        <v>-1591698</v>
      </c>
      <c r="CW212" s="916">
        <v>0</v>
      </c>
      <c r="CX212" s="916">
        <v>-32483</v>
      </c>
      <c r="CY212" s="916">
        <v>-3248363</v>
      </c>
      <c r="CZ212" s="916">
        <v>-24776</v>
      </c>
      <c r="DA212" s="916">
        <v>-24279</v>
      </c>
      <c r="DB212" s="916">
        <v>0</v>
      </c>
      <c r="DC212" s="916">
        <v>-496</v>
      </c>
      <c r="DD212" s="916">
        <v>-49551</v>
      </c>
      <c r="DE212" s="916">
        <v>-1599407</v>
      </c>
      <c r="DF212" s="916">
        <v>-1567418</v>
      </c>
      <c r="DG212" s="916">
        <v>0</v>
      </c>
      <c r="DH212" s="916">
        <v>-31987</v>
      </c>
      <c r="DI212" s="916">
        <v>-3198812</v>
      </c>
      <c r="DJ212" s="916">
        <v>-3534284</v>
      </c>
      <c r="DK212" s="916">
        <v>-3463596</v>
      </c>
      <c r="DL212" s="916">
        <v>0</v>
      </c>
      <c r="DM212" s="916">
        <v>-70687</v>
      </c>
      <c r="DN212" s="916">
        <v>-7068567</v>
      </c>
      <c r="DO212" s="916">
        <v>0</v>
      </c>
      <c r="DP212" s="916">
        <v>0</v>
      </c>
      <c r="DQ212" s="916">
        <v>0</v>
      </c>
      <c r="DR212" s="916">
        <v>0</v>
      </c>
      <c r="DS212" s="916">
        <v>0</v>
      </c>
      <c r="DT212" s="916">
        <v>-5799208</v>
      </c>
      <c r="DU212" s="916">
        <v>-5683223</v>
      </c>
      <c r="DV212" s="916">
        <v>0</v>
      </c>
      <c r="DW212" s="916">
        <v>-115984</v>
      </c>
      <c r="DX212" s="916">
        <v>-11598415</v>
      </c>
      <c r="DY212" s="916">
        <v>2264924</v>
      </c>
      <c r="DZ212" s="916">
        <v>2219627</v>
      </c>
      <c r="EA212" s="916">
        <v>0</v>
      </c>
      <c r="EB212" s="916">
        <v>45297</v>
      </c>
      <c r="EC212" s="916">
        <v>4529848</v>
      </c>
      <c r="ED212" s="916">
        <v>31188362</v>
      </c>
      <c r="EE212" s="916">
        <v>30564595</v>
      </c>
      <c r="EF212" s="916">
        <v>0</v>
      </c>
      <c r="EG212" s="916">
        <v>623767</v>
      </c>
      <c r="EH212" s="916">
        <v>62376724</v>
      </c>
      <c r="EI212" s="916">
        <v>31671481</v>
      </c>
      <c r="EJ212" s="916">
        <v>31038052</v>
      </c>
      <c r="EK212" s="916">
        <v>0</v>
      </c>
      <c r="EL212" s="916">
        <v>633430</v>
      </c>
      <c r="EM212" s="916">
        <v>63342963</v>
      </c>
      <c r="EN212" s="916">
        <v>483119</v>
      </c>
      <c r="EO212" s="916">
        <v>473457</v>
      </c>
      <c r="EP212" s="916">
        <v>0</v>
      </c>
      <c r="EQ212" s="916">
        <v>9663</v>
      </c>
      <c r="ER212" s="916">
        <v>966239</v>
      </c>
      <c r="ES212" s="916">
        <v>2748043</v>
      </c>
      <c r="ET212" s="916">
        <v>2693084</v>
      </c>
      <c r="EU212" s="916">
        <v>0</v>
      </c>
      <c r="EV212" s="916">
        <v>54960</v>
      </c>
      <c r="EW212" s="916">
        <v>5496087</v>
      </c>
      <c r="EX212" s="917">
        <v>0.5</v>
      </c>
      <c r="EY212" s="917">
        <v>0.49</v>
      </c>
      <c r="EZ212" s="917">
        <v>0</v>
      </c>
      <c r="FA212" s="917">
        <v>0.01</v>
      </c>
      <c r="FB212" s="917">
        <v>1</v>
      </c>
      <c r="FC212" s="884" t="s">
        <v>679</v>
      </c>
      <c r="FD212" s="884" t="s">
        <v>717</v>
      </c>
      <c r="FE212" s="884" t="s">
        <v>1674</v>
      </c>
      <c r="FF212" s="884" t="s">
        <v>2350</v>
      </c>
      <c r="FG212" s="884" t="s">
        <v>2558</v>
      </c>
    </row>
    <row r="213" spans="1:163" ht="14.25" thickTop="1" thickBot="1" x14ac:dyDescent="0.25">
      <c r="A213" s="884" t="s">
        <v>3311</v>
      </c>
      <c r="B213" s="918" t="s">
        <v>474</v>
      </c>
      <c r="C213" s="919" t="s">
        <v>473</v>
      </c>
      <c r="D213" s="916">
        <v>25181160</v>
      </c>
      <c r="E213" s="916">
        <v>20144928</v>
      </c>
      <c r="F213" s="916">
        <v>5036232</v>
      </c>
      <c r="G213" s="916">
        <v>0</v>
      </c>
      <c r="H213" s="916">
        <v>50362320</v>
      </c>
      <c r="I213" s="916">
        <v>0</v>
      </c>
      <c r="J213" s="916">
        <v>0</v>
      </c>
      <c r="K213" s="916">
        <v>25181160</v>
      </c>
      <c r="L213" s="916">
        <v>132882</v>
      </c>
      <c r="M213" s="916">
        <v>132882</v>
      </c>
      <c r="N213" s="916">
        <v>0</v>
      </c>
      <c r="O213" s="916">
        <v>0</v>
      </c>
      <c r="P213" s="916">
        <v>0</v>
      </c>
      <c r="Q213" s="916">
        <v>126181</v>
      </c>
      <c r="R213" s="916">
        <v>0</v>
      </c>
      <c r="S213" s="916">
        <v>126181</v>
      </c>
      <c r="T213" s="916">
        <v>0</v>
      </c>
      <c r="U213" s="916">
        <v>0</v>
      </c>
      <c r="V213" s="916">
        <v>0</v>
      </c>
      <c r="W213" s="916">
        <v>0</v>
      </c>
      <c r="X213" s="916">
        <v>0</v>
      </c>
      <c r="Y213" s="916">
        <v>0</v>
      </c>
      <c r="Z213" s="916">
        <v>0</v>
      </c>
      <c r="AA213" s="916">
        <v>0</v>
      </c>
      <c r="AB213" s="916">
        <v>0</v>
      </c>
      <c r="AC213" s="916">
        <v>0</v>
      </c>
      <c r="AD213" s="916">
        <v>5255490</v>
      </c>
      <c r="AE213" s="916">
        <v>1310647</v>
      </c>
      <c r="AF213" s="916">
        <v>0</v>
      </c>
      <c r="AG213" s="916">
        <v>6566137</v>
      </c>
      <c r="AH213" s="916">
        <v>1319714</v>
      </c>
      <c r="AI213" s="916">
        <v>1055771</v>
      </c>
      <c r="AJ213" s="916">
        <v>263943</v>
      </c>
      <c r="AK213" s="916">
        <v>0</v>
      </c>
      <c r="AL213" s="916">
        <v>2639428</v>
      </c>
      <c r="AM213" s="916">
        <v>-697321</v>
      </c>
      <c r="AN213" s="916">
        <v>-557857</v>
      </c>
      <c r="AO213" s="916">
        <v>-139464</v>
      </c>
      <c r="AP213" s="916">
        <v>0</v>
      </c>
      <c r="AQ213" s="916">
        <v>-1394642</v>
      </c>
      <c r="AR213" s="916">
        <v>-64756</v>
      </c>
      <c r="AS213" s="916">
        <v>-51804</v>
      </c>
      <c r="AT213" s="916">
        <v>-12951</v>
      </c>
      <c r="AU213" s="916">
        <v>0</v>
      </c>
      <c r="AV213" s="916">
        <v>-129511</v>
      </c>
      <c r="AW213" s="916">
        <v>12556</v>
      </c>
      <c r="AX213" s="916">
        <v>10044</v>
      </c>
      <c r="AY213" s="916">
        <v>2511</v>
      </c>
      <c r="AZ213" s="916">
        <v>0</v>
      </c>
      <c r="BA213" s="916">
        <v>25111</v>
      </c>
      <c r="BB213" s="916">
        <v>-56315</v>
      </c>
      <c r="BC213" s="916">
        <v>-45052</v>
      </c>
      <c r="BD213" s="916">
        <v>-11263</v>
      </c>
      <c r="BE213" s="916">
        <v>0</v>
      </c>
      <c r="BF213" s="916">
        <v>-112630</v>
      </c>
      <c r="BG213" s="916">
        <v>-108515</v>
      </c>
      <c r="BH213" s="916">
        <v>-86812</v>
      </c>
      <c r="BI213" s="916">
        <v>-21703</v>
      </c>
      <c r="BJ213" s="916">
        <v>0</v>
      </c>
      <c r="BK213" s="916">
        <v>-217030</v>
      </c>
      <c r="BL213" s="916">
        <v>-4661142</v>
      </c>
      <c r="BM213" s="916">
        <v>-3728913</v>
      </c>
      <c r="BN213" s="916">
        <v>-932228</v>
      </c>
      <c r="BO213" s="916">
        <v>0</v>
      </c>
      <c r="BP213" s="916">
        <v>-9322283</v>
      </c>
      <c r="BQ213" s="916">
        <v>-142242</v>
      </c>
      <c r="BR213" s="916">
        <v>-113794</v>
      </c>
      <c r="BS213" s="916">
        <v>-28448</v>
      </c>
      <c r="BT213" s="916">
        <v>0</v>
      </c>
      <c r="BU213" s="916">
        <v>-284484</v>
      </c>
      <c r="BV213" s="916">
        <v>-4518899</v>
      </c>
      <c r="BW213" s="916">
        <v>-3615120</v>
      </c>
      <c r="BX213" s="916">
        <v>-903780</v>
      </c>
      <c r="BY213" s="916">
        <v>0</v>
      </c>
      <c r="BZ213" s="916">
        <v>-9037799</v>
      </c>
      <c r="CA213" s="916">
        <v>145218</v>
      </c>
      <c r="CB213" s="916">
        <v>116174</v>
      </c>
      <c r="CC213" s="916">
        <v>29044</v>
      </c>
      <c r="CD213" s="916">
        <v>0</v>
      </c>
      <c r="CE213" s="916">
        <v>290436</v>
      </c>
      <c r="CF213" s="916">
        <v>919277</v>
      </c>
      <c r="CG213" s="916">
        <v>735421</v>
      </c>
      <c r="CH213" s="916">
        <v>183855</v>
      </c>
      <c r="CI213" s="916">
        <v>0</v>
      </c>
      <c r="CJ213" s="916">
        <v>1838553</v>
      </c>
      <c r="CK213" s="916">
        <v>-123373</v>
      </c>
      <c r="CL213" s="916">
        <v>-98699</v>
      </c>
      <c r="CM213" s="916">
        <v>-24675</v>
      </c>
      <c r="CN213" s="916">
        <v>0</v>
      </c>
      <c r="CO213" s="916">
        <v>-246747</v>
      </c>
      <c r="CP213" s="916">
        <v>-1503198</v>
      </c>
      <c r="CQ213" s="916">
        <v>-1202559</v>
      </c>
      <c r="CR213" s="916">
        <v>-300640</v>
      </c>
      <c r="CS213" s="916">
        <v>0</v>
      </c>
      <c r="CT213" s="916">
        <v>-3006397</v>
      </c>
      <c r="CU213" s="916">
        <v>-5223218</v>
      </c>
      <c r="CV213" s="916">
        <v>-4178576</v>
      </c>
      <c r="CW213" s="916">
        <v>-1044644</v>
      </c>
      <c r="CX213" s="916">
        <v>0</v>
      </c>
      <c r="CY213" s="916">
        <v>-10446438</v>
      </c>
      <c r="CZ213" s="916">
        <v>-120397</v>
      </c>
      <c r="DA213" s="916">
        <v>-96319</v>
      </c>
      <c r="DB213" s="916">
        <v>-24079</v>
      </c>
      <c r="DC213" s="916">
        <v>0</v>
      </c>
      <c r="DD213" s="916">
        <v>-240795</v>
      </c>
      <c r="DE213" s="916">
        <v>-5102820</v>
      </c>
      <c r="DF213" s="916">
        <v>-4082258</v>
      </c>
      <c r="DG213" s="916">
        <v>-1020565</v>
      </c>
      <c r="DH213" s="916">
        <v>0</v>
      </c>
      <c r="DI213" s="916">
        <v>-10205643</v>
      </c>
      <c r="DJ213" s="916">
        <v>2093431</v>
      </c>
      <c r="DK213" s="916">
        <v>1674749</v>
      </c>
      <c r="DL213" s="916">
        <v>418689</v>
      </c>
      <c r="DM213" s="916">
        <v>0</v>
      </c>
      <c r="DN213" s="916">
        <v>4186869</v>
      </c>
      <c r="DO213" s="916">
        <v>0</v>
      </c>
      <c r="DP213" s="916">
        <v>0</v>
      </c>
      <c r="DQ213" s="916">
        <v>0</v>
      </c>
      <c r="DR213" s="916">
        <v>0</v>
      </c>
      <c r="DS213" s="916">
        <v>0</v>
      </c>
      <c r="DT213" s="916">
        <v>2314143</v>
      </c>
      <c r="DU213" s="916">
        <v>1851314</v>
      </c>
      <c r="DV213" s="916">
        <v>462829</v>
      </c>
      <c r="DW213" s="916">
        <v>0</v>
      </c>
      <c r="DX213" s="916">
        <v>4628285</v>
      </c>
      <c r="DY213" s="916">
        <v>-220712</v>
      </c>
      <c r="DZ213" s="916">
        <v>-176565</v>
      </c>
      <c r="EA213" s="916">
        <v>-44140</v>
      </c>
      <c r="EB213" s="916">
        <v>0</v>
      </c>
      <c r="EC213" s="916">
        <v>-441416</v>
      </c>
      <c r="ED213" s="916">
        <v>26100286</v>
      </c>
      <c r="EE213" s="916">
        <v>20880229</v>
      </c>
      <c r="EF213" s="916">
        <v>5220057</v>
      </c>
      <c r="EG213" s="916">
        <v>0</v>
      </c>
      <c r="EH213" s="916">
        <v>52200572</v>
      </c>
      <c r="EI213" s="916">
        <v>25181160</v>
      </c>
      <c r="EJ213" s="916">
        <v>20144928</v>
      </c>
      <c r="EK213" s="916">
        <v>5036232</v>
      </c>
      <c r="EL213" s="916">
        <v>0</v>
      </c>
      <c r="EM213" s="916">
        <v>50362320</v>
      </c>
      <c r="EN213" s="916">
        <v>-919126</v>
      </c>
      <c r="EO213" s="916">
        <v>-735301</v>
      </c>
      <c r="EP213" s="916">
        <v>-183825</v>
      </c>
      <c r="EQ213" s="916">
        <v>0</v>
      </c>
      <c r="ER213" s="916">
        <v>-1838252</v>
      </c>
      <c r="ES213" s="916">
        <v>-1139838</v>
      </c>
      <c r="ET213" s="916">
        <v>-911866</v>
      </c>
      <c r="EU213" s="916">
        <v>-227965</v>
      </c>
      <c r="EV213" s="916">
        <v>0</v>
      </c>
      <c r="EW213" s="916">
        <v>-2279668</v>
      </c>
      <c r="EX213" s="917">
        <v>0.5</v>
      </c>
      <c r="EY213" s="917">
        <v>0.4</v>
      </c>
      <c r="EZ213" s="917">
        <v>0.1</v>
      </c>
      <c r="FA213" s="917">
        <v>0</v>
      </c>
      <c r="FB213" s="917">
        <v>1</v>
      </c>
      <c r="FC213" s="884" t="s">
        <v>697</v>
      </c>
      <c r="FD213" s="884" t="s">
        <v>676</v>
      </c>
      <c r="FE213" s="884" t="s">
        <v>1672</v>
      </c>
      <c r="FF213" s="884" t="s">
        <v>2348</v>
      </c>
      <c r="FG213" s="884" t="s">
        <v>2559</v>
      </c>
    </row>
    <row r="214" spans="1:163" ht="14.25" thickTop="1" thickBot="1" x14ac:dyDescent="0.25">
      <c r="A214" s="884" t="s">
        <v>3311</v>
      </c>
      <c r="B214" s="918" t="s">
        <v>476</v>
      </c>
      <c r="C214" s="919" t="s">
        <v>475</v>
      </c>
      <c r="D214" s="916">
        <v>25970931</v>
      </c>
      <c r="E214" s="916">
        <v>20776744</v>
      </c>
      <c r="F214" s="916">
        <v>5194186</v>
      </c>
      <c r="G214" s="916">
        <v>0</v>
      </c>
      <c r="H214" s="916">
        <v>51941861</v>
      </c>
      <c r="I214" s="916">
        <v>0</v>
      </c>
      <c r="J214" s="916">
        <v>0</v>
      </c>
      <c r="K214" s="916">
        <v>25970931</v>
      </c>
      <c r="L214" s="916">
        <v>138096</v>
      </c>
      <c r="M214" s="916">
        <v>138096</v>
      </c>
      <c r="N214" s="916">
        <v>50946</v>
      </c>
      <c r="O214" s="916">
        <v>0</v>
      </c>
      <c r="P214" s="916">
        <v>50946</v>
      </c>
      <c r="Q214" s="916">
        <v>0</v>
      </c>
      <c r="R214" s="916">
        <v>0</v>
      </c>
      <c r="S214" s="916">
        <v>0</v>
      </c>
      <c r="T214" s="916">
        <v>0</v>
      </c>
      <c r="U214" s="916">
        <v>0</v>
      </c>
      <c r="V214" s="916">
        <v>0</v>
      </c>
      <c r="W214" s="916">
        <v>0</v>
      </c>
      <c r="X214" s="916">
        <v>0</v>
      </c>
      <c r="Y214" s="916">
        <v>0</v>
      </c>
      <c r="Z214" s="916">
        <v>0</v>
      </c>
      <c r="AA214" s="916">
        <v>0</v>
      </c>
      <c r="AB214" s="916">
        <v>0</v>
      </c>
      <c r="AC214" s="916">
        <v>0</v>
      </c>
      <c r="AD214" s="916">
        <v>4065955</v>
      </c>
      <c r="AE214" s="916">
        <v>1014615</v>
      </c>
      <c r="AF214" s="916">
        <v>0</v>
      </c>
      <c r="AG214" s="916">
        <v>5080570</v>
      </c>
      <c r="AH214" s="916">
        <v>563580</v>
      </c>
      <c r="AI214" s="916">
        <v>450864</v>
      </c>
      <c r="AJ214" s="916">
        <v>112716</v>
      </c>
      <c r="AK214" s="916">
        <v>0</v>
      </c>
      <c r="AL214" s="916">
        <v>1127160</v>
      </c>
      <c r="AM214" s="916">
        <v>-1385287</v>
      </c>
      <c r="AN214" s="916">
        <v>-1108229</v>
      </c>
      <c r="AO214" s="916">
        <v>-277057</v>
      </c>
      <c r="AP214" s="916">
        <v>0</v>
      </c>
      <c r="AQ214" s="916">
        <v>-2770573</v>
      </c>
      <c r="AR214" s="916">
        <v>-252088</v>
      </c>
      <c r="AS214" s="916">
        <v>-201670</v>
      </c>
      <c r="AT214" s="916">
        <v>-50418</v>
      </c>
      <c r="AU214" s="916">
        <v>0</v>
      </c>
      <c r="AV214" s="916">
        <v>-504176</v>
      </c>
      <c r="AW214" s="916">
        <v>0</v>
      </c>
      <c r="AX214" s="916">
        <v>0</v>
      </c>
      <c r="AY214" s="916">
        <v>0</v>
      </c>
      <c r="AZ214" s="916">
        <v>0</v>
      </c>
      <c r="BA214" s="916">
        <v>0</v>
      </c>
      <c r="BB214" s="916">
        <v>-91200</v>
      </c>
      <c r="BC214" s="916">
        <v>-72960</v>
      </c>
      <c r="BD214" s="916">
        <v>-18240</v>
      </c>
      <c r="BE214" s="916">
        <v>0</v>
      </c>
      <c r="BF214" s="916">
        <v>-182400</v>
      </c>
      <c r="BG214" s="916">
        <v>-343288</v>
      </c>
      <c r="BH214" s="916">
        <v>-274630</v>
      </c>
      <c r="BI214" s="916">
        <v>-68658</v>
      </c>
      <c r="BJ214" s="916">
        <v>0</v>
      </c>
      <c r="BK214" s="916">
        <v>-686576</v>
      </c>
      <c r="BL214" s="916">
        <v>-1026241</v>
      </c>
      <c r="BM214" s="916">
        <v>-820992</v>
      </c>
      <c r="BN214" s="916">
        <v>-205248</v>
      </c>
      <c r="BO214" s="916">
        <v>0</v>
      </c>
      <c r="BP214" s="916">
        <v>-2052481</v>
      </c>
      <c r="BQ214" s="916">
        <v>0</v>
      </c>
      <c r="BR214" s="916">
        <v>0</v>
      </c>
      <c r="BS214" s="916">
        <v>0</v>
      </c>
      <c r="BT214" s="916">
        <v>0</v>
      </c>
      <c r="BU214" s="916">
        <v>0</v>
      </c>
      <c r="BV214" s="916">
        <v>-1026241</v>
      </c>
      <c r="BW214" s="916">
        <v>-820992</v>
      </c>
      <c r="BX214" s="916">
        <v>-205248</v>
      </c>
      <c r="BY214" s="916">
        <v>0</v>
      </c>
      <c r="BZ214" s="916">
        <v>-2052481</v>
      </c>
      <c r="CA214" s="916">
        <v>0</v>
      </c>
      <c r="CB214" s="916">
        <v>0</v>
      </c>
      <c r="CC214" s="916">
        <v>0</v>
      </c>
      <c r="CD214" s="916">
        <v>0</v>
      </c>
      <c r="CE214" s="916">
        <v>0</v>
      </c>
      <c r="CF214" s="916">
        <v>0</v>
      </c>
      <c r="CG214" s="916">
        <v>0</v>
      </c>
      <c r="CH214" s="916">
        <v>0</v>
      </c>
      <c r="CI214" s="916">
        <v>0</v>
      </c>
      <c r="CJ214" s="916">
        <v>0</v>
      </c>
      <c r="CK214" s="916">
        <v>139614</v>
      </c>
      <c r="CL214" s="916">
        <v>111692</v>
      </c>
      <c r="CM214" s="916">
        <v>27923</v>
      </c>
      <c r="CN214" s="916">
        <v>0</v>
      </c>
      <c r="CO214" s="916">
        <v>279229</v>
      </c>
      <c r="CP214" s="916">
        <v>-193145</v>
      </c>
      <c r="CQ214" s="916">
        <v>-154516</v>
      </c>
      <c r="CR214" s="916">
        <v>-38629</v>
      </c>
      <c r="CS214" s="916">
        <v>0</v>
      </c>
      <c r="CT214" s="916">
        <v>-386290</v>
      </c>
      <c r="CU214" s="916">
        <v>-1079772</v>
      </c>
      <c r="CV214" s="916">
        <v>-863816</v>
      </c>
      <c r="CW214" s="916">
        <v>-215954</v>
      </c>
      <c r="CX214" s="916">
        <v>0</v>
      </c>
      <c r="CY214" s="916">
        <v>-2159542</v>
      </c>
      <c r="CZ214" s="916">
        <v>139614</v>
      </c>
      <c r="DA214" s="916">
        <v>111692</v>
      </c>
      <c r="DB214" s="916">
        <v>27923</v>
      </c>
      <c r="DC214" s="916">
        <v>0</v>
      </c>
      <c r="DD214" s="916">
        <v>279229</v>
      </c>
      <c r="DE214" s="916">
        <v>-1219386</v>
      </c>
      <c r="DF214" s="916">
        <v>-975508</v>
      </c>
      <c r="DG214" s="916">
        <v>-243877</v>
      </c>
      <c r="DH214" s="916">
        <v>0</v>
      </c>
      <c r="DI214" s="916">
        <v>-2438771</v>
      </c>
      <c r="DJ214" s="916">
        <v>-7331288</v>
      </c>
      <c r="DK214" s="916">
        <v>-5865028</v>
      </c>
      <c r="DL214" s="916">
        <v>-1466259</v>
      </c>
      <c r="DM214" s="916">
        <v>0</v>
      </c>
      <c r="DN214" s="916">
        <v>-14662577</v>
      </c>
      <c r="DO214" s="916">
        <v>0</v>
      </c>
      <c r="DP214" s="916">
        <v>0</v>
      </c>
      <c r="DQ214" s="916">
        <v>0</v>
      </c>
      <c r="DR214" s="916">
        <v>0</v>
      </c>
      <c r="DS214" s="916">
        <v>0</v>
      </c>
      <c r="DT214" s="916">
        <v>-6104886</v>
      </c>
      <c r="DU214" s="916">
        <v>-4883909</v>
      </c>
      <c r="DV214" s="916">
        <v>-1220977</v>
      </c>
      <c r="DW214" s="916">
        <v>0</v>
      </c>
      <c r="DX214" s="916">
        <v>-12209772</v>
      </c>
      <c r="DY214" s="916">
        <v>-1226402</v>
      </c>
      <c r="DZ214" s="916">
        <v>-981119</v>
      </c>
      <c r="EA214" s="916">
        <v>-245282</v>
      </c>
      <c r="EB214" s="916">
        <v>0</v>
      </c>
      <c r="EC214" s="916">
        <v>-2452805</v>
      </c>
      <c r="ED214" s="916">
        <v>26537657</v>
      </c>
      <c r="EE214" s="916">
        <v>21230126</v>
      </c>
      <c r="EF214" s="916">
        <v>5307532</v>
      </c>
      <c r="EG214" s="916">
        <v>0</v>
      </c>
      <c r="EH214" s="916">
        <v>53075315</v>
      </c>
      <c r="EI214" s="916">
        <v>25970931</v>
      </c>
      <c r="EJ214" s="916">
        <v>20776744</v>
      </c>
      <c r="EK214" s="916">
        <v>5194186</v>
      </c>
      <c r="EL214" s="916">
        <v>0</v>
      </c>
      <c r="EM214" s="916">
        <v>51941861</v>
      </c>
      <c r="EN214" s="916">
        <v>-566726</v>
      </c>
      <c r="EO214" s="916">
        <v>-453382</v>
      </c>
      <c r="EP214" s="916">
        <v>-113346</v>
      </c>
      <c r="EQ214" s="916">
        <v>0</v>
      </c>
      <c r="ER214" s="916">
        <v>-1133454</v>
      </c>
      <c r="ES214" s="916">
        <v>-1793128</v>
      </c>
      <c r="ET214" s="916">
        <v>-1434501</v>
      </c>
      <c r="EU214" s="916">
        <v>-358628</v>
      </c>
      <c r="EV214" s="916">
        <v>0</v>
      </c>
      <c r="EW214" s="916">
        <v>-3586259</v>
      </c>
      <c r="EX214" s="917">
        <v>0.5</v>
      </c>
      <c r="EY214" s="917">
        <v>0.4</v>
      </c>
      <c r="EZ214" s="917">
        <v>0.1</v>
      </c>
      <c r="FA214" s="917">
        <v>0</v>
      </c>
      <c r="FB214" s="917">
        <v>1</v>
      </c>
      <c r="FC214" s="884" t="s">
        <v>681</v>
      </c>
      <c r="FD214" s="884" t="s">
        <v>676</v>
      </c>
      <c r="FE214" s="884" t="s">
        <v>1672</v>
      </c>
      <c r="FF214" s="884" t="s">
        <v>2346</v>
      </c>
      <c r="FG214" s="884" t="s">
        <v>2560</v>
      </c>
    </row>
    <row r="215" spans="1:163" ht="14.25" thickTop="1" thickBot="1" x14ac:dyDescent="0.25">
      <c r="A215" s="884" t="s">
        <v>3312</v>
      </c>
      <c r="B215" s="918" t="s">
        <v>478</v>
      </c>
      <c r="C215" s="919" t="s">
        <v>477</v>
      </c>
      <c r="D215" s="916">
        <v>14233501</v>
      </c>
      <c r="E215" s="916">
        <v>11386801</v>
      </c>
      <c r="F215" s="916">
        <v>2562030</v>
      </c>
      <c r="G215" s="916">
        <v>284670</v>
      </c>
      <c r="H215" s="916">
        <v>28467002</v>
      </c>
      <c r="I215" s="916">
        <v>0</v>
      </c>
      <c r="J215" s="916">
        <v>0</v>
      </c>
      <c r="K215" s="916">
        <v>14233501</v>
      </c>
      <c r="L215" s="916">
        <v>113390</v>
      </c>
      <c r="M215" s="916">
        <v>113390</v>
      </c>
      <c r="N215" s="916">
        <v>0</v>
      </c>
      <c r="O215" s="916">
        <v>0</v>
      </c>
      <c r="P215" s="916">
        <v>0</v>
      </c>
      <c r="Q215" s="916">
        <v>498239</v>
      </c>
      <c r="R215" s="916">
        <v>0</v>
      </c>
      <c r="S215" s="916">
        <v>498239</v>
      </c>
      <c r="T215" s="916">
        <v>0</v>
      </c>
      <c r="U215" s="916">
        <v>0</v>
      </c>
      <c r="V215" s="916">
        <v>0</v>
      </c>
      <c r="W215" s="916">
        <v>0</v>
      </c>
      <c r="X215" s="916">
        <v>0</v>
      </c>
      <c r="Y215" s="916">
        <v>0</v>
      </c>
      <c r="Z215" s="916">
        <v>0</v>
      </c>
      <c r="AA215" s="916">
        <v>0</v>
      </c>
      <c r="AB215" s="916">
        <v>0</v>
      </c>
      <c r="AC215" s="916">
        <v>0</v>
      </c>
      <c r="AD215" s="916">
        <v>3215757</v>
      </c>
      <c r="AE215" s="916">
        <v>712088</v>
      </c>
      <c r="AF215" s="916">
        <v>79122</v>
      </c>
      <c r="AG215" s="916">
        <v>4006967</v>
      </c>
      <c r="AH215" s="916">
        <v>388507</v>
      </c>
      <c r="AI215" s="916">
        <v>310806</v>
      </c>
      <c r="AJ215" s="916">
        <v>69931</v>
      </c>
      <c r="AK215" s="916">
        <v>7770</v>
      </c>
      <c r="AL215" s="916">
        <v>777014</v>
      </c>
      <c r="AM215" s="916">
        <v>-483143</v>
      </c>
      <c r="AN215" s="916">
        <v>-386515</v>
      </c>
      <c r="AO215" s="916">
        <v>-86966</v>
      </c>
      <c r="AP215" s="916">
        <v>-9663</v>
      </c>
      <c r="AQ215" s="916">
        <v>-966287</v>
      </c>
      <c r="AR215" s="916">
        <v>-318846</v>
      </c>
      <c r="AS215" s="916">
        <v>-255076</v>
      </c>
      <c r="AT215" s="916">
        <v>-57392</v>
      </c>
      <c r="AU215" s="916">
        <v>-6377</v>
      </c>
      <c r="AV215" s="916">
        <v>-637691</v>
      </c>
      <c r="AW215" s="916">
        <v>79</v>
      </c>
      <c r="AX215" s="916">
        <v>63</v>
      </c>
      <c r="AY215" s="916">
        <v>14</v>
      </c>
      <c r="AZ215" s="916">
        <v>2</v>
      </c>
      <c r="BA215" s="916">
        <v>158</v>
      </c>
      <c r="BB215" s="916">
        <v>-12500</v>
      </c>
      <c r="BC215" s="916">
        <v>-10000</v>
      </c>
      <c r="BD215" s="916">
        <v>-2250</v>
      </c>
      <c r="BE215" s="916">
        <v>-250</v>
      </c>
      <c r="BF215" s="916">
        <v>-25000</v>
      </c>
      <c r="BG215" s="916">
        <v>-331267</v>
      </c>
      <c r="BH215" s="916">
        <v>-265013</v>
      </c>
      <c r="BI215" s="916">
        <v>-59628</v>
      </c>
      <c r="BJ215" s="916">
        <v>-6625</v>
      </c>
      <c r="BK215" s="916">
        <v>-662533</v>
      </c>
      <c r="BL215" s="916">
        <v>-2328718</v>
      </c>
      <c r="BM215" s="916">
        <v>-1862974</v>
      </c>
      <c r="BN215" s="916">
        <v>-419169</v>
      </c>
      <c r="BO215" s="916">
        <v>-46574</v>
      </c>
      <c r="BP215" s="916">
        <v>-4657435</v>
      </c>
      <c r="BQ215" s="916">
        <v>-98874</v>
      </c>
      <c r="BR215" s="916">
        <v>-79100</v>
      </c>
      <c r="BS215" s="916">
        <v>-17798</v>
      </c>
      <c r="BT215" s="916">
        <v>-1978</v>
      </c>
      <c r="BU215" s="916">
        <v>-197750</v>
      </c>
      <c r="BV215" s="916">
        <v>-2229842</v>
      </c>
      <c r="BW215" s="916">
        <v>-1783874</v>
      </c>
      <c r="BX215" s="916">
        <v>-401372</v>
      </c>
      <c r="BY215" s="916">
        <v>-44597</v>
      </c>
      <c r="BZ215" s="916">
        <v>-4459685</v>
      </c>
      <c r="CA215" s="916">
        <v>5078</v>
      </c>
      <c r="CB215" s="916">
        <v>4062</v>
      </c>
      <c r="CC215" s="916">
        <v>914</v>
      </c>
      <c r="CD215" s="916">
        <v>102</v>
      </c>
      <c r="CE215" s="916">
        <v>10156</v>
      </c>
      <c r="CF215" s="916">
        <v>182338</v>
      </c>
      <c r="CG215" s="916">
        <v>145870</v>
      </c>
      <c r="CH215" s="916">
        <v>32821</v>
      </c>
      <c r="CI215" s="916">
        <v>3647</v>
      </c>
      <c r="CJ215" s="916">
        <v>364676</v>
      </c>
      <c r="CK215" s="916">
        <v>0</v>
      </c>
      <c r="CL215" s="916">
        <v>0</v>
      </c>
      <c r="CM215" s="916">
        <v>0</v>
      </c>
      <c r="CN215" s="916">
        <v>0</v>
      </c>
      <c r="CO215" s="916">
        <v>0</v>
      </c>
      <c r="CP215" s="916">
        <v>500000</v>
      </c>
      <c r="CQ215" s="916">
        <v>400000</v>
      </c>
      <c r="CR215" s="916">
        <v>90000</v>
      </c>
      <c r="CS215" s="916">
        <v>10000</v>
      </c>
      <c r="CT215" s="916">
        <v>1000000</v>
      </c>
      <c r="CU215" s="916">
        <v>-1641302</v>
      </c>
      <c r="CV215" s="916">
        <v>-1313042</v>
      </c>
      <c r="CW215" s="916">
        <v>-295434</v>
      </c>
      <c r="CX215" s="916">
        <v>-32825</v>
      </c>
      <c r="CY215" s="916">
        <v>-3282603</v>
      </c>
      <c r="CZ215" s="916">
        <v>-93796</v>
      </c>
      <c r="DA215" s="916">
        <v>-75038</v>
      </c>
      <c r="DB215" s="916">
        <v>-16884</v>
      </c>
      <c r="DC215" s="916">
        <v>-1876</v>
      </c>
      <c r="DD215" s="916">
        <v>-187594</v>
      </c>
      <c r="DE215" s="916">
        <v>-1547504</v>
      </c>
      <c r="DF215" s="916">
        <v>-1238004</v>
      </c>
      <c r="DG215" s="916">
        <v>-278551</v>
      </c>
      <c r="DH215" s="916">
        <v>-30950</v>
      </c>
      <c r="DI215" s="916">
        <v>-3095009</v>
      </c>
      <c r="DJ215" s="916">
        <v>-6221296</v>
      </c>
      <c r="DK215" s="916">
        <v>-4977034</v>
      </c>
      <c r="DL215" s="916">
        <v>-1119829</v>
      </c>
      <c r="DM215" s="916">
        <v>-124426</v>
      </c>
      <c r="DN215" s="916">
        <v>-12442586</v>
      </c>
      <c r="DO215" s="916">
        <v>0</v>
      </c>
      <c r="DP215" s="916">
        <v>0</v>
      </c>
      <c r="DQ215" s="916">
        <v>0</v>
      </c>
      <c r="DR215" s="916">
        <v>0</v>
      </c>
      <c r="DS215" s="916">
        <v>0</v>
      </c>
      <c r="DT215" s="916">
        <v>-5396161</v>
      </c>
      <c r="DU215" s="916">
        <v>-4316929</v>
      </c>
      <c r="DV215" s="916">
        <v>-971309</v>
      </c>
      <c r="DW215" s="916">
        <v>-107923</v>
      </c>
      <c r="DX215" s="916">
        <v>-10792322</v>
      </c>
      <c r="DY215" s="916">
        <v>-825135</v>
      </c>
      <c r="DZ215" s="916">
        <v>-660105</v>
      </c>
      <c r="EA215" s="916">
        <v>-148520</v>
      </c>
      <c r="EB215" s="916">
        <v>-16503</v>
      </c>
      <c r="EC215" s="916">
        <v>-1650264</v>
      </c>
      <c r="ED215" s="916">
        <v>13357316</v>
      </c>
      <c r="EE215" s="916">
        <v>10685852</v>
      </c>
      <c r="EF215" s="916">
        <v>2404317</v>
      </c>
      <c r="EG215" s="916">
        <v>267146</v>
      </c>
      <c r="EH215" s="916">
        <v>26714631</v>
      </c>
      <c r="EI215" s="916">
        <v>14233501</v>
      </c>
      <c r="EJ215" s="916">
        <v>11386801</v>
      </c>
      <c r="EK215" s="916">
        <v>2562030</v>
      </c>
      <c r="EL215" s="916">
        <v>284670</v>
      </c>
      <c r="EM215" s="916">
        <v>28467002</v>
      </c>
      <c r="EN215" s="916">
        <v>876185</v>
      </c>
      <c r="EO215" s="916">
        <v>700949</v>
      </c>
      <c r="EP215" s="916">
        <v>157713</v>
      </c>
      <c r="EQ215" s="916">
        <v>17524</v>
      </c>
      <c r="ER215" s="916">
        <v>1752371</v>
      </c>
      <c r="ES215" s="916">
        <v>51050</v>
      </c>
      <c r="ET215" s="916">
        <v>40844</v>
      </c>
      <c r="EU215" s="916">
        <v>9193</v>
      </c>
      <c r="EV215" s="916">
        <v>1021</v>
      </c>
      <c r="EW215" s="916">
        <v>102107</v>
      </c>
      <c r="EX215" s="917">
        <v>0.5</v>
      </c>
      <c r="EY215" s="917">
        <v>0.4</v>
      </c>
      <c r="EZ215" s="917">
        <v>0.09</v>
      </c>
      <c r="FA215" s="917">
        <v>0.01</v>
      </c>
      <c r="FB215" s="917">
        <v>1</v>
      </c>
      <c r="FC215" s="884" t="s">
        <v>721</v>
      </c>
      <c r="FD215" s="884" t="s">
        <v>720</v>
      </c>
      <c r="FE215" s="884" t="s">
        <v>1672</v>
      </c>
      <c r="FF215" s="884" t="s">
        <v>2347</v>
      </c>
      <c r="FG215" s="884" t="s">
        <v>2561</v>
      </c>
    </row>
    <row r="216" spans="1:163" ht="14.25" thickTop="1" thickBot="1" x14ac:dyDescent="0.25">
      <c r="A216" s="884" t="s">
        <v>3311</v>
      </c>
      <c r="B216" s="918" t="s">
        <v>480</v>
      </c>
      <c r="C216" s="919" t="s">
        <v>479</v>
      </c>
      <c r="D216" s="916">
        <v>22525155</v>
      </c>
      <c r="E216" s="916">
        <v>18020124</v>
      </c>
      <c r="F216" s="916">
        <v>4054528</v>
      </c>
      <c r="G216" s="916">
        <v>450503</v>
      </c>
      <c r="H216" s="916">
        <v>45050310</v>
      </c>
      <c r="I216" s="916">
        <v>0</v>
      </c>
      <c r="J216" s="916">
        <v>0</v>
      </c>
      <c r="K216" s="916">
        <v>22525155</v>
      </c>
      <c r="L216" s="916">
        <v>117596</v>
      </c>
      <c r="M216" s="916">
        <v>117596</v>
      </c>
      <c r="N216" s="916">
        <v>0</v>
      </c>
      <c r="O216" s="916">
        <v>0</v>
      </c>
      <c r="P216" s="916">
        <v>0</v>
      </c>
      <c r="Q216" s="916">
        <v>0</v>
      </c>
      <c r="R216" s="916">
        <v>0</v>
      </c>
      <c r="S216" s="916">
        <v>0</v>
      </c>
      <c r="T216" s="916">
        <v>0</v>
      </c>
      <c r="U216" s="916">
        <v>0</v>
      </c>
      <c r="V216" s="916">
        <v>0</v>
      </c>
      <c r="W216" s="916">
        <v>0</v>
      </c>
      <c r="X216" s="916">
        <v>0</v>
      </c>
      <c r="Y216" s="916">
        <v>0</v>
      </c>
      <c r="Z216" s="916">
        <v>0</v>
      </c>
      <c r="AA216" s="916">
        <v>0</v>
      </c>
      <c r="AB216" s="916">
        <v>0</v>
      </c>
      <c r="AC216" s="916">
        <v>0</v>
      </c>
      <c r="AD216" s="916">
        <v>4934633</v>
      </c>
      <c r="AE216" s="916">
        <v>1110293</v>
      </c>
      <c r="AF216" s="916">
        <v>123365</v>
      </c>
      <c r="AG216" s="916">
        <v>6168291</v>
      </c>
      <c r="AH216" s="916">
        <v>1081953</v>
      </c>
      <c r="AI216" s="916">
        <v>865563</v>
      </c>
      <c r="AJ216" s="916">
        <v>194752</v>
      </c>
      <c r="AK216" s="916">
        <v>21639</v>
      </c>
      <c r="AL216" s="916">
        <v>2163907</v>
      </c>
      <c r="AM216" s="916">
        <v>-755190</v>
      </c>
      <c r="AN216" s="916">
        <v>-604152</v>
      </c>
      <c r="AO216" s="916">
        <v>-135934</v>
      </c>
      <c r="AP216" s="916">
        <v>-15104</v>
      </c>
      <c r="AQ216" s="916">
        <v>-1510380</v>
      </c>
      <c r="AR216" s="916">
        <v>-903793</v>
      </c>
      <c r="AS216" s="916">
        <v>-723035</v>
      </c>
      <c r="AT216" s="916">
        <v>-162683</v>
      </c>
      <c r="AU216" s="916">
        <v>-18076</v>
      </c>
      <c r="AV216" s="916">
        <v>-1807587</v>
      </c>
      <c r="AW216" s="916">
        <v>239039</v>
      </c>
      <c r="AX216" s="916">
        <v>191231</v>
      </c>
      <c r="AY216" s="916">
        <v>43027</v>
      </c>
      <c r="AZ216" s="916">
        <v>4781</v>
      </c>
      <c r="BA216" s="916">
        <v>478078</v>
      </c>
      <c r="BB216" s="916">
        <v>17000</v>
      </c>
      <c r="BC216" s="916">
        <v>13600</v>
      </c>
      <c r="BD216" s="916">
        <v>3060</v>
      </c>
      <c r="BE216" s="916">
        <v>340</v>
      </c>
      <c r="BF216" s="916">
        <v>34000</v>
      </c>
      <c r="BG216" s="916">
        <v>-647754</v>
      </c>
      <c r="BH216" s="916">
        <v>-518204</v>
      </c>
      <c r="BI216" s="916">
        <v>-116596</v>
      </c>
      <c r="BJ216" s="916">
        <v>-12955</v>
      </c>
      <c r="BK216" s="916">
        <v>-1295509</v>
      </c>
      <c r="BL216" s="916">
        <v>-3186836</v>
      </c>
      <c r="BM216" s="916">
        <v>-2549469</v>
      </c>
      <c r="BN216" s="916">
        <v>-573630</v>
      </c>
      <c r="BO216" s="916">
        <v>-63737</v>
      </c>
      <c r="BP216" s="916">
        <v>-6373672</v>
      </c>
      <c r="BQ216" s="916">
        <v>-461768</v>
      </c>
      <c r="BR216" s="916">
        <v>-369414</v>
      </c>
      <c r="BS216" s="916">
        <v>-83118</v>
      </c>
      <c r="BT216" s="916">
        <v>-9235</v>
      </c>
      <c r="BU216" s="916">
        <v>-923535</v>
      </c>
      <c r="BV216" s="916">
        <v>-2725069</v>
      </c>
      <c r="BW216" s="916">
        <v>-2180055</v>
      </c>
      <c r="BX216" s="916">
        <v>-490512</v>
      </c>
      <c r="BY216" s="916">
        <v>-54501</v>
      </c>
      <c r="BZ216" s="916">
        <v>-5450137</v>
      </c>
      <c r="CA216" s="916">
        <v>462014</v>
      </c>
      <c r="CB216" s="916">
        <v>369611</v>
      </c>
      <c r="CC216" s="916">
        <v>83162</v>
      </c>
      <c r="CD216" s="916">
        <v>9240</v>
      </c>
      <c r="CE216" s="916">
        <v>924027</v>
      </c>
      <c r="CF216" s="916">
        <v>1475374</v>
      </c>
      <c r="CG216" s="916">
        <v>1180299</v>
      </c>
      <c r="CH216" s="916">
        <v>265567</v>
      </c>
      <c r="CI216" s="916">
        <v>29507</v>
      </c>
      <c r="CJ216" s="916">
        <v>2950747</v>
      </c>
      <c r="CK216" s="916">
        <v>-9748</v>
      </c>
      <c r="CL216" s="916">
        <v>-7798</v>
      </c>
      <c r="CM216" s="916">
        <v>-1755</v>
      </c>
      <c r="CN216" s="916">
        <v>-195</v>
      </c>
      <c r="CO216" s="916">
        <v>-19496</v>
      </c>
      <c r="CP216" s="916">
        <v>-850478</v>
      </c>
      <c r="CQ216" s="916">
        <v>-680383</v>
      </c>
      <c r="CR216" s="916">
        <v>-153086</v>
      </c>
      <c r="CS216" s="916">
        <v>-17010</v>
      </c>
      <c r="CT216" s="916">
        <v>-1700957</v>
      </c>
      <c r="CU216" s="916">
        <v>-2109674</v>
      </c>
      <c r="CV216" s="916">
        <v>-1687740</v>
      </c>
      <c r="CW216" s="916">
        <v>-379742</v>
      </c>
      <c r="CX216" s="916">
        <v>-42195</v>
      </c>
      <c r="CY216" s="916">
        <v>-4219351</v>
      </c>
      <c r="CZ216" s="916">
        <v>-9502</v>
      </c>
      <c r="DA216" s="916">
        <v>-7601</v>
      </c>
      <c r="DB216" s="916">
        <v>-1711</v>
      </c>
      <c r="DC216" s="916">
        <v>-190</v>
      </c>
      <c r="DD216" s="916">
        <v>-19004</v>
      </c>
      <c r="DE216" s="916">
        <v>-2100173</v>
      </c>
      <c r="DF216" s="916">
        <v>-1680139</v>
      </c>
      <c r="DG216" s="916">
        <v>-378031</v>
      </c>
      <c r="DH216" s="916">
        <v>-42004</v>
      </c>
      <c r="DI216" s="916">
        <v>-4200347</v>
      </c>
      <c r="DJ216" s="916">
        <v>-2701072</v>
      </c>
      <c r="DK216" s="916">
        <v>-2160858</v>
      </c>
      <c r="DL216" s="916">
        <v>-486194</v>
      </c>
      <c r="DM216" s="916">
        <v>-54022</v>
      </c>
      <c r="DN216" s="916">
        <v>-5402146</v>
      </c>
      <c r="DO216" s="916">
        <v>0</v>
      </c>
      <c r="DP216" s="916">
        <v>0</v>
      </c>
      <c r="DQ216" s="916">
        <v>0</v>
      </c>
      <c r="DR216" s="916">
        <v>0</v>
      </c>
      <c r="DS216" s="916">
        <v>0</v>
      </c>
      <c r="DT216" s="916">
        <v>-3044261</v>
      </c>
      <c r="DU216" s="916">
        <v>-2435409</v>
      </c>
      <c r="DV216" s="916">
        <v>-547967</v>
      </c>
      <c r="DW216" s="916">
        <v>-60885</v>
      </c>
      <c r="DX216" s="916">
        <v>-6088522</v>
      </c>
      <c r="DY216" s="916">
        <v>343189</v>
      </c>
      <c r="DZ216" s="916">
        <v>274551</v>
      </c>
      <c r="EA216" s="916">
        <v>61773</v>
      </c>
      <c r="EB216" s="916">
        <v>6863</v>
      </c>
      <c r="EC216" s="916">
        <v>686376</v>
      </c>
      <c r="ED216" s="916">
        <v>22605081</v>
      </c>
      <c r="EE216" s="916">
        <v>18084064</v>
      </c>
      <c r="EF216" s="916">
        <v>4068914</v>
      </c>
      <c r="EG216" s="916">
        <v>452102</v>
      </c>
      <c r="EH216" s="916">
        <v>45210161</v>
      </c>
      <c r="EI216" s="916">
        <v>22525155</v>
      </c>
      <c r="EJ216" s="916">
        <v>18020124</v>
      </c>
      <c r="EK216" s="916">
        <v>4054528</v>
      </c>
      <c r="EL216" s="916">
        <v>450503</v>
      </c>
      <c r="EM216" s="916">
        <v>45050310</v>
      </c>
      <c r="EN216" s="916">
        <v>-79926</v>
      </c>
      <c r="EO216" s="916">
        <v>-63940</v>
      </c>
      <c r="EP216" s="916">
        <v>-14386</v>
      </c>
      <c r="EQ216" s="916">
        <v>-1599</v>
      </c>
      <c r="ER216" s="916">
        <v>-159851</v>
      </c>
      <c r="ES216" s="916">
        <v>263263</v>
      </c>
      <c r="ET216" s="916">
        <v>210611</v>
      </c>
      <c r="EU216" s="916">
        <v>47387</v>
      </c>
      <c r="EV216" s="916">
        <v>5264</v>
      </c>
      <c r="EW216" s="916">
        <v>526525</v>
      </c>
      <c r="EX216" s="917">
        <v>0.5</v>
      </c>
      <c r="EY216" s="917">
        <v>0.4</v>
      </c>
      <c r="EZ216" s="917">
        <v>0.09</v>
      </c>
      <c r="FA216" s="917">
        <v>0.01</v>
      </c>
      <c r="FB216" s="917">
        <v>1</v>
      </c>
      <c r="FC216" s="884" t="s">
        <v>684</v>
      </c>
      <c r="FD216" s="884" t="s">
        <v>683</v>
      </c>
      <c r="FE216" s="884" t="s">
        <v>1672</v>
      </c>
      <c r="FF216" s="884" t="s">
        <v>2346</v>
      </c>
      <c r="FG216" s="884" t="s">
        <v>2562</v>
      </c>
    </row>
    <row r="217" spans="1:163" ht="14.25" thickTop="1" thickBot="1" x14ac:dyDescent="0.25">
      <c r="A217" s="884" t="s">
        <v>3311</v>
      </c>
      <c r="B217" s="918" t="s">
        <v>482</v>
      </c>
      <c r="C217" s="919" t="s">
        <v>481</v>
      </c>
      <c r="D217" s="916">
        <v>6198558</v>
      </c>
      <c r="E217" s="916">
        <v>6074586</v>
      </c>
      <c r="F217" s="916">
        <v>0</v>
      </c>
      <c r="G217" s="916">
        <v>123971</v>
      </c>
      <c r="H217" s="916">
        <v>12397115</v>
      </c>
      <c r="I217" s="916">
        <v>0</v>
      </c>
      <c r="J217" s="916">
        <v>0</v>
      </c>
      <c r="K217" s="916">
        <v>6198558</v>
      </c>
      <c r="L217" s="916">
        <v>62431</v>
      </c>
      <c r="M217" s="916">
        <v>62431</v>
      </c>
      <c r="N217" s="916">
        <v>0</v>
      </c>
      <c r="O217" s="916">
        <v>0</v>
      </c>
      <c r="P217" s="916">
        <v>0</v>
      </c>
      <c r="Q217" s="916">
        <v>35054</v>
      </c>
      <c r="R217" s="916">
        <v>0</v>
      </c>
      <c r="S217" s="916">
        <v>35054</v>
      </c>
      <c r="T217" s="916">
        <v>0</v>
      </c>
      <c r="U217" s="916">
        <v>0</v>
      </c>
      <c r="V217" s="916">
        <v>0</v>
      </c>
      <c r="W217" s="916">
        <v>0</v>
      </c>
      <c r="X217" s="916">
        <v>0</v>
      </c>
      <c r="Y217" s="916">
        <v>0</v>
      </c>
      <c r="Z217" s="916">
        <v>0</v>
      </c>
      <c r="AA217" s="916">
        <v>0</v>
      </c>
      <c r="AB217" s="916">
        <v>0</v>
      </c>
      <c r="AC217" s="916">
        <v>0</v>
      </c>
      <c r="AD217" s="916">
        <v>2682952</v>
      </c>
      <c r="AE217" s="916">
        <v>0</v>
      </c>
      <c r="AF217" s="916">
        <v>54681</v>
      </c>
      <c r="AG217" s="916">
        <v>2737633</v>
      </c>
      <c r="AH217" s="916">
        <v>118400</v>
      </c>
      <c r="AI217" s="916">
        <v>116032</v>
      </c>
      <c r="AJ217" s="916">
        <v>0</v>
      </c>
      <c r="AK217" s="916">
        <v>2368</v>
      </c>
      <c r="AL217" s="916">
        <v>236800</v>
      </c>
      <c r="AM217" s="916">
        <v>-63619</v>
      </c>
      <c r="AN217" s="916">
        <v>-62346</v>
      </c>
      <c r="AO217" s="916">
        <v>0</v>
      </c>
      <c r="AP217" s="916">
        <v>-1272</v>
      </c>
      <c r="AQ217" s="916">
        <v>-127237</v>
      </c>
      <c r="AR217" s="916">
        <v>-33311</v>
      </c>
      <c r="AS217" s="916">
        <v>-32645</v>
      </c>
      <c r="AT217" s="916">
        <v>0</v>
      </c>
      <c r="AU217" s="916">
        <v>-666</v>
      </c>
      <c r="AV217" s="916">
        <v>-66622</v>
      </c>
      <c r="AW217" s="916">
        <v>11819</v>
      </c>
      <c r="AX217" s="916">
        <v>11582</v>
      </c>
      <c r="AY217" s="916">
        <v>0</v>
      </c>
      <c r="AZ217" s="916">
        <v>236</v>
      </c>
      <c r="BA217" s="916">
        <v>23637</v>
      </c>
      <c r="BB217" s="916">
        <v>-29164</v>
      </c>
      <c r="BC217" s="916">
        <v>-28580</v>
      </c>
      <c r="BD217" s="916">
        <v>0</v>
      </c>
      <c r="BE217" s="916">
        <v>-583</v>
      </c>
      <c r="BF217" s="916">
        <v>-58327</v>
      </c>
      <c r="BG217" s="916">
        <v>-50656</v>
      </c>
      <c r="BH217" s="916">
        <v>-49643</v>
      </c>
      <c r="BI217" s="916">
        <v>0</v>
      </c>
      <c r="BJ217" s="916">
        <v>-1013</v>
      </c>
      <c r="BK217" s="916">
        <v>-101312</v>
      </c>
      <c r="BL217" s="916">
        <v>-1824661</v>
      </c>
      <c r="BM217" s="916">
        <v>-1788167</v>
      </c>
      <c r="BN217" s="916">
        <v>0</v>
      </c>
      <c r="BO217" s="916">
        <v>-36493</v>
      </c>
      <c r="BP217" s="916">
        <v>-3649321</v>
      </c>
      <c r="BQ217" s="916">
        <v>-1067</v>
      </c>
      <c r="BR217" s="916">
        <v>-1046</v>
      </c>
      <c r="BS217" s="916">
        <v>0</v>
      </c>
      <c r="BT217" s="916">
        <v>-21</v>
      </c>
      <c r="BU217" s="916">
        <v>-2134</v>
      </c>
      <c r="BV217" s="916">
        <v>-1823593</v>
      </c>
      <c r="BW217" s="916">
        <v>-1787122</v>
      </c>
      <c r="BX217" s="916">
        <v>0</v>
      </c>
      <c r="BY217" s="916">
        <v>-36472</v>
      </c>
      <c r="BZ217" s="916">
        <v>-3647187</v>
      </c>
      <c r="CA217" s="916">
        <v>4557</v>
      </c>
      <c r="CB217" s="916">
        <v>4466</v>
      </c>
      <c r="CC217" s="916">
        <v>0</v>
      </c>
      <c r="CD217" s="916">
        <v>91</v>
      </c>
      <c r="CE217" s="916">
        <v>9114</v>
      </c>
      <c r="CF217" s="916">
        <v>78439</v>
      </c>
      <c r="CG217" s="916">
        <v>76870</v>
      </c>
      <c r="CH217" s="916">
        <v>0</v>
      </c>
      <c r="CI217" s="916">
        <v>1569</v>
      </c>
      <c r="CJ217" s="916">
        <v>156878</v>
      </c>
      <c r="CK217" s="916">
        <v>-3490</v>
      </c>
      <c r="CL217" s="916">
        <v>-3420</v>
      </c>
      <c r="CM217" s="916">
        <v>0</v>
      </c>
      <c r="CN217" s="916">
        <v>-70</v>
      </c>
      <c r="CO217" s="916">
        <v>-6980</v>
      </c>
      <c r="CP217" s="916">
        <v>1275521</v>
      </c>
      <c r="CQ217" s="916">
        <v>1250011</v>
      </c>
      <c r="CR217" s="916">
        <v>0</v>
      </c>
      <c r="CS217" s="916">
        <v>25510</v>
      </c>
      <c r="CT217" s="916">
        <v>2551042</v>
      </c>
      <c r="CU217" s="916">
        <v>-469634</v>
      </c>
      <c r="CV217" s="916">
        <v>-460240</v>
      </c>
      <c r="CW217" s="916">
        <v>0</v>
      </c>
      <c r="CX217" s="916">
        <v>-9393</v>
      </c>
      <c r="CY217" s="916">
        <v>-939267</v>
      </c>
      <c r="CZ217" s="916">
        <v>0</v>
      </c>
      <c r="DA217" s="916">
        <v>0</v>
      </c>
      <c r="DB217" s="916">
        <v>0</v>
      </c>
      <c r="DC217" s="916">
        <v>0</v>
      </c>
      <c r="DD217" s="916">
        <v>0</v>
      </c>
      <c r="DE217" s="916">
        <v>-469633</v>
      </c>
      <c r="DF217" s="916">
        <v>-460241</v>
      </c>
      <c r="DG217" s="916">
        <v>0</v>
      </c>
      <c r="DH217" s="916">
        <v>-9393</v>
      </c>
      <c r="DI217" s="916">
        <v>-939267</v>
      </c>
      <c r="DJ217" s="916">
        <v>-1846139</v>
      </c>
      <c r="DK217" s="916">
        <v>-1809215</v>
      </c>
      <c r="DL217" s="916">
        <v>0</v>
      </c>
      <c r="DM217" s="916">
        <v>-36923</v>
      </c>
      <c r="DN217" s="916">
        <v>-3692278</v>
      </c>
      <c r="DO217" s="916">
        <v>0</v>
      </c>
      <c r="DP217" s="916">
        <v>0</v>
      </c>
      <c r="DQ217" s="916">
        <v>0</v>
      </c>
      <c r="DR217" s="916">
        <v>0</v>
      </c>
      <c r="DS217" s="916">
        <v>0</v>
      </c>
      <c r="DT217" s="916">
        <v>-2254215</v>
      </c>
      <c r="DU217" s="916">
        <v>-2209130</v>
      </c>
      <c r="DV217" s="916">
        <v>0</v>
      </c>
      <c r="DW217" s="916">
        <v>-45084</v>
      </c>
      <c r="DX217" s="916">
        <v>-4508429</v>
      </c>
      <c r="DY217" s="916">
        <v>408076</v>
      </c>
      <c r="DZ217" s="916">
        <v>399915</v>
      </c>
      <c r="EA217" s="916">
        <v>0</v>
      </c>
      <c r="EB217" s="916">
        <v>8161</v>
      </c>
      <c r="EC217" s="916">
        <v>816151</v>
      </c>
      <c r="ED217" s="916">
        <v>4714239</v>
      </c>
      <c r="EE217" s="916">
        <v>4619954</v>
      </c>
      <c r="EF217" s="916">
        <v>0</v>
      </c>
      <c r="EG217" s="916">
        <v>94285</v>
      </c>
      <c r="EH217" s="916">
        <v>9428478</v>
      </c>
      <c r="EI217" s="916">
        <v>6198558</v>
      </c>
      <c r="EJ217" s="916">
        <v>6074586</v>
      </c>
      <c r="EK217" s="916">
        <v>0</v>
      </c>
      <c r="EL217" s="916">
        <v>123971</v>
      </c>
      <c r="EM217" s="916">
        <v>12397115</v>
      </c>
      <c r="EN217" s="916">
        <v>1484319</v>
      </c>
      <c r="EO217" s="916">
        <v>1454632</v>
      </c>
      <c r="EP217" s="916">
        <v>0</v>
      </c>
      <c r="EQ217" s="916">
        <v>29686</v>
      </c>
      <c r="ER217" s="916">
        <v>2968637</v>
      </c>
      <c r="ES217" s="916">
        <v>1892395</v>
      </c>
      <c r="ET217" s="916">
        <v>1854547</v>
      </c>
      <c r="EU217" s="916">
        <v>0</v>
      </c>
      <c r="EV217" s="916">
        <v>37847</v>
      </c>
      <c r="EW217" s="916">
        <v>3784788</v>
      </c>
      <c r="EX217" s="917">
        <v>0.5</v>
      </c>
      <c r="EY217" s="917">
        <v>0.49</v>
      </c>
      <c r="EZ217" s="917">
        <v>0</v>
      </c>
      <c r="FA217" s="917">
        <v>0.01</v>
      </c>
      <c r="FB217" s="917">
        <v>1</v>
      </c>
      <c r="FC217" s="884" t="s">
        <v>669</v>
      </c>
      <c r="FD217" s="884" t="s">
        <v>719</v>
      </c>
      <c r="FE217" s="884" t="s">
        <v>669</v>
      </c>
      <c r="FF217" s="884" t="s">
        <v>2347</v>
      </c>
      <c r="FG217" s="884" t="s">
        <v>2563</v>
      </c>
    </row>
    <row r="218" spans="1:163" ht="14.25" thickTop="1" thickBot="1" x14ac:dyDescent="0.25">
      <c r="A218" s="884" t="s">
        <v>3311</v>
      </c>
      <c r="B218" s="918" t="s">
        <v>484</v>
      </c>
      <c r="C218" s="919" t="s">
        <v>483</v>
      </c>
      <c r="D218" s="916">
        <v>7787321</v>
      </c>
      <c r="E218" s="916">
        <v>6229856</v>
      </c>
      <c r="F218" s="916">
        <v>1401718</v>
      </c>
      <c r="G218" s="916">
        <v>155746</v>
      </c>
      <c r="H218" s="916">
        <v>15574641</v>
      </c>
      <c r="I218" s="916">
        <v>0</v>
      </c>
      <c r="J218" s="916">
        <v>0</v>
      </c>
      <c r="K218" s="916">
        <v>7787321</v>
      </c>
      <c r="L218" s="916">
        <v>111685</v>
      </c>
      <c r="M218" s="916">
        <v>111685</v>
      </c>
      <c r="N218" s="916">
        <v>0</v>
      </c>
      <c r="O218" s="916">
        <v>0</v>
      </c>
      <c r="P218" s="916">
        <v>0</v>
      </c>
      <c r="Q218" s="916">
        <v>126088</v>
      </c>
      <c r="R218" s="916">
        <v>0</v>
      </c>
      <c r="S218" s="916">
        <v>126088</v>
      </c>
      <c r="T218" s="916">
        <v>0</v>
      </c>
      <c r="U218" s="916">
        <v>0</v>
      </c>
      <c r="V218" s="916">
        <v>0</v>
      </c>
      <c r="W218" s="916">
        <v>0</v>
      </c>
      <c r="X218" s="916">
        <v>0</v>
      </c>
      <c r="Y218" s="916">
        <v>0</v>
      </c>
      <c r="Z218" s="916">
        <v>0</v>
      </c>
      <c r="AA218" s="916">
        <v>0</v>
      </c>
      <c r="AB218" s="916">
        <v>0</v>
      </c>
      <c r="AC218" s="916">
        <v>0</v>
      </c>
      <c r="AD218" s="916">
        <v>3183781</v>
      </c>
      <c r="AE218" s="916">
        <v>713451</v>
      </c>
      <c r="AF218" s="916">
        <v>79273</v>
      </c>
      <c r="AG218" s="916">
        <v>3976505</v>
      </c>
      <c r="AH218" s="916">
        <v>210147</v>
      </c>
      <c r="AI218" s="916">
        <v>168117</v>
      </c>
      <c r="AJ218" s="916">
        <v>37826</v>
      </c>
      <c r="AK218" s="916">
        <v>4203</v>
      </c>
      <c r="AL218" s="916">
        <v>420293</v>
      </c>
      <c r="AM218" s="916">
        <v>-72402</v>
      </c>
      <c r="AN218" s="916">
        <v>-57921</v>
      </c>
      <c r="AO218" s="916">
        <v>-13032</v>
      </c>
      <c r="AP218" s="916">
        <v>-1448</v>
      </c>
      <c r="AQ218" s="916">
        <v>-144803</v>
      </c>
      <c r="AR218" s="916">
        <v>-112117</v>
      </c>
      <c r="AS218" s="916">
        <v>-89694</v>
      </c>
      <c r="AT218" s="916">
        <v>-20181</v>
      </c>
      <c r="AU218" s="916">
        <v>-2242</v>
      </c>
      <c r="AV218" s="916">
        <v>-224234</v>
      </c>
      <c r="AW218" s="916">
        <v>19802</v>
      </c>
      <c r="AX218" s="916">
        <v>15842</v>
      </c>
      <c r="AY218" s="916">
        <v>3564</v>
      </c>
      <c r="AZ218" s="916">
        <v>396</v>
      </c>
      <c r="BA218" s="916">
        <v>39604</v>
      </c>
      <c r="BB218" s="916">
        <v>2704</v>
      </c>
      <c r="BC218" s="916">
        <v>2163</v>
      </c>
      <c r="BD218" s="916">
        <v>487</v>
      </c>
      <c r="BE218" s="916">
        <v>54</v>
      </c>
      <c r="BF218" s="916">
        <v>5408</v>
      </c>
      <c r="BG218" s="916">
        <v>-89611</v>
      </c>
      <c r="BH218" s="916">
        <v>-71689</v>
      </c>
      <c r="BI218" s="916">
        <v>-16130</v>
      </c>
      <c r="BJ218" s="916">
        <v>-1792</v>
      </c>
      <c r="BK218" s="916">
        <v>-179222</v>
      </c>
      <c r="BL218" s="916">
        <v>-983775</v>
      </c>
      <c r="BM218" s="916">
        <v>-787020</v>
      </c>
      <c r="BN218" s="916">
        <v>-177079</v>
      </c>
      <c r="BO218" s="916">
        <v>-19675</v>
      </c>
      <c r="BP218" s="916">
        <v>-1967549</v>
      </c>
      <c r="BQ218" s="916">
        <v>-4652</v>
      </c>
      <c r="BR218" s="916">
        <v>-3721</v>
      </c>
      <c r="BS218" s="916">
        <v>-837</v>
      </c>
      <c r="BT218" s="916">
        <v>-93</v>
      </c>
      <c r="BU218" s="916">
        <v>-9303</v>
      </c>
      <c r="BV218" s="916">
        <v>-979124</v>
      </c>
      <c r="BW218" s="916">
        <v>-783298</v>
      </c>
      <c r="BX218" s="916">
        <v>-176242</v>
      </c>
      <c r="BY218" s="916">
        <v>-19582</v>
      </c>
      <c r="BZ218" s="916">
        <v>-1958246</v>
      </c>
      <c r="CA218" s="916">
        <v>0</v>
      </c>
      <c r="CB218" s="916">
        <v>0</v>
      </c>
      <c r="CC218" s="916">
        <v>0</v>
      </c>
      <c r="CD218" s="916">
        <v>0</v>
      </c>
      <c r="CE218" s="916">
        <v>0</v>
      </c>
      <c r="CF218" s="916">
        <v>464362</v>
      </c>
      <c r="CG218" s="916">
        <v>371490</v>
      </c>
      <c r="CH218" s="916">
        <v>83585</v>
      </c>
      <c r="CI218" s="916">
        <v>9287</v>
      </c>
      <c r="CJ218" s="916">
        <v>928724</v>
      </c>
      <c r="CK218" s="916">
        <v>0</v>
      </c>
      <c r="CL218" s="916">
        <v>0</v>
      </c>
      <c r="CM218" s="916">
        <v>0</v>
      </c>
      <c r="CN218" s="916">
        <v>0</v>
      </c>
      <c r="CO218" s="916">
        <v>0</v>
      </c>
      <c r="CP218" s="916">
        <v>-366716</v>
      </c>
      <c r="CQ218" s="916">
        <v>-293373</v>
      </c>
      <c r="CR218" s="916">
        <v>-66009</v>
      </c>
      <c r="CS218" s="916">
        <v>-7334</v>
      </c>
      <c r="CT218" s="916">
        <v>-733432</v>
      </c>
      <c r="CU218" s="916">
        <v>-886129</v>
      </c>
      <c r="CV218" s="916">
        <v>-708903</v>
      </c>
      <c r="CW218" s="916">
        <v>-159503</v>
      </c>
      <c r="CX218" s="916">
        <v>-17722</v>
      </c>
      <c r="CY218" s="916">
        <v>-1772257</v>
      </c>
      <c r="CZ218" s="916">
        <v>-4652</v>
      </c>
      <c r="DA218" s="916">
        <v>-3721</v>
      </c>
      <c r="DB218" s="916">
        <v>-837</v>
      </c>
      <c r="DC218" s="916">
        <v>-93</v>
      </c>
      <c r="DD218" s="916">
        <v>-9303</v>
      </c>
      <c r="DE218" s="916">
        <v>-881478</v>
      </c>
      <c r="DF218" s="916">
        <v>-705181</v>
      </c>
      <c r="DG218" s="916">
        <v>-158666</v>
      </c>
      <c r="DH218" s="916">
        <v>-17629</v>
      </c>
      <c r="DI218" s="916">
        <v>-1762954</v>
      </c>
      <c r="DJ218" s="916">
        <v>-2994965</v>
      </c>
      <c r="DK218" s="916">
        <v>-2395975</v>
      </c>
      <c r="DL218" s="916">
        <v>-539096</v>
      </c>
      <c r="DM218" s="916">
        <v>-59899</v>
      </c>
      <c r="DN218" s="916">
        <v>-5989935</v>
      </c>
      <c r="DO218" s="916">
        <v>0</v>
      </c>
      <c r="DP218" s="916">
        <v>0</v>
      </c>
      <c r="DQ218" s="916">
        <v>0</v>
      </c>
      <c r="DR218" s="916">
        <v>0</v>
      </c>
      <c r="DS218" s="916">
        <v>0</v>
      </c>
      <c r="DT218" s="916">
        <v>276617</v>
      </c>
      <c r="DU218" s="916">
        <v>221294</v>
      </c>
      <c r="DV218" s="916">
        <v>49791</v>
      </c>
      <c r="DW218" s="916">
        <v>5532</v>
      </c>
      <c r="DX218" s="916">
        <v>553234</v>
      </c>
      <c r="DY218" s="916">
        <v>-3271582</v>
      </c>
      <c r="DZ218" s="916">
        <v>-2617269</v>
      </c>
      <c r="EA218" s="916">
        <v>-588887</v>
      </c>
      <c r="EB218" s="916">
        <v>-65431</v>
      </c>
      <c r="EC218" s="916">
        <v>-6543169</v>
      </c>
      <c r="ED218" s="916">
        <v>7140164</v>
      </c>
      <c r="EE218" s="916">
        <v>5712131</v>
      </c>
      <c r="EF218" s="916">
        <v>1285230</v>
      </c>
      <c r="EG218" s="916">
        <v>142803</v>
      </c>
      <c r="EH218" s="916">
        <v>14280328</v>
      </c>
      <c r="EI218" s="916">
        <v>7787321</v>
      </c>
      <c r="EJ218" s="916">
        <v>6229856</v>
      </c>
      <c r="EK218" s="916">
        <v>1401718</v>
      </c>
      <c r="EL218" s="916">
        <v>155746</v>
      </c>
      <c r="EM218" s="916">
        <v>15574641</v>
      </c>
      <c r="EN218" s="916">
        <v>647157</v>
      </c>
      <c r="EO218" s="916">
        <v>517725</v>
      </c>
      <c r="EP218" s="916">
        <v>116488</v>
      </c>
      <c r="EQ218" s="916">
        <v>12943</v>
      </c>
      <c r="ER218" s="916">
        <v>1294313</v>
      </c>
      <c r="ES218" s="916">
        <v>-2624425</v>
      </c>
      <c r="ET218" s="916">
        <v>-2099544</v>
      </c>
      <c r="EU218" s="916">
        <v>-472399</v>
      </c>
      <c r="EV218" s="916">
        <v>-52488</v>
      </c>
      <c r="EW218" s="916">
        <v>-5248856</v>
      </c>
      <c r="EX218" s="917">
        <v>0.5</v>
      </c>
      <c r="EY218" s="917">
        <v>0.4</v>
      </c>
      <c r="EZ218" s="917">
        <v>0.09</v>
      </c>
      <c r="FA218" s="917">
        <v>0.01</v>
      </c>
      <c r="FB218" s="917">
        <v>1</v>
      </c>
      <c r="FC218" s="884" t="s">
        <v>718</v>
      </c>
      <c r="FD218" s="884" t="s">
        <v>668</v>
      </c>
      <c r="FE218" s="884" t="s">
        <v>1672</v>
      </c>
      <c r="FF218" s="884" t="s">
        <v>2350</v>
      </c>
      <c r="FG218" s="884" t="s">
        <v>2564</v>
      </c>
    </row>
    <row r="219" spans="1:163" ht="14.25" thickTop="1" thickBot="1" x14ac:dyDescent="0.25">
      <c r="A219" s="884" t="s">
        <v>3311</v>
      </c>
      <c r="B219" s="918" t="s">
        <v>486</v>
      </c>
      <c r="C219" s="919" t="s">
        <v>485</v>
      </c>
      <c r="D219" s="916">
        <v>0</v>
      </c>
      <c r="E219" s="916">
        <v>81313296</v>
      </c>
      <c r="F219" s="916">
        <v>0</v>
      </c>
      <c r="G219" s="916">
        <v>821346</v>
      </c>
      <c r="H219" s="916">
        <v>82134642</v>
      </c>
      <c r="I219" s="916">
        <v>0</v>
      </c>
      <c r="J219" s="916">
        <v>0</v>
      </c>
      <c r="K219" s="916">
        <v>0</v>
      </c>
      <c r="L219" s="916">
        <v>439612</v>
      </c>
      <c r="M219" s="916">
        <v>439612</v>
      </c>
      <c r="N219" s="916">
        <v>0</v>
      </c>
      <c r="O219" s="916">
        <v>0</v>
      </c>
      <c r="P219" s="916">
        <v>0</v>
      </c>
      <c r="Q219" s="916">
        <v>0</v>
      </c>
      <c r="R219" s="916">
        <v>0</v>
      </c>
      <c r="S219" s="916">
        <v>0</v>
      </c>
      <c r="T219" s="916">
        <v>0</v>
      </c>
      <c r="U219" s="916">
        <v>0</v>
      </c>
      <c r="V219" s="916">
        <v>0</v>
      </c>
      <c r="W219" s="916">
        <v>0</v>
      </c>
      <c r="X219" s="916">
        <v>0</v>
      </c>
      <c r="Y219" s="916">
        <v>0</v>
      </c>
      <c r="Z219" s="916">
        <v>0</v>
      </c>
      <c r="AA219" s="916">
        <v>0</v>
      </c>
      <c r="AB219" s="916">
        <v>0</v>
      </c>
      <c r="AC219" s="916">
        <v>0</v>
      </c>
      <c r="AD219" s="916">
        <v>29424589</v>
      </c>
      <c r="AE219" s="916">
        <v>0</v>
      </c>
      <c r="AF219" s="916">
        <v>297217</v>
      </c>
      <c r="AG219" s="916">
        <v>29721806</v>
      </c>
      <c r="AH219" s="916">
        <v>0</v>
      </c>
      <c r="AI219" s="916">
        <v>21641936</v>
      </c>
      <c r="AJ219" s="916">
        <v>0</v>
      </c>
      <c r="AK219" s="916">
        <v>218605</v>
      </c>
      <c r="AL219" s="916">
        <v>21860541</v>
      </c>
      <c r="AM219" s="916">
        <v>0</v>
      </c>
      <c r="AN219" s="916">
        <v>-4656822</v>
      </c>
      <c r="AO219" s="916">
        <v>0</v>
      </c>
      <c r="AP219" s="916">
        <v>-47039</v>
      </c>
      <c r="AQ219" s="916">
        <v>-4703861</v>
      </c>
      <c r="AR219" s="916">
        <v>0</v>
      </c>
      <c r="AS219" s="916">
        <v>-16092026</v>
      </c>
      <c r="AT219" s="916">
        <v>0</v>
      </c>
      <c r="AU219" s="916">
        <v>-162546</v>
      </c>
      <c r="AV219" s="916">
        <v>-16254572</v>
      </c>
      <c r="AW219" s="916">
        <v>0</v>
      </c>
      <c r="AX219" s="916">
        <v>1162495</v>
      </c>
      <c r="AY219" s="916">
        <v>0</v>
      </c>
      <c r="AZ219" s="916">
        <v>11742</v>
      </c>
      <c r="BA219" s="916">
        <v>1174237</v>
      </c>
      <c r="BB219" s="916">
        <v>0</v>
      </c>
      <c r="BC219" s="916">
        <v>-1209334</v>
      </c>
      <c r="BD219" s="916">
        <v>0</v>
      </c>
      <c r="BE219" s="916">
        <v>-12216</v>
      </c>
      <c r="BF219" s="916">
        <v>-1221550</v>
      </c>
      <c r="BG219" s="916">
        <v>0</v>
      </c>
      <c r="BH219" s="916">
        <v>-16138865</v>
      </c>
      <c r="BI219" s="916">
        <v>0</v>
      </c>
      <c r="BJ219" s="916">
        <v>-163020</v>
      </c>
      <c r="BK219" s="916">
        <v>-16301885</v>
      </c>
      <c r="BL219" s="916">
        <v>0</v>
      </c>
      <c r="BM219" s="916">
        <v>-19248103</v>
      </c>
      <c r="BN219" s="916">
        <v>0</v>
      </c>
      <c r="BO219" s="916">
        <v>-194425</v>
      </c>
      <c r="BP219" s="916">
        <v>-19442528</v>
      </c>
      <c r="BQ219" s="916">
        <v>0</v>
      </c>
      <c r="BR219" s="916">
        <v>-1959814</v>
      </c>
      <c r="BS219" s="916">
        <v>0</v>
      </c>
      <c r="BT219" s="916">
        <v>-19796</v>
      </c>
      <c r="BU219" s="916">
        <v>-1979610</v>
      </c>
      <c r="BV219" s="916">
        <v>0</v>
      </c>
      <c r="BW219" s="916">
        <v>-17288289</v>
      </c>
      <c r="BX219" s="916">
        <v>0</v>
      </c>
      <c r="BY219" s="916">
        <v>-174629</v>
      </c>
      <c r="BZ219" s="916">
        <v>-17462918</v>
      </c>
      <c r="CA219" s="916">
        <v>0</v>
      </c>
      <c r="CB219" s="916">
        <v>25725</v>
      </c>
      <c r="CC219" s="916">
        <v>0</v>
      </c>
      <c r="CD219" s="916">
        <v>260</v>
      </c>
      <c r="CE219" s="916">
        <v>25985</v>
      </c>
      <c r="CF219" s="916">
        <v>0</v>
      </c>
      <c r="CG219" s="916">
        <v>4923309</v>
      </c>
      <c r="CH219" s="916">
        <v>0</v>
      </c>
      <c r="CI219" s="916">
        <v>49730</v>
      </c>
      <c r="CJ219" s="916">
        <v>4973039</v>
      </c>
      <c r="CK219" s="916">
        <v>0</v>
      </c>
      <c r="CL219" s="916">
        <v>759992</v>
      </c>
      <c r="CM219" s="916">
        <v>0</v>
      </c>
      <c r="CN219" s="916">
        <v>7677</v>
      </c>
      <c r="CO219" s="916">
        <v>767669</v>
      </c>
      <c r="CP219" s="916">
        <v>0</v>
      </c>
      <c r="CQ219" s="916">
        <v>-6380671</v>
      </c>
      <c r="CR219" s="916">
        <v>0</v>
      </c>
      <c r="CS219" s="916">
        <v>-64451</v>
      </c>
      <c r="CT219" s="916">
        <v>-6445122</v>
      </c>
      <c r="CU219" s="916">
        <v>0</v>
      </c>
      <c r="CV219" s="916">
        <v>-19919748</v>
      </c>
      <c r="CW219" s="916">
        <v>0</v>
      </c>
      <c r="CX219" s="916">
        <v>-201209</v>
      </c>
      <c r="CY219" s="916">
        <v>-20120957</v>
      </c>
      <c r="CZ219" s="916">
        <v>0</v>
      </c>
      <c r="DA219" s="916">
        <v>-1174097</v>
      </c>
      <c r="DB219" s="916">
        <v>0</v>
      </c>
      <c r="DC219" s="916">
        <v>-11859</v>
      </c>
      <c r="DD219" s="916">
        <v>-1185956</v>
      </c>
      <c r="DE219" s="916">
        <v>0</v>
      </c>
      <c r="DF219" s="916">
        <v>-18745651</v>
      </c>
      <c r="DG219" s="916">
        <v>0</v>
      </c>
      <c r="DH219" s="916">
        <v>-189350</v>
      </c>
      <c r="DI219" s="916">
        <v>-18935001</v>
      </c>
      <c r="DJ219" s="916">
        <v>0</v>
      </c>
      <c r="DK219" s="916">
        <v>-21005807</v>
      </c>
      <c r="DL219" s="916">
        <v>0</v>
      </c>
      <c r="DM219" s="916">
        <v>-212179</v>
      </c>
      <c r="DN219" s="916">
        <v>-21217986</v>
      </c>
      <c r="DO219" s="916">
        <v>0</v>
      </c>
      <c r="DP219" s="916">
        <v>0</v>
      </c>
      <c r="DQ219" s="916">
        <v>0</v>
      </c>
      <c r="DR219" s="916">
        <v>0</v>
      </c>
      <c r="DS219" s="916">
        <v>0</v>
      </c>
      <c r="DT219" s="916">
        <v>0</v>
      </c>
      <c r="DU219" s="916">
        <v>-18481647</v>
      </c>
      <c r="DV219" s="916">
        <v>0</v>
      </c>
      <c r="DW219" s="916">
        <v>-186683</v>
      </c>
      <c r="DX219" s="916">
        <v>-18668330</v>
      </c>
      <c r="DY219" s="916">
        <v>0</v>
      </c>
      <c r="DZ219" s="916">
        <v>-2524160</v>
      </c>
      <c r="EA219" s="916">
        <v>0</v>
      </c>
      <c r="EB219" s="916">
        <v>-25496</v>
      </c>
      <c r="EC219" s="916">
        <v>-2549656</v>
      </c>
      <c r="ED219" s="916">
        <v>0</v>
      </c>
      <c r="EE219" s="916">
        <v>83069538</v>
      </c>
      <c r="EF219" s="916">
        <v>0</v>
      </c>
      <c r="EG219" s="916">
        <v>839086</v>
      </c>
      <c r="EH219" s="916">
        <v>83908624</v>
      </c>
      <c r="EI219" s="916">
        <v>0</v>
      </c>
      <c r="EJ219" s="916">
        <v>81313296</v>
      </c>
      <c r="EK219" s="916">
        <v>0</v>
      </c>
      <c r="EL219" s="916">
        <v>821346</v>
      </c>
      <c r="EM219" s="916">
        <v>82134642</v>
      </c>
      <c r="EN219" s="916">
        <v>0</v>
      </c>
      <c r="EO219" s="916">
        <v>-1756242</v>
      </c>
      <c r="EP219" s="916">
        <v>0</v>
      </c>
      <c r="EQ219" s="916">
        <v>-17740</v>
      </c>
      <c r="ER219" s="916">
        <v>-1773982</v>
      </c>
      <c r="ES219" s="916">
        <v>0</v>
      </c>
      <c r="ET219" s="916">
        <v>-4280402</v>
      </c>
      <c r="EU219" s="916">
        <v>0</v>
      </c>
      <c r="EV219" s="916">
        <v>-43236</v>
      </c>
      <c r="EW219" s="916">
        <v>-4323638</v>
      </c>
      <c r="EX219" s="917">
        <v>0</v>
      </c>
      <c r="EY219" s="917">
        <v>0.99</v>
      </c>
      <c r="EZ219" s="917">
        <v>0</v>
      </c>
      <c r="FA219" s="917">
        <v>0.01</v>
      </c>
      <c r="FB219" s="917">
        <v>1</v>
      </c>
      <c r="FC219" s="884" t="s">
        <v>679</v>
      </c>
      <c r="FD219" s="884" t="s">
        <v>685</v>
      </c>
      <c r="FE219" s="884" t="s">
        <v>1674</v>
      </c>
      <c r="FF219" s="884" t="s">
        <v>2349</v>
      </c>
      <c r="FG219" s="884" t="s">
        <v>2565</v>
      </c>
    </row>
    <row r="220" spans="1:163" ht="14.25" thickTop="1" thickBot="1" x14ac:dyDescent="0.25">
      <c r="A220" s="884" t="s">
        <v>3311</v>
      </c>
      <c r="B220" s="918" t="s">
        <v>488</v>
      </c>
      <c r="C220" s="919" t="s">
        <v>487</v>
      </c>
      <c r="D220" s="916">
        <v>0</v>
      </c>
      <c r="E220" s="916">
        <v>92883801</v>
      </c>
      <c r="F220" s="916">
        <v>0</v>
      </c>
      <c r="G220" s="916">
        <v>938220</v>
      </c>
      <c r="H220" s="916">
        <v>93822021</v>
      </c>
      <c r="I220" s="916">
        <v>0</v>
      </c>
      <c r="J220" s="916">
        <v>0</v>
      </c>
      <c r="K220" s="916">
        <v>0</v>
      </c>
      <c r="L220" s="916">
        <v>415064</v>
      </c>
      <c r="M220" s="916">
        <v>415064</v>
      </c>
      <c r="N220" s="916">
        <v>0</v>
      </c>
      <c r="O220" s="916">
        <v>0</v>
      </c>
      <c r="P220" s="916">
        <v>0</v>
      </c>
      <c r="Q220" s="916">
        <v>0</v>
      </c>
      <c r="R220" s="916">
        <v>0</v>
      </c>
      <c r="S220" s="916">
        <v>0</v>
      </c>
      <c r="T220" s="916">
        <v>0</v>
      </c>
      <c r="U220" s="916">
        <v>0</v>
      </c>
      <c r="V220" s="916">
        <v>0</v>
      </c>
      <c r="W220" s="916">
        <v>0</v>
      </c>
      <c r="X220" s="916">
        <v>0</v>
      </c>
      <c r="Y220" s="916">
        <v>0</v>
      </c>
      <c r="Z220" s="916">
        <v>0</v>
      </c>
      <c r="AA220" s="916">
        <v>0</v>
      </c>
      <c r="AB220" s="916">
        <v>0</v>
      </c>
      <c r="AC220" s="916">
        <v>0</v>
      </c>
      <c r="AD220" s="916">
        <v>26992083</v>
      </c>
      <c r="AE220" s="916">
        <v>0</v>
      </c>
      <c r="AF220" s="916">
        <v>272645</v>
      </c>
      <c r="AG220" s="916">
        <v>27264728</v>
      </c>
      <c r="AH220" s="916">
        <v>0</v>
      </c>
      <c r="AI220" s="916">
        <v>6909603</v>
      </c>
      <c r="AJ220" s="916">
        <v>0</v>
      </c>
      <c r="AK220" s="916">
        <v>69794</v>
      </c>
      <c r="AL220" s="916">
        <v>6979397</v>
      </c>
      <c r="AM220" s="916">
        <v>0</v>
      </c>
      <c r="AN220" s="916">
        <v>-1603379</v>
      </c>
      <c r="AO220" s="916">
        <v>0</v>
      </c>
      <c r="AP220" s="916">
        <v>-16196</v>
      </c>
      <c r="AQ220" s="916">
        <v>-1619575</v>
      </c>
      <c r="AR220" s="916">
        <v>0</v>
      </c>
      <c r="AS220" s="916">
        <v>-2014690</v>
      </c>
      <c r="AT220" s="916">
        <v>0</v>
      </c>
      <c r="AU220" s="916">
        <v>-20350</v>
      </c>
      <c r="AV220" s="916">
        <v>-2035040</v>
      </c>
      <c r="AW220" s="916">
        <v>0</v>
      </c>
      <c r="AX220" s="916">
        <v>1146678</v>
      </c>
      <c r="AY220" s="916">
        <v>0</v>
      </c>
      <c r="AZ220" s="916">
        <v>11583</v>
      </c>
      <c r="BA220" s="916">
        <v>1158261</v>
      </c>
      <c r="BB220" s="916">
        <v>0</v>
      </c>
      <c r="BC220" s="916">
        <v>-3926132</v>
      </c>
      <c r="BD220" s="916">
        <v>0</v>
      </c>
      <c r="BE220" s="916">
        <v>-39658</v>
      </c>
      <c r="BF220" s="916">
        <v>-3965790</v>
      </c>
      <c r="BG220" s="916">
        <v>0</v>
      </c>
      <c r="BH220" s="916">
        <v>-4794144</v>
      </c>
      <c r="BI220" s="916">
        <v>0</v>
      </c>
      <c r="BJ220" s="916">
        <v>-48425</v>
      </c>
      <c r="BK220" s="916">
        <v>-4842569</v>
      </c>
      <c r="BL220" s="916">
        <v>0</v>
      </c>
      <c r="BM220" s="916">
        <v>-6769499</v>
      </c>
      <c r="BN220" s="916">
        <v>0</v>
      </c>
      <c r="BO220" s="916">
        <v>-68379</v>
      </c>
      <c r="BP220" s="916">
        <v>-6837878</v>
      </c>
      <c r="BQ220" s="916">
        <v>0</v>
      </c>
      <c r="BR220" s="916">
        <v>-2368391</v>
      </c>
      <c r="BS220" s="916">
        <v>0</v>
      </c>
      <c r="BT220" s="916">
        <v>-23923</v>
      </c>
      <c r="BU220" s="916">
        <v>-2392314</v>
      </c>
      <c r="BV220" s="916">
        <v>0</v>
      </c>
      <c r="BW220" s="916">
        <v>-4401108</v>
      </c>
      <c r="BX220" s="916">
        <v>0</v>
      </c>
      <c r="BY220" s="916">
        <v>-44456</v>
      </c>
      <c r="BZ220" s="916">
        <v>-4445564</v>
      </c>
      <c r="CA220" s="916">
        <v>0</v>
      </c>
      <c r="CB220" s="916">
        <v>0</v>
      </c>
      <c r="CC220" s="916">
        <v>0</v>
      </c>
      <c r="CD220" s="916">
        <v>0</v>
      </c>
      <c r="CE220" s="916">
        <v>0</v>
      </c>
      <c r="CF220" s="916">
        <v>0</v>
      </c>
      <c r="CG220" s="916">
        <v>0</v>
      </c>
      <c r="CH220" s="916">
        <v>0</v>
      </c>
      <c r="CI220" s="916">
        <v>0</v>
      </c>
      <c r="CJ220" s="916">
        <v>0</v>
      </c>
      <c r="CK220" s="916">
        <v>0</v>
      </c>
      <c r="CL220" s="916">
        <v>1968376</v>
      </c>
      <c r="CM220" s="916">
        <v>0</v>
      </c>
      <c r="CN220" s="916">
        <v>19883</v>
      </c>
      <c r="CO220" s="916">
        <v>1988259</v>
      </c>
      <c r="CP220" s="916">
        <v>0</v>
      </c>
      <c r="CQ220" s="916">
        <v>-144593</v>
      </c>
      <c r="CR220" s="916">
        <v>0</v>
      </c>
      <c r="CS220" s="916">
        <v>-1461</v>
      </c>
      <c r="CT220" s="916">
        <v>-146054</v>
      </c>
      <c r="CU220" s="916">
        <v>0</v>
      </c>
      <c r="CV220" s="916">
        <v>-4945716</v>
      </c>
      <c r="CW220" s="916">
        <v>0</v>
      </c>
      <c r="CX220" s="916">
        <v>-49957</v>
      </c>
      <c r="CY220" s="916">
        <v>-4995673</v>
      </c>
      <c r="CZ220" s="916">
        <v>0</v>
      </c>
      <c r="DA220" s="916">
        <v>-400015</v>
      </c>
      <c r="DB220" s="916">
        <v>0</v>
      </c>
      <c r="DC220" s="916">
        <v>-4040</v>
      </c>
      <c r="DD220" s="916">
        <v>-404055</v>
      </c>
      <c r="DE220" s="916">
        <v>0</v>
      </c>
      <c r="DF220" s="916">
        <v>-4545701</v>
      </c>
      <c r="DG220" s="916">
        <v>0</v>
      </c>
      <c r="DH220" s="916">
        <v>-45917</v>
      </c>
      <c r="DI220" s="916">
        <v>-4591618</v>
      </c>
      <c r="DJ220" s="916">
        <v>-2489</v>
      </c>
      <c r="DK220" s="916">
        <v>-15837426</v>
      </c>
      <c r="DL220" s="916">
        <v>0</v>
      </c>
      <c r="DM220" s="916">
        <v>-159999</v>
      </c>
      <c r="DN220" s="916">
        <v>-15999914</v>
      </c>
      <c r="DO220" s="916">
        <v>0</v>
      </c>
      <c r="DP220" s="916">
        <v>0</v>
      </c>
      <c r="DQ220" s="916">
        <v>0</v>
      </c>
      <c r="DR220" s="916">
        <v>0</v>
      </c>
      <c r="DS220" s="916">
        <v>0</v>
      </c>
      <c r="DT220" s="916">
        <v>0</v>
      </c>
      <c r="DU220" s="916">
        <v>-17029173</v>
      </c>
      <c r="DV220" s="916">
        <v>0</v>
      </c>
      <c r="DW220" s="916">
        <v>-172012</v>
      </c>
      <c r="DX220" s="916">
        <v>-17201185</v>
      </c>
      <c r="DY220" s="916">
        <v>-2489</v>
      </c>
      <c r="DZ220" s="916">
        <v>1191747</v>
      </c>
      <c r="EA220" s="916">
        <v>0</v>
      </c>
      <c r="EB220" s="916">
        <v>12013</v>
      </c>
      <c r="EC220" s="916">
        <v>1201271</v>
      </c>
      <c r="ED220" s="916">
        <v>0</v>
      </c>
      <c r="EE220" s="916">
        <v>93221768</v>
      </c>
      <c r="EF220" s="916">
        <v>0</v>
      </c>
      <c r="EG220" s="916">
        <v>941634</v>
      </c>
      <c r="EH220" s="916">
        <v>94163402</v>
      </c>
      <c r="EI220" s="916">
        <v>0</v>
      </c>
      <c r="EJ220" s="916">
        <v>92883801</v>
      </c>
      <c r="EK220" s="916">
        <v>0</v>
      </c>
      <c r="EL220" s="916">
        <v>938220</v>
      </c>
      <c r="EM220" s="916">
        <v>93822021</v>
      </c>
      <c r="EN220" s="916">
        <v>0</v>
      </c>
      <c r="EO220" s="916">
        <v>-337967</v>
      </c>
      <c r="EP220" s="916">
        <v>0</v>
      </c>
      <c r="EQ220" s="916">
        <v>-3414</v>
      </c>
      <c r="ER220" s="916">
        <v>-341381</v>
      </c>
      <c r="ES220" s="916">
        <v>-2489</v>
      </c>
      <c r="ET220" s="916">
        <v>853780</v>
      </c>
      <c r="EU220" s="916">
        <v>0</v>
      </c>
      <c r="EV220" s="916">
        <v>8599</v>
      </c>
      <c r="EW220" s="916">
        <v>859890</v>
      </c>
      <c r="EX220" s="917">
        <v>0</v>
      </c>
      <c r="EY220" s="917">
        <v>0.99</v>
      </c>
      <c r="EZ220" s="917">
        <v>0</v>
      </c>
      <c r="FA220" s="917">
        <v>0.01</v>
      </c>
      <c r="FB220" s="917">
        <v>1</v>
      </c>
      <c r="FC220" s="884" t="s">
        <v>679</v>
      </c>
      <c r="FD220" s="884" t="s">
        <v>678</v>
      </c>
      <c r="FE220" s="884" t="s">
        <v>1674</v>
      </c>
      <c r="FF220" s="884" t="s">
        <v>2348</v>
      </c>
      <c r="FG220" s="884" t="s">
        <v>2566</v>
      </c>
    </row>
    <row r="221" spans="1:163" ht="14.25" thickTop="1" thickBot="1" x14ac:dyDescent="0.25">
      <c r="A221" s="884" t="s">
        <v>3311</v>
      </c>
      <c r="B221" s="918" t="s">
        <v>490</v>
      </c>
      <c r="C221" s="919" t="s">
        <v>489</v>
      </c>
      <c r="D221" s="916">
        <v>15619629</v>
      </c>
      <c r="E221" s="916">
        <v>12495704</v>
      </c>
      <c r="F221" s="916">
        <v>2811533</v>
      </c>
      <c r="G221" s="916">
        <v>312393</v>
      </c>
      <c r="H221" s="916">
        <v>31239259</v>
      </c>
      <c r="I221" s="916">
        <v>0</v>
      </c>
      <c r="J221" s="916">
        <v>0</v>
      </c>
      <c r="K221" s="916">
        <v>15619629</v>
      </c>
      <c r="L221" s="916">
        <v>284652</v>
      </c>
      <c r="M221" s="916">
        <v>284652</v>
      </c>
      <c r="N221" s="916">
        <v>0</v>
      </c>
      <c r="O221" s="916">
        <v>0</v>
      </c>
      <c r="P221" s="916">
        <v>0</v>
      </c>
      <c r="Q221" s="916">
        <v>11103</v>
      </c>
      <c r="R221" s="916">
        <v>0</v>
      </c>
      <c r="S221" s="916">
        <v>11103</v>
      </c>
      <c r="T221" s="916">
        <v>0</v>
      </c>
      <c r="U221" s="916">
        <v>0</v>
      </c>
      <c r="V221" s="916">
        <v>0</v>
      </c>
      <c r="W221" s="916">
        <v>0</v>
      </c>
      <c r="X221" s="916">
        <v>0</v>
      </c>
      <c r="Y221" s="916">
        <v>0</v>
      </c>
      <c r="Z221" s="916">
        <v>0</v>
      </c>
      <c r="AA221" s="916">
        <v>0</v>
      </c>
      <c r="AB221" s="916">
        <v>0</v>
      </c>
      <c r="AC221" s="916">
        <v>0</v>
      </c>
      <c r="AD221" s="916">
        <v>7658605</v>
      </c>
      <c r="AE221" s="916">
        <v>1722929</v>
      </c>
      <c r="AF221" s="916">
        <v>191438</v>
      </c>
      <c r="AG221" s="916">
        <v>9572972</v>
      </c>
      <c r="AH221" s="916">
        <v>727626</v>
      </c>
      <c r="AI221" s="916">
        <v>582102</v>
      </c>
      <c r="AJ221" s="916">
        <v>130973</v>
      </c>
      <c r="AK221" s="916">
        <v>14553</v>
      </c>
      <c r="AL221" s="916">
        <v>1455254</v>
      </c>
      <c r="AM221" s="916">
        <v>-651891</v>
      </c>
      <c r="AN221" s="916">
        <v>-521512</v>
      </c>
      <c r="AO221" s="916">
        <v>-117340</v>
      </c>
      <c r="AP221" s="916">
        <v>-13038</v>
      </c>
      <c r="AQ221" s="916">
        <v>-1303781</v>
      </c>
      <c r="AR221" s="916">
        <v>-412656</v>
      </c>
      <c r="AS221" s="916">
        <v>-330125</v>
      </c>
      <c r="AT221" s="916">
        <v>-74278</v>
      </c>
      <c r="AU221" s="916">
        <v>-8253</v>
      </c>
      <c r="AV221" s="916">
        <v>-825312</v>
      </c>
      <c r="AW221" s="916">
        <v>0</v>
      </c>
      <c r="AX221" s="916">
        <v>0</v>
      </c>
      <c r="AY221" s="916">
        <v>0</v>
      </c>
      <c r="AZ221" s="916">
        <v>0</v>
      </c>
      <c r="BA221" s="916">
        <v>0</v>
      </c>
      <c r="BB221" s="916">
        <v>33140</v>
      </c>
      <c r="BC221" s="916">
        <v>26512</v>
      </c>
      <c r="BD221" s="916">
        <v>5965</v>
      </c>
      <c r="BE221" s="916">
        <v>663</v>
      </c>
      <c r="BF221" s="916">
        <v>66280</v>
      </c>
      <c r="BG221" s="916">
        <v>-379516</v>
      </c>
      <c r="BH221" s="916">
        <v>-303613</v>
      </c>
      <c r="BI221" s="916">
        <v>-68313</v>
      </c>
      <c r="BJ221" s="916">
        <v>-7590</v>
      </c>
      <c r="BK221" s="916">
        <v>-759032</v>
      </c>
      <c r="BL221" s="916">
        <v>-1277925</v>
      </c>
      <c r="BM221" s="916">
        <v>-1022340</v>
      </c>
      <c r="BN221" s="916">
        <v>-230027</v>
      </c>
      <c r="BO221" s="916">
        <v>-25559</v>
      </c>
      <c r="BP221" s="916">
        <v>-2555851</v>
      </c>
      <c r="BQ221" s="916">
        <v>-309519</v>
      </c>
      <c r="BR221" s="916">
        <v>-247614</v>
      </c>
      <c r="BS221" s="916">
        <v>-55713</v>
      </c>
      <c r="BT221" s="916">
        <v>-6190</v>
      </c>
      <c r="BU221" s="916">
        <v>-619036</v>
      </c>
      <c r="BV221" s="916">
        <v>-968408</v>
      </c>
      <c r="BW221" s="916">
        <v>-774726</v>
      </c>
      <c r="BX221" s="916">
        <v>-174313</v>
      </c>
      <c r="BY221" s="916">
        <v>-19368</v>
      </c>
      <c r="BZ221" s="916">
        <v>-1936815</v>
      </c>
      <c r="CA221" s="916">
        <v>61717</v>
      </c>
      <c r="CB221" s="916">
        <v>49374</v>
      </c>
      <c r="CC221" s="916">
        <v>11109</v>
      </c>
      <c r="CD221" s="916">
        <v>1234</v>
      </c>
      <c r="CE221" s="916">
        <v>123434</v>
      </c>
      <c r="CF221" s="916">
        <v>675448</v>
      </c>
      <c r="CG221" s="916">
        <v>540358</v>
      </c>
      <c r="CH221" s="916">
        <v>121581</v>
      </c>
      <c r="CI221" s="916">
        <v>13509</v>
      </c>
      <c r="CJ221" s="916">
        <v>1350896</v>
      </c>
      <c r="CK221" s="916">
        <v>141359</v>
      </c>
      <c r="CL221" s="916">
        <v>113087</v>
      </c>
      <c r="CM221" s="916">
        <v>25445</v>
      </c>
      <c r="CN221" s="916">
        <v>2827</v>
      </c>
      <c r="CO221" s="916">
        <v>282718</v>
      </c>
      <c r="CP221" s="916">
        <v>-736833</v>
      </c>
      <c r="CQ221" s="916">
        <v>-589466</v>
      </c>
      <c r="CR221" s="916">
        <v>-132630</v>
      </c>
      <c r="CS221" s="916">
        <v>-14737</v>
      </c>
      <c r="CT221" s="916">
        <v>-1473666</v>
      </c>
      <c r="CU221" s="916">
        <v>-1136234</v>
      </c>
      <c r="CV221" s="916">
        <v>-908987</v>
      </c>
      <c r="CW221" s="916">
        <v>-204522</v>
      </c>
      <c r="CX221" s="916">
        <v>-22726</v>
      </c>
      <c r="CY221" s="916">
        <v>-2272469</v>
      </c>
      <c r="CZ221" s="916">
        <v>-106443</v>
      </c>
      <c r="DA221" s="916">
        <v>-85153</v>
      </c>
      <c r="DB221" s="916">
        <v>-19159</v>
      </c>
      <c r="DC221" s="916">
        <v>-2129</v>
      </c>
      <c r="DD221" s="916">
        <v>-212884</v>
      </c>
      <c r="DE221" s="916">
        <v>-1029793</v>
      </c>
      <c r="DF221" s="916">
        <v>-823834</v>
      </c>
      <c r="DG221" s="916">
        <v>-185362</v>
      </c>
      <c r="DH221" s="916">
        <v>-20596</v>
      </c>
      <c r="DI221" s="916">
        <v>-2059585</v>
      </c>
      <c r="DJ221" s="916">
        <v>-6086922</v>
      </c>
      <c r="DK221" s="916">
        <v>-4869536</v>
      </c>
      <c r="DL221" s="916">
        <v>-1095645</v>
      </c>
      <c r="DM221" s="916">
        <v>-121738</v>
      </c>
      <c r="DN221" s="916">
        <v>-12173841</v>
      </c>
      <c r="DO221" s="916">
        <v>0</v>
      </c>
      <c r="DP221" s="916">
        <v>0</v>
      </c>
      <c r="DQ221" s="916">
        <v>0</v>
      </c>
      <c r="DR221" s="916">
        <v>0</v>
      </c>
      <c r="DS221" s="916">
        <v>0</v>
      </c>
      <c r="DT221" s="916">
        <v>-6799233</v>
      </c>
      <c r="DU221" s="916">
        <v>-5439386</v>
      </c>
      <c r="DV221" s="916">
        <v>-1223862</v>
      </c>
      <c r="DW221" s="916">
        <v>-135985</v>
      </c>
      <c r="DX221" s="916">
        <v>-13598466</v>
      </c>
      <c r="DY221" s="916">
        <v>712311</v>
      </c>
      <c r="DZ221" s="916">
        <v>569850</v>
      </c>
      <c r="EA221" s="916">
        <v>128217</v>
      </c>
      <c r="EB221" s="916">
        <v>14247</v>
      </c>
      <c r="EC221" s="916">
        <v>1424625</v>
      </c>
      <c r="ED221" s="916">
        <v>14461007</v>
      </c>
      <c r="EE221" s="916">
        <v>11568805</v>
      </c>
      <c r="EF221" s="916">
        <v>2602981</v>
      </c>
      <c r="EG221" s="916">
        <v>289220</v>
      </c>
      <c r="EH221" s="916">
        <v>28922013</v>
      </c>
      <c r="EI221" s="916">
        <v>15619629</v>
      </c>
      <c r="EJ221" s="916">
        <v>12495704</v>
      </c>
      <c r="EK221" s="916">
        <v>2811533</v>
      </c>
      <c r="EL221" s="916">
        <v>312393</v>
      </c>
      <c r="EM221" s="916">
        <v>31239259</v>
      </c>
      <c r="EN221" s="916">
        <v>1158622</v>
      </c>
      <c r="EO221" s="916">
        <v>926899</v>
      </c>
      <c r="EP221" s="916">
        <v>208552</v>
      </c>
      <c r="EQ221" s="916">
        <v>23173</v>
      </c>
      <c r="ER221" s="916">
        <v>2317246</v>
      </c>
      <c r="ES221" s="916">
        <v>1870933</v>
      </c>
      <c r="ET221" s="916">
        <v>1496749</v>
      </c>
      <c r="EU221" s="916">
        <v>336769</v>
      </c>
      <c r="EV221" s="916">
        <v>37420</v>
      </c>
      <c r="EW221" s="916">
        <v>3741871</v>
      </c>
      <c r="EX221" s="917">
        <v>0.5</v>
      </c>
      <c r="EY221" s="917">
        <v>0.4</v>
      </c>
      <c r="EZ221" s="917">
        <v>0.09</v>
      </c>
      <c r="FA221" s="917">
        <v>0.01</v>
      </c>
      <c r="FB221" s="917">
        <v>1</v>
      </c>
      <c r="FC221" s="884" t="s">
        <v>718</v>
      </c>
      <c r="FD221" s="884" t="s">
        <v>668</v>
      </c>
      <c r="FE221" s="884" t="s">
        <v>1672</v>
      </c>
      <c r="FF221" s="884" t="s">
        <v>2350</v>
      </c>
      <c r="FG221" s="884" t="s">
        <v>2567</v>
      </c>
    </row>
    <row r="222" spans="1:163" ht="14.25" thickTop="1" thickBot="1" x14ac:dyDescent="0.25">
      <c r="A222" s="884" t="s">
        <v>3311</v>
      </c>
      <c r="B222" s="918" t="s">
        <v>492</v>
      </c>
      <c r="C222" s="919" t="s">
        <v>491</v>
      </c>
      <c r="D222" s="916">
        <v>18762919</v>
      </c>
      <c r="E222" s="916">
        <v>15010334</v>
      </c>
      <c r="F222" s="916">
        <v>3377325</v>
      </c>
      <c r="G222" s="916">
        <v>375258</v>
      </c>
      <c r="H222" s="916">
        <v>37525836</v>
      </c>
      <c r="I222" s="916">
        <v>0</v>
      </c>
      <c r="J222" s="916">
        <v>0</v>
      </c>
      <c r="K222" s="916">
        <v>18762919</v>
      </c>
      <c r="L222" s="916">
        <v>171865</v>
      </c>
      <c r="M222" s="916">
        <v>171865</v>
      </c>
      <c r="N222" s="916">
        <v>0</v>
      </c>
      <c r="O222" s="916">
        <v>0</v>
      </c>
      <c r="P222" s="916">
        <v>0</v>
      </c>
      <c r="Q222" s="916">
        <v>194010</v>
      </c>
      <c r="R222" s="916">
        <v>0</v>
      </c>
      <c r="S222" s="916">
        <v>194010</v>
      </c>
      <c r="T222" s="916">
        <v>0</v>
      </c>
      <c r="U222" s="916">
        <v>0</v>
      </c>
      <c r="V222" s="916">
        <v>0</v>
      </c>
      <c r="W222" s="916">
        <v>0</v>
      </c>
      <c r="X222" s="916">
        <v>0</v>
      </c>
      <c r="Y222" s="916">
        <v>0</v>
      </c>
      <c r="Z222" s="916">
        <v>0</v>
      </c>
      <c r="AA222" s="916">
        <v>0</v>
      </c>
      <c r="AB222" s="916">
        <v>0</v>
      </c>
      <c r="AC222" s="916">
        <v>0</v>
      </c>
      <c r="AD222" s="916">
        <v>5776712</v>
      </c>
      <c r="AE222" s="916">
        <v>1294861</v>
      </c>
      <c r="AF222" s="916">
        <v>143872</v>
      </c>
      <c r="AG222" s="916">
        <v>7215445</v>
      </c>
      <c r="AH222" s="916">
        <v>1429257</v>
      </c>
      <c r="AI222" s="916">
        <v>1143406</v>
      </c>
      <c r="AJ222" s="916">
        <v>257266</v>
      </c>
      <c r="AK222" s="916">
        <v>28585</v>
      </c>
      <c r="AL222" s="916">
        <v>2858514</v>
      </c>
      <c r="AM222" s="916">
        <v>-385742</v>
      </c>
      <c r="AN222" s="916">
        <v>-308594</v>
      </c>
      <c r="AO222" s="916">
        <v>-69434</v>
      </c>
      <c r="AP222" s="916">
        <v>-7715</v>
      </c>
      <c r="AQ222" s="916">
        <v>-771485</v>
      </c>
      <c r="AR222" s="916">
        <v>-471953</v>
      </c>
      <c r="AS222" s="916">
        <v>-377562</v>
      </c>
      <c r="AT222" s="916">
        <v>-84951</v>
      </c>
      <c r="AU222" s="916">
        <v>-9439</v>
      </c>
      <c r="AV222" s="916">
        <v>-943905</v>
      </c>
      <c r="AW222" s="916">
        <v>0</v>
      </c>
      <c r="AX222" s="916">
        <v>0</v>
      </c>
      <c r="AY222" s="916">
        <v>0</v>
      </c>
      <c r="AZ222" s="916">
        <v>0</v>
      </c>
      <c r="BA222" s="916">
        <v>0</v>
      </c>
      <c r="BB222" s="916">
        <v>-92790</v>
      </c>
      <c r="BC222" s="916">
        <v>-74232</v>
      </c>
      <c r="BD222" s="916">
        <v>-16702</v>
      </c>
      <c r="BE222" s="916">
        <v>-1856</v>
      </c>
      <c r="BF222" s="916">
        <v>-185580</v>
      </c>
      <c r="BG222" s="916">
        <v>-564743</v>
      </c>
      <c r="BH222" s="916">
        <v>-451794</v>
      </c>
      <c r="BI222" s="916">
        <v>-101653</v>
      </c>
      <c r="BJ222" s="916">
        <v>-11295</v>
      </c>
      <c r="BK222" s="916">
        <v>-1129485</v>
      </c>
      <c r="BL222" s="916">
        <v>-1534199</v>
      </c>
      <c r="BM222" s="916">
        <v>-1227359</v>
      </c>
      <c r="BN222" s="916">
        <v>-276156</v>
      </c>
      <c r="BO222" s="916">
        <v>-30684</v>
      </c>
      <c r="BP222" s="916">
        <v>-3068398</v>
      </c>
      <c r="BQ222" s="916">
        <v>-137441</v>
      </c>
      <c r="BR222" s="916">
        <v>-109954</v>
      </c>
      <c r="BS222" s="916">
        <v>-24740</v>
      </c>
      <c r="BT222" s="916">
        <v>-2749</v>
      </c>
      <c r="BU222" s="916">
        <v>-274884</v>
      </c>
      <c r="BV222" s="916">
        <v>-1396757</v>
      </c>
      <c r="BW222" s="916">
        <v>-1117406</v>
      </c>
      <c r="BX222" s="916">
        <v>-251416</v>
      </c>
      <c r="BY222" s="916">
        <v>-27935</v>
      </c>
      <c r="BZ222" s="916">
        <v>-2793514</v>
      </c>
      <c r="CA222" s="916">
        <v>111972</v>
      </c>
      <c r="CB222" s="916">
        <v>89578</v>
      </c>
      <c r="CC222" s="916">
        <v>20155</v>
      </c>
      <c r="CD222" s="916">
        <v>2239</v>
      </c>
      <c r="CE222" s="916">
        <v>223944</v>
      </c>
      <c r="CF222" s="916">
        <v>1396757</v>
      </c>
      <c r="CG222" s="916">
        <v>1117405</v>
      </c>
      <c r="CH222" s="916">
        <v>251416</v>
      </c>
      <c r="CI222" s="916">
        <v>27935</v>
      </c>
      <c r="CJ222" s="916">
        <v>2793513</v>
      </c>
      <c r="CK222" s="916">
        <v>0</v>
      </c>
      <c r="CL222" s="916">
        <v>0</v>
      </c>
      <c r="CM222" s="916">
        <v>0</v>
      </c>
      <c r="CN222" s="916">
        <v>0</v>
      </c>
      <c r="CO222" s="916">
        <v>0</v>
      </c>
      <c r="CP222" s="916">
        <v>-738397</v>
      </c>
      <c r="CQ222" s="916">
        <v>-590718</v>
      </c>
      <c r="CR222" s="916">
        <v>-132912</v>
      </c>
      <c r="CS222" s="916">
        <v>-14768</v>
      </c>
      <c r="CT222" s="916">
        <v>-1476795</v>
      </c>
      <c r="CU222" s="916">
        <v>-763867</v>
      </c>
      <c r="CV222" s="916">
        <v>-611094</v>
      </c>
      <c r="CW222" s="916">
        <v>-137497</v>
      </c>
      <c r="CX222" s="916">
        <v>-15278</v>
      </c>
      <c r="CY222" s="916">
        <v>-1527736</v>
      </c>
      <c r="CZ222" s="916">
        <v>-25469</v>
      </c>
      <c r="DA222" s="916">
        <v>-20376</v>
      </c>
      <c r="DB222" s="916">
        <v>-4585</v>
      </c>
      <c r="DC222" s="916">
        <v>-510</v>
      </c>
      <c r="DD222" s="916">
        <v>-50940</v>
      </c>
      <c r="DE222" s="916">
        <v>-738397</v>
      </c>
      <c r="DF222" s="916">
        <v>-590719</v>
      </c>
      <c r="DG222" s="916">
        <v>-132912</v>
      </c>
      <c r="DH222" s="916">
        <v>-14768</v>
      </c>
      <c r="DI222" s="916">
        <v>-1476796</v>
      </c>
      <c r="DJ222" s="916">
        <v>-3869640</v>
      </c>
      <c r="DK222" s="916">
        <v>-3095714</v>
      </c>
      <c r="DL222" s="916">
        <v>-696537</v>
      </c>
      <c r="DM222" s="916">
        <v>-77393</v>
      </c>
      <c r="DN222" s="916">
        <v>-7739283</v>
      </c>
      <c r="DO222" s="916">
        <v>0</v>
      </c>
      <c r="DP222" s="916">
        <v>0</v>
      </c>
      <c r="DQ222" s="916">
        <v>0</v>
      </c>
      <c r="DR222" s="916">
        <v>0</v>
      </c>
      <c r="DS222" s="916">
        <v>0</v>
      </c>
      <c r="DT222" s="916">
        <v>-4064832</v>
      </c>
      <c r="DU222" s="916">
        <v>-3251865</v>
      </c>
      <c r="DV222" s="916">
        <v>-731670</v>
      </c>
      <c r="DW222" s="916">
        <v>-81297</v>
      </c>
      <c r="DX222" s="916">
        <v>-8129663</v>
      </c>
      <c r="DY222" s="916">
        <v>195192</v>
      </c>
      <c r="DZ222" s="916">
        <v>156151</v>
      </c>
      <c r="EA222" s="916">
        <v>35133</v>
      </c>
      <c r="EB222" s="916">
        <v>3904</v>
      </c>
      <c r="EC222" s="916">
        <v>390380</v>
      </c>
      <c r="ED222" s="916">
        <v>19721636</v>
      </c>
      <c r="EE222" s="916">
        <v>15777309</v>
      </c>
      <c r="EF222" s="916">
        <v>3549895</v>
      </c>
      <c r="EG222" s="916">
        <v>394433</v>
      </c>
      <c r="EH222" s="916">
        <v>39443273</v>
      </c>
      <c r="EI222" s="916">
        <v>18762919</v>
      </c>
      <c r="EJ222" s="916">
        <v>15010334</v>
      </c>
      <c r="EK222" s="916">
        <v>3377325</v>
      </c>
      <c r="EL222" s="916">
        <v>375258</v>
      </c>
      <c r="EM222" s="916">
        <v>37525836</v>
      </c>
      <c r="EN222" s="916">
        <v>-958717</v>
      </c>
      <c r="EO222" s="916">
        <v>-766975</v>
      </c>
      <c r="EP222" s="916">
        <v>-172570</v>
      </c>
      <c r="EQ222" s="916">
        <v>-19175</v>
      </c>
      <c r="ER222" s="916">
        <v>-1917437</v>
      </c>
      <c r="ES222" s="916">
        <v>-763525</v>
      </c>
      <c r="ET222" s="916">
        <v>-610824</v>
      </c>
      <c r="EU222" s="916">
        <v>-137437</v>
      </c>
      <c r="EV222" s="916">
        <v>-15271</v>
      </c>
      <c r="EW222" s="916">
        <v>-1527057</v>
      </c>
      <c r="EX222" s="917">
        <v>0.5</v>
      </c>
      <c r="EY222" s="917">
        <v>0.4</v>
      </c>
      <c r="EZ222" s="917">
        <v>0.09</v>
      </c>
      <c r="FA222" s="917">
        <v>0.01</v>
      </c>
      <c r="FB222" s="917">
        <v>1</v>
      </c>
      <c r="FC222" s="884" t="s">
        <v>688</v>
      </c>
      <c r="FD222" s="884" t="s">
        <v>687</v>
      </c>
      <c r="FE222" s="884" t="s">
        <v>1672</v>
      </c>
      <c r="FF222" s="884" t="s">
        <v>2344</v>
      </c>
      <c r="FG222" s="884" t="s">
        <v>2568</v>
      </c>
    </row>
    <row r="223" spans="1:163" ht="14.25" thickTop="1" thickBot="1" x14ac:dyDescent="0.25">
      <c r="A223" s="884" t="s">
        <v>3311</v>
      </c>
      <c r="B223" s="918" t="s">
        <v>494</v>
      </c>
      <c r="C223" s="919" t="s">
        <v>493</v>
      </c>
      <c r="D223" s="916">
        <v>0</v>
      </c>
      <c r="E223" s="916">
        <v>79197189</v>
      </c>
      <c r="F223" s="916">
        <v>0</v>
      </c>
      <c r="G223" s="916">
        <v>799972</v>
      </c>
      <c r="H223" s="916">
        <v>79997161</v>
      </c>
      <c r="I223" s="916">
        <v>0</v>
      </c>
      <c r="J223" s="916">
        <v>0</v>
      </c>
      <c r="K223" s="916">
        <v>0</v>
      </c>
      <c r="L223" s="916">
        <v>299285</v>
      </c>
      <c r="M223" s="916">
        <v>299285</v>
      </c>
      <c r="N223" s="916">
        <v>0</v>
      </c>
      <c r="O223" s="916">
        <v>0</v>
      </c>
      <c r="P223" s="916">
        <v>0</v>
      </c>
      <c r="Q223" s="916">
        <v>0</v>
      </c>
      <c r="R223" s="916">
        <v>0</v>
      </c>
      <c r="S223" s="916">
        <v>0</v>
      </c>
      <c r="T223" s="916">
        <v>0</v>
      </c>
      <c r="U223" s="916">
        <v>0</v>
      </c>
      <c r="V223" s="916">
        <v>0</v>
      </c>
      <c r="W223" s="916">
        <v>0</v>
      </c>
      <c r="X223" s="916">
        <v>0</v>
      </c>
      <c r="Y223" s="916">
        <v>0</v>
      </c>
      <c r="Z223" s="916">
        <v>0</v>
      </c>
      <c r="AA223" s="916">
        <v>0</v>
      </c>
      <c r="AB223" s="916">
        <v>0</v>
      </c>
      <c r="AC223" s="916">
        <v>0</v>
      </c>
      <c r="AD223" s="916">
        <v>22420934</v>
      </c>
      <c r="AE223" s="916">
        <v>0</v>
      </c>
      <c r="AF223" s="916">
        <v>226475</v>
      </c>
      <c r="AG223" s="916">
        <v>22647409</v>
      </c>
      <c r="AH223" s="916">
        <v>0</v>
      </c>
      <c r="AI223" s="916">
        <v>7843038</v>
      </c>
      <c r="AJ223" s="916">
        <v>0</v>
      </c>
      <c r="AK223" s="916">
        <v>79223</v>
      </c>
      <c r="AL223" s="916">
        <v>7922261</v>
      </c>
      <c r="AM223" s="916">
        <v>0</v>
      </c>
      <c r="AN223" s="916">
        <v>-3110018</v>
      </c>
      <c r="AO223" s="916">
        <v>0</v>
      </c>
      <c r="AP223" s="916">
        <v>-31414</v>
      </c>
      <c r="AQ223" s="916">
        <v>-3141432</v>
      </c>
      <c r="AR223" s="916">
        <v>0</v>
      </c>
      <c r="AS223" s="916">
        <v>-8230860</v>
      </c>
      <c r="AT223" s="916">
        <v>0</v>
      </c>
      <c r="AU223" s="916">
        <v>-83140</v>
      </c>
      <c r="AV223" s="916">
        <v>-8314000</v>
      </c>
      <c r="AW223" s="916">
        <v>0</v>
      </c>
      <c r="AX223" s="916">
        <v>-4527</v>
      </c>
      <c r="AY223" s="916">
        <v>0</v>
      </c>
      <c r="AZ223" s="916">
        <v>-46</v>
      </c>
      <c r="BA223" s="916">
        <v>-4573</v>
      </c>
      <c r="BB223" s="916">
        <v>0</v>
      </c>
      <c r="BC223" s="916">
        <v>2573577</v>
      </c>
      <c r="BD223" s="916">
        <v>0</v>
      </c>
      <c r="BE223" s="916">
        <v>25996</v>
      </c>
      <c r="BF223" s="916">
        <v>2599573</v>
      </c>
      <c r="BG223" s="916">
        <v>0</v>
      </c>
      <c r="BH223" s="916">
        <v>-5661810</v>
      </c>
      <c r="BI223" s="916">
        <v>0</v>
      </c>
      <c r="BJ223" s="916">
        <v>-57190</v>
      </c>
      <c r="BK223" s="916">
        <v>-5719000</v>
      </c>
      <c r="BL223" s="916">
        <v>0</v>
      </c>
      <c r="BM223" s="916">
        <v>-21139965</v>
      </c>
      <c r="BN223" s="916">
        <v>0</v>
      </c>
      <c r="BO223" s="916">
        <v>-213535</v>
      </c>
      <c r="BP223" s="916">
        <v>-21353500</v>
      </c>
      <c r="BQ223" s="916">
        <v>0</v>
      </c>
      <c r="BR223" s="916">
        <v>-7148295</v>
      </c>
      <c r="BS223" s="916">
        <v>0</v>
      </c>
      <c r="BT223" s="916">
        <v>-72205</v>
      </c>
      <c r="BU223" s="916">
        <v>-7220500</v>
      </c>
      <c r="BV223" s="916">
        <v>0</v>
      </c>
      <c r="BW223" s="916">
        <v>-13991670</v>
      </c>
      <c r="BX223" s="916">
        <v>0</v>
      </c>
      <c r="BY223" s="916">
        <v>-141330</v>
      </c>
      <c r="BZ223" s="916">
        <v>-14133000</v>
      </c>
      <c r="CA223" s="916">
        <v>0</v>
      </c>
      <c r="CB223" s="916">
        <v>1670396</v>
      </c>
      <c r="CC223" s="916">
        <v>0</v>
      </c>
      <c r="CD223" s="916">
        <v>16873</v>
      </c>
      <c r="CE223" s="916">
        <v>1687269</v>
      </c>
      <c r="CF223" s="916">
        <v>0</v>
      </c>
      <c r="CG223" s="916">
        <v>3119915</v>
      </c>
      <c r="CH223" s="916">
        <v>0</v>
      </c>
      <c r="CI223" s="916">
        <v>31514</v>
      </c>
      <c r="CJ223" s="916">
        <v>3151429</v>
      </c>
      <c r="CK223" s="916">
        <v>0</v>
      </c>
      <c r="CL223" s="916">
        <v>5443447</v>
      </c>
      <c r="CM223" s="916">
        <v>0</v>
      </c>
      <c r="CN223" s="916">
        <v>54984</v>
      </c>
      <c r="CO223" s="916">
        <v>5498431</v>
      </c>
      <c r="CP223" s="916">
        <v>0</v>
      </c>
      <c r="CQ223" s="916">
        <v>4729300</v>
      </c>
      <c r="CR223" s="916">
        <v>0</v>
      </c>
      <c r="CS223" s="916">
        <v>47771</v>
      </c>
      <c r="CT223" s="916">
        <v>4777071</v>
      </c>
      <c r="CU223" s="916">
        <v>0</v>
      </c>
      <c r="CV223" s="916">
        <v>-6176907</v>
      </c>
      <c r="CW223" s="916">
        <v>0</v>
      </c>
      <c r="CX223" s="916">
        <v>-62393</v>
      </c>
      <c r="CY223" s="916">
        <v>-6239300</v>
      </c>
      <c r="CZ223" s="916">
        <v>0</v>
      </c>
      <c r="DA223" s="916">
        <v>-34452</v>
      </c>
      <c r="DB223" s="916">
        <v>0</v>
      </c>
      <c r="DC223" s="916">
        <v>-348</v>
      </c>
      <c r="DD223" s="916">
        <v>-34800</v>
      </c>
      <c r="DE223" s="916">
        <v>0</v>
      </c>
      <c r="DF223" s="916">
        <v>-6142455</v>
      </c>
      <c r="DG223" s="916">
        <v>0</v>
      </c>
      <c r="DH223" s="916">
        <v>-62045</v>
      </c>
      <c r="DI223" s="916">
        <v>-6204500</v>
      </c>
      <c r="DJ223" s="916">
        <v>-1</v>
      </c>
      <c r="DK223" s="916">
        <v>-18424287</v>
      </c>
      <c r="DL223" s="916">
        <v>0</v>
      </c>
      <c r="DM223" s="916">
        <v>-186102</v>
      </c>
      <c r="DN223" s="916">
        <v>-18610391</v>
      </c>
      <c r="DO223" s="916">
        <v>0</v>
      </c>
      <c r="DP223" s="916">
        <v>0</v>
      </c>
      <c r="DQ223" s="916">
        <v>0</v>
      </c>
      <c r="DR223" s="916">
        <v>0</v>
      </c>
      <c r="DS223" s="916">
        <v>0</v>
      </c>
      <c r="DT223" s="916">
        <v>0</v>
      </c>
      <c r="DU223" s="916">
        <v>-18515165</v>
      </c>
      <c r="DV223" s="916">
        <v>0</v>
      </c>
      <c r="DW223" s="916">
        <v>-187022</v>
      </c>
      <c r="DX223" s="916">
        <v>-18702187</v>
      </c>
      <c r="DY223" s="916">
        <v>-1</v>
      </c>
      <c r="DZ223" s="916">
        <v>90878</v>
      </c>
      <c r="EA223" s="916">
        <v>0</v>
      </c>
      <c r="EB223" s="916">
        <v>920</v>
      </c>
      <c r="EC223" s="916">
        <v>91796</v>
      </c>
      <c r="ED223" s="916">
        <v>0</v>
      </c>
      <c r="EE223" s="916">
        <v>56663938</v>
      </c>
      <c r="EF223" s="916">
        <v>0</v>
      </c>
      <c r="EG223" s="916">
        <v>572363</v>
      </c>
      <c r="EH223" s="916">
        <v>57236301</v>
      </c>
      <c r="EI223" s="916">
        <v>0</v>
      </c>
      <c r="EJ223" s="916">
        <v>79197189</v>
      </c>
      <c r="EK223" s="916">
        <v>0</v>
      </c>
      <c r="EL223" s="916">
        <v>799972</v>
      </c>
      <c r="EM223" s="916">
        <v>79997161</v>
      </c>
      <c r="EN223" s="916">
        <v>0</v>
      </c>
      <c r="EO223" s="916">
        <v>22533251</v>
      </c>
      <c r="EP223" s="916">
        <v>0</v>
      </c>
      <c r="EQ223" s="916">
        <v>227609</v>
      </c>
      <c r="ER223" s="916">
        <v>22760860</v>
      </c>
      <c r="ES223" s="916">
        <v>-1</v>
      </c>
      <c r="ET223" s="916">
        <v>22624129</v>
      </c>
      <c r="EU223" s="916">
        <v>0</v>
      </c>
      <c r="EV223" s="916">
        <v>228529</v>
      </c>
      <c r="EW223" s="916">
        <v>22852656</v>
      </c>
      <c r="EX223" s="917">
        <v>0</v>
      </c>
      <c r="EY223" s="917">
        <v>0.99</v>
      </c>
      <c r="EZ223" s="917">
        <v>0</v>
      </c>
      <c r="FA223" s="917">
        <v>0.01</v>
      </c>
      <c r="FB223" s="917">
        <v>1</v>
      </c>
      <c r="FC223" s="884" t="s">
        <v>679</v>
      </c>
      <c r="FD223" s="884" t="s">
        <v>682</v>
      </c>
      <c r="FE223" s="884" t="s">
        <v>1674</v>
      </c>
      <c r="FF223" s="884" t="s">
        <v>2349</v>
      </c>
      <c r="FG223" s="884" t="s">
        <v>2569</v>
      </c>
    </row>
    <row r="224" spans="1:163" ht="14.25" thickTop="1" thickBot="1" x14ac:dyDescent="0.25">
      <c r="A224" s="884" t="s">
        <v>3311</v>
      </c>
      <c r="B224" s="918" t="s">
        <v>496</v>
      </c>
      <c r="C224" s="919" t="s">
        <v>495</v>
      </c>
      <c r="D224" s="916">
        <v>13967025</v>
      </c>
      <c r="E224" s="916">
        <v>11173621</v>
      </c>
      <c r="F224" s="916">
        <v>2514065</v>
      </c>
      <c r="G224" s="916">
        <v>279341</v>
      </c>
      <c r="H224" s="916">
        <v>27934052</v>
      </c>
      <c r="I224" s="916">
        <v>0</v>
      </c>
      <c r="J224" s="916">
        <v>0</v>
      </c>
      <c r="K224" s="916">
        <v>13967025</v>
      </c>
      <c r="L224" s="916">
        <v>110839</v>
      </c>
      <c r="M224" s="916">
        <v>110839</v>
      </c>
      <c r="N224" s="916">
        <v>0</v>
      </c>
      <c r="O224" s="916">
        <v>0</v>
      </c>
      <c r="P224" s="916">
        <v>0</v>
      </c>
      <c r="Q224" s="916">
        <v>9098185</v>
      </c>
      <c r="R224" s="916">
        <v>0</v>
      </c>
      <c r="S224" s="916">
        <v>9098185</v>
      </c>
      <c r="T224" s="916">
        <v>0</v>
      </c>
      <c r="U224" s="916">
        <v>0</v>
      </c>
      <c r="V224" s="916">
        <v>0</v>
      </c>
      <c r="W224" s="916">
        <v>0</v>
      </c>
      <c r="X224" s="916">
        <v>0</v>
      </c>
      <c r="Y224" s="916">
        <v>0</v>
      </c>
      <c r="Z224" s="916">
        <v>0</v>
      </c>
      <c r="AA224" s="916">
        <v>0</v>
      </c>
      <c r="AB224" s="916">
        <v>0</v>
      </c>
      <c r="AC224" s="916">
        <v>0</v>
      </c>
      <c r="AD224" s="916">
        <v>4138407</v>
      </c>
      <c r="AE224" s="916">
        <v>721919</v>
      </c>
      <c r="AF224" s="916">
        <v>80215</v>
      </c>
      <c r="AG224" s="916">
        <v>4940541</v>
      </c>
      <c r="AH224" s="916">
        <v>634870</v>
      </c>
      <c r="AI224" s="916">
        <v>507895</v>
      </c>
      <c r="AJ224" s="916">
        <v>114276</v>
      </c>
      <c r="AK224" s="916">
        <v>12697</v>
      </c>
      <c r="AL224" s="916">
        <v>1269738</v>
      </c>
      <c r="AM224" s="916">
        <v>-376779</v>
      </c>
      <c r="AN224" s="916">
        <v>-301423</v>
      </c>
      <c r="AO224" s="916">
        <v>-67820</v>
      </c>
      <c r="AP224" s="916">
        <v>-7536</v>
      </c>
      <c r="AQ224" s="916">
        <v>-753558</v>
      </c>
      <c r="AR224" s="916">
        <v>-382341</v>
      </c>
      <c r="AS224" s="916">
        <v>-305873</v>
      </c>
      <c r="AT224" s="916">
        <v>-68821</v>
      </c>
      <c r="AU224" s="916">
        <v>-7647</v>
      </c>
      <c r="AV224" s="916">
        <v>-764682</v>
      </c>
      <c r="AW224" s="916">
        <v>114345</v>
      </c>
      <c r="AX224" s="916">
        <v>91476</v>
      </c>
      <c r="AY224" s="916">
        <v>20582</v>
      </c>
      <c r="AZ224" s="916">
        <v>2287</v>
      </c>
      <c r="BA224" s="916">
        <v>228690</v>
      </c>
      <c r="BB224" s="916">
        <v>-78611</v>
      </c>
      <c r="BC224" s="916">
        <v>-62888</v>
      </c>
      <c r="BD224" s="916">
        <v>-14150</v>
      </c>
      <c r="BE224" s="916">
        <v>-1572</v>
      </c>
      <c r="BF224" s="916">
        <v>-157221</v>
      </c>
      <c r="BG224" s="916">
        <v>-346607</v>
      </c>
      <c r="BH224" s="916">
        <v>-277285</v>
      </c>
      <c r="BI224" s="916">
        <v>-62389</v>
      </c>
      <c r="BJ224" s="916">
        <v>-6932</v>
      </c>
      <c r="BK224" s="916">
        <v>-693213</v>
      </c>
      <c r="BL224" s="916">
        <v>-3323330</v>
      </c>
      <c r="BM224" s="916">
        <v>-2658665</v>
      </c>
      <c r="BN224" s="916">
        <v>-598200</v>
      </c>
      <c r="BO224" s="916">
        <v>-66467</v>
      </c>
      <c r="BP224" s="916">
        <v>-6646662</v>
      </c>
      <c r="BQ224" s="916">
        <v>0</v>
      </c>
      <c r="BR224" s="916">
        <v>0</v>
      </c>
      <c r="BS224" s="916">
        <v>0</v>
      </c>
      <c r="BT224" s="916">
        <v>0</v>
      </c>
      <c r="BU224" s="916">
        <v>0</v>
      </c>
      <c r="BV224" s="916">
        <v>-3323330</v>
      </c>
      <c r="BW224" s="916">
        <v>-2658665</v>
      </c>
      <c r="BX224" s="916">
        <v>-598200</v>
      </c>
      <c r="BY224" s="916">
        <v>-66467</v>
      </c>
      <c r="BZ224" s="916">
        <v>-6646662</v>
      </c>
      <c r="CA224" s="916">
        <v>20453</v>
      </c>
      <c r="CB224" s="916">
        <v>16363</v>
      </c>
      <c r="CC224" s="916">
        <v>3682</v>
      </c>
      <c r="CD224" s="916">
        <v>409</v>
      </c>
      <c r="CE224" s="916">
        <v>40907</v>
      </c>
      <c r="CF224" s="916">
        <v>589324</v>
      </c>
      <c r="CG224" s="916">
        <v>471459</v>
      </c>
      <c r="CH224" s="916">
        <v>106078</v>
      </c>
      <c r="CI224" s="916">
        <v>11786</v>
      </c>
      <c r="CJ224" s="916">
        <v>1178647</v>
      </c>
      <c r="CK224" s="916">
        <v>-20453</v>
      </c>
      <c r="CL224" s="916">
        <v>-16363</v>
      </c>
      <c r="CM224" s="916">
        <v>-3682</v>
      </c>
      <c r="CN224" s="916">
        <v>-409</v>
      </c>
      <c r="CO224" s="916">
        <v>-40907</v>
      </c>
      <c r="CP224" s="916">
        <v>-77675</v>
      </c>
      <c r="CQ224" s="916">
        <v>-62139</v>
      </c>
      <c r="CR224" s="916">
        <v>-13981</v>
      </c>
      <c r="CS224" s="916">
        <v>-1553</v>
      </c>
      <c r="CT224" s="916">
        <v>-155348</v>
      </c>
      <c r="CU224" s="916">
        <v>-2811681</v>
      </c>
      <c r="CV224" s="916">
        <v>-2249345</v>
      </c>
      <c r="CW224" s="916">
        <v>-506103</v>
      </c>
      <c r="CX224" s="916">
        <v>-56234</v>
      </c>
      <c r="CY224" s="916">
        <v>-5623363</v>
      </c>
      <c r="CZ224" s="916">
        <v>0</v>
      </c>
      <c r="DA224" s="916">
        <v>0</v>
      </c>
      <c r="DB224" s="916">
        <v>0</v>
      </c>
      <c r="DC224" s="916">
        <v>0</v>
      </c>
      <c r="DD224" s="916">
        <v>0</v>
      </c>
      <c r="DE224" s="916">
        <v>-2811681</v>
      </c>
      <c r="DF224" s="916">
        <v>-2249345</v>
      </c>
      <c r="DG224" s="916">
        <v>-506103</v>
      </c>
      <c r="DH224" s="916">
        <v>-56234</v>
      </c>
      <c r="DI224" s="916">
        <v>-5623363</v>
      </c>
      <c r="DJ224" s="916">
        <v>-2703584</v>
      </c>
      <c r="DK224" s="916">
        <v>-2162869</v>
      </c>
      <c r="DL224" s="916">
        <v>-486645</v>
      </c>
      <c r="DM224" s="916">
        <v>-54072</v>
      </c>
      <c r="DN224" s="916">
        <v>-5407170</v>
      </c>
      <c r="DO224" s="916">
        <v>0</v>
      </c>
      <c r="DP224" s="916">
        <v>0</v>
      </c>
      <c r="DQ224" s="916">
        <v>0</v>
      </c>
      <c r="DR224" s="916">
        <v>0</v>
      </c>
      <c r="DS224" s="916">
        <v>0</v>
      </c>
      <c r="DT224" s="916">
        <v>-1925128</v>
      </c>
      <c r="DU224" s="916">
        <v>-1540102</v>
      </c>
      <c r="DV224" s="916">
        <v>-346523</v>
      </c>
      <c r="DW224" s="916">
        <v>-38503</v>
      </c>
      <c r="DX224" s="916">
        <v>-3850255</v>
      </c>
      <c r="DY224" s="916">
        <v>-778456</v>
      </c>
      <c r="DZ224" s="916">
        <v>-622767</v>
      </c>
      <c r="EA224" s="916">
        <v>-140122</v>
      </c>
      <c r="EB224" s="916">
        <v>-15569</v>
      </c>
      <c r="EC224" s="916">
        <v>-1556915</v>
      </c>
      <c r="ED224" s="916">
        <v>13186994</v>
      </c>
      <c r="EE224" s="916">
        <v>10549595</v>
      </c>
      <c r="EF224" s="916">
        <v>2373659</v>
      </c>
      <c r="EG224" s="916">
        <v>263740</v>
      </c>
      <c r="EH224" s="916">
        <v>26373988</v>
      </c>
      <c r="EI224" s="916">
        <v>13967025</v>
      </c>
      <c r="EJ224" s="916">
        <v>11173621</v>
      </c>
      <c r="EK224" s="916">
        <v>2514065</v>
      </c>
      <c r="EL224" s="916">
        <v>279341</v>
      </c>
      <c r="EM224" s="916">
        <v>27934052</v>
      </c>
      <c r="EN224" s="916">
        <v>780031</v>
      </c>
      <c r="EO224" s="916">
        <v>624026</v>
      </c>
      <c r="EP224" s="916">
        <v>140406</v>
      </c>
      <c r="EQ224" s="916">
        <v>15601</v>
      </c>
      <c r="ER224" s="916">
        <v>1560064</v>
      </c>
      <c r="ES224" s="916">
        <v>1575</v>
      </c>
      <c r="ET224" s="916">
        <v>1259</v>
      </c>
      <c r="EU224" s="916">
        <v>284</v>
      </c>
      <c r="EV224" s="916">
        <v>32</v>
      </c>
      <c r="EW224" s="916">
        <v>3149</v>
      </c>
      <c r="EX224" s="917">
        <v>0.5</v>
      </c>
      <c r="EY224" s="917">
        <v>0.4</v>
      </c>
      <c r="EZ224" s="917">
        <v>0.09</v>
      </c>
      <c r="FA224" s="917">
        <v>0.01</v>
      </c>
      <c r="FB224" s="917">
        <v>1</v>
      </c>
      <c r="FC224" s="884" t="s">
        <v>718</v>
      </c>
      <c r="FD224" s="884" t="s">
        <v>668</v>
      </c>
      <c r="FE224" s="884" t="s">
        <v>1672</v>
      </c>
      <c r="FF224" s="884" t="s">
        <v>2350</v>
      </c>
      <c r="FG224" s="884" t="s">
        <v>2570</v>
      </c>
    </row>
    <row r="225" spans="1:164" ht="14.25" thickTop="1" thickBot="1" x14ac:dyDescent="0.25">
      <c r="A225" s="884" t="s">
        <v>3311</v>
      </c>
      <c r="B225" s="918" t="s">
        <v>498</v>
      </c>
      <c r="C225" s="919" t="s">
        <v>497</v>
      </c>
      <c r="D225" s="916">
        <v>17496454</v>
      </c>
      <c r="E225" s="916">
        <v>13997163</v>
      </c>
      <c r="F225" s="916">
        <v>3149362</v>
      </c>
      <c r="G225" s="916">
        <v>349929</v>
      </c>
      <c r="H225" s="916">
        <v>34992908</v>
      </c>
      <c r="I225" s="916">
        <v>0</v>
      </c>
      <c r="J225" s="916">
        <v>0</v>
      </c>
      <c r="K225" s="916">
        <v>17496454</v>
      </c>
      <c r="L225" s="916">
        <v>165235</v>
      </c>
      <c r="M225" s="916">
        <v>165235</v>
      </c>
      <c r="N225" s="916">
        <v>0</v>
      </c>
      <c r="O225" s="916">
        <v>0</v>
      </c>
      <c r="P225" s="916">
        <v>0</v>
      </c>
      <c r="Q225" s="916">
        <v>0</v>
      </c>
      <c r="R225" s="916">
        <v>0</v>
      </c>
      <c r="S225" s="916">
        <v>0</v>
      </c>
      <c r="T225" s="916">
        <v>0</v>
      </c>
      <c r="U225" s="916">
        <v>0</v>
      </c>
      <c r="V225" s="916">
        <v>0</v>
      </c>
      <c r="W225" s="916">
        <v>0</v>
      </c>
      <c r="X225" s="916">
        <v>0</v>
      </c>
      <c r="Y225" s="916">
        <v>0</v>
      </c>
      <c r="Z225" s="916">
        <v>0</v>
      </c>
      <c r="AA225" s="916">
        <v>0</v>
      </c>
      <c r="AB225" s="916">
        <v>0</v>
      </c>
      <c r="AC225" s="916">
        <v>0</v>
      </c>
      <c r="AD225" s="916">
        <v>5311759</v>
      </c>
      <c r="AE225" s="916">
        <v>1195148</v>
      </c>
      <c r="AF225" s="916">
        <v>132794</v>
      </c>
      <c r="AG225" s="916">
        <v>6639701</v>
      </c>
      <c r="AH225" s="916">
        <v>1930503</v>
      </c>
      <c r="AI225" s="916">
        <v>1544402</v>
      </c>
      <c r="AJ225" s="916">
        <v>347490</v>
      </c>
      <c r="AK225" s="916">
        <v>38610</v>
      </c>
      <c r="AL225" s="916">
        <v>3861005</v>
      </c>
      <c r="AM225" s="916">
        <v>-1375707</v>
      </c>
      <c r="AN225" s="916">
        <v>-1100566</v>
      </c>
      <c r="AO225" s="916">
        <v>-247627</v>
      </c>
      <c r="AP225" s="916">
        <v>-27514</v>
      </c>
      <c r="AQ225" s="916">
        <v>-2751414</v>
      </c>
      <c r="AR225" s="916">
        <v>-687750</v>
      </c>
      <c r="AS225" s="916">
        <v>-550200</v>
      </c>
      <c r="AT225" s="916">
        <v>-123795</v>
      </c>
      <c r="AU225" s="916">
        <v>-13755</v>
      </c>
      <c r="AV225" s="916">
        <v>-1375500</v>
      </c>
      <c r="AW225" s="916">
        <v>39365</v>
      </c>
      <c r="AX225" s="916">
        <v>31492</v>
      </c>
      <c r="AY225" s="916">
        <v>7086</v>
      </c>
      <c r="AZ225" s="916">
        <v>787</v>
      </c>
      <c r="BA225" s="916">
        <v>78730</v>
      </c>
      <c r="BB225" s="916">
        <v>-123115</v>
      </c>
      <c r="BC225" s="916">
        <v>-98492</v>
      </c>
      <c r="BD225" s="916">
        <v>-22161</v>
      </c>
      <c r="BE225" s="916">
        <v>-2462</v>
      </c>
      <c r="BF225" s="916">
        <v>-246230</v>
      </c>
      <c r="BG225" s="916">
        <v>-771500</v>
      </c>
      <c r="BH225" s="916">
        <v>-617200</v>
      </c>
      <c r="BI225" s="916">
        <v>-138870</v>
      </c>
      <c r="BJ225" s="916">
        <v>-15430</v>
      </c>
      <c r="BK225" s="916">
        <v>-1543000</v>
      </c>
      <c r="BL225" s="916">
        <v>-4808183</v>
      </c>
      <c r="BM225" s="916">
        <v>-3846547</v>
      </c>
      <c r="BN225" s="916">
        <v>-865473</v>
      </c>
      <c r="BO225" s="916">
        <v>-96164</v>
      </c>
      <c r="BP225" s="916">
        <v>-9616367</v>
      </c>
      <c r="BQ225" s="916">
        <v>-681009</v>
      </c>
      <c r="BR225" s="916">
        <v>-544807</v>
      </c>
      <c r="BS225" s="916">
        <v>-122582</v>
      </c>
      <c r="BT225" s="916">
        <v>-13620</v>
      </c>
      <c r="BU225" s="916">
        <v>-1362018</v>
      </c>
      <c r="BV225" s="916">
        <v>-4127175</v>
      </c>
      <c r="BW225" s="916">
        <v>-3301740</v>
      </c>
      <c r="BX225" s="916">
        <v>-742891</v>
      </c>
      <c r="BY225" s="916">
        <v>-82543</v>
      </c>
      <c r="BZ225" s="916">
        <v>-8254349</v>
      </c>
      <c r="CA225" s="916">
        <v>0</v>
      </c>
      <c r="CB225" s="916">
        <v>0</v>
      </c>
      <c r="CC225" s="916">
        <v>0</v>
      </c>
      <c r="CD225" s="916">
        <v>0</v>
      </c>
      <c r="CE225" s="916">
        <v>0</v>
      </c>
      <c r="CF225" s="916">
        <v>273624</v>
      </c>
      <c r="CG225" s="916">
        <v>218900</v>
      </c>
      <c r="CH225" s="916">
        <v>49253</v>
      </c>
      <c r="CI225" s="916">
        <v>5473</v>
      </c>
      <c r="CJ225" s="916">
        <v>547250</v>
      </c>
      <c r="CK225" s="916">
        <v>679549</v>
      </c>
      <c r="CL225" s="916">
        <v>543639</v>
      </c>
      <c r="CM225" s="916">
        <v>122319</v>
      </c>
      <c r="CN225" s="916">
        <v>13591</v>
      </c>
      <c r="CO225" s="916">
        <v>1359098</v>
      </c>
      <c r="CP225" s="916">
        <v>1669944</v>
      </c>
      <c r="CQ225" s="916">
        <v>1335956</v>
      </c>
      <c r="CR225" s="916">
        <v>300590</v>
      </c>
      <c r="CS225" s="916">
        <v>33399</v>
      </c>
      <c r="CT225" s="916">
        <v>3339889</v>
      </c>
      <c r="CU225" s="916">
        <v>-2185066</v>
      </c>
      <c r="CV225" s="916">
        <v>-1748052</v>
      </c>
      <c r="CW225" s="916">
        <v>-393311</v>
      </c>
      <c r="CX225" s="916">
        <v>-43701</v>
      </c>
      <c r="CY225" s="916">
        <v>-4370130</v>
      </c>
      <c r="CZ225" s="916">
        <v>-1460</v>
      </c>
      <c r="DA225" s="916">
        <v>-1168</v>
      </c>
      <c r="DB225" s="916">
        <v>-263</v>
      </c>
      <c r="DC225" s="916">
        <v>-29</v>
      </c>
      <c r="DD225" s="916">
        <v>-2920</v>
      </c>
      <c r="DE225" s="916">
        <v>-2183607</v>
      </c>
      <c r="DF225" s="916">
        <v>-1746884</v>
      </c>
      <c r="DG225" s="916">
        <v>-393048</v>
      </c>
      <c r="DH225" s="916">
        <v>-43671</v>
      </c>
      <c r="DI225" s="916">
        <v>-4367210</v>
      </c>
      <c r="DJ225" s="916">
        <v>-4174332</v>
      </c>
      <c r="DK225" s="916">
        <v>-3339470</v>
      </c>
      <c r="DL225" s="916">
        <v>-751379</v>
      </c>
      <c r="DM225" s="916">
        <v>-83488</v>
      </c>
      <c r="DN225" s="916">
        <v>-8348669</v>
      </c>
      <c r="DO225" s="916">
        <v>0</v>
      </c>
      <c r="DP225" s="916">
        <v>0</v>
      </c>
      <c r="DQ225" s="916">
        <v>0</v>
      </c>
      <c r="DR225" s="916">
        <v>0</v>
      </c>
      <c r="DS225" s="916">
        <v>0</v>
      </c>
      <c r="DT225" s="916">
        <v>-3718383</v>
      </c>
      <c r="DU225" s="916">
        <v>-2974706</v>
      </c>
      <c r="DV225" s="916">
        <v>-669309</v>
      </c>
      <c r="DW225" s="916">
        <v>-74368</v>
      </c>
      <c r="DX225" s="916">
        <v>-7436766</v>
      </c>
      <c r="DY225" s="916">
        <v>-455949</v>
      </c>
      <c r="DZ225" s="916">
        <v>-364764</v>
      </c>
      <c r="EA225" s="916">
        <v>-82070</v>
      </c>
      <c r="EB225" s="916">
        <v>-9120</v>
      </c>
      <c r="EC225" s="916">
        <v>-911903</v>
      </c>
      <c r="ED225" s="916">
        <v>16309927</v>
      </c>
      <c r="EE225" s="916">
        <v>13047942</v>
      </c>
      <c r="EF225" s="916">
        <v>2935787</v>
      </c>
      <c r="EG225" s="916">
        <v>326199</v>
      </c>
      <c r="EH225" s="916">
        <v>32619855</v>
      </c>
      <c r="EI225" s="916">
        <v>17496454</v>
      </c>
      <c r="EJ225" s="916">
        <v>13997163</v>
      </c>
      <c r="EK225" s="916">
        <v>3149362</v>
      </c>
      <c r="EL225" s="916">
        <v>349929</v>
      </c>
      <c r="EM225" s="916">
        <v>34992908</v>
      </c>
      <c r="EN225" s="916">
        <v>1186527</v>
      </c>
      <c r="EO225" s="916">
        <v>949221</v>
      </c>
      <c r="EP225" s="916">
        <v>213575</v>
      </c>
      <c r="EQ225" s="916">
        <v>23730</v>
      </c>
      <c r="ER225" s="916">
        <v>2373053</v>
      </c>
      <c r="ES225" s="916">
        <v>730578</v>
      </c>
      <c r="ET225" s="916">
        <v>584457</v>
      </c>
      <c r="EU225" s="916">
        <v>131505</v>
      </c>
      <c r="EV225" s="916">
        <v>14610</v>
      </c>
      <c r="EW225" s="916">
        <v>1461150</v>
      </c>
      <c r="EX225" s="917">
        <v>0.5</v>
      </c>
      <c r="EY225" s="917">
        <v>0.4</v>
      </c>
      <c r="EZ225" s="917">
        <v>0.09</v>
      </c>
      <c r="FA225" s="917">
        <v>0.01</v>
      </c>
      <c r="FB225" s="917">
        <v>1</v>
      </c>
      <c r="FC225" s="884" t="s">
        <v>703</v>
      </c>
      <c r="FD225" s="884" t="s">
        <v>702</v>
      </c>
      <c r="FE225" s="884" t="s">
        <v>1672</v>
      </c>
      <c r="FF225" s="884" t="s">
        <v>2346</v>
      </c>
      <c r="FG225" s="884" t="s">
        <v>2571</v>
      </c>
      <c r="FH225" s="884" t="s">
        <v>3305</v>
      </c>
    </row>
    <row r="226" spans="1:164" ht="14.25" thickTop="1" thickBot="1" x14ac:dyDescent="0.25">
      <c r="A226" s="884" t="s">
        <v>3311</v>
      </c>
      <c r="B226" s="918" t="s">
        <v>500</v>
      </c>
      <c r="C226" s="919" t="s">
        <v>499</v>
      </c>
      <c r="D226" s="916">
        <v>99538304</v>
      </c>
      <c r="E226" s="916">
        <v>97547538</v>
      </c>
      <c r="F226" s="916">
        <v>0</v>
      </c>
      <c r="G226" s="916">
        <v>1990766</v>
      </c>
      <c r="H226" s="916">
        <v>199076608</v>
      </c>
      <c r="I226" s="916">
        <v>0</v>
      </c>
      <c r="J226" s="916">
        <v>0</v>
      </c>
      <c r="K226" s="916">
        <v>99538304</v>
      </c>
      <c r="L226" s="916">
        <v>741002</v>
      </c>
      <c r="M226" s="916">
        <v>741002</v>
      </c>
      <c r="N226" s="916">
        <v>1866990</v>
      </c>
      <c r="O226" s="916">
        <v>0</v>
      </c>
      <c r="P226" s="916">
        <v>1866990</v>
      </c>
      <c r="Q226" s="916">
        <v>1579520</v>
      </c>
      <c r="R226" s="916">
        <v>0</v>
      </c>
      <c r="S226" s="916">
        <v>1579520</v>
      </c>
      <c r="T226" s="916">
        <v>0</v>
      </c>
      <c r="U226" s="916">
        <v>0</v>
      </c>
      <c r="V226" s="916">
        <v>0</v>
      </c>
      <c r="W226" s="916">
        <v>0</v>
      </c>
      <c r="X226" s="916">
        <v>0</v>
      </c>
      <c r="Y226" s="916">
        <v>0</v>
      </c>
      <c r="Z226" s="916">
        <v>0</v>
      </c>
      <c r="AA226" s="916">
        <v>0</v>
      </c>
      <c r="AB226" s="916">
        <v>0</v>
      </c>
      <c r="AC226" s="916">
        <v>0</v>
      </c>
      <c r="AD226" s="916">
        <v>25348812</v>
      </c>
      <c r="AE226" s="916">
        <v>0</v>
      </c>
      <c r="AF226" s="916">
        <v>508239</v>
      </c>
      <c r="AG226" s="916">
        <v>25857051</v>
      </c>
      <c r="AH226" s="916">
        <v>9250394</v>
      </c>
      <c r="AI226" s="916">
        <v>9065386</v>
      </c>
      <c r="AJ226" s="916">
        <v>0</v>
      </c>
      <c r="AK226" s="916">
        <v>185008</v>
      </c>
      <c r="AL226" s="916">
        <v>18500788</v>
      </c>
      <c r="AM226" s="916">
        <v>-3010580</v>
      </c>
      <c r="AN226" s="916">
        <v>-2950368</v>
      </c>
      <c r="AO226" s="916">
        <v>0</v>
      </c>
      <c r="AP226" s="916">
        <v>-60212</v>
      </c>
      <c r="AQ226" s="916">
        <v>-6021160</v>
      </c>
      <c r="AR226" s="916">
        <v>-5355809</v>
      </c>
      <c r="AS226" s="916">
        <v>-5248693</v>
      </c>
      <c r="AT226" s="916">
        <v>0</v>
      </c>
      <c r="AU226" s="916">
        <v>-107116</v>
      </c>
      <c r="AV226" s="916">
        <v>-10711618</v>
      </c>
      <c r="AW226" s="916">
        <v>174076</v>
      </c>
      <c r="AX226" s="916">
        <v>170595</v>
      </c>
      <c r="AY226" s="916">
        <v>0</v>
      </c>
      <c r="AZ226" s="916">
        <v>3482</v>
      </c>
      <c r="BA226" s="916">
        <v>348153</v>
      </c>
      <c r="BB226" s="916">
        <v>-2014943</v>
      </c>
      <c r="BC226" s="916">
        <v>-1974644</v>
      </c>
      <c r="BD226" s="916">
        <v>0</v>
      </c>
      <c r="BE226" s="916">
        <v>-40299</v>
      </c>
      <c r="BF226" s="916">
        <v>-4029886</v>
      </c>
      <c r="BG226" s="916">
        <v>-7196676</v>
      </c>
      <c r="BH226" s="916">
        <v>-7052742</v>
      </c>
      <c r="BI226" s="916">
        <v>0</v>
      </c>
      <c r="BJ226" s="916">
        <v>-143933</v>
      </c>
      <c r="BK226" s="916">
        <v>-14393351</v>
      </c>
      <c r="BL226" s="916">
        <v>-15737496</v>
      </c>
      <c r="BM226" s="916">
        <v>-15422747</v>
      </c>
      <c r="BN226" s="916">
        <v>0</v>
      </c>
      <c r="BO226" s="916">
        <v>-314750</v>
      </c>
      <c r="BP226" s="916">
        <v>-31474993</v>
      </c>
      <c r="BQ226" s="916">
        <v>-1410271</v>
      </c>
      <c r="BR226" s="916">
        <v>-1382066</v>
      </c>
      <c r="BS226" s="916">
        <v>0</v>
      </c>
      <c r="BT226" s="916">
        <v>-28205</v>
      </c>
      <c r="BU226" s="916">
        <v>-2820542</v>
      </c>
      <c r="BV226" s="916">
        <v>-14327225</v>
      </c>
      <c r="BW226" s="916">
        <v>-14040681</v>
      </c>
      <c r="BX226" s="916">
        <v>0</v>
      </c>
      <c r="BY226" s="916">
        <v>-286545</v>
      </c>
      <c r="BZ226" s="916">
        <v>-28654451</v>
      </c>
      <c r="CA226" s="916">
        <v>170674</v>
      </c>
      <c r="CB226" s="916">
        <v>167261</v>
      </c>
      <c r="CC226" s="916">
        <v>0</v>
      </c>
      <c r="CD226" s="916">
        <v>3413</v>
      </c>
      <c r="CE226" s="916">
        <v>341348</v>
      </c>
      <c r="CF226" s="916">
        <v>0</v>
      </c>
      <c r="CG226" s="916">
        <v>0</v>
      </c>
      <c r="CH226" s="916">
        <v>0</v>
      </c>
      <c r="CI226" s="916">
        <v>0</v>
      </c>
      <c r="CJ226" s="916">
        <v>0</v>
      </c>
      <c r="CK226" s="916">
        <v>-125122</v>
      </c>
      <c r="CL226" s="916">
        <v>-122620</v>
      </c>
      <c r="CM226" s="916">
        <v>0</v>
      </c>
      <c r="CN226" s="916">
        <v>-2502</v>
      </c>
      <c r="CO226" s="916">
        <v>-250244</v>
      </c>
      <c r="CP226" s="916">
        <v>5356235</v>
      </c>
      <c r="CQ226" s="916">
        <v>5249110</v>
      </c>
      <c r="CR226" s="916">
        <v>0</v>
      </c>
      <c r="CS226" s="916">
        <v>107125</v>
      </c>
      <c r="CT226" s="916">
        <v>10712470</v>
      </c>
      <c r="CU226" s="916">
        <v>-10335709</v>
      </c>
      <c r="CV226" s="916">
        <v>-10128996</v>
      </c>
      <c r="CW226" s="916">
        <v>0</v>
      </c>
      <c r="CX226" s="916">
        <v>-206714</v>
      </c>
      <c r="CY226" s="916">
        <v>-20671419</v>
      </c>
      <c r="CZ226" s="916">
        <v>-1364719</v>
      </c>
      <c r="DA226" s="916">
        <v>-1337425</v>
      </c>
      <c r="DB226" s="916">
        <v>0</v>
      </c>
      <c r="DC226" s="916">
        <v>-27294</v>
      </c>
      <c r="DD226" s="916">
        <v>-2729438</v>
      </c>
      <c r="DE226" s="916">
        <v>-8970990</v>
      </c>
      <c r="DF226" s="916">
        <v>-8791571</v>
      </c>
      <c r="DG226" s="916">
        <v>0</v>
      </c>
      <c r="DH226" s="916">
        <v>-179420</v>
      </c>
      <c r="DI226" s="916">
        <v>-17941981</v>
      </c>
      <c r="DJ226" s="916">
        <v>-22302231</v>
      </c>
      <c r="DK226" s="916">
        <v>-21856186</v>
      </c>
      <c r="DL226" s="916">
        <v>0</v>
      </c>
      <c r="DM226" s="916">
        <v>-446045</v>
      </c>
      <c r="DN226" s="916">
        <v>-44604461</v>
      </c>
      <c r="DO226" s="916">
        <v>-2581</v>
      </c>
      <c r="DP226" s="916">
        <v>-2529</v>
      </c>
      <c r="DQ226" s="916">
        <v>0</v>
      </c>
      <c r="DR226" s="916">
        <v>-52</v>
      </c>
      <c r="DS226" s="916">
        <v>-5162</v>
      </c>
      <c r="DT226" s="916">
        <v>-22499857</v>
      </c>
      <c r="DU226" s="916">
        <v>-22049859</v>
      </c>
      <c r="DV226" s="916">
        <v>0</v>
      </c>
      <c r="DW226" s="916">
        <v>-449997</v>
      </c>
      <c r="DX226" s="916">
        <v>-44999713</v>
      </c>
      <c r="DY226" s="916">
        <v>195045</v>
      </c>
      <c r="DZ226" s="916">
        <v>191144</v>
      </c>
      <c r="EA226" s="916">
        <v>0</v>
      </c>
      <c r="EB226" s="916">
        <v>3900</v>
      </c>
      <c r="EC226" s="916">
        <v>390090</v>
      </c>
      <c r="ED226" s="916">
        <v>91112919</v>
      </c>
      <c r="EE226" s="916">
        <v>89290661</v>
      </c>
      <c r="EF226" s="916">
        <v>0</v>
      </c>
      <c r="EG226" s="916">
        <v>1822258</v>
      </c>
      <c r="EH226" s="916">
        <v>182225838</v>
      </c>
      <c r="EI226" s="916">
        <v>99538304</v>
      </c>
      <c r="EJ226" s="916">
        <v>97547538</v>
      </c>
      <c r="EK226" s="916">
        <v>0</v>
      </c>
      <c r="EL226" s="916">
        <v>1990766</v>
      </c>
      <c r="EM226" s="916">
        <v>199076608</v>
      </c>
      <c r="EN226" s="916">
        <v>8425385</v>
      </c>
      <c r="EO226" s="916">
        <v>8256877</v>
      </c>
      <c r="EP226" s="916">
        <v>0</v>
      </c>
      <c r="EQ226" s="916">
        <v>168508</v>
      </c>
      <c r="ER226" s="916">
        <v>16850770</v>
      </c>
      <c r="ES226" s="916">
        <v>8620430</v>
      </c>
      <c r="ET226" s="916">
        <v>8448021</v>
      </c>
      <c r="EU226" s="916">
        <v>0</v>
      </c>
      <c r="EV226" s="916">
        <v>172408</v>
      </c>
      <c r="EW226" s="916">
        <v>17240860</v>
      </c>
      <c r="EX226" s="917">
        <v>0.5</v>
      </c>
      <c r="EY226" s="917">
        <v>0.49</v>
      </c>
      <c r="EZ226" s="917">
        <v>0</v>
      </c>
      <c r="FA226" s="917">
        <v>0.01</v>
      </c>
      <c r="FB226" s="917">
        <v>1</v>
      </c>
      <c r="FC226" s="884" t="s">
        <v>679</v>
      </c>
      <c r="FD226" s="884" t="s">
        <v>717</v>
      </c>
      <c r="FE226" s="884" t="s">
        <v>1674</v>
      </c>
      <c r="FF226" s="884" t="s">
        <v>2350</v>
      </c>
      <c r="FG226" s="884" t="s">
        <v>2572</v>
      </c>
    </row>
    <row r="227" spans="1:164" ht="14.25" thickTop="1" thickBot="1" x14ac:dyDescent="0.25">
      <c r="A227" s="884" t="s">
        <v>3311</v>
      </c>
      <c r="B227" s="918" t="s">
        <v>503</v>
      </c>
      <c r="C227" s="919" t="s">
        <v>502</v>
      </c>
      <c r="D227" s="916">
        <v>34092768</v>
      </c>
      <c r="E227" s="916">
        <v>33410913</v>
      </c>
      <c r="F227" s="916">
        <v>0</v>
      </c>
      <c r="G227" s="916">
        <v>681855</v>
      </c>
      <c r="H227" s="916">
        <v>68185536</v>
      </c>
      <c r="I227" s="916">
        <v>0</v>
      </c>
      <c r="J227" s="916">
        <v>0</v>
      </c>
      <c r="K227" s="916">
        <v>34092768</v>
      </c>
      <c r="L227" s="916">
        <v>453875</v>
      </c>
      <c r="M227" s="916">
        <v>453875</v>
      </c>
      <c r="N227" s="916">
        <v>0</v>
      </c>
      <c r="O227" s="916">
        <v>0</v>
      </c>
      <c r="P227" s="916">
        <v>0</v>
      </c>
      <c r="Q227" s="916">
        <v>1149130</v>
      </c>
      <c r="R227" s="916">
        <v>0</v>
      </c>
      <c r="S227" s="916">
        <v>1149130</v>
      </c>
      <c r="T227" s="916">
        <v>0</v>
      </c>
      <c r="U227" s="916">
        <v>0</v>
      </c>
      <c r="V227" s="916">
        <v>0</v>
      </c>
      <c r="W227" s="916">
        <v>0</v>
      </c>
      <c r="X227" s="916">
        <v>0</v>
      </c>
      <c r="Y227" s="916">
        <v>0</v>
      </c>
      <c r="Z227" s="916">
        <v>0</v>
      </c>
      <c r="AA227" s="916">
        <v>0</v>
      </c>
      <c r="AB227" s="916">
        <v>0</v>
      </c>
      <c r="AC227" s="916">
        <v>0</v>
      </c>
      <c r="AD227" s="916">
        <v>15611372</v>
      </c>
      <c r="AE227" s="916">
        <v>0</v>
      </c>
      <c r="AF227" s="916">
        <v>316201</v>
      </c>
      <c r="AG227" s="916">
        <v>15927573</v>
      </c>
      <c r="AH227" s="916">
        <v>3467463</v>
      </c>
      <c r="AI227" s="916">
        <v>3398113</v>
      </c>
      <c r="AJ227" s="916">
        <v>0</v>
      </c>
      <c r="AK227" s="916">
        <v>69349</v>
      </c>
      <c r="AL227" s="916">
        <v>6934925</v>
      </c>
      <c r="AM227" s="916">
        <v>-2389376</v>
      </c>
      <c r="AN227" s="916">
        <v>-2341589</v>
      </c>
      <c r="AO227" s="916">
        <v>0</v>
      </c>
      <c r="AP227" s="916">
        <v>-47788</v>
      </c>
      <c r="AQ227" s="916">
        <v>-4778753</v>
      </c>
      <c r="AR227" s="916">
        <v>-2061492</v>
      </c>
      <c r="AS227" s="916">
        <v>-2020263</v>
      </c>
      <c r="AT227" s="916">
        <v>0</v>
      </c>
      <c r="AU227" s="916">
        <v>-41230</v>
      </c>
      <c r="AV227" s="916">
        <v>-4122985</v>
      </c>
      <c r="AW227" s="916">
        <v>0</v>
      </c>
      <c r="AX227" s="916">
        <v>0</v>
      </c>
      <c r="AY227" s="916">
        <v>0</v>
      </c>
      <c r="AZ227" s="916">
        <v>0</v>
      </c>
      <c r="BA227" s="916">
        <v>0</v>
      </c>
      <c r="BB227" s="916">
        <v>-509475</v>
      </c>
      <c r="BC227" s="916">
        <v>-499286</v>
      </c>
      <c r="BD227" s="916">
        <v>0</v>
      </c>
      <c r="BE227" s="916">
        <v>-10190</v>
      </c>
      <c r="BF227" s="916">
        <v>-1018951</v>
      </c>
      <c r="BG227" s="916">
        <v>-2570967</v>
      </c>
      <c r="BH227" s="916">
        <v>-2519549</v>
      </c>
      <c r="BI227" s="916">
        <v>0</v>
      </c>
      <c r="BJ227" s="916">
        <v>-51420</v>
      </c>
      <c r="BK227" s="916">
        <v>-5141936</v>
      </c>
      <c r="BL227" s="916">
        <v>-852210</v>
      </c>
      <c r="BM227" s="916">
        <v>-835165</v>
      </c>
      <c r="BN227" s="916">
        <v>0</v>
      </c>
      <c r="BO227" s="916">
        <v>-17044</v>
      </c>
      <c r="BP227" s="916">
        <v>-1704419</v>
      </c>
      <c r="BQ227" s="916">
        <v>-120171</v>
      </c>
      <c r="BR227" s="916">
        <v>-117768</v>
      </c>
      <c r="BS227" s="916">
        <v>0</v>
      </c>
      <c r="BT227" s="916">
        <v>-2403</v>
      </c>
      <c r="BU227" s="916">
        <v>-240342</v>
      </c>
      <c r="BV227" s="916">
        <v>-732038</v>
      </c>
      <c r="BW227" s="916">
        <v>-717398</v>
      </c>
      <c r="BX227" s="916">
        <v>0</v>
      </c>
      <c r="BY227" s="916">
        <v>-14641</v>
      </c>
      <c r="BZ227" s="916">
        <v>-1464077</v>
      </c>
      <c r="CA227" s="916">
        <v>132641</v>
      </c>
      <c r="CB227" s="916">
        <v>129988</v>
      </c>
      <c r="CC227" s="916">
        <v>0</v>
      </c>
      <c r="CD227" s="916">
        <v>2653</v>
      </c>
      <c r="CE227" s="916">
        <v>265282</v>
      </c>
      <c r="CF227" s="916">
        <v>1533577</v>
      </c>
      <c r="CG227" s="916">
        <v>1502906</v>
      </c>
      <c r="CH227" s="916">
        <v>0</v>
      </c>
      <c r="CI227" s="916">
        <v>30672</v>
      </c>
      <c r="CJ227" s="916">
        <v>3067155</v>
      </c>
      <c r="CK227" s="916">
        <v>-61426</v>
      </c>
      <c r="CL227" s="916">
        <v>-60197</v>
      </c>
      <c r="CM227" s="916">
        <v>0</v>
      </c>
      <c r="CN227" s="916">
        <v>-1229</v>
      </c>
      <c r="CO227" s="916">
        <v>-122852</v>
      </c>
      <c r="CP227" s="916">
        <v>-4910221</v>
      </c>
      <c r="CQ227" s="916">
        <v>-4812016</v>
      </c>
      <c r="CR227" s="916">
        <v>0</v>
      </c>
      <c r="CS227" s="916">
        <v>-98204</v>
      </c>
      <c r="CT227" s="916">
        <v>-9820441</v>
      </c>
      <c r="CU227" s="916">
        <v>-4157639</v>
      </c>
      <c r="CV227" s="916">
        <v>-4074484</v>
      </c>
      <c r="CW227" s="916">
        <v>0</v>
      </c>
      <c r="CX227" s="916">
        <v>-83152</v>
      </c>
      <c r="CY227" s="916">
        <v>-8315275</v>
      </c>
      <c r="CZ227" s="916">
        <v>-48956</v>
      </c>
      <c r="DA227" s="916">
        <v>-47977</v>
      </c>
      <c r="DB227" s="916">
        <v>0</v>
      </c>
      <c r="DC227" s="916">
        <v>-979</v>
      </c>
      <c r="DD227" s="916">
        <v>-97912</v>
      </c>
      <c r="DE227" s="916">
        <v>-4108682</v>
      </c>
      <c r="DF227" s="916">
        <v>-4026508</v>
      </c>
      <c r="DG227" s="916">
        <v>0</v>
      </c>
      <c r="DH227" s="916">
        <v>-82173</v>
      </c>
      <c r="DI227" s="916">
        <v>-8217363</v>
      </c>
      <c r="DJ227" s="916">
        <v>-9431955</v>
      </c>
      <c r="DK227" s="916">
        <v>-9243316</v>
      </c>
      <c r="DL227" s="916">
        <v>0</v>
      </c>
      <c r="DM227" s="916">
        <v>-188640</v>
      </c>
      <c r="DN227" s="916">
        <v>-18863911</v>
      </c>
      <c r="DO227" s="916">
        <v>0</v>
      </c>
      <c r="DP227" s="916">
        <v>0</v>
      </c>
      <c r="DQ227" s="916">
        <v>0</v>
      </c>
      <c r="DR227" s="916">
        <v>0</v>
      </c>
      <c r="DS227" s="916">
        <v>0</v>
      </c>
      <c r="DT227" s="916">
        <v>-11331318</v>
      </c>
      <c r="DU227" s="916">
        <v>-11104691</v>
      </c>
      <c r="DV227" s="916">
        <v>0</v>
      </c>
      <c r="DW227" s="916">
        <v>-226626</v>
      </c>
      <c r="DX227" s="916">
        <v>-22662635</v>
      </c>
      <c r="DY227" s="916">
        <v>1899363</v>
      </c>
      <c r="DZ227" s="916">
        <v>1861375</v>
      </c>
      <c r="EA227" s="916">
        <v>0</v>
      </c>
      <c r="EB227" s="916">
        <v>37986</v>
      </c>
      <c r="EC227" s="916">
        <v>3798724</v>
      </c>
      <c r="ED227" s="916">
        <v>36427060</v>
      </c>
      <c r="EE227" s="916">
        <v>35698519</v>
      </c>
      <c r="EF227" s="916">
        <v>0</v>
      </c>
      <c r="EG227" s="916">
        <v>728541</v>
      </c>
      <c r="EH227" s="916">
        <v>72854120</v>
      </c>
      <c r="EI227" s="916">
        <v>34092768</v>
      </c>
      <c r="EJ227" s="916">
        <v>33410913</v>
      </c>
      <c r="EK227" s="916">
        <v>0</v>
      </c>
      <c r="EL227" s="916">
        <v>681855</v>
      </c>
      <c r="EM227" s="916">
        <v>68185536</v>
      </c>
      <c r="EN227" s="916">
        <v>-2334292</v>
      </c>
      <c r="EO227" s="916">
        <v>-2287606</v>
      </c>
      <c r="EP227" s="916">
        <v>0</v>
      </c>
      <c r="EQ227" s="916">
        <v>-46686</v>
      </c>
      <c r="ER227" s="916">
        <v>-4668584</v>
      </c>
      <c r="ES227" s="916">
        <v>-434929</v>
      </c>
      <c r="ET227" s="916">
        <v>-426231</v>
      </c>
      <c r="EU227" s="916">
        <v>0</v>
      </c>
      <c r="EV227" s="916">
        <v>-8700</v>
      </c>
      <c r="EW227" s="916">
        <v>-869860</v>
      </c>
      <c r="EX227" s="917">
        <v>0.5</v>
      </c>
      <c r="EY227" s="917">
        <v>0.49</v>
      </c>
      <c r="EZ227" s="917">
        <v>0</v>
      </c>
      <c r="FA227" s="917">
        <v>0.01</v>
      </c>
      <c r="FB227" s="917">
        <v>1</v>
      </c>
      <c r="FC227" s="884" t="s">
        <v>669</v>
      </c>
      <c r="FD227" s="884" t="s">
        <v>705</v>
      </c>
      <c r="FE227" s="884" t="s">
        <v>669</v>
      </c>
      <c r="FF227" s="884" t="s">
        <v>2348</v>
      </c>
      <c r="FG227" s="884" t="s">
        <v>2573</v>
      </c>
    </row>
    <row r="228" spans="1:164" ht="14.25" thickTop="1" thickBot="1" x14ac:dyDescent="0.25">
      <c r="A228" s="884" t="s">
        <v>3311</v>
      </c>
      <c r="B228" s="918" t="s">
        <v>505</v>
      </c>
      <c r="C228" s="919" t="s">
        <v>504</v>
      </c>
      <c r="D228" s="916">
        <v>44325880</v>
      </c>
      <c r="E228" s="916">
        <v>43439362</v>
      </c>
      <c r="F228" s="916">
        <v>0</v>
      </c>
      <c r="G228" s="916">
        <v>886518</v>
      </c>
      <c r="H228" s="916">
        <v>88651760</v>
      </c>
      <c r="I228" s="916">
        <v>0</v>
      </c>
      <c r="J228" s="916">
        <v>0</v>
      </c>
      <c r="K228" s="916">
        <v>44325880</v>
      </c>
      <c r="L228" s="916">
        <v>208194</v>
      </c>
      <c r="M228" s="916">
        <v>208194</v>
      </c>
      <c r="N228" s="916">
        <v>0</v>
      </c>
      <c r="O228" s="916">
        <v>0</v>
      </c>
      <c r="P228" s="916">
        <v>0</v>
      </c>
      <c r="Q228" s="916">
        <v>0</v>
      </c>
      <c r="R228" s="916">
        <v>0</v>
      </c>
      <c r="S228" s="916">
        <v>0</v>
      </c>
      <c r="T228" s="916">
        <v>0</v>
      </c>
      <c r="U228" s="916">
        <v>0</v>
      </c>
      <c r="V228" s="916">
        <v>0</v>
      </c>
      <c r="W228" s="916">
        <v>0</v>
      </c>
      <c r="X228" s="916">
        <v>0</v>
      </c>
      <c r="Y228" s="916">
        <v>0</v>
      </c>
      <c r="Z228" s="916">
        <v>0</v>
      </c>
      <c r="AA228" s="916">
        <v>0</v>
      </c>
      <c r="AB228" s="916">
        <v>0</v>
      </c>
      <c r="AC228" s="916">
        <v>0</v>
      </c>
      <c r="AD228" s="916">
        <v>8751943</v>
      </c>
      <c r="AE228" s="916">
        <v>0</v>
      </c>
      <c r="AF228" s="916">
        <v>178611</v>
      </c>
      <c r="AG228" s="916">
        <v>8930554</v>
      </c>
      <c r="AH228" s="916">
        <v>5765289</v>
      </c>
      <c r="AI228" s="916">
        <v>5649984</v>
      </c>
      <c r="AJ228" s="916">
        <v>0</v>
      </c>
      <c r="AK228" s="916">
        <v>115306</v>
      </c>
      <c r="AL228" s="916">
        <v>11530579</v>
      </c>
      <c r="AM228" s="916">
        <v>-2151789</v>
      </c>
      <c r="AN228" s="916">
        <v>-2108753</v>
      </c>
      <c r="AO228" s="916">
        <v>0</v>
      </c>
      <c r="AP228" s="916">
        <v>-43036</v>
      </c>
      <c r="AQ228" s="916">
        <v>-4303578</v>
      </c>
      <c r="AR228" s="916">
        <v>-4134418</v>
      </c>
      <c r="AS228" s="916">
        <v>-4051730</v>
      </c>
      <c r="AT228" s="916">
        <v>0</v>
      </c>
      <c r="AU228" s="916">
        <v>-82688</v>
      </c>
      <c r="AV228" s="916">
        <v>-8268836</v>
      </c>
      <c r="AW228" s="916">
        <v>448224</v>
      </c>
      <c r="AX228" s="916">
        <v>439259</v>
      </c>
      <c r="AY228" s="916">
        <v>0</v>
      </c>
      <c r="AZ228" s="916">
        <v>8964</v>
      </c>
      <c r="BA228" s="916">
        <v>896447</v>
      </c>
      <c r="BB228" s="916">
        <v>843500</v>
      </c>
      <c r="BC228" s="916">
        <v>826630</v>
      </c>
      <c r="BD228" s="916">
        <v>0</v>
      </c>
      <c r="BE228" s="916">
        <v>16870</v>
      </c>
      <c r="BF228" s="916">
        <v>1687000</v>
      </c>
      <c r="BG228" s="916">
        <v>-2842694</v>
      </c>
      <c r="BH228" s="916">
        <v>-2785841</v>
      </c>
      <c r="BI228" s="916">
        <v>0</v>
      </c>
      <c r="BJ228" s="916">
        <v>-56854</v>
      </c>
      <c r="BK228" s="916">
        <v>-5685389</v>
      </c>
      <c r="BL228" s="916">
        <v>-6787789</v>
      </c>
      <c r="BM228" s="916">
        <v>-6652034</v>
      </c>
      <c r="BN228" s="916">
        <v>0</v>
      </c>
      <c r="BO228" s="916">
        <v>-135756</v>
      </c>
      <c r="BP228" s="916">
        <v>-13575579</v>
      </c>
      <c r="BQ228" s="916">
        <v>-1750000</v>
      </c>
      <c r="BR228" s="916">
        <v>-1715000</v>
      </c>
      <c r="BS228" s="916">
        <v>0</v>
      </c>
      <c r="BT228" s="916">
        <v>-35000</v>
      </c>
      <c r="BU228" s="916">
        <v>-3500000</v>
      </c>
      <c r="BV228" s="916">
        <v>-5037789</v>
      </c>
      <c r="BW228" s="916">
        <v>-4937034</v>
      </c>
      <c r="BX228" s="916">
        <v>0</v>
      </c>
      <c r="BY228" s="916">
        <v>-100756</v>
      </c>
      <c r="BZ228" s="916">
        <v>-10075579</v>
      </c>
      <c r="CA228" s="916">
        <v>0</v>
      </c>
      <c r="CB228" s="916">
        <v>0</v>
      </c>
      <c r="CC228" s="916">
        <v>0</v>
      </c>
      <c r="CD228" s="916">
        <v>0</v>
      </c>
      <c r="CE228" s="916">
        <v>0</v>
      </c>
      <c r="CF228" s="916">
        <v>0</v>
      </c>
      <c r="CG228" s="916">
        <v>0</v>
      </c>
      <c r="CH228" s="916">
        <v>0</v>
      </c>
      <c r="CI228" s="916">
        <v>0</v>
      </c>
      <c r="CJ228" s="916">
        <v>0</v>
      </c>
      <c r="CK228" s="916">
        <v>0</v>
      </c>
      <c r="CL228" s="916">
        <v>0</v>
      </c>
      <c r="CM228" s="916">
        <v>0</v>
      </c>
      <c r="CN228" s="916">
        <v>0</v>
      </c>
      <c r="CO228" s="916">
        <v>0</v>
      </c>
      <c r="CP228" s="916">
        <v>-2490692</v>
      </c>
      <c r="CQ228" s="916">
        <v>-2440879</v>
      </c>
      <c r="CR228" s="916">
        <v>0</v>
      </c>
      <c r="CS228" s="916">
        <v>-49814</v>
      </c>
      <c r="CT228" s="916">
        <v>-4981385</v>
      </c>
      <c r="CU228" s="916">
        <v>-9278481</v>
      </c>
      <c r="CV228" s="916">
        <v>-9092913</v>
      </c>
      <c r="CW228" s="916">
        <v>0</v>
      </c>
      <c r="CX228" s="916">
        <v>-185570</v>
      </c>
      <c r="CY228" s="916">
        <v>-18556964</v>
      </c>
      <c r="CZ228" s="916">
        <v>-1750000</v>
      </c>
      <c r="DA228" s="916">
        <v>-1715000</v>
      </c>
      <c r="DB228" s="916">
        <v>0</v>
      </c>
      <c r="DC228" s="916">
        <v>-35000</v>
      </c>
      <c r="DD228" s="916">
        <v>-3500000</v>
      </c>
      <c r="DE228" s="916">
        <v>-7528481</v>
      </c>
      <c r="DF228" s="916">
        <v>-7377913</v>
      </c>
      <c r="DG228" s="916">
        <v>0</v>
      </c>
      <c r="DH228" s="916">
        <v>-150570</v>
      </c>
      <c r="DI228" s="916">
        <v>-15056964</v>
      </c>
      <c r="DJ228" s="916">
        <v>-14265655</v>
      </c>
      <c r="DK228" s="916">
        <v>-13980344</v>
      </c>
      <c r="DL228" s="916">
        <v>0</v>
      </c>
      <c r="DM228" s="916">
        <v>-285313</v>
      </c>
      <c r="DN228" s="916">
        <v>-28535291</v>
      </c>
      <c r="DO228" s="916">
        <v>-1825006</v>
      </c>
      <c r="DP228" s="916">
        <v>1737583</v>
      </c>
      <c r="DQ228" s="916">
        <v>0</v>
      </c>
      <c r="DR228" s="916">
        <v>-884</v>
      </c>
      <c r="DS228" s="916">
        <v>-88307</v>
      </c>
      <c r="DT228" s="916">
        <v>-13195203</v>
      </c>
      <c r="DU228" s="916">
        <v>-12931299</v>
      </c>
      <c r="DV228" s="916">
        <v>0</v>
      </c>
      <c r="DW228" s="916">
        <v>-263904</v>
      </c>
      <c r="DX228" s="916">
        <v>-26390406</v>
      </c>
      <c r="DY228" s="916">
        <v>-2895458</v>
      </c>
      <c r="DZ228" s="916">
        <v>688538</v>
      </c>
      <c r="EA228" s="916">
        <v>0</v>
      </c>
      <c r="EB228" s="916">
        <v>-22293</v>
      </c>
      <c r="EC228" s="916">
        <v>-2233192</v>
      </c>
      <c r="ED228" s="916">
        <v>51861628</v>
      </c>
      <c r="EE228" s="916">
        <v>50824396</v>
      </c>
      <c r="EF228" s="916">
        <v>0</v>
      </c>
      <c r="EG228" s="916">
        <v>1037233</v>
      </c>
      <c r="EH228" s="916">
        <v>103723257</v>
      </c>
      <c r="EI228" s="916">
        <v>44325880</v>
      </c>
      <c r="EJ228" s="916">
        <v>43439362</v>
      </c>
      <c r="EK228" s="916">
        <v>0</v>
      </c>
      <c r="EL228" s="916">
        <v>886518</v>
      </c>
      <c r="EM228" s="916">
        <v>88651760</v>
      </c>
      <c r="EN228" s="916">
        <v>-7535748</v>
      </c>
      <c r="EO228" s="916">
        <v>-7385034</v>
      </c>
      <c r="EP228" s="916">
        <v>0</v>
      </c>
      <c r="EQ228" s="916">
        <v>-150715</v>
      </c>
      <c r="ER228" s="916">
        <v>-15071497</v>
      </c>
      <c r="ES228" s="916">
        <v>-10431206</v>
      </c>
      <c r="ET228" s="916">
        <v>-6696496</v>
      </c>
      <c r="EU228" s="916">
        <v>0</v>
      </c>
      <c r="EV228" s="916">
        <v>-173008</v>
      </c>
      <c r="EW228" s="916">
        <v>-17304689</v>
      </c>
      <c r="EX228" s="917">
        <v>0.5</v>
      </c>
      <c r="EY228" s="917">
        <v>0.49</v>
      </c>
      <c r="EZ228" s="917">
        <v>0</v>
      </c>
      <c r="FA228" s="917">
        <v>0.01</v>
      </c>
      <c r="FB228" s="917">
        <v>1</v>
      </c>
      <c r="FC228" s="884" t="s">
        <v>669</v>
      </c>
      <c r="FD228" s="884" t="s">
        <v>680</v>
      </c>
      <c r="FE228" s="884" t="s">
        <v>669</v>
      </c>
      <c r="FF228" s="884" t="s">
        <v>2346</v>
      </c>
      <c r="FG228" s="884" t="s">
        <v>2574</v>
      </c>
    </row>
    <row r="229" spans="1:164" ht="14.25" thickTop="1" thickBot="1" x14ac:dyDescent="0.25">
      <c r="A229" s="884" t="s">
        <v>3311</v>
      </c>
      <c r="B229" s="918" t="s">
        <v>507</v>
      </c>
      <c r="C229" s="919" t="s">
        <v>506</v>
      </c>
      <c r="D229" s="916">
        <v>0</v>
      </c>
      <c r="E229" s="916">
        <v>116054639</v>
      </c>
      <c r="F229" s="916">
        <v>0</v>
      </c>
      <c r="G229" s="916">
        <v>1172269</v>
      </c>
      <c r="H229" s="916">
        <v>117226908</v>
      </c>
      <c r="I229" s="916">
        <v>0</v>
      </c>
      <c r="J229" s="916">
        <v>0</v>
      </c>
      <c r="K229" s="916">
        <v>0</v>
      </c>
      <c r="L229" s="916">
        <v>252245</v>
      </c>
      <c r="M229" s="916">
        <v>252245</v>
      </c>
      <c r="N229" s="916">
        <v>0</v>
      </c>
      <c r="O229" s="916">
        <v>0</v>
      </c>
      <c r="P229" s="916">
        <v>0</v>
      </c>
      <c r="Q229" s="916">
        <v>0</v>
      </c>
      <c r="R229" s="916">
        <v>0</v>
      </c>
      <c r="S229" s="916">
        <v>0</v>
      </c>
      <c r="T229" s="916">
        <v>0</v>
      </c>
      <c r="U229" s="916">
        <v>0</v>
      </c>
      <c r="V229" s="916">
        <v>0</v>
      </c>
      <c r="W229" s="916">
        <v>0</v>
      </c>
      <c r="X229" s="916">
        <v>0</v>
      </c>
      <c r="Y229" s="916">
        <v>0</v>
      </c>
      <c r="Z229" s="916">
        <v>0</v>
      </c>
      <c r="AA229" s="916">
        <v>0</v>
      </c>
      <c r="AB229" s="916">
        <v>0</v>
      </c>
      <c r="AC229" s="916">
        <v>0</v>
      </c>
      <c r="AD229" s="916">
        <v>22169769</v>
      </c>
      <c r="AE229" s="916">
        <v>0</v>
      </c>
      <c r="AF229" s="916">
        <v>223937</v>
      </c>
      <c r="AG229" s="916">
        <v>22393706</v>
      </c>
      <c r="AH229" s="916">
        <v>0</v>
      </c>
      <c r="AI229" s="916">
        <v>4479008</v>
      </c>
      <c r="AJ229" s="916">
        <v>0</v>
      </c>
      <c r="AK229" s="916">
        <v>45243</v>
      </c>
      <c r="AL229" s="916">
        <v>4524251</v>
      </c>
      <c r="AM229" s="916">
        <v>0</v>
      </c>
      <c r="AN229" s="916">
        <v>-7110310</v>
      </c>
      <c r="AO229" s="916">
        <v>0</v>
      </c>
      <c r="AP229" s="916">
        <v>-71821</v>
      </c>
      <c r="AQ229" s="916">
        <v>-7182131</v>
      </c>
      <c r="AR229" s="916">
        <v>0</v>
      </c>
      <c r="AS229" s="916">
        <v>-2176614</v>
      </c>
      <c r="AT229" s="916">
        <v>0</v>
      </c>
      <c r="AU229" s="916">
        <v>-21986</v>
      </c>
      <c r="AV229" s="916">
        <v>-2198600</v>
      </c>
      <c r="AW229" s="916">
        <v>0</v>
      </c>
      <c r="AX229" s="916">
        <v>81156</v>
      </c>
      <c r="AY229" s="916">
        <v>0</v>
      </c>
      <c r="AZ229" s="916">
        <v>820</v>
      </c>
      <c r="BA229" s="916">
        <v>81976</v>
      </c>
      <c r="BB229" s="916">
        <v>0</v>
      </c>
      <c r="BC229" s="916">
        <v>125556</v>
      </c>
      <c r="BD229" s="916">
        <v>0</v>
      </c>
      <c r="BE229" s="916">
        <v>1268</v>
      </c>
      <c r="BF229" s="916">
        <v>126824</v>
      </c>
      <c r="BG229" s="916">
        <v>0</v>
      </c>
      <c r="BH229" s="916">
        <v>-1969902</v>
      </c>
      <c r="BI229" s="916">
        <v>0</v>
      </c>
      <c r="BJ229" s="916">
        <v>-19898</v>
      </c>
      <c r="BK229" s="916">
        <v>-1989800</v>
      </c>
      <c r="BL229" s="916">
        <v>0</v>
      </c>
      <c r="BM229" s="916">
        <v>-10054114</v>
      </c>
      <c r="BN229" s="916">
        <v>0</v>
      </c>
      <c r="BO229" s="916">
        <v>-101557</v>
      </c>
      <c r="BP229" s="916">
        <v>-10155671</v>
      </c>
      <c r="BQ229" s="916">
        <v>0</v>
      </c>
      <c r="BR229" s="916">
        <v>-1511064</v>
      </c>
      <c r="BS229" s="916">
        <v>0</v>
      </c>
      <c r="BT229" s="916">
        <v>-15263</v>
      </c>
      <c r="BU229" s="916">
        <v>-1526327</v>
      </c>
      <c r="BV229" s="916">
        <v>0</v>
      </c>
      <c r="BW229" s="916">
        <v>-8543051</v>
      </c>
      <c r="BX229" s="916">
        <v>0</v>
      </c>
      <c r="BY229" s="916">
        <v>-86293</v>
      </c>
      <c r="BZ229" s="916">
        <v>-8629344</v>
      </c>
      <c r="CA229" s="916">
        <v>0</v>
      </c>
      <c r="CB229" s="916">
        <v>303817</v>
      </c>
      <c r="CC229" s="916">
        <v>0</v>
      </c>
      <c r="CD229" s="916">
        <v>3069</v>
      </c>
      <c r="CE229" s="916">
        <v>306886</v>
      </c>
      <c r="CF229" s="916">
        <v>0</v>
      </c>
      <c r="CG229" s="916">
        <v>2654099</v>
      </c>
      <c r="CH229" s="916">
        <v>0</v>
      </c>
      <c r="CI229" s="916">
        <v>26809</v>
      </c>
      <c r="CJ229" s="916">
        <v>2680908</v>
      </c>
      <c r="CK229" s="916">
        <v>0</v>
      </c>
      <c r="CL229" s="916">
        <v>167806</v>
      </c>
      <c r="CM229" s="916">
        <v>0</v>
      </c>
      <c r="CN229" s="916">
        <v>1695</v>
      </c>
      <c r="CO229" s="916">
        <v>169501</v>
      </c>
      <c r="CP229" s="916">
        <v>0</v>
      </c>
      <c r="CQ229" s="916">
        <v>1374005</v>
      </c>
      <c r="CR229" s="916">
        <v>0</v>
      </c>
      <c r="CS229" s="916">
        <v>13879</v>
      </c>
      <c r="CT229" s="916">
        <v>1387884</v>
      </c>
      <c r="CU229" s="916">
        <v>0</v>
      </c>
      <c r="CV229" s="916">
        <v>-5554387</v>
      </c>
      <c r="CW229" s="916">
        <v>0</v>
      </c>
      <c r="CX229" s="916">
        <v>-56105</v>
      </c>
      <c r="CY229" s="916">
        <v>-5610492</v>
      </c>
      <c r="CZ229" s="916">
        <v>0</v>
      </c>
      <c r="DA229" s="916">
        <v>-1039441</v>
      </c>
      <c r="DB229" s="916">
        <v>0</v>
      </c>
      <c r="DC229" s="916">
        <v>-10499</v>
      </c>
      <c r="DD229" s="916">
        <v>-1049940</v>
      </c>
      <c r="DE229" s="916">
        <v>0</v>
      </c>
      <c r="DF229" s="916">
        <v>-4514947</v>
      </c>
      <c r="DG229" s="916">
        <v>0</v>
      </c>
      <c r="DH229" s="916">
        <v>-45605</v>
      </c>
      <c r="DI229" s="916">
        <v>-4560552</v>
      </c>
      <c r="DJ229" s="916">
        <v>-3</v>
      </c>
      <c r="DK229" s="916">
        <v>-32225733</v>
      </c>
      <c r="DL229" s="916">
        <v>0</v>
      </c>
      <c r="DM229" s="916">
        <v>-325510</v>
      </c>
      <c r="DN229" s="916">
        <v>-32551247</v>
      </c>
      <c r="DO229" s="916">
        <v>0</v>
      </c>
      <c r="DP229" s="916">
        <v>0</v>
      </c>
      <c r="DQ229" s="916">
        <v>0</v>
      </c>
      <c r="DR229" s="916">
        <v>0</v>
      </c>
      <c r="DS229" s="916">
        <v>0</v>
      </c>
      <c r="DT229" s="916">
        <v>0</v>
      </c>
      <c r="DU229" s="916">
        <v>-29969859</v>
      </c>
      <c r="DV229" s="916">
        <v>0</v>
      </c>
      <c r="DW229" s="916">
        <v>-302726</v>
      </c>
      <c r="DX229" s="916">
        <v>-30272585</v>
      </c>
      <c r="DY229" s="916">
        <v>-3</v>
      </c>
      <c r="DZ229" s="916">
        <v>-2255874</v>
      </c>
      <c r="EA229" s="916">
        <v>0</v>
      </c>
      <c r="EB229" s="916">
        <v>-22784</v>
      </c>
      <c r="EC229" s="916">
        <v>-2278662</v>
      </c>
      <c r="ED229" s="916">
        <v>0</v>
      </c>
      <c r="EE229" s="916">
        <v>107372113</v>
      </c>
      <c r="EF229" s="916">
        <v>0</v>
      </c>
      <c r="EG229" s="916">
        <v>1084567</v>
      </c>
      <c r="EH229" s="916">
        <v>108456680</v>
      </c>
      <c r="EI229" s="916">
        <v>0</v>
      </c>
      <c r="EJ229" s="916">
        <v>116054639</v>
      </c>
      <c r="EK229" s="916">
        <v>0</v>
      </c>
      <c r="EL229" s="916">
        <v>1172269</v>
      </c>
      <c r="EM229" s="916">
        <v>117226908</v>
      </c>
      <c r="EN229" s="916">
        <v>0</v>
      </c>
      <c r="EO229" s="916">
        <v>8682526</v>
      </c>
      <c r="EP229" s="916">
        <v>0</v>
      </c>
      <c r="EQ229" s="916">
        <v>87702</v>
      </c>
      <c r="ER229" s="916">
        <v>8770228</v>
      </c>
      <c r="ES229" s="916">
        <v>-3</v>
      </c>
      <c r="ET229" s="916">
        <v>6426652</v>
      </c>
      <c r="EU229" s="916">
        <v>0</v>
      </c>
      <c r="EV229" s="916">
        <v>64918</v>
      </c>
      <c r="EW229" s="916">
        <v>6491566</v>
      </c>
      <c r="EX229" s="917">
        <v>0</v>
      </c>
      <c r="EY229" s="917">
        <v>0.99</v>
      </c>
      <c r="EZ229" s="917">
        <v>0</v>
      </c>
      <c r="FA229" s="917">
        <v>0.01</v>
      </c>
      <c r="FB229" s="917">
        <v>1</v>
      </c>
      <c r="FC229" s="884" t="s">
        <v>679</v>
      </c>
      <c r="FD229" s="884" t="s">
        <v>678</v>
      </c>
      <c r="FE229" s="884" t="s">
        <v>1674</v>
      </c>
      <c r="FF229" s="884" t="s">
        <v>2348</v>
      </c>
      <c r="FG229" s="884" t="s">
        <v>2575</v>
      </c>
    </row>
    <row r="230" spans="1:164" ht="14.25" thickTop="1" thickBot="1" x14ac:dyDescent="0.25">
      <c r="A230" s="884" t="s">
        <v>3311</v>
      </c>
      <c r="B230" s="918" t="s">
        <v>1032</v>
      </c>
      <c r="C230" s="919" t="s">
        <v>1039</v>
      </c>
      <c r="D230" s="916">
        <v>20008059</v>
      </c>
      <c r="E230" s="916">
        <v>16006446</v>
      </c>
      <c r="F230" s="916">
        <v>3601450</v>
      </c>
      <c r="G230" s="916">
        <v>400161</v>
      </c>
      <c r="H230" s="916">
        <v>40016116</v>
      </c>
      <c r="I230" s="916">
        <v>0</v>
      </c>
      <c r="J230" s="916">
        <v>0</v>
      </c>
      <c r="K230" s="916">
        <v>20008059</v>
      </c>
      <c r="L230" s="916">
        <v>251449</v>
      </c>
      <c r="M230" s="916">
        <v>251449</v>
      </c>
      <c r="N230" s="916">
        <v>0</v>
      </c>
      <c r="O230" s="916">
        <v>0</v>
      </c>
      <c r="P230" s="916">
        <v>0</v>
      </c>
      <c r="Q230" s="916">
        <v>184557</v>
      </c>
      <c r="R230" s="916">
        <v>0</v>
      </c>
      <c r="S230" s="916">
        <v>184557</v>
      </c>
      <c r="T230" s="916">
        <v>0</v>
      </c>
      <c r="U230" s="916">
        <v>0</v>
      </c>
      <c r="V230" s="916">
        <v>0</v>
      </c>
      <c r="W230" s="916">
        <v>0</v>
      </c>
      <c r="X230" s="916">
        <v>0</v>
      </c>
      <c r="Y230" s="916">
        <v>0</v>
      </c>
      <c r="Z230" s="916">
        <v>0</v>
      </c>
      <c r="AA230" s="916">
        <v>0</v>
      </c>
      <c r="AB230" s="916">
        <v>0</v>
      </c>
      <c r="AC230" s="916">
        <v>0</v>
      </c>
      <c r="AD230" s="916">
        <v>7650612</v>
      </c>
      <c r="AE230" s="916">
        <v>1717142</v>
      </c>
      <c r="AF230" s="916">
        <v>190796</v>
      </c>
      <c r="AG230" s="916">
        <v>9558550</v>
      </c>
      <c r="AH230" s="916">
        <v>2241722</v>
      </c>
      <c r="AI230" s="916">
        <v>1793378</v>
      </c>
      <c r="AJ230" s="916">
        <v>403510</v>
      </c>
      <c r="AK230" s="916">
        <v>44834</v>
      </c>
      <c r="AL230" s="916">
        <v>4483444</v>
      </c>
      <c r="AM230" s="916">
        <v>-1039404</v>
      </c>
      <c r="AN230" s="916">
        <v>-831523</v>
      </c>
      <c r="AO230" s="916">
        <v>-187093</v>
      </c>
      <c r="AP230" s="916">
        <v>-20788</v>
      </c>
      <c r="AQ230" s="916">
        <v>-2078808</v>
      </c>
      <c r="AR230" s="916">
        <v>-939835</v>
      </c>
      <c r="AS230" s="916">
        <v>-751868</v>
      </c>
      <c r="AT230" s="916">
        <v>-169170</v>
      </c>
      <c r="AU230" s="916">
        <v>-18797</v>
      </c>
      <c r="AV230" s="916">
        <v>-1879670</v>
      </c>
      <c r="AW230" s="916">
        <v>75928</v>
      </c>
      <c r="AX230" s="916">
        <v>60742</v>
      </c>
      <c r="AY230" s="916">
        <v>13667</v>
      </c>
      <c r="AZ230" s="916">
        <v>1519</v>
      </c>
      <c r="BA230" s="916">
        <v>151856</v>
      </c>
      <c r="BB230" s="916">
        <v>-154422</v>
      </c>
      <c r="BC230" s="916">
        <v>-123537</v>
      </c>
      <c r="BD230" s="916">
        <v>-27796</v>
      </c>
      <c r="BE230" s="916">
        <v>-3088</v>
      </c>
      <c r="BF230" s="916">
        <v>-308843</v>
      </c>
      <c r="BG230" s="916">
        <v>-1018329</v>
      </c>
      <c r="BH230" s="916">
        <v>-814663</v>
      </c>
      <c r="BI230" s="916">
        <v>-183299</v>
      </c>
      <c r="BJ230" s="916">
        <v>-20366</v>
      </c>
      <c r="BK230" s="916">
        <v>-2036657</v>
      </c>
      <c r="BL230" s="916">
        <v>-344989</v>
      </c>
      <c r="BM230" s="916">
        <v>-275992</v>
      </c>
      <c r="BN230" s="916">
        <v>-62098</v>
      </c>
      <c r="BO230" s="916">
        <v>-6900</v>
      </c>
      <c r="BP230" s="916">
        <v>-689979</v>
      </c>
      <c r="BQ230" s="916">
        <v>-192971</v>
      </c>
      <c r="BR230" s="916">
        <v>-154377</v>
      </c>
      <c r="BS230" s="916">
        <v>-34735</v>
      </c>
      <c r="BT230" s="916">
        <v>-3859</v>
      </c>
      <c r="BU230" s="916">
        <v>-385942</v>
      </c>
      <c r="BV230" s="916">
        <v>-152019</v>
      </c>
      <c r="BW230" s="916">
        <v>-121615</v>
      </c>
      <c r="BX230" s="916">
        <v>-27363</v>
      </c>
      <c r="BY230" s="916">
        <v>-3040</v>
      </c>
      <c r="BZ230" s="916">
        <v>-304037</v>
      </c>
      <c r="CA230" s="916">
        <v>247694</v>
      </c>
      <c r="CB230" s="916">
        <v>198156</v>
      </c>
      <c r="CC230" s="916">
        <v>44585</v>
      </c>
      <c r="CD230" s="916">
        <v>4954</v>
      </c>
      <c r="CE230" s="916">
        <v>495389</v>
      </c>
      <c r="CF230" s="916">
        <v>886086</v>
      </c>
      <c r="CG230" s="916">
        <v>708869</v>
      </c>
      <c r="CH230" s="916">
        <v>159496</v>
      </c>
      <c r="CI230" s="916">
        <v>17722</v>
      </c>
      <c r="CJ230" s="916">
        <v>1772173</v>
      </c>
      <c r="CK230" s="916">
        <v>-90131</v>
      </c>
      <c r="CL230" s="916">
        <v>-72105</v>
      </c>
      <c r="CM230" s="916">
        <v>-16224</v>
      </c>
      <c r="CN230" s="916">
        <v>-1803</v>
      </c>
      <c r="CO230" s="916">
        <v>-180263</v>
      </c>
      <c r="CP230" s="916">
        <v>-1950093</v>
      </c>
      <c r="CQ230" s="916">
        <v>-1560074</v>
      </c>
      <c r="CR230" s="916">
        <v>-351017</v>
      </c>
      <c r="CS230" s="916">
        <v>-39002</v>
      </c>
      <c r="CT230" s="916">
        <v>-3900186</v>
      </c>
      <c r="CU230" s="916">
        <v>-1251433</v>
      </c>
      <c r="CV230" s="916">
        <v>-1001146</v>
      </c>
      <c r="CW230" s="916">
        <v>-225258</v>
      </c>
      <c r="CX230" s="916">
        <v>-25029</v>
      </c>
      <c r="CY230" s="916">
        <v>-2502866</v>
      </c>
      <c r="CZ230" s="916">
        <v>-35408</v>
      </c>
      <c r="DA230" s="916">
        <v>-28326</v>
      </c>
      <c r="DB230" s="916">
        <v>-6374</v>
      </c>
      <c r="DC230" s="916">
        <v>-708</v>
      </c>
      <c r="DD230" s="916">
        <v>-70816</v>
      </c>
      <c r="DE230" s="916">
        <v>-1216026</v>
      </c>
      <c r="DF230" s="916">
        <v>-972820</v>
      </c>
      <c r="DG230" s="916">
        <v>-218884</v>
      </c>
      <c r="DH230" s="916">
        <v>-24320</v>
      </c>
      <c r="DI230" s="916">
        <v>-2432050</v>
      </c>
      <c r="DJ230" s="916">
        <v>-9760614</v>
      </c>
      <c r="DK230" s="916">
        <v>-7808490</v>
      </c>
      <c r="DL230" s="916">
        <v>-1756913</v>
      </c>
      <c r="DM230" s="916">
        <v>-195212</v>
      </c>
      <c r="DN230" s="916">
        <v>-19521229</v>
      </c>
      <c r="DO230" s="916">
        <v>0</v>
      </c>
      <c r="DP230" s="916">
        <v>0</v>
      </c>
      <c r="DQ230" s="916">
        <v>0</v>
      </c>
      <c r="DR230" s="916">
        <v>0</v>
      </c>
      <c r="DS230" s="916">
        <v>0</v>
      </c>
      <c r="DT230" s="916">
        <v>-9583532</v>
      </c>
      <c r="DU230" s="916">
        <v>-7666825</v>
      </c>
      <c r="DV230" s="916">
        <v>-1725036</v>
      </c>
      <c r="DW230" s="916">
        <v>-191671</v>
      </c>
      <c r="DX230" s="916">
        <v>-19167063</v>
      </c>
      <c r="DY230" s="916">
        <v>-177082</v>
      </c>
      <c r="DZ230" s="916">
        <v>-141665</v>
      </c>
      <c r="EA230" s="916">
        <v>-31877</v>
      </c>
      <c r="EB230" s="916">
        <v>-3541</v>
      </c>
      <c r="EC230" s="916">
        <v>-354166</v>
      </c>
      <c r="ED230" s="916">
        <v>21183798</v>
      </c>
      <c r="EE230" s="916">
        <v>16947038</v>
      </c>
      <c r="EF230" s="916">
        <v>3813084</v>
      </c>
      <c r="EG230" s="916">
        <v>423676</v>
      </c>
      <c r="EH230" s="916">
        <v>42367596</v>
      </c>
      <c r="EI230" s="916">
        <v>20008059</v>
      </c>
      <c r="EJ230" s="916">
        <v>16006446</v>
      </c>
      <c r="EK230" s="916">
        <v>3601450</v>
      </c>
      <c r="EL230" s="916">
        <v>400161</v>
      </c>
      <c r="EM230" s="916">
        <v>40016116</v>
      </c>
      <c r="EN230" s="916">
        <v>-1175739</v>
      </c>
      <c r="EO230" s="916">
        <v>-940592</v>
      </c>
      <c r="EP230" s="916">
        <v>-211634</v>
      </c>
      <c r="EQ230" s="916">
        <v>-23515</v>
      </c>
      <c r="ER230" s="916">
        <v>-2351480</v>
      </c>
      <c r="ES230" s="916">
        <v>-1352821</v>
      </c>
      <c r="ET230" s="916">
        <v>-1082257</v>
      </c>
      <c r="EU230" s="916">
        <v>-243511</v>
      </c>
      <c r="EV230" s="916">
        <v>-27056</v>
      </c>
      <c r="EW230" s="916">
        <v>-2705646</v>
      </c>
      <c r="EX230" s="917">
        <v>0.5</v>
      </c>
      <c r="EY230" s="917">
        <v>0.4</v>
      </c>
      <c r="EZ230" s="917">
        <v>0.09</v>
      </c>
      <c r="FA230" s="917">
        <v>0.01</v>
      </c>
      <c r="FB230" s="917">
        <v>1</v>
      </c>
      <c r="FC230" s="884" t="s">
        <v>688</v>
      </c>
      <c r="FD230" s="884" t="s">
        <v>687</v>
      </c>
      <c r="FE230" s="884" t="s">
        <v>1672</v>
      </c>
      <c r="FF230" s="884" t="s">
        <v>2344</v>
      </c>
      <c r="FG230" s="884" t="s">
        <v>2576</v>
      </c>
    </row>
    <row r="231" spans="1:164" ht="14.25" thickTop="1" thickBot="1" x14ac:dyDescent="0.25">
      <c r="A231" s="884" t="s">
        <v>3311</v>
      </c>
      <c r="B231" s="918" t="s">
        <v>509</v>
      </c>
      <c r="C231" s="919" t="s">
        <v>508</v>
      </c>
      <c r="D231" s="916">
        <v>43362353</v>
      </c>
      <c r="E231" s="916">
        <v>34689883</v>
      </c>
      <c r="F231" s="916">
        <v>7805224</v>
      </c>
      <c r="G231" s="916">
        <v>867247</v>
      </c>
      <c r="H231" s="916">
        <v>86724707</v>
      </c>
      <c r="I231" s="916">
        <v>224335</v>
      </c>
      <c r="J231" s="916">
        <v>224335</v>
      </c>
      <c r="K231" s="916">
        <v>43138018</v>
      </c>
      <c r="L231" s="916">
        <v>240288</v>
      </c>
      <c r="M231" s="916">
        <v>240288</v>
      </c>
      <c r="N231" s="916">
        <v>814722</v>
      </c>
      <c r="O231" s="916">
        <v>0</v>
      </c>
      <c r="P231" s="916">
        <v>814722</v>
      </c>
      <c r="Q231" s="916">
        <v>322326</v>
      </c>
      <c r="R231" s="916">
        <v>0</v>
      </c>
      <c r="S231" s="916">
        <v>322326</v>
      </c>
      <c r="T231" s="916">
        <v>0</v>
      </c>
      <c r="U231" s="916">
        <v>0</v>
      </c>
      <c r="V231" s="916">
        <v>0</v>
      </c>
      <c r="W231" s="916">
        <v>0</v>
      </c>
      <c r="X231" s="916">
        <v>224335</v>
      </c>
      <c r="Y231" s="916">
        <v>0</v>
      </c>
      <c r="Z231" s="916">
        <v>0</v>
      </c>
      <c r="AA231" s="916">
        <v>224335</v>
      </c>
      <c r="AB231" s="916">
        <v>0</v>
      </c>
      <c r="AC231" s="916">
        <v>0</v>
      </c>
      <c r="AD231" s="916">
        <v>6982596</v>
      </c>
      <c r="AE231" s="916">
        <v>1539424</v>
      </c>
      <c r="AF231" s="916">
        <v>171047</v>
      </c>
      <c r="AG231" s="916">
        <v>8693067</v>
      </c>
      <c r="AH231" s="916">
        <v>1557093</v>
      </c>
      <c r="AI231" s="916">
        <v>1245674</v>
      </c>
      <c r="AJ231" s="916">
        <v>280277</v>
      </c>
      <c r="AK231" s="916">
        <v>31142</v>
      </c>
      <c r="AL231" s="916">
        <v>3114186</v>
      </c>
      <c r="AM231" s="916">
        <v>-1893239</v>
      </c>
      <c r="AN231" s="916">
        <v>-1514592</v>
      </c>
      <c r="AO231" s="916">
        <v>-340783</v>
      </c>
      <c r="AP231" s="916">
        <v>-37865</v>
      </c>
      <c r="AQ231" s="916">
        <v>-3786479</v>
      </c>
      <c r="AR231" s="916">
        <v>-396364</v>
      </c>
      <c r="AS231" s="916">
        <v>-317090</v>
      </c>
      <c r="AT231" s="916">
        <v>-71345</v>
      </c>
      <c r="AU231" s="916">
        <v>-7927</v>
      </c>
      <c r="AV231" s="916">
        <v>-792726</v>
      </c>
      <c r="AW231" s="916">
        <v>357832</v>
      </c>
      <c r="AX231" s="916">
        <v>286266</v>
      </c>
      <c r="AY231" s="916">
        <v>64410</v>
      </c>
      <c r="AZ231" s="916">
        <v>7157</v>
      </c>
      <c r="BA231" s="916">
        <v>715665</v>
      </c>
      <c r="BB231" s="916">
        <v>-1040497</v>
      </c>
      <c r="BC231" s="916">
        <v>-832398</v>
      </c>
      <c r="BD231" s="916">
        <v>-187290</v>
      </c>
      <c r="BE231" s="916">
        <v>-20810</v>
      </c>
      <c r="BF231" s="916">
        <v>-2080995</v>
      </c>
      <c r="BG231" s="916">
        <v>-1079029</v>
      </c>
      <c r="BH231" s="916">
        <v>-863222</v>
      </c>
      <c r="BI231" s="916">
        <v>-194225</v>
      </c>
      <c r="BJ231" s="916">
        <v>-21580</v>
      </c>
      <c r="BK231" s="916">
        <v>-2158056</v>
      </c>
      <c r="BL231" s="916">
        <v>-4102386</v>
      </c>
      <c r="BM231" s="916">
        <v>-3281910</v>
      </c>
      <c r="BN231" s="916">
        <v>-738430</v>
      </c>
      <c r="BO231" s="916">
        <v>-82048</v>
      </c>
      <c r="BP231" s="916">
        <v>-8204774</v>
      </c>
      <c r="BQ231" s="916">
        <v>-37330</v>
      </c>
      <c r="BR231" s="916">
        <v>-29864</v>
      </c>
      <c r="BS231" s="916">
        <v>-6719</v>
      </c>
      <c r="BT231" s="916">
        <v>-747</v>
      </c>
      <c r="BU231" s="916">
        <v>-74660</v>
      </c>
      <c r="BV231" s="916">
        <v>-4065057</v>
      </c>
      <c r="BW231" s="916">
        <v>-3252046</v>
      </c>
      <c r="BX231" s="916">
        <v>-731710</v>
      </c>
      <c r="BY231" s="916">
        <v>-81301</v>
      </c>
      <c r="BZ231" s="916">
        <v>-8130114</v>
      </c>
      <c r="CA231" s="916">
        <v>0</v>
      </c>
      <c r="CB231" s="916">
        <v>0</v>
      </c>
      <c r="CC231" s="916">
        <v>0</v>
      </c>
      <c r="CD231" s="916">
        <v>0</v>
      </c>
      <c r="CE231" s="916">
        <v>0</v>
      </c>
      <c r="CF231" s="916">
        <v>0</v>
      </c>
      <c r="CG231" s="916">
        <v>0</v>
      </c>
      <c r="CH231" s="916">
        <v>0</v>
      </c>
      <c r="CI231" s="916">
        <v>0</v>
      </c>
      <c r="CJ231" s="916">
        <v>0</v>
      </c>
      <c r="CK231" s="916">
        <v>33291</v>
      </c>
      <c r="CL231" s="916">
        <v>26634</v>
      </c>
      <c r="CM231" s="916">
        <v>5993</v>
      </c>
      <c r="CN231" s="916">
        <v>666</v>
      </c>
      <c r="CO231" s="916">
        <v>66584</v>
      </c>
      <c r="CP231" s="916">
        <v>45647</v>
      </c>
      <c r="CQ231" s="916">
        <v>36518</v>
      </c>
      <c r="CR231" s="916">
        <v>8216</v>
      </c>
      <c r="CS231" s="916">
        <v>913</v>
      </c>
      <c r="CT231" s="916">
        <v>91294</v>
      </c>
      <c r="CU231" s="916">
        <v>-4023448</v>
      </c>
      <c r="CV231" s="916">
        <v>-3218758</v>
      </c>
      <c r="CW231" s="916">
        <v>-724221</v>
      </c>
      <c r="CX231" s="916">
        <v>-80469</v>
      </c>
      <c r="CY231" s="916">
        <v>-8046896</v>
      </c>
      <c r="CZ231" s="916">
        <v>-4039</v>
      </c>
      <c r="DA231" s="916">
        <v>-3230</v>
      </c>
      <c r="DB231" s="916">
        <v>-726</v>
      </c>
      <c r="DC231" s="916">
        <v>-81</v>
      </c>
      <c r="DD231" s="916">
        <v>-8076</v>
      </c>
      <c r="DE231" s="916">
        <v>-4019410</v>
      </c>
      <c r="DF231" s="916">
        <v>-3215528</v>
      </c>
      <c r="DG231" s="916">
        <v>-723494</v>
      </c>
      <c r="DH231" s="916">
        <v>-80388</v>
      </c>
      <c r="DI231" s="916">
        <v>-8038820</v>
      </c>
      <c r="DJ231" s="916">
        <v>-3439391</v>
      </c>
      <c r="DK231" s="916">
        <v>-2751515</v>
      </c>
      <c r="DL231" s="916">
        <v>-619090</v>
      </c>
      <c r="DM231" s="916">
        <v>-68789</v>
      </c>
      <c r="DN231" s="916">
        <v>-6878784</v>
      </c>
      <c r="DO231" s="916">
        <v>0</v>
      </c>
      <c r="DP231" s="916">
        <v>0</v>
      </c>
      <c r="DQ231" s="916">
        <v>0</v>
      </c>
      <c r="DR231" s="916">
        <v>0</v>
      </c>
      <c r="DS231" s="916">
        <v>0</v>
      </c>
      <c r="DT231" s="916">
        <v>-3482373</v>
      </c>
      <c r="DU231" s="916">
        <v>-2785898</v>
      </c>
      <c r="DV231" s="916">
        <v>-626827</v>
      </c>
      <c r="DW231" s="916">
        <v>-69647</v>
      </c>
      <c r="DX231" s="916">
        <v>-6964745</v>
      </c>
      <c r="DY231" s="916">
        <v>42982</v>
      </c>
      <c r="DZ231" s="916">
        <v>34383</v>
      </c>
      <c r="EA231" s="916">
        <v>7737</v>
      </c>
      <c r="EB231" s="916">
        <v>858</v>
      </c>
      <c r="EC231" s="916">
        <v>85961</v>
      </c>
      <c r="ED231" s="916">
        <v>41651628</v>
      </c>
      <c r="EE231" s="916">
        <v>33321302</v>
      </c>
      <c r="EF231" s="916">
        <v>7497293</v>
      </c>
      <c r="EG231" s="916">
        <v>833033</v>
      </c>
      <c r="EH231" s="916">
        <v>83303256</v>
      </c>
      <c r="EI231" s="916">
        <v>43362353</v>
      </c>
      <c r="EJ231" s="916">
        <v>34689883</v>
      </c>
      <c r="EK231" s="916">
        <v>7805224</v>
      </c>
      <c r="EL231" s="916">
        <v>867247</v>
      </c>
      <c r="EM231" s="916">
        <v>86724707</v>
      </c>
      <c r="EN231" s="916">
        <v>1710725</v>
      </c>
      <c r="EO231" s="916">
        <v>1368581</v>
      </c>
      <c r="EP231" s="916">
        <v>307931</v>
      </c>
      <c r="EQ231" s="916">
        <v>34214</v>
      </c>
      <c r="ER231" s="916">
        <v>3421451</v>
      </c>
      <c r="ES231" s="916">
        <v>1753707</v>
      </c>
      <c r="ET231" s="916">
        <v>1402964</v>
      </c>
      <c r="EU231" s="916">
        <v>315668</v>
      </c>
      <c r="EV231" s="916">
        <v>35072</v>
      </c>
      <c r="EW231" s="916">
        <v>3507412</v>
      </c>
      <c r="EX231" s="917">
        <v>0.5</v>
      </c>
      <c r="EY231" s="917">
        <v>0.4</v>
      </c>
      <c r="EZ231" s="917">
        <v>0.09</v>
      </c>
      <c r="FA231" s="917">
        <v>0.01</v>
      </c>
      <c r="FB231" s="917">
        <v>1</v>
      </c>
      <c r="FC231" s="884" t="s">
        <v>716</v>
      </c>
      <c r="FD231" s="884" t="s">
        <v>715</v>
      </c>
      <c r="FE231" s="884" t="s">
        <v>1672</v>
      </c>
      <c r="FF231" s="884" t="s">
        <v>2345</v>
      </c>
      <c r="FG231" s="884" t="s">
        <v>2577</v>
      </c>
    </row>
    <row r="232" spans="1:164" ht="14.25" thickTop="1" thickBot="1" x14ac:dyDescent="0.25">
      <c r="A232" s="884" t="s">
        <v>3311</v>
      </c>
      <c r="B232" s="918" t="s">
        <v>511</v>
      </c>
      <c r="C232" s="919" t="s">
        <v>510</v>
      </c>
      <c r="D232" s="916">
        <v>13067582</v>
      </c>
      <c r="E232" s="916">
        <v>10454066</v>
      </c>
      <c r="F232" s="916">
        <v>2352165</v>
      </c>
      <c r="G232" s="916">
        <v>261352</v>
      </c>
      <c r="H232" s="916">
        <v>26135165</v>
      </c>
      <c r="I232" s="916">
        <v>0</v>
      </c>
      <c r="J232" s="916">
        <v>0</v>
      </c>
      <c r="K232" s="916">
        <v>13067582</v>
      </c>
      <c r="L232" s="916">
        <v>95057</v>
      </c>
      <c r="M232" s="916">
        <v>95057</v>
      </c>
      <c r="N232" s="916">
        <v>0</v>
      </c>
      <c r="O232" s="916">
        <v>0</v>
      </c>
      <c r="P232" s="916">
        <v>0</v>
      </c>
      <c r="Q232" s="916">
        <v>0</v>
      </c>
      <c r="R232" s="916">
        <v>0</v>
      </c>
      <c r="S232" s="916">
        <v>0</v>
      </c>
      <c r="T232" s="916">
        <v>0</v>
      </c>
      <c r="U232" s="916">
        <v>0</v>
      </c>
      <c r="V232" s="916">
        <v>0</v>
      </c>
      <c r="W232" s="916">
        <v>0</v>
      </c>
      <c r="X232" s="916">
        <v>0</v>
      </c>
      <c r="Y232" s="916">
        <v>0</v>
      </c>
      <c r="Z232" s="916">
        <v>0</v>
      </c>
      <c r="AA232" s="916">
        <v>0</v>
      </c>
      <c r="AB232" s="916">
        <v>0</v>
      </c>
      <c r="AC232" s="916">
        <v>0</v>
      </c>
      <c r="AD232" s="916">
        <v>2857462</v>
      </c>
      <c r="AE232" s="916">
        <v>642928</v>
      </c>
      <c r="AF232" s="916">
        <v>71436</v>
      </c>
      <c r="AG232" s="916">
        <v>3571826</v>
      </c>
      <c r="AH232" s="916">
        <v>1137809</v>
      </c>
      <c r="AI232" s="916">
        <v>910247</v>
      </c>
      <c r="AJ232" s="916">
        <v>204806</v>
      </c>
      <c r="AK232" s="916">
        <v>22756</v>
      </c>
      <c r="AL232" s="916">
        <v>2275618</v>
      </c>
      <c r="AM232" s="916">
        <v>-269876</v>
      </c>
      <c r="AN232" s="916">
        <v>-215901</v>
      </c>
      <c r="AO232" s="916">
        <v>-48578</v>
      </c>
      <c r="AP232" s="916">
        <v>-5398</v>
      </c>
      <c r="AQ232" s="916">
        <v>-539753</v>
      </c>
      <c r="AR232" s="916">
        <v>-939696</v>
      </c>
      <c r="AS232" s="916">
        <v>-751757</v>
      </c>
      <c r="AT232" s="916">
        <v>-169145</v>
      </c>
      <c r="AU232" s="916">
        <v>-18794</v>
      </c>
      <c r="AV232" s="916">
        <v>-1879392</v>
      </c>
      <c r="AW232" s="916">
        <v>14844</v>
      </c>
      <c r="AX232" s="916">
        <v>11876</v>
      </c>
      <c r="AY232" s="916">
        <v>2672</v>
      </c>
      <c r="AZ232" s="916">
        <v>297</v>
      </c>
      <c r="BA232" s="916">
        <v>29689</v>
      </c>
      <c r="BB232" s="916">
        <v>-4112</v>
      </c>
      <c r="BC232" s="916">
        <v>-3290</v>
      </c>
      <c r="BD232" s="916">
        <v>-740</v>
      </c>
      <c r="BE232" s="916">
        <v>-82</v>
      </c>
      <c r="BF232" s="916">
        <v>-8224</v>
      </c>
      <c r="BG232" s="916">
        <v>-928964</v>
      </c>
      <c r="BH232" s="916">
        <v>-743171</v>
      </c>
      <c r="BI232" s="916">
        <v>-167213</v>
      </c>
      <c r="BJ232" s="916">
        <v>-18579</v>
      </c>
      <c r="BK232" s="916">
        <v>-1857927</v>
      </c>
      <c r="BL232" s="916">
        <v>-916075</v>
      </c>
      <c r="BM232" s="916">
        <v>-732859</v>
      </c>
      <c r="BN232" s="916">
        <v>-164893</v>
      </c>
      <c r="BO232" s="916">
        <v>-18321</v>
      </c>
      <c r="BP232" s="916">
        <v>-1832148</v>
      </c>
      <c r="BQ232" s="916">
        <v>-79891</v>
      </c>
      <c r="BR232" s="916">
        <v>-63912</v>
      </c>
      <c r="BS232" s="916">
        <v>-14380</v>
      </c>
      <c r="BT232" s="916">
        <v>-1598</v>
      </c>
      <c r="BU232" s="916">
        <v>-159781</v>
      </c>
      <c r="BV232" s="916">
        <v>-836183</v>
      </c>
      <c r="BW232" s="916">
        <v>-668947</v>
      </c>
      <c r="BX232" s="916">
        <v>-150513</v>
      </c>
      <c r="BY232" s="916">
        <v>-16724</v>
      </c>
      <c r="BZ232" s="916">
        <v>-1672367</v>
      </c>
      <c r="CA232" s="916">
        <v>0</v>
      </c>
      <c r="CB232" s="916">
        <v>0</v>
      </c>
      <c r="CC232" s="916">
        <v>0</v>
      </c>
      <c r="CD232" s="916">
        <v>0</v>
      </c>
      <c r="CE232" s="916">
        <v>0</v>
      </c>
      <c r="CF232" s="916">
        <v>35675</v>
      </c>
      <c r="CG232" s="916">
        <v>28540</v>
      </c>
      <c r="CH232" s="916">
        <v>6422</v>
      </c>
      <c r="CI232" s="916">
        <v>714</v>
      </c>
      <c r="CJ232" s="916">
        <v>71351</v>
      </c>
      <c r="CK232" s="916">
        <v>-3</v>
      </c>
      <c r="CL232" s="916">
        <v>-2</v>
      </c>
      <c r="CM232" s="916">
        <v>0</v>
      </c>
      <c r="CN232" s="916">
        <v>0</v>
      </c>
      <c r="CO232" s="916">
        <v>-5</v>
      </c>
      <c r="CP232" s="916">
        <v>68638</v>
      </c>
      <c r="CQ232" s="916">
        <v>54911</v>
      </c>
      <c r="CR232" s="916">
        <v>12355</v>
      </c>
      <c r="CS232" s="916">
        <v>1373</v>
      </c>
      <c r="CT232" s="916">
        <v>137277</v>
      </c>
      <c r="CU232" s="916">
        <v>-811765</v>
      </c>
      <c r="CV232" s="916">
        <v>-649410</v>
      </c>
      <c r="CW232" s="916">
        <v>-146116</v>
      </c>
      <c r="CX232" s="916">
        <v>-16234</v>
      </c>
      <c r="CY232" s="916">
        <v>-1623525</v>
      </c>
      <c r="CZ232" s="916">
        <v>-79894</v>
      </c>
      <c r="DA232" s="916">
        <v>-63914</v>
      </c>
      <c r="DB232" s="916">
        <v>-14380</v>
      </c>
      <c r="DC232" s="916">
        <v>-1598</v>
      </c>
      <c r="DD232" s="916">
        <v>-159786</v>
      </c>
      <c r="DE232" s="916">
        <v>-731870</v>
      </c>
      <c r="DF232" s="916">
        <v>-585496</v>
      </c>
      <c r="DG232" s="916">
        <v>-131736</v>
      </c>
      <c r="DH232" s="916">
        <v>-14637</v>
      </c>
      <c r="DI232" s="916">
        <v>-1463739</v>
      </c>
      <c r="DJ232" s="916">
        <v>-2432276</v>
      </c>
      <c r="DK232" s="916">
        <v>-1945819</v>
      </c>
      <c r="DL232" s="916">
        <v>-437809</v>
      </c>
      <c r="DM232" s="916">
        <v>-48646</v>
      </c>
      <c r="DN232" s="916">
        <v>-4864549</v>
      </c>
      <c r="DO232" s="916">
        <v>0</v>
      </c>
      <c r="DP232" s="916">
        <v>0</v>
      </c>
      <c r="DQ232" s="916">
        <v>0</v>
      </c>
      <c r="DR232" s="916">
        <v>0</v>
      </c>
      <c r="DS232" s="916">
        <v>0</v>
      </c>
      <c r="DT232" s="916">
        <v>-2320328</v>
      </c>
      <c r="DU232" s="916">
        <v>-1856262</v>
      </c>
      <c r="DV232" s="916">
        <v>-417659</v>
      </c>
      <c r="DW232" s="916">
        <v>-46407</v>
      </c>
      <c r="DX232" s="916">
        <v>-4640656</v>
      </c>
      <c r="DY232" s="916">
        <v>-111948</v>
      </c>
      <c r="DZ232" s="916">
        <v>-89557</v>
      </c>
      <c r="EA232" s="916">
        <v>-20150</v>
      </c>
      <c r="EB232" s="916">
        <v>-2239</v>
      </c>
      <c r="EC232" s="916">
        <v>-223893</v>
      </c>
      <c r="ED232" s="916">
        <v>13548403</v>
      </c>
      <c r="EE232" s="916">
        <v>10838722</v>
      </c>
      <c r="EF232" s="916">
        <v>2438712</v>
      </c>
      <c r="EG232" s="916">
        <v>270968</v>
      </c>
      <c r="EH232" s="916">
        <v>27096805</v>
      </c>
      <c r="EI232" s="916">
        <v>13067582</v>
      </c>
      <c r="EJ232" s="916">
        <v>10454066</v>
      </c>
      <c r="EK232" s="916">
        <v>2352165</v>
      </c>
      <c r="EL232" s="916">
        <v>261352</v>
      </c>
      <c r="EM232" s="916">
        <v>26135165</v>
      </c>
      <c r="EN232" s="916">
        <v>-480821</v>
      </c>
      <c r="EO232" s="916">
        <v>-384656</v>
      </c>
      <c r="EP232" s="916">
        <v>-86547</v>
      </c>
      <c r="EQ232" s="916">
        <v>-9616</v>
      </c>
      <c r="ER232" s="916">
        <v>-961640</v>
      </c>
      <c r="ES232" s="916">
        <v>-592769</v>
      </c>
      <c r="ET232" s="916">
        <v>-474213</v>
      </c>
      <c r="EU232" s="916">
        <v>-106697</v>
      </c>
      <c r="EV232" s="916">
        <v>-11855</v>
      </c>
      <c r="EW232" s="916">
        <v>-1185533</v>
      </c>
      <c r="EX232" s="917">
        <v>0.5</v>
      </c>
      <c r="EY232" s="917">
        <v>0.4</v>
      </c>
      <c r="EZ232" s="917">
        <v>0.09</v>
      </c>
      <c r="FA232" s="917">
        <v>0.01</v>
      </c>
      <c r="FB232" s="917">
        <v>1</v>
      </c>
      <c r="FC232" s="884" t="s">
        <v>714</v>
      </c>
      <c r="FD232" s="884" t="s">
        <v>713</v>
      </c>
      <c r="FE232" s="884" t="s">
        <v>1672</v>
      </c>
      <c r="FF232" s="884" t="s">
        <v>2347</v>
      </c>
      <c r="FG232" s="884" t="s">
        <v>2578</v>
      </c>
    </row>
    <row r="233" spans="1:164" ht="14.25" thickTop="1" thickBot="1" x14ac:dyDescent="0.25">
      <c r="A233" s="884" t="s">
        <v>3311</v>
      </c>
      <c r="B233" s="918" t="s">
        <v>513</v>
      </c>
      <c r="C233" s="919" t="s">
        <v>512</v>
      </c>
      <c r="D233" s="916">
        <v>0</v>
      </c>
      <c r="E233" s="916">
        <v>115061813</v>
      </c>
      <c r="F233" s="916">
        <v>6120309</v>
      </c>
      <c r="G233" s="916">
        <v>1224062</v>
      </c>
      <c r="H233" s="916">
        <v>122406184</v>
      </c>
      <c r="I233" s="916">
        <v>0</v>
      </c>
      <c r="J233" s="916">
        <v>0</v>
      </c>
      <c r="K233" s="916">
        <v>0</v>
      </c>
      <c r="L233" s="916">
        <v>352288</v>
      </c>
      <c r="M233" s="916">
        <v>352288</v>
      </c>
      <c r="N233" s="916">
        <v>19263519</v>
      </c>
      <c r="O233" s="916">
        <v>0</v>
      </c>
      <c r="P233" s="916">
        <v>19263519</v>
      </c>
      <c r="Q233" s="916">
        <v>569976</v>
      </c>
      <c r="R233" s="916">
        <v>0</v>
      </c>
      <c r="S233" s="916">
        <v>569976</v>
      </c>
      <c r="T233" s="916">
        <v>0</v>
      </c>
      <c r="U233" s="916">
        <v>0</v>
      </c>
      <c r="V233" s="916">
        <v>0</v>
      </c>
      <c r="W233" s="916">
        <v>0</v>
      </c>
      <c r="X233" s="916">
        <v>0</v>
      </c>
      <c r="Y233" s="916">
        <v>0</v>
      </c>
      <c r="Z233" s="916">
        <v>0</v>
      </c>
      <c r="AA233" s="916">
        <v>0</v>
      </c>
      <c r="AB233" s="916">
        <v>0</v>
      </c>
      <c r="AC233" s="916">
        <v>0</v>
      </c>
      <c r="AD233" s="916">
        <v>29668706</v>
      </c>
      <c r="AE233" s="916">
        <v>1436122</v>
      </c>
      <c r="AF233" s="916">
        <v>287225</v>
      </c>
      <c r="AG233" s="916">
        <v>31392053</v>
      </c>
      <c r="AH233" s="916">
        <v>0</v>
      </c>
      <c r="AI233" s="916">
        <v>5317251</v>
      </c>
      <c r="AJ233" s="916">
        <v>282833</v>
      </c>
      <c r="AK233" s="916">
        <v>56567</v>
      </c>
      <c r="AL233" s="916">
        <v>5656651</v>
      </c>
      <c r="AM233" s="916">
        <v>0</v>
      </c>
      <c r="AN233" s="916">
        <v>-3590345</v>
      </c>
      <c r="AO233" s="916">
        <v>-190976</v>
      </c>
      <c r="AP233" s="916">
        <v>-38195</v>
      </c>
      <c r="AQ233" s="916">
        <v>-3819516</v>
      </c>
      <c r="AR233" s="916">
        <v>0</v>
      </c>
      <c r="AS233" s="916">
        <v>-282362</v>
      </c>
      <c r="AT233" s="916">
        <v>-15019</v>
      </c>
      <c r="AU233" s="916">
        <v>-3004</v>
      </c>
      <c r="AV233" s="916">
        <v>-300385</v>
      </c>
      <c r="AW233" s="916">
        <v>0</v>
      </c>
      <c r="AX233" s="916">
        <v>121130</v>
      </c>
      <c r="AY233" s="916">
        <v>6443</v>
      </c>
      <c r="AZ233" s="916">
        <v>1289</v>
      </c>
      <c r="BA233" s="916">
        <v>128862</v>
      </c>
      <c r="BB233" s="916">
        <v>0</v>
      </c>
      <c r="BC233" s="916">
        <v>-621107</v>
      </c>
      <c r="BD233" s="916">
        <v>-33038</v>
      </c>
      <c r="BE233" s="916">
        <v>-6608</v>
      </c>
      <c r="BF233" s="916">
        <v>-660753</v>
      </c>
      <c r="BG233" s="916">
        <v>0</v>
      </c>
      <c r="BH233" s="916">
        <v>-782339</v>
      </c>
      <c r="BI233" s="916">
        <v>-41614</v>
      </c>
      <c r="BJ233" s="916">
        <v>-8323</v>
      </c>
      <c r="BK233" s="916">
        <v>-832276</v>
      </c>
      <c r="BL233" s="916">
        <v>0</v>
      </c>
      <c r="BM233" s="916">
        <v>-12908499</v>
      </c>
      <c r="BN233" s="916">
        <v>-686622</v>
      </c>
      <c r="BO233" s="916">
        <v>-137324</v>
      </c>
      <c r="BP233" s="916">
        <v>-13732445</v>
      </c>
      <c r="BQ233" s="916">
        <v>0</v>
      </c>
      <c r="BR233" s="916">
        <v>-3355985</v>
      </c>
      <c r="BS233" s="916">
        <v>-178510</v>
      </c>
      <c r="BT233" s="916">
        <v>-35702</v>
      </c>
      <c r="BU233" s="916">
        <v>-3570197</v>
      </c>
      <c r="BV233" s="916">
        <v>0</v>
      </c>
      <c r="BW233" s="916">
        <v>-9552514</v>
      </c>
      <c r="BX233" s="916">
        <v>-508112</v>
      </c>
      <c r="BY233" s="916">
        <v>-101622</v>
      </c>
      <c r="BZ233" s="916">
        <v>-10162248</v>
      </c>
      <c r="CA233" s="916">
        <v>0</v>
      </c>
      <c r="CB233" s="916">
        <v>610258</v>
      </c>
      <c r="CC233" s="916">
        <v>32460</v>
      </c>
      <c r="CD233" s="916">
        <v>6492</v>
      </c>
      <c r="CE233" s="916">
        <v>649210</v>
      </c>
      <c r="CF233" s="916">
        <v>0</v>
      </c>
      <c r="CG233" s="916">
        <v>8381768</v>
      </c>
      <c r="CH233" s="916">
        <v>445839</v>
      </c>
      <c r="CI233" s="916">
        <v>89168</v>
      </c>
      <c r="CJ233" s="916">
        <v>8916775</v>
      </c>
      <c r="CK233" s="916">
        <v>0</v>
      </c>
      <c r="CL233" s="916">
        <v>1163563</v>
      </c>
      <c r="CM233" s="916">
        <v>61892</v>
      </c>
      <c r="CN233" s="916">
        <v>12378</v>
      </c>
      <c r="CO233" s="916">
        <v>1237833</v>
      </c>
      <c r="CP233" s="916">
        <v>0</v>
      </c>
      <c r="CQ233" s="916">
        <v>-6291743</v>
      </c>
      <c r="CR233" s="916">
        <v>-334667</v>
      </c>
      <c r="CS233" s="916">
        <v>-66933</v>
      </c>
      <c r="CT233" s="916">
        <v>-6693343</v>
      </c>
      <c r="CU233" s="916">
        <v>0</v>
      </c>
      <c r="CV233" s="916">
        <v>-9044653</v>
      </c>
      <c r="CW233" s="916">
        <v>-481098</v>
      </c>
      <c r="CX233" s="916">
        <v>-96219</v>
      </c>
      <c r="CY233" s="916">
        <v>-9621970</v>
      </c>
      <c r="CZ233" s="916">
        <v>0</v>
      </c>
      <c r="DA233" s="916">
        <v>-1582165</v>
      </c>
      <c r="DB233" s="916">
        <v>-84158</v>
      </c>
      <c r="DC233" s="916">
        <v>-16832</v>
      </c>
      <c r="DD233" s="916">
        <v>-1683155</v>
      </c>
      <c r="DE233" s="916">
        <v>0</v>
      </c>
      <c r="DF233" s="916">
        <v>-7462489</v>
      </c>
      <c r="DG233" s="916">
        <v>-396940</v>
      </c>
      <c r="DH233" s="916">
        <v>-79387</v>
      </c>
      <c r="DI233" s="916">
        <v>-7938816</v>
      </c>
      <c r="DJ233" s="916">
        <v>0</v>
      </c>
      <c r="DK233" s="916">
        <v>-15358640</v>
      </c>
      <c r="DL233" s="916">
        <v>-816947</v>
      </c>
      <c r="DM233" s="916">
        <v>-163389</v>
      </c>
      <c r="DN233" s="916">
        <v>-16338977</v>
      </c>
      <c r="DO233" s="916">
        <v>0</v>
      </c>
      <c r="DP233" s="916">
        <v>0</v>
      </c>
      <c r="DQ233" s="916">
        <v>0</v>
      </c>
      <c r="DR233" s="916">
        <v>0</v>
      </c>
      <c r="DS233" s="916">
        <v>0</v>
      </c>
      <c r="DT233" s="916">
        <v>0</v>
      </c>
      <c r="DU233" s="916">
        <v>-16279468</v>
      </c>
      <c r="DV233" s="916">
        <v>-865929</v>
      </c>
      <c r="DW233" s="916">
        <v>-173186</v>
      </c>
      <c r="DX233" s="916">
        <v>-17318583</v>
      </c>
      <c r="DY233" s="916">
        <v>0</v>
      </c>
      <c r="DZ233" s="916">
        <v>920828</v>
      </c>
      <c r="EA233" s="916">
        <v>48982</v>
      </c>
      <c r="EB233" s="916">
        <v>9797</v>
      </c>
      <c r="EC233" s="916">
        <v>979606</v>
      </c>
      <c r="ED233" s="916">
        <v>0</v>
      </c>
      <c r="EE233" s="916">
        <v>111820924</v>
      </c>
      <c r="EF233" s="916">
        <v>5947921</v>
      </c>
      <c r="EG233" s="916">
        <v>1189584</v>
      </c>
      <c r="EH233" s="916">
        <v>118958429</v>
      </c>
      <c r="EI233" s="916">
        <v>0</v>
      </c>
      <c r="EJ233" s="916">
        <v>115061813</v>
      </c>
      <c r="EK233" s="916">
        <v>6120309</v>
      </c>
      <c r="EL233" s="916">
        <v>1224062</v>
      </c>
      <c r="EM233" s="916">
        <v>122406184</v>
      </c>
      <c r="EN233" s="916">
        <v>0</v>
      </c>
      <c r="EO233" s="916">
        <v>3240889</v>
      </c>
      <c r="EP233" s="916">
        <v>172388</v>
      </c>
      <c r="EQ233" s="916">
        <v>34478</v>
      </c>
      <c r="ER233" s="916">
        <v>3447755</v>
      </c>
      <c r="ES233" s="916">
        <v>0</v>
      </c>
      <c r="ET233" s="916">
        <v>4161717</v>
      </c>
      <c r="EU233" s="916">
        <v>221370</v>
      </c>
      <c r="EV233" s="916">
        <v>44275</v>
      </c>
      <c r="EW233" s="916">
        <v>4427361</v>
      </c>
      <c r="EX233" s="917">
        <v>0</v>
      </c>
      <c r="EY233" s="917">
        <v>0.94</v>
      </c>
      <c r="EZ233" s="917">
        <v>0.05</v>
      </c>
      <c r="FA233" s="917">
        <v>0.01</v>
      </c>
      <c r="FB233" s="917">
        <v>1</v>
      </c>
      <c r="FC233" s="884" t="s">
        <v>828</v>
      </c>
      <c r="FD233" s="884" t="s">
        <v>712</v>
      </c>
      <c r="FE233" s="884" t="s">
        <v>669</v>
      </c>
      <c r="FF233" s="884" t="s">
        <v>2344</v>
      </c>
      <c r="FG233" s="884" t="s">
        <v>2579</v>
      </c>
    </row>
    <row r="234" spans="1:164" ht="14.25" thickTop="1" thickBot="1" x14ac:dyDescent="0.25">
      <c r="A234" s="884" t="s">
        <v>3311</v>
      </c>
      <c r="B234" s="918" t="s">
        <v>515</v>
      </c>
      <c r="C234" s="919" t="s">
        <v>514</v>
      </c>
      <c r="D234" s="916">
        <v>12473375</v>
      </c>
      <c r="E234" s="916">
        <v>9978699</v>
      </c>
      <c r="F234" s="916">
        <v>2245207</v>
      </c>
      <c r="G234" s="916">
        <v>249467</v>
      </c>
      <c r="H234" s="916">
        <v>24946748</v>
      </c>
      <c r="I234" s="916">
        <v>0</v>
      </c>
      <c r="J234" s="916">
        <v>0</v>
      </c>
      <c r="K234" s="916">
        <v>12473375</v>
      </c>
      <c r="L234" s="916">
        <v>214354</v>
      </c>
      <c r="M234" s="916">
        <v>214354</v>
      </c>
      <c r="N234" s="916">
        <v>0</v>
      </c>
      <c r="O234" s="916">
        <v>0</v>
      </c>
      <c r="P234" s="916">
        <v>0</v>
      </c>
      <c r="Q234" s="916">
        <v>1231853</v>
      </c>
      <c r="R234" s="916">
        <v>169944</v>
      </c>
      <c r="S234" s="916">
        <v>1401797</v>
      </c>
      <c r="T234" s="916">
        <v>0</v>
      </c>
      <c r="U234" s="916">
        <v>0</v>
      </c>
      <c r="V234" s="916">
        <v>0</v>
      </c>
      <c r="W234" s="916">
        <v>0</v>
      </c>
      <c r="X234" s="916">
        <v>0</v>
      </c>
      <c r="Y234" s="916">
        <v>0</v>
      </c>
      <c r="Z234" s="916">
        <v>0</v>
      </c>
      <c r="AA234" s="916">
        <v>0</v>
      </c>
      <c r="AB234" s="916">
        <v>0</v>
      </c>
      <c r="AC234" s="916">
        <v>0</v>
      </c>
      <c r="AD234" s="916">
        <v>6813317</v>
      </c>
      <c r="AE234" s="916">
        <v>1522038</v>
      </c>
      <c r="AF234" s="916">
        <v>167185</v>
      </c>
      <c r="AG234" s="916">
        <v>8502540</v>
      </c>
      <c r="AH234" s="916">
        <v>1145925</v>
      </c>
      <c r="AI234" s="916">
        <v>916741</v>
      </c>
      <c r="AJ234" s="916">
        <v>206267</v>
      </c>
      <c r="AK234" s="916">
        <v>22919</v>
      </c>
      <c r="AL234" s="916">
        <v>2291852</v>
      </c>
      <c r="AM234" s="916">
        <v>-270102</v>
      </c>
      <c r="AN234" s="916">
        <v>-216082</v>
      </c>
      <c r="AO234" s="916">
        <v>-48618</v>
      </c>
      <c r="AP234" s="916">
        <v>-5402</v>
      </c>
      <c r="AQ234" s="916">
        <v>-540204</v>
      </c>
      <c r="AR234" s="916">
        <v>-603374</v>
      </c>
      <c r="AS234" s="916">
        <v>-482699</v>
      </c>
      <c r="AT234" s="916">
        <v>-108607</v>
      </c>
      <c r="AU234" s="916">
        <v>-12067</v>
      </c>
      <c r="AV234" s="916">
        <v>-1206747</v>
      </c>
      <c r="AW234" s="916">
        <v>68939</v>
      </c>
      <c r="AX234" s="916">
        <v>55151</v>
      </c>
      <c r="AY234" s="916">
        <v>12409</v>
      </c>
      <c r="AZ234" s="916">
        <v>1379</v>
      </c>
      <c r="BA234" s="916">
        <v>137878</v>
      </c>
      <c r="BB234" s="916">
        <v>-102005</v>
      </c>
      <c r="BC234" s="916">
        <v>-81604</v>
      </c>
      <c r="BD234" s="916">
        <v>-18361</v>
      </c>
      <c r="BE234" s="916">
        <v>-2040</v>
      </c>
      <c r="BF234" s="916">
        <v>-204010</v>
      </c>
      <c r="BG234" s="916">
        <v>-636440</v>
      </c>
      <c r="BH234" s="916">
        <v>-509152</v>
      </c>
      <c r="BI234" s="916">
        <v>-114559</v>
      </c>
      <c r="BJ234" s="916">
        <v>-12728</v>
      </c>
      <c r="BK234" s="916">
        <v>-1272879</v>
      </c>
      <c r="BL234" s="916">
        <v>-1868036</v>
      </c>
      <c r="BM234" s="916">
        <v>-1494430</v>
      </c>
      <c r="BN234" s="916">
        <v>-336247</v>
      </c>
      <c r="BO234" s="916">
        <v>-37361</v>
      </c>
      <c r="BP234" s="916">
        <v>-3736074</v>
      </c>
      <c r="BQ234" s="916">
        <v>-308442</v>
      </c>
      <c r="BR234" s="916">
        <v>-246754</v>
      </c>
      <c r="BS234" s="916">
        <v>-55520</v>
      </c>
      <c r="BT234" s="916">
        <v>-6169</v>
      </c>
      <c r="BU234" s="916">
        <v>-616885</v>
      </c>
      <c r="BV234" s="916">
        <v>-1559594</v>
      </c>
      <c r="BW234" s="916">
        <v>-1247676</v>
      </c>
      <c r="BX234" s="916">
        <v>-280727</v>
      </c>
      <c r="BY234" s="916">
        <v>-31192</v>
      </c>
      <c r="BZ234" s="916">
        <v>-3119189</v>
      </c>
      <c r="CA234" s="916">
        <v>308442</v>
      </c>
      <c r="CB234" s="916">
        <v>246754</v>
      </c>
      <c r="CC234" s="916">
        <v>55520</v>
      </c>
      <c r="CD234" s="916">
        <v>6169</v>
      </c>
      <c r="CE234" s="916">
        <v>616885</v>
      </c>
      <c r="CF234" s="916">
        <v>557456</v>
      </c>
      <c r="CG234" s="916">
        <v>445965</v>
      </c>
      <c r="CH234" s="916">
        <v>100342</v>
      </c>
      <c r="CI234" s="916">
        <v>11149</v>
      </c>
      <c r="CJ234" s="916">
        <v>1114912</v>
      </c>
      <c r="CK234" s="916">
        <v>0</v>
      </c>
      <c r="CL234" s="916">
        <v>0</v>
      </c>
      <c r="CM234" s="916">
        <v>0</v>
      </c>
      <c r="CN234" s="916">
        <v>0</v>
      </c>
      <c r="CO234" s="916">
        <v>0</v>
      </c>
      <c r="CP234" s="916">
        <v>-123512</v>
      </c>
      <c r="CQ234" s="916">
        <v>-98810</v>
      </c>
      <c r="CR234" s="916">
        <v>-22232</v>
      </c>
      <c r="CS234" s="916">
        <v>-2470</v>
      </c>
      <c r="CT234" s="916">
        <v>-247024</v>
      </c>
      <c r="CU234" s="916">
        <v>-1125650</v>
      </c>
      <c r="CV234" s="916">
        <v>-900521</v>
      </c>
      <c r="CW234" s="916">
        <v>-202617</v>
      </c>
      <c r="CX234" s="916">
        <v>-22513</v>
      </c>
      <c r="CY234" s="916">
        <v>-2251301</v>
      </c>
      <c r="CZ234" s="916">
        <v>0</v>
      </c>
      <c r="DA234" s="916">
        <v>0</v>
      </c>
      <c r="DB234" s="916">
        <v>0</v>
      </c>
      <c r="DC234" s="916">
        <v>0</v>
      </c>
      <c r="DD234" s="916">
        <v>0</v>
      </c>
      <c r="DE234" s="916">
        <v>-1125650</v>
      </c>
      <c r="DF234" s="916">
        <v>-900521</v>
      </c>
      <c r="DG234" s="916">
        <v>-202617</v>
      </c>
      <c r="DH234" s="916">
        <v>-22513</v>
      </c>
      <c r="DI234" s="916">
        <v>-2251301</v>
      </c>
      <c r="DJ234" s="916">
        <v>-3175477</v>
      </c>
      <c r="DK234" s="916">
        <v>-2540382</v>
      </c>
      <c r="DL234" s="916">
        <v>-571586</v>
      </c>
      <c r="DM234" s="916">
        <v>-63511</v>
      </c>
      <c r="DN234" s="916">
        <v>-6350956</v>
      </c>
      <c r="DO234" s="916">
        <v>0</v>
      </c>
      <c r="DP234" s="916">
        <v>0</v>
      </c>
      <c r="DQ234" s="916">
        <v>0</v>
      </c>
      <c r="DR234" s="916">
        <v>0</v>
      </c>
      <c r="DS234" s="916">
        <v>0</v>
      </c>
      <c r="DT234" s="916">
        <v>-5139229</v>
      </c>
      <c r="DU234" s="916">
        <v>-4111383</v>
      </c>
      <c r="DV234" s="916">
        <v>-925061</v>
      </c>
      <c r="DW234" s="916">
        <v>-102785</v>
      </c>
      <c r="DX234" s="916">
        <v>-10278458</v>
      </c>
      <c r="DY234" s="916">
        <v>1963752</v>
      </c>
      <c r="DZ234" s="916">
        <v>1571001</v>
      </c>
      <c r="EA234" s="916">
        <v>353475</v>
      </c>
      <c r="EB234" s="916">
        <v>39274</v>
      </c>
      <c r="EC234" s="916">
        <v>3927502</v>
      </c>
      <c r="ED234" s="916">
        <v>11458553</v>
      </c>
      <c r="EE234" s="916">
        <v>9166843</v>
      </c>
      <c r="EF234" s="916">
        <v>2062540</v>
      </c>
      <c r="EG234" s="916">
        <v>229171</v>
      </c>
      <c r="EH234" s="916">
        <v>22917107</v>
      </c>
      <c r="EI234" s="916">
        <v>12473375</v>
      </c>
      <c r="EJ234" s="916">
        <v>9978699</v>
      </c>
      <c r="EK234" s="916">
        <v>2245207</v>
      </c>
      <c r="EL234" s="916">
        <v>249467</v>
      </c>
      <c r="EM234" s="916">
        <v>24946748</v>
      </c>
      <c r="EN234" s="916">
        <v>1014822</v>
      </c>
      <c r="EO234" s="916">
        <v>811856</v>
      </c>
      <c r="EP234" s="916">
        <v>182667</v>
      </c>
      <c r="EQ234" s="916">
        <v>20296</v>
      </c>
      <c r="ER234" s="916">
        <v>2029641</v>
      </c>
      <c r="ES234" s="916">
        <v>2978574</v>
      </c>
      <c r="ET234" s="916">
        <v>2382857</v>
      </c>
      <c r="EU234" s="916">
        <v>536142</v>
      </c>
      <c r="EV234" s="916">
        <v>59570</v>
      </c>
      <c r="EW234" s="916">
        <v>5957143</v>
      </c>
      <c r="EX234" s="917">
        <v>0.5</v>
      </c>
      <c r="EY234" s="917">
        <v>0.4</v>
      </c>
      <c r="EZ234" s="917">
        <v>0.09</v>
      </c>
      <c r="FA234" s="917">
        <v>0.01</v>
      </c>
      <c r="FB234" s="917">
        <v>1</v>
      </c>
      <c r="FC234" s="884" t="s">
        <v>691</v>
      </c>
      <c r="FD234" s="884" t="s">
        <v>687</v>
      </c>
      <c r="FE234" s="884" t="s">
        <v>1672</v>
      </c>
      <c r="FF234" s="884" t="s">
        <v>2344</v>
      </c>
      <c r="FG234" s="884" t="s">
        <v>2580</v>
      </c>
    </row>
    <row r="235" spans="1:164" ht="14.25" thickTop="1" thickBot="1" x14ac:dyDescent="0.25">
      <c r="A235" s="884" t="s">
        <v>3311</v>
      </c>
      <c r="B235" s="918" t="s">
        <v>517</v>
      </c>
      <c r="C235" s="919" t="s">
        <v>516</v>
      </c>
      <c r="D235" s="916">
        <v>11453033</v>
      </c>
      <c r="E235" s="916">
        <v>9162426</v>
      </c>
      <c r="F235" s="916">
        <v>2290607</v>
      </c>
      <c r="G235" s="916">
        <v>0</v>
      </c>
      <c r="H235" s="916">
        <v>22906066</v>
      </c>
      <c r="I235" s="916">
        <v>0</v>
      </c>
      <c r="J235" s="916">
        <v>0</v>
      </c>
      <c r="K235" s="916">
        <v>11453033</v>
      </c>
      <c r="L235" s="916">
        <v>105325</v>
      </c>
      <c r="M235" s="916">
        <v>105325</v>
      </c>
      <c r="N235" s="916">
        <v>0</v>
      </c>
      <c r="O235" s="916">
        <v>0</v>
      </c>
      <c r="P235" s="916">
        <v>0</v>
      </c>
      <c r="Q235" s="916">
        <v>289432</v>
      </c>
      <c r="R235" s="916">
        <v>54272</v>
      </c>
      <c r="S235" s="916">
        <v>343704</v>
      </c>
      <c r="T235" s="916">
        <v>0</v>
      </c>
      <c r="U235" s="916">
        <v>0</v>
      </c>
      <c r="V235" s="916">
        <v>0</v>
      </c>
      <c r="W235" s="916">
        <v>0</v>
      </c>
      <c r="X235" s="916">
        <v>0</v>
      </c>
      <c r="Y235" s="916">
        <v>0</v>
      </c>
      <c r="Z235" s="916">
        <v>0</v>
      </c>
      <c r="AA235" s="916">
        <v>0</v>
      </c>
      <c r="AB235" s="916">
        <v>0</v>
      </c>
      <c r="AC235" s="916">
        <v>0</v>
      </c>
      <c r="AD235" s="916">
        <v>3239853</v>
      </c>
      <c r="AE235" s="916">
        <v>808113</v>
      </c>
      <c r="AF235" s="916">
        <v>0</v>
      </c>
      <c r="AG235" s="916">
        <v>4047966</v>
      </c>
      <c r="AH235" s="916">
        <v>1598566</v>
      </c>
      <c r="AI235" s="916">
        <v>1278852</v>
      </c>
      <c r="AJ235" s="916">
        <v>319713</v>
      </c>
      <c r="AK235" s="916">
        <v>0</v>
      </c>
      <c r="AL235" s="916">
        <v>3197131</v>
      </c>
      <c r="AM235" s="916">
        <v>-338257</v>
      </c>
      <c r="AN235" s="916">
        <v>-270606</v>
      </c>
      <c r="AO235" s="916">
        <v>-67651</v>
      </c>
      <c r="AP235" s="916">
        <v>0</v>
      </c>
      <c r="AQ235" s="916">
        <v>-676514</v>
      </c>
      <c r="AR235" s="916">
        <v>-1077000</v>
      </c>
      <c r="AS235" s="916">
        <v>-861600</v>
      </c>
      <c r="AT235" s="916">
        <v>-215400</v>
      </c>
      <c r="AU235" s="916">
        <v>0</v>
      </c>
      <c r="AV235" s="916">
        <v>-2154000</v>
      </c>
      <c r="AW235" s="916">
        <v>6992</v>
      </c>
      <c r="AX235" s="916">
        <v>5593</v>
      </c>
      <c r="AY235" s="916">
        <v>1398</v>
      </c>
      <c r="AZ235" s="916">
        <v>0</v>
      </c>
      <c r="BA235" s="916">
        <v>13983</v>
      </c>
      <c r="BB235" s="916">
        <v>192008</v>
      </c>
      <c r="BC235" s="916">
        <v>153607</v>
      </c>
      <c r="BD235" s="916">
        <v>38402</v>
      </c>
      <c r="BE235" s="916">
        <v>0</v>
      </c>
      <c r="BF235" s="916">
        <v>384017</v>
      </c>
      <c r="BG235" s="916">
        <v>-878000</v>
      </c>
      <c r="BH235" s="916">
        <v>-702400</v>
      </c>
      <c r="BI235" s="916">
        <v>-175600</v>
      </c>
      <c r="BJ235" s="916">
        <v>0</v>
      </c>
      <c r="BK235" s="916">
        <v>-1756000</v>
      </c>
      <c r="BL235" s="916">
        <v>-639500</v>
      </c>
      <c r="BM235" s="916">
        <v>-511600</v>
      </c>
      <c r="BN235" s="916">
        <v>-127900</v>
      </c>
      <c r="BO235" s="916">
        <v>0</v>
      </c>
      <c r="BP235" s="916">
        <v>-1279000</v>
      </c>
      <c r="BQ235" s="916">
        <v>-37481</v>
      </c>
      <c r="BR235" s="916">
        <v>-29985</v>
      </c>
      <c r="BS235" s="916">
        <v>-7496</v>
      </c>
      <c r="BT235" s="916">
        <v>0</v>
      </c>
      <c r="BU235" s="916">
        <v>-74962</v>
      </c>
      <c r="BV235" s="916">
        <v>-602019</v>
      </c>
      <c r="BW235" s="916">
        <v>-481615</v>
      </c>
      <c r="BX235" s="916">
        <v>-120404</v>
      </c>
      <c r="BY235" s="916">
        <v>0</v>
      </c>
      <c r="BZ235" s="916">
        <v>-1204038</v>
      </c>
      <c r="CA235" s="916">
        <v>29527</v>
      </c>
      <c r="CB235" s="916">
        <v>23622</v>
      </c>
      <c r="CC235" s="916">
        <v>5905</v>
      </c>
      <c r="CD235" s="916">
        <v>0</v>
      </c>
      <c r="CE235" s="916">
        <v>59054</v>
      </c>
      <c r="CF235" s="916">
        <v>0</v>
      </c>
      <c r="CG235" s="916">
        <v>0</v>
      </c>
      <c r="CH235" s="916">
        <v>0</v>
      </c>
      <c r="CI235" s="916">
        <v>0</v>
      </c>
      <c r="CJ235" s="916">
        <v>0</v>
      </c>
      <c r="CK235" s="916">
        <v>-9367</v>
      </c>
      <c r="CL235" s="916">
        <v>-7494</v>
      </c>
      <c r="CM235" s="916">
        <v>-1874</v>
      </c>
      <c r="CN235" s="916">
        <v>0</v>
      </c>
      <c r="CO235" s="916">
        <v>-18735</v>
      </c>
      <c r="CP235" s="916">
        <v>345341</v>
      </c>
      <c r="CQ235" s="916">
        <v>276272</v>
      </c>
      <c r="CR235" s="916">
        <v>69068</v>
      </c>
      <c r="CS235" s="916">
        <v>0</v>
      </c>
      <c r="CT235" s="916">
        <v>690681</v>
      </c>
      <c r="CU235" s="916">
        <v>-273999</v>
      </c>
      <c r="CV235" s="916">
        <v>-219200</v>
      </c>
      <c r="CW235" s="916">
        <v>-54801</v>
      </c>
      <c r="CX235" s="916">
        <v>0</v>
      </c>
      <c r="CY235" s="916">
        <v>-548000</v>
      </c>
      <c r="CZ235" s="916">
        <v>-17321</v>
      </c>
      <c r="DA235" s="916">
        <v>-13857</v>
      </c>
      <c r="DB235" s="916">
        <v>-3465</v>
      </c>
      <c r="DC235" s="916">
        <v>0</v>
      </c>
      <c r="DD235" s="916">
        <v>-34643</v>
      </c>
      <c r="DE235" s="916">
        <v>-256678</v>
      </c>
      <c r="DF235" s="916">
        <v>-205343</v>
      </c>
      <c r="DG235" s="916">
        <v>-51336</v>
      </c>
      <c r="DH235" s="916">
        <v>0</v>
      </c>
      <c r="DI235" s="916">
        <v>-513357</v>
      </c>
      <c r="DJ235" s="916">
        <v>-3275198</v>
      </c>
      <c r="DK235" s="916">
        <v>-2620157</v>
      </c>
      <c r="DL235" s="916">
        <v>-655039</v>
      </c>
      <c r="DM235" s="916">
        <v>0</v>
      </c>
      <c r="DN235" s="916">
        <v>-6550394</v>
      </c>
      <c r="DO235" s="916">
        <v>0</v>
      </c>
      <c r="DP235" s="916">
        <v>0</v>
      </c>
      <c r="DQ235" s="916">
        <v>0</v>
      </c>
      <c r="DR235" s="916">
        <v>0</v>
      </c>
      <c r="DS235" s="916">
        <v>0</v>
      </c>
      <c r="DT235" s="916">
        <v>-4400599</v>
      </c>
      <c r="DU235" s="916">
        <v>-3520479</v>
      </c>
      <c r="DV235" s="916">
        <v>-880120</v>
      </c>
      <c r="DW235" s="916">
        <v>0</v>
      </c>
      <c r="DX235" s="916">
        <v>-8801198</v>
      </c>
      <c r="DY235" s="916">
        <v>1125401</v>
      </c>
      <c r="DZ235" s="916">
        <v>900322</v>
      </c>
      <c r="EA235" s="916">
        <v>225081</v>
      </c>
      <c r="EB235" s="916">
        <v>0</v>
      </c>
      <c r="EC235" s="916">
        <v>2250804</v>
      </c>
      <c r="ED235" s="916">
        <v>11341359</v>
      </c>
      <c r="EE235" s="916">
        <v>9073088</v>
      </c>
      <c r="EF235" s="916">
        <v>2268272</v>
      </c>
      <c r="EG235" s="916">
        <v>0</v>
      </c>
      <c r="EH235" s="916">
        <v>22682719</v>
      </c>
      <c r="EI235" s="916">
        <v>11453033</v>
      </c>
      <c r="EJ235" s="916">
        <v>9162426</v>
      </c>
      <c r="EK235" s="916">
        <v>2290607</v>
      </c>
      <c r="EL235" s="916">
        <v>0</v>
      </c>
      <c r="EM235" s="916">
        <v>22906066</v>
      </c>
      <c r="EN235" s="916">
        <v>111674</v>
      </c>
      <c r="EO235" s="916">
        <v>89338</v>
      </c>
      <c r="EP235" s="916">
        <v>22335</v>
      </c>
      <c r="EQ235" s="916">
        <v>0</v>
      </c>
      <c r="ER235" s="916">
        <v>223347</v>
      </c>
      <c r="ES235" s="916">
        <v>1237075</v>
      </c>
      <c r="ET235" s="916">
        <v>989660</v>
      </c>
      <c r="EU235" s="916">
        <v>247416</v>
      </c>
      <c r="EV235" s="916">
        <v>0</v>
      </c>
      <c r="EW235" s="916">
        <v>2474151</v>
      </c>
      <c r="EX235" s="917">
        <v>0.5</v>
      </c>
      <c r="EY235" s="917">
        <v>0.4</v>
      </c>
      <c r="EZ235" s="917">
        <v>0.1</v>
      </c>
      <c r="FA235" s="917">
        <v>0</v>
      </c>
      <c r="FB235" s="917">
        <v>1</v>
      </c>
      <c r="FC235" s="884" t="s">
        <v>690</v>
      </c>
      <c r="FD235" s="884" t="s">
        <v>676</v>
      </c>
      <c r="FE235" s="884" t="s">
        <v>1672</v>
      </c>
      <c r="FF235" s="884" t="s">
        <v>2347</v>
      </c>
      <c r="FG235" s="884" t="s">
        <v>2581</v>
      </c>
    </row>
    <row r="236" spans="1:164" ht="14.25" thickTop="1" thickBot="1" x14ac:dyDescent="0.25">
      <c r="A236" s="884" t="s">
        <v>3311</v>
      </c>
      <c r="B236" s="918" t="s">
        <v>519</v>
      </c>
      <c r="C236" s="919" t="s">
        <v>518</v>
      </c>
      <c r="D236" s="916">
        <v>19292117</v>
      </c>
      <c r="E236" s="916">
        <v>15433693</v>
      </c>
      <c r="F236" s="916">
        <v>3858423</v>
      </c>
      <c r="G236" s="916">
        <v>0</v>
      </c>
      <c r="H236" s="916">
        <v>38584233</v>
      </c>
      <c r="I236" s="916">
        <v>0</v>
      </c>
      <c r="J236" s="916">
        <v>0</v>
      </c>
      <c r="K236" s="916">
        <v>19292117</v>
      </c>
      <c r="L236" s="916">
        <v>175769</v>
      </c>
      <c r="M236" s="916">
        <v>175769</v>
      </c>
      <c r="N236" s="916">
        <v>0</v>
      </c>
      <c r="O236" s="916">
        <v>0</v>
      </c>
      <c r="P236" s="916">
        <v>0</v>
      </c>
      <c r="Q236" s="916">
        <v>291609</v>
      </c>
      <c r="R236" s="916">
        <v>120</v>
      </c>
      <c r="S236" s="916">
        <v>291729</v>
      </c>
      <c r="T236" s="916">
        <v>0</v>
      </c>
      <c r="U236" s="916">
        <v>0</v>
      </c>
      <c r="V236" s="916">
        <v>0</v>
      </c>
      <c r="W236" s="916">
        <v>0</v>
      </c>
      <c r="X236" s="916">
        <v>0</v>
      </c>
      <c r="Y236" s="916">
        <v>0</v>
      </c>
      <c r="Z236" s="916">
        <v>0</v>
      </c>
      <c r="AA236" s="916">
        <v>0</v>
      </c>
      <c r="AB236" s="916">
        <v>0</v>
      </c>
      <c r="AC236" s="916">
        <v>0</v>
      </c>
      <c r="AD236" s="916">
        <v>5451022</v>
      </c>
      <c r="AE236" s="916">
        <v>1355317</v>
      </c>
      <c r="AF236" s="916">
        <v>0</v>
      </c>
      <c r="AG236" s="916">
        <v>6806339</v>
      </c>
      <c r="AH236" s="916">
        <v>858766</v>
      </c>
      <c r="AI236" s="916">
        <v>687013</v>
      </c>
      <c r="AJ236" s="916">
        <v>171753</v>
      </c>
      <c r="AK236" s="916">
        <v>0</v>
      </c>
      <c r="AL236" s="916">
        <v>1717532</v>
      </c>
      <c r="AM236" s="916">
        <v>-468910</v>
      </c>
      <c r="AN236" s="916">
        <v>-375128</v>
      </c>
      <c r="AO236" s="916">
        <v>-93782</v>
      </c>
      <c r="AP236" s="916">
        <v>0</v>
      </c>
      <c r="AQ236" s="916">
        <v>-937820</v>
      </c>
      <c r="AR236" s="916">
        <v>-282000</v>
      </c>
      <c r="AS236" s="916">
        <v>-225600</v>
      </c>
      <c r="AT236" s="916">
        <v>-56400</v>
      </c>
      <c r="AU236" s="916">
        <v>0</v>
      </c>
      <c r="AV236" s="916">
        <v>-564000</v>
      </c>
      <c r="AW236" s="916">
        <v>272433</v>
      </c>
      <c r="AX236" s="916">
        <v>217947</v>
      </c>
      <c r="AY236" s="916">
        <v>54487</v>
      </c>
      <c r="AZ236" s="916">
        <v>0</v>
      </c>
      <c r="BA236" s="916">
        <v>544867</v>
      </c>
      <c r="BB236" s="916">
        <v>-183433</v>
      </c>
      <c r="BC236" s="916">
        <v>-146747</v>
      </c>
      <c r="BD236" s="916">
        <v>-36687</v>
      </c>
      <c r="BE236" s="916">
        <v>0</v>
      </c>
      <c r="BF236" s="916">
        <v>-366867</v>
      </c>
      <c r="BG236" s="916">
        <v>-193000</v>
      </c>
      <c r="BH236" s="916">
        <v>-154400</v>
      </c>
      <c r="BI236" s="916">
        <v>-38600</v>
      </c>
      <c r="BJ236" s="916">
        <v>0</v>
      </c>
      <c r="BK236" s="916">
        <v>-386000</v>
      </c>
      <c r="BL236" s="916">
        <v>-2560622</v>
      </c>
      <c r="BM236" s="916">
        <v>-2048498</v>
      </c>
      <c r="BN236" s="916">
        <v>-512125</v>
      </c>
      <c r="BO236" s="916">
        <v>0</v>
      </c>
      <c r="BP236" s="916">
        <v>-5121245</v>
      </c>
      <c r="BQ236" s="916">
        <v>-157802</v>
      </c>
      <c r="BR236" s="916">
        <v>-126241</v>
      </c>
      <c r="BS236" s="916">
        <v>-31560</v>
      </c>
      <c r="BT236" s="916">
        <v>0</v>
      </c>
      <c r="BU236" s="916">
        <v>-315603</v>
      </c>
      <c r="BV236" s="916">
        <v>-2402821</v>
      </c>
      <c r="BW236" s="916">
        <v>-1922257</v>
      </c>
      <c r="BX236" s="916">
        <v>-480564</v>
      </c>
      <c r="BY236" s="916">
        <v>0</v>
      </c>
      <c r="BZ236" s="916">
        <v>-4805642</v>
      </c>
      <c r="CA236" s="916">
        <v>37875</v>
      </c>
      <c r="CB236" s="916">
        <v>30300</v>
      </c>
      <c r="CC236" s="916">
        <v>7575</v>
      </c>
      <c r="CD236" s="916">
        <v>0</v>
      </c>
      <c r="CE236" s="916">
        <v>75750</v>
      </c>
      <c r="CF236" s="916">
        <v>0</v>
      </c>
      <c r="CG236" s="916">
        <v>0</v>
      </c>
      <c r="CH236" s="916">
        <v>0</v>
      </c>
      <c r="CI236" s="916">
        <v>0</v>
      </c>
      <c r="CJ236" s="916">
        <v>0</v>
      </c>
      <c r="CK236" s="916">
        <v>0</v>
      </c>
      <c r="CL236" s="916">
        <v>0</v>
      </c>
      <c r="CM236" s="916">
        <v>0</v>
      </c>
      <c r="CN236" s="916">
        <v>0</v>
      </c>
      <c r="CO236" s="916">
        <v>0</v>
      </c>
      <c r="CP236" s="916">
        <v>-400404</v>
      </c>
      <c r="CQ236" s="916">
        <v>-320323</v>
      </c>
      <c r="CR236" s="916">
        <v>-80081</v>
      </c>
      <c r="CS236" s="916">
        <v>0</v>
      </c>
      <c r="CT236" s="916">
        <v>-800808</v>
      </c>
      <c r="CU236" s="916">
        <v>-2923151</v>
      </c>
      <c r="CV236" s="916">
        <v>-2338521</v>
      </c>
      <c r="CW236" s="916">
        <v>-584631</v>
      </c>
      <c r="CX236" s="916">
        <v>0</v>
      </c>
      <c r="CY236" s="916">
        <v>-5846303</v>
      </c>
      <c r="CZ236" s="916">
        <v>-119927</v>
      </c>
      <c r="DA236" s="916">
        <v>-95941</v>
      </c>
      <c r="DB236" s="916">
        <v>-23985</v>
      </c>
      <c r="DC236" s="916">
        <v>0</v>
      </c>
      <c r="DD236" s="916">
        <v>-239853</v>
      </c>
      <c r="DE236" s="916">
        <v>-2803225</v>
      </c>
      <c r="DF236" s="916">
        <v>-2242580</v>
      </c>
      <c r="DG236" s="916">
        <v>-560645</v>
      </c>
      <c r="DH236" s="916">
        <v>0</v>
      </c>
      <c r="DI236" s="916">
        <v>-5606450</v>
      </c>
      <c r="DJ236" s="916">
        <v>-3943490</v>
      </c>
      <c r="DK236" s="916">
        <v>-3154796</v>
      </c>
      <c r="DL236" s="916">
        <v>-788698</v>
      </c>
      <c r="DM236" s="916">
        <v>0</v>
      </c>
      <c r="DN236" s="916">
        <v>-7886985</v>
      </c>
      <c r="DO236" s="916">
        <v>0</v>
      </c>
      <c r="DP236" s="916">
        <v>0</v>
      </c>
      <c r="DQ236" s="916">
        <v>0</v>
      </c>
      <c r="DR236" s="916">
        <v>0</v>
      </c>
      <c r="DS236" s="916">
        <v>0</v>
      </c>
      <c r="DT236" s="916">
        <v>-3225273</v>
      </c>
      <c r="DU236" s="916">
        <v>-2580218</v>
      </c>
      <c r="DV236" s="916">
        <v>-645055</v>
      </c>
      <c r="DW236" s="916">
        <v>0</v>
      </c>
      <c r="DX236" s="916">
        <v>-6450545</v>
      </c>
      <c r="DY236" s="916">
        <v>-718217</v>
      </c>
      <c r="DZ236" s="916">
        <v>-574578</v>
      </c>
      <c r="EA236" s="916">
        <v>-143643</v>
      </c>
      <c r="EB236" s="916">
        <v>0</v>
      </c>
      <c r="EC236" s="916">
        <v>-1436440</v>
      </c>
      <c r="ED236" s="916">
        <v>19234808</v>
      </c>
      <c r="EE236" s="916">
        <v>15387846</v>
      </c>
      <c r="EF236" s="916">
        <v>3846962</v>
      </c>
      <c r="EG236" s="916">
        <v>0</v>
      </c>
      <c r="EH236" s="916">
        <v>38469616</v>
      </c>
      <c r="EI236" s="916">
        <v>19292117</v>
      </c>
      <c r="EJ236" s="916">
        <v>15433693</v>
      </c>
      <c r="EK236" s="916">
        <v>3858423</v>
      </c>
      <c r="EL236" s="916">
        <v>0</v>
      </c>
      <c r="EM236" s="916">
        <v>38584233</v>
      </c>
      <c r="EN236" s="916">
        <v>57309</v>
      </c>
      <c r="EO236" s="916">
        <v>45847</v>
      </c>
      <c r="EP236" s="916">
        <v>11461</v>
      </c>
      <c r="EQ236" s="916">
        <v>0</v>
      </c>
      <c r="ER236" s="916">
        <v>114617</v>
      </c>
      <c r="ES236" s="916">
        <v>-660908</v>
      </c>
      <c r="ET236" s="916">
        <v>-528731</v>
      </c>
      <c r="EU236" s="916">
        <v>-132182</v>
      </c>
      <c r="EV236" s="916">
        <v>0</v>
      </c>
      <c r="EW236" s="916">
        <v>-1321823</v>
      </c>
      <c r="EX236" s="917">
        <v>0.5</v>
      </c>
      <c r="EY236" s="917">
        <v>0.4</v>
      </c>
      <c r="EZ236" s="917">
        <v>0.1</v>
      </c>
      <c r="FA236" s="917">
        <v>0</v>
      </c>
      <c r="FB236" s="917">
        <v>1</v>
      </c>
      <c r="FC236" s="884" t="s">
        <v>690</v>
      </c>
      <c r="FD236" s="884" t="s">
        <v>676</v>
      </c>
      <c r="FE236" s="884" t="s">
        <v>1672</v>
      </c>
      <c r="FF236" s="884" t="s">
        <v>2347</v>
      </c>
      <c r="FG236" s="884" t="s">
        <v>2582</v>
      </c>
    </row>
    <row r="237" spans="1:164" ht="14.25" thickTop="1" thickBot="1" x14ac:dyDescent="0.25">
      <c r="A237" s="884" t="s">
        <v>3311</v>
      </c>
      <c r="B237" s="918" t="s">
        <v>521</v>
      </c>
      <c r="C237" s="919" t="s">
        <v>520</v>
      </c>
      <c r="D237" s="916">
        <v>17697747</v>
      </c>
      <c r="E237" s="916">
        <v>14158198</v>
      </c>
      <c r="F237" s="916">
        <v>3539549</v>
      </c>
      <c r="G237" s="916">
        <v>0</v>
      </c>
      <c r="H237" s="916">
        <v>35395494</v>
      </c>
      <c r="I237" s="916">
        <v>0</v>
      </c>
      <c r="J237" s="916">
        <v>0</v>
      </c>
      <c r="K237" s="916">
        <v>17697747</v>
      </c>
      <c r="L237" s="916">
        <v>311029</v>
      </c>
      <c r="M237" s="916">
        <v>311029</v>
      </c>
      <c r="N237" s="916">
        <v>0</v>
      </c>
      <c r="O237" s="916">
        <v>0</v>
      </c>
      <c r="P237" s="916">
        <v>0</v>
      </c>
      <c r="Q237" s="916">
        <v>0</v>
      </c>
      <c r="R237" s="916">
        <v>0</v>
      </c>
      <c r="S237" s="916">
        <v>0</v>
      </c>
      <c r="T237" s="916">
        <v>0</v>
      </c>
      <c r="U237" s="916">
        <v>0</v>
      </c>
      <c r="V237" s="916">
        <v>0</v>
      </c>
      <c r="W237" s="916">
        <v>0</v>
      </c>
      <c r="X237" s="916">
        <v>0</v>
      </c>
      <c r="Y237" s="916">
        <v>0</v>
      </c>
      <c r="Z237" s="916">
        <v>0</v>
      </c>
      <c r="AA237" s="916">
        <v>0</v>
      </c>
      <c r="AB237" s="916">
        <v>0</v>
      </c>
      <c r="AC237" s="916">
        <v>0</v>
      </c>
      <c r="AD237" s="916">
        <v>9021727</v>
      </c>
      <c r="AE237" s="916">
        <v>2255432</v>
      </c>
      <c r="AF237" s="916">
        <v>0</v>
      </c>
      <c r="AG237" s="916">
        <v>11277159</v>
      </c>
      <c r="AH237" s="916">
        <v>1447507</v>
      </c>
      <c r="AI237" s="916">
        <v>1158006</v>
      </c>
      <c r="AJ237" s="916">
        <v>289501</v>
      </c>
      <c r="AK237" s="916">
        <v>0</v>
      </c>
      <c r="AL237" s="916">
        <v>2895014</v>
      </c>
      <c r="AM237" s="916">
        <v>-925929</v>
      </c>
      <c r="AN237" s="916">
        <v>-740743</v>
      </c>
      <c r="AO237" s="916">
        <v>-185186</v>
      </c>
      <c r="AP237" s="916">
        <v>0</v>
      </c>
      <c r="AQ237" s="916">
        <v>-1851858</v>
      </c>
      <c r="AR237" s="916">
        <v>-643062</v>
      </c>
      <c r="AS237" s="916">
        <v>-514450</v>
      </c>
      <c r="AT237" s="916">
        <v>-128613</v>
      </c>
      <c r="AU237" s="916">
        <v>0</v>
      </c>
      <c r="AV237" s="916">
        <v>-1286125</v>
      </c>
      <c r="AW237" s="916">
        <v>79871</v>
      </c>
      <c r="AX237" s="916">
        <v>63896</v>
      </c>
      <c r="AY237" s="916">
        <v>15974</v>
      </c>
      <c r="AZ237" s="916">
        <v>0</v>
      </c>
      <c r="BA237" s="916">
        <v>159741</v>
      </c>
      <c r="BB237" s="916">
        <v>-163687</v>
      </c>
      <c r="BC237" s="916">
        <v>-130949</v>
      </c>
      <c r="BD237" s="916">
        <v>-32737</v>
      </c>
      <c r="BE237" s="916">
        <v>0</v>
      </c>
      <c r="BF237" s="916">
        <v>-327373</v>
      </c>
      <c r="BG237" s="916">
        <v>-726878</v>
      </c>
      <c r="BH237" s="916">
        <v>-581503</v>
      </c>
      <c r="BI237" s="916">
        <v>-145376</v>
      </c>
      <c r="BJ237" s="916">
        <v>0</v>
      </c>
      <c r="BK237" s="916">
        <v>-1453757</v>
      </c>
      <c r="BL237" s="916">
        <v>-195547</v>
      </c>
      <c r="BM237" s="916">
        <v>-156438</v>
      </c>
      <c r="BN237" s="916">
        <v>-39110</v>
      </c>
      <c r="BO237" s="916">
        <v>0</v>
      </c>
      <c r="BP237" s="916">
        <v>-391095</v>
      </c>
      <c r="BQ237" s="916">
        <v>-20212</v>
      </c>
      <c r="BR237" s="916">
        <v>-16170</v>
      </c>
      <c r="BS237" s="916">
        <v>-4043</v>
      </c>
      <c r="BT237" s="916">
        <v>0</v>
      </c>
      <c r="BU237" s="916">
        <v>-40425</v>
      </c>
      <c r="BV237" s="916">
        <v>-175335</v>
      </c>
      <c r="BW237" s="916">
        <v>-140268</v>
      </c>
      <c r="BX237" s="916">
        <v>-35067</v>
      </c>
      <c r="BY237" s="916">
        <v>0</v>
      </c>
      <c r="BZ237" s="916">
        <v>-350670</v>
      </c>
      <c r="CA237" s="916">
        <v>55915</v>
      </c>
      <c r="CB237" s="916">
        <v>44732</v>
      </c>
      <c r="CC237" s="916">
        <v>11183</v>
      </c>
      <c r="CD237" s="916">
        <v>0</v>
      </c>
      <c r="CE237" s="916">
        <v>111830</v>
      </c>
      <c r="CF237" s="916">
        <v>120734</v>
      </c>
      <c r="CG237" s="916">
        <v>96588</v>
      </c>
      <c r="CH237" s="916">
        <v>24147</v>
      </c>
      <c r="CI237" s="916">
        <v>0</v>
      </c>
      <c r="CJ237" s="916">
        <v>241469</v>
      </c>
      <c r="CK237" s="916">
        <v>-46655</v>
      </c>
      <c r="CL237" s="916">
        <v>-37324</v>
      </c>
      <c r="CM237" s="916">
        <v>-9331</v>
      </c>
      <c r="CN237" s="916">
        <v>0</v>
      </c>
      <c r="CO237" s="916">
        <v>-93310</v>
      </c>
      <c r="CP237" s="916">
        <v>-162293</v>
      </c>
      <c r="CQ237" s="916">
        <v>-129835</v>
      </c>
      <c r="CR237" s="916">
        <v>-32459</v>
      </c>
      <c r="CS237" s="916">
        <v>0</v>
      </c>
      <c r="CT237" s="916">
        <v>-324587</v>
      </c>
      <c r="CU237" s="916">
        <v>-227846</v>
      </c>
      <c r="CV237" s="916">
        <v>-182277</v>
      </c>
      <c r="CW237" s="916">
        <v>-45570</v>
      </c>
      <c r="CX237" s="916">
        <v>0</v>
      </c>
      <c r="CY237" s="916">
        <v>-455693</v>
      </c>
      <c r="CZ237" s="916">
        <v>-10952</v>
      </c>
      <c r="DA237" s="916">
        <v>-8762</v>
      </c>
      <c r="DB237" s="916">
        <v>-2191</v>
      </c>
      <c r="DC237" s="916">
        <v>0</v>
      </c>
      <c r="DD237" s="916">
        <v>-21905</v>
      </c>
      <c r="DE237" s="916">
        <v>-216894</v>
      </c>
      <c r="DF237" s="916">
        <v>-173515</v>
      </c>
      <c r="DG237" s="916">
        <v>-43379</v>
      </c>
      <c r="DH237" s="916">
        <v>0</v>
      </c>
      <c r="DI237" s="916">
        <v>-433788</v>
      </c>
      <c r="DJ237" s="916">
        <v>-8227257</v>
      </c>
      <c r="DK237" s="916">
        <v>-6581805</v>
      </c>
      <c r="DL237" s="916">
        <v>-1645453</v>
      </c>
      <c r="DM237" s="916">
        <v>0</v>
      </c>
      <c r="DN237" s="916">
        <v>-16454515</v>
      </c>
      <c r="DO237" s="916">
        <v>0</v>
      </c>
      <c r="DP237" s="916">
        <v>0</v>
      </c>
      <c r="DQ237" s="916">
        <v>0</v>
      </c>
      <c r="DR237" s="916">
        <v>0</v>
      </c>
      <c r="DS237" s="916">
        <v>0</v>
      </c>
      <c r="DT237" s="916">
        <v>-7721167</v>
      </c>
      <c r="DU237" s="916">
        <v>-6176933</v>
      </c>
      <c r="DV237" s="916">
        <v>-1544233</v>
      </c>
      <c r="DW237" s="916">
        <v>0</v>
      </c>
      <c r="DX237" s="916">
        <v>-15442333</v>
      </c>
      <c r="DY237" s="916">
        <v>-506090</v>
      </c>
      <c r="DZ237" s="916">
        <v>-404872</v>
      </c>
      <c r="EA237" s="916">
        <v>-101220</v>
      </c>
      <c r="EB237" s="916">
        <v>0</v>
      </c>
      <c r="EC237" s="916">
        <v>-1012182</v>
      </c>
      <c r="ED237" s="916">
        <v>18792984</v>
      </c>
      <c r="EE237" s="916">
        <v>15034388</v>
      </c>
      <c r="EF237" s="916">
        <v>3758597</v>
      </c>
      <c r="EG237" s="916">
        <v>0</v>
      </c>
      <c r="EH237" s="916">
        <v>37585969</v>
      </c>
      <c r="EI237" s="916">
        <v>17697747</v>
      </c>
      <c r="EJ237" s="916">
        <v>14158198</v>
      </c>
      <c r="EK237" s="916">
        <v>3539549</v>
      </c>
      <c r="EL237" s="916">
        <v>0</v>
      </c>
      <c r="EM237" s="916">
        <v>35395494</v>
      </c>
      <c r="EN237" s="916">
        <v>-1095237</v>
      </c>
      <c r="EO237" s="916">
        <v>-876190</v>
      </c>
      <c r="EP237" s="916">
        <v>-219048</v>
      </c>
      <c r="EQ237" s="916">
        <v>0</v>
      </c>
      <c r="ER237" s="916">
        <v>-2190475</v>
      </c>
      <c r="ES237" s="916">
        <v>-1601327</v>
      </c>
      <c r="ET237" s="916">
        <v>-1281062</v>
      </c>
      <c r="EU237" s="916">
        <v>-320268</v>
      </c>
      <c r="EV237" s="916">
        <v>0</v>
      </c>
      <c r="EW237" s="916">
        <v>-3202657</v>
      </c>
      <c r="EX237" s="917">
        <v>0.5</v>
      </c>
      <c r="EY237" s="917">
        <v>0.4</v>
      </c>
      <c r="EZ237" s="917">
        <v>0.1</v>
      </c>
      <c r="FA237" s="917">
        <v>0</v>
      </c>
      <c r="FB237" s="917">
        <v>1</v>
      </c>
      <c r="FC237" s="884" t="s">
        <v>711</v>
      </c>
      <c r="FD237" s="884" t="s">
        <v>676</v>
      </c>
      <c r="FE237" s="884" t="s">
        <v>1672</v>
      </c>
      <c r="FF237" s="884" t="s">
        <v>2349</v>
      </c>
      <c r="FG237" s="884" t="s">
        <v>2583</v>
      </c>
    </row>
    <row r="238" spans="1:164" ht="14.25" thickTop="1" thickBot="1" x14ac:dyDescent="0.25">
      <c r="A238" s="884" t="s">
        <v>3311</v>
      </c>
      <c r="B238" s="918" t="s">
        <v>523</v>
      </c>
      <c r="C238" s="919" t="s">
        <v>522</v>
      </c>
      <c r="D238" s="916">
        <v>16051429</v>
      </c>
      <c r="E238" s="916">
        <v>12841143</v>
      </c>
      <c r="F238" s="916">
        <v>3210286</v>
      </c>
      <c r="G238" s="916">
        <v>0</v>
      </c>
      <c r="H238" s="916">
        <v>32102858</v>
      </c>
      <c r="I238" s="916">
        <v>385679</v>
      </c>
      <c r="J238" s="916">
        <v>385679</v>
      </c>
      <c r="K238" s="916">
        <v>15665750</v>
      </c>
      <c r="L238" s="916">
        <v>177636</v>
      </c>
      <c r="M238" s="916">
        <v>177636</v>
      </c>
      <c r="N238" s="916">
        <v>281147</v>
      </c>
      <c r="O238" s="916">
        <v>0</v>
      </c>
      <c r="P238" s="916">
        <v>281147</v>
      </c>
      <c r="Q238" s="916">
        <v>561207</v>
      </c>
      <c r="R238" s="916">
        <v>102</v>
      </c>
      <c r="S238" s="916">
        <v>561309</v>
      </c>
      <c r="T238" s="916">
        <v>0</v>
      </c>
      <c r="U238" s="916">
        <v>0</v>
      </c>
      <c r="V238" s="916">
        <v>0</v>
      </c>
      <c r="W238" s="916">
        <v>0</v>
      </c>
      <c r="X238" s="916">
        <v>385679</v>
      </c>
      <c r="Y238" s="916">
        <v>0</v>
      </c>
      <c r="Z238" s="916">
        <v>0</v>
      </c>
      <c r="AA238" s="916">
        <v>385679</v>
      </c>
      <c r="AB238" s="916">
        <v>0</v>
      </c>
      <c r="AC238" s="916">
        <v>0</v>
      </c>
      <c r="AD238" s="916">
        <v>5269967</v>
      </c>
      <c r="AE238" s="916">
        <v>1279073</v>
      </c>
      <c r="AF238" s="916">
        <v>0</v>
      </c>
      <c r="AG238" s="916">
        <v>6549040</v>
      </c>
      <c r="AH238" s="916">
        <v>242656</v>
      </c>
      <c r="AI238" s="916">
        <v>194125</v>
      </c>
      <c r="AJ238" s="916">
        <v>48531</v>
      </c>
      <c r="AK238" s="916">
        <v>0</v>
      </c>
      <c r="AL238" s="916">
        <v>485312</v>
      </c>
      <c r="AM238" s="916">
        <v>-53778</v>
      </c>
      <c r="AN238" s="916">
        <v>-43023</v>
      </c>
      <c r="AO238" s="916">
        <v>-10756</v>
      </c>
      <c r="AP238" s="916">
        <v>0</v>
      </c>
      <c r="AQ238" s="916">
        <v>-107557</v>
      </c>
      <c r="AR238" s="916">
        <v>-184790</v>
      </c>
      <c r="AS238" s="916">
        <v>-147832</v>
      </c>
      <c r="AT238" s="916">
        <v>-36958</v>
      </c>
      <c r="AU238" s="916">
        <v>0</v>
      </c>
      <c r="AV238" s="916">
        <v>-369580</v>
      </c>
      <c r="AW238" s="916">
        <v>31891</v>
      </c>
      <c r="AX238" s="916">
        <v>25512</v>
      </c>
      <c r="AY238" s="916">
        <v>6378</v>
      </c>
      <c r="AZ238" s="916">
        <v>0</v>
      </c>
      <c r="BA238" s="916">
        <v>63781</v>
      </c>
      <c r="BB238" s="916">
        <v>-72797</v>
      </c>
      <c r="BC238" s="916">
        <v>-58237</v>
      </c>
      <c r="BD238" s="916">
        <v>-14559</v>
      </c>
      <c r="BE238" s="916">
        <v>0</v>
      </c>
      <c r="BF238" s="916">
        <v>-145593</v>
      </c>
      <c r="BG238" s="916">
        <v>-225696</v>
      </c>
      <c r="BH238" s="916">
        <v>-180557</v>
      </c>
      <c r="BI238" s="916">
        <v>-45139</v>
      </c>
      <c r="BJ238" s="916">
        <v>0</v>
      </c>
      <c r="BK238" s="916">
        <v>-451392</v>
      </c>
      <c r="BL238" s="916">
        <v>-2408955</v>
      </c>
      <c r="BM238" s="916">
        <v>-1927164</v>
      </c>
      <c r="BN238" s="916">
        <v>-481791</v>
      </c>
      <c r="BO238" s="916">
        <v>0</v>
      </c>
      <c r="BP238" s="916">
        <v>-4817910</v>
      </c>
      <c r="BQ238" s="916">
        <v>-8122</v>
      </c>
      <c r="BR238" s="916">
        <v>-6498</v>
      </c>
      <c r="BS238" s="916">
        <v>-1624</v>
      </c>
      <c r="BT238" s="916">
        <v>0</v>
      </c>
      <c r="BU238" s="916">
        <v>-16244</v>
      </c>
      <c r="BV238" s="916">
        <v>-2400833</v>
      </c>
      <c r="BW238" s="916">
        <v>-1920666</v>
      </c>
      <c r="BX238" s="916">
        <v>-480167</v>
      </c>
      <c r="BY238" s="916">
        <v>0</v>
      </c>
      <c r="BZ238" s="916">
        <v>-4801666</v>
      </c>
      <c r="CA238" s="916">
        <v>27075</v>
      </c>
      <c r="CB238" s="916">
        <v>21660</v>
      </c>
      <c r="CC238" s="916">
        <v>5415</v>
      </c>
      <c r="CD238" s="916">
        <v>0</v>
      </c>
      <c r="CE238" s="916">
        <v>54150</v>
      </c>
      <c r="CF238" s="916">
        <v>150594</v>
      </c>
      <c r="CG238" s="916">
        <v>120475</v>
      </c>
      <c r="CH238" s="916">
        <v>30119</v>
      </c>
      <c r="CI238" s="916">
        <v>0</v>
      </c>
      <c r="CJ238" s="916">
        <v>301188</v>
      </c>
      <c r="CK238" s="916">
        <v>-21797</v>
      </c>
      <c r="CL238" s="916">
        <v>-17438</v>
      </c>
      <c r="CM238" s="916">
        <v>-4359</v>
      </c>
      <c r="CN238" s="916">
        <v>0</v>
      </c>
      <c r="CO238" s="916">
        <v>-43594</v>
      </c>
      <c r="CP238" s="916">
        <v>2192554</v>
      </c>
      <c r="CQ238" s="916">
        <v>1754044</v>
      </c>
      <c r="CR238" s="916">
        <v>438511</v>
      </c>
      <c r="CS238" s="916">
        <v>0</v>
      </c>
      <c r="CT238" s="916">
        <v>4385109</v>
      </c>
      <c r="CU238" s="916">
        <v>-60529</v>
      </c>
      <c r="CV238" s="916">
        <v>-48423</v>
      </c>
      <c r="CW238" s="916">
        <v>-12105</v>
      </c>
      <c r="CX238" s="916">
        <v>0</v>
      </c>
      <c r="CY238" s="916">
        <v>-121057</v>
      </c>
      <c r="CZ238" s="916">
        <v>-2844</v>
      </c>
      <c r="DA238" s="916">
        <v>-2276</v>
      </c>
      <c r="DB238" s="916">
        <v>-568</v>
      </c>
      <c r="DC238" s="916">
        <v>0</v>
      </c>
      <c r="DD238" s="916">
        <v>-5688</v>
      </c>
      <c r="DE238" s="916">
        <v>-57685</v>
      </c>
      <c r="DF238" s="916">
        <v>-46147</v>
      </c>
      <c r="DG238" s="916">
        <v>-11537</v>
      </c>
      <c r="DH238" s="916">
        <v>0</v>
      </c>
      <c r="DI238" s="916">
        <v>-115369</v>
      </c>
      <c r="DJ238" s="916">
        <v>-4406400</v>
      </c>
      <c r="DK238" s="916">
        <v>-3525122</v>
      </c>
      <c r="DL238" s="916">
        <v>-881282</v>
      </c>
      <c r="DM238" s="916">
        <v>0</v>
      </c>
      <c r="DN238" s="916">
        <v>-8812804</v>
      </c>
      <c r="DO238" s="916">
        <v>0</v>
      </c>
      <c r="DP238" s="916">
        <v>0</v>
      </c>
      <c r="DQ238" s="916">
        <v>0</v>
      </c>
      <c r="DR238" s="916">
        <v>0</v>
      </c>
      <c r="DS238" s="916">
        <v>0</v>
      </c>
      <c r="DT238" s="916">
        <v>-3381973</v>
      </c>
      <c r="DU238" s="916">
        <v>-2705578</v>
      </c>
      <c r="DV238" s="916">
        <v>-676395</v>
      </c>
      <c r="DW238" s="916">
        <v>0</v>
      </c>
      <c r="DX238" s="916">
        <v>-6763946</v>
      </c>
      <c r="DY238" s="916">
        <v>-1024427</v>
      </c>
      <c r="DZ238" s="916">
        <v>-819544</v>
      </c>
      <c r="EA238" s="916">
        <v>-204887</v>
      </c>
      <c r="EB238" s="916">
        <v>0</v>
      </c>
      <c r="EC238" s="916">
        <v>-2048858</v>
      </c>
      <c r="ED238" s="916">
        <v>15085094</v>
      </c>
      <c r="EE238" s="916">
        <v>12068076</v>
      </c>
      <c r="EF238" s="916">
        <v>3017019</v>
      </c>
      <c r="EG238" s="916">
        <v>0</v>
      </c>
      <c r="EH238" s="916">
        <v>30170189</v>
      </c>
      <c r="EI238" s="916">
        <v>16051429</v>
      </c>
      <c r="EJ238" s="916">
        <v>12841143</v>
      </c>
      <c r="EK238" s="916">
        <v>3210286</v>
      </c>
      <c r="EL238" s="916">
        <v>0</v>
      </c>
      <c r="EM238" s="916">
        <v>32102858</v>
      </c>
      <c r="EN238" s="916">
        <v>966335</v>
      </c>
      <c r="EO238" s="916">
        <v>773067</v>
      </c>
      <c r="EP238" s="916">
        <v>193267</v>
      </c>
      <c r="EQ238" s="916">
        <v>0</v>
      </c>
      <c r="ER238" s="916">
        <v>1932669</v>
      </c>
      <c r="ES238" s="916">
        <v>-58092</v>
      </c>
      <c r="ET238" s="916">
        <v>-46477</v>
      </c>
      <c r="EU238" s="916">
        <v>-11620</v>
      </c>
      <c r="EV238" s="916">
        <v>0</v>
      </c>
      <c r="EW238" s="916">
        <v>-116189</v>
      </c>
      <c r="EX238" s="917">
        <v>0.5</v>
      </c>
      <c r="EY238" s="917">
        <v>0.4</v>
      </c>
      <c r="EZ238" s="917">
        <v>0.1</v>
      </c>
      <c r="FA238" s="917">
        <v>0</v>
      </c>
      <c r="FB238" s="917">
        <v>1</v>
      </c>
      <c r="FC238" s="884" t="s">
        <v>710</v>
      </c>
      <c r="FD238" s="884" t="s">
        <v>676</v>
      </c>
      <c r="FE238" s="884" t="s">
        <v>1672</v>
      </c>
      <c r="FF238" s="884" t="s">
        <v>2345</v>
      </c>
      <c r="FG238" s="884" t="s">
        <v>2584</v>
      </c>
    </row>
    <row r="239" spans="1:164" ht="14.25" thickTop="1" thickBot="1" x14ac:dyDescent="0.25">
      <c r="A239" s="884" t="s">
        <v>3311</v>
      </c>
      <c r="B239" s="918" t="s">
        <v>525</v>
      </c>
      <c r="C239" s="919" t="s">
        <v>524</v>
      </c>
      <c r="D239" s="916">
        <v>22545506</v>
      </c>
      <c r="E239" s="916">
        <v>18036405</v>
      </c>
      <c r="F239" s="916">
        <v>4509101</v>
      </c>
      <c r="G239" s="916">
        <v>0</v>
      </c>
      <c r="H239" s="916">
        <v>45091012</v>
      </c>
      <c r="I239" s="916">
        <v>0</v>
      </c>
      <c r="J239" s="916">
        <v>0</v>
      </c>
      <c r="K239" s="916">
        <v>22545506</v>
      </c>
      <c r="L239" s="916">
        <v>178136</v>
      </c>
      <c r="M239" s="916">
        <v>178136</v>
      </c>
      <c r="N239" s="916">
        <v>47378</v>
      </c>
      <c r="O239" s="916">
        <v>0</v>
      </c>
      <c r="P239" s="916">
        <v>47378</v>
      </c>
      <c r="Q239" s="916">
        <v>176458</v>
      </c>
      <c r="R239" s="916">
        <v>0</v>
      </c>
      <c r="S239" s="916">
        <v>176458</v>
      </c>
      <c r="T239" s="916">
        <v>0</v>
      </c>
      <c r="U239" s="916">
        <v>0</v>
      </c>
      <c r="V239" s="916">
        <v>0</v>
      </c>
      <c r="W239" s="916">
        <v>0</v>
      </c>
      <c r="X239" s="916">
        <v>0</v>
      </c>
      <c r="Y239" s="916">
        <v>0</v>
      </c>
      <c r="Z239" s="916">
        <v>0</v>
      </c>
      <c r="AA239" s="916">
        <v>0</v>
      </c>
      <c r="AB239" s="916">
        <v>0</v>
      </c>
      <c r="AC239" s="916">
        <v>0</v>
      </c>
      <c r="AD239" s="916">
        <v>5899991</v>
      </c>
      <c r="AE239" s="916">
        <v>1464785</v>
      </c>
      <c r="AF239" s="916">
        <v>0</v>
      </c>
      <c r="AG239" s="916">
        <v>7364776</v>
      </c>
      <c r="AH239" s="916">
        <v>3807567</v>
      </c>
      <c r="AI239" s="916">
        <v>3046053</v>
      </c>
      <c r="AJ239" s="916">
        <v>761513</v>
      </c>
      <c r="AK239" s="916">
        <v>0</v>
      </c>
      <c r="AL239" s="916">
        <v>7615133</v>
      </c>
      <c r="AM239" s="916">
        <v>-2130063</v>
      </c>
      <c r="AN239" s="916">
        <v>-1704051</v>
      </c>
      <c r="AO239" s="916">
        <v>-426013</v>
      </c>
      <c r="AP239" s="916">
        <v>0</v>
      </c>
      <c r="AQ239" s="916">
        <v>-4260127</v>
      </c>
      <c r="AR239" s="916">
        <v>-2634705</v>
      </c>
      <c r="AS239" s="916">
        <v>-2107764</v>
      </c>
      <c r="AT239" s="916">
        <v>-526941</v>
      </c>
      <c r="AU239" s="916">
        <v>0</v>
      </c>
      <c r="AV239" s="916">
        <v>-5269410</v>
      </c>
      <c r="AW239" s="916">
        <v>0</v>
      </c>
      <c r="AX239" s="916">
        <v>0</v>
      </c>
      <c r="AY239" s="916">
        <v>0</v>
      </c>
      <c r="AZ239" s="916">
        <v>0</v>
      </c>
      <c r="BA239" s="916">
        <v>0</v>
      </c>
      <c r="BB239" s="916">
        <v>5460</v>
      </c>
      <c r="BC239" s="916">
        <v>4368</v>
      </c>
      <c r="BD239" s="916">
        <v>1092</v>
      </c>
      <c r="BE239" s="916">
        <v>0</v>
      </c>
      <c r="BF239" s="916">
        <v>10920</v>
      </c>
      <c r="BG239" s="916">
        <v>-2629245</v>
      </c>
      <c r="BH239" s="916">
        <v>-2103396</v>
      </c>
      <c r="BI239" s="916">
        <v>-525849</v>
      </c>
      <c r="BJ239" s="916">
        <v>0</v>
      </c>
      <c r="BK239" s="916">
        <v>-5258490</v>
      </c>
      <c r="BL239" s="916">
        <v>-2292827</v>
      </c>
      <c r="BM239" s="916">
        <v>-1834262</v>
      </c>
      <c r="BN239" s="916">
        <v>-458565</v>
      </c>
      <c r="BO239" s="916">
        <v>0</v>
      </c>
      <c r="BP239" s="916">
        <v>-4585654</v>
      </c>
      <c r="BQ239" s="916">
        <v>0</v>
      </c>
      <c r="BR239" s="916">
        <v>0</v>
      </c>
      <c r="BS239" s="916">
        <v>0</v>
      </c>
      <c r="BT239" s="916">
        <v>0</v>
      </c>
      <c r="BU239" s="916">
        <v>0</v>
      </c>
      <c r="BV239" s="916">
        <v>-2292827</v>
      </c>
      <c r="BW239" s="916">
        <v>-1834262</v>
      </c>
      <c r="BX239" s="916">
        <v>-458565</v>
      </c>
      <c r="BY239" s="916">
        <v>0</v>
      </c>
      <c r="BZ239" s="916">
        <v>-4585654</v>
      </c>
      <c r="CA239" s="916">
        <v>52815</v>
      </c>
      <c r="CB239" s="916">
        <v>42252</v>
      </c>
      <c r="CC239" s="916">
        <v>10563</v>
      </c>
      <c r="CD239" s="916">
        <v>0</v>
      </c>
      <c r="CE239" s="916">
        <v>105630</v>
      </c>
      <c r="CF239" s="916">
        <v>732654</v>
      </c>
      <c r="CG239" s="916">
        <v>586123</v>
      </c>
      <c r="CH239" s="916">
        <v>146531</v>
      </c>
      <c r="CI239" s="916">
        <v>0</v>
      </c>
      <c r="CJ239" s="916">
        <v>1465308</v>
      </c>
      <c r="CK239" s="916">
        <v>-64561</v>
      </c>
      <c r="CL239" s="916">
        <v>-51649</v>
      </c>
      <c r="CM239" s="916">
        <v>-12912</v>
      </c>
      <c r="CN239" s="916">
        <v>0</v>
      </c>
      <c r="CO239" s="916">
        <v>-129122</v>
      </c>
      <c r="CP239" s="916">
        <v>-418257</v>
      </c>
      <c r="CQ239" s="916">
        <v>-334605</v>
      </c>
      <c r="CR239" s="916">
        <v>-83651</v>
      </c>
      <c r="CS239" s="916">
        <v>0</v>
      </c>
      <c r="CT239" s="916">
        <v>-836513</v>
      </c>
      <c r="CU239" s="916">
        <v>-1990176</v>
      </c>
      <c r="CV239" s="916">
        <v>-1592141</v>
      </c>
      <c r="CW239" s="916">
        <v>-398034</v>
      </c>
      <c r="CX239" s="916">
        <v>0</v>
      </c>
      <c r="CY239" s="916">
        <v>-3980351</v>
      </c>
      <c r="CZ239" s="916">
        <v>-11746</v>
      </c>
      <c r="DA239" s="916">
        <v>-9397</v>
      </c>
      <c r="DB239" s="916">
        <v>-2349</v>
      </c>
      <c r="DC239" s="916">
        <v>0</v>
      </c>
      <c r="DD239" s="916">
        <v>-23492</v>
      </c>
      <c r="DE239" s="916">
        <v>-1978430</v>
      </c>
      <c r="DF239" s="916">
        <v>-1582744</v>
      </c>
      <c r="DG239" s="916">
        <v>-395685</v>
      </c>
      <c r="DH239" s="916">
        <v>0</v>
      </c>
      <c r="DI239" s="916">
        <v>-3956859</v>
      </c>
      <c r="DJ239" s="916">
        <v>-875147</v>
      </c>
      <c r="DK239" s="916">
        <v>-700117</v>
      </c>
      <c r="DL239" s="916">
        <v>-175030</v>
      </c>
      <c r="DM239" s="916">
        <v>0</v>
      </c>
      <c r="DN239" s="916">
        <v>-1750294</v>
      </c>
      <c r="DO239" s="916">
        <v>0</v>
      </c>
      <c r="DP239" s="916">
        <v>0</v>
      </c>
      <c r="DQ239" s="916">
        <v>0</v>
      </c>
      <c r="DR239" s="916">
        <v>0</v>
      </c>
      <c r="DS239" s="916">
        <v>0</v>
      </c>
      <c r="DT239" s="916">
        <v>-1960706</v>
      </c>
      <c r="DU239" s="916">
        <v>-1568565</v>
      </c>
      <c r="DV239" s="916">
        <v>-392141</v>
      </c>
      <c r="DW239" s="916">
        <v>0</v>
      </c>
      <c r="DX239" s="916">
        <v>-3921412</v>
      </c>
      <c r="DY239" s="916">
        <v>1085559</v>
      </c>
      <c r="DZ239" s="916">
        <v>868448</v>
      </c>
      <c r="EA239" s="916">
        <v>217111</v>
      </c>
      <c r="EB239" s="916">
        <v>0</v>
      </c>
      <c r="EC239" s="916">
        <v>2171118</v>
      </c>
      <c r="ED239" s="916">
        <v>20393790</v>
      </c>
      <c r="EE239" s="916">
        <v>16315032</v>
      </c>
      <c r="EF239" s="916">
        <v>4078758</v>
      </c>
      <c r="EG239" s="916">
        <v>0</v>
      </c>
      <c r="EH239" s="916">
        <v>40787580</v>
      </c>
      <c r="EI239" s="916">
        <v>22545506</v>
      </c>
      <c r="EJ239" s="916">
        <v>18036405</v>
      </c>
      <c r="EK239" s="916">
        <v>4509101</v>
      </c>
      <c r="EL239" s="916">
        <v>0</v>
      </c>
      <c r="EM239" s="916">
        <v>45091012</v>
      </c>
      <c r="EN239" s="916">
        <v>2151716</v>
      </c>
      <c r="EO239" s="916">
        <v>1721373</v>
      </c>
      <c r="EP239" s="916">
        <v>430343</v>
      </c>
      <c r="EQ239" s="916">
        <v>0</v>
      </c>
      <c r="ER239" s="916">
        <v>4303432</v>
      </c>
      <c r="ES239" s="916">
        <v>3237275</v>
      </c>
      <c r="ET239" s="916">
        <v>2589821</v>
      </c>
      <c r="EU239" s="916">
        <v>647454</v>
      </c>
      <c r="EV239" s="916">
        <v>0</v>
      </c>
      <c r="EW239" s="916">
        <v>6474550</v>
      </c>
      <c r="EX239" s="917">
        <v>0.5</v>
      </c>
      <c r="EY239" s="917">
        <v>0.4</v>
      </c>
      <c r="EZ239" s="917">
        <v>0.1</v>
      </c>
      <c r="FA239" s="917">
        <v>0</v>
      </c>
      <c r="FB239" s="917">
        <v>1</v>
      </c>
      <c r="FC239" s="884" t="s">
        <v>689</v>
      </c>
      <c r="FD239" s="884" t="s">
        <v>676</v>
      </c>
      <c r="FE239" s="884" t="s">
        <v>1672</v>
      </c>
      <c r="FF239" s="884" t="s">
        <v>2346</v>
      </c>
      <c r="FG239" s="884" t="s">
        <v>2585</v>
      </c>
    </row>
    <row r="240" spans="1:164" ht="14.25" thickTop="1" thickBot="1" x14ac:dyDescent="0.25">
      <c r="A240" s="884" t="s">
        <v>3311</v>
      </c>
      <c r="B240" s="918" t="s">
        <v>527</v>
      </c>
      <c r="C240" s="919" t="s">
        <v>526</v>
      </c>
      <c r="D240" s="916">
        <v>17706248</v>
      </c>
      <c r="E240" s="916">
        <v>14164999</v>
      </c>
      <c r="F240" s="916">
        <v>3187125</v>
      </c>
      <c r="G240" s="916">
        <v>354125</v>
      </c>
      <c r="H240" s="916">
        <v>35412497</v>
      </c>
      <c r="I240" s="916">
        <v>0</v>
      </c>
      <c r="J240" s="916">
        <v>0</v>
      </c>
      <c r="K240" s="916">
        <v>17706248</v>
      </c>
      <c r="L240" s="916">
        <v>128155</v>
      </c>
      <c r="M240" s="916">
        <v>128155</v>
      </c>
      <c r="N240" s="916">
        <v>170240</v>
      </c>
      <c r="O240" s="916">
        <v>0</v>
      </c>
      <c r="P240" s="916">
        <v>170240</v>
      </c>
      <c r="Q240" s="916">
        <v>78211</v>
      </c>
      <c r="R240" s="916">
        <v>0</v>
      </c>
      <c r="S240" s="916">
        <v>78211</v>
      </c>
      <c r="T240" s="916">
        <v>0</v>
      </c>
      <c r="U240" s="916">
        <v>0</v>
      </c>
      <c r="V240" s="916">
        <v>0</v>
      </c>
      <c r="W240" s="916">
        <v>0</v>
      </c>
      <c r="X240" s="916">
        <v>0</v>
      </c>
      <c r="Y240" s="916">
        <v>0</v>
      </c>
      <c r="Z240" s="916">
        <v>0</v>
      </c>
      <c r="AA240" s="916">
        <v>0</v>
      </c>
      <c r="AB240" s="916">
        <v>0</v>
      </c>
      <c r="AC240" s="916">
        <v>0</v>
      </c>
      <c r="AD240" s="916">
        <v>3681529</v>
      </c>
      <c r="AE240" s="916">
        <v>822632</v>
      </c>
      <c r="AF240" s="916">
        <v>91403</v>
      </c>
      <c r="AG240" s="916">
        <v>4595564</v>
      </c>
      <c r="AH240" s="916">
        <v>1797703</v>
      </c>
      <c r="AI240" s="916">
        <v>1438163</v>
      </c>
      <c r="AJ240" s="916">
        <v>323587</v>
      </c>
      <c r="AK240" s="916">
        <v>35954</v>
      </c>
      <c r="AL240" s="916">
        <v>3595407</v>
      </c>
      <c r="AM240" s="916">
        <v>-275851</v>
      </c>
      <c r="AN240" s="916">
        <v>-220681</v>
      </c>
      <c r="AO240" s="916">
        <v>-49653</v>
      </c>
      <c r="AP240" s="916">
        <v>-5517</v>
      </c>
      <c r="AQ240" s="916">
        <v>-551702</v>
      </c>
      <c r="AR240" s="916">
        <v>-905800</v>
      </c>
      <c r="AS240" s="916">
        <v>-724640</v>
      </c>
      <c r="AT240" s="916">
        <v>-163044</v>
      </c>
      <c r="AU240" s="916">
        <v>-18116</v>
      </c>
      <c r="AV240" s="916">
        <v>-1811600</v>
      </c>
      <c r="AW240" s="916">
        <v>7414</v>
      </c>
      <c r="AX240" s="916">
        <v>5930</v>
      </c>
      <c r="AY240" s="916">
        <v>1334</v>
      </c>
      <c r="AZ240" s="916">
        <v>148</v>
      </c>
      <c r="BA240" s="916">
        <v>14826</v>
      </c>
      <c r="BB240" s="916">
        <v>-403454</v>
      </c>
      <c r="BC240" s="916">
        <v>-322763</v>
      </c>
      <c r="BD240" s="916">
        <v>-72622</v>
      </c>
      <c r="BE240" s="916">
        <v>-8069</v>
      </c>
      <c r="BF240" s="916">
        <v>-806908</v>
      </c>
      <c r="BG240" s="916">
        <v>-1301840</v>
      </c>
      <c r="BH240" s="916">
        <v>-1041473</v>
      </c>
      <c r="BI240" s="916">
        <v>-234332</v>
      </c>
      <c r="BJ240" s="916">
        <v>-26037</v>
      </c>
      <c r="BK240" s="916">
        <v>-2603682</v>
      </c>
      <c r="BL240" s="916">
        <v>-2939000</v>
      </c>
      <c r="BM240" s="916">
        <v>-2351200</v>
      </c>
      <c r="BN240" s="916">
        <v>-529020</v>
      </c>
      <c r="BO240" s="916">
        <v>-58780</v>
      </c>
      <c r="BP240" s="916">
        <v>-5878000</v>
      </c>
      <c r="BQ240" s="916">
        <v>-65500</v>
      </c>
      <c r="BR240" s="916">
        <v>-52400</v>
      </c>
      <c r="BS240" s="916">
        <v>-11790</v>
      </c>
      <c r="BT240" s="916">
        <v>-1310</v>
      </c>
      <c r="BU240" s="916">
        <v>-131000</v>
      </c>
      <c r="BV240" s="916">
        <v>-2873500</v>
      </c>
      <c r="BW240" s="916">
        <v>-2298800</v>
      </c>
      <c r="BX240" s="916">
        <v>-517230</v>
      </c>
      <c r="BY240" s="916">
        <v>-57470</v>
      </c>
      <c r="BZ240" s="916">
        <v>-5747000</v>
      </c>
      <c r="CA240" s="916">
        <v>106730</v>
      </c>
      <c r="CB240" s="916">
        <v>85384</v>
      </c>
      <c r="CC240" s="916">
        <v>19211</v>
      </c>
      <c r="CD240" s="916">
        <v>2135</v>
      </c>
      <c r="CE240" s="916">
        <v>213460</v>
      </c>
      <c r="CF240" s="916">
        <v>376307</v>
      </c>
      <c r="CG240" s="916">
        <v>301045</v>
      </c>
      <c r="CH240" s="916">
        <v>67735</v>
      </c>
      <c r="CI240" s="916">
        <v>7526</v>
      </c>
      <c r="CJ240" s="916">
        <v>752613</v>
      </c>
      <c r="CK240" s="916">
        <v>-110730</v>
      </c>
      <c r="CL240" s="916">
        <v>-88584</v>
      </c>
      <c r="CM240" s="916">
        <v>-19931</v>
      </c>
      <c r="CN240" s="916">
        <v>-2215</v>
      </c>
      <c r="CO240" s="916">
        <v>-221460</v>
      </c>
      <c r="CP240" s="916">
        <v>395193</v>
      </c>
      <c r="CQ240" s="916">
        <v>316155</v>
      </c>
      <c r="CR240" s="916">
        <v>71135</v>
      </c>
      <c r="CS240" s="916">
        <v>7904</v>
      </c>
      <c r="CT240" s="916">
        <v>790387</v>
      </c>
      <c r="CU240" s="916">
        <v>-2171500</v>
      </c>
      <c r="CV240" s="916">
        <v>-1737200</v>
      </c>
      <c r="CW240" s="916">
        <v>-390870</v>
      </c>
      <c r="CX240" s="916">
        <v>-43430</v>
      </c>
      <c r="CY240" s="916">
        <v>-4343000</v>
      </c>
      <c r="CZ240" s="916">
        <v>-69500</v>
      </c>
      <c r="DA240" s="916">
        <v>-55600</v>
      </c>
      <c r="DB240" s="916">
        <v>-12510</v>
      </c>
      <c r="DC240" s="916">
        <v>-1390</v>
      </c>
      <c r="DD240" s="916">
        <v>-139000</v>
      </c>
      <c r="DE240" s="916">
        <v>-2102000</v>
      </c>
      <c r="DF240" s="916">
        <v>-1681600</v>
      </c>
      <c r="DG240" s="916">
        <v>-378360</v>
      </c>
      <c r="DH240" s="916">
        <v>-42040</v>
      </c>
      <c r="DI240" s="916">
        <v>-4204000</v>
      </c>
      <c r="DJ240" s="916">
        <v>-3298780</v>
      </c>
      <c r="DK240" s="916">
        <v>-2639030</v>
      </c>
      <c r="DL240" s="916">
        <v>-593783</v>
      </c>
      <c r="DM240" s="916">
        <v>-65975</v>
      </c>
      <c r="DN240" s="916">
        <v>-6597567</v>
      </c>
      <c r="DO240" s="916">
        <v>0</v>
      </c>
      <c r="DP240" s="916">
        <v>0</v>
      </c>
      <c r="DQ240" s="916">
        <v>0</v>
      </c>
      <c r="DR240" s="916">
        <v>0</v>
      </c>
      <c r="DS240" s="916">
        <v>0</v>
      </c>
      <c r="DT240" s="916">
        <v>-2529964</v>
      </c>
      <c r="DU240" s="916">
        <v>-2023971</v>
      </c>
      <c r="DV240" s="916">
        <v>-455394</v>
      </c>
      <c r="DW240" s="916">
        <v>-50599</v>
      </c>
      <c r="DX240" s="916">
        <v>-5059928</v>
      </c>
      <c r="DY240" s="916">
        <v>-768816</v>
      </c>
      <c r="DZ240" s="916">
        <v>-615059</v>
      </c>
      <c r="EA240" s="916">
        <v>-138389</v>
      </c>
      <c r="EB240" s="916">
        <v>-15376</v>
      </c>
      <c r="EC240" s="916">
        <v>-1537639</v>
      </c>
      <c r="ED240" s="916">
        <v>17006921</v>
      </c>
      <c r="EE240" s="916">
        <v>13605537</v>
      </c>
      <c r="EF240" s="916">
        <v>3061246</v>
      </c>
      <c r="EG240" s="916">
        <v>340138</v>
      </c>
      <c r="EH240" s="916">
        <v>34013842</v>
      </c>
      <c r="EI240" s="916">
        <v>17706248</v>
      </c>
      <c r="EJ240" s="916">
        <v>14164999</v>
      </c>
      <c r="EK240" s="916">
        <v>3187125</v>
      </c>
      <c r="EL240" s="916">
        <v>354125</v>
      </c>
      <c r="EM240" s="916">
        <v>35412497</v>
      </c>
      <c r="EN240" s="916">
        <v>699327</v>
      </c>
      <c r="EO240" s="916">
        <v>559462</v>
      </c>
      <c r="EP240" s="916">
        <v>125879</v>
      </c>
      <c r="EQ240" s="916">
        <v>13987</v>
      </c>
      <c r="ER240" s="916">
        <v>1398655</v>
      </c>
      <c r="ES240" s="916">
        <v>-69489</v>
      </c>
      <c r="ET240" s="916">
        <v>-55597</v>
      </c>
      <c r="EU240" s="916">
        <v>-12510</v>
      </c>
      <c r="EV240" s="916">
        <v>-1389</v>
      </c>
      <c r="EW240" s="916">
        <v>-138984</v>
      </c>
      <c r="EX240" s="917">
        <v>0.5</v>
      </c>
      <c r="EY240" s="917">
        <v>0.4</v>
      </c>
      <c r="EZ240" s="917">
        <v>0.09</v>
      </c>
      <c r="FA240" s="917">
        <v>0.01</v>
      </c>
      <c r="FB240" s="917">
        <v>1</v>
      </c>
      <c r="FC240" s="884" t="s">
        <v>674</v>
      </c>
      <c r="FD240" s="884" t="s">
        <v>673</v>
      </c>
      <c r="FE240" s="884" t="s">
        <v>1672</v>
      </c>
      <c r="FF240" s="884" t="s">
        <v>2349</v>
      </c>
      <c r="FG240" s="884" t="s">
        <v>2586</v>
      </c>
    </row>
    <row r="241" spans="1:163" ht="14.25" thickTop="1" thickBot="1" x14ac:dyDescent="0.25">
      <c r="A241" s="884" t="s">
        <v>3311</v>
      </c>
      <c r="B241" s="918" t="s">
        <v>529</v>
      </c>
      <c r="C241" s="919" t="s">
        <v>528</v>
      </c>
      <c r="D241" s="916">
        <v>18617675</v>
      </c>
      <c r="E241" s="916">
        <v>14894140</v>
      </c>
      <c r="F241" s="916">
        <v>3351181</v>
      </c>
      <c r="G241" s="916">
        <v>372353</v>
      </c>
      <c r="H241" s="916">
        <v>37235349</v>
      </c>
      <c r="I241" s="916">
        <v>0</v>
      </c>
      <c r="J241" s="916">
        <v>0</v>
      </c>
      <c r="K241" s="916">
        <v>18617675</v>
      </c>
      <c r="L241" s="916">
        <v>226918</v>
      </c>
      <c r="M241" s="916">
        <v>226918</v>
      </c>
      <c r="N241" s="916">
        <v>0</v>
      </c>
      <c r="O241" s="916">
        <v>0</v>
      </c>
      <c r="P241" s="916">
        <v>0</v>
      </c>
      <c r="Q241" s="916">
        <v>477067</v>
      </c>
      <c r="R241" s="916">
        <v>0</v>
      </c>
      <c r="S241" s="916">
        <v>477067</v>
      </c>
      <c r="T241" s="916">
        <v>0</v>
      </c>
      <c r="U241" s="916">
        <v>0</v>
      </c>
      <c r="V241" s="916">
        <v>0</v>
      </c>
      <c r="W241" s="916">
        <v>0</v>
      </c>
      <c r="X241" s="916">
        <v>0</v>
      </c>
      <c r="Y241" s="916">
        <v>0</v>
      </c>
      <c r="Z241" s="916">
        <v>0</v>
      </c>
      <c r="AA241" s="916">
        <v>0</v>
      </c>
      <c r="AB241" s="916">
        <v>0</v>
      </c>
      <c r="AC241" s="916">
        <v>0</v>
      </c>
      <c r="AD241" s="916">
        <v>7062659</v>
      </c>
      <c r="AE241" s="916">
        <v>1578129</v>
      </c>
      <c r="AF241" s="916">
        <v>175349</v>
      </c>
      <c r="AG241" s="916">
        <v>8816137</v>
      </c>
      <c r="AH241" s="916">
        <v>2719730</v>
      </c>
      <c r="AI241" s="916">
        <v>2175785</v>
      </c>
      <c r="AJ241" s="916">
        <v>489552</v>
      </c>
      <c r="AK241" s="916">
        <v>54395</v>
      </c>
      <c r="AL241" s="916">
        <v>5439462</v>
      </c>
      <c r="AM241" s="916">
        <v>-388953</v>
      </c>
      <c r="AN241" s="916">
        <v>-311163</v>
      </c>
      <c r="AO241" s="916">
        <v>-70012</v>
      </c>
      <c r="AP241" s="916">
        <v>-7779</v>
      </c>
      <c r="AQ241" s="916">
        <v>-777907</v>
      </c>
      <c r="AR241" s="916">
        <v>-1512550</v>
      </c>
      <c r="AS241" s="916">
        <v>-1210040</v>
      </c>
      <c r="AT241" s="916">
        <v>-272259</v>
      </c>
      <c r="AU241" s="916">
        <v>-30251</v>
      </c>
      <c r="AV241" s="916">
        <v>-3025100</v>
      </c>
      <c r="AW241" s="916">
        <v>125652</v>
      </c>
      <c r="AX241" s="916">
        <v>100521</v>
      </c>
      <c r="AY241" s="916">
        <v>22617</v>
      </c>
      <c r="AZ241" s="916">
        <v>2513</v>
      </c>
      <c r="BA241" s="916">
        <v>251303</v>
      </c>
      <c r="BB241" s="916">
        <v>-107726</v>
      </c>
      <c r="BC241" s="916">
        <v>-86181</v>
      </c>
      <c r="BD241" s="916">
        <v>-19391</v>
      </c>
      <c r="BE241" s="916">
        <v>-2155</v>
      </c>
      <c r="BF241" s="916">
        <v>-215453</v>
      </c>
      <c r="BG241" s="916">
        <v>-1494624</v>
      </c>
      <c r="BH241" s="916">
        <v>-1195700</v>
      </c>
      <c r="BI241" s="916">
        <v>-269033</v>
      </c>
      <c r="BJ241" s="916">
        <v>-29893</v>
      </c>
      <c r="BK241" s="916">
        <v>-2989250</v>
      </c>
      <c r="BL241" s="916">
        <v>-1766331</v>
      </c>
      <c r="BM241" s="916">
        <v>-1413066</v>
      </c>
      <c r="BN241" s="916">
        <v>-317940</v>
      </c>
      <c r="BO241" s="916">
        <v>-35327</v>
      </c>
      <c r="BP241" s="916">
        <v>-3532664</v>
      </c>
      <c r="BQ241" s="916">
        <v>-67025</v>
      </c>
      <c r="BR241" s="916">
        <v>-53620</v>
      </c>
      <c r="BS241" s="916">
        <v>-12064</v>
      </c>
      <c r="BT241" s="916">
        <v>-1340</v>
      </c>
      <c r="BU241" s="916">
        <v>-134049</v>
      </c>
      <c r="BV241" s="916">
        <v>-1699308</v>
      </c>
      <c r="BW241" s="916">
        <v>-1359446</v>
      </c>
      <c r="BX241" s="916">
        <v>-305875</v>
      </c>
      <c r="BY241" s="916">
        <v>-33986</v>
      </c>
      <c r="BZ241" s="916">
        <v>-3398615</v>
      </c>
      <c r="CA241" s="916">
        <v>256101</v>
      </c>
      <c r="CB241" s="916">
        <v>204881</v>
      </c>
      <c r="CC241" s="916">
        <v>46098</v>
      </c>
      <c r="CD241" s="916">
        <v>5122</v>
      </c>
      <c r="CE241" s="916">
        <v>512202</v>
      </c>
      <c r="CF241" s="916">
        <v>722927</v>
      </c>
      <c r="CG241" s="916">
        <v>578342</v>
      </c>
      <c r="CH241" s="916">
        <v>130127</v>
      </c>
      <c r="CI241" s="916">
        <v>14459</v>
      </c>
      <c r="CJ241" s="916">
        <v>1445855</v>
      </c>
      <c r="CK241" s="916">
        <v>-234109</v>
      </c>
      <c r="CL241" s="916">
        <v>-187286</v>
      </c>
      <c r="CM241" s="916">
        <v>-42139</v>
      </c>
      <c r="CN241" s="916">
        <v>-4682</v>
      </c>
      <c r="CO241" s="916">
        <v>-468216</v>
      </c>
      <c r="CP241" s="916">
        <v>-770316</v>
      </c>
      <c r="CQ241" s="916">
        <v>-616253</v>
      </c>
      <c r="CR241" s="916">
        <v>-138657</v>
      </c>
      <c r="CS241" s="916">
        <v>-15406</v>
      </c>
      <c r="CT241" s="916">
        <v>-1540632</v>
      </c>
      <c r="CU241" s="916">
        <v>-1791728</v>
      </c>
      <c r="CV241" s="916">
        <v>-1433382</v>
      </c>
      <c r="CW241" s="916">
        <v>-322511</v>
      </c>
      <c r="CX241" s="916">
        <v>-35834</v>
      </c>
      <c r="CY241" s="916">
        <v>-3583455</v>
      </c>
      <c r="CZ241" s="916">
        <v>-45033</v>
      </c>
      <c r="DA241" s="916">
        <v>-36025</v>
      </c>
      <c r="DB241" s="916">
        <v>-8105</v>
      </c>
      <c r="DC241" s="916">
        <v>-900</v>
      </c>
      <c r="DD241" s="916">
        <v>-90063</v>
      </c>
      <c r="DE241" s="916">
        <v>-1746697</v>
      </c>
      <c r="DF241" s="916">
        <v>-1397357</v>
      </c>
      <c r="DG241" s="916">
        <v>-314405</v>
      </c>
      <c r="DH241" s="916">
        <v>-34933</v>
      </c>
      <c r="DI241" s="916">
        <v>-3493392</v>
      </c>
      <c r="DJ241" s="916">
        <v>-5563300</v>
      </c>
      <c r="DK241" s="916">
        <v>-4450641</v>
      </c>
      <c r="DL241" s="916">
        <v>-1001396</v>
      </c>
      <c r="DM241" s="916">
        <v>-111263</v>
      </c>
      <c r="DN241" s="916">
        <v>-11126599</v>
      </c>
      <c r="DO241" s="916">
        <v>0</v>
      </c>
      <c r="DP241" s="916">
        <v>0</v>
      </c>
      <c r="DQ241" s="916">
        <v>0</v>
      </c>
      <c r="DR241" s="916">
        <v>0</v>
      </c>
      <c r="DS241" s="916">
        <v>0</v>
      </c>
      <c r="DT241" s="916">
        <v>-4137793</v>
      </c>
      <c r="DU241" s="916">
        <v>-3310234</v>
      </c>
      <c r="DV241" s="916">
        <v>-744803</v>
      </c>
      <c r="DW241" s="916">
        <v>-82756</v>
      </c>
      <c r="DX241" s="916">
        <v>-8275586</v>
      </c>
      <c r="DY241" s="916">
        <v>-1425507</v>
      </c>
      <c r="DZ241" s="916">
        <v>-1140407</v>
      </c>
      <c r="EA241" s="916">
        <v>-256593</v>
      </c>
      <c r="EB241" s="916">
        <v>-28507</v>
      </c>
      <c r="EC241" s="916">
        <v>-2851013</v>
      </c>
      <c r="ED241" s="916">
        <v>20826623</v>
      </c>
      <c r="EE241" s="916">
        <v>16661298</v>
      </c>
      <c r="EF241" s="916">
        <v>3748792</v>
      </c>
      <c r="EG241" s="916">
        <v>416532</v>
      </c>
      <c r="EH241" s="916">
        <v>41653245</v>
      </c>
      <c r="EI241" s="916">
        <v>18617675</v>
      </c>
      <c r="EJ241" s="916">
        <v>14894140</v>
      </c>
      <c r="EK241" s="916">
        <v>3351181</v>
      </c>
      <c r="EL241" s="916">
        <v>372353</v>
      </c>
      <c r="EM241" s="916">
        <v>37235349</v>
      </c>
      <c r="EN241" s="916">
        <v>-2208948</v>
      </c>
      <c r="EO241" s="916">
        <v>-1767158</v>
      </c>
      <c r="EP241" s="916">
        <v>-397611</v>
      </c>
      <c r="EQ241" s="916">
        <v>-44179</v>
      </c>
      <c r="ER241" s="916">
        <v>-4417896</v>
      </c>
      <c r="ES241" s="916">
        <v>-3634455</v>
      </c>
      <c r="ET241" s="916">
        <v>-2907565</v>
      </c>
      <c r="EU241" s="916">
        <v>-654204</v>
      </c>
      <c r="EV241" s="916">
        <v>-72686</v>
      </c>
      <c r="EW241" s="916">
        <v>-7268909</v>
      </c>
      <c r="EX241" s="917">
        <v>0.5</v>
      </c>
      <c r="EY241" s="917">
        <v>0.4</v>
      </c>
      <c r="EZ241" s="917">
        <v>0.09</v>
      </c>
      <c r="FA241" s="917">
        <v>0.01</v>
      </c>
      <c r="FB241" s="917">
        <v>1</v>
      </c>
      <c r="FC241" s="884" t="s">
        <v>688</v>
      </c>
      <c r="FD241" s="884" t="s">
        <v>687</v>
      </c>
      <c r="FE241" s="884" t="s">
        <v>1672</v>
      </c>
      <c r="FF241" s="884" t="s">
        <v>2344</v>
      </c>
      <c r="FG241" s="884" t="s">
        <v>2587</v>
      </c>
    </row>
    <row r="242" spans="1:163" ht="14.25" thickTop="1" thickBot="1" x14ac:dyDescent="0.25">
      <c r="A242" s="884" t="s">
        <v>3311</v>
      </c>
      <c r="B242" s="918" t="s">
        <v>531</v>
      </c>
      <c r="C242" s="919" t="s">
        <v>530</v>
      </c>
      <c r="D242" s="916">
        <v>9970338</v>
      </c>
      <c r="E242" s="916">
        <v>7976271</v>
      </c>
      <c r="F242" s="916">
        <v>1794661</v>
      </c>
      <c r="G242" s="916">
        <v>199407</v>
      </c>
      <c r="H242" s="916">
        <v>19940677</v>
      </c>
      <c r="I242" s="916">
        <v>55000</v>
      </c>
      <c r="J242" s="916">
        <v>55000</v>
      </c>
      <c r="K242" s="916">
        <v>9915338</v>
      </c>
      <c r="L242" s="916">
        <v>106643</v>
      </c>
      <c r="M242" s="916">
        <v>106643</v>
      </c>
      <c r="N242" s="916">
        <v>4856361</v>
      </c>
      <c r="O242" s="916">
        <v>0</v>
      </c>
      <c r="P242" s="916">
        <v>4856361</v>
      </c>
      <c r="Q242" s="916">
        <v>41374</v>
      </c>
      <c r="R242" s="916">
        <v>198400</v>
      </c>
      <c r="S242" s="916">
        <v>239774</v>
      </c>
      <c r="T242" s="916">
        <v>0</v>
      </c>
      <c r="U242" s="916">
        <v>0</v>
      </c>
      <c r="V242" s="916">
        <v>0</v>
      </c>
      <c r="W242" s="916">
        <v>0</v>
      </c>
      <c r="X242" s="916">
        <v>55000</v>
      </c>
      <c r="Y242" s="916">
        <v>0</v>
      </c>
      <c r="Z242" s="916">
        <v>0</v>
      </c>
      <c r="AA242" s="916">
        <v>55000</v>
      </c>
      <c r="AB242" s="916">
        <v>0</v>
      </c>
      <c r="AC242" s="916">
        <v>0</v>
      </c>
      <c r="AD242" s="916">
        <v>3995178</v>
      </c>
      <c r="AE242" s="916">
        <v>805300</v>
      </c>
      <c r="AF242" s="916">
        <v>87225</v>
      </c>
      <c r="AG242" s="916">
        <v>4887703</v>
      </c>
      <c r="AH242" s="916">
        <v>278743</v>
      </c>
      <c r="AI242" s="916">
        <v>222995</v>
      </c>
      <c r="AJ242" s="916">
        <v>50174</v>
      </c>
      <c r="AK242" s="916">
        <v>5575</v>
      </c>
      <c r="AL242" s="916">
        <v>557487</v>
      </c>
      <c r="AM242" s="916">
        <v>-155104</v>
      </c>
      <c r="AN242" s="916">
        <v>-124084</v>
      </c>
      <c r="AO242" s="916">
        <v>-27919</v>
      </c>
      <c r="AP242" s="916">
        <v>-3102</v>
      </c>
      <c r="AQ242" s="916">
        <v>-310209</v>
      </c>
      <c r="AR242" s="916">
        <v>-190241</v>
      </c>
      <c r="AS242" s="916">
        <v>-152193</v>
      </c>
      <c r="AT242" s="916">
        <v>-34243</v>
      </c>
      <c r="AU242" s="916">
        <v>-3805</v>
      </c>
      <c r="AV242" s="916">
        <v>-380482</v>
      </c>
      <c r="AW242" s="916">
        <v>12012</v>
      </c>
      <c r="AX242" s="916">
        <v>9610</v>
      </c>
      <c r="AY242" s="916">
        <v>2162</v>
      </c>
      <c r="AZ242" s="916">
        <v>240</v>
      </c>
      <c r="BA242" s="916">
        <v>24024</v>
      </c>
      <c r="BB242" s="916">
        <v>0</v>
      </c>
      <c r="BC242" s="916">
        <v>0</v>
      </c>
      <c r="BD242" s="916">
        <v>0</v>
      </c>
      <c r="BE242" s="916">
        <v>0</v>
      </c>
      <c r="BF242" s="916">
        <v>0</v>
      </c>
      <c r="BG242" s="916">
        <v>-178229</v>
      </c>
      <c r="BH242" s="916">
        <v>-142583</v>
      </c>
      <c r="BI242" s="916">
        <v>-32081</v>
      </c>
      <c r="BJ242" s="916">
        <v>-3565</v>
      </c>
      <c r="BK242" s="916">
        <v>-356458</v>
      </c>
      <c r="BL242" s="916">
        <v>-1074500</v>
      </c>
      <c r="BM242" s="916">
        <v>-859600</v>
      </c>
      <c r="BN242" s="916">
        <v>-193410</v>
      </c>
      <c r="BO242" s="916">
        <v>-21490</v>
      </c>
      <c r="BP242" s="916">
        <v>-2149000</v>
      </c>
      <c r="BQ242" s="916">
        <v>-3802</v>
      </c>
      <c r="BR242" s="916">
        <v>-3042</v>
      </c>
      <c r="BS242" s="916">
        <v>-684</v>
      </c>
      <c r="BT242" s="916">
        <v>-76</v>
      </c>
      <c r="BU242" s="916">
        <v>-7604</v>
      </c>
      <c r="BV242" s="916">
        <v>-1070698</v>
      </c>
      <c r="BW242" s="916">
        <v>-856558</v>
      </c>
      <c r="BX242" s="916">
        <v>-192726</v>
      </c>
      <c r="BY242" s="916">
        <v>-21414</v>
      </c>
      <c r="BZ242" s="916">
        <v>-2141396</v>
      </c>
      <c r="CA242" s="916">
        <v>148681</v>
      </c>
      <c r="CB242" s="916">
        <v>118945</v>
      </c>
      <c r="CC242" s="916">
        <v>26763</v>
      </c>
      <c r="CD242" s="916">
        <v>2974</v>
      </c>
      <c r="CE242" s="916">
        <v>297363</v>
      </c>
      <c r="CF242" s="916">
        <v>469714</v>
      </c>
      <c r="CG242" s="916">
        <v>375771</v>
      </c>
      <c r="CH242" s="916">
        <v>84548</v>
      </c>
      <c r="CI242" s="916">
        <v>9394</v>
      </c>
      <c r="CJ242" s="916">
        <v>939427</v>
      </c>
      <c r="CK242" s="916">
        <v>-145041</v>
      </c>
      <c r="CL242" s="916">
        <v>-116032</v>
      </c>
      <c r="CM242" s="916">
        <v>-26107</v>
      </c>
      <c r="CN242" s="916">
        <v>-2901</v>
      </c>
      <c r="CO242" s="916">
        <v>-290081</v>
      </c>
      <c r="CP242" s="916">
        <v>-508682</v>
      </c>
      <c r="CQ242" s="916">
        <v>-406946</v>
      </c>
      <c r="CR242" s="916">
        <v>-91563</v>
      </c>
      <c r="CS242" s="916">
        <v>-10174</v>
      </c>
      <c r="CT242" s="916">
        <v>-1017365</v>
      </c>
      <c r="CU242" s="916">
        <v>-1109828</v>
      </c>
      <c r="CV242" s="916">
        <v>-887862</v>
      </c>
      <c r="CW242" s="916">
        <v>-199769</v>
      </c>
      <c r="CX242" s="916">
        <v>-22197</v>
      </c>
      <c r="CY242" s="916">
        <v>-2219656</v>
      </c>
      <c r="CZ242" s="916">
        <v>-162</v>
      </c>
      <c r="DA242" s="916">
        <v>-129</v>
      </c>
      <c r="DB242" s="916">
        <v>-28</v>
      </c>
      <c r="DC242" s="916">
        <v>-3</v>
      </c>
      <c r="DD242" s="916">
        <v>-322</v>
      </c>
      <c r="DE242" s="916">
        <v>-1109666</v>
      </c>
      <c r="DF242" s="916">
        <v>-887733</v>
      </c>
      <c r="DG242" s="916">
        <v>-199741</v>
      </c>
      <c r="DH242" s="916">
        <v>-22194</v>
      </c>
      <c r="DI242" s="916">
        <v>-2219334</v>
      </c>
      <c r="DJ242" s="916">
        <v>-956970</v>
      </c>
      <c r="DK242" s="916">
        <v>-765580</v>
      </c>
      <c r="DL242" s="916">
        <v>-172257</v>
      </c>
      <c r="DM242" s="916">
        <v>-19140</v>
      </c>
      <c r="DN242" s="916">
        <v>-1913946</v>
      </c>
      <c r="DO242" s="916">
        <v>0</v>
      </c>
      <c r="DP242" s="916">
        <v>0</v>
      </c>
      <c r="DQ242" s="916">
        <v>0</v>
      </c>
      <c r="DR242" s="916">
        <v>0</v>
      </c>
      <c r="DS242" s="916">
        <v>0</v>
      </c>
      <c r="DT242" s="916">
        <v>-3873309</v>
      </c>
      <c r="DU242" s="916">
        <v>-3098647</v>
      </c>
      <c r="DV242" s="916">
        <v>-697196</v>
      </c>
      <c r="DW242" s="916">
        <v>-77466</v>
      </c>
      <c r="DX242" s="916">
        <v>-7746617</v>
      </c>
      <c r="DY242" s="916">
        <v>2916339</v>
      </c>
      <c r="DZ242" s="916">
        <v>2333067</v>
      </c>
      <c r="EA242" s="916">
        <v>524939</v>
      </c>
      <c r="EB242" s="916">
        <v>58326</v>
      </c>
      <c r="EC242" s="916">
        <v>5832671</v>
      </c>
      <c r="ED242" s="916">
        <v>10935136</v>
      </c>
      <c r="EE242" s="916">
        <v>8748110</v>
      </c>
      <c r="EF242" s="916">
        <v>1968325</v>
      </c>
      <c r="EG242" s="916">
        <v>218703</v>
      </c>
      <c r="EH242" s="916">
        <v>21870274</v>
      </c>
      <c r="EI242" s="916">
        <v>9970338</v>
      </c>
      <c r="EJ242" s="916">
        <v>7976271</v>
      </c>
      <c r="EK242" s="916">
        <v>1794661</v>
      </c>
      <c r="EL242" s="916">
        <v>199407</v>
      </c>
      <c r="EM242" s="916">
        <v>19940677</v>
      </c>
      <c r="EN242" s="916">
        <v>-964798</v>
      </c>
      <c r="EO242" s="916">
        <v>-771839</v>
      </c>
      <c r="EP242" s="916">
        <v>-173664</v>
      </c>
      <c r="EQ242" s="916">
        <v>-19296</v>
      </c>
      <c r="ER242" s="916">
        <v>-1929597</v>
      </c>
      <c r="ES242" s="916">
        <v>1951541</v>
      </c>
      <c r="ET242" s="916">
        <v>1561228</v>
      </c>
      <c r="EU242" s="916">
        <v>351275</v>
      </c>
      <c r="EV242" s="916">
        <v>39030</v>
      </c>
      <c r="EW242" s="916">
        <v>3903074</v>
      </c>
      <c r="EX242" s="917">
        <v>0.5</v>
      </c>
      <c r="EY242" s="917">
        <v>0.4</v>
      </c>
      <c r="EZ242" s="917">
        <v>0.09</v>
      </c>
      <c r="FA242" s="917">
        <v>0.01</v>
      </c>
      <c r="FB242" s="917">
        <v>1</v>
      </c>
      <c r="FC242" s="884" t="s">
        <v>707</v>
      </c>
      <c r="FD242" s="884" t="s">
        <v>706</v>
      </c>
      <c r="FE242" s="884" t="s">
        <v>1672</v>
      </c>
      <c r="FF242" s="884" t="s">
        <v>2348</v>
      </c>
      <c r="FG242" s="884" t="s">
        <v>2588</v>
      </c>
    </row>
    <row r="243" spans="1:163" ht="14.25" thickTop="1" thickBot="1" x14ac:dyDescent="0.25">
      <c r="A243" s="884" t="s">
        <v>3311</v>
      </c>
      <c r="B243" s="918" t="s">
        <v>533</v>
      </c>
      <c r="C243" s="919" t="s">
        <v>532</v>
      </c>
      <c r="D243" s="916">
        <v>12225401</v>
      </c>
      <c r="E243" s="916">
        <v>11980893</v>
      </c>
      <c r="F243" s="916">
        <v>0</v>
      </c>
      <c r="G243" s="916">
        <v>244508</v>
      </c>
      <c r="H243" s="916">
        <v>24450802</v>
      </c>
      <c r="I243" s="916">
        <v>0</v>
      </c>
      <c r="J243" s="916">
        <v>0</v>
      </c>
      <c r="K243" s="916">
        <v>12225401</v>
      </c>
      <c r="L243" s="916">
        <v>141869</v>
      </c>
      <c r="M243" s="916">
        <v>141869</v>
      </c>
      <c r="N243" s="916">
        <v>0</v>
      </c>
      <c r="O243" s="916">
        <v>0</v>
      </c>
      <c r="P243" s="916">
        <v>0</v>
      </c>
      <c r="Q243" s="916">
        <v>0</v>
      </c>
      <c r="R243" s="916">
        <v>0</v>
      </c>
      <c r="S243" s="916">
        <v>0</v>
      </c>
      <c r="T243" s="916">
        <v>0</v>
      </c>
      <c r="U243" s="916">
        <v>0</v>
      </c>
      <c r="V243" s="916">
        <v>0</v>
      </c>
      <c r="W243" s="916">
        <v>0</v>
      </c>
      <c r="X243" s="916">
        <v>0</v>
      </c>
      <c r="Y243" s="916">
        <v>0</v>
      </c>
      <c r="Z243" s="916">
        <v>0</v>
      </c>
      <c r="AA243" s="916">
        <v>0</v>
      </c>
      <c r="AB243" s="916">
        <v>0</v>
      </c>
      <c r="AC243" s="916">
        <v>0</v>
      </c>
      <c r="AD243" s="916">
        <v>5080442</v>
      </c>
      <c r="AE243" s="916">
        <v>0</v>
      </c>
      <c r="AF243" s="916">
        <v>103683</v>
      </c>
      <c r="AG243" s="916">
        <v>5184125</v>
      </c>
      <c r="AH243" s="916">
        <v>1577387</v>
      </c>
      <c r="AI243" s="916">
        <v>1545839</v>
      </c>
      <c r="AJ243" s="916">
        <v>0</v>
      </c>
      <c r="AK243" s="916">
        <v>31548</v>
      </c>
      <c r="AL243" s="916">
        <v>3154774</v>
      </c>
      <c r="AM243" s="916">
        <v>-1071751</v>
      </c>
      <c r="AN243" s="916">
        <v>-1050315</v>
      </c>
      <c r="AO243" s="916">
        <v>0</v>
      </c>
      <c r="AP243" s="916">
        <v>-21435</v>
      </c>
      <c r="AQ243" s="916">
        <v>-2143501</v>
      </c>
      <c r="AR243" s="916">
        <v>-884105</v>
      </c>
      <c r="AS243" s="916">
        <v>-866422</v>
      </c>
      <c r="AT243" s="916">
        <v>0</v>
      </c>
      <c r="AU243" s="916">
        <v>-17682</v>
      </c>
      <c r="AV243" s="916">
        <v>-1768209</v>
      </c>
      <c r="AW243" s="916">
        <v>74909</v>
      </c>
      <c r="AX243" s="916">
        <v>73411</v>
      </c>
      <c r="AY243" s="916">
        <v>0</v>
      </c>
      <c r="AZ243" s="916">
        <v>1498</v>
      </c>
      <c r="BA243" s="916">
        <v>149818</v>
      </c>
      <c r="BB243" s="916">
        <v>-165324</v>
      </c>
      <c r="BC243" s="916">
        <v>-162017</v>
      </c>
      <c r="BD243" s="916">
        <v>0</v>
      </c>
      <c r="BE243" s="916">
        <v>-3306</v>
      </c>
      <c r="BF243" s="916">
        <v>-330647</v>
      </c>
      <c r="BG243" s="916">
        <v>-974520</v>
      </c>
      <c r="BH243" s="916">
        <v>-955028</v>
      </c>
      <c r="BI243" s="916">
        <v>0</v>
      </c>
      <c r="BJ243" s="916">
        <v>-19490</v>
      </c>
      <c r="BK243" s="916">
        <v>-1949038</v>
      </c>
      <c r="BL243" s="916">
        <v>-1986882</v>
      </c>
      <c r="BM243" s="916">
        <v>-1947145</v>
      </c>
      <c r="BN243" s="916">
        <v>0</v>
      </c>
      <c r="BO243" s="916">
        <v>-39738</v>
      </c>
      <c r="BP243" s="916">
        <v>-3973765</v>
      </c>
      <c r="BQ243" s="916">
        <v>-810889</v>
      </c>
      <c r="BR243" s="916">
        <v>-794671</v>
      </c>
      <c r="BS243" s="916">
        <v>0</v>
      </c>
      <c r="BT243" s="916">
        <v>-16218</v>
      </c>
      <c r="BU243" s="916">
        <v>-1621778</v>
      </c>
      <c r="BV243" s="916">
        <v>-1175993</v>
      </c>
      <c r="BW243" s="916">
        <v>-1152474</v>
      </c>
      <c r="BX243" s="916">
        <v>0</v>
      </c>
      <c r="BY243" s="916">
        <v>-23520</v>
      </c>
      <c r="BZ243" s="916">
        <v>-2351987</v>
      </c>
      <c r="CA243" s="916">
        <v>918241</v>
      </c>
      <c r="CB243" s="916">
        <v>899876</v>
      </c>
      <c r="CC243" s="916">
        <v>0</v>
      </c>
      <c r="CD243" s="916">
        <v>18365</v>
      </c>
      <c r="CE243" s="916">
        <v>1836482</v>
      </c>
      <c r="CF243" s="916">
        <v>0</v>
      </c>
      <c r="CG243" s="916">
        <v>0</v>
      </c>
      <c r="CH243" s="916">
        <v>0</v>
      </c>
      <c r="CI243" s="916">
        <v>0</v>
      </c>
      <c r="CJ243" s="916">
        <v>0</v>
      </c>
      <c r="CK243" s="916">
        <v>-651123</v>
      </c>
      <c r="CL243" s="916">
        <v>-638101</v>
      </c>
      <c r="CM243" s="916">
        <v>0</v>
      </c>
      <c r="CN243" s="916">
        <v>-13022</v>
      </c>
      <c r="CO243" s="916">
        <v>-1302246</v>
      </c>
      <c r="CP243" s="916">
        <v>-500000</v>
      </c>
      <c r="CQ243" s="916">
        <v>-490000</v>
      </c>
      <c r="CR243" s="916">
        <v>0</v>
      </c>
      <c r="CS243" s="916">
        <v>-10000</v>
      </c>
      <c r="CT243" s="916">
        <v>-1000000</v>
      </c>
      <c r="CU243" s="916">
        <v>-2219764</v>
      </c>
      <c r="CV243" s="916">
        <v>-2175370</v>
      </c>
      <c r="CW243" s="916">
        <v>0</v>
      </c>
      <c r="CX243" s="916">
        <v>-44395</v>
      </c>
      <c r="CY243" s="916">
        <v>-4439529</v>
      </c>
      <c r="CZ243" s="916">
        <v>-543771</v>
      </c>
      <c r="DA243" s="916">
        <v>-532896</v>
      </c>
      <c r="DB243" s="916">
        <v>0</v>
      </c>
      <c r="DC243" s="916">
        <v>-10875</v>
      </c>
      <c r="DD243" s="916">
        <v>-1087542</v>
      </c>
      <c r="DE243" s="916">
        <v>-1675993</v>
      </c>
      <c r="DF243" s="916">
        <v>-1642474</v>
      </c>
      <c r="DG243" s="916">
        <v>0</v>
      </c>
      <c r="DH243" s="916">
        <v>-33520</v>
      </c>
      <c r="DI243" s="916">
        <v>-3351987</v>
      </c>
      <c r="DJ243" s="916">
        <v>-2213054</v>
      </c>
      <c r="DK243" s="916">
        <v>-2168794</v>
      </c>
      <c r="DL243" s="916">
        <v>0</v>
      </c>
      <c r="DM243" s="916">
        <v>-44260</v>
      </c>
      <c r="DN243" s="916">
        <v>-4426107</v>
      </c>
      <c r="DO243" s="916">
        <v>0</v>
      </c>
      <c r="DP243" s="916">
        <v>0</v>
      </c>
      <c r="DQ243" s="916">
        <v>0</v>
      </c>
      <c r="DR243" s="916">
        <v>0</v>
      </c>
      <c r="DS243" s="916">
        <v>0</v>
      </c>
      <c r="DT243" s="916">
        <v>-2597652</v>
      </c>
      <c r="DU243" s="916">
        <v>-2545699</v>
      </c>
      <c r="DV243" s="916">
        <v>0</v>
      </c>
      <c r="DW243" s="916">
        <v>-51953</v>
      </c>
      <c r="DX243" s="916">
        <v>-5195304</v>
      </c>
      <c r="DY243" s="916">
        <v>384598</v>
      </c>
      <c r="DZ243" s="916">
        <v>376905</v>
      </c>
      <c r="EA243" s="916">
        <v>0</v>
      </c>
      <c r="EB243" s="916">
        <v>7693</v>
      </c>
      <c r="EC243" s="916">
        <v>769197</v>
      </c>
      <c r="ED243" s="916">
        <v>13112292</v>
      </c>
      <c r="EE243" s="916">
        <v>12850047</v>
      </c>
      <c r="EF243" s="916">
        <v>0</v>
      </c>
      <c r="EG243" s="916">
        <v>262246</v>
      </c>
      <c r="EH243" s="916">
        <v>26224585</v>
      </c>
      <c r="EI243" s="916">
        <v>12225401</v>
      </c>
      <c r="EJ243" s="916">
        <v>11980893</v>
      </c>
      <c r="EK243" s="916">
        <v>0</v>
      </c>
      <c r="EL243" s="916">
        <v>244508</v>
      </c>
      <c r="EM243" s="916">
        <v>24450802</v>
      </c>
      <c r="EN243" s="916">
        <v>-886891</v>
      </c>
      <c r="EO243" s="916">
        <v>-869154</v>
      </c>
      <c r="EP243" s="916">
        <v>0</v>
      </c>
      <c r="EQ243" s="916">
        <v>-17738</v>
      </c>
      <c r="ER243" s="916">
        <v>-1773783</v>
      </c>
      <c r="ES243" s="916">
        <v>-502293</v>
      </c>
      <c r="ET243" s="916">
        <v>-492249</v>
      </c>
      <c r="EU243" s="916">
        <v>0</v>
      </c>
      <c r="EV243" s="916">
        <v>-10045</v>
      </c>
      <c r="EW243" s="916">
        <v>-1004586</v>
      </c>
      <c r="EX243" s="917">
        <v>0.5</v>
      </c>
      <c r="EY243" s="917">
        <v>0.49</v>
      </c>
      <c r="EZ243" s="917">
        <v>0</v>
      </c>
      <c r="FA243" s="917">
        <v>0.01</v>
      </c>
      <c r="FB243" s="917">
        <v>1</v>
      </c>
      <c r="FC243" s="884" t="s">
        <v>679</v>
      </c>
      <c r="FD243" s="884" t="s">
        <v>708</v>
      </c>
      <c r="FE243" s="884" t="s">
        <v>1674</v>
      </c>
      <c r="FF243" s="884" t="s">
        <v>782</v>
      </c>
      <c r="FG243" s="884" t="s">
        <v>2589</v>
      </c>
    </row>
    <row r="244" spans="1:163" ht="14.25" thickTop="1" thickBot="1" x14ac:dyDescent="0.25">
      <c r="A244" s="884" t="s">
        <v>3311</v>
      </c>
      <c r="B244" s="918" t="s">
        <v>535</v>
      </c>
      <c r="C244" s="919" t="s">
        <v>534</v>
      </c>
      <c r="D244" s="916">
        <v>48604074</v>
      </c>
      <c r="E244" s="916">
        <v>47631993</v>
      </c>
      <c r="F244" s="916">
        <v>0</v>
      </c>
      <c r="G244" s="916">
        <v>972081</v>
      </c>
      <c r="H244" s="916">
        <v>97208148</v>
      </c>
      <c r="I244" s="916">
        <v>0</v>
      </c>
      <c r="J244" s="916">
        <v>0</v>
      </c>
      <c r="K244" s="916">
        <v>48604074</v>
      </c>
      <c r="L244" s="916">
        <v>297585</v>
      </c>
      <c r="M244" s="916">
        <v>297585</v>
      </c>
      <c r="N244" s="916">
        <v>0</v>
      </c>
      <c r="O244" s="916">
        <v>0</v>
      </c>
      <c r="P244" s="916">
        <v>0</v>
      </c>
      <c r="Q244" s="916">
        <v>0</v>
      </c>
      <c r="R244" s="916">
        <v>0</v>
      </c>
      <c r="S244" s="916">
        <v>0</v>
      </c>
      <c r="T244" s="916">
        <v>0</v>
      </c>
      <c r="U244" s="916">
        <v>0</v>
      </c>
      <c r="V244" s="916">
        <v>0</v>
      </c>
      <c r="W244" s="916">
        <v>0</v>
      </c>
      <c r="X244" s="916">
        <v>0</v>
      </c>
      <c r="Y244" s="916">
        <v>0</v>
      </c>
      <c r="Z244" s="916">
        <v>0</v>
      </c>
      <c r="AA244" s="916">
        <v>0</v>
      </c>
      <c r="AB244" s="916">
        <v>0</v>
      </c>
      <c r="AC244" s="916">
        <v>0</v>
      </c>
      <c r="AD244" s="916">
        <v>15344580</v>
      </c>
      <c r="AE244" s="916">
        <v>0</v>
      </c>
      <c r="AF244" s="916">
        <v>313154</v>
      </c>
      <c r="AG244" s="916">
        <v>15657734</v>
      </c>
      <c r="AH244" s="916">
        <v>3631467</v>
      </c>
      <c r="AI244" s="916">
        <v>3558838</v>
      </c>
      <c r="AJ244" s="916">
        <v>0</v>
      </c>
      <c r="AK244" s="916">
        <v>72629</v>
      </c>
      <c r="AL244" s="916">
        <v>7262934</v>
      </c>
      <c r="AM244" s="916">
        <v>-4068366</v>
      </c>
      <c r="AN244" s="916">
        <v>-3986998</v>
      </c>
      <c r="AO244" s="916">
        <v>0</v>
      </c>
      <c r="AP244" s="916">
        <v>-81367</v>
      </c>
      <c r="AQ244" s="916">
        <v>-8136731</v>
      </c>
      <c r="AR244" s="916">
        <v>-2138922</v>
      </c>
      <c r="AS244" s="916">
        <v>-2096143</v>
      </c>
      <c r="AT244" s="916">
        <v>0</v>
      </c>
      <c r="AU244" s="916">
        <v>-42778</v>
      </c>
      <c r="AV244" s="916">
        <v>-4277843</v>
      </c>
      <c r="AW244" s="916">
        <v>164800</v>
      </c>
      <c r="AX244" s="916">
        <v>161504</v>
      </c>
      <c r="AY244" s="916">
        <v>0</v>
      </c>
      <c r="AZ244" s="916">
        <v>3296</v>
      </c>
      <c r="BA244" s="916">
        <v>329600</v>
      </c>
      <c r="BB244" s="916">
        <v>-629317</v>
      </c>
      <c r="BC244" s="916">
        <v>-616730</v>
      </c>
      <c r="BD244" s="916">
        <v>0</v>
      </c>
      <c r="BE244" s="916">
        <v>-12586</v>
      </c>
      <c r="BF244" s="916">
        <v>-1258633</v>
      </c>
      <c r="BG244" s="916">
        <v>-2603439</v>
      </c>
      <c r="BH244" s="916">
        <v>-2551369</v>
      </c>
      <c r="BI244" s="916">
        <v>0</v>
      </c>
      <c r="BJ244" s="916">
        <v>-52068</v>
      </c>
      <c r="BK244" s="916">
        <v>-5206876</v>
      </c>
      <c r="BL244" s="916">
        <v>-10392597</v>
      </c>
      <c r="BM244" s="916">
        <v>-10184745</v>
      </c>
      <c r="BN244" s="916">
        <v>0</v>
      </c>
      <c r="BO244" s="916">
        <v>-207852</v>
      </c>
      <c r="BP244" s="916">
        <v>-20785194</v>
      </c>
      <c r="BQ244" s="916">
        <v>-936856</v>
      </c>
      <c r="BR244" s="916">
        <v>-918119</v>
      </c>
      <c r="BS244" s="916">
        <v>0</v>
      </c>
      <c r="BT244" s="916">
        <v>-18737</v>
      </c>
      <c r="BU244" s="916">
        <v>-1873712</v>
      </c>
      <c r="BV244" s="916">
        <v>-9455741</v>
      </c>
      <c r="BW244" s="916">
        <v>-9266626</v>
      </c>
      <c r="BX244" s="916">
        <v>0</v>
      </c>
      <c r="BY244" s="916">
        <v>-189115</v>
      </c>
      <c r="BZ244" s="916">
        <v>-18911482</v>
      </c>
      <c r="CA244" s="916">
        <v>936856</v>
      </c>
      <c r="CB244" s="916">
        <v>918119</v>
      </c>
      <c r="CC244" s="916">
        <v>0</v>
      </c>
      <c r="CD244" s="916">
        <v>18737</v>
      </c>
      <c r="CE244" s="916">
        <v>1873712</v>
      </c>
      <c r="CF244" s="916">
        <v>1684998</v>
      </c>
      <c r="CG244" s="916">
        <v>1651299</v>
      </c>
      <c r="CH244" s="916">
        <v>0</v>
      </c>
      <c r="CI244" s="916">
        <v>33700</v>
      </c>
      <c r="CJ244" s="916">
        <v>3369997</v>
      </c>
      <c r="CK244" s="916">
        <v>-269455</v>
      </c>
      <c r="CL244" s="916">
        <v>-264066</v>
      </c>
      <c r="CM244" s="916">
        <v>0</v>
      </c>
      <c r="CN244" s="916">
        <v>-5389</v>
      </c>
      <c r="CO244" s="916">
        <v>-538910</v>
      </c>
      <c r="CP244" s="916">
        <v>2675819</v>
      </c>
      <c r="CQ244" s="916">
        <v>2622303</v>
      </c>
      <c r="CR244" s="916">
        <v>0</v>
      </c>
      <c r="CS244" s="916">
        <v>53516</v>
      </c>
      <c r="CT244" s="916">
        <v>5351638</v>
      </c>
      <c r="CU244" s="916">
        <v>-5364379</v>
      </c>
      <c r="CV244" s="916">
        <v>-5257090</v>
      </c>
      <c r="CW244" s="916">
        <v>0</v>
      </c>
      <c r="CX244" s="916">
        <v>-107288</v>
      </c>
      <c r="CY244" s="916">
        <v>-10728757</v>
      </c>
      <c r="CZ244" s="916">
        <v>-269455</v>
      </c>
      <c r="DA244" s="916">
        <v>-264066</v>
      </c>
      <c r="DB244" s="916">
        <v>0</v>
      </c>
      <c r="DC244" s="916">
        <v>-5389</v>
      </c>
      <c r="DD244" s="916">
        <v>-538910</v>
      </c>
      <c r="DE244" s="916">
        <v>-5094924</v>
      </c>
      <c r="DF244" s="916">
        <v>-4993024</v>
      </c>
      <c r="DG244" s="916">
        <v>0</v>
      </c>
      <c r="DH244" s="916">
        <v>-101899</v>
      </c>
      <c r="DI244" s="916">
        <v>-10189847</v>
      </c>
      <c r="DJ244" s="916">
        <v>-8554363</v>
      </c>
      <c r="DK244" s="916">
        <v>-8383302</v>
      </c>
      <c r="DL244" s="916">
        <v>0</v>
      </c>
      <c r="DM244" s="916">
        <v>-171088</v>
      </c>
      <c r="DN244" s="916">
        <v>-17108753</v>
      </c>
      <c r="DO244" s="916">
        <v>0</v>
      </c>
      <c r="DP244" s="916">
        <v>0</v>
      </c>
      <c r="DQ244" s="916">
        <v>0</v>
      </c>
      <c r="DR244" s="916">
        <v>0</v>
      </c>
      <c r="DS244" s="916">
        <v>0</v>
      </c>
      <c r="DT244" s="916">
        <v>-12136065</v>
      </c>
      <c r="DU244" s="916">
        <v>-11893343</v>
      </c>
      <c r="DV244" s="916">
        <v>0</v>
      </c>
      <c r="DW244" s="916">
        <v>-242721</v>
      </c>
      <c r="DX244" s="916">
        <v>-24272129</v>
      </c>
      <c r="DY244" s="916">
        <v>3581702</v>
      </c>
      <c r="DZ244" s="916">
        <v>3510041</v>
      </c>
      <c r="EA244" s="916">
        <v>0</v>
      </c>
      <c r="EB244" s="916">
        <v>71633</v>
      </c>
      <c r="EC244" s="916">
        <v>7163376</v>
      </c>
      <c r="ED244" s="916">
        <v>45583795</v>
      </c>
      <c r="EE244" s="916">
        <v>44672120</v>
      </c>
      <c r="EF244" s="916">
        <v>0</v>
      </c>
      <c r="EG244" s="916">
        <v>911676</v>
      </c>
      <c r="EH244" s="916">
        <v>91167591</v>
      </c>
      <c r="EI244" s="916">
        <v>48604074</v>
      </c>
      <c r="EJ244" s="916">
        <v>47631993</v>
      </c>
      <c r="EK244" s="916">
        <v>0</v>
      </c>
      <c r="EL244" s="916">
        <v>972081</v>
      </c>
      <c r="EM244" s="916">
        <v>97208148</v>
      </c>
      <c r="EN244" s="916">
        <v>3020279</v>
      </c>
      <c r="EO244" s="916">
        <v>2959873</v>
      </c>
      <c r="EP244" s="916">
        <v>0</v>
      </c>
      <c r="EQ244" s="916">
        <v>60405</v>
      </c>
      <c r="ER244" s="916">
        <v>6040557</v>
      </c>
      <c r="ES244" s="916">
        <v>6601981</v>
      </c>
      <c r="ET244" s="916">
        <v>6469914</v>
      </c>
      <c r="EU244" s="916">
        <v>0</v>
      </c>
      <c r="EV244" s="916">
        <v>132038</v>
      </c>
      <c r="EW244" s="916">
        <v>13203933</v>
      </c>
      <c r="EX244" s="917">
        <v>0.5</v>
      </c>
      <c r="EY244" s="917">
        <v>0.49</v>
      </c>
      <c r="EZ244" s="917">
        <v>0</v>
      </c>
      <c r="FA244" s="917">
        <v>0.01</v>
      </c>
      <c r="FB244" s="917">
        <v>1</v>
      </c>
      <c r="FC244" s="884" t="s">
        <v>669</v>
      </c>
      <c r="FD244" s="884" t="s">
        <v>683</v>
      </c>
      <c r="FE244" s="884" t="s">
        <v>669</v>
      </c>
      <c r="FF244" s="884" t="s">
        <v>2346</v>
      </c>
      <c r="FG244" s="884" t="s">
        <v>2590</v>
      </c>
    </row>
    <row r="245" spans="1:163" ht="14.25" thickTop="1" thickBot="1" x14ac:dyDescent="0.25">
      <c r="A245" s="884" t="s">
        <v>3311</v>
      </c>
      <c r="B245" s="918" t="s">
        <v>537</v>
      </c>
      <c r="C245" s="919" t="s">
        <v>536</v>
      </c>
      <c r="D245" s="916">
        <v>18821507</v>
      </c>
      <c r="E245" s="916">
        <v>18445076</v>
      </c>
      <c r="F245" s="916">
        <v>0</v>
      </c>
      <c r="G245" s="916">
        <v>376430</v>
      </c>
      <c r="H245" s="916">
        <v>37643013</v>
      </c>
      <c r="I245" s="916">
        <v>0</v>
      </c>
      <c r="J245" s="916">
        <v>0</v>
      </c>
      <c r="K245" s="916">
        <v>18821507</v>
      </c>
      <c r="L245" s="916">
        <v>214948</v>
      </c>
      <c r="M245" s="916">
        <v>214948</v>
      </c>
      <c r="N245" s="916">
        <v>0</v>
      </c>
      <c r="O245" s="916">
        <v>0</v>
      </c>
      <c r="P245" s="916">
        <v>0</v>
      </c>
      <c r="Q245" s="916">
        <v>0</v>
      </c>
      <c r="R245" s="916">
        <v>0</v>
      </c>
      <c r="S245" s="916">
        <v>0</v>
      </c>
      <c r="T245" s="916">
        <v>0</v>
      </c>
      <c r="U245" s="916">
        <v>0</v>
      </c>
      <c r="V245" s="916">
        <v>0</v>
      </c>
      <c r="W245" s="916">
        <v>0</v>
      </c>
      <c r="X245" s="916">
        <v>0</v>
      </c>
      <c r="Y245" s="916">
        <v>0</v>
      </c>
      <c r="Z245" s="916">
        <v>0</v>
      </c>
      <c r="AA245" s="916">
        <v>0</v>
      </c>
      <c r="AB245" s="916">
        <v>0</v>
      </c>
      <c r="AC245" s="916">
        <v>0</v>
      </c>
      <c r="AD245" s="916">
        <v>7569481</v>
      </c>
      <c r="AE245" s="916">
        <v>0</v>
      </c>
      <c r="AF245" s="916">
        <v>154480</v>
      </c>
      <c r="AG245" s="916">
        <v>7723961</v>
      </c>
      <c r="AH245" s="916">
        <v>878292</v>
      </c>
      <c r="AI245" s="916">
        <v>860726</v>
      </c>
      <c r="AJ245" s="916">
        <v>0</v>
      </c>
      <c r="AK245" s="916">
        <v>17566</v>
      </c>
      <c r="AL245" s="916">
        <v>1756584</v>
      </c>
      <c r="AM245" s="916">
        <v>-849483</v>
      </c>
      <c r="AN245" s="916">
        <v>-832493</v>
      </c>
      <c r="AO245" s="916">
        <v>0</v>
      </c>
      <c r="AP245" s="916">
        <v>-16990</v>
      </c>
      <c r="AQ245" s="916">
        <v>-1698966</v>
      </c>
      <c r="AR245" s="916">
        <v>-671146</v>
      </c>
      <c r="AS245" s="916">
        <v>-657724</v>
      </c>
      <c r="AT245" s="916">
        <v>0</v>
      </c>
      <c r="AU245" s="916">
        <v>-13423</v>
      </c>
      <c r="AV245" s="916">
        <v>-1342293</v>
      </c>
      <c r="AW245" s="916">
        <v>298318</v>
      </c>
      <c r="AX245" s="916">
        <v>292352</v>
      </c>
      <c r="AY245" s="916">
        <v>0</v>
      </c>
      <c r="AZ245" s="916">
        <v>5966</v>
      </c>
      <c r="BA245" s="916">
        <v>596636</v>
      </c>
      <c r="BB245" s="916">
        <v>-34784</v>
      </c>
      <c r="BC245" s="916">
        <v>-34088</v>
      </c>
      <c r="BD245" s="916">
        <v>0</v>
      </c>
      <c r="BE245" s="916">
        <v>-696</v>
      </c>
      <c r="BF245" s="916">
        <v>-69568</v>
      </c>
      <c r="BG245" s="916">
        <v>-407612</v>
      </c>
      <c r="BH245" s="916">
        <v>-399460</v>
      </c>
      <c r="BI245" s="916">
        <v>0</v>
      </c>
      <c r="BJ245" s="916">
        <v>-8153</v>
      </c>
      <c r="BK245" s="916">
        <v>-815225</v>
      </c>
      <c r="BL245" s="916">
        <v>-1789381</v>
      </c>
      <c r="BM245" s="916">
        <v>-1753593</v>
      </c>
      <c r="BN245" s="916">
        <v>0</v>
      </c>
      <c r="BO245" s="916">
        <v>-35788</v>
      </c>
      <c r="BP245" s="916">
        <v>-3578762</v>
      </c>
      <c r="BQ245" s="916">
        <v>-40439</v>
      </c>
      <c r="BR245" s="916">
        <v>-39631</v>
      </c>
      <c r="BS245" s="916">
        <v>0</v>
      </c>
      <c r="BT245" s="916">
        <v>-809</v>
      </c>
      <c r="BU245" s="916">
        <v>-80879</v>
      </c>
      <c r="BV245" s="916">
        <v>-1748941</v>
      </c>
      <c r="BW245" s="916">
        <v>-1713963</v>
      </c>
      <c r="BX245" s="916">
        <v>0</v>
      </c>
      <c r="BY245" s="916">
        <v>-34979</v>
      </c>
      <c r="BZ245" s="916">
        <v>-3497883</v>
      </c>
      <c r="CA245" s="916">
        <v>40439</v>
      </c>
      <c r="CB245" s="916">
        <v>39630</v>
      </c>
      <c r="CC245" s="916">
        <v>0</v>
      </c>
      <c r="CD245" s="916">
        <v>809</v>
      </c>
      <c r="CE245" s="916">
        <v>80878</v>
      </c>
      <c r="CF245" s="916">
        <v>1237981</v>
      </c>
      <c r="CG245" s="916">
        <v>1213221</v>
      </c>
      <c r="CH245" s="916">
        <v>0</v>
      </c>
      <c r="CI245" s="916">
        <v>24760</v>
      </c>
      <c r="CJ245" s="916">
        <v>2475962</v>
      </c>
      <c r="CK245" s="916">
        <v>-19144</v>
      </c>
      <c r="CL245" s="916">
        <v>-18762</v>
      </c>
      <c r="CM245" s="916">
        <v>0</v>
      </c>
      <c r="CN245" s="916">
        <v>-383</v>
      </c>
      <c r="CO245" s="916">
        <v>-38289</v>
      </c>
      <c r="CP245" s="916">
        <v>-1337159</v>
      </c>
      <c r="CQ245" s="916">
        <v>-1310415</v>
      </c>
      <c r="CR245" s="916">
        <v>0</v>
      </c>
      <c r="CS245" s="916">
        <v>-26743</v>
      </c>
      <c r="CT245" s="916">
        <v>-2674317</v>
      </c>
      <c r="CU245" s="916">
        <v>-1867264</v>
      </c>
      <c r="CV245" s="916">
        <v>-1829919</v>
      </c>
      <c r="CW245" s="916">
        <v>0</v>
      </c>
      <c r="CX245" s="916">
        <v>-37345</v>
      </c>
      <c r="CY245" s="916">
        <v>-3734528</v>
      </c>
      <c r="CZ245" s="916">
        <v>-19144</v>
      </c>
      <c r="DA245" s="916">
        <v>-18763</v>
      </c>
      <c r="DB245" s="916">
        <v>0</v>
      </c>
      <c r="DC245" s="916">
        <v>-383</v>
      </c>
      <c r="DD245" s="916">
        <v>-38290</v>
      </c>
      <c r="DE245" s="916">
        <v>-1848119</v>
      </c>
      <c r="DF245" s="916">
        <v>-1811157</v>
      </c>
      <c r="DG245" s="916">
        <v>0</v>
      </c>
      <c r="DH245" s="916">
        <v>-36962</v>
      </c>
      <c r="DI245" s="916">
        <v>-3696238</v>
      </c>
      <c r="DJ245" s="916">
        <v>-8250004</v>
      </c>
      <c r="DK245" s="916">
        <v>-8085004</v>
      </c>
      <c r="DL245" s="916">
        <v>0</v>
      </c>
      <c r="DM245" s="916">
        <v>-164999</v>
      </c>
      <c r="DN245" s="916">
        <v>-16500007</v>
      </c>
      <c r="DO245" s="916">
        <v>0</v>
      </c>
      <c r="DP245" s="916">
        <v>0</v>
      </c>
      <c r="DQ245" s="916">
        <v>0</v>
      </c>
      <c r="DR245" s="916">
        <v>0</v>
      </c>
      <c r="DS245" s="916">
        <v>0</v>
      </c>
      <c r="DT245" s="916">
        <v>-6446485</v>
      </c>
      <c r="DU245" s="916">
        <v>-6317555</v>
      </c>
      <c r="DV245" s="916">
        <v>0</v>
      </c>
      <c r="DW245" s="916">
        <v>-128930</v>
      </c>
      <c r="DX245" s="916">
        <v>-12892970</v>
      </c>
      <c r="DY245" s="916">
        <v>-1803519</v>
      </c>
      <c r="DZ245" s="916">
        <v>-1767449</v>
      </c>
      <c r="EA245" s="916">
        <v>0</v>
      </c>
      <c r="EB245" s="916">
        <v>-36069</v>
      </c>
      <c r="EC245" s="916">
        <v>-3607037</v>
      </c>
      <c r="ED245" s="916">
        <v>18565599</v>
      </c>
      <c r="EE245" s="916">
        <v>18194288</v>
      </c>
      <c r="EF245" s="916">
        <v>0</v>
      </c>
      <c r="EG245" s="916">
        <v>371312</v>
      </c>
      <c r="EH245" s="916">
        <v>37131199</v>
      </c>
      <c r="EI245" s="916">
        <v>18821507</v>
      </c>
      <c r="EJ245" s="916">
        <v>18445076</v>
      </c>
      <c r="EK245" s="916">
        <v>0</v>
      </c>
      <c r="EL245" s="916">
        <v>376430</v>
      </c>
      <c r="EM245" s="916">
        <v>37643013</v>
      </c>
      <c r="EN245" s="916">
        <v>255908</v>
      </c>
      <c r="EO245" s="916">
        <v>250788</v>
      </c>
      <c r="EP245" s="916">
        <v>0</v>
      </c>
      <c r="EQ245" s="916">
        <v>5118</v>
      </c>
      <c r="ER245" s="916">
        <v>511814</v>
      </c>
      <c r="ES245" s="916">
        <v>-1547611</v>
      </c>
      <c r="ET245" s="916">
        <v>-1516661</v>
      </c>
      <c r="EU245" s="916">
        <v>0</v>
      </c>
      <c r="EV245" s="916">
        <v>-30951</v>
      </c>
      <c r="EW245" s="916">
        <v>-3095223</v>
      </c>
      <c r="EX245" s="917">
        <v>0.5</v>
      </c>
      <c r="EY245" s="917">
        <v>0.49</v>
      </c>
      <c r="EZ245" s="917">
        <v>0</v>
      </c>
      <c r="FA245" s="917">
        <v>0.01</v>
      </c>
      <c r="FB245" s="917">
        <v>1</v>
      </c>
      <c r="FC245" s="884" t="s">
        <v>669</v>
      </c>
      <c r="FD245" s="884" t="s">
        <v>700</v>
      </c>
      <c r="FE245" s="884" t="s">
        <v>669</v>
      </c>
      <c r="FF245" s="884" t="s">
        <v>2345</v>
      </c>
      <c r="FG245" s="884" t="s">
        <v>2591</v>
      </c>
    </row>
    <row r="246" spans="1:163" ht="14.25" thickTop="1" thickBot="1" x14ac:dyDescent="0.25">
      <c r="A246" s="884" t="s">
        <v>3311</v>
      </c>
      <c r="B246" s="918" t="s">
        <v>539</v>
      </c>
      <c r="C246" s="919" t="s">
        <v>538</v>
      </c>
      <c r="D246" s="916">
        <v>93338949</v>
      </c>
      <c r="E246" s="916">
        <v>84853591</v>
      </c>
      <c r="F246" s="916">
        <v>104652762</v>
      </c>
      <c r="G246" s="916">
        <v>0</v>
      </c>
      <c r="H246" s="916">
        <v>282845302</v>
      </c>
      <c r="I246" s="916">
        <v>0</v>
      </c>
      <c r="J246" s="916">
        <v>0</v>
      </c>
      <c r="K246" s="916">
        <v>93338949</v>
      </c>
      <c r="L246" s="916">
        <v>752171</v>
      </c>
      <c r="M246" s="916">
        <v>752171</v>
      </c>
      <c r="N246" s="916">
        <v>0</v>
      </c>
      <c r="O246" s="916">
        <v>0</v>
      </c>
      <c r="P246" s="916">
        <v>0</v>
      </c>
      <c r="Q246" s="916">
        <v>0</v>
      </c>
      <c r="R246" s="916">
        <v>0</v>
      </c>
      <c r="S246" s="916">
        <v>0</v>
      </c>
      <c r="T246" s="916">
        <v>0</v>
      </c>
      <c r="U246" s="916">
        <v>0</v>
      </c>
      <c r="V246" s="916">
        <v>0</v>
      </c>
      <c r="W246" s="916">
        <v>0</v>
      </c>
      <c r="X246" s="916">
        <v>0</v>
      </c>
      <c r="Y246" s="916">
        <v>0</v>
      </c>
      <c r="Z246" s="916">
        <v>0</v>
      </c>
      <c r="AA246" s="916">
        <v>0</v>
      </c>
      <c r="AB246" s="916">
        <v>0</v>
      </c>
      <c r="AC246" s="916">
        <v>0</v>
      </c>
      <c r="AD246" s="916">
        <v>21524076</v>
      </c>
      <c r="AE246" s="916">
        <v>26546362</v>
      </c>
      <c r="AF246" s="916">
        <v>0</v>
      </c>
      <c r="AG246" s="916">
        <v>48070438</v>
      </c>
      <c r="AH246" s="916">
        <v>11425374</v>
      </c>
      <c r="AI246" s="916">
        <v>10386703</v>
      </c>
      <c r="AJ246" s="916">
        <v>12810267</v>
      </c>
      <c r="AK246" s="916">
        <v>0</v>
      </c>
      <c r="AL246" s="916">
        <v>34622344</v>
      </c>
      <c r="AM246" s="916">
        <v>-12495571</v>
      </c>
      <c r="AN246" s="916">
        <v>-11359610</v>
      </c>
      <c r="AO246" s="916">
        <v>-14010185</v>
      </c>
      <c r="AP246" s="916">
        <v>0</v>
      </c>
      <c r="AQ246" s="916">
        <v>-37865366</v>
      </c>
      <c r="AR246" s="916">
        <v>-6461538</v>
      </c>
      <c r="AS246" s="916">
        <v>-5874125</v>
      </c>
      <c r="AT246" s="916">
        <v>-7244755</v>
      </c>
      <c r="AU246" s="916">
        <v>0</v>
      </c>
      <c r="AV246" s="916">
        <v>-19580418</v>
      </c>
      <c r="AW246" s="916">
        <v>0</v>
      </c>
      <c r="AX246" s="916">
        <v>0</v>
      </c>
      <c r="AY246" s="916">
        <v>0</v>
      </c>
      <c r="AZ246" s="916">
        <v>0</v>
      </c>
      <c r="BA246" s="916">
        <v>0</v>
      </c>
      <c r="BB246" s="916">
        <v>-410163</v>
      </c>
      <c r="BC246" s="916">
        <v>-372874</v>
      </c>
      <c r="BD246" s="916">
        <v>-459878</v>
      </c>
      <c r="BE246" s="916">
        <v>0</v>
      </c>
      <c r="BF246" s="916">
        <v>-1242915</v>
      </c>
      <c r="BG246" s="916">
        <v>-6871701</v>
      </c>
      <c r="BH246" s="916">
        <v>-6246999</v>
      </c>
      <c r="BI246" s="916">
        <v>-7704633</v>
      </c>
      <c r="BJ246" s="916">
        <v>0</v>
      </c>
      <c r="BK246" s="916">
        <v>-20823333</v>
      </c>
      <c r="BL246" s="916">
        <v>-11948837</v>
      </c>
      <c r="BM246" s="916">
        <v>-10862579</v>
      </c>
      <c r="BN246" s="916">
        <v>-13397181</v>
      </c>
      <c r="BO246" s="916">
        <v>0</v>
      </c>
      <c r="BP246" s="916">
        <v>-36208597</v>
      </c>
      <c r="BQ246" s="916">
        <v>-4654082</v>
      </c>
      <c r="BR246" s="916">
        <v>-4230984</v>
      </c>
      <c r="BS246" s="916">
        <v>-5218214</v>
      </c>
      <c r="BT246" s="916">
        <v>0</v>
      </c>
      <c r="BU246" s="916">
        <v>-14103280</v>
      </c>
      <c r="BV246" s="916">
        <v>-7294755</v>
      </c>
      <c r="BW246" s="916">
        <v>-6631595</v>
      </c>
      <c r="BX246" s="916">
        <v>-8178967</v>
      </c>
      <c r="BY246" s="916">
        <v>0</v>
      </c>
      <c r="BZ246" s="916">
        <v>-22105317</v>
      </c>
      <c r="CA246" s="916">
        <v>948177</v>
      </c>
      <c r="CB246" s="916">
        <v>861979</v>
      </c>
      <c r="CC246" s="916">
        <v>1063108</v>
      </c>
      <c r="CD246" s="916">
        <v>0</v>
      </c>
      <c r="CE246" s="916">
        <v>2873264</v>
      </c>
      <c r="CF246" s="916">
        <v>1363044</v>
      </c>
      <c r="CG246" s="916">
        <v>1239131</v>
      </c>
      <c r="CH246" s="916">
        <v>1528261</v>
      </c>
      <c r="CI246" s="916">
        <v>0</v>
      </c>
      <c r="CJ246" s="916">
        <v>4130436</v>
      </c>
      <c r="CK246" s="916">
        <v>3183034</v>
      </c>
      <c r="CL246" s="916">
        <v>2893668</v>
      </c>
      <c r="CM246" s="916">
        <v>3568857</v>
      </c>
      <c r="CN246" s="916">
        <v>0</v>
      </c>
      <c r="CO246" s="916">
        <v>9645559</v>
      </c>
      <c r="CP246" s="916">
        <v>-4452528</v>
      </c>
      <c r="CQ246" s="916">
        <v>-4047753</v>
      </c>
      <c r="CR246" s="916">
        <v>-4992229</v>
      </c>
      <c r="CS246" s="916">
        <v>0</v>
      </c>
      <c r="CT246" s="916">
        <v>-13492510</v>
      </c>
      <c r="CU246" s="916">
        <v>-10907110</v>
      </c>
      <c r="CV246" s="916">
        <v>-9915554</v>
      </c>
      <c r="CW246" s="916">
        <v>-12229184</v>
      </c>
      <c r="CX246" s="916">
        <v>0</v>
      </c>
      <c r="CY246" s="916">
        <v>-33051848</v>
      </c>
      <c r="CZ246" s="916">
        <v>-522871</v>
      </c>
      <c r="DA246" s="916">
        <v>-475337</v>
      </c>
      <c r="DB246" s="916">
        <v>-586249</v>
      </c>
      <c r="DC246" s="916">
        <v>0</v>
      </c>
      <c r="DD246" s="916">
        <v>-1584457</v>
      </c>
      <c r="DE246" s="916">
        <v>-10384239</v>
      </c>
      <c r="DF246" s="916">
        <v>-9440217</v>
      </c>
      <c r="DG246" s="916">
        <v>-11642935</v>
      </c>
      <c r="DH246" s="916">
        <v>0</v>
      </c>
      <c r="DI246" s="916">
        <v>-31467391</v>
      </c>
      <c r="DJ246" s="916">
        <v>-35406936</v>
      </c>
      <c r="DK246" s="916">
        <v>-32188130</v>
      </c>
      <c r="DL246" s="916">
        <v>-39698703</v>
      </c>
      <c r="DM246" s="916">
        <v>0</v>
      </c>
      <c r="DN246" s="916">
        <v>-107293769</v>
      </c>
      <c r="DO246" s="916">
        <v>0</v>
      </c>
      <c r="DP246" s="916">
        <v>0</v>
      </c>
      <c r="DQ246" s="916">
        <v>0</v>
      </c>
      <c r="DR246" s="916">
        <v>0</v>
      </c>
      <c r="DS246" s="916">
        <v>0</v>
      </c>
      <c r="DT246" s="916">
        <v>-27397289</v>
      </c>
      <c r="DU246" s="916">
        <v>-24906626</v>
      </c>
      <c r="DV246" s="916">
        <v>-30718173</v>
      </c>
      <c r="DW246" s="916">
        <v>0</v>
      </c>
      <c r="DX246" s="916">
        <v>-83022088</v>
      </c>
      <c r="DY246" s="916">
        <v>-8009647</v>
      </c>
      <c r="DZ246" s="916">
        <v>-7281504</v>
      </c>
      <c r="EA246" s="916">
        <v>-8980530</v>
      </c>
      <c r="EB246" s="916">
        <v>0</v>
      </c>
      <c r="EC246" s="916">
        <v>-24271681</v>
      </c>
      <c r="ED246" s="916">
        <v>92188199</v>
      </c>
      <c r="EE246" s="916">
        <v>83807454</v>
      </c>
      <c r="EF246" s="916">
        <v>103362527</v>
      </c>
      <c r="EG246" s="916">
        <v>0</v>
      </c>
      <c r="EH246" s="916">
        <v>279358180</v>
      </c>
      <c r="EI246" s="916">
        <v>93338949</v>
      </c>
      <c r="EJ246" s="916">
        <v>84853591</v>
      </c>
      <c r="EK246" s="916">
        <v>104652762</v>
      </c>
      <c r="EL246" s="916">
        <v>0</v>
      </c>
      <c r="EM246" s="916">
        <v>282845302</v>
      </c>
      <c r="EN246" s="916">
        <v>1150750</v>
      </c>
      <c r="EO246" s="916">
        <v>1046137</v>
      </c>
      <c r="EP246" s="916">
        <v>1290235</v>
      </c>
      <c r="EQ246" s="916">
        <v>0</v>
      </c>
      <c r="ER246" s="916">
        <v>3487122</v>
      </c>
      <c r="ES246" s="916">
        <v>-6858897</v>
      </c>
      <c r="ET246" s="916">
        <v>-6235367</v>
      </c>
      <c r="EU246" s="916">
        <v>-7690295</v>
      </c>
      <c r="EV246" s="916">
        <v>0</v>
      </c>
      <c r="EW246" s="916">
        <v>-20784559</v>
      </c>
      <c r="EX246" s="917">
        <v>0.33</v>
      </c>
      <c r="EY246" s="917">
        <v>0.3</v>
      </c>
      <c r="EZ246" s="917">
        <v>0.37</v>
      </c>
      <c r="FA246" s="917">
        <v>0</v>
      </c>
      <c r="FB246" s="917">
        <v>1</v>
      </c>
      <c r="FC246" s="884" t="s">
        <v>686</v>
      </c>
      <c r="FD246" s="884" t="s">
        <v>670</v>
      </c>
      <c r="FE246" s="884" t="s">
        <v>1675</v>
      </c>
      <c r="FF246" s="884" t="s">
        <v>2343</v>
      </c>
      <c r="FG246" s="884" t="s">
        <v>2592</v>
      </c>
    </row>
    <row r="247" spans="1:163" ht="14.25" thickTop="1" thickBot="1" x14ac:dyDescent="0.25">
      <c r="A247" s="884" t="s">
        <v>3311</v>
      </c>
      <c r="B247" s="918" t="s">
        <v>541</v>
      </c>
      <c r="C247" s="919" t="s">
        <v>540</v>
      </c>
      <c r="D247" s="916">
        <v>24209941</v>
      </c>
      <c r="E247" s="916">
        <v>19367952</v>
      </c>
      <c r="F247" s="916">
        <v>4841988</v>
      </c>
      <c r="G247" s="916">
        <v>0</v>
      </c>
      <c r="H247" s="916">
        <v>48419881</v>
      </c>
      <c r="I247" s="916">
        <v>0</v>
      </c>
      <c r="J247" s="916">
        <v>0</v>
      </c>
      <c r="K247" s="916">
        <v>24209941</v>
      </c>
      <c r="L247" s="916">
        <v>128000</v>
      </c>
      <c r="M247" s="916">
        <v>128000</v>
      </c>
      <c r="N247" s="916">
        <v>0</v>
      </c>
      <c r="O247" s="916">
        <v>0</v>
      </c>
      <c r="P247" s="916">
        <v>0</v>
      </c>
      <c r="Q247" s="916">
        <v>0</v>
      </c>
      <c r="R247" s="916">
        <v>0</v>
      </c>
      <c r="S247" s="916">
        <v>0</v>
      </c>
      <c r="T247" s="916">
        <v>0</v>
      </c>
      <c r="U247" s="916">
        <v>0</v>
      </c>
      <c r="V247" s="916">
        <v>0</v>
      </c>
      <c r="W247" s="916">
        <v>0</v>
      </c>
      <c r="X247" s="916">
        <v>0</v>
      </c>
      <c r="Y247" s="916">
        <v>0</v>
      </c>
      <c r="Z247" s="916">
        <v>0</v>
      </c>
      <c r="AA247" s="916">
        <v>0</v>
      </c>
      <c r="AB247" s="916">
        <v>0</v>
      </c>
      <c r="AC247" s="916">
        <v>0</v>
      </c>
      <c r="AD247" s="916">
        <v>4102304</v>
      </c>
      <c r="AE247" s="916">
        <v>1025577</v>
      </c>
      <c r="AF247" s="916">
        <v>0</v>
      </c>
      <c r="AG247" s="916">
        <v>5127881</v>
      </c>
      <c r="AH247" s="916">
        <v>1320687</v>
      </c>
      <c r="AI247" s="916">
        <v>1056549</v>
      </c>
      <c r="AJ247" s="916">
        <v>264137</v>
      </c>
      <c r="AK247" s="916">
        <v>0</v>
      </c>
      <c r="AL247" s="916">
        <v>2641373</v>
      </c>
      <c r="AM247" s="916">
        <v>-1060881</v>
      </c>
      <c r="AN247" s="916">
        <v>-848704</v>
      </c>
      <c r="AO247" s="916">
        <v>-212176</v>
      </c>
      <c r="AP247" s="916">
        <v>0</v>
      </c>
      <c r="AQ247" s="916">
        <v>-2121761</v>
      </c>
      <c r="AR247" s="916">
        <v>-1812317</v>
      </c>
      <c r="AS247" s="916">
        <v>-1449854</v>
      </c>
      <c r="AT247" s="916">
        <v>-362464</v>
      </c>
      <c r="AU247" s="916">
        <v>0</v>
      </c>
      <c r="AV247" s="916">
        <v>-3624635</v>
      </c>
      <c r="AW247" s="916">
        <v>101372</v>
      </c>
      <c r="AX247" s="916">
        <v>81098</v>
      </c>
      <c r="AY247" s="916">
        <v>20274</v>
      </c>
      <c r="AZ247" s="916">
        <v>0</v>
      </c>
      <c r="BA247" s="916">
        <v>202744</v>
      </c>
      <c r="BB247" s="916">
        <v>390259</v>
      </c>
      <c r="BC247" s="916">
        <v>312208</v>
      </c>
      <c r="BD247" s="916">
        <v>78052</v>
      </c>
      <c r="BE247" s="916">
        <v>0</v>
      </c>
      <c r="BF247" s="916">
        <v>780519</v>
      </c>
      <c r="BG247" s="916">
        <v>-1320686</v>
      </c>
      <c r="BH247" s="916">
        <v>-1056548</v>
      </c>
      <c r="BI247" s="916">
        <v>-264138</v>
      </c>
      <c r="BJ247" s="916">
        <v>0</v>
      </c>
      <c r="BK247" s="916">
        <v>-2641372</v>
      </c>
      <c r="BL247" s="916">
        <v>-1250000</v>
      </c>
      <c r="BM247" s="916">
        <v>-1000000</v>
      </c>
      <c r="BN247" s="916">
        <v>-250000</v>
      </c>
      <c r="BO247" s="916">
        <v>0</v>
      </c>
      <c r="BP247" s="916">
        <v>-2500000</v>
      </c>
      <c r="BQ247" s="916">
        <v>0</v>
      </c>
      <c r="BR247" s="916">
        <v>0</v>
      </c>
      <c r="BS247" s="916">
        <v>0</v>
      </c>
      <c r="BT247" s="916">
        <v>0</v>
      </c>
      <c r="BU247" s="916">
        <v>0</v>
      </c>
      <c r="BV247" s="916">
        <v>-1250000</v>
      </c>
      <c r="BW247" s="916">
        <v>-1000000</v>
      </c>
      <c r="BX247" s="916">
        <v>-250000</v>
      </c>
      <c r="BY247" s="916">
        <v>0</v>
      </c>
      <c r="BZ247" s="916">
        <v>-2500000</v>
      </c>
      <c r="CA247" s="916">
        <v>0</v>
      </c>
      <c r="CB247" s="916">
        <v>0</v>
      </c>
      <c r="CC247" s="916">
        <v>0</v>
      </c>
      <c r="CD247" s="916">
        <v>0</v>
      </c>
      <c r="CE247" s="916">
        <v>0</v>
      </c>
      <c r="CF247" s="916">
        <v>207275</v>
      </c>
      <c r="CG247" s="916">
        <v>165820</v>
      </c>
      <c r="CH247" s="916">
        <v>41455</v>
      </c>
      <c r="CI247" s="916">
        <v>0</v>
      </c>
      <c r="CJ247" s="916">
        <v>414550</v>
      </c>
      <c r="CK247" s="916">
        <v>0</v>
      </c>
      <c r="CL247" s="916">
        <v>0</v>
      </c>
      <c r="CM247" s="916">
        <v>0</v>
      </c>
      <c r="CN247" s="916">
        <v>0</v>
      </c>
      <c r="CO247" s="916">
        <v>0</v>
      </c>
      <c r="CP247" s="916">
        <v>965646</v>
      </c>
      <c r="CQ247" s="916">
        <v>772516</v>
      </c>
      <c r="CR247" s="916">
        <v>193129</v>
      </c>
      <c r="CS247" s="916">
        <v>0</v>
      </c>
      <c r="CT247" s="916">
        <v>1931291</v>
      </c>
      <c r="CU247" s="916">
        <v>-77079</v>
      </c>
      <c r="CV247" s="916">
        <v>-61664</v>
      </c>
      <c r="CW247" s="916">
        <v>-15416</v>
      </c>
      <c r="CX247" s="916">
        <v>0</v>
      </c>
      <c r="CY247" s="916">
        <v>-154159</v>
      </c>
      <c r="CZ247" s="916">
        <v>0</v>
      </c>
      <c r="DA247" s="916">
        <v>0</v>
      </c>
      <c r="DB247" s="916">
        <v>0</v>
      </c>
      <c r="DC247" s="916">
        <v>0</v>
      </c>
      <c r="DD247" s="916">
        <v>0</v>
      </c>
      <c r="DE247" s="916">
        <v>-77079</v>
      </c>
      <c r="DF247" s="916">
        <v>-61664</v>
      </c>
      <c r="DG247" s="916">
        <v>-15416</v>
      </c>
      <c r="DH247" s="916">
        <v>0</v>
      </c>
      <c r="DI247" s="916">
        <v>-154159</v>
      </c>
      <c r="DJ247" s="916">
        <v>-512686</v>
      </c>
      <c r="DK247" s="916">
        <v>-932992</v>
      </c>
      <c r="DL247" s="916">
        <v>-1322517</v>
      </c>
      <c r="DM247" s="916">
        <v>0</v>
      </c>
      <c r="DN247" s="916">
        <v>-2768196</v>
      </c>
      <c r="DO247" s="916">
        <v>0</v>
      </c>
      <c r="DP247" s="916">
        <v>0</v>
      </c>
      <c r="DQ247" s="916">
        <v>0</v>
      </c>
      <c r="DR247" s="916">
        <v>0</v>
      </c>
      <c r="DS247" s="916">
        <v>0</v>
      </c>
      <c r="DT247" s="916">
        <v>-5078647</v>
      </c>
      <c r="DU247" s="916">
        <v>-4062918</v>
      </c>
      <c r="DV247" s="916">
        <v>-1015729</v>
      </c>
      <c r="DW247" s="916">
        <v>0</v>
      </c>
      <c r="DX247" s="916">
        <v>-10157295</v>
      </c>
      <c r="DY247" s="916">
        <v>4565961</v>
      </c>
      <c r="DZ247" s="916">
        <v>3129926</v>
      </c>
      <c r="EA247" s="916">
        <v>-306788</v>
      </c>
      <c r="EB247" s="916">
        <v>0</v>
      </c>
      <c r="EC247" s="916">
        <v>7389099</v>
      </c>
      <c r="ED247" s="916">
        <v>22115304</v>
      </c>
      <c r="EE247" s="916">
        <v>17692244</v>
      </c>
      <c r="EF247" s="916">
        <v>4423061</v>
      </c>
      <c r="EG247" s="916">
        <v>0</v>
      </c>
      <c r="EH247" s="916">
        <v>44230609</v>
      </c>
      <c r="EI247" s="916">
        <v>24209941</v>
      </c>
      <c r="EJ247" s="916">
        <v>19367952</v>
      </c>
      <c r="EK247" s="916">
        <v>4841988</v>
      </c>
      <c r="EL247" s="916">
        <v>0</v>
      </c>
      <c r="EM247" s="916">
        <v>48419881</v>
      </c>
      <c r="EN247" s="916">
        <v>2094637</v>
      </c>
      <c r="EO247" s="916">
        <v>1675708</v>
      </c>
      <c r="EP247" s="916">
        <v>418927</v>
      </c>
      <c r="EQ247" s="916">
        <v>0</v>
      </c>
      <c r="ER247" s="916">
        <v>4189272</v>
      </c>
      <c r="ES247" s="916">
        <v>6660598</v>
      </c>
      <c r="ET247" s="916">
        <v>4805634</v>
      </c>
      <c r="EU247" s="916">
        <v>112139</v>
      </c>
      <c r="EV247" s="916">
        <v>0</v>
      </c>
      <c r="EW247" s="916">
        <v>11578371</v>
      </c>
      <c r="EX247" s="917">
        <v>0.5</v>
      </c>
      <c r="EY247" s="917">
        <v>0.4</v>
      </c>
      <c r="EZ247" s="917">
        <v>0.1</v>
      </c>
      <c r="FA247" s="917">
        <v>0</v>
      </c>
      <c r="FB247" s="917">
        <v>1</v>
      </c>
      <c r="FC247" s="884" t="s">
        <v>681</v>
      </c>
      <c r="FD247" s="884" t="s">
        <v>676</v>
      </c>
      <c r="FE247" s="884" t="s">
        <v>1672</v>
      </c>
      <c r="FF247" s="884" t="s">
        <v>2346</v>
      </c>
      <c r="FG247" s="884" t="s">
        <v>2593</v>
      </c>
    </row>
    <row r="248" spans="1:163" ht="14.25" thickTop="1" thickBot="1" x14ac:dyDescent="0.25">
      <c r="A248" s="884" t="s">
        <v>3311</v>
      </c>
      <c r="B248" s="918" t="s">
        <v>543</v>
      </c>
      <c r="C248" s="919" t="s">
        <v>542</v>
      </c>
      <c r="D248" s="916">
        <v>25366244</v>
      </c>
      <c r="E248" s="916">
        <v>20292996</v>
      </c>
      <c r="F248" s="916">
        <v>5073249</v>
      </c>
      <c r="G248" s="916">
        <v>0</v>
      </c>
      <c r="H248" s="916">
        <v>50732489</v>
      </c>
      <c r="I248" s="916">
        <v>11135</v>
      </c>
      <c r="J248" s="916">
        <v>11135</v>
      </c>
      <c r="K248" s="916">
        <v>25355109</v>
      </c>
      <c r="L248" s="916">
        <v>179959</v>
      </c>
      <c r="M248" s="916">
        <v>179959</v>
      </c>
      <c r="N248" s="916">
        <v>104846</v>
      </c>
      <c r="O248" s="916">
        <v>0</v>
      </c>
      <c r="P248" s="916">
        <v>104846</v>
      </c>
      <c r="Q248" s="916">
        <v>0</v>
      </c>
      <c r="R248" s="916">
        <v>0</v>
      </c>
      <c r="S248" s="916">
        <v>0</v>
      </c>
      <c r="T248" s="916">
        <v>0</v>
      </c>
      <c r="U248" s="916">
        <v>0</v>
      </c>
      <c r="V248" s="916">
        <v>0</v>
      </c>
      <c r="W248" s="916">
        <v>0</v>
      </c>
      <c r="X248" s="916">
        <v>11135</v>
      </c>
      <c r="Y248" s="916">
        <v>0</v>
      </c>
      <c r="Z248" s="916">
        <v>0</v>
      </c>
      <c r="AA248" s="916">
        <v>11135</v>
      </c>
      <c r="AB248" s="916">
        <v>0</v>
      </c>
      <c r="AC248" s="916">
        <v>0</v>
      </c>
      <c r="AD248" s="916">
        <v>6323714</v>
      </c>
      <c r="AE248" s="916">
        <v>1567741</v>
      </c>
      <c r="AF248" s="916">
        <v>0</v>
      </c>
      <c r="AG248" s="916">
        <v>7891455</v>
      </c>
      <c r="AH248" s="916">
        <v>1917832</v>
      </c>
      <c r="AI248" s="916">
        <v>1534265</v>
      </c>
      <c r="AJ248" s="916">
        <v>383566</v>
      </c>
      <c r="AK248" s="916">
        <v>0</v>
      </c>
      <c r="AL248" s="916">
        <v>3835663</v>
      </c>
      <c r="AM248" s="916">
        <v>-716207</v>
      </c>
      <c r="AN248" s="916">
        <v>-572966</v>
      </c>
      <c r="AO248" s="916">
        <v>-143241</v>
      </c>
      <c r="AP248" s="916">
        <v>0</v>
      </c>
      <c r="AQ248" s="916">
        <v>-1432414</v>
      </c>
      <c r="AR248" s="916">
        <v>-1416000</v>
      </c>
      <c r="AS248" s="916">
        <v>-1132800</v>
      </c>
      <c r="AT248" s="916">
        <v>-283200</v>
      </c>
      <c r="AU248" s="916">
        <v>0</v>
      </c>
      <c r="AV248" s="916">
        <v>-2832000</v>
      </c>
      <c r="AW248" s="916">
        <v>22003</v>
      </c>
      <c r="AX248" s="916">
        <v>17602</v>
      </c>
      <c r="AY248" s="916">
        <v>4401</v>
      </c>
      <c r="AZ248" s="916">
        <v>0</v>
      </c>
      <c r="BA248" s="916">
        <v>44006</v>
      </c>
      <c r="BB248" s="916">
        <v>-116503</v>
      </c>
      <c r="BC248" s="916">
        <v>-93202</v>
      </c>
      <c r="BD248" s="916">
        <v>-23301</v>
      </c>
      <c r="BE248" s="916">
        <v>0</v>
      </c>
      <c r="BF248" s="916">
        <v>-233006</v>
      </c>
      <c r="BG248" s="916">
        <v>-1510500</v>
      </c>
      <c r="BH248" s="916">
        <v>-1208400</v>
      </c>
      <c r="BI248" s="916">
        <v>-302100</v>
      </c>
      <c r="BJ248" s="916">
        <v>0</v>
      </c>
      <c r="BK248" s="916">
        <v>-3021000</v>
      </c>
      <c r="BL248" s="916">
        <v>-4613500</v>
      </c>
      <c r="BM248" s="916">
        <v>-3690800</v>
      </c>
      <c r="BN248" s="916">
        <v>-922700</v>
      </c>
      <c r="BO248" s="916">
        <v>0</v>
      </c>
      <c r="BP248" s="916">
        <v>-9227000</v>
      </c>
      <c r="BQ248" s="916">
        <v>-376000</v>
      </c>
      <c r="BR248" s="916">
        <v>-300800</v>
      </c>
      <c r="BS248" s="916">
        <v>-75200</v>
      </c>
      <c r="BT248" s="916">
        <v>0</v>
      </c>
      <c r="BU248" s="916">
        <v>-752000</v>
      </c>
      <c r="BV248" s="916">
        <v>-4237500</v>
      </c>
      <c r="BW248" s="916">
        <v>-3390000</v>
      </c>
      <c r="BX248" s="916">
        <v>-847500</v>
      </c>
      <c r="BY248" s="916">
        <v>0</v>
      </c>
      <c r="BZ248" s="916">
        <v>-8475000</v>
      </c>
      <c r="CA248" s="916">
        <v>279649</v>
      </c>
      <c r="CB248" s="916">
        <v>223720</v>
      </c>
      <c r="CC248" s="916">
        <v>55930</v>
      </c>
      <c r="CD248" s="916">
        <v>0</v>
      </c>
      <c r="CE248" s="916">
        <v>559299</v>
      </c>
      <c r="CF248" s="916">
        <v>1411739</v>
      </c>
      <c r="CG248" s="916">
        <v>1129391</v>
      </c>
      <c r="CH248" s="916">
        <v>282348</v>
      </c>
      <c r="CI248" s="916">
        <v>0</v>
      </c>
      <c r="CJ248" s="916">
        <v>2823478</v>
      </c>
      <c r="CK248" s="916">
        <v>41151</v>
      </c>
      <c r="CL248" s="916">
        <v>32920</v>
      </c>
      <c r="CM248" s="916">
        <v>8230</v>
      </c>
      <c r="CN248" s="916">
        <v>0</v>
      </c>
      <c r="CO248" s="916">
        <v>82301</v>
      </c>
      <c r="CP248" s="916">
        <v>-2621239</v>
      </c>
      <c r="CQ248" s="916">
        <v>-2096991</v>
      </c>
      <c r="CR248" s="916">
        <v>-524248</v>
      </c>
      <c r="CS248" s="916">
        <v>0</v>
      </c>
      <c r="CT248" s="916">
        <v>-5242478</v>
      </c>
      <c r="CU248" s="916">
        <v>-5502200</v>
      </c>
      <c r="CV248" s="916">
        <v>-4401760</v>
      </c>
      <c r="CW248" s="916">
        <v>-1100440</v>
      </c>
      <c r="CX248" s="916">
        <v>0</v>
      </c>
      <c r="CY248" s="916">
        <v>-11004400</v>
      </c>
      <c r="CZ248" s="916">
        <v>-55200</v>
      </c>
      <c r="DA248" s="916">
        <v>-44160</v>
      </c>
      <c r="DB248" s="916">
        <v>-11040</v>
      </c>
      <c r="DC248" s="916">
        <v>0</v>
      </c>
      <c r="DD248" s="916">
        <v>-110400</v>
      </c>
      <c r="DE248" s="916">
        <v>-5447000</v>
      </c>
      <c r="DF248" s="916">
        <v>-4357600</v>
      </c>
      <c r="DG248" s="916">
        <v>-1089400</v>
      </c>
      <c r="DH248" s="916">
        <v>0</v>
      </c>
      <c r="DI248" s="916">
        <v>-10894000</v>
      </c>
      <c r="DJ248" s="916">
        <v>-9910770</v>
      </c>
      <c r="DK248" s="916">
        <v>-7928617</v>
      </c>
      <c r="DL248" s="916">
        <v>-1982157</v>
      </c>
      <c r="DM248" s="916">
        <v>0</v>
      </c>
      <c r="DN248" s="916">
        <v>-19821544</v>
      </c>
      <c r="DO248" s="916">
        <v>0</v>
      </c>
      <c r="DP248" s="916">
        <v>0</v>
      </c>
      <c r="DQ248" s="916">
        <v>0</v>
      </c>
      <c r="DR248" s="916">
        <v>0</v>
      </c>
      <c r="DS248" s="916">
        <v>0</v>
      </c>
      <c r="DT248" s="916">
        <v>-7860854</v>
      </c>
      <c r="DU248" s="916">
        <v>-6288683</v>
      </c>
      <c r="DV248" s="916">
        <v>-1572171</v>
      </c>
      <c r="DW248" s="916">
        <v>0</v>
      </c>
      <c r="DX248" s="916">
        <v>-15721708</v>
      </c>
      <c r="DY248" s="916">
        <v>-2049916</v>
      </c>
      <c r="DZ248" s="916">
        <v>-1639934</v>
      </c>
      <c r="EA248" s="916">
        <v>-409986</v>
      </c>
      <c r="EB248" s="916">
        <v>0</v>
      </c>
      <c r="EC248" s="916">
        <v>-4099836</v>
      </c>
      <c r="ED248" s="916">
        <v>26265141</v>
      </c>
      <c r="EE248" s="916">
        <v>21012112</v>
      </c>
      <c r="EF248" s="916">
        <v>5253028</v>
      </c>
      <c r="EG248" s="916">
        <v>0</v>
      </c>
      <c r="EH248" s="916">
        <v>52530281</v>
      </c>
      <c r="EI248" s="916">
        <v>25366244</v>
      </c>
      <c r="EJ248" s="916">
        <v>20292996</v>
      </c>
      <c r="EK248" s="916">
        <v>5073249</v>
      </c>
      <c r="EL248" s="916">
        <v>0</v>
      </c>
      <c r="EM248" s="916">
        <v>50732489</v>
      </c>
      <c r="EN248" s="916">
        <v>-898897</v>
      </c>
      <c r="EO248" s="916">
        <v>-719116</v>
      </c>
      <c r="EP248" s="916">
        <v>-179779</v>
      </c>
      <c r="EQ248" s="916">
        <v>0</v>
      </c>
      <c r="ER248" s="916">
        <v>-1797792</v>
      </c>
      <c r="ES248" s="916">
        <v>-2948813</v>
      </c>
      <c r="ET248" s="916">
        <v>-2359050</v>
      </c>
      <c r="EU248" s="916">
        <v>-589765</v>
      </c>
      <c r="EV248" s="916">
        <v>0</v>
      </c>
      <c r="EW248" s="916">
        <v>-5897628</v>
      </c>
      <c r="EX248" s="917">
        <v>0.5</v>
      </c>
      <c r="EY248" s="917">
        <v>0.4</v>
      </c>
      <c r="EZ248" s="917">
        <v>0.1</v>
      </c>
      <c r="FA248" s="917">
        <v>0</v>
      </c>
      <c r="FB248" s="917">
        <v>1</v>
      </c>
      <c r="FC248" s="884" t="s">
        <v>692</v>
      </c>
      <c r="FD248" s="884" t="s">
        <v>676</v>
      </c>
      <c r="FE248" s="884" t="s">
        <v>1672</v>
      </c>
      <c r="FF248" s="884" t="s">
        <v>2345</v>
      </c>
      <c r="FG248" s="884" t="s">
        <v>2594</v>
      </c>
    </row>
    <row r="249" spans="1:163" ht="14.25" thickTop="1" thickBot="1" x14ac:dyDescent="0.25">
      <c r="A249" s="884" t="s">
        <v>3312</v>
      </c>
      <c r="B249" s="918" t="s">
        <v>544</v>
      </c>
      <c r="C249" s="919" t="s">
        <v>1040</v>
      </c>
      <c r="D249" s="916">
        <v>0</v>
      </c>
      <c r="E249" s="916">
        <v>46637395</v>
      </c>
      <c r="F249" s="916">
        <v>0</v>
      </c>
      <c r="G249" s="916">
        <v>471085</v>
      </c>
      <c r="H249" s="916">
        <v>47108480</v>
      </c>
      <c r="I249" s="916">
        <v>0</v>
      </c>
      <c r="J249" s="916">
        <v>0</v>
      </c>
      <c r="K249" s="916">
        <v>0</v>
      </c>
      <c r="L249" s="916">
        <v>184309</v>
      </c>
      <c r="M249" s="916">
        <v>184309</v>
      </c>
      <c r="N249" s="916">
        <v>0</v>
      </c>
      <c r="O249" s="916">
        <v>0</v>
      </c>
      <c r="P249" s="916">
        <v>0</v>
      </c>
      <c r="Q249" s="916">
        <v>0</v>
      </c>
      <c r="R249" s="916">
        <v>0</v>
      </c>
      <c r="S249" s="916">
        <v>0</v>
      </c>
      <c r="T249" s="916">
        <v>0</v>
      </c>
      <c r="U249" s="916">
        <v>0</v>
      </c>
      <c r="V249" s="916">
        <v>0</v>
      </c>
      <c r="W249" s="916">
        <v>0</v>
      </c>
      <c r="X249" s="916">
        <v>0</v>
      </c>
      <c r="Y249" s="916">
        <v>0</v>
      </c>
      <c r="Z249" s="916">
        <v>0</v>
      </c>
      <c r="AA249" s="916">
        <v>0</v>
      </c>
      <c r="AB249" s="916">
        <v>0</v>
      </c>
      <c r="AC249" s="916">
        <v>0</v>
      </c>
      <c r="AD249" s="916">
        <v>15533256</v>
      </c>
      <c r="AE249" s="916">
        <v>0</v>
      </c>
      <c r="AF249" s="916">
        <v>156904</v>
      </c>
      <c r="AG249" s="916">
        <v>15690160</v>
      </c>
      <c r="AH249" s="916">
        <v>0</v>
      </c>
      <c r="AI249" s="916">
        <v>9853592</v>
      </c>
      <c r="AJ249" s="916">
        <v>0</v>
      </c>
      <c r="AK249" s="916">
        <v>99531</v>
      </c>
      <c r="AL249" s="916">
        <v>9953123</v>
      </c>
      <c r="AM249" s="916">
        <v>0</v>
      </c>
      <c r="AN249" s="916">
        <v>-1262721</v>
      </c>
      <c r="AO249" s="916">
        <v>0</v>
      </c>
      <c r="AP249" s="916">
        <v>-12755</v>
      </c>
      <c r="AQ249" s="916">
        <v>-1275476</v>
      </c>
      <c r="AR249" s="916">
        <v>0</v>
      </c>
      <c r="AS249" s="916">
        <v>-7656824</v>
      </c>
      <c r="AT249" s="916">
        <v>0</v>
      </c>
      <c r="AU249" s="916">
        <v>-77342</v>
      </c>
      <c r="AV249" s="916">
        <v>-7734166</v>
      </c>
      <c r="AW249" s="916">
        <v>0</v>
      </c>
      <c r="AX249" s="916">
        <v>546752</v>
      </c>
      <c r="AY249" s="916">
        <v>0</v>
      </c>
      <c r="AZ249" s="916">
        <v>5523</v>
      </c>
      <c r="BA249" s="916">
        <v>552275</v>
      </c>
      <c r="BB249" s="916">
        <v>0</v>
      </c>
      <c r="BC249" s="916">
        <v>-773759</v>
      </c>
      <c r="BD249" s="916">
        <v>0</v>
      </c>
      <c r="BE249" s="916">
        <v>-7816</v>
      </c>
      <c r="BF249" s="916">
        <v>-781575</v>
      </c>
      <c r="BG249" s="916">
        <v>0</v>
      </c>
      <c r="BH249" s="916">
        <v>-7883831</v>
      </c>
      <c r="BI249" s="916">
        <v>0</v>
      </c>
      <c r="BJ249" s="916">
        <v>-79635</v>
      </c>
      <c r="BK249" s="916">
        <v>-7963466</v>
      </c>
      <c r="BL249" s="916">
        <v>0</v>
      </c>
      <c r="BM249" s="916">
        <v>-11952374</v>
      </c>
      <c r="BN249" s="916">
        <v>0</v>
      </c>
      <c r="BO249" s="916">
        <v>-120731</v>
      </c>
      <c r="BP249" s="916">
        <v>-12073105</v>
      </c>
      <c r="BQ249" s="916">
        <v>0</v>
      </c>
      <c r="BR249" s="916">
        <v>-2179423</v>
      </c>
      <c r="BS249" s="916">
        <v>0</v>
      </c>
      <c r="BT249" s="916">
        <v>-22014</v>
      </c>
      <c r="BU249" s="916">
        <v>-2201437</v>
      </c>
      <c r="BV249" s="916">
        <v>0</v>
      </c>
      <c r="BW249" s="916">
        <v>-9772951</v>
      </c>
      <c r="BX249" s="916">
        <v>0</v>
      </c>
      <c r="BY249" s="916">
        <v>-98717</v>
      </c>
      <c r="BZ249" s="916">
        <v>-9871668</v>
      </c>
      <c r="CA249" s="916">
        <v>0</v>
      </c>
      <c r="CB249" s="916">
        <v>1058517</v>
      </c>
      <c r="CC249" s="916">
        <v>0</v>
      </c>
      <c r="CD249" s="916">
        <v>10692</v>
      </c>
      <c r="CE249" s="916">
        <v>1069209</v>
      </c>
      <c r="CF249" s="916">
        <v>0</v>
      </c>
      <c r="CG249" s="916">
        <v>2213763</v>
      </c>
      <c r="CH249" s="916">
        <v>0</v>
      </c>
      <c r="CI249" s="916">
        <v>22361</v>
      </c>
      <c r="CJ249" s="916">
        <v>2236124</v>
      </c>
      <c r="CK249" s="916">
        <v>0</v>
      </c>
      <c r="CL249" s="916">
        <v>-701033</v>
      </c>
      <c r="CM249" s="916">
        <v>0</v>
      </c>
      <c r="CN249" s="916">
        <v>-7081</v>
      </c>
      <c r="CO249" s="916">
        <v>-708114</v>
      </c>
      <c r="CP249" s="916">
        <v>0</v>
      </c>
      <c r="CQ249" s="916">
        <v>-1993726</v>
      </c>
      <c r="CR249" s="916">
        <v>0</v>
      </c>
      <c r="CS249" s="916">
        <v>-20139</v>
      </c>
      <c r="CT249" s="916">
        <v>-2013865</v>
      </c>
      <c r="CU249" s="916">
        <v>0</v>
      </c>
      <c r="CV249" s="916">
        <v>-11374853</v>
      </c>
      <c r="CW249" s="916">
        <v>0</v>
      </c>
      <c r="CX249" s="916">
        <v>-114898</v>
      </c>
      <c r="CY249" s="916">
        <v>-11489751</v>
      </c>
      <c r="CZ249" s="916">
        <v>0</v>
      </c>
      <c r="DA249" s="916">
        <v>-1821939</v>
      </c>
      <c r="DB249" s="916">
        <v>0</v>
      </c>
      <c r="DC249" s="916">
        <v>-18403</v>
      </c>
      <c r="DD249" s="916">
        <v>-1840342</v>
      </c>
      <c r="DE249" s="916">
        <v>0</v>
      </c>
      <c r="DF249" s="916">
        <v>-9552914</v>
      </c>
      <c r="DG249" s="916">
        <v>0</v>
      </c>
      <c r="DH249" s="916">
        <v>-96495</v>
      </c>
      <c r="DI249" s="916">
        <v>-9649409</v>
      </c>
      <c r="DJ249" s="916">
        <v>13</v>
      </c>
      <c r="DK249" s="916">
        <v>-5793706</v>
      </c>
      <c r="DL249" s="916">
        <v>0</v>
      </c>
      <c r="DM249" s="916">
        <v>-58523</v>
      </c>
      <c r="DN249" s="916">
        <v>-5852217</v>
      </c>
      <c r="DO249" s="916">
        <v>0</v>
      </c>
      <c r="DP249" s="916">
        <v>0</v>
      </c>
      <c r="DQ249" s="916">
        <v>0</v>
      </c>
      <c r="DR249" s="916">
        <v>0</v>
      </c>
      <c r="DS249" s="916">
        <v>0</v>
      </c>
      <c r="DT249" s="916">
        <v>0</v>
      </c>
      <c r="DU249" s="916">
        <v>-8348904</v>
      </c>
      <c r="DV249" s="916">
        <v>0</v>
      </c>
      <c r="DW249" s="916">
        <v>-84332</v>
      </c>
      <c r="DX249" s="916">
        <v>-8433236</v>
      </c>
      <c r="DY249" s="916">
        <v>13</v>
      </c>
      <c r="DZ249" s="916">
        <v>2555198</v>
      </c>
      <c r="EA249" s="916">
        <v>0</v>
      </c>
      <c r="EB249" s="916">
        <v>25809</v>
      </c>
      <c r="EC249" s="916">
        <v>2581019</v>
      </c>
      <c r="ED249" s="916">
        <v>0</v>
      </c>
      <c r="EE249" s="916">
        <v>47426036</v>
      </c>
      <c r="EF249" s="916">
        <v>0</v>
      </c>
      <c r="EG249" s="916">
        <v>479051</v>
      </c>
      <c r="EH249" s="916">
        <v>47905087</v>
      </c>
      <c r="EI249" s="916">
        <v>0</v>
      </c>
      <c r="EJ249" s="916">
        <v>46637395</v>
      </c>
      <c r="EK249" s="916">
        <v>0</v>
      </c>
      <c r="EL249" s="916">
        <v>471085</v>
      </c>
      <c r="EM249" s="916">
        <v>47108480</v>
      </c>
      <c r="EN249" s="916">
        <v>0</v>
      </c>
      <c r="EO249" s="916">
        <v>-788641</v>
      </c>
      <c r="EP249" s="916">
        <v>0</v>
      </c>
      <c r="EQ249" s="916">
        <v>-7966</v>
      </c>
      <c r="ER249" s="916">
        <v>-796607</v>
      </c>
      <c r="ES249" s="916">
        <v>13</v>
      </c>
      <c r="ET249" s="916">
        <v>1766557</v>
      </c>
      <c r="EU249" s="916">
        <v>0</v>
      </c>
      <c r="EV249" s="916">
        <v>17843</v>
      </c>
      <c r="EW249" s="916">
        <v>1784412</v>
      </c>
      <c r="EX249" s="917">
        <v>0</v>
      </c>
      <c r="EY249" s="917">
        <v>0.99</v>
      </c>
      <c r="EZ249" s="917">
        <v>0</v>
      </c>
      <c r="FA249" s="917">
        <v>0.01</v>
      </c>
      <c r="FB249" s="917">
        <v>1</v>
      </c>
      <c r="FC249" s="884" t="s">
        <v>679</v>
      </c>
      <c r="FD249" s="884" t="s">
        <v>682</v>
      </c>
      <c r="FE249" s="884" t="s">
        <v>1674</v>
      </c>
      <c r="FF249" s="884" t="s">
        <v>2349</v>
      </c>
      <c r="FG249" s="884" t="s">
        <v>2595</v>
      </c>
    </row>
    <row r="250" spans="1:163" ht="14.25" thickTop="1" thickBot="1" x14ac:dyDescent="0.25">
      <c r="A250" s="884" t="s">
        <v>3311</v>
      </c>
      <c r="B250" s="918" t="s">
        <v>546</v>
      </c>
      <c r="C250" s="919" t="s">
        <v>545</v>
      </c>
      <c r="D250" s="916">
        <v>20567988</v>
      </c>
      <c r="E250" s="916">
        <v>16454390</v>
      </c>
      <c r="F250" s="916">
        <v>3702238</v>
      </c>
      <c r="G250" s="916">
        <v>411360</v>
      </c>
      <c r="H250" s="916">
        <v>41135976</v>
      </c>
      <c r="I250" s="916">
        <v>0</v>
      </c>
      <c r="J250" s="916">
        <v>0</v>
      </c>
      <c r="K250" s="916">
        <v>20567988</v>
      </c>
      <c r="L250" s="916">
        <v>169893</v>
      </c>
      <c r="M250" s="916">
        <v>169893</v>
      </c>
      <c r="N250" s="916">
        <v>0</v>
      </c>
      <c r="O250" s="916">
        <v>0</v>
      </c>
      <c r="P250" s="916">
        <v>0</v>
      </c>
      <c r="Q250" s="916">
        <v>0</v>
      </c>
      <c r="R250" s="916">
        <v>0</v>
      </c>
      <c r="S250" s="916">
        <v>0</v>
      </c>
      <c r="T250" s="916">
        <v>0</v>
      </c>
      <c r="U250" s="916">
        <v>0</v>
      </c>
      <c r="V250" s="916">
        <v>0</v>
      </c>
      <c r="W250" s="916">
        <v>0</v>
      </c>
      <c r="X250" s="916">
        <v>0</v>
      </c>
      <c r="Y250" s="916">
        <v>0</v>
      </c>
      <c r="Z250" s="916">
        <v>0</v>
      </c>
      <c r="AA250" s="916">
        <v>0</v>
      </c>
      <c r="AB250" s="916">
        <v>0</v>
      </c>
      <c r="AC250" s="916">
        <v>0</v>
      </c>
      <c r="AD250" s="916">
        <v>5822149</v>
      </c>
      <c r="AE250" s="916">
        <v>1309984</v>
      </c>
      <c r="AF250" s="916">
        <v>145553</v>
      </c>
      <c r="AG250" s="916">
        <v>7277686</v>
      </c>
      <c r="AH250" s="916">
        <v>2700983</v>
      </c>
      <c r="AI250" s="916">
        <v>2160786</v>
      </c>
      <c r="AJ250" s="916">
        <v>486177</v>
      </c>
      <c r="AK250" s="916">
        <v>54020</v>
      </c>
      <c r="AL250" s="916">
        <v>5401966</v>
      </c>
      <c r="AM250" s="916">
        <v>-1128334</v>
      </c>
      <c r="AN250" s="916">
        <v>-902667</v>
      </c>
      <c r="AO250" s="916">
        <v>-203100</v>
      </c>
      <c r="AP250" s="916">
        <v>-22567</v>
      </c>
      <c r="AQ250" s="916">
        <v>-2256668</v>
      </c>
      <c r="AR250" s="916">
        <v>-1228226</v>
      </c>
      <c r="AS250" s="916">
        <v>-982582</v>
      </c>
      <c r="AT250" s="916">
        <v>-221081</v>
      </c>
      <c r="AU250" s="916">
        <v>-24565</v>
      </c>
      <c r="AV250" s="916">
        <v>-2456454</v>
      </c>
      <c r="AW250" s="916">
        <v>381830</v>
      </c>
      <c r="AX250" s="916">
        <v>305464</v>
      </c>
      <c r="AY250" s="916">
        <v>68729</v>
      </c>
      <c r="AZ250" s="916">
        <v>7637</v>
      </c>
      <c r="BA250" s="916">
        <v>763660</v>
      </c>
      <c r="BB250" s="916">
        <v>-341133</v>
      </c>
      <c r="BC250" s="916">
        <v>-272907</v>
      </c>
      <c r="BD250" s="916">
        <v>-61404</v>
      </c>
      <c r="BE250" s="916">
        <v>-6823</v>
      </c>
      <c r="BF250" s="916">
        <v>-682267</v>
      </c>
      <c r="BG250" s="916">
        <v>-1187529</v>
      </c>
      <c r="BH250" s="916">
        <v>-950025</v>
      </c>
      <c r="BI250" s="916">
        <v>-213756</v>
      </c>
      <c r="BJ250" s="916">
        <v>-23751</v>
      </c>
      <c r="BK250" s="916">
        <v>-2375061</v>
      </c>
      <c r="BL250" s="916">
        <v>-4293669</v>
      </c>
      <c r="BM250" s="916">
        <v>-3434935</v>
      </c>
      <c r="BN250" s="916">
        <v>-772860</v>
      </c>
      <c r="BO250" s="916">
        <v>-85873</v>
      </c>
      <c r="BP250" s="916">
        <v>-8587337</v>
      </c>
      <c r="BQ250" s="916">
        <v>-570205</v>
      </c>
      <c r="BR250" s="916">
        <v>-456164</v>
      </c>
      <c r="BS250" s="916">
        <v>-102637</v>
      </c>
      <c r="BT250" s="916">
        <v>-11404</v>
      </c>
      <c r="BU250" s="916">
        <v>-1140410</v>
      </c>
      <c r="BV250" s="916">
        <v>-3723464</v>
      </c>
      <c r="BW250" s="916">
        <v>-2978771</v>
      </c>
      <c r="BX250" s="916">
        <v>-670223</v>
      </c>
      <c r="BY250" s="916">
        <v>-74469</v>
      </c>
      <c r="BZ250" s="916">
        <v>-7446927</v>
      </c>
      <c r="CA250" s="916">
        <v>285948</v>
      </c>
      <c r="CB250" s="916">
        <v>228758</v>
      </c>
      <c r="CC250" s="916">
        <v>51471</v>
      </c>
      <c r="CD250" s="916">
        <v>5719</v>
      </c>
      <c r="CE250" s="916">
        <v>571896</v>
      </c>
      <c r="CF250" s="916">
        <v>373057</v>
      </c>
      <c r="CG250" s="916">
        <v>298445</v>
      </c>
      <c r="CH250" s="916">
        <v>67150</v>
      </c>
      <c r="CI250" s="916">
        <v>7461</v>
      </c>
      <c r="CJ250" s="916">
        <v>746113</v>
      </c>
      <c r="CK250" s="916">
        <v>270081</v>
      </c>
      <c r="CL250" s="916">
        <v>216064</v>
      </c>
      <c r="CM250" s="916">
        <v>48614</v>
      </c>
      <c r="CN250" s="916">
        <v>5402</v>
      </c>
      <c r="CO250" s="916">
        <v>540161</v>
      </c>
      <c r="CP250" s="916">
        <v>-852495</v>
      </c>
      <c r="CQ250" s="916">
        <v>-681996</v>
      </c>
      <c r="CR250" s="916">
        <v>-153449</v>
      </c>
      <c r="CS250" s="916">
        <v>-17050</v>
      </c>
      <c r="CT250" s="916">
        <v>-1704990</v>
      </c>
      <c r="CU250" s="916">
        <v>-4217078</v>
      </c>
      <c r="CV250" s="916">
        <v>-3373664</v>
      </c>
      <c r="CW250" s="916">
        <v>-759074</v>
      </c>
      <c r="CX250" s="916">
        <v>-84341</v>
      </c>
      <c r="CY250" s="916">
        <v>-8434157</v>
      </c>
      <c r="CZ250" s="916">
        <v>-14176</v>
      </c>
      <c r="DA250" s="916">
        <v>-11342</v>
      </c>
      <c r="DB250" s="916">
        <v>-2552</v>
      </c>
      <c r="DC250" s="916">
        <v>-283</v>
      </c>
      <c r="DD250" s="916">
        <v>-28353</v>
      </c>
      <c r="DE250" s="916">
        <v>-4202902</v>
      </c>
      <c r="DF250" s="916">
        <v>-3362322</v>
      </c>
      <c r="DG250" s="916">
        <v>-756522</v>
      </c>
      <c r="DH250" s="916">
        <v>-84058</v>
      </c>
      <c r="DI250" s="916">
        <v>-8405804</v>
      </c>
      <c r="DJ250" s="916">
        <v>-4554364</v>
      </c>
      <c r="DK250" s="916">
        <v>-3643491</v>
      </c>
      <c r="DL250" s="916">
        <v>-819785</v>
      </c>
      <c r="DM250" s="916">
        <v>-91085</v>
      </c>
      <c r="DN250" s="916">
        <v>-9108725</v>
      </c>
      <c r="DO250" s="916">
        <v>0</v>
      </c>
      <c r="DP250" s="916">
        <v>0</v>
      </c>
      <c r="DQ250" s="916">
        <v>0</v>
      </c>
      <c r="DR250" s="916">
        <v>0</v>
      </c>
      <c r="DS250" s="916">
        <v>0</v>
      </c>
      <c r="DT250" s="916">
        <v>-4473747</v>
      </c>
      <c r="DU250" s="916">
        <v>-3578997</v>
      </c>
      <c r="DV250" s="916">
        <v>-805274</v>
      </c>
      <c r="DW250" s="916">
        <v>-89475</v>
      </c>
      <c r="DX250" s="916">
        <v>-8947493</v>
      </c>
      <c r="DY250" s="916">
        <v>-80617</v>
      </c>
      <c r="DZ250" s="916">
        <v>-64494</v>
      </c>
      <c r="EA250" s="916">
        <v>-14511</v>
      </c>
      <c r="EB250" s="916">
        <v>-1610</v>
      </c>
      <c r="EC250" s="916">
        <v>-161232</v>
      </c>
      <c r="ED250" s="916">
        <v>21551675</v>
      </c>
      <c r="EE250" s="916">
        <v>17241339</v>
      </c>
      <c r="EF250" s="916">
        <v>3879301</v>
      </c>
      <c r="EG250" s="916">
        <v>431033</v>
      </c>
      <c r="EH250" s="916">
        <v>43103348</v>
      </c>
      <c r="EI250" s="916">
        <v>20567988</v>
      </c>
      <c r="EJ250" s="916">
        <v>16454390</v>
      </c>
      <c r="EK250" s="916">
        <v>3702238</v>
      </c>
      <c r="EL250" s="916">
        <v>411360</v>
      </c>
      <c r="EM250" s="916">
        <v>41135976</v>
      </c>
      <c r="EN250" s="916">
        <v>-983687</v>
      </c>
      <c r="EO250" s="916">
        <v>-786949</v>
      </c>
      <c r="EP250" s="916">
        <v>-177063</v>
      </c>
      <c r="EQ250" s="916">
        <v>-19673</v>
      </c>
      <c r="ER250" s="916">
        <v>-1967372</v>
      </c>
      <c r="ES250" s="916">
        <v>-1064304</v>
      </c>
      <c r="ET250" s="916">
        <v>-851443</v>
      </c>
      <c r="EU250" s="916">
        <v>-191574</v>
      </c>
      <c r="EV250" s="916">
        <v>-21283</v>
      </c>
      <c r="EW250" s="916">
        <v>-2128604</v>
      </c>
      <c r="EX250" s="917">
        <v>0.5</v>
      </c>
      <c r="EY250" s="917">
        <v>0.4</v>
      </c>
      <c r="EZ250" s="917">
        <v>0.09</v>
      </c>
      <c r="FA250" s="917">
        <v>0.01</v>
      </c>
      <c r="FB250" s="917">
        <v>1</v>
      </c>
      <c r="FC250" s="884" t="s">
        <v>707</v>
      </c>
      <c r="FD250" s="884" t="s">
        <v>706</v>
      </c>
      <c r="FE250" s="884" t="s">
        <v>1672</v>
      </c>
      <c r="FF250" s="884" t="s">
        <v>2348</v>
      </c>
      <c r="FG250" s="884" t="s">
        <v>2596</v>
      </c>
    </row>
    <row r="251" spans="1:163" ht="14.25" thickTop="1" thickBot="1" x14ac:dyDescent="0.25">
      <c r="A251" s="884" t="s">
        <v>3311</v>
      </c>
      <c r="B251" s="918" t="s">
        <v>548</v>
      </c>
      <c r="C251" s="919" t="s">
        <v>547</v>
      </c>
      <c r="D251" s="916">
        <v>8905219</v>
      </c>
      <c r="E251" s="916">
        <v>7124174</v>
      </c>
      <c r="F251" s="916">
        <v>1602939</v>
      </c>
      <c r="G251" s="916">
        <v>178104</v>
      </c>
      <c r="H251" s="916">
        <v>17810436</v>
      </c>
      <c r="I251" s="916">
        <v>0</v>
      </c>
      <c r="J251" s="916">
        <v>0</v>
      </c>
      <c r="K251" s="916">
        <v>8905219</v>
      </c>
      <c r="L251" s="916">
        <v>112914</v>
      </c>
      <c r="M251" s="916">
        <v>112914</v>
      </c>
      <c r="N251" s="916">
        <v>0</v>
      </c>
      <c r="O251" s="916">
        <v>0</v>
      </c>
      <c r="P251" s="916">
        <v>0</v>
      </c>
      <c r="Q251" s="916">
        <v>0</v>
      </c>
      <c r="R251" s="916">
        <v>0</v>
      </c>
      <c r="S251" s="916">
        <v>0</v>
      </c>
      <c r="T251" s="916">
        <v>0</v>
      </c>
      <c r="U251" s="916">
        <v>0</v>
      </c>
      <c r="V251" s="916">
        <v>0</v>
      </c>
      <c r="W251" s="916">
        <v>0</v>
      </c>
      <c r="X251" s="916">
        <v>0</v>
      </c>
      <c r="Y251" s="916">
        <v>0</v>
      </c>
      <c r="Z251" s="916">
        <v>0</v>
      </c>
      <c r="AA251" s="916">
        <v>0</v>
      </c>
      <c r="AB251" s="916">
        <v>0</v>
      </c>
      <c r="AC251" s="916">
        <v>0</v>
      </c>
      <c r="AD251" s="916">
        <v>3035010</v>
      </c>
      <c r="AE251" s="916">
        <v>682879</v>
      </c>
      <c r="AF251" s="916">
        <v>75876</v>
      </c>
      <c r="AG251" s="916">
        <v>3793765</v>
      </c>
      <c r="AH251" s="916">
        <v>266195</v>
      </c>
      <c r="AI251" s="916">
        <v>212956</v>
      </c>
      <c r="AJ251" s="916">
        <v>47915</v>
      </c>
      <c r="AK251" s="916">
        <v>5324</v>
      </c>
      <c r="AL251" s="916">
        <v>532390</v>
      </c>
      <c r="AM251" s="916">
        <v>-390336</v>
      </c>
      <c r="AN251" s="916">
        <v>-312268</v>
      </c>
      <c r="AO251" s="916">
        <v>-70260</v>
      </c>
      <c r="AP251" s="916">
        <v>-7807</v>
      </c>
      <c r="AQ251" s="916">
        <v>-780671</v>
      </c>
      <c r="AR251" s="916">
        <v>-151514</v>
      </c>
      <c r="AS251" s="916">
        <v>-121212</v>
      </c>
      <c r="AT251" s="916">
        <v>-27273</v>
      </c>
      <c r="AU251" s="916">
        <v>-3030</v>
      </c>
      <c r="AV251" s="916">
        <v>-303029</v>
      </c>
      <c r="AW251" s="916">
        <v>37384</v>
      </c>
      <c r="AX251" s="916">
        <v>29908</v>
      </c>
      <c r="AY251" s="916">
        <v>6729</v>
      </c>
      <c r="AZ251" s="916">
        <v>748</v>
      </c>
      <c r="BA251" s="916">
        <v>74769</v>
      </c>
      <c r="BB251" s="916">
        <v>-105038</v>
      </c>
      <c r="BC251" s="916">
        <v>-84031</v>
      </c>
      <c r="BD251" s="916">
        <v>-18907</v>
      </c>
      <c r="BE251" s="916">
        <v>-2101</v>
      </c>
      <c r="BF251" s="916">
        <v>-210077</v>
      </c>
      <c r="BG251" s="916">
        <v>-219168</v>
      </c>
      <c r="BH251" s="916">
        <v>-175335</v>
      </c>
      <c r="BI251" s="916">
        <v>-39451</v>
      </c>
      <c r="BJ251" s="916">
        <v>-4383</v>
      </c>
      <c r="BK251" s="916">
        <v>-438337</v>
      </c>
      <c r="BL251" s="916">
        <v>-620002</v>
      </c>
      <c r="BM251" s="916">
        <v>-496002</v>
      </c>
      <c r="BN251" s="916">
        <v>-111600</v>
      </c>
      <c r="BO251" s="916">
        <v>-12400</v>
      </c>
      <c r="BP251" s="916">
        <v>-1240004</v>
      </c>
      <c r="BQ251" s="916">
        <v>-25607</v>
      </c>
      <c r="BR251" s="916">
        <v>-20486</v>
      </c>
      <c r="BS251" s="916">
        <v>-4609</v>
      </c>
      <c r="BT251" s="916">
        <v>-512</v>
      </c>
      <c r="BU251" s="916">
        <v>-51214</v>
      </c>
      <c r="BV251" s="916">
        <v>-594395</v>
      </c>
      <c r="BW251" s="916">
        <v>-475516</v>
      </c>
      <c r="BX251" s="916">
        <v>-106991</v>
      </c>
      <c r="BY251" s="916">
        <v>-11888</v>
      </c>
      <c r="BZ251" s="916">
        <v>-1188790</v>
      </c>
      <c r="CA251" s="916">
        <v>0</v>
      </c>
      <c r="CB251" s="916">
        <v>0</v>
      </c>
      <c r="CC251" s="916">
        <v>0</v>
      </c>
      <c r="CD251" s="916">
        <v>0</v>
      </c>
      <c r="CE251" s="916">
        <v>0</v>
      </c>
      <c r="CF251" s="916">
        <v>168103</v>
      </c>
      <c r="CG251" s="916">
        <v>134482</v>
      </c>
      <c r="CH251" s="916">
        <v>30259</v>
      </c>
      <c r="CI251" s="916">
        <v>3362</v>
      </c>
      <c r="CJ251" s="916">
        <v>336206</v>
      </c>
      <c r="CK251" s="916">
        <v>25607</v>
      </c>
      <c r="CL251" s="916">
        <v>20486</v>
      </c>
      <c r="CM251" s="916">
        <v>4609</v>
      </c>
      <c r="CN251" s="916">
        <v>512</v>
      </c>
      <c r="CO251" s="916">
        <v>51214</v>
      </c>
      <c r="CP251" s="916">
        <v>-520926</v>
      </c>
      <c r="CQ251" s="916">
        <v>-416742</v>
      </c>
      <c r="CR251" s="916">
        <v>-93767</v>
      </c>
      <c r="CS251" s="916">
        <v>-10419</v>
      </c>
      <c r="CT251" s="916">
        <v>-1041854</v>
      </c>
      <c r="CU251" s="916">
        <v>-947218</v>
      </c>
      <c r="CV251" s="916">
        <v>-757776</v>
      </c>
      <c r="CW251" s="916">
        <v>-170499</v>
      </c>
      <c r="CX251" s="916">
        <v>-18945</v>
      </c>
      <c r="CY251" s="916">
        <v>-1894438</v>
      </c>
      <c r="CZ251" s="916">
        <v>0</v>
      </c>
      <c r="DA251" s="916">
        <v>0</v>
      </c>
      <c r="DB251" s="916">
        <v>0</v>
      </c>
      <c r="DC251" s="916">
        <v>0</v>
      </c>
      <c r="DD251" s="916">
        <v>0</v>
      </c>
      <c r="DE251" s="916">
        <v>-947218</v>
      </c>
      <c r="DF251" s="916">
        <v>-757776</v>
      </c>
      <c r="DG251" s="916">
        <v>-170499</v>
      </c>
      <c r="DH251" s="916">
        <v>-18945</v>
      </c>
      <c r="DI251" s="916">
        <v>-1894438</v>
      </c>
      <c r="DJ251" s="916">
        <v>-806747</v>
      </c>
      <c r="DK251" s="916">
        <v>-645394</v>
      </c>
      <c r="DL251" s="916">
        <v>-145213</v>
      </c>
      <c r="DM251" s="916">
        <v>-16135</v>
      </c>
      <c r="DN251" s="916">
        <v>-1613490</v>
      </c>
      <c r="DO251" s="916">
        <v>0</v>
      </c>
      <c r="DP251" s="916">
        <v>0</v>
      </c>
      <c r="DQ251" s="916">
        <v>0</v>
      </c>
      <c r="DR251" s="916">
        <v>0</v>
      </c>
      <c r="DS251" s="916">
        <v>0</v>
      </c>
      <c r="DT251" s="916">
        <v>-1133221</v>
      </c>
      <c r="DU251" s="916">
        <v>-906577</v>
      </c>
      <c r="DV251" s="916">
        <v>-203980</v>
      </c>
      <c r="DW251" s="916">
        <v>-22664</v>
      </c>
      <c r="DX251" s="916">
        <v>-2266442</v>
      </c>
      <c r="DY251" s="916">
        <v>326474</v>
      </c>
      <c r="DZ251" s="916">
        <v>261183</v>
      </c>
      <c r="EA251" s="916">
        <v>58767</v>
      </c>
      <c r="EB251" s="916">
        <v>6529</v>
      </c>
      <c r="EC251" s="916">
        <v>652952</v>
      </c>
      <c r="ED251" s="916">
        <v>9724679</v>
      </c>
      <c r="EE251" s="916">
        <v>7779743</v>
      </c>
      <c r="EF251" s="916">
        <v>1750442</v>
      </c>
      <c r="EG251" s="916">
        <v>194494</v>
      </c>
      <c r="EH251" s="916">
        <v>19449358</v>
      </c>
      <c r="EI251" s="916">
        <v>8905219</v>
      </c>
      <c r="EJ251" s="916">
        <v>7124174</v>
      </c>
      <c r="EK251" s="916">
        <v>1602939</v>
      </c>
      <c r="EL251" s="916">
        <v>178104</v>
      </c>
      <c r="EM251" s="916">
        <v>17810436</v>
      </c>
      <c r="EN251" s="916">
        <v>-819460</v>
      </c>
      <c r="EO251" s="916">
        <v>-655569</v>
      </c>
      <c r="EP251" s="916">
        <v>-147503</v>
      </c>
      <c r="EQ251" s="916">
        <v>-16390</v>
      </c>
      <c r="ER251" s="916">
        <v>-1638922</v>
      </c>
      <c r="ES251" s="916">
        <v>-492986</v>
      </c>
      <c r="ET251" s="916">
        <v>-394386</v>
      </c>
      <c r="EU251" s="916">
        <v>-88736</v>
      </c>
      <c r="EV251" s="916">
        <v>-9861</v>
      </c>
      <c r="EW251" s="916">
        <v>-985970</v>
      </c>
      <c r="EX251" s="917">
        <v>0.5</v>
      </c>
      <c r="EY251" s="917">
        <v>0.4</v>
      </c>
      <c r="EZ251" s="917">
        <v>0.09</v>
      </c>
      <c r="FA251" s="917">
        <v>0.01</v>
      </c>
      <c r="FB251" s="917">
        <v>1</v>
      </c>
      <c r="FC251" s="884" t="s">
        <v>707</v>
      </c>
      <c r="FD251" s="884" t="s">
        <v>706</v>
      </c>
      <c r="FE251" s="884" t="s">
        <v>1672</v>
      </c>
      <c r="FF251" s="884" t="s">
        <v>2348</v>
      </c>
      <c r="FG251" s="884" t="s">
        <v>2597</v>
      </c>
    </row>
    <row r="252" spans="1:163" ht="14.25" thickTop="1" thickBot="1" x14ac:dyDescent="0.25">
      <c r="A252" s="884" t="s">
        <v>3311</v>
      </c>
      <c r="B252" s="918" t="s">
        <v>550</v>
      </c>
      <c r="C252" s="919" t="s">
        <v>549</v>
      </c>
      <c r="D252" s="916">
        <v>24369016</v>
      </c>
      <c r="E252" s="916">
        <v>19495213</v>
      </c>
      <c r="F252" s="916">
        <v>4873803</v>
      </c>
      <c r="G252" s="916">
        <v>0</v>
      </c>
      <c r="H252" s="916">
        <v>48738032</v>
      </c>
      <c r="I252" s="916">
        <v>0</v>
      </c>
      <c r="J252" s="916">
        <v>0</v>
      </c>
      <c r="K252" s="916">
        <v>24369016</v>
      </c>
      <c r="L252" s="916">
        <v>105399</v>
      </c>
      <c r="M252" s="916">
        <v>105399</v>
      </c>
      <c r="N252" s="916">
        <v>0</v>
      </c>
      <c r="O252" s="916">
        <v>0</v>
      </c>
      <c r="P252" s="916">
        <v>0</v>
      </c>
      <c r="Q252" s="916">
        <v>48809</v>
      </c>
      <c r="R252" s="916">
        <v>0</v>
      </c>
      <c r="S252" s="916">
        <v>48809</v>
      </c>
      <c r="T252" s="916">
        <v>0</v>
      </c>
      <c r="U252" s="916">
        <v>0</v>
      </c>
      <c r="V252" s="916">
        <v>0</v>
      </c>
      <c r="W252" s="916">
        <v>0</v>
      </c>
      <c r="X252" s="916">
        <v>0</v>
      </c>
      <c r="Y252" s="916">
        <v>0</v>
      </c>
      <c r="Z252" s="916">
        <v>0</v>
      </c>
      <c r="AA252" s="916">
        <v>0</v>
      </c>
      <c r="AB252" s="916">
        <v>0</v>
      </c>
      <c r="AC252" s="916">
        <v>0</v>
      </c>
      <c r="AD252" s="916">
        <v>3787548</v>
      </c>
      <c r="AE252" s="916">
        <v>945639</v>
      </c>
      <c r="AF252" s="916">
        <v>0</v>
      </c>
      <c r="AG252" s="916">
        <v>4733187</v>
      </c>
      <c r="AH252" s="916">
        <v>743227</v>
      </c>
      <c r="AI252" s="916">
        <v>594581</v>
      </c>
      <c r="AJ252" s="916">
        <v>148645</v>
      </c>
      <c r="AK252" s="916">
        <v>0</v>
      </c>
      <c r="AL252" s="916">
        <v>1486453</v>
      </c>
      <c r="AM252" s="916">
        <v>-862667</v>
      </c>
      <c r="AN252" s="916">
        <v>-690134</v>
      </c>
      <c r="AO252" s="916">
        <v>-172534</v>
      </c>
      <c r="AP252" s="916">
        <v>0</v>
      </c>
      <c r="AQ252" s="916">
        <v>-1725335</v>
      </c>
      <c r="AR252" s="916">
        <v>-490802</v>
      </c>
      <c r="AS252" s="916">
        <v>-392642</v>
      </c>
      <c r="AT252" s="916">
        <v>-98161</v>
      </c>
      <c r="AU252" s="916">
        <v>0</v>
      </c>
      <c r="AV252" s="916">
        <v>-981605</v>
      </c>
      <c r="AW252" s="916">
        <v>61844</v>
      </c>
      <c r="AX252" s="916">
        <v>49475</v>
      </c>
      <c r="AY252" s="916">
        <v>12369</v>
      </c>
      <c r="AZ252" s="916">
        <v>0</v>
      </c>
      <c r="BA252" s="916">
        <v>123688</v>
      </c>
      <c r="BB252" s="916">
        <v>-60762</v>
      </c>
      <c r="BC252" s="916">
        <v>-48610</v>
      </c>
      <c r="BD252" s="916">
        <v>-12153</v>
      </c>
      <c r="BE252" s="916">
        <v>0</v>
      </c>
      <c r="BF252" s="916">
        <v>-121525</v>
      </c>
      <c r="BG252" s="916">
        <v>-489720</v>
      </c>
      <c r="BH252" s="916">
        <v>-391777</v>
      </c>
      <c r="BI252" s="916">
        <v>-97945</v>
      </c>
      <c r="BJ252" s="916">
        <v>0</v>
      </c>
      <c r="BK252" s="916">
        <v>-979442</v>
      </c>
      <c r="BL252" s="916">
        <v>-4927859</v>
      </c>
      <c r="BM252" s="916">
        <v>-3942287</v>
      </c>
      <c r="BN252" s="916">
        <v>-985572</v>
      </c>
      <c r="BO252" s="916">
        <v>0</v>
      </c>
      <c r="BP252" s="916">
        <v>-9855718</v>
      </c>
      <c r="BQ252" s="916">
        <v>-67979</v>
      </c>
      <c r="BR252" s="916">
        <v>-54383</v>
      </c>
      <c r="BS252" s="916">
        <v>-13596</v>
      </c>
      <c r="BT252" s="916">
        <v>0</v>
      </c>
      <c r="BU252" s="916">
        <v>-135958</v>
      </c>
      <c r="BV252" s="916">
        <v>-4859880</v>
      </c>
      <c r="BW252" s="916">
        <v>-3887904</v>
      </c>
      <c r="BX252" s="916">
        <v>-971976</v>
      </c>
      <c r="BY252" s="916">
        <v>0</v>
      </c>
      <c r="BZ252" s="916">
        <v>-9719760</v>
      </c>
      <c r="CA252" s="916">
        <v>41482</v>
      </c>
      <c r="CB252" s="916">
        <v>33185</v>
      </c>
      <c r="CC252" s="916">
        <v>8296</v>
      </c>
      <c r="CD252" s="916">
        <v>0</v>
      </c>
      <c r="CE252" s="916">
        <v>82963</v>
      </c>
      <c r="CF252" s="916">
        <v>1225162</v>
      </c>
      <c r="CG252" s="916">
        <v>980129</v>
      </c>
      <c r="CH252" s="916">
        <v>245032</v>
      </c>
      <c r="CI252" s="916">
        <v>0</v>
      </c>
      <c r="CJ252" s="916">
        <v>2450323</v>
      </c>
      <c r="CK252" s="916">
        <v>0</v>
      </c>
      <c r="CL252" s="916">
        <v>0</v>
      </c>
      <c r="CM252" s="916">
        <v>0</v>
      </c>
      <c r="CN252" s="916">
        <v>0</v>
      </c>
      <c r="CO252" s="916">
        <v>0</v>
      </c>
      <c r="CP252" s="916">
        <v>1262020</v>
      </c>
      <c r="CQ252" s="916">
        <v>1009616</v>
      </c>
      <c r="CR252" s="916">
        <v>252404</v>
      </c>
      <c r="CS252" s="916">
        <v>0</v>
      </c>
      <c r="CT252" s="916">
        <v>2524040</v>
      </c>
      <c r="CU252" s="916">
        <v>-2399195</v>
      </c>
      <c r="CV252" s="916">
        <v>-1919357</v>
      </c>
      <c r="CW252" s="916">
        <v>-479840</v>
      </c>
      <c r="CX252" s="916">
        <v>0</v>
      </c>
      <c r="CY252" s="916">
        <v>-4798392</v>
      </c>
      <c r="CZ252" s="916">
        <v>-26497</v>
      </c>
      <c r="DA252" s="916">
        <v>-21198</v>
      </c>
      <c r="DB252" s="916">
        <v>-5300</v>
      </c>
      <c r="DC252" s="916">
        <v>0</v>
      </c>
      <c r="DD252" s="916">
        <v>-52995</v>
      </c>
      <c r="DE252" s="916">
        <v>-2372698</v>
      </c>
      <c r="DF252" s="916">
        <v>-1898159</v>
      </c>
      <c r="DG252" s="916">
        <v>-474540</v>
      </c>
      <c r="DH252" s="916">
        <v>0</v>
      </c>
      <c r="DI252" s="916">
        <v>-4745397</v>
      </c>
      <c r="DJ252" s="916">
        <v>-4575468</v>
      </c>
      <c r="DK252" s="916">
        <v>-3660377</v>
      </c>
      <c r="DL252" s="916">
        <v>-915093</v>
      </c>
      <c r="DM252" s="916">
        <v>0</v>
      </c>
      <c r="DN252" s="916">
        <v>-9150938</v>
      </c>
      <c r="DO252" s="916">
        <v>0</v>
      </c>
      <c r="DP252" s="916">
        <v>0</v>
      </c>
      <c r="DQ252" s="916">
        <v>0</v>
      </c>
      <c r="DR252" s="916">
        <v>0</v>
      </c>
      <c r="DS252" s="916">
        <v>0</v>
      </c>
      <c r="DT252" s="916">
        <v>-4681405</v>
      </c>
      <c r="DU252" s="916">
        <v>-3745124</v>
      </c>
      <c r="DV252" s="916">
        <v>-936281</v>
      </c>
      <c r="DW252" s="916">
        <v>0</v>
      </c>
      <c r="DX252" s="916">
        <v>-9362810</v>
      </c>
      <c r="DY252" s="916">
        <v>105937</v>
      </c>
      <c r="DZ252" s="916">
        <v>84747</v>
      </c>
      <c r="EA252" s="916">
        <v>21188</v>
      </c>
      <c r="EB252" s="916">
        <v>0</v>
      </c>
      <c r="EC252" s="916">
        <v>211872</v>
      </c>
      <c r="ED252" s="916">
        <v>22113802</v>
      </c>
      <c r="EE252" s="916">
        <v>17691042</v>
      </c>
      <c r="EF252" s="916">
        <v>4422761</v>
      </c>
      <c r="EG252" s="916">
        <v>0</v>
      </c>
      <c r="EH252" s="916">
        <v>44227605</v>
      </c>
      <c r="EI252" s="916">
        <v>24369016</v>
      </c>
      <c r="EJ252" s="916">
        <v>19495213</v>
      </c>
      <c r="EK252" s="916">
        <v>4873803</v>
      </c>
      <c r="EL252" s="916">
        <v>0</v>
      </c>
      <c r="EM252" s="916">
        <v>48738032</v>
      </c>
      <c r="EN252" s="916">
        <v>2255214</v>
      </c>
      <c r="EO252" s="916">
        <v>1804171</v>
      </c>
      <c r="EP252" s="916">
        <v>451042</v>
      </c>
      <c r="EQ252" s="916">
        <v>0</v>
      </c>
      <c r="ER252" s="916">
        <v>4510427</v>
      </c>
      <c r="ES252" s="916">
        <v>2361151</v>
      </c>
      <c r="ET252" s="916">
        <v>1888918</v>
      </c>
      <c r="EU252" s="916">
        <v>472230</v>
      </c>
      <c r="EV252" s="916">
        <v>0</v>
      </c>
      <c r="EW252" s="916">
        <v>4722299</v>
      </c>
      <c r="EX252" s="917">
        <v>0.5</v>
      </c>
      <c r="EY252" s="917">
        <v>0.4</v>
      </c>
      <c r="EZ252" s="917">
        <v>0.1</v>
      </c>
      <c r="FA252" s="917">
        <v>0</v>
      </c>
      <c r="FB252" s="917">
        <v>1</v>
      </c>
      <c r="FC252" s="884" t="s">
        <v>692</v>
      </c>
      <c r="FD252" s="884" t="s">
        <v>676</v>
      </c>
      <c r="FE252" s="884" t="s">
        <v>1672</v>
      </c>
      <c r="FF252" s="884" t="s">
        <v>2345</v>
      </c>
      <c r="FG252" s="884" t="s">
        <v>2598</v>
      </c>
    </row>
    <row r="253" spans="1:163" ht="14.25" thickTop="1" thickBot="1" x14ac:dyDescent="0.25">
      <c r="A253" s="884" t="s">
        <v>3312</v>
      </c>
      <c r="B253" s="918" t="s">
        <v>552</v>
      </c>
      <c r="C253" s="919" t="s">
        <v>551</v>
      </c>
      <c r="D253" s="916">
        <v>0</v>
      </c>
      <c r="E253" s="916">
        <v>75098743</v>
      </c>
      <c r="F253" s="916">
        <v>0</v>
      </c>
      <c r="G253" s="916">
        <v>758573</v>
      </c>
      <c r="H253" s="916">
        <v>75857316</v>
      </c>
      <c r="I253" s="916">
        <v>0</v>
      </c>
      <c r="J253" s="916">
        <v>0</v>
      </c>
      <c r="K253" s="916">
        <v>0</v>
      </c>
      <c r="L253" s="916">
        <v>419526</v>
      </c>
      <c r="M253" s="916">
        <v>419526</v>
      </c>
      <c r="N253" s="916">
        <v>0</v>
      </c>
      <c r="O253" s="916">
        <v>0</v>
      </c>
      <c r="P253" s="916">
        <v>0</v>
      </c>
      <c r="Q253" s="916">
        <v>4157</v>
      </c>
      <c r="R253" s="916">
        <v>0</v>
      </c>
      <c r="S253" s="916">
        <v>4157</v>
      </c>
      <c r="T253" s="916">
        <v>0</v>
      </c>
      <c r="U253" s="916">
        <v>0</v>
      </c>
      <c r="V253" s="916">
        <v>0</v>
      </c>
      <c r="W253" s="916">
        <v>0</v>
      </c>
      <c r="X253" s="916">
        <v>0</v>
      </c>
      <c r="Y253" s="916">
        <v>0</v>
      </c>
      <c r="Z253" s="916">
        <v>0</v>
      </c>
      <c r="AA253" s="916">
        <v>0</v>
      </c>
      <c r="AB253" s="916">
        <v>0</v>
      </c>
      <c r="AC253" s="916">
        <v>0</v>
      </c>
      <c r="AD253" s="916">
        <v>28632485</v>
      </c>
      <c r="AE253" s="916">
        <v>0</v>
      </c>
      <c r="AF253" s="916">
        <v>289213</v>
      </c>
      <c r="AG253" s="916">
        <v>28921698</v>
      </c>
      <c r="AH253" s="916">
        <v>0</v>
      </c>
      <c r="AI253" s="916">
        <v>8895474</v>
      </c>
      <c r="AJ253" s="916">
        <v>0</v>
      </c>
      <c r="AK253" s="916">
        <v>89853</v>
      </c>
      <c r="AL253" s="916">
        <v>8985327</v>
      </c>
      <c r="AM253" s="916">
        <v>0</v>
      </c>
      <c r="AN253" s="916">
        <v>-3285835</v>
      </c>
      <c r="AO253" s="916">
        <v>0</v>
      </c>
      <c r="AP253" s="916">
        <v>-33190</v>
      </c>
      <c r="AQ253" s="916">
        <v>-3319025</v>
      </c>
      <c r="AR253" s="916">
        <v>0</v>
      </c>
      <c r="AS253" s="916">
        <v>-7816102</v>
      </c>
      <c r="AT253" s="916">
        <v>0</v>
      </c>
      <c r="AU253" s="916">
        <v>-78951</v>
      </c>
      <c r="AV253" s="916">
        <v>-7895053</v>
      </c>
      <c r="AW253" s="916">
        <v>0</v>
      </c>
      <c r="AX253" s="916">
        <v>112629</v>
      </c>
      <c r="AY253" s="916">
        <v>0</v>
      </c>
      <c r="AZ253" s="916">
        <v>1138</v>
      </c>
      <c r="BA253" s="916">
        <v>113767</v>
      </c>
      <c r="BB253" s="916">
        <v>0</v>
      </c>
      <c r="BC253" s="916">
        <v>29658</v>
      </c>
      <c r="BD253" s="916">
        <v>0</v>
      </c>
      <c r="BE253" s="916">
        <v>300</v>
      </c>
      <c r="BF253" s="916">
        <v>29958</v>
      </c>
      <c r="BG253" s="916">
        <v>0</v>
      </c>
      <c r="BH253" s="916">
        <v>-7673815</v>
      </c>
      <c r="BI253" s="916">
        <v>0</v>
      </c>
      <c r="BJ253" s="916">
        <v>-77513</v>
      </c>
      <c r="BK253" s="916">
        <v>-7751328</v>
      </c>
      <c r="BL253" s="916">
        <v>0</v>
      </c>
      <c r="BM253" s="916">
        <v>-15937388</v>
      </c>
      <c r="BN253" s="916">
        <v>0</v>
      </c>
      <c r="BO253" s="916">
        <v>-160984</v>
      </c>
      <c r="BP253" s="916">
        <v>-16098372</v>
      </c>
      <c r="BQ253" s="916">
        <v>0</v>
      </c>
      <c r="BR253" s="916">
        <v>-3289919</v>
      </c>
      <c r="BS253" s="916">
        <v>0</v>
      </c>
      <c r="BT253" s="916">
        <v>-33232</v>
      </c>
      <c r="BU253" s="916">
        <v>-3323151</v>
      </c>
      <c r="BV253" s="916">
        <v>0</v>
      </c>
      <c r="BW253" s="916">
        <v>-12647469</v>
      </c>
      <c r="BX253" s="916">
        <v>0</v>
      </c>
      <c r="BY253" s="916">
        <v>-127752</v>
      </c>
      <c r="BZ253" s="916">
        <v>-12775221</v>
      </c>
      <c r="CA253" s="916">
        <v>0</v>
      </c>
      <c r="CB253" s="916">
        <v>580783</v>
      </c>
      <c r="CC253" s="916">
        <v>0</v>
      </c>
      <c r="CD253" s="916">
        <v>5866</v>
      </c>
      <c r="CE253" s="916">
        <v>586649</v>
      </c>
      <c r="CF253" s="916">
        <v>0</v>
      </c>
      <c r="CG253" s="916">
        <v>1470398</v>
      </c>
      <c r="CH253" s="916">
        <v>0</v>
      </c>
      <c r="CI253" s="916">
        <v>14853</v>
      </c>
      <c r="CJ253" s="916">
        <v>1485251</v>
      </c>
      <c r="CK253" s="916">
        <v>0</v>
      </c>
      <c r="CL253" s="916">
        <v>1105617</v>
      </c>
      <c r="CM253" s="916">
        <v>0</v>
      </c>
      <c r="CN253" s="916">
        <v>11168</v>
      </c>
      <c r="CO253" s="916">
        <v>1116785</v>
      </c>
      <c r="CP253" s="916">
        <v>0</v>
      </c>
      <c r="CQ253" s="916">
        <v>-5223194</v>
      </c>
      <c r="CR253" s="916">
        <v>0</v>
      </c>
      <c r="CS253" s="916">
        <v>-52760</v>
      </c>
      <c r="CT253" s="916">
        <v>-5275954</v>
      </c>
      <c r="CU253" s="916">
        <v>0</v>
      </c>
      <c r="CV253" s="916">
        <v>-18003784</v>
      </c>
      <c r="CW253" s="916">
        <v>0</v>
      </c>
      <c r="CX253" s="916">
        <v>-181857</v>
      </c>
      <c r="CY253" s="916">
        <v>-18185641</v>
      </c>
      <c r="CZ253" s="916">
        <v>0</v>
      </c>
      <c r="DA253" s="916">
        <v>-1603519</v>
      </c>
      <c r="DB253" s="916">
        <v>0</v>
      </c>
      <c r="DC253" s="916">
        <v>-16198</v>
      </c>
      <c r="DD253" s="916">
        <v>-1619717</v>
      </c>
      <c r="DE253" s="916">
        <v>0</v>
      </c>
      <c r="DF253" s="916">
        <v>-16400265</v>
      </c>
      <c r="DG253" s="916">
        <v>0</v>
      </c>
      <c r="DH253" s="916">
        <v>-165659</v>
      </c>
      <c r="DI253" s="916">
        <v>-16565924</v>
      </c>
      <c r="DJ253" s="916">
        <v>200</v>
      </c>
      <c r="DK253" s="916">
        <v>-9001051</v>
      </c>
      <c r="DL253" s="916">
        <v>0</v>
      </c>
      <c r="DM253" s="916">
        <v>-90917</v>
      </c>
      <c r="DN253" s="916">
        <v>-9091767</v>
      </c>
      <c r="DO253" s="916">
        <v>0</v>
      </c>
      <c r="DP253" s="916">
        <v>0</v>
      </c>
      <c r="DQ253" s="916">
        <v>0</v>
      </c>
      <c r="DR253" s="916">
        <v>0</v>
      </c>
      <c r="DS253" s="916">
        <v>0</v>
      </c>
      <c r="DT253" s="916">
        <v>0</v>
      </c>
      <c r="DU253" s="916">
        <v>-20295891</v>
      </c>
      <c r="DV253" s="916">
        <v>0</v>
      </c>
      <c r="DW253" s="916">
        <v>-205009</v>
      </c>
      <c r="DX253" s="916">
        <v>-20500900</v>
      </c>
      <c r="DY253" s="916">
        <v>200</v>
      </c>
      <c r="DZ253" s="916">
        <v>11294840</v>
      </c>
      <c r="EA253" s="916">
        <v>0</v>
      </c>
      <c r="EB253" s="916">
        <v>114092</v>
      </c>
      <c r="EC253" s="916">
        <v>11409133</v>
      </c>
      <c r="ED253" s="916">
        <v>0</v>
      </c>
      <c r="EE253" s="916">
        <v>68093308</v>
      </c>
      <c r="EF253" s="916">
        <v>0</v>
      </c>
      <c r="EG253" s="916">
        <v>687811</v>
      </c>
      <c r="EH253" s="916">
        <v>68781119</v>
      </c>
      <c r="EI253" s="916">
        <v>0</v>
      </c>
      <c r="EJ253" s="916">
        <v>75098743</v>
      </c>
      <c r="EK253" s="916">
        <v>0</v>
      </c>
      <c r="EL253" s="916">
        <v>758573</v>
      </c>
      <c r="EM253" s="916">
        <v>75857316</v>
      </c>
      <c r="EN253" s="916">
        <v>0</v>
      </c>
      <c r="EO253" s="916">
        <v>7005435</v>
      </c>
      <c r="EP253" s="916">
        <v>0</v>
      </c>
      <c r="EQ253" s="916">
        <v>70762</v>
      </c>
      <c r="ER253" s="916">
        <v>7076197</v>
      </c>
      <c r="ES253" s="916">
        <v>200</v>
      </c>
      <c r="ET253" s="916">
        <v>18300275</v>
      </c>
      <c r="EU253" s="916">
        <v>0</v>
      </c>
      <c r="EV253" s="916">
        <v>184854</v>
      </c>
      <c r="EW253" s="916">
        <v>18485330</v>
      </c>
      <c r="EX253" s="917">
        <v>0</v>
      </c>
      <c r="EY253" s="917">
        <v>0.99</v>
      </c>
      <c r="EZ253" s="917">
        <v>0</v>
      </c>
      <c r="FA253" s="917">
        <v>0.01</v>
      </c>
      <c r="FB253" s="917">
        <v>1</v>
      </c>
      <c r="FC253" s="884" t="s">
        <v>679</v>
      </c>
      <c r="FD253" s="884" t="s">
        <v>685</v>
      </c>
      <c r="FE253" s="884" t="s">
        <v>1674</v>
      </c>
      <c r="FF253" s="884" t="s">
        <v>2349</v>
      </c>
      <c r="FG253" s="884" t="s">
        <v>2599</v>
      </c>
    </row>
    <row r="254" spans="1:163" ht="14.25" thickTop="1" thickBot="1" x14ac:dyDescent="0.25">
      <c r="A254" s="884" t="s">
        <v>3311</v>
      </c>
      <c r="B254" s="918" t="s">
        <v>554</v>
      </c>
      <c r="C254" s="919" t="s">
        <v>553</v>
      </c>
      <c r="D254" s="916">
        <v>40719690</v>
      </c>
      <c r="E254" s="916">
        <v>39905297</v>
      </c>
      <c r="F254" s="916">
        <v>0</v>
      </c>
      <c r="G254" s="916">
        <v>814394</v>
      </c>
      <c r="H254" s="916">
        <v>81439381</v>
      </c>
      <c r="I254" s="916">
        <v>4841</v>
      </c>
      <c r="J254" s="916">
        <v>4841</v>
      </c>
      <c r="K254" s="916">
        <v>40714849</v>
      </c>
      <c r="L254" s="916">
        <v>234485</v>
      </c>
      <c r="M254" s="916">
        <v>234485</v>
      </c>
      <c r="N254" s="916">
        <v>314287</v>
      </c>
      <c r="O254" s="916">
        <v>0</v>
      </c>
      <c r="P254" s="916">
        <v>314287</v>
      </c>
      <c r="Q254" s="916">
        <v>111751</v>
      </c>
      <c r="R254" s="916">
        <v>0</v>
      </c>
      <c r="S254" s="916">
        <v>111751</v>
      </c>
      <c r="T254" s="916">
        <v>0</v>
      </c>
      <c r="U254" s="916">
        <v>0</v>
      </c>
      <c r="V254" s="916">
        <v>0</v>
      </c>
      <c r="W254" s="916">
        <v>0</v>
      </c>
      <c r="X254" s="916">
        <v>4744</v>
      </c>
      <c r="Y254" s="916">
        <v>0</v>
      </c>
      <c r="Z254" s="916">
        <v>97</v>
      </c>
      <c r="AA254" s="916">
        <v>4841</v>
      </c>
      <c r="AB254" s="916">
        <v>0</v>
      </c>
      <c r="AC254" s="916">
        <v>0</v>
      </c>
      <c r="AD254" s="916">
        <v>8437363</v>
      </c>
      <c r="AE254" s="916">
        <v>0</v>
      </c>
      <c r="AF254" s="916">
        <v>170471</v>
      </c>
      <c r="AG254" s="916">
        <v>8607834</v>
      </c>
      <c r="AH254" s="916">
        <v>1220125</v>
      </c>
      <c r="AI254" s="916">
        <v>1195723</v>
      </c>
      <c r="AJ254" s="916">
        <v>0</v>
      </c>
      <c r="AK254" s="916">
        <v>24403</v>
      </c>
      <c r="AL254" s="916">
        <v>2440251</v>
      </c>
      <c r="AM254" s="916">
        <v>-1043989</v>
      </c>
      <c r="AN254" s="916">
        <v>-1023109</v>
      </c>
      <c r="AO254" s="916">
        <v>0</v>
      </c>
      <c r="AP254" s="916">
        <v>-20880</v>
      </c>
      <c r="AQ254" s="916">
        <v>-2087978</v>
      </c>
      <c r="AR254" s="916">
        <v>-550000</v>
      </c>
      <c r="AS254" s="916">
        <v>-539000</v>
      </c>
      <c r="AT254" s="916">
        <v>0</v>
      </c>
      <c r="AU254" s="916">
        <v>-11000</v>
      </c>
      <c r="AV254" s="916">
        <v>-1100000</v>
      </c>
      <c r="AW254" s="916">
        <v>46630</v>
      </c>
      <c r="AX254" s="916">
        <v>45698</v>
      </c>
      <c r="AY254" s="916">
        <v>0</v>
      </c>
      <c r="AZ254" s="916">
        <v>933</v>
      </c>
      <c r="BA254" s="916">
        <v>93261</v>
      </c>
      <c r="BB254" s="916">
        <v>-716630</v>
      </c>
      <c r="BC254" s="916">
        <v>-702298</v>
      </c>
      <c r="BD254" s="916">
        <v>0</v>
      </c>
      <c r="BE254" s="916">
        <v>-14333</v>
      </c>
      <c r="BF254" s="916">
        <v>-1433261</v>
      </c>
      <c r="BG254" s="916">
        <v>-1220000</v>
      </c>
      <c r="BH254" s="916">
        <v>-1195600</v>
      </c>
      <c r="BI254" s="916">
        <v>0</v>
      </c>
      <c r="BJ254" s="916">
        <v>-24400</v>
      </c>
      <c r="BK254" s="916">
        <v>-2440000</v>
      </c>
      <c r="BL254" s="916">
        <v>-8650000</v>
      </c>
      <c r="BM254" s="916">
        <v>-8477000</v>
      </c>
      <c r="BN254" s="916">
        <v>0</v>
      </c>
      <c r="BO254" s="916">
        <v>-173000</v>
      </c>
      <c r="BP254" s="916">
        <v>-17300000</v>
      </c>
      <c r="BQ254" s="916">
        <v>-323721</v>
      </c>
      <c r="BR254" s="916">
        <v>-317247</v>
      </c>
      <c r="BS254" s="916">
        <v>0</v>
      </c>
      <c r="BT254" s="916">
        <v>-6474</v>
      </c>
      <c r="BU254" s="916">
        <v>-647442</v>
      </c>
      <c r="BV254" s="916">
        <v>-8326279</v>
      </c>
      <c r="BW254" s="916">
        <v>-8159753</v>
      </c>
      <c r="BX254" s="916">
        <v>0</v>
      </c>
      <c r="BY254" s="916">
        <v>-166526</v>
      </c>
      <c r="BZ254" s="916">
        <v>-16652558</v>
      </c>
      <c r="CA254" s="916">
        <v>31721</v>
      </c>
      <c r="CB254" s="916">
        <v>31087</v>
      </c>
      <c r="CC254" s="916">
        <v>0</v>
      </c>
      <c r="CD254" s="916">
        <v>634</v>
      </c>
      <c r="CE254" s="916">
        <v>63442</v>
      </c>
      <c r="CF254" s="916">
        <v>3074153</v>
      </c>
      <c r="CG254" s="916">
        <v>3012669</v>
      </c>
      <c r="CH254" s="916">
        <v>0</v>
      </c>
      <c r="CI254" s="916">
        <v>61483</v>
      </c>
      <c r="CJ254" s="916">
        <v>6148305</v>
      </c>
      <c r="CK254" s="916">
        <v>0</v>
      </c>
      <c r="CL254" s="916">
        <v>0</v>
      </c>
      <c r="CM254" s="916">
        <v>0</v>
      </c>
      <c r="CN254" s="916">
        <v>0</v>
      </c>
      <c r="CO254" s="916">
        <v>0</v>
      </c>
      <c r="CP254" s="916">
        <v>-905874</v>
      </c>
      <c r="CQ254" s="916">
        <v>-887756</v>
      </c>
      <c r="CR254" s="916">
        <v>0</v>
      </c>
      <c r="CS254" s="916">
        <v>-18117</v>
      </c>
      <c r="CT254" s="916">
        <v>-1811747</v>
      </c>
      <c r="CU254" s="916">
        <v>-6450000</v>
      </c>
      <c r="CV254" s="916">
        <v>-6321000</v>
      </c>
      <c r="CW254" s="916">
        <v>0</v>
      </c>
      <c r="CX254" s="916">
        <v>-129000</v>
      </c>
      <c r="CY254" s="916">
        <v>-12900000</v>
      </c>
      <c r="CZ254" s="916">
        <v>-292000</v>
      </c>
      <c r="DA254" s="916">
        <v>-286160</v>
      </c>
      <c r="DB254" s="916">
        <v>0</v>
      </c>
      <c r="DC254" s="916">
        <v>-5840</v>
      </c>
      <c r="DD254" s="916">
        <v>-584000</v>
      </c>
      <c r="DE254" s="916">
        <v>-6158000</v>
      </c>
      <c r="DF254" s="916">
        <v>-6034840</v>
      </c>
      <c r="DG254" s="916">
        <v>0</v>
      </c>
      <c r="DH254" s="916">
        <v>-123160</v>
      </c>
      <c r="DI254" s="916">
        <v>-12316000</v>
      </c>
      <c r="DJ254" s="916">
        <v>-8887443</v>
      </c>
      <c r="DK254" s="916">
        <v>-8709696</v>
      </c>
      <c r="DL254" s="916">
        <v>0</v>
      </c>
      <c r="DM254" s="916">
        <v>-177748</v>
      </c>
      <c r="DN254" s="916">
        <v>-17774888</v>
      </c>
      <c r="DO254" s="916">
        <v>0</v>
      </c>
      <c r="DP254" s="916">
        <v>0</v>
      </c>
      <c r="DQ254" s="916">
        <v>0</v>
      </c>
      <c r="DR254" s="916">
        <v>0</v>
      </c>
      <c r="DS254" s="916">
        <v>0</v>
      </c>
      <c r="DT254" s="916">
        <v>-6050795</v>
      </c>
      <c r="DU254" s="916">
        <v>-5929779</v>
      </c>
      <c r="DV254" s="916">
        <v>0</v>
      </c>
      <c r="DW254" s="916">
        <v>-121016</v>
      </c>
      <c r="DX254" s="916">
        <v>-12101590</v>
      </c>
      <c r="DY254" s="916">
        <v>-2836648</v>
      </c>
      <c r="DZ254" s="916">
        <v>-2779917</v>
      </c>
      <c r="EA254" s="916">
        <v>0</v>
      </c>
      <c r="EB254" s="916">
        <v>-56732</v>
      </c>
      <c r="EC254" s="916">
        <v>-5673298</v>
      </c>
      <c r="ED254" s="916">
        <v>37491637</v>
      </c>
      <c r="EE254" s="916">
        <v>36741805</v>
      </c>
      <c r="EF254" s="916">
        <v>0</v>
      </c>
      <c r="EG254" s="916">
        <v>749833</v>
      </c>
      <c r="EH254" s="916">
        <v>74983275</v>
      </c>
      <c r="EI254" s="916">
        <v>40719690</v>
      </c>
      <c r="EJ254" s="916">
        <v>39905297</v>
      </c>
      <c r="EK254" s="916">
        <v>0</v>
      </c>
      <c r="EL254" s="916">
        <v>814394</v>
      </c>
      <c r="EM254" s="916">
        <v>81439381</v>
      </c>
      <c r="EN254" s="916">
        <v>3228053</v>
      </c>
      <c r="EO254" s="916">
        <v>3163492</v>
      </c>
      <c r="EP254" s="916">
        <v>0</v>
      </c>
      <c r="EQ254" s="916">
        <v>64561</v>
      </c>
      <c r="ER254" s="916">
        <v>6456106</v>
      </c>
      <c r="ES254" s="916">
        <v>391405</v>
      </c>
      <c r="ET254" s="916">
        <v>383575</v>
      </c>
      <c r="EU254" s="916">
        <v>0</v>
      </c>
      <c r="EV254" s="916">
        <v>7829</v>
      </c>
      <c r="EW254" s="916">
        <v>782808</v>
      </c>
      <c r="EX254" s="917">
        <v>0.5</v>
      </c>
      <c r="EY254" s="917">
        <v>0.49</v>
      </c>
      <c r="EZ254" s="917">
        <v>0</v>
      </c>
      <c r="FA254" s="917">
        <v>0.01</v>
      </c>
      <c r="FB254" s="917">
        <v>1</v>
      </c>
      <c r="FC254" s="884" t="s">
        <v>669</v>
      </c>
      <c r="FD254" s="884" t="s">
        <v>709</v>
      </c>
      <c r="FE254" s="884" t="s">
        <v>669</v>
      </c>
      <c r="FF254" s="884" t="s">
        <v>782</v>
      </c>
      <c r="FG254" s="884" t="s">
        <v>2600</v>
      </c>
    </row>
    <row r="255" spans="1:163" ht="14.25" thickTop="1" thickBot="1" x14ac:dyDescent="0.25">
      <c r="A255" s="884" t="s">
        <v>3311</v>
      </c>
      <c r="B255" s="918" t="s">
        <v>556</v>
      </c>
      <c r="C255" s="919" t="s">
        <v>555</v>
      </c>
      <c r="D255" s="916">
        <v>39733908</v>
      </c>
      <c r="E255" s="916">
        <v>38939230</v>
      </c>
      <c r="F255" s="916">
        <v>0</v>
      </c>
      <c r="G255" s="916">
        <v>794678</v>
      </c>
      <c r="H255" s="916">
        <v>79467816</v>
      </c>
      <c r="I255" s="916">
        <v>473468</v>
      </c>
      <c r="J255" s="916">
        <v>473468</v>
      </c>
      <c r="K255" s="916">
        <v>39260440</v>
      </c>
      <c r="L255" s="916">
        <v>355015</v>
      </c>
      <c r="M255" s="916">
        <v>355015</v>
      </c>
      <c r="N255" s="916">
        <v>1021547</v>
      </c>
      <c r="O255" s="916">
        <v>0</v>
      </c>
      <c r="P255" s="916">
        <v>1021547</v>
      </c>
      <c r="Q255" s="916">
        <v>0</v>
      </c>
      <c r="R255" s="916">
        <v>0</v>
      </c>
      <c r="S255" s="916">
        <v>0</v>
      </c>
      <c r="T255" s="916">
        <v>0</v>
      </c>
      <c r="U255" s="916">
        <v>0</v>
      </c>
      <c r="V255" s="916">
        <v>0</v>
      </c>
      <c r="W255" s="916">
        <v>0</v>
      </c>
      <c r="X255" s="916">
        <v>473468</v>
      </c>
      <c r="Y255" s="916">
        <v>0</v>
      </c>
      <c r="Z255" s="916">
        <v>0</v>
      </c>
      <c r="AA255" s="916">
        <v>473468</v>
      </c>
      <c r="AB255" s="916">
        <v>0</v>
      </c>
      <c r="AC255" s="916">
        <v>0</v>
      </c>
      <c r="AD255" s="916">
        <v>13638393</v>
      </c>
      <c r="AE255" s="916">
        <v>0</v>
      </c>
      <c r="AF255" s="916">
        <v>271368</v>
      </c>
      <c r="AG255" s="916">
        <v>13909761</v>
      </c>
      <c r="AH255" s="916">
        <v>4282281</v>
      </c>
      <c r="AI255" s="916">
        <v>4196636</v>
      </c>
      <c r="AJ255" s="916">
        <v>0</v>
      </c>
      <c r="AK255" s="916">
        <v>85646</v>
      </c>
      <c r="AL255" s="916">
        <v>8564563</v>
      </c>
      <c r="AM255" s="916">
        <v>-2583396</v>
      </c>
      <c r="AN255" s="916">
        <v>-2531729</v>
      </c>
      <c r="AO255" s="916">
        <v>0</v>
      </c>
      <c r="AP255" s="916">
        <v>-51668</v>
      </c>
      <c r="AQ255" s="916">
        <v>-5166793</v>
      </c>
      <c r="AR255" s="916">
        <v>-2300000</v>
      </c>
      <c r="AS255" s="916">
        <v>-2254000</v>
      </c>
      <c r="AT255" s="916">
        <v>0</v>
      </c>
      <c r="AU255" s="916">
        <v>-46000</v>
      </c>
      <c r="AV255" s="916">
        <v>-4600000</v>
      </c>
      <c r="AW255" s="916">
        <v>0</v>
      </c>
      <c r="AX255" s="916">
        <v>0</v>
      </c>
      <c r="AY255" s="916">
        <v>0</v>
      </c>
      <c r="AZ255" s="916">
        <v>0</v>
      </c>
      <c r="BA255" s="916">
        <v>0</v>
      </c>
      <c r="BB255" s="916">
        <v>-1047759</v>
      </c>
      <c r="BC255" s="916">
        <v>-1026803</v>
      </c>
      <c r="BD255" s="916">
        <v>0</v>
      </c>
      <c r="BE255" s="916">
        <v>-20955</v>
      </c>
      <c r="BF255" s="916">
        <v>-2095517</v>
      </c>
      <c r="BG255" s="916">
        <v>-3347759</v>
      </c>
      <c r="BH255" s="916">
        <v>-3280803</v>
      </c>
      <c r="BI255" s="916">
        <v>0</v>
      </c>
      <c r="BJ255" s="916">
        <v>-66955</v>
      </c>
      <c r="BK255" s="916">
        <v>-6695517</v>
      </c>
      <c r="BL255" s="916">
        <v>-4155000</v>
      </c>
      <c r="BM255" s="916">
        <v>-4071900</v>
      </c>
      <c r="BN255" s="916">
        <v>0</v>
      </c>
      <c r="BO255" s="916">
        <v>-83100</v>
      </c>
      <c r="BP255" s="916">
        <v>-8310000</v>
      </c>
      <c r="BQ255" s="916">
        <v>-263712</v>
      </c>
      <c r="BR255" s="916">
        <v>-258437</v>
      </c>
      <c r="BS255" s="916">
        <v>0</v>
      </c>
      <c r="BT255" s="916">
        <v>-5274</v>
      </c>
      <c r="BU255" s="916">
        <v>-527423</v>
      </c>
      <c r="BV255" s="916">
        <v>-3891288</v>
      </c>
      <c r="BW255" s="916">
        <v>-3813463</v>
      </c>
      <c r="BX255" s="916">
        <v>0</v>
      </c>
      <c r="BY255" s="916">
        <v>-77826</v>
      </c>
      <c r="BZ255" s="916">
        <v>-7782577</v>
      </c>
      <c r="CA255" s="916">
        <v>0</v>
      </c>
      <c r="CB255" s="916">
        <v>0</v>
      </c>
      <c r="CC255" s="916">
        <v>0</v>
      </c>
      <c r="CD255" s="916">
        <v>0</v>
      </c>
      <c r="CE255" s="916">
        <v>0</v>
      </c>
      <c r="CF255" s="916">
        <v>1723289</v>
      </c>
      <c r="CG255" s="916">
        <v>1688823</v>
      </c>
      <c r="CH255" s="916">
        <v>0</v>
      </c>
      <c r="CI255" s="916">
        <v>34466</v>
      </c>
      <c r="CJ255" s="916">
        <v>3446578</v>
      </c>
      <c r="CK255" s="916">
        <v>-281133</v>
      </c>
      <c r="CL255" s="916">
        <v>-275511</v>
      </c>
      <c r="CM255" s="916">
        <v>0</v>
      </c>
      <c r="CN255" s="916">
        <v>-5623</v>
      </c>
      <c r="CO255" s="916">
        <v>-562267</v>
      </c>
      <c r="CP255" s="916">
        <v>0</v>
      </c>
      <c r="CQ255" s="916">
        <v>0</v>
      </c>
      <c r="CR255" s="916">
        <v>0</v>
      </c>
      <c r="CS255" s="916">
        <v>0</v>
      </c>
      <c r="CT255" s="916">
        <v>0</v>
      </c>
      <c r="CU255" s="916">
        <v>-2712844</v>
      </c>
      <c r="CV255" s="916">
        <v>-2658588</v>
      </c>
      <c r="CW255" s="916">
        <v>0</v>
      </c>
      <c r="CX255" s="916">
        <v>-54257</v>
      </c>
      <c r="CY255" s="916">
        <v>-5425689</v>
      </c>
      <c r="CZ255" s="916">
        <v>-544845</v>
      </c>
      <c r="DA255" s="916">
        <v>-533948</v>
      </c>
      <c r="DB255" s="916">
        <v>0</v>
      </c>
      <c r="DC255" s="916">
        <v>-10897</v>
      </c>
      <c r="DD255" s="916">
        <v>-1089690</v>
      </c>
      <c r="DE255" s="916">
        <v>-2167999</v>
      </c>
      <c r="DF255" s="916">
        <v>-2124640</v>
      </c>
      <c r="DG255" s="916">
        <v>0</v>
      </c>
      <c r="DH255" s="916">
        <v>-43360</v>
      </c>
      <c r="DI255" s="916">
        <v>-4335999</v>
      </c>
      <c r="DJ255" s="916">
        <v>-7859341</v>
      </c>
      <c r="DK255" s="916">
        <v>-8074036</v>
      </c>
      <c r="DL255" s="916">
        <v>0</v>
      </c>
      <c r="DM255" s="916">
        <v>-160943</v>
      </c>
      <c r="DN255" s="916">
        <v>-16094321</v>
      </c>
      <c r="DO255" s="916">
        <v>0</v>
      </c>
      <c r="DP255" s="916">
        <v>0</v>
      </c>
      <c r="DQ255" s="916">
        <v>0</v>
      </c>
      <c r="DR255" s="916">
        <v>0</v>
      </c>
      <c r="DS255" s="916">
        <v>0</v>
      </c>
      <c r="DT255" s="916">
        <v>-13214695</v>
      </c>
      <c r="DU255" s="916">
        <v>-12950401</v>
      </c>
      <c r="DV255" s="916">
        <v>0</v>
      </c>
      <c r="DW255" s="916">
        <v>-264294</v>
      </c>
      <c r="DX255" s="916">
        <v>-26429389</v>
      </c>
      <c r="DY255" s="916">
        <v>5355354</v>
      </c>
      <c r="DZ255" s="916">
        <v>4876365</v>
      </c>
      <c r="EA255" s="916">
        <v>0</v>
      </c>
      <c r="EB255" s="916">
        <v>103351</v>
      </c>
      <c r="EC255" s="916">
        <v>10335068</v>
      </c>
      <c r="ED255" s="916">
        <v>39117973</v>
      </c>
      <c r="EE255" s="916">
        <v>38335613</v>
      </c>
      <c r="EF255" s="916">
        <v>0</v>
      </c>
      <c r="EG255" s="916">
        <v>782359</v>
      </c>
      <c r="EH255" s="916">
        <v>78235945</v>
      </c>
      <c r="EI255" s="916">
        <v>39733908</v>
      </c>
      <c r="EJ255" s="916">
        <v>38939230</v>
      </c>
      <c r="EK255" s="916">
        <v>0</v>
      </c>
      <c r="EL255" s="916">
        <v>794678</v>
      </c>
      <c r="EM255" s="916">
        <v>79467816</v>
      </c>
      <c r="EN255" s="916">
        <v>615935</v>
      </c>
      <c r="EO255" s="916">
        <v>603617</v>
      </c>
      <c r="EP255" s="916">
        <v>0</v>
      </c>
      <c r="EQ255" s="916">
        <v>12319</v>
      </c>
      <c r="ER255" s="916">
        <v>1231871</v>
      </c>
      <c r="ES255" s="916">
        <v>5971289</v>
      </c>
      <c r="ET255" s="916">
        <v>5479982</v>
      </c>
      <c r="EU255" s="916">
        <v>0</v>
      </c>
      <c r="EV255" s="916">
        <v>115670</v>
      </c>
      <c r="EW255" s="916">
        <v>11566939</v>
      </c>
      <c r="EX255" s="917">
        <v>0.5</v>
      </c>
      <c r="EY255" s="917">
        <v>0.49</v>
      </c>
      <c r="EZ255" s="917">
        <v>0</v>
      </c>
      <c r="FA255" s="917">
        <v>0.01</v>
      </c>
      <c r="FB255" s="917">
        <v>1</v>
      </c>
      <c r="FC255" s="884" t="s">
        <v>669</v>
      </c>
      <c r="FD255" s="884" t="s">
        <v>706</v>
      </c>
      <c r="FE255" s="884" t="s">
        <v>669</v>
      </c>
      <c r="FF255" s="884" t="s">
        <v>2348</v>
      </c>
      <c r="FG255" s="884" t="s">
        <v>2601</v>
      </c>
    </row>
    <row r="256" spans="1:163" ht="14.25" thickTop="1" thickBot="1" x14ac:dyDescent="0.25">
      <c r="A256" s="884" t="s">
        <v>3311</v>
      </c>
      <c r="B256" s="918" t="s">
        <v>558</v>
      </c>
      <c r="C256" s="919" t="s">
        <v>557</v>
      </c>
      <c r="D256" s="916">
        <v>25037870</v>
      </c>
      <c r="E256" s="916">
        <v>20030296</v>
      </c>
      <c r="F256" s="916">
        <v>5007574</v>
      </c>
      <c r="G256" s="916">
        <v>0</v>
      </c>
      <c r="H256" s="916">
        <v>50075740</v>
      </c>
      <c r="I256" s="916">
        <v>0</v>
      </c>
      <c r="J256" s="916">
        <v>0</v>
      </c>
      <c r="K256" s="916">
        <v>25037870</v>
      </c>
      <c r="L256" s="916">
        <v>232004</v>
      </c>
      <c r="M256" s="916">
        <v>232004</v>
      </c>
      <c r="N256" s="916">
        <v>0</v>
      </c>
      <c r="O256" s="916">
        <v>0</v>
      </c>
      <c r="P256" s="916">
        <v>0</v>
      </c>
      <c r="Q256" s="916">
        <v>358090</v>
      </c>
      <c r="R256" s="916">
        <v>0</v>
      </c>
      <c r="S256" s="916">
        <v>358090</v>
      </c>
      <c r="T256" s="916">
        <v>0</v>
      </c>
      <c r="U256" s="916">
        <v>0</v>
      </c>
      <c r="V256" s="916">
        <v>0</v>
      </c>
      <c r="W256" s="916">
        <v>0</v>
      </c>
      <c r="X256" s="916">
        <v>0</v>
      </c>
      <c r="Y256" s="916">
        <v>0</v>
      </c>
      <c r="Z256" s="916">
        <v>0</v>
      </c>
      <c r="AA256" s="916">
        <v>0</v>
      </c>
      <c r="AB256" s="916">
        <v>0</v>
      </c>
      <c r="AC256" s="916">
        <v>0</v>
      </c>
      <c r="AD256" s="916">
        <v>8209782</v>
      </c>
      <c r="AE256" s="916">
        <v>2043296</v>
      </c>
      <c r="AF256" s="916">
        <v>0</v>
      </c>
      <c r="AG256" s="916">
        <v>10253078</v>
      </c>
      <c r="AH256" s="916">
        <v>3206506</v>
      </c>
      <c r="AI256" s="916">
        <v>2565205</v>
      </c>
      <c r="AJ256" s="916">
        <v>641301</v>
      </c>
      <c r="AK256" s="916">
        <v>0</v>
      </c>
      <c r="AL256" s="916">
        <v>6413012</v>
      </c>
      <c r="AM256" s="916">
        <v>-833286</v>
      </c>
      <c r="AN256" s="916">
        <v>-666629</v>
      </c>
      <c r="AO256" s="916">
        <v>-166657</v>
      </c>
      <c r="AP256" s="916">
        <v>0</v>
      </c>
      <c r="AQ256" s="916">
        <v>-1666572</v>
      </c>
      <c r="AR256" s="916">
        <v>-1437269</v>
      </c>
      <c r="AS256" s="916">
        <v>-1149816</v>
      </c>
      <c r="AT256" s="916">
        <v>-287454</v>
      </c>
      <c r="AU256" s="916">
        <v>0</v>
      </c>
      <c r="AV256" s="916">
        <v>-2874539</v>
      </c>
      <c r="AW256" s="916">
        <v>265852</v>
      </c>
      <c r="AX256" s="916">
        <v>212681</v>
      </c>
      <c r="AY256" s="916">
        <v>53170</v>
      </c>
      <c r="AZ256" s="916">
        <v>0</v>
      </c>
      <c r="BA256" s="916">
        <v>531703</v>
      </c>
      <c r="BB256" s="916">
        <v>0</v>
      </c>
      <c r="BC256" s="916">
        <v>0</v>
      </c>
      <c r="BD256" s="916">
        <v>0</v>
      </c>
      <c r="BE256" s="916">
        <v>0</v>
      </c>
      <c r="BF256" s="916">
        <v>0</v>
      </c>
      <c r="BG256" s="916">
        <v>-1171417</v>
      </c>
      <c r="BH256" s="916">
        <v>-937135</v>
      </c>
      <c r="BI256" s="916">
        <v>-234284</v>
      </c>
      <c r="BJ256" s="916">
        <v>0</v>
      </c>
      <c r="BK256" s="916">
        <v>-2342836</v>
      </c>
      <c r="BL256" s="916">
        <v>-4761500</v>
      </c>
      <c r="BM256" s="916">
        <v>-3809200</v>
      </c>
      <c r="BN256" s="916">
        <v>-952300</v>
      </c>
      <c r="BO256" s="916">
        <v>0</v>
      </c>
      <c r="BP256" s="916">
        <v>-9523000</v>
      </c>
      <c r="BQ256" s="916">
        <v>-273000</v>
      </c>
      <c r="BR256" s="916">
        <v>-218400</v>
      </c>
      <c r="BS256" s="916">
        <v>-54600</v>
      </c>
      <c r="BT256" s="916">
        <v>0</v>
      </c>
      <c r="BU256" s="916">
        <v>-546000</v>
      </c>
      <c r="BV256" s="916">
        <v>-4488500</v>
      </c>
      <c r="BW256" s="916">
        <v>-3590800</v>
      </c>
      <c r="BX256" s="916">
        <v>-897700</v>
      </c>
      <c r="BY256" s="916">
        <v>0</v>
      </c>
      <c r="BZ256" s="916">
        <v>-8977000</v>
      </c>
      <c r="CA256" s="916">
        <v>0</v>
      </c>
      <c r="CB256" s="916">
        <v>0</v>
      </c>
      <c r="CC256" s="916">
        <v>0</v>
      </c>
      <c r="CD256" s="916">
        <v>0</v>
      </c>
      <c r="CE256" s="916">
        <v>0</v>
      </c>
      <c r="CF256" s="916">
        <v>0</v>
      </c>
      <c r="CG256" s="916">
        <v>0</v>
      </c>
      <c r="CH256" s="916">
        <v>0</v>
      </c>
      <c r="CI256" s="916">
        <v>0</v>
      </c>
      <c r="CJ256" s="916">
        <v>0</v>
      </c>
      <c r="CK256" s="916">
        <v>0</v>
      </c>
      <c r="CL256" s="916">
        <v>0</v>
      </c>
      <c r="CM256" s="916">
        <v>0</v>
      </c>
      <c r="CN256" s="916">
        <v>0</v>
      </c>
      <c r="CO256" s="916">
        <v>0</v>
      </c>
      <c r="CP256" s="916">
        <v>0</v>
      </c>
      <c r="CQ256" s="916">
        <v>0</v>
      </c>
      <c r="CR256" s="916">
        <v>0</v>
      </c>
      <c r="CS256" s="916">
        <v>0</v>
      </c>
      <c r="CT256" s="916">
        <v>0</v>
      </c>
      <c r="CU256" s="916">
        <v>-4761500</v>
      </c>
      <c r="CV256" s="916">
        <v>-3809200</v>
      </c>
      <c r="CW256" s="916">
        <v>-952300</v>
      </c>
      <c r="CX256" s="916">
        <v>0</v>
      </c>
      <c r="CY256" s="916">
        <v>-9523000</v>
      </c>
      <c r="CZ256" s="916">
        <v>-273000</v>
      </c>
      <c r="DA256" s="916">
        <v>-218400</v>
      </c>
      <c r="DB256" s="916">
        <v>-54600</v>
      </c>
      <c r="DC256" s="916">
        <v>0</v>
      </c>
      <c r="DD256" s="916">
        <v>-546000</v>
      </c>
      <c r="DE256" s="916">
        <v>-4488500</v>
      </c>
      <c r="DF256" s="916">
        <v>-3590800</v>
      </c>
      <c r="DG256" s="916">
        <v>-897700</v>
      </c>
      <c r="DH256" s="916">
        <v>0</v>
      </c>
      <c r="DI256" s="916">
        <v>-8977000</v>
      </c>
      <c r="DJ256" s="916">
        <v>-5977113</v>
      </c>
      <c r="DK256" s="916">
        <v>-4781691</v>
      </c>
      <c r="DL256" s="916">
        <v>-1195423</v>
      </c>
      <c r="DM256" s="916">
        <v>0</v>
      </c>
      <c r="DN256" s="916">
        <v>-11954216</v>
      </c>
      <c r="DO256" s="916">
        <v>0</v>
      </c>
      <c r="DP256" s="916">
        <v>0</v>
      </c>
      <c r="DQ256" s="916">
        <v>0</v>
      </c>
      <c r="DR256" s="916">
        <v>0</v>
      </c>
      <c r="DS256" s="916">
        <v>0</v>
      </c>
      <c r="DT256" s="916">
        <v>-4949475</v>
      </c>
      <c r="DU256" s="916">
        <v>-3959580</v>
      </c>
      <c r="DV256" s="916">
        <v>-989895</v>
      </c>
      <c r="DW256" s="916">
        <v>0</v>
      </c>
      <c r="DX256" s="916">
        <v>-9898950</v>
      </c>
      <c r="DY256" s="916">
        <v>-1027638</v>
      </c>
      <c r="DZ256" s="916">
        <v>-822111</v>
      </c>
      <c r="EA256" s="916">
        <v>-205528</v>
      </c>
      <c r="EB256" s="916">
        <v>0</v>
      </c>
      <c r="EC256" s="916">
        <v>-2055266</v>
      </c>
      <c r="ED256" s="916">
        <v>22347374</v>
      </c>
      <c r="EE256" s="916">
        <v>17877900</v>
      </c>
      <c r="EF256" s="916">
        <v>4469475</v>
      </c>
      <c r="EG256" s="916">
        <v>0</v>
      </c>
      <c r="EH256" s="916">
        <v>44694749</v>
      </c>
      <c r="EI256" s="916">
        <v>25037870</v>
      </c>
      <c r="EJ256" s="916">
        <v>20030296</v>
      </c>
      <c r="EK256" s="916">
        <v>5007574</v>
      </c>
      <c r="EL256" s="916">
        <v>0</v>
      </c>
      <c r="EM256" s="916">
        <v>50075740</v>
      </c>
      <c r="EN256" s="916">
        <v>2690496</v>
      </c>
      <c r="EO256" s="916">
        <v>2152396</v>
      </c>
      <c r="EP256" s="916">
        <v>538099</v>
      </c>
      <c r="EQ256" s="916">
        <v>0</v>
      </c>
      <c r="ER256" s="916">
        <v>5380991</v>
      </c>
      <c r="ES256" s="916">
        <v>1662858</v>
      </c>
      <c r="ET256" s="916">
        <v>1330285</v>
      </c>
      <c r="EU256" s="916">
        <v>332571</v>
      </c>
      <c r="EV256" s="916">
        <v>0</v>
      </c>
      <c r="EW256" s="916">
        <v>3325725</v>
      </c>
      <c r="EX256" s="917">
        <v>0.5</v>
      </c>
      <c r="EY256" s="917">
        <v>0.4</v>
      </c>
      <c r="EZ256" s="917">
        <v>0.1</v>
      </c>
      <c r="FA256" s="917">
        <v>0</v>
      </c>
      <c r="FB256" s="917">
        <v>1</v>
      </c>
      <c r="FC256" s="884" t="s">
        <v>697</v>
      </c>
      <c r="FD256" s="884" t="s">
        <v>676</v>
      </c>
      <c r="FE256" s="884" t="s">
        <v>1672</v>
      </c>
      <c r="FF256" s="884" t="s">
        <v>2348</v>
      </c>
      <c r="FG256" s="884" t="s">
        <v>2602</v>
      </c>
    </row>
    <row r="257" spans="1:164" ht="14.25" thickTop="1" thickBot="1" x14ac:dyDescent="0.25">
      <c r="A257" s="884" t="s">
        <v>3311</v>
      </c>
      <c r="B257" s="918" t="s">
        <v>560</v>
      </c>
      <c r="C257" s="919" t="s">
        <v>559</v>
      </c>
      <c r="D257" s="916">
        <v>13054908</v>
      </c>
      <c r="E257" s="916">
        <v>10443927</v>
      </c>
      <c r="F257" s="916">
        <v>2610982</v>
      </c>
      <c r="G257" s="916">
        <v>0</v>
      </c>
      <c r="H257" s="916">
        <v>26109817</v>
      </c>
      <c r="I257" s="916">
        <v>0</v>
      </c>
      <c r="J257" s="916">
        <v>0</v>
      </c>
      <c r="K257" s="916">
        <v>13054908</v>
      </c>
      <c r="L257" s="916">
        <v>157029</v>
      </c>
      <c r="M257" s="916">
        <v>157029</v>
      </c>
      <c r="N257" s="916">
        <v>0</v>
      </c>
      <c r="O257" s="916">
        <v>0</v>
      </c>
      <c r="P257" s="916">
        <v>0</v>
      </c>
      <c r="Q257" s="916">
        <v>318713</v>
      </c>
      <c r="R257" s="916">
        <v>993010</v>
      </c>
      <c r="S257" s="916">
        <v>1311723</v>
      </c>
      <c r="T257" s="916">
        <v>0</v>
      </c>
      <c r="U257" s="916">
        <v>0</v>
      </c>
      <c r="V257" s="916">
        <v>0</v>
      </c>
      <c r="W257" s="916">
        <v>0</v>
      </c>
      <c r="X257" s="916">
        <v>0</v>
      </c>
      <c r="Y257" s="916">
        <v>0</v>
      </c>
      <c r="Z257" s="916">
        <v>0</v>
      </c>
      <c r="AA257" s="916">
        <v>0</v>
      </c>
      <c r="AB257" s="916">
        <v>0</v>
      </c>
      <c r="AC257" s="916">
        <v>0</v>
      </c>
      <c r="AD257" s="916">
        <v>3917001</v>
      </c>
      <c r="AE257" s="916">
        <v>1072597</v>
      </c>
      <c r="AF257" s="916">
        <v>0</v>
      </c>
      <c r="AG257" s="916">
        <v>4989598</v>
      </c>
      <c r="AH257" s="916">
        <v>1370427</v>
      </c>
      <c r="AI257" s="916">
        <v>1096341</v>
      </c>
      <c r="AJ257" s="916">
        <v>274085</v>
      </c>
      <c r="AK257" s="916">
        <v>0</v>
      </c>
      <c r="AL257" s="916">
        <v>2740853</v>
      </c>
      <c r="AM257" s="916">
        <v>-844464</v>
      </c>
      <c r="AN257" s="916">
        <v>-675572</v>
      </c>
      <c r="AO257" s="916">
        <v>-168893</v>
      </c>
      <c r="AP257" s="916">
        <v>0</v>
      </c>
      <c r="AQ257" s="916">
        <v>-1688929</v>
      </c>
      <c r="AR257" s="916">
        <v>-624186</v>
      </c>
      <c r="AS257" s="916">
        <v>-499348</v>
      </c>
      <c r="AT257" s="916">
        <v>-124837</v>
      </c>
      <c r="AU257" s="916">
        <v>0</v>
      </c>
      <c r="AV257" s="916">
        <v>-1248371</v>
      </c>
      <c r="AW257" s="916">
        <v>57568</v>
      </c>
      <c r="AX257" s="916">
        <v>46054</v>
      </c>
      <c r="AY257" s="916">
        <v>11514</v>
      </c>
      <c r="AZ257" s="916">
        <v>0</v>
      </c>
      <c r="BA257" s="916">
        <v>115136</v>
      </c>
      <c r="BB257" s="916">
        <v>64488</v>
      </c>
      <c r="BC257" s="916">
        <v>51590</v>
      </c>
      <c r="BD257" s="916">
        <v>12898</v>
      </c>
      <c r="BE257" s="916">
        <v>0</v>
      </c>
      <c r="BF257" s="916">
        <v>128976</v>
      </c>
      <c r="BG257" s="916">
        <v>-502130</v>
      </c>
      <c r="BH257" s="916">
        <v>-401704</v>
      </c>
      <c r="BI257" s="916">
        <v>-100425</v>
      </c>
      <c r="BJ257" s="916">
        <v>0</v>
      </c>
      <c r="BK257" s="916">
        <v>-1004259</v>
      </c>
      <c r="BL257" s="916">
        <v>-1439335</v>
      </c>
      <c r="BM257" s="916">
        <v>-1151468</v>
      </c>
      <c r="BN257" s="916">
        <v>-287867</v>
      </c>
      <c r="BO257" s="916">
        <v>0</v>
      </c>
      <c r="BP257" s="916">
        <v>-2878670</v>
      </c>
      <c r="BQ257" s="916">
        <v>-559556</v>
      </c>
      <c r="BR257" s="916">
        <v>-447645</v>
      </c>
      <c r="BS257" s="916">
        <v>-111911</v>
      </c>
      <c r="BT257" s="916">
        <v>0</v>
      </c>
      <c r="BU257" s="916">
        <v>-1119112</v>
      </c>
      <c r="BV257" s="916">
        <v>-879779</v>
      </c>
      <c r="BW257" s="916">
        <v>-703823</v>
      </c>
      <c r="BX257" s="916">
        <v>-175956</v>
      </c>
      <c r="BY257" s="916">
        <v>0</v>
      </c>
      <c r="BZ257" s="916">
        <v>-1759558</v>
      </c>
      <c r="CA257" s="916">
        <v>356916</v>
      </c>
      <c r="CB257" s="916">
        <v>285533</v>
      </c>
      <c r="CC257" s="916">
        <v>71383</v>
      </c>
      <c r="CD257" s="916">
        <v>0</v>
      </c>
      <c r="CE257" s="916">
        <v>713832</v>
      </c>
      <c r="CF257" s="916">
        <v>1058752</v>
      </c>
      <c r="CG257" s="916">
        <v>847002</v>
      </c>
      <c r="CH257" s="916">
        <v>211750</v>
      </c>
      <c r="CI257" s="916">
        <v>0</v>
      </c>
      <c r="CJ257" s="916">
        <v>2117504</v>
      </c>
      <c r="CK257" s="916">
        <v>31361</v>
      </c>
      <c r="CL257" s="916">
        <v>25088</v>
      </c>
      <c r="CM257" s="916">
        <v>6272</v>
      </c>
      <c r="CN257" s="916">
        <v>0</v>
      </c>
      <c r="CO257" s="916">
        <v>62721</v>
      </c>
      <c r="CP257" s="916">
        <v>-1110929</v>
      </c>
      <c r="CQ257" s="916">
        <v>-888744</v>
      </c>
      <c r="CR257" s="916">
        <v>-222186</v>
      </c>
      <c r="CS257" s="916">
        <v>0</v>
      </c>
      <c r="CT257" s="916">
        <v>-2221859</v>
      </c>
      <c r="CU257" s="916">
        <v>-1103235</v>
      </c>
      <c r="CV257" s="916">
        <v>-882589</v>
      </c>
      <c r="CW257" s="916">
        <v>-220648</v>
      </c>
      <c r="CX257" s="916">
        <v>0</v>
      </c>
      <c r="CY257" s="916">
        <v>-2206472</v>
      </c>
      <c r="CZ257" s="916">
        <v>-171279</v>
      </c>
      <c r="DA257" s="916">
        <v>-137024</v>
      </c>
      <c r="DB257" s="916">
        <v>-34256</v>
      </c>
      <c r="DC257" s="916">
        <v>0</v>
      </c>
      <c r="DD257" s="916">
        <v>-342559</v>
      </c>
      <c r="DE257" s="916">
        <v>-931956</v>
      </c>
      <c r="DF257" s="916">
        <v>-745565</v>
      </c>
      <c r="DG257" s="916">
        <v>-186392</v>
      </c>
      <c r="DH257" s="916">
        <v>0</v>
      </c>
      <c r="DI257" s="916">
        <v>-1863913</v>
      </c>
      <c r="DJ257" s="916">
        <v>-3855665</v>
      </c>
      <c r="DK257" s="916">
        <v>-3084534</v>
      </c>
      <c r="DL257" s="916">
        <v>-771136</v>
      </c>
      <c r="DM257" s="916">
        <v>0</v>
      </c>
      <c r="DN257" s="916">
        <v>-7711335</v>
      </c>
      <c r="DO257" s="916">
        <v>-7450</v>
      </c>
      <c r="DP257" s="916">
        <v>-5960</v>
      </c>
      <c r="DQ257" s="916">
        <v>-1490</v>
      </c>
      <c r="DR257" s="916">
        <v>0</v>
      </c>
      <c r="DS257" s="916">
        <v>-14900</v>
      </c>
      <c r="DT257" s="916">
        <v>-3430269</v>
      </c>
      <c r="DU257" s="916">
        <v>-2744215</v>
      </c>
      <c r="DV257" s="916">
        <v>-686054</v>
      </c>
      <c r="DW257" s="916">
        <v>0</v>
      </c>
      <c r="DX257" s="916">
        <v>-6860538</v>
      </c>
      <c r="DY257" s="916">
        <v>-432846</v>
      </c>
      <c r="DZ257" s="916">
        <v>-346279</v>
      </c>
      <c r="EA257" s="916">
        <v>-86572</v>
      </c>
      <c r="EB257" s="916">
        <v>0</v>
      </c>
      <c r="EC257" s="916">
        <v>-865697</v>
      </c>
      <c r="ED257" s="916">
        <v>13200804</v>
      </c>
      <c r="EE257" s="916">
        <v>10560644</v>
      </c>
      <c r="EF257" s="916">
        <v>2640161</v>
      </c>
      <c r="EG257" s="916">
        <v>0</v>
      </c>
      <c r="EH257" s="916">
        <v>26401609</v>
      </c>
      <c r="EI257" s="916">
        <v>13054908</v>
      </c>
      <c r="EJ257" s="916">
        <v>10443927</v>
      </c>
      <c r="EK257" s="916">
        <v>2610982</v>
      </c>
      <c r="EL257" s="916">
        <v>0</v>
      </c>
      <c r="EM257" s="916">
        <v>26109817</v>
      </c>
      <c r="EN257" s="916">
        <v>-145896</v>
      </c>
      <c r="EO257" s="916">
        <v>-116717</v>
      </c>
      <c r="EP257" s="916">
        <v>-29179</v>
      </c>
      <c r="EQ257" s="916">
        <v>0</v>
      </c>
      <c r="ER257" s="916">
        <v>-291792</v>
      </c>
      <c r="ES257" s="916">
        <v>-578742</v>
      </c>
      <c r="ET257" s="916">
        <v>-462996</v>
      </c>
      <c r="EU257" s="916">
        <v>-115751</v>
      </c>
      <c r="EV257" s="916">
        <v>0</v>
      </c>
      <c r="EW257" s="916">
        <v>-1157489</v>
      </c>
      <c r="EX257" s="917">
        <v>0.5</v>
      </c>
      <c r="EY257" s="917">
        <v>0.4</v>
      </c>
      <c r="EZ257" s="917">
        <v>0.1</v>
      </c>
      <c r="FA257" s="917">
        <v>0</v>
      </c>
      <c r="FB257" s="917">
        <v>1</v>
      </c>
      <c r="FC257" s="884" t="s">
        <v>704</v>
      </c>
      <c r="FD257" s="884" t="s">
        <v>676</v>
      </c>
      <c r="FE257" s="884" t="s">
        <v>1672</v>
      </c>
      <c r="FF257" s="884" t="s">
        <v>2344</v>
      </c>
      <c r="FG257" s="884" t="s">
        <v>2603</v>
      </c>
    </row>
    <row r="258" spans="1:164" ht="14.25" thickTop="1" thickBot="1" x14ac:dyDescent="0.25">
      <c r="A258" s="884" t="s">
        <v>3311</v>
      </c>
      <c r="B258" s="918" t="s">
        <v>562</v>
      </c>
      <c r="C258" s="919" t="s">
        <v>561</v>
      </c>
      <c r="D258" s="916">
        <v>39291743</v>
      </c>
      <c r="E258" s="916">
        <v>38505909</v>
      </c>
      <c r="F258" s="916">
        <v>0</v>
      </c>
      <c r="G258" s="916">
        <v>785835</v>
      </c>
      <c r="H258" s="916">
        <v>78583487</v>
      </c>
      <c r="I258" s="916">
        <v>0</v>
      </c>
      <c r="J258" s="916">
        <v>0</v>
      </c>
      <c r="K258" s="916">
        <v>39291743</v>
      </c>
      <c r="L258" s="916">
        <v>329204</v>
      </c>
      <c r="M258" s="916">
        <v>329204</v>
      </c>
      <c r="N258" s="916">
        <v>1590891</v>
      </c>
      <c r="O258" s="916">
        <v>0</v>
      </c>
      <c r="P258" s="916">
        <v>1590891</v>
      </c>
      <c r="Q258" s="916">
        <v>0</v>
      </c>
      <c r="R258" s="916">
        <v>0</v>
      </c>
      <c r="S258" s="916">
        <v>0</v>
      </c>
      <c r="T258" s="916">
        <v>0</v>
      </c>
      <c r="U258" s="916">
        <v>0</v>
      </c>
      <c r="V258" s="916">
        <v>0</v>
      </c>
      <c r="W258" s="916">
        <v>0</v>
      </c>
      <c r="X258" s="916">
        <v>0</v>
      </c>
      <c r="Y258" s="916">
        <v>0</v>
      </c>
      <c r="Z258" s="916">
        <v>0</v>
      </c>
      <c r="AA258" s="916">
        <v>0</v>
      </c>
      <c r="AB258" s="916">
        <v>0</v>
      </c>
      <c r="AC258" s="916">
        <v>0</v>
      </c>
      <c r="AD258" s="916">
        <v>12323580</v>
      </c>
      <c r="AE258" s="916">
        <v>0</v>
      </c>
      <c r="AF258" s="916">
        <v>246968</v>
      </c>
      <c r="AG258" s="916">
        <v>12570548</v>
      </c>
      <c r="AH258" s="916">
        <v>4645203</v>
      </c>
      <c r="AI258" s="916">
        <v>4552299</v>
      </c>
      <c r="AJ258" s="916">
        <v>0</v>
      </c>
      <c r="AK258" s="916">
        <v>92904</v>
      </c>
      <c r="AL258" s="916">
        <v>9290406</v>
      </c>
      <c r="AM258" s="916">
        <v>-1893855</v>
      </c>
      <c r="AN258" s="916">
        <v>-1855978</v>
      </c>
      <c r="AO258" s="916">
        <v>0</v>
      </c>
      <c r="AP258" s="916">
        <v>-37877</v>
      </c>
      <c r="AQ258" s="916">
        <v>-3787710</v>
      </c>
      <c r="AR258" s="916">
        <v>-3221397</v>
      </c>
      <c r="AS258" s="916">
        <v>-3156969</v>
      </c>
      <c r="AT258" s="916">
        <v>0</v>
      </c>
      <c r="AU258" s="916">
        <v>-64428</v>
      </c>
      <c r="AV258" s="916">
        <v>-6442794</v>
      </c>
      <c r="AW258" s="916">
        <v>370824</v>
      </c>
      <c r="AX258" s="916">
        <v>363408</v>
      </c>
      <c r="AY258" s="916">
        <v>0</v>
      </c>
      <c r="AZ258" s="916">
        <v>7416</v>
      </c>
      <c r="BA258" s="916">
        <v>741648</v>
      </c>
      <c r="BB258" s="916">
        <v>113962</v>
      </c>
      <c r="BC258" s="916">
        <v>111683</v>
      </c>
      <c r="BD258" s="916">
        <v>0</v>
      </c>
      <c r="BE258" s="916">
        <v>2279</v>
      </c>
      <c r="BF258" s="916">
        <v>227924</v>
      </c>
      <c r="BG258" s="916">
        <v>-2736611</v>
      </c>
      <c r="BH258" s="916">
        <v>-2681878</v>
      </c>
      <c r="BI258" s="916">
        <v>0</v>
      </c>
      <c r="BJ258" s="916">
        <v>-54733</v>
      </c>
      <c r="BK258" s="916">
        <v>-5473222</v>
      </c>
      <c r="BL258" s="916">
        <v>-7427181</v>
      </c>
      <c r="BM258" s="916">
        <v>-7278638</v>
      </c>
      <c r="BN258" s="916">
        <v>0</v>
      </c>
      <c r="BO258" s="916">
        <v>-148544</v>
      </c>
      <c r="BP258" s="916">
        <v>-14854363</v>
      </c>
      <c r="BQ258" s="916">
        <v>-119196</v>
      </c>
      <c r="BR258" s="916">
        <v>-116812</v>
      </c>
      <c r="BS258" s="916">
        <v>0</v>
      </c>
      <c r="BT258" s="916">
        <v>-2384</v>
      </c>
      <c r="BU258" s="916">
        <v>-238392</v>
      </c>
      <c r="BV258" s="916">
        <v>-7307985</v>
      </c>
      <c r="BW258" s="916">
        <v>-7161826</v>
      </c>
      <c r="BX258" s="916">
        <v>0</v>
      </c>
      <c r="BY258" s="916">
        <v>-146160</v>
      </c>
      <c r="BZ258" s="916">
        <v>-14615971</v>
      </c>
      <c r="CA258" s="916">
        <v>190137</v>
      </c>
      <c r="CB258" s="916">
        <v>186335</v>
      </c>
      <c r="CC258" s="916">
        <v>0</v>
      </c>
      <c r="CD258" s="916">
        <v>3803</v>
      </c>
      <c r="CE258" s="916">
        <v>380275</v>
      </c>
      <c r="CF258" s="916">
        <v>3747622</v>
      </c>
      <c r="CG258" s="916">
        <v>3672669</v>
      </c>
      <c r="CH258" s="916">
        <v>0</v>
      </c>
      <c r="CI258" s="916">
        <v>74952</v>
      </c>
      <c r="CJ258" s="916">
        <v>7495243</v>
      </c>
      <c r="CK258" s="916">
        <v>-398269</v>
      </c>
      <c r="CL258" s="916">
        <v>-390303</v>
      </c>
      <c r="CM258" s="916">
        <v>0</v>
      </c>
      <c r="CN258" s="916">
        <v>-7965</v>
      </c>
      <c r="CO258" s="916">
        <v>-796537</v>
      </c>
      <c r="CP258" s="916">
        <v>-1920300</v>
      </c>
      <c r="CQ258" s="916">
        <v>-1881894</v>
      </c>
      <c r="CR258" s="916">
        <v>0</v>
      </c>
      <c r="CS258" s="916">
        <v>-38406</v>
      </c>
      <c r="CT258" s="916">
        <v>-3840600</v>
      </c>
      <c r="CU258" s="916">
        <v>-5807992</v>
      </c>
      <c r="CV258" s="916">
        <v>-5691831</v>
      </c>
      <c r="CW258" s="916">
        <v>0</v>
      </c>
      <c r="CX258" s="916">
        <v>-116160</v>
      </c>
      <c r="CY258" s="916">
        <v>-11615983</v>
      </c>
      <c r="CZ258" s="916">
        <v>-327328</v>
      </c>
      <c r="DA258" s="916">
        <v>-320780</v>
      </c>
      <c r="DB258" s="916">
        <v>0</v>
      </c>
      <c r="DC258" s="916">
        <v>-6546</v>
      </c>
      <c r="DD258" s="916">
        <v>-654654</v>
      </c>
      <c r="DE258" s="916">
        <v>-5480663</v>
      </c>
      <c r="DF258" s="916">
        <v>-5371051</v>
      </c>
      <c r="DG258" s="916">
        <v>0</v>
      </c>
      <c r="DH258" s="916">
        <v>-109614</v>
      </c>
      <c r="DI258" s="916">
        <v>-10961328</v>
      </c>
      <c r="DJ258" s="916">
        <v>-5942478</v>
      </c>
      <c r="DK258" s="916">
        <v>-5823628</v>
      </c>
      <c r="DL258" s="916">
        <v>0</v>
      </c>
      <c r="DM258" s="916">
        <v>-118848</v>
      </c>
      <c r="DN258" s="916">
        <v>-11884954</v>
      </c>
      <c r="DO258" s="916">
        <v>0</v>
      </c>
      <c r="DP258" s="916">
        <v>0</v>
      </c>
      <c r="DQ258" s="916">
        <v>0</v>
      </c>
      <c r="DR258" s="916">
        <v>0</v>
      </c>
      <c r="DS258" s="916">
        <v>0</v>
      </c>
      <c r="DT258" s="916">
        <v>-12348428</v>
      </c>
      <c r="DU258" s="916">
        <v>-12101459</v>
      </c>
      <c r="DV258" s="916">
        <v>0</v>
      </c>
      <c r="DW258" s="916">
        <v>-246969</v>
      </c>
      <c r="DX258" s="916">
        <v>-24696856</v>
      </c>
      <c r="DY258" s="916">
        <v>6405950</v>
      </c>
      <c r="DZ258" s="916">
        <v>6277831</v>
      </c>
      <c r="EA258" s="916">
        <v>0</v>
      </c>
      <c r="EB258" s="916">
        <v>128121</v>
      </c>
      <c r="EC258" s="916">
        <v>12811902</v>
      </c>
      <c r="ED258" s="916">
        <v>40596133</v>
      </c>
      <c r="EE258" s="916">
        <v>39784211</v>
      </c>
      <c r="EF258" s="916">
        <v>0</v>
      </c>
      <c r="EG258" s="916">
        <v>811923</v>
      </c>
      <c r="EH258" s="916">
        <v>81192267</v>
      </c>
      <c r="EI258" s="916">
        <v>39291743</v>
      </c>
      <c r="EJ258" s="916">
        <v>38505909</v>
      </c>
      <c r="EK258" s="916">
        <v>0</v>
      </c>
      <c r="EL258" s="916">
        <v>785835</v>
      </c>
      <c r="EM258" s="916">
        <v>78583487</v>
      </c>
      <c r="EN258" s="916">
        <v>-1304390</v>
      </c>
      <c r="EO258" s="916">
        <v>-1278302</v>
      </c>
      <c r="EP258" s="916">
        <v>0</v>
      </c>
      <c r="EQ258" s="916">
        <v>-26088</v>
      </c>
      <c r="ER258" s="916">
        <v>-2608780</v>
      </c>
      <c r="ES258" s="916">
        <v>5101560</v>
      </c>
      <c r="ET258" s="916">
        <v>4999529</v>
      </c>
      <c r="EU258" s="916">
        <v>0</v>
      </c>
      <c r="EV258" s="916">
        <v>102033</v>
      </c>
      <c r="EW258" s="916">
        <v>10203122</v>
      </c>
      <c r="EX258" s="917">
        <v>0.5</v>
      </c>
      <c r="EY258" s="917">
        <v>0.49</v>
      </c>
      <c r="EZ258" s="917">
        <v>0</v>
      </c>
      <c r="FA258" s="917">
        <v>0.01</v>
      </c>
      <c r="FB258" s="917">
        <v>1</v>
      </c>
      <c r="FC258" s="884" t="s">
        <v>679</v>
      </c>
      <c r="FD258" s="884" t="s">
        <v>708</v>
      </c>
      <c r="FE258" s="884" t="s">
        <v>1674</v>
      </c>
      <c r="FF258" s="884" t="s">
        <v>782</v>
      </c>
      <c r="FG258" s="884" t="s">
        <v>2604</v>
      </c>
    </row>
    <row r="259" spans="1:164" ht="14.25" thickTop="1" thickBot="1" x14ac:dyDescent="0.25">
      <c r="A259" s="884" t="s">
        <v>3311</v>
      </c>
      <c r="B259" s="918" t="s">
        <v>564</v>
      </c>
      <c r="C259" s="919" t="s">
        <v>563</v>
      </c>
      <c r="D259" s="916">
        <v>14311802</v>
      </c>
      <c r="E259" s="916">
        <v>11449442</v>
      </c>
      <c r="F259" s="916">
        <v>2862360</v>
      </c>
      <c r="G259" s="916">
        <v>0</v>
      </c>
      <c r="H259" s="916">
        <v>28623604</v>
      </c>
      <c r="I259" s="916">
        <v>0</v>
      </c>
      <c r="J259" s="916">
        <v>0</v>
      </c>
      <c r="K259" s="916">
        <v>14311802</v>
      </c>
      <c r="L259" s="916">
        <v>126857</v>
      </c>
      <c r="M259" s="916">
        <v>126857</v>
      </c>
      <c r="N259" s="916">
        <v>0</v>
      </c>
      <c r="O259" s="916">
        <v>0</v>
      </c>
      <c r="P259" s="916">
        <v>0</v>
      </c>
      <c r="Q259" s="916">
        <v>0</v>
      </c>
      <c r="R259" s="916">
        <v>0</v>
      </c>
      <c r="S259" s="916">
        <v>0</v>
      </c>
      <c r="T259" s="916">
        <v>0</v>
      </c>
      <c r="U259" s="916">
        <v>0</v>
      </c>
      <c r="V259" s="916">
        <v>0</v>
      </c>
      <c r="W259" s="916">
        <v>0</v>
      </c>
      <c r="X259" s="916">
        <v>0</v>
      </c>
      <c r="Y259" s="916">
        <v>0</v>
      </c>
      <c r="Z259" s="916">
        <v>0</v>
      </c>
      <c r="AA259" s="916">
        <v>0</v>
      </c>
      <c r="AB259" s="916">
        <v>0</v>
      </c>
      <c r="AC259" s="916">
        <v>0</v>
      </c>
      <c r="AD259" s="916">
        <v>4581952</v>
      </c>
      <c r="AE259" s="916">
        <v>1145489</v>
      </c>
      <c r="AF259" s="916">
        <v>0</v>
      </c>
      <c r="AG259" s="916">
        <v>5727441</v>
      </c>
      <c r="AH259" s="916">
        <v>586071</v>
      </c>
      <c r="AI259" s="916">
        <v>468857</v>
      </c>
      <c r="AJ259" s="916">
        <v>117214</v>
      </c>
      <c r="AK259" s="916">
        <v>0</v>
      </c>
      <c r="AL259" s="916">
        <v>1172142</v>
      </c>
      <c r="AM259" s="916">
        <v>-284136</v>
      </c>
      <c r="AN259" s="916">
        <v>-227309</v>
      </c>
      <c r="AO259" s="916">
        <v>-56827</v>
      </c>
      <c r="AP259" s="916">
        <v>0</v>
      </c>
      <c r="AQ259" s="916">
        <v>-568272</v>
      </c>
      <c r="AR259" s="916">
        <v>-750000</v>
      </c>
      <c r="AS259" s="916">
        <v>-600000</v>
      </c>
      <c r="AT259" s="916">
        <v>-150000</v>
      </c>
      <c r="AU259" s="916">
        <v>0</v>
      </c>
      <c r="AV259" s="916">
        <v>-1500000</v>
      </c>
      <c r="AW259" s="916">
        <v>121927</v>
      </c>
      <c r="AX259" s="916">
        <v>97541</v>
      </c>
      <c r="AY259" s="916">
        <v>24385</v>
      </c>
      <c r="AZ259" s="916">
        <v>0</v>
      </c>
      <c r="BA259" s="916">
        <v>243853</v>
      </c>
      <c r="BB259" s="916">
        <v>-121927</v>
      </c>
      <c r="BC259" s="916">
        <v>-97541</v>
      </c>
      <c r="BD259" s="916">
        <v>-24385</v>
      </c>
      <c r="BE259" s="916">
        <v>0</v>
      </c>
      <c r="BF259" s="916">
        <v>-243853</v>
      </c>
      <c r="BG259" s="916">
        <v>-750000</v>
      </c>
      <c r="BH259" s="916">
        <v>-600000</v>
      </c>
      <c r="BI259" s="916">
        <v>-150000</v>
      </c>
      <c r="BJ259" s="916">
        <v>0</v>
      </c>
      <c r="BK259" s="916">
        <v>-1500000</v>
      </c>
      <c r="BL259" s="916">
        <v>-1228497</v>
      </c>
      <c r="BM259" s="916">
        <v>-982797</v>
      </c>
      <c r="BN259" s="916">
        <v>-245699</v>
      </c>
      <c r="BO259" s="916">
        <v>0</v>
      </c>
      <c r="BP259" s="916">
        <v>-2456993</v>
      </c>
      <c r="BQ259" s="916">
        <v>-307418</v>
      </c>
      <c r="BR259" s="916">
        <v>-245935</v>
      </c>
      <c r="BS259" s="916">
        <v>-61484</v>
      </c>
      <c r="BT259" s="916">
        <v>0</v>
      </c>
      <c r="BU259" s="916">
        <v>-614837</v>
      </c>
      <c r="BV259" s="916">
        <v>-921077</v>
      </c>
      <c r="BW259" s="916">
        <v>-736862</v>
      </c>
      <c r="BX259" s="916">
        <v>-184216</v>
      </c>
      <c r="BY259" s="916">
        <v>0</v>
      </c>
      <c r="BZ259" s="916">
        <v>-1842155</v>
      </c>
      <c r="CA259" s="916">
        <v>0</v>
      </c>
      <c r="CB259" s="916">
        <v>0</v>
      </c>
      <c r="CC259" s="916">
        <v>0</v>
      </c>
      <c r="CD259" s="916">
        <v>0</v>
      </c>
      <c r="CE259" s="916">
        <v>0</v>
      </c>
      <c r="CF259" s="916">
        <v>465953</v>
      </c>
      <c r="CG259" s="916">
        <v>372762</v>
      </c>
      <c r="CH259" s="916">
        <v>93191</v>
      </c>
      <c r="CI259" s="916">
        <v>0</v>
      </c>
      <c r="CJ259" s="916">
        <v>931906</v>
      </c>
      <c r="CK259" s="916">
        <v>-307418</v>
      </c>
      <c r="CL259" s="916">
        <v>-245935</v>
      </c>
      <c r="CM259" s="916">
        <v>-61484</v>
      </c>
      <c r="CN259" s="916">
        <v>0</v>
      </c>
      <c r="CO259" s="916">
        <v>-614837</v>
      </c>
      <c r="CP259" s="916">
        <v>-415126</v>
      </c>
      <c r="CQ259" s="916">
        <v>-332100</v>
      </c>
      <c r="CR259" s="916">
        <v>-83025</v>
      </c>
      <c r="CS259" s="916">
        <v>0</v>
      </c>
      <c r="CT259" s="916">
        <v>-830251</v>
      </c>
      <c r="CU259" s="916">
        <v>-1485088</v>
      </c>
      <c r="CV259" s="916">
        <v>-1188070</v>
      </c>
      <c r="CW259" s="916">
        <v>-297017</v>
      </c>
      <c r="CX259" s="916">
        <v>0</v>
      </c>
      <c r="CY259" s="916">
        <v>-2970175</v>
      </c>
      <c r="CZ259" s="916">
        <v>-614836</v>
      </c>
      <c r="DA259" s="916">
        <v>-491870</v>
      </c>
      <c r="DB259" s="916">
        <v>-122968</v>
      </c>
      <c r="DC259" s="916">
        <v>0</v>
      </c>
      <c r="DD259" s="916">
        <v>-1229674</v>
      </c>
      <c r="DE259" s="916">
        <v>-870250</v>
      </c>
      <c r="DF259" s="916">
        <v>-696200</v>
      </c>
      <c r="DG259" s="916">
        <v>-174050</v>
      </c>
      <c r="DH259" s="916">
        <v>0</v>
      </c>
      <c r="DI259" s="916">
        <v>-1740500</v>
      </c>
      <c r="DJ259" s="916">
        <v>-6067801</v>
      </c>
      <c r="DK259" s="916">
        <v>-4854239</v>
      </c>
      <c r="DL259" s="916">
        <v>-1213557</v>
      </c>
      <c r="DM259" s="916">
        <v>0</v>
      </c>
      <c r="DN259" s="916">
        <v>-12135598</v>
      </c>
      <c r="DO259" s="916">
        <v>0</v>
      </c>
      <c r="DP259" s="916">
        <v>0</v>
      </c>
      <c r="DQ259" s="916">
        <v>0</v>
      </c>
      <c r="DR259" s="916">
        <v>0</v>
      </c>
      <c r="DS259" s="916">
        <v>0</v>
      </c>
      <c r="DT259" s="916">
        <v>-5518698</v>
      </c>
      <c r="DU259" s="916">
        <v>-4414958</v>
      </c>
      <c r="DV259" s="916">
        <v>-1103740</v>
      </c>
      <c r="DW259" s="916">
        <v>0</v>
      </c>
      <c r="DX259" s="916">
        <v>-11037395</v>
      </c>
      <c r="DY259" s="916">
        <v>-549103</v>
      </c>
      <c r="DZ259" s="916">
        <v>-439281</v>
      </c>
      <c r="EA259" s="916">
        <v>-109817</v>
      </c>
      <c r="EB259" s="916">
        <v>0</v>
      </c>
      <c r="EC259" s="916">
        <v>-1098203</v>
      </c>
      <c r="ED259" s="916">
        <v>15578174</v>
      </c>
      <c r="EE259" s="916">
        <v>12462540</v>
      </c>
      <c r="EF259" s="916">
        <v>3115635</v>
      </c>
      <c r="EG259" s="916">
        <v>0</v>
      </c>
      <c r="EH259" s="916">
        <v>31156349</v>
      </c>
      <c r="EI259" s="916">
        <v>14311802</v>
      </c>
      <c r="EJ259" s="916">
        <v>11449442</v>
      </c>
      <c r="EK259" s="916">
        <v>2862360</v>
      </c>
      <c r="EL259" s="916">
        <v>0</v>
      </c>
      <c r="EM259" s="916">
        <v>28623604</v>
      </c>
      <c r="EN259" s="916">
        <v>-1266372</v>
      </c>
      <c r="EO259" s="916">
        <v>-1013098</v>
      </c>
      <c r="EP259" s="916">
        <v>-253275</v>
      </c>
      <c r="EQ259" s="916">
        <v>0</v>
      </c>
      <c r="ER259" s="916">
        <v>-2532745</v>
      </c>
      <c r="ES259" s="916">
        <v>-1815475</v>
      </c>
      <c r="ET259" s="916">
        <v>-1452379</v>
      </c>
      <c r="EU259" s="916">
        <v>-363092</v>
      </c>
      <c r="EV259" s="916">
        <v>0</v>
      </c>
      <c r="EW259" s="916">
        <v>-3630948</v>
      </c>
      <c r="EX259" s="917">
        <v>0.5</v>
      </c>
      <c r="EY259" s="917">
        <v>0.4</v>
      </c>
      <c r="EZ259" s="917">
        <v>0.1</v>
      </c>
      <c r="FA259" s="917">
        <v>0</v>
      </c>
      <c r="FB259" s="917">
        <v>1</v>
      </c>
      <c r="FC259" s="884" t="s">
        <v>681</v>
      </c>
      <c r="FD259" s="884" t="s">
        <v>676</v>
      </c>
      <c r="FE259" s="884" t="s">
        <v>1672</v>
      </c>
      <c r="FF259" s="884" t="s">
        <v>2346</v>
      </c>
      <c r="FG259" s="884" t="s">
        <v>2605</v>
      </c>
    </row>
    <row r="260" spans="1:164" ht="14.25" thickTop="1" thickBot="1" x14ac:dyDescent="0.25">
      <c r="A260" s="884" t="s">
        <v>3311</v>
      </c>
      <c r="B260" s="918" t="s">
        <v>566</v>
      </c>
      <c r="C260" s="919" t="s">
        <v>565</v>
      </c>
      <c r="D260" s="916">
        <v>16890391</v>
      </c>
      <c r="E260" s="916">
        <v>15354900</v>
      </c>
      <c r="F260" s="916">
        <v>18937710</v>
      </c>
      <c r="G260" s="916">
        <v>0</v>
      </c>
      <c r="H260" s="916">
        <v>51183001</v>
      </c>
      <c r="I260" s="916">
        <v>0</v>
      </c>
      <c r="J260" s="916">
        <v>0</v>
      </c>
      <c r="K260" s="916">
        <v>16890391</v>
      </c>
      <c r="L260" s="916">
        <v>183722</v>
      </c>
      <c r="M260" s="916">
        <v>183722</v>
      </c>
      <c r="N260" s="916">
        <v>0</v>
      </c>
      <c r="O260" s="916">
        <v>0</v>
      </c>
      <c r="P260" s="916">
        <v>0</v>
      </c>
      <c r="Q260" s="916">
        <v>263680</v>
      </c>
      <c r="R260" s="916">
        <v>0</v>
      </c>
      <c r="S260" s="916">
        <v>263680</v>
      </c>
      <c r="T260" s="916">
        <v>0</v>
      </c>
      <c r="U260" s="916">
        <v>0</v>
      </c>
      <c r="V260" s="916">
        <v>0</v>
      </c>
      <c r="W260" s="916">
        <v>0</v>
      </c>
      <c r="X260" s="916">
        <v>0</v>
      </c>
      <c r="Y260" s="916">
        <v>0</v>
      </c>
      <c r="Z260" s="916">
        <v>0</v>
      </c>
      <c r="AA260" s="916">
        <v>0</v>
      </c>
      <c r="AB260" s="916">
        <v>0</v>
      </c>
      <c r="AC260" s="916">
        <v>0</v>
      </c>
      <c r="AD260" s="916">
        <v>5133282</v>
      </c>
      <c r="AE260" s="916">
        <v>6297810</v>
      </c>
      <c r="AF260" s="916">
        <v>0</v>
      </c>
      <c r="AG260" s="916">
        <v>11431092</v>
      </c>
      <c r="AH260" s="916">
        <v>796700</v>
      </c>
      <c r="AI260" s="916">
        <v>724274</v>
      </c>
      <c r="AJ260" s="916">
        <v>893271</v>
      </c>
      <c r="AK260" s="916">
        <v>0</v>
      </c>
      <c r="AL260" s="916">
        <v>2414245</v>
      </c>
      <c r="AM260" s="916">
        <v>-566663</v>
      </c>
      <c r="AN260" s="916">
        <v>-515149</v>
      </c>
      <c r="AO260" s="916">
        <v>-635350</v>
      </c>
      <c r="AP260" s="916">
        <v>0</v>
      </c>
      <c r="AQ260" s="916">
        <v>-1717162</v>
      </c>
      <c r="AR260" s="916">
        <v>-456139</v>
      </c>
      <c r="AS260" s="916">
        <v>-414673</v>
      </c>
      <c r="AT260" s="916">
        <v>-511430</v>
      </c>
      <c r="AU260" s="916">
        <v>0</v>
      </c>
      <c r="AV260" s="916">
        <v>-1382242</v>
      </c>
      <c r="AW260" s="916">
        <v>139636</v>
      </c>
      <c r="AX260" s="916">
        <v>126941</v>
      </c>
      <c r="AY260" s="916">
        <v>156561</v>
      </c>
      <c r="AZ260" s="916">
        <v>0</v>
      </c>
      <c r="BA260" s="916">
        <v>423138</v>
      </c>
      <c r="BB260" s="916">
        <v>-254371</v>
      </c>
      <c r="BC260" s="916">
        <v>-231246</v>
      </c>
      <c r="BD260" s="916">
        <v>-285203</v>
      </c>
      <c r="BE260" s="916">
        <v>0</v>
      </c>
      <c r="BF260" s="916">
        <v>-770820</v>
      </c>
      <c r="BG260" s="916">
        <v>-570874</v>
      </c>
      <c r="BH260" s="916">
        <v>-518978</v>
      </c>
      <c r="BI260" s="916">
        <v>-640072</v>
      </c>
      <c r="BJ260" s="916">
        <v>0</v>
      </c>
      <c r="BK260" s="916">
        <v>-1729924</v>
      </c>
      <c r="BL260" s="916">
        <v>-2493074</v>
      </c>
      <c r="BM260" s="916">
        <v>-2266432</v>
      </c>
      <c r="BN260" s="916">
        <v>-2795266</v>
      </c>
      <c r="BO260" s="916">
        <v>0</v>
      </c>
      <c r="BP260" s="916">
        <v>-7554772</v>
      </c>
      <c r="BQ260" s="916">
        <v>-834735</v>
      </c>
      <c r="BR260" s="916">
        <v>-758851</v>
      </c>
      <c r="BS260" s="916">
        <v>-935916</v>
      </c>
      <c r="BT260" s="916">
        <v>0</v>
      </c>
      <c r="BU260" s="916">
        <v>-2529502</v>
      </c>
      <c r="BV260" s="916">
        <v>-1658339</v>
      </c>
      <c r="BW260" s="916">
        <v>-1507581</v>
      </c>
      <c r="BX260" s="916">
        <v>-1859350</v>
      </c>
      <c r="BY260" s="916">
        <v>0</v>
      </c>
      <c r="BZ260" s="916">
        <v>-5025270</v>
      </c>
      <c r="CA260" s="916">
        <v>0</v>
      </c>
      <c r="CB260" s="916">
        <v>0</v>
      </c>
      <c r="CC260" s="916">
        <v>0</v>
      </c>
      <c r="CD260" s="916">
        <v>0</v>
      </c>
      <c r="CE260" s="916">
        <v>0</v>
      </c>
      <c r="CF260" s="916">
        <v>1199990</v>
      </c>
      <c r="CG260" s="916">
        <v>1090900</v>
      </c>
      <c r="CH260" s="916">
        <v>1345444</v>
      </c>
      <c r="CI260" s="916">
        <v>0</v>
      </c>
      <c r="CJ260" s="916">
        <v>3636334</v>
      </c>
      <c r="CK260" s="916">
        <v>185793</v>
      </c>
      <c r="CL260" s="916">
        <v>168902</v>
      </c>
      <c r="CM260" s="916">
        <v>208313</v>
      </c>
      <c r="CN260" s="916">
        <v>0</v>
      </c>
      <c r="CO260" s="916">
        <v>563008</v>
      </c>
      <c r="CP260" s="916">
        <v>-686334</v>
      </c>
      <c r="CQ260" s="916">
        <v>-623940</v>
      </c>
      <c r="CR260" s="916">
        <v>-769526</v>
      </c>
      <c r="CS260" s="916">
        <v>0</v>
      </c>
      <c r="CT260" s="916">
        <v>-2079800</v>
      </c>
      <c r="CU260" s="916">
        <v>-1793625</v>
      </c>
      <c r="CV260" s="916">
        <v>-1630570</v>
      </c>
      <c r="CW260" s="916">
        <v>-2011035</v>
      </c>
      <c r="CX260" s="916">
        <v>0</v>
      </c>
      <c r="CY260" s="916">
        <v>-5435230</v>
      </c>
      <c r="CZ260" s="916">
        <v>-648942</v>
      </c>
      <c r="DA260" s="916">
        <v>-589949</v>
      </c>
      <c r="DB260" s="916">
        <v>-727603</v>
      </c>
      <c r="DC260" s="916">
        <v>0</v>
      </c>
      <c r="DD260" s="916">
        <v>-1966494</v>
      </c>
      <c r="DE260" s="916">
        <v>-1144683</v>
      </c>
      <c r="DF260" s="916">
        <v>-1040621</v>
      </c>
      <c r="DG260" s="916">
        <v>-1283432</v>
      </c>
      <c r="DH260" s="916">
        <v>0</v>
      </c>
      <c r="DI260" s="916">
        <v>-3468736</v>
      </c>
      <c r="DJ260" s="916">
        <v>-5208857</v>
      </c>
      <c r="DK260" s="916">
        <v>-4701127</v>
      </c>
      <c r="DL260" s="916">
        <v>-5806759</v>
      </c>
      <c r="DM260" s="916">
        <v>0</v>
      </c>
      <c r="DN260" s="916">
        <v>-15716742</v>
      </c>
      <c r="DO260" s="916">
        <v>0</v>
      </c>
      <c r="DP260" s="916">
        <v>0</v>
      </c>
      <c r="DQ260" s="916">
        <v>0</v>
      </c>
      <c r="DR260" s="916">
        <v>0</v>
      </c>
      <c r="DS260" s="916">
        <v>0</v>
      </c>
      <c r="DT260" s="916">
        <v>-4446069</v>
      </c>
      <c r="DU260" s="916">
        <v>-4041881</v>
      </c>
      <c r="DV260" s="916">
        <v>-4984987</v>
      </c>
      <c r="DW260" s="916">
        <v>0</v>
      </c>
      <c r="DX260" s="916">
        <v>-13472937</v>
      </c>
      <c r="DY260" s="916">
        <v>-762788</v>
      </c>
      <c r="DZ260" s="916">
        <v>-659246</v>
      </c>
      <c r="EA260" s="916">
        <v>-821772</v>
      </c>
      <c r="EB260" s="916">
        <v>0</v>
      </c>
      <c r="EC260" s="916">
        <v>-2243805</v>
      </c>
      <c r="ED260" s="916">
        <v>16763482</v>
      </c>
      <c r="EE260" s="916">
        <v>15239530</v>
      </c>
      <c r="EF260" s="916">
        <v>18795420</v>
      </c>
      <c r="EG260" s="916">
        <v>0</v>
      </c>
      <c r="EH260" s="916">
        <v>50798432</v>
      </c>
      <c r="EI260" s="916">
        <v>16890391</v>
      </c>
      <c r="EJ260" s="916">
        <v>15354900</v>
      </c>
      <c r="EK260" s="916">
        <v>18937710</v>
      </c>
      <c r="EL260" s="916">
        <v>0</v>
      </c>
      <c r="EM260" s="916">
        <v>51183001</v>
      </c>
      <c r="EN260" s="916">
        <v>126909</v>
      </c>
      <c r="EO260" s="916">
        <v>115370</v>
      </c>
      <c r="EP260" s="916">
        <v>142290</v>
      </c>
      <c r="EQ260" s="916">
        <v>0</v>
      </c>
      <c r="ER260" s="916">
        <v>384569</v>
      </c>
      <c r="ES260" s="916">
        <v>-635879</v>
      </c>
      <c r="ET260" s="916">
        <v>-543876</v>
      </c>
      <c r="EU260" s="916">
        <v>-679482</v>
      </c>
      <c r="EV260" s="916">
        <v>0</v>
      </c>
      <c r="EW260" s="916">
        <v>-1859236</v>
      </c>
      <c r="EX260" s="917">
        <v>0.33</v>
      </c>
      <c r="EY260" s="917">
        <v>0.3</v>
      </c>
      <c r="EZ260" s="917">
        <v>0.37</v>
      </c>
      <c r="FA260" s="917">
        <v>0</v>
      </c>
      <c r="FB260" s="917">
        <v>1</v>
      </c>
      <c r="FC260" s="884" t="s">
        <v>686</v>
      </c>
      <c r="FD260" s="884" t="s">
        <v>670</v>
      </c>
      <c r="FE260" s="884" t="s">
        <v>1673</v>
      </c>
      <c r="FF260" s="884" t="s">
        <v>2343</v>
      </c>
      <c r="FG260" s="884" t="s">
        <v>2606</v>
      </c>
    </row>
    <row r="261" spans="1:164" ht="14.25" thickTop="1" thickBot="1" x14ac:dyDescent="0.25">
      <c r="A261" s="884" t="s">
        <v>3312</v>
      </c>
      <c r="B261" s="918" t="s">
        <v>568</v>
      </c>
      <c r="C261" s="919" t="s">
        <v>567</v>
      </c>
      <c r="D261" s="916">
        <v>23982725</v>
      </c>
      <c r="E261" s="916">
        <v>19186179</v>
      </c>
      <c r="F261" s="916">
        <v>4316890</v>
      </c>
      <c r="G261" s="916">
        <v>479654</v>
      </c>
      <c r="H261" s="916">
        <v>47965448</v>
      </c>
      <c r="I261" s="916">
        <v>0</v>
      </c>
      <c r="J261" s="916">
        <v>0</v>
      </c>
      <c r="K261" s="916">
        <v>23982725</v>
      </c>
      <c r="L261" s="916">
        <v>185570</v>
      </c>
      <c r="M261" s="916">
        <v>185570</v>
      </c>
      <c r="N261" s="916">
        <v>0</v>
      </c>
      <c r="O261" s="916">
        <v>0</v>
      </c>
      <c r="P261" s="916">
        <v>0</v>
      </c>
      <c r="Q261" s="916">
        <v>343061</v>
      </c>
      <c r="R261" s="916">
        <v>2992640</v>
      </c>
      <c r="S261" s="916">
        <v>3335701</v>
      </c>
      <c r="T261" s="916">
        <v>0</v>
      </c>
      <c r="U261" s="916">
        <v>0</v>
      </c>
      <c r="V261" s="916">
        <v>0</v>
      </c>
      <c r="W261" s="916">
        <v>0</v>
      </c>
      <c r="X261" s="916">
        <v>0</v>
      </c>
      <c r="Y261" s="916">
        <v>0</v>
      </c>
      <c r="Z261" s="916">
        <v>0</v>
      </c>
      <c r="AA261" s="916">
        <v>0</v>
      </c>
      <c r="AB261" s="916">
        <v>0</v>
      </c>
      <c r="AC261" s="916">
        <v>0</v>
      </c>
      <c r="AD261" s="916">
        <v>5571712</v>
      </c>
      <c r="AE261" s="916">
        <v>1551607</v>
      </c>
      <c r="AF261" s="916">
        <v>138418</v>
      </c>
      <c r="AG261" s="916">
        <v>7261737</v>
      </c>
      <c r="AH261" s="916">
        <v>1439780</v>
      </c>
      <c r="AI261" s="916">
        <v>1151825</v>
      </c>
      <c r="AJ261" s="916">
        <v>259161</v>
      </c>
      <c r="AK261" s="916">
        <v>28796</v>
      </c>
      <c r="AL261" s="916">
        <v>2879562</v>
      </c>
      <c r="AM261" s="916">
        <v>-606312</v>
      </c>
      <c r="AN261" s="916">
        <v>-485050</v>
      </c>
      <c r="AO261" s="916">
        <v>-109136</v>
      </c>
      <c r="AP261" s="916">
        <v>-12126</v>
      </c>
      <c r="AQ261" s="916">
        <v>-1212624</v>
      </c>
      <c r="AR261" s="916">
        <v>-1595356</v>
      </c>
      <c r="AS261" s="916">
        <v>-1276285</v>
      </c>
      <c r="AT261" s="916">
        <v>-287164</v>
      </c>
      <c r="AU261" s="916">
        <v>-31907</v>
      </c>
      <c r="AV261" s="916">
        <v>-3190712</v>
      </c>
      <c r="AW261" s="916">
        <v>74247</v>
      </c>
      <c r="AX261" s="916">
        <v>59398</v>
      </c>
      <c r="AY261" s="916">
        <v>13365</v>
      </c>
      <c r="AZ261" s="916">
        <v>1485</v>
      </c>
      <c r="BA261" s="916">
        <v>148495</v>
      </c>
      <c r="BB261" s="916">
        <v>500566</v>
      </c>
      <c r="BC261" s="916">
        <v>400453</v>
      </c>
      <c r="BD261" s="916">
        <v>90102</v>
      </c>
      <c r="BE261" s="916">
        <v>10011</v>
      </c>
      <c r="BF261" s="916">
        <v>1001132</v>
      </c>
      <c r="BG261" s="916">
        <v>-1020543</v>
      </c>
      <c r="BH261" s="916">
        <v>-816434</v>
      </c>
      <c r="BI261" s="916">
        <v>-183697</v>
      </c>
      <c r="BJ261" s="916">
        <v>-20411</v>
      </c>
      <c r="BK261" s="916">
        <v>-2041085</v>
      </c>
      <c r="BL261" s="916">
        <v>-5444188</v>
      </c>
      <c r="BM261" s="916">
        <v>-4355351</v>
      </c>
      <c r="BN261" s="916">
        <v>-979954</v>
      </c>
      <c r="BO261" s="916">
        <v>-108884</v>
      </c>
      <c r="BP261" s="916">
        <v>-10888377</v>
      </c>
      <c r="BQ261" s="916">
        <v>-766732</v>
      </c>
      <c r="BR261" s="916">
        <v>-613386</v>
      </c>
      <c r="BS261" s="916">
        <v>-138012</v>
      </c>
      <c r="BT261" s="916">
        <v>-15335</v>
      </c>
      <c r="BU261" s="916">
        <v>-1533465</v>
      </c>
      <c r="BV261" s="916">
        <v>-4677456</v>
      </c>
      <c r="BW261" s="916">
        <v>-3741965</v>
      </c>
      <c r="BX261" s="916">
        <v>-841942</v>
      </c>
      <c r="BY261" s="916">
        <v>-93549</v>
      </c>
      <c r="BZ261" s="916">
        <v>-9354912</v>
      </c>
      <c r="CA261" s="916">
        <v>719693</v>
      </c>
      <c r="CB261" s="916">
        <v>575754</v>
      </c>
      <c r="CC261" s="916">
        <v>129545</v>
      </c>
      <c r="CD261" s="916">
        <v>14394</v>
      </c>
      <c r="CE261" s="916">
        <v>1439386</v>
      </c>
      <c r="CF261" s="916">
        <v>301081</v>
      </c>
      <c r="CG261" s="916">
        <v>240866</v>
      </c>
      <c r="CH261" s="916">
        <v>54195</v>
      </c>
      <c r="CI261" s="916">
        <v>6022</v>
      </c>
      <c r="CJ261" s="916">
        <v>602164</v>
      </c>
      <c r="CK261" s="916">
        <v>0</v>
      </c>
      <c r="CL261" s="916">
        <v>0</v>
      </c>
      <c r="CM261" s="916">
        <v>0</v>
      </c>
      <c r="CN261" s="916">
        <v>0</v>
      </c>
      <c r="CO261" s="916">
        <v>0</v>
      </c>
      <c r="CP261" s="916">
        <v>-1477844</v>
      </c>
      <c r="CQ261" s="916">
        <v>-1182276</v>
      </c>
      <c r="CR261" s="916">
        <v>-266012</v>
      </c>
      <c r="CS261" s="916">
        <v>-29557</v>
      </c>
      <c r="CT261" s="916">
        <v>-2955689</v>
      </c>
      <c r="CU261" s="916">
        <v>-5901258</v>
      </c>
      <c r="CV261" s="916">
        <v>-4721007</v>
      </c>
      <c r="CW261" s="916">
        <v>-1062226</v>
      </c>
      <c r="CX261" s="916">
        <v>-118025</v>
      </c>
      <c r="CY261" s="916">
        <v>-11802516</v>
      </c>
      <c r="CZ261" s="916">
        <v>-47039</v>
      </c>
      <c r="DA261" s="916">
        <v>-37632</v>
      </c>
      <c r="DB261" s="916">
        <v>-8467</v>
      </c>
      <c r="DC261" s="916">
        <v>-941</v>
      </c>
      <c r="DD261" s="916">
        <v>-94079</v>
      </c>
      <c r="DE261" s="916">
        <v>-5854219</v>
      </c>
      <c r="DF261" s="916">
        <v>-4683375</v>
      </c>
      <c r="DG261" s="916">
        <v>-1053759</v>
      </c>
      <c r="DH261" s="916">
        <v>-117084</v>
      </c>
      <c r="DI261" s="916">
        <v>-11708437</v>
      </c>
      <c r="DJ261" s="916">
        <v>-4601934</v>
      </c>
      <c r="DK261" s="916">
        <v>-3681549</v>
      </c>
      <c r="DL261" s="916">
        <v>-828349</v>
      </c>
      <c r="DM261" s="916">
        <v>-92041</v>
      </c>
      <c r="DN261" s="916">
        <v>-9203871</v>
      </c>
      <c r="DO261" s="916">
        <v>0</v>
      </c>
      <c r="DP261" s="916">
        <v>0</v>
      </c>
      <c r="DQ261" s="916">
        <v>0</v>
      </c>
      <c r="DR261" s="916">
        <v>0</v>
      </c>
      <c r="DS261" s="916">
        <v>0</v>
      </c>
      <c r="DT261" s="916">
        <v>-4585457</v>
      </c>
      <c r="DU261" s="916">
        <v>-3668366</v>
      </c>
      <c r="DV261" s="916">
        <v>-825382</v>
      </c>
      <c r="DW261" s="916">
        <v>-91709</v>
      </c>
      <c r="DX261" s="916">
        <v>-9170914</v>
      </c>
      <c r="DY261" s="916">
        <v>-16477</v>
      </c>
      <c r="DZ261" s="916">
        <v>-13183</v>
      </c>
      <c r="EA261" s="916">
        <v>-2967</v>
      </c>
      <c r="EB261" s="916">
        <v>-332</v>
      </c>
      <c r="EC261" s="916">
        <v>-32957</v>
      </c>
      <c r="ED261" s="916">
        <v>23602571</v>
      </c>
      <c r="EE261" s="916">
        <v>18882056</v>
      </c>
      <c r="EF261" s="916">
        <v>4248463</v>
      </c>
      <c r="EG261" s="916">
        <v>472051</v>
      </c>
      <c r="EH261" s="916">
        <v>47205141</v>
      </c>
      <c r="EI261" s="916">
        <v>23982725</v>
      </c>
      <c r="EJ261" s="916">
        <v>19186179</v>
      </c>
      <c r="EK261" s="916">
        <v>4316890</v>
      </c>
      <c r="EL261" s="916">
        <v>479654</v>
      </c>
      <c r="EM261" s="916">
        <v>47965448</v>
      </c>
      <c r="EN261" s="916">
        <v>380154</v>
      </c>
      <c r="EO261" s="916">
        <v>304123</v>
      </c>
      <c r="EP261" s="916">
        <v>68427</v>
      </c>
      <c r="EQ261" s="916">
        <v>7603</v>
      </c>
      <c r="ER261" s="916">
        <v>760307</v>
      </c>
      <c r="ES261" s="916">
        <v>363677</v>
      </c>
      <c r="ET261" s="916">
        <v>290940</v>
      </c>
      <c r="EU261" s="916">
        <v>65460</v>
      </c>
      <c r="EV261" s="916">
        <v>7271</v>
      </c>
      <c r="EW261" s="916">
        <v>727350</v>
      </c>
      <c r="EX261" s="917">
        <v>0.5</v>
      </c>
      <c r="EY261" s="917">
        <v>0.4</v>
      </c>
      <c r="EZ261" s="917">
        <v>0.09</v>
      </c>
      <c r="FA261" s="917">
        <v>0.01</v>
      </c>
      <c r="FB261" s="917">
        <v>1</v>
      </c>
      <c r="FC261" s="884" t="s">
        <v>703</v>
      </c>
      <c r="FD261" s="884" t="s">
        <v>702</v>
      </c>
      <c r="FE261" s="884" t="s">
        <v>1672</v>
      </c>
      <c r="FF261" s="884" t="s">
        <v>2346</v>
      </c>
      <c r="FG261" s="884" t="s">
        <v>2607</v>
      </c>
    </row>
    <row r="262" spans="1:164" ht="14.25" thickTop="1" thickBot="1" x14ac:dyDescent="0.25">
      <c r="A262" s="884" t="s">
        <v>3311</v>
      </c>
      <c r="B262" s="918" t="s">
        <v>570</v>
      </c>
      <c r="C262" s="919" t="s">
        <v>569</v>
      </c>
      <c r="D262" s="916">
        <v>52434529</v>
      </c>
      <c r="E262" s="916">
        <v>51385839</v>
      </c>
      <c r="F262" s="916">
        <v>0</v>
      </c>
      <c r="G262" s="916">
        <v>1048691</v>
      </c>
      <c r="H262" s="916">
        <v>104869059</v>
      </c>
      <c r="I262" s="916">
        <v>0</v>
      </c>
      <c r="J262" s="916">
        <v>0</v>
      </c>
      <c r="K262" s="916">
        <v>52434529</v>
      </c>
      <c r="L262" s="916">
        <v>259656</v>
      </c>
      <c r="M262" s="916">
        <v>259656</v>
      </c>
      <c r="N262" s="916">
        <v>0</v>
      </c>
      <c r="O262" s="916">
        <v>0</v>
      </c>
      <c r="P262" s="916">
        <v>0</v>
      </c>
      <c r="Q262" s="916">
        <v>608412</v>
      </c>
      <c r="R262" s="916">
        <v>0</v>
      </c>
      <c r="S262" s="916">
        <v>608412</v>
      </c>
      <c r="T262" s="916">
        <v>0</v>
      </c>
      <c r="U262" s="916">
        <v>0</v>
      </c>
      <c r="V262" s="916">
        <v>0</v>
      </c>
      <c r="W262" s="916">
        <v>0</v>
      </c>
      <c r="X262" s="916">
        <v>0</v>
      </c>
      <c r="Y262" s="916">
        <v>0</v>
      </c>
      <c r="Z262" s="916">
        <v>0</v>
      </c>
      <c r="AA262" s="916">
        <v>0</v>
      </c>
      <c r="AB262" s="916">
        <v>0</v>
      </c>
      <c r="AC262" s="916">
        <v>0</v>
      </c>
      <c r="AD262" s="916">
        <v>13749469</v>
      </c>
      <c r="AE262" s="916">
        <v>0</v>
      </c>
      <c r="AF262" s="916">
        <v>279333</v>
      </c>
      <c r="AG262" s="916">
        <v>14028802</v>
      </c>
      <c r="AH262" s="916">
        <v>2289268</v>
      </c>
      <c r="AI262" s="916">
        <v>2243482</v>
      </c>
      <c r="AJ262" s="916">
        <v>0</v>
      </c>
      <c r="AK262" s="916">
        <v>45785</v>
      </c>
      <c r="AL262" s="916">
        <v>4578535</v>
      </c>
      <c r="AM262" s="916">
        <v>-1459677</v>
      </c>
      <c r="AN262" s="916">
        <v>-1430484</v>
      </c>
      <c r="AO262" s="916">
        <v>0</v>
      </c>
      <c r="AP262" s="916">
        <v>-29194</v>
      </c>
      <c r="AQ262" s="916">
        <v>-2919355</v>
      </c>
      <c r="AR262" s="916">
        <v>-1458212</v>
      </c>
      <c r="AS262" s="916">
        <v>-1429048</v>
      </c>
      <c r="AT262" s="916">
        <v>0</v>
      </c>
      <c r="AU262" s="916">
        <v>-29164</v>
      </c>
      <c r="AV262" s="916">
        <v>-2916424</v>
      </c>
      <c r="AW262" s="916">
        <v>324312</v>
      </c>
      <c r="AX262" s="916">
        <v>317825</v>
      </c>
      <c r="AY262" s="916">
        <v>0</v>
      </c>
      <c r="AZ262" s="916">
        <v>6486</v>
      </c>
      <c r="BA262" s="916">
        <v>648623</v>
      </c>
      <c r="BB262" s="916">
        <v>-272273</v>
      </c>
      <c r="BC262" s="916">
        <v>-266827</v>
      </c>
      <c r="BD262" s="916">
        <v>0</v>
      </c>
      <c r="BE262" s="916">
        <v>-5445</v>
      </c>
      <c r="BF262" s="916">
        <v>-544545</v>
      </c>
      <c r="BG262" s="916">
        <v>-1406173</v>
      </c>
      <c r="BH262" s="916">
        <v>-1378050</v>
      </c>
      <c r="BI262" s="916">
        <v>0</v>
      </c>
      <c r="BJ262" s="916">
        <v>-28123</v>
      </c>
      <c r="BK262" s="916">
        <v>-2812346</v>
      </c>
      <c r="BL262" s="916">
        <v>-10300387</v>
      </c>
      <c r="BM262" s="916">
        <v>-10094379</v>
      </c>
      <c r="BN262" s="916">
        <v>0</v>
      </c>
      <c r="BO262" s="916">
        <v>-206008</v>
      </c>
      <c r="BP262" s="916">
        <v>-20600774</v>
      </c>
      <c r="BQ262" s="916">
        <v>-1345926</v>
      </c>
      <c r="BR262" s="916">
        <v>-1319007</v>
      </c>
      <c r="BS262" s="916">
        <v>0</v>
      </c>
      <c r="BT262" s="916">
        <v>-26919</v>
      </c>
      <c r="BU262" s="916">
        <v>-2691852</v>
      </c>
      <c r="BV262" s="916">
        <v>-8954461</v>
      </c>
      <c r="BW262" s="916">
        <v>-8775372</v>
      </c>
      <c r="BX262" s="916">
        <v>0</v>
      </c>
      <c r="BY262" s="916">
        <v>-179089</v>
      </c>
      <c r="BZ262" s="916">
        <v>-17908922</v>
      </c>
      <c r="CA262" s="916">
        <v>510219</v>
      </c>
      <c r="CB262" s="916">
        <v>500014</v>
      </c>
      <c r="CC262" s="916">
        <v>0</v>
      </c>
      <c r="CD262" s="916">
        <v>10204</v>
      </c>
      <c r="CE262" s="916">
        <v>1020437</v>
      </c>
      <c r="CF262" s="916">
        <v>960045</v>
      </c>
      <c r="CG262" s="916">
        <v>940845</v>
      </c>
      <c r="CH262" s="916">
        <v>0</v>
      </c>
      <c r="CI262" s="916">
        <v>19201</v>
      </c>
      <c r="CJ262" s="916">
        <v>1920091</v>
      </c>
      <c r="CK262" s="916">
        <v>469767</v>
      </c>
      <c r="CL262" s="916">
        <v>460371</v>
      </c>
      <c r="CM262" s="916">
        <v>0</v>
      </c>
      <c r="CN262" s="916">
        <v>9395</v>
      </c>
      <c r="CO262" s="916">
        <v>939533</v>
      </c>
      <c r="CP262" s="916">
        <v>205454</v>
      </c>
      <c r="CQ262" s="916">
        <v>201344</v>
      </c>
      <c r="CR262" s="916">
        <v>0</v>
      </c>
      <c r="CS262" s="916">
        <v>4109</v>
      </c>
      <c r="CT262" s="916">
        <v>410907</v>
      </c>
      <c r="CU262" s="916">
        <v>-8154902</v>
      </c>
      <c r="CV262" s="916">
        <v>-7991805</v>
      </c>
      <c r="CW262" s="916">
        <v>0</v>
      </c>
      <c r="CX262" s="916">
        <v>-163099</v>
      </c>
      <c r="CY262" s="916">
        <v>-16309806</v>
      </c>
      <c r="CZ262" s="916">
        <v>-365940</v>
      </c>
      <c r="DA262" s="916">
        <v>-358622</v>
      </c>
      <c r="DB262" s="916">
        <v>0</v>
      </c>
      <c r="DC262" s="916">
        <v>-7320</v>
      </c>
      <c r="DD262" s="916">
        <v>-731882</v>
      </c>
      <c r="DE262" s="916">
        <v>-7788962</v>
      </c>
      <c r="DF262" s="916">
        <v>-7633183</v>
      </c>
      <c r="DG262" s="916">
        <v>0</v>
      </c>
      <c r="DH262" s="916">
        <v>-155779</v>
      </c>
      <c r="DI262" s="916">
        <v>-15577924</v>
      </c>
      <c r="DJ262" s="916">
        <v>-13038597</v>
      </c>
      <c r="DK262" s="916">
        <v>-12777827</v>
      </c>
      <c r="DL262" s="916">
        <v>0</v>
      </c>
      <c r="DM262" s="916">
        <v>-260771</v>
      </c>
      <c r="DN262" s="916">
        <v>-26077195</v>
      </c>
      <c r="DO262" s="916">
        <v>0</v>
      </c>
      <c r="DP262" s="916">
        <v>0</v>
      </c>
      <c r="DQ262" s="916">
        <v>0</v>
      </c>
      <c r="DR262" s="916">
        <v>0</v>
      </c>
      <c r="DS262" s="916">
        <v>0</v>
      </c>
      <c r="DT262" s="916">
        <v>-14640334</v>
      </c>
      <c r="DU262" s="916">
        <v>-14347527</v>
      </c>
      <c r="DV262" s="916">
        <v>0</v>
      </c>
      <c r="DW262" s="916">
        <v>-292807</v>
      </c>
      <c r="DX262" s="916">
        <v>-29280667</v>
      </c>
      <c r="DY262" s="916">
        <v>1601737</v>
      </c>
      <c r="DZ262" s="916">
        <v>1569700</v>
      </c>
      <c r="EA262" s="916">
        <v>0</v>
      </c>
      <c r="EB262" s="916">
        <v>32036</v>
      </c>
      <c r="EC262" s="916">
        <v>3203472</v>
      </c>
      <c r="ED262" s="916">
        <v>48385996</v>
      </c>
      <c r="EE262" s="916">
        <v>47418276</v>
      </c>
      <c r="EF262" s="916">
        <v>0</v>
      </c>
      <c r="EG262" s="916">
        <v>967720</v>
      </c>
      <c r="EH262" s="916">
        <v>96771992</v>
      </c>
      <c r="EI262" s="916">
        <v>52434529</v>
      </c>
      <c r="EJ262" s="916">
        <v>51385839</v>
      </c>
      <c r="EK262" s="916">
        <v>0</v>
      </c>
      <c r="EL262" s="916">
        <v>1048691</v>
      </c>
      <c r="EM262" s="916">
        <v>104869059</v>
      </c>
      <c r="EN262" s="916">
        <v>4048533</v>
      </c>
      <c r="EO262" s="916">
        <v>3967563</v>
      </c>
      <c r="EP262" s="916">
        <v>0</v>
      </c>
      <c r="EQ262" s="916">
        <v>80971</v>
      </c>
      <c r="ER262" s="916">
        <v>8097067</v>
      </c>
      <c r="ES262" s="916">
        <v>5650270</v>
      </c>
      <c r="ET262" s="916">
        <v>5537263</v>
      </c>
      <c r="EU262" s="916">
        <v>0</v>
      </c>
      <c r="EV262" s="916">
        <v>113007</v>
      </c>
      <c r="EW262" s="916">
        <v>11300539</v>
      </c>
      <c r="EX262" s="917">
        <v>0.5</v>
      </c>
      <c r="EY262" s="917">
        <v>0.49</v>
      </c>
      <c r="EZ262" s="917">
        <v>0</v>
      </c>
      <c r="FA262" s="917">
        <v>0.01</v>
      </c>
      <c r="FB262" s="917">
        <v>1</v>
      </c>
      <c r="FC262" s="884" t="s">
        <v>669</v>
      </c>
      <c r="FD262" s="884" t="s">
        <v>1067</v>
      </c>
      <c r="FE262" s="884" t="s">
        <v>669</v>
      </c>
      <c r="FF262" s="884" t="s">
        <v>2344</v>
      </c>
      <c r="FG262" s="884" t="s">
        <v>2608</v>
      </c>
    </row>
    <row r="263" spans="1:164" ht="14.25" thickTop="1" thickBot="1" x14ac:dyDescent="0.25">
      <c r="A263" s="884" t="s">
        <v>3311</v>
      </c>
      <c r="B263" s="918" t="s">
        <v>572</v>
      </c>
      <c r="C263" s="919" t="s">
        <v>571</v>
      </c>
      <c r="D263" s="916">
        <v>0</v>
      </c>
      <c r="E263" s="916">
        <v>50684032</v>
      </c>
      <c r="F263" s="916">
        <v>0</v>
      </c>
      <c r="G263" s="916">
        <v>511960</v>
      </c>
      <c r="H263" s="916">
        <v>51195992</v>
      </c>
      <c r="I263" s="916">
        <v>0</v>
      </c>
      <c r="J263" s="916">
        <v>0</v>
      </c>
      <c r="K263" s="916">
        <v>0</v>
      </c>
      <c r="L263" s="916">
        <v>286240</v>
      </c>
      <c r="M263" s="916">
        <v>286240</v>
      </c>
      <c r="N263" s="916">
        <v>0</v>
      </c>
      <c r="O263" s="916">
        <v>0</v>
      </c>
      <c r="P263" s="916">
        <v>0</v>
      </c>
      <c r="Q263" s="916">
        <v>0</v>
      </c>
      <c r="R263" s="916">
        <v>0</v>
      </c>
      <c r="S263" s="916">
        <v>0</v>
      </c>
      <c r="T263" s="916">
        <v>0</v>
      </c>
      <c r="U263" s="916">
        <v>0</v>
      </c>
      <c r="V263" s="916">
        <v>0</v>
      </c>
      <c r="W263" s="916">
        <v>0</v>
      </c>
      <c r="X263" s="916">
        <v>0</v>
      </c>
      <c r="Y263" s="916">
        <v>0</v>
      </c>
      <c r="Z263" s="916">
        <v>0</v>
      </c>
      <c r="AA263" s="916">
        <v>0</v>
      </c>
      <c r="AB263" s="916">
        <v>0</v>
      </c>
      <c r="AC263" s="916">
        <v>0</v>
      </c>
      <c r="AD263" s="916">
        <v>19775941</v>
      </c>
      <c r="AE263" s="916">
        <v>0</v>
      </c>
      <c r="AF263" s="916">
        <v>199759</v>
      </c>
      <c r="AG263" s="916">
        <v>19975700</v>
      </c>
      <c r="AH263" s="916">
        <v>0</v>
      </c>
      <c r="AI263" s="916">
        <v>5704208</v>
      </c>
      <c r="AJ263" s="916">
        <v>0</v>
      </c>
      <c r="AK263" s="916">
        <v>57618</v>
      </c>
      <c r="AL263" s="916">
        <v>5761826</v>
      </c>
      <c r="AM263" s="916">
        <v>0</v>
      </c>
      <c r="AN263" s="916">
        <v>-2051178</v>
      </c>
      <c r="AO263" s="916">
        <v>0</v>
      </c>
      <c r="AP263" s="916">
        <v>-20719</v>
      </c>
      <c r="AQ263" s="916">
        <v>-2071897</v>
      </c>
      <c r="AR263" s="916">
        <v>0</v>
      </c>
      <c r="AS263" s="916">
        <v>-1234243</v>
      </c>
      <c r="AT263" s="916">
        <v>0</v>
      </c>
      <c r="AU263" s="916">
        <v>-12467</v>
      </c>
      <c r="AV263" s="916">
        <v>-1246710</v>
      </c>
      <c r="AW263" s="916">
        <v>0</v>
      </c>
      <c r="AX263" s="916">
        <v>0</v>
      </c>
      <c r="AY263" s="916">
        <v>0</v>
      </c>
      <c r="AZ263" s="916">
        <v>0</v>
      </c>
      <c r="BA263" s="916">
        <v>0</v>
      </c>
      <c r="BB263" s="916">
        <v>0</v>
      </c>
      <c r="BC263" s="916">
        <v>-2082257</v>
      </c>
      <c r="BD263" s="916">
        <v>0</v>
      </c>
      <c r="BE263" s="916">
        <v>-21033</v>
      </c>
      <c r="BF263" s="916">
        <v>-2103290</v>
      </c>
      <c r="BG263" s="916">
        <v>0</v>
      </c>
      <c r="BH263" s="916">
        <v>-3316500</v>
      </c>
      <c r="BI263" s="916">
        <v>0</v>
      </c>
      <c r="BJ263" s="916">
        <v>-33500</v>
      </c>
      <c r="BK263" s="916">
        <v>-3350000</v>
      </c>
      <c r="BL263" s="916">
        <v>0</v>
      </c>
      <c r="BM263" s="916">
        <v>-15359631</v>
      </c>
      <c r="BN263" s="916">
        <v>0</v>
      </c>
      <c r="BO263" s="916">
        <v>-155148</v>
      </c>
      <c r="BP263" s="916">
        <v>-15514779</v>
      </c>
      <c r="BQ263" s="916">
        <v>0</v>
      </c>
      <c r="BR263" s="916">
        <v>-1871215</v>
      </c>
      <c r="BS263" s="916">
        <v>0</v>
      </c>
      <c r="BT263" s="916">
        <v>-18901</v>
      </c>
      <c r="BU263" s="916">
        <v>-1890116</v>
      </c>
      <c r="BV263" s="916">
        <v>0</v>
      </c>
      <c r="BW263" s="916">
        <v>-13488416</v>
      </c>
      <c r="BX263" s="916">
        <v>0</v>
      </c>
      <c r="BY263" s="916">
        <v>-136247</v>
      </c>
      <c r="BZ263" s="916">
        <v>-13624663</v>
      </c>
      <c r="CA263" s="916">
        <v>0</v>
      </c>
      <c r="CB263" s="916">
        <v>352724</v>
      </c>
      <c r="CC263" s="916">
        <v>0</v>
      </c>
      <c r="CD263" s="916">
        <v>3563</v>
      </c>
      <c r="CE263" s="916">
        <v>356287</v>
      </c>
      <c r="CF263" s="916">
        <v>0</v>
      </c>
      <c r="CG263" s="916">
        <v>327695</v>
      </c>
      <c r="CH263" s="916">
        <v>0</v>
      </c>
      <c r="CI263" s="916">
        <v>3310</v>
      </c>
      <c r="CJ263" s="916">
        <v>331005</v>
      </c>
      <c r="CK263" s="916">
        <v>0</v>
      </c>
      <c r="CL263" s="916">
        <v>528491</v>
      </c>
      <c r="CM263" s="916">
        <v>0</v>
      </c>
      <c r="CN263" s="916">
        <v>5338</v>
      </c>
      <c r="CO263" s="916">
        <v>533829</v>
      </c>
      <c r="CP263" s="916">
        <v>0</v>
      </c>
      <c r="CQ263" s="916">
        <v>1280721</v>
      </c>
      <c r="CR263" s="916">
        <v>0</v>
      </c>
      <c r="CS263" s="916">
        <v>12937</v>
      </c>
      <c r="CT263" s="916">
        <v>1293658</v>
      </c>
      <c r="CU263" s="916">
        <v>0</v>
      </c>
      <c r="CV263" s="916">
        <v>-12870000</v>
      </c>
      <c r="CW263" s="916">
        <v>0</v>
      </c>
      <c r="CX263" s="916">
        <v>-130000</v>
      </c>
      <c r="CY263" s="916">
        <v>-13000000</v>
      </c>
      <c r="CZ263" s="916">
        <v>0</v>
      </c>
      <c r="DA263" s="916">
        <v>-990000</v>
      </c>
      <c r="DB263" s="916">
        <v>0</v>
      </c>
      <c r="DC263" s="916">
        <v>-10000</v>
      </c>
      <c r="DD263" s="916">
        <v>-1000000</v>
      </c>
      <c r="DE263" s="916">
        <v>0</v>
      </c>
      <c r="DF263" s="916">
        <v>-11880000</v>
      </c>
      <c r="DG263" s="916">
        <v>0</v>
      </c>
      <c r="DH263" s="916">
        <v>-120000</v>
      </c>
      <c r="DI263" s="916">
        <v>-12000000</v>
      </c>
      <c r="DJ263" s="916">
        <v>1776604</v>
      </c>
      <c r="DK263" s="916">
        <v>-12240513</v>
      </c>
      <c r="DL263" s="916">
        <v>0</v>
      </c>
      <c r="DM263" s="916">
        <v>-105696</v>
      </c>
      <c r="DN263" s="916">
        <v>-10569605</v>
      </c>
      <c r="DO263" s="916">
        <v>0</v>
      </c>
      <c r="DP263" s="916">
        <v>0</v>
      </c>
      <c r="DQ263" s="916">
        <v>0</v>
      </c>
      <c r="DR263" s="916">
        <v>0</v>
      </c>
      <c r="DS263" s="916">
        <v>0</v>
      </c>
      <c r="DT263" s="916">
        <v>0</v>
      </c>
      <c r="DU263" s="916">
        <v>-15062271</v>
      </c>
      <c r="DV263" s="916">
        <v>0</v>
      </c>
      <c r="DW263" s="916">
        <v>-152144</v>
      </c>
      <c r="DX263" s="916">
        <v>-15214415</v>
      </c>
      <c r="DY263" s="916">
        <v>1776604</v>
      </c>
      <c r="DZ263" s="916">
        <v>2821758</v>
      </c>
      <c r="EA263" s="916">
        <v>0</v>
      </c>
      <c r="EB263" s="916">
        <v>46448</v>
      </c>
      <c r="EC263" s="916">
        <v>4644810</v>
      </c>
      <c r="ED263" s="916">
        <v>0</v>
      </c>
      <c r="EE263" s="916">
        <v>47099570</v>
      </c>
      <c r="EF263" s="916">
        <v>0</v>
      </c>
      <c r="EG263" s="916">
        <v>475753</v>
      </c>
      <c r="EH263" s="916">
        <v>47575323</v>
      </c>
      <c r="EI263" s="916">
        <v>0</v>
      </c>
      <c r="EJ263" s="916">
        <v>50684032</v>
      </c>
      <c r="EK263" s="916">
        <v>0</v>
      </c>
      <c r="EL263" s="916">
        <v>511960</v>
      </c>
      <c r="EM263" s="916">
        <v>51195992</v>
      </c>
      <c r="EN263" s="916">
        <v>0</v>
      </c>
      <c r="EO263" s="916">
        <v>3584462</v>
      </c>
      <c r="EP263" s="916">
        <v>0</v>
      </c>
      <c r="EQ263" s="916">
        <v>36207</v>
      </c>
      <c r="ER263" s="916">
        <v>3620669</v>
      </c>
      <c r="ES263" s="916">
        <v>1776604</v>
      </c>
      <c r="ET263" s="916">
        <v>6406220</v>
      </c>
      <c r="EU263" s="916">
        <v>0</v>
      </c>
      <c r="EV263" s="916">
        <v>82655</v>
      </c>
      <c r="EW263" s="916">
        <v>8265479</v>
      </c>
      <c r="EX263" s="917">
        <v>0</v>
      </c>
      <c r="EY263" s="917">
        <v>0.99</v>
      </c>
      <c r="EZ263" s="917">
        <v>0</v>
      </c>
      <c r="FA263" s="917">
        <v>0.01</v>
      </c>
      <c r="FB263" s="917">
        <v>1</v>
      </c>
      <c r="FC263" s="884" t="s">
        <v>679</v>
      </c>
      <c r="FD263" s="884" t="s">
        <v>685</v>
      </c>
      <c r="FE263" s="884" t="s">
        <v>1674</v>
      </c>
      <c r="FF263" s="884" t="s">
        <v>2349</v>
      </c>
      <c r="FG263" s="884" t="s">
        <v>2609</v>
      </c>
    </row>
    <row r="264" spans="1:164" ht="14.25" thickTop="1" thickBot="1" x14ac:dyDescent="0.25">
      <c r="A264" s="884" t="s">
        <v>3311</v>
      </c>
      <c r="B264" s="918" t="s">
        <v>574</v>
      </c>
      <c r="C264" s="919" t="s">
        <v>573</v>
      </c>
      <c r="D264" s="916">
        <v>16298677</v>
      </c>
      <c r="E264" s="916">
        <v>13038942</v>
      </c>
      <c r="F264" s="916">
        <v>2933762</v>
      </c>
      <c r="G264" s="916">
        <v>325974</v>
      </c>
      <c r="H264" s="916">
        <v>32597355</v>
      </c>
      <c r="I264" s="916">
        <v>0</v>
      </c>
      <c r="J264" s="916">
        <v>0</v>
      </c>
      <c r="K264" s="916">
        <v>16298677</v>
      </c>
      <c r="L264" s="916">
        <v>87518</v>
      </c>
      <c r="M264" s="916">
        <v>87518</v>
      </c>
      <c r="N264" s="916">
        <v>0</v>
      </c>
      <c r="O264" s="916">
        <v>0</v>
      </c>
      <c r="P264" s="916">
        <v>0</v>
      </c>
      <c r="Q264" s="916">
        <v>2837</v>
      </c>
      <c r="R264" s="916">
        <v>0</v>
      </c>
      <c r="S264" s="916">
        <v>2837</v>
      </c>
      <c r="T264" s="916">
        <v>0</v>
      </c>
      <c r="U264" s="916">
        <v>0</v>
      </c>
      <c r="V264" s="916">
        <v>0</v>
      </c>
      <c r="W264" s="916">
        <v>0</v>
      </c>
      <c r="X264" s="916">
        <v>0</v>
      </c>
      <c r="Y264" s="916">
        <v>0</v>
      </c>
      <c r="Z264" s="916">
        <v>0</v>
      </c>
      <c r="AA264" s="916">
        <v>0</v>
      </c>
      <c r="AB264" s="916">
        <v>0</v>
      </c>
      <c r="AC264" s="916">
        <v>0</v>
      </c>
      <c r="AD264" s="916">
        <v>3503596</v>
      </c>
      <c r="AE264" s="916">
        <v>788244</v>
      </c>
      <c r="AF264" s="916">
        <v>87582</v>
      </c>
      <c r="AG264" s="916">
        <v>4379422</v>
      </c>
      <c r="AH264" s="916">
        <v>514894</v>
      </c>
      <c r="AI264" s="916">
        <v>411915</v>
      </c>
      <c r="AJ264" s="916">
        <v>92681</v>
      </c>
      <c r="AK264" s="916">
        <v>10298</v>
      </c>
      <c r="AL264" s="916">
        <v>1029788</v>
      </c>
      <c r="AM264" s="916">
        <v>-900108</v>
      </c>
      <c r="AN264" s="916">
        <v>-720087</v>
      </c>
      <c r="AO264" s="916">
        <v>-162020</v>
      </c>
      <c r="AP264" s="916">
        <v>-18002</v>
      </c>
      <c r="AQ264" s="916">
        <v>-1800217</v>
      </c>
      <c r="AR264" s="916">
        <v>-471492</v>
      </c>
      <c r="AS264" s="916">
        <v>-377194</v>
      </c>
      <c r="AT264" s="916">
        <v>-84869</v>
      </c>
      <c r="AU264" s="916">
        <v>-9430</v>
      </c>
      <c r="AV264" s="916">
        <v>-942985</v>
      </c>
      <c r="AW264" s="916">
        <v>46301</v>
      </c>
      <c r="AX264" s="916">
        <v>37040</v>
      </c>
      <c r="AY264" s="916">
        <v>8334</v>
      </c>
      <c r="AZ264" s="916">
        <v>926</v>
      </c>
      <c r="BA264" s="916">
        <v>92601</v>
      </c>
      <c r="BB264" s="916">
        <v>-914</v>
      </c>
      <c r="BC264" s="916">
        <v>-730</v>
      </c>
      <c r="BD264" s="916">
        <v>-164</v>
      </c>
      <c r="BE264" s="916">
        <v>-18</v>
      </c>
      <c r="BF264" s="916">
        <v>-1826</v>
      </c>
      <c r="BG264" s="916">
        <v>-426105</v>
      </c>
      <c r="BH264" s="916">
        <v>-340884</v>
      </c>
      <c r="BI264" s="916">
        <v>-76699</v>
      </c>
      <c r="BJ264" s="916">
        <v>-8522</v>
      </c>
      <c r="BK264" s="916">
        <v>-852210</v>
      </c>
      <c r="BL264" s="916">
        <v>-2385875</v>
      </c>
      <c r="BM264" s="916">
        <v>-1908701</v>
      </c>
      <c r="BN264" s="916">
        <v>-429458</v>
      </c>
      <c r="BO264" s="916">
        <v>-47718</v>
      </c>
      <c r="BP264" s="916">
        <v>-4771752</v>
      </c>
      <c r="BQ264" s="916">
        <v>-466488</v>
      </c>
      <c r="BR264" s="916">
        <v>-373191</v>
      </c>
      <c r="BS264" s="916">
        <v>-83968</v>
      </c>
      <c r="BT264" s="916">
        <v>-9330</v>
      </c>
      <c r="BU264" s="916">
        <v>-932977</v>
      </c>
      <c r="BV264" s="916">
        <v>-1919387</v>
      </c>
      <c r="BW264" s="916">
        <v>-1535510</v>
      </c>
      <c r="BX264" s="916">
        <v>-345490</v>
      </c>
      <c r="BY264" s="916">
        <v>-38388</v>
      </c>
      <c r="BZ264" s="916">
        <v>-3838775</v>
      </c>
      <c r="CA264" s="916">
        <v>413846</v>
      </c>
      <c r="CB264" s="916">
        <v>331077</v>
      </c>
      <c r="CC264" s="916">
        <v>74492</v>
      </c>
      <c r="CD264" s="916">
        <v>8277</v>
      </c>
      <c r="CE264" s="916">
        <v>827692</v>
      </c>
      <c r="CF264" s="916">
        <v>294011</v>
      </c>
      <c r="CG264" s="916">
        <v>235208</v>
      </c>
      <c r="CH264" s="916">
        <v>52922</v>
      </c>
      <c r="CI264" s="916">
        <v>5880</v>
      </c>
      <c r="CJ264" s="916">
        <v>588021</v>
      </c>
      <c r="CK264" s="916">
        <v>-13872</v>
      </c>
      <c r="CL264" s="916">
        <v>-11098</v>
      </c>
      <c r="CM264" s="916">
        <v>-2497</v>
      </c>
      <c r="CN264" s="916">
        <v>-277</v>
      </c>
      <c r="CO264" s="916">
        <v>-27744</v>
      </c>
      <c r="CP264" s="916">
        <v>-581098</v>
      </c>
      <c r="CQ264" s="916">
        <v>-464878</v>
      </c>
      <c r="CR264" s="916">
        <v>-104598</v>
      </c>
      <c r="CS264" s="916">
        <v>-11622</v>
      </c>
      <c r="CT264" s="916">
        <v>-1162196</v>
      </c>
      <c r="CU264" s="916">
        <v>-2272988</v>
      </c>
      <c r="CV264" s="916">
        <v>-1818392</v>
      </c>
      <c r="CW264" s="916">
        <v>-409139</v>
      </c>
      <c r="CX264" s="916">
        <v>-45460</v>
      </c>
      <c r="CY264" s="916">
        <v>-4545979</v>
      </c>
      <c r="CZ264" s="916">
        <v>-66514</v>
      </c>
      <c r="DA264" s="916">
        <v>-53212</v>
      </c>
      <c r="DB264" s="916">
        <v>-11973</v>
      </c>
      <c r="DC264" s="916">
        <v>-1330</v>
      </c>
      <c r="DD264" s="916">
        <v>-133029</v>
      </c>
      <c r="DE264" s="916">
        <v>-2206474</v>
      </c>
      <c r="DF264" s="916">
        <v>-1765180</v>
      </c>
      <c r="DG264" s="916">
        <v>-397166</v>
      </c>
      <c r="DH264" s="916">
        <v>-44130</v>
      </c>
      <c r="DI264" s="916">
        <v>-4412950</v>
      </c>
      <c r="DJ264" s="916">
        <v>-2287171</v>
      </c>
      <c r="DK264" s="916">
        <v>-1829738</v>
      </c>
      <c r="DL264" s="916">
        <v>-411689</v>
      </c>
      <c r="DM264" s="916">
        <v>-45743</v>
      </c>
      <c r="DN264" s="916">
        <v>-4574342</v>
      </c>
      <c r="DO264" s="916">
        <v>0</v>
      </c>
      <c r="DP264" s="916">
        <v>0</v>
      </c>
      <c r="DQ264" s="916">
        <v>0</v>
      </c>
      <c r="DR264" s="916">
        <v>0</v>
      </c>
      <c r="DS264" s="916">
        <v>0</v>
      </c>
      <c r="DT264" s="916">
        <v>-1500269</v>
      </c>
      <c r="DU264" s="916">
        <v>-1200215</v>
      </c>
      <c r="DV264" s="916">
        <v>-270048</v>
      </c>
      <c r="DW264" s="916">
        <v>-30005</v>
      </c>
      <c r="DX264" s="916">
        <v>-3000537</v>
      </c>
      <c r="DY264" s="916">
        <v>-786902</v>
      </c>
      <c r="DZ264" s="916">
        <v>-629523</v>
      </c>
      <c r="EA264" s="916">
        <v>-141641</v>
      </c>
      <c r="EB264" s="916">
        <v>-15738</v>
      </c>
      <c r="EC264" s="916">
        <v>-1573805</v>
      </c>
      <c r="ED264" s="916">
        <v>16565391</v>
      </c>
      <c r="EE264" s="916">
        <v>13252313</v>
      </c>
      <c r="EF264" s="916">
        <v>2981770</v>
      </c>
      <c r="EG264" s="916">
        <v>331308</v>
      </c>
      <c r="EH264" s="916">
        <v>33130782</v>
      </c>
      <c r="EI264" s="916">
        <v>16298677</v>
      </c>
      <c r="EJ264" s="916">
        <v>13038942</v>
      </c>
      <c r="EK264" s="916">
        <v>2933762</v>
      </c>
      <c r="EL264" s="916">
        <v>325974</v>
      </c>
      <c r="EM264" s="916">
        <v>32597355</v>
      </c>
      <c r="EN264" s="916">
        <v>-266714</v>
      </c>
      <c r="EO264" s="916">
        <v>-213371</v>
      </c>
      <c r="EP264" s="916">
        <v>-48008</v>
      </c>
      <c r="EQ264" s="916">
        <v>-5334</v>
      </c>
      <c r="ER264" s="916">
        <v>-533427</v>
      </c>
      <c r="ES264" s="916">
        <v>-1053616</v>
      </c>
      <c r="ET264" s="916">
        <v>-842894</v>
      </c>
      <c r="EU264" s="916">
        <v>-189649</v>
      </c>
      <c r="EV264" s="916">
        <v>-21072</v>
      </c>
      <c r="EW264" s="916">
        <v>-2107232</v>
      </c>
      <c r="EX264" s="917">
        <v>0.5</v>
      </c>
      <c r="EY264" s="917">
        <v>0.4</v>
      </c>
      <c r="EZ264" s="917">
        <v>0.09</v>
      </c>
      <c r="FA264" s="917">
        <v>0.01</v>
      </c>
      <c r="FB264" s="917">
        <v>1</v>
      </c>
      <c r="FC264" s="884" t="s">
        <v>707</v>
      </c>
      <c r="FD264" s="884" t="s">
        <v>706</v>
      </c>
      <c r="FE264" s="884" t="s">
        <v>1672</v>
      </c>
      <c r="FF264" s="884" t="s">
        <v>2348</v>
      </c>
      <c r="FG264" s="884" t="s">
        <v>2610</v>
      </c>
    </row>
    <row r="265" spans="1:164" ht="14.25" thickTop="1" thickBot="1" x14ac:dyDescent="0.25">
      <c r="A265" s="884" t="s">
        <v>3311</v>
      </c>
      <c r="B265" s="918" t="s">
        <v>576</v>
      </c>
      <c r="C265" s="919" t="s">
        <v>575</v>
      </c>
      <c r="D265" s="916">
        <v>6622416</v>
      </c>
      <c r="E265" s="916">
        <v>5297932</v>
      </c>
      <c r="F265" s="916">
        <v>1324483</v>
      </c>
      <c r="G265" s="916">
        <v>0</v>
      </c>
      <c r="H265" s="916">
        <v>13244831</v>
      </c>
      <c r="I265" s="916">
        <v>0</v>
      </c>
      <c r="J265" s="916">
        <v>0</v>
      </c>
      <c r="K265" s="916">
        <v>6622416</v>
      </c>
      <c r="L265" s="916">
        <v>119614</v>
      </c>
      <c r="M265" s="916">
        <v>119614</v>
      </c>
      <c r="N265" s="916">
        <v>0</v>
      </c>
      <c r="O265" s="916">
        <v>0</v>
      </c>
      <c r="P265" s="916">
        <v>0</v>
      </c>
      <c r="Q265" s="916">
        <v>0</v>
      </c>
      <c r="R265" s="916">
        <v>0</v>
      </c>
      <c r="S265" s="916">
        <v>0</v>
      </c>
      <c r="T265" s="916">
        <v>0</v>
      </c>
      <c r="U265" s="916">
        <v>0</v>
      </c>
      <c r="V265" s="916">
        <v>0</v>
      </c>
      <c r="W265" s="916">
        <v>0</v>
      </c>
      <c r="X265" s="916">
        <v>0</v>
      </c>
      <c r="Y265" s="916">
        <v>0</v>
      </c>
      <c r="Z265" s="916">
        <v>0</v>
      </c>
      <c r="AA265" s="916">
        <v>0</v>
      </c>
      <c r="AB265" s="916">
        <v>0</v>
      </c>
      <c r="AC265" s="916">
        <v>0</v>
      </c>
      <c r="AD265" s="916">
        <v>2867413</v>
      </c>
      <c r="AE265" s="916">
        <v>716853</v>
      </c>
      <c r="AF265" s="916">
        <v>0</v>
      </c>
      <c r="AG265" s="916">
        <v>3584266</v>
      </c>
      <c r="AH265" s="916">
        <v>552477</v>
      </c>
      <c r="AI265" s="916">
        <v>441982</v>
      </c>
      <c r="AJ265" s="916">
        <v>110495</v>
      </c>
      <c r="AK265" s="916">
        <v>0</v>
      </c>
      <c r="AL265" s="916">
        <v>1104954</v>
      </c>
      <c r="AM265" s="916">
        <v>-372057</v>
      </c>
      <c r="AN265" s="916">
        <v>-297646</v>
      </c>
      <c r="AO265" s="916">
        <v>-74412</v>
      </c>
      <c r="AP265" s="916">
        <v>0</v>
      </c>
      <c r="AQ265" s="916">
        <v>-744115</v>
      </c>
      <c r="AR265" s="916">
        <v>-128673</v>
      </c>
      <c r="AS265" s="916">
        <v>-102938</v>
      </c>
      <c r="AT265" s="916">
        <v>-25735</v>
      </c>
      <c r="AU265" s="916">
        <v>0</v>
      </c>
      <c r="AV265" s="916">
        <v>-257346</v>
      </c>
      <c r="AW265" s="916">
        <v>24247</v>
      </c>
      <c r="AX265" s="916">
        <v>19397</v>
      </c>
      <c r="AY265" s="916">
        <v>4849</v>
      </c>
      <c r="AZ265" s="916">
        <v>0</v>
      </c>
      <c r="BA265" s="916">
        <v>48493</v>
      </c>
      <c r="BB265" s="916">
        <v>-26788</v>
      </c>
      <c r="BC265" s="916">
        <v>-21430</v>
      </c>
      <c r="BD265" s="916">
        <v>-5358</v>
      </c>
      <c r="BE265" s="916">
        <v>0</v>
      </c>
      <c r="BF265" s="916">
        <v>-53576</v>
      </c>
      <c r="BG265" s="916">
        <v>-131214</v>
      </c>
      <c r="BH265" s="916">
        <v>-104971</v>
      </c>
      <c r="BI265" s="916">
        <v>-26244</v>
      </c>
      <c r="BJ265" s="916">
        <v>0</v>
      </c>
      <c r="BK265" s="916">
        <v>-262429</v>
      </c>
      <c r="BL265" s="916">
        <v>-646049</v>
      </c>
      <c r="BM265" s="916">
        <v>-516840</v>
      </c>
      <c r="BN265" s="916">
        <v>-129210</v>
      </c>
      <c r="BO265" s="916">
        <v>0</v>
      </c>
      <c r="BP265" s="916">
        <v>-1292099</v>
      </c>
      <c r="BQ265" s="916">
        <v>-342851</v>
      </c>
      <c r="BR265" s="916">
        <v>-274281</v>
      </c>
      <c r="BS265" s="916">
        <v>-68570</v>
      </c>
      <c r="BT265" s="916">
        <v>0</v>
      </c>
      <c r="BU265" s="916">
        <v>-685702</v>
      </c>
      <c r="BV265" s="916">
        <v>-303198</v>
      </c>
      <c r="BW265" s="916">
        <v>-242559</v>
      </c>
      <c r="BX265" s="916">
        <v>-60640</v>
      </c>
      <c r="BY265" s="916">
        <v>0</v>
      </c>
      <c r="BZ265" s="916">
        <v>-606397</v>
      </c>
      <c r="CA265" s="916">
        <v>301312</v>
      </c>
      <c r="CB265" s="916">
        <v>241049</v>
      </c>
      <c r="CC265" s="916">
        <v>60262</v>
      </c>
      <c r="CD265" s="916">
        <v>0</v>
      </c>
      <c r="CE265" s="916">
        <v>602623</v>
      </c>
      <c r="CF265" s="916">
        <v>285582</v>
      </c>
      <c r="CG265" s="916">
        <v>228466</v>
      </c>
      <c r="CH265" s="916">
        <v>57117</v>
      </c>
      <c r="CI265" s="916">
        <v>0</v>
      </c>
      <c r="CJ265" s="916">
        <v>571165</v>
      </c>
      <c r="CK265" s="916">
        <v>0</v>
      </c>
      <c r="CL265" s="916">
        <v>0</v>
      </c>
      <c r="CM265" s="916">
        <v>0</v>
      </c>
      <c r="CN265" s="916">
        <v>0</v>
      </c>
      <c r="CO265" s="916">
        <v>0</v>
      </c>
      <c r="CP265" s="916">
        <v>-1692633</v>
      </c>
      <c r="CQ265" s="916">
        <v>-1354106</v>
      </c>
      <c r="CR265" s="916">
        <v>-338527</v>
      </c>
      <c r="CS265" s="916">
        <v>0</v>
      </c>
      <c r="CT265" s="916">
        <v>-3385266</v>
      </c>
      <c r="CU265" s="916">
        <v>-1751788</v>
      </c>
      <c r="CV265" s="916">
        <v>-1401431</v>
      </c>
      <c r="CW265" s="916">
        <v>-350358</v>
      </c>
      <c r="CX265" s="916">
        <v>0</v>
      </c>
      <c r="CY265" s="916">
        <v>-3503577</v>
      </c>
      <c r="CZ265" s="916">
        <v>-41539</v>
      </c>
      <c r="DA265" s="916">
        <v>-33232</v>
      </c>
      <c r="DB265" s="916">
        <v>-8308</v>
      </c>
      <c r="DC265" s="916">
        <v>0</v>
      </c>
      <c r="DD265" s="916">
        <v>-83079</v>
      </c>
      <c r="DE265" s="916">
        <v>-1710249</v>
      </c>
      <c r="DF265" s="916">
        <v>-1368199</v>
      </c>
      <c r="DG265" s="916">
        <v>-342050</v>
      </c>
      <c r="DH265" s="916">
        <v>0</v>
      </c>
      <c r="DI265" s="916">
        <v>-3420498</v>
      </c>
      <c r="DJ265" s="916">
        <v>-3076213</v>
      </c>
      <c r="DK265" s="916">
        <v>-2460967</v>
      </c>
      <c r="DL265" s="916">
        <v>-615239</v>
      </c>
      <c r="DM265" s="916">
        <v>0</v>
      </c>
      <c r="DN265" s="916">
        <v>-6152419</v>
      </c>
      <c r="DO265" s="916">
        <v>0</v>
      </c>
      <c r="DP265" s="916">
        <v>0</v>
      </c>
      <c r="DQ265" s="916">
        <v>0</v>
      </c>
      <c r="DR265" s="916">
        <v>0</v>
      </c>
      <c r="DS265" s="916">
        <v>0</v>
      </c>
      <c r="DT265" s="916">
        <v>-5031490</v>
      </c>
      <c r="DU265" s="916">
        <v>-4025192</v>
      </c>
      <c r="DV265" s="916">
        <v>-1006298</v>
      </c>
      <c r="DW265" s="916">
        <v>0</v>
      </c>
      <c r="DX265" s="916">
        <v>-10062979</v>
      </c>
      <c r="DY265" s="916">
        <v>1955277</v>
      </c>
      <c r="DZ265" s="916">
        <v>1564225</v>
      </c>
      <c r="EA265" s="916">
        <v>391059</v>
      </c>
      <c r="EB265" s="916">
        <v>0</v>
      </c>
      <c r="EC265" s="916">
        <v>3910560</v>
      </c>
      <c r="ED265" s="916">
        <v>8767722</v>
      </c>
      <c r="EE265" s="916">
        <v>7014178</v>
      </c>
      <c r="EF265" s="916">
        <v>1753544</v>
      </c>
      <c r="EG265" s="916">
        <v>0</v>
      </c>
      <c r="EH265" s="916">
        <v>17535444</v>
      </c>
      <c r="EI265" s="916">
        <v>6622416</v>
      </c>
      <c r="EJ265" s="916">
        <v>5297932</v>
      </c>
      <c r="EK265" s="916">
        <v>1324483</v>
      </c>
      <c r="EL265" s="916">
        <v>0</v>
      </c>
      <c r="EM265" s="916">
        <v>13244831</v>
      </c>
      <c r="EN265" s="916">
        <v>-2145306</v>
      </c>
      <c r="EO265" s="916">
        <v>-1716246</v>
      </c>
      <c r="EP265" s="916">
        <v>-429061</v>
      </c>
      <c r="EQ265" s="916">
        <v>0</v>
      </c>
      <c r="ER265" s="916">
        <v>-4290613</v>
      </c>
      <c r="ES265" s="916">
        <v>-190029</v>
      </c>
      <c r="ET265" s="916">
        <v>-152021</v>
      </c>
      <c r="EU265" s="916">
        <v>-38002</v>
      </c>
      <c r="EV265" s="916">
        <v>0</v>
      </c>
      <c r="EW265" s="916">
        <v>-380053</v>
      </c>
      <c r="EX265" s="917">
        <v>0.5</v>
      </c>
      <c r="EY265" s="917">
        <v>0.4</v>
      </c>
      <c r="EZ265" s="917">
        <v>0.1</v>
      </c>
      <c r="FA265" s="917">
        <v>0</v>
      </c>
      <c r="FB265" s="917">
        <v>1</v>
      </c>
      <c r="FC265" s="884" t="s">
        <v>681</v>
      </c>
      <c r="FD265" s="884" t="s">
        <v>676</v>
      </c>
      <c r="FE265" s="884" t="s">
        <v>1672</v>
      </c>
      <c r="FF265" s="884" t="s">
        <v>2346</v>
      </c>
      <c r="FG265" s="884" t="s">
        <v>2611</v>
      </c>
    </row>
    <row r="266" spans="1:164" ht="14.25" thickTop="1" thickBot="1" x14ac:dyDescent="0.25">
      <c r="A266" s="884" t="s">
        <v>3311</v>
      </c>
      <c r="B266" s="918" t="s">
        <v>578</v>
      </c>
      <c r="C266" s="919" t="s">
        <v>577</v>
      </c>
      <c r="D266" s="916">
        <v>12254050</v>
      </c>
      <c r="E266" s="916">
        <v>9803240</v>
      </c>
      <c r="F266" s="916">
        <v>2205729</v>
      </c>
      <c r="G266" s="916">
        <v>245081</v>
      </c>
      <c r="H266" s="916">
        <v>24508100</v>
      </c>
      <c r="I266" s="916">
        <v>0</v>
      </c>
      <c r="J266" s="916">
        <v>0</v>
      </c>
      <c r="K266" s="916">
        <v>12254050</v>
      </c>
      <c r="L266" s="916">
        <v>195899</v>
      </c>
      <c r="M266" s="916">
        <v>195899</v>
      </c>
      <c r="N266" s="916">
        <v>0</v>
      </c>
      <c r="O266" s="916">
        <v>0</v>
      </c>
      <c r="P266" s="916">
        <v>0</v>
      </c>
      <c r="Q266" s="916">
        <v>73472</v>
      </c>
      <c r="R266" s="916">
        <v>0</v>
      </c>
      <c r="S266" s="916">
        <v>73472</v>
      </c>
      <c r="T266" s="916">
        <v>0</v>
      </c>
      <c r="U266" s="916">
        <v>0</v>
      </c>
      <c r="V266" s="916">
        <v>0</v>
      </c>
      <c r="W266" s="916">
        <v>0</v>
      </c>
      <c r="X266" s="916">
        <v>0</v>
      </c>
      <c r="Y266" s="916">
        <v>0</v>
      </c>
      <c r="Z266" s="916">
        <v>0</v>
      </c>
      <c r="AA266" s="916">
        <v>0</v>
      </c>
      <c r="AB266" s="916">
        <v>0</v>
      </c>
      <c r="AC266" s="916">
        <v>0</v>
      </c>
      <c r="AD266" s="916">
        <v>5786933</v>
      </c>
      <c r="AE266" s="916">
        <v>1300172</v>
      </c>
      <c r="AF266" s="916">
        <v>144463</v>
      </c>
      <c r="AG266" s="916">
        <v>7231568</v>
      </c>
      <c r="AH266" s="916">
        <v>290481</v>
      </c>
      <c r="AI266" s="916">
        <v>232384</v>
      </c>
      <c r="AJ266" s="916">
        <v>52286</v>
      </c>
      <c r="AK266" s="916">
        <v>5810</v>
      </c>
      <c r="AL266" s="916">
        <v>580961</v>
      </c>
      <c r="AM266" s="916">
        <v>-187570</v>
      </c>
      <c r="AN266" s="916">
        <v>-150055</v>
      </c>
      <c r="AO266" s="916">
        <v>-33762</v>
      </c>
      <c r="AP266" s="916">
        <v>-3751</v>
      </c>
      <c r="AQ266" s="916">
        <v>-375138</v>
      </c>
      <c r="AR266" s="916">
        <v>-210000</v>
      </c>
      <c r="AS266" s="916">
        <v>-168000</v>
      </c>
      <c r="AT266" s="916">
        <v>-37800</v>
      </c>
      <c r="AU266" s="916">
        <v>-4200</v>
      </c>
      <c r="AV266" s="916">
        <v>-420000</v>
      </c>
      <c r="AW266" s="916">
        <v>16737</v>
      </c>
      <c r="AX266" s="916">
        <v>13390</v>
      </c>
      <c r="AY266" s="916">
        <v>3013</v>
      </c>
      <c r="AZ266" s="916">
        <v>335</v>
      </c>
      <c r="BA266" s="916">
        <v>33475</v>
      </c>
      <c r="BB266" s="916">
        <v>-14237</v>
      </c>
      <c r="BC266" s="916">
        <v>-11390</v>
      </c>
      <c r="BD266" s="916">
        <v>-2563</v>
      </c>
      <c r="BE266" s="916">
        <v>-285</v>
      </c>
      <c r="BF266" s="916">
        <v>-28475</v>
      </c>
      <c r="BG266" s="916">
        <v>-207500</v>
      </c>
      <c r="BH266" s="916">
        <v>-166000</v>
      </c>
      <c r="BI266" s="916">
        <v>-37350</v>
      </c>
      <c r="BJ266" s="916">
        <v>-4150</v>
      </c>
      <c r="BK266" s="916">
        <v>-415000</v>
      </c>
      <c r="BL266" s="916">
        <v>-637500</v>
      </c>
      <c r="BM266" s="916">
        <v>-510000</v>
      </c>
      <c r="BN266" s="916">
        <v>-114750</v>
      </c>
      <c r="BO266" s="916">
        <v>-12750</v>
      </c>
      <c r="BP266" s="916">
        <v>-1275000</v>
      </c>
      <c r="BQ266" s="916">
        <v>-216819</v>
      </c>
      <c r="BR266" s="916">
        <v>-173456</v>
      </c>
      <c r="BS266" s="916">
        <v>-39028</v>
      </c>
      <c r="BT266" s="916">
        <v>-4336</v>
      </c>
      <c r="BU266" s="916">
        <v>-433639</v>
      </c>
      <c r="BV266" s="916">
        <v>-420681</v>
      </c>
      <c r="BW266" s="916">
        <v>-336544</v>
      </c>
      <c r="BX266" s="916">
        <v>-75722</v>
      </c>
      <c r="BY266" s="916">
        <v>-8414</v>
      </c>
      <c r="BZ266" s="916">
        <v>-841361</v>
      </c>
      <c r="CA266" s="916">
        <v>344599</v>
      </c>
      <c r="CB266" s="916">
        <v>275679</v>
      </c>
      <c r="CC266" s="916">
        <v>62028</v>
      </c>
      <c r="CD266" s="916">
        <v>6892</v>
      </c>
      <c r="CE266" s="916">
        <v>689198</v>
      </c>
      <c r="CF266" s="916">
        <v>266557</v>
      </c>
      <c r="CG266" s="916">
        <v>213246</v>
      </c>
      <c r="CH266" s="916">
        <v>47980</v>
      </c>
      <c r="CI266" s="916">
        <v>5331</v>
      </c>
      <c r="CJ266" s="916">
        <v>533114</v>
      </c>
      <c r="CK266" s="916">
        <v>-350397</v>
      </c>
      <c r="CL266" s="916">
        <v>-280317</v>
      </c>
      <c r="CM266" s="916">
        <v>-63071</v>
      </c>
      <c r="CN266" s="916">
        <v>-7008</v>
      </c>
      <c r="CO266" s="916">
        <v>-700793</v>
      </c>
      <c r="CP266" s="916">
        <v>-258259</v>
      </c>
      <c r="CQ266" s="916">
        <v>-206608</v>
      </c>
      <c r="CR266" s="916">
        <v>-46487</v>
      </c>
      <c r="CS266" s="916">
        <v>-5165</v>
      </c>
      <c r="CT266" s="916">
        <v>-516519</v>
      </c>
      <c r="CU266" s="916">
        <v>-635000</v>
      </c>
      <c r="CV266" s="916">
        <v>-508000</v>
      </c>
      <c r="CW266" s="916">
        <v>-114300</v>
      </c>
      <c r="CX266" s="916">
        <v>-12700</v>
      </c>
      <c r="CY266" s="916">
        <v>-1270000</v>
      </c>
      <c r="CZ266" s="916">
        <v>-222617</v>
      </c>
      <c r="DA266" s="916">
        <v>-178094</v>
      </c>
      <c r="DB266" s="916">
        <v>-40071</v>
      </c>
      <c r="DC266" s="916">
        <v>-4452</v>
      </c>
      <c r="DD266" s="916">
        <v>-445234</v>
      </c>
      <c r="DE266" s="916">
        <v>-412383</v>
      </c>
      <c r="DF266" s="916">
        <v>-329906</v>
      </c>
      <c r="DG266" s="916">
        <v>-74229</v>
      </c>
      <c r="DH266" s="916">
        <v>-8248</v>
      </c>
      <c r="DI266" s="916">
        <v>-824766</v>
      </c>
      <c r="DJ266" s="916">
        <v>-5026427</v>
      </c>
      <c r="DK266" s="916">
        <v>-4021141</v>
      </c>
      <c r="DL266" s="916">
        <v>-904757</v>
      </c>
      <c r="DM266" s="916">
        <v>-100530</v>
      </c>
      <c r="DN266" s="916">
        <v>-10052855</v>
      </c>
      <c r="DO266" s="916">
        <v>0</v>
      </c>
      <c r="DP266" s="916">
        <v>0</v>
      </c>
      <c r="DQ266" s="916">
        <v>0</v>
      </c>
      <c r="DR266" s="916">
        <v>0</v>
      </c>
      <c r="DS266" s="916">
        <v>0</v>
      </c>
      <c r="DT266" s="916">
        <v>-5463356</v>
      </c>
      <c r="DU266" s="916">
        <v>-4370684</v>
      </c>
      <c r="DV266" s="916">
        <v>-983404</v>
      </c>
      <c r="DW266" s="916">
        <v>-109267</v>
      </c>
      <c r="DX266" s="916">
        <v>-10926711</v>
      </c>
      <c r="DY266" s="916">
        <v>436929</v>
      </c>
      <c r="DZ266" s="916">
        <v>349543</v>
      </c>
      <c r="EA266" s="916">
        <v>78647</v>
      </c>
      <c r="EB266" s="916">
        <v>8737</v>
      </c>
      <c r="EC266" s="916">
        <v>873856</v>
      </c>
      <c r="ED266" s="916">
        <v>13884859</v>
      </c>
      <c r="EE266" s="916">
        <v>11107887</v>
      </c>
      <c r="EF266" s="916">
        <v>2499275</v>
      </c>
      <c r="EG266" s="916">
        <v>277697</v>
      </c>
      <c r="EH266" s="916">
        <v>27769718</v>
      </c>
      <c r="EI266" s="916">
        <v>12254050</v>
      </c>
      <c r="EJ266" s="916">
        <v>9803240</v>
      </c>
      <c r="EK266" s="916">
        <v>2205729</v>
      </c>
      <c r="EL266" s="916">
        <v>245081</v>
      </c>
      <c r="EM266" s="916">
        <v>24508100</v>
      </c>
      <c r="EN266" s="916">
        <v>-1630809</v>
      </c>
      <c r="EO266" s="916">
        <v>-1304647</v>
      </c>
      <c r="EP266" s="916">
        <v>-293546</v>
      </c>
      <c r="EQ266" s="916">
        <v>-32616</v>
      </c>
      <c r="ER266" s="916">
        <v>-3261618</v>
      </c>
      <c r="ES266" s="916">
        <v>-1193880</v>
      </c>
      <c r="ET266" s="916">
        <v>-955104</v>
      </c>
      <c r="EU266" s="916">
        <v>-214899</v>
      </c>
      <c r="EV266" s="916">
        <v>-23879</v>
      </c>
      <c r="EW266" s="916">
        <v>-2387762</v>
      </c>
      <c r="EX266" s="917">
        <v>0.5</v>
      </c>
      <c r="EY266" s="917">
        <v>0.4</v>
      </c>
      <c r="EZ266" s="917">
        <v>0.09</v>
      </c>
      <c r="FA266" s="917">
        <v>0.01</v>
      </c>
      <c r="FB266" s="917">
        <v>1</v>
      </c>
      <c r="FC266" s="884" t="s">
        <v>691</v>
      </c>
      <c r="FD266" s="884" t="s">
        <v>687</v>
      </c>
      <c r="FE266" s="884" t="s">
        <v>1672</v>
      </c>
      <c r="FF266" s="884" t="s">
        <v>2344</v>
      </c>
      <c r="FG266" s="884" t="s">
        <v>2612</v>
      </c>
    </row>
    <row r="267" spans="1:164" ht="14.25" thickTop="1" thickBot="1" x14ac:dyDescent="0.25">
      <c r="A267" s="884" t="s">
        <v>3311</v>
      </c>
      <c r="B267" s="918" t="s">
        <v>579</v>
      </c>
      <c r="C267" s="919" t="s">
        <v>1044</v>
      </c>
      <c r="D267" s="916">
        <v>32593853</v>
      </c>
      <c r="E267" s="916">
        <v>31941975</v>
      </c>
      <c r="F267" s="916">
        <v>0</v>
      </c>
      <c r="G267" s="916">
        <v>651877</v>
      </c>
      <c r="H267" s="916">
        <v>65187705</v>
      </c>
      <c r="I267" s="916">
        <v>0</v>
      </c>
      <c r="J267" s="916">
        <v>0</v>
      </c>
      <c r="K267" s="916">
        <v>32593853</v>
      </c>
      <c r="L267" s="916">
        <v>215136</v>
      </c>
      <c r="M267" s="916">
        <v>215136</v>
      </c>
      <c r="N267" s="916">
        <v>0</v>
      </c>
      <c r="O267" s="916">
        <v>0</v>
      </c>
      <c r="P267" s="916">
        <v>0</v>
      </c>
      <c r="Q267" s="916">
        <v>103711</v>
      </c>
      <c r="R267" s="916">
        <v>0</v>
      </c>
      <c r="S267" s="916">
        <v>103711</v>
      </c>
      <c r="T267" s="916">
        <v>0</v>
      </c>
      <c r="U267" s="916">
        <v>0</v>
      </c>
      <c r="V267" s="916">
        <v>0</v>
      </c>
      <c r="W267" s="916">
        <v>0</v>
      </c>
      <c r="X267" s="916">
        <v>0</v>
      </c>
      <c r="Y267" s="916">
        <v>0</v>
      </c>
      <c r="Z267" s="916">
        <v>0</v>
      </c>
      <c r="AA267" s="916">
        <v>0</v>
      </c>
      <c r="AB267" s="916">
        <v>0</v>
      </c>
      <c r="AC267" s="916">
        <v>0</v>
      </c>
      <c r="AD267" s="916">
        <v>7780208</v>
      </c>
      <c r="AE267" s="916">
        <v>0</v>
      </c>
      <c r="AF267" s="916">
        <v>158564</v>
      </c>
      <c r="AG267" s="916">
        <v>7938772</v>
      </c>
      <c r="AH267" s="916">
        <v>1731597</v>
      </c>
      <c r="AI267" s="916">
        <v>1696965</v>
      </c>
      <c r="AJ267" s="916">
        <v>0</v>
      </c>
      <c r="AK267" s="916">
        <v>34632</v>
      </c>
      <c r="AL267" s="916">
        <v>3463194</v>
      </c>
      <c r="AM267" s="916">
        <v>-1445015</v>
      </c>
      <c r="AN267" s="916">
        <v>-1416115</v>
      </c>
      <c r="AO267" s="916">
        <v>0</v>
      </c>
      <c r="AP267" s="916">
        <v>-28900</v>
      </c>
      <c r="AQ267" s="916">
        <v>-2890030</v>
      </c>
      <c r="AR267" s="916">
        <v>-861500</v>
      </c>
      <c r="AS267" s="916">
        <v>-844270</v>
      </c>
      <c r="AT267" s="916">
        <v>0</v>
      </c>
      <c r="AU267" s="916">
        <v>-17230</v>
      </c>
      <c r="AV267" s="916">
        <v>-1723000</v>
      </c>
      <c r="AW267" s="916">
        <v>140229</v>
      </c>
      <c r="AX267" s="916">
        <v>137425</v>
      </c>
      <c r="AY267" s="916">
        <v>0</v>
      </c>
      <c r="AZ267" s="916">
        <v>2805</v>
      </c>
      <c r="BA267" s="916">
        <v>280459</v>
      </c>
      <c r="BB267" s="916">
        <v>-141729</v>
      </c>
      <c r="BC267" s="916">
        <v>-138895</v>
      </c>
      <c r="BD267" s="916">
        <v>0</v>
      </c>
      <c r="BE267" s="916">
        <v>-2835</v>
      </c>
      <c r="BF267" s="916">
        <v>-283459</v>
      </c>
      <c r="BG267" s="916">
        <v>-863000</v>
      </c>
      <c r="BH267" s="916">
        <v>-845740</v>
      </c>
      <c r="BI267" s="916">
        <v>0</v>
      </c>
      <c r="BJ267" s="916">
        <v>-17260</v>
      </c>
      <c r="BK267" s="916">
        <v>-1726000</v>
      </c>
      <c r="BL267" s="916">
        <v>-1307000</v>
      </c>
      <c r="BM267" s="916">
        <v>-1280860</v>
      </c>
      <c r="BN267" s="916">
        <v>0</v>
      </c>
      <c r="BO267" s="916">
        <v>-26140</v>
      </c>
      <c r="BP267" s="916">
        <v>-2614000</v>
      </c>
      <c r="BQ267" s="916">
        <v>-550500</v>
      </c>
      <c r="BR267" s="916">
        <v>-539490</v>
      </c>
      <c r="BS267" s="916">
        <v>0</v>
      </c>
      <c r="BT267" s="916">
        <v>-11010</v>
      </c>
      <c r="BU267" s="916">
        <v>-1101000</v>
      </c>
      <c r="BV267" s="916">
        <v>-756500</v>
      </c>
      <c r="BW267" s="916">
        <v>-741370</v>
      </c>
      <c r="BX267" s="916">
        <v>0</v>
      </c>
      <c r="BY267" s="916">
        <v>-15130</v>
      </c>
      <c r="BZ267" s="916">
        <v>-1513000</v>
      </c>
      <c r="CA267" s="916">
        <v>234566</v>
      </c>
      <c r="CB267" s="916">
        <v>229875</v>
      </c>
      <c r="CC267" s="916">
        <v>0</v>
      </c>
      <c r="CD267" s="916">
        <v>4691</v>
      </c>
      <c r="CE267" s="916">
        <v>469132</v>
      </c>
      <c r="CF267" s="916">
        <v>1283584</v>
      </c>
      <c r="CG267" s="916">
        <v>1257912</v>
      </c>
      <c r="CH267" s="916">
        <v>0</v>
      </c>
      <c r="CI267" s="916">
        <v>25672</v>
      </c>
      <c r="CJ267" s="916">
        <v>2567168</v>
      </c>
      <c r="CK267" s="916">
        <v>197934</v>
      </c>
      <c r="CL267" s="916">
        <v>193975</v>
      </c>
      <c r="CM267" s="916">
        <v>0</v>
      </c>
      <c r="CN267" s="916">
        <v>3959</v>
      </c>
      <c r="CO267" s="916">
        <v>395868</v>
      </c>
      <c r="CP267" s="916">
        <v>-3694084</v>
      </c>
      <c r="CQ267" s="916">
        <v>-3620202</v>
      </c>
      <c r="CR267" s="916">
        <v>0</v>
      </c>
      <c r="CS267" s="916">
        <v>-73882</v>
      </c>
      <c r="CT267" s="916">
        <v>-7388168</v>
      </c>
      <c r="CU267" s="916">
        <v>-3285000</v>
      </c>
      <c r="CV267" s="916">
        <v>-3219300</v>
      </c>
      <c r="CW267" s="916">
        <v>0</v>
      </c>
      <c r="CX267" s="916">
        <v>-65700</v>
      </c>
      <c r="CY267" s="916">
        <v>-6570000</v>
      </c>
      <c r="CZ267" s="916">
        <v>-118000</v>
      </c>
      <c r="DA267" s="916">
        <v>-115640</v>
      </c>
      <c r="DB267" s="916">
        <v>0</v>
      </c>
      <c r="DC267" s="916">
        <v>-2360</v>
      </c>
      <c r="DD267" s="916">
        <v>-236000</v>
      </c>
      <c r="DE267" s="916">
        <v>-3167000</v>
      </c>
      <c r="DF267" s="916">
        <v>-3103660</v>
      </c>
      <c r="DG267" s="916">
        <v>0</v>
      </c>
      <c r="DH267" s="916">
        <v>-63340</v>
      </c>
      <c r="DI267" s="916">
        <v>-6334000</v>
      </c>
      <c r="DJ267" s="916">
        <v>-5897779</v>
      </c>
      <c r="DK267" s="916">
        <v>-5779827</v>
      </c>
      <c r="DL267" s="916">
        <v>0</v>
      </c>
      <c r="DM267" s="916">
        <v>-117956</v>
      </c>
      <c r="DN267" s="916">
        <v>-11795563</v>
      </c>
      <c r="DO267" s="916">
        <v>0</v>
      </c>
      <c r="DP267" s="916">
        <v>0</v>
      </c>
      <c r="DQ267" s="916">
        <v>0</v>
      </c>
      <c r="DR267" s="916">
        <v>0</v>
      </c>
      <c r="DS267" s="916">
        <v>0</v>
      </c>
      <c r="DT267" s="916">
        <v>-4224197</v>
      </c>
      <c r="DU267" s="916">
        <v>-4139713</v>
      </c>
      <c r="DV267" s="916">
        <v>0</v>
      </c>
      <c r="DW267" s="916">
        <v>-84484</v>
      </c>
      <c r="DX267" s="916">
        <v>-8448394</v>
      </c>
      <c r="DY267" s="916">
        <v>-1673582</v>
      </c>
      <c r="DZ267" s="916">
        <v>-1640114</v>
      </c>
      <c r="EA267" s="916">
        <v>0</v>
      </c>
      <c r="EB267" s="916">
        <v>-33472</v>
      </c>
      <c r="EC267" s="916">
        <v>-3347169</v>
      </c>
      <c r="ED267" s="916">
        <v>34690927</v>
      </c>
      <c r="EE267" s="916">
        <v>33997109</v>
      </c>
      <c r="EF267" s="916">
        <v>0</v>
      </c>
      <c r="EG267" s="916">
        <v>693819</v>
      </c>
      <c r="EH267" s="916">
        <v>69381855</v>
      </c>
      <c r="EI267" s="916">
        <v>32593853</v>
      </c>
      <c r="EJ267" s="916">
        <v>31941975</v>
      </c>
      <c r="EK267" s="916">
        <v>0</v>
      </c>
      <c r="EL267" s="916">
        <v>651877</v>
      </c>
      <c r="EM267" s="916">
        <v>65187705</v>
      </c>
      <c r="EN267" s="916">
        <v>-2097074</v>
      </c>
      <c r="EO267" s="916">
        <v>-2055134</v>
      </c>
      <c r="EP267" s="916">
        <v>0</v>
      </c>
      <c r="EQ267" s="916">
        <v>-41942</v>
      </c>
      <c r="ER267" s="916">
        <v>-4194150</v>
      </c>
      <c r="ES267" s="916">
        <v>-3770656</v>
      </c>
      <c r="ET267" s="916">
        <v>-3695248</v>
      </c>
      <c r="EU267" s="916">
        <v>0</v>
      </c>
      <c r="EV267" s="916">
        <v>-75414</v>
      </c>
      <c r="EW267" s="916">
        <v>-7541319</v>
      </c>
      <c r="EX267" s="917">
        <v>0.5</v>
      </c>
      <c r="EY267" s="917">
        <v>0.49</v>
      </c>
      <c r="EZ267" s="917">
        <v>0</v>
      </c>
      <c r="FA267" s="917">
        <v>0.01</v>
      </c>
      <c r="FB267" s="917">
        <v>1</v>
      </c>
      <c r="FC267" s="884" t="s">
        <v>669</v>
      </c>
      <c r="FD267" s="884" t="s">
        <v>705</v>
      </c>
      <c r="FE267" s="884" t="s">
        <v>669</v>
      </c>
      <c r="FF267" s="884" t="s">
        <v>2348</v>
      </c>
      <c r="FG267" s="884" t="s">
        <v>2613</v>
      </c>
    </row>
    <row r="268" spans="1:164" ht="14.25" thickTop="1" thickBot="1" x14ac:dyDescent="0.25">
      <c r="A268" s="884" t="s">
        <v>3311</v>
      </c>
      <c r="B268" s="918" t="s">
        <v>581</v>
      </c>
      <c r="C268" s="919" t="s">
        <v>580</v>
      </c>
      <c r="D268" s="916">
        <v>11990381</v>
      </c>
      <c r="E268" s="916">
        <v>9592304</v>
      </c>
      <c r="F268" s="916">
        <v>2158268</v>
      </c>
      <c r="G268" s="916">
        <v>239808</v>
      </c>
      <c r="H268" s="916">
        <v>23980761</v>
      </c>
      <c r="I268" s="916">
        <v>0</v>
      </c>
      <c r="J268" s="916">
        <v>0</v>
      </c>
      <c r="K268" s="916">
        <v>11990381</v>
      </c>
      <c r="L268" s="916">
        <v>288403</v>
      </c>
      <c r="M268" s="916">
        <v>288403</v>
      </c>
      <c r="N268" s="916">
        <v>0</v>
      </c>
      <c r="O268" s="916">
        <v>0</v>
      </c>
      <c r="P268" s="916">
        <v>0</v>
      </c>
      <c r="Q268" s="916">
        <v>358958</v>
      </c>
      <c r="R268" s="916">
        <v>0</v>
      </c>
      <c r="S268" s="916">
        <v>358958</v>
      </c>
      <c r="T268" s="916">
        <v>0</v>
      </c>
      <c r="U268" s="916">
        <v>0</v>
      </c>
      <c r="V268" s="916">
        <v>0</v>
      </c>
      <c r="W268" s="916">
        <v>0</v>
      </c>
      <c r="X268" s="916">
        <v>0</v>
      </c>
      <c r="Y268" s="916">
        <v>0</v>
      </c>
      <c r="Z268" s="916">
        <v>0</v>
      </c>
      <c r="AA268" s="916">
        <v>0</v>
      </c>
      <c r="AB268" s="916">
        <v>0</v>
      </c>
      <c r="AC268" s="916">
        <v>0</v>
      </c>
      <c r="AD268" s="916">
        <v>5266674</v>
      </c>
      <c r="AE268" s="916">
        <v>1176750</v>
      </c>
      <c r="AF268" s="916">
        <v>130750</v>
      </c>
      <c r="AG268" s="916">
        <v>6574174</v>
      </c>
      <c r="AH268" s="916">
        <v>1087669</v>
      </c>
      <c r="AI268" s="916">
        <v>870136</v>
      </c>
      <c r="AJ268" s="916">
        <v>195781</v>
      </c>
      <c r="AK268" s="916">
        <v>21753</v>
      </c>
      <c r="AL268" s="916">
        <v>2175339</v>
      </c>
      <c r="AM268" s="916">
        <v>-753038</v>
      </c>
      <c r="AN268" s="916">
        <v>-602430</v>
      </c>
      <c r="AO268" s="916">
        <v>-135547</v>
      </c>
      <c r="AP268" s="916">
        <v>-15061</v>
      </c>
      <c r="AQ268" s="916">
        <v>-1506076</v>
      </c>
      <c r="AR268" s="916">
        <v>-804943</v>
      </c>
      <c r="AS268" s="916">
        <v>-643954</v>
      </c>
      <c r="AT268" s="916">
        <v>-144890</v>
      </c>
      <c r="AU268" s="916">
        <v>-16099</v>
      </c>
      <c r="AV268" s="916">
        <v>-1609886</v>
      </c>
      <c r="AW268" s="916">
        <v>169488</v>
      </c>
      <c r="AX268" s="916">
        <v>135591</v>
      </c>
      <c r="AY268" s="916">
        <v>30508</v>
      </c>
      <c r="AZ268" s="916">
        <v>3390</v>
      </c>
      <c r="BA268" s="916">
        <v>338977</v>
      </c>
      <c r="BB268" s="916">
        <v>159938</v>
      </c>
      <c r="BC268" s="916">
        <v>127951</v>
      </c>
      <c r="BD268" s="916">
        <v>28789</v>
      </c>
      <c r="BE268" s="916">
        <v>3199</v>
      </c>
      <c r="BF268" s="916">
        <v>319877</v>
      </c>
      <c r="BG268" s="916">
        <v>-475517</v>
      </c>
      <c r="BH268" s="916">
        <v>-380412</v>
      </c>
      <c r="BI268" s="916">
        <v>-85593</v>
      </c>
      <c r="BJ268" s="916">
        <v>-9510</v>
      </c>
      <c r="BK268" s="916">
        <v>-951032</v>
      </c>
      <c r="BL268" s="916">
        <v>-1247000</v>
      </c>
      <c r="BM268" s="916">
        <v>-997600</v>
      </c>
      <c r="BN268" s="916">
        <v>-224460</v>
      </c>
      <c r="BO268" s="916">
        <v>-24940</v>
      </c>
      <c r="BP268" s="916">
        <v>-2494000</v>
      </c>
      <c r="BQ268" s="916">
        <v>-12258</v>
      </c>
      <c r="BR268" s="916">
        <v>-9806</v>
      </c>
      <c r="BS268" s="916">
        <v>-2206</v>
      </c>
      <c r="BT268" s="916">
        <v>-245</v>
      </c>
      <c r="BU268" s="916">
        <v>-24515</v>
      </c>
      <c r="BV268" s="916">
        <v>-1234742</v>
      </c>
      <c r="BW268" s="916">
        <v>-987794</v>
      </c>
      <c r="BX268" s="916">
        <v>-222254</v>
      </c>
      <c r="BY268" s="916">
        <v>-24695</v>
      </c>
      <c r="BZ268" s="916">
        <v>-2469485</v>
      </c>
      <c r="CA268" s="916">
        <v>6120</v>
      </c>
      <c r="CB268" s="916">
        <v>4895</v>
      </c>
      <c r="CC268" s="916">
        <v>1101</v>
      </c>
      <c r="CD268" s="916">
        <v>122</v>
      </c>
      <c r="CE268" s="916">
        <v>12238</v>
      </c>
      <c r="CF268" s="916">
        <v>616380</v>
      </c>
      <c r="CG268" s="916">
        <v>493105</v>
      </c>
      <c r="CH268" s="916">
        <v>110949</v>
      </c>
      <c r="CI268" s="916">
        <v>12328</v>
      </c>
      <c r="CJ268" s="916">
        <v>1232762</v>
      </c>
      <c r="CK268" s="916">
        <v>6138</v>
      </c>
      <c r="CL268" s="916">
        <v>4911</v>
      </c>
      <c r="CM268" s="916">
        <v>1105</v>
      </c>
      <c r="CN268" s="916">
        <v>123</v>
      </c>
      <c r="CO268" s="916">
        <v>12277</v>
      </c>
      <c r="CP268" s="916">
        <v>-424638</v>
      </c>
      <c r="CQ268" s="916">
        <v>-339711</v>
      </c>
      <c r="CR268" s="916">
        <v>-76435</v>
      </c>
      <c r="CS268" s="916">
        <v>-8493</v>
      </c>
      <c r="CT268" s="916">
        <v>-849277</v>
      </c>
      <c r="CU268" s="916">
        <v>-1043000</v>
      </c>
      <c r="CV268" s="916">
        <v>-834400</v>
      </c>
      <c r="CW268" s="916">
        <v>-187740</v>
      </c>
      <c r="CX268" s="916">
        <v>-20860</v>
      </c>
      <c r="CY268" s="916">
        <v>-2086000</v>
      </c>
      <c r="CZ268" s="916">
        <v>0</v>
      </c>
      <c r="DA268" s="916">
        <v>0</v>
      </c>
      <c r="DB268" s="916">
        <v>0</v>
      </c>
      <c r="DC268" s="916">
        <v>0</v>
      </c>
      <c r="DD268" s="916">
        <v>0</v>
      </c>
      <c r="DE268" s="916">
        <v>-1043000</v>
      </c>
      <c r="DF268" s="916">
        <v>-834400</v>
      </c>
      <c r="DG268" s="916">
        <v>-187740</v>
      </c>
      <c r="DH268" s="916">
        <v>-20860</v>
      </c>
      <c r="DI268" s="916">
        <v>-2086000</v>
      </c>
      <c r="DJ268" s="916">
        <v>-3228044</v>
      </c>
      <c r="DK268" s="916">
        <v>-2582434</v>
      </c>
      <c r="DL268" s="916">
        <v>-581048</v>
      </c>
      <c r="DM268" s="916">
        <v>-64559</v>
      </c>
      <c r="DN268" s="916">
        <v>-6456083</v>
      </c>
      <c r="DO268" s="916">
        <v>0</v>
      </c>
      <c r="DP268" s="916">
        <v>0</v>
      </c>
      <c r="DQ268" s="916">
        <v>0</v>
      </c>
      <c r="DR268" s="916">
        <v>0</v>
      </c>
      <c r="DS268" s="916">
        <v>0</v>
      </c>
      <c r="DT268" s="916">
        <v>-4394320</v>
      </c>
      <c r="DU268" s="916">
        <v>-3515456</v>
      </c>
      <c r="DV268" s="916">
        <v>-790978</v>
      </c>
      <c r="DW268" s="916">
        <v>-87886</v>
      </c>
      <c r="DX268" s="916">
        <v>-8788640</v>
      </c>
      <c r="DY268" s="916">
        <v>1166276</v>
      </c>
      <c r="DZ268" s="916">
        <v>933022</v>
      </c>
      <c r="EA268" s="916">
        <v>209930</v>
      </c>
      <c r="EB268" s="916">
        <v>23327</v>
      </c>
      <c r="EC268" s="916">
        <v>2332557</v>
      </c>
      <c r="ED268" s="916">
        <v>11777385</v>
      </c>
      <c r="EE268" s="916">
        <v>9421908</v>
      </c>
      <c r="EF268" s="916">
        <v>2119929</v>
      </c>
      <c r="EG268" s="916">
        <v>235548</v>
      </c>
      <c r="EH268" s="916">
        <v>23554770</v>
      </c>
      <c r="EI268" s="916">
        <v>11990381</v>
      </c>
      <c r="EJ268" s="916">
        <v>9592304</v>
      </c>
      <c r="EK268" s="916">
        <v>2158268</v>
      </c>
      <c r="EL268" s="916">
        <v>239808</v>
      </c>
      <c r="EM268" s="916">
        <v>23980761</v>
      </c>
      <c r="EN268" s="916">
        <v>212996</v>
      </c>
      <c r="EO268" s="916">
        <v>170396</v>
      </c>
      <c r="EP268" s="916">
        <v>38339</v>
      </c>
      <c r="EQ268" s="916">
        <v>4260</v>
      </c>
      <c r="ER268" s="916">
        <v>425991</v>
      </c>
      <c r="ES268" s="916">
        <v>1379272</v>
      </c>
      <c r="ET268" s="916">
        <v>1103418</v>
      </c>
      <c r="EU268" s="916">
        <v>248269</v>
      </c>
      <c r="EV268" s="916">
        <v>27587</v>
      </c>
      <c r="EW268" s="916">
        <v>2758548</v>
      </c>
      <c r="EX268" s="917">
        <v>0.5</v>
      </c>
      <c r="EY268" s="917">
        <v>0.4</v>
      </c>
      <c r="EZ268" s="917">
        <v>0.09</v>
      </c>
      <c r="FA268" s="917">
        <v>0.01</v>
      </c>
      <c r="FB268" s="917">
        <v>1</v>
      </c>
      <c r="FC268" s="884" t="s">
        <v>701</v>
      </c>
      <c r="FD268" s="884" t="s">
        <v>700</v>
      </c>
      <c r="FE268" s="884" t="s">
        <v>1672</v>
      </c>
      <c r="FF268" s="884" t="s">
        <v>2345</v>
      </c>
      <c r="FG268" s="884" t="s">
        <v>2614</v>
      </c>
    </row>
    <row r="269" spans="1:164" ht="14.25" thickTop="1" thickBot="1" x14ac:dyDescent="0.25">
      <c r="A269" s="884" t="s">
        <v>3311</v>
      </c>
      <c r="B269" s="918" t="s">
        <v>583</v>
      </c>
      <c r="C269" s="919" t="s">
        <v>582</v>
      </c>
      <c r="D269" s="916">
        <v>24810335</v>
      </c>
      <c r="E269" s="916">
        <v>19848268</v>
      </c>
      <c r="F269" s="916">
        <v>4465860</v>
      </c>
      <c r="G269" s="916">
        <v>496207</v>
      </c>
      <c r="H269" s="916">
        <v>49620670</v>
      </c>
      <c r="I269" s="916">
        <v>0</v>
      </c>
      <c r="J269" s="916">
        <v>0</v>
      </c>
      <c r="K269" s="916">
        <v>24810335</v>
      </c>
      <c r="L269" s="916">
        <v>188559</v>
      </c>
      <c r="M269" s="916">
        <v>188559</v>
      </c>
      <c r="N269" s="916">
        <v>0</v>
      </c>
      <c r="O269" s="916">
        <v>0</v>
      </c>
      <c r="P269" s="916">
        <v>0</v>
      </c>
      <c r="Q269" s="916">
        <v>415742</v>
      </c>
      <c r="R269" s="916">
        <v>0</v>
      </c>
      <c r="S269" s="916">
        <v>415742</v>
      </c>
      <c r="T269" s="916">
        <v>0</v>
      </c>
      <c r="U269" s="916">
        <v>0</v>
      </c>
      <c r="V269" s="916">
        <v>0</v>
      </c>
      <c r="W269" s="916">
        <v>0</v>
      </c>
      <c r="X269" s="916">
        <v>0</v>
      </c>
      <c r="Y269" s="916">
        <v>0</v>
      </c>
      <c r="Z269" s="916">
        <v>0</v>
      </c>
      <c r="AA269" s="916">
        <v>0</v>
      </c>
      <c r="AB269" s="916">
        <v>0</v>
      </c>
      <c r="AC269" s="916">
        <v>0</v>
      </c>
      <c r="AD269" s="916">
        <v>6518509</v>
      </c>
      <c r="AE269" s="916">
        <v>1457105</v>
      </c>
      <c r="AF269" s="916">
        <v>161900</v>
      </c>
      <c r="AG269" s="916">
        <v>8137514</v>
      </c>
      <c r="AH269" s="916">
        <v>1602224</v>
      </c>
      <c r="AI269" s="916">
        <v>1281780</v>
      </c>
      <c r="AJ269" s="916">
        <v>288401</v>
      </c>
      <c r="AK269" s="916">
        <v>32045</v>
      </c>
      <c r="AL269" s="916">
        <v>3204450</v>
      </c>
      <c r="AM269" s="916">
        <v>-1070961</v>
      </c>
      <c r="AN269" s="916">
        <v>-856768</v>
      </c>
      <c r="AO269" s="916">
        <v>-192773</v>
      </c>
      <c r="AP269" s="916">
        <v>-21419</v>
      </c>
      <c r="AQ269" s="916">
        <v>-2141921</v>
      </c>
      <c r="AR269" s="916">
        <v>-723069</v>
      </c>
      <c r="AS269" s="916">
        <v>-578455</v>
      </c>
      <c r="AT269" s="916">
        <v>-130152</v>
      </c>
      <c r="AU269" s="916">
        <v>-14461</v>
      </c>
      <c r="AV269" s="916">
        <v>-1446137</v>
      </c>
      <c r="AW269" s="916">
        <v>53496</v>
      </c>
      <c r="AX269" s="916">
        <v>42797</v>
      </c>
      <c r="AY269" s="916">
        <v>9629</v>
      </c>
      <c r="AZ269" s="916">
        <v>1070</v>
      </c>
      <c r="BA269" s="916">
        <v>106992</v>
      </c>
      <c r="BB269" s="916">
        <v>-196533</v>
      </c>
      <c r="BC269" s="916">
        <v>-157226</v>
      </c>
      <c r="BD269" s="916">
        <v>-35376</v>
      </c>
      <c r="BE269" s="916">
        <v>-3931</v>
      </c>
      <c r="BF269" s="916">
        <v>-393066</v>
      </c>
      <c r="BG269" s="916">
        <v>-866106</v>
      </c>
      <c r="BH269" s="916">
        <v>-692884</v>
      </c>
      <c r="BI269" s="916">
        <v>-155899</v>
      </c>
      <c r="BJ269" s="916">
        <v>-17322</v>
      </c>
      <c r="BK269" s="916">
        <v>-1732211</v>
      </c>
      <c r="BL269" s="916">
        <v>-2267493</v>
      </c>
      <c r="BM269" s="916">
        <v>-1813994</v>
      </c>
      <c r="BN269" s="916">
        <v>-408149</v>
      </c>
      <c r="BO269" s="916">
        <v>-45350</v>
      </c>
      <c r="BP269" s="916">
        <v>-4534986</v>
      </c>
      <c r="BQ269" s="916">
        <v>-343200</v>
      </c>
      <c r="BR269" s="916">
        <v>-274560</v>
      </c>
      <c r="BS269" s="916">
        <v>-61776</v>
      </c>
      <c r="BT269" s="916">
        <v>-6864</v>
      </c>
      <c r="BU269" s="916">
        <v>-686400</v>
      </c>
      <c r="BV269" s="916">
        <v>-1924293</v>
      </c>
      <c r="BW269" s="916">
        <v>-1539434</v>
      </c>
      <c r="BX269" s="916">
        <v>-346373</v>
      </c>
      <c r="BY269" s="916">
        <v>-38486</v>
      </c>
      <c r="BZ269" s="916">
        <v>-3848586</v>
      </c>
      <c r="CA269" s="916">
        <v>1234204</v>
      </c>
      <c r="CB269" s="916">
        <v>987364</v>
      </c>
      <c r="CC269" s="916">
        <v>222157</v>
      </c>
      <c r="CD269" s="916">
        <v>24684</v>
      </c>
      <c r="CE269" s="916">
        <v>2468409</v>
      </c>
      <c r="CF269" s="916">
        <v>1002374</v>
      </c>
      <c r="CG269" s="916">
        <v>801898</v>
      </c>
      <c r="CH269" s="916">
        <v>180427</v>
      </c>
      <c r="CI269" s="916">
        <v>20047</v>
      </c>
      <c r="CJ269" s="916">
        <v>2004746</v>
      </c>
      <c r="CK269" s="916">
        <v>-1145653</v>
      </c>
      <c r="CL269" s="916">
        <v>-916523</v>
      </c>
      <c r="CM269" s="916">
        <v>-206218</v>
      </c>
      <c r="CN269" s="916">
        <v>-22913</v>
      </c>
      <c r="CO269" s="916">
        <v>-2291307</v>
      </c>
      <c r="CP269" s="916">
        <v>-315459</v>
      </c>
      <c r="CQ269" s="916">
        <v>-252366</v>
      </c>
      <c r="CR269" s="916">
        <v>-56782</v>
      </c>
      <c r="CS269" s="916">
        <v>-6309</v>
      </c>
      <c r="CT269" s="916">
        <v>-630916</v>
      </c>
      <c r="CU269" s="916">
        <v>-1492027</v>
      </c>
      <c r="CV269" s="916">
        <v>-1193621</v>
      </c>
      <c r="CW269" s="916">
        <v>-268565</v>
      </c>
      <c r="CX269" s="916">
        <v>-29841</v>
      </c>
      <c r="CY269" s="916">
        <v>-2984054</v>
      </c>
      <c r="CZ269" s="916">
        <v>-254649</v>
      </c>
      <c r="DA269" s="916">
        <v>-203719</v>
      </c>
      <c r="DB269" s="916">
        <v>-45837</v>
      </c>
      <c r="DC269" s="916">
        <v>-5093</v>
      </c>
      <c r="DD269" s="916">
        <v>-509298</v>
      </c>
      <c r="DE269" s="916">
        <v>-1237378</v>
      </c>
      <c r="DF269" s="916">
        <v>-989902</v>
      </c>
      <c r="DG269" s="916">
        <v>-222728</v>
      </c>
      <c r="DH269" s="916">
        <v>-24748</v>
      </c>
      <c r="DI269" s="916">
        <v>-2474756</v>
      </c>
      <c r="DJ269" s="916">
        <v>-952121</v>
      </c>
      <c r="DK269" s="916">
        <v>-761697</v>
      </c>
      <c r="DL269" s="916">
        <v>-171383</v>
      </c>
      <c r="DM269" s="916">
        <v>-19044</v>
      </c>
      <c r="DN269" s="916">
        <v>-1904244</v>
      </c>
      <c r="DO269" s="916">
        <v>0</v>
      </c>
      <c r="DP269" s="916">
        <v>0</v>
      </c>
      <c r="DQ269" s="916">
        <v>0</v>
      </c>
      <c r="DR269" s="916">
        <v>0</v>
      </c>
      <c r="DS269" s="916">
        <v>0</v>
      </c>
      <c r="DT269" s="916">
        <v>-2701047</v>
      </c>
      <c r="DU269" s="916">
        <v>-2160838</v>
      </c>
      <c r="DV269" s="916">
        <v>-486188</v>
      </c>
      <c r="DW269" s="916">
        <v>-54021</v>
      </c>
      <c r="DX269" s="916">
        <v>-5402094</v>
      </c>
      <c r="DY269" s="916">
        <v>1748926</v>
      </c>
      <c r="DZ269" s="916">
        <v>1399141</v>
      </c>
      <c r="EA269" s="916">
        <v>314805</v>
      </c>
      <c r="EB269" s="916">
        <v>34977</v>
      </c>
      <c r="EC269" s="916">
        <v>3497850</v>
      </c>
      <c r="ED269" s="916">
        <v>25287781</v>
      </c>
      <c r="EE269" s="916">
        <v>20230225</v>
      </c>
      <c r="EF269" s="916">
        <v>4551801</v>
      </c>
      <c r="EG269" s="916">
        <v>505756</v>
      </c>
      <c r="EH269" s="916">
        <v>50575563</v>
      </c>
      <c r="EI269" s="916">
        <v>24810335</v>
      </c>
      <c r="EJ269" s="916">
        <v>19848268</v>
      </c>
      <c r="EK269" s="916">
        <v>4465860</v>
      </c>
      <c r="EL269" s="916">
        <v>496207</v>
      </c>
      <c r="EM269" s="916">
        <v>49620670</v>
      </c>
      <c r="EN269" s="916">
        <v>-477446</v>
      </c>
      <c r="EO269" s="916">
        <v>-381957</v>
      </c>
      <c r="EP269" s="916">
        <v>-85941</v>
      </c>
      <c r="EQ269" s="916">
        <v>-9549</v>
      </c>
      <c r="ER269" s="916">
        <v>-954893</v>
      </c>
      <c r="ES269" s="916">
        <v>1271480</v>
      </c>
      <c r="ET269" s="916">
        <v>1017184</v>
      </c>
      <c r="EU269" s="916">
        <v>228864</v>
      </c>
      <c r="EV269" s="916">
        <v>25428</v>
      </c>
      <c r="EW269" s="916">
        <v>2542957</v>
      </c>
      <c r="EX269" s="917">
        <v>0.5</v>
      </c>
      <c r="EY269" s="917">
        <v>0.4</v>
      </c>
      <c r="EZ269" s="917">
        <v>0.09</v>
      </c>
      <c r="FA269" s="917">
        <v>0.01</v>
      </c>
      <c r="FB269" s="917">
        <v>1</v>
      </c>
      <c r="FC269" s="884" t="s">
        <v>684</v>
      </c>
      <c r="FD269" s="884" t="s">
        <v>683</v>
      </c>
      <c r="FE269" s="884" t="s">
        <v>1672</v>
      </c>
      <c r="FF269" s="884" t="s">
        <v>2346</v>
      </c>
      <c r="FG269" s="884" t="s">
        <v>2615</v>
      </c>
    </row>
    <row r="270" spans="1:164" ht="14.25" thickTop="1" thickBot="1" x14ac:dyDescent="0.25">
      <c r="A270" s="884" t="s">
        <v>3312</v>
      </c>
      <c r="B270" s="918" t="s">
        <v>585</v>
      </c>
      <c r="C270" s="919" t="s">
        <v>584</v>
      </c>
      <c r="D270" s="916">
        <v>20090863</v>
      </c>
      <c r="E270" s="916">
        <v>16072691</v>
      </c>
      <c r="F270" s="916">
        <v>4018173</v>
      </c>
      <c r="G270" s="916">
        <v>0</v>
      </c>
      <c r="H270" s="916">
        <v>40181727</v>
      </c>
      <c r="I270" s="916">
        <v>0</v>
      </c>
      <c r="J270" s="916">
        <v>0</v>
      </c>
      <c r="K270" s="916">
        <v>20090863</v>
      </c>
      <c r="L270" s="916">
        <v>122671</v>
      </c>
      <c r="M270" s="916">
        <v>122671</v>
      </c>
      <c r="N270" s="916">
        <v>0</v>
      </c>
      <c r="O270" s="916">
        <v>0</v>
      </c>
      <c r="P270" s="916">
        <v>0</v>
      </c>
      <c r="Q270" s="916">
        <v>118779</v>
      </c>
      <c r="R270" s="916">
        <v>90818</v>
      </c>
      <c r="S270" s="916">
        <v>209597</v>
      </c>
      <c r="T270" s="916">
        <v>0</v>
      </c>
      <c r="U270" s="916">
        <v>0</v>
      </c>
      <c r="V270" s="916">
        <v>0</v>
      </c>
      <c r="W270" s="916">
        <v>0</v>
      </c>
      <c r="X270" s="916">
        <v>0</v>
      </c>
      <c r="Y270" s="916">
        <v>0</v>
      </c>
      <c r="Z270" s="916">
        <v>0</v>
      </c>
      <c r="AA270" s="916">
        <v>0</v>
      </c>
      <c r="AB270" s="916">
        <v>0</v>
      </c>
      <c r="AC270" s="916">
        <v>0</v>
      </c>
      <c r="AD270" s="916">
        <v>4228537</v>
      </c>
      <c r="AE270" s="916">
        <v>1063382</v>
      </c>
      <c r="AF270" s="916">
        <v>0</v>
      </c>
      <c r="AG270" s="916">
        <v>5291919</v>
      </c>
      <c r="AH270" s="916">
        <v>884946</v>
      </c>
      <c r="AI270" s="916">
        <v>707957</v>
      </c>
      <c r="AJ270" s="916">
        <v>176989</v>
      </c>
      <c r="AK270" s="916">
        <v>0</v>
      </c>
      <c r="AL270" s="916">
        <v>1769892</v>
      </c>
      <c r="AM270" s="916">
        <v>-969253</v>
      </c>
      <c r="AN270" s="916">
        <v>-775403</v>
      </c>
      <c r="AO270" s="916">
        <v>-193851</v>
      </c>
      <c r="AP270" s="916">
        <v>0</v>
      </c>
      <c r="AQ270" s="916">
        <v>-1938507</v>
      </c>
      <c r="AR270" s="916">
        <v>-412982</v>
      </c>
      <c r="AS270" s="916">
        <v>-330386</v>
      </c>
      <c r="AT270" s="916">
        <v>-82596</v>
      </c>
      <c r="AU270" s="916">
        <v>0</v>
      </c>
      <c r="AV270" s="916">
        <v>-825964</v>
      </c>
      <c r="AW270" s="916">
        <v>6996</v>
      </c>
      <c r="AX270" s="916">
        <v>5596</v>
      </c>
      <c r="AY270" s="916">
        <v>1399</v>
      </c>
      <c r="AZ270" s="916">
        <v>0</v>
      </c>
      <c r="BA270" s="916">
        <v>13991</v>
      </c>
      <c r="BB270" s="916">
        <v>73806</v>
      </c>
      <c r="BC270" s="916">
        <v>59044</v>
      </c>
      <c r="BD270" s="916">
        <v>14761</v>
      </c>
      <c r="BE270" s="916">
        <v>0</v>
      </c>
      <c r="BF270" s="916">
        <v>147611</v>
      </c>
      <c r="BG270" s="916">
        <v>-332180</v>
      </c>
      <c r="BH270" s="916">
        <v>-265746</v>
      </c>
      <c r="BI270" s="916">
        <v>-66436</v>
      </c>
      <c r="BJ270" s="916">
        <v>0</v>
      </c>
      <c r="BK270" s="916">
        <v>-664362</v>
      </c>
      <c r="BL270" s="916">
        <v>-4635439</v>
      </c>
      <c r="BM270" s="916">
        <v>-3708351</v>
      </c>
      <c r="BN270" s="916">
        <v>-927088</v>
      </c>
      <c r="BO270" s="916">
        <v>0</v>
      </c>
      <c r="BP270" s="916">
        <v>-9270878</v>
      </c>
      <c r="BQ270" s="916">
        <v>-490068</v>
      </c>
      <c r="BR270" s="916">
        <v>-392055</v>
      </c>
      <c r="BS270" s="916">
        <v>-98014</v>
      </c>
      <c r="BT270" s="916">
        <v>0</v>
      </c>
      <c r="BU270" s="916">
        <v>-980137</v>
      </c>
      <c r="BV270" s="916">
        <v>-4145371</v>
      </c>
      <c r="BW270" s="916">
        <v>-3316296</v>
      </c>
      <c r="BX270" s="916">
        <v>-829074</v>
      </c>
      <c r="BY270" s="916">
        <v>0</v>
      </c>
      <c r="BZ270" s="916">
        <v>-8290741</v>
      </c>
      <c r="CA270" s="916">
        <v>135483</v>
      </c>
      <c r="CB270" s="916">
        <v>108386</v>
      </c>
      <c r="CC270" s="916">
        <v>27097</v>
      </c>
      <c r="CD270" s="916">
        <v>0</v>
      </c>
      <c r="CE270" s="916">
        <v>270966</v>
      </c>
      <c r="CF270" s="916">
        <v>0</v>
      </c>
      <c r="CG270" s="916">
        <v>0</v>
      </c>
      <c r="CH270" s="916">
        <v>0</v>
      </c>
      <c r="CI270" s="916">
        <v>0</v>
      </c>
      <c r="CJ270" s="916">
        <v>0</v>
      </c>
      <c r="CK270" s="916">
        <v>151533</v>
      </c>
      <c r="CL270" s="916">
        <v>121227</v>
      </c>
      <c r="CM270" s="916">
        <v>30307</v>
      </c>
      <c r="CN270" s="916">
        <v>0</v>
      </c>
      <c r="CO270" s="916">
        <v>303067</v>
      </c>
      <c r="CP270" s="916">
        <v>1047761</v>
      </c>
      <c r="CQ270" s="916">
        <v>838209</v>
      </c>
      <c r="CR270" s="916">
        <v>209552</v>
      </c>
      <c r="CS270" s="916">
        <v>0</v>
      </c>
      <c r="CT270" s="916">
        <v>2095522</v>
      </c>
      <c r="CU270" s="916">
        <v>-3300662</v>
      </c>
      <c r="CV270" s="916">
        <v>-2640529</v>
      </c>
      <c r="CW270" s="916">
        <v>-660132</v>
      </c>
      <c r="CX270" s="916">
        <v>0</v>
      </c>
      <c r="CY270" s="916">
        <v>-6601323</v>
      </c>
      <c r="CZ270" s="916">
        <v>-203052</v>
      </c>
      <c r="DA270" s="916">
        <v>-162442</v>
      </c>
      <c r="DB270" s="916">
        <v>-40610</v>
      </c>
      <c r="DC270" s="916">
        <v>0</v>
      </c>
      <c r="DD270" s="916">
        <v>-406104</v>
      </c>
      <c r="DE270" s="916">
        <v>-3097610</v>
      </c>
      <c r="DF270" s="916">
        <v>-2478087</v>
      </c>
      <c r="DG270" s="916">
        <v>-619522</v>
      </c>
      <c r="DH270" s="916">
        <v>0</v>
      </c>
      <c r="DI270" s="916">
        <v>-6195219</v>
      </c>
      <c r="DJ270" s="916">
        <v>-939920</v>
      </c>
      <c r="DK270" s="916">
        <v>-751939</v>
      </c>
      <c r="DL270" s="916">
        <v>-187985</v>
      </c>
      <c r="DM270" s="916">
        <v>0</v>
      </c>
      <c r="DN270" s="916">
        <v>-1879844</v>
      </c>
      <c r="DO270" s="916">
        <v>0</v>
      </c>
      <c r="DP270" s="916">
        <v>0</v>
      </c>
      <c r="DQ270" s="916">
        <v>0</v>
      </c>
      <c r="DR270" s="916">
        <v>0</v>
      </c>
      <c r="DS270" s="916">
        <v>0</v>
      </c>
      <c r="DT270" s="916">
        <v>-1474507</v>
      </c>
      <c r="DU270" s="916">
        <v>-1179606</v>
      </c>
      <c r="DV270" s="916">
        <v>-294901</v>
      </c>
      <c r="DW270" s="916">
        <v>0</v>
      </c>
      <c r="DX270" s="916">
        <v>-2949014</v>
      </c>
      <c r="DY270" s="916">
        <v>534587</v>
      </c>
      <c r="DZ270" s="916">
        <v>427667</v>
      </c>
      <c r="EA270" s="916">
        <v>106916</v>
      </c>
      <c r="EB270" s="916">
        <v>0</v>
      </c>
      <c r="EC270" s="916">
        <v>1069170</v>
      </c>
      <c r="ED270" s="916">
        <v>18293967</v>
      </c>
      <c r="EE270" s="916">
        <v>14635174</v>
      </c>
      <c r="EF270" s="916">
        <v>3658793</v>
      </c>
      <c r="EG270" s="916">
        <v>0</v>
      </c>
      <c r="EH270" s="916">
        <v>36587934</v>
      </c>
      <c r="EI270" s="916">
        <v>20090863</v>
      </c>
      <c r="EJ270" s="916">
        <v>16072691</v>
      </c>
      <c r="EK270" s="916">
        <v>4018173</v>
      </c>
      <c r="EL270" s="916">
        <v>0</v>
      </c>
      <c r="EM270" s="916">
        <v>40181727</v>
      </c>
      <c r="EN270" s="916">
        <v>1796896</v>
      </c>
      <c r="EO270" s="916">
        <v>1437517</v>
      </c>
      <c r="EP270" s="916">
        <v>359380</v>
      </c>
      <c r="EQ270" s="916">
        <v>0</v>
      </c>
      <c r="ER270" s="916">
        <v>3593793</v>
      </c>
      <c r="ES270" s="916">
        <v>2331483</v>
      </c>
      <c r="ET270" s="916">
        <v>1865184</v>
      </c>
      <c r="EU270" s="916">
        <v>466296</v>
      </c>
      <c r="EV270" s="916">
        <v>0</v>
      </c>
      <c r="EW270" s="916">
        <v>4662963</v>
      </c>
      <c r="EX270" s="917">
        <v>0.5</v>
      </c>
      <c r="EY270" s="917">
        <v>0.4</v>
      </c>
      <c r="EZ270" s="917">
        <v>0.1</v>
      </c>
      <c r="FA270" s="917">
        <v>0</v>
      </c>
      <c r="FB270" s="917">
        <v>1</v>
      </c>
      <c r="FC270" s="884" t="s">
        <v>704</v>
      </c>
      <c r="FD270" s="884" t="s">
        <v>676</v>
      </c>
      <c r="FE270" s="884" t="s">
        <v>1672</v>
      </c>
      <c r="FF270" s="884" t="s">
        <v>2344</v>
      </c>
      <c r="FG270" s="884" t="s">
        <v>2616</v>
      </c>
      <c r="FH270" s="884" t="s">
        <v>3305</v>
      </c>
    </row>
    <row r="271" spans="1:164" ht="14.25" thickTop="1" thickBot="1" x14ac:dyDescent="0.25">
      <c r="A271" s="884" t="s">
        <v>3311</v>
      </c>
      <c r="B271" s="918" t="s">
        <v>587</v>
      </c>
      <c r="C271" s="919" t="s">
        <v>586</v>
      </c>
      <c r="D271" s="916">
        <v>16797880</v>
      </c>
      <c r="E271" s="916">
        <v>13438304</v>
      </c>
      <c r="F271" s="916">
        <v>3023618</v>
      </c>
      <c r="G271" s="916">
        <v>335958</v>
      </c>
      <c r="H271" s="916">
        <v>33595760</v>
      </c>
      <c r="I271" s="916">
        <v>0</v>
      </c>
      <c r="J271" s="916">
        <v>0</v>
      </c>
      <c r="K271" s="916">
        <v>16797880</v>
      </c>
      <c r="L271" s="916">
        <v>199483</v>
      </c>
      <c r="M271" s="916">
        <v>199483</v>
      </c>
      <c r="N271" s="916">
        <v>0</v>
      </c>
      <c r="O271" s="916">
        <v>0</v>
      </c>
      <c r="P271" s="916">
        <v>0</v>
      </c>
      <c r="Q271" s="916">
        <v>6486</v>
      </c>
      <c r="R271" s="916">
        <v>0</v>
      </c>
      <c r="S271" s="916">
        <v>6486</v>
      </c>
      <c r="T271" s="916">
        <v>0</v>
      </c>
      <c r="U271" s="916">
        <v>0</v>
      </c>
      <c r="V271" s="916">
        <v>0</v>
      </c>
      <c r="W271" s="916">
        <v>0</v>
      </c>
      <c r="X271" s="916">
        <v>0</v>
      </c>
      <c r="Y271" s="916">
        <v>0</v>
      </c>
      <c r="Z271" s="916">
        <v>0</v>
      </c>
      <c r="AA271" s="916">
        <v>0</v>
      </c>
      <c r="AB271" s="916">
        <v>0</v>
      </c>
      <c r="AC271" s="916">
        <v>0</v>
      </c>
      <c r="AD271" s="916">
        <v>5521009</v>
      </c>
      <c r="AE271" s="916">
        <v>1242077</v>
      </c>
      <c r="AF271" s="916">
        <v>138009</v>
      </c>
      <c r="AG271" s="916">
        <v>6901095</v>
      </c>
      <c r="AH271" s="916">
        <v>2061747</v>
      </c>
      <c r="AI271" s="916">
        <v>1649397</v>
      </c>
      <c r="AJ271" s="916">
        <v>371114</v>
      </c>
      <c r="AK271" s="916">
        <v>41235</v>
      </c>
      <c r="AL271" s="916">
        <v>4123493</v>
      </c>
      <c r="AM271" s="916">
        <v>-1063831</v>
      </c>
      <c r="AN271" s="916">
        <v>-851065</v>
      </c>
      <c r="AO271" s="916">
        <v>-191490</v>
      </c>
      <c r="AP271" s="916">
        <v>-21277</v>
      </c>
      <c r="AQ271" s="916">
        <v>-2127663</v>
      </c>
      <c r="AR271" s="916">
        <v>-1118388</v>
      </c>
      <c r="AS271" s="916">
        <v>-894710</v>
      </c>
      <c r="AT271" s="916">
        <v>-201310</v>
      </c>
      <c r="AU271" s="916">
        <v>-22368</v>
      </c>
      <c r="AV271" s="916">
        <v>-2236776</v>
      </c>
      <c r="AW271" s="916">
        <v>159422</v>
      </c>
      <c r="AX271" s="916">
        <v>127537</v>
      </c>
      <c r="AY271" s="916">
        <v>28696</v>
      </c>
      <c r="AZ271" s="916">
        <v>3188</v>
      </c>
      <c r="BA271" s="916">
        <v>318843</v>
      </c>
      <c r="BB271" s="916">
        <v>-306369</v>
      </c>
      <c r="BC271" s="916">
        <v>-245096</v>
      </c>
      <c r="BD271" s="916">
        <v>-55147</v>
      </c>
      <c r="BE271" s="916">
        <v>-6127</v>
      </c>
      <c r="BF271" s="916">
        <v>-612739</v>
      </c>
      <c r="BG271" s="916">
        <v>-1265335</v>
      </c>
      <c r="BH271" s="916">
        <v>-1012269</v>
      </c>
      <c r="BI271" s="916">
        <v>-227761</v>
      </c>
      <c r="BJ271" s="916">
        <v>-25307</v>
      </c>
      <c r="BK271" s="916">
        <v>-2530672</v>
      </c>
      <c r="BL271" s="916">
        <v>-4470338</v>
      </c>
      <c r="BM271" s="916">
        <v>-3576271</v>
      </c>
      <c r="BN271" s="916">
        <v>-804661</v>
      </c>
      <c r="BO271" s="916">
        <v>-89407</v>
      </c>
      <c r="BP271" s="916">
        <v>-8940677</v>
      </c>
      <c r="BQ271" s="916">
        <v>-565704</v>
      </c>
      <c r="BR271" s="916">
        <v>-452563</v>
      </c>
      <c r="BS271" s="916">
        <v>-101827</v>
      </c>
      <c r="BT271" s="916">
        <v>-11314</v>
      </c>
      <c r="BU271" s="916">
        <v>-1131408</v>
      </c>
      <c r="BV271" s="916">
        <v>-3904634</v>
      </c>
      <c r="BW271" s="916">
        <v>-3123708</v>
      </c>
      <c r="BX271" s="916">
        <v>-702834</v>
      </c>
      <c r="BY271" s="916">
        <v>-78093</v>
      </c>
      <c r="BZ271" s="916">
        <v>-7809269</v>
      </c>
      <c r="CA271" s="916">
        <v>3313</v>
      </c>
      <c r="CB271" s="916">
        <v>2650</v>
      </c>
      <c r="CC271" s="916">
        <v>596</v>
      </c>
      <c r="CD271" s="916">
        <v>66</v>
      </c>
      <c r="CE271" s="916">
        <v>6625</v>
      </c>
      <c r="CF271" s="916">
        <v>624239</v>
      </c>
      <c r="CG271" s="916">
        <v>499391</v>
      </c>
      <c r="CH271" s="916">
        <v>112363</v>
      </c>
      <c r="CI271" s="916">
        <v>12485</v>
      </c>
      <c r="CJ271" s="916">
        <v>1248478</v>
      </c>
      <c r="CK271" s="916">
        <v>539600</v>
      </c>
      <c r="CL271" s="916">
        <v>431680</v>
      </c>
      <c r="CM271" s="916">
        <v>97128</v>
      </c>
      <c r="CN271" s="916">
        <v>10792</v>
      </c>
      <c r="CO271" s="916">
        <v>1079200</v>
      </c>
      <c r="CP271" s="916">
        <v>780323</v>
      </c>
      <c r="CQ271" s="916">
        <v>624257</v>
      </c>
      <c r="CR271" s="916">
        <v>140458</v>
      </c>
      <c r="CS271" s="916">
        <v>15606</v>
      </c>
      <c r="CT271" s="916">
        <v>1560644</v>
      </c>
      <c r="CU271" s="916">
        <v>-2522863</v>
      </c>
      <c r="CV271" s="916">
        <v>-2018293</v>
      </c>
      <c r="CW271" s="916">
        <v>-454116</v>
      </c>
      <c r="CX271" s="916">
        <v>-50458</v>
      </c>
      <c r="CY271" s="916">
        <v>-5045730</v>
      </c>
      <c r="CZ271" s="916">
        <v>-22791</v>
      </c>
      <c r="DA271" s="916">
        <v>-18233</v>
      </c>
      <c r="DB271" s="916">
        <v>-4103</v>
      </c>
      <c r="DC271" s="916">
        <v>-456</v>
      </c>
      <c r="DD271" s="916">
        <v>-45583</v>
      </c>
      <c r="DE271" s="916">
        <v>-2500072</v>
      </c>
      <c r="DF271" s="916">
        <v>-2000060</v>
      </c>
      <c r="DG271" s="916">
        <v>-450013</v>
      </c>
      <c r="DH271" s="916">
        <v>-50002</v>
      </c>
      <c r="DI271" s="916">
        <v>-5000147</v>
      </c>
      <c r="DJ271" s="916">
        <v>-3813329</v>
      </c>
      <c r="DK271" s="916">
        <v>-3050665</v>
      </c>
      <c r="DL271" s="916">
        <v>-686399</v>
      </c>
      <c r="DM271" s="916">
        <v>-76265</v>
      </c>
      <c r="DN271" s="916">
        <v>-7626656</v>
      </c>
      <c r="DO271" s="916">
        <v>0</v>
      </c>
      <c r="DP271" s="916">
        <v>0</v>
      </c>
      <c r="DQ271" s="916">
        <v>0</v>
      </c>
      <c r="DR271" s="916">
        <v>0</v>
      </c>
      <c r="DS271" s="916">
        <v>0</v>
      </c>
      <c r="DT271" s="916">
        <v>-5049378</v>
      </c>
      <c r="DU271" s="916">
        <v>-4039502</v>
      </c>
      <c r="DV271" s="916">
        <v>-908888</v>
      </c>
      <c r="DW271" s="916">
        <v>-100988</v>
      </c>
      <c r="DX271" s="916">
        <v>-10098755</v>
      </c>
      <c r="DY271" s="916">
        <v>1236049</v>
      </c>
      <c r="DZ271" s="916">
        <v>988837</v>
      </c>
      <c r="EA271" s="916">
        <v>222489</v>
      </c>
      <c r="EB271" s="916">
        <v>24723</v>
      </c>
      <c r="EC271" s="916">
        <v>2472099</v>
      </c>
      <c r="ED271" s="916">
        <v>15313137</v>
      </c>
      <c r="EE271" s="916">
        <v>12250510</v>
      </c>
      <c r="EF271" s="916">
        <v>2756365</v>
      </c>
      <c r="EG271" s="916">
        <v>306263</v>
      </c>
      <c r="EH271" s="916">
        <v>30626275</v>
      </c>
      <c r="EI271" s="916">
        <v>16797880</v>
      </c>
      <c r="EJ271" s="916">
        <v>13438304</v>
      </c>
      <c r="EK271" s="916">
        <v>3023618</v>
      </c>
      <c r="EL271" s="916">
        <v>335958</v>
      </c>
      <c r="EM271" s="916">
        <v>33595760</v>
      </c>
      <c r="EN271" s="916">
        <v>1484743</v>
      </c>
      <c r="EO271" s="916">
        <v>1187794</v>
      </c>
      <c r="EP271" s="916">
        <v>267253</v>
      </c>
      <c r="EQ271" s="916">
        <v>29695</v>
      </c>
      <c r="ER271" s="916">
        <v>2969485</v>
      </c>
      <c r="ES271" s="916">
        <v>2720792</v>
      </c>
      <c r="ET271" s="916">
        <v>2176631</v>
      </c>
      <c r="EU271" s="916">
        <v>489742</v>
      </c>
      <c r="EV271" s="916">
        <v>54418</v>
      </c>
      <c r="EW271" s="916">
        <v>5441584</v>
      </c>
      <c r="EX271" s="917">
        <v>0.5</v>
      </c>
      <c r="EY271" s="917">
        <v>0.4</v>
      </c>
      <c r="EZ271" s="917">
        <v>0.09</v>
      </c>
      <c r="FA271" s="917">
        <v>0.01</v>
      </c>
      <c r="FB271" s="917">
        <v>1</v>
      </c>
      <c r="FC271" s="884" t="s">
        <v>703</v>
      </c>
      <c r="FD271" s="884" t="s">
        <v>702</v>
      </c>
      <c r="FE271" s="884" t="s">
        <v>1672</v>
      </c>
      <c r="FF271" s="884" t="s">
        <v>2346</v>
      </c>
      <c r="FG271" s="884" t="s">
        <v>2617</v>
      </c>
      <c r="FH271" s="884" t="s">
        <v>3305</v>
      </c>
    </row>
    <row r="272" spans="1:164" ht="14.25" thickTop="1" thickBot="1" x14ac:dyDescent="0.25">
      <c r="A272" s="884" t="s">
        <v>3311</v>
      </c>
      <c r="B272" s="918" t="s">
        <v>589</v>
      </c>
      <c r="C272" s="919" t="s">
        <v>588</v>
      </c>
      <c r="D272" s="916">
        <v>14048554</v>
      </c>
      <c r="E272" s="916">
        <v>11238844</v>
      </c>
      <c r="F272" s="916">
        <v>2809711</v>
      </c>
      <c r="G272" s="916">
        <v>0</v>
      </c>
      <c r="H272" s="916">
        <v>28097109</v>
      </c>
      <c r="I272" s="916">
        <v>0</v>
      </c>
      <c r="J272" s="916">
        <v>0</v>
      </c>
      <c r="K272" s="916">
        <v>14048554</v>
      </c>
      <c r="L272" s="916">
        <v>93059</v>
      </c>
      <c r="M272" s="916">
        <v>93059</v>
      </c>
      <c r="N272" s="916">
        <v>0</v>
      </c>
      <c r="O272" s="916">
        <v>0</v>
      </c>
      <c r="P272" s="916">
        <v>0</v>
      </c>
      <c r="Q272" s="916">
        <v>0</v>
      </c>
      <c r="R272" s="916">
        <v>0</v>
      </c>
      <c r="S272" s="916">
        <v>0</v>
      </c>
      <c r="T272" s="916">
        <v>0</v>
      </c>
      <c r="U272" s="916">
        <v>0</v>
      </c>
      <c r="V272" s="916">
        <v>0</v>
      </c>
      <c r="W272" s="916">
        <v>0</v>
      </c>
      <c r="X272" s="916">
        <v>0</v>
      </c>
      <c r="Y272" s="916">
        <v>0</v>
      </c>
      <c r="Z272" s="916">
        <v>0</v>
      </c>
      <c r="AA272" s="916">
        <v>0</v>
      </c>
      <c r="AB272" s="916">
        <v>0</v>
      </c>
      <c r="AC272" s="916">
        <v>0</v>
      </c>
      <c r="AD272" s="916">
        <v>3850063</v>
      </c>
      <c r="AE272" s="916">
        <v>962516</v>
      </c>
      <c r="AF272" s="916">
        <v>0</v>
      </c>
      <c r="AG272" s="916">
        <v>4812579</v>
      </c>
      <c r="AH272" s="916">
        <v>699641</v>
      </c>
      <c r="AI272" s="916">
        <v>559713</v>
      </c>
      <c r="AJ272" s="916">
        <v>139928</v>
      </c>
      <c r="AK272" s="916">
        <v>0</v>
      </c>
      <c r="AL272" s="916">
        <v>1399282</v>
      </c>
      <c r="AM272" s="916">
        <v>-830050</v>
      </c>
      <c r="AN272" s="916">
        <v>-664040</v>
      </c>
      <c r="AO272" s="916">
        <v>-166010</v>
      </c>
      <c r="AP272" s="916">
        <v>0</v>
      </c>
      <c r="AQ272" s="916">
        <v>-1660100</v>
      </c>
      <c r="AR272" s="916">
        <v>-497040</v>
      </c>
      <c r="AS272" s="916">
        <v>-397632</v>
      </c>
      <c r="AT272" s="916">
        <v>-99408</v>
      </c>
      <c r="AU272" s="916">
        <v>0</v>
      </c>
      <c r="AV272" s="916">
        <v>-994080</v>
      </c>
      <c r="AW272" s="916">
        <v>17827</v>
      </c>
      <c r="AX272" s="916">
        <v>14262</v>
      </c>
      <c r="AY272" s="916">
        <v>3566</v>
      </c>
      <c r="AZ272" s="916">
        <v>0</v>
      </c>
      <c r="BA272" s="916">
        <v>35655</v>
      </c>
      <c r="BB272" s="916">
        <v>12933</v>
      </c>
      <c r="BC272" s="916">
        <v>10347</v>
      </c>
      <c r="BD272" s="916">
        <v>2587</v>
      </c>
      <c r="BE272" s="916">
        <v>0</v>
      </c>
      <c r="BF272" s="916">
        <v>25867</v>
      </c>
      <c r="BG272" s="916">
        <v>-466280</v>
      </c>
      <c r="BH272" s="916">
        <v>-373023</v>
      </c>
      <c r="BI272" s="916">
        <v>-93255</v>
      </c>
      <c r="BJ272" s="916">
        <v>0</v>
      </c>
      <c r="BK272" s="916">
        <v>-932558</v>
      </c>
      <c r="BL272" s="916">
        <v>-1272037</v>
      </c>
      <c r="BM272" s="916">
        <v>-1017629</v>
      </c>
      <c r="BN272" s="916">
        <v>-254407</v>
      </c>
      <c r="BO272" s="916">
        <v>0</v>
      </c>
      <c r="BP272" s="916">
        <v>-2544073</v>
      </c>
      <c r="BQ272" s="916">
        <v>-107169</v>
      </c>
      <c r="BR272" s="916">
        <v>-85735</v>
      </c>
      <c r="BS272" s="916">
        <v>-21434</v>
      </c>
      <c r="BT272" s="916">
        <v>0</v>
      </c>
      <c r="BU272" s="916">
        <v>-214338</v>
      </c>
      <c r="BV272" s="916">
        <v>-1164867</v>
      </c>
      <c r="BW272" s="916">
        <v>-931894</v>
      </c>
      <c r="BX272" s="916">
        <v>-232974</v>
      </c>
      <c r="BY272" s="916">
        <v>0</v>
      </c>
      <c r="BZ272" s="916">
        <v>-2329735</v>
      </c>
      <c r="CA272" s="916">
        <v>0</v>
      </c>
      <c r="CB272" s="916">
        <v>0</v>
      </c>
      <c r="CC272" s="916">
        <v>0</v>
      </c>
      <c r="CD272" s="916">
        <v>0</v>
      </c>
      <c r="CE272" s="916">
        <v>0</v>
      </c>
      <c r="CF272" s="916">
        <v>362237</v>
      </c>
      <c r="CG272" s="916">
        <v>289790</v>
      </c>
      <c r="CH272" s="916">
        <v>72448</v>
      </c>
      <c r="CI272" s="916">
        <v>0</v>
      </c>
      <c r="CJ272" s="916">
        <v>724475</v>
      </c>
      <c r="CK272" s="916">
        <v>107169</v>
      </c>
      <c r="CL272" s="916">
        <v>85735</v>
      </c>
      <c r="CM272" s="916">
        <v>21434</v>
      </c>
      <c r="CN272" s="916">
        <v>0</v>
      </c>
      <c r="CO272" s="916">
        <v>214338</v>
      </c>
      <c r="CP272" s="916">
        <v>714390</v>
      </c>
      <c r="CQ272" s="916">
        <v>571512</v>
      </c>
      <c r="CR272" s="916">
        <v>142878</v>
      </c>
      <c r="CS272" s="916">
        <v>0</v>
      </c>
      <c r="CT272" s="916">
        <v>1428780</v>
      </c>
      <c r="CU272" s="916">
        <v>-88241</v>
      </c>
      <c r="CV272" s="916">
        <v>-70592</v>
      </c>
      <c r="CW272" s="916">
        <v>-17647</v>
      </c>
      <c r="CX272" s="916">
        <v>0</v>
      </c>
      <c r="CY272" s="916">
        <v>-176480</v>
      </c>
      <c r="CZ272" s="916">
        <v>0</v>
      </c>
      <c r="DA272" s="916">
        <v>0</v>
      </c>
      <c r="DB272" s="916">
        <v>0</v>
      </c>
      <c r="DC272" s="916">
        <v>0</v>
      </c>
      <c r="DD272" s="916">
        <v>0</v>
      </c>
      <c r="DE272" s="916">
        <v>-88240</v>
      </c>
      <c r="DF272" s="916">
        <v>-70592</v>
      </c>
      <c r="DG272" s="916">
        <v>-17648</v>
      </c>
      <c r="DH272" s="916">
        <v>0</v>
      </c>
      <c r="DI272" s="916">
        <v>-176480</v>
      </c>
      <c r="DJ272" s="916">
        <v>-2167413</v>
      </c>
      <c r="DK272" s="916">
        <v>-1733929</v>
      </c>
      <c r="DL272" s="916">
        <v>-433482</v>
      </c>
      <c r="DM272" s="916">
        <v>0</v>
      </c>
      <c r="DN272" s="916">
        <v>-4334823</v>
      </c>
      <c r="DO272" s="916">
        <v>0</v>
      </c>
      <c r="DP272" s="916">
        <v>0</v>
      </c>
      <c r="DQ272" s="916">
        <v>0</v>
      </c>
      <c r="DR272" s="916">
        <v>0</v>
      </c>
      <c r="DS272" s="916">
        <v>0</v>
      </c>
      <c r="DT272" s="916">
        <v>-2493729</v>
      </c>
      <c r="DU272" s="916">
        <v>-1994983</v>
      </c>
      <c r="DV272" s="916">
        <v>-498746</v>
      </c>
      <c r="DW272" s="916">
        <v>0</v>
      </c>
      <c r="DX272" s="916">
        <v>-4987458</v>
      </c>
      <c r="DY272" s="916">
        <v>326316</v>
      </c>
      <c r="DZ272" s="916">
        <v>261054</v>
      </c>
      <c r="EA272" s="916">
        <v>65264</v>
      </c>
      <c r="EB272" s="916">
        <v>0</v>
      </c>
      <c r="EC272" s="916">
        <v>652635</v>
      </c>
      <c r="ED272" s="916">
        <v>13383984</v>
      </c>
      <c r="EE272" s="916">
        <v>10707188</v>
      </c>
      <c r="EF272" s="916">
        <v>2676797</v>
      </c>
      <c r="EG272" s="916">
        <v>0</v>
      </c>
      <c r="EH272" s="916">
        <v>26767969</v>
      </c>
      <c r="EI272" s="916">
        <v>14048554</v>
      </c>
      <c r="EJ272" s="916">
        <v>11238844</v>
      </c>
      <c r="EK272" s="916">
        <v>2809711</v>
      </c>
      <c r="EL272" s="916">
        <v>0</v>
      </c>
      <c r="EM272" s="916">
        <v>28097109</v>
      </c>
      <c r="EN272" s="916">
        <v>664570</v>
      </c>
      <c r="EO272" s="916">
        <v>531656</v>
      </c>
      <c r="EP272" s="916">
        <v>132914</v>
      </c>
      <c r="EQ272" s="916">
        <v>0</v>
      </c>
      <c r="ER272" s="916">
        <v>1329140</v>
      </c>
      <c r="ES272" s="916">
        <v>990886</v>
      </c>
      <c r="ET272" s="916">
        <v>792710</v>
      </c>
      <c r="EU272" s="916">
        <v>198178</v>
      </c>
      <c r="EV272" s="916">
        <v>0</v>
      </c>
      <c r="EW272" s="916">
        <v>1981775</v>
      </c>
      <c r="EX272" s="917">
        <v>0.5</v>
      </c>
      <c r="EY272" s="917">
        <v>0.4</v>
      </c>
      <c r="EZ272" s="917">
        <v>0.1</v>
      </c>
      <c r="FA272" s="917">
        <v>0</v>
      </c>
      <c r="FB272" s="917">
        <v>1</v>
      </c>
      <c r="FC272" s="884" t="s">
        <v>692</v>
      </c>
      <c r="FD272" s="884" t="s">
        <v>676</v>
      </c>
      <c r="FE272" s="884" t="s">
        <v>1672</v>
      </c>
      <c r="FF272" s="884" t="s">
        <v>2345</v>
      </c>
      <c r="FG272" s="884" t="s">
        <v>2618</v>
      </c>
    </row>
    <row r="273" spans="1:164" ht="14.25" thickTop="1" thickBot="1" x14ac:dyDescent="0.25">
      <c r="A273" s="884" t="s">
        <v>3311</v>
      </c>
      <c r="B273" s="918" t="s">
        <v>591</v>
      </c>
      <c r="C273" s="919" t="s">
        <v>590</v>
      </c>
      <c r="D273" s="916">
        <v>64642878</v>
      </c>
      <c r="E273" s="916">
        <v>63350020</v>
      </c>
      <c r="F273" s="916">
        <v>0</v>
      </c>
      <c r="G273" s="916">
        <v>1292858</v>
      </c>
      <c r="H273" s="916">
        <v>129285756</v>
      </c>
      <c r="I273" s="916">
        <v>0</v>
      </c>
      <c r="J273" s="916">
        <v>0</v>
      </c>
      <c r="K273" s="916">
        <v>64642878</v>
      </c>
      <c r="L273" s="916">
        <v>230399</v>
      </c>
      <c r="M273" s="916">
        <v>230399</v>
      </c>
      <c r="N273" s="916">
        <v>0</v>
      </c>
      <c r="O273" s="916">
        <v>0</v>
      </c>
      <c r="P273" s="916">
        <v>0</v>
      </c>
      <c r="Q273" s="916">
        <v>0</v>
      </c>
      <c r="R273" s="916">
        <v>0</v>
      </c>
      <c r="S273" s="916">
        <v>0</v>
      </c>
      <c r="T273" s="916">
        <v>0</v>
      </c>
      <c r="U273" s="916">
        <v>0</v>
      </c>
      <c r="V273" s="916">
        <v>0</v>
      </c>
      <c r="W273" s="916">
        <v>0</v>
      </c>
      <c r="X273" s="916">
        <v>0</v>
      </c>
      <c r="Y273" s="916">
        <v>0</v>
      </c>
      <c r="Z273" s="916">
        <v>0</v>
      </c>
      <c r="AA273" s="916">
        <v>0</v>
      </c>
      <c r="AB273" s="916">
        <v>0</v>
      </c>
      <c r="AC273" s="916">
        <v>0</v>
      </c>
      <c r="AD273" s="916">
        <v>14411969</v>
      </c>
      <c r="AE273" s="916">
        <v>0</v>
      </c>
      <c r="AF273" s="916">
        <v>294121</v>
      </c>
      <c r="AG273" s="916">
        <v>14706090</v>
      </c>
      <c r="AH273" s="916">
        <v>3655884</v>
      </c>
      <c r="AI273" s="916">
        <v>3582766</v>
      </c>
      <c r="AJ273" s="916">
        <v>0</v>
      </c>
      <c r="AK273" s="916">
        <v>73118</v>
      </c>
      <c r="AL273" s="916">
        <v>7311768</v>
      </c>
      <c r="AM273" s="916">
        <v>-1105888</v>
      </c>
      <c r="AN273" s="916">
        <v>-1083770</v>
      </c>
      <c r="AO273" s="916">
        <v>0</v>
      </c>
      <c r="AP273" s="916">
        <v>-22118</v>
      </c>
      <c r="AQ273" s="916">
        <v>-2211776</v>
      </c>
      <c r="AR273" s="916">
        <v>-712351</v>
      </c>
      <c r="AS273" s="916">
        <v>-698103</v>
      </c>
      <c r="AT273" s="916">
        <v>0</v>
      </c>
      <c r="AU273" s="916">
        <v>-14247</v>
      </c>
      <c r="AV273" s="916">
        <v>-1424701</v>
      </c>
      <c r="AW273" s="916">
        <v>81174</v>
      </c>
      <c r="AX273" s="916">
        <v>79550</v>
      </c>
      <c r="AY273" s="916">
        <v>0</v>
      </c>
      <c r="AZ273" s="916">
        <v>1623</v>
      </c>
      <c r="BA273" s="916">
        <v>162347</v>
      </c>
      <c r="BB273" s="916">
        <v>-504250</v>
      </c>
      <c r="BC273" s="916">
        <v>-494165</v>
      </c>
      <c r="BD273" s="916">
        <v>0</v>
      </c>
      <c r="BE273" s="916">
        <v>-10085</v>
      </c>
      <c r="BF273" s="916">
        <v>-1008500</v>
      </c>
      <c r="BG273" s="916">
        <v>-1135427</v>
      </c>
      <c r="BH273" s="916">
        <v>-1112718</v>
      </c>
      <c r="BI273" s="916">
        <v>0</v>
      </c>
      <c r="BJ273" s="916">
        <v>-22709</v>
      </c>
      <c r="BK273" s="916">
        <v>-2270854</v>
      </c>
      <c r="BL273" s="916">
        <v>-9201708</v>
      </c>
      <c r="BM273" s="916">
        <v>-9017673</v>
      </c>
      <c r="BN273" s="916">
        <v>0</v>
      </c>
      <c r="BO273" s="916">
        <v>-184034</v>
      </c>
      <c r="BP273" s="916">
        <v>-18403415</v>
      </c>
      <c r="BQ273" s="916">
        <v>-73033</v>
      </c>
      <c r="BR273" s="916">
        <v>-71573</v>
      </c>
      <c r="BS273" s="916">
        <v>0</v>
      </c>
      <c r="BT273" s="916">
        <v>-1461</v>
      </c>
      <c r="BU273" s="916">
        <v>-146067</v>
      </c>
      <c r="BV273" s="916">
        <v>-9128674</v>
      </c>
      <c r="BW273" s="916">
        <v>-8946101</v>
      </c>
      <c r="BX273" s="916">
        <v>0</v>
      </c>
      <c r="BY273" s="916">
        <v>-182573</v>
      </c>
      <c r="BZ273" s="916">
        <v>-18257348</v>
      </c>
      <c r="CA273" s="916">
        <v>0</v>
      </c>
      <c r="CB273" s="916">
        <v>0</v>
      </c>
      <c r="CC273" s="916">
        <v>0</v>
      </c>
      <c r="CD273" s="916">
        <v>0</v>
      </c>
      <c r="CE273" s="916">
        <v>0</v>
      </c>
      <c r="CF273" s="916">
        <v>0</v>
      </c>
      <c r="CG273" s="916">
        <v>0</v>
      </c>
      <c r="CH273" s="916">
        <v>0</v>
      </c>
      <c r="CI273" s="916">
        <v>0</v>
      </c>
      <c r="CJ273" s="916">
        <v>0</v>
      </c>
      <c r="CK273" s="916">
        <v>21828</v>
      </c>
      <c r="CL273" s="916">
        <v>21392</v>
      </c>
      <c r="CM273" s="916">
        <v>0</v>
      </c>
      <c r="CN273" s="916">
        <v>437</v>
      </c>
      <c r="CO273" s="916">
        <v>43657</v>
      </c>
      <c r="CP273" s="916">
        <v>3658471</v>
      </c>
      <c r="CQ273" s="916">
        <v>3585302</v>
      </c>
      <c r="CR273" s="916">
        <v>0</v>
      </c>
      <c r="CS273" s="916">
        <v>73169</v>
      </c>
      <c r="CT273" s="916">
        <v>7316942</v>
      </c>
      <c r="CU273" s="916">
        <v>-5521409</v>
      </c>
      <c r="CV273" s="916">
        <v>-5410979</v>
      </c>
      <c r="CW273" s="916">
        <v>0</v>
      </c>
      <c r="CX273" s="916">
        <v>-110428</v>
      </c>
      <c r="CY273" s="916">
        <v>-11042816</v>
      </c>
      <c r="CZ273" s="916">
        <v>-51205</v>
      </c>
      <c r="DA273" s="916">
        <v>-50181</v>
      </c>
      <c r="DB273" s="916">
        <v>0</v>
      </c>
      <c r="DC273" s="916">
        <v>-1024</v>
      </c>
      <c r="DD273" s="916">
        <v>-102410</v>
      </c>
      <c r="DE273" s="916">
        <v>-5470203</v>
      </c>
      <c r="DF273" s="916">
        <v>-5360799</v>
      </c>
      <c r="DG273" s="916">
        <v>0</v>
      </c>
      <c r="DH273" s="916">
        <v>-109404</v>
      </c>
      <c r="DI273" s="916">
        <v>-10940406</v>
      </c>
      <c r="DJ273" s="916">
        <v>-2766757</v>
      </c>
      <c r="DK273" s="916">
        <v>-2711423</v>
      </c>
      <c r="DL273" s="916">
        <v>0</v>
      </c>
      <c r="DM273" s="916">
        <v>-55335</v>
      </c>
      <c r="DN273" s="916">
        <v>-5533516</v>
      </c>
      <c r="DO273" s="916">
        <v>0</v>
      </c>
      <c r="DP273" s="916">
        <v>0</v>
      </c>
      <c r="DQ273" s="916">
        <v>0</v>
      </c>
      <c r="DR273" s="916">
        <v>0</v>
      </c>
      <c r="DS273" s="916">
        <v>0</v>
      </c>
      <c r="DT273" s="916">
        <v>-10281690</v>
      </c>
      <c r="DU273" s="916">
        <v>-10076056</v>
      </c>
      <c r="DV273" s="916">
        <v>0</v>
      </c>
      <c r="DW273" s="916">
        <v>-205634</v>
      </c>
      <c r="DX273" s="916">
        <v>-20563380</v>
      </c>
      <c r="DY273" s="916">
        <v>7514933</v>
      </c>
      <c r="DZ273" s="916">
        <v>7364633</v>
      </c>
      <c r="EA273" s="916">
        <v>0</v>
      </c>
      <c r="EB273" s="916">
        <v>150299</v>
      </c>
      <c r="EC273" s="916">
        <v>15029864</v>
      </c>
      <c r="ED273" s="916">
        <v>60281048</v>
      </c>
      <c r="EE273" s="916">
        <v>59075427</v>
      </c>
      <c r="EF273" s="916">
        <v>0</v>
      </c>
      <c r="EG273" s="916">
        <v>1205621</v>
      </c>
      <c r="EH273" s="916">
        <v>120562096</v>
      </c>
      <c r="EI273" s="916">
        <v>64642878</v>
      </c>
      <c r="EJ273" s="916">
        <v>63350020</v>
      </c>
      <c r="EK273" s="916">
        <v>0</v>
      </c>
      <c r="EL273" s="916">
        <v>1292858</v>
      </c>
      <c r="EM273" s="916">
        <v>129285756</v>
      </c>
      <c r="EN273" s="916">
        <v>4361830</v>
      </c>
      <c r="EO273" s="916">
        <v>4274593</v>
      </c>
      <c r="EP273" s="916">
        <v>0</v>
      </c>
      <c r="EQ273" s="916">
        <v>87237</v>
      </c>
      <c r="ER273" s="916">
        <v>8723660</v>
      </c>
      <c r="ES273" s="916">
        <v>11876763</v>
      </c>
      <c r="ET273" s="916">
        <v>11639226</v>
      </c>
      <c r="EU273" s="916">
        <v>0</v>
      </c>
      <c r="EV273" s="916">
        <v>237536</v>
      </c>
      <c r="EW273" s="916">
        <v>23753524</v>
      </c>
      <c r="EX273" s="917">
        <v>0.5</v>
      </c>
      <c r="EY273" s="917">
        <v>0.49</v>
      </c>
      <c r="EZ273" s="917">
        <v>0</v>
      </c>
      <c r="FA273" s="917">
        <v>0.01</v>
      </c>
      <c r="FB273" s="917">
        <v>1</v>
      </c>
      <c r="FC273" s="884" t="s">
        <v>669</v>
      </c>
      <c r="FD273" s="884" t="s">
        <v>700</v>
      </c>
      <c r="FE273" s="884" t="s">
        <v>669</v>
      </c>
      <c r="FF273" s="884" t="s">
        <v>2345</v>
      </c>
      <c r="FG273" s="884" t="s">
        <v>2619</v>
      </c>
    </row>
    <row r="274" spans="1:164" ht="14.25" thickTop="1" thickBot="1" x14ac:dyDescent="0.25">
      <c r="A274" s="884" t="s">
        <v>3312</v>
      </c>
      <c r="B274" s="918" t="s">
        <v>593</v>
      </c>
      <c r="C274" s="919" t="s">
        <v>592</v>
      </c>
      <c r="D274" s="916">
        <v>27114017</v>
      </c>
      <c r="E274" s="916">
        <v>21691214</v>
      </c>
      <c r="F274" s="916">
        <v>4880523</v>
      </c>
      <c r="G274" s="916">
        <v>542280</v>
      </c>
      <c r="H274" s="916">
        <v>54228034</v>
      </c>
      <c r="I274" s="916">
        <v>0</v>
      </c>
      <c r="J274" s="916">
        <v>0</v>
      </c>
      <c r="K274" s="916">
        <v>27114017</v>
      </c>
      <c r="L274" s="916">
        <v>155063</v>
      </c>
      <c r="M274" s="916">
        <v>155063</v>
      </c>
      <c r="N274" s="916">
        <v>0</v>
      </c>
      <c r="O274" s="916">
        <v>0</v>
      </c>
      <c r="P274" s="916">
        <v>0</v>
      </c>
      <c r="Q274" s="916">
        <v>0</v>
      </c>
      <c r="R274" s="916">
        <v>0</v>
      </c>
      <c r="S274" s="916">
        <v>0</v>
      </c>
      <c r="T274" s="916">
        <v>0</v>
      </c>
      <c r="U274" s="916">
        <v>0</v>
      </c>
      <c r="V274" s="916">
        <v>0</v>
      </c>
      <c r="W274" s="916">
        <v>0</v>
      </c>
      <c r="X274" s="916">
        <v>0</v>
      </c>
      <c r="Y274" s="916">
        <v>0</v>
      </c>
      <c r="Z274" s="916">
        <v>0</v>
      </c>
      <c r="AA274" s="916">
        <v>0</v>
      </c>
      <c r="AB274" s="916">
        <v>0</v>
      </c>
      <c r="AC274" s="916">
        <v>0</v>
      </c>
      <c r="AD274" s="916">
        <v>4821342</v>
      </c>
      <c r="AE274" s="916">
        <v>1084802</v>
      </c>
      <c r="AF274" s="916">
        <v>120532</v>
      </c>
      <c r="AG274" s="916">
        <v>6026676</v>
      </c>
      <c r="AH274" s="916">
        <v>819225</v>
      </c>
      <c r="AI274" s="916">
        <v>655379</v>
      </c>
      <c r="AJ274" s="916">
        <v>147460</v>
      </c>
      <c r="AK274" s="916">
        <v>16384</v>
      </c>
      <c r="AL274" s="916">
        <v>1638448</v>
      </c>
      <c r="AM274" s="916">
        <v>-1038917</v>
      </c>
      <c r="AN274" s="916">
        <v>-831133</v>
      </c>
      <c r="AO274" s="916">
        <v>-187005</v>
      </c>
      <c r="AP274" s="916">
        <v>-20778</v>
      </c>
      <c r="AQ274" s="916">
        <v>-2077833</v>
      </c>
      <c r="AR274" s="916">
        <v>-280000</v>
      </c>
      <c r="AS274" s="916">
        <v>-224000</v>
      </c>
      <c r="AT274" s="916">
        <v>-50400</v>
      </c>
      <c r="AU274" s="916">
        <v>-5600</v>
      </c>
      <c r="AV274" s="916">
        <v>-560000</v>
      </c>
      <c r="AW274" s="916">
        <v>33416</v>
      </c>
      <c r="AX274" s="916">
        <v>26732</v>
      </c>
      <c r="AY274" s="916">
        <v>6015</v>
      </c>
      <c r="AZ274" s="916">
        <v>668</v>
      </c>
      <c r="BA274" s="916">
        <v>66831</v>
      </c>
      <c r="BB274" s="916">
        <v>-67923</v>
      </c>
      <c r="BC274" s="916">
        <v>-54338</v>
      </c>
      <c r="BD274" s="916">
        <v>-12226</v>
      </c>
      <c r="BE274" s="916">
        <v>-1358</v>
      </c>
      <c r="BF274" s="916">
        <v>-135845</v>
      </c>
      <c r="BG274" s="916">
        <v>-314507</v>
      </c>
      <c r="BH274" s="916">
        <v>-251606</v>
      </c>
      <c r="BI274" s="916">
        <v>-56611</v>
      </c>
      <c r="BJ274" s="916">
        <v>-6290</v>
      </c>
      <c r="BK274" s="916">
        <v>-629014</v>
      </c>
      <c r="BL274" s="916">
        <v>-6239000</v>
      </c>
      <c r="BM274" s="916">
        <v>-4991200</v>
      </c>
      <c r="BN274" s="916">
        <v>-1123020</v>
      </c>
      <c r="BO274" s="916">
        <v>-124780</v>
      </c>
      <c r="BP274" s="916">
        <v>-12478000</v>
      </c>
      <c r="BQ274" s="916">
        <v>-1296500</v>
      </c>
      <c r="BR274" s="916">
        <v>-1037200</v>
      </c>
      <c r="BS274" s="916">
        <v>-233370</v>
      </c>
      <c r="BT274" s="916">
        <v>-25930</v>
      </c>
      <c r="BU274" s="916">
        <v>-2593000</v>
      </c>
      <c r="BV274" s="916">
        <v>-4942500</v>
      </c>
      <c r="BW274" s="916">
        <v>-3954000</v>
      </c>
      <c r="BX274" s="916">
        <v>-889650</v>
      </c>
      <c r="BY274" s="916">
        <v>-98850</v>
      </c>
      <c r="BZ274" s="916">
        <v>-9885000</v>
      </c>
      <c r="CA274" s="916">
        <v>447981</v>
      </c>
      <c r="CB274" s="916">
        <v>358386</v>
      </c>
      <c r="CC274" s="916">
        <v>80637</v>
      </c>
      <c r="CD274" s="916">
        <v>8960</v>
      </c>
      <c r="CE274" s="916">
        <v>895964</v>
      </c>
      <c r="CF274" s="916">
        <v>83467</v>
      </c>
      <c r="CG274" s="916">
        <v>66773</v>
      </c>
      <c r="CH274" s="916">
        <v>15024</v>
      </c>
      <c r="CI274" s="916">
        <v>1669</v>
      </c>
      <c r="CJ274" s="916">
        <v>166933</v>
      </c>
      <c r="CK274" s="916">
        <v>505519</v>
      </c>
      <c r="CL274" s="916">
        <v>404414</v>
      </c>
      <c r="CM274" s="916">
        <v>90993</v>
      </c>
      <c r="CN274" s="916">
        <v>10110</v>
      </c>
      <c r="CO274" s="916">
        <v>1011036</v>
      </c>
      <c r="CP274" s="916">
        <v>-1113467</v>
      </c>
      <c r="CQ274" s="916">
        <v>-890773</v>
      </c>
      <c r="CR274" s="916">
        <v>-200424</v>
      </c>
      <c r="CS274" s="916">
        <v>-22269</v>
      </c>
      <c r="CT274" s="916">
        <v>-2226933</v>
      </c>
      <c r="CU274" s="916">
        <v>-6315500</v>
      </c>
      <c r="CV274" s="916">
        <v>-5052400</v>
      </c>
      <c r="CW274" s="916">
        <v>-1136790</v>
      </c>
      <c r="CX274" s="916">
        <v>-126310</v>
      </c>
      <c r="CY274" s="916">
        <v>-12631000</v>
      </c>
      <c r="CZ274" s="916">
        <v>-343000</v>
      </c>
      <c r="DA274" s="916">
        <v>-274400</v>
      </c>
      <c r="DB274" s="916">
        <v>-61740</v>
      </c>
      <c r="DC274" s="916">
        <v>-6860</v>
      </c>
      <c r="DD274" s="916">
        <v>-686000</v>
      </c>
      <c r="DE274" s="916">
        <v>-5972500</v>
      </c>
      <c r="DF274" s="916">
        <v>-4778000</v>
      </c>
      <c r="DG274" s="916">
        <v>-1075050</v>
      </c>
      <c r="DH274" s="916">
        <v>-119450</v>
      </c>
      <c r="DI274" s="916">
        <v>-11945000</v>
      </c>
      <c r="DJ274" s="916">
        <v>-7510065</v>
      </c>
      <c r="DK274" s="916">
        <v>-6008053</v>
      </c>
      <c r="DL274" s="916">
        <v>-1351812</v>
      </c>
      <c r="DM274" s="916">
        <v>-151202</v>
      </c>
      <c r="DN274" s="916">
        <v>-15020131</v>
      </c>
      <c r="DO274" s="916">
        <v>0</v>
      </c>
      <c r="DP274" s="916">
        <v>0</v>
      </c>
      <c r="DQ274" s="916">
        <v>0</v>
      </c>
      <c r="DR274" s="916">
        <v>0</v>
      </c>
      <c r="DS274" s="916">
        <v>0</v>
      </c>
      <c r="DT274" s="916">
        <v>-7268599</v>
      </c>
      <c r="DU274" s="916">
        <v>-5814879</v>
      </c>
      <c r="DV274" s="916">
        <v>-1308347</v>
      </c>
      <c r="DW274" s="916">
        <v>-145372</v>
      </c>
      <c r="DX274" s="916">
        <v>-14537198</v>
      </c>
      <c r="DY274" s="916">
        <v>-241466</v>
      </c>
      <c r="DZ274" s="916">
        <v>-193174</v>
      </c>
      <c r="EA274" s="916">
        <v>-43465</v>
      </c>
      <c r="EB274" s="916">
        <v>-5830</v>
      </c>
      <c r="EC274" s="916">
        <v>-482933</v>
      </c>
      <c r="ED274" s="916">
        <v>25217789</v>
      </c>
      <c r="EE274" s="916">
        <v>20174231</v>
      </c>
      <c r="EF274" s="916">
        <v>4539202</v>
      </c>
      <c r="EG274" s="916">
        <v>504356</v>
      </c>
      <c r="EH274" s="916">
        <v>50435578</v>
      </c>
      <c r="EI274" s="916">
        <v>27114017</v>
      </c>
      <c r="EJ274" s="916">
        <v>21691214</v>
      </c>
      <c r="EK274" s="916">
        <v>4880523</v>
      </c>
      <c r="EL274" s="916">
        <v>542280</v>
      </c>
      <c r="EM274" s="916">
        <v>54228034</v>
      </c>
      <c r="EN274" s="916">
        <v>1896228</v>
      </c>
      <c r="EO274" s="916">
        <v>1516983</v>
      </c>
      <c r="EP274" s="916">
        <v>341321</v>
      </c>
      <c r="EQ274" s="916">
        <v>37924</v>
      </c>
      <c r="ER274" s="916">
        <v>3792456</v>
      </c>
      <c r="ES274" s="916">
        <v>1654762</v>
      </c>
      <c r="ET274" s="916">
        <v>1323809</v>
      </c>
      <c r="EU274" s="916">
        <v>297856</v>
      </c>
      <c r="EV274" s="916">
        <v>32094</v>
      </c>
      <c r="EW274" s="916">
        <v>3309523</v>
      </c>
      <c r="EX274" s="917">
        <v>0.5</v>
      </c>
      <c r="EY274" s="917">
        <v>0.4</v>
      </c>
      <c r="EZ274" s="917">
        <v>0.09</v>
      </c>
      <c r="FA274" s="917">
        <v>0.01</v>
      </c>
      <c r="FB274" s="917">
        <v>1</v>
      </c>
      <c r="FC274" s="884" t="s">
        <v>703</v>
      </c>
      <c r="FD274" s="884" t="s">
        <v>702</v>
      </c>
      <c r="FE274" s="884" t="s">
        <v>1672</v>
      </c>
      <c r="FF274" s="884" t="s">
        <v>2346</v>
      </c>
      <c r="FG274" s="884" t="s">
        <v>2620</v>
      </c>
      <c r="FH274" s="884" t="s">
        <v>3305</v>
      </c>
    </row>
    <row r="275" spans="1:164" ht="14.25" thickTop="1" thickBot="1" x14ac:dyDescent="0.25">
      <c r="A275" s="884" t="s">
        <v>3311</v>
      </c>
      <c r="B275" s="918" t="s">
        <v>595</v>
      </c>
      <c r="C275" s="919" t="s">
        <v>594</v>
      </c>
      <c r="D275" s="916">
        <v>15604860</v>
      </c>
      <c r="E275" s="916">
        <v>15292762</v>
      </c>
      <c r="F275" s="916">
        <v>0</v>
      </c>
      <c r="G275" s="916">
        <v>312097</v>
      </c>
      <c r="H275" s="916">
        <v>31209719</v>
      </c>
      <c r="I275" s="916">
        <v>0</v>
      </c>
      <c r="J275" s="916">
        <v>0</v>
      </c>
      <c r="K275" s="916">
        <v>15604860</v>
      </c>
      <c r="L275" s="916">
        <v>199342</v>
      </c>
      <c r="M275" s="916">
        <v>199342</v>
      </c>
      <c r="N275" s="916">
        <v>0</v>
      </c>
      <c r="O275" s="916">
        <v>0</v>
      </c>
      <c r="P275" s="916">
        <v>0</v>
      </c>
      <c r="Q275" s="916">
        <v>0</v>
      </c>
      <c r="R275" s="916">
        <v>0</v>
      </c>
      <c r="S275" s="916">
        <v>0</v>
      </c>
      <c r="T275" s="916">
        <v>0</v>
      </c>
      <c r="U275" s="916">
        <v>0</v>
      </c>
      <c r="V275" s="916">
        <v>0</v>
      </c>
      <c r="W275" s="916">
        <v>0</v>
      </c>
      <c r="X275" s="916">
        <v>0</v>
      </c>
      <c r="Y275" s="916">
        <v>0</v>
      </c>
      <c r="Z275" s="916">
        <v>0</v>
      </c>
      <c r="AA275" s="916">
        <v>0</v>
      </c>
      <c r="AB275" s="916">
        <v>0</v>
      </c>
      <c r="AC275" s="916">
        <v>0</v>
      </c>
      <c r="AD275" s="916">
        <v>8004286</v>
      </c>
      <c r="AE275" s="916">
        <v>0</v>
      </c>
      <c r="AF275" s="916">
        <v>163353</v>
      </c>
      <c r="AG275" s="916">
        <v>8167639</v>
      </c>
      <c r="AH275" s="916">
        <v>2675392</v>
      </c>
      <c r="AI275" s="916">
        <v>2621884</v>
      </c>
      <c r="AJ275" s="916">
        <v>0</v>
      </c>
      <c r="AK275" s="916">
        <v>53508</v>
      </c>
      <c r="AL275" s="916">
        <v>5350784</v>
      </c>
      <c r="AM275" s="916">
        <v>-1524460</v>
      </c>
      <c r="AN275" s="916">
        <v>-1493970</v>
      </c>
      <c r="AO275" s="916">
        <v>0</v>
      </c>
      <c r="AP275" s="916">
        <v>-30489</v>
      </c>
      <c r="AQ275" s="916">
        <v>-3048919</v>
      </c>
      <c r="AR275" s="916">
        <v>-973660</v>
      </c>
      <c r="AS275" s="916">
        <v>-954186</v>
      </c>
      <c r="AT275" s="916">
        <v>0</v>
      </c>
      <c r="AU275" s="916">
        <v>-19473</v>
      </c>
      <c r="AV275" s="916">
        <v>-1947319</v>
      </c>
      <c r="AW275" s="916">
        <v>120557</v>
      </c>
      <c r="AX275" s="916">
        <v>118146</v>
      </c>
      <c r="AY275" s="916">
        <v>0</v>
      </c>
      <c r="AZ275" s="916">
        <v>2411</v>
      </c>
      <c r="BA275" s="916">
        <v>241114</v>
      </c>
      <c r="BB275" s="916">
        <v>-478124</v>
      </c>
      <c r="BC275" s="916">
        <v>-468561</v>
      </c>
      <c r="BD275" s="916">
        <v>0</v>
      </c>
      <c r="BE275" s="916">
        <v>-9562</v>
      </c>
      <c r="BF275" s="916">
        <v>-956247</v>
      </c>
      <c r="BG275" s="916">
        <v>-1331227</v>
      </c>
      <c r="BH275" s="916">
        <v>-1304601</v>
      </c>
      <c r="BI275" s="916">
        <v>0</v>
      </c>
      <c r="BJ275" s="916">
        <v>-26624</v>
      </c>
      <c r="BK275" s="916">
        <v>-2662452</v>
      </c>
      <c r="BL275" s="916">
        <v>-5117286</v>
      </c>
      <c r="BM275" s="916">
        <v>-5014940</v>
      </c>
      <c r="BN275" s="916">
        <v>0</v>
      </c>
      <c r="BO275" s="916">
        <v>-102346</v>
      </c>
      <c r="BP275" s="916">
        <v>-10234572</v>
      </c>
      <c r="BQ275" s="916">
        <v>-125187</v>
      </c>
      <c r="BR275" s="916">
        <v>-122683</v>
      </c>
      <c r="BS275" s="916">
        <v>0</v>
      </c>
      <c r="BT275" s="916">
        <v>-2504</v>
      </c>
      <c r="BU275" s="916">
        <v>-250374</v>
      </c>
      <c r="BV275" s="916">
        <v>-4992099</v>
      </c>
      <c r="BW275" s="916">
        <v>-4892257</v>
      </c>
      <c r="BX275" s="916">
        <v>0</v>
      </c>
      <c r="BY275" s="916">
        <v>-99842</v>
      </c>
      <c r="BZ275" s="916">
        <v>-9984198</v>
      </c>
      <c r="CA275" s="916">
        <v>0</v>
      </c>
      <c r="CB275" s="916">
        <v>0</v>
      </c>
      <c r="CC275" s="916">
        <v>0</v>
      </c>
      <c r="CD275" s="916">
        <v>0</v>
      </c>
      <c r="CE275" s="916">
        <v>0</v>
      </c>
      <c r="CF275" s="916">
        <v>844011</v>
      </c>
      <c r="CG275" s="916">
        <v>827131</v>
      </c>
      <c r="CH275" s="916">
        <v>0</v>
      </c>
      <c r="CI275" s="916">
        <v>16880</v>
      </c>
      <c r="CJ275" s="916">
        <v>1688022</v>
      </c>
      <c r="CK275" s="916">
        <v>84370</v>
      </c>
      <c r="CL275" s="916">
        <v>82683</v>
      </c>
      <c r="CM275" s="916">
        <v>0</v>
      </c>
      <c r="CN275" s="916">
        <v>1687</v>
      </c>
      <c r="CO275" s="916">
        <v>168740</v>
      </c>
      <c r="CP275" s="916">
        <v>1376961</v>
      </c>
      <c r="CQ275" s="916">
        <v>1349422</v>
      </c>
      <c r="CR275" s="916">
        <v>0</v>
      </c>
      <c r="CS275" s="916">
        <v>27539</v>
      </c>
      <c r="CT275" s="916">
        <v>2753922</v>
      </c>
      <c r="CU275" s="916">
        <v>-2811944</v>
      </c>
      <c r="CV275" s="916">
        <v>-2755704</v>
      </c>
      <c r="CW275" s="916">
        <v>0</v>
      </c>
      <c r="CX275" s="916">
        <v>-56240</v>
      </c>
      <c r="CY275" s="916">
        <v>-5623888</v>
      </c>
      <c r="CZ275" s="916">
        <v>-40817</v>
      </c>
      <c r="DA275" s="916">
        <v>-40000</v>
      </c>
      <c r="DB275" s="916">
        <v>0</v>
      </c>
      <c r="DC275" s="916">
        <v>-817</v>
      </c>
      <c r="DD275" s="916">
        <v>-81634</v>
      </c>
      <c r="DE275" s="916">
        <v>-2771127</v>
      </c>
      <c r="DF275" s="916">
        <v>-2715704</v>
      </c>
      <c r="DG275" s="916">
        <v>0</v>
      </c>
      <c r="DH275" s="916">
        <v>-55423</v>
      </c>
      <c r="DI275" s="916">
        <v>-5542254</v>
      </c>
      <c r="DJ275" s="916">
        <v>-5632458</v>
      </c>
      <c r="DK275" s="916">
        <v>-5519817</v>
      </c>
      <c r="DL275" s="916">
        <v>0</v>
      </c>
      <c r="DM275" s="916">
        <v>-112651</v>
      </c>
      <c r="DN275" s="916">
        <v>-11264926</v>
      </c>
      <c r="DO275" s="916">
        <v>0</v>
      </c>
      <c r="DP275" s="916">
        <v>0</v>
      </c>
      <c r="DQ275" s="916">
        <v>0</v>
      </c>
      <c r="DR275" s="916">
        <v>0</v>
      </c>
      <c r="DS275" s="916">
        <v>0</v>
      </c>
      <c r="DT275" s="916">
        <v>-5869773</v>
      </c>
      <c r="DU275" s="916">
        <v>-5752377</v>
      </c>
      <c r="DV275" s="916">
        <v>0</v>
      </c>
      <c r="DW275" s="916">
        <v>-117395</v>
      </c>
      <c r="DX275" s="916">
        <v>-11739545</v>
      </c>
      <c r="DY275" s="916">
        <v>237315</v>
      </c>
      <c r="DZ275" s="916">
        <v>232560</v>
      </c>
      <c r="EA275" s="916">
        <v>0</v>
      </c>
      <c r="EB275" s="916">
        <v>4744</v>
      </c>
      <c r="EC275" s="916">
        <v>474619</v>
      </c>
      <c r="ED275" s="916">
        <v>12275403</v>
      </c>
      <c r="EE275" s="916">
        <v>12029894</v>
      </c>
      <c r="EF275" s="916">
        <v>0</v>
      </c>
      <c r="EG275" s="916">
        <v>245508</v>
      </c>
      <c r="EH275" s="916">
        <v>24550805</v>
      </c>
      <c r="EI275" s="916">
        <v>15604860</v>
      </c>
      <c r="EJ275" s="916">
        <v>15292762</v>
      </c>
      <c r="EK275" s="916">
        <v>0</v>
      </c>
      <c r="EL275" s="916">
        <v>312097</v>
      </c>
      <c r="EM275" s="916">
        <v>31209719</v>
      </c>
      <c r="EN275" s="916">
        <v>3329457</v>
      </c>
      <c r="EO275" s="916">
        <v>3262868</v>
      </c>
      <c r="EP275" s="916">
        <v>0</v>
      </c>
      <c r="EQ275" s="916">
        <v>66589</v>
      </c>
      <c r="ER275" s="916">
        <v>6658914</v>
      </c>
      <c r="ES275" s="916">
        <v>3566772</v>
      </c>
      <c r="ET275" s="916">
        <v>3495428</v>
      </c>
      <c r="EU275" s="916">
        <v>0</v>
      </c>
      <c r="EV275" s="916">
        <v>71333</v>
      </c>
      <c r="EW275" s="916">
        <v>7133533</v>
      </c>
      <c r="EX275" s="917">
        <v>0.5</v>
      </c>
      <c r="EY275" s="917">
        <v>0.49</v>
      </c>
      <c r="EZ275" s="917">
        <v>0</v>
      </c>
      <c r="FA275" s="917">
        <v>0.01</v>
      </c>
      <c r="FB275" s="917">
        <v>1</v>
      </c>
      <c r="FC275" s="884" t="s">
        <v>669</v>
      </c>
      <c r="FD275" s="884" t="s">
        <v>687</v>
      </c>
      <c r="FE275" s="884" t="s">
        <v>669</v>
      </c>
      <c r="FF275" s="884" t="s">
        <v>2344</v>
      </c>
      <c r="FG275" s="884" t="s">
        <v>2621</v>
      </c>
    </row>
    <row r="276" spans="1:164" ht="14.25" thickTop="1" thickBot="1" x14ac:dyDescent="0.25">
      <c r="A276" s="884" t="s">
        <v>3311</v>
      </c>
      <c r="B276" s="918" t="s">
        <v>597</v>
      </c>
      <c r="C276" s="919" t="s">
        <v>596</v>
      </c>
      <c r="D276" s="916">
        <v>5530578</v>
      </c>
      <c r="E276" s="916">
        <v>4424463</v>
      </c>
      <c r="F276" s="916">
        <v>995504</v>
      </c>
      <c r="G276" s="916">
        <v>110612</v>
      </c>
      <c r="H276" s="916">
        <v>11061157</v>
      </c>
      <c r="I276" s="916">
        <v>0</v>
      </c>
      <c r="J276" s="916">
        <v>0</v>
      </c>
      <c r="K276" s="916">
        <v>5530578</v>
      </c>
      <c r="L276" s="916">
        <v>139220</v>
      </c>
      <c r="M276" s="916">
        <v>139220</v>
      </c>
      <c r="N276" s="916">
        <v>0</v>
      </c>
      <c r="O276" s="916">
        <v>0</v>
      </c>
      <c r="P276" s="916">
        <v>0</v>
      </c>
      <c r="Q276" s="916">
        <v>605758</v>
      </c>
      <c r="R276" s="916">
        <v>0</v>
      </c>
      <c r="S276" s="916">
        <v>605758</v>
      </c>
      <c r="T276" s="916">
        <v>0</v>
      </c>
      <c r="U276" s="916">
        <v>0</v>
      </c>
      <c r="V276" s="916">
        <v>0</v>
      </c>
      <c r="W276" s="916">
        <v>0</v>
      </c>
      <c r="X276" s="916">
        <v>0</v>
      </c>
      <c r="Y276" s="916">
        <v>0</v>
      </c>
      <c r="Z276" s="916">
        <v>0</v>
      </c>
      <c r="AA276" s="916">
        <v>0</v>
      </c>
      <c r="AB276" s="916">
        <v>0</v>
      </c>
      <c r="AC276" s="916">
        <v>0</v>
      </c>
      <c r="AD276" s="916">
        <v>2789133</v>
      </c>
      <c r="AE276" s="916">
        <v>613625</v>
      </c>
      <c r="AF276" s="916">
        <v>68181</v>
      </c>
      <c r="AG276" s="916">
        <v>3470939</v>
      </c>
      <c r="AH276" s="916">
        <v>135246</v>
      </c>
      <c r="AI276" s="916">
        <v>108196</v>
      </c>
      <c r="AJ276" s="916">
        <v>24344</v>
      </c>
      <c r="AK276" s="916">
        <v>2705</v>
      </c>
      <c r="AL276" s="916">
        <v>270491</v>
      </c>
      <c r="AM276" s="916">
        <v>-119219</v>
      </c>
      <c r="AN276" s="916">
        <v>-95374</v>
      </c>
      <c r="AO276" s="916">
        <v>-21459</v>
      </c>
      <c r="AP276" s="916">
        <v>-2384</v>
      </c>
      <c r="AQ276" s="916">
        <v>-238436</v>
      </c>
      <c r="AR276" s="916">
        <v>-131456</v>
      </c>
      <c r="AS276" s="916">
        <v>-105165</v>
      </c>
      <c r="AT276" s="916">
        <v>-23662</v>
      </c>
      <c r="AU276" s="916">
        <v>-2629</v>
      </c>
      <c r="AV276" s="916">
        <v>-262912</v>
      </c>
      <c r="AW276" s="916">
        <v>71339</v>
      </c>
      <c r="AX276" s="916">
        <v>57071</v>
      </c>
      <c r="AY276" s="916">
        <v>12841</v>
      </c>
      <c r="AZ276" s="916">
        <v>1427</v>
      </c>
      <c r="BA276" s="916">
        <v>142678</v>
      </c>
      <c r="BB276" s="916">
        <v>-9259</v>
      </c>
      <c r="BC276" s="916">
        <v>-7407</v>
      </c>
      <c r="BD276" s="916">
        <v>-1667</v>
      </c>
      <c r="BE276" s="916">
        <v>-185</v>
      </c>
      <c r="BF276" s="916">
        <v>-18518</v>
      </c>
      <c r="BG276" s="916">
        <v>-69376</v>
      </c>
      <c r="BH276" s="916">
        <v>-55501</v>
      </c>
      <c r="BI276" s="916">
        <v>-12488</v>
      </c>
      <c r="BJ276" s="916">
        <v>-1387</v>
      </c>
      <c r="BK276" s="916">
        <v>-138752</v>
      </c>
      <c r="BL276" s="916">
        <v>-1407025</v>
      </c>
      <c r="BM276" s="916">
        <v>-1125620</v>
      </c>
      <c r="BN276" s="916">
        <v>-253264</v>
      </c>
      <c r="BO276" s="916">
        <v>-28140</v>
      </c>
      <c r="BP276" s="916">
        <v>-2814049</v>
      </c>
      <c r="BQ276" s="916">
        <v>-147288</v>
      </c>
      <c r="BR276" s="916">
        <v>-117830</v>
      </c>
      <c r="BS276" s="916">
        <v>-26512</v>
      </c>
      <c r="BT276" s="916">
        <v>-2946</v>
      </c>
      <c r="BU276" s="916">
        <v>-294576</v>
      </c>
      <c r="BV276" s="916">
        <v>-1259736</v>
      </c>
      <c r="BW276" s="916">
        <v>-1007789</v>
      </c>
      <c r="BX276" s="916">
        <v>-226753</v>
      </c>
      <c r="BY276" s="916">
        <v>-25195</v>
      </c>
      <c r="BZ276" s="916">
        <v>-2519473</v>
      </c>
      <c r="CA276" s="916">
        <v>137758</v>
      </c>
      <c r="CB276" s="916">
        <v>110207</v>
      </c>
      <c r="CC276" s="916">
        <v>24797</v>
      </c>
      <c r="CD276" s="916">
        <v>2755</v>
      </c>
      <c r="CE276" s="916">
        <v>275517</v>
      </c>
      <c r="CF276" s="916">
        <v>403414</v>
      </c>
      <c r="CG276" s="916">
        <v>322732</v>
      </c>
      <c r="CH276" s="916">
        <v>72615</v>
      </c>
      <c r="CI276" s="916">
        <v>8068</v>
      </c>
      <c r="CJ276" s="916">
        <v>806829</v>
      </c>
      <c r="CK276" s="916">
        <v>0</v>
      </c>
      <c r="CL276" s="916">
        <v>0</v>
      </c>
      <c r="CM276" s="916">
        <v>0</v>
      </c>
      <c r="CN276" s="916">
        <v>0</v>
      </c>
      <c r="CO276" s="916">
        <v>0</v>
      </c>
      <c r="CP276" s="916">
        <v>98420</v>
      </c>
      <c r="CQ276" s="916">
        <v>78736</v>
      </c>
      <c r="CR276" s="916">
        <v>17716</v>
      </c>
      <c r="CS276" s="916">
        <v>1968</v>
      </c>
      <c r="CT276" s="916">
        <v>196840</v>
      </c>
      <c r="CU276" s="916">
        <v>-767433</v>
      </c>
      <c r="CV276" s="916">
        <v>-613945</v>
      </c>
      <c r="CW276" s="916">
        <v>-138136</v>
      </c>
      <c r="CX276" s="916">
        <v>-15349</v>
      </c>
      <c r="CY276" s="916">
        <v>-1534863</v>
      </c>
      <c r="CZ276" s="916">
        <v>-9530</v>
      </c>
      <c r="DA276" s="916">
        <v>-7623</v>
      </c>
      <c r="DB276" s="916">
        <v>-1715</v>
      </c>
      <c r="DC276" s="916">
        <v>-191</v>
      </c>
      <c r="DD276" s="916">
        <v>-19059</v>
      </c>
      <c r="DE276" s="916">
        <v>-757902</v>
      </c>
      <c r="DF276" s="916">
        <v>-606321</v>
      </c>
      <c r="DG276" s="916">
        <v>-136422</v>
      </c>
      <c r="DH276" s="916">
        <v>-15159</v>
      </c>
      <c r="DI276" s="916">
        <v>-1515804</v>
      </c>
      <c r="DJ276" s="916">
        <v>-3214591</v>
      </c>
      <c r="DK276" s="916">
        <v>-2538759</v>
      </c>
      <c r="DL276" s="916">
        <v>-530080</v>
      </c>
      <c r="DM276" s="916">
        <v>-63469</v>
      </c>
      <c r="DN276" s="916">
        <v>-6346898</v>
      </c>
      <c r="DO276" s="916">
        <v>0</v>
      </c>
      <c r="DP276" s="916">
        <v>0</v>
      </c>
      <c r="DQ276" s="916">
        <v>0</v>
      </c>
      <c r="DR276" s="916">
        <v>0</v>
      </c>
      <c r="DS276" s="916">
        <v>0</v>
      </c>
      <c r="DT276" s="916">
        <v>-3233396</v>
      </c>
      <c r="DU276" s="916">
        <v>-2586716</v>
      </c>
      <c r="DV276" s="916">
        <v>-582011</v>
      </c>
      <c r="DW276" s="916">
        <v>-64668</v>
      </c>
      <c r="DX276" s="916">
        <v>-6466791</v>
      </c>
      <c r="DY276" s="916">
        <v>18805</v>
      </c>
      <c r="DZ276" s="916">
        <v>47957</v>
      </c>
      <c r="EA276" s="916">
        <v>51931</v>
      </c>
      <c r="EB276" s="916">
        <v>1199</v>
      </c>
      <c r="EC276" s="916">
        <v>119893</v>
      </c>
      <c r="ED276" s="916">
        <v>4987341</v>
      </c>
      <c r="EE276" s="916">
        <v>3989872</v>
      </c>
      <c r="EF276" s="916">
        <v>897721</v>
      </c>
      <c r="EG276" s="916">
        <v>99747</v>
      </c>
      <c r="EH276" s="916">
        <v>9974681</v>
      </c>
      <c r="EI276" s="916">
        <v>5530578</v>
      </c>
      <c r="EJ276" s="916">
        <v>4424463</v>
      </c>
      <c r="EK276" s="916">
        <v>995504</v>
      </c>
      <c r="EL276" s="916">
        <v>110612</v>
      </c>
      <c r="EM276" s="916">
        <v>11061157</v>
      </c>
      <c r="EN276" s="916">
        <v>543237</v>
      </c>
      <c r="EO276" s="916">
        <v>434591</v>
      </c>
      <c r="EP276" s="916">
        <v>97783</v>
      </c>
      <c r="EQ276" s="916">
        <v>10865</v>
      </c>
      <c r="ER276" s="916">
        <v>1086476</v>
      </c>
      <c r="ES276" s="916">
        <v>562042</v>
      </c>
      <c r="ET276" s="916">
        <v>482548</v>
      </c>
      <c r="EU276" s="916">
        <v>149714</v>
      </c>
      <c r="EV276" s="916">
        <v>12064</v>
      </c>
      <c r="EW276" s="916">
        <v>1206369</v>
      </c>
      <c r="EX276" s="917">
        <v>0.5</v>
      </c>
      <c r="EY276" s="917">
        <v>0.4</v>
      </c>
      <c r="EZ276" s="917">
        <v>0.09</v>
      </c>
      <c r="FA276" s="917">
        <v>0.01</v>
      </c>
      <c r="FB276" s="917">
        <v>1</v>
      </c>
      <c r="FC276" s="884" t="s">
        <v>691</v>
      </c>
      <c r="FD276" s="884" t="s">
        <v>687</v>
      </c>
      <c r="FE276" s="884" t="s">
        <v>1672</v>
      </c>
      <c r="FF276" s="884" t="s">
        <v>2344</v>
      </c>
      <c r="FG276" s="884" t="s">
        <v>2622</v>
      </c>
    </row>
    <row r="277" spans="1:164" ht="14.25" thickTop="1" thickBot="1" x14ac:dyDescent="0.25">
      <c r="A277" s="884" t="s">
        <v>3311</v>
      </c>
      <c r="B277" s="918" t="s">
        <v>599</v>
      </c>
      <c r="C277" s="919" t="s">
        <v>598</v>
      </c>
      <c r="D277" s="916">
        <v>122037538</v>
      </c>
      <c r="E277" s="916">
        <v>110943217</v>
      </c>
      <c r="F277" s="916">
        <v>136829968</v>
      </c>
      <c r="G277" s="916">
        <v>0</v>
      </c>
      <c r="H277" s="916">
        <v>369810723</v>
      </c>
      <c r="I277" s="916">
        <v>0</v>
      </c>
      <c r="J277" s="916">
        <v>0</v>
      </c>
      <c r="K277" s="916">
        <v>122037538</v>
      </c>
      <c r="L277" s="916">
        <v>1085274</v>
      </c>
      <c r="M277" s="916">
        <v>1085274</v>
      </c>
      <c r="N277" s="916">
        <v>0</v>
      </c>
      <c r="O277" s="916">
        <v>0</v>
      </c>
      <c r="P277" s="916">
        <v>0</v>
      </c>
      <c r="Q277" s="916">
        <v>0</v>
      </c>
      <c r="R277" s="916">
        <v>0</v>
      </c>
      <c r="S277" s="916">
        <v>0</v>
      </c>
      <c r="T277" s="916">
        <v>0</v>
      </c>
      <c r="U277" s="916">
        <v>0</v>
      </c>
      <c r="V277" s="916">
        <v>0</v>
      </c>
      <c r="W277" s="916">
        <v>0</v>
      </c>
      <c r="X277" s="916">
        <v>0</v>
      </c>
      <c r="Y277" s="916">
        <v>0</v>
      </c>
      <c r="Z277" s="916">
        <v>0</v>
      </c>
      <c r="AA277" s="916">
        <v>0</v>
      </c>
      <c r="AB277" s="916">
        <v>0</v>
      </c>
      <c r="AC277" s="916">
        <v>0</v>
      </c>
      <c r="AD277" s="916">
        <v>33984116</v>
      </c>
      <c r="AE277" s="916">
        <v>41913743</v>
      </c>
      <c r="AF277" s="916">
        <v>0</v>
      </c>
      <c r="AG277" s="916">
        <v>75897859</v>
      </c>
      <c r="AH277" s="916">
        <v>15704316</v>
      </c>
      <c r="AI277" s="916">
        <v>14276651</v>
      </c>
      <c r="AJ277" s="916">
        <v>17607870</v>
      </c>
      <c r="AK277" s="916">
        <v>0</v>
      </c>
      <c r="AL277" s="916">
        <v>47588837</v>
      </c>
      <c r="AM277" s="916">
        <v>-10906000</v>
      </c>
      <c r="AN277" s="916">
        <v>-9914546</v>
      </c>
      <c r="AO277" s="916">
        <v>-12227940</v>
      </c>
      <c r="AP277" s="916">
        <v>0</v>
      </c>
      <c r="AQ277" s="916">
        <v>-33048486</v>
      </c>
      <c r="AR277" s="916">
        <v>-5058070</v>
      </c>
      <c r="AS277" s="916">
        <v>-4598246</v>
      </c>
      <c r="AT277" s="916">
        <v>-5671170</v>
      </c>
      <c r="AU277" s="916">
        <v>0</v>
      </c>
      <c r="AV277" s="916">
        <v>-15327486</v>
      </c>
      <c r="AW277" s="916">
        <v>611144</v>
      </c>
      <c r="AX277" s="916">
        <v>555585</v>
      </c>
      <c r="AY277" s="916">
        <v>685222</v>
      </c>
      <c r="AZ277" s="916">
        <v>0</v>
      </c>
      <c r="BA277" s="916">
        <v>1851951</v>
      </c>
      <c r="BB277" s="916">
        <v>-1022412</v>
      </c>
      <c r="BC277" s="916">
        <v>-929465</v>
      </c>
      <c r="BD277" s="916">
        <v>-1146341</v>
      </c>
      <c r="BE277" s="916">
        <v>0</v>
      </c>
      <c r="BF277" s="916">
        <v>-3098218</v>
      </c>
      <c r="BG277" s="916">
        <v>-5469338</v>
      </c>
      <c r="BH277" s="916">
        <v>-4972126</v>
      </c>
      <c r="BI277" s="916">
        <v>-6132289</v>
      </c>
      <c r="BJ277" s="916">
        <v>0</v>
      </c>
      <c r="BK277" s="916">
        <v>-16573753</v>
      </c>
      <c r="BL277" s="916">
        <v>-4457380</v>
      </c>
      <c r="BM277" s="916">
        <v>-4052163</v>
      </c>
      <c r="BN277" s="916">
        <v>-4997668</v>
      </c>
      <c r="BO277" s="916">
        <v>0</v>
      </c>
      <c r="BP277" s="916">
        <v>-13507211</v>
      </c>
      <c r="BQ277" s="916">
        <v>-136349</v>
      </c>
      <c r="BR277" s="916">
        <v>-123954</v>
      </c>
      <c r="BS277" s="916">
        <v>-152876</v>
      </c>
      <c r="BT277" s="916">
        <v>0</v>
      </c>
      <c r="BU277" s="916">
        <v>-413179</v>
      </c>
      <c r="BV277" s="916">
        <v>-4321030</v>
      </c>
      <c r="BW277" s="916">
        <v>-3928210</v>
      </c>
      <c r="BX277" s="916">
        <v>-4844792</v>
      </c>
      <c r="BY277" s="916">
        <v>0</v>
      </c>
      <c r="BZ277" s="916">
        <v>-13094032</v>
      </c>
      <c r="CA277" s="916">
        <v>928673</v>
      </c>
      <c r="CB277" s="916">
        <v>844247</v>
      </c>
      <c r="CC277" s="916">
        <v>1041238</v>
      </c>
      <c r="CD277" s="916">
        <v>0</v>
      </c>
      <c r="CE277" s="916">
        <v>2814158</v>
      </c>
      <c r="CF277" s="916">
        <v>2295189</v>
      </c>
      <c r="CG277" s="916">
        <v>2086535</v>
      </c>
      <c r="CH277" s="916">
        <v>2573394</v>
      </c>
      <c r="CI277" s="916">
        <v>0</v>
      </c>
      <c r="CJ277" s="916">
        <v>6955118</v>
      </c>
      <c r="CK277" s="916">
        <v>-1459255</v>
      </c>
      <c r="CL277" s="916">
        <v>-1326596</v>
      </c>
      <c r="CM277" s="916">
        <v>-1636135</v>
      </c>
      <c r="CN277" s="916">
        <v>0</v>
      </c>
      <c r="CO277" s="916">
        <v>-4421986</v>
      </c>
      <c r="CP277" s="916">
        <v>-3874599</v>
      </c>
      <c r="CQ277" s="916">
        <v>-3522363</v>
      </c>
      <c r="CR277" s="916">
        <v>-4344247</v>
      </c>
      <c r="CS277" s="916">
        <v>0</v>
      </c>
      <c r="CT277" s="916">
        <v>-11741209</v>
      </c>
      <c r="CU277" s="916">
        <v>-6567372</v>
      </c>
      <c r="CV277" s="916">
        <v>-5970340</v>
      </c>
      <c r="CW277" s="916">
        <v>-7363418</v>
      </c>
      <c r="CX277" s="916">
        <v>0</v>
      </c>
      <c r="CY277" s="916">
        <v>-19901130</v>
      </c>
      <c r="CZ277" s="916">
        <v>-666931</v>
      </c>
      <c r="DA277" s="916">
        <v>-606303</v>
      </c>
      <c r="DB277" s="916">
        <v>-747773</v>
      </c>
      <c r="DC277" s="916">
        <v>0</v>
      </c>
      <c r="DD277" s="916">
        <v>-2021007</v>
      </c>
      <c r="DE277" s="916">
        <v>-5900440</v>
      </c>
      <c r="DF277" s="916">
        <v>-5364038</v>
      </c>
      <c r="DG277" s="916">
        <v>-6615645</v>
      </c>
      <c r="DH277" s="916">
        <v>0</v>
      </c>
      <c r="DI277" s="916">
        <v>-17880123</v>
      </c>
      <c r="DJ277" s="916">
        <v>-36993567</v>
      </c>
      <c r="DK277" s="916">
        <v>-34036553</v>
      </c>
      <c r="DL277" s="916">
        <v>-42425060</v>
      </c>
      <c r="DM277" s="916">
        <v>0</v>
      </c>
      <c r="DN277" s="916">
        <v>-113455180</v>
      </c>
      <c r="DO277" s="916">
        <v>0</v>
      </c>
      <c r="DP277" s="916">
        <v>0</v>
      </c>
      <c r="DQ277" s="916">
        <v>0</v>
      </c>
      <c r="DR277" s="916">
        <v>0</v>
      </c>
      <c r="DS277" s="916">
        <v>0</v>
      </c>
      <c r="DT277" s="916">
        <v>-33953537</v>
      </c>
      <c r="DU277" s="916">
        <v>-30866852</v>
      </c>
      <c r="DV277" s="916">
        <v>-38069117</v>
      </c>
      <c r="DW277" s="916">
        <v>0</v>
      </c>
      <c r="DX277" s="916">
        <v>-102889506</v>
      </c>
      <c r="DY277" s="916">
        <v>-3040030</v>
      </c>
      <c r="DZ277" s="916">
        <v>-3169701</v>
      </c>
      <c r="EA277" s="916">
        <v>-4355943</v>
      </c>
      <c r="EB277" s="916">
        <v>0</v>
      </c>
      <c r="EC277" s="916">
        <v>-10565674</v>
      </c>
      <c r="ED277" s="916">
        <v>137328169</v>
      </c>
      <c r="EE277" s="916">
        <v>124843790</v>
      </c>
      <c r="EF277" s="916">
        <v>153974008</v>
      </c>
      <c r="EG277" s="916">
        <v>0</v>
      </c>
      <c r="EH277" s="916">
        <v>416145967</v>
      </c>
      <c r="EI277" s="916">
        <v>122037538</v>
      </c>
      <c r="EJ277" s="916">
        <v>110943217</v>
      </c>
      <c r="EK277" s="916">
        <v>136829968</v>
      </c>
      <c r="EL277" s="916">
        <v>0</v>
      </c>
      <c r="EM277" s="916">
        <v>369810723</v>
      </c>
      <c r="EN277" s="916">
        <v>-15290631</v>
      </c>
      <c r="EO277" s="916">
        <v>-13900573</v>
      </c>
      <c r="EP277" s="916">
        <v>-17144040</v>
      </c>
      <c r="EQ277" s="916">
        <v>0</v>
      </c>
      <c r="ER277" s="916">
        <v>-46335244</v>
      </c>
      <c r="ES277" s="916">
        <v>-18330661</v>
      </c>
      <c r="ET277" s="916">
        <v>-17070274</v>
      </c>
      <c r="EU277" s="916">
        <v>-21499983</v>
      </c>
      <c r="EV277" s="916">
        <v>0</v>
      </c>
      <c r="EW277" s="916">
        <v>-56900918</v>
      </c>
      <c r="EX277" s="917">
        <v>0.33</v>
      </c>
      <c r="EY277" s="917">
        <v>0.3</v>
      </c>
      <c r="EZ277" s="917">
        <v>0.37</v>
      </c>
      <c r="FA277" s="917">
        <v>0</v>
      </c>
      <c r="FB277" s="917">
        <v>1</v>
      </c>
      <c r="FC277" s="884" t="s">
        <v>686</v>
      </c>
      <c r="FD277" s="884" t="s">
        <v>670</v>
      </c>
      <c r="FE277" s="884" t="s">
        <v>1675</v>
      </c>
      <c r="FF277" s="884" t="s">
        <v>2343</v>
      </c>
      <c r="FG277" s="884" t="s">
        <v>2623</v>
      </c>
    </row>
    <row r="278" spans="1:164" ht="14.25" thickTop="1" thickBot="1" x14ac:dyDescent="0.25">
      <c r="A278" s="884" t="s">
        <v>3312</v>
      </c>
      <c r="B278" s="918" t="s">
        <v>601</v>
      </c>
      <c r="C278" s="919" t="s">
        <v>600</v>
      </c>
      <c r="D278" s="916">
        <v>0</v>
      </c>
      <c r="E278" s="916">
        <v>149623794</v>
      </c>
      <c r="F278" s="916">
        <v>0</v>
      </c>
      <c r="G278" s="916">
        <v>1511351</v>
      </c>
      <c r="H278" s="916">
        <v>151135145</v>
      </c>
      <c r="I278" s="916">
        <v>0</v>
      </c>
      <c r="J278" s="916">
        <v>0</v>
      </c>
      <c r="K278" s="916">
        <v>0</v>
      </c>
      <c r="L278" s="916">
        <v>450419</v>
      </c>
      <c r="M278" s="916">
        <v>450419</v>
      </c>
      <c r="N278" s="916">
        <v>0</v>
      </c>
      <c r="O278" s="916">
        <v>0</v>
      </c>
      <c r="P278" s="916">
        <v>0</v>
      </c>
      <c r="Q278" s="916">
        <v>82944</v>
      </c>
      <c r="R278" s="916">
        <v>0</v>
      </c>
      <c r="S278" s="916">
        <v>82944</v>
      </c>
      <c r="T278" s="916">
        <v>0</v>
      </c>
      <c r="U278" s="916">
        <v>0</v>
      </c>
      <c r="V278" s="916">
        <v>0</v>
      </c>
      <c r="W278" s="916">
        <v>0</v>
      </c>
      <c r="X278" s="916">
        <v>0</v>
      </c>
      <c r="Y278" s="916">
        <v>0</v>
      </c>
      <c r="Z278" s="916">
        <v>0</v>
      </c>
      <c r="AA278" s="916">
        <v>0</v>
      </c>
      <c r="AB278" s="916">
        <v>0</v>
      </c>
      <c r="AC278" s="916">
        <v>0</v>
      </c>
      <c r="AD278" s="916">
        <v>37055129</v>
      </c>
      <c r="AE278" s="916">
        <v>0</v>
      </c>
      <c r="AF278" s="916">
        <v>374208</v>
      </c>
      <c r="AG278" s="916">
        <v>37429337</v>
      </c>
      <c r="AH278" s="916">
        <v>0</v>
      </c>
      <c r="AI278" s="916">
        <v>12057615</v>
      </c>
      <c r="AJ278" s="916">
        <v>0</v>
      </c>
      <c r="AK278" s="916">
        <v>121794</v>
      </c>
      <c r="AL278" s="916">
        <v>12179409</v>
      </c>
      <c r="AM278" s="916">
        <v>0</v>
      </c>
      <c r="AN278" s="916">
        <v>-11811263</v>
      </c>
      <c r="AO278" s="916">
        <v>0</v>
      </c>
      <c r="AP278" s="916">
        <v>-119306</v>
      </c>
      <c r="AQ278" s="916">
        <v>-11930569</v>
      </c>
      <c r="AR278" s="916">
        <v>0</v>
      </c>
      <c r="AS278" s="916">
        <v>-15505497</v>
      </c>
      <c r="AT278" s="916">
        <v>0</v>
      </c>
      <c r="AU278" s="916">
        <v>-156621</v>
      </c>
      <c r="AV278" s="916">
        <v>-15662118</v>
      </c>
      <c r="AW278" s="916">
        <v>0</v>
      </c>
      <c r="AX278" s="916">
        <v>1495635</v>
      </c>
      <c r="AY278" s="916">
        <v>0</v>
      </c>
      <c r="AZ278" s="916">
        <v>15107</v>
      </c>
      <c r="BA278" s="916">
        <v>1510742</v>
      </c>
      <c r="BB278" s="916">
        <v>0</v>
      </c>
      <c r="BC278" s="916">
        <v>-802631</v>
      </c>
      <c r="BD278" s="916">
        <v>0</v>
      </c>
      <c r="BE278" s="916">
        <v>-8107</v>
      </c>
      <c r="BF278" s="916">
        <v>-810738</v>
      </c>
      <c r="BG278" s="916">
        <v>0</v>
      </c>
      <c r="BH278" s="916">
        <v>-14812493</v>
      </c>
      <c r="BI278" s="916">
        <v>0</v>
      </c>
      <c r="BJ278" s="916">
        <v>-149621</v>
      </c>
      <c r="BK278" s="916">
        <v>-14962114</v>
      </c>
      <c r="BL278" s="916">
        <v>0</v>
      </c>
      <c r="BM278" s="916">
        <v>-37187496</v>
      </c>
      <c r="BN278" s="916">
        <v>0</v>
      </c>
      <c r="BO278" s="916">
        <v>-375631</v>
      </c>
      <c r="BP278" s="916">
        <v>-37563127</v>
      </c>
      <c r="BQ278" s="916">
        <v>0</v>
      </c>
      <c r="BR278" s="916">
        <v>-4530465</v>
      </c>
      <c r="BS278" s="916">
        <v>0</v>
      </c>
      <c r="BT278" s="916">
        <v>-45762</v>
      </c>
      <c r="BU278" s="916">
        <v>-4576227</v>
      </c>
      <c r="BV278" s="916">
        <v>0</v>
      </c>
      <c r="BW278" s="916">
        <v>-32657031</v>
      </c>
      <c r="BX278" s="916">
        <v>0</v>
      </c>
      <c r="BY278" s="916">
        <v>-329869</v>
      </c>
      <c r="BZ278" s="916">
        <v>-32986900</v>
      </c>
      <c r="CA278" s="916">
        <v>0</v>
      </c>
      <c r="CB278" s="916">
        <v>4530465</v>
      </c>
      <c r="CC278" s="916">
        <v>0</v>
      </c>
      <c r="CD278" s="916">
        <v>45762</v>
      </c>
      <c r="CE278" s="916">
        <v>4576227</v>
      </c>
      <c r="CF278" s="916">
        <v>0</v>
      </c>
      <c r="CG278" s="916">
        <v>14864615</v>
      </c>
      <c r="CH278" s="916">
        <v>0</v>
      </c>
      <c r="CI278" s="916">
        <v>150148</v>
      </c>
      <c r="CJ278" s="916">
        <v>15014763</v>
      </c>
      <c r="CK278" s="916">
        <v>0</v>
      </c>
      <c r="CL278" s="916">
        <v>0</v>
      </c>
      <c r="CM278" s="916">
        <v>0</v>
      </c>
      <c r="CN278" s="916">
        <v>0</v>
      </c>
      <c r="CO278" s="916">
        <v>0</v>
      </c>
      <c r="CP278" s="916">
        <v>0</v>
      </c>
      <c r="CQ278" s="916">
        <v>-4703339</v>
      </c>
      <c r="CR278" s="916">
        <v>0</v>
      </c>
      <c r="CS278" s="916">
        <v>-47508</v>
      </c>
      <c r="CT278" s="916">
        <v>-4750847</v>
      </c>
      <c r="CU278" s="916">
        <v>0</v>
      </c>
      <c r="CV278" s="916">
        <v>-22495755</v>
      </c>
      <c r="CW278" s="916">
        <v>0</v>
      </c>
      <c r="CX278" s="916">
        <v>-227229</v>
      </c>
      <c r="CY278" s="916">
        <v>-22722984</v>
      </c>
      <c r="CZ278" s="916">
        <v>0</v>
      </c>
      <c r="DA278" s="916">
        <v>0</v>
      </c>
      <c r="DB278" s="916">
        <v>0</v>
      </c>
      <c r="DC278" s="916">
        <v>0</v>
      </c>
      <c r="DD278" s="916">
        <v>0</v>
      </c>
      <c r="DE278" s="916">
        <v>0</v>
      </c>
      <c r="DF278" s="916">
        <v>-22495755</v>
      </c>
      <c r="DG278" s="916">
        <v>0</v>
      </c>
      <c r="DH278" s="916">
        <v>-227229</v>
      </c>
      <c r="DI278" s="916">
        <v>-22722984</v>
      </c>
      <c r="DJ278" s="916">
        <v>0</v>
      </c>
      <c r="DK278" s="916">
        <v>-35945495</v>
      </c>
      <c r="DL278" s="916">
        <v>0</v>
      </c>
      <c r="DM278" s="916">
        <v>-363086</v>
      </c>
      <c r="DN278" s="916">
        <v>-36308581</v>
      </c>
      <c r="DO278" s="916">
        <v>0</v>
      </c>
      <c r="DP278" s="916">
        <v>0</v>
      </c>
      <c r="DQ278" s="916">
        <v>0</v>
      </c>
      <c r="DR278" s="916">
        <v>0</v>
      </c>
      <c r="DS278" s="916">
        <v>0</v>
      </c>
      <c r="DT278" s="916">
        <v>0</v>
      </c>
      <c r="DU278" s="916">
        <v>-43872763</v>
      </c>
      <c r="DV278" s="916">
        <v>0</v>
      </c>
      <c r="DW278" s="916">
        <v>-443159</v>
      </c>
      <c r="DX278" s="916">
        <v>-44315922</v>
      </c>
      <c r="DY278" s="916">
        <v>0</v>
      </c>
      <c r="DZ278" s="916">
        <v>7927268</v>
      </c>
      <c r="EA278" s="916">
        <v>0</v>
      </c>
      <c r="EB278" s="916">
        <v>80073</v>
      </c>
      <c r="EC278" s="916">
        <v>8007341</v>
      </c>
      <c r="ED278" s="916">
        <v>0</v>
      </c>
      <c r="EE278" s="916">
        <v>137722398</v>
      </c>
      <c r="EF278" s="916">
        <v>0</v>
      </c>
      <c r="EG278" s="916">
        <v>1391135</v>
      </c>
      <c r="EH278" s="916">
        <v>139113533</v>
      </c>
      <c r="EI278" s="916">
        <v>0</v>
      </c>
      <c r="EJ278" s="916">
        <v>149623794</v>
      </c>
      <c r="EK278" s="916">
        <v>0</v>
      </c>
      <c r="EL278" s="916">
        <v>1511351</v>
      </c>
      <c r="EM278" s="916">
        <v>151135145</v>
      </c>
      <c r="EN278" s="916">
        <v>0</v>
      </c>
      <c r="EO278" s="916">
        <v>11901396</v>
      </c>
      <c r="EP278" s="916">
        <v>0</v>
      </c>
      <c r="EQ278" s="916">
        <v>120216</v>
      </c>
      <c r="ER278" s="916">
        <v>12021612</v>
      </c>
      <c r="ES278" s="916">
        <v>0</v>
      </c>
      <c r="ET278" s="916">
        <v>19828664</v>
      </c>
      <c r="EU278" s="916">
        <v>0</v>
      </c>
      <c r="EV278" s="916">
        <v>200289</v>
      </c>
      <c r="EW278" s="916">
        <v>20028953</v>
      </c>
      <c r="EX278" s="917">
        <v>0</v>
      </c>
      <c r="EY278" s="917">
        <v>0.99</v>
      </c>
      <c r="EZ278" s="917">
        <v>0</v>
      </c>
      <c r="FA278" s="917">
        <v>0.01</v>
      </c>
      <c r="FB278" s="917">
        <v>1</v>
      </c>
      <c r="FC278" s="884" t="s">
        <v>679</v>
      </c>
      <c r="FD278" s="884" t="s">
        <v>685</v>
      </c>
      <c r="FE278" s="884" t="s">
        <v>1674</v>
      </c>
      <c r="FF278" s="884" t="s">
        <v>2349</v>
      </c>
      <c r="FG278" s="884" t="s">
        <v>2624</v>
      </c>
    </row>
    <row r="279" spans="1:164" ht="14.25" thickTop="1" thickBot="1" x14ac:dyDescent="0.25">
      <c r="A279" s="884" t="s">
        <v>3311</v>
      </c>
      <c r="B279" s="918" t="s">
        <v>603</v>
      </c>
      <c r="C279" s="919" t="s">
        <v>602</v>
      </c>
      <c r="D279" s="916">
        <v>22453167</v>
      </c>
      <c r="E279" s="916">
        <v>17962533</v>
      </c>
      <c r="F279" s="916">
        <v>4041570</v>
      </c>
      <c r="G279" s="916">
        <v>449063</v>
      </c>
      <c r="H279" s="916">
        <v>44906333</v>
      </c>
      <c r="I279" s="916">
        <v>0</v>
      </c>
      <c r="J279" s="916">
        <v>0</v>
      </c>
      <c r="K279" s="916">
        <v>22453167</v>
      </c>
      <c r="L279" s="916">
        <v>167764</v>
      </c>
      <c r="M279" s="916">
        <v>167764</v>
      </c>
      <c r="N279" s="916">
        <v>0</v>
      </c>
      <c r="O279" s="916">
        <v>0</v>
      </c>
      <c r="P279" s="916">
        <v>0</v>
      </c>
      <c r="Q279" s="916">
        <v>117553</v>
      </c>
      <c r="R279" s="916">
        <v>0</v>
      </c>
      <c r="S279" s="916">
        <v>117553</v>
      </c>
      <c r="T279" s="916">
        <v>0</v>
      </c>
      <c r="U279" s="916">
        <v>0</v>
      </c>
      <c r="V279" s="916">
        <v>0</v>
      </c>
      <c r="W279" s="916">
        <v>0</v>
      </c>
      <c r="X279" s="916">
        <v>0</v>
      </c>
      <c r="Y279" s="916">
        <v>0</v>
      </c>
      <c r="Z279" s="916">
        <v>0</v>
      </c>
      <c r="AA279" s="916">
        <v>0</v>
      </c>
      <c r="AB279" s="916">
        <v>0</v>
      </c>
      <c r="AC279" s="916">
        <v>0</v>
      </c>
      <c r="AD279" s="916">
        <v>6085186</v>
      </c>
      <c r="AE279" s="916">
        <v>1366463</v>
      </c>
      <c r="AF279" s="916">
        <v>151830</v>
      </c>
      <c r="AG279" s="916">
        <v>7603479</v>
      </c>
      <c r="AH279" s="916">
        <v>1616314</v>
      </c>
      <c r="AI279" s="916">
        <v>1293051</v>
      </c>
      <c r="AJ279" s="916">
        <v>290936</v>
      </c>
      <c r="AK279" s="916">
        <v>32326</v>
      </c>
      <c r="AL279" s="916">
        <v>3232627</v>
      </c>
      <c r="AM279" s="916">
        <v>-821356</v>
      </c>
      <c r="AN279" s="916">
        <v>-657085</v>
      </c>
      <c r="AO279" s="916">
        <v>-147844</v>
      </c>
      <c r="AP279" s="916">
        <v>-16427</v>
      </c>
      <c r="AQ279" s="916">
        <v>-1642712</v>
      </c>
      <c r="AR279" s="916">
        <v>-1474125</v>
      </c>
      <c r="AS279" s="916">
        <v>-1179300</v>
      </c>
      <c r="AT279" s="916">
        <v>-265342</v>
      </c>
      <c r="AU279" s="916">
        <v>-29482</v>
      </c>
      <c r="AV279" s="916">
        <v>-2948249</v>
      </c>
      <c r="AW279" s="916">
        <v>121358</v>
      </c>
      <c r="AX279" s="916">
        <v>97086</v>
      </c>
      <c r="AY279" s="916">
        <v>21844</v>
      </c>
      <c r="AZ279" s="916">
        <v>2427</v>
      </c>
      <c r="BA279" s="916">
        <v>242715</v>
      </c>
      <c r="BB279" s="916">
        <v>-64124</v>
      </c>
      <c r="BC279" s="916">
        <v>-51299</v>
      </c>
      <c r="BD279" s="916">
        <v>-11542</v>
      </c>
      <c r="BE279" s="916">
        <v>-1282</v>
      </c>
      <c r="BF279" s="916">
        <v>-128247</v>
      </c>
      <c r="BG279" s="916">
        <v>-1416891</v>
      </c>
      <c r="BH279" s="916">
        <v>-1133513</v>
      </c>
      <c r="BI279" s="916">
        <v>-255040</v>
      </c>
      <c r="BJ279" s="916">
        <v>-28337</v>
      </c>
      <c r="BK279" s="916">
        <v>-2833781</v>
      </c>
      <c r="BL279" s="916">
        <v>-5729334</v>
      </c>
      <c r="BM279" s="916">
        <v>-4583467</v>
      </c>
      <c r="BN279" s="916">
        <v>-1031280</v>
      </c>
      <c r="BO279" s="916">
        <v>-114587</v>
      </c>
      <c r="BP279" s="916">
        <v>-11458668</v>
      </c>
      <c r="BQ279" s="916">
        <v>-180021</v>
      </c>
      <c r="BR279" s="916">
        <v>-144017</v>
      </c>
      <c r="BS279" s="916">
        <v>-32404</v>
      </c>
      <c r="BT279" s="916">
        <v>-3600</v>
      </c>
      <c r="BU279" s="916">
        <v>-360042</v>
      </c>
      <c r="BV279" s="916">
        <v>-5549314</v>
      </c>
      <c r="BW279" s="916">
        <v>-4439450</v>
      </c>
      <c r="BX279" s="916">
        <v>-998876</v>
      </c>
      <c r="BY279" s="916">
        <v>-110986</v>
      </c>
      <c r="BZ279" s="916">
        <v>-11098626</v>
      </c>
      <c r="CA279" s="916">
        <v>0</v>
      </c>
      <c r="CB279" s="916">
        <v>0</v>
      </c>
      <c r="CC279" s="916">
        <v>0</v>
      </c>
      <c r="CD279" s="916">
        <v>0</v>
      </c>
      <c r="CE279" s="916">
        <v>0</v>
      </c>
      <c r="CF279" s="916">
        <v>0</v>
      </c>
      <c r="CG279" s="916">
        <v>0</v>
      </c>
      <c r="CH279" s="916">
        <v>0</v>
      </c>
      <c r="CI279" s="916">
        <v>0</v>
      </c>
      <c r="CJ279" s="916">
        <v>0</v>
      </c>
      <c r="CK279" s="916">
        <v>149976</v>
      </c>
      <c r="CL279" s="916">
        <v>119981</v>
      </c>
      <c r="CM279" s="916">
        <v>26996</v>
      </c>
      <c r="CN279" s="916">
        <v>3000</v>
      </c>
      <c r="CO279" s="916">
        <v>299953</v>
      </c>
      <c r="CP279" s="916">
        <v>-1169974</v>
      </c>
      <c r="CQ279" s="916">
        <v>-935978</v>
      </c>
      <c r="CR279" s="916">
        <v>-210595</v>
      </c>
      <c r="CS279" s="916">
        <v>-23399</v>
      </c>
      <c r="CT279" s="916">
        <v>-2339946</v>
      </c>
      <c r="CU279" s="916">
        <v>-6749332</v>
      </c>
      <c r="CV279" s="916">
        <v>-5399464</v>
      </c>
      <c r="CW279" s="916">
        <v>-1214879</v>
      </c>
      <c r="CX279" s="916">
        <v>-134986</v>
      </c>
      <c r="CY279" s="916">
        <v>-13498661</v>
      </c>
      <c r="CZ279" s="916">
        <v>-30045</v>
      </c>
      <c r="DA279" s="916">
        <v>-24036</v>
      </c>
      <c r="DB279" s="916">
        <v>-5408</v>
      </c>
      <c r="DC279" s="916">
        <v>-600</v>
      </c>
      <c r="DD279" s="916">
        <v>-60089</v>
      </c>
      <c r="DE279" s="916">
        <v>-6719288</v>
      </c>
      <c r="DF279" s="916">
        <v>-5375428</v>
      </c>
      <c r="DG279" s="916">
        <v>-1209471</v>
      </c>
      <c r="DH279" s="916">
        <v>-134385</v>
      </c>
      <c r="DI279" s="916">
        <v>-13438572</v>
      </c>
      <c r="DJ279" s="916">
        <v>-7635237</v>
      </c>
      <c r="DK279" s="916">
        <v>-6108189</v>
      </c>
      <c r="DL279" s="916">
        <v>-1374343</v>
      </c>
      <c r="DM279" s="916">
        <v>-152705</v>
      </c>
      <c r="DN279" s="916">
        <v>-15270475</v>
      </c>
      <c r="DO279" s="916">
        <v>0</v>
      </c>
      <c r="DP279" s="916">
        <v>0</v>
      </c>
      <c r="DQ279" s="916">
        <v>0</v>
      </c>
      <c r="DR279" s="916">
        <v>0</v>
      </c>
      <c r="DS279" s="916">
        <v>0</v>
      </c>
      <c r="DT279" s="916">
        <v>-6890916</v>
      </c>
      <c r="DU279" s="916">
        <v>-5512732</v>
      </c>
      <c r="DV279" s="916">
        <v>-1240365</v>
      </c>
      <c r="DW279" s="916">
        <v>-137818</v>
      </c>
      <c r="DX279" s="916">
        <v>-13781831</v>
      </c>
      <c r="DY279" s="916">
        <v>-744321</v>
      </c>
      <c r="DZ279" s="916">
        <v>-595457</v>
      </c>
      <c r="EA279" s="916">
        <v>-133978</v>
      </c>
      <c r="EB279" s="916">
        <v>-14887</v>
      </c>
      <c r="EC279" s="916">
        <v>-1488644</v>
      </c>
      <c r="ED279" s="916">
        <v>23004020</v>
      </c>
      <c r="EE279" s="916">
        <v>18403215</v>
      </c>
      <c r="EF279" s="916">
        <v>4140723</v>
      </c>
      <c r="EG279" s="916">
        <v>460080</v>
      </c>
      <c r="EH279" s="916">
        <v>46008038</v>
      </c>
      <c r="EI279" s="916">
        <v>22453167</v>
      </c>
      <c r="EJ279" s="916">
        <v>17962533</v>
      </c>
      <c r="EK279" s="916">
        <v>4041570</v>
      </c>
      <c r="EL279" s="916">
        <v>449063</v>
      </c>
      <c r="EM279" s="916">
        <v>44906333</v>
      </c>
      <c r="EN279" s="916">
        <v>-550853</v>
      </c>
      <c r="EO279" s="916">
        <v>-440682</v>
      </c>
      <c r="EP279" s="916">
        <v>-99153</v>
      </c>
      <c r="EQ279" s="916">
        <v>-11017</v>
      </c>
      <c r="ER279" s="916">
        <v>-1101705</v>
      </c>
      <c r="ES279" s="916">
        <v>-1295174</v>
      </c>
      <c r="ET279" s="916">
        <v>-1036139</v>
      </c>
      <c r="EU279" s="916">
        <v>-233131</v>
      </c>
      <c r="EV279" s="916">
        <v>-25904</v>
      </c>
      <c r="EW279" s="916">
        <v>-2590349</v>
      </c>
      <c r="EX279" s="917">
        <v>0.5</v>
      </c>
      <c r="EY279" s="917">
        <v>0.4</v>
      </c>
      <c r="EZ279" s="917">
        <v>0.09</v>
      </c>
      <c r="FA279" s="917">
        <v>0.01</v>
      </c>
      <c r="FB279" s="917">
        <v>1</v>
      </c>
      <c r="FC279" s="884" t="s">
        <v>703</v>
      </c>
      <c r="FD279" s="884" t="s">
        <v>702</v>
      </c>
      <c r="FE279" s="884" t="s">
        <v>1672</v>
      </c>
      <c r="FF279" s="884" t="s">
        <v>2346</v>
      </c>
      <c r="FG279" s="884" t="s">
        <v>2625</v>
      </c>
    </row>
    <row r="280" spans="1:164" ht="14.25" thickTop="1" thickBot="1" x14ac:dyDescent="0.25">
      <c r="A280" s="884" t="s">
        <v>3311</v>
      </c>
      <c r="B280" s="918" t="s">
        <v>605</v>
      </c>
      <c r="C280" s="919" t="s">
        <v>604</v>
      </c>
      <c r="D280" s="916">
        <v>21424339</v>
      </c>
      <c r="E280" s="916">
        <v>17139471</v>
      </c>
      <c r="F280" s="916">
        <v>3856381</v>
      </c>
      <c r="G280" s="916">
        <v>428487</v>
      </c>
      <c r="H280" s="916">
        <v>42848678</v>
      </c>
      <c r="I280" s="916">
        <v>0</v>
      </c>
      <c r="J280" s="916">
        <v>0</v>
      </c>
      <c r="K280" s="916">
        <v>21424339</v>
      </c>
      <c r="L280" s="916">
        <v>141152</v>
      </c>
      <c r="M280" s="916">
        <v>141152</v>
      </c>
      <c r="N280" s="916">
        <v>0</v>
      </c>
      <c r="O280" s="916">
        <v>0</v>
      </c>
      <c r="P280" s="916">
        <v>0</v>
      </c>
      <c r="Q280" s="916">
        <v>156061</v>
      </c>
      <c r="R280" s="916">
        <v>0</v>
      </c>
      <c r="S280" s="916">
        <v>156061</v>
      </c>
      <c r="T280" s="916">
        <v>0</v>
      </c>
      <c r="U280" s="916">
        <v>0</v>
      </c>
      <c r="V280" s="916">
        <v>0</v>
      </c>
      <c r="W280" s="916">
        <v>0</v>
      </c>
      <c r="X280" s="916">
        <v>0</v>
      </c>
      <c r="Y280" s="916">
        <v>0</v>
      </c>
      <c r="Z280" s="916">
        <v>0</v>
      </c>
      <c r="AA280" s="916">
        <v>0</v>
      </c>
      <c r="AB280" s="916">
        <v>0</v>
      </c>
      <c r="AC280" s="916">
        <v>0</v>
      </c>
      <c r="AD280" s="916">
        <v>5210557</v>
      </c>
      <c r="AE280" s="916">
        <v>1168786</v>
      </c>
      <c r="AF280" s="916">
        <v>129865</v>
      </c>
      <c r="AG280" s="916">
        <v>6509208</v>
      </c>
      <c r="AH280" s="916">
        <v>2060974</v>
      </c>
      <c r="AI280" s="916">
        <v>1648778</v>
      </c>
      <c r="AJ280" s="916">
        <v>370975</v>
      </c>
      <c r="AK280" s="916">
        <v>41219</v>
      </c>
      <c r="AL280" s="916">
        <v>4121946</v>
      </c>
      <c r="AM280" s="916">
        <v>-1682738</v>
      </c>
      <c r="AN280" s="916">
        <v>-1346191</v>
      </c>
      <c r="AO280" s="916">
        <v>-302893</v>
      </c>
      <c r="AP280" s="916">
        <v>-33655</v>
      </c>
      <c r="AQ280" s="916">
        <v>-3365477</v>
      </c>
      <c r="AR280" s="916">
        <v>-1437497</v>
      </c>
      <c r="AS280" s="916">
        <v>-1149997</v>
      </c>
      <c r="AT280" s="916">
        <v>-258749</v>
      </c>
      <c r="AU280" s="916">
        <v>-28750</v>
      </c>
      <c r="AV280" s="916">
        <v>-2874993</v>
      </c>
      <c r="AW280" s="916">
        <v>33856</v>
      </c>
      <c r="AX280" s="916">
        <v>27085</v>
      </c>
      <c r="AY280" s="916">
        <v>6094</v>
      </c>
      <c r="AZ280" s="916">
        <v>677</v>
      </c>
      <c r="BA280" s="916">
        <v>67712</v>
      </c>
      <c r="BB280" s="916">
        <v>-107669</v>
      </c>
      <c r="BC280" s="916">
        <v>-86136</v>
      </c>
      <c r="BD280" s="916">
        <v>-19381</v>
      </c>
      <c r="BE280" s="916">
        <v>-2153</v>
      </c>
      <c r="BF280" s="916">
        <v>-215339</v>
      </c>
      <c r="BG280" s="916">
        <v>-1511310</v>
      </c>
      <c r="BH280" s="916">
        <v>-1209048</v>
      </c>
      <c r="BI280" s="916">
        <v>-272036</v>
      </c>
      <c r="BJ280" s="916">
        <v>-30226</v>
      </c>
      <c r="BK280" s="916">
        <v>-3022620</v>
      </c>
      <c r="BL280" s="916">
        <v>-2728620</v>
      </c>
      <c r="BM280" s="916">
        <v>-2182896</v>
      </c>
      <c r="BN280" s="916">
        <v>-491152</v>
      </c>
      <c r="BO280" s="916">
        <v>-54572</v>
      </c>
      <c r="BP280" s="916">
        <v>-5457240</v>
      </c>
      <c r="BQ280" s="916">
        <v>-5005</v>
      </c>
      <c r="BR280" s="916">
        <v>-4004</v>
      </c>
      <c r="BS280" s="916">
        <v>-901</v>
      </c>
      <c r="BT280" s="916">
        <v>-100</v>
      </c>
      <c r="BU280" s="916">
        <v>-10010</v>
      </c>
      <c r="BV280" s="916">
        <v>-2723615</v>
      </c>
      <c r="BW280" s="916">
        <v>-2178892</v>
      </c>
      <c r="BX280" s="916">
        <v>-490251</v>
      </c>
      <c r="BY280" s="916">
        <v>-54472</v>
      </c>
      <c r="BZ280" s="916">
        <v>-5447230</v>
      </c>
      <c r="CA280" s="916">
        <v>0</v>
      </c>
      <c r="CB280" s="916">
        <v>0</v>
      </c>
      <c r="CC280" s="916">
        <v>0</v>
      </c>
      <c r="CD280" s="916">
        <v>0</v>
      </c>
      <c r="CE280" s="916">
        <v>0</v>
      </c>
      <c r="CF280" s="916">
        <v>658122</v>
      </c>
      <c r="CG280" s="916">
        <v>526497</v>
      </c>
      <c r="CH280" s="916">
        <v>118462</v>
      </c>
      <c r="CI280" s="916">
        <v>13162</v>
      </c>
      <c r="CJ280" s="916">
        <v>1316243</v>
      </c>
      <c r="CK280" s="916">
        <v>0</v>
      </c>
      <c r="CL280" s="916">
        <v>0</v>
      </c>
      <c r="CM280" s="916">
        <v>0</v>
      </c>
      <c r="CN280" s="916">
        <v>0</v>
      </c>
      <c r="CO280" s="916">
        <v>0</v>
      </c>
      <c r="CP280" s="916">
        <v>-526288</v>
      </c>
      <c r="CQ280" s="916">
        <v>-421030</v>
      </c>
      <c r="CR280" s="916">
        <v>-94732</v>
      </c>
      <c r="CS280" s="916">
        <v>-10526</v>
      </c>
      <c r="CT280" s="916">
        <v>-1052576</v>
      </c>
      <c r="CU280" s="916">
        <v>-2596786</v>
      </c>
      <c r="CV280" s="916">
        <v>-2077429</v>
      </c>
      <c r="CW280" s="916">
        <v>-467422</v>
      </c>
      <c r="CX280" s="916">
        <v>-51936</v>
      </c>
      <c r="CY280" s="916">
        <v>-5193573</v>
      </c>
      <c r="CZ280" s="916">
        <v>-5005</v>
      </c>
      <c r="DA280" s="916">
        <v>-4004</v>
      </c>
      <c r="DB280" s="916">
        <v>-901</v>
      </c>
      <c r="DC280" s="916">
        <v>-100</v>
      </c>
      <c r="DD280" s="916">
        <v>-10010</v>
      </c>
      <c r="DE280" s="916">
        <v>-2591781</v>
      </c>
      <c r="DF280" s="916">
        <v>-2073425</v>
      </c>
      <c r="DG280" s="916">
        <v>-466521</v>
      </c>
      <c r="DH280" s="916">
        <v>-51836</v>
      </c>
      <c r="DI280" s="916">
        <v>-5183563</v>
      </c>
      <c r="DJ280" s="916">
        <v>587479</v>
      </c>
      <c r="DK280" s="916">
        <v>469985</v>
      </c>
      <c r="DL280" s="916">
        <v>105747</v>
      </c>
      <c r="DM280" s="916">
        <v>11749</v>
      </c>
      <c r="DN280" s="916">
        <v>1174959</v>
      </c>
      <c r="DO280" s="916">
        <v>0</v>
      </c>
      <c r="DP280" s="916">
        <v>0</v>
      </c>
      <c r="DQ280" s="916">
        <v>0</v>
      </c>
      <c r="DR280" s="916">
        <v>0</v>
      </c>
      <c r="DS280" s="916">
        <v>0</v>
      </c>
      <c r="DT280" s="916">
        <v>741395</v>
      </c>
      <c r="DU280" s="916">
        <v>593116</v>
      </c>
      <c r="DV280" s="916">
        <v>133451</v>
      </c>
      <c r="DW280" s="916">
        <v>14828</v>
      </c>
      <c r="DX280" s="916">
        <v>1482789</v>
      </c>
      <c r="DY280" s="916">
        <v>-153916</v>
      </c>
      <c r="DZ280" s="916">
        <v>-123131</v>
      </c>
      <c r="EA280" s="916">
        <v>-27704</v>
      </c>
      <c r="EB280" s="916">
        <v>-3079</v>
      </c>
      <c r="EC280" s="916">
        <v>-307830</v>
      </c>
      <c r="ED280" s="916">
        <v>21162696</v>
      </c>
      <c r="EE280" s="916">
        <v>16930157</v>
      </c>
      <c r="EF280" s="916">
        <v>3809285</v>
      </c>
      <c r="EG280" s="916">
        <v>423254</v>
      </c>
      <c r="EH280" s="916">
        <v>42325392</v>
      </c>
      <c r="EI280" s="916">
        <v>21424339</v>
      </c>
      <c r="EJ280" s="916">
        <v>17139471</v>
      </c>
      <c r="EK280" s="916">
        <v>3856381</v>
      </c>
      <c r="EL280" s="916">
        <v>428487</v>
      </c>
      <c r="EM280" s="916">
        <v>42848678</v>
      </c>
      <c r="EN280" s="916">
        <v>261643</v>
      </c>
      <c r="EO280" s="916">
        <v>209314</v>
      </c>
      <c r="EP280" s="916">
        <v>47096</v>
      </c>
      <c r="EQ280" s="916">
        <v>5233</v>
      </c>
      <c r="ER280" s="916">
        <v>523286</v>
      </c>
      <c r="ES280" s="916">
        <v>107727</v>
      </c>
      <c r="ET280" s="916">
        <v>86183</v>
      </c>
      <c r="EU280" s="916">
        <v>19392</v>
      </c>
      <c r="EV280" s="916">
        <v>2154</v>
      </c>
      <c r="EW280" s="916">
        <v>215456</v>
      </c>
      <c r="EX280" s="917">
        <v>0.5</v>
      </c>
      <c r="EY280" s="917">
        <v>0.4</v>
      </c>
      <c r="EZ280" s="917">
        <v>0.09</v>
      </c>
      <c r="FA280" s="917">
        <v>0.01</v>
      </c>
      <c r="FB280" s="917">
        <v>1</v>
      </c>
      <c r="FC280" s="884" t="s">
        <v>701</v>
      </c>
      <c r="FD280" s="884" t="s">
        <v>700</v>
      </c>
      <c r="FE280" s="884" t="s">
        <v>1672</v>
      </c>
      <c r="FF280" s="884" t="s">
        <v>2345</v>
      </c>
      <c r="FG280" s="884" t="s">
        <v>2626</v>
      </c>
    </row>
    <row r="281" spans="1:164" ht="14.25" thickTop="1" thickBot="1" x14ac:dyDescent="0.25">
      <c r="A281" s="884" t="s">
        <v>3311</v>
      </c>
      <c r="B281" s="918" t="s">
        <v>607</v>
      </c>
      <c r="C281" s="919" t="s">
        <v>606</v>
      </c>
      <c r="D281" s="916">
        <v>27531116</v>
      </c>
      <c r="E281" s="916">
        <v>22024892</v>
      </c>
      <c r="F281" s="916">
        <v>5506223</v>
      </c>
      <c r="G281" s="916">
        <v>0</v>
      </c>
      <c r="H281" s="916">
        <v>55062231</v>
      </c>
      <c r="I281" s="916">
        <v>373461</v>
      </c>
      <c r="J281" s="916">
        <v>373461</v>
      </c>
      <c r="K281" s="916">
        <v>27157655</v>
      </c>
      <c r="L281" s="916">
        <v>172135</v>
      </c>
      <c r="M281" s="916">
        <v>172135</v>
      </c>
      <c r="N281" s="916">
        <v>5350737</v>
      </c>
      <c r="O281" s="916">
        <v>0</v>
      </c>
      <c r="P281" s="916">
        <v>5350737</v>
      </c>
      <c r="Q281" s="916">
        <v>497406</v>
      </c>
      <c r="R281" s="916">
        <v>0</v>
      </c>
      <c r="S281" s="916">
        <v>497406</v>
      </c>
      <c r="T281" s="916">
        <v>0</v>
      </c>
      <c r="U281" s="916">
        <v>0</v>
      </c>
      <c r="V281" s="916">
        <v>0</v>
      </c>
      <c r="W281" s="916">
        <v>0</v>
      </c>
      <c r="X281" s="916">
        <v>373461</v>
      </c>
      <c r="Y281" s="916">
        <v>0</v>
      </c>
      <c r="Z281" s="916">
        <v>0</v>
      </c>
      <c r="AA281" s="916">
        <v>373461</v>
      </c>
      <c r="AB281" s="916">
        <v>0</v>
      </c>
      <c r="AC281" s="916">
        <v>0</v>
      </c>
      <c r="AD281" s="916">
        <v>6486596</v>
      </c>
      <c r="AE281" s="916">
        <v>1335362</v>
      </c>
      <c r="AF281" s="916">
        <v>0</v>
      </c>
      <c r="AG281" s="916">
        <v>7821958</v>
      </c>
      <c r="AH281" s="916">
        <v>3959427</v>
      </c>
      <c r="AI281" s="916">
        <v>3167542</v>
      </c>
      <c r="AJ281" s="916">
        <v>791885</v>
      </c>
      <c r="AK281" s="916">
        <v>0</v>
      </c>
      <c r="AL281" s="916">
        <v>7918854</v>
      </c>
      <c r="AM281" s="916">
        <v>-2942592</v>
      </c>
      <c r="AN281" s="916">
        <v>-2354073</v>
      </c>
      <c r="AO281" s="916">
        <v>-588518</v>
      </c>
      <c r="AP281" s="916">
        <v>0</v>
      </c>
      <c r="AQ281" s="916">
        <v>-5885183</v>
      </c>
      <c r="AR281" s="916">
        <v>-2161322</v>
      </c>
      <c r="AS281" s="916">
        <v>-1729058</v>
      </c>
      <c r="AT281" s="916">
        <v>-432265</v>
      </c>
      <c r="AU281" s="916">
        <v>0</v>
      </c>
      <c r="AV281" s="916">
        <v>-4322645</v>
      </c>
      <c r="AW281" s="916">
        <v>0</v>
      </c>
      <c r="AX281" s="916">
        <v>0</v>
      </c>
      <c r="AY281" s="916">
        <v>0</v>
      </c>
      <c r="AZ281" s="916">
        <v>0</v>
      </c>
      <c r="BA281" s="916">
        <v>0</v>
      </c>
      <c r="BB281" s="916">
        <v>-421698</v>
      </c>
      <c r="BC281" s="916">
        <v>-337359</v>
      </c>
      <c r="BD281" s="916">
        <v>-84340</v>
      </c>
      <c r="BE281" s="916">
        <v>0</v>
      </c>
      <c r="BF281" s="916">
        <v>-843397</v>
      </c>
      <c r="BG281" s="916">
        <v>-2583020</v>
      </c>
      <c r="BH281" s="916">
        <v>-2066417</v>
      </c>
      <c r="BI281" s="916">
        <v>-516605</v>
      </c>
      <c r="BJ281" s="916">
        <v>0</v>
      </c>
      <c r="BK281" s="916">
        <v>-5166042</v>
      </c>
      <c r="BL281" s="916">
        <v>-1759482</v>
      </c>
      <c r="BM281" s="916">
        <v>-1407586</v>
      </c>
      <c r="BN281" s="916">
        <v>-351897</v>
      </c>
      <c r="BO281" s="916">
        <v>0</v>
      </c>
      <c r="BP281" s="916">
        <v>-3518965</v>
      </c>
      <c r="BQ281" s="916">
        <v>-61304</v>
      </c>
      <c r="BR281" s="916">
        <v>-49043</v>
      </c>
      <c r="BS281" s="916">
        <v>-12261</v>
      </c>
      <c r="BT281" s="916">
        <v>0</v>
      </c>
      <c r="BU281" s="916">
        <v>-122608</v>
      </c>
      <c r="BV281" s="916">
        <v>-1698178</v>
      </c>
      <c r="BW281" s="916">
        <v>-1358543</v>
      </c>
      <c r="BX281" s="916">
        <v>-339636</v>
      </c>
      <c r="BY281" s="916">
        <v>0</v>
      </c>
      <c r="BZ281" s="916">
        <v>-3396357</v>
      </c>
      <c r="CA281" s="916">
        <v>0</v>
      </c>
      <c r="CB281" s="916">
        <v>0</v>
      </c>
      <c r="CC281" s="916">
        <v>0</v>
      </c>
      <c r="CD281" s="916">
        <v>0</v>
      </c>
      <c r="CE281" s="916">
        <v>0</v>
      </c>
      <c r="CF281" s="916">
        <v>0</v>
      </c>
      <c r="CG281" s="916">
        <v>0</v>
      </c>
      <c r="CH281" s="916">
        <v>0</v>
      </c>
      <c r="CI281" s="916">
        <v>0</v>
      </c>
      <c r="CJ281" s="916">
        <v>0</v>
      </c>
      <c r="CK281" s="916">
        <v>55276</v>
      </c>
      <c r="CL281" s="916">
        <v>44220</v>
      </c>
      <c r="CM281" s="916">
        <v>11055</v>
      </c>
      <c r="CN281" s="916">
        <v>0</v>
      </c>
      <c r="CO281" s="916">
        <v>110551</v>
      </c>
      <c r="CP281" s="916">
        <v>-449282</v>
      </c>
      <c r="CQ281" s="916">
        <v>-359425</v>
      </c>
      <c r="CR281" s="916">
        <v>-89856</v>
      </c>
      <c r="CS281" s="916">
        <v>0</v>
      </c>
      <c r="CT281" s="916">
        <v>-898563</v>
      </c>
      <c r="CU281" s="916">
        <v>-2153488</v>
      </c>
      <c r="CV281" s="916">
        <v>-1722791</v>
      </c>
      <c r="CW281" s="916">
        <v>-430698</v>
      </c>
      <c r="CX281" s="916">
        <v>0</v>
      </c>
      <c r="CY281" s="916">
        <v>-4306977</v>
      </c>
      <c r="CZ281" s="916">
        <v>-6028</v>
      </c>
      <c r="DA281" s="916">
        <v>-4823</v>
      </c>
      <c r="DB281" s="916">
        <v>-1206</v>
      </c>
      <c r="DC281" s="916">
        <v>0</v>
      </c>
      <c r="DD281" s="916">
        <v>-12057</v>
      </c>
      <c r="DE281" s="916">
        <v>-2147460</v>
      </c>
      <c r="DF281" s="916">
        <v>-1717968</v>
      </c>
      <c r="DG281" s="916">
        <v>-429492</v>
      </c>
      <c r="DH281" s="916">
        <v>0</v>
      </c>
      <c r="DI281" s="916">
        <v>-4294920</v>
      </c>
      <c r="DJ281" s="916">
        <v>5002106</v>
      </c>
      <c r="DK281" s="916">
        <v>4001682</v>
      </c>
      <c r="DL281" s="916">
        <v>1000421</v>
      </c>
      <c r="DM281" s="916">
        <v>0</v>
      </c>
      <c r="DN281" s="916">
        <v>10004209</v>
      </c>
      <c r="DO281" s="916">
        <v>0</v>
      </c>
      <c r="DP281" s="916">
        <v>0</v>
      </c>
      <c r="DQ281" s="916">
        <v>0</v>
      </c>
      <c r="DR281" s="916">
        <v>0</v>
      </c>
      <c r="DS281" s="916">
        <v>0</v>
      </c>
      <c r="DT281" s="916">
        <v>4431748</v>
      </c>
      <c r="DU281" s="916">
        <v>3545398</v>
      </c>
      <c r="DV281" s="916">
        <v>886350</v>
      </c>
      <c r="DW281" s="916">
        <v>0</v>
      </c>
      <c r="DX281" s="916">
        <v>8863496</v>
      </c>
      <c r="DY281" s="916">
        <v>570358</v>
      </c>
      <c r="DZ281" s="916">
        <v>456284</v>
      </c>
      <c r="EA281" s="916">
        <v>114071</v>
      </c>
      <c r="EB281" s="916">
        <v>0</v>
      </c>
      <c r="EC281" s="916">
        <v>1140713</v>
      </c>
      <c r="ED281" s="916">
        <v>27744303</v>
      </c>
      <c r="EE281" s="916">
        <v>22195442</v>
      </c>
      <c r="EF281" s="916">
        <v>5548861</v>
      </c>
      <c r="EG281" s="916">
        <v>0</v>
      </c>
      <c r="EH281" s="916">
        <v>55488606</v>
      </c>
      <c r="EI281" s="916">
        <v>27531116</v>
      </c>
      <c r="EJ281" s="916">
        <v>22024892</v>
      </c>
      <c r="EK281" s="916">
        <v>5506223</v>
      </c>
      <c r="EL281" s="916">
        <v>0</v>
      </c>
      <c r="EM281" s="916">
        <v>55062231</v>
      </c>
      <c r="EN281" s="916">
        <v>-213187</v>
      </c>
      <c r="EO281" s="916">
        <v>-170550</v>
      </c>
      <c r="EP281" s="916">
        <v>-42638</v>
      </c>
      <c r="EQ281" s="916">
        <v>0</v>
      </c>
      <c r="ER281" s="916">
        <v>-426375</v>
      </c>
      <c r="ES281" s="916">
        <v>357171</v>
      </c>
      <c r="ET281" s="916">
        <v>285734</v>
      </c>
      <c r="EU281" s="916">
        <v>71433</v>
      </c>
      <c r="EV281" s="916">
        <v>0</v>
      </c>
      <c r="EW281" s="916">
        <v>714338</v>
      </c>
      <c r="EX281" s="917">
        <v>0.5</v>
      </c>
      <c r="EY281" s="917">
        <v>0.4</v>
      </c>
      <c r="EZ281" s="917">
        <v>0.1</v>
      </c>
      <c r="FA281" s="917">
        <v>0</v>
      </c>
      <c r="FB281" s="917">
        <v>1</v>
      </c>
      <c r="FC281" s="884" t="s">
        <v>689</v>
      </c>
      <c r="FD281" s="884" t="s">
        <v>676</v>
      </c>
      <c r="FE281" s="884" t="s">
        <v>1672</v>
      </c>
      <c r="FF281" s="884" t="s">
        <v>2346</v>
      </c>
      <c r="FG281" s="884" t="s">
        <v>2627</v>
      </c>
    </row>
    <row r="282" spans="1:164" ht="14.25" thickTop="1" thickBot="1" x14ac:dyDescent="0.25">
      <c r="A282" s="884" t="s">
        <v>3311</v>
      </c>
      <c r="B282" s="918" t="s">
        <v>609</v>
      </c>
      <c r="C282" s="919" t="s">
        <v>608</v>
      </c>
      <c r="D282" s="916">
        <v>62696600</v>
      </c>
      <c r="E282" s="916">
        <v>61442668</v>
      </c>
      <c r="F282" s="916">
        <v>0</v>
      </c>
      <c r="G282" s="916">
        <v>1253932</v>
      </c>
      <c r="H282" s="916">
        <v>125393200</v>
      </c>
      <c r="I282" s="916">
        <v>206948</v>
      </c>
      <c r="J282" s="916">
        <v>206948</v>
      </c>
      <c r="K282" s="916">
        <v>62489652</v>
      </c>
      <c r="L282" s="916">
        <v>462652</v>
      </c>
      <c r="M282" s="916">
        <v>462652</v>
      </c>
      <c r="N282" s="916">
        <v>58573</v>
      </c>
      <c r="O282" s="916">
        <v>0</v>
      </c>
      <c r="P282" s="916">
        <v>58573</v>
      </c>
      <c r="Q282" s="916">
        <v>1188416</v>
      </c>
      <c r="R282" s="916">
        <v>0</v>
      </c>
      <c r="S282" s="916">
        <v>1188416</v>
      </c>
      <c r="T282" s="916">
        <v>0</v>
      </c>
      <c r="U282" s="916">
        <v>0</v>
      </c>
      <c r="V282" s="916">
        <v>0</v>
      </c>
      <c r="W282" s="916">
        <v>0</v>
      </c>
      <c r="X282" s="916">
        <v>206948</v>
      </c>
      <c r="Y282" s="916">
        <v>0</v>
      </c>
      <c r="Z282" s="916">
        <v>0</v>
      </c>
      <c r="AA282" s="916">
        <v>206948</v>
      </c>
      <c r="AB282" s="916">
        <v>0</v>
      </c>
      <c r="AC282" s="916">
        <v>0</v>
      </c>
      <c r="AD282" s="916">
        <v>18033031</v>
      </c>
      <c r="AE282" s="916">
        <v>0</v>
      </c>
      <c r="AF282" s="916">
        <v>364981</v>
      </c>
      <c r="AG282" s="916">
        <v>18398012</v>
      </c>
      <c r="AH282" s="916">
        <v>3193113</v>
      </c>
      <c r="AI282" s="916">
        <v>3129251</v>
      </c>
      <c r="AJ282" s="916">
        <v>0</v>
      </c>
      <c r="AK282" s="916">
        <v>63862</v>
      </c>
      <c r="AL282" s="916">
        <v>6386226</v>
      </c>
      <c r="AM282" s="916">
        <v>-374082</v>
      </c>
      <c r="AN282" s="916">
        <v>-366600</v>
      </c>
      <c r="AO282" s="916">
        <v>0</v>
      </c>
      <c r="AP282" s="916">
        <v>-7482</v>
      </c>
      <c r="AQ282" s="916">
        <v>-748164</v>
      </c>
      <c r="AR282" s="916">
        <v>-2289064</v>
      </c>
      <c r="AS282" s="916">
        <v>-2243283</v>
      </c>
      <c r="AT282" s="916">
        <v>0</v>
      </c>
      <c r="AU282" s="916">
        <v>-45781</v>
      </c>
      <c r="AV282" s="916">
        <v>-4578128</v>
      </c>
      <c r="AW282" s="916">
        <v>281349</v>
      </c>
      <c r="AX282" s="916">
        <v>275723</v>
      </c>
      <c r="AY282" s="916">
        <v>0</v>
      </c>
      <c r="AZ282" s="916">
        <v>5627</v>
      </c>
      <c r="BA282" s="916">
        <v>562699</v>
      </c>
      <c r="BB282" s="916">
        <v>353097</v>
      </c>
      <c r="BC282" s="916">
        <v>346036</v>
      </c>
      <c r="BD282" s="916">
        <v>0</v>
      </c>
      <c r="BE282" s="916">
        <v>7062</v>
      </c>
      <c r="BF282" s="916">
        <v>706195</v>
      </c>
      <c r="BG282" s="916">
        <v>-1654618</v>
      </c>
      <c r="BH282" s="916">
        <v>-1621524</v>
      </c>
      <c r="BI282" s="916">
        <v>0</v>
      </c>
      <c r="BJ282" s="916">
        <v>-33092</v>
      </c>
      <c r="BK282" s="916">
        <v>-3309234</v>
      </c>
      <c r="BL282" s="916">
        <v>-2485234</v>
      </c>
      <c r="BM282" s="916">
        <v>-2435529</v>
      </c>
      <c r="BN282" s="916">
        <v>0</v>
      </c>
      <c r="BO282" s="916">
        <v>-49705</v>
      </c>
      <c r="BP282" s="916">
        <v>-4970468</v>
      </c>
      <c r="BQ282" s="916">
        <v>-641356</v>
      </c>
      <c r="BR282" s="916">
        <v>-628529</v>
      </c>
      <c r="BS282" s="916">
        <v>0</v>
      </c>
      <c r="BT282" s="916">
        <v>-12827</v>
      </c>
      <c r="BU282" s="916">
        <v>-1282712</v>
      </c>
      <c r="BV282" s="916">
        <v>-1843878</v>
      </c>
      <c r="BW282" s="916">
        <v>-1807000</v>
      </c>
      <c r="BX282" s="916">
        <v>0</v>
      </c>
      <c r="BY282" s="916">
        <v>-36878</v>
      </c>
      <c r="BZ282" s="916">
        <v>-3687756</v>
      </c>
      <c r="CA282" s="916">
        <v>0</v>
      </c>
      <c r="CB282" s="916">
        <v>0</v>
      </c>
      <c r="CC282" s="916">
        <v>0</v>
      </c>
      <c r="CD282" s="916">
        <v>0</v>
      </c>
      <c r="CE282" s="916">
        <v>0</v>
      </c>
      <c r="CF282" s="916">
        <v>0</v>
      </c>
      <c r="CG282" s="916">
        <v>0</v>
      </c>
      <c r="CH282" s="916">
        <v>0</v>
      </c>
      <c r="CI282" s="916">
        <v>0</v>
      </c>
      <c r="CJ282" s="916">
        <v>0</v>
      </c>
      <c r="CK282" s="916">
        <v>339491</v>
      </c>
      <c r="CL282" s="916">
        <v>332701</v>
      </c>
      <c r="CM282" s="916">
        <v>0</v>
      </c>
      <c r="CN282" s="916">
        <v>6790</v>
      </c>
      <c r="CO282" s="916">
        <v>678982</v>
      </c>
      <c r="CP282" s="916">
        <v>244225</v>
      </c>
      <c r="CQ282" s="916">
        <v>239341</v>
      </c>
      <c r="CR282" s="916">
        <v>0</v>
      </c>
      <c r="CS282" s="916">
        <v>4885</v>
      </c>
      <c r="CT282" s="916">
        <v>488451</v>
      </c>
      <c r="CU282" s="916">
        <v>-1901518</v>
      </c>
      <c r="CV282" s="916">
        <v>-1863487</v>
      </c>
      <c r="CW282" s="916">
        <v>0</v>
      </c>
      <c r="CX282" s="916">
        <v>-38030</v>
      </c>
      <c r="CY282" s="916">
        <v>-3803035</v>
      </c>
      <c r="CZ282" s="916">
        <v>-301865</v>
      </c>
      <c r="DA282" s="916">
        <v>-295828</v>
      </c>
      <c r="DB282" s="916">
        <v>0</v>
      </c>
      <c r="DC282" s="916">
        <v>-6037</v>
      </c>
      <c r="DD282" s="916">
        <v>-603730</v>
      </c>
      <c r="DE282" s="916">
        <v>-1599653</v>
      </c>
      <c r="DF282" s="916">
        <v>-1567659</v>
      </c>
      <c r="DG282" s="916">
        <v>0</v>
      </c>
      <c r="DH282" s="916">
        <v>-31993</v>
      </c>
      <c r="DI282" s="916">
        <v>-3199305</v>
      </c>
      <c r="DJ282" s="916">
        <v>-9673291</v>
      </c>
      <c r="DK282" s="916">
        <v>-9479825</v>
      </c>
      <c r="DL282" s="916">
        <v>0</v>
      </c>
      <c r="DM282" s="916">
        <v>-193465</v>
      </c>
      <c r="DN282" s="916">
        <v>-19346581</v>
      </c>
      <c r="DO282" s="916">
        <v>0</v>
      </c>
      <c r="DP282" s="916">
        <v>0</v>
      </c>
      <c r="DQ282" s="916">
        <v>0</v>
      </c>
      <c r="DR282" s="916">
        <v>0</v>
      </c>
      <c r="DS282" s="916">
        <v>0</v>
      </c>
      <c r="DT282" s="916">
        <v>-15219594</v>
      </c>
      <c r="DU282" s="916">
        <v>-14915202</v>
      </c>
      <c r="DV282" s="916">
        <v>0</v>
      </c>
      <c r="DW282" s="916">
        <v>-304392</v>
      </c>
      <c r="DX282" s="916">
        <v>-30439187</v>
      </c>
      <c r="DY282" s="916">
        <v>5546303</v>
      </c>
      <c r="DZ282" s="916">
        <v>5435377</v>
      </c>
      <c r="EA282" s="916">
        <v>0</v>
      </c>
      <c r="EB282" s="916">
        <v>110927</v>
      </c>
      <c r="EC282" s="916">
        <v>11092606</v>
      </c>
      <c r="ED282" s="916">
        <v>63322697</v>
      </c>
      <c r="EE282" s="916">
        <v>62056243</v>
      </c>
      <c r="EF282" s="916">
        <v>0</v>
      </c>
      <c r="EG282" s="916">
        <v>1266454</v>
      </c>
      <c r="EH282" s="916">
        <v>126645394</v>
      </c>
      <c r="EI282" s="916">
        <v>62696600</v>
      </c>
      <c r="EJ282" s="916">
        <v>61442668</v>
      </c>
      <c r="EK282" s="916">
        <v>0</v>
      </c>
      <c r="EL282" s="916">
        <v>1253932</v>
      </c>
      <c r="EM282" s="916">
        <v>125393200</v>
      </c>
      <c r="EN282" s="916">
        <v>-626097</v>
      </c>
      <c r="EO282" s="916">
        <v>-613575</v>
      </c>
      <c r="EP282" s="916">
        <v>0</v>
      </c>
      <c r="EQ282" s="916">
        <v>-12522</v>
      </c>
      <c r="ER282" s="916">
        <v>-1252194</v>
      </c>
      <c r="ES282" s="916">
        <v>4920206</v>
      </c>
      <c r="ET282" s="916">
        <v>4821802</v>
      </c>
      <c r="EU282" s="916">
        <v>0</v>
      </c>
      <c r="EV282" s="916">
        <v>98405</v>
      </c>
      <c r="EW282" s="916">
        <v>9840412</v>
      </c>
      <c r="EX282" s="917">
        <v>0.5</v>
      </c>
      <c r="EY282" s="917">
        <v>0.49</v>
      </c>
      <c r="EZ282" s="917">
        <v>0</v>
      </c>
      <c r="FA282" s="917">
        <v>0.01</v>
      </c>
      <c r="FB282" s="917">
        <v>1</v>
      </c>
      <c r="FC282" s="884" t="s">
        <v>679</v>
      </c>
      <c r="FD282" s="884" t="s">
        <v>699</v>
      </c>
      <c r="FE282" s="884" t="s">
        <v>1674</v>
      </c>
      <c r="FF282" s="884" t="s">
        <v>2350</v>
      </c>
      <c r="FG282" s="884" t="s">
        <v>2628</v>
      </c>
    </row>
    <row r="283" spans="1:164" ht="14.25" thickTop="1" thickBot="1" x14ac:dyDescent="0.25">
      <c r="A283" s="884" t="s">
        <v>3312</v>
      </c>
      <c r="B283" s="918" t="s">
        <v>611</v>
      </c>
      <c r="C283" s="919" t="s">
        <v>610</v>
      </c>
      <c r="D283" s="916">
        <v>0</v>
      </c>
      <c r="E283" s="916">
        <v>63371018</v>
      </c>
      <c r="F283" s="916">
        <v>0</v>
      </c>
      <c r="G283" s="916">
        <v>640111</v>
      </c>
      <c r="H283" s="916">
        <v>64011129</v>
      </c>
      <c r="I283" s="916">
        <v>0</v>
      </c>
      <c r="J283" s="916">
        <v>0</v>
      </c>
      <c r="K283" s="916">
        <v>0</v>
      </c>
      <c r="L283" s="916">
        <v>320651</v>
      </c>
      <c r="M283" s="916">
        <v>320651</v>
      </c>
      <c r="N283" s="916">
        <v>138914</v>
      </c>
      <c r="O283" s="916">
        <v>0</v>
      </c>
      <c r="P283" s="916">
        <v>138914</v>
      </c>
      <c r="Q283" s="916">
        <v>2488</v>
      </c>
      <c r="R283" s="916">
        <v>0</v>
      </c>
      <c r="S283" s="916">
        <v>2488</v>
      </c>
      <c r="T283" s="916">
        <v>0</v>
      </c>
      <c r="U283" s="916">
        <v>0</v>
      </c>
      <c r="V283" s="916">
        <v>0</v>
      </c>
      <c r="W283" s="916">
        <v>0</v>
      </c>
      <c r="X283" s="916">
        <v>0</v>
      </c>
      <c r="Y283" s="916">
        <v>0</v>
      </c>
      <c r="Z283" s="916">
        <v>0</v>
      </c>
      <c r="AA283" s="916">
        <v>0</v>
      </c>
      <c r="AB283" s="916">
        <v>0</v>
      </c>
      <c r="AC283" s="916">
        <v>0</v>
      </c>
      <c r="AD283" s="916">
        <v>20673744</v>
      </c>
      <c r="AE283" s="916">
        <v>0</v>
      </c>
      <c r="AF283" s="916">
        <v>207625</v>
      </c>
      <c r="AG283" s="916">
        <v>20881369</v>
      </c>
      <c r="AH283" s="916">
        <v>0</v>
      </c>
      <c r="AI283" s="916">
        <v>10560521</v>
      </c>
      <c r="AJ283" s="916">
        <v>0</v>
      </c>
      <c r="AK283" s="916">
        <v>106672</v>
      </c>
      <c r="AL283" s="916">
        <v>10667193</v>
      </c>
      <c r="AM283" s="916">
        <v>0</v>
      </c>
      <c r="AN283" s="916">
        <v>-1655528</v>
      </c>
      <c r="AO283" s="916">
        <v>0</v>
      </c>
      <c r="AP283" s="916">
        <v>-16723</v>
      </c>
      <c r="AQ283" s="916">
        <v>-1672251</v>
      </c>
      <c r="AR283" s="916">
        <v>0</v>
      </c>
      <c r="AS283" s="916">
        <v>-4643922</v>
      </c>
      <c r="AT283" s="916">
        <v>0</v>
      </c>
      <c r="AU283" s="916">
        <v>-46908</v>
      </c>
      <c r="AV283" s="916">
        <v>-4690830</v>
      </c>
      <c r="AW283" s="916">
        <v>0</v>
      </c>
      <c r="AX283" s="916">
        <v>0</v>
      </c>
      <c r="AY283" s="916">
        <v>0</v>
      </c>
      <c r="AZ283" s="916">
        <v>0</v>
      </c>
      <c r="BA283" s="916">
        <v>0</v>
      </c>
      <c r="BB283" s="916">
        <v>0</v>
      </c>
      <c r="BC283" s="916">
        <v>-322811</v>
      </c>
      <c r="BD283" s="916">
        <v>0</v>
      </c>
      <c r="BE283" s="916">
        <v>-3261</v>
      </c>
      <c r="BF283" s="916">
        <v>-326072</v>
      </c>
      <c r="BG283" s="916">
        <v>0</v>
      </c>
      <c r="BH283" s="916">
        <v>-4966733</v>
      </c>
      <c r="BI283" s="916">
        <v>0</v>
      </c>
      <c r="BJ283" s="916">
        <v>-50169</v>
      </c>
      <c r="BK283" s="916">
        <v>-5016902</v>
      </c>
      <c r="BL283" s="916">
        <v>0</v>
      </c>
      <c r="BM283" s="916">
        <v>-6872129</v>
      </c>
      <c r="BN283" s="916">
        <v>0</v>
      </c>
      <c r="BO283" s="916">
        <v>-69415</v>
      </c>
      <c r="BP283" s="916">
        <v>-6941544</v>
      </c>
      <c r="BQ283" s="916">
        <v>0</v>
      </c>
      <c r="BR283" s="916">
        <v>-622234</v>
      </c>
      <c r="BS283" s="916">
        <v>0</v>
      </c>
      <c r="BT283" s="916">
        <v>-6285</v>
      </c>
      <c r="BU283" s="916">
        <v>-628519</v>
      </c>
      <c r="BV283" s="916">
        <v>0</v>
      </c>
      <c r="BW283" s="916">
        <v>-6249895</v>
      </c>
      <c r="BX283" s="916">
        <v>0</v>
      </c>
      <c r="BY283" s="916">
        <v>-63130</v>
      </c>
      <c r="BZ283" s="916">
        <v>-6313025</v>
      </c>
      <c r="CA283" s="916">
        <v>0</v>
      </c>
      <c r="CB283" s="916">
        <v>459610</v>
      </c>
      <c r="CC283" s="916">
        <v>0</v>
      </c>
      <c r="CD283" s="916">
        <v>4643</v>
      </c>
      <c r="CE283" s="916">
        <v>464253</v>
      </c>
      <c r="CF283" s="916">
        <v>0</v>
      </c>
      <c r="CG283" s="916">
        <v>2173660</v>
      </c>
      <c r="CH283" s="916">
        <v>0</v>
      </c>
      <c r="CI283" s="916">
        <v>21956</v>
      </c>
      <c r="CJ283" s="916">
        <v>2195616</v>
      </c>
      <c r="CK283" s="916">
        <v>0</v>
      </c>
      <c r="CL283" s="916">
        <v>77648</v>
      </c>
      <c r="CM283" s="916">
        <v>0</v>
      </c>
      <c r="CN283" s="916">
        <v>784</v>
      </c>
      <c r="CO283" s="916">
        <v>78432</v>
      </c>
      <c r="CP283" s="916">
        <v>0</v>
      </c>
      <c r="CQ283" s="916">
        <v>-1713876</v>
      </c>
      <c r="CR283" s="916">
        <v>0</v>
      </c>
      <c r="CS283" s="916">
        <v>-17312</v>
      </c>
      <c r="CT283" s="916">
        <v>-1731188</v>
      </c>
      <c r="CU283" s="916">
        <v>0</v>
      </c>
      <c r="CV283" s="916">
        <v>-5875087</v>
      </c>
      <c r="CW283" s="916">
        <v>0</v>
      </c>
      <c r="CX283" s="916">
        <v>-59344</v>
      </c>
      <c r="CY283" s="916">
        <v>-5934431</v>
      </c>
      <c r="CZ283" s="916">
        <v>0</v>
      </c>
      <c r="DA283" s="916">
        <v>-84976</v>
      </c>
      <c r="DB283" s="916">
        <v>0</v>
      </c>
      <c r="DC283" s="916">
        <v>-858</v>
      </c>
      <c r="DD283" s="916">
        <v>-85834</v>
      </c>
      <c r="DE283" s="916">
        <v>0</v>
      </c>
      <c r="DF283" s="916">
        <v>-5790111</v>
      </c>
      <c r="DG283" s="916">
        <v>0</v>
      </c>
      <c r="DH283" s="916">
        <v>-58486</v>
      </c>
      <c r="DI283" s="916">
        <v>-5848597</v>
      </c>
      <c r="DJ283" s="916">
        <v>-83836</v>
      </c>
      <c r="DK283" s="916">
        <v>-16446582</v>
      </c>
      <c r="DL283" s="916">
        <v>0</v>
      </c>
      <c r="DM283" s="916">
        <v>-166973</v>
      </c>
      <c r="DN283" s="916">
        <v>-16697391</v>
      </c>
      <c r="DO283" s="916">
        <v>0</v>
      </c>
      <c r="DP283" s="916">
        <v>0</v>
      </c>
      <c r="DQ283" s="916">
        <v>0</v>
      </c>
      <c r="DR283" s="916">
        <v>0</v>
      </c>
      <c r="DS283" s="916">
        <v>0</v>
      </c>
      <c r="DT283" s="916">
        <v>0</v>
      </c>
      <c r="DU283" s="916">
        <v>-18178464</v>
      </c>
      <c r="DV283" s="916">
        <v>0</v>
      </c>
      <c r="DW283" s="916">
        <v>-183621</v>
      </c>
      <c r="DX283" s="916">
        <v>-18362085</v>
      </c>
      <c r="DY283" s="916">
        <v>-83836</v>
      </c>
      <c r="DZ283" s="916">
        <v>1731882</v>
      </c>
      <c r="EA283" s="916">
        <v>0</v>
      </c>
      <c r="EB283" s="916">
        <v>16648</v>
      </c>
      <c r="EC283" s="916">
        <v>1664694</v>
      </c>
      <c r="ED283" s="916">
        <v>0</v>
      </c>
      <c r="EE283" s="916">
        <v>70987704</v>
      </c>
      <c r="EF283" s="916">
        <v>0</v>
      </c>
      <c r="EG283" s="916">
        <v>717048</v>
      </c>
      <c r="EH283" s="916">
        <v>71704752</v>
      </c>
      <c r="EI283" s="916">
        <v>0</v>
      </c>
      <c r="EJ283" s="916">
        <v>63371018</v>
      </c>
      <c r="EK283" s="916">
        <v>0</v>
      </c>
      <c r="EL283" s="916">
        <v>640111</v>
      </c>
      <c r="EM283" s="916">
        <v>64011129</v>
      </c>
      <c r="EN283" s="916">
        <v>0</v>
      </c>
      <c r="EO283" s="916">
        <v>-7616686</v>
      </c>
      <c r="EP283" s="916">
        <v>0</v>
      </c>
      <c r="EQ283" s="916">
        <v>-76937</v>
      </c>
      <c r="ER283" s="916">
        <v>-7693623</v>
      </c>
      <c r="ES283" s="916">
        <v>-83836</v>
      </c>
      <c r="ET283" s="916">
        <v>-5884804</v>
      </c>
      <c r="EU283" s="916">
        <v>0</v>
      </c>
      <c r="EV283" s="916">
        <v>-60289</v>
      </c>
      <c r="EW283" s="916">
        <v>-6028929</v>
      </c>
      <c r="EX283" s="917">
        <v>0</v>
      </c>
      <c r="EY283" s="917">
        <v>0.99</v>
      </c>
      <c r="EZ283" s="917">
        <v>0</v>
      </c>
      <c r="FA283" s="917">
        <v>0.01</v>
      </c>
      <c r="FB283" s="917">
        <v>1</v>
      </c>
      <c r="FC283" s="884" t="s">
        <v>679</v>
      </c>
      <c r="FD283" s="884" t="s">
        <v>678</v>
      </c>
      <c r="FE283" s="884" t="s">
        <v>1674</v>
      </c>
      <c r="FF283" s="884" t="s">
        <v>2348</v>
      </c>
      <c r="FG283" s="884" t="s">
        <v>2629</v>
      </c>
    </row>
    <row r="284" spans="1:164" ht="14.25" thickTop="1" thickBot="1" x14ac:dyDescent="0.25">
      <c r="A284" s="884" t="s">
        <v>3311</v>
      </c>
      <c r="B284" s="918" t="s">
        <v>613</v>
      </c>
      <c r="C284" s="919" t="s">
        <v>612</v>
      </c>
      <c r="D284" s="916">
        <v>19485205</v>
      </c>
      <c r="E284" s="916">
        <v>17713822</v>
      </c>
      <c r="F284" s="916">
        <v>21847047</v>
      </c>
      <c r="G284" s="916">
        <v>0</v>
      </c>
      <c r="H284" s="916">
        <v>59046074</v>
      </c>
      <c r="I284" s="916">
        <v>0</v>
      </c>
      <c r="J284" s="916">
        <v>0</v>
      </c>
      <c r="K284" s="916">
        <v>19485205</v>
      </c>
      <c r="L284" s="916">
        <v>279268</v>
      </c>
      <c r="M284" s="916">
        <v>279268</v>
      </c>
      <c r="N284" s="916">
        <v>0</v>
      </c>
      <c r="O284" s="916">
        <v>0</v>
      </c>
      <c r="P284" s="916">
        <v>0</v>
      </c>
      <c r="Q284" s="916">
        <v>0</v>
      </c>
      <c r="R284" s="916">
        <v>0</v>
      </c>
      <c r="S284" s="916">
        <v>0</v>
      </c>
      <c r="T284" s="916">
        <v>0</v>
      </c>
      <c r="U284" s="916">
        <v>0</v>
      </c>
      <c r="V284" s="916">
        <v>0</v>
      </c>
      <c r="W284" s="916">
        <v>0</v>
      </c>
      <c r="X284" s="916">
        <v>0</v>
      </c>
      <c r="Y284" s="916">
        <v>0</v>
      </c>
      <c r="Z284" s="916">
        <v>0</v>
      </c>
      <c r="AA284" s="916">
        <v>0</v>
      </c>
      <c r="AB284" s="916">
        <v>0</v>
      </c>
      <c r="AC284" s="916">
        <v>0</v>
      </c>
      <c r="AD284" s="916">
        <v>8239843</v>
      </c>
      <c r="AE284" s="916">
        <v>10162471</v>
      </c>
      <c r="AF284" s="916">
        <v>0</v>
      </c>
      <c r="AG284" s="916">
        <v>18402314</v>
      </c>
      <c r="AH284" s="916">
        <v>3917063</v>
      </c>
      <c r="AI284" s="916">
        <v>3560966</v>
      </c>
      <c r="AJ284" s="916">
        <v>4391859</v>
      </c>
      <c r="AK284" s="916">
        <v>0</v>
      </c>
      <c r="AL284" s="916">
        <v>11869888</v>
      </c>
      <c r="AM284" s="916">
        <v>-1737091</v>
      </c>
      <c r="AN284" s="916">
        <v>-1579175</v>
      </c>
      <c r="AO284" s="916">
        <v>-1947649</v>
      </c>
      <c r="AP284" s="916">
        <v>0</v>
      </c>
      <c r="AQ284" s="916">
        <v>-5263915</v>
      </c>
      <c r="AR284" s="916">
        <v>-3874465</v>
      </c>
      <c r="AS284" s="916">
        <v>-3522241</v>
      </c>
      <c r="AT284" s="916">
        <v>-4344097</v>
      </c>
      <c r="AU284" s="916">
        <v>0</v>
      </c>
      <c r="AV284" s="916">
        <v>-11740803</v>
      </c>
      <c r="AW284" s="916">
        <v>182998</v>
      </c>
      <c r="AX284" s="916">
        <v>166363</v>
      </c>
      <c r="AY284" s="916">
        <v>205181</v>
      </c>
      <c r="AZ284" s="916">
        <v>0</v>
      </c>
      <c r="BA284" s="916">
        <v>554542</v>
      </c>
      <c r="BB284" s="916">
        <v>567846</v>
      </c>
      <c r="BC284" s="916">
        <v>516224</v>
      </c>
      <c r="BD284" s="916">
        <v>636676</v>
      </c>
      <c r="BE284" s="916">
        <v>0</v>
      </c>
      <c r="BF284" s="916">
        <v>1720746</v>
      </c>
      <c r="BG284" s="916">
        <v>-3123621</v>
      </c>
      <c r="BH284" s="916">
        <v>-2839654</v>
      </c>
      <c r="BI284" s="916">
        <v>-3502240</v>
      </c>
      <c r="BJ284" s="916">
        <v>0</v>
      </c>
      <c r="BK284" s="916">
        <v>-9465515</v>
      </c>
      <c r="BL284" s="916">
        <v>-2268257</v>
      </c>
      <c r="BM284" s="916">
        <v>-2062052</v>
      </c>
      <c r="BN284" s="916">
        <v>-2543198</v>
      </c>
      <c r="BO284" s="916">
        <v>0</v>
      </c>
      <c r="BP284" s="916">
        <v>-6873507</v>
      </c>
      <c r="BQ284" s="916">
        <v>-574352</v>
      </c>
      <c r="BR284" s="916">
        <v>-522138</v>
      </c>
      <c r="BS284" s="916">
        <v>-643971</v>
      </c>
      <c r="BT284" s="916">
        <v>0</v>
      </c>
      <c r="BU284" s="916">
        <v>-1740461</v>
      </c>
      <c r="BV284" s="916">
        <v>-1693905</v>
      </c>
      <c r="BW284" s="916">
        <v>-1539914</v>
      </c>
      <c r="BX284" s="916">
        <v>-1899227</v>
      </c>
      <c r="BY284" s="916">
        <v>0</v>
      </c>
      <c r="BZ284" s="916">
        <v>-5133046</v>
      </c>
      <c r="CA284" s="916">
        <v>577042</v>
      </c>
      <c r="CB284" s="916">
        <v>524584</v>
      </c>
      <c r="CC284" s="916">
        <v>646987</v>
      </c>
      <c r="CD284" s="916">
        <v>0</v>
      </c>
      <c r="CE284" s="916">
        <v>1748613</v>
      </c>
      <c r="CF284" s="916">
        <v>772070</v>
      </c>
      <c r="CG284" s="916">
        <v>701882</v>
      </c>
      <c r="CH284" s="916">
        <v>865654</v>
      </c>
      <c r="CI284" s="916">
        <v>0</v>
      </c>
      <c r="CJ284" s="916">
        <v>2339606</v>
      </c>
      <c r="CK284" s="916">
        <v>-29884</v>
      </c>
      <c r="CL284" s="916">
        <v>-27168</v>
      </c>
      <c r="CM284" s="916">
        <v>-33507</v>
      </c>
      <c r="CN284" s="916">
        <v>0</v>
      </c>
      <c r="CO284" s="916">
        <v>-90559</v>
      </c>
      <c r="CP284" s="916">
        <v>-424497</v>
      </c>
      <c r="CQ284" s="916">
        <v>-385907</v>
      </c>
      <c r="CR284" s="916">
        <v>-475951</v>
      </c>
      <c r="CS284" s="916">
        <v>0</v>
      </c>
      <c r="CT284" s="916">
        <v>-1286355</v>
      </c>
      <c r="CU284" s="916">
        <v>-1373526</v>
      </c>
      <c r="CV284" s="916">
        <v>-1248661</v>
      </c>
      <c r="CW284" s="916">
        <v>-1540015</v>
      </c>
      <c r="CX284" s="916">
        <v>0</v>
      </c>
      <c r="CY284" s="916">
        <v>-4162202</v>
      </c>
      <c r="CZ284" s="916">
        <v>-27194</v>
      </c>
      <c r="DA284" s="916">
        <v>-24722</v>
      </c>
      <c r="DB284" s="916">
        <v>-30491</v>
      </c>
      <c r="DC284" s="916">
        <v>0</v>
      </c>
      <c r="DD284" s="916">
        <v>-82407</v>
      </c>
      <c r="DE284" s="916">
        <v>-1346332</v>
      </c>
      <c r="DF284" s="916">
        <v>-1223939</v>
      </c>
      <c r="DG284" s="916">
        <v>-1509524</v>
      </c>
      <c r="DH284" s="916">
        <v>0</v>
      </c>
      <c r="DI284" s="916">
        <v>-4079795</v>
      </c>
      <c r="DJ284" s="916">
        <v>-5240361</v>
      </c>
      <c r="DK284" s="916">
        <v>-4718777</v>
      </c>
      <c r="DL284" s="916">
        <v>-5832351</v>
      </c>
      <c r="DM284" s="916">
        <v>0</v>
      </c>
      <c r="DN284" s="916">
        <v>-15791490</v>
      </c>
      <c r="DO284" s="916">
        <v>0</v>
      </c>
      <c r="DP284" s="916">
        <v>0</v>
      </c>
      <c r="DQ284" s="916">
        <v>0</v>
      </c>
      <c r="DR284" s="916">
        <v>0</v>
      </c>
      <c r="DS284" s="916">
        <v>0</v>
      </c>
      <c r="DT284" s="916">
        <v>-5334161</v>
      </c>
      <c r="DU284" s="916">
        <v>-4849237</v>
      </c>
      <c r="DV284" s="916">
        <v>-5980726</v>
      </c>
      <c r="DW284" s="916">
        <v>0</v>
      </c>
      <c r="DX284" s="916">
        <v>-16164124</v>
      </c>
      <c r="DY284" s="916">
        <v>93800</v>
      </c>
      <c r="DZ284" s="916">
        <v>130460</v>
      </c>
      <c r="EA284" s="916">
        <v>148375</v>
      </c>
      <c r="EB284" s="916">
        <v>0</v>
      </c>
      <c r="EC284" s="916">
        <v>372634</v>
      </c>
      <c r="ED284" s="916">
        <v>18699034</v>
      </c>
      <c r="EE284" s="916">
        <v>16999123</v>
      </c>
      <c r="EF284" s="916">
        <v>20965585</v>
      </c>
      <c r="EG284" s="916">
        <v>0</v>
      </c>
      <c r="EH284" s="916">
        <v>56663742</v>
      </c>
      <c r="EI284" s="916">
        <v>19485205</v>
      </c>
      <c r="EJ284" s="916">
        <v>17713822</v>
      </c>
      <c r="EK284" s="916">
        <v>21847047</v>
      </c>
      <c r="EL284" s="916">
        <v>0</v>
      </c>
      <c r="EM284" s="916">
        <v>59046074</v>
      </c>
      <c r="EN284" s="916">
        <v>786171</v>
      </c>
      <c r="EO284" s="916">
        <v>714699</v>
      </c>
      <c r="EP284" s="916">
        <v>881462</v>
      </c>
      <c r="EQ284" s="916">
        <v>0</v>
      </c>
      <c r="ER284" s="916">
        <v>2382332</v>
      </c>
      <c r="ES284" s="916">
        <v>879971</v>
      </c>
      <c r="ET284" s="916">
        <v>845159</v>
      </c>
      <c r="EU284" s="916">
        <v>1029837</v>
      </c>
      <c r="EV284" s="916">
        <v>0</v>
      </c>
      <c r="EW284" s="916">
        <v>2754966</v>
      </c>
      <c r="EX284" s="917">
        <v>0.33</v>
      </c>
      <c r="EY284" s="917">
        <v>0.3</v>
      </c>
      <c r="EZ284" s="917">
        <v>0.37</v>
      </c>
      <c r="FA284" s="917">
        <v>0</v>
      </c>
      <c r="FB284" s="917">
        <v>1</v>
      </c>
      <c r="FC284" s="884" t="s">
        <v>686</v>
      </c>
      <c r="FD284" s="884" t="s">
        <v>670</v>
      </c>
      <c r="FE284" s="884" t="s">
        <v>1673</v>
      </c>
      <c r="FF284" s="884" t="s">
        <v>2343</v>
      </c>
      <c r="FG284" s="884" t="s">
        <v>2630</v>
      </c>
    </row>
    <row r="285" spans="1:164" ht="14.25" thickTop="1" thickBot="1" x14ac:dyDescent="0.25">
      <c r="A285" s="884" t="s">
        <v>3311</v>
      </c>
      <c r="B285" s="918" t="s">
        <v>615</v>
      </c>
      <c r="C285" s="919" t="s">
        <v>614</v>
      </c>
      <c r="D285" s="916">
        <v>30566723</v>
      </c>
      <c r="E285" s="916">
        <v>27787931</v>
      </c>
      <c r="F285" s="916">
        <v>34271781</v>
      </c>
      <c r="G285" s="916">
        <v>0</v>
      </c>
      <c r="H285" s="916">
        <v>92626435</v>
      </c>
      <c r="I285" s="916">
        <v>0</v>
      </c>
      <c r="J285" s="916">
        <v>0</v>
      </c>
      <c r="K285" s="916">
        <v>30566723</v>
      </c>
      <c r="L285" s="916">
        <v>440195</v>
      </c>
      <c r="M285" s="916">
        <v>440195</v>
      </c>
      <c r="N285" s="916">
        <v>8534321</v>
      </c>
      <c r="O285" s="916">
        <v>0</v>
      </c>
      <c r="P285" s="916">
        <v>8534321</v>
      </c>
      <c r="Q285" s="916">
        <v>0</v>
      </c>
      <c r="R285" s="916">
        <v>0</v>
      </c>
      <c r="S285" s="916">
        <v>0</v>
      </c>
      <c r="T285" s="916">
        <v>0</v>
      </c>
      <c r="U285" s="916">
        <v>0</v>
      </c>
      <c r="V285" s="916">
        <v>0</v>
      </c>
      <c r="W285" s="916">
        <v>0</v>
      </c>
      <c r="X285" s="916">
        <v>0</v>
      </c>
      <c r="Y285" s="916">
        <v>0</v>
      </c>
      <c r="Z285" s="916">
        <v>0</v>
      </c>
      <c r="AA285" s="916">
        <v>0</v>
      </c>
      <c r="AB285" s="916">
        <v>0</v>
      </c>
      <c r="AC285" s="916">
        <v>0</v>
      </c>
      <c r="AD285" s="916">
        <v>13698488</v>
      </c>
      <c r="AE285" s="916">
        <v>13725900</v>
      </c>
      <c r="AF285" s="916">
        <v>0</v>
      </c>
      <c r="AG285" s="916">
        <v>27424388</v>
      </c>
      <c r="AH285" s="916">
        <v>7240433</v>
      </c>
      <c r="AI285" s="916">
        <v>6582211</v>
      </c>
      <c r="AJ285" s="916">
        <v>8118060</v>
      </c>
      <c r="AK285" s="916">
        <v>0</v>
      </c>
      <c r="AL285" s="916">
        <v>21940704</v>
      </c>
      <c r="AM285" s="916">
        <v>-4226551</v>
      </c>
      <c r="AN285" s="916">
        <v>-3842320</v>
      </c>
      <c r="AO285" s="916">
        <v>-4738861</v>
      </c>
      <c r="AP285" s="916">
        <v>0</v>
      </c>
      <c r="AQ285" s="916">
        <v>-12807732</v>
      </c>
      <c r="AR285" s="916">
        <v>-3841200</v>
      </c>
      <c r="AS285" s="916">
        <v>-3492000</v>
      </c>
      <c r="AT285" s="916">
        <v>-4306800</v>
      </c>
      <c r="AU285" s="916">
        <v>0</v>
      </c>
      <c r="AV285" s="916">
        <v>-11640000</v>
      </c>
      <c r="AW285" s="916">
        <v>139981</v>
      </c>
      <c r="AX285" s="916">
        <v>127255</v>
      </c>
      <c r="AY285" s="916">
        <v>156948</v>
      </c>
      <c r="AZ285" s="916">
        <v>0</v>
      </c>
      <c r="BA285" s="916">
        <v>424184</v>
      </c>
      <c r="BB285" s="916">
        <v>163619</v>
      </c>
      <c r="BC285" s="916">
        <v>148745</v>
      </c>
      <c r="BD285" s="916">
        <v>183452</v>
      </c>
      <c r="BE285" s="916">
        <v>0</v>
      </c>
      <c r="BF285" s="916">
        <v>495816</v>
      </c>
      <c r="BG285" s="916">
        <v>-3537600</v>
      </c>
      <c r="BH285" s="916">
        <v>-3216000</v>
      </c>
      <c r="BI285" s="916">
        <v>-3966400</v>
      </c>
      <c r="BJ285" s="916">
        <v>0</v>
      </c>
      <c r="BK285" s="916">
        <v>-10720000</v>
      </c>
      <c r="BL285" s="916">
        <v>-3421340</v>
      </c>
      <c r="BM285" s="916">
        <v>-3110310</v>
      </c>
      <c r="BN285" s="916">
        <v>-3836049</v>
      </c>
      <c r="BO285" s="916">
        <v>0</v>
      </c>
      <c r="BP285" s="916">
        <v>-10367699</v>
      </c>
      <c r="BQ285" s="916">
        <v>-847486</v>
      </c>
      <c r="BR285" s="916">
        <v>-770443</v>
      </c>
      <c r="BS285" s="916">
        <v>-950213</v>
      </c>
      <c r="BT285" s="916">
        <v>0</v>
      </c>
      <c r="BU285" s="916">
        <v>-2568142</v>
      </c>
      <c r="BV285" s="916">
        <v>-2573854</v>
      </c>
      <c r="BW285" s="916">
        <v>-2339867</v>
      </c>
      <c r="BX285" s="916">
        <v>-2885836</v>
      </c>
      <c r="BY285" s="916">
        <v>0</v>
      </c>
      <c r="BZ285" s="916">
        <v>-7799557</v>
      </c>
      <c r="CA285" s="916">
        <v>633679</v>
      </c>
      <c r="CB285" s="916">
        <v>576071</v>
      </c>
      <c r="CC285" s="916">
        <v>710488</v>
      </c>
      <c r="CD285" s="916">
        <v>0</v>
      </c>
      <c r="CE285" s="916">
        <v>1920238</v>
      </c>
      <c r="CF285" s="916">
        <v>1867294</v>
      </c>
      <c r="CG285" s="916">
        <v>1697540</v>
      </c>
      <c r="CH285" s="916">
        <v>2093633</v>
      </c>
      <c r="CI285" s="916">
        <v>0</v>
      </c>
      <c r="CJ285" s="916">
        <v>5658467</v>
      </c>
      <c r="CK285" s="916">
        <v>0</v>
      </c>
      <c r="CL285" s="916">
        <v>0</v>
      </c>
      <c r="CM285" s="916">
        <v>0</v>
      </c>
      <c r="CN285" s="916">
        <v>0</v>
      </c>
      <c r="CO285" s="916">
        <v>0</v>
      </c>
      <c r="CP285" s="916">
        <v>-3752617</v>
      </c>
      <c r="CQ285" s="916">
        <v>-3411471</v>
      </c>
      <c r="CR285" s="916">
        <v>-4207481</v>
      </c>
      <c r="CS285" s="916">
        <v>0</v>
      </c>
      <c r="CT285" s="916">
        <v>-11371569</v>
      </c>
      <c r="CU285" s="916">
        <v>-4672984</v>
      </c>
      <c r="CV285" s="916">
        <v>-4248170</v>
      </c>
      <c r="CW285" s="916">
        <v>-5239409</v>
      </c>
      <c r="CX285" s="916">
        <v>0</v>
      </c>
      <c r="CY285" s="916">
        <v>-14160563</v>
      </c>
      <c r="CZ285" s="916">
        <v>-213807</v>
      </c>
      <c r="DA285" s="916">
        <v>-194372</v>
      </c>
      <c r="DB285" s="916">
        <v>-239725</v>
      </c>
      <c r="DC285" s="916">
        <v>0</v>
      </c>
      <c r="DD285" s="916">
        <v>-647904</v>
      </c>
      <c r="DE285" s="916">
        <v>-4459177</v>
      </c>
      <c r="DF285" s="916">
        <v>-4053798</v>
      </c>
      <c r="DG285" s="916">
        <v>-4999684</v>
      </c>
      <c r="DH285" s="916">
        <v>0</v>
      </c>
      <c r="DI285" s="916">
        <v>-13512659</v>
      </c>
      <c r="DJ285" s="916">
        <v>-14338662</v>
      </c>
      <c r="DK285" s="916">
        <v>-13035248</v>
      </c>
      <c r="DL285" s="916">
        <v>-16076920</v>
      </c>
      <c r="DM285" s="916">
        <v>0</v>
      </c>
      <c r="DN285" s="916">
        <v>-43450830</v>
      </c>
      <c r="DO285" s="916">
        <v>0</v>
      </c>
      <c r="DP285" s="916">
        <v>0</v>
      </c>
      <c r="DQ285" s="916">
        <v>0</v>
      </c>
      <c r="DR285" s="916">
        <v>0</v>
      </c>
      <c r="DS285" s="916">
        <v>0</v>
      </c>
      <c r="DT285" s="916">
        <v>-14131560</v>
      </c>
      <c r="DU285" s="916">
        <v>-12846873</v>
      </c>
      <c r="DV285" s="916">
        <v>-15844477</v>
      </c>
      <c r="DW285" s="916">
        <v>0</v>
      </c>
      <c r="DX285" s="916">
        <v>-42822910</v>
      </c>
      <c r="DY285" s="916">
        <v>-207102</v>
      </c>
      <c r="DZ285" s="916">
        <v>-188375</v>
      </c>
      <c r="EA285" s="916">
        <v>-232443</v>
      </c>
      <c r="EB285" s="916">
        <v>0</v>
      </c>
      <c r="EC285" s="916">
        <v>-627920</v>
      </c>
      <c r="ED285" s="916">
        <v>32068543</v>
      </c>
      <c r="EE285" s="916">
        <v>29153222</v>
      </c>
      <c r="EF285" s="916">
        <v>35955640</v>
      </c>
      <c r="EG285" s="916">
        <v>0</v>
      </c>
      <c r="EH285" s="916">
        <v>97177405</v>
      </c>
      <c r="EI285" s="916">
        <v>30566723</v>
      </c>
      <c r="EJ285" s="916">
        <v>27787931</v>
      </c>
      <c r="EK285" s="916">
        <v>34271781</v>
      </c>
      <c r="EL285" s="916">
        <v>0</v>
      </c>
      <c r="EM285" s="916">
        <v>92626435</v>
      </c>
      <c r="EN285" s="916">
        <v>-1501820</v>
      </c>
      <c r="EO285" s="916">
        <v>-1365291</v>
      </c>
      <c r="EP285" s="916">
        <v>-1683859</v>
      </c>
      <c r="EQ285" s="916">
        <v>0</v>
      </c>
      <c r="ER285" s="916">
        <v>-4550970</v>
      </c>
      <c r="ES285" s="916">
        <v>-1708922</v>
      </c>
      <c r="ET285" s="916">
        <v>-1553666</v>
      </c>
      <c r="EU285" s="916">
        <v>-1916302</v>
      </c>
      <c r="EV285" s="916">
        <v>0</v>
      </c>
      <c r="EW285" s="916">
        <v>-5178890</v>
      </c>
      <c r="EX285" s="917">
        <v>0.33</v>
      </c>
      <c r="EY285" s="917">
        <v>0.3</v>
      </c>
      <c r="EZ285" s="917">
        <v>0.37</v>
      </c>
      <c r="FA285" s="917">
        <v>0</v>
      </c>
      <c r="FB285" s="917">
        <v>1</v>
      </c>
      <c r="FC285" s="884" t="s">
        <v>686</v>
      </c>
      <c r="FD285" s="884" t="s">
        <v>670</v>
      </c>
      <c r="FE285" s="884" t="s">
        <v>1675</v>
      </c>
      <c r="FF285" s="884" t="s">
        <v>2343</v>
      </c>
      <c r="FG285" s="884" t="s">
        <v>2631</v>
      </c>
    </row>
    <row r="286" spans="1:164" ht="14.25" thickTop="1" thickBot="1" x14ac:dyDescent="0.25">
      <c r="A286" s="884" t="s">
        <v>3311</v>
      </c>
      <c r="B286" s="918" t="s">
        <v>617</v>
      </c>
      <c r="C286" s="919" t="s">
        <v>616</v>
      </c>
      <c r="D286" s="916">
        <v>50270082</v>
      </c>
      <c r="E286" s="916">
        <v>49264681</v>
      </c>
      <c r="F286" s="916">
        <v>0</v>
      </c>
      <c r="G286" s="916">
        <v>1005402</v>
      </c>
      <c r="H286" s="916">
        <v>100540165</v>
      </c>
      <c r="I286" s="916">
        <v>443433</v>
      </c>
      <c r="J286" s="916">
        <v>443433</v>
      </c>
      <c r="K286" s="916">
        <v>49826649</v>
      </c>
      <c r="L286" s="916">
        <v>287405</v>
      </c>
      <c r="M286" s="916">
        <v>287405</v>
      </c>
      <c r="N286" s="916">
        <v>0</v>
      </c>
      <c r="O286" s="916">
        <v>0</v>
      </c>
      <c r="P286" s="916">
        <v>0</v>
      </c>
      <c r="Q286" s="916">
        <v>0</v>
      </c>
      <c r="R286" s="916">
        <v>0</v>
      </c>
      <c r="S286" s="916">
        <v>0</v>
      </c>
      <c r="T286" s="916">
        <v>0</v>
      </c>
      <c r="U286" s="916">
        <v>0</v>
      </c>
      <c r="V286" s="916">
        <v>0</v>
      </c>
      <c r="W286" s="916">
        <v>0</v>
      </c>
      <c r="X286" s="916">
        <v>443433</v>
      </c>
      <c r="Y286" s="916">
        <v>0</v>
      </c>
      <c r="Z286" s="916">
        <v>0</v>
      </c>
      <c r="AA286" s="916">
        <v>443433</v>
      </c>
      <c r="AB286" s="916">
        <v>0</v>
      </c>
      <c r="AC286" s="916">
        <v>0</v>
      </c>
      <c r="AD286" s="916">
        <v>11540002</v>
      </c>
      <c r="AE286" s="916">
        <v>0</v>
      </c>
      <c r="AF286" s="916">
        <v>234304</v>
      </c>
      <c r="AG286" s="916">
        <v>11774306</v>
      </c>
      <c r="AH286" s="916">
        <v>8329506</v>
      </c>
      <c r="AI286" s="916">
        <v>8162916</v>
      </c>
      <c r="AJ286" s="916">
        <v>0</v>
      </c>
      <c r="AK286" s="916">
        <v>166590</v>
      </c>
      <c r="AL286" s="916">
        <v>16659012</v>
      </c>
      <c r="AM286" s="916">
        <v>-2170779</v>
      </c>
      <c r="AN286" s="916">
        <v>-2127363</v>
      </c>
      <c r="AO286" s="916">
        <v>0</v>
      </c>
      <c r="AP286" s="916">
        <v>-43416</v>
      </c>
      <c r="AQ286" s="916">
        <v>-4341558</v>
      </c>
      <c r="AR286" s="916">
        <v>-1812899</v>
      </c>
      <c r="AS286" s="916">
        <v>-1776642</v>
      </c>
      <c r="AT286" s="916">
        <v>0</v>
      </c>
      <c r="AU286" s="916">
        <v>-36258</v>
      </c>
      <c r="AV286" s="916">
        <v>-3625799</v>
      </c>
      <c r="AW286" s="916">
        <v>0</v>
      </c>
      <c r="AX286" s="916">
        <v>0</v>
      </c>
      <c r="AY286" s="916">
        <v>0</v>
      </c>
      <c r="AZ286" s="916">
        <v>0</v>
      </c>
      <c r="BA286" s="916">
        <v>0</v>
      </c>
      <c r="BB286" s="916">
        <v>-149485</v>
      </c>
      <c r="BC286" s="916">
        <v>-146495</v>
      </c>
      <c r="BD286" s="916">
        <v>0</v>
      </c>
      <c r="BE286" s="916">
        <v>-2990</v>
      </c>
      <c r="BF286" s="916">
        <v>-298970</v>
      </c>
      <c r="BG286" s="916">
        <v>-1962384</v>
      </c>
      <c r="BH286" s="916">
        <v>-1923137</v>
      </c>
      <c r="BI286" s="916">
        <v>0</v>
      </c>
      <c r="BJ286" s="916">
        <v>-39248</v>
      </c>
      <c r="BK286" s="916">
        <v>-3924769</v>
      </c>
      <c r="BL286" s="916">
        <v>-8242429</v>
      </c>
      <c r="BM286" s="916">
        <v>-8077581</v>
      </c>
      <c r="BN286" s="916">
        <v>0</v>
      </c>
      <c r="BO286" s="916">
        <v>-164849</v>
      </c>
      <c r="BP286" s="916">
        <v>-16484859</v>
      </c>
      <c r="BQ286" s="916">
        <v>-5714558</v>
      </c>
      <c r="BR286" s="916">
        <v>-5600266</v>
      </c>
      <c r="BS286" s="916">
        <v>0</v>
      </c>
      <c r="BT286" s="916">
        <v>-114291</v>
      </c>
      <c r="BU286" s="916">
        <v>-11429115</v>
      </c>
      <c r="BV286" s="916">
        <v>-2527872</v>
      </c>
      <c r="BW286" s="916">
        <v>-2477315</v>
      </c>
      <c r="BX286" s="916">
        <v>0</v>
      </c>
      <c r="BY286" s="916">
        <v>-50557</v>
      </c>
      <c r="BZ286" s="916">
        <v>-5055744</v>
      </c>
      <c r="CA286" s="916">
        <v>0</v>
      </c>
      <c r="CB286" s="916">
        <v>0</v>
      </c>
      <c r="CC286" s="916">
        <v>0</v>
      </c>
      <c r="CD286" s="916">
        <v>0</v>
      </c>
      <c r="CE286" s="916">
        <v>0</v>
      </c>
      <c r="CF286" s="916">
        <v>0</v>
      </c>
      <c r="CG286" s="916">
        <v>0</v>
      </c>
      <c r="CH286" s="916">
        <v>0</v>
      </c>
      <c r="CI286" s="916">
        <v>0</v>
      </c>
      <c r="CJ286" s="916">
        <v>0</v>
      </c>
      <c r="CK286" s="916">
        <v>5258233</v>
      </c>
      <c r="CL286" s="916">
        <v>5153069</v>
      </c>
      <c r="CM286" s="916">
        <v>0</v>
      </c>
      <c r="CN286" s="916">
        <v>105165</v>
      </c>
      <c r="CO286" s="916">
        <v>10516467</v>
      </c>
      <c r="CP286" s="916">
        <v>40305</v>
      </c>
      <c r="CQ286" s="916">
        <v>39498</v>
      </c>
      <c r="CR286" s="916">
        <v>0</v>
      </c>
      <c r="CS286" s="916">
        <v>806</v>
      </c>
      <c r="CT286" s="916">
        <v>80609</v>
      </c>
      <c r="CU286" s="916">
        <v>-2943891</v>
      </c>
      <c r="CV286" s="916">
        <v>-2885014</v>
      </c>
      <c r="CW286" s="916">
        <v>0</v>
      </c>
      <c r="CX286" s="916">
        <v>-58878</v>
      </c>
      <c r="CY286" s="916">
        <v>-5887783</v>
      </c>
      <c r="CZ286" s="916">
        <v>-456325</v>
      </c>
      <c r="DA286" s="916">
        <v>-447197</v>
      </c>
      <c r="DB286" s="916">
        <v>0</v>
      </c>
      <c r="DC286" s="916">
        <v>-9126</v>
      </c>
      <c r="DD286" s="916">
        <v>-912648</v>
      </c>
      <c r="DE286" s="916">
        <v>-2487567</v>
      </c>
      <c r="DF286" s="916">
        <v>-2437817</v>
      </c>
      <c r="DG286" s="916">
        <v>0</v>
      </c>
      <c r="DH286" s="916">
        <v>-49751</v>
      </c>
      <c r="DI286" s="916">
        <v>-4975135</v>
      </c>
      <c r="DJ286" s="916">
        <v>-19059693</v>
      </c>
      <c r="DK286" s="916">
        <v>-18678497</v>
      </c>
      <c r="DL286" s="916">
        <v>0</v>
      </c>
      <c r="DM286" s="916">
        <v>-381194</v>
      </c>
      <c r="DN286" s="916">
        <v>-38119384</v>
      </c>
      <c r="DO286" s="916">
        <v>0</v>
      </c>
      <c r="DP286" s="916">
        <v>0</v>
      </c>
      <c r="DQ286" s="916">
        <v>0</v>
      </c>
      <c r="DR286" s="916">
        <v>0</v>
      </c>
      <c r="DS286" s="916">
        <v>0</v>
      </c>
      <c r="DT286" s="916">
        <v>-19794116</v>
      </c>
      <c r="DU286" s="916">
        <v>-19398233</v>
      </c>
      <c r="DV286" s="916">
        <v>0</v>
      </c>
      <c r="DW286" s="916">
        <v>-395882</v>
      </c>
      <c r="DX286" s="916">
        <v>-39588231</v>
      </c>
      <c r="DY286" s="916">
        <v>734423</v>
      </c>
      <c r="DZ286" s="916">
        <v>719736</v>
      </c>
      <c r="EA286" s="916">
        <v>0</v>
      </c>
      <c r="EB286" s="916">
        <v>14688</v>
      </c>
      <c r="EC286" s="916">
        <v>1468847</v>
      </c>
      <c r="ED286" s="916">
        <v>47142212</v>
      </c>
      <c r="EE286" s="916">
        <v>46199368</v>
      </c>
      <c r="EF286" s="916">
        <v>0</v>
      </c>
      <c r="EG286" s="916">
        <v>942844</v>
      </c>
      <c r="EH286" s="916">
        <v>94284424</v>
      </c>
      <c r="EI286" s="916">
        <v>50270082</v>
      </c>
      <c r="EJ286" s="916">
        <v>49264681</v>
      </c>
      <c r="EK286" s="916">
        <v>0</v>
      </c>
      <c r="EL286" s="916">
        <v>1005402</v>
      </c>
      <c r="EM286" s="916">
        <v>100540165</v>
      </c>
      <c r="EN286" s="916">
        <v>3127870</v>
      </c>
      <c r="EO286" s="916">
        <v>3065313</v>
      </c>
      <c r="EP286" s="916">
        <v>0</v>
      </c>
      <c r="EQ286" s="916">
        <v>62558</v>
      </c>
      <c r="ER286" s="916">
        <v>6255741</v>
      </c>
      <c r="ES286" s="916">
        <v>3862293</v>
      </c>
      <c r="ET286" s="916">
        <v>3785049</v>
      </c>
      <c r="EU286" s="916">
        <v>0</v>
      </c>
      <c r="EV286" s="916">
        <v>77246</v>
      </c>
      <c r="EW286" s="916">
        <v>7724588</v>
      </c>
      <c r="EX286" s="917">
        <v>0.5</v>
      </c>
      <c r="EY286" s="917">
        <v>0.49</v>
      </c>
      <c r="EZ286" s="917">
        <v>0</v>
      </c>
      <c r="FA286" s="917">
        <v>0.01</v>
      </c>
      <c r="FB286" s="917">
        <v>1</v>
      </c>
      <c r="FC286" s="884" t="s">
        <v>669</v>
      </c>
      <c r="FD286" s="884" t="s">
        <v>698</v>
      </c>
      <c r="FE286" s="884" t="s">
        <v>669</v>
      </c>
      <c r="FF286" s="884" t="s">
        <v>2349</v>
      </c>
      <c r="FG286" s="884" t="s">
        <v>2632</v>
      </c>
    </row>
    <row r="287" spans="1:164" ht="14.25" thickTop="1" thickBot="1" x14ac:dyDescent="0.25">
      <c r="A287" s="884" t="s">
        <v>3311</v>
      </c>
      <c r="B287" s="918" t="s">
        <v>619</v>
      </c>
      <c r="C287" s="919" t="s">
        <v>618</v>
      </c>
      <c r="D287" s="916">
        <v>32508594</v>
      </c>
      <c r="E287" s="916">
        <v>26006876</v>
      </c>
      <c r="F287" s="916">
        <v>6501719</v>
      </c>
      <c r="G287" s="916">
        <v>0</v>
      </c>
      <c r="H287" s="916">
        <v>65017189</v>
      </c>
      <c r="I287" s="916">
        <v>0</v>
      </c>
      <c r="J287" s="916">
        <v>0</v>
      </c>
      <c r="K287" s="916">
        <v>32508594</v>
      </c>
      <c r="L287" s="916">
        <v>216853</v>
      </c>
      <c r="M287" s="916">
        <v>216853</v>
      </c>
      <c r="N287" s="916">
        <v>0</v>
      </c>
      <c r="O287" s="916">
        <v>0</v>
      </c>
      <c r="P287" s="916">
        <v>0</v>
      </c>
      <c r="Q287" s="916">
        <v>68592</v>
      </c>
      <c r="R287" s="916">
        <v>0</v>
      </c>
      <c r="S287" s="916">
        <v>68592</v>
      </c>
      <c r="T287" s="916">
        <v>0</v>
      </c>
      <c r="U287" s="916">
        <v>0</v>
      </c>
      <c r="V287" s="916">
        <v>0</v>
      </c>
      <c r="W287" s="916">
        <v>0</v>
      </c>
      <c r="X287" s="916">
        <v>0</v>
      </c>
      <c r="Y287" s="916">
        <v>0</v>
      </c>
      <c r="Z287" s="916">
        <v>0</v>
      </c>
      <c r="AA287" s="916">
        <v>0</v>
      </c>
      <c r="AB287" s="916">
        <v>0</v>
      </c>
      <c r="AC287" s="916">
        <v>0</v>
      </c>
      <c r="AD287" s="916">
        <v>8544744</v>
      </c>
      <c r="AE287" s="916">
        <v>2134434</v>
      </c>
      <c r="AF287" s="916">
        <v>0</v>
      </c>
      <c r="AG287" s="916">
        <v>10679178</v>
      </c>
      <c r="AH287" s="916">
        <v>1889083</v>
      </c>
      <c r="AI287" s="916">
        <v>1511266</v>
      </c>
      <c r="AJ287" s="916">
        <v>377817</v>
      </c>
      <c r="AK287" s="916">
        <v>0</v>
      </c>
      <c r="AL287" s="916">
        <v>3778166</v>
      </c>
      <c r="AM287" s="916">
        <v>-463074</v>
      </c>
      <c r="AN287" s="916">
        <v>-370459</v>
      </c>
      <c r="AO287" s="916">
        <v>-92615</v>
      </c>
      <c r="AP287" s="916">
        <v>0</v>
      </c>
      <c r="AQ287" s="916">
        <v>-926148</v>
      </c>
      <c r="AR287" s="916">
        <v>-559350</v>
      </c>
      <c r="AS287" s="916">
        <v>-447480</v>
      </c>
      <c r="AT287" s="916">
        <v>-111870</v>
      </c>
      <c r="AU287" s="916">
        <v>0</v>
      </c>
      <c r="AV287" s="916">
        <v>-1118700</v>
      </c>
      <c r="AW287" s="916">
        <v>148313</v>
      </c>
      <c r="AX287" s="916">
        <v>118650</v>
      </c>
      <c r="AY287" s="916">
        <v>29663</v>
      </c>
      <c r="AZ287" s="916">
        <v>0</v>
      </c>
      <c r="BA287" s="916">
        <v>296626</v>
      </c>
      <c r="BB287" s="916">
        <v>-263363</v>
      </c>
      <c r="BC287" s="916">
        <v>-210690</v>
      </c>
      <c r="BD287" s="916">
        <v>-52673</v>
      </c>
      <c r="BE287" s="916">
        <v>0</v>
      </c>
      <c r="BF287" s="916">
        <v>-526726</v>
      </c>
      <c r="BG287" s="916">
        <v>-674400</v>
      </c>
      <c r="BH287" s="916">
        <v>-539520</v>
      </c>
      <c r="BI287" s="916">
        <v>-134880</v>
      </c>
      <c r="BJ287" s="916">
        <v>0</v>
      </c>
      <c r="BK287" s="916">
        <v>-1348800</v>
      </c>
      <c r="BL287" s="916">
        <v>-4227583</v>
      </c>
      <c r="BM287" s="916">
        <v>-3382066</v>
      </c>
      <c r="BN287" s="916">
        <v>-845517</v>
      </c>
      <c r="BO287" s="916">
        <v>0</v>
      </c>
      <c r="BP287" s="916">
        <v>-8455166</v>
      </c>
      <c r="BQ287" s="916">
        <v>-263928</v>
      </c>
      <c r="BR287" s="916">
        <v>-211143</v>
      </c>
      <c r="BS287" s="916">
        <v>-52786</v>
      </c>
      <c r="BT287" s="916">
        <v>0</v>
      </c>
      <c r="BU287" s="916">
        <v>-527857</v>
      </c>
      <c r="BV287" s="916">
        <v>-3963654</v>
      </c>
      <c r="BW287" s="916">
        <v>-3170924</v>
      </c>
      <c r="BX287" s="916">
        <v>-792731</v>
      </c>
      <c r="BY287" s="916">
        <v>0</v>
      </c>
      <c r="BZ287" s="916">
        <v>-7927309</v>
      </c>
      <c r="CA287" s="916">
        <v>205986</v>
      </c>
      <c r="CB287" s="916">
        <v>164788</v>
      </c>
      <c r="CC287" s="916">
        <v>41197</v>
      </c>
      <c r="CD287" s="916">
        <v>0</v>
      </c>
      <c r="CE287" s="916">
        <v>411971</v>
      </c>
      <c r="CF287" s="916">
        <v>1835685</v>
      </c>
      <c r="CG287" s="916">
        <v>1468548</v>
      </c>
      <c r="CH287" s="916">
        <v>367137</v>
      </c>
      <c r="CI287" s="916">
        <v>0</v>
      </c>
      <c r="CJ287" s="916">
        <v>3671370</v>
      </c>
      <c r="CK287" s="916">
        <v>0</v>
      </c>
      <c r="CL287" s="916">
        <v>0</v>
      </c>
      <c r="CM287" s="916">
        <v>0</v>
      </c>
      <c r="CN287" s="916">
        <v>0</v>
      </c>
      <c r="CO287" s="916">
        <v>0</v>
      </c>
      <c r="CP287" s="916">
        <v>-2211654</v>
      </c>
      <c r="CQ287" s="916">
        <v>-1769324</v>
      </c>
      <c r="CR287" s="916">
        <v>-442331</v>
      </c>
      <c r="CS287" s="916">
        <v>0</v>
      </c>
      <c r="CT287" s="916">
        <v>-4423309</v>
      </c>
      <c r="CU287" s="916">
        <v>-4397566</v>
      </c>
      <c r="CV287" s="916">
        <v>-3518054</v>
      </c>
      <c r="CW287" s="916">
        <v>-879514</v>
      </c>
      <c r="CX287" s="916">
        <v>0</v>
      </c>
      <c r="CY287" s="916">
        <v>-8795134</v>
      </c>
      <c r="CZ287" s="916">
        <v>-57942</v>
      </c>
      <c r="DA287" s="916">
        <v>-46355</v>
      </c>
      <c r="DB287" s="916">
        <v>-11589</v>
      </c>
      <c r="DC287" s="916">
        <v>0</v>
      </c>
      <c r="DD287" s="916">
        <v>-115886</v>
      </c>
      <c r="DE287" s="916">
        <v>-4339623</v>
      </c>
      <c r="DF287" s="916">
        <v>-3471700</v>
      </c>
      <c r="DG287" s="916">
        <v>-867925</v>
      </c>
      <c r="DH287" s="916">
        <v>0</v>
      </c>
      <c r="DI287" s="916">
        <v>-8679248</v>
      </c>
      <c r="DJ287" s="916">
        <v>-2645203</v>
      </c>
      <c r="DK287" s="916">
        <v>-2116161</v>
      </c>
      <c r="DL287" s="916">
        <v>-529039</v>
      </c>
      <c r="DM287" s="916">
        <v>0</v>
      </c>
      <c r="DN287" s="916">
        <v>-5290403</v>
      </c>
      <c r="DO287" s="916">
        <v>0</v>
      </c>
      <c r="DP287" s="916">
        <v>0</v>
      </c>
      <c r="DQ287" s="916">
        <v>0</v>
      </c>
      <c r="DR287" s="916">
        <v>0</v>
      </c>
      <c r="DS287" s="916">
        <v>0</v>
      </c>
      <c r="DT287" s="916">
        <v>-941708</v>
      </c>
      <c r="DU287" s="916">
        <v>-753366</v>
      </c>
      <c r="DV287" s="916">
        <v>-188342</v>
      </c>
      <c r="DW287" s="916">
        <v>0</v>
      </c>
      <c r="DX287" s="916">
        <v>-1883416</v>
      </c>
      <c r="DY287" s="916">
        <v>-1703495</v>
      </c>
      <c r="DZ287" s="916">
        <v>-1362795</v>
      </c>
      <c r="EA287" s="916">
        <v>-340697</v>
      </c>
      <c r="EB287" s="916">
        <v>0</v>
      </c>
      <c r="EC287" s="916">
        <v>-3406987</v>
      </c>
      <c r="ED287" s="916">
        <v>32493425</v>
      </c>
      <c r="EE287" s="916">
        <v>25994740</v>
      </c>
      <c r="EF287" s="916">
        <v>6498685</v>
      </c>
      <c r="EG287" s="916">
        <v>0</v>
      </c>
      <c r="EH287" s="916">
        <v>64986850</v>
      </c>
      <c r="EI287" s="916">
        <v>32508594</v>
      </c>
      <c r="EJ287" s="916">
        <v>26006876</v>
      </c>
      <c r="EK287" s="916">
        <v>6501719</v>
      </c>
      <c r="EL287" s="916">
        <v>0</v>
      </c>
      <c r="EM287" s="916">
        <v>65017189</v>
      </c>
      <c r="EN287" s="916">
        <v>15169</v>
      </c>
      <c r="EO287" s="916">
        <v>12136</v>
      </c>
      <c r="EP287" s="916">
        <v>3034</v>
      </c>
      <c r="EQ287" s="916">
        <v>0</v>
      </c>
      <c r="ER287" s="916">
        <v>30339</v>
      </c>
      <c r="ES287" s="916">
        <v>-1688326</v>
      </c>
      <c r="ET287" s="916">
        <v>-1350659</v>
      </c>
      <c r="EU287" s="916">
        <v>-337663</v>
      </c>
      <c r="EV287" s="916">
        <v>0</v>
      </c>
      <c r="EW287" s="916">
        <v>-3376648</v>
      </c>
      <c r="EX287" s="917">
        <v>0.5</v>
      </c>
      <c r="EY287" s="917">
        <v>0.4</v>
      </c>
      <c r="EZ287" s="917">
        <v>0.1</v>
      </c>
      <c r="FA287" s="917">
        <v>0</v>
      </c>
      <c r="FB287" s="917">
        <v>1</v>
      </c>
      <c r="FC287" s="884" t="s">
        <v>697</v>
      </c>
      <c r="FD287" s="884" t="s">
        <v>676</v>
      </c>
      <c r="FE287" s="884" t="s">
        <v>1672</v>
      </c>
      <c r="FF287" s="884" t="s">
        <v>2348</v>
      </c>
      <c r="FG287" s="884" t="s">
        <v>2633</v>
      </c>
    </row>
    <row r="288" spans="1:164" ht="14.25" thickTop="1" thickBot="1" x14ac:dyDescent="0.25">
      <c r="A288" s="884" t="s">
        <v>3311</v>
      </c>
      <c r="B288" s="918" t="s">
        <v>621</v>
      </c>
      <c r="C288" s="919" t="s">
        <v>620</v>
      </c>
      <c r="D288" s="916">
        <v>28490438</v>
      </c>
      <c r="E288" s="916">
        <v>22792351</v>
      </c>
      <c r="F288" s="916">
        <v>5698088</v>
      </c>
      <c r="G288" s="916">
        <v>0</v>
      </c>
      <c r="H288" s="916">
        <v>56980877</v>
      </c>
      <c r="I288" s="916">
        <v>0</v>
      </c>
      <c r="J288" s="916">
        <v>0</v>
      </c>
      <c r="K288" s="916">
        <v>28490438</v>
      </c>
      <c r="L288" s="916">
        <v>145477</v>
      </c>
      <c r="M288" s="916">
        <v>145477</v>
      </c>
      <c r="N288" s="916">
        <v>0</v>
      </c>
      <c r="O288" s="916">
        <v>0</v>
      </c>
      <c r="P288" s="916">
        <v>0</v>
      </c>
      <c r="Q288" s="916">
        <v>0</v>
      </c>
      <c r="R288" s="916">
        <v>0</v>
      </c>
      <c r="S288" s="916">
        <v>0</v>
      </c>
      <c r="T288" s="916">
        <v>0</v>
      </c>
      <c r="U288" s="916">
        <v>0</v>
      </c>
      <c r="V288" s="916">
        <v>0</v>
      </c>
      <c r="W288" s="916">
        <v>0</v>
      </c>
      <c r="X288" s="916">
        <v>0</v>
      </c>
      <c r="Y288" s="916">
        <v>0</v>
      </c>
      <c r="Z288" s="916">
        <v>0</v>
      </c>
      <c r="AA288" s="916">
        <v>0</v>
      </c>
      <c r="AB288" s="916">
        <v>0</v>
      </c>
      <c r="AC288" s="916">
        <v>0</v>
      </c>
      <c r="AD288" s="916">
        <v>6661701</v>
      </c>
      <c r="AE288" s="916">
        <v>1665426</v>
      </c>
      <c r="AF288" s="916">
        <v>0</v>
      </c>
      <c r="AG288" s="916">
        <v>8327127</v>
      </c>
      <c r="AH288" s="916">
        <v>2251802</v>
      </c>
      <c r="AI288" s="916">
        <v>1801442</v>
      </c>
      <c r="AJ288" s="916">
        <v>450361</v>
      </c>
      <c r="AK288" s="916">
        <v>0</v>
      </c>
      <c r="AL288" s="916">
        <v>4503605</v>
      </c>
      <c r="AM288" s="916">
        <v>-1253374</v>
      </c>
      <c r="AN288" s="916">
        <v>-1002699</v>
      </c>
      <c r="AO288" s="916">
        <v>-250675</v>
      </c>
      <c r="AP288" s="916">
        <v>0</v>
      </c>
      <c r="AQ288" s="916">
        <v>-2506748</v>
      </c>
      <c r="AR288" s="916">
        <v>-1948394</v>
      </c>
      <c r="AS288" s="916">
        <v>-1558716</v>
      </c>
      <c r="AT288" s="916">
        <v>-389679</v>
      </c>
      <c r="AU288" s="916">
        <v>0</v>
      </c>
      <c r="AV288" s="916">
        <v>-3896789</v>
      </c>
      <c r="AW288" s="916">
        <v>0</v>
      </c>
      <c r="AX288" s="916">
        <v>0</v>
      </c>
      <c r="AY288" s="916">
        <v>0</v>
      </c>
      <c r="AZ288" s="916">
        <v>0</v>
      </c>
      <c r="BA288" s="916">
        <v>0</v>
      </c>
      <c r="BB288" s="916">
        <v>-193013</v>
      </c>
      <c r="BC288" s="916">
        <v>-154411</v>
      </c>
      <c r="BD288" s="916">
        <v>-38603</v>
      </c>
      <c r="BE288" s="916">
        <v>0</v>
      </c>
      <c r="BF288" s="916">
        <v>-386027</v>
      </c>
      <c r="BG288" s="916">
        <v>-2141407</v>
      </c>
      <c r="BH288" s="916">
        <v>-1713127</v>
      </c>
      <c r="BI288" s="916">
        <v>-428282</v>
      </c>
      <c r="BJ288" s="916">
        <v>0</v>
      </c>
      <c r="BK288" s="916">
        <v>-4282816</v>
      </c>
      <c r="BL288" s="916">
        <v>-3690812</v>
      </c>
      <c r="BM288" s="916">
        <v>-2952649</v>
      </c>
      <c r="BN288" s="916">
        <v>-738162</v>
      </c>
      <c r="BO288" s="916">
        <v>0</v>
      </c>
      <c r="BP288" s="916">
        <v>-7381623</v>
      </c>
      <c r="BQ288" s="916">
        <v>-1600913</v>
      </c>
      <c r="BR288" s="916">
        <v>-1280730</v>
      </c>
      <c r="BS288" s="916">
        <v>-320183</v>
      </c>
      <c r="BT288" s="916">
        <v>0</v>
      </c>
      <c r="BU288" s="916">
        <v>-3201826</v>
      </c>
      <c r="BV288" s="916">
        <v>-2089898</v>
      </c>
      <c r="BW288" s="916">
        <v>-1671919</v>
      </c>
      <c r="BX288" s="916">
        <v>-417980</v>
      </c>
      <c r="BY288" s="916">
        <v>0</v>
      </c>
      <c r="BZ288" s="916">
        <v>-4179797</v>
      </c>
      <c r="CA288" s="916">
        <v>0</v>
      </c>
      <c r="CB288" s="916">
        <v>0</v>
      </c>
      <c r="CC288" s="916">
        <v>0</v>
      </c>
      <c r="CD288" s="916">
        <v>0</v>
      </c>
      <c r="CE288" s="916">
        <v>0</v>
      </c>
      <c r="CF288" s="916">
        <v>313152</v>
      </c>
      <c r="CG288" s="916">
        <v>250522</v>
      </c>
      <c r="CH288" s="916">
        <v>62630</v>
      </c>
      <c r="CI288" s="916">
        <v>0</v>
      </c>
      <c r="CJ288" s="916">
        <v>626304</v>
      </c>
      <c r="CK288" s="916">
        <v>1219369</v>
      </c>
      <c r="CL288" s="916">
        <v>975496</v>
      </c>
      <c r="CM288" s="916">
        <v>243874</v>
      </c>
      <c r="CN288" s="916">
        <v>0</v>
      </c>
      <c r="CO288" s="916">
        <v>2438739</v>
      </c>
      <c r="CP288" s="916">
        <v>227222</v>
      </c>
      <c r="CQ288" s="916">
        <v>181778</v>
      </c>
      <c r="CR288" s="916">
        <v>45445</v>
      </c>
      <c r="CS288" s="916">
        <v>0</v>
      </c>
      <c r="CT288" s="916">
        <v>454445</v>
      </c>
      <c r="CU288" s="916">
        <v>-1931069</v>
      </c>
      <c r="CV288" s="916">
        <v>-1544853</v>
      </c>
      <c r="CW288" s="916">
        <v>-386213</v>
      </c>
      <c r="CX288" s="916">
        <v>0</v>
      </c>
      <c r="CY288" s="916">
        <v>-3862135</v>
      </c>
      <c r="CZ288" s="916">
        <v>-381544</v>
      </c>
      <c r="DA288" s="916">
        <v>-305234</v>
      </c>
      <c r="DB288" s="916">
        <v>-76309</v>
      </c>
      <c r="DC288" s="916">
        <v>0</v>
      </c>
      <c r="DD288" s="916">
        <v>-763087</v>
      </c>
      <c r="DE288" s="916">
        <v>-1549524</v>
      </c>
      <c r="DF288" s="916">
        <v>-1239619</v>
      </c>
      <c r="DG288" s="916">
        <v>-309905</v>
      </c>
      <c r="DH288" s="916">
        <v>0</v>
      </c>
      <c r="DI288" s="916">
        <v>-3099048</v>
      </c>
      <c r="DJ288" s="916">
        <v>-10149617</v>
      </c>
      <c r="DK288" s="916">
        <v>-8119693</v>
      </c>
      <c r="DL288" s="916">
        <v>-2029925</v>
      </c>
      <c r="DM288" s="916">
        <v>0</v>
      </c>
      <c r="DN288" s="916">
        <v>-20299236</v>
      </c>
      <c r="DO288" s="916">
        <v>0</v>
      </c>
      <c r="DP288" s="916">
        <v>0</v>
      </c>
      <c r="DQ288" s="916">
        <v>0</v>
      </c>
      <c r="DR288" s="916">
        <v>0</v>
      </c>
      <c r="DS288" s="916">
        <v>0</v>
      </c>
      <c r="DT288" s="916">
        <v>-8560939</v>
      </c>
      <c r="DU288" s="916">
        <v>-6848751</v>
      </c>
      <c r="DV288" s="916">
        <v>-1712188</v>
      </c>
      <c r="DW288" s="916">
        <v>0</v>
      </c>
      <c r="DX288" s="916">
        <v>-17121877</v>
      </c>
      <c r="DY288" s="916">
        <v>-1588678</v>
      </c>
      <c r="DZ288" s="916">
        <v>-1270942</v>
      </c>
      <c r="EA288" s="916">
        <v>-317737</v>
      </c>
      <c r="EB288" s="916">
        <v>0</v>
      </c>
      <c r="EC288" s="916">
        <v>-3177359</v>
      </c>
      <c r="ED288" s="916">
        <v>30593149</v>
      </c>
      <c r="EE288" s="916">
        <v>24474520</v>
      </c>
      <c r="EF288" s="916">
        <v>6118630</v>
      </c>
      <c r="EG288" s="916">
        <v>0</v>
      </c>
      <c r="EH288" s="916">
        <v>61186299</v>
      </c>
      <c r="EI288" s="916">
        <v>28490438</v>
      </c>
      <c r="EJ288" s="916">
        <v>22792351</v>
      </c>
      <c r="EK288" s="916">
        <v>5698088</v>
      </c>
      <c r="EL288" s="916">
        <v>0</v>
      </c>
      <c r="EM288" s="916">
        <v>56980877</v>
      </c>
      <c r="EN288" s="916">
        <v>-2102711</v>
      </c>
      <c r="EO288" s="916">
        <v>-1682169</v>
      </c>
      <c r="EP288" s="916">
        <v>-420542</v>
      </c>
      <c r="EQ288" s="916">
        <v>0</v>
      </c>
      <c r="ER288" s="916">
        <v>-4205422</v>
      </c>
      <c r="ES288" s="916">
        <v>-3691389</v>
      </c>
      <c r="ET288" s="916">
        <v>-2953111</v>
      </c>
      <c r="EU288" s="916">
        <v>-738279</v>
      </c>
      <c r="EV288" s="916">
        <v>0</v>
      </c>
      <c r="EW288" s="916">
        <v>-7382781</v>
      </c>
      <c r="EX288" s="917">
        <v>0.5</v>
      </c>
      <c r="EY288" s="917">
        <v>0.4</v>
      </c>
      <c r="EZ288" s="917">
        <v>0.1</v>
      </c>
      <c r="FA288" s="917">
        <v>0</v>
      </c>
      <c r="FB288" s="917">
        <v>1</v>
      </c>
      <c r="FC288" s="884" t="s">
        <v>692</v>
      </c>
      <c r="FD288" s="884" t="s">
        <v>676</v>
      </c>
      <c r="FE288" s="884" t="s">
        <v>1672</v>
      </c>
      <c r="FF288" s="884" t="s">
        <v>2345</v>
      </c>
      <c r="FG288" s="884" t="s">
        <v>2634</v>
      </c>
    </row>
    <row r="289" spans="1:163" ht="14.25" thickTop="1" thickBot="1" x14ac:dyDescent="0.25">
      <c r="A289" s="884" t="s">
        <v>3311</v>
      </c>
      <c r="B289" s="918" t="s">
        <v>623</v>
      </c>
      <c r="C289" s="919" t="s">
        <v>622</v>
      </c>
      <c r="D289" s="916">
        <v>15728483</v>
      </c>
      <c r="E289" s="916">
        <v>12582787</v>
      </c>
      <c r="F289" s="916">
        <v>3145697</v>
      </c>
      <c r="G289" s="916">
        <v>0</v>
      </c>
      <c r="H289" s="916">
        <v>31456967</v>
      </c>
      <c r="I289" s="916">
        <v>0</v>
      </c>
      <c r="J289" s="916">
        <v>0</v>
      </c>
      <c r="K289" s="916">
        <v>15728483</v>
      </c>
      <c r="L289" s="916">
        <v>171072</v>
      </c>
      <c r="M289" s="916">
        <v>171072</v>
      </c>
      <c r="N289" s="916">
        <v>0</v>
      </c>
      <c r="O289" s="916">
        <v>0</v>
      </c>
      <c r="P289" s="916">
        <v>0</v>
      </c>
      <c r="Q289" s="916">
        <v>0</v>
      </c>
      <c r="R289" s="916">
        <v>0</v>
      </c>
      <c r="S289" s="916">
        <v>0</v>
      </c>
      <c r="T289" s="916">
        <v>0</v>
      </c>
      <c r="U289" s="916">
        <v>0</v>
      </c>
      <c r="V289" s="916">
        <v>0</v>
      </c>
      <c r="W289" s="916">
        <v>0</v>
      </c>
      <c r="X289" s="916">
        <v>0</v>
      </c>
      <c r="Y289" s="916">
        <v>0</v>
      </c>
      <c r="Z289" s="916">
        <v>0</v>
      </c>
      <c r="AA289" s="916">
        <v>0</v>
      </c>
      <c r="AB289" s="916">
        <v>0</v>
      </c>
      <c r="AC289" s="916">
        <v>0</v>
      </c>
      <c r="AD289" s="916">
        <v>5903459</v>
      </c>
      <c r="AE289" s="916">
        <v>1475866</v>
      </c>
      <c r="AF289" s="916">
        <v>0</v>
      </c>
      <c r="AG289" s="916">
        <v>7379325</v>
      </c>
      <c r="AH289" s="916">
        <v>1481354</v>
      </c>
      <c r="AI289" s="916">
        <v>1185084</v>
      </c>
      <c r="AJ289" s="916">
        <v>296271</v>
      </c>
      <c r="AK289" s="916">
        <v>0</v>
      </c>
      <c r="AL289" s="916">
        <v>2962709</v>
      </c>
      <c r="AM289" s="916">
        <v>-679863</v>
      </c>
      <c r="AN289" s="916">
        <v>-543890</v>
      </c>
      <c r="AO289" s="916">
        <v>-135973</v>
      </c>
      <c r="AP289" s="916">
        <v>0</v>
      </c>
      <c r="AQ289" s="916">
        <v>-1359726</v>
      </c>
      <c r="AR289" s="916">
        <v>-863500</v>
      </c>
      <c r="AS289" s="916">
        <v>-690800</v>
      </c>
      <c r="AT289" s="916">
        <v>-172700</v>
      </c>
      <c r="AU289" s="916">
        <v>0</v>
      </c>
      <c r="AV289" s="916">
        <v>-1727000</v>
      </c>
      <c r="AW289" s="916">
        <v>47488</v>
      </c>
      <c r="AX289" s="916">
        <v>37990</v>
      </c>
      <c r="AY289" s="916">
        <v>9498</v>
      </c>
      <c r="AZ289" s="916">
        <v>0</v>
      </c>
      <c r="BA289" s="916">
        <v>94976</v>
      </c>
      <c r="BB289" s="916">
        <v>-538988</v>
      </c>
      <c r="BC289" s="916">
        <v>-431190</v>
      </c>
      <c r="BD289" s="916">
        <v>-107798</v>
      </c>
      <c r="BE289" s="916">
        <v>0</v>
      </c>
      <c r="BF289" s="916">
        <v>-1077976</v>
      </c>
      <c r="BG289" s="916">
        <v>-1355000</v>
      </c>
      <c r="BH289" s="916">
        <v>-1084000</v>
      </c>
      <c r="BI289" s="916">
        <v>-271000</v>
      </c>
      <c r="BJ289" s="916">
        <v>0</v>
      </c>
      <c r="BK289" s="916">
        <v>-2710000</v>
      </c>
      <c r="BL289" s="916">
        <v>-2054500</v>
      </c>
      <c r="BM289" s="916">
        <v>-1643600</v>
      </c>
      <c r="BN289" s="916">
        <v>-410900</v>
      </c>
      <c r="BO289" s="916">
        <v>0</v>
      </c>
      <c r="BP289" s="916">
        <v>-4109000</v>
      </c>
      <c r="BQ289" s="916">
        <v>-859500</v>
      </c>
      <c r="BR289" s="916">
        <v>-687600</v>
      </c>
      <c r="BS289" s="916">
        <v>-171900</v>
      </c>
      <c r="BT289" s="916">
        <v>0</v>
      </c>
      <c r="BU289" s="916">
        <v>-1719000</v>
      </c>
      <c r="BV289" s="916">
        <v>-1195000</v>
      </c>
      <c r="BW289" s="916">
        <v>-956000</v>
      </c>
      <c r="BX289" s="916">
        <v>-239000</v>
      </c>
      <c r="BY289" s="916">
        <v>0</v>
      </c>
      <c r="BZ289" s="916">
        <v>-2390000</v>
      </c>
      <c r="CA289" s="916">
        <v>390896</v>
      </c>
      <c r="CB289" s="916">
        <v>312716</v>
      </c>
      <c r="CC289" s="916">
        <v>78179</v>
      </c>
      <c r="CD289" s="916">
        <v>0</v>
      </c>
      <c r="CE289" s="916">
        <v>781791</v>
      </c>
      <c r="CF289" s="916">
        <v>132674</v>
      </c>
      <c r="CG289" s="916">
        <v>106140</v>
      </c>
      <c r="CH289" s="916">
        <v>26535</v>
      </c>
      <c r="CI289" s="916">
        <v>0</v>
      </c>
      <c r="CJ289" s="916">
        <v>265349</v>
      </c>
      <c r="CK289" s="916">
        <v>444604</v>
      </c>
      <c r="CL289" s="916">
        <v>355684</v>
      </c>
      <c r="CM289" s="916">
        <v>88921</v>
      </c>
      <c r="CN289" s="916">
        <v>0</v>
      </c>
      <c r="CO289" s="916">
        <v>889209</v>
      </c>
      <c r="CP289" s="916">
        <v>-270174</v>
      </c>
      <c r="CQ289" s="916">
        <v>-216140</v>
      </c>
      <c r="CR289" s="916">
        <v>-54035</v>
      </c>
      <c r="CS289" s="916">
        <v>0</v>
      </c>
      <c r="CT289" s="916">
        <v>-540349</v>
      </c>
      <c r="CU289" s="916">
        <v>-1356500</v>
      </c>
      <c r="CV289" s="916">
        <v>-1085200</v>
      </c>
      <c r="CW289" s="916">
        <v>-271300</v>
      </c>
      <c r="CX289" s="916">
        <v>0</v>
      </c>
      <c r="CY289" s="916">
        <v>-2713000</v>
      </c>
      <c r="CZ289" s="916">
        <v>-24000</v>
      </c>
      <c r="DA289" s="916">
        <v>-19200</v>
      </c>
      <c r="DB289" s="916">
        <v>-4800</v>
      </c>
      <c r="DC289" s="916">
        <v>0</v>
      </c>
      <c r="DD289" s="916">
        <v>-48000</v>
      </c>
      <c r="DE289" s="916">
        <v>-1332500</v>
      </c>
      <c r="DF289" s="916">
        <v>-1066000</v>
      </c>
      <c r="DG289" s="916">
        <v>-266500</v>
      </c>
      <c r="DH289" s="916">
        <v>0</v>
      </c>
      <c r="DI289" s="916">
        <v>-2665000</v>
      </c>
      <c r="DJ289" s="916">
        <v>-3980178</v>
      </c>
      <c r="DK289" s="916">
        <v>-3184140</v>
      </c>
      <c r="DL289" s="916">
        <v>-796035</v>
      </c>
      <c r="DM289" s="916">
        <v>0</v>
      </c>
      <c r="DN289" s="916">
        <v>-7960352</v>
      </c>
      <c r="DO289" s="916">
        <v>0</v>
      </c>
      <c r="DP289" s="916">
        <v>0</v>
      </c>
      <c r="DQ289" s="916">
        <v>0</v>
      </c>
      <c r="DR289" s="916">
        <v>0</v>
      </c>
      <c r="DS289" s="916">
        <v>0</v>
      </c>
      <c r="DT289" s="916">
        <v>-4348427</v>
      </c>
      <c r="DU289" s="916">
        <v>-3478741</v>
      </c>
      <c r="DV289" s="916">
        <v>-869685</v>
      </c>
      <c r="DW289" s="916">
        <v>0</v>
      </c>
      <c r="DX289" s="916">
        <v>-8696853</v>
      </c>
      <c r="DY289" s="916">
        <v>368249</v>
      </c>
      <c r="DZ289" s="916">
        <v>294601</v>
      </c>
      <c r="EA289" s="916">
        <v>73650</v>
      </c>
      <c r="EB289" s="916">
        <v>0</v>
      </c>
      <c r="EC289" s="916">
        <v>736501</v>
      </c>
      <c r="ED289" s="916">
        <v>15805088</v>
      </c>
      <c r="EE289" s="916">
        <v>12644071</v>
      </c>
      <c r="EF289" s="916">
        <v>3161018</v>
      </c>
      <c r="EG289" s="916">
        <v>0</v>
      </c>
      <c r="EH289" s="916">
        <v>31610177</v>
      </c>
      <c r="EI289" s="916">
        <v>15728483</v>
      </c>
      <c r="EJ289" s="916">
        <v>12582787</v>
      </c>
      <c r="EK289" s="916">
        <v>3145697</v>
      </c>
      <c r="EL289" s="916">
        <v>0</v>
      </c>
      <c r="EM289" s="916">
        <v>31456967</v>
      </c>
      <c r="EN289" s="916">
        <v>-76605</v>
      </c>
      <c r="EO289" s="916">
        <v>-61284</v>
      </c>
      <c r="EP289" s="916">
        <v>-15321</v>
      </c>
      <c r="EQ289" s="916">
        <v>0</v>
      </c>
      <c r="ER289" s="916">
        <v>-153210</v>
      </c>
      <c r="ES289" s="916">
        <v>291644</v>
      </c>
      <c r="ET289" s="916">
        <v>233317</v>
      </c>
      <c r="EU289" s="916">
        <v>58329</v>
      </c>
      <c r="EV289" s="916">
        <v>0</v>
      </c>
      <c r="EW289" s="916">
        <v>583291</v>
      </c>
      <c r="EX289" s="917">
        <v>0.5</v>
      </c>
      <c r="EY289" s="917">
        <v>0.4</v>
      </c>
      <c r="EZ289" s="917">
        <v>0.1</v>
      </c>
      <c r="FA289" s="917">
        <v>0</v>
      </c>
      <c r="FB289" s="917">
        <v>1</v>
      </c>
      <c r="FC289" s="884" t="s">
        <v>681</v>
      </c>
      <c r="FD289" s="884" t="s">
        <v>676</v>
      </c>
      <c r="FE289" s="884" t="s">
        <v>1672</v>
      </c>
      <c r="FF289" s="884" t="s">
        <v>2346</v>
      </c>
      <c r="FG289" s="884" t="s">
        <v>2635</v>
      </c>
    </row>
    <row r="290" spans="1:163" ht="14.25" thickTop="1" thickBot="1" x14ac:dyDescent="0.25">
      <c r="A290" s="884" t="s">
        <v>3311</v>
      </c>
      <c r="B290" s="918" t="s">
        <v>625</v>
      </c>
      <c r="C290" s="919" t="s">
        <v>624</v>
      </c>
      <c r="D290" s="916">
        <v>14508589</v>
      </c>
      <c r="E290" s="916">
        <v>11606872</v>
      </c>
      <c r="F290" s="916">
        <v>2611546</v>
      </c>
      <c r="G290" s="916">
        <v>290172</v>
      </c>
      <c r="H290" s="916">
        <v>29017179</v>
      </c>
      <c r="I290" s="916">
        <v>0</v>
      </c>
      <c r="J290" s="916">
        <v>0</v>
      </c>
      <c r="K290" s="916">
        <v>14508589</v>
      </c>
      <c r="L290" s="916">
        <v>232265</v>
      </c>
      <c r="M290" s="916">
        <v>232265</v>
      </c>
      <c r="N290" s="916">
        <v>0</v>
      </c>
      <c r="O290" s="916">
        <v>0</v>
      </c>
      <c r="P290" s="916">
        <v>0</v>
      </c>
      <c r="Q290" s="916">
        <v>227504</v>
      </c>
      <c r="R290" s="916">
        <v>0</v>
      </c>
      <c r="S290" s="916">
        <v>227504</v>
      </c>
      <c r="T290" s="916">
        <v>0</v>
      </c>
      <c r="U290" s="916">
        <v>0</v>
      </c>
      <c r="V290" s="916">
        <v>0</v>
      </c>
      <c r="W290" s="916">
        <v>0</v>
      </c>
      <c r="X290" s="916">
        <v>0</v>
      </c>
      <c r="Y290" s="916">
        <v>0</v>
      </c>
      <c r="Z290" s="916">
        <v>0</v>
      </c>
      <c r="AA290" s="916">
        <v>0</v>
      </c>
      <c r="AB290" s="916">
        <v>0</v>
      </c>
      <c r="AC290" s="916">
        <v>0</v>
      </c>
      <c r="AD290" s="916">
        <v>7015680</v>
      </c>
      <c r="AE290" s="916">
        <v>1573297</v>
      </c>
      <c r="AF290" s="916">
        <v>174812</v>
      </c>
      <c r="AG290" s="916">
        <v>8763789</v>
      </c>
      <c r="AH290" s="916">
        <v>1356805</v>
      </c>
      <c r="AI290" s="916">
        <v>1085444</v>
      </c>
      <c r="AJ290" s="916">
        <v>244225</v>
      </c>
      <c r="AK290" s="916">
        <v>27136</v>
      </c>
      <c r="AL290" s="916">
        <v>2713610</v>
      </c>
      <c r="AM290" s="916">
        <v>-696649</v>
      </c>
      <c r="AN290" s="916">
        <v>-557319</v>
      </c>
      <c r="AO290" s="916">
        <v>-125397</v>
      </c>
      <c r="AP290" s="916">
        <v>-13933</v>
      </c>
      <c r="AQ290" s="916">
        <v>-1393298</v>
      </c>
      <c r="AR290" s="916">
        <v>-601909</v>
      </c>
      <c r="AS290" s="916">
        <v>-481526</v>
      </c>
      <c r="AT290" s="916">
        <v>-108343</v>
      </c>
      <c r="AU290" s="916">
        <v>-12038</v>
      </c>
      <c r="AV290" s="916">
        <v>-1203816</v>
      </c>
      <c r="AW290" s="916">
        <v>48849</v>
      </c>
      <c r="AX290" s="916">
        <v>39080</v>
      </c>
      <c r="AY290" s="916">
        <v>8793</v>
      </c>
      <c r="AZ290" s="916">
        <v>977</v>
      </c>
      <c r="BA290" s="916">
        <v>97699</v>
      </c>
      <c r="BB290" s="916">
        <v>-175703</v>
      </c>
      <c r="BC290" s="916">
        <v>-140562</v>
      </c>
      <c r="BD290" s="916">
        <v>-31626</v>
      </c>
      <c r="BE290" s="916">
        <v>-3514</v>
      </c>
      <c r="BF290" s="916">
        <v>-351405</v>
      </c>
      <c r="BG290" s="916">
        <v>-728763</v>
      </c>
      <c r="BH290" s="916">
        <v>-583008</v>
      </c>
      <c r="BI290" s="916">
        <v>-131176</v>
      </c>
      <c r="BJ290" s="916">
        <v>-14575</v>
      </c>
      <c r="BK290" s="916">
        <v>-1457522</v>
      </c>
      <c r="BL290" s="916">
        <v>-2154843</v>
      </c>
      <c r="BM290" s="916">
        <v>-1723874</v>
      </c>
      <c r="BN290" s="916">
        <v>-387872</v>
      </c>
      <c r="BO290" s="916">
        <v>-43097</v>
      </c>
      <c r="BP290" s="916">
        <v>-4309686</v>
      </c>
      <c r="BQ290" s="916">
        <v>-144985</v>
      </c>
      <c r="BR290" s="916">
        <v>-115988</v>
      </c>
      <c r="BS290" s="916">
        <v>-26097</v>
      </c>
      <c r="BT290" s="916">
        <v>-2900</v>
      </c>
      <c r="BU290" s="916">
        <v>-289970</v>
      </c>
      <c r="BV290" s="916">
        <v>-2009859</v>
      </c>
      <c r="BW290" s="916">
        <v>-1607886</v>
      </c>
      <c r="BX290" s="916">
        <v>-361774</v>
      </c>
      <c r="BY290" s="916">
        <v>-40197</v>
      </c>
      <c r="BZ290" s="916">
        <v>-4019716</v>
      </c>
      <c r="CA290" s="916">
        <v>2034</v>
      </c>
      <c r="CB290" s="916">
        <v>1628</v>
      </c>
      <c r="CC290" s="916">
        <v>366</v>
      </c>
      <c r="CD290" s="916">
        <v>41</v>
      </c>
      <c r="CE290" s="916">
        <v>4069</v>
      </c>
      <c r="CF290" s="916">
        <v>188912</v>
      </c>
      <c r="CG290" s="916">
        <v>151130</v>
      </c>
      <c r="CH290" s="916">
        <v>34004</v>
      </c>
      <c r="CI290" s="916">
        <v>3778</v>
      </c>
      <c r="CJ290" s="916">
        <v>377824</v>
      </c>
      <c r="CK290" s="916">
        <v>76722</v>
      </c>
      <c r="CL290" s="916">
        <v>61377</v>
      </c>
      <c r="CM290" s="916">
        <v>13810</v>
      </c>
      <c r="CN290" s="916">
        <v>1534</v>
      </c>
      <c r="CO290" s="916">
        <v>153443</v>
      </c>
      <c r="CP290" s="916">
        <v>744894</v>
      </c>
      <c r="CQ290" s="916">
        <v>595916</v>
      </c>
      <c r="CR290" s="916">
        <v>134081</v>
      </c>
      <c r="CS290" s="916">
        <v>14898</v>
      </c>
      <c r="CT290" s="916">
        <v>1489789</v>
      </c>
      <c r="CU290" s="916">
        <v>-1142281</v>
      </c>
      <c r="CV290" s="916">
        <v>-913823</v>
      </c>
      <c r="CW290" s="916">
        <v>-205611</v>
      </c>
      <c r="CX290" s="916">
        <v>-22846</v>
      </c>
      <c r="CY290" s="916">
        <v>-2284561</v>
      </c>
      <c r="CZ290" s="916">
        <v>-66229</v>
      </c>
      <c r="DA290" s="916">
        <v>-52983</v>
      </c>
      <c r="DB290" s="916">
        <v>-11921</v>
      </c>
      <c r="DC290" s="916">
        <v>-1325</v>
      </c>
      <c r="DD290" s="916">
        <v>-132458</v>
      </c>
      <c r="DE290" s="916">
        <v>-1076053</v>
      </c>
      <c r="DF290" s="916">
        <v>-860840</v>
      </c>
      <c r="DG290" s="916">
        <v>-193689</v>
      </c>
      <c r="DH290" s="916">
        <v>-21521</v>
      </c>
      <c r="DI290" s="916">
        <v>-2152103</v>
      </c>
      <c r="DJ290" s="916">
        <v>-3750155</v>
      </c>
      <c r="DK290" s="916">
        <v>-3000123</v>
      </c>
      <c r="DL290" s="916">
        <v>-675028</v>
      </c>
      <c r="DM290" s="916">
        <v>-75001</v>
      </c>
      <c r="DN290" s="916">
        <v>-7500308</v>
      </c>
      <c r="DO290" s="916">
        <v>0</v>
      </c>
      <c r="DP290" s="916">
        <v>0</v>
      </c>
      <c r="DQ290" s="916">
        <v>0</v>
      </c>
      <c r="DR290" s="916">
        <v>0</v>
      </c>
      <c r="DS290" s="916">
        <v>0</v>
      </c>
      <c r="DT290" s="916">
        <v>-3981910</v>
      </c>
      <c r="DU290" s="916">
        <v>-3185528</v>
      </c>
      <c r="DV290" s="916">
        <v>-716744</v>
      </c>
      <c r="DW290" s="916">
        <v>-79638</v>
      </c>
      <c r="DX290" s="916">
        <v>-7963819</v>
      </c>
      <c r="DY290" s="916">
        <v>231755</v>
      </c>
      <c r="DZ290" s="916">
        <v>185405</v>
      </c>
      <c r="EA290" s="916">
        <v>41716</v>
      </c>
      <c r="EB290" s="916">
        <v>4637</v>
      </c>
      <c r="EC290" s="916">
        <v>463511</v>
      </c>
      <c r="ED290" s="916">
        <v>15358906</v>
      </c>
      <c r="EE290" s="916">
        <v>12287124</v>
      </c>
      <c r="EF290" s="916">
        <v>2764603</v>
      </c>
      <c r="EG290" s="916">
        <v>307178</v>
      </c>
      <c r="EH290" s="916">
        <v>30717811</v>
      </c>
      <c r="EI290" s="916">
        <v>14508589</v>
      </c>
      <c r="EJ290" s="916">
        <v>11606872</v>
      </c>
      <c r="EK290" s="916">
        <v>2611546</v>
      </c>
      <c r="EL290" s="916">
        <v>290172</v>
      </c>
      <c r="EM290" s="916">
        <v>29017179</v>
      </c>
      <c r="EN290" s="916">
        <v>-850317</v>
      </c>
      <c r="EO290" s="916">
        <v>-680252</v>
      </c>
      <c r="EP290" s="916">
        <v>-153057</v>
      </c>
      <c r="EQ290" s="916">
        <v>-17006</v>
      </c>
      <c r="ER290" s="916">
        <v>-1700632</v>
      </c>
      <c r="ES290" s="916">
        <v>-618562</v>
      </c>
      <c r="ET290" s="916">
        <v>-494847</v>
      </c>
      <c r="EU290" s="916">
        <v>-111341</v>
      </c>
      <c r="EV290" s="916">
        <v>-12369</v>
      </c>
      <c r="EW290" s="916">
        <v>-1237121</v>
      </c>
      <c r="EX290" s="917">
        <v>0.5</v>
      </c>
      <c r="EY290" s="917">
        <v>0.4</v>
      </c>
      <c r="EZ290" s="917">
        <v>0.09</v>
      </c>
      <c r="FA290" s="917">
        <v>0.01</v>
      </c>
      <c r="FB290" s="917">
        <v>1</v>
      </c>
      <c r="FC290" s="884" t="s">
        <v>695</v>
      </c>
      <c r="FD290" s="884" t="s">
        <v>694</v>
      </c>
      <c r="FE290" s="884" t="s">
        <v>1672</v>
      </c>
      <c r="FF290" s="884" t="s">
        <v>2346</v>
      </c>
      <c r="FG290" s="884" t="s">
        <v>2636</v>
      </c>
    </row>
    <row r="291" spans="1:163" ht="14.25" thickTop="1" thickBot="1" x14ac:dyDescent="0.25">
      <c r="A291" s="884" t="s">
        <v>3311</v>
      </c>
      <c r="B291" s="918" t="s">
        <v>627</v>
      </c>
      <c r="C291" s="919" t="s">
        <v>626</v>
      </c>
      <c r="D291" s="916">
        <v>26261026</v>
      </c>
      <c r="E291" s="916">
        <v>21008821</v>
      </c>
      <c r="F291" s="916">
        <v>5252205</v>
      </c>
      <c r="G291" s="916">
        <v>0</v>
      </c>
      <c r="H291" s="916">
        <v>52522052</v>
      </c>
      <c r="I291" s="916">
        <v>0</v>
      </c>
      <c r="J291" s="916">
        <v>0</v>
      </c>
      <c r="K291" s="916">
        <v>26261026</v>
      </c>
      <c r="L291" s="916">
        <v>144092</v>
      </c>
      <c r="M291" s="916">
        <v>144092</v>
      </c>
      <c r="N291" s="916">
        <v>0</v>
      </c>
      <c r="O291" s="916">
        <v>0</v>
      </c>
      <c r="P291" s="916">
        <v>0</v>
      </c>
      <c r="Q291" s="916">
        <v>0</v>
      </c>
      <c r="R291" s="916">
        <v>0</v>
      </c>
      <c r="S291" s="916">
        <v>0</v>
      </c>
      <c r="T291" s="916">
        <v>0</v>
      </c>
      <c r="U291" s="916">
        <v>0</v>
      </c>
      <c r="V291" s="916">
        <v>0</v>
      </c>
      <c r="W291" s="916">
        <v>0</v>
      </c>
      <c r="X291" s="916">
        <v>0</v>
      </c>
      <c r="Y291" s="916">
        <v>0</v>
      </c>
      <c r="Z291" s="916">
        <v>0</v>
      </c>
      <c r="AA291" s="916">
        <v>0</v>
      </c>
      <c r="AB291" s="916">
        <v>0</v>
      </c>
      <c r="AC291" s="916">
        <v>0</v>
      </c>
      <c r="AD291" s="916">
        <v>5523451</v>
      </c>
      <c r="AE291" s="916">
        <v>1380862</v>
      </c>
      <c r="AF291" s="916">
        <v>0</v>
      </c>
      <c r="AG291" s="916">
        <v>6904313</v>
      </c>
      <c r="AH291" s="916">
        <v>1076187</v>
      </c>
      <c r="AI291" s="916">
        <v>860949</v>
      </c>
      <c r="AJ291" s="916">
        <v>215237</v>
      </c>
      <c r="AK291" s="916">
        <v>0</v>
      </c>
      <c r="AL291" s="916">
        <v>2152373</v>
      </c>
      <c r="AM291" s="916">
        <v>-1215463</v>
      </c>
      <c r="AN291" s="916">
        <v>-972370</v>
      </c>
      <c r="AO291" s="916">
        <v>-243093</v>
      </c>
      <c r="AP291" s="916">
        <v>0</v>
      </c>
      <c r="AQ291" s="916">
        <v>-2430926</v>
      </c>
      <c r="AR291" s="916">
        <v>-311742</v>
      </c>
      <c r="AS291" s="916">
        <v>-249394</v>
      </c>
      <c r="AT291" s="916">
        <v>-62348</v>
      </c>
      <c r="AU291" s="916">
        <v>0</v>
      </c>
      <c r="AV291" s="916">
        <v>-623484</v>
      </c>
      <c r="AW291" s="916">
        <v>86821</v>
      </c>
      <c r="AX291" s="916">
        <v>69457</v>
      </c>
      <c r="AY291" s="916">
        <v>17364</v>
      </c>
      <c r="AZ291" s="916">
        <v>0</v>
      </c>
      <c r="BA291" s="916">
        <v>173642</v>
      </c>
      <c r="BB291" s="916">
        <v>-228072</v>
      </c>
      <c r="BC291" s="916">
        <v>-182458</v>
      </c>
      <c r="BD291" s="916">
        <v>-45614</v>
      </c>
      <c r="BE291" s="916">
        <v>0</v>
      </c>
      <c r="BF291" s="916">
        <v>-456144</v>
      </c>
      <c r="BG291" s="916">
        <v>-452993</v>
      </c>
      <c r="BH291" s="916">
        <v>-362395</v>
      </c>
      <c r="BI291" s="916">
        <v>-90598</v>
      </c>
      <c r="BJ291" s="916">
        <v>0</v>
      </c>
      <c r="BK291" s="916">
        <v>-905986</v>
      </c>
      <c r="BL291" s="916">
        <v>-2279278</v>
      </c>
      <c r="BM291" s="916">
        <v>-1823422</v>
      </c>
      <c r="BN291" s="916">
        <v>-455856</v>
      </c>
      <c r="BO291" s="916">
        <v>0</v>
      </c>
      <c r="BP291" s="916">
        <v>-4558556</v>
      </c>
      <c r="BQ291" s="916">
        <v>-67611</v>
      </c>
      <c r="BR291" s="916">
        <v>-54088</v>
      </c>
      <c r="BS291" s="916">
        <v>-13522</v>
      </c>
      <c r="BT291" s="916">
        <v>0</v>
      </c>
      <c r="BU291" s="916">
        <v>-135221</v>
      </c>
      <c r="BV291" s="916">
        <v>-2211667</v>
      </c>
      <c r="BW291" s="916">
        <v>-1769334</v>
      </c>
      <c r="BX291" s="916">
        <v>-442334</v>
      </c>
      <c r="BY291" s="916">
        <v>0</v>
      </c>
      <c r="BZ291" s="916">
        <v>-4423335</v>
      </c>
      <c r="CA291" s="916">
        <v>16853</v>
      </c>
      <c r="CB291" s="916">
        <v>13483</v>
      </c>
      <c r="CC291" s="916">
        <v>3371</v>
      </c>
      <c r="CD291" s="916">
        <v>0</v>
      </c>
      <c r="CE291" s="916">
        <v>33707</v>
      </c>
      <c r="CF291" s="916">
        <v>1283547</v>
      </c>
      <c r="CG291" s="916">
        <v>1026838</v>
      </c>
      <c r="CH291" s="916">
        <v>256709</v>
      </c>
      <c r="CI291" s="916">
        <v>0</v>
      </c>
      <c r="CJ291" s="916">
        <v>2567094</v>
      </c>
      <c r="CK291" s="916">
        <v>46718</v>
      </c>
      <c r="CL291" s="916">
        <v>37374</v>
      </c>
      <c r="CM291" s="916">
        <v>9344</v>
      </c>
      <c r="CN291" s="916">
        <v>0</v>
      </c>
      <c r="CO291" s="916">
        <v>93436</v>
      </c>
      <c r="CP291" s="916">
        <v>-1783249</v>
      </c>
      <c r="CQ291" s="916">
        <v>-1426600</v>
      </c>
      <c r="CR291" s="916">
        <v>-356650</v>
      </c>
      <c r="CS291" s="916">
        <v>0</v>
      </c>
      <c r="CT291" s="916">
        <v>-3566499</v>
      </c>
      <c r="CU291" s="916">
        <v>-2715409</v>
      </c>
      <c r="CV291" s="916">
        <v>-2172327</v>
      </c>
      <c r="CW291" s="916">
        <v>-543082</v>
      </c>
      <c r="CX291" s="916">
        <v>0</v>
      </c>
      <c r="CY291" s="916">
        <v>-5430818</v>
      </c>
      <c r="CZ291" s="916">
        <v>-4040</v>
      </c>
      <c r="DA291" s="916">
        <v>-3231</v>
      </c>
      <c r="DB291" s="916">
        <v>-807</v>
      </c>
      <c r="DC291" s="916">
        <v>0</v>
      </c>
      <c r="DD291" s="916">
        <v>-8078</v>
      </c>
      <c r="DE291" s="916">
        <v>-2711369</v>
      </c>
      <c r="DF291" s="916">
        <v>-2169096</v>
      </c>
      <c r="DG291" s="916">
        <v>-542275</v>
      </c>
      <c r="DH291" s="916">
        <v>0</v>
      </c>
      <c r="DI291" s="916">
        <v>-5422740</v>
      </c>
      <c r="DJ291" s="916">
        <v>-255495</v>
      </c>
      <c r="DK291" s="916">
        <v>-207581</v>
      </c>
      <c r="DL291" s="916">
        <v>-58533</v>
      </c>
      <c r="DM291" s="916">
        <v>0</v>
      </c>
      <c r="DN291" s="916">
        <v>-521609</v>
      </c>
      <c r="DO291" s="916">
        <v>0</v>
      </c>
      <c r="DP291" s="916">
        <v>0</v>
      </c>
      <c r="DQ291" s="916">
        <v>0</v>
      </c>
      <c r="DR291" s="916">
        <v>0</v>
      </c>
      <c r="DS291" s="916">
        <v>0</v>
      </c>
      <c r="DT291" s="916">
        <v>961489</v>
      </c>
      <c r="DU291" s="916">
        <v>769191</v>
      </c>
      <c r="DV291" s="916">
        <v>192298</v>
      </c>
      <c r="DW291" s="916">
        <v>0</v>
      </c>
      <c r="DX291" s="916">
        <v>1922978</v>
      </c>
      <c r="DY291" s="916">
        <v>-1216984</v>
      </c>
      <c r="DZ291" s="916">
        <v>-976772</v>
      </c>
      <c r="EA291" s="916">
        <v>-250831</v>
      </c>
      <c r="EB291" s="916">
        <v>0</v>
      </c>
      <c r="EC291" s="916">
        <v>-2444587</v>
      </c>
      <c r="ED291" s="916">
        <v>28802989</v>
      </c>
      <c r="EE291" s="916">
        <v>23042392</v>
      </c>
      <c r="EF291" s="916">
        <v>5760598</v>
      </c>
      <c r="EG291" s="916">
        <v>0</v>
      </c>
      <c r="EH291" s="916">
        <v>57605979</v>
      </c>
      <c r="EI291" s="916">
        <v>26261026</v>
      </c>
      <c r="EJ291" s="916">
        <v>21008821</v>
      </c>
      <c r="EK291" s="916">
        <v>5252205</v>
      </c>
      <c r="EL291" s="916">
        <v>0</v>
      </c>
      <c r="EM291" s="916">
        <v>52522052</v>
      </c>
      <c r="EN291" s="916">
        <v>-2541963</v>
      </c>
      <c r="EO291" s="916">
        <v>-2033571</v>
      </c>
      <c r="EP291" s="916">
        <v>-508393</v>
      </c>
      <c r="EQ291" s="916">
        <v>0</v>
      </c>
      <c r="ER291" s="916">
        <v>-5083927</v>
      </c>
      <c r="ES291" s="916">
        <v>-3758947</v>
      </c>
      <c r="ET291" s="916">
        <v>-3010343</v>
      </c>
      <c r="EU291" s="916">
        <v>-759224</v>
      </c>
      <c r="EV291" s="916">
        <v>0</v>
      </c>
      <c r="EW291" s="916">
        <v>-7528514</v>
      </c>
      <c r="EX291" s="917">
        <v>0.5</v>
      </c>
      <c r="EY291" s="917">
        <v>0.4</v>
      </c>
      <c r="EZ291" s="917">
        <v>0.1</v>
      </c>
      <c r="FA291" s="917">
        <v>0</v>
      </c>
      <c r="FB291" s="917">
        <v>1</v>
      </c>
      <c r="FC291" s="884" t="s">
        <v>692</v>
      </c>
      <c r="FD291" s="884" t="s">
        <v>676</v>
      </c>
      <c r="FE291" s="884" t="s">
        <v>1672</v>
      </c>
      <c r="FF291" s="884" t="s">
        <v>2345</v>
      </c>
      <c r="FG291" s="884" t="s">
        <v>2637</v>
      </c>
    </row>
    <row r="292" spans="1:163" ht="14.25" thickTop="1" thickBot="1" x14ac:dyDescent="0.25">
      <c r="A292" s="884" t="s">
        <v>3311</v>
      </c>
      <c r="B292" s="918" t="s">
        <v>629</v>
      </c>
      <c r="C292" s="919" t="s">
        <v>628</v>
      </c>
      <c r="D292" s="916">
        <v>40033891</v>
      </c>
      <c r="E292" s="916">
        <v>39233214</v>
      </c>
      <c r="F292" s="916">
        <v>0</v>
      </c>
      <c r="G292" s="916">
        <v>800678</v>
      </c>
      <c r="H292" s="916">
        <v>80067783</v>
      </c>
      <c r="I292" s="916">
        <v>0</v>
      </c>
      <c r="J292" s="916">
        <v>0</v>
      </c>
      <c r="K292" s="916">
        <v>40033891</v>
      </c>
      <c r="L292" s="916">
        <v>261402</v>
      </c>
      <c r="M292" s="916">
        <v>261402</v>
      </c>
      <c r="N292" s="916">
        <v>0</v>
      </c>
      <c r="O292" s="916">
        <v>0</v>
      </c>
      <c r="P292" s="916">
        <v>0</v>
      </c>
      <c r="Q292" s="916">
        <v>0</v>
      </c>
      <c r="R292" s="916">
        <v>0</v>
      </c>
      <c r="S292" s="916">
        <v>0</v>
      </c>
      <c r="T292" s="916">
        <v>0</v>
      </c>
      <c r="U292" s="916">
        <v>0</v>
      </c>
      <c r="V292" s="916">
        <v>0</v>
      </c>
      <c r="W292" s="916">
        <v>0</v>
      </c>
      <c r="X292" s="916">
        <v>0</v>
      </c>
      <c r="Y292" s="916">
        <v>0</v>
      </c>
      <c r="Z292" s="916">
        <v>0</v>
      </c>
      <c r="AA292" s="916">
        <v>0</v>
      </c>
      <c r="AB292" s="916">
        <v>0</v>
      </c>
      <c r="AC292" s="916">
        <v>0</v>
      </c>
      <c r="AD292" s="916">
        <v>10159067</v>
      </c>
      <c r="AE292" s="916">
        <v>0</v>
      </c>
      <c r="AF292" s="916">
        <v>207328</v>
      </c>
      <c r="AG292" s="916">
        <v>10366395</v>
      </c>
      <c r="AH292" s="916">
        <v>2350134</v>
      </c>
      <c r="AI292" s="916">
        <v>2303131</v>
      </c>
      <c r="AJ292" s="916">
        <v>0</v>
      </c>
      <c r="AK292" s="916">
        <v>47003</v>
      </c>
      <c r="AL292" s="916">
        <v>4700268</v>
      </c>
      <c r="AM292" s="916">
        <v>-1713873</v>
      </c>
      <c r="AN292" s="916">
        <v>-1679596</v>
      </c>
      <c r="AO292" s="916">
        <v>0</v>
      </c>
      <c r="AP292" s="916">
        <v>-34277</v>
      </c>
      <c r="AQ292" s="916">
        <v>-3427746</v>
      </c>
      <c r="AR292" s="916">
        <v>-346500</v>
      </c>
      <c r="AS292" s="916">
        <v>-339570</v>
      </c>
      <c r="AT292" s="916">
        <v>0</v>
      </c>
      <c r="AU292" s="916">
        <v>-6930</v>
      </c>
      <c r="AV292" s="916">
        <v>-693000</v>
      </c>
      <c r="AW292" s="916">
        <v>372</v>
      </c>
      <c r="AX292" s="916">
        <v>364</v>
      </c>
      <c r="AY292" s="916">
        <v>0</v>
      </c>
      <c r="AZ292" s="916">
        <v>7</v>
      </c>
      <c r="BA292" s="916">
        <v>743</v>
      </c>
      <c r="BB292" s="916">
        <v>31128</v>
      </c>
      <c r="BC292" s="916">
        <v>30506</v>
      </c>
      <c r="BD292" s="916">
        <v>0</v>
      </c>
      <c r="BE292" s="916">
        <v>623</v>
      </c>
      <c r="BF292" s="916">
        <v>62257</v>
      </c>
      <c r="BG292" s="916">
        <v>-315000</v>
      </c>
      <c r="BH292" s="916">
        <v>-308700</v>
      </c>
      <c r="BI292" s="916">
        <v>0</v>
      </c>
      <c r="BJ292" s="916">
        <v>-6300</v>
      </c>
      <c r="BK292" s="916">
        <v>-630000</v>
      </c>
      <c r="BL292" s="916">
        <v>-1682658</v>
      </c>
      <c r="BM292" s="916">
        <v>-1649005</v>
      </c>
      <c r="BN292" s="916">
        <v>0</v>
      </c>
      <c r="BO292" s="916">
        <v>-33653</v>
      </c>
      <c r="BP292" s="916">
        <v>-3365316</v>
      </c>
      <c r="BQ292" s="916">
        <v>0</v>
      </c>
      <c r="BR292" s="916">
        <v>0</v>
      </c>
      <c r="BS292" s="916">
        <v>0</v>
      </c>
      <c r="BT292" s="916">
        <v>0</v>
      </c>
      <c r="BU292" s="916">
        <v>0</v>
      </c>
      <c r="BV292" s="916">
        <v>-1682658</v>
      </c>
      <c r="BW292" s="916">
        <v>-1649005</v>
      </c>
      <c r="BX292" s="916">
        <v>0</v>
      </c>
      <c r="BY292" s="916">
        <v>-33653</v>
      </c>
      <c r="BZ292" s="916">
        <v>-3365316</v>
      </c>
      <c r="CA292" s="916">
        <v>0</v>
      </c>
      <c r="CB292" s="916">
        <v>0</v>
      </c>
      <c r="CC292" s="916">
        <v>0</v>
      </c>
      <c r="CD292" s="916">
        <v>0</v>
      </c>
      <c r="CE292" s="916">
        <v>0</v>
      </c>
      <c r="CF292" s="916">
        <v>1492467</v>
      </c>
      <c r="CG292" s="916">
        <v>1462618</v>
      </c>
      <c r="CH292" s="916">
        <v>0</v>
      </c>
      <c r="CI292" s="916">
        <v>29849</v>
      </c>
      <c r="CJ292" s="916">
        <v>2984934</v>
      </c>
      <c r="CK292" s="916">
        <v>0</v>
      </c>
      <c r="CL292" s="916">
        <v>0</v>
      </c>
      <c r="CM292" s="916">
        <v>0</v>
      </c>
      <c r="CN292" s="916">
        <v>0</v>
      </c>
      <c r="CO292" s="916">
        <v>0</v>
      </c>
      <c r="CP292" s="916">
        <v>-1103750</v>
      </c>
      <c r="CQ292" s="916">
        <v>-1081675</v>
      </c>
      <c r="CR292" s="916">
        <v>0</v>
      </c>
      <c r="CS292" s="916">
        <v>-22075</v>
      </c>
      <c r="CT292" s="916">
        <v>-2207500</v>
      </c>
      <c r="CU292" s="916">
        <v>-1293941</v>
      </c>
      <c r="CV292" s="916">
        <v>-1268062</v>
      </c>
      <c r="CW292" s="916">
        <v>0</v>
      </c>
      <c r="CX292" s="916">
        <v>-25879</v>
      </c>
      <c r="CY292" s="916">
        <v>-2587882</v>
      </c>
      <c r="CZ292" s="916">
        <v>0</v>
      </c>
      <c r="DA292" s="916">
        <v>0</v>
      </c>
      <c r="DB292" s="916">
        <v>0</v>
      </c>
      <c r="DC292" s="916">
        <v>0</v>
      </c>
      <c r="DD292" s="916">
        <v>0</v>
      </c>
      <c r="DE292" s="916">
        <v>-1293941</v>
      </c>
      <c r="DF292" s="916">
        <v>-1268062</v>
      </c>
      <c r="DG292" s="916">
        <v>0</v>
      </c>
      <c r="DH292" s="916">
        <v>-25879</v>
      </c>
      <c r="DI292" s="916">
        <v>-2587882</v>
      </c>
      <c r="DJ292" s="916">
        <v>-9176088</v>
      </c>
      <c r="DK292" s="916">
        <v>-8992566</v>
      </c>
      <c r="DL292" s="916">
        <v>0</v>
      </c>
      <c r="DM292" s="916">
        <v>-183524</v>
      </c>
      <c r="DN292" s="916">
        <v>-18352179</v>
      </c>
      <c r="DO292" s="916">
        <v>0</v>
      </c>
      <c r="DP292" s="916">
        <v>0</v>
      </c>
      <c r="DQ292" s="916">
        <v>0</v>
      </c>
      <c r="DR292" s="916">
        <v>0</v>
      </c>
      <c r="DS292" s="916">
        <v>0</v>
      </c>
      <c r="DT292" s="916">
        <v>-11975248</v>
      </c>
      <c r="DU292" s="916">
        <v>-11735743</v>
      </c>
      <c r="DV292" s="916">
        <v>0</v>
      </c>
      <c r="DW292" s="916">
        <v>-239505</v>
      </c>
      <c r="DX292" s="916">
        <v>-23950495</v>
      </c>
      <c r="DY292" s="916">
        <v>2799160</v>
      </c>
      <c r="DZ292" s="916">
        <v>2743177</v>
      </c>
      <c r="EA292" s="916">
        <v>0</v>
      </c>
      <c r="EB292" s="916">
        <v>55981</v>
      </c>
      <c r="EC292" s="916">
        <v>5598316</v>
      </c>
      <c r="ED292" s="916">
        <v>36122257</v>
      </c>
      <c r="EE292" s="916">
        <v>35399812</v>
      </c>
      <c r="EF292" s="916">
        <v>0</v>
      </c>
      <c r="EG292" s="916">
        <v>722445</v>
      </c>
      <c r="EH292" s="916">
        <v>72244514</v>
      </c>
      <c r="EI292" s="916">
        <v>40033891</v>
      </c>
      <c r="EJ292" s="916">
        <v>39233214</v>
      </c>
      <c r="EK292" s="916">
        <v>0</v>
      </c>
      <c r="EL292" s="916">
        <v>800678</v>
      </c>
      <c r="EM292" s="916">
        <v>80067783</v>
      </c>
      <c r="EN292" s="916">
        <v>3911634</v>
      </c>
      <c r="EO292" s="916">
        <v>3833402</v>
      </c>
      <c r="EP292" s="916">
        <v>0</v>
      </c>
      <c r="EQ292" s="916">
        <v>78233</v>
      </c>
      <c r="ER292" s="916">
        <v>7823269</v>
      </c>
      <c r="ES292" s="916">
        <v>6710794</v>
      </c>
      <c r="ET292" s="916">
        <v>6576579</v>
      </c>
      <c r="EU292" s="916">
        <v>0</v>
      </c>
      <c r="EV292" s="916">
        <v>134214</v>
      </c>
      <c r="EW292" s="916">
        <v>13421585</v>
      </c>
      <c r="EX292" s="917">
        <v>0.5</v>
      </c>
      <c r="EY292" s="917">
        <v>0.49</v>
      </c>
      <c r="EZ292" s="917">
        <v>0</v>
      </c>
      <c r="FA292" s="917">
        <v>0.01</v>
      </c>
      <c r="FB292" s="917">
        <v>1</v>
      </c>
      <c r="FC292" s="884" t="s">
        <v>669</v>
      </c>
      <c r="FD292" s="884" t="s">
        <v>680</v>
      </c>
      <c r="FE292" s="884" t="s">
        <v>669</v>
      </c>
      <c r="FF292" s="884" t="s">
        <v>2346</v>
      </c>
      <c r="FG292" s="884" t="s">
        <v>2638</v>
      </c>
    </row>
    <row r="293" spans="1:163" ht="14.25" thickTop="1" thickBot="1" x14ac:dyDescent="0.25">
      <c r="A293" s="884" t="s">
        <v>3311</v>
      </c>
      <c r="B293" s="918" t="s">
        <v>631</v>
      </c>
      <c r="C293" s="919" t="s">
        <v>630</v>
      </c>
      <c r="D293" s="916">
        <v>4117417</v>
      </c>
      <c r="E293" s="916">
        <v>3293934</v>
      </c>
      <c r="F293" s="916">
        <v>741135</v>
      </c>
      <c r="G293" s="916">
        <v>82348</v>
      </c>
      <c r="H293" s="916">
        <v>8234834</v>
      </c>
      <c r="I293" s="916">
        <v>0</v>
      </c>
      <c r="J293" s="916">
        <v>0</v>
      </c>
      <c r="K293" s="916">
        <v>4117417</v>
      </c>
      <c r="L293" s="916">
        <v>83174</v>
      </c>
      <c r="M293" s="916">
        <v>83174</v>
      </c>
      <c r="N293" s="916">
        <v>0</v>
      </c>
      <c r="O293" s="916">
        <v>0</v>
      </c>
      <c r="P293" s="916">
        <v>0</v>
      </c>
      <c r="Q293" s="916">
        <v>959812</v>
      </c>
      <c r="R293" s="916">
        <v>0</v>
      </c>
      <c r="S293" s="916">
        <v>959812</v>
      </c>
      <c r="T293" s="916">
        <v>0</v>
      </c>
      <c r="U293" s="916">
        <v>0</v>
      </c>
      <c r="V293" s="916">
        <v>0</v>
      </c>
      <c r="W293" s="916">
        <v>0</v>
      </c>
      <c r="X293" s="916">
        <v>0</v>
      </c>
      <c r="Y293" s="916">
        <v>0</v>
      </c>
      <c r="Z293" s="916">
        <v>0</v>
      </c>
      <c r="AA293" s="916">
        <v>0</v>
      </c>
      <c r="AB293" s="916">
        <v>0</v>
      </c>
      <c r="AC293" s="916">
        <v>0</v>
      </c>
      <c r="AD293" s="916">
        <v>2518469</v>
      </c>
      <c r="AE293" s="916">
        <v>544584</v>
      </c>
      <c r="AF293" s="916">
        <v>60508</v>
      </c>
      <c r="AG293" s="916">
        <v>3123561</v>
      </c>
      <c r="AH293" s="916">
        <v>682072</v>
      </c>
      <c r="AI293" s="916">
        <v>545657</v>
      </c>
      <c r="AJ293" s="916">
        <v>122773</v>
      </c>
      <c r="AK293" s="916">
        <v>13641</v>
      </c>
      <c r="AL293" s="916">
        <v>1364143</v>
      </c>
      <c r="AM293" s="916">
        <v>-177659</v>
      </c>
      <c r="AN293" s="916">
        <v>-142128</v>
      </c>
      <c r="AO293" s="916">
        <v>-31979</v>
      </c>
      <c r="AP293" s="916">
        <v>-3553</v>
      </c>
      <c r="AQ293" s="916">
        <v>-355319</v>
      </c>
      <c r="AR293" s="916">
        <v>-399796</v>
      </c>
      <c r="AS293" s="916">
        <v>-319837</v>
      </c>
      <c r="AT293" s="916">
        <v>-71963</v>
      </c>
      <c r="AU293" s="916">
        <v>-7996</v>
      </c>
      <c r="AV293" s="916">
        <v>-799592</v>
      </c>
      <c r="AW293" s="916">
        <v>36055</v>
      </c>
      <c r="AX293" s="916">
        <v>28844</v>
      </c>
      <c r="AY293" s="916">
        <v>6490</v>
      </c>
      <c r="AZ293" s="916">
        <v>721</v>
      </c>
      <c r="BA293" s="916">
        <v>72110</v>
      </c>
      <c r="BB293" s="916">
        <v>-32131</v>
      </c>
      <c r="BC293" s="916">
        <v>-25705</v>
      </c>
      <c r="BD293" s="916">
        <v>-5784</v>
      </c>
      <c r="BE293" s="916">
        <v>-643</v>
      </c>
      <c r="BF293" s="916">
        <v>-64263</v>
      </c>
      <c r="BG293" s="916">
        <v>-395872</v>
      </c>
      <c r="BH293" s="916">
        <v>-316698</v>
      </c>
      <c r="BI293" s="916">
        <v>-71257</v>
      </c>
      <c r="BJ293" s="916">
        <v>-7918</v>
      </c>
      <c r="BK293" s="916">
        <v>-791745</v>
      </c>
      <c r="BL293" s="916">
        <v>-1150633</v>
      </c>
      <c r="BM293" s="916">
        <v>-920507</v>
      </c>
      <c r="BN293" s="916">
        <v>-207114</v>
      </c>
      <c r="BO293" s="916">
        <v>-23013</v>
      </c>
      <c r="BP293" s="916">
        <v>-2301267</v>
      </c>
      <c r="BQ293" s="916">
        <v>-85227</v>
      </c>
      <c r="BR293" s="916">
        <v>-68182</v>
      </c>
      <c r="BS293" s="916">
        <v>-15341</v>
      </c>
      <c r="BT293" s="916">
        <v>-1705</v>
      </c>
      <c r="BU293" s="916">
        <v>-170455</v>
      </c>
      <c r="BV293" s="916">
        <v>-1065406</v>
      </c>
      <c r="BW293" s="916">
        <v>-852325</v>
      </c>
      <c r="BX293" s="916">
        <v>-191773</v>
      </c>
      <c r="BY293" s="916">
        <v>-21308</v>
      </c>
      <c r="BZ293" s="916">
        <v>-2130812</v>
      </c>
      <c r="CA293" s="916">
        <v>45574</v>
      </c>
      <c r="CB293" s="916">
        <v>36460</v>
      </c>
      <c r="CC293" s="916">
        <v>8204</v>
      </c>
      <c r="CD293" s="916">
        <v>912</v>
      </c>
      <c r="CE293" s="916">
        <v>91150</v>
      </c>
      <c r="CF293" s="916">
        <v>265276</v>
      </c>
      <c r="CG293" s="916">
        <v>212222</v>
      </c>
      <c r="CH293" s="916">
        <v>47750</v>
      </c>
      <c r="CI293" s="916">
        <v>5306</v>
      </c>
      <c r="CJ293" s="916">
        <v>530554</v>
      </c>
      <c r="CK293" s="916">
        <v>0</v>
      </c>
      <c r="CL293" s="916">
        <v>0</v>
      </c>
      <c r="CM293" s="916">
        <v>0</v>
      </c>
      <c r="CN293" s="916">
        <v>0</v>
      </c>
      <c r="CO293" s="916">
        <v>0</v>
      </c>
      <c r="CP293" s="916">
        <v>-76204</v>
      </c>
      <c r="CQ293" s="916">
        <v>-60963</v>
      </c>
      <c r="CR293" s="916">
        <v>-13717</v>
      </c>
      <c r="CS293" s="916">
        <v>-1524</v>
      </c>
      <c r="CT293" s="916">
        <v>-152408</v>
      </c>
      <c r="CU293" s="916">
        <v>-915987</v>
      </c>
      <c r="CV293" s="916">
        <v>-732788</v>
      </c>
      <c r="CW293" s="916">
        <v>-164877</v>
      </c>
      <c r="CX293" s="916">
        <v>-18319</v>
      </c>
      <c r="CY293" s="916">
        <v>-1831971</v>
      </c>
      <c r="CZ293" s="916">
        <v>-39653</v>
      </c>
      <c r="DA293" s="916">
        <v>-31722</v>
      </c>
      <c r="DB293" s="916">
        <v>-7137</v>
      </c>
      <c r="DC293" s="916">
        <v>-793</v>
      </c>
      <c r="DD293" s="916">
        <v>-79305</v>
      </c>
      <c r="DE293" s="916">
        <v>-876334</v>
      </c>
      <c r="DF293" s="916">
        <v>-701066</v>
      </c>
      <c r="DG293" s="916">
        <v>-157740</v>
      </c>
      <c r="DH293" s="916">
        <v>-17526</v>
      </c>
      <c r="DI293" s="916">
        <v>-1752666</v>
      </c>
      <c r="DJ293" s="916">
        <v>-1542378</v>
      </c>
      <c r="DK293" s="916">
        <v>-1233904</v>
      </c>
      <c r="DL293" s="916">
        <v>-277629</v>
      </c>
      <c r="DM293" s="916">
        <v>-30848</v>
      </c>
      <c r="DN293" s="916">
        <v>-3084760</v>
      </c>
      <c r="DO293" s="916">
        <v>0</v>
      </c>
      <c r="DP293" s="916">
        <v>0</v>
      </c>
      <c r="DQ293" s="916">
        <v>0</v>
      </c>
      <c r="DR293" s="916">
        <v>0</v>
      </c>
      <c r="DS293" s="916">
        <v>0</v>
      </c>
      <c r="DT293" s="916">
        <v>-2036821</v>
      </c>
      <c r="DU293" s="916">
        <v>-1629456</v>
      </c>
      <c r="DV293" s="916">
        <v>-366628</v>
      </c>
      <c r="DW293" s="916">
        <v>-40736</v>
      </c>
      <c r="DX293" s="916">
        <v>-4073641</v>
      </c>
      <c r="DY293" s="916">
        <v>494443</v>
      </c>
      <c r="DZ293" s="916">
        <v>395552</v>
      </c>
      <c r="EA293" s="916">
        <v>88999</v>
      </c>
      <c r="EB293" s="916">
        <v>9888</v>
      </c>
      <c r="EC293" s="916">
        <v>988881</v>
      </c>
      <c r="ED293" s="916">
        <v>4141461</v>
      </c>
      <c r="EE293" s="916">
        <v>3313169</v>
      </c>
      <c r="EF293" s="916">
        <v>745463</v>
      </c>
      <c r="EG293" s="916">
        <v>82829</v>
      </c>
      <c r="EH293" s="916">
        <v>8282922</v>
      </c>
      <c r="EI293" s="916">
        <v>4117417</v>
      </c>
      <c r="EJ293" s="916">
        <v>3293934</v>
      </c>
      <c r="EK293" s="916">
        <v>741135</v>
      </c>
      <c r="EL293" s="916">
        <v>82348</v>
      </c>
      <c r="EM293" s="916">
        <v>8234834</v>
      </c>
      <c r="EN293" s="916">
        <v>-24044</v>
      </c>
      <c r="EO293" s="916">
        <v>-19235</v>
      </c>
      <c r="EP293" s="916">
        <v>-4328</v>
      </c>
      <c r="EQ293" s="916">
        <v>-481</v>
      </c>
      <c r="ER293" s="916">
        <v>-48088</v>
      </c>
      <c r="ES293" s="916">
        <v>470399</v>
      </c>
      <c r="ET293" s="916">
        <v>376317</v>
      </c>
      <c r="EU293" s="916">
        <v>84671</v>
      </c>
      <c r="EV293" s="916">
        <v>9407</v>
      </c>
      <c r="EW293" s="916">
        <v>940793</v>
      </c>
      <c r="EX293" s="917">
        <v>0.5</v>
      </c>
      <c r="EY293" s="917">
        <v>0.4</v>
      </c>
      <c r="EZ293" s="917">
        <v>0.09</v>
      </c>
      <c r="FA293" s="917">
        <v>0.01</v>
      </c>
      <c r="FB293" s="917">
        <v>1</v>
      </c>
      <c r="FC293" s="884" t="s">
        <v>691</v>
      </c>
      <c r="FD293" s="884" t="s">
        <v>687</v>
      </c>
      <c r="FE293" s="884" t="s">
        <v>1672</v>
      </c>
      <c r="FF293" s="884" t="s">
        <v>2344</v>
      </c>
      <c r="FG293" s="884" t="s">
        <v>2639</v>
      </c>
    </row>
    <row r="294" spans="1:163" ht="14.25" thickTop="1" thickBot="1" x14ac:dyDescent="0.25">
      <c r="A294" s="884" t="s">
        <v>3311</v>
      </c>
      <c r="B294" s="918" t="s">
        <v>633</v>
      </c>
      <c r="C294" s="919" t="s">
        <v>632</v>
      </c>
      <c r="D294" s="916">
        <v>13086475</v>
      </c>
      <c r="E294" s="916">
        <v>10469179</v>
      </c>
      <c r="F294" s="916">
        <v>2355565</v>
      </c>
      <c r="G294" s="916">
        <v>261729</v>
      </c>
      <c r="H294" s="916">
        <v>26172948</v>
      </c>
      <c r="I294" s="916">
        <v>0</v>
      </c>
      <c r="J294" s="916">
        <v>0</v>
      </c>
      <c r="K294" s="916">
        <v>13086475</v>
      </c>
      <c r="L294" s="916">
        <v>127956</v>
      </c>
      <c r="M294" s="916">
        <v>127956</v>
      </c>
      <c r="N294" s="916">
        <v>0</v>
      </c>
      <c r="O294" s="916">
        <v>0</v>
      </c>
      <c r="P294" s="916">
        <v>0</v>
      </c>
      <c r="Q294" s="916">
        <v>0</v>
      </c>
      <c r="R294" s="916">
        <v>0</v>
      </c>
      <c r="S294" s="916">
        <v>0</v>
      </c>
      <c r="T294" s="916">
        <v>0</v>
      </c>
      <c r="U294" s="916">
        <v>0</v>
      </c>
      <c r="V294" s="916">
        <v>0</v>
      </c>
      <c r="W294" s="916">
        <v>0</v>
      </c>
      <c r="X294" s="916">
        <v>0</v>
      </c>
      <c r="Y294" s="916">
        <v>0</v>
      </c>
      <c r="Z294" s="916">
        <v>0</v>
      </c>
      <c r="AA294" s="916">
        <v>0</v>
      </c>
      <c r="AB294" s="916">
        <v>0</v>
      </c>
      <c r="AC294" s="916">
        <v>0</v>
      </c>
      <c r="AD294" s="916">
        <v>4430651</v>
      </c>
      <c r="AE294" s="916">
        <v>996896</v>
      </c>
      <c r="AF294" s="916">
        <v>110766</v>
      </c>
      <c r="AG294" s="916">
        <v>5538313</v>
      </c>
      <c r="AH294" s="916">
        <v>3282370</v>
      </c>
      <c r="AI294" s="916">
        <v>2625895</v>
      </c>
      <c r="AJ294" s="916">
        <v>590826</v>
      </c>
      <c r="AK294" s="916">
        <v>65647</v>
      </c>
      <c r="AL294" s="916">
        <v>6564738</v>
      </c>
      <c r="AM294" s="916">
        <v>-483459</v>
      </c>
      <c r="AN294" s="916">
        <v>-386767</v>
      </c>
      <c r="AO294" s="916">
        <v>-87023</v>
      </c>
      <c r="AP294" s="916">
        <v>-9669</v>
      </c>
      <c r="AQ294" s="916">
        <v>-966918</v>
      </c>
      <c r="AR294" s="916">
        <v>-1757163</v>
      </c>
      <c r="AS294" s="916">
        <v>-1405730</v>
      </c>
      <c r="AT294" s="916">
        <v>-316289</v>
      </c>
      <c r="AU294" s="916">
        <v>-35143</v>
      </c>
      <c r="AV294" s="916">
        <v>-3514325</v>
      </c>
      <c r="AW294" s="916">
        <v>77314</v>
      </c>
      <c r="AX294" s="916">
        <v>61850</v>
      </c>
      <c r="AY294" s="916">
        <v>13916</v>
      </c>
      <c r="AZ294" s="916">
        <v>1546</v>
      </c>
      <c r="BA294" s="916">
        <v>154626</v>
      </c>
      <c r="BB294" s="916">
        <v>-334079</v>
      </c>
      <c r="BC294" s="916">
        <v>-267263</v>
      </c>
      <c r="BD294" s="916">
        <v>-60134</v>
      </c>
      <c r="BE294" s="916">
        <v>-6682</v>
      </c>
      <c r="BF294" s="916">
        <v>-668158</v>
      </c>
      <c r="BG294" s="916">
        <v>-2013928</v>
      </c>
      <c r="BH294" s="916">
        <v>-1611143</v>
      </c>
      <c r="BI294" s="916">
        <v>-362507</v>
      </c>
      <c r="BJ294" s="916">
        <v>-40279</v>
      </c>
      <c r="BK294" s="916">
        <v>-4027857</v>
      </c>
      <c r="BL294" s="916">
        <v>-1469678</v>
      </c>
      <c r="BM294" s="916">
        <v>-1175743</v>
      </c>
      <c r="BN294" s="916">
        <v>-264542</v>
      </c>
      <c r="BO294" s="916">
        <v>-29394</v>
      </c>
      <c r="BP294" s="916">
        <v>-2939357</v>
      </c>
      <c r="BQ294" s="916">
        <v>0</v>
      </c>
      <c r="BR294" s="916">
        <v>0</v>
      </c>
      <c r="BS294" s="916">
        <v>0</v>
      </c>
      <c r="BT294" s="916">
        <v>0</v>
      </c>
      <c r="BU294" s="916">
        <v>0</v>
      </c>
      <c r="BV294" s="916">
        <v>-1469678</v>
      </c>
      <c r="BW294" s="916">
        <v>-1175743</v>
      </c>
      <c r="BX294" s="916">
        <v>-264542</v>
      </c>
      <c r="BY294" s="916">
        <v>-29394</v>
      </c>
      <c r="BZ294" s="916">
        <v>-2939357</v>
      </c>
      <c r="CA294" s="916">
        <v>0</v>
      </c>
      <c r="CB294" s="916">
        <v>0</v>
      </c>
      <c r="CC294" s="916">
        <v>0</v>
      </c>
      <c r="CD294" s="916">
        <v>0</v>
      </c>
      <c r="CE294" s="916">
        <v>0</v>
      </c>
      <c r="CF294" s="916">
        <v>148358</v>
      </c>
      <c r="CG294" s="916">
        <v>118686</v>
      </c>
      <c r="CH294" s="916">
        <v>26704</v>
      </c>
      <c r="CI294" s="916">
        <v>2967</v>
      </c>
      <c r="CJ294" s="916">
        <v>296715</v>
      </c>
      <c r="CK294" s="916">
        <v>0</v>
      </c>
      <c r="CL294" s="916">
        <v>0</v>
      </c>
      <c r="CM294" s="916">
        <v>0</v>
      </c>
      <c r="CN294" s="916">
        <v>0</v>
      </c>
      <c r="CO294" s="916">
        <v>0</v>
      </c>
      <c r="CP294" s="916">
        <v>-695428</v>
      </c>
      <c r="CQ294" s="916">
        <v>-556343</v>
      </c>
      <c r="CR294" s="916">
        <v>-125177</v>
      </c>
      <c r="CS294" s="916">
        <v>-13909</v>
      </c>
      <c r="CT294" s="916">
        <v>-1390857</v>
      </c>
      <c r="CU294" s="916">
        <v>-2016748</v>
      </c>
      <c r="CV294" s="916">
        <v>-1613400</v>
      </c>
      <c r="CW294" s="916">
        <v>-363015</v>
      </c>
      <c r="CX294" s="916">
        <v>-40336</v>
      </c>
      <c r="CY294" s="916">
        <v>-4033499</v>
      </c>
      <c r="CZ294" s="916">
        <v>0</v>
      </c>
      <c r="DA294" s="916">
        <v>0</v>
      </c>
      <c r="DB294" s="916">
        <v>0</v>
      </c>
      <c r="DC294" s="916">
        <v>0</v>
      </c>
      <c r="DD294" s="916">
        <v>0</v>
      </c>
      <c r="DE294" s="916">
        <v>-2016748</v>
      </c>
      <c r="DF294" s="916">
        <v>-1613400</v>
      </c>
      <c r="DG294" s="916">
        <v>-363015</v>
      </c>
      <c r="DH294" s="916">
        <v>-40336</v>
      </c>
      <c r="DI294" s="916">
        <v>-4033499</v>
      </c>
      <c r="DJ294" s="916">
        <v>-3506682</v>
      </c>
      <c r="DK294" s="916">
        <v>-2805344</v>
      </c>
      <c r="DL294" s="916">
        <v>-631202</v>
      </c>
      <c r="DM294" s="916">
        <v>-70133</v>
      </c>
      <c r="DN294" s="916">
        <v>-7013361</v>
      </c>
      <c r="DO294" s="916">
        <v>0</v>
      </c>
      <c r="DP294" s="916">
        <v>0</v>
      </c>
      <c r="DQ294" s="916">
        <v>0</v>
      </c>
      <c r="DR294" s="916">
        <v>0</v>
      </c>
      <c r="DS294" s="916">
        <v>0</v>
      </c>
      <c r="DT294" s="916">
        <v>-3131923</v>
      </c>
      <c r="DU294" s="916">
        <v>-2505538</v>
      </c>
      <c r="DV294" s="916">
        <v>-563746</v>
      </c>
      <c r="DW294" s="916">
        <v>-62638</v>
      </c>
      <c r="DX294" s="916">
        <v>-6263845</v>
      </c>
      <c r="DY294" s="916">
        <v>-374759</v>
      </c>
      <c r="DZ294" s="916">
        <v>-299806</v>
      </c>
      <c r="EA294" s="916">
        <v>-67456</v>
      </c>
      <c r="EB294" s="916">
        <v>-7495</v>
      </c>
      <c r="EC294" s="916">
        <v>-749516</v>
      </c>
      <c r="ED294" s="916">
        <v>14236131</v>
      </c>
      <c r="EE294" s="916">
        <v>11388905</v>
      </c>
      <c r="EF294" s="916">
        <v>2562504</v>
      </c>
      <c r="EG294" s="916">
        <v>284723</v>
      </c>
      <c r="EH294" s="916">
        <v>28472263</v>
      </c>
      <c r="EI294" s="916">
        <v>13086475</v>
      </c>
      <c r="EJ294" s="916">
        <v>10469179</v>
      </c>
      <c r="EK294" s="916">
        <v>2355565</v>
      </c>
      <c r="EL294" s="916">
        <v>261729</v>
      </c>
      <c r="EM294" s="916">
        <v>26172948</v>
      </c>
      <c r="EN294" s="916">
        <v>-1149656</v>
      </c>
      <c r="EO294" s="916">
        <v>-919726</v>
      </c>
      <c r="EP294" s="916">
        <v>-206939</v>
      </c>
      <c r="EQ294" s="916">
        <v>-22994</v>
      </c>
      <c r="ER294" s="916">
        <v>-2299315</v>
      </c>
      <c r="ES294" s="916">
        <v>-1524415</v>
      </c>
      <c r="ET294" s="916">
        <v>-1219532</v>
      </c>
      <c r="EU294" s="916">
        <v>-274395</v>
      </c>
      <c r="EV294" s="916">
        <v>-30489</v>
      </c>
      <c r="EW294" s="916">
        <v>-3048831</v>
      </c>
      <c r="EX294" s="917">
        <v>0.5</v>
      </c>
      <c r="EY294" s="917">
        <v>0.4</v>
      </c>
      <c r="EZ294" s="917">
        <v>0.09</v>
      </c>
      <c r="FA294" s="917">
        <v>0.01</v>
      </c>
      <c r="FB294" s="917">
        <v>1</v>
      </c>
      <c r="FC294" s="884" t="s">
        <v>674</v>
      </c>
      <c r="FD294" s="884" t="s">
        <v>673</v>
      </c>
      <c r="FE294" s="884" t="s">
        <v>1672</v>
      </c>
      <c r="FF294" s="884" t="s">
        <v>2349</v>
      </c>
      <c r="FG294" s="884" t="s">
        <v>2640</v>
      </c>
    </row>
    <row r="295" spans="1:163" ht="14.25" thickTop="1" thickBot="1" x14ac:dyDescent="0.25">
      <c r="A295" s="884" t="s">
        <v>3311</v>
      </c>
      <c r="B295" s="918" t="s">
        <v>635</v>
      </c>
      <c r="C295" s="919" t="s">
        <v>634</v>
      </c>
      <c r="D295" s="916">
        <v>7735987</v>
      </c>
      <c r="E295" s="916">
        <v>6188790</v>
      </c>
      <c r="F295" s="916">
        <v>1547198</v>
      </c>
      <c r="G295" s="916">
        <v>0</v>
      </c>
      <c r="H295" s="916">
        <v>15471975</v>
      </c>
      <c r="I295" s="916">
        <v>0</v>
      </c>
      <c r="J295" s="916">
        <v>0</v>
      </c>
      <c r="K295" s="916">
        <v>7735987</v>
      </c>
      <c r="L295" s="916">
        <v>105303</v>
      </c>
      <c r="M295" s="916">
        <v>105303</v>
      </c>
      <c r="N295" s="916">
        <v>0</v>
      </c>
      <c r="O295" s="916">
        <v>0</v>
      </c>
      <c r="P295" s="916">
        <v>0</v>
      </c>
      <c r="Q295" s="916">
        <v>68810</v>
      </c>
      <c r="R295" s="916">
        <v>122880</v>
      </c>
      <c r="S295" s="916">
        <v>191690</v>
      </c>
      <c r="T295" s="916">
        <v>0</v>
      </c>
      <c r="U295" s="916">
        <v>0</v>
      </c>
      <c r="V295" s="916">
        <v>0</v>
      </c>
      <c r="W295" s="916">
        <v>0</v>
      </c>
      <c r="X295" s="916">
        <v>0</v>
      </c>
      <c r="Y295" s="916">
        <v>0</v>
      </c>
      <c r="Z295" s="916">
        <v>0</v>
      </c>
      <c r="AA295" s="916">
        <v>0</v>
      </c>
      <c r="AB295" s="916">
        <v>0</v>
      </c>
      <c r="AC295" s="916">
        <v>0</v>
      </c>
      <c r="AD295" s="916">
        <v>2736266</v>
      </c>
      <c r="AE295" s="916">
        <v>694866</v>
      </c>
      <c r="AF295" s="916">
        <v>0</v>
      </c>
      <c r="AG295" s="916">
        <v>3431132</v>
      </c>
      <c r="AH295" s="916">
        <v>789934</v>
      </c>
      <c r="AI295" s="916">
        <v>631947</v>
      </c>
      <c r="AJ295" s="916">
        <v>157987</v>
      </c>
      <c r="AK295" s="916">
        <v>0</v>
      </c>
      <c r="AL295" s="916">
        <v>1579868</v>
      </c>
      <c r="AM295" s="916">
        <v>-600376</v>
      </c>
      <c r="AN295" s="916">
        <v>-480301</v>
      </c>
      <c r="AO295" s="916">
        <v>-120075</v>
      </c>
      <c r="AP295" s="916">
        <v>0</v>
      </c>
      <c r="AQ295" s="916">
        <v>-1200752</v>
      </c>
      <c r="AR295" s="916">
        <v>-538506</v>
      </c>
      <c r="AS295" s="916">
        <v>-430805</v>
      </c>
      <c r="AT295" s="916">
        <v>-107701</v>
      </c>
      <c r="AU295" s="916">
        <v>0</v>
      </c>
      <c r="AV295" s="916">
        <v>-1077012</v>
      </c>
      <c r="AW295" s="916">
        <v>26534</v>
      </c>
      <c r="AX295" s="916">
        <v>21228</v>
      </c>
      <c r="AY295" s="916">
        <v>5307</v>
      </c>
      <c r="AZ295" s="916">
        <v>0</v>
      </c>
      <c r="BA295" s="916">
        <v>53069</v>
      </c>
      <c r="BB295" s="916">
        <v>-105564</v>
      </c>
      <c r="BC295" s="916">
        <v>-84452</v>
      </c>
      <c r="BD295" s="916">
        <v>-21113</v>
      </c>
      <c r="BE295" s="916">
        <v>0</v>
      </c>
      <c r="BF295" s="916">
        <v>-211129</v>
      </c>
      <c r="BG295" s="916">
        <v>-617536</v>
      </c>
      <c r="BH295" s="916">
        <v>-494029</v>
      </c>
      <c r="BI295" s="916">
        <v>-123507</v>
      </c>
      <c r="BJ295" s="916">
        <v>0</v>
      </c>
      <c r="BK295" s="916">
        <v>-1235072</v>
      </c>
      <c r="BL295" s="916">
        <v>-782055</v>
      </c>
      <c r="BM295" s="916">
        <v>-625644</v>
      </c>
      <c r="BN295" s="916">
        <v>-156411</v>
      </c>
      <c r="BO295" s="916">
        <v>0</v>
      </c>
      <c r="BP295" s="916">
        <v>-1564110</v>
      </c>
      <c r="BQ295" s="916">
        <v>-13489</v>
      </c>
      <c r="BR295" s="916">
        <v>-10791</v>
      </c>
      <c r="BS295" s="916">
        <v>-2698</v>
      </c>
      <c r="BT295" s="916">
        <v>0</v>
      </c>
      <c r="BU295" s="916">
        <v>-26978</v>
      </c>
      <c r="BV295" s="916">
        <v>-768566</v>
      </c>
      <c r="BW295" s="916">
        <v>-614853</v>
      </c>
      <c r="BX295" s="916">
        <v>-153713</v>
      </c>
      <c r="BY295" s="916">
        <v>0</v>
      </c>
      <c r="BZ295" s="916">
        <v>-1537132</v>
      </c>
      <c r="CA295" s="916">
        <v>0</v>
      </c>
      <c r="CB295" s="916">
        <v>0</v>
      </c>
      <c r="CC295" s="916">
        <v>0</v>
      </c>
      <c r="CD295" s="916">
        <v>0</v>
      </c>
      <c r="CE295" s="916">
        <v>0</v>
      </c>
      <c r="CF295" s="916">
        <v>229061</v>
      </c>
      <c r="CG295" s="916">
        <v>183249</v>
      </c>
      <c r="CH295" s="916">
        <v>45812</v>
      </c>
      <c r="CI295" s="916">
        <v>0</v>
      </c>
      <c r="CJ295" s="916">
        <v>458122</v>
      </c>
      <c r="CK295" s="916">
        <v>0</v>
      </c>
      <c r="CL295" s="916">
        <v>0</v>
      </c>
      <c r="CM295" s="916">
        <v>0</v>
      </c>
      <c r="CN295" s="916">
        <v>0</v>
      </c>
      <c r="CO295" s="916">
        <v>0</v>
      </c>
      <c r="CP295" s="916">
        <v>-48062</v>
      </c>
      <c r="CQ295" s="916">
        <v>-38450</v>
      </c>
      <c r="CR295" s="916">
        <v>-9613</v>
      </c>
      <c r="CS295" s="916">
        <v>0</v>
      </c>
      <c r="CT295" s="916">
        <v>-96125</v>
      </c>
      <c r="CU295" s="916">
        <v>-601056</v>
      </c>
      <c r="CV295" s="916">
        <v>-480845</v>
      </c>
      <c r="CW295" s="916">
        <v>-120212</v>
      </c>
      <c r="CX295" s="916">
        <v>0</v>
      </c>
      <c r="CY295" s="916">
        <v>-1202113</v>
      </c>
      <c r="CZ295" s="916">
        <v>-13489</v>
      </c>
      <c r="DA295" s="916">
        <v>-10791</v>
      </c>
      <c r="DB295" s="916">
        <v>-2698</v>
      </c>
      <c r="DC295" s="916">
        <v>0</v>
      </c>
      <c r="DD295" s="916">
        <v>-26978</v>
      </c>
      <c r="DE295" s="916">
        <v>-587567</v>
      </c>
      <c r="DF295" s="916">
        <v>-470054</v>
      </c>
      <c r="DG295" s="916">
        <v>-117514</v>
      </c>
      <c r="DH295" s="916">
        <v>0</v>
      </c>
      <c r="DI295" s="916">
        <v>-1175135</v>
      </c>
      <c r="DJ295" s="916">
        <v>-1720876</v>
      </c>
      <c r="DK295" s="916">
        <v>-1376699</v>
      </c>
      <c r="DL295" s="916">
        <v>-344176</v>
      </c>
      <c r="DM295" s="916">
        <v>0</v>
      </c>
      <c r="DN295" s="916">
        <v>-3441749</v>
      </c>
      <c r="DO295" s="916">
        <v>0</v>
      </c>
      <c r="DP295" s="916">
        <v>0</v>
      </c>
      <c r="DQ295" s="916">
        <v>0</v>
      </c>
      <c r="DR295" s="916">
        <v>0</v>
      </c>
      <c r="DS295" s="916">
        <v>0</v>
      </c>
      <c r="DT295" s="916">
        <v>-1465778</v>
      </c>
      <c r="DU295" s="916">
        <v>-1172622</v>
      </c>
      <c r="DV295" s="916">
        <v>-293156</v>
      </c>
      <c r="DW295" s="916">
        <v>0</v>
      </c>
      <c r="DX295" s="916">
        <v>-2931555</v>
      </c>
      <c r="DY295" s="916">
        <v>-255098</v>
      </c>
      <c r="DZ295" s="916">
        <v>-204077</v>
      </c>
      <c r="EA295" s="916">
        <v>-51020</v>
      </c>
      <c r="EB295" s="916">
        <v>0</v>
      </c>
      <c r="EC295" s="916">
        <v>-510194</v>
      </c>
      <c r="ED295" s="916">
        <v>8193201</v>
      </c>
      <c r="EE295" s="916">
        <v>6554561</v>
      </c>
      <c r="EF295" s="916">
        <v>1638640</v>
      </c>
      <c r="EG295" s="916">
        <v>0</v>
      </c>
      <c r="EH295" s="916">
        <v>16386402</v>
      </c>
      <c r="EI295" s="916">
        <v>7735987</v>
      </c>
      <c r="EJ295" s="916">
        <v>6188790</v>
      </c>
      <c r="EK295" s="916">
        <v>1547198</v>
      </c>
      <c r="EL295" s="916">
        <v>0</v>
      </c>
      <c r="EM295" s="916">
        <v>15471975</v>
      </c>
      <c r="EN295" s="916">
        <v>-457214</v>
      </c>
      <c r="EO295" s="916">
        <v>-365771</v>
      </c>
      <c r="EP295" s="916">
        <v>-91442</v>
      </c>
      <c r="EQ295" s="916">
        <v>0</v>
      </c>
      <c r="ER295" s="916">
        <v>-914427</v>
      </c>
      <c r="ES295" s="916">
        <v>-712312</v>
      </c>
      <c r="ET295" s="916">
        <v>-569848</v>
      </c>
      <c r="EU295" s="916">
        <v>-142462</v>
      </c>
      <c r="EV295" s="916">
        <v>0</v>
      </c>
      <c r="EW295" s="916">
        <v>-1424621</v>
      </c>
      <c r="EX295" s="917">
        <v>0.5</v>
      </c>
      <c r="EY295" s="917">
        <v>0.4</v>
      </c>
      <c r="EZ295" s="917">
        <v>0.1</v>
      </c>
      <c r="FA295" s="917">
        <v>0</v>
      </c>
      <c r="FB295" s="917">
        <v>1</v>
      </c>
      <c r="FC295" s="884" t="s">
        <v>690</v>
      </c>
      <c r="FD295" s="884" t="s">
        <v>676</v>
      </c>
      <c r="FE295" s="884" t="s">
        <v>1672</v>
      </c>
      <c r="FF295" s="884" t="s">
        <v>2347</v>
      </c>
      <c r="FG295" s="884" t="s">
        <v>2641</v>
      </c>
    </row>
    <row r="296" spans="1:163" ht="14.25" thickTop="1" thickBot="1" x14ac:dyDescent="0.25">
      <c r="A296" s="884" t="s">
        <v>3311</v>
      </c>
      <c r="B296" s="918" t="s">
        <v>2827</v>
      </c>
      <c r="C296" s="919" t="s">
        <v>2828</v>
      </c>
      <c r="D296" s="916">
        <v>87950622</v>
      </c>
      <c r="E296" s="916">
        <v>86191609</v>
      </c>
      <c r="F296" s="916">
        <v>0</v>
      </c>
      <c r="G296" s="916">
        <v>1759012</v>
      </c>
      <c r="H296" s="916">
        <v>175901243</v>
      </c>
      <c r="I296" s="916">
        <v>93302</v>
      </c>
      <c r="J296" s="916">
        <v>93302</v>
      </c>
      <c r="K296" s="916">
        <v>87857320</v>
      </c>
      <c r="L296" s="916">
        <v>501788</v>
      </c>
      <c r="M296" s="916">
        <v>501788</v>
      </c>
      <c r="N296" s="916">
        <v>1093471</v>
      </c>
      <c r="O296" s="916">
        <v>0</v>
      </c>
      <c r="P296" s="916">
        <v>1093471</v>
      </c>
      <c r="Q296" s="916">
        <v>1609981</v>
      </c>
      <c r="R296" s="916">
        <v>0</v>
      </c>
      <c r="S296" s="916">
        <v>1609981</v>
      </c>
      <c r="T296" s="916">
        <v>0</v>
      </c>
      <c r="U296" s="916">
        <v>0</v>
      </c>
      <c r="V296" s="916">
        <v>0</v>
      </c>
      <c r="W296" s="916">
        <v>0</v>
      </c>
      <c r="X296" s="916">
        <v>93302</v>
      </c>
      <c r="Y296" s="916">
        <v>0</v>
      </c>
      <c r="Z296" s="916">
        <v>0</v>
      </c>
      <c r="AA296" s="916">
        <v>93302</v>
      </c>
      <c r="AB296" s="916">
        <v>0</v>
      </c>
      <c r="AC296" s="916">
        <v>0</v>
      </c>
      <c r="AD296" s="916">
        <v>19331389</v>
      </c>
      <c r="AE296" s="916">
        <v>0</v>
      </c>
      <c r="AF296" s="916">
        <v>378807</v>
      </c>
      <c r="AG296" s="916">
        <v>19710196</v>
      </c>
      <c r="AH296" s="916">
        <v>4225003</v>
      </c>
      <c r="AI296" s="916">
        <v>4140502</v>
      </c>
      <c r="AJ296" s="916">
        <v>0</v>
      </c>
      <c r="AK296" s="916">
        <v>84500</v>
      </c>
      <c r="AL296" s="916">
        <v>8450005</v>
      </c>
      <c r="AM296" s="916">
        <v>-2833973</v>
      </c>
      <c r="AN296" s="916">
        <v>-2777294</v>
      </c>
      <c r="AO296" s="916">
        <v>0</v>
      </c>
      <c r="AP296" s="916">
        <v>-56679</v>
      </c>
      <c r="AQ296" s="916">
        <v>-5667946</v>
      </c>
      <c r="AR296" s="916">
        <v>-4510881</v>
      </c>
      <c r="AS296" s="916">
        <v>-4420663</v>
      </c>
      <c r="AT296" s="916">
        <v>0</v>
      </c>
      <c r="AU296" s="916">
        <v>-90218</v>
      </c>
      <c r="AV296" s="916">
        <v>-9021762</v>
      </c>
      <c r="AW296" s="916">
        <v>75563</v>
      </c>
      <c r="AX296" s="916">
        <v>74051</v>
      </c>
      <c r="AY296" s="916">
        <v>0</v>
      </c>
      <c r="AZ296" s="916">
        <v>1511</v>
      </c>
      <c r="BA296" s="916">
        <v>151125</v>
      </c>
      <c r="BB296" s="916">
        <v>1070322</v>
      </c>
      <c r="BC296" s="916">
        <v>1048915</v>
      </c>
      <c r="BD296" s="916">
        <v>0</v>
      </c>
      <c r="BE296" s="916">
        <v>21406</v>
      </c>
      <c r="BF296" s="916">
        <v>2140643</v>
      </c>
      <c r="BG296" s="916">
        <v>-3364996</v>
      </c>
      <c r="BH296" s="916">
        <v>-3297697</v>
      </c>
      <c r="BI296" s="916">
        <v>0</v>
      </c>
      <c r="BJ296" s="916">
        <v>-67301</v>
      </c>
      <c r="BK296" s="916">
        <v>-6729994</v>
      </c>
      <c r="BL296" s="916">
        <v>-7545904</v>
      </c>
      <c r="BM296" s="916">
        <v>-7394986</v>
      </c>
      <c r="BN296" s="916">
        <v>0</v>
      </c>
      <c r="BO296" s="916">
        <v>-150918</v>
      </c>
      <c r="BP296" s="916">
        <v>-15091808</v>
      </c>
      <c r="BQ296" s="916">
        <v>-1057373</v>
      </c>
      <c r="BR296" s="916">
        <v>-1036225</v>
      </c>
      <c r="BS296" s="916">
        <v>0</v>
      </c>
      <c r="BT296" s="916">
        <v>-21147</v>
      </c>
      <c r="BU296" s="916">
        <v>-2114745</v>
      </c>
      <c r="BV296" s="916">
        <v>-6488531</v>
      </c>
      <c r="BW296" s="916">
        <v>-6358761</v>
      </c>
      <c r="BX296" s="916">
        <v>0</v>
      </c>
      <c r="BY296" s="916">
        <v>-129771</v>
      </c>
      <c r="BZ296" s="916">
        <v>-12977063</v>
      </c>
      <c r="CA296" s="916">
        <v>0</v>
      </c>
      <c r="CB296" s="916">
        <v>0</v>
      </c>
      <c r="CC296" s="916">
        <v>0</v>
      </c>
      <c r="CD296" s="916">
        <v>0</v>
      </c>
      <c r="CE296" s="916">
        <v>0</v>
      </c>
      <c r="CF296" s="916">
        <v>1682076</v>
      </c>
      <c r="CG296" s="916">
        <v>1648435</v>
      </c>
      <c r="CH296" s="916">
        <v>0</v>
      </c>
      <c r="CI296" s="916">
        <v>33642</v>
      </c>
      <c r="CJ296" s="916">
        <v>3364153</v>
      </c>
      <c r="CK296" s="916">
        <v>740489</v>
      </c>
      <c r="CL296" s="916">
        <v>725679</v>
      </c>
      <c r="CM296" s="916">
        <v>0</v>
      </c>
      <c r="CN296" s="916">
        <v>14810</v>
      </c>
      <c r="CO296" s="916">
        <v>1480978</v>
      </c>
      <c r="CP296" s="916">
        <v>-6369160</v>
      </c>
      <c r="CQ296" s="916">
        <v>-6241777</v>
      </c>
      <c r="CR296" s="916">
        <v>0</v>
      </c>
      <c r="CS296" s="916">
        <v>-127383</v>
      </c>
      <c r="CT296" s="916">
        <v>-12738320</v>
      </c>
      <c r="CU296" s="916">
        <v>-11492499</v>
      </c>
      <c r="CV296" s="916">
        <v>-11262649</v>
      </c>
      <c r="CW296" s="916">
        <v>0</v>
      </c>
      <c r="CX296" s="916">
        <v>-229849</v>
      </c>
      <c r="CY296" s="916">
        <v>-22984997</v>
      </c>
      <c r="CZ296" s="916">
        <v>-316884</v>
      </c>
      <c r="DA296" s="916">
        <v>-310546</v>
      </c>
      <c r="DB296" s="916">
        <v>0</v>
      </c>
      <c r="DC296" s="916">
        <v>-6337</v>
      </c>
      <c r="DD296" s="916">
        <v>-633767</v>
      </c>
      <c r="DE296" s="916">
        <v>-11175615</v>
      </c>
      <c r="DF296" s="916">
        <v>-10952103</v>
      </c>
      <c r="DG296" s="916">
        <v>0</v>
      </c>
      <c r="DH296" s="916">
        <v>-223512</v>
      </c>
      <c r="DI296" s="916">
        <v>-22351230</v>
      </c>
      <c r="DJ296" s="916">
        <v>-5476078</v>
      </c>
      <c r="DK296" s="916">
        <v>-1423308</v>
      </c>
      <c r="DL296" s="916">
        <v>0</v>
      </c>
      <c r="DM296" s="916">
        <v>-69693</v>
      </c>
      <c r="DN296" s="916">
        <v>-6969079</v>
      </c>
      <c r="DO296" s="916">
        <v>0</v>
      </c>
      <c r="DP296" s="916">
        <v>0</v>
      </c>
      <c r="DQ296" s="916">
        <v>0</v>
      </c>
      <c r="DR296" s="916">
        <v>0</v>
      </c>
      <c r="DS296" s="916">
        <v>0</v>
      </c>
      <c r="DT296" s="916">
        <v>-11077520</v>
      </c>
      <c r="DU296" s="916">
        <v>-10855969</v>
      </c>
      <c r="DV296" s="916">
        <v>0</v>
      </c>
      <c r="DW296" s="916">
        <v>-221550</v>
      </c>
      <c r="DX296" s="916">
        <v>-22155039</v>
      </c>
      <c r="DY296" s="916">
        <v>5601442</v>
      </c>
      <c r="DZ296" s="916">
        <v>9432661</v>
      </c>
      <c r="EA296" s="916">
        <v>0</v>
      </c>
      <c r="EB296" s="916">
        <v>151857</v>
      </c>
      <c r="EC296" s="916">
        <v>15185960</v>
      </c>
      <c r="ED296" s="916">
        <v>81557739</v>
      </c>
      <c r="EE296" s="916">
        <v>79926584</v>
      </c>
      <c r="EF296" s="916">
        <v>0</v>
      </c>
      <c r="EG296" s="916">
        <v>1631155</v>
      </c>
      <c r="EH296" s="916">
        <v>163115478</v>
      </c>
      <c r="EI296" s="916">
        <v>87950622</v>
      </c>
      <c r="EJ296" s="916">
        <v>86191609</v>
      </c>
      <c r="EK296" s="916">
        <v>0</v>
      </c>
      <c r="EL296" s="916">
        <v>1759012</v>
      </c>
      <c r="EM296" s="916">
        <v>175901243</v>
      </c>
      <c r="EN296" s="916">
        <v>6392883</v>
      </c>
      <c r="EO296" s="916">
        <v>6265025</v>
      </c>
      <c r="EP296" s="916">
        <v>0</v>
      </c>
      <c r="EQ296" s="916">
        <v>127857</v>
      </c>
      <c r="ER296" s="916">
        <v>12785765</v>
      </c>
      <c r="ES296" s="916">
        <v>11994325</v>
      </c>
      <c r="ET296" s="916">
        <v>15697686</v>
      </c>
      <c r="EU296" s="916">
        <v>0</v>
      </c>
      <c r="EV296" s="916">
        <v>279714</v>
      </c>
      <c r="EW296" s="916">
        <v>27971725</v>
      </c>
      <c r="EX296" s="917">
        <v>0.5</v>
      </c>
      <c r="EY296" s="917">
        <v>0.49</v>
      </c>
      <c r="EZ296" s="917">
        <v>0</v>
      </c>
      <c r="FA296" s="917">
        <v>0.01</v>
      </c>
      <c r="FB296" s="917">
        <v>1</v>
      </c>
      <c r="FC296" s="884" t="s">
        <v>693</v>
      </c>
      <c r="FD296" s="884" t="s">
        <v>2824</v>
      </c>
      <c r="FE296" s="884" t="s">
        <v>669</v>
      </c>
      <c r="FF296" s="884" t="s">
        <v>2347</v>
      </c>
      <c r="FG296" s="884" t="s">
        <v>2829</v>
      </c>
    </row>
    <row r="297" spans="1:163" ht="14.25" thickTop="1" thickBot="1" x14ac:dyDescent="0.25">
      <c r="A297" s="884" t="s">
        <v>3311</v>
      </c>
      <c r="B297" s="918" t="s">
        <v>637</v>
      </c>
      <c r="C297" s="919" t="s">
        <v>636</v>
      </c>
      <c r="D297" s="916">
        <v>17183317</v>
      </c>
      <c r="E297" s="916">
        <v>13746654</v>
      </c>
      <c r="F297" s="916">
        <v>3436664</v>
      </c>
      <c r="G297" s="916">
        <v>0</v>
      </c>
      <c r="H297" s="916">
        <v>34366635</v>
      </c>
      <c r="I297" s="916">
        <v>0</v>
      </c>
      <c r="J297" s="916">
        <v>0</v>
      </c>
      <c r="K297" s="916">
        <v>17183317</v>
      </c>
      <c r="L297" s="916">
        <v>168007</v>
      </c>
      <c r="M297" s="916">
        <v>168007</v>
      </c>
      <c r="N297" s="916">
        <v>0</v>
      </c>
      <c r="O297" s="916">
        <v>0</v>
      </c>
      <c r="P297" s="916">
        <v>0</v>
      </c>
      <c r="Q297" s="916">
        <v>209076</v>
      </c>
      <c r="R297" s="916">
        <v>0</v>
      </c>
      <c r="S297" s="916">
        <v>209076</v>
      </c>
      <c r="T297" s="916">
        <v>0</v>
      </c>
      <c r="U297" s="916">
        <v>0</v>
      </c>
      <c r="V297" s="916">
        <v>0</v>
      </c>
      <c r="W297" s="916">
        <v>0</v>
      </c>
      <c r="X297" s="916">
        <v>0</v>
      </c>
      <c r="Y297" s="916">
        <v>0</v>
      </c>
      <c r="Z297" s="916">
        <v>0</v>
      </c>
      <c r="AA297" s="916">
        <v>0</v>
      </c>
      <c r="AB297" s="916">
        <v>0</v>
      </c>
      <c r="AC297" s="916">
        <v>0</v>
      </c>
      <c r="AD297" s="916">
        <v>5662632</v>
      </c>
      <c r="AE297" s="916">
        <v>1410316</v>
      </c>
      <c r="AF297" s="916">
        <v>0</v>
      </c>
      <c r="AG297" s="916">
        <v>7072948</v>
      </c>
      <c r="AH297" s="916">
        <v>1275172</v>
      </c>
      <c r="AI297" s="916">
        <v>1020138</v>
      </c>
      <c r="AJ297" s="916">
        <v>255034</v>
      </c>
      <c r="AK297" s="916">
        <v>0</v>
      </c>
      <c r="AL297" s="916">
        <v>2550344</v>
      </c>
      <c r="AM297" s="916">
        <v>-141867</v>
      </c>
      <c r="AN297" s="916">
        <v>-113494</v>
      </c>
      <c r="AO297" s="916">
        <v>-28374</v>
      </c>
      <c r="AP297" s="916">
        <v>0</v>
      </c>
      <c r="AQ297" s="916">
        <v>-283735</v>
      </c>
      <c r="AR297" s="916">
        <v>-298772</v>
      </c>
      <c r="AS297" s="916">
        <v>-239017</v>
      </c>
      <c r="AT297" s="916">
        <v>-59754</v>
      </c>
      <c r="AU297" s="916">
        <v>0</v>
      </c>
      <c r="AV297" s="916">
        <v>-597543</v>
      </c>
      <c r="AW297" s="916">
        <v>37093</v>
      </c>
      <c r="AX297" s="916">
        <v>29674</v>
      </c>
      <c r="AY297" s="916">
        <v>7419</v>
      </c>
      <c r="AZ297" s="916">
        <v>0</v>
      </c>
      <c r="BA297" s="916">
        <v>74186</v>
      </c>
      <c r="BB297" s="916">
        <v>-134813</v>
      </c>
      <c r="BC297" s="916">
        <v>-107850</v>
      </c>
      <c r="BD297" s="916">
        <v>-26963</v>
      </c>
      <c r="BE297" s="916">
        <v>0</v>
      </c>
      <c r="BF297" s="916">
        <v>-269626</v>
      </c>
      <c r="BG297" s="916">
        <v>-396492</v>
      </c>
      <c r="BH297" s="916">
        <v>-317193</v>
      </c>
      <c r="BI297" s="916">
        <v>-79298</v>
      </c>
      <c r="BJ297" s="916">
        <v>0</v>
      </c>
      <c r="BK297" s="916">
        <v>-792983</v>
      </c>
      <c r="BL297" s="916">
        <v>-1773558</v>
      </c>
      <c r="BM297" s="916">
        <v>-1418846</v>
      </c>
      <c r="BN297" s="916">
        <v>-354712</v>
      </c>
      <c r="BO297" s="916">
        <v>0</v>
      </c>
      <c r="BP297" s="916">
        <v>-3547116</v>
      </c>
      <c r="BQ297" s="916">
        <v>-145277</v>
      </c>
      <c r="BR297" s="916">
        <v>-116222</v>
      </c>
      <c r="BS297" s="916">
        <v>-29055</v>
      </c>
      <c r="BT297" s="916">
        <v>0</v>
      </c>
      <c r="BU297" s="916">
        <v>-290554</v>
      </c>
      <c r="BV297" s="916">
        <v>-1628281</v>
      </c>
      <c r="BW297" s="916">
        <v>-1302625</v>
      </c>
      <c r="BX297" s="916">
        <v>-325656</v>
      </c>
      <c r="BY297" s="916">
        <v>0</v>
      </c>
      <c r="BZ297" s="916">
        <v>-3256562</v>
      </c>
      <c r="CA297" s="916">
        <v>832</v>
      </c>
      <c r="CB297" s="916">
        <v>666</v>
      </c>
      <c r="CC297" s="916">
        <v>166</v>
      </c>
      <c r="CD297" s="916">
        <v>0</v>
      </c>
      <c r="CE297" s="916">
        <v>1664</v>
      </c>
      <c r="CF297" s="916">
        <v>194967</v>
      </c>
      <c r="CG297" s="916">
        <v>155974</v>
      </c>
      <c r="CH297" s="916">
        <v>38994</v>
      </c>
      <c r="CI297" s="916">
        <v>0</v>
      </c>
      <c r="CJ297" s="916">
        <v>389935</v>
      </c>
      <c r="CK297" s="916">
        <v>80480</v>
      </c>
      <c r="CL297" s="916">
        <v>64384</v>
      </c>
      <c r="CM297" s="916">
        <v>16096</v>
      </c>
      <c r="CN297" s="916">
        <v>0</v>
      </c>
      <c r="CO297" s="916">
        <v>160960</v>
      </c>
      <c r="CP297" s="916">
        <v>-551059</v>
      </c>
      <c r="CQ297" s="916">
        <v>-440848</v>
      </c>
      <c r="CR297" s="916">
        <v>-110212</v>
      </c>
      <c r="CS297" s="916">
        <v>0</v>
      </c>
      <c r="CT297" s="916">
        <v>-1102119</v>
      </c>
      <c r="CU297" s="916">
        <v>-2048338</v>
      </c>
      <c r="CV297" s="916">
        <v>-1638670</v>
      </c>
      <c r="CW297" s="916">
        <v>-409668</v>
      </c>
      <c r="CX297" s="916">
        <v>0</v>
      </c>
      <c r="CY297" s="916">
        <v>-4096676</v>
      </c>
      <c r="CZ297" s="916">
        <v>-63965</v>
      </c>
      <c r="DA297" s="916">
        <v>-51172</v>
      </c>
      <c r="DB297" s="916">
        <v>-12793</v>
      </c>
      <c r="DC297" s="916">
        <v>0</v>
      </c>
      <c r="DD297" s="916">
        <v>-127930</v>
      </c>
      <c r="DE297" s="916">
        <v>-1984373</v>
      </c>
      <c r="DF297" s="916">
        <v>-1587499</v>
      </c>
      <c r="DG297" s="916">
        <v>-396874</v>
      </c>
      <c r="DH297" s="916">
        <v>0</v>
      </c>
      <c r="DI297" s="916">
        <v>-3968746</v>
      </c>
      <c r="DJ297" s="916">
        <v>-6271422</v>
      </c>
      <c r="DK297" s="916">
        <v>-5017140</v>
      </c>
      <c r="DL297" s="916">
        <v>-1254287</v>
      </c>
      <c r="DM297" s="916">
        <v>0</v>
      </c>
      <c r="DN297" s="916">
        <v>-12542849</v>
      </c>
      <c r="DO297" s="916">
        <v>0</v>
      </c>
      <c r="DP297" s="916">
        <v>0</v>
      </c>
      <c r="DQ297" s="916">
        <v>0</v>
      </c>
      <c r="DR297" s="916">
        <v>0</v>
      </c>
      <c r="DS297" s="916">
        <v>0</v>
      </c>
      <c r="DT297" s="916">
        <v>-5722789</v>
      </c>
      <c r="DU297" s="916">
        <v>-4578231</v>
      </c>
      <c r="DV297" s="916">
        <v>-1144558</v>
      </c>
      <c r="DW297" s="916">
        <v>0</v>
      </c>
      <c r="DX297" s="916">
        <v>-11445578</v>
      </c>
      <c r="DY297" s="916">
        <v>-548633</v>
      </c>
      <c r="DZ297" s="916">
        <v>-438909</v>
      </c>
      <c r="EA297" s="916">
        <v>-109729</v>
      </c>
      <c r="EB297" s="916">
        <v>0</v>
      </c>
      <c r="EC297" s="916">
        <v>-1097271</v>
      </c>
      <c r="ED297" s="916">
        <v>18225958</v>
      </c>
      <c r="EE297" s="916">
        <v>14580766</v>
      </c>
      <c r="EF297" s="916">
        <v>3645192</v>
      </c>
      <c r="EG297" s="916">
        <v>0</v>
      </c>
      <c r="EH297" s="916">
        <v>36451916</v>
      </c>
      <c r="EI297" s="916">
        <v>17183317</v>
      </c>
      <c r="EJ297" s="916">
        <v>13746654</v>
      </c>
      <c r="EK297" s="916">
        <v>3436664</v>
      </c>
      <c r="EL297" s="916">
        <v>0</v>
      </c>
      <c r="EM297" s="916">
        <v>34366635</v>
      </c>
      <c r="EN297" s="916">
        <v>-1042641</v>
      </c>
      <c r="EO297" s="916">
        <v>-834112</v>
      </c>
      <c r="EP297" s="916">
        <v>-208528</v>
      </c>
      <c r="EQ297" s="916">
        <v>0</v>
      </c>
      <c r="ER297" s="916">
        <v>-2085281</v>
      </c>
      <c r="ES297" s="916">
        <v>-1591274</v>
      </c>
      <c r="ET297" s="916">
        <v>-1273021</v>
      </c>
      <c r="EU297" s="916">
        <v>-318257</v>
      </c>
      <c r="EV297" s="916">
        <v>0</v>
      </c>
      <c r="EW297" s="916">
        <v>-3182552</v>
      </c>
      <c r="EX297" s="917">
        <v>0.5</v>
      </c>
      <c r="EY297" s="917">
        <v>0.4</v>
      </c>
      <c r="EZ297" s="917">
        <v>0.1</v>
      </c>
      <c r="FA297" s="917">
        <v>0</v>
      </c>
      <c r="FB297" s="917">
        <v>1</v>
      </c>
      <c r="FC297" s="884" t="s">
        <v>689</v>
      </c>
      <c r="FD297" s="884" t="s">
        <v>676</v>
      </c>
      <c r="FE297" s="884" t="s">
        <v>1672</v>
      </c>
      <c r="FF297" s="884" t="s">
        <v>2346</v>
      </c>
      <c r="FG297" s="884" t="s">
        <v>2642</v>
      </c>
    </row>
    <row r="298" spans="1:163" ht="14.25" thickTop="1" thickBot="1" x14ac:dyDescent="0.25">
      <c r="A298" s="884" t="s">
        <v>3311</v>
      </c>
      <c r="B298" s="918" t="s">
        <v>1033</v>
      </c>
      <c r="C298" s="919" t="s">
        <v>1041</v>
      </c>
      <c r="D298" s="916">
        <v>37273331</v>
      </c>
      <c r="E298" s="916">
        <v>29818664</v>
      </c>
      <c r="F298" s="916">
        <v>7454666</v>
      </c>
      <c r="G298" s="916">
        <v>0</v>
      </c>
      <c r="H298" s="916">
        <v>74546661</v>
      </c>
      <c r="I298" s="916">
        <v>141931</v>
      </c>
      <c r="J298" s="916">
        <v>141931</v>
      </c>
      <c r="K298" s="916">
        <v>37131400</v>
      </c>
      <c r="L298" s="916">
        <v>248554</v>
      </c>
      <c r="M298" s="916">
        <v>248554</v>
      </c>
      <c r="N298" s="916">
        <v>1396021</v>
      </c>
      <c r="O298" s="916">
        <v>0</v>
      </c>
      <c r="P298" s="916">
        <v>1396021</v>
      </c>
      <c r="Q298" s="916">
        <v>596992</v>
      </c>
      <c r="R298" s="916">
        <v>0</v>
      </c>
      <c r="S298" s="916">
        <v>596992</v>
      </c>
      <c r="T298" s="916">
        <v>0</v>
      </c>
      <c r="U298" s="916">
        <v>0</v>
      </c>
      <c r="V298" s="916">
        <v>0</v>
      </c>
      <c r="W298" s="916">
        <v>0</v>
      </c>
      <c r="X298" s="916">
        <v>141931</v>
      </c>
      <c r="Y298" s="916">
        <v>0</v>
      </c>
      <c r="Z298" s="916">
        <v>0</v>
      </c>
      <c r="AA298" s="916">
        <v>141931</v>
      </c>
      <c r="AB298" s="916">
        <v>0</v>
      </c>
      <c r="AC298" s="916">
        <v>0</v>
      </c>
      <c r="AD298" s="916">
        <v>9815341</v>
      </c>
      <c r="AE298" s="916">
        <v>2397121</v>
      </c>
      <c r="AF298" s="916">
        <v>0</v>
      </c>
      <c r="AG298" s="916">
        <v>12212462</v>
      </c>
      <c r="AH298" s="916">
        <v>1224502</v>
      </c>
      <c r="AI298" s="916">
        <v>979602</v>
      </c>
      <c r="AJ298" s="916">
        <v>244900</v>
      </c>
      <c r="AK298" s="916">
        <v>0</v>
      </c>
      <c r="AL298" s="916">
        <v>2449004</v>
      </c>
      <c r="AM298" s="916">
        <v>-1396620</v>
      </c>
      <c r="AN298" s="916">
        <v>-1117296</v>
      </c>
      <c r="AO298" s="916">
        <v>-279324</v>
      </c>
      <c r="AP298" s="916">
        <v>0</v>
      </c>
      <c r="AQ298" s="916">
        <v>-2793240</v>
      </c>
      <c r="AR298" s="916">
        <v>-679892</v>
      </c>
      <c r="AS298" s="916">
        <v>-543913</v>
      </c>
      <c r="AT298" s="916">
        <v>-135978</v>
      </c>
      <c r="AU298" s="916">
        <v>0</v>
      </c>
      <c r="AV298" s="916">
        <v>-1359783</v>
      </c>
      <c r="AW298" s="916">
        <v>150346</v>
      </c>
      <c r="AX298" s="916">
        <v>120276</v>
      </c>
      <c r="AY298" s="916">
        <v>30069</v>
      </c>
      <c r="AZ298" s="916">
        <v>0</v>
      </c>
      <c r="BA298" s="916">
        <v>300691</v>
      </c>
      <c r="BB298" s="916">
        <v>-136748</v>
      </c>
      <c r="BC298" s="916">
        <v>-109398</v>
      </c>
      <c r="BD298" s="916">
        <v>-27350</v>
      </c>
      <c r="BE298" s="916">
        <v>0</v>
      </c>
      <c r="BF298" s="916">
        <v>-273496</v>
      </c>
      <c r="BG298" s="916">
        <v>-666294</v>
      </c>
      <c r="BH298" s="916">
        <v>-533035</v>
      </c>
      <c r="BI298" s="916">
        <v>-133259</v>
      </c>
      <c r="BJ298" s="916">
        <v>0</v>
      </c>
      <c r="BK298" s="916">
        <v>-1332588</v>
      </c>
      <c r="BL298" s="916">
        <v>-5535732</v>
      </c>
      <c r="BM298" s="916">
        <v>-4428586</v>
      </c>
      <c r="BN298" s="916">
        <v>-1107146</v>
      </c>
      <c r="BO298" s="916">
        <v>0</v>
      </c>
      <c r="BP298" s="916">
        <v>-11071464</v>
      </c>
      <c r="BQ298" s="916">
        <v>-97495</v>
      </c>
      <c r="BR298" s="916">
        <v>-77996</v>
      </c>
      <c r="BS298" s="916">
        <v>-19499</v>
      </c>
      <c r="BT298" s="916">
        <v>0</v>
      </c>
      <c r="BU298" s="916">
        <v>-194990</v>
      </c>
      <c r="BV298" s="916">
        <v>-5438237</v>
      </c>
      <c r="BW298" s="916">
        <v>-4350590</v>
      </c>
      <c r="BX298" s="916">
        <v>-1087647</v>
      </c>
      <c r="BY298" s="916">
        <v>0</v>
      </c>
      <c r="BZ298" s="916">
        <v>-10876474</v>
      </c>
      <c r="CA298" s="916">
        <v>0</v>
      </c>
      <c r="CB298" s="916">
        <v>0</v>
      </c>
      <c r="CC298" s="916">
        <v>0</v>
      </c>
      <c r="CD298" s="916">
        <v>0</v>
      </c>
      <c r="CE298" s="916">
        <v>0</v>
      </c>
      <c r="CF298" s="916">
        <v>449823</v>
      </c>
      <c r="CG298" s="916">
        <v>359859</v>
      </c>
      <c r="CH298" s="916">
        <v>89965</v>
      </c>
      <c r="CI298" s="916">
        <v>0</v>
      </c>
      <c r="CJ298" s="916">
        <v>899647</v>
      </c>
      <c r="CK298" s="916">
        <v>23589</v>
      </c>
      <c r="CL298" s="916">
        <v>18872</v>
      </c>
      <c r="CM298" s="916">
        <v>4718</v>
      </c>
      <c r="CN298" s="916">
        <v>0</v>
      </c>
      <c r="CO298" s="916">
        <v>47179</v>
      </c>
      <c r="CP298" s="916">
        <v>2640258</v>
      </c>
      <c r="CQ298" s="916">
        <v>2112206</v>
      </c>
      <c r="CR298" s="916">
        <v>528052</v>
      </c>
      <c r="CS298" s="916">
        <v>0</v>
      </c>
      <c r="CT298" s="916">
        <v>5280516</v>
      </c>
      <c r="CU298" s="916">
        <v>-2422062</v>
      </c>
      <c r="CV298" s="916">
        <v>-1937649</v>
      </c>
      <c r="CW298" s="916">
        <v>-484411</v>
      </c>
      <c r="CX298" s="916">
        <v>0</v>
      </c>
      <c r="CY298" s="916">
        <v>-4844122</v>
      </c>
      <c r="CZ298" s="916">
        <v>-73906</v>
      </c>
      <c r="DA298" s="916">
        <v>-59124</v>
      </c>
      <c r="DB298" s="916">
        <v>-14781</v>
      </c>
      <c r="DC298" s="916">
        <v>0</v>
      </c>
      <c r="DD298" s="916">
        <v>-147811</v>
      </c>
      <c r="DE298" s="916">
        <v>-2348156</v>
      </c>
      <c r="DF298" s="916">
        <v>-1878525</v>
      </c>
      <c r="DG298" s="916">
        <v>-469630</v>
      </c>
      <c r="DH298" s="916">
        <v>0</v>
      </c>
      <c r="DI298" s="916">
        <v>-4696311</v>
      </c>
      <c r="DJ298" s="916">
        <v>-8717294</v>
      </c>
      <c r="DK298" s="916">
        <v>-6967287</v>
      </c>
      <c r="DL298" s="916">
        <v>-1741825</v>
      </c>
      <c r="DM298" s="916">
        <v>0</v>
      </c>
      <c r="DN298" s="916">
        <v>-17426406</v>
      </c>
      <c r="DO298" s="916">
        <v>0</v>
      </c>
      <c r="DP298" s="916">
        <v>0</v>
      </c>
      <c r="DQ298" s="916">
        <v>0</v>
      </c>
      <c r="DR298" s="916">
        <v>0</v>
      </c>
      <c r="DS298" s="916">
        <v>0</v>
      </c>
      <c r="DT298" s="916">
        <v>-7119449</v>
      </c>
      <c r="DU298" s="916">
        <v>-5695559</v>
      </c>
      <c r="DV298" s="916">
        <v>-1423890</v>
      </c>
      <c r="DW298" s="916">
        <v>0</v>
      </c>
      <c r="DX298" s="916">
        <v>-14238898</v>
      </c>
      <c r="DY298" s="916">
        <v>-1597845</v>
      </c>
      <c r="DZ298" s="916">
        <v>-1271728</v>
      </c>
      <c r="EA298" s="916">
        <v>-317935</v>
      </c>
      <c r="EB298" s="916">
        <v>0</v>
      </c>
      <c r="EC298" s="916">
        <v>-3187508</v>
      </c>
      <c r="ED298" s="916">
        <v>32489602</v>
      </c>
      <c r="EE298" s="916">
        <v>25991682</v>
      </c>
      <c r="EF298" s="916">
        <v>6497920</v>
      </c>
      <c r="EG298" s="916">
        <v>0</v>
      </c>
      <c r="EH298" s="916">
        <v>64979204</v>
      </c>
      <c r="EI298" s="916">
        <v>37273331</v>
      </c>
      <c r="EJ298" s="916">
        <v>29818664</v>
      </c>
      <c r="EK298" s="916">
        <v>7454666</v>
      </c>
      <c r="EL298" s="916">
        <v>0</v>
      </c>
      <c r="EM298" s="916">
        <v>74546661</v>
      </c>
      <c r="EN298" s="916">
        <v>4783729</v>
      </c>
      <c r="EO298" s="916">
        <v>3826982</v>
      </c>
      <c r="EP298" s="916">
        <v>956746</v>
      </c>
      <c r="EQ298" s="916">
        <v>0</v>
      </c>
      <c r="ER298" s="916">
        <v>9567457</v>
      </c>
      <c r="ES298" s="916">
        <v>3185884</v>
      </c>
      <c r="ET298" s="916">
        <v>2555254</v>
      </c>
      <c r="EU298" s="916">
        <v>638811</v>
      </c>
      <c r="EV298" s="916">
        <v>0</v>
      </c>
      <c r="EW298" s="916">
        <v>6379949</v>
      </c>
      <c r="EX298" s="917">
        <v>0.5</v>
      </c>
      <c r="EY298" s="917">
        <v>0.4</v>
      </c>
      <c r="EZ298" s="917">
        <v>0.1</v>
      </c>
      <c r="FA298" s="917">
        <v>0</v>
      </c>
      <c r="FB298" s="917">
        <v>1</v>
      </c>
      <c r="FC298" s="884" t="s">
        <v>696</v>
      </c>
      <c r="FD298" s="884" t="s">
        <v>676</v>
      </c>
      <c r="FE298" s="884" t="s">
        <v>1672</v>
      </c>
      <c r="FF298" s="884" t="s">
        <v>2345</v>
      </c>
      <c r="FG298" s="884" t="s">
        <v>2643</v>
      </c>
    </row>
    <row r="299" spans="1:163" ht="14.25" thickTop="1" thickBot="1" x14ac:dyDescent="0.25">
      <c r="A299" s="884" t="s">
        <v>3311</v>
      </c>
      <c r="B299" s="918" t="s">
        <v>639</v>
      </c>
      <c r="C299" s="919" t="s">
        <v>638</v>
      </c>
      <c r="D299" s="916">
        <v>615707870</v>
      </c>
      <c r="E299" s="916">
        <v>559734428</v>
      </c>
      <c r="F299" s="916">
        <v>690339128</v>
      </c>
      <c r="G299" s="916">
        <v>0</v>
      </c>
      <c r="H299" s="916">
        <v>1865781426</v>
      </c>
      <c r="I299" s="916">
        <v>0</v>
      </c>
      <c r="J299" s="916">
        <v>0</v>
      </c>
      <c r="K299" s="916">
        <v>615707870</v>
      </c>
      <c r="L299" s="916">
        <v>3222687</v>
      </c>
      <c r="M299" s="916">
        <v>3222687</v>
      </c>
      <c r="N299" s="916">
        <v>0</v>
      </c>
      <c r="O299" s="916">
        <v>0</v>
      </c>
      <c r="P299" s="916">
        <v>0</v>
      </c>
      <c r="Q299" s="916">
        <v>0</v>
      </c>
      <c r="R299" s="916">
        <v>0</v>
      </c>
      <c r="S299" s="916">
        <v>0</v>
      </c>
      <c r="T299" s="916">
        <v>0</v>
      </c>
      <c r="U299" s="916">
        <v>0</v>
      </c>
      <c r="V299" s="916">
        <v>0</v>
      </c>
      <c r="W299" s="916">
        <v>0</v>
      </c>
      <c r="X299" s="916">
        <v>0</v>
      </c>
      <c r="Y299" s="916">
        <v>0</v>
      </c>
      <c r="Z299" s="916">
        <v>0</v>
      </c>
      <c r="AA299" s="916">
        <v>0</v>
      </c>
      <c r="AB299" s="916">
        <v>0</v>
      </c>
      <c r="AC299" s="916">
        <v>0</v>
      </c>
      <c r="AD299" s="916">
        <v>125161324</v>
      </c>
      <c r="AE299" s="916">
        <v>154365635</v>
      </c>
      <c r="AF299" s="916">
        <v>0</v>
      </c>
      <c r="AG299" s="916">
        <v>279526959</v>
      </c>
      <c r="AH299" s="916">
        <v>59454199</v>
      </c>
      <c r="AI299" s="916">
        <v>54049272</v>
      </c>
      <c r="AJ299" s="916">
        <v>66660769</v>
      </c>
      <c r="AK299" s="916">
        <v>0</v>
      </c>
      <c r="AL299" s="916">
        <v>180164240</v>
      </c>
      <c r="AM299" s="916">
        <v>-80469186</v>
      </c>
      <c r="AN299" s="916">
        <v>-73153805</v>
      </c>
      <c r="AO299" s="916">
        <v>-90223026</v>
      </c>
      <c r="AP299" s="916">
        <v>0</v>
      </c>
      <c r="AQ299" s="916">
        <v>-243846017</v>
      </c>
      <c r="AR299" s="916">
        <v>-36695882</v>
      </c>
      <c r="AS299" s="916">
        <v>-33359894</v>
      </c>
      <c r="AT299" s="916">
        <v>-41143869</v>
      </c>
      <c r="AU299" s="916">
        <v>0</v>
      </c>
      <c r="AV299" s="916">
        <v>-111199645</v>
      </c>
      <c r="AW299" s="916">
        <v>11694491</v>
      </c>
      <c r="AX299" s="916">
        <v>10631356</v>
      </c>
      <c r="AY299" s="916">
        <v>13112005</v>
      </c>
      <c r="AZ299" s="916">
        <v>0</v>
      </c>
      <c r="BA299" s="916">
        <v>35437852</v>
      </c>
      <c r="BB299" s="916">
        <v>-6236850</v>
      </c>
      <c r="BC299" s="916">
        <v>-5669863</v>
      </c>
      <c r="BD299" s="916">
        <v>-6992831</v>
      </c>
      <c r="BE299" s="916">
        <v>0</v>
      </c>
      <c r="BF299" s="916">
        <v>-18899544</v>
      </c>
      <c r="BG299" s="916">
        <v>-31238241</v>
      </c>
      <c r="BH299" s="916">
        <v>-28398401</v>
      </c>
      <c r="BI299" s="916">
        <v>-35024695</v>
      </c>
      <c r="BJ299" s="916">
        <v>0</v>
      </c>
      <c r="BK299" s="916">
        <v>-94661337</v>
      </c>
      <c r="BL299" s="916">
        <v>-133163854</v>
      </c>
      <c r="BM299" s="916">
        <v>-121058048</v>
      </c>
      <c r="BN299" s="916">
        <v>-149304926</v>
      </c>
      <c r="BO299" s="916">
        <v>0</v>
      </c>
      <c r="BP299" s="916">
        <v>-403526828</v>
      </c>
      <c r="BQ299" s="916">
        <v>-1066497</v>
      </c>
      <c r="BR299" s="916">
        <v>-969542</v>
      </c>
      <c r="BS299" s="916">
        <v>-1195769</v>
      </c>
      <c r="BT299" s="916">
        <v>0</v>
      </c>
      <c r="BU299" s="916">
        <v>-3231808</v>
      </c>
      <c r="BV299" s="916">
        <v>-132097357</v>
      </c>
      <c r="BW299" s="916">
        <v>-120088506</v>
      </c>
      <c r="BX299" s="916">
        <v>-148109157</v>
      </c>
      <c r="BY299" s="916">
        <v>0</v>
      </c>
      <c r="BZ299" s="916">
        <v>-400295020</v>
      </c>
      <c r="CA299" s="916">
        <v>213861</v>
      </c>
      <c r="CB299" s="916">
        <v>194419</v>
      </c>
      <c r="CC299" s="916">
        <v>239783</v>
      </c>
      <c r="CD299" s="916">
        <v>0</v>
      </c>
      <c r="CE299" s="916">
        <v>648063</v>
      </c>
      <c r="CF299" s="916">
        <v>45688701</v>
      </c>
      <c r="CG299" s="916">
        <v>41535182</v>
      </c>
      <c r="CH299" s="916">
        <v>51226725</v>
      </c>
      <c r="CI299" s="916">
        <v>0</v>
      </c>
      <c r="CJ299" s="916">
        <v>138450608</v>
      </c>
      <c r="CK299" s="916">
        <v>266362</v>
      </c>
      <c r="CL299" s="916">
        <v>242148</v>
      </c>
      <c r="CM299" s="916">
        <v>298649</v>
      </c>
      <c r="CN299" s="916">
        <v>0</v>
      </c>
      <c r="CO299" s="916">
        <v>807159</v>
      </c>
      <c r="CP299" s="916">
        <v>-57476494</v>
      </c>
      <c r="CQ299" s="916">
        <v>-52251359</v>
      </c>
      <c r="CR299" s="916">
        <v>-64443343</v>
      </c>
      <c r="CS299" s="916">
        <v>0</v>
      </c>
      <c r="CT299" s="916">
        <v>-174171196</v>
      </c>
      <c r="CU299" s="916">
        <v>-144471424</v>
      </c>
      <c r="CV299" s="916">
        <v>-131337658</v>
      </c>
      <c r="CW299" s="916">
        <v>-161983112</v>
      </c>
      <c r="CX299" s="916">
        <v>0</v>
      </c>
      <c r="CY299" s="916">
        <v>-437792194</v>
      </c>
      <c r="CZ299" s="916">
        <v>-586274</v>
      </c>
      <c r="DA299" s="916">
        <v>-532975</v>
      </c>
      <c r="DB299" s="916">
        <v>-657337</v>
      </c>
      <c r="DC299" s="916">
        <v>0</v>
      </c>
      <c r="DD299" s="916">
        <v>-1776586</v>
      </c>
      <c r="DE299" s="916">
        <v>-143885150</v>
      </c>
      <c r="DF299" s="916">
        <v>-130804683</v>
      </c>
      <c r="DG299" s="916">
        <v>-161325775</v>
      </c>
      <c r="DH299" s="916">
        <v>0</v>
      </c>
      <c r="DI299" s="916">
        <v>-436015608</v>
      </c>
      <c r="DJ299" s="916">
        <v>-314454897</v>
      </c>
      <c r="DK299" s="916">
        <v>-285868095</v>
      </c>
      <c r="DL299" s="916">
        <v>-352570646</v>
      </c>
      <c r="DM299" s="916">
        <v>0</v>
      </c>
      <c r="DN299" s="916">
        <v>-952893639</v>
      </c>
      <c r="DO299" s="916">
        <v>0</v>
      </c>
      <c r="DP299" s="916">
        <v>0</v>
      </c>
      <c r="DQ299" s="916">
        <v>0</v>
      </c>
      <c r="DR299" s="916">
        <v>0</v>
      </c>
      <c r="DS299" s="916">
        <v>0</v>
      </c>
      <c r="DT299" s="916">
        <v>-303940471</v>
      </c>
      <c r="DU299" s="916">
        <v>-276309519</v>
      </c>
      <c r="DV299" s="916">
        <v>-340781740</v>
      </c>
      <c r="DW299" s="916">
        <v>0</v>
      </c>
      <c r="DX299" s="916">
        <v>-921031731</v>
      </c>
      <c r="DY299" s="916">
        <v>-10514426</v>
      </c>
      <c r="DZ299" s="916">
        <v>-9558576</v>
      </c>
      <c r="EA299" s="916">
        <v>-11788906</v>
      </c>
      <c r="EB299" s="916">
        <v>0</v>
      </c>
      <c r="EC299" s="916">
        <v>-31861908</v>
      </c>
      <c r="ED299" s="916">
        <v>629886071</v>
      </c>
      <c r="EE299" s="916">
        <v>572623701</v>
      </c>
      <c r="EF299" s="916">
        <v>706235898</v>
      </c>
      <c r="EG299" s="916">
        <v>0</v>
      </c>
      <c r="EH299" s="916">
        <v>1908745670</v>
      </c>
      <c r="EI299" s="916">
        <v>615707870</v>
      </c>
      <c r="EJ299" s="916">
        <v>559734428</v>
      </c>
      <c r="EK299" s="916">
        <v>690339128</v>
      </c>
      <c r="EL299" s="916">
        <v>0</v>
      </c>
      <c r="EM299" s="916">
        <v>1865781426</v>
      </c>
      <c r="EN299" s="916">
        <v>-14178201</v>
      </c>
      <c r="EO299" s="916">
        <v>-12889273</v>
      </c>
      <c r="EP299" s="916">
        <v>-15896770</v>
      </c>
      <c r="EQ299" s="916">
        <v>0</v>
      </c>
      <c r="ER299" s="916">
        <v>-42964244</v>
      </c>
      <c r="ES299" s="916">
        <v>-24692627</v>
      </c>
      <c r="ET299" s="916">
        <v>-22447849</v>
      </c>
      <c r="EU299" s="916">
        <v>-27685676</v>
      </c>
      <c r="EV299" s="916">
        <v>0</v>
      </c>
      <c r="EW299" s="916">
        <v>-74826152</v>
      </c>
      <c r="EX299" s="917">
        <v>0.33</v>
      </c>
      <c r="EY299" s="917">
        <v>0.3</v>
      </c>
      <c r="EZ299" s="917">
        <v>0.37</v>
      </c>
      <c r="FA299" s="917">
        <v>0</v>
      </c>
      <c r="FB299" s="917">
        <v>1</v>
      </c>
      <c r="FC299" s="884" t="s">
        <v>686</v>
      </c>
      <c r="FD299" s="884" t="s">
        <v>670</v>
      </c>
      <c r="FE299" s="884" t="s">
        <v>1675</v>
      </c>
      <c r="FF299" s="884" t="s">
        <v>2343</v>
      </c>
      <c r="FG299" s="884" t="s">
        <v>2644</v>
      </c>
    </row>
    <row r="300" spans="1:163" ht="14.25" thickTop="1" thickBot="1" x14ac:dyDescent="0.25">
      <c r="A300" s="884" t="s">
        <v>3311</v>
      </c>
      <c r="B300" s="918" t="s">
        <v>641</v>
      </c>
      <c r="C300" s="919" t="s">
        <v>640</v>
      </c>
      <c r="D300" s="916">
        <v>0</v>
      </c>
      <c r="E300" s="916">
        <v>71276676</v>
      </c>
      <c r="F300" s="916">
        <v>0</v>
      </c>
      <c r="G300" s="916">
        <v>719966</v>
      </c>
      <c r="H300" s="916">
        <v>71996642</v>
      </c>
      <c r="I300" s="916">
        <v>0</v>
      </c>
      <c r="J300" s="916">
        <v>0</v>
      </c>
      <c r="K300" s="916">
        <v>0</v>
      </c>
      <c r="L300" s="916">
        <v>371510</v>
      </c>
      <c r="M300" s="916">
        <v>371510</v>
      </c>
      <c r="N300" s="916">
        <v>0</v>
      </c>
      <c r="O300" s="916">
        <v>0</v>
      </c>
      <c r="P300" s="916">
        <v>0</v>
      </c>
      <c r="Q300" s="916">
        <v>0</v>
      </c>
      <c r="R300" s="916">
        <v>0</v>
      </c>
      <c r="S300" s="916">
        <v>0</v>
      </c>
      <c r="T300" s="916">
        <v>0</v>
      </c>
      <c r="U300" s="916">
        <v>0</v>
      </c>
      <c r="V300" s="916">
        <v>0</v>
      </c>
      <c r="W300" s="916">
        <v>0</v>
      </c>
      <c r="X300" s="916">
        <v>0</v>
      </c>
      <c r="Y300" s="916">
        <v>0</v>
      </c>
      <c r="Z300" s="916">
        <v>0</v>
      </c>
      <c r="AA300" s="916">
        <v>0</v>
      </c>
      <c r="AB300" s="916">
        <v>0</v>
      </c>
      <c r="AC300" s="916">
        <v>0</v>
      </c>
      <c r="AD300" s="916">
        <v>27024362</v>
      </c>
      <c r="AE300" s="916">
        <v>0</v>
      </c>
      <c r="AF300" s="916">
        <v>272974</v>
      </c>
      <c r="AG300" s="916">
        <v>27297336</v>
      </c>
      <c r="AH300" s="916">
        <v>0</v>
      </c>
      <c r="AI300" s="916">
        <v>7536942</v>
      </c>
      <c r="AJ300" s="916">
        <v>0</v>
      </c>
      <c r="AK300" s="916">
        <v>76131</v>
      </c>
      <c r="AL300" s="916">
        <v>7613073</v>
      </c>
      <c r="AM300" s="916">
        <v>0</v>
      </c>
      <c r="AN300" s="916">
        <v>-1102419</v>
      </c>
      <c r="AO300" s="916">
        <v>0</v>
      </c>
      <c r="AP300" s="916">
        <v>-11136</v>
      </c>
      <c r="AQ300" s="916">
        <v>-1113555</v>
      </c>
      <c r="AR300" s="916">
        <v>0</v>
      </c>
      <c r="AS300" s="916">
        <v>-3848801</v>
      </c>
      <c r="AT300" s="916">
        <v>0</v>
      </c>
      <c r="AU300" s="916">
        <v>-38877</v>
      </c>
      <c r="AV300" s="916">
        <v>-3887678</v>
      </c>
      <c r="AW300" s="916">
        <v>0</v>
      </c>
      <c r="AX300" s="916">
        <v>3317691</v>
      </c>
      <c r="AY300" s="916">
        <v>0</v>
      </c>
      <c r="AZ300" s="916">
        <v>33512</v>
      </c>
      <c r="BA300" s="916">
        <v>3351203</v>
      </c>
      <c r="BB300" s="916">
        <v>0</v>
      </c>
      <c r="BC300" s="916">
        <v>-1215804</v>
      </c>
      <c r="BD300" s="916">
        <v>0</v>
      </c>
      <c r="BE300" s="916">
        <v>-12281</v>
      </c>
      <c r="BF300" s="916">
        <v>-1228085</v>
      </c>
      <c r="BG300" s="916">
        <v>0</v>
      </c>
      <c r="BH300" s="916">
        <v>-1746914</v>
      </c>
      <c r="BI300" s="916">
        <v>0</v>
      </c>
      <c r="BJ300" s="916">
        <v>-17646</v>
      </c>
      <c r="BK300" s="916">
        <v>-1764560</v>
      </c>
      <c r="BL300" s="916">
        <v>0</v>
      </c>
      <c r="BM300" s="916">
        <v>-7172317</v>
      </c>
      <c r="BN300" s="916">
        <v>0</v>
      </c>
      <c r="BO300" s="916">
        <v>-72448</v>
      </c>
      <c r="BP300" s="916">
        <v>-7244765</v>
      </c>
      <c r="BQ300" s="916">
        <v>0</v>
      </c>
      <c r="BR300" s="916">
        <v>-5173165</v>
      </c>
      <c r="BS300" s="916">
        <v>0</v>
      </c>
      <c r="BT300" s="916">
        <v>-52254</v>
      </c>
      <c r="BU300" s="916">
        <v>-5225419</v>
      </c>
      <c r="BV300" s="916">
        <v>0</v>
      </c>
      <c r="BW300" s="916">
        <v>-1999153</v>
      </c>
      <c r="BX300" s="916">
        <v>0</v>
      </c>
      <c r="BY300" s="916">
        <v>-20193</v>
      </c>
      <c r="BZ300" s="916">
        <v>-2019346</v>
      </c>
      <c r="CA300" s="916">
        <v>0</v>
      </c>
      <c r="CB300" s="916">
        <v>0</v>
      </c>
      <c r="CC300" s="916">
        <v>0</v>
      </c>
      <c r="CD300" s="916">
        <v>0</v>
      </c>
      <c r="CE300" s="916">
        <v>0</v>
      </c>
      <c r="CF300" s="916">
        <v>0</v>
      </c>
      <c r="CG300" s="916">
        <v>4126884</v>
      </c>
      <c r="CH300" s="916">
        <v>0</v>
      </c>
      <c r="CI300" s="916">
        <v>41686</v>
      </c>
      <c r="CJ300" s="916">
        <v>4168570</v>
      </c>
      <c r="CK300" s="916">
        <v>0</v>
      </c>
      <c r="CL300" s="916">
        <v>0</v>
      </c>
      <c r="CM300" s="916">
        <v>0</v>
      </c>
      <c r="CN300" s="916">
        <v>0</v>
      </c>
      <c r="CO300" s="916">
        <v>0</v>
      </c>
      <c r="CP300" s="916">
        <v>0</v>
      </c>
      <c r="CQ300" s="916">
        <v>-2557115</v>
      </c>
      <c r="CR300" s="916">
        <v>0</v>
      </c>
      <c r="CS300" s="916">
        <v>-25829</v>
      </c>
      <c r="CT300" s="916">
        <v>-2582944</v>
      </c>
      <c r="CU300" s="916">
        <v>0</v>
      </c>
      <c r="CV300" s="916">
        <v>-5602548</v>
      </c>
      <c r="CW300" s="916">
        <v>0</v>
      </c>
      <c r="CX300" s="916">
        <v>-56591</v>
      </c>
      <c r="CY300" s="916">
        <v>-5659139</v>
      </c>
      <c r="CZ300" s="916">
        <v>0</v>
      </c>
      <c r="DA300" s="916">
        <v>-5173165</v>
      </c>
      <c r="DB300" s="916">
        <v>0</v>
      </c>
      <c r="DC300" s="916">
        <v>-52254</v>
      </c>
      <c r="DD300" s="916">
        <v>-5225419</v>
      </c>
      <c r="DE300" s="916">
        <v>0</v>
      </c>
      <c r="DF300" s="916">
        <v>-429384</v>
      </c>
      <c r="DG300" s="916">
        <v>0</v>
      </c>
      <c r="DH300" s="916">
        <v>-4336</v>
      </c>
      <c r="DI300" s="916">
        <v>-433720</v>
      </c>
      <c r="DJ300" s="916">
        <v>-1</v>
      </c>
      <c r="DK300" s="916">
        <v>-22048146</v>
      </c>
      <c r="DL300" s="916">
        <v>0</v>
      </c>
      <c r="DM300" s="916">
        <v>-222708</v>
      </c>
      <c r="DN300" s="916">
        <v>-22270855</v>
      </c>
      <c r="DO300" s="916">
        <v>0</v>
      </c>
      <c r="DP300" s="916">
        <v>0</v>
      </c>
      <c r="DQ300" s="916">
        <v>0</v>
      </c>
      <c r="DR300" s="916">
        <v>0</v>
      </c>
      <c r="DS300" s="916">
        <v>0</v>
      </c>
      <c r="DT300" s="916">
        <v>0</v>
      </c>
      <c r="DU300" s="916">
        <v>-15585474</v>
      </c>
      <c r="DV300" s="916">
        <v>0</v>
      </c>
      <c r="DW300" s="916">
        <v>-157429</v>
      </c>
      <c r="DX300" s="916">
        <v>-15742903</v>
      </c>
      <c r="DY300" s="916">
        <v>-1</v>
      </c>
      <c r="DZ300" s="916">
        <v>-6462672</v>
      </c>
      <c r="EA300" s="916">
        <v>0</v>
      </c>
      <c r="EB300" s="916">
        <v>-65279</v>
      </c>
      <c r="EC300" s="916">
        <v>-6527952</v>
      </c>
      <c r="ED300" s="916">
        <v>0</v>
      </c>
      <c r="EE300" s="916">
        <v>77039715</v>
      </c>
      <c r="EF300" s="916">
        <v>0</v>
      </c>
      <c r="EG300" s="916">
        <v>778179</v>
      </c>
      <c r="EH300" s="916">
        <v>77817894</v>
      </c>
      <c r="EI300" s="916">
        <v>0</v>
      </c>
      <c r="EJ300" s="916">
        <v>71276676</v>
      </c>
      <c r="EK300" s="916">
        <v>0</v>
      </c>
      <c r="EL300" s="916">
        <v>719966</v>
      </c>
      <c r="EM300" s="916">
        <v>71996642</v>
      </c>
      <c r="EN300" s="916">
        <v>0</v>
      </c>
      <c r="EO300" s="916">
        <v>-5763039</v>
      </c>
      <c r="EP300" s="916">
        <v>0</v>
      </c>
      <c r="EQ300" s="916">
        <v>-58213</v>
      </c>
      <c r="ER300" s="916">
        <v>-5821252</v>
      </c>
      <c r="ES300" s="916">
        <v>-1</v>
      </c>
      <c r="ET300" s="916">
        <v>-12225711</v>
      </c>
      <c r="EU300" s="916">
        <v>0</v>
      </c>
      <c r="EV300" s="916">
        <v>-123492</v>
      </c>
      <c r="EW300" s="916">
        <v>-12349204</v>
      </c>
      <c r="EX300" s="917">
        <v>0</v>
      </c>
      <c r="EY300" s="917">
        <v>0.99</v>
      </c>
      <c r="EZ300" s="917">
        <v>0</v>
      </c>
      <c r="FA300" s="917">
        <v>0.01</v>
      </c>
      <c r="FB300" s="917">
        <v>1</v>
      </c>
      <c r="FC300" s="884" t="s">
        <v>679</v>
      </c>
      <c r="FD300" s="884" t="s">
        <v>685</v>
      </c>
      <c r="FE300" s="884" t="s">
        <v>1674</v>
      </c>
      <c r="FF300" s="884" t="s">
        <v>2349</v>
      </c>
      <c r="FG300" s="884" t="s">
        <v>2645</v>
      </c>
    </row>
    <row r="301" spans="1:163" ht="14.25" thickTop="1" thickBot="1" x14ac:dyDescent="0.25">
      <c r="A301" s="884" t="s">
        <v>3311</v>
      </c>
      <c r="B301" s="918" t="s">
        <v>643</v>
      </c>
      <c r="C301" s="919" t="s">
        <v>642</v>
      </c>
      <c r="D301" s="916">
        <v>72297640</v>
      </c>
      <c r="E301" s="916">
        <v>70851688</v>
      </c>
      <c r="F301" s="916">
        <v>0</v>
      </c>
      <c r="G301" s="916">
        <v>1445953</v>
      </c>
      <c r="H301" s="916">
        <v>144595281</v>
      </c>
      <c r="I301" s="916">
        <v>0</v>
      </c>
      <c r="J301" s="916">
        <v>0</v>
      </c>
      <c r="K301" s="916">
        <v>72297640</v>
      </c>
      <c r="L301" s="916">
        <v>623966</v>
      </c>
      <c r="M301" s="916">
        <v>623966</v>
      </c>
      <c r="N301" s="916">
        <v>0</v>
      </c>
      <c r="O301" s="916">
        <v>0</v>
      </c>
      <c r="P301" s="916">
        <v>0</v>
      </c>
      <c r="Q301" s="916">
        <v>2334321</v>
      </c>
      <c r="R301" s="916">
        <v>0</v>
      </c>
      <c r="S301" s="916">
        <v>2334321</v>
      </c>
      <c r="T301" s="916">
        <v>0</v>
      </c>
      <c r="U301" s="916">
        <v>0</v>
      </c>
      <c r="V301" s="916">
        <v>0</v>
      </c>
      <c r="W301" s="916">
        <v>0</v>
      </c>
      <c r="X301" s="916">
        <v>0</v>
      </c>
      <c r="Y301" s="916">
        <v>0</v>
      </c>
      <c r="Z301" s="916">
        <v>0</v>
      </c>
      <c r="AA301" s="916">
        <v>0</v>
      </c>
      <c r="AB301" s="916">
        <v>0</v>
      </c>
      <c r="AC301" s="916">
        <v>0</v>
      </c>
      <c r="AD301" s="916">
        <v>20499084</v>
      </c>
      <c r="AE301" s="916">
        <v>0</v>
      </c>
      <c r="AF301" s="916">
        <v>413480</v>
      </c>
      <c r="AG301" s="916">
        <v>20912564</v>
      </c>
      <c r="AH301" s="916">
        <v>3005980</v>
      </c>
      <c r="AI301" s="916">
        <v>2945860</v>
      </c>
      <c r="AJ301" s="916">
        <v>0</v>
      </c>
      <c r="AK301" s="916">
        <v>60120</v>
      </c>
      <c r="AL301" s="916">
        <v>6011960</v>
      </c>
      <c r="AM301" s="916">
        <v>-1833488</v>
      </c>
      <c r="AN301" s="916">
        <v>-1796818</v>
      </c>
      <c r="AO301" s="916">
        <v>0</v>
      </c>
      <c r="AP301" s="916">
        <v>-36670</v>
      </c>
      <c r="AQ301" s="916">
        <v>-3666976</v>
      </c>
      <c r="AR301" s="916">
        <v>-427900</v>
      </c>
      <c r="AS301" s="916">
        <v>-419342</v>
      </c>
      <c r="AT301" s="916">
        <v>0</v>
      </c>
      <c r="AU301" s="916">
        <v>-8558</v>
      </c>
      <c r="AV301" s="916">
        <v>-855800</v>
      </c>
      <c r="AW301" s="916">
        <v>180009</v>
      </c>
      <c r="AX301" s="916">
        <v>176408</v>
      </c>
      <c r="AY301" s="916">
        <v>0</v>
      </c>
      <c r="AZ301" s="916">
        <v>3600</v>
      </c>
      <c r="BA301" s="916">
        <v>360017</v>
      </c>
      <c r="BB301" s="916">
        <v>-183259</v>
      </c>
      <c r="BC301" s="916">
        <v>-179593</v>
      </c>
      <c r="BD301" s="916">
        <v>0</v>
      </c>
      <c r="BE301" s="916">
        <v>-3665</v>
      </c>
      <c r="BF301" s="916">
        <v>-366517</v>
      </c>
      <c r="BG301" s="916">
        <v>-431150</v>
      </c>
      <c r="BH301" s="916">
        <v>-422527</v>
      </c>
      <c r="BI301" s="916">
        <v>0</v>
      </c>
      <c r="BJ301" s="916">
        <v>-8623</v>
      </c>
      <c r="BK301" s="916">
        <v>-862300</v>
      </c>
      <c r="BL301" s="916">
        <v>-1637900</v>
      </c>
      <c r="BM301" s="916">
        <v>-1605142</v>
      </c>
      <c r="BN301" s="916">
        <v>0</v>
      </c>
      <c r="BO301" s="916">
        <v>-32758</v>
      </c>
      <c r="BP301" s="916">
        <v>-3275800</v>
      </c>
      <c r="BQ301" s="916">
        <v>0</v>
      </c>
      <c r="BR301" s="916">
        <v>0</v>
      </c>
      <c r="BS301" s="916">
        <v>0</v>
      </c>
      <c r="BT301" s="916">
        <v>0</v>
      </c>
      <c r="BU301" s="916">
        <v>0</v>
      </c>
      <c r="BV301" s="916">
        <v>-1637900</v>
      </c>
      <c r="BW301" s="916">
        <v>-1605142</v>
      </c>
      <c r="BX301" s="916">
        <v>0</v>
      </c>
      <c r="BY301" s="916">
        <v>-32758</v>
      </c>
      <c r="BZ301" s="916">
        <v>-3275800</v>
      </c>
      <c r="CA301" s="916">
        <v>0</v>
      </c>
      <c r="CB301" s="916">
        <v>0</v>
      </c>
      <c r="CC301" s="916">
        <v>0</v>
      </c>
      <c r="CD301" s="916">
        <v>0</v>
      </c>
      <c r="CE301" s="916">
        <v>0</v>
      </c>
      <c r="CF301" s="916">
        <v>0</v>
      </c>
      <c r="CG301" s="916">
        <v>0</v>
      </c>
      <c r="CH301" s="916">
        <v>0</v>
      </c>
      <c r="CI301" s="916">
        <v>0</v>
      </c>
      <c r="CJ301" s="916">
        <v>0</v>
      </c>
      <c r="CK301" s="916">
        <v>0</v>
      </c>
      <c r="CL301" s="916">
        <v>0</v>
      </c>
      <c r="CM301" s="916">
        <v>0</v>
      </c>
      <c r="CN301" s="916">
        <v>0</v>
      </c>
      <c r="CO301" s="916">
        <v>0</v>
      </c>
      <c r="CP301" s="916">
        <v>-215250</v>
      </c>
      <c r="CQ301" s="916">
        <v>-210945</v>
      </c>
      <c r="CR301" s="916">
        <v>0</v>
      </c>
      <c r="CS301" s="916">
        <v>-4305</v>
      </c>
      <c r="CT301" s="916">
        <v>-430500</v>
      </c>
      <c r="CU301" s="916">
        <v>-1853150</v>
      </c>
      <c r="CV301" s="916">
        <v>-1816087</v>
      </c>
      <c r="CW301" s="916">
        <v>0</v>
      </c>
      <c r="CX301" s="916">
        <v>-37063</v>
      </c>
      <c r="CY301" s="916">
        <v>-3706300</v>
      </c>
      <c r="CZ301" s="916">
        <v>0</v>
      </c>
      <c r="DA301" s="916">
        <v>0</v>
      </c>
      <c r="DB301" s="916">
        <v>0</v>
      </c>
      <c r="DC301" s="916">
        <v>0</v>
      </c>
      <c r="DD301" s="916">
        <v>0</v>
      </c>
      <c r="DE301" s="916">
        <v>-1853150</v>
      </c>
      <c r="DF301" s="916">
        <v>-1816087</v>
      </c>
      <c r="DG301" s="916">
        <v>0</v>
      </c>
      <c r="DH301" s="916">
        <v>-37063</v>
      </c>
      <c r="DI301" s="916">
        <v>-3706300</v>
      </c>
      <c r="DJ301" s="916">
        <v>-14038720</v>
      </c>
      <c r="DK301" s="916">
        <v>-13757947</v>
      </c>
      <c r="DL301" s="916">
        <v>0</v>
      </c>
      <c r="DM301" s="916">
        <v>-280774</v>
      </c>
      <c r="DN301" s="916">
        <v>-28077442</v>
      </c>
      <c r="DO301" s="916">
        <v>0</v>
      </c>
      <c r="DP301" s="916">
        <v>0</v>
      </c>
      <c r="DQ301" s="916">
        <v>0</v>
      </c>
      <c r="DR301" s="916">
        <v>0</v>
      </c>
      <c r="DS301" s="916">
        <v>0</v>
      </c>
      <c r="DT301" s="916">
        <v>-15192165</v>
      </c>
      <c r="DU301" s="916">
        <v>-14888322</v>
      </c>
      <c r="DV301" s="916">
        <v>0</v>
      </c>
      <c r="DW301" s="916">
        <v>-303843</v>
      </c>
      <c r="DX301" s="916">
        <v>-30384330</v>
      </c>
      <c r="DY301" s="916">
        <v>1153445</v>
      </c>
      <c r="DZ301" s="916">
        <v>1130375</v>
      </c>
      <c r="EA301" s="916">
        <v>0</v>
      </c>
      <c r="EB301" s="916">
        <v>23069</v>
      </c>
      <c r="EC301" s="916">
        <v>2306888</v>
      </c>
      <c r="ED301" s="916">
        <v>70068068</v>
      </c>
      <c r="EE301" s="916">
        <v>68666706</v>
      </c>
      <c r="EF301" s="916">
        <v>0</v>
      </c>
      <c r="EG301" s="916">
        <v>1401361</v>
      </c>
      <c r="EH301" s="916">
        <v>140136135</v>
      </c>
      <c r="EI301" s="916">
        <v>72297640</v>
      </c>
      <c r="EJ301" s="916">
        <v>70851688</v>
      </c>
      <c r="EK301" s="916">
        <v>0</v>
      </c>
      <c r="EL301" s="916">
        <v>1445953</v>
      </c>
      <c r="EM301" s="916">
        <v>144595281</v>
      </c>
      <c r="EN301" s="916">
        <v>2229572</v>
      </c>
      <c r="EO301" s="916">
        <v>2184982</v>
      </c>
      <c r="EP301" s="916">
        <v>0</v>
      </c>
      <c r="EQ301" s="916">
        <v>44592</v>
      </c>
      <c r="ER301" s="916">
        <v>4459146</v>
      </c>
      <c r="ES301" s="916">
        <v>3383017</v>
      </c>
      <c r="ET301" s="916">
        <v>3315357</v>
      </c>
      <c r="EU301" s="916">
        <v>0</v>
      </c>
      <c r="EV301" s="916">
        <v>67661</v>
      </c>
      <c r="EW301" s="916">
        <v>6766034</v>
      </c>
      <c r="EX301" s="917">
        <v>0.5</v>
      </c>
      <c r="EY301" s="917">
        <v>0.49</v>
      </c>
      <c r="EZ301" s="917">
        <v>0</v>
      </c>
      <c r="FA301" s="917">
        <v>0.01</v>
      </c>
      <c r="FB301" s="917">
        <v>1</v>
      </c>
      <c r="FC301" s="884" t="s">
        <v>669</v>
      </c>
      <c r="FD301" s="884" t="s">
        <v>1067</v>
      </c>
      <c r="FE301" s="884" t="s">
        <v>669</v>
      </c>
      <c r="FF301" s="884" t="s">
        <v>2344</v>
      </c>
      <c r="FG301" s="884" t="s">
        <v>2646</v>
      </c>
    </row>
    <row r="302" spans="1:163" ht="14.25" thickTop="1" thickBot="1" x14ac:dyDescent="0.25">
      <c r="A302" s="884" t="s">
        <v>3311</v>
      </c>
      <c r="B302" s="918" t="s">
        <v>645</v>
      </c>
      <c r="C302" s="919" t="s">
        <v>644</v>
      </c>
      <c r="D302" s="916">
        <v>29750116</v>
      </c>
      <c r="E302" s="916">
        <v>23800092</v>
      </c>
      <c r="F302" s="916">
        <v>5355021</v>
      </c>
      <c r="G302" s="916">
        <v>595002</v>
      </c>
      <c r="H302" s="916">
        <v>59500231</v>
      </c>
      <c r="I302" s="916">
        <v>0</v>
      </c>
      <c r="J302" s="916">
        <v>0</v>
      </c>
      <c r="K302" s="916">
        <v>29750116</v>
      </c>
      <c r="L302" s="916">
        <v>210383</v>
      </c>
      <c r="M302" s="916">
        <v>210383</v>
      </c>
      <c r="N302" s="916">
        <v>0</v>
      </c>
      <c r="O302" s="916">
        <v>0</v>
      </c>
      <c r="P302" s="916">
        <v>0</v>
      </c>
      <c r="Q302" s="916">
        <v>286393</v>
      </c>
      <c r="R302" s="916">
        <v>0</v>
      </c>
      <c r="S302" s="916">
        <v>286393</v>
      </c>
      <c r="T302" s="916">
        <v>0</v>
      </c>
      <c r="U302" s="916">
        <v>0</v>
      </c>
      <c r="V302" s="916">
        <v>0</v>
      </c>
      <c r="W302" s="916">
        <v>0</v>
      </c>
      <c r="X302" s="916">
        <v>0</v>
      </c>
      <c r="Y302" s="916">
        <v>0</v>
      </c>
      <c r="Z302" s="916">
        <v>0</v>
      </c>
      <c r="AA302" s="916">
        <v>0</v>
      </c>
      <c r="AB302" s="916">
        <v>0</v>
      </c>
      <c r="AC302" s="916">
        <v>0</v>
      </c>
      <c r="AD302" s="916">
        <v>6236930</v>
      </c>
      <c r="AE302" s="916">
        <v>1396725</v>
      </c>
      <c r="AF302" s="916">
        <v>155193</v>
      </c>
      <c r="AG302" s="916">
        <v>7788848</v>
      </c>
      <c r="AH302" s="916">
        <v>2035998</v>
      </c>
      <c r="AI302" s="916">
        <v>1628798</v>
      </c>
      <c r="AJ302" s="916">
        <v>366480</v>
      </c>
      <c r="AK302" s="916">
        <v>40720</v>
      </c>
      <c r="AL302" s="916">
        <v>4071996</v>
      </c>
      <c r="AM302" s="916">
        <v>-845504</v>
      </c>
      <c r="AN302" s="916">
        <v>-676404</v>
      </c>
      <c r="AO302" s="916">
        <v>-152191</v>
      </c>
      <c r="AP302" s="916">
        <v>-16910</v>
      </c>
      <c r="AQ302" s="916">
        <v>-1691009</v>
      </c>
      <c r="AR302" s="916">
        <v>-1318236</v>
      </c>
      <c r="AS302" s="916">
        <v>-1054588</v>
      </c>
      <c r="AT302" s="916">
        <v>-237282</v>
      </c>
      <c r="AU302" s="916">
        <v>-26365</v>
      </c>
      <c r="AV302" s="916">
        <v>-2636471</v>
      </c>
      <c r="AW302" s="916">
        <v>0</v>
      </c>
      <c r="AX302" s="916">
        <v>0</v>
      </c>
      <c r="AY302" s="916">
        <v>0</v>
      </c>
      <c r="AZ302" s="916">
        <v>0</v>
      </c>
      <c r="BA302" s="916">
        <v>0</v>
      </c>
      <c r="BB302" s="916">
        <v>-58364</v>
      </c>
      <c r="BC302" s="916">
        <v>-46691</v>
      </c>
      <c r="BD302" s="916">
        <v>-10505</v>
      </c>
      <c r="BE302" s="916">
        <v>-1167</v>
      </c>
      <c r="BF302" s="916">
        <v>-116727</v>
      </c>
      <c r="BG302" s="916">
        <v>-1376600</v>
      </c>
      <c r="BH302" s="916">
        <v>-1101279</v>
      </c>
      <c r="BI302" s="916">
        <v>-247787</v>
      </c>
      <c r="BJ302" s="916">
        <v>-27532</v>
      </c>
      <c r="BK302" s="916">
        <v>-2753198</v>
      </c>
      <c r="BL302" s="916">
        <v>-5054419</v>
      </c>
      <c r="BM302" s="916">
        <v>-4043534</v>
      </c>
      <c r="BN302" s="916">
        <v>-909795</v>
      </c>
      <c r="BO302" s="916">
        <v>-101088</v>
      </c>
      <c r="BP302" s="916">
        <v>-10108836</v>
      </c>
      <c r="BQ302" s="916">
        <v>-296489</v>
      </c>
      <c r="BR302" s="916">
        <v>-237192</v>
      </c>
      <c r="BS302" s="916">
        <v>-53368</v>
      </c>
      <c r="BT302" s="916">
        <v>-5930</v>
      </c>
      <c r="BU302" s="916">
        <v>-592979</v>
      </c>
      <c r="BV302" s="916">
        <v>-4757928</v>
      </c>
      <c r="BW302" s="916">
        <v>-3806343</v>
      </c>
      <c r="BX302" s="916">
        <v>-856427</v>
      </c>
      <c r="BY302" s="916">
        <v>-95159</v>
      </c>
      <c r="BZ302" s="916">
        <v>-9515857</v>
      </c>
      <c r="CA302" s="916">
        <v>31659</v>
      </c>
      <c r="CB302" s="916">
        <v>25327</v>
      </c>
      <c r="CC302" s="916">
        <v>5699</v>
      </c>
      <c r="CD302" s="916">
        <v>633</v>
      </c>
      <c r="CE302" s="916">
        <v>63318</v>
      </c>
      <c r="CF302" s="916">
        <v>3638026</v>
      </c>
      <c r="CG302" s="916">
        <v>2910422</v>
      </c>
      <c r="CH302" s="916">
        <v>654845</v>
      </c>
      <c r="CI302" s="916">
        <v>72761</v>
      </c>
      <c r="CJ302" s="916">
        <v>7276054</v>
      </c>
      <c r="CK302" s="916">
        <v>0</v>
      </c>
      <c r="CL302" s="916">
        <v>0</v>
      </c>
      <c r="CM302" s="916">
        <v>0</v>
      </c>
      <c r="CN302" s="916">
        <v>0</v>
      </c>
      <c r="CO302" s="916">
        <v>0</v>
      </c>
      <c r="CP302" s="916">
        <v>-2903731</v>
      </c>
      <c r="CQ302" s="916">
        <v>-2322984</v>
      </c>
      <c r="CR302" s="916">
        <v>-522671</v>
      </c>
      <c r="CS302" s="916">
        <v>-58075</v>
      </c>
      <c r="CT302" s="916">
        <v>-5807461</v>
      </c>
      <c r="CU302" s="916">
        <v>-4288465</v>
      </c>
      <c r="CV302" s="916">
        <v>-3430769</v>
      </c>
      <c r="CW302" s="916">
        <v>-771922</v>
      </c>
      <c r="CX302" s="916">
        <v>-85769</v>
      </c>
      <c r="CY302" s="916">
        <v>-8576925</v>
      </c>
      <c r="CZ302" s="916">
        <v>-264830</v>
      </c>
      <c r="DA302" s="916">
        <v>-211865</v>
      </c>
      <c r="DB302" s="916">
        <v>-47669</v>
      </c>
      <c r="DC302" s="916">
        <v>-5297</v>
      </c>
      <c r="DD302" s="916">
        <v>-529661</v>
      </c>
      <c r="DE302" s="916">
        <v>-4023633</v>
      </c>
      <c r="DF302" s="916">
        <v>-3218905</v>
      </c>
      <c r="DG302" s="916">
        <v>-724253</v>
      </c>
      <c r="DH302" s="916">
        <v>-80473</v>
      </c>
      <c r="DI302" s="916">
        <v>-8047264</v>
      </c>
      <c r="DJ302" s="916">
        <v>-9372145</v>
      </c>
      <c r="DK302" s="916">
        <v>-7497714</v>
      </c>
      <c r="DL302" s="916">
        <v>-1686985</v>
      </c>
      <c r="DM302" s="916">
        <v>-187442</v>
      </c>
      <c r="DN302" s="916">
        <v>-18744286</v>
      </c>
      <c r="DO302" s="916">
        <v>0</v>
      </c>
      <c r="DP302" s="916">
        <v>0</v>
      </c>
      <c r="DQ302" s="916">
        <v>0</v>
      </c>
      <c r="DR302" s="916">
        <v>0</v>
      </c>
      <c r="DS302" s="916">
        <v>0</v>
      </c>
      <c r="DT302" s="916">
        <v>-8088042</v>
      </c>
      <c r="DU302" s="916">
        <v>-6470433</v>
      </c>
      <c r="DV302" s="916">
        <v>-1455847</v>
      </c>
      <c r="DW302" s="916">
        <v>-161761</v>
      </c>
      <c r="DX302" s="916">
        <v>-16176083</v>
      </c>
      <c r="DY302" s="916">
        <v>-1284103</v>
      </c>
      <c r="DZ302" s="916">
        <v>-1027281</v>
      </c>
      <c r="EA302" s="916">
        <v>-231138</v>
      </c>
      <c r="EB302" s="916">
        <v>-25681</v>
      </c>
      <c r="EC302" s="916">
        <v>-2568203</v>
      </c>
      <c r="ED302" s="916">
        <v>29409759</v>
      </c>
      <c r="EE302" s="916">
        <v>23527806</v>
      </c>
      <c r="EF302" s="916">
        <v>5293756</v>
      </c>
      <c r="EG302" s="916">
        <v>588195</v>
      </c>
      <c r="EH302" s="916">
        <v>58819516</v>
      </c>
      <c r="EI302" s="916">
        <v>29750116</v>
      </c>
      <c r="EJ302" s="916">
        <v>23800092</v>
      </c>
      <c r="EK302" s="916">
        <v>5355021</v>
      </c>
      <c r="EL302" s="916">
        <v>595002</v>
      </c>
      <c r="EM302" s="916">
        <v>59500231</v>
      </c>
      <c r="EN302" s="916">
        <v>340357</v>
      </c>
      <c r="EO302" s="916">
        <v>272286</v>
      </c>
      <c r="EP302" s="916">
        <v>61265</v>
      </c>
      <c r="EQ302" s="916">
        <v>6807</v>
      </c>
      <c r="ER302" s="916">
        <v>680715</v>
      </c>
      <c r="ES302" s="916">
        <v>-943746</v>
      </c>
      <c r="ET302" s="916">
        <v>-754995</v>
      </c>
      <c r="EU302" s="916">
        <v>-169873</v>
      </c>
      <c r="EV302" s="916">
        <v>-18874</v>
      </c>
      <c r="EW302" s="916">
        <v>-1887488</v>
      </c>
      <c r="EX302" s="917">
        <v>0.5</v>
      </c>
      <c r="EY302" s="917">
        <v>0.4</v>
      </c>
      <c r="EZ302" s="917">
        <v>0.09</v>
      </c>
      <c r="FA302" s="917">
        <v>0.01</v>
      </c>
      <c r="FB302" s="917">
        <v>1</v>
      </c>
      <c r="FC302" s="884" t="s">
        <v>684</v>
      </c>
      <c r="FD302" s="884" t="s">
        <v>683</v>
      </c>
      <c r="FE302" s="884" t="s">
        <v>1672</v>
      </c>
      <c r="FF302" s="884" t="s">
        <v>2346</v>
      </c>
      <c r="FG302" s="884" t="s">
        <v>2647</v>
      </c>
    </row>
    <row r="303" spans="1:163" ht="14.25" thickTop="1" thickBot="1" x14ac:dyDescent="0.25">
      <c r="A303" s="884" t="s">
        <v>3311</v>
      </c>
      <c r="B303" s="918" t="s">
        <v>647</v>
      </c>
      <c r="C303" s="919" t="s">
        <v>646</v>
      </c>
      <c r="D303" s="916">
        <v>37159015</v>
      </c>
      <c r="E303" s="916">
        <v>36415835</v>
      </c>
      <c r="F303" s="916">
        <v>0</v>
      </c>
      <c r="G303" s="916">
        <v>743180</v>
      </c>
      <c r="H303" s="916">
        <v>74318030</v>
      </c>
      <c r="I303" s="916">
        <v>0</v>
      </c>
      <c r="J303" s="916">
        <v>0</v>
      </c>
      <c r="K303" s="916">
        <v>37159015</v>
      </c>
      <c r="L303" s="916">
        <v>230457</v>
      </c>
      <c r="M303" s="916">
        <v>230457</v>
      </c>
      <c r="N303" s="916">
        <v>0</v>
      </c>
      <c r="O303" s="916">
        <v>0</v>
      </c>
      <c r="P303" s="916">
        <v>0</v>
      </c>
      <c r="Q303" s="916">
        <v>18107</v>
      </c>
      <c r="R303" s="916">
        <v>0</v>
      </c>
      <c r="S303" s="916">
        <v>18107</v>
      </c>
      <c r="T303" s="916">
        <v>0</v>
      </c>
      <c r="U303" s="916">
        <v>0</v>
      </c>
      <c r="V303" s="916">
        <v>0</v>
      </c>
      <c r="W303" s="916">
        <v>0</v>
      </c>
      <c r="X303" s="916">
        <v>0</v>
      </c>
      <c r="Y303" s="916">
        <v>0</v>
      </c>
      <c r="Z303" s="916">
        <v>0</v>
      </c>
      <c r="AA303" s="916">
        <v>0</v>
      </c>
      <c r="AB303" s="916">
        <v>0</v>
      </c>
      <c r="AC303" s="916">
        <v>0</v>
      </c>
      <c r="AD303" s="916">
        <v>12263862</v>
      </c>
      <c r="AE303" s="916">
        <v>0</v>
      </c>
      <c r="AF303" s="916">
        <v>250246</v>
      </c>
      <c r="AG303" s="916">
        <v>12514108</v>
      </c>
      <c r="AH303" s="916">
        <v>3363519</v>
      </c>
      <c r="AI303" s="916">
        <v>3296249</v>
      </c>
      <c r="AJ303" s="916">
        <v>0</v>
      </c>
      <c r="AK303" s="916">
        <v>67270</v>
      </c>
      <c r="AL303" s="916">
        <v>6727038</v>
      </c>
      <c r="AM303" s="916">
        <v>-3856229</v>
      </c>
      <c r="AN303" s="916">
        <v>-3779105</v>
      </c>
      <c r="AO303" s="916">
        <v>0</v>
      </c>
      <c r="AP303" s="916">
        <v>-77125</v>
      </c>
      <c r="AQ303" s="916">
        <v>-7712459</v>
      </c>
      <c r="AR303" s="916">
        <v>-2852251</v>
      </c>
      <c r="AS303" s="916">
        <v>-2795205</v>
      </c>
      <c r="AT303" s="916">
        <v>0</v>
      </c>
      <c r="AU303" s="916">
        <v>-57045</v>
      </c>
      <c r="AV303" s="916">
        <v>-5704501</v>
      </c>
      <c r="AW303" s="916">
        <v>313330</v>
      </c>
      <c r="AX303" s="916">
        <v>307063</v>
      </c>
      <c r="AY303" s="916">
        <v>0</v>
      </c>
      <c r="AZ303" s="916">
        <v>6267</v>
      </c>
      <c r="BA303" s="916">
        <v>626660</v>
      </c>
      <c r="BB303" s="916">
        <v>410063</v>
      </c>
      <c r="BC303" s="916">
        <v>401861</v>
      </c>
      <c r="BD303" s="916">
        <v>0</v>
      </c>
      <c r="BE303" s="916">
        <v>8201</v>
      </c>
      <c r="BF303" s="916">
        <v>820125</v>
      </c>
      <c r="BG303" s="916">
        <v>-2128858</v>
      </c>
      <c r="BH303" s="916">
        <v>-2086281</v>
      </c>
      <c r="BI303" s="916">
        <v>0</v>
      </c>
      <c r="BJ303" s="916">
        <v>-42577</v>
      </c>
      <c r="BK303" s="916">
        <v>-4257716</v>
      </c>
      <c r="BL303" s="916">
        <v>-7302600</v>
      </c>
      <c r="BM303" s="916">
        <v>-7156548</v>
      </c>
      <c r="BN303" s="916">
        <v>0</v>
      </c>
      <c r="BO303" s="916">
        <v>-146052</v>
      </c>
      <c r="BP303" s="916">
        <v>-14605200</v>
      </c>
      <c r="BQ303" s="916">
        <v>-365501</v>
      </c>
      <c r="BR303" s="916">
        <v>-358190</v>
      </c>
      <c r="BS303" s="916">
        <v>0</v>
      </c>
      <c r="BT303" s="916">
        <v>-7310</v>
      </c>
      <c r="BU303" s="916">
        <v>-731001</v>
      </c>
      <c r="BV303" s="916">
        <v>-6937099</v>
      </c>
      <c r="BW303" s="916">
        <v>-6798358</v>
      </c>
      <c r="BX303" s="916">
        <v>0</v>
      </c>
      <c r="BY303" s="916">
        <v>-138742</v>
      </c>
      <c r="BZ303" s="916">
        <v>-13874199</v>
      </c>
      <c r="CA303" s="916">
        <v>0</v>
      </c>
      <c r="CB303" s="916">
        <v>0</v>
      </c>
      <c r="CC303" s="916">
        <v>0</v>
      </c>
      <c r="CD303" s="916">
        <v>0</v>
      </c>
      <c r="CE303" s="916">
        <v>0</v>
      </c>
      <c r="CF303" s="916">
        <v>0</v>
      </c>
      <c r="CG303" s="916">
        <v>0</v>
      </c>
      <c r="CH303" s="916">
        <v>0</v>
      </c>
      <c r="CI303" s="916">
        <v>0</v>
      </c>
      <c r="CJ303" s="916">
        <v>0</v>
      </c>
      <c r="CK303" s="916">
        <v>241050</v>
      </c>
      <c r="CL303" s="916">
        <v>236229</v>
      </c>
      <c r="CM303" s="916">
        <v>0</v>
      </c>
      <c r="CN303" s="916">
        <v>4821</v>
      </c>
      <c r="CO303" s="916">
        <v>482100</v>
      </c>
      <c r="CP303" s="916">
        <v>-480950</v>
      </c>
      <c r="CQ303" s="916">
        <v>-471331</v>
      </c>
      <c r="CR303" s="916">
        <v>0</v>
      </c>
      <c r="CS303" s="916">
        <v>-9619</v>
      </c>
      <c r="CT303" s="916">
        <v>-961900</v>
      </c>
      <c r="CU303" s="916">
        <v>-7542500</v>
      </c>
      <c r="CV303" s="916">
        <v>-7391650</v>
      </c>
      <c r="CW303" s="916">
        <v>0</v>
      </c>
      <c r="CX303" s="916">
        <v>-150850</v>
      </c>
      <c r="CY303" s="916">
        <v>-15085000</v>
      </c>
      <c r="CZ303" s="916">
        <v>-124451</v>
      </c>
      <c r="DA303" s="916">
        <v>-121961</v>
      </c>
      <c r="DB303" s="916">
        <v>0</v>
      </c>
      <c r="DC303" s="916">
        <v>-2489</v>
      </c>
      <c r="DD303" s="916">
        <v>-248901</v>
      </c>
      <c r="DE303" s="916">
        <v>-7418049</v>
      </c>
      <c r="DF303" s="916">
        <v>-7269689</v>
      </c>
      <c r="DG303" s="916">
        <v>0</v>
      </c>
      <c r="DH303" s="916">
        <v>-148361</v>
      </c>
      <c r="DI303" s="916">
        <v>-14836099</v>
      </c>
      <c r="DJ303" s="916">
        <v>-30948759</v>
      </c>
      <c r="DK303" s="916">
        <v>-30516407</v>
      </c>
      <c r="DL303" s="916">
        <v>0</v>
      </c>
      <c r="DM303" s="916">
        <v>-620859</v>
      </c>
      <c r="DN303" s="916">
        <v>-62086025</v>
      </c>
      <c r="DO303" s="916">
        <v>0</v>
      </c>
      <c r="DP303" s="916">
        <v>0</v>
      </c>
      <c r="DQ303" s="916">
        <v>0</v>
      </c>
      <c r="DR303" s="916">
        <v>0</v>
      </c>
      <c r="DS303" s="916">
        <v>0</v>
      </c>
      <c r="DT303" s="916">
        <v>-26922797</v>
      </c>
      <c r="DU303" s="916">
        <v>-26384341</v>
      </c>
      <c r="DV303" s="916">
        <v>0</v>
      </c>
      <c r="DW303" s="916">
        <v>-538456</v>
      </c>
      <c r="DX303" s="916">
        <v>-53845593</v>
      </c>
      <c r="DY303" s="916">
        <v>-4025962</v>
      </c>
      <c r="DZ303" s="916">
        <v>-4132066</v>
      </c>
      <c r="EA303" s="916">
        <v>0</v>
      </c>
      <c r="EB303" s="916">
        <v>-82403</v>
      </c>
      <c r="EC303" s="916">
        <v>-8240432</v>
      </c>
      <c r="ED303" s="916">
        <v>39993747</v>
      </c>
      <c r="EE303" s="916">
        <v>39193873</v>
      </c>
      <c r="EF303" s="916">
        <v>0</v>
      </c>
      <c r="EG303" s="916">
        <v>799875</v>
      </c>
      <c r="EH303" s="916">
        <v>79987495</v>
      </c>
      <c r="EI303" s="916">
        <v>37159015</v>
      </c>
      <c r="EJ303" s="916">
        <v>36415835</v>
      </c>
      <c r="EK303" s="916">
        <v>0</v>
      </c>
      <c r="EL303" s="916">
        <v>743180</v>
      </c>
      <c r="EM303" s="916">
        <v>74318030</v>
      </c>
      <c r="EN303" s="916">
        <v>-2834732</v>
      </c>
      <c r="EO303" s="916">
        <v>-2778038</v>
      </c>
      <c r="EP303" s="916">
        <v>0</v>
      </c>
      <c r="EQ303" s="916">
        <v>-56695</v>
      </c>
      <c r="ER303" s="916">
        <v>-5669465</v>
      </c>
      <c r="ES303" s="916">
        <v>-6860694</v>
      </c>
      <c r="ET303" s="916">
        <v>-6910104</v>
      </c>
      <c r="EU303" s="916">
        <v>0</v>
      </c>
      <c r="EV303" s="916">
        <v>-139098</v>
      </c>
      <c r="EW303" s="916">
        <v>-13909897</v>
      </c>
      <c r="EX303" s="917">
        <v>0.5</v>
      </c>
      <c r="EY303" s="917">
        <v>0.49</v>
      </c>
      <c r="EZ303" s="917">
        <v>0</v>
      </c>
      <c r="FA303" s="917">
        <v>0.01</v>
      </c>
      <c r="FB303" s="917">
        <v>1</v>
      </c>
      <c r="FC303" s="884" t="s">
        <v>669</v>
      </c>
      <c r="FD303" s="884" t="s">
        <v>680</v>
      </c>
      <c r="FE303" s="884" t="s">
        <v>669</v>
      </c>
      <c r="FF303" s="884" t="s">
        <v>2346</v>
      </c>
      <c r="FG303" s="884" t="s">
        <v>2648</v>
      </c>
    </row>
    <row r="304" spans="1:163" ht="14.25" thickTop="1" thickBot="1" x14ac:dyDescent="0.25">
      <c r="A304" s="884" t="s">
        <v>3311</v>
      </c>
      <c r="B304" s="918" t="s">
        <v>649</v>
      </c>
      <c r="C304" s="919" t="s">
        <v>648</v>
      </c>
      <c r="D304" s="916">
        <v>0</v>
      </c>
      <c r="E304" s="916">
        <v>56358430</v>
      </c>
      <c r="F304" s="916">
        <v>0</v>
      </c>
      <c r="G304" s="916">
        <v>569277</v>
      </c>
      <c r="H304" s="916">
        <v>56927707</v>
      </c>
      <c r="I304" s="916">
        <v>0</v>
      </c>
      <c r="J304" s="916">
        <v>0</v>
      </c>
      <c r="K304" s="916">
        <v>0</v>
      </c>
      <c r="L304" s="916">
        <v>317415</v>
      </c>
      <c r="M304" s="916">
        <v>317415</v>
      </c>
      <c r="N304" s="916">
        <v>74477</v>
      </c>
      <c r="O304" s="916">
        <v>0</v>
      </c>
      <c r="P304" s="916">
        <v>74477</v>
      </c>
      <c r="Q304" s="916">
        <v>0</v>
      </c>
      <c r="R304" s="916">
        <v>0</v>
      </c>
      <c r="S304" s="916">
        <v>0</v>
      </c>
      <c r="T304" s="916">
        <v>0</v>
      </c>
      <c r="U304" s="916">
        <v>0</v>
      </c>
      <c r="V304" s="916">
        <v>0</v>
      </c>
      <c r="W304" s="916">
        <v>0</v>
      </c>
      <c r="X304" s="916">
        <v>0</v>
      </c>
      <c r="Y304" s="916">
        <v>0</v>
      </c>
      <c r="Z304" s="916">
        <v>0</v>
      </c>
      <c r="AA304" s="916">
        <v>0</v>
      </c>
      <c r="AB304" s="916">
        <v>0</v>
      </c>
      <c r="AC304" s="916">
        <v>0</v>
      </c>
      <c r="AD304" s="916">
        <v>23128998</v>
      </c>
      <c r="AE304" s="916">
        <v>0</v>
      </c>
      <c r="AF304" s="916">
        <v>232629</v>
      </c>
      <c r="AG304" s="916">
        <v>23361627</v>
      </c>
      <c r="AH304" s="916">
        <v>0</v>
      </c>
      <c r="AI304" s="916">
        <v>6122552</v>
      </c>
      <c r="AJ304" s="916">
        <v>0</v>
      </c>
      <c r="AK304" s="916">
        <v>61844</v>
      </c>
      <c r="AL304" s="916">
        <v>6184396</v>
      </c>
      <c r="AM304" s="916">
        <v>0</v>
      </c>
      <c r="AN304" s="916">
        <v>-2592354</v>
      </c>
      <c r="AO304" s="916">
        <v>0</v>
      </c>
      <c r="AP304" s="916">
        <v>-26185</v>
      </c>
      <c r="AQ304" s="916">
        <v>-2618539</v>
      </c>
      <c r="AR304" s="916">
        <v>0</v>
      </c>
      <c r="AS304" s="916">
        <v>-3031950</v>
      </c>
      <c r="AT304" s="916">
        <v>0</v>
      </c>
      <c r="AU304" s="916">
        <v>-30626</v>
      </c>
      <c r="AV304" s="916">
        <v>-3062576</v>
      </c>
      <c r="AW304" s="916">
        <v>0</v>
      </c>
      <c r="AX304" s="916">
        <v>441511</v>
      </c>
      <c r="AY304" s="916">
        <v>0</v>
      </c>
      <c r="AZ304" s="916">
        <v>4460</v>
      </c>
      <c r="BA304" s="916">
        <v>445971</v>
      </c>
      <c r="BB304" s="916">
        <v>0</v>
      </c>
      <c r="BC304" s="916">
        <v>-476630</v>
      </c>
      <c r="BD304" s="916">
        <v>0</v>
      </c>
      <c r="BE304" s="916">
        <v>-4814</v>
      </c>
      <c r="BF304" s="916">
        <v>-481444</v>
      </c>
      <c r="BG304" s="916">
        <v>0</v>
      </c>
      <c r="BH304" s="916">
        <v>-3067069</v>
      </c>
      <c r="BI304" s="916">
        <v>0</v>
      </c>
      <c r="BJ304" s="916">
        <v>-30980</v>
      </c>
      <c r="BK304" s="916">
        <v>-3098049</v>
      </c>
      <c r="BL304" s="916">
        <v>0</v>
      </c>
      <c r="BM304" s="916">
        <v>-9040791</v>
      </c>
      <c r="BN304" s="916">
        <v>0</v>
      </c>
      <c r="BO304" s="916">
        <v>-91321</v>
      </c>
      <c r="BP304" s="916">
        <v>-9132112</v>
      </c>
      <c r="BQ304" s="916">
        <v>0</v>
      </c>
      <c r="BR304" s="916">
        <v>-3524982</v>
      </c>
      <c r="BS304" s="916">
        <v>0</v>
      </c>
      <c r="BT304" s="916">
        <v>-35606</v>
      </c>
      <c r="BU304" s="916">
        <v>-3560588</v>
      </c>
      <c r="BV304" s="916">
        <v>0</v>
      </c>
      <c r="BW304" s="916">
        <v>-5515809</v>
      </c>
      <c r="BX304" s="916">
        <v>0</v>
      </c>
      <c r="BY304" s="916">
        <v>-55715</v>
      </c>
      <c r="BZ304" s="916">
        <v>-5571524</v>
      </c>
      <c r="CA304" s="916">
        <v>0</v>
      </c>
      <c r="CB304" s="916">
        <v>2842459</v>
      </c>
      <c r="CC304" s="916">
        <v>0</v>
      </c>
      <c r="CD304" s="916">
        <v>28712</v>
      </c>
      <c r="CE304" s="916">
        <v>2871171</v>
      </c>
      <c r="CF304" s="916">
        <v>0</v>
      </c>
      <c r="CG304" s="916">
        <v>4447814</v>
      </c>
      <c r="CH304" s="916">
        <v>0</v>
      </c>
      <c r="CI304" s="916">
        <v>44927</v>
      </c>
      <c r="CJ304" s="916">
        <v>4492741</v>
      </c>
      <c r="CK304" s="916">
        <v>0</v>
      </c>
      <c r="CL304" s="916">
        <v>152190</v>
      </c>
      <c r="CM304" s="916">
        <v>0</v>
      </c>
      <c r="CN304" s="916">
        <v>1537</v>
      </c>
      <c r="CO304" s="916">
        <v>153727</v>
      </c>
      <c r="CP304" s="916">
        <v>0</v>
      </c>
      <c r="CQ304" s="916">
        <v>-8628897</v>
      </c>
      <c r="CR304" s="916">
        <v>0</v>
      </c>
      <c r="CS304" s="916">
        <v>-87161</v>
      </c>
      <c r="CT304" s="916">
        <v>-8716058</v>
      </c>
      <c r="CU304" s="916">
        <v>0</v>
      </c>
      <c r="CV304" s="916">
        <v>-10227225</v>
      </c>
      <c r="CW304" s="916">
        <v>0</v>
      </c>
      <c r="CX304" s="916">
        <v>-103306</v>
      </c>
      <c r="CY304" s="916">
        <v>-10330531</v>
      </c>
      <c r="CZ304" s="916">
        <v>0</v>
      </c>
      <c r="DA304" s="916">
        <v>-530333</v>
      </c>
      <c r="DB304" s="916">
        <v>0</v>
      </c>
      <c r="DC304" s="916">
        <v>-5357</v>
      </c>
      <c r="DD304" s="916">
        <v>-535690</v>
      </c>
      <c r="DE304" s="916">
        <v>0</v>
      </c>
      <c r="DF304" s="916">
        <v>-9696892</v>
      </c>
      <c r="DG304" s="916">
        <v>0</v>
      </c>
      <c r="DH304" s="916">
        <v>-97949</v>
      </c>
      <c r="DI304" s="916">
        <v>-9794841</v>
      </c>
      <c r="DJ304" s="916">
        <v>0</v>
      </c>
      <c r="DK304" s="916">
        <v>-20789877</v>
      </c>
      <c r="DL304" s="916">
        <v>0</v>
      </c>
      <c r="DM304" s="916">
        <v>-209997</v>
      </c>
      <c r="DN304" s="916">
        <v>-20999874</v>
      </c>
      <c r="DO304" s="916">
        <v>0</v>
      </c>
      <c r="DP304" s="916">
        <v>0</v>
      </c>
      <c r="DQ304" s="916">
        <v>0</v>
      </c>
      <c r="DR304" s="916">
        <v>0</v>
      </c>
      <c r="DS304" s="916">
        <v>0</v>
      </c>
      <c r="DT304" s="916">
        <v>0</v>
      </c>
      <c r="DU304" s="916">
        <v>-21237401</v>
      </c>
      <c r="DV304" s="916">
        <v>0</v>
      </c>
      <c r="DW304" s="916">
        <v>-214519</v>
      </c>
      <c r="DX304" s="916">
        <v>-21451920</v>
      </c>
      <c r="DY304" s="916">
        <v>0</v>
      </c>
      <c r="DZ304" s="916">
        <v>447524</v>
      </c>
      <c r="EA304" s="916">
        <v>0</v>
      </c>
      <c r="EB304" s="916">
        <v>4522</v>
      </c>
      <c r="EC304" s="916">
        <v>452046</v>
      </c>
      <c r="ED304" s="916">
        <v>0</v>
      </c>
      <c r="EE304" s="916">
        <v>63721415</v>
      </c>
      <c r="EF304" s="916">
        <v>0</v>
      </c>
      <c r="EG304" s="916">
        <v>643651</v>
      </c>
      <c r="EH304" s="916">
        <v>64365066</v>
      </c>
      <c r="EI304" s="916">
        <v>0</v>
      </c>
      <c r="EJ304" s="916">
        <v>56358430</v>
      </c>
      <c r="EK304" s="916">
        <v>0</v>
      </c>
      <c r="EL304" s="916">
        <v>569277</v>
      </c>
      <c r="EM304" s="916">
        <v>56927707</v>
      </c>
      <c r="EN304" s="916">
        <v>0</v>
      </c>
      <c r="EO304" s="916">
        <v>-7362985</v>
      </c>
      <c r="EP304" s="916">
        <v>0</v>
      </c>
      <c r="EQ304" s="916">
        <v>-74374</v>
      </c>
      <c r="ER304" s="916">
        <v>-7437359</v>
      </c>
      <c r="ES304" s="916">
        <v>0</v>
      </c>
      <c r="ET304" s="916">
        <v>-6915461</v>
      </c>
      <c r="EU304" s="916">
        <v>0</v>
      </c>
      <c r="EV304" s="916">
        <v>-69852</v>
      </c>
      <c r="EW304" s="916">
        <v>-6985313</v>
      </c>
      <c r="EX304" s="917">
        <v>0</v>
      </c>
      <c r="EY304" s="917">
        <v>0.99</v>
      </c>
      <c r="EZ304" s="917">
        <v>0</v>
      </c>
      <c r="FA304" s="917">
        <v>0.01</v>
      </c>
      <c r="FB304" s="917">
        <v>1</v>
      </c>
      <c r="FC304" s="884" t="s">
        <v>679</v>
      </c>
      <c r="FD304" s="884" t="s">
        <v>682</v>
      </c>
      <c r="FE304" s="884" t="s">
        <v>1674</v>
      </c>
      <c r="FF304" s="884" t="s">
        <v>2349</v>
      </c>
      <c r="FG304" s="884" t="s">
        <v>2649</v>
      </c>
    </row>
    <row r="305" spans="1:164" ht="14.25" thickTop="1" thickBot="1" x14ac:dyDescent="0.25">
      <c r="A305" s="884" t="s">
        <v>3311</v>
      </c>
      <c r="B305" s="918" t="s">
        <v>651</v>
      </c>
      <c r="C305" s="919" t="s">
        <v>650</v>
      </c>
      <c r="D305" s="916">
        <v>20302097</v>
      </c>
      <c r="E305" s="916">
        <v>16241678</v>
      </c>
      <c r="F305" s="916">
        <v>4060420</v>
      </c>
      <c r="G305" s="916">
        <v>0</v>
      </c>
      <c r="H305" s="916">
        <v>40604195</v>
      </c>
      <c r="I305" s="916">
        <v>0</v>
      </c>
      <c r="J305" s="916">
        <v>0</v>
      </c>
      <c r="K305" s="916">
        <v>20302097</v>
      </c>
      <c r="L305" s="916">
        <v>130702</v>
      </c>
      <c r="M305" s="916">
        <v>130702</v>
      </c>
      <c r="N305" s="916">
        <v>0</v>
      </c>
      <c r="O305" s="916">
        <v>0</v>
      </c>
      <c r="P305" s="916">
        <v>0</v>
      </c>
      <c r="Q305" s="916">
        <v>0</v>
      </c>
      <c r="R305" s="916">
        <v>0</v>
      </c>
      <c r="S305" s="916">
        <v>0</v>
      </c>
      <c r="T305" s="916">
        <v>0</v>
      </c>
      <c r="U305" s="916">
        <v>0</v>
      </c>
      <c r="V305" s="916">
        <v>0</v>
      </c>
      <c r="W305" s="916">
        <v>0</v>
      </c>
      <c r="X305" s="916">
        <v>0</v>
      </c>
      <c r="Y305" s="916">
        <v>0</v>
      </c>
      <c r="Z305" s="916">
        <v>0</v>
      </c>
      <c r="AA305" s="916">
        <v>0</v>
      </c>
      <c r="AB305" s="916">
        <v>0</v>
      </c>
      <c r="AC305" s="916">
        <v>0</v>
      </c>
      <c r="AD305" s="916">
        <v>5475884</v>
      </c>
      <c r="AE305" s="916">
        <v>1368971</v>
      </c>
      <c r="AF305" s="916">
        <v>0</v>
      </c>
      <c r="AG305" s="916">
        <v>6844855</v>
      </c>
      <c r="AH305" s="916">
        <v>2111866</v>
      </c>
      <c r="AI305" s="916">
        <v>1689492</v>
      </c>
      <c r="AJ305" s="916">
        <v>422373</v>
      </c>
      <c r="AK305" s="916">
        <v>0</v>
      </c>
      <c r="AL305" s="916">
        <v>4223731</v>
      </c>
      <c r="AM305" s="916">
        <v>-1527737</v>
      </c>
      <c r="AN305" s="916">
        <v>-1222189</v>
      </c>
      <c r="AO305" s="916">
        <v>-305547</v>
      </c>
      <c r="AP305" s="916">
        <v>0</v>
      </c>
      <c r="AQ305" s="916">
        <v>-3055473</v>
      </c>
      <c r="AR305" s="916">
        <v>-1121500</v>
      </c>
      <c r="AS305" s="916">
        <v>-897200</v>
      </c>
      <c r="AT305" s="916">
        <v>-224300</v>
      </c>
      <c r="AU305" s="916">
        <v>0</v>
      </c>
      <c r="AV305" s="916">
        <v>-2243000</v>
      </c>
      <c r="AW305" s="916">
        <v>0</v>
      </c>
      <c r="AX305" s="916">
        <v>0</v>
      </c>
      <c r="AY305" s="916">
        <v>0</v>
      </c>
      <c r="AZ305" s="916">
        <v>0</v>
      </c>
      <c r="BA305" s="916">
        <v>0</v>
      </c>
      <c r="BB305" s="916">
        <v>-556027</v>
      </c>
      <c r="BC305" s="916">
        <v>-444822</v>
      </c>
      <c r="BD305" s="916">
        <v>-111206</v>
      </c>
      <c r="BE305" s="916">
        <v>0</v>
      </c>
      <c r="BF305" s="916">
        <v>-1112055</v>
      </c>
      <c r="BG305" s="916">
        <v>-1677527</v>
      </c>
      <c r="BH305" s="916">
        <v>-1342022</v>
      </c>
      <c r="BI305" s="916">
        <v>-335506</v>
      </c>
      <c r="BJ305" s="916">
        <v>0</v>
      </c>
      <c r="BK305" s="916">
        <v>-3355055</v>
      </c>
      <c r="BL305" s="916">
        <v>-3245967</v>
      </c>
      <c r="BM305" s="916">
        <v>-2596774</v>
      </c>
      <c r="BN305" s="916">
        <v>-649193</v>
      </c>
      <c r="BO305" s="916">
        <v>0</v>
      </c>
      <c r="BP305" s="916">
        <v>-6491934</v>
      </c>
      <c r="BQ305" s="916">
        <v>-472715</v>
      </c>
      <c r="BR305" s="916">
        <v>-378172</v>
      </c>
      <c r="BS305" s="916">
        <v>-94543</v>
      </c>
      <c r="BT305" s="916">
        <v>0</v>
      </c>
      <c r="BU305" s="916">
        <v>-945430</v>
      </c>
      <c r="BV305" s="916">
        <v>-2773252</v>
      </c>
      <c r="BW305" s="916">
        <v>-2218602</v>
      </c>
      <c r="BX305" s="916">
        <v>-554650</v>
      </c>
      <c r="BY305" s="916">
        <v>0</v>
      </c>
      <c r="BZ305" s="916">
        <v>-5546504</v>
      </c>
      <c r="CA305" s="916">
        <v>32204</v>
      </c>
      <c r="CB305" s="916">
        <v>25763</v>
      </c>
      <c r="CC305" s="916">
        <v>6441</v>
      </c>
      <c r="CD305" s="916">
        <v>0</v>
      </c>
      <c r="CE305" s="916">
        <v>64408</v>
      </c>
      <c r="CF305" s="916">
        <v>32670</v>
      </c>
      <c r="CG305" s="916">
        <v>26136</v>
      </c>
      <c r="CH305" s="916">
        <v>6534</v>
      </c>
      <c r="CI305" s="916">
        <v>0</v>
      </c>
      <c r="CJ305" s="916">
        <v>65340</v>
      </c>
      <c r="CK305" s="916">
        <v>-63357</v>
      </c>
      <c r="CL305" s="916">
        <v>-50685</v>
      </c>
      <c r="CM305" s="916">
        <v>-12671</v>
      </c>
      <c r="CN305" s="916">
        <v>0</v>
      </c>
      <c r="CO305" s="916">
        <v>-126713</v>
      </c>
      <c r="CP305" s="916">
        <v>-111828</v>
      </c>
      <c r="CQ305" s="916">
        <v>-89463</v>
      </c>
      <c r="CR305" s="916">
        <v>-22366</v>
      </c>
      <c r="CS305" s="916">
        <v>0</v>
      </c>
      <c r="CT305" s="916">
        <v>-223657</v>
      </c>
      <c r="CU305" s="916">
        <v>-3356278</v>
      </c>
      <c r="CV305" s="916">
        <v>-2685023</v>
      </c>
      <c r="CW305" s="916">
        <v>-671255</v>
      </c>
      <c r="CX305" s="916">
        <v>0</v>
      </c>
      <c r="CY305" s="916">
        <v>-6712556</v>
      </c>
      <c r="CZ305" s="916">
        <v>-503868</v>
      </c>
      <c r="DA305" s="916">
        <v>-403094</v>
      </c>
      <c r="DB305" s="916">
        <v>-100773</v>
      </c>
      <c r="DC305" s="916">
        <v>0</v>
      </c>
      <c r="DD305" s="916">
        <v>-1007735</v>
      </c>
      <c r="DE305" s="916">
        <v>-2852410</v>
      </c>
      <c r="DF305" s="916">
        <v>-2281929</v>
      </c>
      <c r="DG305" s="916">
        <v>-570482</v>
      </c>
      <c r="DH305" s="916">
        <v>0</v>
      </c>
      <c r="DI305" s="916">
        <v>-5704821</v>
      </c>
      <c r="DJ305" s="916">
        <v>-6187337</v>
      </c>
      <c r="DK305" s="916">
        <v>-4949866</v>
      </c>
      <c r="DL305" s="916">
        <v>-1237465</v>
      </c>
      <c r="DM305" s="916">
        <v>0</v>
      </c>
      <c r="DN305" s="916">
        <v>-12374669</v>
      </c>
      <c r="DO305" s="916">
        <v>0</v>
      </c>
      <c r="DP305" s="916">
        <v>0</v>
      </c>
      <c r="DQ305" s="916">
        <v>0</v>
      </c>
      <c r="DR305" s="916">
        <v>0</v>
      </c>
      <c r="DS305" s="916">
        <v>0</v>
      </c>
      <c r="DT305" s="916">
        <v>-5219181</v>
      </c>
      <c r="DU305" s="916">
        <v>-4175345</v>
      </c>
      <c r="DV305" s="916">
        <v>-1043836</v>
      </c>
      <c r="DW305" s="916">
        <v>0</v>
      </c>
      <c r="DX305" s="916">
        <v>-10438362</v>
      </c>
      <c r="DY305" s="916">
        <v>-968156</v>
      </c>
      <c r="DZ305" s="916">
        <v>-774521</v>
      </c>
      <c r="EA305" s="916">
        <v>-193629</v>
      </c>
      <c r="EB305" s="916">
        <v>0</v>
      </c>
      <c r="EC305" s="916">
        <v>-1936307</v>
      </c>
      <c r="ED305" s="916">
        <v>21484811</v>
      </c>
      <c r="EE305" s="916">
        <v>17187849</v>
      </c>
      <c r="EF305" s="916">
        <v>4296962</v>
      </c>
      <c r="EG305" s="916">
        <v>0</v>
      </c>
      <c r="EH305" s="916">
        <v>42969622</v>
      </c>
      <c r="EI305" s="916">
        <v>20302097</v>
      </c>
      <c r="EJ305" s="916">
        <v>16241678</v>
      </c>
      <c r="EK305" s="916">
        <v>4060420</v>
      </c>
      <c r="EL305" s="916">
        <v>0</v>
      </c>
      <c r="EM305" s="916">
        <v>40604195</v>
      </c>
      <c r="EN305" s="916">
        <v>-1182714</v>
      </c>
      <c r="EO305" s="916">
        <v>-946171</v>
      </c>
      <c r="EP305" s="916">
        <v>-236542</v>
      </c>
      <c r="EQ305" s="916">
        <v>0</v>
      </c>
      <c r="ER305" s="916">
        <v>-2365427</v>
      </c>
      <c r="ES305" s="916">
        <v>-2150870</v>
      </c>
      <c r="ET305" s="916">
        <v>-1720692</v>
      </c>
      <c r="EU305" s="916">
        <v>-430171</v>
      </c>
      <c r="EV305" s="916">
        <v>0</v>
      </c>
      <c r="EW305" s="916">
        <v>-4301734</v>
      </c>
      <c r="EX305" s="917">
        <v>0.5</v>
      </c>
      <c r="EY305" s="917">
        <v>0.4</v>
      </c>
      <c r="EZ305" s="917">
        <v>0.1</v>
      </c>
      <c r="FA305" s="917">
        <v>0</v>
      </c>
      <c r="FB305" s="917">
        <v>1</v>
      </c>
      <c r="FC305" s="884" t="s">
        <v>681</v>
      </c>
      <c r="FD305" s="884" t="s">
        <v>676</v>
      </c>
      <c r="FE305" s="884" t="s">
        <v>1672</v>
      </c>
      <c r="FF305" s="884" t="s">
        <v>2346</v>
      </c>
      <c r="FG305" s="884" t="s">
        <v>2650</v>
      </c>
    </row>
    <row r="306" spans="1:164" ht="14.25" thickTop="1" thickBot="1" x14ac:dyDescent="0.25">
      <c r="A306" s="884" t="s">
        <v>3311</v>
      </c>
      <c r="B306" s="918" t="s">
        <v>653</v>
      </c>
      <c r="C306" s="919" t="s">
        <v>652</v>
      </c>
      <c r="D306" s="916">
        <v>30957045</v>
      </c>
      <c r="E306" s="916">
        <v>30337904</v>
      </c>
      <c r="F306" s="916">
        <v>0</v>
      </c>
      <c r="G306" s="916">
        <v>619141</v>
      </c>
      <c r="H306" s="916">
        <v>61914090</v>
      </c>
      <c r="I306" s="916">
        <v>0</v>
      </c>
      <c r="J306" s="916">
        <v>0</v>
      </c>
      <c r="K306" s="916">
        <v>30957045</v>
      </c>
      <c r="L306" s="916">
        <v>201888</v>
      </c>
      <c r="M306" s="916">
        <v>201888</v>
      </c>
      <c r="N306" s="916">
        <v>0</v>
      </c>
      <c r="O306" s="916">
        <v>0</v>
      </c>
      <c r="P306" s="916">
        <v>0</v>
      </c>
      <c r="Q306" s="916">
        <v>18917</v>
      </c>
      <c r="R306" s="916">
        <v>0</v>
      </c>
      <c r="S306" s="916">
        <v>18917</v>
      </c>
      <c r="T306" s="916">
        <v>0</v>
      </c>
      <c r="U306" s="916">
        <v>0</v>
      </c>
      <c r="V306" s="916">
        <v>0</v>
      </c>
      <c r="W306" s="916">
        <v>0</v>
      </c>
      <c r="X306" s="916">
        <v>0</v>
      </c>
      <c r="Y306" s="916">
        <v>0</v>
      </c>
      <c r="Z306" s="916">
        <v>0</v>
      </c>
      <c r="AA306" s="916">
        <v>0</v>
      </c>
      <c r="AB306" s="916">
        <v>0</v>
      </c>
      <c r="AC306" s="916">
        <v>0</v>
      </c>
      <c r="AD306" s="916">
        <v>8400731</v>
      </c>
      <c r="AE306" s="916">
        <v>0</v>
      </c>
      <c r="AF306" s="916">
        <v>171405</v>
      </c>
      <c r="AG306" s="916">
        <v>8572136</v>
      </c>
      <c r="AH306" s="916">
        <v>2338232</v>
      </c>
      <c r="AI306" s="916">
        <v>2291468</v>
      </c>
      <c r="AJ306" s="916">
        <v>0</v>
      </c>
      <c r="AK306" s="916">
        <v>46765</v>
      </c>
      <c r="AL306" s="916">
        <v>4676465</v>
      </c>
      <c r="AM306" s="916">
        <v>-2327048</v>
      </c>
      <c r="AN306" s="916">
        <v>-2280508</v>
      </c>
      <c r="AO306" s="916">
        <v>0</v>
      </c>
      <c r="AP306" s="916">
        <v>-46541</v>
      </c>
      <c r="AQ306" s="916">
        <v>-4654097</v>
      </c>
      <c r="AR306" s="916">
        <v>-1761932</v>
      </c>
      <c r="AS306" s="916">
        <v>-1726693</v>
      </c>
      <c r="AT306" s="916">
        <v>0</v>
      </c>
      <c r="AU306" s="916">
        <v>-35239</v>
      </c>
      <c r="AV306" s="916">
        <v>-3523864</v>
      </c>
      <c r="AW306" s="916">
        <v>45050</v>
      </c>
      <c r="AX306" s="916">
        <v>44149</v>
      </c>
      <c r="AY306" s="916">
        <v>0</v>
      </c>
      <c r="AZ306" s="916">
        <v>901</v>
      </c>
      <c r="BA306" s="916">
        <v>90100</v>
      </c>
      <c r="BB306" s="916">
        <v>0</v>
      </c>
      <c r="BC306" s="916">
        <v>0</v>
      </c>
      <c r="BD306" s="916">
        <v>0</v>
      </c>
      <c r="BE306" s="916">
        <v>0</v>
      </c>
      <c r="BF306" s="916">
        <v>0</v>
      </c>
      <c r="BG306" s="916">
        <v>-1716882</v>
      </c>
      <c r="BH306" s="916">
        <v>-1682544</v>
      </c>
      <c r="BI306" s="916">
        <v>0</v>
      </c>
      <c r="BJ306" s="916">
        <v>-34338</v>
      </c>
      <c r="BK306" s="916">
        <v>-3433764</v>
      </c>
      <c r="BL306" s="916">
        <v>-2493827</v>
      </c>
      <c r="BM306" s="916">
        <v>-2443951</v>
      </c>
      <c r="BN306" s="916">
        <v>0</v>
      </c>
      <c r="BO306" s="916">
        <v>-49877</v>
      </c>
      <c r="BP306" s="916">
        <v>-4987655</v>
      </c>
      <c r="BQ306" s="916">
        <v>-462544</v>
      </c>
      <c r="BR306" s="916">
        <v>-453294</v>
      </c>
      <c r="BS306" s="916">
        <v>0</v>
      </c>
      <c r="BT306" s="916">
        <v>-9251</v>
      </c>
      <c r="BU306" s="916">
        <v>-925089</v>
      </c>
      <c r="BV306" s="916">
        <v>-2031283</v>
      </c>
      <c r="BW306" s="916">
        <v>-1990657</v>
      </c>
      <c r="BX306" s="916">
        <v>0</v>
      </c>
      <c r="BY306" s="916">
        <v>-40626</v>
      </c>
      <c r="BZ306" s="916">
        <v>-4062566</v>
      </c>
      <c r="CA306" s="916">
        <v>1143653</v>
      </c>
      <c r="CB306" s="916">
        <v>1120780</v>
      </c>
      <c r="CC306" s="916">
        <v>0</v>
      </c>
      <c r="CD306" s="916">
        <v>22873</v>
      </c>
      <c r="CE306" s="916">
        <v>2287306</v>
      </c>
      <c r="CF306" s="916">
        <v>677996</v>
      </c>
      <c r="CG306" s="916">
        <v>664437</v>
      </c>
      <c r="CH306" s="916">
        <v>0</v>
      </c>
      <c r="CI306" s="916">
        <v>13560</v>
      </c>
      <c r="CJ306" s="916">
        <v>1355993</v>
      </c>
      <c r="CK306" s="916">
        <v>-698609</v>
      </c>
      <c r="CL306" s="916">
        <v>-684636</v>
      </c>
      <c r="CM306" s="916">
        <v>0</v>
      </c>
      <c r="CN306" s="916">
        <v>-13972</v>
      </c>
      <c r="CO306" s="916">
        <v>-1397217</v>
      </c>
      <c r="CP306" s="916">
        <v>-1971714</v>
      </c>
      <c r="CQ306" s="916">
        <v>-1932279</v>
      </c>
      <c r="CR306" s="916">
        <v>0</v>
      </c>
      <c r="CS306" s="916">
        <v>-39434</v>
      </c>
      <c r="CT306" s="916">
        <v>-3943427</v>
      </c>
      <c r="CU306" s="916">
        <v>-3342501</v>
      </c>
      <c r="CV306" s="916">
        <v>-3275649</v>
      </c>
      <c r="CW306" s="916">
        <v>0</v>
      </c>
      <c r="CX306" s="916">
        <v>-66850</v>
      </c>
      <c r="CY306" s="916">
        <v>-6685000</v>
      </c>
      <c r="CZ306" s="916">
        <v>-17500</v>
      </c>
      <c r="DA306" s="916">
        <v>-17150</v>
      </c>
      <c r="DB306" s="916">
        <v>0</v>
      </c>
      <c r="DC306" s="916">
        <v>-350</v>
      </c>
      <c r="DD306" s="916">
        <v>-35000</v>
      </c>
      <c r="DE306" s="916">
        <v>-3325001</v>
      </c>
      <c r="DF306" s="916">
        <v>-3258499</v>
      </c>
      <c r="DG306" s="916">
        <v>0</v>
      </c>
      <c r="DH306" s="916">
        <v>-66500</v>
      </c>
      <c r="DI306" s="916">
        <v>-6650000</v>
      </c>
      <c r="DJ306" s="916">
        <v>-8575375</v>
      </c>
      <c r="DK306" s="916">
        <v>-8403997</v>
      </c>
      <c r="DL306" s="916">
        <v>0</v>
      </c>
      <c r="DM306" s="916">
        <v>-171508</v>
      </c>
      <c r="DN306" s="916">
        <v>-17150880</v>
      </c>
      <c r="DO306" s="916">
        <v>0</v>
      </c>
      <c r="DP306" s="916">
        <v>0</v>
      </c>
      <c r="DQ306" s="916">
        <v>0</v>
      </c>
      <c r="DR306" s="916">
        <v>0</v>
      </c>
      <c r="DS306" s="916">
        <v>0</v>
      </c>
      <c r="DT306" s="916">
        <v>-8748573</v>
      </c>
      <c r="DU306" s="916">
        <v>-8573601</v>
      </c>
      <c r="DV306" s="916">
        <v>0</v>
      </c>
      <c r="DW306" s="916">
        <v>-174971</v>
      </c>
      <c r="DX306" s="916">
        <v>-17497145</v>
      </c>
      <c r="DY306" s="916">
        <v>173198</v>
      </c>
      <c r="DZ306" s="916">
        <v>169604</v>
      </c>
      <c r="EA306" s="916">
        <v>0</v>
      </c>
      <c r="EB306" s="916">
        <v>3463</v>
      </c>
      <c r="EC306" s="916">
        <v>346265</v>
      </c>
      <c r="ED306" s="916">
        <v>32798202</v>
      </c>
      <c r="EE306" s="916">
        <v>32142237</v>
      </c>
      <c r="EF306" s="916">
        <v>0</v>
      </c>
      <c r="EG306" s="916">
        <v>655964</v>
      </c>
      <c r="EH306" s="916">
        <v>65596403</v>
      </c>
      <c r="EI306" s="916">
        <v>30957045</v>
      </c>
      <c r="EJ306" s="916">
        <v>30337904</v>
      </c>
      <c r="EK306" s="916">
        <v>0</v>
      </c>
      <c r="EL306" s="916">
        <v>619141</v>
      </c>
      <c r="EM306" s="916">
        <v>61914090</v>
      </c>
      <c r="EN306" s="916">
        <v>-1841157</v>
      </c>
      <c r="EO306" s="916">
        <v>-1804333</v>
      </c>
      <c r="EP306" s="916">
        <v>0</v>
      </c>
      <c r="EQ306" s="916">
        <v>-36823</v>
      </c>
      <c r="ER306" s="916">
        <v>-3682313</v>
      </c>
      <c r="ES306" s="916">
        <v>-1667959</v>
      </c>
      <c r="ET306" s="916">
        <v>-1634729</v>
      </c>
      <c r="EU306" s="916">
        <v>0</v>
      </c>
      <c r="EV306" s="916">
        <v>-33360</v>
      </c>
      <c r="EW306" s="916">
        <v>-3336048</v>
      </c>
      <c r="EX306" s="917">
        <v>0.5</v>
      </c>
      <c r="EY306" s="917">
        <v>0.49</v>
      </c>
      <c r="EZ306" s="917">
        <v>0</v>
      </c>
      <c r="FA306" s="917">
        <v>0.01</v>
      </c>
      <c r="FB306" s="917">
        <v>1</v>
      </c>
      <c r="FC306" s="884" t="s">
        <v>669</v>
      </c>
      <c r="FD306" s="884" t="s">
        <v>680</v>
      </c>
      <c r="FE306" s="884" t="s">
        <v>669</v>
      </c>
      <c r="FF306" s="884" t="s">
        <v>2346</v>
      </c>
      <c r="FG306" s="884" t="s">
        <v>2651</v>
      </c>
    </row>
    <row r="307" spans="1:164" ht="14.25" thickTop="1" thickBot="1" x14ac:dyDescent="0.25">
      <c r="A307" s="884" t="s">
        <v>3311</v>
      </c>
      <c r="B307" s="918" t="s">
        <v>655</v>
      </c>
      <c r="C307" s="919" t="s">
        <v>654</v>
      </c>
      <c r="D307" s="916">
        <v>0</v>
      </c>
      <c r="E307" s="916">
        <v>69905630</v>
      </c>
      <c r="F307" s="916">
        <v>0</v>
      </c>
      <c r="G307" s="916">
        <v>706117</v>
      </c>
      <c r="H307" s="916">
        <v>70611747</v>
      </c>
      <c r="I307" s="916">
        <v>0</v>
      </c>
      <c r="J307" s="916">
        <v>0</v>
      </c>
      <c r="K307" s="916">
        <v>0</v>
      </c>
      <c r="L307" s="916">
        <v>334358</v>
      </c>
      <c r="M307" s="916">
        <v>334358</v>
      </c>
      <c r="N307" s="916">
        <v>702323</v>
      </c>
      <c r="O307" s="916">
        <v>0</v>
      </c>
      <c r="P307" s="916">
        <v>702323</v>
      </c>
      <c r="Q307" s="916">
        <v>5115</v>
      </c>
      <c r="R307" s="916">
        <v>0</v>
      </c>
      <c r="S307" s="916">
        <v>5115</v>
      </c>
      <c r="T307" s="916">
        <v>0</v>
      </c>
      <c r="U307" s="916">
        <v>0</v>
      </c>
      <c r="V307" s="916">
        <v>0</v>
      </c>
      <c r="W307" s="916">
        <v>0</v>
      </c>
      <c r="X307" s="916">
        <v>0</v>
      </c>
      <c r="Y307" s="916">
        <v>0</v>
      </c>
      <c r="Z307" s="916">
        <v>0</v>
      </c>
      <c r="AA307" s="916">
        <v>0</v>
      </c>
      <c r="AB307" s="916">
        <v>0</v>
      </c>
      <c r="AC307" s="916">
        <v>0</v>
      </c>
      <c r="AD307" s="916">
        <v>19467991</v>
      </c>
      <c r="AE307" s="916">
        <v>0</v>
      </c>
      <c r="AF307" s="916">
        <v>195799</v>
      </c>
      <c r="AG307" s="916">
        <v>19663790</v>
      </c>
      <c r="AH307" s="916">
        <v>0</v>
      </c>
      <c r="AI307" s="916">
        <v>9957350</v>
      </c>
      <c r="AJ307" s="916">
        <v>0</v>
      </c>
      <c r="AK307" s="916">
        <v>100579</v>
      </c>
      <c r="AL307" s="916">
        <v>10057929</v>
      </c>
      <c r="AM307" s="916">
        <v>0</v>
      </c>
      <c r="AN307" s="916">
        <v>-3239535</v>
      </c>
      <c r="AO307" s="916">
        <v>0</v>
      </c>
      <c r="AP307" s="916">
        <v>-32723</v>
      </c>
      <c r="AQ307" s="916">
        <v>-3272258</v>
      </c>
      <c r="AR307" s="916">
        <v>0</v>
      </c>
      <c r="AS307" s="916">
        <v>-7769089</v>
      </c>
      <c r="AT307" s="916">
        <v>0</v>
      </c>
      <c r="AU307" s="916">
        <v>-78476</v>
      </c>
      <c r="AV307" s="916">
        <v>-7847565</v>
      </c>
      <c r="AW307" s="916">
        <v>0</v>
      </c>
      <c r="AX307" s="916">
        <v>962813</v>
      </c>
      <c r="AY307" s="916">
        <v>0</v>
      </c>
      <c r="AZ307" s="916">
        <v>9725</v>
      </c>
      <c r="BA307" s="916">
        <v>972538</v>
      </c>
      <c r="BB307" s="916">
        <v>0</v>
      </c>
      <c r="BC307" s="916">
        <v>-2285905</v>
      </c>
      <c r="BD307" s="916">
        <v>0</v>
      </c>
      <c r="BE307" s="916">
        <v>-23090</v>
      </c>
      <c r="BF307" s="916">
        <v>-2308995</v>
      </c>
      <c r="BG307" s="916">
        <v>0</v>
      </c>
      <c r="BH307" s="916">
        <v>-9092181</v>
      </c>
      <c r="BI307" s="916">
        <v>0</v>
      </c>
      <c r="BJ307" s="916">
        <v>-91841</v>
      </c>
      <c r="BK307" s="916">
        <v>-9184022</v>
      </c>
      <c r="BL307" s="916">
        <v>0</v>
      </c>
      <c r="BM307" s="916">
        <v>-10287471</v>
      </c>
      <c r="BN307" s="916">
        <v>0</v>
      </c>
      <c r="BO307" s="916">
        <v>-103914</v>
      </c>
      <c r="BP307" s="916">
        <v>-10391385</v>
      </c>
      <c r="BQ307" s="916">
        <v>0</v>
      </c>
      <c r="BR307" s="916">
        <v>-1028956</v>
      </c>
      <c r="BS307" s="916">
        <v>0</v>
      </c>
      <c r="BT307" s="916">
        <v>-10393</v>
      </c>
      <c r="BU307" s="916">
        <v>-1039349</v>
      </c>
      <c r="BV307" s="916">
        <v>0</v>
      </c>
      <c r="BW307" s="916">
        <v>-9258518</v>
      </c>
      <c r="BX307" s="916">
        <v>0</v>
      </c>
      <c r="BY307" s="916">
        <v>-93520</v>
      </c>
      <c r="BZ307" s="916">
        <v>-9352038</v>
      </c>
      <c r="CA307" s="916">
        <v>0</v>
      </c>
      <c r="CB307" s="916">
        <v>679942</v>
      </c>
      <c r="CC307" s="916">
        <v>0</v>
      </c>
      <c r="CD307" s="916">
        <v>6868</v>
      </c>
      <c r="CE307" s="916">
        <v>686810</v>
      </c>
      <c r="CF307" s="916">
        <v>0</v>
      </c>
      <c r="CG307" s="916">
        <v>1164500</v>
      </c>
      <c r="CH307" s="916">
        <v>0</v>
      </c>
      <c r="CI307" s="916">
        <v>11763</v>
      </c>
      <c r="CJ307" s="916">
        <v>1176263</v>
      </c>
      <c r="CK307" s="916">
        <v>0</v>
      </c>
      <c r="CL307" s="916">
        <v>-48321</v>
      </c>
      <c r="CM307" s="916">
        <v>0</v>
      </c>
      <c r="CN307" s="916">
        <v>-488</v>
      </c>
      <c r="CO307" s="916">
        <v>-48809</v>
      </c>
      <c r="CP307" s="916">
        <v>0</v>
      </c>
      <c r="CQ307" s="916">
        <v>-318843</v>
      </c>
      <c r="CR307" s="916">
        <v>0</v>
      </c>
      <c r="CS307" s="916">
        <v>-3221</v>
      </c>
      <c r="CT307" s="916">
        <v>-322064</v>
      </c>
      <c r="CU307" s="916">
        <v>0</v>
      </c>
      <c r="CV307" s="916">
        <v>-8810193</v>
      </c>
      <c r="CW307" s="916">
        <v>0</v>
      </c>
      <c r="CX307" s="916">
        <v>-88992</v>
      </c>
      <c r="CY307" s="916">
        <v>-8899185</v>
      </c>
      <c r="CZ307" s="916">
        <v>0</v>
      </c>
      <c r="DA307" s="916">
        <v>-397335</v>
      </c>
      <c r="DB307" s="916">
        <v>0</v>
      </c>
      <c r="DC307" s="916">
        <v>-4013</v>
      </c>
      <c r="DD307" s="916">
        <v>-401348</v>
      </c>
      <c r="DE307" s="916">
        <v>0</v>
      </c>
      <c r="DF307" s="916">
        <v>-8412861</v>
      </c>
      <c r="DG307" s="916">
        <v>0</v>
      </c>
      <c r="DH307" s="916">
        <v>-84978</v>
      </c>
      <c r="DI307" s="916">
        <v>-8497839</v>
      </c>
      <c r="DJ307" s="916">
        <v>-260547</v>
      </c>
      <c r="DK307" s="916">
        <v>-17371514</v>
      </c>
      <c r="DL307" s="916">
        <v>0</v>
      </c>
      <c r="DM307" s="916">
        <v>-178101</v>
      </c>
      <c r="DN307" s="916">
        <v>-17810163</v>
      </c>
      <c r="DO307" s="916">
        <v>0</v>
      </c>
      <c r="DP307" s="916">
        <v>0</v>
      </c>
      <c r="DQ307" s="916">
        <v>0</v>
      </c>
      <c r="DR307" s="916">
        <v>0</v>
      </c>
      <c r="DS307" s="916">
        <v>0</v>
      </c>
      <c r="DT307" s="916">
        <v>0</v>
      </c>
      <c r="DU307" s="916">
        <v>-17914200</v>
      </c>
      <c r="DV307" s="916">
        <v>0</v>
      </c>
      <c r="DW307" s="916">
        <v>-180952</v>
      </c>
      <c r="DX307" s="916">
        <v>-18095152</v>
      </c>
      <c r="DY307" s="916">
        <v>-260547</v>
      </c>
      <c r="DZ307" s="916">
        <v>542686</v>
      </c>
      <c r="EA307" s="916">
        <v>0</v>
      </c>
      <c r="EB307" s="916">
        <v>2851</v>
      </c>
      <c r="EC307" s="916">
        <v>284989</v>
      </c>
      <c r="ED307" s="916">
        <v>0</v>
      </c>
      <c r="EE307" s="916">
        <v>64799655</v>
      </c>
      <c r="EF307" s="916">
        <v>0</v>
      </c>
      <c r="EG307" s="916">
        <v>654542</v>
      </c>
      <c r="EH307" s="916">
        <v>65454197</v>
      </c>
      <c r="EI307" s="916">
        <v>0</v>
      </c>
      <c r="EJ307" s="916">
        <v>69905630</v>
      </c>
      <c r="EK307" s="916">
        <v>0</v>
      </c>
      <c r="EL307" s="916">
        <v>706117</v>
      </c>
      <c r="EM307" s="916">
        <v>70611747</v>
      </c>
      <c r="EN307" s="916">
        <v>0</v>
      </c>
      <c r="EO307" s="916">
        <v>5105975</v>
      </c>
      <c r="EP307" s="916">
        <v>0</v>
      </c>
      <c r="EQ307" s="916">
        <v>51575</v>
      </c>
      <c r="ER307" s="916">
        <v>5157550</v>
      </c>
      <c r="ES307" s="916">
        <v>-260547</v>
      </c>
      <c r="ET307" s="916">
        <v>5648661</v>
      </c>
      <c r="EU307" s="916">
        <v>0</v>
      </c>
      <c r="EV307" s="916">
        <v>54426</v>
      </c>
      <c r="EW307" s="916">
        <v>5442539</v>
      </c>
      <c r="EX307" s="917">
        <v>0</v>
      </c>
      <c r="EY307" s="917">
        <v>0.99</v>
      </c>
      <c r="EZ307" s="917">
        <v>0</v>
      </c>
      <c r="FA307" s="917">
        <v>0.01</v>
      </c>
      <c r="FB307" s="917">
        <v>1</v>
      </c>
      <c r="FC307" s="884" t="s">
        <v>679</v>
      </c>
      <c r="FD307" s="884" t="s">
        <v>678</v>
      </c>
      <c r="FE307" s="884" t="s">
        <v>1674</v>
      </c>
      <c r="FF307" s="884" t="s">
        <v>2348</v>
      </c>
      <c r="FG307" s="884" t="s">
        <v>2652</v>
      </c>
    </row>
    <row r="308" spans="1:164" ht="14.25" thickTop="1" thickBot="1" x14ac:dyDescent="0.25">
      <c r="A308" s="884" t="s">
        <v>3311</v>
      </c>
      <c r="B308" s="918" t="s">
        <v>657</v>
      </c>
      <c r="C308" s="919" t="s">
        <v>656</v>
      </c>
      <c r="D308" s="916">
        <v>19488734</v>
      </c>
      <c r="E308" s="916">
        <v>15590988</v>
      </c>
      <c r="F308" s="916">
        <v>3507972</v>
      </c>
      <c r="G308" s="916">
        <v>389775</v>
      </c>
      <c r="H308" s="916">
        <v>38977469</v>
      </c>
      <c r="I308" s="916">
        <v>0</v>
      </c>
      <c r="J308" s="916">
        <v>0</v>
      </c>
      <c r="K308" s="916">
        <v>19488734</v>
      </c>
      <c r="L308" s="916">
        <v>129594</v>
      </c>
      <c r="M308" s="916">
        <v>129594</v>
      </c>
      <c r="N308" s="916">
        <v>0</v>
      </c>
      <c r="O308" s="916">
        <v>0</v>
      </c>
      <c r="P308" s="916">
        <v>0</v>
      </c>
      <c r="Q308" s="916">
        <v>4506</v>
      </c>
      <c r="R308" s="916">
        <v>0</v>
      </c>
      <c r="S308" s="916">
        <v>4506</v>
      </c>
      <c r="T308" s="916">
        <v>0</v>
      </c>
      <c r="U308" s="916">
        <v>0</v>
      </c>
      <c r="V308" s="916">
        <v>0</v>
      </c>
      <c r="W308" s="916">
        <v>0</v>
      </c>
      <c r="X308" s="916">
        <v>0</v>
      </c>
      <c r="Y308" s="916">
        <v>0</v>
      </c>
      <c r="Z308" s="916">
        <v>0</v>
      </c>
      <c r="AA308" s="916">
        <v>0</v>
      </c>
      <c r="AB308" s="916">
        <v>0</v>
      </c>
      <c r="AC308" s="916">
        <v>0</v>
      </c>
      <c r="AD308" s="916">
        <v>4359880</v>
      </c>
      <c r="AE308" s="916">
        <v>980869</v>
      </c>
      <c r="AF308" s="916">
        <v>108987</v>
      </c>
      <c r="AG308" s="916">
        <v>5449736</v>
      </c>
      <c r="AH308" s="916">
        <v>2127611</v>
      </c>
      <c r="AI308" s="916">
        <v>1702089</v>
      </c>
      <c r="AJ308" s="916">
        <v>382970</v>
      </c>
      <c r="AK308" s="916">
        <v>42552</v>
      </c>
      <c r="AL308" s="916">
        <v>4255222</v>
      </c>
      <c r="AM308" s="916">
        <v>-351051</v>
      </c>
      <c r="AN308" s="916">
        <v>-280840</v>
      </c>
      <c r="AO308" s="916">
        <v>-63189</v>
      </c>
      <c r="AP308" s="916">
        <v>-7021</v>
      </c>
      <c r="AQ308" s="916">
        <v>-702101</v>
      </c>
      <c r="AR308" s="916">
        <v>-586664</v>
      </c>
      <c r="AS308" s="916">
        <v>-469331</v>
      </c>
      <c r="AT308" s="916">
        <v>-105599</v>
      </c>
      <c r="AU308" s="916">
        <v>-11733</v>
      </c>
      <c r="AV308" s="916">
        <v>-1173327</v>
      </c>
      <c r="AW308" s="916">
        <v>68228</v>
      </c>
      <c r="AX308" s="916">
        <v>54583</v>
      </c>
      <c r="AY308" s="916">
        <v>12281</v>
      </c>
      <c r="AZ308" s="916">
        <v>1365</v>
      </c>
      <c r="BA308" s="916">
        <v>136457</v>
      </c>
      <c r="BB308" s="916">
        <v>-344876</v>
      </c>
      <c r="BC308" s="916">
        <v>-275902</v>
      </c>
      <c r="BD308" s="916">
        <v>-62078</v>
      </c>
      <c r="BE308" s="916">
        <v>-6898</v>
      </c>
      <c r="BF308" s="916">
        <v>-689754</v>
      </c>
      <c r="BG308" s="916">
        <v>-863312</v>
      </c>
      <c r="BH308" s="916">
        <v>-690650</v>
      </c>
      <c r="BI308" s="916">
        <v>-155396</v>
      </c>
      <c r="BJ308" s="916">
        <v>-17266</v>
      </c>
      <c r="BK308" s="916">
        <v>-1726624</v>
      </c>
      <c r="BL308" s="916">
        <v>-1591811</v>
      </c>
      <c r="BM308" s="916">
        <v>-1273448</v>
      </c>
      <c r="BN308" s="916">
        <v>-286526</v>
      </c>
      <c r="BO308" s="916">
        <v>-31836</v>
      </c>
      <c r="BP308" s="916">
        <v>-3183621</v>
      </c>
      <c r="BQ308" s="916">
        <v>-193596</v>
      </c>
      <c r="BR308" s="916">
        <v>-154876</v>
      </c>
      <c r="BS308" s="916">
        <v>-34847</v>
      </c>
      <c r="BT308" s="916">
        <v>-3872</v>
      </c>
      <c r="BU308" s="916">
        <v>-387191</v>
      </c>
      <c r="BV308" s="916">
        <v>-1398215</v>
      </c>
      <c r="BW308" s="916">
        <v>-1118572</v>
      </c>
      <c r="BX308" s="916">
        <v>-251679</v>
      </c>
      <c r="BY308" s="916">
        <v>-27964</v>
      </c>
      <c r="BZ308" s="916">
        <v>-2796430</v>
      </c>
      <c r="CA308" s="916">
        <v>45436</v>
      </c>
      <c r="CB308" s="916">
        <v>36349</v>
      </c>
      <c r="CC308" s="916">
        <v>8179</v>
      </c>
      <c r="CD308" s="916">
        <v>909</v>
      </c>
      <c r="CE308" s="916">
        <v>90873</v>
      </c>
      <c r="CF308" s="916">
        <v>43669</v>
      </c>
      <c r="CG308" s="916">
        <v>34935</v>
      </c>
      <c r="CH308" s="916">
        <v>7860</v>
      </c>
      <c r="CI308" s="916">
        <v>873</v>
      </c>
      <c r="CJ308" s="916">
        <v>87337</v>
      </c>
      <c r="CK308" s="916">
        <v>60105</v>
      </c>
      <c r="CL308" s="916">
        <v>48084</v>
      </c>
      <c r="CM308" s="916">
        <v>10819</v>
      </c>
      <c r="CN308" s="916">
        <v>1202</v>
      </c>
      <c r="CO308" s="916">
        <v>120210</v>
      </c>
      <c r="CP308" s="916">
        <v>60565</v>
      </c>
      <c r="CQ308" s="916">
        <v>48452</v>
      </c>
      <c r="CR308" s="916">
        <v>10902</v>
      </c>
      <c r="CS308" s="916">
        <v>1211</v>
      </c>
      <c r="CT308" s="916">
        <v>121130</v>
      </c>
      <c r="CU308" s="916">
        <v>-1382036</v>
      </c>
      <c r="CV308" s="916">
        <v>-1105628</v>
      </c>
      <c r="CW308" s="916">
        <v>-248766</v>
      </c>
      <c r="CX308" s="916">
        <v>-27641</v>
      </c>
      <c r="CY308" s="916">
        <v>-2764071</v>
      </c>
      <c r="CZ308" s="916">
        <v>-88055</v>
      </c>
      <c r="DA308" s="916">
        <v>-70443</v>
      </c>
      <c r="DB308" s="916">
        <v>-15849</v>
      </c>
      <c r="DC308" s="916">
        <v>-1761</v>
      </c>
      <c r="DD308" s="916">
        <v>-176108</v>
      </c>
      <c r="DE308" s="916">
        <v>-1293981</v>
      </c>
      <c r="DF308" s="916">
        <v>-1035185</v>
      </c>
      <c r="DG308" s="916">
        <v>-232917</v>
      </c>
      <c r="DH308" s="916">
        <v>-25880</v>
      </c>
      <c r="DI308" s="916">
        <v>-2587963</v>
      </c>
      <c r="DJ308" s="916">
        <v>-6404386</v>
      </c>
      <c r="DK308" s="916">
        <v>-5123508</v>
      </c>
      <c r="DL308" s="916">
        <v>-1152788</v>
      </c>
      <c r="DM308" s="916">
        <v>-128088</v>
      </c>
      <c r="DN308" s="916">
        <v>-12808769</v>
      </c>
      <c r="DO308" s="916">
        <v>0</v>
      </c>
      <c r="DP308" s="916">
        <v>0</v>
      </c>
      <c r="DQ308" s="916">
        <v>0</v>
      </c>
      <c r="DR308" s="916">
        <v>0</v>
      </c>
      <c r="DS308" s="916">
        <v>0</v>
      </c>
      <c r="DT308" s="916">
        <v>-7456516</v>
      </c>
      <c r="DU308" s="916">
        <v>-5965212</v>
      </c>
      <c r="DV308" s="916">
        <v>-1342173</v>
      </c>
      <c r="DW308" s="916">
        <v>-149130</v>
      </c>
      <c r="DX308" s="916">
        <v>-14913031</v>
      </c>
      <c r="DY308" s="916">
        <v>1052130</v>
      </c>
      <c r="DZ308" s="916">
        <v>841704</v>
      </c>
      <c r="EA308" s="916">
        <v>189385</v>
      </c>
      <c r="EB308" s="916">
        <v>21042</v>
      </c>
      <c r="EC308" s="916">
        <v>2104262</v>
      </c>
      <c r="ED308" s="916">
        <v>19047614</v>
      </c>
      <c r="EE308" s="916">
        <v>15238091</v>
      </c>
      <c r="EF308" s="916">
        <v>3428570</v>
      </c>
      <c r="EG308" s="916">
        <v>380952</v>
      </c>
      <c r="EH308" s="916">
        <v>38095227</v>
      </c>
      <c r="EI308" s="916">
        <v>19488734</v>
      </c>
      <c r="EJ308" s="916">
        <v>15590988</v>
      </c>
      <c r="EK308" s="916">
        <v>3507972</v>
      </c>
      <c r="EL308" s="916">
        <v>389775</v>
      </c>
      <c r="EM308" s="916">
        <v>38977469</v>
      </c>
      <c r="EN308" s="916">
        <v>441120</v>
      </c>
      <c r="EO308" s="916">
        <v>352897</v>
      </c>
      <c r="EP308" s="916">
        <v>79402</v>
      </c>
      <c r="EQ308" s="916">
        <v>8823</v>
      </c>
      <c r="ER308" s="916">
        <v>882242</v>
      </c>
      <c r="ES308" s="916">
        <v>1493250</v>
      </c>
      <c r="ET308" s="916">
        <v>1194601</v>
      </c>
      <c r="EU308" s="916">
        <v>268787</v>
      </c>
      <c r="EV308" s="916">
        <v>29865</v>
      </c>
      <c r="EW308" s="916">
        <v>2986504</v>
      </c>
      <c r="EX308" s="917">
        <v>0.5</v>
      </c>
      <c r="EY308" s="917">
        <v>0.4</v>
      </c>
      <c r="EZ308" s="917">
        <v>0.09</v>
      </c>
      <c r="FA308" s="917">
        <v>0.01</v>
      </c>
      <c r="FB308" s="917">
        <v>1</v>
      </c>
      <c r="FC308" s="884" t="s">
        <v>672</v>
      </c>
      <c r="FD308" s="884" t="s">
        <v>671</v>
      </c>
      <c r="FE308" s="884" t="s">
        <v>1672</v>
      </c>
      <c r="FF308" s="884" t="s">
        <v>2348</v>
      </c>
      <c r="FG308" s="884" t="s">
        <v>2653</v>
      </c>
    </row>
    <row r="309" spans="1:164" ht="14.25" thickTop="1" thickBot="1" x14ac:dyDescent="0.25">
      <c r="A309" s="884" t="s">
        <v>3311</v>
      </c>
      <c r="B309" s="918" t="s">
        <v>659</v>
      </c>
      <c r="C309" s="919" t="s">
        <v>658</v>
      </c>
      <c r="D309" s="916">
        <v>12001314</v>
      </c>
      <c r="E309" s="916">
        <v>9601051</v>
      </c>
      <c r="F309" s="916">
        <v>2400263</v>
      </c>
      <c r="G309" s="916">
        <v>0</v>
      </c>
      <c r="H309" s="916">
        <v>24002628</v>
      </c>
      <c r="I309" s="916">
        <v>0</v>
      </c>
      <c r="J309" s="916">
        <v>0</v>
      </c>
      <c r="K309" s="916">
        <v>12001314</v>
      </c>
      <c r="L309" s="916">
        <v>120782</v>
      </c>
      <c r="M309" s="916">
        <v>120782</v>
      </c>
      <c r="N309" s="916">
        <v>0</v>
      </c>
      <c r="O309" s="916">
        <v>0</v>
      </c>
      <c r="P309" s="916">
        <v>0</v>
      </c>
      <c r="Q309" s="916">
        <v>0</v>
      </c>
      <c r="R309" s="916">
        <v>0</v>
      </c>
      <c r="S309" s="916">
        <v>0</v>
      </c>
      <c r="T309" s="916">
        <v>0</v>
      </c>
      <c r="U309" s="916">
        <v>0</v>
      </c>
      <c r="V309" s="916">
        <v>0</v>
      </c>
      <c r="W309" s="916">
        <v>0</v>
      </c>
      <c r="X309" s="916">
        <v>0</v>
      </c>
      <c r="Y309" s="916">
        <v>0</v>
      </c>
      <c r="Z309" s="916">
        <v>0</v>
      </c>
      <c r="AA309" s="916">
        <v>0</v>
      </c>
      <c r="AB309" s="916">
        <v>0</v>
      </c>
      <c r="AC309" s="916">
        <v>0</v>
      </c>
      <c r="AD309" s="916">
        <v>3890264</v>
      </c>
      <c r="AE309" s="916">
        <v>972565</v>
      </c>
      <c r="AF309" s="916">
        <v>0</v>
      </c>
      <c r="AG309" s="916">
        <v>4862829</v>
      </c>
      <c r="AH309" s="916">
        <v>1117702</v>
      </c>
      <c r="AI309" s="916">
        <v>894161</v>
      </c>
      <c r="AJ309" s="916">
        <v>223540</v>
      </c>
      <c r="AK309" s="916">
        <v>0</v>
      </c>
      <c r="AL309" s="916">
        <v>2235403</v>
      </c>
      <c r="AM309" s="916">
        <v>-1086144</v>
      </c>
      <c r="AN309" s="916">
        <v>-868916</v>
      </c>
      <c r="AO309" s="916">
        <v>-217229</v>
      </c>
      <c r="AP309" s="916">
        <v>0</v>
      </c>
      <c r="AQ309" s="916">
        <v>-2172289</v>
      </c>
      <c r="AR309" s="916">
        <v>-802538</v>
      </c>
      <c r="AS309" s="916">
        <v>-642031</v>
      </c>
      <c r="AT309" s="916">
        <v>-160508</v>
      </c>
      <c r="AU309" s="916">
        <v>0</v>
      </c>
      <c r="AV309" s="916">
        <v>-1605077</v>
      </c>
      <c r="AW309" s="916">
        <v>242654</v>
      </c>
      <c r="AX309" s="916">
        <v>194123</v>
      </c>
      <c r="AY309" s="916">
        <v>48531</v>
      </c>
      <c r="AZ309" s="916">
        <v>0</v>
      </c>
      <c r="BA309" s="916">
        <v>485308</v>
      </c>
      <c r="BB309" s="916">
        <v>205649</v>
      </c>
      <c r="BC309" s="916">
        <v>164520</v>
      </c>
      <c r="BD309" s="916">
        <v>41130</v>
      </c>
      <c r="BE309" s="916">
        <v>0</v>
      </c>
      <c r="BF309" s="916">
        <v>411299</v>
      </c>
      <c r="BG309" s="916">
        <v>-354235</v>
      </c>
      <c r="BH309" s="916">
        <v>-283388</v>
      </c>
      <c r="BI309" s="916">
        <v>-70847</v>
      </c>
      <c r="BJ309" s="916">
        <v>0</v>
      </c>
      <c r="BK309" s="916">
        <v>-708470</v>
      </c>
      <c r="BL309" s="916">
        <v>-293484</v>
      </c>
      <c r="BM309" s="916">
        <v>-234787</v>
      </c>
      <c r="BN309" s="916">
        <v>-58697</v>
      </c>
      <c r="BO309" s="916">
        <v>0</v>
      </c>
      <c r="BP309" s="916">
        <v>-586968</v>
      </c>
      <c r="BQ309" s="916">
        <v>-715882</v>
      </c>
      <c r="BR309" s="916">
        <v>-572706</v>
      </c>
      <c r="BS309" s="916">
        <v>-143177</v>
      </c>
      <c r="BT309" s="916">
        <v>0</v>
      </c>
      <c r="BU309" s="916">
        <v>-1431765</v>
      </c>
      <c r="BV309" s="916">
        <v>422398</v>
      </c>
      <c r="BW309" s="916">
        <v>337919</v>
      </c>
      <c r="BX309" s="916">
        <v>84480</v>
      </c>
      <c r="BY309" s="916">
        <v>0</v>
      </c>
      <c r="BZ309" s="916">
        <v>844797</v>
      </c>
      <c r="CA309" s="916">
        <v>0</v>
      </c>
      <c r="CB309" s="916">
        <v>0</v>
      </c>
      <c r="CC309" s="916">
        <v>0</v>
      </c>
      <c r="CD309" s="916">
        <v>0</v>
      </c>
      <c r="CE309" s="916">
        <v>0</v>
      </c>
      <c r="CF309" s="916">
        <v>216650</v>
      </c>
      <c r="CG309" s="916">
        <v>173320</v>
      </c>
      <c r="CH309" s="916">
        <v>43330</v>
      </c>
      <c r="CI309" s="916">
        <v>0</v>
      </c>
      <c r="CJ309" s="916">
        <v>433300</v>
      </c>
      <c r="CK309" s="916">
        <v>-110700</v>
      </c>
      <c r="CL309" s="916">
        <v>-88560</v>
      </c>
      <c r="CM309" s="916">
        <v>-22140</v>
      </c>
      <c r="CN309" s="916">
        <v>0</v>
      </c>
      <c r="CO309" s="916">
        <v>-221400</v>
      </c>
      <c r="CP309" s="916">
        <v>0</v>
      </c>
      <c r="CQ309" s="916">
        <v>0</v>
      </c>
      <c r="CR309" s="916">
        <v>0</v>
      </c>
      <c r="CS309" s="916">
        <v>0</v>
      </c>
      <c r="CT309" s="916">
        <v>0</v>
      </c>
      <c r="CU309" s="916">
        <v>-187534</v>
      </c>
      <c r="CV309" s="916">
        <v>-150027</v>
      </c>
      <c r="CW309" s="916">
        <v>-37507</v>
      </c>
      <c r="CX309" s="916">
        <v>0</v>
      </c>
      <c r="CY309" s="916">
        <v>-375068</v>
      </c>
      <c r="CZ309" s="916">
        <v>-826582</v>
      </c>
      <c r="DA309" s="916">
        <v>-661266</v>
      </c>
      <c r="DB309" s="916">
        <v>-165317</v>
      </c>
      <c r="DC309" s="916">
        <v>0</v>
      </c>
      <c r="DD309" s="916">
        <v>-1653165</v>
      </c>
      <c r="DE309" s="916">
        <v>639048</v>
      </c>
      <c r="DF309" s="916">
        <v>511239</v>
      </c>
      <c r="DG309" s="916">
        <v>127810</v>
      </c>
      <c r="DH309" s="916">
        <v>0</v>
      </c>
      <c r="DI309" s="916">
        <v>1278097</v>
      </c>
      <c r="DJ309" s="916">
        <v>-4330201</v>
      </c>
      <c r="DK309" s="916">
        <v>-3464163</v>
      </c>
      <c r="DL309" s="916">
        <v>-866040</v>
      </c>
      <c r="DM309" s="916">
        <v>0</v>
      </c>
      <c r="DN309" s="916">
        <v>-8660404</v>
      </c>
      <c r="DO309" s="916">
        <v>0</v>
      </c>
      <c r="DP309" s="916">
        <v>0</v>
      </c>
      <c r="DQ309" s="916">
        <v>0</v>
      </c>
      <c r="DR309" s="916">
        <v>0</v>
      </c>
      <c r="DS309" s="916">
        <v>0</v>
      </c>
      <c r="DT309" s="916">
        <v>-3941205</v>
      </c>
      <c r="DU309" s="916">
        <v>-3152964</v>
      </c>
      <c r="DV309" s="916">
        <v>-788241</v>
      </c>
      <c r="DW309" s="916">
        <v>0</v>
      </c>
      <c r="DX309" s="916">
        <v>-7882409</v>
      </c>
      <c r="DY309" s="916">
        <v>-388996</v>
      </c>
      <c r="DZ309" s="916">
        <v>-311199</v>
      </c>
      <c r="EA309" s="916">
        <v>-77799</v>
      </c>
      <c r="EB309" s="916">
        <v>0</v>
      </c>
      <c r="EC309" s="916">
        <v>-777995</v>
      </c>
      <c r="ED309" s="916">
        <v>15715417</v>
      </c>
      <c r="EE309" s="916">
        <v>12572334</v>
      </c>
      <c r="EF309" s="916">
        <v>3143084</v>
      </c>
      <c r="EG309" s="916">
        <v>0</v>
      </c>
      <c r="EH309" s="916">
        <v>31430835</v>
      </c>
      <c r="EI309" s="916">
        <v>12001314</v>
      </c>
      <c r="EJ309" s="916">
        <v>9601051</v>
      </c>
      <c r="EK309" s="916">
        <v>2400263</v>
      </c>
      <c r="EL309" s="916">
        <v>0</v>
      </c>
      <c r="EM309" s="916">
        <v>24002628</v>
      </c>
      <c r="EN309" s="916">
        <v>-3714103</v>
      </c>
      <c r="EO309" s="916">
        <v>-2971283</v>
      </c>
      <c r="EP309" s="916">
        <v>-742821</v>
      </c>
      <c r="EQ309" s="916">
        <v>0</v>
      </c>
      <c r="ER309" s="916">
        <v>-7428207</v>
      </c>
      <c r="ES309" s="916">
        <v>-4103099</v>
      </c>
      <c r="ET309" s="916">
        <v>-3282482</v>
      </c>
      <c r="EU309" s="916">
        <v>-820620</v>
      </c>
      <c r="EV309" s="916">
        <v>0</v>
      </c>
      <c r="EW309" s="916">
        <v>-8206202</v>
      </c>
      <c r="EX309" s="917">
        <v>0.5</v>
      </c>
      <c r="EY309" s="917">
        <v>0.4</v>
      </c>
      <c r="EZ309" s="917">
        <v>0.1</v>
      </c>
      <c r="FA309" s="917">
        <v>0</v>
      </c>
      <c r="FB309" s="917">
        <v>1</v>
      </c>
      <c r="FC309" s="884" t="s">
        <v>677</v>
      </c>
      <c r="FD309" s="884" t="s">
        <v>676</v>
      </c>
      <c r="FE309" s="884" t="s">
        <v>1672</v>
      </c>
      <c r="FF309" s="884" t="s">
        <v>2346</v>
      </c>
      <c r="FG309" s="884" t="s">
        <v>2654</v>
      </c>
    </row>
    <row r="310" spans="1:164" ht="14.25" thickTop="1" thickBot="1" x14ac:dyDescent="0.25">
      <c r="A310" s="884" t="s">
        <v>3311</v>
      </c>
      <c r="B310" s="918" t="s">
        <v>661</v>
      </c>
      <c r="C310" s="919" t="s">
        <v>660</v>
      </c>
      <c r="D310" s="916">
        <v>21664400</v>
      </c>
      <c r="E310" s="916">
        <v>17331520</v>
      </c>
      <c r="F310" s="916">
        <v>3899592</v>
      </c>
      <c r="G310" s="916">
        <v>433288</v>
      </c>
      <c r="H310" s="916">
        <v>43328800</v>
      </c>
      <c r="I310" s="916">
        <v>0</v>
      </c>
      <c r="J310" s="916">
        <v>0</v>
      </c>
      <c r="K310" s="916">
        <v>21664400</v>
      </c>
      <c r="L310" s="916">
        <v>189322</v>
      </c>
      <c r="M310" s="916">
        <v>189322</v>
      </c>
      <c r="N310" s="916">
        <v>0</v>
      </c>
      <c r="O310" s="916">
        <v>0</v>
      </c>
      <c r="P310" s="916">
        <v>0</v>
      </c>
      <c r="Q310" s="916">
        <v>326997</v>
      </c>
      <c r="R310" s="916">
        <v>156167</v>
      </c>
      <c r="S310" s="916">
        <v>483164</v>
      </c>
      <c r="T310" s="916">
        <v>0</v>
      </c>
      <c r="U310" s="916">
        <v>0</v>
      </c>
      <c r="V310" s="916">
        <v>0</v>
      </c>
      <c r="W310" s="916">
        <v>0</v>
      </c>
      <c r="X310" s="916">
        <v>0</v>
      </c>
      <c r="Y310" s="916">
        <v>0</v>
      </c>
      <c r="Z310" s="916">
        <v>0</v>
      </c>
      <c r="AA310" s="916">
        <v>0</v>
      </c>
      <c r="AB310" s="916">
        <v>0</v>
      </c>
      <c r="AC310" s="916">
        <v>0</v>
      </c>
      <c r="AD310" s="916">
        <v>6105750</v>
      </c>
      <c r="AE310" s="916">
        <v>1382235</v>
      </c>
      <c r="AF310" s="916">
        <v>151808</v>
      </c>
      <c r="AG310" s="916">
        <v>7639793</v>
      </c>
      <c r="AH310" s="916">
        <v>1070553</v>
      </c>
      <c r="AI310" s="916">
        <v>856442</v>
      </c>
      <c r="AJ310" s="916">
        <v>192699</v>
      </c>
      <c r="AK310" s="916">
        <v>21411</v>
      </c>
      <c r="AL310" s="916">
        <v>2141105</v>
      </c>
      <c r="AM310" s="916">
        <v>-347151</v>
      </c>
      <c r="AN310" s="916">
        <v>-277721</v>
      </c>
      <c r="AO310" s="916">
        <v>-62487</v>
      </c>
      <c r="AP310" s="916">
        <v>-6943</v>
      </c>
      <c r="AQ310" s="916">
        <v>-694302</v>
      </c>
      <c r="AR310" s="916">
        <v>-166200</v>
      </c>
      <c r="AS310" s="916">
        <v>-132960</v>
      </c>
      <c r="AT310" s="916">
        <v>-29916</v>
      </c>
      <c r="AU310" s="916">
        <v>-3324</v>
      </c>
      <c r="AV310" s="916">
        <v>-332400</v>
      </c>
      <c r="AW310" s="916">
        <v>29783</v>
      </c>
      <c r="AX310" s="916">
        <v>23827</v>
      </c>
      <c r="AY310" s="916">
        <v>5361</v>
      </c>
      <c r="AZ310" s="916">
        <v>596</v>
      </c>
      <c r="BA310" s="916">
        <v>59567</v>
      </c>
      <c r="BB310" s="916">
        <v>-257383</v>
      </c>
      <c r="BC310" s="916">
        <v>-205907</v>
      </c>
      <c r="BD310" s="916">
        <v>-46329</v>
      </c>
      <c r="BE310" s="916">
        <v>-5148</v>
      </c>
      <c r="BF310" s="916">
        <v>-514767</v>
      </c>
      <c r="BG310" s="916">
        <v>-393800</v>
      </c>
      <c r="BH310" s="916">
        <v>-315040</v>
      </c>
      <c r="BI310" s="916">
        <v>-70884</v>
      </c>
      <c r="BJ310" s="916">
        <v>-7876</v>
      </c>
      <c r="BK310" s="916">
        <v>-787600</v>
      </c>
      <c r="BL310" s="916">
        <v>-2515869</v>
      </c>
      <c r="BM310" s="916">
        <v>-2012695</v>
      </c>
      <c r="BN310" s="916">
        <v>-452856</v>
      </c>
      <c r="BO310" s="916">
        <v>-50317</v>
      </c>
      <c r="BP310" s="916">
        <v>-5031737</v>
      </c>
      <c r="BQ310" s="916">
        <v>-96048</v>
      </c>
      <c r="BR310" s="916">
        <v>-76838</v>
      </c>
      <c r="BS310" s="916">
        <v>-17289</v>
      </c>
      <c r="BT310" s="916">
        <v>-1921</v>
      </c>
      <c r="BU310" s="916">
        <v>-192096</v>
      </c>
      <c r="BV310" s="916">
        <v>-2419821</v>
      </c>
      <c r="BW310" s="916">
        <v>-1935856</v>
      </c>
      <c r="BX310" s="916">
        <v>-435568</v>
      </c>
      <c r="BY310" s="916">
        <v>-48396</v>
      </c>
      <c r="BZ310" s="916">
        <v>-4839641</v>
      </c>
      <c r="CA310" s="916">
        <v>112053</v>
      </c>
      <c r="CB310" s="916">
        <v>89642</v>
      </c>
      <c r="CC310" s="916">
        <v>20170</v>
      </c>
      <c r="CD310" s="916">
        <v>2241</v>
      </c>
      <c r="CE310" s="916">
        <v>224106</v>
      </c>
      <c r="CF310" s="916">
        <v>135875</v>
      </c>
      <c r="CG310" s="916">
        <v>108701</v>
      </c>
      <c r="CH310" s="916">
        <v>24458</v>
      </c>
      <c r="CI310" s="916">
        <v>2718</v>
      </c>
      <c r="CJ310" s="916">
        <v>271752</v>
      </c>
      <c r="CK310" s="916">
        <v>-39362</v>
      </c>
      <c r="CL310" s="916">
        <v>-31490</v>
      </c>
      <c r="CM310" s="916">
        <v>-7085</v>
      </c>
      <c r="CN310" s="916">
        <v>-787</v>
      </c>
      <c r="CO310" s="916">
        <v>-78724</v>
      </c>
      <c r="CP310" s="916">
        <v>429636</v>
      </c>
      <c r="CQ310" s="916">
        <v>343709</v>
      </c>
      <c r="CR310" s="916">
        <v>77335</v>
      </c>
      <c r="CS310" s="916">
        <v>8593</v>
      </c>
      <c r="CT310" s="916">
        <v>859273</v>
      </c>
      <c r="CU310" s="916">
        <v>-1877667</v>
      </c>
      <c r="CV310" s="916">
        <v>-1502133</v>
      </c>
      <c r="CW310" s="916">
        <v>-337978</v>
      </c>
      <c r="CX310" s="916">
        <v>-37552</v>
      </c>
      <c r="CY310" s="916">
        <v>-3755330</v>
      </c>
      <c r="CZ310" s="916">
        <v>-23357</v>
      </c>
      <c r="DA310" s="916">
        <v>-18686</v>
      </c>
      <c r="DB310" s="916">
        <v>-4204</v>
      </c>
      <c r="DC310" s="916">
        <v>-467</v>
      </c>
      <c r="DD310" s="916">
        <v>-46714</v>
      </c>
      <c r="DE310" s="916">
        <v>-1854310</v>
      </c>
      <c r="DF310" s="916">
        <v>-1483446</v>
      </c>
      <c r="DG310" s="916">
        <v>-333775</v>
      </c>
      <c r="DH310" s="916">
        <v>-37085</v>
      </c>
      <c r="DI310" s="916">
        <v>-3708616</v>
      </c>
      <c r="DJ310" s="916">
        <v>-5741060</v>
      </c>
      <c r="DK310" s="916">
        <v>-4592846</v>
      </c>
      <c r="DL310" s="916">
        <v>-1033391</v>
      </c>
      <c r="DM310" s="916">
        <v>-114822</v>
      </c>
      <c r="DN310" s="916">
        <v>-11482120</v>
      </c>
      <c r="DO310" s="916">
        <v>0</v>
      </c>
      <c r="DP310" s="916">
        <v>0</v>
      </c>
      <c r="DQ310" s="916">
        <v>0</v>
      </c>
      <c r="DR310" s="916">
        <v>0</v>
      </c>
      <c r="DS310" s="916">
        <v>0</v>
      </c>
      <c r="DT310" s="916">
        <v>-7649582</v>
      </c>
      <c r="DU310" s="916">
        <v>-6119665</v>
      </c>
      <c r="DV310" s="916">
        <v>-1376925</v>
      </c>
      <c r="DW310" s="916">
        <v>-152992</v>
      </c>
      <c r="DX310" s="916">
        <v>-15299163</v>
      </c>
      <c r="DY310" s="916">
        <v>1908522</v>
      </c>
      <c r="DZ310" s="916">
        <v>1526819</v>
      </c>
      <c r="EA310" s="916">
        <v>343534</v>
      </c>
      <c r="EB310" s="916">
        <v>38170</v>
      </c>
      <c r="EC310" s="916">
        <v>3817043</v>
      </c>
      <c r="ED310" s="916">
        <v>20232670</v>
      </c>
      <c r="EE310" s="916">
        <v>16186135</v>
      </c>
      <c r="EF310" s="916">
        <v>3641880</v>
      </c>
      <c r="EG310" s="916">
        <v>404653</v>
      </c>
      <c r="EH310" s="916">
        <v>40465338</v>
      </c>
      <c r="EI310" s="916">
        <v>21664400</v>
      </c>
      <c r="EJ310" s="916">
        <v>17331520</v>
      </c>
      <c r="EK310" s="916">
        <v>3899592</v>
      </c>
      <c r="EL310" s="916">
        <v>433288</v>
      </c>
      <c r="EM310" s="916">
        <v>43328800</v>
      </c>
      <c r="EN310" s="916">
        <v>1431730</v>
      </c>
      <c r="EO310" s="916">
        <v>1145385</v>
      </c>
      <c r="EP310" s="916">
        <v>257712</v>
      </c>
      <c r="EQ310" s="916">
        <v>28635</v>
      </c>
      <c r="ER310" s="916">
        <v>2863462</v>
      </c>
      <c r="ES310" s="916">
        <v>3340252</v>
      </c>
      <c r="ET310" s="916">
        <v>2672204</v>
      </c>
      <c r="EU310" s="916">
        <v>601246</v>
      </c>
      <c r="EV310" s="916">
        <v>66805</v>
      </c>
      <c r="EW310" s="916">
        <v>6680505</v>
      </c>
      <c r="EX310" s="917">
        <v>0.5</v>
      </c>
      <c r="EY310" s="917">
        <v>0.4</v>
      </c>
      <c r="EZ310" s="917">
        <v>0.09</v>
      </c>
      <c r="FA310" s="917">
        <v>0.01</v>
      </c>
      <c r="FB310" s="917">
        <v>1</v>
      </c>
      <c r="FC310" s="884" t="s">
        <v>672</v>
      </c>
      <c r="FD310" s="884" t="s">
        <v>671</v>
      </c>
      <c r="FE310" s="884" t="s">
        <v>1672</v>
      </c>
      <c r="FF310" s="884" t="s">
        <v>2348</v>
      </c>
      <c r="FG310" s="884" t="s">
        <v>2655</v>
      </c>
    </row>
    <row r="311" spans="1:164" ht="14.25" thickTop="1" thickBot="1" x14ac:dyDescent="0.25">
      <c r="A311" s="884" t="s">
        <v>3311</v>
      </c>
      <c r="B311" s="918" t="s">
        <v>663</v>
      </c>
      <c r="C311" s="919" t="s">
        <v>662</v>
      </c>
      <c r="D311" s="916">
        <v>10405991</v>
      </c>
      <c r="E311" s="916">
        <v>8324794</v>
      </c>
      <c r="F311" s="916">
        <v>1873079</v>
      </c>
      <c r="G311" s="916">
        <v>208120</v>
      </c>
      <c r="H311" s="916">
        <v>20811984</v>
      </c>
      <c r="I311" s="916">
        <v>0</v>
      </c>
      <c r="J311" s="916">
        <v>0</v>
      </c>
      <c r="K311" s="916">
        <v>10405991</v>
      </c>
      <c r="L311" s="916">
        <v>147655</v>
      </c>
      <c r="M311" s="916">
        <v>147655</v>
      </c>
      <c r="N311" s="916">
        <v>17481</v>
      </c>
      <c r="O311" s="916">
        <v>0</v>
      </c>
      <c r="P311" s="916">
        <v>17481</v>
      </c>
      <c r="Q311" s="916">
        <v>0</v>
      </c>
      <c r="R311" s="916">
        <v>0</v>
      </c>
      <c r="S311" s="916">
        <v>0</v>
      </c>
      <c r="T311" s="916">
        <v>0</v>
      </c>
      <c r="U311" s="916">
        <v>0</v>
      </c>
      <c r="V311" s="916">
        <v>0</v>
      </c>
      <c r="W311" s="916">
        <v>0</v>
      </c>
      <c r="X311" s="916">
        <v>0</v>
      </c>
      <c r="Y311" s="916">
        <v>0</v>
      </c>
      <c r="Z311" s="916">
        <v>0</v>
      </c>
      <c r="AA311" s="916">
        <v>0</v>
      </c>
      <c r="AB311" s="916">
        <v>0</v>
      </c>
      <c r="AC311" s="916">
        <v>0</v>
      </c>
      <c r="AD311" s="916">
        <v>4682381</v>
      </c>
      <c r="AE311" s="916">
        <v>1032649</v>
      </c>
      <c r="AF311" s="916">
        <v>114740</v>
      </c>
      <c r="AG311" s="916">
        <v>5829770</v>
      </c>
      <c r="AH311" s="916">
        <v>730130</v>
      </c>
      <c r="AI311" s="916">
        <v>584105</v>
      </c>
      <c r="AJ311" s="916">
        <v>131424</v>
      </c>
      <c r="AK311" s="916">
        <v>14603</v>
      </c>
      <c r="AL311" s="916">
        <v>1460262</v>
      </c>
      <c r="AM311" s="916">
        <v>-333202</v>
      </c>
      <c r="AN311" s="916">
        <v>-266562</v>
      </c>
      <c r="AO311" s="916">
        <v>-59976</v>
      </c>
      <c r="AP311" s="916">
        <v>-6664</v>
      </c>
      <c r="AQ311" s="916">
        <v>-666404</v>
      </c>
      <c r="AR311" s="916">
        <v>-206068</v>
      </c>
      <c r="AS311" s="916">
        <v>-164854</v>
      </c>
      <c r="AT311" s="916">
        <v>-37092</v>
      </c>
      <c r="AU311" s="916">
        <v>-4121</v>
      </c>
      <c r="AV311" s="916">
        <v>-412135</v>
      </c>
      <c r="AW311" s="916">
        <v>95074</v>
      </c>
      <c r="AX311" s="916">
        <v>76058</v>
      </c>
      <c r="AY311" s="916">
        <v>17113</v>
      </c>
      <c r="AZ311" s="916">
        <v>1901</v>
      </c>
      <c r="BA311" s="916">
        <v>190146</v>
      </c>
      <c r="BB311" s="916">
        <v>-68861</v>
      </c>
      <c r="BC311" s="916">
        <v>-55088</v>
      </c>
      <c r="BD311" s="916">
        <v>-12395</v>
      </c>
      <c r="BE311" s="916">
        <v>-1377</v>
      </c>
      <c r="BF311" s="916">
        <v>-137721</v>
      </c>
      <c r="BG311" s="916">
        <v>-179855</v>
      </c>
      <c r="BH311" s="916">
        <v>-143884</v>
      </c>
      <c r="BI311" s="916">
        <v>-32374</v>
      </c>
      <c r="BJ311" s="916">
        <v>-3597</v>
      </c>
      <c r="BK311" s="916">
        <v>-359710</v>
      </c>
      <c r="BL311" s="916">
        <v>-2954418</v>
      </c>
      <c r="BM311" s="916">
        <v>-2363534</v>
      </c>
      <c r="BN311" s="916">
        <v>-531795</v>
      </c>
      <c r="BO311" s="916">
        <v>-59088</v>
      </c>
      <c r="BP311" s="916">
        <v>-5908835</v>
      </c>
      <c r="BQ311" s="916">
        <v>-335433</v>
      </c>
      <c r="BR311" s="916">
        <v>-268347</v>
      </c>
      <c r="BS311" s="916">
        <v>-60378</v>
      </c>
      <c r="BT311" s="916">
        <v>-6709</v>
      </c>
      <c r="BU311" s="916">
        <v>-670867</v>
      </c>
      <c r="BV311" s="916">
        <v>-2618984</v>
      </c>
      <c r="BW311" s="916">
        <v>-2095187</v>
      </c>
      <c r="BX311" s="916">
        <v>-471417</v>
      </c>
      <c r="BY311" s="916">
        <v>-52380</v>
      </c>
      <c r="BZ311" s="916">
        <v>-5237968</v>
      </c>
      <c r="CA311" s="916">
        <v>0</v>
      </c>
      <c r="CB311" s="916">
        <v>0</v>
      </c>
      <c r="CC311" s="916">
        <v>0</v>
      </c>
      <c r="CD311" s="916">
        <v>0</v>
      </c>
      <c r="CE311" s="916">
        <v>0</v>
      </c>
      <c r="CF311" s="916">
        <v>0</v>
      </c>
      <c r="CG311" s="916">
        <v>0</v>
      </c>
      <c r="CH311" s="916">
        <v>0</v>
      </c>
      <c r="CI311" s="916">
        <v>0</v>
      </c>
      <c r="CJ311" s="916">
        <v>0</v>
      </c>
      <c r="CK311" s="916">
        <v>335433</v>
      </c>
      <c r="CL311" s="916">
        <v>268347</v>
      </c>
      <c r="CM311" s="916">
        <v>60378</v>
      </c>
      <c r="CN311" s="916">
        <v>6709</v>
      </c>
      <c r="CO311" s="916">
        <v>670867</v>
      </c>
      <c r="CP311" s="916">
        <v>-502136</v>
      </c>
      <c r="CQ311" s="916">
        <v>-401710</v>
      </c>
      <c r="CR311" s="916">
        <v>-90385</v>
      </c>
      <c r="CS311" s="916">
        <v>-10043</v>
      </c>
      <c r="CT311" s="916">
        <v>-1004274</v>
      </c>
      <c r="CU311" s="916">
        <v>-3121121</v>
      </c>
      <c r="CV311" s="916">
        <v>-2496897</v>
      </c>
      <c r="CW311" s="916">
        <v>-561802</v>
      </c>
      <c r="CX311" s="916">
        <v>-62422</v>
      </c>
      <c r="CY311" s="916">
        <v>-6242242</v>
      </c>
      <c r="CZ311" s="916">
        <v>0</v>
      </c>
      <c r="DA311" s="916">
        <v>0</v>
      </c>
      <c r="DB311" s="916">
        <v>0</v>
      </c>
      <c r="DC311" s="916">
        <v>0</v>
      </c>
      <c r="DD311" s="916">
        <v>0</v>
      </c>
      <c r="DE311" s="916">
        <v>-3121120</v>
      </c>
      <c r="DF311" s="916">
        <v>-2496897</v>
      </c>
      <c r="DG311" s="916">
        <v>-561802</v>
      </c>
      <c r="DH311" s="916">
        <v>-62423</v>
      </c>
      <c r="DI311" s="916">
        <v>-6242242</v>
      </c>
      <c r="DJ311" s="916">
        <v>-4351978</v>
      </c>
      <c r="DK311" s="916">
        <v>-3481578</v>
      </c>
      <c r="DL311" s="916">
        <v>-783355</v>
      </c>
      <c r="DM311" s="916">
        <v>-87039</v>
      </c>
      <c r="DN311" s="916">
        <v>-8703951</v>
      </c>
      <c r="DO311" s="916">
        <v>0</v>
      </c>
      <c r="DP311" s="916">
        <v>0</v>
      </c>
      <c r="DQ311" s="916">
        <v>0</v>
      </c>
      <c r="DR311" s="916">
        <v>0</v>
      </c>
      <c r="DS311" s="916">
        <v>0</v>
      </c>
      <c r="DT311" s="916">
        <v>-2889578</v>
      </c>
      <c r="DU311" s="916">
        <v>-2311662</v>
      </c>
      <c r="DV311" s="916">
        <v>-520124</v>
      </c>
      <c r="DW311" s="916">
        <v>-57792</v>
      </c>
      <c r="DX311" s="916">
        <v>-5779155</v>
      </c>
      <c r="DY311" s="916">
        <v>-1462400</v>
      </c>
      <c r="DZ311" s="916">
        <v>-1169916</v>
      </c>
      <c r="EA311" s="916">
        <v>-263231</v>
      </c>
      <c r="EB311" s="916">
        <v>-29247</v>
      </c>
      <c r="EC311" s="916">
        <v>-2924796</v>
      </c>
      <c r="ED311" s="916">
        <v>10830103</v>
      </c>
      <c r="EE311" s="916">
        <v>8664082</v>
      </c>
      <c r="EF311" s="916">
        <v>1949419</v>
      </c>
      <c r="EG311" s="916">
        <v>216602</v>
      </c>
      <c r="EH311" s="916">
        <v>21660206</v>
      </c>
      <c r="EI311" s="916">
        <v>10405991</v>
      </c>
      <c r="EJ311" s="916">
        <v>8324794</v>
      </c>
      <c r="EK311" s="916">
        <v>1873079</v>
      </c>
      <c r="EL311" s="916">
        <v>208120</v>
      </c>
      <c r="EM311" s="916">
        <v>20811984</v>
      </c>
      <c r="EN311" s="916">
        <v>-424112</v>
      </c>
      <c r="EO311" s="916">
        <v>-339288</v>
      </c>
      <c r="EP311" s="916">
        <v>-76340</v>
      </c>
      <c r="EQ311" s="916">
        <v>-8482</v>
      </c>
      <c r="ER311" s="916">
        <v>-848222</v>
      </c>
      <c r="ES311" s="916">
        <v>-1886512</v>
      </c>
      <c r="ET311" s="916">
        <v>-1509204</v>
      </c>
      <c r="EU311" s="916">
        <v>-339571</v>
      </c>
      <c r="EV311" s="916">
        <v>-37729</v>
      </c>
      <c r="EW311" s="916">
        <v>-3773018</v>
      </c>
      <c r="EX311" s="917">
        <v>0.5</v>
      </c>
      <c r="EY311" s="917">
        <v>0.4</v>
      </c>
      <c r="EZ311" s="917">
        <v>0.09</v>
      </c>
      <c r="FA311" s="917">
        <v>0.01</v>
      </c>
      <c r="FB311" s="917">
        <v>1</v>
      </c>
      <c r="FC311" s="884" t="s">
        <v>674</v>
      </c>
      <c r="FD311" s="884" t="s">
        <v>673</v>
      </c>
      <c r="FE311" s="884" t="s">
        <v>1672</v>
      </c>
      <c r="FF311" s="884" t="s">
        <v>2349</v>
      </c>
      <c r="FG311" s="884" t="s">
        <v>2656</v>
      </c>
    </row>
    <row r="312" spans="1:164" ht="14.25" thickTop="1" thickBot="1" x14ac:dyDescent="0.25">
      <c r="A312" s="884" t="s">
        <v>3312</v>
      </c>
      <c r="B312" s="918" t="s">
        <v>665</v>
      </c>
      <c r="C312" s="919" t="s">
        <v>664</v>
      </c>
      <c r="D312" s="916">
        <v>12859369</v>
      </c>
      <c r="E312" s="916">
        <v>10287494</v>
      </c>
      <c r="F312" s="916">
        <v>2314686</v>
      </c>
      <c r="G312" s="916">
        <v>257187</v>
      </c>
      <c r="H312" s="916">
        <v>25718736</v>
      </c>
      <c r="I312" s="916">
        <v>0</v>
      </c>
      <c r="J312" s="916">
        <v>0</v>
      </c>
      <c r="K312" s="916">
        <v>12859369</v>
      </c>
      <c r="L312" s="916">
        <v>130910</v>
      </c>
      <c r="M312" s="916">
        <v>130910</v>
      </c>
      <c r="N312" s="916">
        <v>0</v>
      </c>
      <c r="O312" s="916">
        <v>0</v>
      </c>
      <c r="P312" s="916">
        <v>0</v>
      </c>
      <c r="Q312" s="916">
        <v>6195</v>
      </c>
      <c r="R312" s="916">
        <v>0</v>
      </c>
      <c r="S312" s="916">
        <v>6195</v>
      </c>
      <c r="T312" s="916">
        <v>0</v>
      </c>
      <c r="U312" s="916">
        <v>0</v>
      </c>
      <c r="V312" s="916">
        <v>0</v>
      </c>
      <c r="W312" s="916">
        <v>0</v>
      </c>
      <c r="X312" s="916">
        <v>0</v>
      </c>
      <c r="Y312" s="916">
        <v>0</v>
      </c>
      <c r="Z312" s="916">
        <v>0</v>
      </c>
      <c r="AA312" s="916">
        <v>0</v>
      </c>
      <c r="AB312" s="916">
        <v>0</v>
      </c>
      <c r="AC312" s="916">
        <v>0</v>
      </c>
      <c r="AD312" s="916">
        <v>3899132</v>
      </c>
      <c r="AE312" s="916">
        <v>877162</v>
      </c>
      <c r="AF312" s="916">
        <v>97462</v>
      </c>
      <c r="AG312" s="916">
        <v>4873756</v>
      </c>
      <c r="AH312" s="916">
        <v>944236</v>
      </c>
      <c r="AI312" s="916">
        <v>755389</v>
      </c>
      <c r="AJ312" s="916">
        <v>169963</v>
      </c>
      <c r="AK312" s="916">
        <v>18885</v>
      </c>
      <c r="AL312" s="916">
        <v>1888473</v>
      </c>
      <c r="AM312" s="916">
        <v>-736222</v>
      </c>
      <c r="AN312" s="916">
        <v>-588977</v>
      </c>
      <c r="AO312" s="916">
        <v>-132520</v>
      </c>
      <c r="AP312" s="916">
        <v>-14724</v>
      </c>
      <c r="AQ312" s="916">
        <v>-1472443</v>
      </c>
      <c r="AR312" s="916">
        <v>-493519</v>
      </c>
      <c r="AS312" s="916">
        <v>-394815</v>
      </c>
      <c r="AT312" s="916">
        <v>-88833</v>
      </c>
      <c r="AU312" s="916">
        <v>-9870</v>
      </c>
      <c r="AV312" s="916">
        <v>-987037</v>
      </c>
      <c r="AW312" s="916">
        <v>144574</v>
      </c>
      <c r="AX312" s="916">
        <v>115660</v>
      </c>
      <c r="AY312" s="916">
        <v>26024</v>
      </c>
      <c r="AZ312" s="916">
        <v>2892</v>
      </c>
      <c r="BA312" s="916">
        <v>289150</v>
      </c>
      <c r="BB312" s="916">
        <v>-207596</v>
      </c>
      <c r="BC312" s="916">
        <v>-166077</v>
      </c>
      <c r="BD312" s="916">
        <v>-37367</v>
      </c>
      <c r="BE312" s="916">
        <v>-4152</v>
      </c>
      <c r="BF312" s="916">
        <v>-415192</v>
      </c>
      <c r="BG312" s="916">
        <v>-556541</v>
      </c>
      <c r="BH312" s="916">
        <v>-445232</v>
      </c>
      <c r="BI312" s="916">
        <v>-100176</v>
      </c>
      <c r="BJ312" s="916">
        <v>-11130</v>
      </c>
      <c r="BK312" s="916">
        <v>-1113079</v>
      </c>
      <c r="BL312" s="916">
        <v>-1703215</v>
      </c>
      <c r="BM312" s="916">
        <v>-1362572</v>
      </c>
      <c r="BN312" s="916">
        <v>-306579</v>
      </c>
      <c r="BO312" s="916">
        <v>-34064</v>
      </c>
      <c r="BP312" s="916">
        <v>-3406430</v>
      </c>
      <c r="BQ312" s="916">
        <v>-221136</v>
      </c>
      <c r="BR312" s="916">
        <v>-176909</v>
      </c>
      <c r="BS312" s="916">
        <v>-39804</v>
      </c>
      <c r="BT312" s="916">
        <v>-4423</v>
      </c>
      <c r="BU312" s="916">
        <v>-442272</v>
      </c>
      <c r="BV312" s="916">
        <v>-1482079</v>
      </c>
      <c r="BW312" s="916">
        <v>-1185663</v>
      </c>
      <c r="BX312" s="916">
        <v>-266774</v>
      </c>
      <c r="BY312" s="916">
        <v>-29642</v>
      </c>
      <c r="BZ312" s="916">
        <v>-2964158</v>
      </c>
      <c r="CA312" s="916">
        <v>157575</v>
      </c>
      <c r="CB312" s="916">
        <v>126060</v>
      </c>
      <c r="CC312" s="916">
        <v>28364</v>
      </c>
      <c r="CD312" s="916">
        <v>3152</v>
      </c>
      <c r="CE312" s="916">
        <v>315151</v>
      </c>
      <c r="CF312" s="916">
        <v>594515</v>
      </c>
      <c r="CG312" s="916">
        <v>475612</v>
      </c>
      <c r="CH312" s="916">
        <v>107013</v>
      </c>
      <c r="CI312" s="916">
        <v>11890</v>
      </c>
      <c r="CJ312" s="916">
        <v>1189030</v>
      </c>
      <c r="CK312" s="916">
        <v>0</v>
      </c>
      <c r="CL312" s="916">
        <v>0</v>
      </c>
      <c r="CM312" s="916">
        <v>0</v>
      </c>
      <c r="CN312" s="916">
        <v>0</v>
      </c>
      <c r="CO312" s="916">
        <v>0</v>
      </c>
      <c r="CP312" s="916">
        <v>0</v>
      </c>
      <c r="CQ312" s="916">
        <v>0</v>
      </c>
      <c r="CR312" s="916">
        <v>0</v>
      </c>
      <c r="CS312" s="916">
        <v>0</v>
      </c>
      <c r="CT312" s="916">
        <v>0</v>
      </c>
      <c r="CU312" s="916">
        <v>-951125</v>
      </c>
      <c r="CV312" s="916">
        <v>-760900</v>
      </c>
      <c r="CW312" s="916">
        <v>-171202</v>
      </c>
      <c r="CX312" s="916">
        <v>-19022</v>
      </c>
      <c r="CY312" s="916">
        <v>-1902249</v>
      </c>
      <c r="CZ312" s="916">
        <v>-63561</v>
      </c>
      <c r="DA312" s="916">
        <v>-50849</v>
      </c>
      <c r="DB312" s="916">
        <v>-11440</v>
      </c>
      <c r="DC312" s="916">
        <v>-1271</v>
      </c>
      <c r="DD312" s="916">
        <v>-127121</v>
      </c>
      <c r="DE312" s="916">
        <v>-887564</v>
      </c>
      <c r="DF312" s="916">
        <v>-710051</v>
      </c>
      <c r="DG312" s="916">
        <v>-159761</v>
      </c>
      <c r="DH312" s="916">
        <v>-17752</v>
      </c>
      <c r="DI312" s="916">
        <v>-1775128</v>
      </c>
      <c r="DJ312" s="916">
        <v>-3941510</v>
      </c>
      <c r="DK312" s="916">
        <v>-3153210</v>
      </c>
      <c r="DL312" s="916">
        <v>-709472</v>
      </c>
      <c r="DM312" s="916">
        <v>-78830</v>
      </c>
      <c r="DN312" s="916">
        <v>-7883022</v>
      </c>
      <c r="DO312" s="916">
        <v>0</v>
      </c>
      <c r="DP312" s="916">
        <v>0</v>
      </c>
      <c r="DQ312" s="916">
        <v>0</v>
      </c>
      <c r="DR312" s="916">
        <v>0</v>
      </c>
      <c r="DS312" s="916">
        <v>0</v>
      </c>
      <c r="DT312" s="916">
        <v>-5275782</v>
      </c>
      <c r="DU312" s="916">
        <v>-4220625</v>
      </c>
      <c r="DV312" s="916">
        <v>-949641</v>
      </c>
      <c r="DW312" s="916">
        <v>-105516</v>
      </c>
      <c r="DX312" s="916">
        <v>-10551563</v>
      </c>
      <c r="DY312" s="916">
        <v>1334272</v>
      </c>
      <c r="DZ312" s="916">
        <v>1067415</v>
      </c>
      <c r="EA312" s="916">
        <v>240169</v>
      </c>
      <c r="EB312" s="916">
        <v>26686</v>
      </c>
      <c r="EC312" s="916">
        <v>2668541</v>
      </c>
      <c r="ED312" s="916">
        <v>11928260</v>
      </c>
      <c r="EE312" s="916">
        <v>9542608</v>
      </c>
      <c r="EF312" s="916">
        <v>2147087</v>
      </c>
      <c r="EG312" s="916">
        <v>238565</v>
      </c>
      <c r="EH312" s="916">
        <v>23856520</v>
      </c>
      <c r="EI312" s="916">
        <v>12859369</v>
      </c>
      <c r="EJ312" s="916">
        <v>10287494</v>
      </c>
      <c r="EK312" s="916">
        <v>2314686</v>
      </c>
      <c r="EL312" s="916">
        <v>257187</v>
      </c>
      <c r="EM312" s="916">
        <v>25718736</v>
      </c>
      <c r="EN312" s="916">
        <v>931109</v>
      </c>
      <c r="EO312" s="916">
        <v>744886</v>
      </c>
      <c r="EP312" s="916">
        <v>167599</v>
      </c>
      <c r="EQ312" s="916">
        <v>18622</v>
      </c>
      <c r="ER312" s="916">
        <v>1862216</v>
      </c>
      <c r="ES312" s="916">
        <v>2265381</v>
      </c>
      <c r="ET312" s="916">
        <v>1812301</v>
      </c>
      <c r="EU312" s="916">
        <v>407768</v>
      </c>
      <c r="EV312" s="916">
        <v>45308</v>
      </c>
      <c r="EW312" s="916">
        <v>4530757</v>
      </c>
      <c r="EX312" s="917">
        <v>0.5</v>
      </c>
      <c r="EY312" s="917">
        <v>0.4</v>
      </c>
      <c r="EZ312" s="917">
        <v>0.09</v>
      </c>
      <c r="FA312" s="917">
        <v>0.01</v>
      </c>
      <c r="FB312" s="917">
        <v>1</v>
      </c>
      <c r="FC312" s="884" t="s">
        <v>672</v>
      </c>
      <c r="FD312" s="884" t="s">
        <v>671</v>
      </c>
      <c r="FE312" s="884" t="s">
        <v>1672</v>
      </c>
      <c r="FF312" s="884" t="s">
        <v>2348</v>
      </c>
      <c r="FG312" s="884" t="s">
        <v>2657</v>
      </c>
    </row>
    <row r="313" spans="1:164" ht="13.5" thickTop="1" x14ac:dyDescent="0.2">
      <c r="A313" s="884" t="s">
        <v>3311</v>
      </c>
      <c r="B313" s="918" t="s">
        <v>667</v>
      </c>
      <c r="C313" s="919" t="s">
        <v>666</v>
      </c>
      <c r="D313" s="916">
        <v>43151193</v>
      </c>
      <c r="E313" s="916">
        <v>42288170</v>
      </c>
      <c r="F313" s="916">
        <v>0</v>
      </c>
      <c r="G313" s="916">
        <v>863024</v>
      </c>
      <c r="H313" s="916">
        <v>86302387</v>
      </c>
      <c r="I313" s="916">
        <v>0</v>
      </c>
      <c r="J313" s="916">
        <v>0</v>
      </c>
      <c r="K313" s="916">
        <v>43151193</v>
      </c>
      <c r="L313" s="916">
        <v>290199</v>
      </c>
      <c r="M313" s="916">
        <v>290199</v>
      </c>
      <c r="N313" s="916">
        <v>0</v>
      </c>
      <c r="O313" s="916">
        <v>0</v>
      </c>
      <c r="P313" s="916">
        <v>0</v>
      </c>
      <c r="Q313" s="916">
        <v>0</v>
      </c>
      <c r="R313" s="916">
        <v>0</v>
      </c>
      <c r="S313" s="916">
        <v>0</v>
      </c>
      <c r="T313" s="916">
        <v>0</v>
      </c>
      <c r="U313" s="916">
        <v>0</v>
      </c>
      <c r="V313" s="916">
        <v>0</v>
      </c>
      <c r="W313" s="916">
        <v>0</v>
      </c>
      <c r="X313" s="916">
        <v>0</v>
      </c>
      <c r="Y313" s="916">
        <v>0</v>
      </c>
      <c r="Z313" s="916">
        <v>0</v>
      </c>
      <c r="AA313" s="916">
        <v>0</v>
      </c>
      <c r="AB313" s="916">
        <v>0</v>
      </c>
      <c r="AC313" s="916">
        <v>0</v>
      </c>
      <c r="AD313" s="916">
        <v>14747181</v>
      </c>
      <c r="AE313" s="916">
        <v>0</v>
      </c>
      <c r="AF313" s="916">
        <v>299867</v>
      </c>
      <c r="AG313" s="916">
        <v>15047048</v>
      </c>
      <c r="AH313" s="916">
        <v>2096374</v>
      </c>
      <c r="AI313" s="916">
        <v>2054447</v>
      </c>
      <c r="AJ313" s="916">
        <v>0</v>
      </c>
      <c r="AK313" s="916">
        <v>41927</v>
      </c>
      <c r="AL313" s="916">
        <v>4192748</v>
      </c>
      <c r="AM313" s="916">
        <v>-1021373</v>
      </c>
      <c r="AN313" s="916">
        <v>-1000946</v>
      </c>
      <c r="AO313" s="916">
        <v>0</v>
      </c>
      <c r="AP313" s="916">
        <v>-20427</v>
      </c>
      <c r="AQ313" s="916">
        <v>-2042746</v>
      </c>
      <c r="AR313" s="916">
        <v>-1207193</v>
      </c>
      <c r="AS313" s="916">
        <v>-1183050</v>
      </c>
      <c r="AT313" s="916">
        <v>0</v>
      </c>
      <c r="AU313" s="916">
        <v>-24144</v>
      </c>
      <c r="AV313" s="916">
        <v>-2414387</v>
      </c>
      <c r="AW313" s="916">
        <v>439288</v>
      </c>
      <c r="AX313" s="916">
        <v>430503</v>
      </c>
      <c r="AY313" s="916">
        <v>0</v>
      </c>
      <c r="AZ313" s="916">
        <v>8786</v>
      </c>
      <c r="BA313" s="916">
        <v>878577</v>
      </c>
      <c r="BB313" s="916">
        <v>-559718</v>
      </c>
      <c r="BC313" s="916">
        <v>-548523</v>
      </c>
      <c r="BD313" s="916">
        <v>0</v>
      </c>
      <c r="BE313" s="916">
        <v>-11194</v>
      </c>
      <c r="BF313" s="916">
        <v>-1119435</v>
      </c>
      <c r="BG313" s="916">
        <v>-1327623</v>
      </c>
      <c r="BH313" s="916">
        <v>-1301070</v>
      </c>
      <c r="BI313" s="916">
        <v>0</v>
      </c>
      <c r="BJ313" s="916">
        <v>-26552</v>
      </c>
      <c r="BK313" s="916">
        <v>-2655245</v>
      </c>
      <c r="BL313" s="916">
        <v>-900000</v>
      </c>
      <c r="BM313" s="916">
        <v>-882000</v>
      </c>
      <c r="BN313" s="916">
        <v>0</v>
      </c>
      <c r="BO313" s="916">
        <v>-18000</v>
      </c>
      <c r="BP313" s="916">
        <v>-1800000</v>
      </c>
      <c r="BQ313" s="916">
        <v>0</v>
      </c>
      <c r="BR313" s="916">
        <v>0</v>
      </c>
      <c r="BS313" s="916">
        <v>0</v>
      </c>
      <c r="BT313" s="916">
        <v>0</v>
      </c>
      <c r="BU313" s="916">
        <v>0</v>
      </c>
      <c r="BV313" s="916">
        <v>-900000</v>
      </c>
      <c r="BW313" s="916">
        <v>-882000</v>
      </c>
      <c r="BX313" s="916">
        <v>0</v>
      </c>
      <c r="BY313" s="916">
        <v>-18000</v>
      </c>
      <c r="BZ313" s="916">
        <v>-1800000</v>
      </c>
      <c r="CA313" s="916">
        <v>0</v>
      </c>
      <c r="CB313" s="916">
        <v>0</v>
      </c>
      <c r="CC313" s="916">
        <v>0</v>
      </c>
      <c r="CD313" s="916">
        <v>0</v>
      </c>
      <c r="CE313" s="916">
        <v>0</v>
      </c>
      <c r="CF313" s="916">
        <v>703145</v>
      </c>
      <c r="CG313" s="916">
        <v>689082</v>
      </c>
      <c r="CH313" s="916">
        <v>0</v>
      </c>
      <c r="CI313" s="916">
        <v>14063</v>
      </c>
      <c r="CJ313" s="916">
        <v>1406290</v>
      </c>
      <c r="CK313" s="916">
        <v>0</v>
      </c>
      <c r="CL313" s="916">
        <v>0</v>
      </c>
      <c r="CM313" s="916">
        <v>0</v>
      </c>
      <c r="CN313" s="916">
        <v>0</v>
      </c>
      <c r="CO313" s="916">
        <v>0</v>
      </c>
      <c r="CP313" s="916">
        <v>-503145</v>
      </c>
      <c r="CQ313" s="916">
        <v>-493082</v>
      </c>
      <c r="CR313" s="916">
        <v>0</v>
      </c>
      <c r="CS313" s="916">
        <v>-10063</v>
      </c>
      <c r="CT313" s="916">
        <v>-1006290</v>
      </c>
      <c r="CU313" s="916">
        <v>-700000</v>
      </c>
      <c r="CV313" s="916">
        <v>-686000</v>
      </c>
      <c r="CW313" s="916">
        <v>0</v>
      </c>
      <c r="CX313" s="916">
        <v>-14000</v>
      </c>
      <c r="CY313" s="916">
        <v>-1400000</v>
      </c>
      <c r="CZ313" s="916">
        <v>0</v>
      </c>
      <c r="DA313" s="916">
        <v>0</v>
      </c>
      <c r="DB313" s="916">
        <v>0</v>
      </c>
      <c r="DC313" s="916">
        <v>0</v>
      </c>
      <c r="DD313" s="916">
        <v>0</v>
      </c>
      <c r="DE313" s="916">
        <v>-700000</v>
      </c>
      <c r="DF313" s="916">
        <v>-686000</v>
      </c>
      <c r="DG313" s="916">
        <v>0</v>
      </c>
      <c r="DH313" s="916">
        <v>-14000</v>
      </c>
      <c r="DI313" s="916">
        <v>-1400000</v>
      </c>
      <c r="DJ313" s="916">
        <v>-18995634</v>
      </c>
      <c r="DK313" s="916">
        <v>-18615719</v>
      </c>
      <c r="DL313" s="916">
        <v>0</v>
      </c>
      <c r="DM313" s="916">
        <v>-379913</v>
      </c>
      <c r="DN313" s="916">
        <v>-37991267</v>
      </c>
      <c r="DO313" s="916">
        <v>0</v>
      </c>
      <c r="DP313" s="916">
        <v>0</v>
      </c>
      <c r="DQ313" s="916">
        <v>0</v>
      </c>
      <c r="DR313" s="916">
        <v>0</v>
      </c>
      <c r="DS313" s="916">
        <v>0</v>
      </c>
      <c r="DT313" s="916">
        <v>-17476208</v>
      </c>
      <c r="DU313" s="916">
        <v>-17126683</v>
      </c>
      <c r="DV313" s="916">
        <v>0</v>
      </c>
      <c r="DW313" s="916">
        <v>-349524</v>
      </c>
      <c r="DX313" s="916">
        <v>-34952415</v>
      </c>
      <c r="DY313" s="916">
        <v>-1519426</v>
      </c>
      <c r="DZ313" s="916">
        <v>-1489036</v>
      </c>
      <c r="EA313" s="916">
        <v>0</v>
      </c>
      <c r="EB313" s="916">
        <v>-30389</v>
      </c>
      <c r="EC313" s="916">
        <v>-3038852</v>
      </c>
      <c r="ED313" s="916">
        <v>45557424</v>
      </c>
      <c r="EE313" s="916">
        <v>44646275</v>
      </c>
      <c r="EF313" s="916">
        <v>0</v>
      </c>
      <c r="EG313" s="916">
        <v>911148</v>
      </c>
      <c r="EH313" s="916">
        <v>91114847</v>
      </c>
      <c r="EI313" s="916">
        <v>43151193</v>
      </c>
      <c r="EJ313" s="916">
        <v>42288170</v>
      </c>
      <c r="EK313" s="916">
        <v>0</v>
      </c>
      <c r="EL313" s="916">
        <v>863024</v>
      </c>
      <c r="EM313" s="916">
        <v>86302387</v>
      </c>
      <c r="EN313" s="916">
        <v>-2406231</v>
      </c>
      <c r="EO313" s="916">
        <v>-2358105</v>
      </c>
      <c r="EP313" s="916">
        <v>0</v>
      </c>
      <c r="EQ313" s="916">
        <v>-48124</v>
      </c>
      <c r="ER313" s="916">
        <v>-4812460</v>
      </c>
      <c r="ES313" s="916">
        <v>-3925657</v>
      </c>
      <c r="ET313" s="916">
        <v>-3847141</v>
      </c>
      <c r="EU313" s="916">
        <v>0</v>
      </c>
      <c r="EV313" s="916">
        <v>-78513</v>
      </c>
      <c r="EW313" s="916">
        <v>-7851312</v>
      </c>
      <c r="EX313" s="917">
        <v>0.5</v>
      </c>
      <c r="EY313" s="917">
        <v>0.49</v>
      </c>
      <c r="EZ313" s="917">
        <v>0</v>
      </c>
      <c r="FA313" s="917">
        <v>0.01</v>
      </c>
      <c r="FB313" s="917">
        <v>1</v>
      </c>
      <c r="FC313" s="884" t="s">
        <v>669</v>
      </c>
      <c r="FD313" s="884" t="s">
        <v>668</v>
      </c>
      <c r="FE313" s="884" t="s">
        <v>669</v>
      </c>
      <c r="FF313" s="884" t="s">
        <v>2350</v>
      </c>
      <c r="FG313" s="884" t="s">
        <v>2658</v>
      </c>
    </row>
    <row r="314" spans="1:164" x14ac:dyDescent="0.2">
      <c r="A314" s="890"/>
      <c r="B314" s="884" t="s">
        <v>1699</v>
      </c>
      <c r="C314" s="884" t="s">
        <v>1000</v>
      </c>
      <c r="D314" s="889">
        <v>8806505614</v>
      </c>
      <c r="E314" s="889">
        <v>10586687110</v>
      </c>
      <c r="F314" s="889">
        <v>3407232168</v>
      </c>
      <c r="G314" s="889">
        <v>124210342</v>
      </c>
      <c r="H314" s="889">
        <v>22924635234</v>
      </c>
      <c r="I314" s="889">
        <v>11231926</v>
      </c>
      <c r="J314" s="889">
        <v>11231926</v>
      </c>
      <c r="K314" s="889">
        <v>8795273688</v>
      </c>
      <c r="L314" s="889">
        <v>84133811</v>
      </c>
      <c r="M314" s="889">
        <v>84133811</v>
      </c>
      <c r="N314" s="889">
        <v>110494594</v>
      </c>
      <c r="O314" s="889">
        <v>0</v>
      </c>
      <c r="P314" s="889">
        <v>110494594</v>
      </c>
      <c r="Q314" s="889">
        <v>102342751</v>
      </c>
      <c r="R314" s="889">
        <v>7042716</v>
      </c>
      <c r="S314" s="889">
        <v>109385467</v>
      </c>
      <c r="T314" s="889">
        <v>0</v>
      </c>
      <c r="U314" s="889">
        <v>0</v>
      </c>
      <c r="V314" s="889">
        <v>0</v>
      </c>
      <c r="W314" s="889">
        <v>0</v>
      </c>
      <c r="X314" s="889">
        <v>10431575</v>
      </c>
      <c r="Y314" s="889">
        <v>133478</v>
      </c>
      <c r="Z314" s="889">
        <v>16684</v>
      </c>
      <c r="AA314" s="889">
        <v>10581737</v>
      </c>
      <c r="AB314" s="889">
        <v>650189</v>
      </c>
      <c r="AC314" s="889">
        <v>650189</v>
      </c>
      <c r="AD314" s="889">
        <v>3435833415</v>
      </c>
      <c r="AE314" s="889">
        <v>955565153</v>
      </c>
      <c r="AF314" s="889">
        <v>40390456</v>
      </c>
      <c r="AG314" s="889">
        <v>4431789024</v>
      </c>
      <c r="AH314" s="889">
        <v>833780020</v>
      </c>
      <c r="AI314" s="889">
        <v>1220579335</v>
      </c>
      <c r="AJ314" s="889">
        <v>419082538</v>
      </c>
      <c r="AK314" s="889">
        <v>12610960</v>
      </c>
      <c r="AL314" s="889">
        <v>2486052853</v>
      </c>
      <c r="AM314" s="889">
        <v>-578166115</v>
      </c>
      <c r="AN314" s="889">
        <v>-697054669</v>
      </c>
      <c r="AO314" s="889">
        <v>-366688801</v>
      </c>
      <c r="AP314" s="889">
        <v>-5974551</v>
      </c>
      <c r="AQ314" s="889">
        <v>-1647884136</v>
      </c>
      <c r="AR314" s="889">
        <v>-503248568</v>
      </c>
      <c r="AS314" s="889">
        <v>-783312432</v>
      </c>
      <c r="AT314" s="889">
        <v>-248026386</v>
      </c>
      <c r="AU314" s="889">
        <v>-8243532</v>
      </c>
      <c r="AV314" s="889">
        <v>-1542830918</v>
      </c>
      <c r="AW314" s="889">
        <v>61904415</v>
      </c>
      <c r="AX314" s="889">
        <v>89582078</v>
      </c>
      <c r="AY314" s="889">
        <v>30893543</v>
      </c>
      <c r="AZ314" s="889">
        <v>969035</v>
      </c>
      <c r="BA314" s="889">
        <v>183349071</v>
      </c>
      <c r="BB314" s="889">
        <v>-51898283</v>
      </c>
      <c r="BC314" s="889">
        <v>-82847610</v>
      </c>
      <c r="BD314" s="889">
        <v>-28557816</v>
      </c>
      <c r="BE314" s="889">
        <v>-812244</v>
      </c>
      <c r="BF314" s="889">
        <v>-164115953</v>
      </c>
      <c r="BG314" s="889">
        <v>-493242439</v>
      </c>
      <c r="BH314" s="889">
        <v>-776577963</v>
      </c>
      <c r="BI314" s="889">
        <v>-245690659</v>
      </c>
      <c r="BJ314" s="889">
        <v>-8086741</v>
      </c>
      <c r="BK314" s="889">
        <v>-1523597802</v>
      </c>
      <c r="BL314" s="889">
        <v>-1220721362</v>
      </c>
      <c r="BM314" s="889">
        <v>-1562732868</v>
      </c>
      <c r="BN314" s="889">
        <v>-486060775</v>
      </c>
      <c r="BO314" s="889">
        <v>-18161570</v>
      </c>
      <c r="BP314" s="889">
        <v>-3287676575</v>
      </c>
      <c r="BQ314" s="889">
        <v>-119896712</v>
      </c>
      <c r="BR314" s="889">
        <v>-192897474</v>
      </c>
      <c r="BS314" s="889">
        <v>-38237837</v>
      </c>
      <c r="BT314" s="889">
        <v>-2194604</v>
      </c>
      <c r="BU314" s="889">
        <v>-353226627</v>
      </c>
      <c r="BV314" s="889">
        <v>-1100824626</v>
      </c>
      <c r="BW314" s="889">
        <v>-1369835419</v>
      </c>
      <c r="BX314" s="889">
        <v>-447822942</v>
      </c>
      <c r="BY314" s="889">
        <v>-15966961</v>
      </c>
      <c r="BZ314" s="889">
        <v>-2934449948</v>
      </c>
      <c r="CA314" s="889">
        <v>58814021</v>
      </c>
      <c r="CB314" s="889">
        <v>73616553</v>
      </c>
      <c r="CC314" s="889">
        <v>19232253</v>
      </c>
      <c r="CD314" s="889">
        <v>986035</v>
      </c>
      <c r="CE314" s="889">
        <v>152648862</v>
      </c>
      <c r="CF314" s="889">
        <v>336857600</v>
      </c>
      <c r="CG314" s="889">
        <v>423406104</v>
      </c>
      <c r="CH314" s="889">
        <v>172170367</v>
      </c>
      <c r="CI314" s="889">
        <v>4345308</v>
      </c>
      <c r="CJ314" s="889">
        <v>936779379</v>
      </c>
      <c r="CK314" s="889">
        <v>14325476</v>
      </c>
      <c r="CL314" s="889">
        <v>49296771</v>
      </c>
      <c r="CM314" s="889">
        <v>5928115</v>
      </c>
      <c r="CN314" s="889">
        <v>351238</v>
      </c>
      <c r="CO314" s="889">
        <v>69901600</v>
      </c>
      <c r="CP314" s="889">
        <v>-244782057</v>
      </c>
      <c r="CQ314" s="889">
        <v>-371905554</v>
      </c>
      <c r="CR314" s="889">
        <v>-170222744</v>
      </c>
      <c r="CS314" s="889">
        <v>-3265774</v>
      </c>
      <c r="CT314" s="889">
        <v>-790176129</v>
      </c>
      <c r="CU314" s="889">
        <v>-1055506321</v>
      </c>
      <c r="CV314" s="889">
        <v>-1388318994</v>
      </c>
      <c r="CW314" s="889">
        <v>-458952784</v>
      </c>
      <c r="CX314" s="889">
        <v>-15744763</v>
      </c>
      <c r="CY314" s="889">
        <v>-2918522862</v>
      </c>
      <c r="CZ314" s="889">
        <v>-46757215</v>
      </c>
      <c r="DA314" s="889">
        <v>-69984151</v>
      </c>
      <c r="DB314" s="889">
        <v>-13077469</v>
      </c>
      <c r="DC314" s="889">
        <v>-857331</v>
      </c>
      <c r="DD314" s="889">
        <v>-130676166</v>
      </c>
      <c r="DE314" s="889">
        <v>-1008749083</v>
      </c>
      <c r="DF314" s="889">
        <v>-1318334869</v>
      </c>
      <c r="DG314" s="889">
        <v>-445875319</v>
      </c>
      <c r="DH314" s="889">
        <v>-14887427</v>
      </c>
      <c r="DI314" s="889">
        <v>-2787846698</v>
      </c>
      <c r="DJ314" s="889">
        <v>-2261420613</v>
      </c>
      <c r="DK314" s="889">
        <v>-2665677036</v>
      </c>
      <c r="DL314" s="889">
        <v>-1060020320</v>
      </c>
      <c r="DM314" s="889">
        <v>-28098567</v>
      </c>
      <c r="DN314" s="889">
        <v>-6015645392</v>
      </c>
      <c r="DO314" s="889">
        <v>-1835037</v>
      </c>
      <c r="DP314" s="889">
        <v>1722207</v>
      </c>
      <c r="DQ314" s="889">
        <v>21424</v>
      </c>
      <c r="DR314" s="889">
        <v>-16962</v>
      </c>
      <c r="DS314" s="889">
        <v>-108368</v>
      </c>
      <c r="DT314" s="889">
        <v>-2284041378</v>
      </c>
      <c r="DU314" s="889">
        <v>-2811666439</v>
      </c>
      <c r="DV314" s="889">
        <v>-1037752805</v>
      </c>
      <c r="DW314" s="889">
        <v>-30549279</v>
      </c>
      <c r="DX314" s="889">
        <v>-6164009839</v>
      </c>
      <c r="DY314" s="889">
        <v>20785728</v>
      </c>
      <c r="DZ314" s="889">
        <v>147711610</v>
      </c>
      <c r="EA314" s="889">
        <v>-22246091</v>
      </c>
      <c r="EB314" s="889">
        <v>2433750</v>
      </c>
      <c r="EC314" s="889">
        <v>148256079</v>
      </c>
      <c r="ED314" s="889">
        <v>8645477914</v>
      </c>
      <c r="EE314" s="889">
        <v>10426256638</v>
      </c>
      <c r="EF314" s="889">
        <v>3372471526</v>
      </c>
      <c r="EG314" s="889">
        <v>121532834</v>
      </c>
      <c r="EH314" s="889">
        <v>22565738912</v>
      </c>
      <c r="EI314" s="889">
        <v>8806505614</v>
      </c>
      <c r="EJ314" s="889">
        <v>10586687110</v>
      </c>
      <c r="EK314" s="889">
        <v>3407232168</v>
      </c>
      <c r="EL314" s="889">
        <v>124210342</v>
      </c>
      <c r="EM314" s="889">
        <v>22924635234</v>
      </c>
      <c r="EN314" s="889">
        <v>161027700</v>
      </c>
      <c r="EO314" s="889">
        <v>160430472</v>
      </c>
      <c r="EP314" s="889">
        <v>34760642</v>
      </c>
      <c r="EQ314" s="889">
        <v>2677508</v>
      </c>
      <c r="ER314" s="889">
        <v>358896322</v>
      </c>
      <c r="ES314" s="889">
        <v>181813428</v>
      </c>
      <c r="ET314" s="889">
        <v>308142082</v>
      </c>
      <c r="EU314" s="889">
        <v>12514551</v>
      </c>
      <c r="EV314" s="889">
        <v>5111258</v>
      </c>
      <c r="EW314" s="889">
        <v>507152401</v>
      </c>
      <c r="EX314" s="889" t="s">
        <v>2837</v>
      </c>
      <c r="EY314" s="889" t="s">
        <v>2837</v>
      </c>
      <c r="EZ314" s="889" t="s">
        <v>2837</v>
      </c>
      <c r="FA314" s="889" t="s">
        <v>2837</v>
      </c>
      <c r="FB314" s="889" t="s">
        <v>2837</v>
      </c>
      <c r="FC314" s="889" t="s">
        <v>2837</v>
      </c>
      <c r="FD314" s="889" t="s">
        <v>2837</v>
      </c>
      <c r="FE314" s="889" t="s">
        <v>2837</v>
      </c>
      <c r="FF314" s="889" t="s">
        <v>2837</v>
      </c>
      <c r="FH314" s="884" t="s">
        <v>3305</v>
      </c>
    </row>
  </sheetData>
  <phoneticPr fontId="91"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A57"/>
  <sheetViews>
    <sheetView showGridLines="0" topLeftCell="A12" zoomScaleNormal="100" workbookViewId="0">
      <selection activeCell="A5" sqref="A5:Z5"/>
    </sheetView>
  </sheetViews>
  <sheetFormatPr defaultColWidth="9.140625" defaultRowHeight="15" x14ac:dyDescent="0.2"/>
  <cols>
    <col min="1" max="2" width="1.85546875" style="4" customWidth="1"/>
    <col min="3" max="3" width="13.140625" style="4" bestFit="1" customWidth="1"/>
    <col min="4" max="4" width="16" style="4" bestFit="1" customWidth="1"/>
    <col min="5" max="5" width="11.42578125" style="4" bestFit="1" customWidth="1"/>
    <col min="6" max="6" width="11.85546875" style="4" bestFit="1" customWidth="1"/>
    <col min="7" max="8" width="9.140625" style="4" customWidth="1"/>
    <col min="9" max="9" width="13" style="4" bestFit="1" customWidth="1"/>
    <col min="10" max="10" width="3.85546875" style="4" customWidth="1"/>
    <col min="11" max="11" width="9.140625" style="4" customWidth="1"/>
    <col min="12" max="12" width="10.42578125" style="4" customWidth="1"/>
    <col min="13" max="13" width="3.85546875" style="4" customWidth="1"/>
    <col min="14" max="15" width="9.140625" style="4" customWidth="1"/>
    <col min="16" max="16" width="3.85546875" style="4" customWidth="1"/>
    <col min="17" max="17" width="8.140625" style="4" customWidth="1"/>
    <col min="18" max="18" width="7.140625" style="4" customWidth="1"/>
    <col min="19" max="19" width="6.140625" style="4" customWidth="1"/>
    <col min="20" max="20" width="8.5703125" style="4" customWidth="1"/>
    <col min="21" max="21" width="9.140625" style="4" customWidth="1"/>
    <col min="22" max="22" width="6" style="4" customWidth="1"/>
    <col min="23" max="23" width="8.140625" style="4" customWidth="1"/>
    <col min="24" max="24" width="10.85546875" style="4" bestFit="1" customWidth="1"/>
    <col min="25" max="25" width="1.5703125" style="4" customWidth="1"/>
    <col min="26" max="26" width="1.85546875" style="4" customWidth="1"/>
    <col min="27" max="41" width="9.140625" style="4" customWidth="1"/>
    <col min="42" max="16384" width="9.140625" style="4"/>
  </cols>
  <sheetData>
    <row r="1" spans="1:26" x14ac:dyDescent="0.2">
      <c r="A1" s="10"/>
      <c r="B1" s="11"/>
      <c r="C1" s="11" t="s">
        <v>753</v>
      </c>
      <c r="D1" s="11"/>
      <c r="E1" s="11"/>
      <c r="F1" s="191">
        <v>310</v>
      </c>
      <c r="G1" s="11"/>
      <c r="H1" s="11"/>
      <c r="I1" s="11"/>
      <c r="J1" s="11"/>
      <c r="K1" s="11"/>
      <c r="L1" s="11"/>
      <c r="M1" s="11"/>
      <c r="N1" s="11"/>
      <c r="O1" s="11"/>
      <c r="P1" s="11"/>
      <c r="Q1" s="11"/>
      <c r="R1" s="693"/>
      <c r="S1" s="693"/>
      <c r="T1" s="11"/>
      <c r="U1" s="11"/>
      <c r="V1" s="11"/>
      <c r="W1" s="11"/>
      <c r="X1" s="11"/>
      <c r="Y1" s="11"/>
      <c r="Z1" s="12"/>
    </row>
    <row r="2" spans="1:26" ht="15.75" x14ac:dyDescent="0.25">
      <c r="A2" s="694" t="s">
        <v>34</v>
      </c>
      <c r="B2" s="695"/>
      <c r="C2" s="695"/>
      <c r="D2" s="695"/>
      <c r="E2" s="695"/>
      <c r="F2" s="695"/>
      <c r="G2" s="695"/>
      <c r="H2" s="695"/>
      <c r="I2" s="695"/>
      <c r="J2" s="695"/>
      <c r="K2" s="695"/>
      <c r="L2" s="695"/>
      <c r="M2" s="695"/>
      <c r="N2" s="695"/>
      <c r="O2" s="695"/>
      <c r="P2" s="695"/>
      <c r="Q2" s="695"/>
      <c r="R2" s="695"/>
      <c r="S2" s="695"/>
      <c r="T2" s="695"/>
      <c r="U2" s="695"/>
      <c r="V2" s="695"/>
      <c r="W2" s="695"/>
      <c r="X2" s="695"/>
      <c r="Y2" s="695"/>
      <c r="Z2" s="696"/>
    </row>
    <row r="3" spans="1:26" ht="15.75" x14ac:dyDescent="0.25">
      <c r="A3" s="694" t="s">
        <v>3258</v>
      </c>
      <c r="B3" s="695"/>
      <c r="C3" s="695"/>
      <c r="D3" s="695"/>
      <c r="E3" s="695"/>
      <c r="F3" s="695"/>
      <c r="G3" s="695"/>
      <c r="H3" s="695"/>
      <c r="I3" s="695"/>
      <c r="J3" s="695"/>
      <c r="K3" s="695"/>
      <c r="L3" s="695"/>
      <c r="M3" s="695"/>
      <c r="N3" s="695"/>
      <c r="O3" s="695"/>
      <c r="P3" s="695"/>
      <c r="Q3" s="695"/>
      <c r="R3" s="695"/>
      <c r="S3" s="695"/>
      <c r="T3" s="695"/>
      <c r="U3" s="695"/>
      <c r="V3" s="695"/>
      <c r="W3" s="695"/>
      <c r="X3" s="695"/>
      <c r="Y3" s="695"/>
      <c r="Z3" s="696"/>
    </row>
    <row r="4" spans="1:26" x14ac:dyDescent="0.2">
      <c r="A4" s="697"/>
      <c r="B4" s="698"/>
      <c r="C4" s="698"/>
      <c r="D4" s="698"/>
      <c r="E4" s="698"/>
      <c r="F4" s="698"/>
      <c r="G4" s="698"/>
      <c r="H4" s="698"/>
      <c r="I4" s="698"/>
      <c r="J4" s="698"/>
      <c r="K4" s="698"/>
      <c r="L4" s="698"/>
      <c r="M4" s="698"/>
      <c r="N4" s="698"/>
      <c r="O4" s="698"/>
      <c r="P4" s="698"/>
      <c r="Q4" s="698"/>
      <c r="R4" s="698"/>
      <c r="S4" s="698"/>
      <c r="T4" s="698"/>
      <c r="U4" s="698"/>
      <c r="V4" s="698"/>
      <c r="W4" s="698"/>
      <c r="X4" s="698"/>
      <c r="Y4" s="698"/>
      <c r="Z4" s="700"/>
    </row>
    <row r="5" spans="1:26" ht="15.75" thickBot="1" x14ac:dyDescent="0.25">
      <c r="A5" s="697"/>
      <c r="B5" s="698"/>
      <c r="C5" s="698"/>
      <c r="D5" s="698"/>
      <c r="E5" s="698"/>
      <c r="F5" s="698"/>
      <c r="G5" s="698"/>
      <c r="H5" s="698"/>
      <c r="I5" s="698"/>
      <c r="J5" s="698"/>
      <c r="K5" s="698"/>
      <c r="L5" s="698"/>
      <c r="M5" s="698"/>
      <c r="N5" s="698"/>
      <c r="O5" s="698"/>
      <c r="P5" s="698"/>
      <c r="Q5" s="698"/>
      <c r="R5" s="698"/>
      <c r="S5" s="698"/>
      <c r="T5" s="698"/>
      <c r="U5" s="698"/>
      <c r="V5" s="698"/>
      <c r="W5" s="698"/>
      <c r="X5" s="698"/>
      <c r="Y5" s="698"/>
      <c r="Z5" s="699"/>
    </row>
    <row r="6" spans="1:26" x14ac:dyDescent="0.2">
      <c r="A6" s="10"/>
      <c r="B6" s="11"/>
      <c r="C6" s="11"/>
      <c r="D6" s="11"/>
      <c r="E6" s="11"/>
      <c r="F6" s="11"/>
      <c r="G6" s="11"/>
      <c r="H6" s="11"/>
      <c r="I6" s="11"/>
      <c r="J6" s="11"/>
      <c r="K6" s="11"/>
      <c r="L6" s="11"/>
      <c r="M6" s="11"/>
      <c r="N6" s="11"/>
      <c r="O6" s="11"/>
      <c r="P6" s="11"/>
      <c r="Q6" s="11"/>
      <c r="R6" s="11"/>
      <c r="S6" s="11"/>
      <c r="T6" s="11"/>
      <c r="U6" s="11"/>
      <c r="V6" s="11"/>
      <c r="W6" s="11"/>
      <c r="X6" s="11"/>
      <c r="Y6" s="11"/>
      <c r="Z6" s="12"/>
    </row>
    <row r="7" spans="1:26" x14ac:dyDescent="0.2">
      <c r="A7" s="161"/>
      <c r="B7" s="28"/>
      <c r="C7" s="28"/>
      <c r="D7" s="28"/>
      <c r="E7" s="691" t="s">
        <v>39</v>
      </c>
      <c r="F7" s="691"/>
      <c r="G7" s="691"/>
      <c r="H7" s="691"/>
      <c r="I7" s="691"/>
      <c r="J7" s="691"/>
      <c r="K7" s="28"/>
      <c r="L7" s="26"/>
      <c r="M7" s="26"/>
      <c r="N7" s="26"/>
      <c r="O7" s="26"/>
      <c r="P7" s="28"/>
      <c r="Q7" s="28"/>
      <c r="R7" s="28"/>
      <c r="S7" s="28"/>
      <c r="T7" s="28"/>
      <c r="U7" s="28"/>
      <c r="V7" s="28"/>
      <c r="W7" s="28"/>
      <c r="X7" s="28"/>
      <c r="Y7" s="28"/>
      <c r="Z7" s="29"/>
    </row>
    <row r="8" spans="1:26" x14ac:dyDescent="0.2">
      <c r="A8" s="161"/>
      <c r="B8" s="28"/>
      <c r="C8" s="28"/>
      <c r="D8" s="28"/>
      <c r="E8" s="28"/>
      <c r="F8" s="519"/>
      <c r="G8" s="519"/>
      <c r="H8" s="519"/>
      <c r="I8" s="519"/>
      <c r="J8" s="519"/>
      <c r="K8" s="519"/>
      <c r="L8" s="26"/>
      <c r="M8" s="26"/>
      <c r="N8" s="26"/>
      <c r="O8" s="26"/>
      <c r="P8" s="28"/>
      <c r="Q8" s="28"/>
      <c r="R8" s="28"/>
      <c r="S8" s="28"/>
      <c r="T8" s="28"/>
      <c r="U8" s="28"/>
      <c r="V8" s="28"/>
      <c r="W8" s="28"/>
      <c r="X8" s="28"/>
      <c r="Y8" s="28"/>
      <c r="Z8" s="29"/>
    </row>
    <row r="9" spans="1:26" x14ac:dyDescent="0.2">
      <c r="A9" s="161"/>
      <c r="B9" s="28"/>
      <c r="C9" s="28"/>
      <c r="D9" s="28"/>
      <c r="E9" s="701" t="str">
        <f>IF($L$13="E0000","The data for England include cover 309 provisional pre-audit data returns",IF(INDEX(DatasheetPart1!A:A,MATCH($L$13,DatasheetPart1!B:B,0))="P","The data for this local authority are provisional data prior to audit of accounts","The data for this local authority are final post-audit data"))</f>
        <v>The data for England include cover 309 provisional pre-audit data returns</v>
      </c>
      <c r="F9" s="701"/>
      <c r="G9" s="701"/>
      <c r="H9" s="701"/>
      <c r="I9" s="701"/>
      <c r="J9" s="701"/>
      <c r="K9" s="520"/>
      <c r="L9" s="27"/>
      <c r="M9" s="27"/>
      <c r="N9" s="27"/>
      <c r="O9" s="27"/>
      <c r="P9" s="28"/>
      <c r="Q9" s="28"/>
      <c r="R9" s="28"/>
      <c r="S9" s="28"/>
      <c r="T9" s="28"/>
      <c r="U9" s="28"/>
      <c r="V9" s="28"/>
      <c r="W9" s="28"/>
      <c r="X9" s="28"/>
      <c r="Y9" s="28"/>
      <c r="Z9" s="29"/>
    </row>
    <row r="10" spans="1:26" x14ac:dyDescent="0.2">
      <c r="A10" s="161"/>
      <c r="B10" s="28"/>
      <c r="C10" s="28"/>
      <c r="D10" s="28"/>
      <c r="E10" s="701"/>
      <c r="F10" s="701"/>
      <c r="G10" s="701"/>
      <c r="H10" s="701"/>
      <c r="I10" s="701"/>
      <c r="J10" s="701"/>
      <c r="K10" s="520"/>
      <c r="L10" s="27"/>
      <c r="M10" s="27"/>
      <c r="N10" s="27"/>
      <c r="O10" s="27"/>
      <c r="P10" s="28"/>
      <c r="Q10" s="28"/>
      <c r="R10" s="28"/>
      <c r="S10" s="28"/>
      <c r="T10" s="28"/>
      <c r="U10" s="28"/>
      <c r="V10" s="28"/>
      <c r="W10" s="28"/>
      <c r="X10" s="28"/>
      <c r="Y10" s="28"/>
      <c r="Z10" s="29"/>
    </row>
    <row r="11" spans="1:26" ht="24" customHeight="1" x14ac:dyDescent="0.25">
      <c r="A11" s="161"/>
      <c r="B11" s="28"/>
      <c r="C11" s="28"/>
      <c r="D11" s="28"/>
      <c r="E11" s="702" t="str">
        <f>IF(RIGHT(Import_LA_Name,3)="(R)","The return for this authority has been revised since the original release of this data","")</f>
        <v/>
      </c>
      <c r="F11" s="702"/>
      <c r="G11" s="702"/>
      <c r="H11" s="702"/>
      <c r="I11" s="702"/>
      <c r="J11" s="702"/>
      <c r="K11" s="520"/>
      <c r="L11" s="27"/>
      <c r="M11" s="27"/>
      <c r="N11" s="27"/>
      <c r="O11" s="27"/>
      <c r="P11" s="28"/>
      <c r="Q11" s="28"/>
      <c r="R11" s="28"/>
      <c r="S11" s="28"/>
      <c r="T11" s="28"/>
      <c r="U11" s="28"/>
      <c r="V11" s="28"/>
      <c r="W11" s="28"/>
      <c r="X11" s="28"/>
      <c r="Y11" s="28"/>
      <c r="Z11" s="29"/>
    </row>
    <row r="12" spans="1:26" x14ac:dyDescent="0.2">
      <c r="A12" s="161"/>
      <c r="B12" s="28"/>
      <c r="C12" s="28"/>
      <c r="D12" s="28"/>
      <c r="E12" s="28" t="s">
        <v>15</v>
      </c>
      <c r="F12" s="520"/>
      <c r="G12" s="28"/>
      <c r="H12" s="520"/>
      <c r="I12" s="28"/>
      <c r="J12" s="520"/>
      <c r="K12" s="520"/>
      <c r="L12" s="692" t="str" cm="1">
        <f t="array" ref="L12">INDEX(DatasheetPart1!C5:C314,'Part 1'!F1)</f>
        <v>England</v>
      </c>
      <c r="M12" s="692"/>
      <c r="N12" s="692"/>
      <c r="O12" s="692"/>
      <c r="P12" s="692"/>
      <c r="Q12" s="692"/>
      <c r="R12" s="28"/>
      <c r="S12" s="28"/>
      <c r="T12" s="28"/>
      <c r="U12" s="28"/>
      <c r="V12" s="28"/>
      <c r="W12" s="28"/>
      <c r="X12" s="28"/>
      <c r="Y12" s="28"/>
      <c r="Z12" s="29"/>
    </row>
    <row r="13" spans="1:26" x14ac:dyDescent="0.2">
      <c r="A13" s="161"/>
      <c r="B13" s="28"/>
      <c r="C13" s="28"/>
      <c r="D13" s="28"/>
      <c r="E13" s="28" t="s">
        <v>16</v>
      </c>
      <c r="F13" s="520"/>
      <c r="G13" s="28"/>
      <c r="H13" s="520"/>
      <c r="I13" s="28"/>
      <c r="J13" s="520"/>
      <c r="K13" s="520"/>
      <c r="L13" s="692" t="str" cm="1">
        <f t="array" ref="L13">INDEX(DatasheetPart1!B5:B314,'Part 1'!F1)</f>
        <v>E0000</v>
      </c>
      <c r="M13" s="692"/>
      <c r="N13" s="692"/>
      <c r="O13" s="692"/>
      <c r="P13" s="692"/>
      <c r="Q13" s="692"/>
      <c r="R13" s="28"/>
      <c r="S13" s="28"/>
      <c r="T13" s="28"/>
      <c r="U13" s="28"/>
      <c r="V13" s="28"/>
      <c r="W13" s="28"/>
      <c r="X13" s="28"/>
      <c r="Y13" s="28"/>
      <c r="Z13" s="29"/>
    </row>
    <row r="14" spans="1:26" ht="15.75" thickBot="1" x14ac:dyDescent="0.25">
      <c r="A14" s="30"/>
      <c r="B14" s="31"/>
      <c r="C14" s="31"/>
      <c r="D14" s="31"/>
      <c r="E14" s="31"/>
      <c r="F14" s="31"/>
      <c r="G14" s="31"/>
      <c r="H14" s="31"/>
      <c r="I14" s="31"/>
      <c r="J14" s="31"/>
      <c r="K14" s="31"/>
      <c r="L14" s="31"/>
      <c r="M14" s="31"/>
      <c r="N14" s="31"/>
      <c r="O14" s="31"/>
      <c r="P14" s="31"/>
      <c r="Q14" s="31"/>
      <c r="R14" s="31"/>
      <c r="S14" s="31"/>
      <c r="T14" s="31"/>
      <c r="U14" s="685"/>
      <c r="V14" s="685"/>
      <c r="W14" s="260"/>
      <c r="X14" s="262"/>
      <c r="Y14" s="31"/>
      <c r="Z14" s="32"/>
    </row>
    <row r="15" spans="1:26" x14ac:dyDescent="0.2">
      <c r="A15" s="6"/>
      <c r="B15" s="5"/>
      <c r="C15" s="5"/>
      <c r="D15" s="5"/>
      <c r="E15" s="5"/>
      <c r="F15" s="5"/>
      <c r="G15" s="5"/>
      <c r="H15" s="5"/>
      <c r="I15" s="5"/>
      <c r="J15" s="5"/>
      <c r="K15" s="480">
        <v>1</v>
      </c>
      <c r="L15" s="5"/>
      <c r="M15" s="5"/>
      <c r="N15" s="5"/>
      <c r="O15" s="5"/>
      <c r="P15" s="5"/>
      <c r="Q15" s="5"/>
      <c r="R15" s="5"/>
      <c r="S15" s="5"/>
      <c r="T15" s="5"/>
      <c r="U15" s="5"/>
      <c r="V15" s="5"/>
      <c r="W15" s="5"/>
      <c r="X15" s="5"/>
      <c r="Y15" s="5"/>
      <c r="Z15" s="7"/>
    </row>
    <row r="16" spans="1:26" ht="15.75" x14ac:dyDescent="0.2">
      <c r="A16" s="6"/>
      <c r="B16" s="5"/>
      <c r="C16" s="683" t="s">
        <v>35</v>
      </c>
      <c r="D16" s="683"/>
      <c r="E16" s="683"/>
      <c r="F16" s="683"/>
      <c r="G16" s="683"/>
      <c r="H16" s="57"/>
      <c r="I16" s="57"/>
      <c r="J16" s="5"/>
      <c r="K16" s="5"/>
      <c r="L16" s="5"/>
      <c r="M16" s="5"/>
      <c r="N16" s="5"/>
      <c r="O16" s="5"/>
      <c r="P16" s="5"/>
      <c r="Q16" s="5"/>
      <c r="R16" s="5"/>
      <c r="S16" s="5"/>
      <c r="T16" s="5"/>
      <c r="U16" s="5"/>
      <c r="V16" s="5"/>
      <c r="W16" s="5"/>
      <c r="X16" s="5"/>
      <c r="Y16" s="5"/>
      <c r="Z16" s="7"/>
    </row>
    <row r="17" spans="1:27" ht="33" customHeight="1" x14ac:dyDescent="0.2">
      <c r="A17" s="549"/>
      <c r="B17" s="5"/>
      <c r="C17" s="688" t="s">
        <v>3259</v>
      </c>
      <c r="D17" s="688"/>
      <c r="E17" s="688"/>
      <c r="F17" s="688"/>
      <c r="G17" s="688"/>
      <c r="H17" s="688"/>
      <c r="I17" s="688"/>
      <c r="J17" s="688"/>
      <c r="K17" s="688"/>
      <c r="L17" s="688"/>
      <c r="M17" s="688"/>
      <c r="N17" s="688"/>
      <c r="O17" s="688"/>
      <c r="P17" s="688"/>
      <c r="Q17" s="688"/>
      <c r="R17" s="688"/>
      <c r="S17" s="688"/>
      <c r="T17" s="688"/>
      <c r="U17" s="688"/>
      <c r="V17" s="688"/>
      <c r="W17" s="688"/>
      <c r="X17" s="688"/>
      <c r="Y17" s="5"/>
      <c r="Z17" s="550"/>
    </row>
    <row r="18" spans="1:27" ht="15.75" x14ac:dyDescent="0.2">
      <c r="A18" s="6"/>
      <c r="B18" s="5"/>
      <c r="C18" s="105"/>
      <c r="D18" s="105"/>
      <c r="E18" s="105"/>
      <c r="F18" s="105"/>
      <c r="G18" s="105"/>
      <c r="H18" s="57"/>
      <c r="I18" s="57"/>
      <c r="J18" s="5"/>
      <c r="K18" s="5"/>
      <c r="L18" s="5"/>
      <c r="M18" s="5"/>
      <c r="N18" s="5"/>
      <c r="O18" s="5"/>
      <c r="P18" s="5"/>
      <c r="Q18" s="5"/>
      <c r="R18" s="5"/>
      <c r="S18" s="5"/>
      <c r="T18" s="5"/>
      <c r="U18" s="5"/>
      <c r="V18" s="5"/>
      <c r="W18" s="5"/>
      <c r="X18" s="5"/>
      <c r="Y18" s="5"/>
      <c r="Z18" s="7"/>
    </row>
    <row r="19" spans="1:27" ht="16.5" thickBot="1" x14ac:dyDescent="0.3">
      <c r="A19" s="6"/>
      <c r="B19" s="5"/>
      <c r="C19" s="82" t="s">
        <v>795</v>
      </c>
      <c r="D19" s="57"/>
      <c r="E19" s="57"/>
      <c r="F19" s="57"/>
      <c r="G19" s="57"/>
      <c r="H19" s="57"/>
      <c r="I19" s="57"/>
      <c r="J19" s="5"/>
      <c r="K19" s="684" t="s">
        <v>14</v>
      </c>
      <c r="L19" s="684"/>
      <c r="M19" s="5"/>
      <c r="N19" s="5"/>
      <c r="O19" s="5"/>
      <c r="P19" s="5"/>
      <c r="Q19" s="5"/>
      <c r="R19" s="8"/>
      <c r="S19" s="5"/>
      <c r="T19" s="5"/>
      <c r="U19" s="5"/>
      <c r="V19" s="5"/>
      <c r="W19" s="5"/>
      <c r="X19" s="5"/>
      <c r="Y19" s="5"/>
      <c r="Z19" s="7"/>
    </row>
    <row r="20" spans="1:27" ht="16.5" thickBot="1" x14ac:dyDescent="0.25">
      <c r="A20" s="6"/>
      <c r="B20" s="5"/>
      <c r="C20" s="687" t="s">
        <v>741</v>
      </c>
      <c r="D20" s="689"/>
      <c r="E20" s="689"/>
      <c r="F20" s="689"/>
      <c r="G20" s="689"/>
      <c r="H20" s="689"/>
      <c r="I20" s="689"/>
      <c r="J20" s="5"/>
      <c r="K20" s="675">
        <f>INDEX(DatasheetPart1!$D$5:$P$314,MATCH(Import_LA_Code,DatasheetPart1!$B$5:$B$314,0),MATCH(CONCATENATE('Part 1'!$AA20,"/",'Part 1'!K$15),DatasheetPart1!$D$3:$P$3,0))</f>
        <v>23361325736</v>
      </c>
      <c r="L20" s="676"/>
      <c r="M20" s="49"/>
      <c r="N20" s="49"/>
      <c r="O20" s="5"/>
      <c r="P20" s="50"/>
      <c r="Q20" s="50"/>
      <c r="R20" s="51"/>
      <c r="S20" s="49"/>
      <c r="T20" s="49"/>
      <c r="U20" s="49"/>
      <c r="V20" s="49"/>
      <c r="W20" s="49"/>
      <c r="X20" s="49"/>
      <c r="Y20" s="5"/>
      <c r="Z20" s="7"/>
      <c r="AA20" s="380">
        <v>1</v>
      </c>
    </row>
    <row r="21" spans="1:27" ht="15.75" x14ac:dyDescent="0.2">
      <c r="A21" s="6"/>
      <c r="B21" s="5"/>
      <c r="C21" s="687"/>
      <c r="D21" s="689"/>
      <c r="E21" s="689"/>
      <c r="F21" s="689"/>
      <c r="G21" s="689"/>
      <c r="H21" s="689"/>
      <c r="I21" s="689"/>
      <c r="J21" s="49"/>
      <c r="K21" s="49"/>
      <c r="L21" s="49"/>
      <c r="M21" s="49"/>
      <c r="N21" s="49"/>
      <c r="O21" s="5"/>
      <c r="P21" s="50"/>
      <c r="Q21" s="50"/>
      <c r="R21" s="51"/>
      <c r="S21" s="49"/>
      <c r="T21" s="49"/>
      <c r="U21" s="49"/>
      <c r="V21" s="49"/>
      <c r="W21" s="49"/>
      <c r="X21" s="49"/>
      <c r="Y21" s="5"/>
      <c r="Z21" s="7"/>
      <c r="AA21" s="380"/>
    </row>
    <row r="22" spans="1:27" x14ac:dyDescent="0.2">
      <c r="A22" s="6"/>
      <c r="B22" s="5"/>
      <c r="C22" s="689"/>
      <c r="D22" s="689"/>
      <c r="E22" s="689"/>
      <c r="F22" s="689"/>
      <c r="G22" s="689"/>
      <c r="H22" s="689"/>
      <c r="I22" s="689"/>
      <c r="J22" s="5"/>
      <c r="K22" s="49"/>
      <c r="L22" s="49"/>
      <c r="M22" s="49"/>
      <c r="N22" s="49"/>
      <c r="O22" s="5"/>
      <c r="P22" s="50"/>
      <c r="Q22" s="50"/>
      <c r="R22" s="50"/>
      <c r="S22" s="49"/>
      <c r="T22" s="49"/>
      <c r="U22" s="49"/>
      <c r="V22" s="49"/>
      <c r="W22" s="49"/>
      <c r="X22" s="49"/>
      <c r="Y22" s="5"/>
      <c r="Z22" s="7"/>
      <c r="AA22" s="380"/>
    </row>
    <row r="23" spans="1:27" x14ac:dyDescent="0.2">
      <c r="A23" s="6"/>
      <c r="B23" s="5"/>
      <c r="C23" s="57"/>
      <c r="D23" s="57"/>
      <c r="E23" s="57"/>
      <c r="F23" s="57"/>
      <c r="G23" s="57"/>
      <c r="H23" s="57"/>
      <c r="I23" s="57"/>
      <c r="J23" s="9"/>
      <c r="K23" s="49"/>
      <c r="L23" s="49"/>
      <c r="M23" s="49"/>
      <c r="N23" s="49"/>
      <c r="O23" s="5"/>
      <c r="P23" s="50"/>
      <c r="Q23" s="50"/>
      <c r="R23" s="50"/>
      <c r="S23" s="49"/>
      <c r="T23" s="49"/>
      <c r="U23" s="49"/>
      <c r="V23" s="49"/>
      <c r="W23" s="49"/>
      <c r="X23" s="49"/>
      <c r="Y23" s="5"/>
      <c r="Z23" s="7"/>
      <c r="AA23" s="380"/>
    </row>
    <row r="24" spans="1:27" ht="16.5" thickBot="1" x14ac:dyDescent="0.25">
      <c r="A24" s="6"/>
      <c r="B24" s="5"/>
      <c r="C24" s="690" t="s">
        <v>10</v>
      </c>
      <c r="D24" s="690"/>
      <c r="E24" s="690"/>
      <c r="F24" s="690"/>
      <c r="G24" s="690"/>
      <c r="H24" s="690"/>
      <c r="I24" s="690"/>
      <c r="J24" s="5"/>
      <c r="K24" s="49"/>
      <c r="L24" s="49"/>
      <c r="M24" s="49"/>
      <c r="N24" s="49"/>
      <c r="O24" s="5"/>
      <c r="P24" s="50"/>
      <c r="Q24" s="50"/>
      <c r="R24" s="50"/>
      <c r="S24" s="49"/>
      <c r="T24" s="49"/>
      <c r="U24" s="49"/>
      <c r="V24" s="49"/>
      <c r="W24" s="49"/>
      <c r="X24" s="49"/>
      <c r="Y24" s="5"/>
      <c r="Z24" s="7"/>
      <c r="AA24" s="380"/>
    </row>
    <row r="25" spans="1:27" ht="16.5" thickBot="1" x14ac:dyDescent="0.25">
      <c r="A25" s="6"/>
      <c r="B25" s="5"/>
      <c r="C25" s="57" t="s">
        <v>742</v>
      </c>
      <c r="D25" s="57"/>
      <c r="E25" s="57"/>
      <c r="F25" s="57"/>
      <c r="G25" s="57"/>
      <c r="H25" s="57"/>
      <c r="I25" s="57"/>
      <c r="J25" s="5"/>
      <c r="K25" s="675">
        <f>INDEX(DatasheetPart1!$D$5:$P$314,MATCH(Import_LA_Code,DatasheetPart1!$B$5:$B$314,0),MATCH(CONCATENATE('Part 1'!$AA25,"/",'Part 1'!K$15),DatasheetPart1!$D$3:$P$3,0))</f>
        <v>11584657</v>
      </c>
      <c r="L25" s="676"/>
      <c r="M25" s="49"/>
      <c r="N25" s="49"/>
      <c r="O25" s="5"/>
      <c r="P25" s="50"/>
      <c r="Q25" s="50"/>
      <c r="R25" s="50"/>
      <c r="S25" s="49"/>
      <c r="T25" s="49"/>
      <c r="U25" s="49"/>
      <c r="V25" s="49"/>
      <c r="W25" s="49"/>
      <c r="X25" s="49"/>
      <c r="Y25" s="5"/>
      <c r="Z25" s="7"/>
      <c r="AA25" s="380">
        <v>2</v>
      </c>
    </row>
    <row r="26" spans="1:27" ht="15.75" thickBot="1" x14ac:dyDescent="0.25">
      <c r="A26" s="6"/>
      <c r="B26" s="5"/>
      <c r="C26" s="57"/>
      <c r="D26" s="57"/>
      <c r="E26" s="57"/>
      <c r="F26" s="57"/>
      <c r="G26" s="57"/>
      <c r="H26" s="57"/>
      <c r="I26" s="57"/>
      <c r="J26" s="5"/>
      <c r="K26" s="49"/>
      <c r="L26" s="49"/>
      <c r="M26" s="49"/>
      <c r="N26" s="49"/>
      <c r="O26" s="52"/>
      <c r="P26" s="50"/>
      <c r="Q26" s="50"/>
      <c r="R26" s="50"/>
      <c r="S26" s="49"/>
      <c r="T26" s="49"/>
      <c r="U26" s="49"/>
      <c r="V26" s="49"/>
      <c r="W26" s="49"/>
      <c r="X26" s="49"/>
      <c r="Y26" s="5"/>
      <c r="Z26" s="7"/>
      <c r="AA26" s="380"/>
    </row>
    <row r="27" spans="1:27" ht="16.5" thickBot="1" x14ac:dyDescent="0.25">
      <c r="A27" s="6"/>
      <c r="B27" s="5"/>
      <c r="C27" s="57" t="s">
        <v>743</v>
      </c>
      <c r="D27" s="57"/>
      <c r="E27" s="57"/>
      <c r="F27" s="57"/>
      <c r="G27" s="57"/>
      <c r="H27" s="57"/>
      <c r="I27" s="57"/>
      <c r="J27" s="5"/>
      <c r="K27" s="675">
        <f>INDEX(DatasheetPart1!$D$5:$P$314,MATCH(Import_LA_Code,DatasheetPart1!$B$5:$B$314,0),MATCH(CONCATENATE('Part 1'!$AA27,"/",'Part 1'!K$15),DatasheetPart1!$D$3:$P$3,0))</f>
        <v>132197289</v>
      </c>
      <c r="L27" s="676"/>
      <c r="M27" s="49"/>
      <c r="N27" s="49"/>
      <c r="O27" s="52"/>
      <c r="P27" s="50"/>
      <c r="Q27" s="50"/>
      <c r="R27" s="50"/>
      <c r="S27" s="49"/>
      <c r="T27" s="49"/>
      <c r="U27" s="49"/>
      <c r="V27" s="49"/>
      <c r="W27" s="49"/>
      <c r="X27" s="49"/>
      <c r="Y27" s="5"/>
      <c r="Z27" s="7"/>
      <c r="AA27" s="380">
        <v>3</v>
      </c>
    </row>
    <row r="28" spans="1:27" x14ac:dyDescent="0.2">
      <c r="A28" s="6"/>
      <c r="B28" s="5"/>
      <c r="C28" s="57"/>
      <c r="D28" s="57"/>
      <c r="E28" s="57"/>
      <c r="F28" s="57"/>
      <c r="G28" s="57"/>
      <c r="H28" s="57"/>
      <c r="I28" s="57"/>
      <c r="J28" s="5"/>
      <c r="K28" s="49"/>
      <c r="L28" s="49"/>
      <c r="M28" s="49"/>
      <c r="N28" s="49"/>
      <c r="O28" s="52"/>
      <c r="P28" s="50"/>
      <c r="Q28" s="50"/>
      <c r="R28" s="50"/>
      <c r="S28" s="49"/>
      <c r="T28" s="49"/>
      <c r="U28" s="49"/>
      <c r="V28" s="49"/>
      <c r="W28" s="49"/>
      <c r="X28" s="49"/>
      <c r="Y28" s="5"/>
      <c r="Z28" s="7"/>
      <c r="AA28" s="380"/>
    </row>
    <row r="29" spans="1:27" ht="16.5" thickBot="1" x14ac:dyDescent="0.25">
      <c r="A29" s="6"/>
      <c r="B29" s="5"/>
      <c r="C29" s="82" t="s">
        <v>43</v>
      </c>
      <c r="D29" s="82"/>
      <c r="E29" s="82"/>
      <c r="F29" s="82"/>
      <c r="G29" s="57"/>
      <c r="H29" s="57"/>
      <c r="I29" s="57"/>
      <c r="J29" s="5"/>
      <c r="K29" s="49"/>
      <c r="L29" s="49"/>
      <c r="M29" s="49"/>
      <c r="N29" s="49"/>
      <c r="O29" s="52"/>
      <c r="P29" s="50"/>
      <c r="Q29" s="50"/>
      <c r="R29" s="50"/>
      <c r="S29" s="49"/>
      <c r="T29" s="49"/>
      <c r="U29" s="49"/>
      <c r="V29" s="49"/>
      <c r="W29" s="49"/>
      <c r="X29" s="49"/>
      <c r="Y29" s="5"/>
      <c r="Z29" s="7"/>
      <c r="AA29" s="380"/>
    </row>
    <row r="30" spans="1:27" ht="16.5" thickBot="1" x14ac:dyDescent="0.25">
      <c r="A30" s="6"/>
      <c r="B30" s="5"/>
      <c r="C30" s="57" t="s">
        <v>25</v>
      </c>
      <c r="D30" s="57"/>
      <c r="E30" s="57"/>
      <c r="F30" s="57"/>
      <c r="G30" s="57"/>
      <c r="H30" s="57"/>
      <c r="I30" s="57"/>
      <c r="J30" s="5"/>
      <c r="K30" s="675">
        <f>INDEX(DatasheetPart1!$D$5:$P$314,MATCH(Import_LA_Code,DatasheetPart1!$B$5:$B$314,0),MATCH(CONCATENATE('Part 1'!$AA30,"/",'Part 1'!K$15),DatasheetPart1!$D$3:$P$3,0))</f>
        <v>84000005</v>
      </c>
      <c r="L30" s="676"/>
      <c r="M30" s="49"/>
      <c r="N30" s="49"/>
      <c r="O30" s="58"/>
      <c r="P30" s="50"/>
      <c r="Q30" s="50"/>
      <c r="R30" s="50"/>
      <c r="S30" s="49"/>
      <c r="T30" s="49"/>
      <c r="U30" s="49"/>
      <c r="V30" s="49"/>
      <c r="W30" s="49"/>
      <c r="X30" s="49"/>
      <c r="Y30" s="5"/>
      <c r="Z30" s="7"/>
      <c r="AA30" s="380">
        <v>4</v>
      </c>
    </row>
    <row r="31" spans="1:27" ht="16.5" thickBot="1" x14ac:dyDescent="0.25">
      <c r="A31" s="6"/>
      <c r="B31" s="5"/>
      <c r="C31" s="57"/>
      <c r="D31" s="57"/>
      <c r="E31" s="57"/>
      <c r="F31" s="57"/>
      <c r="G31" s="57"/>
      <c r="H31" s="57"/>
      <c r="I31" s="57"/>
      <c r="J31" s="5"/>
      <c r="K31" s="59"/>
      <c r="L31" s="49"/>
      <c r="M31" s="49"/>
      <c r="N31" s="49"/>
      <c r="O31" s="52"/>
      <c r="P31" s="50"/>
      <c r="Q31" s="50"/>
      <c r="R31" s="50"/>
      <c r="S31" s="49"/>
      <c r="T31" s="49"/>
      <c r="U31" s="49"/>
      <c r="V31" s="49"/>
      <c r="W31" s="49"/>
      <c r="X31" s="49"/>
      <c r="Y31" s="5"/>
      <c r="Z31" s="7"/>
      <c r="AA31" s="380"/>
    </row>
    <row r="32" spans="1:27" ht="16.5" thickBot="1" x14ac:dyDescent="0.25">
      <c r="A32" s="6"/>
      <c r="B32" s="5"/>
      <c r="C32" s="57" t="s">
        <v>744</v>
      </c>
      <c r="D32" s="57"/>
      <c r="E32" s="57"/>
      <c r="F32" s="57"/>
      <c r="G32" s="57"/>
      <c r="H32" s="57"/>
      <c r="I32" s="57"/>
      <c r="J32" s="5"/>
      <c r="K32" s="675">
        <f>INDEX(DatasheetPart1!$D$5:$P$314,MATCH(Import_LA_Code,DatasheetPart1!$B$5:$B$314,0),MATCH(CONCATENATE('Part 1'!$AA32,"/",'Part 1'!K$15),DatasheetPart1!$D$3:$P$3,0))</f>
        <v>133806</v>
      </c>
      <c r="L32" s="676"/>
      <c r="M32" s="49"/>
      <c r="N32" s="49"/>
      <c r="O32" s="52"/>
      <c r="P32" s="50"/>
      <c r="Q32" s="50"/>
      <c r="R32" s="50"/>
      <c r="S32" s="49"/>
      <c r="T32" s="49"/>
      <c r="U32" s="49"/>
      <c r="V32" s="49"/>
      <c r="W32" s="49"/>
      <c r="X32" s="49"/>
      <c r="Y32" s="5"/>
      <c r="Z32" s="7"/>
      <c r="AA32" s="380">
        <v>5</v>
      </c>
    </row>
    <row r="33" spans="1:27" ht="16.5" thickBot="1" x14ac:dyDescent="0.25">
      <c r="A33" s="6"/>
      <c r="B33" s="5"/>
      <c r="C33" s="57"/>
      <c r="D33" s="57"/>
      <c r="E33" s="57"/>
      <c r="F33" s="57"/>
      <c r="G33" s="57"/>
      <c r="H33" s="57"/>
      <c r="I33" s="57"/>
      <c r="J33" s="5"/>
      <c r="K33" s="59"/>
      <c r="L33" s="49"/>
      <c r="M33" s="49"/>
      <c r="N33" s="49"/>
      <c r="O33" s="52"/>
      <c r="P33" s="50"/>
      <c r="Q33" s="50"/>
      <c r="R33" s="50"/>
      <c r="S33" s="49"/>
      <c r="T33" s="49"/>
      <c r="U33" s="49"/>
      <c r="V33" s="49"/>
      <c r="W33" s="49"/>
      <c r="X33" s="49"/>
      <c r="Y33" s="5"/>
      <c r="Z33" s="7"/>
      <c r="AA33" s="380"/>
    </row>
    <row r="34" spans="1:27" ht="16.5" thickBot="1" x14ac:dyDescent="0.25">
      <c r="A34" s="6"/>
      <c r="B34" s="5"/>
      <c r="C34" s="57" t="s">
        <v>745</v>
      </c>
      <c r="D34" s="57"/>
      <c r="E34" s="57"/>
      <c r="F34" s="57"/>
      <c r="G34" s="57"/>
      <c r="H34" s="57"/>
      <c r="I34" s="57"/>
      <c r="J34" s="5"/>
      <c r="K34" s="675">
        <f>INDEX(DatasheetPart1!$D$5:$P$314,MATCH(Import_LA_Code,DatasheetPart1!$B$5:$B$314,0),MATCH(CONCATENATE('Part 1'!$AA34,"/",'Part 1'!K$15),DatasheetPart1!$D$3:$P$3,0))</f>
        <v>84133811</v>
      </c>
      <c r="L34" s="676"/>
      <c r="M34" s="49"/>
      <c r="N34" s="49"/>
      <c r="O34" s="52"/>
      <c r="P34" s="50"/>
      <c r="Q34" s="50"/>
      <c r="R34" s="50"/>
      <c r="S34" s="49"/>
      <c r="T34" s="49"/>
      <c r="U34" s="49"/>
      <c r="V34" s="49"/>
      <c r="W34" s="49"/>
      <c r="X34" s="49"/>
      <c r="Y34" s="5"/>
      <c r="Z34" s="7"/>
      <c r="AA34" s="380">
        <v>6</v>
      </c>
    </row>
    <row r="35" spans="1:27" ht="15.75" x14ac:dyDescent="0.2">
      <c r="A35" s="6"/>
      <c r="B35" s="5"/>
      <c r="C35" s="57"/>
      <c r="D35" s="57"/>
      <c r="E35" s="57"/>
      <c r="F35" s="57"/>
      <c r="G35" s="57"/>
      <c r="H35" s="57"/>
      <c r="I35" s="57"/>
      <c r="J35" s="5"/>
      <c r="K35" s="59"/>
      <c r="L35" s="49"/>
      <c r="M35" s="49"/>
      <c r="N35" s="49"/>
      <c r="O35" s="52"/>
      <c r="P35" s="50"/>
      <c r="Q35" s="50"/>
      <c r="R35" s="50"/>
      <c r="S35" s="49"/>
      <c r="T35" s="49"/>
      <c r="U35" s="49"/>
      <c r="V35" s="49"/>
      <c r="W35" s="49"/>
      <c r="X35" s="49"/>
      <c r="Y35" s="5"/>
      <c r="Z35" s="7"/>
      <c r="AA35" s="380"/>
    </row>
    <row r="36" spans="1:27" ht="16.5" thickBot="1" x14ac:dyDescent="0.25">
      <c r="A36" s="6"/>
      <c r="B36" s="5"/>
      <c r="C36" s="82" t="s">
        <v>26</v>
      </c>
      <c r="D36" s="57"/>
      <c r="E36" s="57"/>
      <c r="F36" s="57"/>
      <c r="G36" s="57"/>
      <c r="H36" s="57"/>
      <c r="I36" s="57"/>
      <c r="J36" s="5"/>
      <c r="K36" s="59"/>
      <c r="L36" s="49"/>
      <c r="M36" s="49"/>
      <c r="N36" s="49"/>
      <c r="O36" s="52"/>
      <c r="P36" s="50"/>
      <c r="Q36" s="50"/>
      <c r="R36" s="50"/>
      <c r="S36" s="49"/>
      <c r="T36" s="49"/>
      <c r="U36" s="49"/>
      <c r="V36" s="49"/>
      <c r="W36" s="49"/>
      <c r="X36" s="49"/>
      <c r="Y36" s="5"/>
      <c r="Z36" s="7"/>
      <c r="AA36" s="380"/>
    </row>
    <row r="37" spans="1:27" ht="16.5" thickBot="1" x14ac:dyDescent="0.25">
      <c r="A37" s="6"/>
      <c r="B37" s="5"/>
      <c r="C37" s="57" t="str">
        <f>+IF(+L13="E5010","7. City of London offset","7. City of London offset - not applicable for your authority")</f>
        <v>7. City of London offset - not applicable for your authority</v>
      </c>
      <c r="D37" s="57"/>
      <c r="E37" s="57"/>
      <c r="F37" s="57"/>
      <c r="G37" s="57"/>
      <c r="H37" s="57"/>
      <c r="I37" s="57"/>
      <c r="J37" s="5"/>
      <c r="K37" s="675">
        <f>INDEX(DatasheetPart1!$D$5:$P$314,MATCH(Import_LA_Code,DatasheetPart1!$B$5:$B$314,0),MATCH(CONCATENATE('Part 1'!$AA37,"/",'Part 1'!K$15),DatasheetPart1!$D$3:$P$3,0))</f>
        <v>12064000</v>
      </c>
      <c r="L37" s="676"/>
      <c r="M37" s="49"/>
      <c r="N37" s="49"/>
      <c r="O37" s="52"/>
      <c r="P37" s="50"/>
      <c r="Q37" s="50"/>
      <c r="R37" s="50"/>
      <c r="S37" s="49"/>
      <c r="T37" s="49"/>
      <c r="U37" s="49"/>
      <c r="V37" s="49"/>
      <c r="W37" s="49"/>
      <c r="X37" s="49"/>
      <c r="Y37" s="5"/>
      <c r="Z37" s="7"/>
      <c r="AA37" s="380">
        <v>7</v>
      </c>
    </row>
    <row r="38" spans="1:27" ht="15.75" x14ac:dyDescent="0.2">
      <c r="A38" s="6"/>
      <c r="B38" s="5"/>
      <c r="C38" s="57"/>
      <c r="D38" s="57"/>
      <c r="E38" s="57"/>
      <c r="F38" s="57"/>
      <c r="G38" s="57"/>
      <c r="H38" s="57"/>
      <c r="I38" s="57"/>
      <c r="J38" s="5"/>
      <c r="K38" s="59"/>
      <c r="L38" s="49"/>
      <c r="M38" s="49"/>
      <c r="N38" s="49"/>
      <c r="O38" s="52"/>
      <c r="P38" s="50"/>
      <c r="Q38" s="50"/>
      <c r="R38" s="50"/>
      <c r="S38" s="49"/>
      <c r="T38" s="49"/>
      <c r="U38" s="49"/>
      <c r="V38" s="49"/>
      <c r="W38" s="49"/>
      <c r="X38" s="49"/>
      <c r="Y38" s="5"/>
      <c r="Z38" s="7"/>
      <c r="AA38" s="380"/>
    </row>
    <row r="39" spans="1:27" ht="16.5" thickBot="1" x14ac:dyDescent="0.25">
      <c r="A39" s="6"/>
      <c r="B39" s="5"/>
      <c r="C39" s="82" t="s">
        <v>33</v>
      </c>
      <c r="D39" s="57"/>
      <c r="E39" s="57"/>
      <c r="F39" s="57"/>
      <c r="G39" s="57"/>
      <c r="H39" s="57"/>
      <c r="I39" s="57"/>
      <c r="J39" s="5"/>
      <c r="K39" s="49"/>
      <c r="L39" s="49"/>
      <c r="M39" s="49"/>
      <c r="N39" s="49"/>
      <c r="O39" s="52"/>
      <c r="P39" s="50"/>
      <c r="Q39" s="50"/>
      <c r="R39" s="50"/>
      <c r="S39" s="49"/>
      <c r="T39" s="49"/>
      <c r="U39" s="49"/>
      <c r="V39" s="49"/>
      <c r="W39" s="49"/>
      <c r="X39" s="49"/>
      <c r="Y39" s="5"/>
      <c r="Z39" s="7"/>
      <c r="AA39" s="380"/>
    </row>
    <row r="40" spans="1:27" ht="16.5" thickBot="1" x14ac:dyDescent="0.25">
      <c r="A40" s="6"/>
      <c r="B40" s="5"/>
      <c r="C40" s="57" t="s">
        <v>746</v>
      </c>
      <c r="D40" s="57"/>
      <c r="E40" s="57"/>
      <c r="F40" s="57"/>
      <c r="G40" s="57"/>
      <c r="H40" s="57"/>
      <c r="I40" s="57"/>
      <c r="J40" s="5"/>
      <c r="K40" s="675">
        <f>INDEX(DatasheetPart1!$D$5:$P$314,MATCH(Import_LA_Code,DatasheetPart1!$B$5:$B$314,0),MATCH(CONCATENATE('Part 1'!$AA40,"/",'Part 1'!K$15),DatasheetPart1!$D$3:$P$3,0))</f>
        <v>110494594</v>
      </c>
      <c r="L40" s="676"/>
      <c r="M40" s="49"/>
      <c r="N40" s="49"/>
      <c r="O40" s="52"/>
      <c r="P40" s="50"/>
      <c r="Q40" s="50"/>
      <c r="R40" s="50"/>
      <c r="S40" s="49"/>
      <c r="T40" s="49"/>
      <c r="U40" s="49"/>
      <c r="V40" s="49"/>
      <c r="W40" s="49"/>
      <c r="X40" s="49"/>
      <c r="Y40" s="5"/>
      <c r="Z40" s="7"/>
      <c r="AA40" s="380">
        <v>8</v>
      </c>
    </row>
    <row r="41" spans="1:27" ht="15.75" thickBot="1" x14ac:dyDescent="0.25">
      <c r="A41" s="6"/>
      <c r="B41" s="5"/>
      <c r="C41" s="57"/>
      <c r="D41" s="57"/>
      <c r="E41" s="57"/>
      <c r="F41" s="57"/>
      <c r="G41" s="57"/>
      <c r="H41" s="57"/>
      <c r="I41" s="57"/>
      <c r="J41" s="5"/>
      <c r="K41" s="49"/>
      <c r="L41" s="49"/>
      <c r="M41" s="49"/>
      <c r="N41" s="49"/>
      <c r="O41" s="52"/>
      <c r="P41" s="50"/>
      <c r="Q41" s="686"/>
      <c r="R41" s="686"/>
      <c r="S41" s="686"/>
      <c r="T41" s="686"/>
      <c r="U41" s="686"/>
      <c r="V41" s="686"/>
      <c r="W41" s="686"/>
      <c r="X41" s="49"/>
      <c r="Y41" s="5"/>
      <c r="Z41" s="7"/>
      <c r="AA41" s="380"/>
    </row>
    <row r="42" spans="1:27" ht="16.5" thickBot="1" x14ac:dyDescent="0.25">
      <c r="A42" s="6"/>
      <c r="B42" s="5"/>
      <c r="C42" s="687" t="s">
        <v>747</v>
      </c>
      <c r="D42" s="687"/>
      <c r="E42" s="687"/>
      <c r="F42" s="687"/>
      <c r="G42" s="687"/>
      <c r="H42" s="687"/>
      <c r="I42" s="687"/>
      <c r="J42" s="5"/>
      <c r="K42" s="675">
        <f>INDEX(DatasheetPart1!$D$5:$P$314,MATCH(Import_LA_Code,DatasheetPart1!$B$5:$B$314,0),MATCH(CONCATENATE('Part 1'!$AA42,"/",'Part 1'!K$15),DatasheetPart1!$D$3:$P$3,0))</f>
        <v>109385467</v>
      </c>
      <c r="L42" s="676"/>
      <c r="M42" s="49"/>
      <c r="N42" s="49"/>
      <c r="O42" s="52"/>
      <c r="P42" s="50"/>
      <c r="Q42" s="50"/>
      <c r="R42" s="50"/>
      <c r="S42" s="49"/>
      <c r="T42" s="49"/>
      <c r="U42" s="49"/>
      <c r="V42" s="49"/>
      <c r="W42" s="49"/>
      <c r="X42" s="49"/>
      <c r="Y42" s="5"/>
      <c r="Z42" s="7"/>
      <c r="AA42" s="380">
        <v>9</v>
      </c>
    </row>
    <row r="43" spans="1:27" x14ac:dyDescent="0.2">
      <c r="A43" s="6"/>
      <c r="B43" s="5"/>
      <c r="C43" s="687"/>
      <c r="D43" s="687"/>
      <c r="E43" s="687"/>
      <c r="F43" s="687"/>
      <c r="G43" s="687"/>
      <c r="H43" s="687"/>
      <c r="I43" s="687"/>
      <c r="J43" s="5"/>
      <c r="K43" s="49"/>
      <c r="L43" s="49"/>
      <c r="M43" s="49"/>
      <c r="N43" s="49"/>
      <c r="O43" s="52"/>
      <c r="P43" s="50"/>
      <c r="Q43" s="50"/>
      <c r="R43" s="50"/>
      <c r="S43" s="49"/>
      <c r="T43" s="49"/>
      <c r="U43" s="49"/>
      <c r="V43" s="49"/>
      <c r="W43" s="49"/>
      <c r="X43" s="49"/>
      <c r="Y43" s="5"/>
      <c r="Z43" s="7"/>
      <c r="AA43" s="380"/>
    </row>
    <row r="44" spans="1:27" x14ac:dyDescent="0.2">
      <c r="A44" s="6"/>
      <c r="B44" s="5"/>
      <c r="C44" s="107"/>
      <c r="D44" s="107"/>
      <c r="E44" s="107"/>
      <c r="F44" s="107"/>
      <c r="G44" s="107"/>
      <c r="H44" s="107"/>
      <c r="I44" s="107"/>
      <c r="J44" s="5"/>
      <c r="K44" s="49"/>
      <c r="L44" s="49"/>
      <c r="M44" s="49"/>
      <c r="N44" s="49"/>
      <c r="O44" s="52"/>
      <c r="P44" s="50"/>
      <c r="Q44" s="50"/>
      <c r="R44" s="50"/>
      <c r="S44" s="49"/>
      <c r="T44" s="49"/>
      <c r="U44" s="49"/>
      <c r="V44" s="49"/>
      <c r="W44" s="49"/>
      <c r="X44" s="49"/>
      <c r="Y44" s="5"/>
      <c r="Z44" s="7"/>
      <c r="AA44" s="380"/>
    </row>
    <row r="45" spans="1:27" ht="15.75" thickBot="1" x14ac:dyDescent="0.25">
      <c r="A45" s="6"/>
      <c r="B45" s="5"/>
      <c r="C45" s="548" t="s">
        <v>36</v>
      </c>
      <c r="D45" s="256"/>
      <c r="E45" s="256"/>
      <c r="F45" s="256"/>
      <c r="G45" s="256"/>
      <c r="H45" s="256"/>
      <c r="I45" s="256"/>
      <c r="J45" s="257"/>
      <c r="K45" s="258"/>
      <c r="L45" s="258"/>
      <c r="M45" s="258"/>
      <c r="N45" s="258"/>
      <c r="O45" s="52"/>
      <c r="P45" s="50"/>
      <c r="Q45" s="50"/>
      <c r="R45" s="50"/>
      <c r="S45" s="49"/>
      <c r="T45" s="49"/>
      <c r="U45" s="49"/>
      <c r="V45" s="49"/>
      <c r="W45" s="49"/>
      <c r="X45" s="49"/>
      <c r="Y45" s="5"/>
      <c r="Z45" s="7"/>
      <c r="AA45" s="380"/>
    </row>
    <row r="46" spans="1:27" ht="16.5" thickBot="1" x14ac:dyDescent="0.25">
      <c r="A46" s="6"/>
      <c r="B46" s="5"/>
      <c r="C46" s="682" t="s">
        <v>1069</v>
      </c>
      <c r="D46" s="682"/>
      <c r="E46" s="682"/>
      <c r="F46" s="256"/>
      <c r="G46" s="256"/>
      <c r="H46" s="256"/>
      <c r="I46" s="256"/>
      <c r="J46" s="257"/>
      <c r="K46" s="675">
        <f>INDEX(DatasheetPart1!$D$5:$P$314,MATCH(Import_LA_Code,DatasheetPart1!$B$5:$B$314,0),MATCH(CONCATENATE('Part 1'!$AA46,"/",'Part 1'!K$15),DatasheetPart1!$D$3:$P$3,0))</f>
        <v>102342751</v>
      </c>
      <c r="L46" s="676"/>
      <c r="M46" s="258"/>
      <c r="N46" s="258"/>
      <c r="O46" s="52"/>
      <c r="P46" s="50"/>
      <c r="Q46" s="50"/>
      <c r="R46" s="50"/>
      <c r="S46" s="49"/>
      <c r="T46" s="49"/>
      <c r="U46" s="49"/>
      <c r="V46" s="49"/>
      <c r="W46" s="49"/>
      <c r="X46" s="49"/>
      <c r="Y46" s="5"/>
      <c r="Z46" s="7"/>
      <c r="AA46" s="380" t="s">
        <v>2659</v>
      </c>
    </row>
    <row r="47" spans="1:27" ht="16.5" thickBot="1" x14ac:dyDescent="0.25">
      <c r="A47" s="6"/>
      <c r="B47" s="5"/>
      <c r="C47" s="256"/>
      <c r="D47" s="256"/>
      <c r="E47" s="256"/>
      <c r="F47" s="256"/>
      <c r="G47" s="256"/>
      <c r="H47" s="256"/>
      <c r="I47" s="256"/>
      <c r="J47" s="257"/>
      <c r="K47" s="551"/>
      <c r="L47" s="258"/>
      <c r="M47" s="258"/>
      <c r="N47" s="258"/>
      <c r="O47" s="52"/>
      <c r="P47" s="50"/>
      <c r="Q47" s="50"/>
      <c r="R47" s="50"/>
      <c r="S47" s="49"/>
      <c r="T47" s="49"/>
      <c r="U47" s="49"/>
      <c r="V47" s="49"/>
      <c r="W47" s="49"/>
      <c r="X47" s="49"/>
      <c r="Y47" s="5"/>
      <c r="Z47" s="7"/>
      <c r="AA47" s="380"/>
    </row>
    <row r="48" spans="1:27" ht="16.5" thickBot="1" x14ac:dyDescent="0.25">
      <c r="A48" s="6"/>
      <c r="B48" s="5"/>
      <c r="C48" s="682" t="s">
        <v>1070</v>
      </c>
      <c r="D48" s="682"/>
      <c r="E48" s="682"/>
      <c r="F48" s="682"/>
      <c r="G48" s="256"/>
      <c r="H48" s="256"/>
      <c r="I48" s="256"/>
      <c r="J48" s="257"/>
      <c r="K48" s="675">
        <f>INDEX(DatasheetPart1!$D$5:$P$314,MATCH(Import_LA_Code,DatasheetPart1!$B$5:$B$314,0),MATCH(CONCATENATE('Part 1'!$AA48,"/",'Part 1'!K$15),DatasheetPart1!$D$3:$P$3,0))</f>
        <v>7042716</v>
      </c>
      <c r="L48" s="676"/>
      <c r="M48" s="258"/>
      <c r="N48" s="258"/>
      <c r="O48" s="52"/>
      <c r="P48" s="50"/>
      <c r="Q48" s="50"/>
      <c r="R48" s="50"/>
      <c r="S48" s="49"/>
      <c r="T48" s="49"/>
      <c r="U48" s="49"/>
      <c r="V48" s="49"/>
      <c r="W48" s="49"/>
      <c r="X48" s="49"/>
      <c r="Y48" s="5"/>
      <c r="Z48" s="7"/>
      <c r="AA48" s="380" t="s">
        <v>3110</v>
      </c>
    </row>
    <row r="49" spans="1:27" ht="15.75" x14ac:dyDescent="0.2">
      <c r="A49" s="6"/>
      <c r="B49" s="5"/>
      <c r="C49" s="256"/>
      <c r="D49" s="256"/>
      <c r="E49" s="256"/>
      <c r="F49" s="256"/>
      <c r="G49" s="256"/>
      <c r="H49" s="256"/>
      <c r="I49" s="256"/>
      <c r="J49" s="257"/>
      <c r="K49" s="551"/>
      <c r="L49" s="258"/>
      <c r="M49" s="258"/>
      <c r="N49" s="258"/>
      <c r="O49" s="52"/>
      <c r="P49" s="50"/>
      <c r="Q49" s="50"/>
      <c r="R49" s="50"/>
      <c r="S49" s="49"/>
      <c r="T49" s="49"/>
      <c r="U49" s="49"/>
      <c r="V49" s="49"/>
      <c r="W49" s="49"/>
      <c r="X49" s="49"/>
      <c r="Y49" s="5"/>
      <c r="Z49" s="7"/>
      <c r="AA49" s="380"/>
    </row>
    <row r="50" spans="1:27" ht="15.75" thickBot="1" x14ac:dyDescent="0.25">
      <c r="A50" s="549"/>
      <c r="B50" s="5"/>
      <c r="C50" s="57"/>
      <c r="D50" s="57"/>
      <c r="E50" s="57"/>
      <c r="F50" s="57"/>
      <c r="G50" s="57"/>
      <c r="H50" s="57"/>
      <c r="I50" s="57"/>
      <c r="J50" s="5"/>
      <c r="K50" s="49"/>
      <c r="L50" s="49"/>
      <c r="M50" s="49"/>
      <c r="N50" s="49"/>
      <c r="O50" s="52"/>
      <c r="P50" s="50"/>
      <c r="Q50" s="50"/>
      <c r="R50" s="50"/>
      <c r="S50" s="49"/>
      <c r="T50" s="49"/>
      <c r="U50" s="49"/>
      <c r="V50" s="49"/>
      <c r="W50" s="49"/>
      <c r="X50" s="49"/>
      <c r="Y50" s="5"/>
      <c r="Z50" s="550"/>
      <c r="AA50" s="380"/>
    </row>
    <row r="51" spans="1:27" s="138" customFormat="1" ht="16.5" thickBot="1" x14ac:dyDescent="0.25">
      <c r="A51" s="441"/>
      <c r="B51" s="436"/>
      <c r="C51" s="677" t="s">
        <v>1071</v>
      </c>
      <c r="D51" s="677"/>
      <c r="E51" s="677"/>
      <c r="F51" s="677"/>
      <c r="G51" s="677"/>
      <c r="H51" s="677"/>
      <c r="I51" s="677"/>
      <c r="J51" s="436"/>
      <c r="K51" s="675">
        <f>INDEX(DatasheetPart1!$D$5:$P$314,MATCH(Import_LA_Code,DatasheetPart1!$B$5:$B$314,0),MATCH(CONCATENATE('Part 1'!$AA51,"/",'Part 1'!K$15),DatasheetPart1!$D$3:$P$3,0))</f>
        <v>0</v>
      </c>
      <c r="L51" s="676"/>
      <c r="M51" s="440"/>
      <c r="N51" s="440"/>
      <c r="O51" s="458"/>
      <c r="P51" s="440"/>
      <c r="Q51" s="440"/>
      <c r="R51" s="440"/>
      <c r="S51" s="440"/>
      <c r="T51" s="440"/>
      <c r="U51" s="440"/>
      <c r="V51" s="440"/>
      <c r="W51" s="440"/>
      <c r="X51" s="440"/>
      <c r="Y51" s="436"/>
      <c r="Z51" s="443"/>
      <c r="AA51" s="380">
        <v>10</v>
      </c>
    </row>
    <row r="52" spans="1:27" ht="15.75" x14ac:dyDescent="0.2">
      <c r="A52" s="6"/>
      <c r="B52" s="5"/>
      <c r="C52" s="57"/>
      <c r="D52" s="57"/>
      <c r="E52" s="57"/>
      <c r="F52" s="57"/>
      <c r="G52" s="57"/>
      <c r="H52" s="57"/>
      <c r="I52" s="57"/>
      <c r="J52" s="5"/>
      <c r="K52" s="678"/>
      <c r="L52" s="679"/>
      <c r="M52" s="679"/>
      <c r="N52" s="679"/>
      <c r="O52" s="679"/>
      <c r="P52" s="679"/>
      <c r="Q52" s="679"/>
      <c r="R52" s="679"/>
      <c r="S52" s="679"/>
      <c r="T52" s="679"/>
      <c r="U52" s="679"/>
      <c r="V52" s="679"/>
      <c r="W52" s="679"/>
      <c r="X52" s="49"/>
      <c r="Y52" s="5"/>
      <c r="Z52" s="7"/>
      <c r="AA52" s="380"/>
    </row>
    <row r="53" spans="1:27" ht="16.5" thickBot="1" x14ac:dyDescent="0.25">
      <c r="A53" s="6"/>
      <c r="B53" s="5"/>
      <c r="C53" s="82" t="s">
        <v>32</v>
      </c>
      <c r="D53" s="82"/>
      <c r="E53" s="82"/>
      <c r="F53" s="82"/>
      <c r="G53" s="82"/>
      <c r="H53" s="57"/>
      <c r="I53" s="57"/>
      <c r="J53" s="5"/>
      <c r="K53" s="49"/>
      <c r="L53" s="49"/>
      <c r="M53" s="49"/>
      <c r="N53" s="49"/>
      <c r="O53" s="52"/>
      <c r="P53" s="50"/>
      <c r="Q53" s="50"/>
      <c r="R53" s="50"/>
      <c r="S53" s="49"/>
      <c r="T53" s="49"/>
      <c r="U53" s="49"/>
      <c r="V53" s="49"/>
      <c r="W53" s="49"/>
      <c r="X53" s="49"/>
      <c r="Y53" s="5"/>
      <c r="Z53" s="7"/>
      <c r="AA53" s="380"/>
    </row>
    <row r="54" spans="1:27" ht="16.5" thickBot="1" x14ac:dyDescent="0.25">
      <c r="A54" s="6"/>
      <c r="B54" s="5"/>
      <c r="C54" s="674" t="s">
        <v>1648</v>
      </c>
      <c r="D54" s="674"/>
      <c r="E54" s="674"/>
      <c r="F54" s="674"/>
      <c r="G54" s="57"/>
      <c r="H54" s="57"/>
      <c r="I54" s="57"/>
      <c r="J54" s="5"/>
      <c r="K54" s="675">
        <f>INDEX(DatasheetPart1!$D$5:$P$314,MATCH(Import_LA_Code,DatasheetPart1!$B$5:$B$314,0),MATCH(CONCATENATE('Part 1'!$AA54,"/",'Part 1'!K$15),DatasheetPart1!$D$3:$P$3,0))</f>
        <v>22924635234</v>
      </c>
      <c r="L54" s="676"/>
      <c r="M54" s="49"/>
      <c r="N54" s="681"/>
      <c r="O54" s="681"/>
      <c r="P54" s="680"/>
      <c r="Q54" s="680"/>
      <c r="R54" s="680"/>
      <c r="S54" s="58"/>
      <c r="T54" s="53"/>
      <c r="U54" s="53"/>
      <c r="V54" s="53"/>
      <c r="W54" s="53"/>
      <c r="X54" s="49"/>
      <c r="Y54" s="5"/>
      <c r="Z54" s="7"/>
      <c r="AA54" s="380">
        <v>11</v>
      </c>
    </row>
    <row r="55" spans="1:27" ht="15.75" thickBot="1" x14ac:dyDescent="0.25">
      <c r="A55" s="84"/>
      <c r="B55" s="83"/>
      <c r="C55" s="83"/>
      <c r="D55" s="83"/>
      <c r="E55" s="83"/>
      <c r="F55" s="83"/>
      <c r="G55" s="83"/>
      <c r="H55" s="83"/>
      <c r="I55" s="83"/>
      <c r="J55" s="83"/>
      <c r="K55" s="83"/>
      <c r="L55" s="83"/>
      <c r="M55" s="83"/>
      <c r="N55" s="83"/>
      <c r="O55" s="83"/>
      <c r="P55" s="83"/>
      <c r="Q55" s="83"/>
      <c r="R55" s="83"/>
      <c r="S55" s="83"/>
      <c r="T55" s="83"/>
      <c r="U55" s="83"/>
      <c r="V55" s="83"/>
      <c r="W55" s="83"/>
      <c r="X55" s="83"/>
      <c r="Y55" s="83"/>
      <c r="Z55" s="85"/>
    </row>
    <row r="57" spans="1:27" x14ac:dyDescent="0.2">
      <c r="F57" s="432"/>
    </row>
  </sheetData>
  <mergeCells count="38">
    <mergeCell ref="E7:J7"/>
    <mergeCell ref="L12:Q12"/>
    <mergeCell ref="L13:Q13"/>
    <mergeCell ref="R1:S1"/>
    <mergeCell ref="A2:Z2"/>
    <mergeCell ref="A5:Z5"/>
    <mergeCell ref="A3:Z3"/>
    <mergeCell ref="A4:Z4"/>
    <mergeCell ref="E9:J10"/>
    <mergeCell ref="E11:J11"/>
    <mergeCell ref="C16:G16"/>
    <mergeCell ref="K19:L19"/>
    <mergeCell ref="U14:V14"/>
    <mergeCell ref="Q41:W41"/>
    <mergeCell ref="C42:I43"/>
    <mergeCell ref="K42:L42"/>
    <mergeCell ref="K27:L27"/>
    <mergeCell ref="K25:L25"/>
    <mergeCell ref="C17:X17"/>
    <mergeCell ref="C20:I22"/>
    <mergeCell ref="K20:L20"/>
    <mergeCell ref="C24:I24"/>
    <mergeCell ref="C54:F54"/>
    <mergeCell ref="K30:L30"/>
    <mergeCell ref="K40:L40"/>
    <mergeCell ref="K32:L32"/>
    <mergeCell ref="K34:L34"/>
    <mergeCell ref="C51:I51"/>
    <mergeCell ref="K37:L37"/>
    <mergeCell ref="K52:W52"/>
    <mergeCell ref="P54:R54"/>
    <mergeCell ref="N54:O54"/>
    <mergeCell ref="K54:L54"/>
    <mergeCell ref="K46:L46"/>
    <mergeCell ref="K48:L48"/>
    <mergeCell ref="C46:E46"/>
    <mergeCell ref="C48:F48"/>
    <mergeCell ref="K51:L51"/>
  </mergeCells>
  <phoneticPr fontId="10" type="noConversion"/>
  <printOptions horizontalCentered="1"/>
  <pageMargins left="0.23622047244094491" right="0.23622047244094491" top="0.35433070866141736" bottom="0.35433070866141736" header="0.31496062992125984" footer="0.31496062992125984"/>
  <pageSetup paperSize="9" scale="47"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6</xdr:row>
                    <xdr:rowOff>9525</xdr:rowOff>
                  </from>
                  <to>
                    <xdr:col>16</xdr:col>
                    <xdr:colOff>533400</xdr:colOff>
                    <xdr:row>10</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T124"/>
  <sheetViews>
    <sheetView showGridLines="0" topLeftCell="A46" workbookViewId="0">
      <selection activeCell="B1" sqref="B1"/>
    </sheetView>
  </sheetViews>
  <sheetFormatPr defaultColWidth="9.140625" defaultRowHeight="15" x14ac:dyDescent="0.2"/>
  <cols>
    <col min="1" max="2" width="1.85546875" style="19" customWidth="1"/>
    <col min="3" max="3" width="21.42578125" style="19" customWidth="1"/>
    <col min="4" max="4" width="26.5703125" style="19" customWidth="1"/>
    <col min="5" max="5" width="17.85546875" style="19" customWidth="1"/>
    <col min="6" max="6" width="3.85546875" style="19" customWidth="1"/>
    <col min="7" max="7" width="5.42578125" style="19" customWidth="1"/>
    <col min="8" max="8" width="14.28515625" style="19" customWidth="1"/>
    <col min="9" max="9" width="12.85546875" style="19" customWidth="1"/>
    <col min="10" max="10" width="8" style="19" customWidth="1"/>
    <col min="11" max="11" width="4.140625" style="19" customWidth="1"/>
    <col min="12" max="12" width="8.85546875" style="19" customWidth="1"/>
    <col min="13" max="13" width="12" style="19" customWidth="1"/>
    <col min="14" max="14" width="6.85546875" style="19" customWidth="1"/>
    <col min="15" max="15" width="5.42578125" style="19" customWidth="1"/>
    <col min="16" max="16" width="8.85546875" style="19" customWidth="1"/>
    <col min="17" max="17" width="10.42578125" style="19" customWidth="1"/>
    <col min="18" max="19" width="1.85546875" style="19" customWidth="1"/>
    <col min="20" max="20" width="9.140625" style="380" hidden="1" customWidth="1"/>
    <col min="21" max="51" width="9.140625" style="19" customWidth="1"/>
    <col min="52" max="16384" width="9.140625" style="19"/>
  </cols>
  <sheetData>
    <row r="1" spans="1:19" x14ac:dyDescent="0.2">
      <c r="A1" s="10"/>
      <c r="B1" s="11"/>
      <c r="C1" s="11"/>
      <c r="D1" s="11"/>
      <c r="E1" s="11"/>
      <c r="F1" s="11"/>
      <c r="G1" s="11"/>
      <c r="H1" s="11"/>
      <c r="I1" s="11"/>
      <c r="J1" s="11"/>
      <c r="K1" s="294"/>
      <c r="L1" s="11"/>
      <c r="M1" s="11"/>
      <c r="N1" s="11"/>
      <c r="O1" s="11"/>
      <c r="P1" s="11"/>
      <c r="Q1" s="42"/>
      <c r="R1" s="42"/>
      <c r="S1" s="12"/>
    </row>
    <row r="2" spans="1:19" ht="15.75" x14ac:dyDescent="0.25">
      <c r="A2" s="722" t="s">
        <v>34</v>
      </c>
      <c r="B2" s="723"/>
      <c r="C2" s="723"/>
      <c r="D2" s="723"/>
      <c r="E2" s="723"/>
      <c r="F2" s="723"/>
      <c r="G2" s="723"/>
      <c r="H2" s="723"/>
      <c r="I2" s="723"/>
      <c r="J2" s="723"/>
      <c r="K2" s="723"/>
      <c r="L2" s="723"/>
      <c r="M2" s="723"/>
      <c r="N2" s="723"/>
      <c r="O2" s="723"/>
      <c r="P2" s="723"/>
      <c r="Q2" s="723"/>
      <c r="R2" s="723"/>
      <c r="S2" s="724"/>
    </row>
    <row r="3" spans="1:19" ht="15.75" x14ac:dyDescent="0.25">
      <c r="A3" s="694" t="str">
        <f>'Part 1'!A3</f>
        <v>2022-23</v>
      </c>
      <c r="B3" s="723"/>
      <c r="C3" s="723"/>
      <c r="D3" s="723"/>
      <c r="E3" s="723"/>
      <c r="F3" s="723"/>
      <c r="G3" s="723"/>
      <c r="H3" s="723"/>
      <c r="I3" s="723"/>
      <c r="J3" s="723"/>
      <c r="K3" s="723"/>
      <c r="L3" s="723"/>
      <c r="M3" s="723"/>
      <c r="N3" s="723"/>
      <c r="O3" s="723"/>
      <c r="P3" s="723"/>
      <c r="Q3" s="723"/>
      <c r="R3" s="723"/>
      <c r="S3" s="724"/>
    </row>
    <row r="4" spans="1:19" ht="15.75" x14ac:dyDescent="0.25">
      <c r="A4" s="64"/>
      <c r="B4" s="62"/>
      <c r="C4" s="62"/>
      <c r="D4" s="62"/>
      <c r="E4" s="62"/>
      <c r="F4" s="62"/>
      <c r="G4" s="62"/>
      <c r="H4" s="62"/>
      <c r="I4" s="62"/>
      <c r="J4" s="62"/>
      <c r="K4" s="62"/>
      <c r="L4" s="62"/>
      <c r="M4" s="62"/>
      <c r="N4" s="62"/>
      <c r="O4" s="62"/>
      <c r="P4" s="62"/>
      <c r="Q4" s="62"/>
      <c r="R4" s="62"/>
      <c r="S4" s="63"/>
    </row>
    <row r="5" spans="1:19" x14ac:dyDescent="0.2">
      <c r="A5" s="731" t="s">
        <v>38</v>
      </c>
      <c r="B5" s="732"/>
      <c r="C5" s="732"/>
      <c r="D5" s="732"/>
      <c r="E5" s="732"/>
      <c r="F5" s="732"/>
      <c r="G5" s="732"/>
      <c r="H5" s="732"/>
      <c r="I5" s="732"/>
      <c r="J5" s="732"/>
      <c r="K5" s="732"/>
      <c r="L5" s="732"/>
      <c r="M5" s="732"/>
      <c r="N5" s="732"/>
      <c r="O5" s="732"/>
      <c r="P5" s="732"/>
      <c r="Q5" s="732"/>
      <c r="R5" s="732"/>
      <c r="S5" s="733"/>
    </row>
    <row r="6" spans="1:19" x14ac:dyDescent="0.2">
      <c r="A6" s="61"/>
      <c r="B6" s="62"/>
      <c r="C6" s="62"/>
      <c r="D6" s="62"/>
      <c r="E6" s="62"/>
      <c r="F6" s="62"/>
      <c r="G6" s="62"/>
      <c r="H6" s="62"/>
      <c r="I6" s="62"/>
      <c r="J6" s="62"/>
      <c r="K6" s="62"/>
      <c r="L6" s="62"/>
      <c r="M6" s="62"/>
      <c r="N6" s="62"/>
      <c r="O6" s="62"/>
      <c r="P6" s="62"/>
      <c r="Q6" s="62"/>
      <c r="R6" s="62"/>
      <c r="S6" s="63"/>
    </row>
    <row r="7" spans="1:19" x14ac:dyDescent="0.2">
      <c r="A7" s="697" t="s">
        <v>37</v>
      </c>
      <c r="B7" s="698"/>
      <c r="C7" s="698"/>
      <c r="D7" s="698"/>
      <c r="E7" s="698"/>
      <c r="F7" s="698"/>
      <c r="G7" s="698"/>
      <c r="H7" s="698"/>
      <c r="I7" s="698"/>
      <c r="J7" s="698"/>
      <c r="K7" s="698"/>
      <c r="L7" s="698"/>
      <c r="M7" s="698"/>
      <c r="N7" s="698"/>
      <c r="O7" s="698"/>
      <c r="P7" s="698"/>
      <c r="Q7" s="698"/>
      <c r="R7" s="698"/>
      <c r="S7" s="699"/>
    </row>
    <row r="8" spans="1:19" ht="15.75" thickBot="1" x14ac:dyDescent="0.25">
      <c r="A8" s="30"/>
      <c r="B8" s="31"/>
      <c r="C8" s="31"/>
      <c r="D8" s="31"/>
      <c r="E8" s="31"/>
      <c r="F8" s="31"/>
      <c r="G8" s="31"/>
      <c r="H8" s="31"/>
      <c r="I8" s="31"/>
      <c r="J8" s="31"/>
      <c r="K8" s="31"/>
      <c r="L8" s="31"/>
      <c r="M8" s="31"/>
      <c r="N8" s="31"/>
      <c r="O8" s="31"/>
      <c r="P8" s="263"/>
      <c r="Q8" s="261"/>
      <c r="R8" s="41"/>
      <c r="S8" s="32"/>
    </row>
    <row r="9" spans="1:19" ht="15.75" customHeight="1" x14ac:dyDescent="0.2">
      <c r="A9" s="13"/>
      <c r="B9" s="2"/>
      <c r="C9" s="726"/>
      <c r="D9" s="726"/>
      <c r="E9" s="726"/>
      <c r="F9" s="726"/>
      <c r="G9" s="726"/>
      <c r="H9" s="2"/>
      <c r="I9" s="599">
        <v>1</v>
      </c>
      <c r="J9" s="599"/>
      <c r="K9" s="599"/>
      <c r="L9" s="599">
        <v>2</v>
      </c>
      <c r="M9" s="599"/>
      <c r="N9" s="599"/>
      <c r="O9" s="599"/>
      <c r="P9" s="599">
        <v>3</v>
      </c>
      <c r="Q9" s="2"/>
      <c r="R9" s="2"/>
      <c r="S9" s="37"/>
    </row>
    <row r="10" spans="1:19" ht="18" x14ac:dyDescent="0.25">
      <c r="A10" s="24"/>
      <c r="B10" s="16"/>
      <c r="C10" s="74" t="str">
        <f>+CONCATENATE("Local Authority : ",+'Part 1'!L12)</f>
        <v>Local Authority : England</v>
      </c>
      <c r="D10" s="48"/>
      <c r="E10" s="165"/>
      <c r="F10" s="165"/>
      <c r="G10" s="165"/>
      <c r="H10" s="16"/>
      <c r="I10" s="16"/>
      <c r="J10" s="16"/>
      <c r="K10" s="16"/>
      <c r="L10" s="16"/>
      <c r="M10" s="16"/>
      <c r="N10" s="16"/>
      <c r="O10" s="16"/>
      <c r="P10" s="16"/>
      <c r="Q10" s="16"/>
      <c r="R10" s="16"/>
      <c r="S10" s="17"/>
    </row>
    <row r="11" spans="1:19" ht="15.75" x14ac:dyDescent="0.25">
      <c r="A11" s="23"/>
      <c r="B11" s="165"/>
      <c r="C11" s="165"/>
      <c r="D11" s="165"/>
      <c r="E11" s="16"/>
      <c r="F11" s="25"/>
      <c r="G11" s="25"/>
      <c r="H11" s="25"/>
      <c r="I11" s="16"/>
      <c r="J11" s="16"/>
      <c r="K11" s="16"/>
      <c r="L11" s="16"/>
      <c r="M11" s="16"/>
      <c r="N11" s="16"/>
      <c r="O11" s="16"/>
      <c r="P11" s="16"/>
      <c r="Q11" s="16"/>
      <c r="R11" s="16"/>
      <c r="S11" s="17"/>
    </row>
    <row r="12" spans="1:19" ht="15.75" x14ac:dyDescent="0.25">
      <c r="A12" s="23"/>
      <c r="B12" s="165"/>
      <c r="C12" s="165" t="s">
        <v>3285</v>
      </c>
      <c r="D12" s="165"/>
      <c r="E12" s="16"/>
      <c r="F12" s="25"/>
      <c r="G12" s="25"/>
      <c r="H12" s="25"/>
      <c r="I12" s="16"/>
      <c r="J12" s="16"/>
      <c r="K12" s="16"/>
      <c r="L12" s="16"/>
      <c r="M12" s="16"/>
      <c r="N12" s="16"/>
      <c r="O12" s="16"/>
      <c r="P12" s="16"/>
      <c r="Q12" s="16"/>
      <c r="R12" s="16"/>
      <c r="S12" s="17"/>
    </row>
    <row r="13" spans="1:19" ht="15.75" x14ac:dyDescent="0.25">
      <c r="A13" s="587"/>
      <c r="B13" s="165"/>
      <c r="C13" s="737" t="s">
        <v>1676</v>
      </c>
      <c r="D13" s="738"/>
      <c r="E13" s="738"/>
      <c r="F13" s="738"/>
      <c r="G13" s="738"/>
      <c r="H13" s="738"/>
      <c r="I13" s="738"/>
      <c r="J13" s="738"/>
      <c r="K13" s="738"/>
      <c r="L13" s="738"/>
      <c r="M13" s="738"/>
      <c r="N13" s="738"/>
      <c r="O13" s="738"/>
      <c r="P13" s="738"/>
      <c r="Q13" s="738"/>
      <c r="R13" s="16"/>
      <c r="S13" s="588"/>
    </row>
    <row r="14" spans="1:19" ht="15.75" x14ac:dyDescent="0.2">
      <c r="A14" s="24"/>
      <c r="B14" s="16"/>
      <c r="C14" s="734"/>
      <c r="D14" s="734"/>
      <c r="E14" s="734"/>
      <c r="F14" s="734"/>
      <c r="G14" s="734"/>
      <c r="H14" s="43"/>
      <c r="I14" s="727" t="s">
        <v>17</v>
      </c>
      <c r="J14" s="728"/>
      <c r="K14" s="43"/>
      <c r="L14" s="727" t="s">
        <v>18</v>
      </c>
      <c r="M14" s="728"/>
      <c r="N14" s="16"/>
      <c r="O14" s="16"/>
      <c r="P14" s="727" t="s">
        <v>19</v>
      </c>
      <c r="Q14" s="728"/>
      <c r="R14" s="43"/>
      <c r="S14" s="17"/>
    </row>
    <row r="15" spans="1:19" ht="15.6" customHeight="1" x14ac:dyDescent="0.25">
      <c r="A15" s="24"/>
      <c r="B15" s="16"/>
      <c r="C15" s="16"/>
      <c r="D15" s="16"/>
      <c r="E15" s="16"/>
      <c r="F15" s="16"/>
      <c r="G15" s="729"/>
      <c r="H15" s="242"/>
      <c r="I15" s="713" t="s">
        <v>46</v>
      </c>
      <c r="J15" s="713"/>
      <c r="K15" s="40"/>
      <c r="L15" s="729" t="s">
        <v>44</v>
      </c>
      <c r="M15" s="729"/>
      <c r="N15" s="16"/>
      <c r="O15" s="40"/>
      <c r="P15" s="729" t="s">
        <v>731</v>
      </c>
      <c r="Q15" s="741"/>
      <c r="R15" s="40"/>
      <c r="S15" s="17"/>
    </row>
    <row r="16" spans="1:19" ht="15.75" x14ac:dyDescent="0.25">
      <c r="A16" s="24"/>
      <c r="B16" s="16"/>
      <c r="C16" s="16"/>
      <c r="D16" s="16"/>
      <c r="E16" s="16"/>
      <c r="F16" s="16"/>
      <c r="G16" s="730"/>
      <c r="H16" s="242"/>
      <c r="I16" s="713"/>
      <c r="J16" s="713"/>
      <c r="K16" s="40"/>
      <c r="L16" s="729"/>
      <c r="M16" s="729"/>
      <c r="N16" s="16"/>
      <c r="O16" s="16"/>
      <c r="P16" s="741"/>
      <c r="Q16" s="741"/>
      <c r="R16" s="16"/>
      <c r="S16" s="17"/>
    </row>
    <row r="17" spans="1:20" ht="30" customHeight="1" x14ac:dyDescent="0.25">
      <c r="A17" s="24"/>
      <c r="B17" s="16"/>
      <c r="C17" s="16"/>
      <c r="D17" s="16"/>
      <c r="E17" s="16"/>
      <c r="F17" s="16"/>
      <c r="G17" s="40"/>
      <c r="H17" s="242"/>
      <c r="I17" s="714"/>
      <c r="J17" s="714"/>
      <c r="K17" s="16"/>
      <c r="L17" s="714"/>
      <c r="M17" s="714"/>
      <c r="N17" s="16"/>
      <c r="O17" s="739"/>
      <c r="P17" s="739"/>
      <c r="Q17" s="739"/>
      <c r="R17" s="739"/>
      <c r="S17" s="17"/>
    </row>
    <row r="18" spans="1:20" ht="16.5" thickBot="1" x14ac:dyDescent="0.3">
      <c r="A18" s="24"/>
      <c r="B18" s="105" t="s">
        <v>54</v>
      </c>
      <c r="C18" s="16"/>
      <c r="D18" s="98"/>
      <c r="E18" s="39"/>
      <c r="F18" s="16"/>
      <c r="G18" s="40"/>
      <c r="H18" s="242"/>
      <c r="I18" s="684" t="s">
        <v>14</v>
      </c>
      <c r="J18" s="684"/>
      <c r="K18" s="16"/>
      <c r="L18" s="740" t="s">
        <v>14</v>
      </c>
      <c r="M18" s="740"/>
      <c r="N18" s="16"/>
      <c r="O18" s="144"/>
      <c r="P18" s="725" t="s">
        <v>14</v>
      </c>
      <c r="Q18" s="725"/>
      <c r="R18" s="144"/>
      <c r="S18" s="17"/>
    </row>
    <row r="19" spans="1:20" ht="18.75" customHeight="1" thickBot="1" x14ac:dyDescent="0.3">
      <c r="A19" s="24"/>
      <c r="B19" s="16"/>
      <c r="C19" s="688" t="s">
        <v>794</v>
      </c>
      <c r="D19" s="688"/>
      <c r="E19" s="688"/>
      <c r="F19" s="688"/>
      <c r="G19" s="688"/>
      <c r="H19" s="242"/>
      <c r="I19" s="735">
        <f>INDEX(DatasheetPart2!$D$5:$BQ$314,MATCH(Import_LA_Code,DatasheetPart2!$B$5:$B$314,0),MATCH(CONCATENATE($T19,"/",I$9),DatasheetPart2!$D$3:$BQ$3,0))</f>
        <v>22857727849</v>
      </c>
      <c r="J19" s="736"/>
      <c r="K19" s="44"/>
      <c r="L19" s="705">
        <f>INDEX(DatasheetPart2!$D$5:$BQ$314,MATCH(Import_LA_Code,DatasheetPart2!$B$5:$B$314,0),MATCH(CONCATENATE($T19,"/",L$9),DatasheetPart2!$D$3:$BQ$3,0))</f>
        <v>309530769</v>
      </c>
      <c r="M19" s="706"/>
      <c r="N19" s="16"/>
      <c r="O19" s="142"/>
      <c r="P19" s="707">
        <f>INDEX(DatasheetPart2!$D$5:$BQ$314,MATCH(Import_LA_Code,DatasheetPart2!$B$5:$B$314,0),MATCH(CONCATENATE($T19,"/",P$9),DatasheetPart2!$D$3:$BQ$3,0))</f>
        <v>23167258618</v>
      </c>
      <c r="Q19" s="708"/>
      <c r="R19" s="144"/>
      <c r="S19" s="17"/>
      <c r="T19" s="380">
        <v>1</v>
      </c>
    </row>
    <row r="20" spans="1:20" x14ac:dyDescent="0.2">
      <c r="A20" s="24"/>
      <c r="B20" s="16"/>
      <c r="C20" s="688"/>
      <c r="D20" s="688"/>
      <c r="E20" s="688"/>
      <c r="F20" s="688"/>
      <c r="G20" s="688"/>
      <c r="H20" s="44"/>
      <c r="I20" s="44"/>
      <c r="J20" s="44"/>
      <c r="K20" s="44"/>
      <c r="L20" s="44"/>
      <c r="M20" s="44"/>
      <c r="N20" s="16"/>
      <c r="O20" s="142"/>
      <c r="P20" s="142"/>
      <c r="Q20" s="142"/>
      <c r="R20" s="144"/>
      <c r="S20" s="17"/>
    </row>
    <row r="21" spans="1:20" x14ac:dyDescent="0.2">
      <c r="A21" s="24"/>
      <c r="B21" s="16"/>
      <c r="C21" s="96"/>
      <c r="D21" s="96"/>
      <c r="E21" s="96"/>
      <c r="F21" s="108"/>
      <c r="G21" s="88"/>
      <c r="H21" s="44"/>
      <c r="I21" s="44"/>
      <c r="J21" s="44"/>
      <c r="K21" s="44"/>
      <c r="L21" s="44"/>
      <c r="M21" s="44"/>
      <c r="N21" s="44"/>
      <c r="O21" s="142"/>
      <c r="P21" s="142"/>
      <c r="Q21" s="142"/>
      <c r="R21" s="144"/>
      <c r="S21" s="17"/>
    </row>
    <row r="22" spans="1:20" ht="15" customHeight="1" thickBot="1" x14ac:dyDescent="0.25">
      <c r="A22" s="24"/>
      <c r="B22" s="746" t="s">
        <v>72</v>
      </c>
      <c r="C22" s="746"/>
      <c r="D22" s="96"/>
      <c r="E22" s="96"/>
      <c r="F22" s="108"/>
      <c r="G22" s="88"/>
      <c r="H22" s="44"/>
      <c r="I22" s="44"/>
      <c r="J22" s="44"/>
      <c r="K22" s="44"/>
      <c r="L22" s="44"/>
      <c r="M22" s="44"/>
      <c r="N22" s="44"/>
      <c r="O22" s="142"/>
      <c r="P22" s="142"/>
      <c r="Q22" s="142"/>
      <c r="R22" s="144"/>
      <c r="S22" s="17"/>
    </row>
    <row r="23" spans="1:20" ht="16.5" thickBot="1" x14ac:dyDescent="0.25">
      <c r="A23" s="24"/>
      <c r="B23" s="16"/>
      <c r="C23" s="747" t="s">
        <v>748</v>
      </c>
      <c r="D23" s="747"/>
      <c r="E23" s="747"/>
      <c r="F23" s="108"/>
      <c r="G23" s="130"/>
      <c r="H23" s="44"/>
      <c r="I23" s="703">
        <f>INDEX(DatasheetPart2!$D$5:$BQ$314,MATCH(Import_LA_Code,DatasheetPart2!$B$5:$B$314,0),MATCH(CONCATENATE($T23,"/",I$9),DatasheetPart2!$D$3:$BQ$3,0))</f>
        <v>-4058</v>
      </c>
      <c r="J23" s="704"/>
      <c r="K23" s="44"/>
      <c r="L23" s="703">
        <f>INDEX(DatasheetPart2!$D$5:$BQ$314,MATCH(Import_LA_Code,DatasheetPart2!$B$5:$B$314,0),MATCH(CONCATENATE($T23,"/",L$9),DatasheetPart2!$D$3:$BQ$3,0))</f>
        <v>0</v>
      </c>
      <c r="M23" s="704"/>
      <c r="N23" s="44"/>
      <c r="O23" s="142"/>
      <c r="P23" s="707">
        <f>INDEX(DatasheetPart2!$D$5:$BQ$314,MATCH(Import_LA_Code,DatasheetPart2!$B$5:$B$314,0),MATCH(CONCATENATE($T23,"/",P$9),DatasheetPart2!$D$3:$BQ$3,0))</f>
        <v>-4058</v>
      </c>
      <c r="Q23" s="708"/>
      <c r="R23" s="144"/>
      <c r="S23" s="17"/>
      <c r="T23" s="380">
        <v>2</v>
      </c>
    </row>
    <row r="24" spans="1:20" x14ac:dyDescent="0.2">
      <c r="A24" s="24"/>
      <c r="B24" s="16"/>
      <c r="C24" s="96"/>
      <c r="D24" s="96"/>
      <c r="E24" s="96"/>
      <c r="F24" s="108"/>
      <c r="G24" s="88"/>
      <c r="H24" s="44"/>
      <c r="I24" s="44"/>
      <c r="J24" s="44"/>
      <c r="K24" s="44"/>
      <c r="L24" s="44"/>
      <c r="M24" s="44"/>
      <c r="N24" s="44"/>
      <c r="O24" s="142"/>
      <c r="P24" s="142"/>
      <c r="Q24" s="142"/>
      <c r="R24" s="144"/>
      <c r="S24" s="17"/>
    </row>
    <row r="25" spans="1:20" ht="15.75" x14ac:dyDescent="0.2">
      <c r="A25" s="24"/>
      <c r="B25" s="82" t="s">
        <v>55</v>
      </c>
      <c r="C25" s="96"/>
      <c r="D25" s="39"/>
      <c r="E25" s="39"/>
      <c r="F25" s="16"/>
      <c r="G25" s="88"/>
      <c r="H25" s="44"/>
      <c r="I25" s="44"/>
      <c r="J25" s="44"/>
      <c r="K25" s="44"/>
      <c r="L25" s="44"/>
      <c r="M25" s="44"/>
      <c r="N25" s="44"/>
      <c r="O25" s="142"/>
      <c r="P25" s="142"/>
      <c r="Q25" s="142"/>
      <c r="R25" s="144"/>
      <c r="S25" s="17"/>
    </row>
    <row r="26" spans="1:20" ht="14.25" customHeight="1" thickBot="1" x14ac:dyDescent="0.3">
      <c r="A26" s="24"/>
      <c r="B26" s="25"/>
      <c r="C26" s="82" t="s">
        <v>56</v>
      </c>
      <c r="D26" s="108"/>
      <c r="E26" s="39"/>
      <c r="F26" s="16"/>
      <c r="G26" s="88"/>
      <c r="H26" s="44"/>
      <c r="I26" s="44"/>
      <c r="J26" s="44"/>
      <c r="K26" s="44"/>
      <c r="L26" s="44"/>
      <c r="M26" s="44"/>
      <c r="N26" s="44"/>
      <c r="O26" s="142"/>
      <c r="P26" s="142"/>
      <c r="Q26" s="142"/>
      <c r="R26" s="144"/>
      <c r="S26" s="17"/>
    </row>
    <row r="27" spans="1:20" ht="16.5" thickBot="1" x14ac:dyDescent="0.25">
      <c r="A27" s="24"/>
      <c r="B27" s="5"/>
      <c r="C27" s="256" t="s">
        <v>756</v>
      </c>
      <c r="D27" s="257"/>
      <c r="E27" s="256"/>
      <c r="F27" s="257"/>
      <c r="G27" s="258"/>
      <c r="H27" s="258"/>
      <c r="I27" s="703">
        <f>INDEX(DatasheetPart2!$D$5:$BQ$314,MATCH(Import_LA_Code,DatasheetPart2!$B$5:$B$314,0),MATCH(CONCATENATE($T27,"/",I$9),DatasheetPart2!$D$3:$BQ$3,0))</f>
        <v>-181962690</v>
      </c>
      <c r="J27" s="704"/>
      <c r="K27" s="259"/>
      <c r="L27" s="703">
        <f>INDEX(DatasheetPart2!$D$5:$BQ$314,MATCH(Import_LA_Code,DatasheetPart2!$B$5:$B$314,0),MATCH(CONCATENATE($T27,"/",L$9),DatasheetPart2!$D$3:$BQ$3,0))</f>
        <v>-1386381</v>
      </c>
      <c r="M27" s="704"/>
      <c r="N27" s="259"/>
      <c r="O27" s="142"/>
      <c r="P27" s="707">
        <f>INDEX(DatasheetPart2!$D$5:$BQ$314,MATCH(Import_LA_Code,DatasheetPart2!$B$5:$B$314,0),MATCH(CONCATENATE($T27,"/",P$9),DatasheetPart2!$D$3:$BQ$3,0))</f>
        <v>-183349071</v>
      </c>
      <c r="Q27" s="708"/>
      <c r="R27" s="152">
        <f>+P27</f>
        <v>-183349071</v>
      </c>
      <c r="S27" s="17"/>
      <c r="T27" s="380">
        <v>3</v>
      </c>
    </row>
    <row r="28" spans="1:20" ht="16.5" thickBot="1" x14ac:dyDescent="0.25">
      <c r="A28" s="24"/>
      <c r="B28" s="16"/>
      <c r="C28" s="57"/>
      <c r="D28" s="97"/>
      <c r="E28" s="97"/>
      <c r="F28" s="108"/>
      <c r="G28" s="130"/>
      <c r="H28" s="130"/>
      <c r="I28" s="88"/>
      <c r="J28" s="88"/>
      <c r="K28" s="88"/>
      <c r="L28" s="88"/>
      <c r="M28" s="88"/>
      <c r="N28" s="130"/>
      <c r="O28" s="142"/>
      <c r="P28" s="145"/>
      <c r="Q28" s="142"/>
      <c r="R28" s="153"/>
      <c r="S28" s="17"/>
    </row>
    <row r="29" spans="1:20" ht="16.5" thickBot="1" x14ac:dyDescent="0.25">
      <c r="A29" s="24"/>
      <c r="B29" s="16"/>
      <c r="C29" s="687" t="s">
        <v>757</v>
      </c>
      <c r="D29" s="744"/>
      <c r="E29" s="744"/>
      <c r="F29" s="745"/>
      <c r="G29" s="745"/>
      <c r="H29" s="130"/>
      <c r="I29" s="703">
        <f>INDEX(DatasheetPart2!$D$5:$BQ$314,MATCH(Import_LA_Code,DatasheetPart2!$B$5:$B$314,0),MATCH(CONCATENATE($T29,"/",I$9),DatasheetPart2!$D$3:$BQ$3,0))</f>
        <v>-10974488</v>
      </c>
      <c r="J29" s="704"/>
      <c r="K29" s="44"/>
      <c r="L29" s="703">
        <f>INDEX(DatasheetPart2!$D$5:$BQ$314,MATCH(Import_LA_Code,DatasheetPart2!$B$5:$B$314,0),MATCH(CONCATENATE($T29,"/",L$9),DatasheetPart2!$D$3:$BQ$3,0))</f>
        <v>7906</v>
      </c>
      <c r="M29" s="704"/>
      <c r="N29" s="44"/>
      <c r="O29" s="142"/>
      <c r="P29" s="707">
        <f>INDEX(DatasheetPart2!$D$5:$BQ$314,MATCH(Import_LA_Code,DatasheetPart2!$B$5:$B$314,0),MATCH(CONCATENATE($T29,"/",P$9),DatasheetPart2!$D$3:$BQ$3,0))</f>
        <v>-10966582</v>
      </c>
      <c r="Q29" s="708"/>
      <c r="R29" s="144"/>
      <c r="S29" s="17"/>
      <c r="T29" s="380">
        <v>4</v>
      </c>
    </row>
    <row r="30" spans="1:20" ht="15.75" x14ac:dyDescent="0.2">
      <c r="A30" s="24"/>
      <c r="B30" s="16"/>
      <c r="C30" s="744"/>
      <c r="D30" s="744"/>
      <c r="E30" s="744"/>
      <c r="F30" s="745"/>
      <c r="G30" s="745"/>
      <c r="H30" s="130"/>
      <c r="I30" s="130"/>
      <c r="J30" s="44"/>
      <c r="K30" s="88"/>
      <c r="L30" s="88"/>
      <c r="M30" s="88"/>
      <c r="N30" s="44"/>
      <c r="O30" s="142"/>
      <c r="P30" s="145"/>
      <c r="Q30" s="142"/>
      <c r="R30" s="144"/>
      <c r="S30" s="17"/>
    </row>
    <row r="31" spans="1:20" ht="16.5" thickBot="1" x14ac:dyDescent="0.25">
      <c r="A31" s="24"/>
      <c r="B31" s="16"/>
      <c r="C31" s="97"/>
      <c r="D31" s="97"/>
      <c r="E31" s="97"/>
      <c r="F31" s="108"/>
      <c r="G31" s="88"/>
      <c r="H31" s="130"/>
      <c r="I31" s="88"/>
      <c r="J31" s="88"/>
      <c r="K31" s="88"/>
      <c r="L31" s="88"/>
      <c r="M31" s="88"/>
      <c r="N31" s="130"/>
      <c r="O31" s="142"/>
      <c r="P31" s="142"/>
      <c r="Q31" s="142"/>
      <c r="R31" s="144"/>
      <c r="S31" s="17"/>
    </row>
    <row r="32" spans="1:20" ht="16.5" customHeight="1" thickBot="1" x14ac:dyDescent="0.25">
      <c r="A32" s="24"/>
      <c r="B32" s="16"/>
      <c r="C32" s="57" t="s">
        <v>758</v>
      </c>
      <c r="D32" s="97"/>
      <c r="E32" s="39"/>
      <c r="F32" s="16"/>
      <c r="G32" s="130"/>
      <c r="H32" s="130"/>
      <c r="I32" s="703">
        <f>INDEX(DatasheetPart2!$D$5:$BQ$314,MATCH(Import_LA_Code,DatasheetPart2!$B$5:$B$314,0),MATCH(CONCATENATE($T32,"/",I$9),DatasheetPart2!$D$3:$BQ$3,0))</f>
        <v>-162710922</v>
      </c>
      <c r="J32" s="704"/>
      <c r="K32" s="44"/>
      <c r="L32" s="703">
        <f>INDEX(DatasheetPart2!$D$5:$BQ$314,MATCH(Import_LA_Code,DatasheetPart2!$B$5:$B$314,0),MATCH(CONCATENATE($T32,"/",L$9),DatasheetPart2!$D$3:$BQ$3,0))</f>
        <v>-1405031</v>
      </c>
      <c r="M32" s="704"/>
      <c r="N32" s="130"/>
      <c r="O32" s="142"/>
      <c r="P32" s="707">
        <f>INDEX(DatasheetPart2!$D$5:$BQ$314,MATCH(Import_LA_Code,DatasheetPart2!$B$5:$B$314,0),MATCH(CONCATENATE($T32,"/",P$9),DatasheetPart2!$D$3:$BQ$3,0))</f>
        <v>-164115953</v>
      </c>
      <c r="Q32" s="708"/>
      <c r="R32" s="153"/>
      <c r="S32" s="17"/>
      <c r="T32" s="380">
        <v>5</v>
      </c>
    </row>
    <row r="33" spans="1:20" ht="30.95" customHeight="1" x14ac:dyDescent="0.2">
      <c r="A33" s="24"/>
      <c r="B33" s="16"/>
      <c r="C33" s="39"/>
      <c r="D33" s="97"/>
      <c r="E33" s="39"/>
      <c r="F33" s="16"/>
      <c r="G33" s="130"/>
      <c r="H33" s="130"/>
      <c r="I33" s="743"/>
      <c r="J33" s="743"/>
      <c r="K33" s="44"/>
      <c r="L33" s="742"/>
      <c r="M33" s="742"/>
      <c r="N33" s="130"/>
      <c r="O33" s="142"/>
      <c r="P33" s="145"/>
      <c r="Q33" s="142"/>
      <c r="R33" s="153"/>
      <c r="S33" s="17"/>
    </row>
    <row r="34" spans="1:20" ht="16.5" thickBot="1" x14ac:dyDescent="0.25">
      <c r="A34" s="24"/>
      <c r="B34" s="16"/>
      <c r="C34" s="82" t="s">
        <v>1009</v>
      </c>
      <c r="D34" s="108"/>
      <c r="E34" s="39"/>
      <c r="F34" s="16"/>
      <c r="G34" s="88"/>
      <c r="H34" s="130"/>
      <c r="I34" s="44"/>
      <c r="J34" s="44"/>
      <c r="K34" s="44"/>
      <c r="L34" s="44"/>
      <c r="M34" s="44"/>
      <c r="N34" s="130"/>
      <c r="O34" s="142"/>
      <c r="P34" s="142"/>
      <c r="Q34" s="142"/>
      <c r="R34" s="153"/>
      <c r="S34" s="17"/>
    </row>
    <row r="35" spans="1:20" s="138" customFormat="1" ht="16.5" thickBot="1" x14ac:dyDescent="0.3">
      <c r="A35" s="441"/>
      <c r="B35" s="436"/>
      <c r="C35" s="57" t="s">
        <v>1007</v>
      </c>
      <c r="D35" s="451"/>
      <c r="E35" s="435"/>
      <c r="F35" s="436"/>
      <c r="G35" s="452"/>
      <c r="H35" s="438"/>
      <c r="I35" s="703">
        <f>INDEX(DatasheetPart2!$D$5:$BQ$314,MATCH(Import_LA_Code,DatasheetPart2!$B$5:$B$314,0),MATCH(CONCATENATE($T35,"/",I$9),DatasheetPart2!$D$3:$BQ$3,0))</f>
        <v>151649903</v>
      </c>
      <c r="J35" s="704"/>
      <c r="K35" s="59"/>
      <c r="L35" s="703">
        <f>INDEX(DatasheetPart2!$D$5:$BQ$314,MATCH(Import_LA_Code,DatasheetPart2!$B$5:$B$314,0),MATCH(CONCATENATE($T35,"/",L$9),DatasheetPart2!$D$3:$BQ$3,0))</f>
        <v>998959</v>
      </c>
      <c r="M35" s="704"/>
      <c r="N35" s="79"/>
      <c r="O35" s="273"/>
      <c r="P35" s="707">
        <f>INDEX(DatasheetPart2!$D$5:$BQ$314,MATCH(Import_LA_Code,DatasheetPart2!$B$5:$B$314,0),MATCH(CONCATENATE($T35,"/",P$9),DatasheetPart2!$D$3:$BQ$3,0))</f>
        <v>152648862</v>
      </c>
      <c r="Q35" s="708"/>
      <c r="R35" s="453"/>
      <c r="S35" s="443"/>
      <c r="T35" s="380">
        <v>6</v>
      </c>
    </row>
    <row r="36" spans="1:20" s="138" customFormat="1" ht="15.75" x14ac:dyDescent="0.25">
      <c r="A36" s="441"/>
      <c r="B36" s="436"/>
      <c r="C36" s="57" t="s">
        <v>1010</v>
      </c>
      <c r="D36" s="451"/>
      <c r="E36" s="435"/>
      <c r="F36" s="436"/>
      <c r="G36" s="452"/>
      <c r="H36" s="438"/>
      <c r="I36" s="59"/>
      <c r="J36" s="59"/>
      <c r="K36" s="59"/>
      <c r="L36" s="59"/>
      <c r="M36" s="59"/>
      <c r="N36" s="79"/>
      <c r="O36" s="273"/>
      <c r="P36" s="273"/>
      <c r="Q36" s="273"/>
      <c r="R36" s="453"/>
      <c r="S36" s="443"/>
      <c r="T36" s="380"/>
    </row>
    <row r="37" spans="1:20" s="138" customFormat="1" ht="16.5" thickBot="1" x14ac:dyDescent="0.25">
      <c r="A37" s="441"/>
      <c r="B37" s="436"/>
      <c r="C37" s="57"/>
      <c r="D37" s="451"/>
      <c r="E37" s="435"/>
      <c r="F37" s="436"/>
      <c r="G37" s="439"/>
      <c r="H37" s="438"/>
      <c r="I37" s="59"/>
      <c r="J37" s="59"/>
      <c r="K37" s="59"/>
      <c r="L37" s="59"/>
      <c r="M37" s="59"/>
      <c r="N37" s="205"/>
      <c r="O37" s="273"/>
      <c r="P37" s="273"/>
      <c r="Q37" s="273"/>
      <c r="R37" s="453"/>
      <c r="S37" s="443"/>
      <c r="T37" s="380"/>
    </row>
    <row r="38" spans="1:20" s="138" customFormat="1" ht="16.5" thickBot="1" x14ac:dyDescent="0.3">
      <c r="A38" s="441"/>
      <c r="B38" s="436"/>
      <c r="C38" s="57" t="s">
        <v>1012</v>
      </c>
      <c r="D38" s="451"/>
      <c r="E38" s="435"/>
      <c r="F38" s="436"/>
      <c r="G38" s="452"/>
      <c r="H38" s="438"/>
      <c r="I38" s="703">
        <f>INDEX(DatasheetPart2!$D$5:$BQ$314,MATCH(Import_LA_Code,DatasheetPart2!$B$5:$B$314,0),MATCH(CONCATENATE($T38,"/",I$9),DatasheetPart2!$D$3:$BQ$3,0))</f>
        <v>923484570</v>
      </c>
      <c r="J38" s="704"/>
      <c r="K38" s="59"/>
      <c r="L38" s="703">
        <f>INDEX(DatasheetPart2!$D$5:$BQ$314,MATCH(Import_LA_Code,DatasheetPart2!$B$5:$B$314,0),MATCH(CONCATENATE($T38,"/",L$9),DatasheetPart2!$D$3:$BQ$3,0))</f>
        <v>13294809</v>
      </c>
      <c r="M38" s="704"/>
      <c r="N38" s="79"/>
      <c r="O38" s="273"/>
      <c r="P38" s="707">
        <f>INDEX(DatasheetPart2!$D$5:$BQ$314,MATCH(Import_LA_Code,DatasheetPart2!$B$5:$B$314,0),MATCH(CONCATENATE($T38,"/",P$9),DatasheetPart2!$D$3:$BQ$3,0))</f>
        <v>936779379</v>
      </c>
      <c r="Q38" s="708"/>
      <c r="R38" s="453"/>
      <c r="S38" s="443"/>
      <c r="T38" s="380">
        <v>7</v>
      </c>
    </row>
    <row r="39" spans="1:20" s="138" customFormat="1" ht="15.75" x14ac:dyDescent="0.25">
      <c r="A39" s="441"/>
      <c r="B39" s="436"/>
      <c r="C39" s="57" t="s">
        <v>1010</v>
      </c>
      <c r="D39" s="451"/>
      <c r="E39" s="435"/>
      <c r="F39" s="436"/>
      <c r="G39" s="452"/>
      <c r="H39" s="438"/>
      <c r="I39" s="59"/>
      <c r="J39" s="59"/>
      <c r="K39" s="59"/>
      <c r="L39" s="59"/>
      <c r="M39" s="59"/>
      <c r="N39" s="79"/>
      <c r="O39" s="273"/>
      <c r="P39" s="273"/>
      <c r="Q39" s="582"/>
      <c r="R39" s="453"/>
      <c r="S39" s="443"/>
      <c r="T39" s="380"/>
    </row>
    <row r="40" spans="1:20" s="138" customFormat="1" ht="16.5" thickBot="1" x14ac:dyDescent="0.3">
      <c r="A40" s="441"/>
      <c r="B40" s="436"/>
      <c r="C40" s="57"/>
      <c r="D40" s="451"/>
      <c r="E40" s="435"/>
      <c r="F40" s="436"/>
      <c r="G40" s="452"/>
      <c r="H40" s="438"/>
      <c r="I40" s="59"/>
      <c r="J40" s="59"/>
      <c r="K40" s="59"/>
      <c r="L40" s="59"/>
      <c r="M40" s="59"/>
      <c r="N40" s="79"/>
      <c r="O40" s="273"/>
      <c r="P40" s="273"/>
      <c r="Q40" s="273"/>
      <c r="R40" s="453"/>
      <c r="S40" s="443"/>
      <c r="T40" s="380"/>
    </row>
    <row r="41" spans="1:20" s="138" customFormat="1" ht="16.5" thickBot="1" x14ac:dyDescent="0.25">
      <c r="A41" s="441"/>
      <c r="B41" s="436"/>
      <c r="C41" s="57" t="s">
        <v>1013</v>
      </c>
      <c r="D41" s="454"/>
      <c r="E41" s="435"/>
      <c r="F41" s="436"/>
      <c r="G41" s="438"/>
      <c r="H41" s="438"/>
      <c r="I41" s="703">
        <f>INDEX(DatasheetPart2!$D$5:$BQ$314,MATCH(Import_LA_Code,DatasheetPart2!$B$5:$B$314,0),MATCH(CONCATENATE($T41,"/",I$9),DatasheetPart2!$D$3:$BQ$3,0))</f>
        <v>70811911</v>
      </c>
      <c r="J41" s="704"/>
      <c r="K41" s="59"/>
      <c r="L41" s="703">
        <f>INDEX(DatasheetPart2!$D$5:$BQ$314,MATCH(Import_LA_Code,DatasheetPart2!$B$5:$B$314,0),MATCH(CONCATENATE($T41,"/",L$9),DatasheetPart2!$D$3:$BQ$3,0))</f>
        <v>-910311</v>
      </c>
      <c r="M41" s="704"/>
      <c r="N41" s="205"/>
      <c r="O41" s="273"/>
      <c r="P41" s="707">
        <f>INDEX(DatasheetPart2!$D$5:$BQ$314,MATCH(Import_LA_Code,DatasheetPart2!$B$5:$B$314,0),MATCH(CONCATENATE($T41,"/",P$9),DatasheetPart2!$D$3:$BQ$3,0))</f>
        <v>69901600</v>
      </c>
      <c r="Q41" s="708"/>
      <c r="R41" s="453"/>
      <c r="S41" s="443"/>
      <c r="T41" s="380">
        <v>8</v>
      </c>
    </row>
    <row r="42" spans="1:20" s="138" customFormat="1" ht="17.25" customHeight="1" thickBot="1" x14ac:dyDescent="0.25">
      <c r="A42" s="441"/>
      <c r="B42" s="436"/>
      <c r="C42" s="57"/>
      <c r="D42" s="454"/>
      <c r="E42" s="435"/>
      <c r="F42" s="436"/>
      <c r="G42" s="438"/>
      <c r="H42" s="438"/>
      <c r="I42" s="748"/>
      <c r="J42" s="748"/>
      <c r="K42" s="59"/>
      <c r="L42" s="749"/>
      <c r="M42" s="749"/>
      <c r="N42" s="205"/>
      <c r="O42" s="273"/>
      <c r="P42" s="273"/>
      <c r="Q42" s="273"/>
      <c r="R42" s="453"/>
      <c r="S42" s="443"/>
      <c r="T42" s="380"/>
    </row>
    <row r="43" spans="1:20" s="138" customFormat="1" ht="16.5" thickBot="1" x14ac:dyDescent="0.25">
      <c r="A43" s="441"/>
      <c r="B43" s="436"/>
      <c r="C43" s="57" t="s">
        <v>1011</v>
      </c>
      <c r="D43" s="454"/>
      <c r="E43" s="435"/>
      <c r="F43" s="436"/>
      <c r="G43" s="438"/>
      <c r="H43" s="438"/>
      <c r="I43" s="703">
        <f>INDEX(DatasheetPart2!$D$5:$BQ$314,MATCH(Import_LA_Code,DatasheetPart2!$B$5:$B$314,0),MATCH(CONCATENATE($T43,"/",I$9),DatasheetPart2!$D$3:$BQ$3,0))</f>
        <v>-777424111</v>
      </c>
      <c r="J43" s="704"/>
      <c r="K43" s="59"/>
      <c r="L43" s="703">
        <f>INDEX(DatasheetPart2!$D$5:$BQ$314,MATCH(Import_LA_Code,DatasheetPart2!$B$5:$B$314,0),MATCH(CONCATENATE($T43,"/",L$9),DatasheetPart2!$D$3:$BQ$3,0))</f>
        <v>-12752018</v>
      </c>
      <c r="M43" s="704"/>
      <c r="N43" s="205"/>
      <c r="O43" s="273"/>
      <c r="P43" s="707">
        <f>INDEX(DatasheetPart2!$D$5:$BQ$314,MATCH(Import_LA_Code,DatasheetPart2!$B$5:$B$314,0),MATCH(CONCATENATE($T43,"/",P$9),DatasheetPart2!$D$3:$BQ$3,0))</f>
        <v>-790176129</v>
      </c>
      <c r="Q43" s="708"/>
      <c r="R43" s="453"/>
      <c r="S43" s="443"/>
      <c r="T43" s="380">
        <v>9</v>
      </c>
    </row>
    <row r="44" spans="1:20" ht="18.75" customHeight="1" thickBot="1" x14ac:dyDescent="0.25">
      <c r="A44" s="24"/>
      <c r="B44" s="16"/>
      <c r="C44" s="39"/>
      <c r="D44" s="39"/>
      <c r="E44" s="39"/>
      <c r="F44" s="16"/>
      <c r="G44" s="130"/>
      <c r="H44" s="45"/>
      <c r="I44" s="590"/>
      <c r="J44" s="590"/>
      <c r="K44" s="521"/>
      <c r="L44" s="591"/>
      <c r="M44" s="591"/>
      <c r="N44" s="130"/>
      <c r="O44" s="142"/>
      <c r="P44" s="145"/>
      <c r="Q44" s="142"/>
      <c r="R44" s="153"/>
      <c r="S44" s="588"/>
    </row>
    <row r="45" spans="1:20" ht="15.75" customHeight="1" x14ac:dyDescent="0.2">
      <c r="A45" s="24"/>
      <c r="B45" s="66"/>
      <c r="C45" s="99"/>
      <c r="D45" s="99"/>
      <c r="E45" s="99"/>
      <c r="F45" s="67"/>
      <c r="G45" s="131"/>
      <c r="H45" s="68"/>
      <c r="I45" s="245"/>
      <c r="J45" s="245"/>
      <c r="K45" s="750"/>
      <c r="L45" s="750"/>
      <c r="M45" s="750"/>
      <c r="N45" s="750"/>
      <c r="O45" s="246"/>
      <c r="P45" s="247"/>
      <c r="Q45" s="246"/>
      <c r="R45" s="154"/>
      <c r="S45" s="17"/>
    </row>
    <row r="46" spans="1:20" ht="16.5" thickBot="1" x14ac:dyDescent="0.25">
      <c r="A46" s="24"/>
      <c r="B46" s="69"/>
      <c r="C46" s="82" t="s">
        <v>3286</v>
      </c>
      <c r="D46" s="39"/>
      <c r="E46" s="39"/>
      <c r="F46" s="16"/>
      <c r="G46" s="88"/>
      <c r="H46" s="44"/>
      <c r="I46" s="44"/>
      <c r="J46" s="44"/>
      <c r="K46" s="751"/>
      <c r="L46" s="751"/>
      <c r="M46" s="751"/>
      <c r="N46" s="751"/>
      <c r="O46" s="142"/>
      <c r="P46" s="142"/>
      <c r="Q46" s="142"/>
      <c r="R46" s="155"/>
      <c r="S46" s="17"/>
    </row>
    <row r="47" spans="1:20" ht="16.5" thickBot="1" x14ac:dyDescent="0.3">
      <c r="A47" s="24"/>
      <c r="B47" s="70"/>
      <c r="C47" s="57" t="s">
        <v>1014</v>
      </c>
      <c r="D47" s="39"/>
      <c r="E47" s="39"/>
      <c r="F47" s="16"/>
      <c r="G47" s="205"/>
      <c r="H47" s="130"/>
      <c r="I47" s="705">
        <f>INDEX(DatasheetPart2!$D$5:$BQ$314,MATCH(Import_LA_Code,DatasheetPart2!$B$5:$B$314,0),MATCH(CONCATENATE($T47,"/",I$9),DatasheetPart2!$D$3:$BQ$3,0))</f>
        <v>23052560654</v>
      </c>
      <c r="J47" s="706"/>
      <c r="K47" s="44"/>
      <c r="L47" s="705">
        <f>INDEX(DatasheetPart2!$D$5:$BQ$314,MATCH(Import_LA_Code,DatasheetPart2!$B$5:$B$314,0),MATCH(CONCATENATE($T47,"/",L$9),DatasheetPart2!$D$3:$BQ$3,0))</f>
        <v>308765083</v>
      </c>
      <c r="M47" s="706"/>
      <c r="N47" s="44"/>
      <c r="O47" s="142"/>
      <c r="P47" s="707">
        <f>INDEX(DatasheetPart2!$D$5:$BQ$314,MATCH(Import_LA_Code,DatasheetPart2!$B$5:$B$314,0),MATCH(CONCATENATE($T47,"/",P$9),DatasheetPart2!$D$3:$BQ$3,0))</f>
        <v>23361325736</v>
      </c>
      <c r="Q47" s="708"/>
      <c r="R47" s="156"/>
      <c r="S47" s="17"/>
      <c r="T47" s="380" t="s">
        <v>2670</v>
      </c>
    </row>
    <row r="48" spans="1:20" ht="15.75" thickBot="1" x14ac:dyDescent="0.25">
      <c r="A48" s="24"/>
      <c r="B48" s="71"/>
      <c r="C48" s="100"/>
      <c r="D48" s="100"/>
      <c r="E48" s="100"/>
      <c r="F48" s="72"/>
      <c r="G48" s="132"/>
      <c r="H48" s="73"/>
      <c r="I48" s="73"/>
      <c r="J48" s="73"/>
      <c r="K48" s="73"/>
      <c r="L48" s="73"/>
      <c r="M48" s="73"/>
      <c r="N48" s="73"/>
      <c r="O48" s="249"/>
      <c r="P48" s="249"/>
      <c r="Q48" s="249"/>
      <c r="R48" s="157"/>
      <c r="S48" s="17"/>
    </row>
    <row r="49" spans="1:20" ht="15.75" thickBot="1" x14ac:dyDescent="0.25">
      <c r="A49" s="24"/>
      <c r="B49" s="16"/>
      <c r="C49" s="39"/>
      <c r="D49" s="39"/>
      <c r="E49" s="39"/>
      <c r="F49" s="16"/>
      <c r="G49" s="44"/>
      <c r="H49" s="44"/>
      <c r="I49" s="44"/>
      <c r="J49" s="44"/>
      <c r="K49" s="44"/>
      <c r="L49" s="44"/>
      <c r="M49" s="44"/>
      <c r="N49" s="44"/>
      <c r="O49" s="44"/>
      <c r="P49" s="44"/>
      <c r="Q49" s="44"/>
      <c r="R49" s="16"/>
      <c r="S49" s="17"/>
    </row>
    <row r="50" spans="1:20" x14ac:dyDescent="0.2">
      <c r="A50" s="133"/>
      <c r="B50" s="134"/>
      <c r="C50" s="135"/>
      <c r="D50" s="135"/>
      <c r="E50" s="135"/>
      <c r="F50" s="134"/>
      <c r="G50" s="248"/>
      <c r="H50" s="248"/>
      <c r="I50" s="248"/>
      <c r="J50" s="248"/>
      <c r="K50" s="522"/>
      <c r="L50" s="248"/>
      <c r="M50" s="248"/>
      <c r="N50" s="248"/>
      <c r="O50" s="248"/>
      <c r="P50" s="248"/>
      <c r="Q50" s="248"/>
      <c r="R50" s="134"/>
      <c r="S50" s="136"/>
    </row>
    <row r="51" spans="1:20" ht="15.75" x14ac:dyDescent="0.2">
      <c r="A51" s="24"/>
      <c r="B51" s="16"/>
      <c r="C51" s="82" t="s">
        <v>73</v>
      </c>
      <c r="D51" s="39"/>
      <c r="E51" s="39"/>
      <c r="F51" s="16"/>
      <c r="G51" s="44"/>
      <c r="H51" s="44"/>
      <c r="I51" s="44"/>
      <c r="J51" s="44"/>
      <c r="K51" s="44"/>
      <c r="L51" s="44"/>
      <c r="M51" s="44"/>
      <c r="N51" s="44"/>
      <c r="O51" s="44"/>
      <c r="P51" s="44"/>
      <c r="Q51" s="44"/>
      <c r="R51" s="16"/>
      <c r="S51" s="17"/>
    </row>
    <row r="52" spans="1:20" ht="33" customHeight="1" x14ac:dyDescent="0.2">
      <c r="A52" s="589"/>
      <c r="B52" s="16"/>
      <c r="C52" s="688" t="s">
        <v>1677</v>
      </c>
      <c r="D52" s="688"/>
      <c r="E52" s="688"/>
      <c r="F52" s="688"/>
      <c r="G52" s="688"/>
      <c r="H52" s="688"/>
      <c r="I52" s="688"/>
      <c r="J52" s="688"/>
      <c r="K52" s="688"/>
      <c r="L52" s="688"/>
      <c r="M52" s="688"/>
      <c r="N52" s="688"/>
      <c r="O52" s="688"/>
      <c r="P52" s="688"/>
      <c r="Q52" s="688"/>
      <c r="R52" s="16"/>
      <c r="S52" s="588"/>
    </row>
    <row r="53" spans="1:20" ht="15.75" x14ac:dyDescent="0.2">
      <c r="A53" s="24"/>
      <c r="B53" s="16"/>
      <c r="C53" s="160"/>
      <c r="D53" s="39"/>
      <c r="E53" s="77"/>
      <c r="F53" s="77"/>
      <c r="G53" s="44"/>
      <c r="H53" s="44"/>
      <c r="I53" s="709" t="s">
        <v>17</v>
      </c>
      <c r="J53" s="709"/>
      <c r="K53" s="523"/>
      <c r="L53" s="709" t="s">
        <v>18</v>
      </c>
      <c r="M53" s="710"/>
      <c r="N53" s="44"/>
      <c r="O53" s="44"/>
      <c r="P53" s="709" t="s">
        <v>19</v>
      </c>
      <c r="Q53" s="710"/>
      <c r="R53" s="16"/>
      <c r="S53" s="17"/>
    </row>
    <row r="54" spans="1:20" ht="15.75" customHeight="1" x14ac:dyDescent="0.2">
      <c r="A54" s="24"/>
      <c r="B54" s="16"/>
      <c r="C54" s="108"/>
      <c r="D54" s="39"/>
      <c r="E54" s="44"/>
      <c r="F54" s="44"/>
      <c r="G54" s="44"/>
      <c r="H54" s="44"/>
      <c r="I54" s="713" t="s">
        <v>46</v>
      </c>
      <c r="J54" s="713"/>
      <c r="K54" s="78"/>
      <c r="L54" s="729" t="s">
        <v>44</v>
      </c>
      <c r="M54" s="729"/>
      <c r="N54" s="44"/>
      <c r="O54" s="44"/>
      <c r="P54" s="729" t="s">
        <v>731</v>
      </c>
      <c r="Q54" s="741"/>
      <c r="R54" s="16"/>
      <c r="S54" s="17"/>
    </row>
    <row r="55" spans="1:20" ht="31.5" customHeight="1" x14ac:dyDescent="0.2">
      <c r="A55" s="24"/>
      <c r="B55" s="16"/>
      <c r="C55" s="82"/>
      <c r="D55" s="39"/>
      <c r="E55" s="44"/>
      <c r="F55" s="44"/>
      <c r="G55" s="44"/>
      <c r="H55" s="44"/>
      <c r="I55" s="713"/>
      <c r="J55" s="713"/>
      <c r="K55" s="78"/>
      <c r="L55" s="729"/>
      <c r="M55" s="729"/>
      <c r="N55" s="44"/>
      <c r="O55" s="44"/>
      <c r="P55" s="741"/>
      <c r="Q55" s="741"/>
      <c r="R55" s="16"/>
      <c r="S55" s="17"/>
    </row>
    <row r="56" spans="1:20" ht="21" customHeight="1" thickBot="1" x14ac:dyDescent="0.3">
      <c r="A56" s="24"/>
      <c r="B56" s="16"/>
      <c r="C56" s="79" t="s">
        <v>3284</v>
      </c>
      <c r="D56" s="39"/>
      <c r="E56" s="44"/>
      <c r="F56" s="44"/>
      <c r="G56" s="44"/>
      <c r="H56" s="44"/>
      <c r="I56" s="714"/>
      <c r="J56" s="714"/>
      <c r="K56" s="264"/>
      <c r="L56" s="714"/>
      <c r="M56" s="714"/>
      <c r="N56" s="44"/>
      <c r="O56" s="142"/>
      <c r="P56" s="717"/>
      <c r="Q56" s="717"/>
      <c r="R56" s="144"/>
      <c r="S56" s="17"/>
    </row>
    <row r="57" spans="1:20" ht="16.5" thickBot="1" x14ac:dyDescent="0.25">
      <c r="A57" s="24"/>
      <c r="B57" s="16"/>
      <c r="C57" s="57" t="s">
        <v>1015</v>
      </c>
      <c r="D57" s="39"/>
      <c r="E57" s="44"/>
      <c r="F57" s="44"/>
      <c r="G57" s="44"/>
      <c r="H57" s="44"/>
      <c r="I57" s="250"/>
      <c r="J57" s="44"/>
      <c r="K57" s="264"/>
      <c r="L57" s="705">
        <f>INDEX(DatasheetPart2!$D$5:$BQ$314,MATCH(Import_LA_Code,DatasheetPart2!$B$5:$B$314,0),MATCH(CONCATENATE($T57,"/",L$9),DatasheetPart2!$D$3:$BQ$3,0))</f>
        <v>308765083</v>
      </c>
      <c r="M57" s="706"/>
      <c r="N57" s="44"/>
      <c r="O57" s="142"/>
      <c r="P57" s="707">
        <f>INDEX(DatasheetPart2!$D$5:$BQ$314,MATCH(Import_LA_Code,DatasheetPart2!$B$5:$B$314,0),MATCH(CONCATENATE($T57,"/",P$9),DatasheetPart2!$D$3:$BQ$3,0))</f>
        <v>308765083</v>
      </c>
      <c r="Q57" s="708"/>
      <c r="R57" s="144"/>
      <c r="S57" s="17"/>
      <c r="T57" s="380" t="s">
        <v>2671</v>
      </c>
    </row>
    <row r="58" spans="1:20" ht="15.75" x14ac:dyDescent="0.2">
      <c r="A58" s="24"/>
      <c r="B58" s="16"/>
      <c r="C58" s="82"/>
      <c r="D58" s="39"/>
      <c r="E58" s="250"/>
      <c r="F58" s="44"/>
      <c r="G58" s="250"/>
      <c r="H58" s="250"/>
      <c r="I58" s="250"/>
      <c r="J58" s="250"/>
      <c r="K58" s="264"/>
      <c r="L58" s="250"/>
      <c r="M58" s="250"/>
      <c r="N58" s="44"/>
      <c r="O58" s="142"/>
      <c r="P58" s="142"/>
      <c r="Q58" s="142"/>
      <c r="R58" s="144"/>
      <c r="S58" s="17"/>
    </row>
    <row r="59" spans="1:20" ht="15.75" x14ac:dyDescent="0.2">
      <c r="A59" s="24"/>
      <c r="B59" s="16"/>
      <c r="C59" s="82"/>
      <c r="D59" s="39"/>
      <c r="E59" s="44"/>
      <c r="F59" s="44"/>
      <c r="G59" s="250"/>
      <c r="H59" s="44"/>
      <c r="I59" s="44"/>
      <c r="J59" s="44"/>
      <c r="K59" s="264"/>
      <c r="L59" s="44"/>
      <c r="M59" s="44"/>
      <c r="N59" s="44"/>
      <c r="O59" s="142"/>
      <c r="P59" s="142"/>
      <c r="Q59" s="142"/>
      <c r="R59" s="144"/>
      <c r="S59" s="17"/>
    </row>
    <row r="60" spans="1:20" ht="15" customHeight="1" x14ac:dyDescent="0.2">
      <c r="A60" s="24"/>
      <c r="B60" s="16"/>
      <c r="C60" s="90"/>
      <c r="D60" s="39"/>
      <c r="E60" s="78"/>
      <c r="F60" s="78"/>
      <c r="G60" s="44"/>
      <c r="H60" s="44"/>
      <c r="I60" s="44"/>
      <c r="J60" s="44"/>
      <c r="K60" s="264"/>
      <c r="L60" s="44"/>
      <c r="M60" s="44"/>
      <c r="N60" s="44"/>
      <c r="O60" s="142"/>
      <c r="P60" s="715" t="s">
        <v>731</v>
      </c>
      <c r="Q60" s="716"/>
      <c r="R60" s="144"/>
      <c r="S60" s="17"/>
    </row>
    <row r="61" spans="1:20" ht="16.5" customHeight="1" thickBot="1" x14ac:dyDescent="0.3">
      <c r="A61" s="24"/>
      <c r="B61" s="25"/>
      <c r="C61" s="82" t="s">
        <v>1056</v>
      </c>
      <c r="D61" s="39"/>
      <c r="E61" s="78"/>
      <c r="F61" s="78"/>
      <c r="G61" s="44"/>
      <c r="H61" s="44"/>
      <c r="I61" s="44"/>
      <c r="J61" s="44"/>
      <c r="K61" s="264"/>
      <c r="L61" s="44"/>
      <c r="M61" s="44"/>
      <c r="N61" s="44"/>
      <c r="O61" s="142"/>
      <c r="P61" s="716"/>
      <c r="Q61" s="716"/>
      <c r="R61" s="200"/>
      <c r="S61" s="17"/>
    </row>
    <row r="62" spans="1:20" ht="16.5" thickBot="1" x14ac:dyDescent="0.25">
      <c r="A62" s="24"/>
      <c r="B62" s="16"/>
      <c r="C62" s="57" t="s">
        <v>1016</v>
      </c>
      <c r="D62" s="39"/>
      <c r="E62" s="44"/>
      <c r="F62" s="44"/>
      <c r="G62" s="44"/>
      <c r="H62" s="44"/>
      <c r="I62" s="703">
        <f>INDEX(DatasheetPart2!$D$5:$BQ$314,MATCH(Import_LA_Code,DatasheetPart2!$B$5:$B$314,0),MATCH(CONCATENATE($T62,"/",I$9),DatasheetPart2!$D$3:$BQ$3,0))</f>
        <v>106591224</v>
      </c>
      <c r="J62" s="704"/>
      <c r="K62" s="264"/>
      <c r="L62" s="705">
        <f>INDEX(DatasheetPart2!$D$5:$BQ$314,MATCH(Import_LA_Code,DatasheetPart2!$B$5:$B$314,0),MATCH(CONCATENATE($T62,"/",L$9),DatasheetPart2!$D$3:$BQ$3,0))</f>
        <v>2794243</v>
      </c>
      <c r="M62" s="706"/>
      <c r="N62" s="16"/>
      <c r="O62" s="142"/>
      <c r="P62" s="707">
        <f>INDEX(DatasheetPart2!$D$5:$BQ$314,MATCH(Import_LA_Code,DatasheetPart2!$B$5:$B$314,0),MATCH(CONCATENATE($T62,"/",P$9),DatasheetPart2!$D$3:$BQ$3,0))</f>
        <v>109385467</v>
      </c>
      <c r="Q62" s="708"/>
      <c r="R62" s="153"/>
      <c r="S62" s="17"/>
      <c r="T62" s="380" t="s">
        <v>2672</v>
      </c>
    </row>
    <row r="63" spans="1:20" ht="15.75" thickBot="1" x14ac:dyDescent="0.25">
      <c r="A63" s="24"/>
      <c r="B63" s="16"/>
      <c r="C63" s="39"/>
      <c r="D63" s="39"/>
      <c r="E63" s="44"/>
      <c r="F63" s="44"/>
      <c r="G63" s="44"/>
      <c r="H63" s="44"/>
      <c r="I63" s="44"/>
      <c r="J63" s="44"/>
      <c r="K63" s="264"/>
      <c r="L63" s="44"/>
      <c r="M63" s="44"/>
      <c r="N63" s="44"/>
      <c r="O63" s="142"/>
      <c r="P63" s="142"/>
      <c r="Q63" s="142"/>
      <c r="R63" s="144"/>
      <c r="S63" s="17"/>
    </row>
    <row r="64" spans="1:20" s="138" customFormat="1" ht="16.5" thickBot="1" x14ac:dyDescent="0.25">
      <c r="A64" s="441"/>
      <c r="B64" s="436"/>
      <c r="C64" s="470" t="s">
        <v>1021</v>
      </c>
      <c r="D64" s="435"/>
      <c r="E64" s="440"/>
      <c r="F64" s="440"/>
      <c r="G64" s="440"/>
      <c r="H64" s="440"/>
      <c r="I64" s="703">
        <f>INDEX(DatasheetPart2!$D$5:$BQ$314,MATCH(Import_LA_Code,DatasheetPart2!$B$5:$B$314,0),MATCH(CONCATENATE($T64,"/",I$9),DatasheetPart2!$D$3:$BQ$3,0))</f>
        <v>0</v>
      </c>
      <c r="J64" s="704"/>
      <c r="K64" s="264"/>
      <c r="L64" s="705">
        <f>INDEX(DatasheetPart2!$D$5:$BQ$314,MATCH(Import_LA_Code,DatasheetPart2!$B$5:$B$314,0),MATCH(CONCATENATE($T64,"/",L$9),DatasheetPart2!$D$3:$BQ$3,0))</f>
        <v>0</v>
      </c>
      <c r="M64" s="706"/>
      <c r="N64" s="16"/>
      <c r="O64" s="142"/>
      <c r="P64" s="707">
        <f>INDEX(DatasheetPart2!$D$5:$BQ$314,MATCH(Import_LA_Code,DatasheetPart2!$B$5:$B$314,0),MATCH(CONCATENATE($T64,"/",P$9),DatasheetPart2!$D$3:$BQ$3,0))</f>
        <v>0</v>
      </c>
      <c r="Q64" s="708"/>
      <c r="R64" s="442"/>
      <c r="S64" s="443"/>
      <c r="T64" s="380" t="s">
        <v>2673</v>
      </c>
    </row>
    <row r="65" spans="1:20" ht="15.75" thickBot="1" x14ac:dyDescent="0.25">
      <c r="A65" s="24"/>
      <c r="B65" s="16"/>
      <c r="C65" s="39"/>
      <c r="D65" s="39"/>
      <c r="E65" s="44"/>
      <c r="F65" s="44"/>
      <c r="G65" s="44"/>
      <c r="H65" s="44"/>
      <c r="I65" s="44"/>
      <c r="J65" s="44"/>
      <c r="K65" s="264"/>
      <c r="L65" s="44"/>
      <c r="M65" s="44"/>
      <c r="N65" s="44"/>
      <c r="O65" s="142"/>
      <c r="P65" s="142"/>
      <c r="Q65" s="142"/>
      <c r="R65" s="144"/>
      <c r="S65" s="17"/>
    </row>
    <row r="66" spans="1:20" ht="16.5" thickBot="1" x14ac:dyDescent="0.25">
      <c r="A66" s="24"/>
      <c r="B66" s="16"/>
      <c r="C66" s="57" t="s">
        <v>1017</v>
      </c>
      <c r="D66" s="39"/>
      <c r="E66" s="44"/>
      <c r="F66" s="44"/>
      <c r="G66" s="44"/>
      <c r="H66" s="44"/>
      <c r="I66" s="44"/>
      <c r="J66" s="44"/>
      <c r="K66" s="264"/>
      <c r="L66" s="705">
        <f>INDEX(DatasheetPart2!$D$5:$BQ$314,MATCH(Import_LA_Code,DatasheetPart2!$B$5:$B$314,0),MATCH(CONCATENATE($T66,"/",L$9),DatasheetPart2!$D$3:$BQ$3,0))</f>
        <v>-1690795</v>
      </c>
      <c r="M66" s="706"/>
      <c r="N66" s="44"/>
      <c r="O66" s="142"/>
      <c r="P66" s="707">
        <f>INDEX(DatasheetPart2!$D$5:$BQ$314,MATCH(Import_LA_Code,DatasheetPart2!$B$5:$B$314,0),MATCH(CONCATENATE($T66,"/",P$9),DatasheetPart2!$D$3:$BQ$3,0))</f>
        <v>-1690795</v>
      </c>
      <c r="Q66" s="708"/>
      <c r="R66" s="144"/>
      <c r="S66" s="17"/>
      <c r="T66" s="380" t="s">
        <v>2674</v>
      </c>
    </row>
    <row r="67" spans="1:20" ht="15.75" thickBot="1" x14ac:dyDescent="0.25">
      <c r="A67" s="24"/>
      <c r="B67" s="16"/>
      <c r="C67" s="39"/>
      <c r="D67" s="39"/>
      <c r="E67" s="44"/>
      <c r="F67" s="44"/>
      <c r="G67" s="44"/>
      <c r="H67" s="44"/>
      <c r="I67" s="44"/>
      <c r="J67" s="44"/>
      <c r="K67" s="264"/>
      <c r="L67" s="44"/>
      <c r="M67" s="44"/>
      <c r="N67" s="44"/>
      <c r="O67" s="142"/>
      <c r="P67" s="142"/>
      <c r="Q67" s="142"/>
      <c r="R67" s="144"/>
      <c r="S67" s="17"/>
    </row>
    <row r="68" spans="1:20" ht="16.5" thickBot="1" x14ac:dyDescent="0.25">
      <c r="A68" s="24"/>
      <c r="B68" s="16"/>
      <c r="C68" s="57" t="s">
        <v>1018</v>
      </c>
      <c r="D68" s="39"/>
      <c r="E68" s="44"/>
      <c r="F68" s="44"/>
      <c r="G68" s="44"/>
      <c r="H68" s="44"/>
      <c r="I68" s="44"/>
      <c r="J68" s="44"/>
      <c r="K68" s="264"/>
      <c r="L68" s="705">
        <f>INDEX(DatasheetPart2!$D$5:$BQ$314,MATCH(Import_LA_Code,DatasheetPart2!$B$5:$B$314,0),MATCH(CONCATENATE($T68,"/",L$9),DatasheetPart2!$D$3:$BQ$3,0))</f>
        <v>224425779</v>
      </c>
      <c r="M68" s="706"/>
      <c r="N68" s="44"/>
      <c r="O68" s="142"/>
      <c r="P68" s="707">
        <f>INDEX(DatasheetPart2!$D$5:$BQ$314,MATCH(Import_LA_Code,DatasheetPart2!$B$5:$B$314,0),MATCH(CONCATENATE($T68,"/",P$9),DatasheetPart2!$D$3:$BQ$3,0))</f>
        <v>224425779</v>
      </c>
      <c r="Q68" s="708"/>
      <c r="R68" s="144"/>
      <c r="S68" s="17"/>
      <c r="T68" s="380" t="s">
        <v>2675</v>
      </c>
    </row>
    <row r="69" spans="1:20" ht="16.5" thickBot="1" x14ac:dyDescent="0.25">
      <c r="A69" s="24"/>
      <c r="B69" s="16"/>
      <c r="C69" s="39"/>
      <c r="D69" s="39"/>
      <c r="E69" s="44"/>
      <c r="F69" s="44"/>
      <c r="G69" s="44"/>
      <c r="H69" s="44"/>
      <c r="I69" s="44"/>
      <c r="J69" s="44"/>
      <c r="K69" s="264"/>
      <c r="L69" s="45"/>
      <c r="M69" s="44"/>
      <c r="N69" s="44"/>
      <c r="O69" s="142"/>
      <c r="P69" s="142"/>
      <c r="Q69" s="142"/>
      <c r="R69" s="144"/>
      <c r="S69" s="17"/>
    </row>
    <row r="70" spans="1:20" x14ac:dyDescent="0.2">
      <c r="A70" s="24"/>
      <c r="B70" s="20"/>
      <c r="C70" s="101"/>
      <c r="D70" s="101"/>
      <c r="E70" s="201"/>
      <c r="F70" s="201"/>
      <c r="G70" s="201"/>
      <c r="H70" s="201"/>
      <c r="I70" s="201"/>
      <c r="J70" s="201"/>
      <c r="K70" s="201"/>
      <c r="L70" s="201"/>
      <c r="M70" s="201"/>
      <c r="N70" s="201"/>
      <c r="O70" s="201"/>
      <c r="P70" s="201"/>
      <c r="Q70" s="201"/>
      <c r="R70" s="202"/>
      <c r="S70" s="17"/>
    </row>
    <row r="71" spans="1:20" ht="15.75" x14ac:dyDescent="0.2">
      <c r="A71" s="24"/>
      <c r="B71" s="21"/>
      <c r="C71" s="103"/>
      <c r="D71" s="103"/>
      <c r="E71" s="46"/>
      <c r="F71" s="46"/>
      <c r="G71" s="46"/>
      <c r="H71" s="46"/>
      <c r="I71" s="46"/>
      <c r="J71" s="46"/>
      <c r="K71" s="46"/>
      <c r="L71" s="46"/>
      <c r="M71" s="718" t="s">
        <v>57</v>
      </c>
      <c r="N71" s="718"/>
      <c r="O71" s="718"/>
      <c r="P71" s="718"/>
      <c r="Q71" s="718"/>
      <c r="R71" s="364"/>
      <c r="S71" s="17"/>
    </row>
    <row r="72" spans="1:20" ht="16.5" thickBot="1" x14ac:dyDescent="0.25">
      <c r="A72" s="24"/>
      <c r="B72" s="21"/>
      <c r="C72" s="102" t="s">
        <v>33</v>
      </c>
      <c r="D72" s="103"/>
      <c r="E72" s="46"/>
      <c r="F72" s="46"/>
      <c r="G72" s="46"/>
      <c r="H72" s="46"/>
      <c r="I72" s="46"/>
      <c r="J72" s="46"/>
      <c r="K72" s="129"/>
      <c r="L72" s="721"/>
      <c r="M72" s="721"/>
      <c r="N72" s="129"/>
      <c r="O72" s="203"/>
      <c r="P72" s="721" t="s">
        <v>14</v>
      </c>
      <c r="Q72" s="721"/>
      <c r="R72" s="204"/>
      <c r="S72" s="17"/>
    </row>
    <row r="73" spans="1:20" ht="16.5" thickBot="1" x14ac:dyDescent="0.25">
      <c r="A73" s="24"/>
      <c r="B73" s="21"/>
      <c r="C73" s="106" t="s">
        <v>1019</v>
      </c>
      <c r="D73" s="103"/>
      <c r="E73" s="46"/>
      <c r="F73" s="46"/>
      <c r="G73" s="46"/>
      <c r="H73" s="46"/>
      <c r="I73" s="46"/>
      <c r="J73" s="46"/>
      <c r="K73" s="46"/>
      <c r="L73" s="46"/>
      <c r="M73" s="46"/>
      <c r="N73" s="46"/>
      <c r="O73" s="203"/>
      <c r="P73" s="711">
        <f>INDEX(DatasheetPart2!$D$5:$BQ$314,MATCH(Import_LA_Code,DatasheetPart2!$B$5:$B$314,0),MATCH(CONCATENATE($T73,"/",P$9),DatasheetPart2!$D$3:$BQ$3,0))</f>
        <v>110494594</v>
      </c>
      <c r="Q73" s="712"/>
      <c r="R73" s="204"/>
      <c r="S73" s="17"/>
      <c r="T73" s="380" t="s">
        <v>2676</v>
      </c>
    </row>
    <row r="74" spans="1:20" ht="15.75" thickBot="1" x14ac:dyDescent="0.25">
      <c r="A74" s="24"/>
      <c r="B74" s="22"/>
      <c r="C74" s="104"/>
      <c r="D74" s="104"/>
      <c r="E74" s="104"/>
      <c r="F74" s="527"/>
      <c r="G74" s="80"/>
      <c r="H74" s="80"/>
      <c r="I74" s="80"/>
      <c r="J74" s="80"/>
      <c r="K74" s="80"/>
      <c r="L74" s="80"/>
      <c r="M74" s="80"/>
      <c r="N74" s="80"/>
      <c r="O74" s="80"/>
      <c r="P74" s="80"/>
      <c r="Q74" s="80"/>
      <c r="R74" s="18"/>
      <c r="S74" s="17"/>
    </row>
    <row r="75" spans="1:20" x14ac:dyDescent="0.2">
      <c r="A75" s="57"/>
      <c r="B75" s="57"/>
      <c r="C75" s="57"/>
      <c r="D75" s="57"/>
      <c r="E75" s="57"/>
      <c r="F75" s="57"/>
      <c r="G75" s="57"/>
      <c r="H75" s="57"/>
      <c r="I75" s="57"/>
      <c r="J75" s="57"/>
      <c r="K75" s="57"/>
      <c r="L75" s="57"/>
      <c r="M75" s="57"/>
      <c r="N75" s="57"/>
      <c r="O75" s="57"/>
      <c r="P75" s="57"/>
      <c r="Q75" s="57"/>
      <c r="R75" s="57"/>
      <c r="S75" s="17"/>
    </row>
    <row r="76" spans="1:20" ht="15.75" x14ac:dyDescent="0.2">
      <c r="A76" s="24"/>
      <c r="B76" s="16"/>
      <c r="C76" s="82" t="s">
        <v>1681</v>
      </c>
      <c r="D76" s="39"/>
      <c r="E76" s="44"/>
      <c r="F76" s="44"/>
      <c r="G76" s="44"/>
      <c r="H76" s="44"/>
      <c r="I76" s="44"/>
      <c r="J76" s="44"/>
      <c r="K76" s="44"/>
      <c r="L76" s="44"/>
      <c r="M76" s="44"/>
      <c r="N76" s="44"/>
      <c r="O76" s="142"/>
      <c r="P76" s="273"/>
      <c r="Q76" s="142"/>
      <c r="R76" s="144"/>
      <c r="S76" s="17"/>
    </row>
    <row r="77" spans="1:20" ht="16.5" thickBot="1" x14ac:dyDescent="0.25">
      <c r="A77" s="24"/>
      <c r="B77" s="16"/>
      <c r="C77" s="57"/>
      <c r="D77" s="39"/>
      <c r="E77" s="44"/>
      <c r="F77" s="44"/>
      <c r="G77" s="44"/>
      <c r="H77" s="44"/>
      <c r="I77" s="44"/>
      <c r="J77" s="44"/>
      <c r="K77" s="264"/>
      <c r="L77" s="250"/>
      <c r="M77" s="250"/>
      <c r="N77" s="44"/>
      <c r="O77" s="142"/>
      <c r="P77" s="273"/>
      <c r="Q77" s="142"/>
      <c r="R77" s="144"/>
      <c r="S77" s="17"/>
    </row>
    <row r="78" spans="1:20" ht="16.5" thickBot="1" x14ac:dyDescent="0.25">
      <c r="A78" s="24"/>
      <c r="B78" s="16"/>
      <c r="C78" s="57" t="s">
        <v>1064</v>
      </c>
      <c r="D78" s="39"/>
      <c r="E78" s="44"/>
      <c r="F78" s="44"/>
      <c r="G78" s="44"/>
      <c r="H78" s="44"/>
      <c r="I78" s="705">
        <f>INDEX(DatasheetPart2!$D$5:$BQ$314,MATCH(Import_LA_Code,DatasheetPart2!$B$5:$B$314,0),MATCH(CONCATENATE($T78,"/",I$9),DatasheetPart2!$D$3:$BQ$3,0))</f>
        <v>253568</v>
      </c>
      <c r="J78" s="706"/>
      <c r="K78" s="264"/>
      <c r="L78" s="705">
        <f>INDEX(DatasheetPart2!$D$5:$BQ$314,MATCH(Import_LA_Code,DatasheetPart2!$B$5:$B$314,0),MATCH(CONCATENATE($T78,"/",L$9),DatasheetPart2!$D$3:$BQ$3,0))</f>
        <v>2041011</v>
      </c>
      <c r="M78" s="706"/>
      <c r="N78" s="264"/>
      <c r="O78" s="142"/>
      <c r="P78" s="707">
        <f>INDEX(DatasheetPart2!$D$5:$BQ$314,MATCH(Import_LA_Code,DatasheetPart2!$B$5:$B$314,0),MATCH(CONCATENATE($T78,"/",P$9),DatasheetPart2!$D$3:$BQ$3,0))</f>
        <v>2294579</v>
      </c>
      <c r="Q78" s="708"/>
      <c r="R78" s="144"/>
      <c r="S78" s="17"/>
      <c r="T78" s="380" t="s">
        <v>2677</v>
      </c>
    </row>
    <row r="79" spans="1:20" ht="15.75" x14ac:dyDescent="0.2">
      <c r="A79" s="24"/>
      <c r="B79" s="16"/>
      <c r="C79" s="57"/>
      <c r="D79" s="39"/>
      <c r="E79" s="44"/>
      <c r="F79" s="44"/>
      <c r="G79" s="44"/>
      <c r="H79" s="44"/>
      <c r="I79" s="44"/>
      <c r="J79" s="44"/>
      <c r="K79" s="264"/>
      <c r="L79" s="250"/>
      <c r="M79" s="264"/>
      <c r="N79" s="44"/>
      <c r="O79" s="142"/>
      <c r="P79" s="145"/>
      <c r="Q79" s="145"/>
      <c r="R79" s="144"/>
      <c r="S79" s="17"/>
    </row>
    <row r="80" spans="1:20" ht="15.75" x14ac:dyDescent="0.2">
      <c r="A80" s="24"/>
      <c r="B80" s="16"/>
      <c r="C80" s="82" t="s">
        <v>998</v>
      </c>
      <c r="D80" s="39"/>
      <c r="E80" s="44"/>
      <c r="F80" s="44"/>
      <c r="G80" s="44"/>
      <c r="H80" s="44"/>
      <c r="I80" s="44"/>
      <c r="J80" s="44"/>
      <c r="K80" s="264"/>
      <c r="L80" s="250"/>
      <c r="M80" s="264"/>
      <c r="N80" s="44"/>
      <c r="O80" s="142"/>
      <c r="P80" s="145"/>
      <c r="Q80" s="145"/>
      <c r="R80" s="144"/>
      <c r="S80" s="17"/>
    </row>
    <row r="81" spans="1:20" ht="16.5" thickBot="1" x14ac:dyDescent="0.25">
      <c r="A81" s="24"/>
      <c r="B81" s="16"/>
      <c r="C81" s="57"/>
      <c r="D81" s="39"/>
      <c r="E81" s="44"/>
      <c r="F81" s="44"/>
      <c r="G81" s="44"/>
      <c r="H81" s="44"/>
      <c r="I81" s="44"/>
      <c r="J81" s="44"/>
      <c r="K81" s="264"/>
      <c r="L81" s="250"/>
      <c r="M81" s="264"/>
      <c r="N81" s="44"/>
      <c r="O81" s="142"/>
      <c r="P81" s="145"/>
      <c r="Q81" s="145"/>
      <c r="R81" s="144"/>
      <c r="S81" s="17"/>
    </row>
    <row r="82" spans="1:20" ht="16.5" thickBot="1" x14ac:dyDescent="0.25">
      <c r="A82" s="24"/>
      <c r="B82" s="16"/>
      <c r="C82" s="57" t="s">
        <v>1022</v>
      </c>
      <c r="D82" s="39"/>
      <c r="E82" s="44"/>
      <c r="F82" s="44"/>
      <c r="G82" s="44"/>
      <c r="H82" s="44"/>
      <c r="I82" s="705">
        <f>INDEX(DatasheetPart2!$D$5:$BQ$314,MATCH(Import_LA_Code,DatasheetPart2!$B$5:$B$314,0),MATCH(CONCATENATE($T82,"/",I$9),DatasheetPart2!$D$3:$BQ$3,0))</f>
        <v>834191</v>
      </c>
      <c r="J82" s="706"/>
      <c r="K82" s="264"/>
      <c r="L82" s="705">
        <f>INDEX(DatasheetPart2!$D$5:$BQ$314,MATCH(Import_LA_Code,DatasheetPart2!$B$5:$B$314,0),MATCH(CONCATENATE($T82,"/",L$9),DatasheetPart2!$D$3:$BQ$3,0))</f>
        <v>9747546</v>
      </c>
      <c r="M82" s="706"/>
      <c r="N82" s="44"/>
      <c r="O82" s="142"/>
      <c r="P82" s="707">
        <f>INDEX(DatasheetPart2!$D$5:$BQ$314,MATCH(Import_LA_Code,DatasheetPart2!$B$5:$B$314,0),MATCH(CONCATENATE($T82,"/",P$9),DatasheetPart2!$D$3:$BQ$3,0))</f>
        <v>10581737</v>
      </c>
      <c r="Q82" s="708"/>
      <c r="R82" s="144"/>
      <c r="S82" s="17"/>
      <c r="T82" s="380" t="s">
        <v>2678</v>
      </c>
    </row>
    <row r="83" spans="1:20" ht="15.75" x14ac:dyDescent="0.2">
      <c r="A83" s="24"/>
      <c r="B83" s="16"/>
      <c r="C83" s="57"/>
      <c r="D83" s="39"/>
      <c r="E83" s="44"/>
      <c r="F83" s="44"/>
      <c r="G83" s="44"/>
      <c r="H83" s="44"/>
      <c r="I83" s="44"/>
      <c r="J83" s="44"/>
      <c r="K83" s="264"/>
      <c r="L83" s="250"/>
      <c r="M83" s="250"/>
      <c r="N83" s="44"/>
      <c r="O83" s="142"/>
      <c r="P83" s="273"/>
      <c r="Q83" s="142"/>
      <c r="R83" s="144"/>
      <c r="S83" s="17"/>
    </row>
    <row r="84" spans="1:20" ht="15.75" x14ac:dyDescent="0.2">
      <c r="A84" s="24"/>
      <c r="B84" s="16"/>
      <c r="C84" s="82" t="s">
        <v>2116</v>
      </c>
      <c r="D84" s="39"/>
      <c r="E84" s="44"/>
      <c r="F84" s="44"/>
      <c r="G84" s="44"/>
      <c r="H84" s="44"/>
      <c r="I84" s="44"/>
      <c r="J84" s="44"/>
      <c r="K84" s="264"/>
      <c r="L84" s="250"/>
      <c r="M84" s="250"/>
      <c r="N84" s="44"/>
      <c r="O84" s="142"/>
      <c r="P84" s="273"/>
      <c r="Q84" s="142"/>
      <c r="R84" s="144"/>
      <c r="S84" s="17"/>
    </row>
    <row r="85" spans="1:20" ht="16.5" thickBot="1" x14ac:dyDescent="0.25">
      <c r="A85" s="24"/>
      <c r="B85" s="16"/>
      <c r="C85" s="82"/>
      <c r="D85" s="39"/>
      <c r="E85" s="44"/>
      <c r="F85" s="44"/>
      <c r="G85" s="44"/>
      <c r="H85" s="44"/>
      <c r="I85" s="44"/>
      <c r="J85" s="44"/>
      <c r="K85" s="264"/>
      <c r="L85" s="250"/>
      <c r="M85" s="250"/>
      <c r="N85" s="44"/>
      <c r="O85" s="142"/>
      <c r="P85" s="273"/>
      <c r="Q85" s="142"/>
      <c r="R85" s="144"/>
      <c r="S85" s="17"/>
    </row>
    <row r="86" spans="1:20" ht="16.5" thickBot="1" x14ac:dyDescent="0.25">
      <c r="A86" s="24"/>
      <c r="B86" s="16"/>
      <c r="C86" s="57" t="s">
        <v>2666</v>
      </c>
      <c r="D86" s="39"/>
      <c r="E86" s="44"/>
      <c r="F86" s="44"/>
      <c r="G86" s="44"/>
      <c r="H86" s="44"/>
      <c r="I86" s="703">
        <f>INDEX(DatasheetPart2!$D$5:$BQ$314,MATCH(Import_LA_Code,DatasheetPart2!$B$5:$B$314,0),MATCH(CONCATENATE($T86,"/",I$9),DatasheetPart2!$D$3:$BQ$3,0))</f>
        <v>1274880</v>
      </c>
      <c r="J86" s="704"/>
      <c r="K86" s="264"/>
      <c r="L86" s="250"/>
      <c r="M86" s="250"/>
      <c r="N86" s="44"/>
      <c r="O86" s="142"/>
      <c r="P86" s="719">
        <f>INDEX(DatasheetPart2!$D$5:$BQ$314,MATCH(Import_LA_Code,DatasheetPart2!$B$5:$B$314,0),MATCH(CONCATENATE($T86,"/",P$9),DatasheetPart2!$D$3:$BQ$3,0))</f>
        <v>650189</v>
      </c>
      <c r="Q86" s="720"/>
      <c r="R86" s="144"/>
      <c r="S86" s="17"/>
      <c r="T86" s="380" t="s">
        <v>2679</v>
      </c>
    </row>
    <row r="87" spans="1:20" ht="16.5" thickBot="1" x14ac:dyDescent="0.25">
      <c r="A87" s="24"/>
      <c r="B87" s="16"/>
      <c r="C87" s="57"/>
      <c r="D87" s="39"/>
      <c r="E87" s="44"/>
      <c r="F87" s="44"/>
      <c r="G87" s="44"/>
      <c r="H87" s="44"/>
      <c r="I87" s="44"/>
      <c r="J87" s="44"/>
      <c r="K87" s="264"/>
      <c r="L87" s="250"/>
      <c r="M87" s="250"/>
      <c r="N87" s="44"/>
      <c r="O87" s="142"/>
      <c r="P87" s="273"/>
      <c r="Q87" s="142"/>
      <c r="R87" s="144"/>
      <c r="S87" s="17"/>
    </row>
    <row r="88" spans="1:20" ht="15.75" x14ac:dyDescent="0.2">
      <c r="A88" s="24"/>
      <c r="B88" s="16"/>
      <c r="C88" s="392"/>
      <c r="D88" s="393"/>
      <c r="E88" s="394"/>
      <c r="F88" s="394"/>
      <c r="G88" s="394"/>
      <c r="H88" s="394"/>
      <c r="I88" s="394"/>
      <c r="J88" s="394"/>
      <c r="K88" s="524"/>
      <c r="L88" s="395"/>
      <c r="M88" s="395"/>
      <c r="N88" s="394"/>
      <c r="O88" s="396"/>
      <c r="P88" s="397"/>
      <c r="Q88" s="396"/>
      <c r="R88" s="398"/>
      <c r="S88" s="17"/>
    </row>
    <row r="89" spans="1:20" ht="19.5" customHeight="1" thickBot="1" x14ac:dyDescent="0.25">
      <c r="A89" s="24"/>
      <c r="B89" s="16"/>
      <c r="C89" s="399" t="s">
        <v>998</v>
      </c>
      <c r="D89" s="390"/>
      <c r="E89" s="389"/>
      <c r="F89" s="389"/>
      <c r="G89" s="389"/>
      <c r="H89" s="389"/>
      <c r="I89" s="389"/>
      <c r="J89" s="389"/>
      <c r="K89" s="525"/>
      <c r="L89" s="391"/>
      <c r="M89" s="391"/>
      <c r="N89" s="389"/>
      <c r="O89" s="142"/>
      <c r="P89" s="273"/>
      <c r="Q89" s="142"/>
      <c r="R89" s="400"/>
      <c r="S89" s="17"/>
    </row>
    <row r="90" spans="1:20" ht="16.5" thickBot="1" x14ac:dyDescent="0.25">
      <c r="A90" s="24"/>
      <c r="B90" s="16"/>
      <c r="C90" s="401" t="s">
        <v>2660</v>
      </c>
      <c r="D90" s="390"/>
      <c r="E90" s="389"/>
      <c r="F90" s="389"/>
      <c r="G90" s="389"/>
      <c r="H90" s="389"/>
      <c r="I90" s="705">
        <f>INDEX(DatasheetPart2!$D$5:$BQ$314,MATCH(Import_LA_Code,DatasheetPart2!$B$5:$B$314,0),MATCH(CONCATENATE($T90,"/",I$9),DatasheetPart2!$D$3:$BQ$3,0))</f>
        <v>1484380</v>
      </c>
      <c r="J90" s="706"/>
      <c r="K90" s="525"/>
      <c r="L90" s="705">
        <f>INDEX(DatasheetPart2!$D$5:$BQ$314,MATCH(Import_LA_Code,DatasheetPart2!$B$5:$B$314,0),MATCH(CONCATENATE($T90,"/",L$9),DatasheetPart2!$D$3:$BQ$3,0))</f>
        <v>9747546</v>
      </c>
      <c r="M90" s="706"/>
      <c r="N90" s="389"/>
      <c r="O90" s="142"/>
      <c r="P90" s="719">
        <f>INDEX(DatasheetPart2!$D$5:$BQ$314,MATCH(Import_LA_Code,DatasheetPart2!$B$5:$B$314,0),MATCH(CONCATENATE($T90,"/",P$9),DatasheetPart2!$D$3:$BQ$3,0))</f>
        <v>11231926</v>
      </c>
      <c r="Q90" s="720"/>
      <c r="R90" s="402"/>
      <c r="S90" s="17"/>
      <c r="T90" s="380" t="s">
        <v>2680</v>
      </c>
    </row>
    <row r="91" spans="1:20" ht="16.5" thickBot="1" x14ac:dyDescent="0.25">
      <c r="A91" s="24"/>
      <c r="B91" s="16"/>
      <c r="C91" s="403"/>
      <c r="D91" s="404"/>
      <c r="E91" s="405"/>
      <c r="F91" s="405"/>
      <c r="G91" s="405"/>
      <c r="H91" s="405"/>
      <c r="I91" s="405"/>
      <c r="J91" s="405"/>
      <c r="K91" s="526"/>
      <c r="L91" s="406"/>
      <c r="M91" s="406"/>
      <c r="N91" s="405"/>
      <c r="O91" s="407"/>
      <c r="P91" s="407"/>
      <c r="Q91" s="407"/>
      <c r="R91" s="408"/>
      <c r="S91" s="17"/>
    </row>
    <row r="92" spans="1:20" ht="15.75" x14ac:dyDescent="0.2">
      <c r="A92" s="24"/>
      <c r="B92" s="16"/>
      <c r="C92" s="39"/>
      <c r="D92" s="39"/>
      <c r="E92" s="39"/>
      <c r="F92" s="16"/>
      <c r="G92" s="81"/>
      <c r="H92" s="81"/>
      <c r="I92" s="81"/>
      <c r="J92" s="81"/>
      <c r="K92" s="81"/>
      <c r="L92" s="81"/>
      <c r="M92" s="81"/>
      <c r="N92" s="81"/>
      <c r="O92" s="142"/>
      <c r="P92" s="273"/>
      <c r="Q92" s="142"/>
      <c r="R92" s="144"/>
      <c r="S92" s="17"/>
    </row>
    <row r="93" spans="1:20" ht="16.5" thickBot="1" x14ac:dyDescent="0.25">
      <c r="A93" s="589"/>
      <c r="B93" s="16"/>
      <c r="C93" s="82" t="s">
        <v>2661</v>
      </c>
      <c r="D93" s="39"/>
      <c r="E93" s="39"/>
      <c r="F93" s="16"/>
      <c r="G93" s="81"/>
      <c r="H93" s="81"/>
      <c r="I93" s="81"/>
      <c r="J93" s="81"/>
      <c r="K93" s="81"/>
      <c r="L93" s="81"/>
      <c r="M93" s="81"/>
      <c r="N93" s="81"/>
      <c r="O93" s="142"/>
      <c r="P93" s="273"/>
      <c r="Q93" s="142"/>
      <c r="R93" s="144"/>
      <c r="S93" s="588"/>
    </row>
    <row r="94" spans="1:20" ht="16.5" thickBot="1" x14ac:dyDescent="0.25">
      <c r="A94" s="589"/>
      <c r="B94" s="16"/>
      <c r="C94" s="39" t="s">
        <v>3287</v>
      </c>
      <c r="D94" s="39"/>
      <c r="E94" s="39"/>
      <c r="F94" s="16"/>
      <c r="G94" s="81"/>
      <c r="H94" s="81"/>
      <c r="I94" s="703">
        <f>INDEX(DatasheetPart2!$D$5:$BQ$314,MATCH(Import_LA_Code,DatasheetPart2!$B$5:$B$314,0),MATCH(CONCATENATE($T94,"/",I$9),DatasheetPart2!$D$3:$BQ$3,0))</f>
        <v>4851923</v>
      </c>
      <c r="J94" s="704"/>
      <c r="K94" s="81"/>
      <c r="L94" s="81"/>
      <c r="M94" s="81"/>
      <c r="N94" s="81"/>
      <c r="O94" s="142"/>
      <c r="P94" s="719">
        <f>INDEX(DatasheetPart2!$D$5:$BQ$314,MATCH(Import_LA_Code,DatasheetPart2!$B$5:$B$314,0),MATCH(CONCATENATE($T94,"/",P$9),DatasheetPart2!$D$3:$BQ$3,0))</f>
        <v>4851923</v>
      </c>
      <c r="Q94" s="720"/>
      <c r="R94" s="144"/>
      <c r="S94" s="588"/>
      <c r="T94" s="380" t="s">
        <v>2681</v>
      </c>
    </row>
    <row r="95" spans="1:20" ht="16.5" thickBot="1" x14ac:dyDescent="0.25">
      <c r="A95" s="589"/>
      <c r="B95" s="16"/>
      <c r="C95" s="39"/>
      <c r="D95" s="39"/>
      <c r="E95" s="39"/>
      <c r="F95" s="16"/>
      <c r="G95" s="81"/>
      <c r="H95" s="81"/>
      <c r="I95" s="81"/>
      <c r="J95" s="81"/>
      <c r="K95" s="81"/>
      <c r="L95" s="81"/>
      <c r="M95" s="81"/>
      <c r="N95" s="81"/>
      <c r="O95" s="142"/>
      <c r="P95" s="273"/>
      <c r="Q95" s="142"/>
      <c r="R95" s="144"/>
      <c r="S95" s="588"/>
    </row>
    <row r="96" spans="1:20" ht="16.5" thickBot="1" x14ac:dyDescent="0.25">
      <c r="A96" s="589"/>
      <c r="B96" s="16"/>
      <c r="C96" s="39" t="s">
        <v>2662</v>
      </c>
      <c r="D96" s="39"/>
      <c r="E96" s="39"/>
      <c r="F96" s="16"/>
      <c r="G96" s="81"/>
      <c r="H96" s="81"/>
      <c r="I96" s="703">
        <f>INDEX(DatasheetPart2!$D$5:$BQ$314,MATCH(Import_LA_Code,DatasheetPart2!$B$5:$B$314,0),MATCH(CONCATENATE($T96,"/",I$9),DatasheetPart2!$D$3:$BQ$3,0))</f>
        <v>0</v>
      </c>
      <c r="J96" s="704"/>
      <c r="K96" s="81"/>
      <c r="L96" s="81"/>
      <c r="M96" s="81"/>
      <c r="N96" s="81"/>
      <c r="O96" s="142"/>
      <c r="P96" s="719">
        <f>INDEX(DatasheetPart2!$D$5:$BQ$314,MATCH(Import_LA_Code,DatasheetPart2!$B$5:$B$314,0),MATCH(CONCATENATE($T96,"/",P$9),DatasheetPart2!$D$3:$BQ$3,0))</f>
        <v>0</v>
      </c>
      <c r="Q96" s="720"/>
      <c r="R96" s="144"/>
      <c r="S96" s="588"/>
      <c r="T96" s="380" t="s">
        <v>2682</v>
      </c>
    </row>
    <row r="97" spans="1:20" ht="16.5" thickBot="1" x14ac:dyDescent="0.25">
      <c r="A97" s="589"/>
      <c r="B97" s="16"/>
      <c r="C97" s="39"/>
      <c r="D97" s="39"/>
      <c r="E97" s="39"/>
      <c r="F97" s="16"/>
      <c r="G97" s="81"/>
      <c r="H97" s="81"/>
      <c r="I97" s="81"/>
      <c r="J97" s="81"/>
      <c r="K97" s="81"/>
      <c r="L97" s="81"/>
      <c r="M97" s="81"/>
      <c r="N97" s="81"/>
      <c r="O97" s="142"/>
      <c r="P97" s="273"/>
      <c r="Q97" s="142"/>
      <c r="R97" s="144"/>
      <c r="S97" s="588"/>
    </row>
    <row r="98" spans="1:20" ht="16.5" thickBot="1" x14ac:dyDescent="0.25">
      <c r="A98" s="589"/>
      <c r="B98" s="16"/>
      <c r="C98" s="39" t="s">
        <v>2663</v>
      </c>
      <c r="D98" s="39"/>
      <c r="E98" s="39"/>
      <c r="F98" s="16"/>
      <c r="G98" s="81"/>
      <c r="H98" s="81"/>
      <c r="I98" s="703">
        <f>INDEX(DatasheetPart2!$D$5:$BQ$314,MATCH(Import_LA_Code,DatasheetPart2!$B$5:$B$314,0),MATCH(CONCATENATE($T98,"/",I$9),DatasheetPart2!$D$3:$BQ$3,0))</f>
        <v>0</v>
      </c>
      <c r="J98" s="704"/>
      <c r="K98" s="81"/>
      <c r="L98" s="81"/>
      <c r="M98" s="81"/>
      <c r="N98" s="81"/>
      <c r="O98" s="142"/>
      <c r="P98" s="719">
        <f>INDEX(DatasheetPart2!$D$5:$BQ$314,MATCH(Import_LA_Code,DatasheetPart2!$B$5:$B$314,0),MATCH(CONCATENATE($T98,"/",P$9),DatasheetPart2!$D$3:$BQ$3,0))</f>
        <v>0</v>
      </c>
      <c r="Q98" s="720"/>
      <c r="R98" s="144"/>
      <c r="S98" s="588"/>
      <c r="T98" s="380" t="s">
        <v>2683</v>
      </c>
    </row>
    <row r="99" spans="1:20" ht="16.5" thickBot="1" x14ac:dyDescent="0.25">
      <c r="A99" s="589"/>
      <c r="B99" s="16"/>
      <c r="C99" s="39"/>
      <c r="D99" s="39"/>
      <c r="E99" s="39"/>
      <c r="F99" s="16"/>
      <c r="G99" s="81"/>
      <c r="H99" s="81"/>
      <c r="I99" s="81"/>
      <c r="J99" s="81"/>
      <c r="K99" s="81"/>
      <c r="L99" s="81"/>
      <c r="M99" s="81"/>
      <c r="N99" s="81"/>
      <c r="O99" s="142"/>
      <c r="P99" s="273"/>
      <c r="Q99" s="142"/>
      <c r="R99" s="144"/>
      <c r="S99" s="588"/>
    </row>
    <row r="100" spans="1:20" ht="16.5" thickBot="1" x14ac:dyDescent="0.25">
      <c r="A100" s="589"/>
      <c r="B100" s="16"/>
      <c r="C100" s="39" t="s">
        <v>2664</v>
      </c>
      <c r="D100" s="39"/>
      <c r="E100" s="39"/>
      <c r="F100" s="16"/>
      <c r="G100" s="81"/>
      <c r="H100" s="81"/>
      <c r="I100" s="703">
        <f>INDEX(DatasheetPart2!$D$5:$BQ$314,MATCH(Import_LA_Code,DatasheetPart2!$B$5:$B$314,0),MATCH(CONCATENATE($T100,"/",I$9),DatasheetPart2!$D$3:$BQ$3,0))</f>
        <v>0</v>
      </c>
      <c r="J100" s="704"/>
      <c r="K100" s="81"/>
      <c r="L100" s="81"/>
      <c r="M100" s="81"/>
      <c r="N100" s="81"/>
      <c r="O100" s="142"/>
      <c r="P100" s="719">
        <f>INDEX(DatasheetPart2!$D$5:$BQ$314,MATCH(Import_LA_Code,DatasheetPart2!$B$5:$B$314,0),MATCH(CONCATENATE($T100,"/",P$9),DatasheetPart2!$D$3:$BQ$3,0))</f>
        <v>0</v>
      </c>
      <c r="Q100" s="720"/>
      <c r="R100" s="144"/>
      <c r="S100" s="588"/>
      <c r="T100" s="380" t="s">
        <v>2684</v>
      </c>
    </row>
    <row r="101" spans="1:20" ht="16.5" thickBot="1" x14ac:dyDescent="0.25">
      <c r="A101" s="589"/>
      <c r="B101" s="16"/>
      <c r="C101" s="39"/>
      <c r="D101" s="39"/>
      <c r="E101" s="39"/>
      <c r="F101" s="16"/>
      <c r="G101" s="81"/>
      <c r="H101" s="81"/>
      <c r="I101" s="81"/>
      <c r="J101" s="81"/>
      <c r="K101" s="81"/>
      <c r="L101" s="81"/>
      <c r="M101" s="81"/>
      <c r="N101" s="81"/>
      <c r="O101" s="142"/>
      <c r="P101" s="273"/>
      <c r="Q101" s="142"/>
      <c r="R101" s="144"/>
      <c r="S101" s="588"/>
    </row>
    <row r="102" spans="1:20" ht="16.5" thickBot="1" x14ac:dyDescent="0.25">
      <c r="A102" s="589"/>
      <c r="B102" s="16"/>
      <c r="C102" s="39" t="s">
        <v>2665</v>
      </c>
      <c r="D102" s="39"/>
      <c r="E102" s="39"/>
      <c r="F102" s="16"/>
      <c r="G102" s="81"/>
      <c r="H102" s="81"/>
      <c r="I102" s="703">
        <f>INDEX(DatasheetPart2!$D$5:$BQ$314,MATCH(Import_LA_Code,DatasheetPart2!$B$5:$B$314,0),MATCH(CONCATENATE($T102,"/",I$9),DatasheetPart2!$D$3:$BQ$3,0))</f>
        <v>9605313</v>
      </c>
      <c r="J102" s="704"/>
      <c r="K102" s="81"/>
      <c r="L102" s="81"/>
      <c r="M102" s="81"/>
      <c r="N102" s="81"/>
      <c r="O102" s="142"/>
      <c r="P102" s="719">
        <f>INDEX(DatasheetPart2!$D$5:$BQ$314,MATCH(Import_LA_Code,DatasheetPart2!$B$5:$B$314,0),MATCH(CONCATENATE($T102,"/",P$9),DatasheetPart2!$D$3:$BQ$3,0))</f>
        <v>9605313</v>
      </c>
      <c r="Q102" s="720"/>
      <c r="R102" s="144"/>
      <c r="S102" s="588"/>
      <c r="T102" s="380" t="s">
        <v>2685</v>
      </c>
    </row>
    <row r="103" spans="1:20" ht="16.5" thickBot="1" x14ac:dyDescent="0.25">
      <c r="A103" s="589"/>
      <c r="B103" s="16"/>
      <c r="C103" s="39"/>
      <c r="D103" s="39"/>
      <c r="E103" s="39"/>
      <c r="F103" s="16"/>
      <c r="G103" s="81"/>
      <c r="H103" s="81"/>
      <c r="I103" s="81"/>
      <c r="J103" s="81"/>
      <c r="K103" s="81"/>
      <c r="L103" s="81"/>
      <c r="M103" s="81"/>
      <c r="N103" s="81"/>
      <c r="O103" s="142"/>
      <c r="P103" s="273"/>
      <c r="Q103" s="142"/>
      <c r="R103" s="144"/>
      <c r="S103" s="588"/>
    </row>
    <row r="104" spans="1:20" x14ac:dyDescent="0.2">
      <c r="A104" s="24"/>
      <c r="B104" s="532"/>
      <c r="C104" s="533"/>
      <c r="D104" s="533"/>
      <c r="E104" s="533"/>
      <c r="F104" s="534"/>
      <c r="G104" s="534"/>
      <c r="H104" s="535"/>
      <c r="I104" s="535"/>
      <c r="J104" s="535"/>
      <c r="K104" s="535"/>
      <c r="L104" s="535"/>
      <c r="M104" s="535"/>
      <c r="N104" s="535"/>
      <c r="O104" s="535"/>
      <c r="P104" s="535"/>
      <c r="Q104" s="535"/>
      <c r="R104" s="536"/>
      <c r="S104" s="17"/>
    </row>
    <row r="105" spans="1:20" ht="16.5" thickBot="1" x14ac:dyDescent="0.25">
      <c r="A105" s="24"/>
      <c r="B105" s="537"/>
      <c r="C105" s="538" t="s">
        <v>2667</v>
      </c>
      <c r="D105" s="539"/>
      <c r="E105" s="539"/>
      <c r="P105" s="540"/>
      <c r="Q105" s="540"/>
      <c r="R105" s="541"/>
      <c r="S105" s="17"/>
    </row>
    <row r="106" spans="1:20" ht="15.75" x14ac:dyDescent="0.2">
      <c r="A106" s="24"/>
      <c r="B106" s="537"/>
      <c r="C106" s="542" t="s">
        <v>2668</v>
      </c>
      <c r="D106" s="539"/>
      <c r="E106" s="539"/>
      <c r="P106" s="703">
        <f>INDEX(DatasheetPart2!$D$5:$BQ$314,MATCH(Import_LA_Code,DatasheetPart2!$B$5:$B$314,0),MATCH(CONCATENATE($T106,"/",P$9),DatasheetPart2!$D$3:$BQ$3,0))</f>
        <v>2486052853</v>
      </c>
      <c r="Q106" s="704"/>
      <c r="R106" s="543"/>
      <c r="S106" s="17"/>
      <c r="T106" s="380" t="s">
        <v>2686</v>
      </c>
    </row>
    <row r="107" spans="1:20" ht="15.75" thickBot="1" x14ac:dyDescent="0.25">
      <c r="A107" s="24"/>
      <c r="B107" s="537"/>
      <c r="C107" s="539"/>
      <c r="D107" s="539"/>
      <c r="E107" s="539"/>
      <c r="P107" s="544"/>
      <c r="Q107" s="544"/>
      <c r="R107" s="543"/>
      <c r="S107" s="17"/>
    </row>
    <row r="108" spans="1:20" ht="16.5" thickBot="1" x14ac:dyDescent="0.25">
      <c r="A108" s="24"/>
      <c r="B108" s="537"/>
      <c r="C108" s="542" t="s">
        <v>2669</v>
      </c>
      <c r="D108" s="539"/>
      <c r="E108" s="539"/>
      <c r="P108" s="703">
        <f>INDEX(DatasheetPart2!$D$5:$BQ$314,MATCH(Import_LA_Code,DatasheetPart2!$B$5:$B$314,0),MATCH(CONCATENATE($T108,"/",P$9),DatasheetPart2!$D$3:$BQ$3,0))</f>
        <v>-1647884136</v>
      </c>
      <c r="Q108" s="704"/>
      <c r="R108" s="543"/>
      <c r="S108" s="17"/>
      <c r="T108" s="380" t="s">
        <v>2687</v>
      </c>
    </row>
    <row r="109" spans="1:20" ht="15.75" thickBot="1" x14ac:dyDescent="0.25">
      <c r="A109" s="24"/>
      <c r="B109" s="545"/>
      <c r="C109" s="546"/>
      <c r="D109" s="546"/>
      <c r="E109" s="546"/>
      <c r="F109" s="546"/>
      <c r="G109" s="546"/>
      <c r="H109" s="546"/>
      <c r="I109" s="546"/>
      <c r="J109" s="546"/>
      <c r="K109" s="546"/>
      <c r="L109" s="546"/>
      <c r="M109" s="546"/>
      <c r="N109" s="546"/>
      <c r="O109" s="546"/>
      <c r="P109" s="546"/>
      <c r="Q109" s="568"/>
      <c r="R109" s="547"/>
      <c r="S109" s="17"/>
    </row>
    <row r="110" spans="1:20" ht="15.75" thickBot="1" x14ac:dyDescent="0.25">
      <c r="A110" s="595"/>
      <c r="B110" s="596"/>
      <c r="C110" s="596"/>
      <c r="D110" s="596"/>
      <c r="E110" s="596"/>
      <c r="F110" s="596"/>
      <c r="G110" s="596"/>
      <c r="H110" s="596"/>
      <c r="I110" s="596"/>
      <c r="J110" s="596"/>
      <c r="K110" s="596"/>
      <c r="L110" s="596"/>
      <c r="M110" s="596"/>
      <c r="N110" s="596"/>
      <c r="O110" s="596"/>
      <c r="P110" s="596"/>
      <c r="Q110" s="596"/>
      <c r="R110" s="596"/>
      <c r="S110" s="597"/>
    </row>
    <row r="112" spans="1:20" x14ac:dyDescent="0.2">
      <c r="G112" s="162"/>
    </row>
    <row r="113" spans="3:19" x14ac:dyDescent="0.2">
      <c r="G113" s="162"/>
    </row>
    <row r="114" spans="3:19" x14ac:dyDescent="0.2">
      <c r="G114" s="162"/>
    </row>
    <row r="115" spans="3:19" x14ac:dyDescent="0.2">
      <c r="E115" s="162"/>
      <c r="G115" s="162"/>
      <c r="H115" s="162"/>
    </row>
    <row r="116" spans="3:19" x14ac:dyDescent="0.2">
      <c r="G116" s="162"/>
    </row>
    <row r="117" spans="3:19" x14ac:dyDescent="0.2">
      <c r="G117" s="162"/>
    </row>
    <row r="118" spans="3:19" x14ac:dyDescent="0.2">
      <c r="G118" s="162"/>
    </row>
    <row r="119" spans="3:19" x14ac:dyDescent="0.2">
      <c r="C119" s="162"/>
      <c r="D119" s="162"/>
      <c r="E119" s="162"/>
      <c r="F119" s="162"/>
      <c r="G119" s="162"/>
      <c r="H119" s="162"/>
      <c r="I119" s="162"/>
      <c r="J119" s="162"/>
      <c r="K119" s="162"/>
      <c r="L119" s="162"/>
      <c r="M119" s="162"/>
      <c r="N119" s="162"/>
      <c r="O119" s="162"/>
      <c r="P119" s="162"/>
      <c r="Q119" s="162"/>
      <c r="R119" s="162"/>
      <c r="S119" s="162"/>
    </row>
    <row r="120" spans="3:19" x14ac:dyDescent="0.2">
      <c r="G120" s="162"/>
    </row>
    <row r="121" spans="3:19" x14ac:dyDescent="0.2">
      <c r="G121" s="162"/>
    </row>
    <row r="122" spans="3:19" x14ac:dyDescent="0.2">
      <c r="G122" s="162"/>
    </row>
    <row r="123" spans="3:19" x14ac:dyDescent="0.2">
      <c r="G123" s="162"/>
    </row>
    <row r="124" spans="3:19" x14ac:dyDescent="0.2">
      <c r="G124" s="162"/>
    </row>
  </sheetData>
  <mergeCells count="109">
    <mergeCell ref="I100:J100"/>
    <mergeCell ref="I102:J102"/>
    <mergeCell ref="P94:Q94"/>
    <mergeCell ref="P96:Q96"/>
    <mergeCell ref="P98:Q98"/>
    <mergeCell ref="P100:Q100"/>
    <mergeCell ref="P102:Q102"/>
    <mergeCell ref="I42:J42"/>
    <mergeCell ref="L42:M42"/>
    <mergeCell ref="L54:M55"/>
    <mergeCell ref="K45:N46"/>
    <mergeCell ref="L47:M47"/>
    <mergeCell ref="C52:Q52"/>
    <mergeCell ref="L53:M53"/>
    <mergeCell ref="P47:Q47"/>
    <mergeCell ref="P54:Q55"/>
    <mergeCell ref="L43:M43"/>
    <mergeCell ref="P43:Q43"/>
    <mergeCell ref="I47:J47"/>
    <mergeCell ref="L72:M72"/>
    <mergeCell ref="P90:Q90"/>
    <mergeCell ref="I78:J78"/>
    <mergeCell ref="I94:J94"/>
    <mergeCell ref="I96:J96"/>
    <mergeCell ref="L17:M17"/>
    <mergeCell ref="O17:R17"/>
    <mergeCell ref="L23:M23"/>
    <mergeCell ref="L18:M18"/>
    <mergeCell ref="P14:Q14"/>
    <mergeCell ref="P15:Q16"/>
    <mergeCell ref="P38:Q38"/>
    <mergeCell ref="C19:G20"/>
    <mergeCell ref="I29:J29"/>
    <mergeCell ref="L33:M33"/>
    <mergeCell ref="I33:J33"/>
    <mergeCell ref="L35:M35"/>
    <mergeCell ref="I14:J14"/>
    <mergeCell ref="I17:J17"/>
    <mergeCell ref="C29:G30"/>
    <mergeCell ref="B22:C22"/>
    <mergeCell ref="C23:E23"/>
    <mergeCell ref="P29:Q29"/>
    <mergeCell ref="I15:J16"/>
    <mergeCell ref="A2:S2"/>
    <mergeCell ref="A3:S3"/>
    <mergeCell ref="L19:M19"/>
    <mergeCell ref="L41:M41"/>
    <mergeCell ref="P18:Q18"/>
    <mergeCell ref="C9:G9"/>
    <mergeCell ref="P35:Q35"/>
    <mergeCell ref="P32:Q32"/>
    <mergeCell ref="L32:M32"/>
    <mergeCell ref="P23:Q23"/>
    <mergeCell ref="P19:Q19"/>
    <mergeCell ref="L14:M14"/>
    <mergeCell ref="G15:G16"/>
    <mergeCell ref="P41:Q41"/>
    <mergeCell ref="L15:M16"/>
    <mergeCell ref="A5:S5"/>
    <mergeCell ref="A7:S7"/>
    <mergeCell ref="I23:J23"/>
    <mergeCell ref="I18:J18"/>
    <mergeCell ref="C14:G14"/>
    <mergeCell ref="I19:J19"/>
    <mergeCell ref="I41:J41"/>
    <mergeCell ref="L29:M29"/>
    <mergeCell ref="C13:Q13"/>
    <mergeCell ref="P108:Q108"/>
    <mergeCell ref="P73:Q73"/>
    <mergeCell ref="I53:J53"/>
    <mergeCell ref="I54:J55"/>
    <mergeCell ref="I62:J62"/>
    <mergeCell ref="L62:M62"/>
    <mergeCell ref="L56:M56"/>
    <mergeCell ref="P78:Q78"/>
    <mergeCell ref="P68:Q68"/>
    <mergeCell ref="P60:Q61"/>
    <mergeCell ref="P56:Q56"/>
    <mergeCell ref="P82:Q82"/>
    <mergeCell ref="L82:M82"/>
    <mergeCell ref="P106:Q106"/>
    <mergeCell ref="L90:M90"/>
    <mergeCell ref="I86:J86"/>
    <mergeCell ref="M71:Q71"/>
    <mergeCell ref="I90:J90"/>
    <mergeCell ref="I64:J64"/>
    <mergeCell ref="I56:J56"/>
    <mergeCell ref="P86:Q86"/>
    <mergeCell ref="I82:J82"/>
    <mergeCell ref="P72:Q72"/>
    <mergeCell ref="L78:M78"/>
    <mergeCell ref="I98:J98"/>
    <mergeCell ref="L66:M66"/>
    <mergeCell ref="L68:M68"/>
    <mergeCell ref="P66:Q66"/>
    <mergeCell ref="L64:M64"/>
    <mergeCell ref="P64:Q64"/>
    <mergeCell ref="P62:Q62"/>
    <mergeCell ref="P27:Q27"/>
    <mergeCell ref="I35:J35"/>
    <mergeCell ref="L27:M27"/>
    <mergeCell ref="I32:J32"/>
    <mergeCell ref="I43:J43"/>
    <mergeCell ref="I38:J38"/>
    <mergeCell ref="L38:M38"/>
    <mergeCell ref="I27:J27"/>
    <mergeCell ref="P53:Q53"/>
    <mergeCell ref="L57:M57"/>
    <mergeCell ref="P57:Q57"/>
  </mergeCells>
  <phoneticPr fontId="10" type="noConversion"/>
  <printOptions horizontalCentered="1"/>
  <pageMargins left="0.39370078740157483" right="0.39370078740157483" top="0.59055118110236227" bottom="0.59055118110236227" header="0.51181102362204722" footer="0.51181102362204722"/>
  <pageSetup paperSize="9" scale="53"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U57"/>
  <sheetViews>
    <sheetView showGridLines="0" zoomScale="80" zoomScaleNormal="80" workbookViewId="0">
      <selection activeCell="C3" sqref="C3"/>
    </sheetView>
  </sheetViews>
  <sheetFormatPr defaultColWidth="9.140625" defaultRowHeight="12.75" x14ac:dyDescent="0.2"/>
  <cols>
    <col min="1" max="1" width="4.85546875" style="295" customWidth="1"/>
    <col min="2" max="2" width="28.140625" style="295" hidden="1" customWidth="1"/>
    <col min="3" max="3" width="107.140625" style="295" customWidth="1"/>
    <col min="4" max="4" width="3.85546875" style="295" customWidth="1"/>
    <col min="5" max="5" width="36.85546875" style="295" customWidth="1"/>
    <col min="6" max="6" width="3.5703125" style="295" customWidth="1"/>
    <col min="7" max="7" width="3.85546875" style="295" customWidth="1"/>
    <col min="8" max="8" width="26.42578125" style="295" customWidth="1"/>
    <col min="9" max="9" width="3.5703125" style="295" customWidth="1"/>
    <col min="10" max="10" width="29.140625" style="465" customWidth="1"/>
    <col min="11" max="11" width="3.5703125" style="295" customWidth="1"/>
    <col min="12" max="12" width="29.85546875" style="295" customWidth="1"/>
    <col min="13" max="13" width="3.85546875" style="295" customWidth="1"/>
    <col min="14" max="14" width="23.5703125" style="295" customWidth="1"/>
    <col min="15" max="15" width="3.85546875" style="295" customWidth="1"/>
    <col min="16" max="16" width="20.85546875" style="295" customWidth="1"/>
    <col min="17" max="17" width="3.5703125" style="295" customWidth="1"/>
    <col min="18" max="18" width="25.42578125" style="295" customWidth="1"/>
    <col min="19" max="19" width="3.140625" style="295" customWidth="1"/>
    <col min="20" max="20" width="26.85546875" style="295" customWidth="1"/>
    <col min="21" max="21" width="6.85546875" style="295" customWidth="1"/>
    <col min="22" max="16384" width="9.140625" style="295"/>
  </cols>
  <sheetData>
    <row r="1" spans="1:21" s="493" customFormat="1" ht="36.75" customHeight="1" x14ac:dyDescent="0.2">
      <c r="A1" s="752" t="s">
        <v>1023</v>
      </c>
      <c r="B1" s="753"/>
      <c r="C1" s="753"/>
      <c r="D1" s="753"/>
      <c r="E1" s="753"/>
      <c r="F1" s="753"/>
      <c r="G1" s="753"/>
      <c r="H1" s="753"/>
      <c r="I1" s="753"/>
      <c r="J1" s="753"/>
      <c r="K1" s="753"/>
      <c r="L1" s="753"/>
      <c r="M1" s="753"/>
      <c r="N1" s="753"/>
      <c r="O1" s="753"/>
      <c r="P1" s="753"/>
      <c r="Q1" s="753"/>
      <c r="R1" s="753"/>
      <c r="S1" s="753"/>
      <c r="T1" s="491">
        <f>'Part 1'!W14</f>
        <v>0</v>
      </c>
      <c r="U1" s="492">
        <f>'Part 1'!X14</f>
        <v>0</v>
      </c>
    </row>
    <row r="2" spans="1:21" ht="21" customHeight="1" x14ac:dyDescent="0.2">
      <c r="A2" s="296"/>
      <c r="B2" s="297"/>
      <c r="C2" s="298"/>
      <c r="D2" s="298"/>
      <c r="E2" s="298"/>
      <c r="F2" s="298"/>
      <c r="G2" s="304"/>
      <c r="H2" s="298"/>
      <c r="I2" s="298"/>
      <c r="J2" s="459"/>
      <c r="K2" s="298"/>
      <c r="L2" s="299"/>
      <c r="M2" s="300"/>
      <c r="N2" s="301"/>
      <c r="O2" s="302"/>
      <c r="P2" s="303"/>
      <c r="Q2" s="303"/>
      <c r="R2" s="298"/>
      <c r="S2" s="298"/>
      <c r="T2" s="301"/>
      <c r="U2" s="305"/>
    </row>
    <row r="3" spans="1:21" ht="23.25" x14ac:dyDescent="0.2">
      <c r="A3" s="296"/>
      <c r="B3" s="297"/>
      <c r="C3" s="306"/>
      <c r="D3" s="307"/>
      <c r="E3" s="635" t="str">
        <f>'Part 1'!L13</f>
        <v>E0000</v>
      </c>
      <c r="F3" s="300"/>
      <c r="G3" s="307"/>
      <c r="H3" s="301"/>
      <c r="I3" s="300"/>
      <c r="J3" s="460"/>
      <c r="K3" s="300"/>
      <c r="L3" s="301"/>
      <c r="M3" s="302"/>
      <c r="N3" s="303"/>
      <c r="O3" s="303"/>
      <c r="P3" s="307"/>
      <c r="Q3" s="307"/>
      <c r="R3" s="301"/>
      <c r="S3" s="300"/>
      <c r="T3" s="303"/>
      <c r="U3" s="305"/>
    </row>
    <row r="4" spans="1:21" ht="18" x14ac:dyDescent="0.2">
      <c r="A4" s="296"/>
      <c r="B4" s="307"/>
      <c r="C4" s="593"/>
      <c r="D4" s="307"/>
      <c r="E4" s="349" t="s">
        <v>795</v>
      </c>
      <c r="F4" s="300"/>
      <c r="G4" s="304"/>
      <c r="H4" s="763" t="s">
        <v>796</v>
      </c>
      <c r="I4" s="764"/>
      <c r="J4" s="764"/>
      <c r="K4" s="764"/>
      <c r="L4" s="764"/>
      <c r="M4" s="764"/>
      <c r="N4" s="764"/>
      <c r="O4" s="764"/>
      <c r="P4" s="765"/>
      <c r="Q4" s="303"/>
      <c r="R4" s="763" t="s">
        <v>797</v>
      </c>
      <c r="S4" s="766"/>
      <c r="T4" s="767"/>
      <c r="U4" s="305"/>
    </row>
    <row r="5" spans="1:21" ht="17.25" thickBot="1" x14ac:dyDescent="0.25">
      <c r="A5" s="296"/>
      <c r="B5" s="308"/>
      <c r="C5" s="308"/>
      <c r="D5" s="309"/>
      <c r="E5" s="350"/>
      <c r="F5" s="310"/>
      <c r="G5" s="304"/>
      <c r="H5" s="345"/>
      <c r="I5" s="310"/>
      <c r="J5" s="461"/>
      <c r="K5" s="310"/>
      <c r="L5" s="310"/>
      <c r="M5" s="310"/>
      <c r="N5" s="310"/>
      <c r="O5" s="310"/>
      <c r="P5" s="354"/>
      <c r="Q5" s="311"/>
      <c r="R5" s="345"/>
      <c r="S5" s="310"/>
      <c r="T5" s="365"/>
      <c r="U5" s="305"/>
    </row>
    <row r="6" spans="1:21" ht="21" thickBot="1" x14ac:dyDescent="0.25">
      <c r="A6" s="296"/>
      <c r="B6" s="308"/>
      <c r="C6" s="312" t="s">
        <v>798</v>
      </c>
      <c r="D6" s="309"/>
      <c r="E6" s="362">
        <f>IF(Import_LA_Code="E0000",DatasheetPart2DA!F237,SUM(E13:E53))</f>
        <v>307815985</v>
      </c>
      <c r="F6" s="313"/>
      <c r="G6" s="316"/>
      <c r="H6" s="346">
        <f>IF(Import_LA_Code="E0000",DatasheetPart2DA!G237,SUM(H13:H53))</f>
        <v>2794243</v>
      </c>
      <c r="I6" s="313"/>
      <c r="J6" s="346">
        <f>IF(Import_LA_Code="E0000",DatasheetPart2DA!H237,SUM(J13:J53))</f>
        <v>0</v>
      </c>
      <c r="K6" s="313"/>
      <c r="L6" s="314">
        <f>IF(Import_LA_Code="E0000",DatasheetPart2DA!I237,SUM(L13:L53))</f>
        <v>-1690795</v>
      </c>
      <c r="M6" s="315"/>
      <c r="N6" s="314">
        <f>IF(Import_LA_Code="E0000",DatasheetPart2DA!J237,SUM(N13:N53))</f>
        <v>224425779</v>
      </c>
      <c r="O6" s="315"/>
      <c r="P6" s="355">
        <f>IF(Import_LA_Code="E0000",DatasheetPart2DA!K237,SUM(P13:P53))</f>
        <v>110494594</v>
      </c>
      <c r="Q6" s="315"/>
      <c r="R6" s="346">
        <f>IF(Import_LA_Code="E0000",DatasheetPart2DA!L237,SUM(R13:R53))</f>
        <v>11599298</v>
      </c>
      <c r="S6" s="313"/>
      <c r="T6" s="355">
        <f>IF(Import_LA_Code="E0000",DatasheetPart2DA!M237,SUM(T13:T53))</f>
        <v>12784802</v>
      </c>
      <c r="U6" s="305"/>
    </row>
    <row r="7" spans="1:21" s="322" customFormat="1" ht="21" customHeight="1" x14ac:dyDescent="0.2">
      <c r="A7" s="317"/>
      <c r="B7" s="308"/>
      <c r="C7" s="308"/>
      <c r="D7" s="298"/>
      <c r="E7" s="363"/>
      <c r="F7" s="298"/>
      <c r="G7" s="319"/>
      <c r="H7" s="347"/>
      <c r="I7" s="298"/>
      <c r="J7" s="459"/>
      <c r="K7" s="298"/>
      <c r="L7" s="308"/>
      <c r="M7" s="318"/>
      <c r="N7" s="318"/>
      <c r="O7" s="318"/>
      <c r="P7" s="356"/>
      <c r="Q7" s="320"/>
      <c r="R7" s="366"/>
      <c r="S7" s="298"/>
      <c r="T7" s="356"/>
      <c r="U7" s="321"/>
    </row>
    <row r="8" spans="1:21" s="322" customFormat="1" ht="18.75" customHeight="1" x14ac:dyDescent="0.2">
      <c r="A8" s="317"/>
      <c r="B8" s="308"/>
      <c r="C8" s="308"/>
      <c r="D8" s="298"/>
      <c r="E8" s="351"/>
      <c r="F8" s="298"/>
      <c r="G8" s="318"/>
      <c r="H8" s="347"/>
      <c r="I8" s="298"/>
      <c r="J8" s="459"/>
      <c r="K8" s="298"/>
      <c r="L8" s="318"/>
      <c r="M8" s="318"/>
      <c r="N8" s="318"/>
      <c r="O8" s="318"/>
      <c r="P8" s="356"/>
      <c r="Q8" s="318"/>
      <c r="R8" s="366"/>
      <c r="S8" s="318"/>
      <c r="T8" s="356"/>
      <c r="U8" s="321"/>
    </row>
    <row r="9" spans="1:21" ht="43.5" customHeight="1" x14ac:dyDescent="0.2">
      <c r="A9" s="296"/>
      <c r="B9" s="308"/>
      <c r="C9" s="323" t="s">
        <v>799</v>
      </c>
      <c r="D9" s="298"/>
      <c r="E9" s="352" t="s">
        <v>795</v>
      </c>
      <c r="F9" s="324"/>
      <c r="G9" s="325"/>
      <c r="H9" s="754" t="s">
        <v>796</v>
      </c>
      <c r="I9" s="755"/>
      <c r="J9" s="755"/>
      <c r="K9" s="755"/>
      <c r="L9" s="755"/>
      <c r="M9" s="755"/>
      <c r="N9" s="755"/>
      <c r="O9" s="756"/>
      <c r="P9" s="757"/>
      <c r="Q9" s="325"/>
      <c r="R9" s="758"/>
      <c r="S9" s="755"/>
      <c r="T9" s="367"/>
      <c r="U9" s="305"/>
    </row>
    <row r="10" spans="1:21" ht="21" customHeight="1" x14ac:dyDescent="0.2">
      <c r="A10" s="296"/>
      <c r="B10" s="308"/>
      <c r="C10" s="308"/>
      <c r="D10" s="298"/>
      <c r="E10" s="352">
        <v>1</v>
      </c>
      <c r="F10" s="326"/>
      <c r="G10" s="327"/>
      <c r="H10" s="348">
        <v>2</v>
      </c>
      <c r="I10" s="326"/>
      <c r="J10" s="326">
        <v>3</v>
      </c>
      <c r="K10" s="326"/>
      <c r="L10" s="327">
        <v>4</v>
      </c>
      <c r="M10" s="327"/>
      <c r="N10" s="327">
        <v>5</v>
      </c>
      <c r="O10" s="327"/>
      <c r="P10" s="357">
        <v>6</v>
      </c>
      <c r="Q10" s="327"/>
      <c r="R10" s="368" t="s">
        <v>800</v>
      </c>
      <c r="S10" s="327"/>
      <c r="T10" s="357" t="s">
        <v>801</v>
      </c>
      <c r="U10" s="305"/>
    </row>
    <row r="11" spans="1:21" ht="151.5" customHeight="1" x14ac:dyDescent="0.2">
      <c r="A11" s="296"/>
      <c r="B11" s="298"/>
      <c r="C11" s="312" t="s">
        <v>728</v>
      </c>
      <c r="D11" s="298"/>
      <c r="E11" s="353" t="s">
        <v>822</v>
      </c>
      <c r="F11" s="298"/>
      <c r="G11" s="304"/>
      <c r="H11" s="358" t="s">
        <v>802</v>
      </c>
      <c r="I11" s="359"/>
      <c r="J11" s="359" t="s">
        <v>1024</v>
      </c>
      <c r="K11" s="359"/>
      <c r="L11" s="359" t="s">
        <v>803</v>
      </c>
      <c r="M11" s="359"/>
      <c r="N11" s="359" t="s">
        <v>804</v>
      </c>
      <c r="O11" s="360"/>
      <c r="P11" s="361" t="s">
        <v>805</v>
      </c>
      <c r="Q11" s="311"/>
      <c r="R11" s="369" t="s">
        <v>806</v>
      </c>
      <c r="S11" s="370"/>
      <c r="T11" s="371" t="s">
        <v>807</v>
      </c>
      <c r="U11" s="305"/>
    </row>
    <row r="12" spans="1:21" ht="75.75" customHeight="1" thickBot="1" x14ac:dyDescent="0.3">
      <c r="A12" s="296"/>
      <c r="B12" s="759"/>
      <c r="C12" s="760"/>
      <c r="D12" s="298"/>
      <c r="E12" s="329" t="s">
        <v>808</v>
      </c>
      <c r="F12" s="330"/>
      <c r="G12" s="332"/>
      <c r="H12" s="329" t="s">
        <v>808</v>
      </c>
      <c r="I12" s="330"/>
      <c r="J12" s="329" t="s">
        <v>808</v>
      </c>
      <c r="K12" s="330"/>
      <c r="L12" s="329" t="s">
        <v>820</v>
      </c>
      <c r="M12" s="333"/>
      <c r="N12" s="329" t="s">
        <v>997</v>
      </c>
      <c r="O12" s="331"/>
      <c r="P12" s="329" t="s">
        <v>823</v>
      </c>
      <c r="Q12" s="329"/>
      <c r="R12" s="329" t="s">
        <v>808</v>
      </c>
      <c r="S12" s="330"/>
      <c r="T12" s="329" t="s">
        <v>809</v>
      </c>
      <c r="U12" s="305"/>
    </row>
    <row r="13" spans="1:21" s="336" customFormat="1" ht="21" customHeight="1" thickBot="1" x14ac:dyDescent="0.25">
      <c r="A13" s="334">
        <v>1</v>
      </c>
      <c r="B13" s="308" t="str">
        <f>CONCATENATE($E$3,"EZ",A13)</f>
        <v>E0000EZ1</v>
      </c>
      <c r="C13" s="569" t="str">
        <f>IFERROR(INDEX(DatasheetPart2DA!E:E,MATCH($B13,DatasheetPart2DA!$C:$C,0)),"")</f>
        <v/>
      </c>
      <c r="D13" s="328"/>
      <c r="E13" s="592" t="str">
        <f>IFERROR(INDEX(DatasheetPart2DA!F:F,MATCH($B13,DatasheetPart2DA!$C:$C,0)),"")</f>
        <v/>
      </c>
      <c r="F13" s="313"/>
      <c r="G13" s="316"/>
      <c r="H13" s="592" t="str">
        <f>IFERROR(INDEX(DatasheetPart2DA!G:G,MATCH($B13,DatasheetPart2DA!$C:$C,0)),"")</f>
        <v/>
      </c>
      <c r="I13" s="313"/>
      <c r="J13" s="592" t="str">
        <f>IFERROR(INDEX(DatasheetPart2DA!H:H,MATCH($B13,DatasheetPart2DA!$C:$C,0)),"")</f>
        <v/>
      </c>
      <c r="K13" s="313"/>
      <c r="L13" s="592" t="str">
        <f>IFERROR(INDEX(DatasheetPart2DA!I:I,MATCH($B13,DatasheetPart2DA!$C:$C,0)),"")</f>
        <v/>
      </c>
      <c r="M13" s="315"/>
      <c r="N13" s="570" t="str">
        <f>IFERROR(INDEX(DatasheetPart2DA!J:J,MATCH($B13,DatasheetPart2DA!$C:$C,0)),"")</f>
        <v/>
      </c>
      <c r="O13" s="315"/>
      <c r="P13" s="626" t="str">
        <f>IFERROR(INDEX(DatasheetPart2DA!K:K,MATCH($B13,DatasheetPart2DA!$C:$C,0)),"")</f>
        <v/>
      </c>
      <c r="Q13" s="315"/>
      <c r="R13" s="592" t="str">
        <f>IFERROR(INDEX(DatasheetPart2DA!L:L,MATCH($B13,DatasheetPart2DA!$C:$C,0)),"")</f>
        <v/>
      </c>
      <c r="S13" s="313"/>
      <c r="T13" s="626" t="str">
        <f>IFERROR(INDEX(DatasheetPart2DA!M:M,MATCH($B13,DatasheetPart2DA!$C:$C,0)),"")</f>
        <v/>
      </c>
      <c r="U13" s="335"/>
    </row>
    <row r="14" spans="1:21" s="336" customFormat="1" ht="21" customHeight="1" thickBot="1" x14ac:dyDescent="0.25">
      <c r="A14" s="334">
        <v>2</v>
      </c>
      <c r="B14" s="308" t="str">
        <f t="shared" ref="B14:B53" si="0">CONCATENATE($E$3,"EZ",A14)</f>
        <v>E0000EZ2</v>
      </c>
      <c r="C14" s="569" t="str">
        <f>IFERROR(INDEX(DatasheetPart2DA!E:E,MATCH($B14,DatasheetPart2DA!$C:$C,0)),"")</f>
        <v/>
      </c>
      <c r="D14" s="328"/>
      <c r="E14" s="592" t="str">
        <f>IFERROR(INDEX(DatasheetPart2DA!F:F,MATCH($B14,DatasheetPart2DA!$C:$C,0)),"")</f>
        <v/>
      </c>
      <c r="F14" s="313"/>
      <c r="G14" s="316"/>
      <c r="H14" s="592" t="str">
        <f>IFERROR(INDEX(DatasheetPart2DA!G:G,MATCH($B14,DatasheetPart2DA!$C:$C,0)),"")</f>
        <v/>
      </c>
      <c r="I14" s="313"/>
      <c r="J14" s="592" t="str">
        <f>IFERROR(INDEX(DatasheetPart2DA!H:H,MATCH($B14,DatasheetPart2DA!$C:$C,0)),"")</f>
        <v/>
      </c>
      <c r="K14" s="313"/>
      <c r="L14" s="592" t="str">
        <f>IFERROR(INDEX(DatasheetPart2DA!I:I,MATCH($B14,DatasheetPart2DA!$C:$C,0)),"")</f>
        <v/>
      </c>
      <c r="M14" s="315"/>
      <c r="N14" s="570" t="str">
        <f>IFERROR(INDEX(DatasheetPart2DA!J:J,MATCH($B14,DatasheetPart2DA!$C:$C,0)),"")</f>
        <v/>
      </c>
      <c r="O14" s="315"/>
      <c r="P14" s="626" t="str">
        <f>IFERROR(INDEX(DatasheetPart2DA!K:K,MATCH($B14,DatasheetPart2DA!$C:$C,0)),"")</f>
        <v/>
      </c>
      <c r="Q14" s="315"/>
      <c r="R14" s="592" t="str">
        <f>IFERROR(INDEX(DatasheetPart2DA!L:L,MATCH($B14,DatasheetPart2DA!$C:$C,0)),"")</f>
        <v/>
      </c>
      <c r="S14" s="313"/>
      <c r="T14" s="626" t="str">
        <f>IFERROR(INDEX(DatasheetPart2DA!M:M,MATCH($B14,DatasheetPart2DA!$C:$C,0)),"")</f>
        <v/>
      </c>
      <c r="U14" s="335"/>
    </row>
    <row r="15" spans="1:21" s="336" customFormat="1" ht="21" customHeight="1" thickBot="1" x14ac:dyDescent="0.25">
      <c r="A15" s="334">
        <v>3</v>
      </c>
      <c r="B15" s="308" t="str">
        <f t="shared" si="0"/>
        <v>E0000EZ3</v>
      </c>
      <c r="C15" s="569" t="str">
        <f>IFERROR(INDEX(DatasheetPart2DA!E:E,MATCH($B15,DatasheetPart2DA!$C:$C,0)),"")</f>
        <v/>
      </c>
      <c r="D15" s="328"/>
      <c r="E15" s="592" t="str">
        <f>IFERROR(INDEX(DatasheetPart2DA!F:F,MATCH($B15,DatasheetPart2DA!$C:$C,0)),"")</f>
        <v/>
      </c>
      <c r="F15" s="313"/>
      <c r="G15" s="316"/>
      <c r="H15" s="592" t="str">
        <f>IFERROR(INDEX(DatasheetPart2DA!G:G,MATCH($B15,DatasheetPart2DA!$C:$C,0)),"")</f>
        <v/>
      </c>
      <c r="I15" s="313"/>
      <c r="J15" s="592" t="str">
        <f>IFERROR(INDEX(DatasheetPart2DA!H:H,MATCH($B15,DatasheetPart2DA!$C:$C,0)),"")</f>
        <v/>
      </c>
      <c r="K15" s="313"/>
      <c r="L15" s="592" t="str">
        <f>IFERROR(INDEX(DatasheetPart2DA!I:I,MATCH($B15,DatasheetPart2DA!$C:$C,0)),"")</f>
        <v/>
      </c>
      <c r="M15" s="315"/>
      <c r="N15" s="570" t="str">
        <f>IFERROR(INDEX(DatasheetPart2DA!J:J,MATCH($B15,DatasheetPart2DA!$C:$C,0)),"")</f>
        <v/>
      </c>
      <c r="O15" s="315"/>
      <c r="P15" s="626" t="str">
        <f>IFERROR(INDEX(DatasheetPart2DA!K:K,MATCH($B15,DatasheetPart2DA!$C:$C,0)),"")</f>
        <v/>
      </c>
      <c r="Q15" s="315"/>
      <c r="R15" s="592" t="str">
        <f>IFERROR(INDEX(DatasheetPart2DA!L:L,MATCH($B15,DatasheetPart2DA!$C:$C,0)),"")</f>
        <v/>
      </c>
      <c r="S15" s="313"/>
      <c r="T15" s="626" t="str">
        <f>IFERROR(INDEX(DatasheetPart2DA!M:M,MATCH($B15,DatasheetPart2DA!$C:$C,0)),"")</f>
        <v/>
      </c>
      <c r="U15" s="335"/>
    </row>
    <row r="16" spans="1:21" s="336" customFormat="1" ht="21" customHeight="1" thickBot="1" x14ac:dyDescent="0.25">
      <c r="A16" s="334">
        <v>4</v>
      </c>
      <c r="B16" s="308" t="str">
        <f t="shared" si="0"/>
        <v>E0000EZ4</v>
      </c>
      <c r="C16" s="569" t="str">
        <f>IFERROR(INDEX(DatasheetPart2DA!E:E,MATCH($B16,DatasheetPart2DA!$C:$C,0)),"")</f>
        <v/>
      </c>
      <c r="D16" s="328"/>
      <c r="E16" s="592" t="str">
        <f>IFERROR(INDEX(DatasheetPart2DA!F:F,MATCH($B16,DatasheetPart2DA!$C:$C,0)),"")</f>
        <v/>
      </c>
      <c r="F16" s="313"/>
      <c r="G16" s="316"/>
      <c r="H16" s="592" t="str">
        <f>IFERROR(INDEX(DatasheetPart2DA!G:G,MATCH($B16,DatasheetPart2DA!$C:$C,0)),"")</f>
        <v/>
      </c>
      <c r="I16" s="313"/>
      <c r="J16" s="592" t="str">
        <f>IFERROR(INDEX(DatasheetPart2DA!H:H,MATCH($B16,DatasheetPart2DA!$C:$C,0)),"")</f>
        <v/>
      </c>
      <c r="K16" s="313"/>
      <c r="L16" s="592" t="str">
        <f>IFERROR(INDEX(DatasheetPart2DA!I:I,MATCH($B16,DatasheetPart2DA!$C:$C,0)),"")</f>
        <v/>
      </c>
      <c r="M16" s="315"/>
      <c r="N16" s="570" t="str">
        <f>IFERROR(INDEX(DatasheetPart2DA!J:J,MATCH($B16,DatasheetPart2DA!$C:$C,0)),"")</f>
        <v/>
      </c>
      <c r="O16" s="315"/>
      <c r="P16" s="626" t="str">
        <f>IFERROR(INDEX(DatasheetPart2DA!K:K,MATCH($B16,DatasheetPart2DA!$C:$C,0)),"")</f>
        <v/>
      </c>
      <c r="Q16" s="315"/>
      <c r="R16" s="592" t="str">
        <f>IFERROR(INDEX(DatasheetPart2DA!L:L,MATCH($B16,DatasheetPart2DA!$C:$C,0)),"")</f>
        <v/>
      </c>
      <c r="S16" s="313"/>
      <c r="T16" s="626" t="str">
        <f>IFERROR(INDEX(DatasheetPart2DA!M:M,MATCH($B16,DatasheetPart2DA!$C:$C,0)),"")</f>
        <v/>
      </c>
      <c r="U16" s="335"/>
    </row>
    <row r="17" spans="1:21" s="336" customFormat="1" ht="21" customHeight="1" thickBot="1" x14ac:dyDescent="0.25">
      <c r="A17" s="334">
        <v>5</v>
      </c>
      <c r="B17" s="308" t="str">
        <f t="shared" si="0"/>
        <v>E0000EZ5</v>
      </c>
      <c r="C17" s="569" t="str">
        <f>IFERROR(INDEX(DatasheetPart2DA!E:E,MATCH($B17,DatasheetPart2DA!$C:$C,0)),"")</f>
        <v/>
      </c>
      <c r="D17" s="328"/>
      <c r="E17" s="592" t="str">
        <f>IFERROR(INDEX(DatasheetPart2DA!F:F,MATCH($B17,DatasheetPart2DA!$C:$C,0)),"")</f>
        <v/>
      </c>
      <c r="F17" s="313"/>
      <c r="G17" s="316"/>
      <c r="H17" s="592" t="str">
        <f>IFERROR(INDEX(DatasheetPart2DA!G:G,MATCH($B17,DatasheetPart2DA!$C:$C,0)),"")</f>
        <v/>
      </c>
      <c r="I17" s="313"/>
      <c r="J17" s="592" t="str">
        <f>IFERROR(INDEX(DatasheetPart2DA!H:H,MATCH($B17,DatasheetPart2DA!$C:$C,0)),"")</f>
        <v/>
      </c>
      <c r="K17" s="313"/>
      <c r="L17" s="592" t="str">
        <f>IFERROR(INDEX(DatasheetPart2DA!I:I,MATCH($B17,DatasheetPart2DA!$C:$C,0)),"")</f>
        <v/>
      </c>
      <c r="M17" s="315"/>
      <c r="N17" s="570" t="str">
        <f>IFERROR(INDEX(DatasheetPart2DA!J:J,MATCH($B17,DatasheetPart2DA!$C:$C,0)),"")</f>
        <v/>
      </c>
      <c r="O17" s="315"/>
      <c r="P17" s="626" t="str">
        <f>IFERROR(INDEX(DatasheetPart2DA!K:K,MATCH($B17,DatasheetPart2DA!$C:$C,0)),"")</f>
        <v/>
      </c>
      <c r="Q17" s="315"/>
      <c r="R17" s="592" t="str">
        <f>IFERROR(INDEX(DatasheetPart2DA!L:L,MATCH($B17,DatasheetPart2DA!$C:$C,0)),"")</f>
        <v/>
      </c>
      <c r="S17" s="313"/>
      <c r="T17" s="626" t="str">
        <f>IFERROR(INDEX(DatasheetPart2DA!M:M,MATCH($B17,DatasheetPart2DA!$C:$C,0)),"")</f>
        <v/>
      </c>
      <c r="U17" s="335"/>
    </row>
    <row r="18" spans="1:21" s="336" customFormat="1" ht="21" customHeight="1" thickBot="1" x14ac:dyDescent="0.25">
      <c r="A18" s="334">
        <v>6</v>
      </c>
      <c r="B18" s="308" t="str">
        <f t="shared" si="0"/>
        <v>E0000EZ6</v>
      </c>
      <c r="C18" s="569" t="str">
        <f>IFERROR(INDEX(DatasheetPart2DA!E:E,MATCH($B18,DatasheetPart2DA!$C:$C,0)),"")</f>
        <v/>
      </c>
      <c r="D18" s="328"/>
      <c r="E18" s="592" t="str">
        <f>IFERROR(INDEX(DatasheetPart2DA!F:F,MATCH($B18,DatasheetPart2DA!$C:$C,0)),"")</f>
        <v/>
      </c>
      <c r="F18" s="313"/>
      <c r="G18" s="316"/>
      <c r="H18" s="592" t="str">
        <f>IFERROR(INDEX(DatasheetPart2DA!G:G,MATCH($B18,DatasheetPart2DA!$C:$C,0)),"")</f>
        <v/>
      </c>
      <c r="I18" s="313"/>
      <c r="J18" s="592" t="str">
        <f>IFERROR(INDEX(DatasheetPart2DA!H:H,MATCH($B18,DatasheetPart2DA!$C:$C,0)),"")</f>
        <v/>
      </c>
      <c r="K18" s="313"/>
      <c r="L18" s="592" t="str">
        <f>IFERROR(INDEX(DatasheetPart2DA!I:I,MATCH($B18,DatasheetPart2DA!$C:$C,0)),"")</f>
        <v/>
      </c>
      <c r="M18" s="315"/>
      <c r="N18" s="570" t="str">
        <f>IFERROR(INDEX(DatasheetPart2DA!J:J,MATCH($B18,DatasheetPart2DA!$C:$C,0)),"")</f>
        <v/>
      </c>
      <c r="O18" s="315"/>
      <c r="P18" s="626" t="str">
        <f>IFERROR(INDEX(DatasheetPart2DA!K:K,MATCH($B18,DatasheetPart2DA!$C:$C,0)),"")</f>
        <v/>
      </c>
      <c r="Q18" s="315"/>
      <c r="R18" s="592" t="str">
        <f>IFERROR(INDEX(DatasheetPart2DA!L:L,MATCH($B18,DatasheetPart2DA!$C:$C,0)),"")</f>
        <v/>
      </c>
      <c r="S18" s="313"/>
      <c r="T18" s="626" t="str">
        <f>IFERROR(INDEX(DatasheetPart2DA!M:M,MATCH($B18,DatasheetPart2DA!$C:$C,0)),"")</f>
        <v/>
      </c>
      <c r="U18" s="335"/>
    </row>
    <row r="19" spans="1:21" s="336" customFormat="1" ht="21" customHeight="1" thickBot="1" x14ac:dyDescent="0.25">
      <c r="A19" s="334">
        <v>7</v>
      </c>
      <c r="B19" s="308" t="str">
        <f t="shared" si="0"/>
        <v>E0000EZ7</v>
      </c>
      <c r="C19" s="569" t="str">
        <f>IFERROR(INDEX(DatasheetPart2DA!E:E,MATCH($B19,DatasheetPart2DA!$C:$C,0)),"")</f>
        <v/>
      </c>
      <c r="D19" s="328"/>
      <c r="E19" s="592" t="str">
        <f>IFERROR(INDEX(DatasheetPart2DA!F:F,MATCH($B19,DatasheetPart2DA!$C:$C,0)),"")</f>
        <v/>
      </c>
      <c r="F19" s="313"/>
      <c r="G19" s="316"/>
      <c r="H19" s="592" t="str">
        <f>IFERROR(INDEX(DatasheetPart2DA!G:G,MATCH($B19,DatasheetPart2DA!$C:$C,0)),"")</f>
        <v/>
      </c>
      <c r="I19" s="313"/>
      <c r="J19" s="592" t="str">
        <f>IFERROR(INDEX(DatasheetPart2DA!H:H,MATCH($B19,DatasheetPart2DA!$C:$C,0)),"")</f>
        <v/>
      </c>
      <c r="K19" s="313"/>
      <c r="L19" s="592" t="str">
        <f>IFERROR(INDEX(DatasheetPart2DA!I:I,MATCH($B19,DatasheetPart2DA!$C:$C,0)),"")</f>
        <v/>
      </c>
      <c r="M19" s="315"/>
      <c r="N19" s="570" t="str">
        <f>IFERROR(INDEX(DatasheetPart2DA!J:J,MATCH($B19,DatasheetPart2DA!$C:$C,0)),"")</f>
        <v/>
      </c>
      <c r="O19" s="315"/>
      <c r="P19" s="626" t="str">
        <f>IFERROR(INDEX(DatasheetPart2DA!K:K,MATCH($B19,DatasheetPart2DA!$C:$C,0)),"")</f>
        <v/>
      </c>
      <c r="Q19" s="315"/>
      <c r="R19" s="592" t="str">
        <f>IFERROR(INDEX(DatasheetPart2DA!L:L,MATCH($B19,DatasheetPart2DA!$C:$C,0)),"")</f>
        <v/>
      </c>
      <c r="S19" s="313"/>
      <c r="T19" s="626" t="str">
        <f>IFERROR(INDEX(DatasheetPart2DA!M:M,MATCH($B19,DatasheetPart2DA!$C:$C,0)),"")</f>
        <v/>
      </c>
      <c r="U19" s="335"/>
    </row>
    <row r="20" spans="1:21" s="336" customFormat="1" ht="21" customHeight="1" thickBot="1" x14ac:dyDescent="0.25">
      <c r="A20" s="334">
        <v>8</v>
      </c>
      <c r="B20" s="308" t="str">
        <f t="shared" si="0"/>
        <v>E0000EZ8</v>
      </c>
      <c r="C20" s="569" t="str">
        <f>IFERROR(INDEX(DatasheetPart2DA!E:E,MATCH($B20,DatasheetPart2DA!$C:$C,0)),"")</f>
        <v/>
      </c>
      <c r="D20" s="328"/>
      <c r="E20" s="592" t="str">
        <f>IFERROR(INDEX(DatasheetPart2DA!F:F,MATCH($B20,DatasheetPart2DA!$C:$C,0)),"")</f>
        <v/>
      </c>
      <c r="F20" s="313"/>
      <c r="G20" s="316"/>
      <c r="H20" s="592" t="str">
        <f>IFERROR(INDEX(DatasheetPart2DA!G:G,MATCH($B20,DatasheetPart2DA!$C:$C,0)),"")</f>
        <v/>
      </c>
      <c r="I20" s="313"/>
      <c r="J20" s="592" t="str">
        <f>IFERROR(INDEX(DatasheetPart2DA!H:H,MATCH($B20,DatasheetPart2DA!$C:$C,0)),"")</f>
        <v/>
      </c>
      <c r="K20" s="313"/>
      <c r="L20" s="592" t="str">
        <f>IFERROR(INDEX(DatasheetPart2DA!I:I,MATCH($B20,DatasheetPart2DA!$C:$C,0)),"")</f>
        <v/>
      </c>
      <c r="M20" s="315"/>
      <c r="N20" s="570" t="str">
        <f>IFERROR(INDEX(DatasheetPart2DA!J:J,MATCH($B20,DatasheetPart2DA!$C:$C,0)),"")</f>
        <v/>
      </c>
      <c r="O20" s="315"/>
      <c r="P20" s="626" t="str">
        <f>IFERROR(INDEX(DatasheetPart2DA!K:K,MATCH($B20,DatasheetPart2DA!$C:$C,0)),"")</f>
        <v/>
      </c>
      <c r="Q20" s="315"/>
      <c r="R20" s="592" t="str">
        <f>IFERROR(INDEX(DatasheetPart2DA!L:L,MATCH($B20,DatasheetPart2DA!$C:$C,0)),"")</f>
        <v/>
      </c>
      <c r="S20" s="313"/>
      <c r="T20" s="626" t="str">
        <f>IFERROR(INDEX(DatasheetPart2DA!M:M,MATCH($B20,DatasheetPart2DA!$C:$C,0)),"")</f>
        <v/>
      </c>
      <c r="U20" s="335"/>
    </row>
    <row r="21" spans="1:21" s="336" customFormat="1" ht="21" customHeight="1" thickBot="1" x14ac:dyDescent="0.25">
      <c r="A21" s="334">
        <v>9</v>
      </c>
      <c r="B21" s="308" t="str">
        <f t="shared" si="0"/>
        <v>E0000EZ9</v>
      </c>
      <c r="C21" s="569" t="str">
        <f>IFERROR(INDEX(DatasheetPart2DA!E:E,MATCH($B21,DatasheetPart2DA!$C:$C,0)),"")</f>
        <v/>
      </c>
      <c r="D21" s="328"/>
      <c r="E21" s="592" t="str">
        <f>IFERROR(INDEX(DatasheetPart2DA!F:F,MATCH($B21,DatasheetPart2DA!$C:$C,0)),"")</f>
        <v/>
      </c>
      <c r="F21" s="313"/>
      <c r="G21" s="316"/>
      <c r="H21" s="592" t="str">
        <f>IFERROR(INDEX(DatasheetPart2DA!G:G,MATCH($B21,DatasheetPart2DA!$C:$C,0)),"")</f>
        <v/>
      </c>
      <c r="I21" s="313"/>
      <c r="J21" s="592" t="str">
        <f>IFERROR(INDEX(DatasheetPart2DA!H:H,MATCH($B21,DatasheetPart2DA!$C:$C,0)),"")</f>
        <v/>
      </c>
      <c r="K21" s="313"/>
      <c r="L21" s="592" t="str">
        <f>IFERROR(INDEX(DatasheetPart2DA!I:I,MATCH($B21,DatasheetPart2DA!$C:$C,0)),"")</f>
        <v/>
      </c>
      <c r="M21" s="315"/>
      <c r="N21" s="570" t="str">
        <f>IFERROR(INDEX(DatasheetPart2DA!J:J,MATCH($B21,DatasheetPart2DA!$C:$C,0)),"")</f>
        <v/>
      </c>
      <c r="O21" s="315"/>
      <c r="P21" s="626" t="str">
        <f>IFERROR(INDEX(DatasheetPart2DA!K:K,MATCH($B21,DatasheetPart2DA!$C:$C,0)),"")</f>
        <v/>
      </c>
      <c r="Q21" s="315"/>
      <c r="R21" s="592" t="str">
        <f>IFERROR(INDEX(DatasheetPart2DA!L:L,MATCH($B21,DatasheetPart2DA!$C:$C,0)),"")</f>
        <v/>
      </c>
      <c r="S21" s="313"/>
      <c r="T21" s="626" t="str">
        <f>IFERROR(INDEX(DatasheetPart2DA!M:M,MATCH($B21,DatasheetPart2DA!$C:$C,0)),"")</f>
        <v/>
      </c>
      <c r="U21" s="335"/>
    </row>
    <row r="22" spans="1:21" s="336" customFormat="1" ht="21" customHeight="1" thickBot="1" x14ac:dyDescent="0.25">
      <c r="A22" s="334">
        <v>10</v>
      </c>
      <c r="B22" s="308" t="str">
        <f t="shared" si="0"/>
        <v>E0000EZ10</v>
      </c>
      <c r="C22" s="569" t="str">
        <f>IFERROR(INDEX(DatasheetPart2DA!E:E,MATCH($B22,DatasheetPart2DA!$C:$C,0)),"")</f>
        <v/>
      </c>
      <c r="D22" s="328"/>
      <c r="E22" s="592" t="str">
        <f>IFERROR(INDEX(DatasheetPart2DA!F:F,MATCH($B22,DatasheetPart2DA!$C:$C,0)),"")</f>
        <v/>
      </c>
      <c r="F22" s="313"/>
      <c r="G22" s="316"/>
      <c r="H22" s="592" t="str">
        <f>IFERROR(INDEX(DatasheetPart2DA!G:G,MATCH($B22,DatasheetPart2DA!$C:$C,0)),"")</f>
        <v/>
      </c>
      <c r="I22" s="313"/>
      <c r="J22" s="592" t="str">
        <f>IFERROR(INDEX(DatasheetPart2DA!H:H,MATCH($B22,DatasheetPart2DA!$C:$C,0)),"")</f>
        <v/>
      </c>
      <c r="K22" s="313"/>
      <c r="L22" s="592" t="str">
        <f>IFERROR(INDEX(DatasheetPart2DA!I:I,MATCH($B22,DatasheetPart2DA!$C:$C,0)),"")</f>
        <v/>
      </c>
      <c r="M22" s="315"/>
      <c r="N22" s="570" t="str">
        <f>IFERROR(INDEX(DatasheetPart2DA!J:J,MATCH($B22,DatasheetPart2DA!$C:$C,0)),"")</f>
        <v/>
      </c>
      <c r="O22" s="315"/>
      <c r="P22" s="626" t="str">
        <f>IFERROR(INDEX(DatasheetPart2DA!K:K,MATCH($B22,DatasheetPart2DA!$C:$C,0)),"")</f>
        <v/>
      </c>
      <c r="Q22" s="315"/>
      <c r="R22" s="592" t="str">
        <f>IFERROR(INDEX(DatasheetPart2DA!L:L,MATCH($B22,DatasheetPart2DA!$C:$C,0)),"")</f>
        <v/>
      </c>
      <c r="S22" s="313"/>
      <c r="T22" s="626" t="str">
        <f>IFERROR(INDEX(DatasheetPart2DA!M:M,MATCH($B22,DatasheetPart2DA!$C:$C,0)),"")</f>
        <v/>
      </c>
      <c r="U22" s="335"/>
    </row>
    <row r="23" spans="1:21" s="336" customFormat="1" ht="21" customHeight="1" thickBot="1" x14ac:dyDescent="0.25">
      <c r="A23" s="334">
        <v>11</v>
      </c>
      <c r="B23" s="308" t="str">
        <f t="shared" si="0"/>
        <v>E0000EZ11</v>
      </c>
      <c r="C23" s="569" t="str">
        <f>IFERROR(INDEX(DatasheetPart2DA!E:E,MATCH($B23,DatasheetPart2DA!$C:$C,0)),"")</f>
        <v/>
      </c>
      <c r="D23" s="328"/>
      <c r="E23" s="592" t="str">
        <f>IFERROR(INDEX(DatasheetPart2DA!F:F,MATCH($B23,DatasheetPart2DA!$C:$C,0)),"")</f>
        <v/>
      </c>
      <c r="F23" s="313"/>
      <c r="G23" s="316"/>
      <c r="H23" s="592" t="str">
        <f>IFERROR(INDEX(DatasheetPart2DA!G:G,MATCH($B23,DatasheetPart2DA!$C:$C,0)),"")</f>
        <v/>
      </c>
      <c r="I23" s="313"/>
      <c r="J23" s="592" t="str">
        <f>IFERROR(INDEX(DatasheetPart2DA!H:H,MATCH($B23,DatasheetPart2DA!$C:$C,0)),"")</f>
        <v/>
      </c>
      <c r="K23" s="313"/>
      <c r="L23" s="592" t="str">
        <f>IFERROR(INDEX(DatasheetPart2DA!I:I,MATCH($B23,DatasheetPart2DA!$C:$C,0)),"")</f>
        <v/>
      </c>
      <c r="M23" s="315"/>
      <c r="N23" s="570" t="str">
        <f>IFERROR(INDEX(DatasheetPart2DA!J:J,MATCH($B23,DatasheetPart2DA!$C:$C,0)),"")</f>
        <v/>
      </c>
      <c r="O23" s="315"/>
      <c r="P23" s="626" t="str">
        <f>IFERROR(INDEX(DatasheetPart2DA!K:K,MATCH($B23,DatasheetPart2DA!$C:$C,0)),"")</f>
        <v/>
      </c>
      <c r="Q23" s="315"/>
      <c r="R23" s="592" t="str">
        <f>IFERROR(INDEX(DatasheetPart2DA!L:L,MATCH($B23,DatasheetPart2DA!$C:$C,0)),"")</f>
        <v/>
      </c>
      <c r="S23" s="313"/>
      <c r="T23" s="626" t="str">
        <f>IFERROR(INDEX(DatasheetPart2DA!M:M,MATCH($B23,DatasheetPart2DA!$C:$C,0)),"")</f>
        <v/>
      </c>
      <c r="U23" s="335"/>
    </row>
    <row r="24" spans="1:21" s="336" customFormat="1" ht="21" customHeight="1" thickBot="1" x14ac:dyDescent="0.25">
      <c r="A24" s="334">
        <v>12</v>
      </c>
      <c r="B24" s="308" t="str">
        <f t="shared" si="0"/>
        <v>E0000EZ12</v>
      </c>
      <c r="C24" s="569" t="str">
        <f>IFERROR(INDEX(DatasheetPart2DA!E:E,MATCH($B24,DatasheetPart2DA!$C:$C,0)),"")</f>
        <v/>
      </c>
      <c r="D24" s="328"/>
      <c r="E24" s="592" t="str">
        <f>IFERROR(INDEX(DatasheetPart2DA!F:F,MATCH($B24,DatasheetPart2DA!$C:$C,0)),"")</f>
        <v/>
      </c>
      <c r="F24" s="313"/>
      <c r="G24" s="316"/>
      <c r="H24" s="592" t="str">
        <f>IFERROR(INDEX(DatasheetPart2DA!G:G,MATCH($B24,DatasheetPart2DA!$C:$C,0)),"")</f>
        <v/>
      </c>
      <c r="I24" s="313"/>
      <c r="J24" s="592" t="str">
        <f>IFERROR(INDEX(DatasheetPart2DA!H:H,MATCH($B24,DatasheetPart2DA!$C:$C,0)),"")</f>
        <v/>
      </c>
      <c r="K24" s="313"/>
      <c r="L24" s="592" t="str">
        <f>IFERROR(INDEX(DatasheetPart2DA!I:I,MATCH($B24,DatasheetPart2DA!$C:$C,0)),"")</f>
        <v/>
      </c>
      <c r="M24" s="315"/>
      <c r="N24" s="570" t="str">
        <f>IFERROR(INDEX(DatasheetPart2DA!J:J,MATCH($B24,DatasheetPart2DA!$C:$C,0)),"")</f>
        <v/>
      </c>
      <c r="O24" s="315"/>
      <c r="P24" s="626" t="str">
        <f>IFERROR(INDEX(DatasheetPart2DA!K:K,MATCH($B24,DatasheetPart2DA!$C:$C,0)),"")</f>
        <v/>
      </c>
      <c r="Q24" s="315"/>
      <c r="R24" s="592" t="str">
        <f>IFERROR(INDEX(DatasheetPart2DA!L:L,MATCH($B24,DatasheetPart2DA!$C:$C,0)),"")</f>
        <v/>
      </c>
      <c r="S24" s="313"/>
      <c r="T24" s="626" t="str">
        <f>IFERROR(INDEX(DatasheetPart2DA!M:M,MATCH($B24,DatasheetPart2DA!$C:$C,0)),"")</f>
        <v/>
      </c>
      <c r="U24" s="335"/>
    </row>
    <row r="25" spans="1:21" s="336" customFormat="1" ht="21" customHeight="1" thickBot="1" x14ac:dyDescent="0.25">
      <c r="A25" s="334">
        <v>13</v>
      </c>
      <c r="B25" s="308" t="str">
        <f t="shared" si="0"/>
        <v>E0000EZ13</v>
      </c>
      <c r="C25" s="569" t="str">
        <f>IFERROR(INDEX(DatasheetPart2DA!E:E,MATCH($B25,DatasheetPart2DA!$C:$C,0)),"")</f>
        <v/>
      </c>
      <c r="D25" s="328"/>
      <c r="E25" s="592" t="str">
        <f>IFERROR(INDEX(DatasheetPart2DA!F:F,MATCH($B25,DatasheetPart2DA!$C:$C,0)),"")</f>
        <v/>
      </c>
      <c r="F25" s="313"/>
      <c r="G25" s="316"/>
      <c r="H25" s="592" t="str">
        <f>IFERROR(INDEX(DatasheetPart2DA!G:G,MATCH($B25,DatasheetPart2DA!$C:$C,0)),"")</f>
        <v/>
      </c>
      <c r="I25" s="313"/>
      <c r="J25" s="592" t="str">
        <f>IFERROR(INDEX(DatasheetPart2DA!H:H,MATCH($B25,DatasheetPart2DA!$C:$C,0)),"")</f>
        <v/>
      </c>
      <c r="K25" s="313"/>
      <c r="L25" s="592" t="str">
        <f>IFERROR(INDEX(DatasheetPart2DA!I:I,MATCH($B25,DatasheetPart2DA!$C:$C,0)),"")</f>
        <v/>
      </c>
      <c r="M25" s="315"/>
      <c r="N25" s="570" t="str">
        <f>IFERROR(INDEX(DatasheetPart2DA!J:J,MATCH($B25,DatasheetPart2DA!$C:$C,0)),"")</f>
        <v/>
      </c>
      <c r="O25" s="315"/>
      <c r="P25" s="626" t="str">
        <f>IFERROR(INDEX(DatasheetPart2DA!K:K,MATCH($B25,DatasheetPart2DA!$C:$C,0)),"")</f>
        <v/>
      </c>
      <c r="Q25" s="315"/>
      <c r="R25" s="592" t="str">
        <f>IFERROR(INDEX(DatasheetPart2DA!L:L,MATCH($B25,DatasheetPart2DA!$C:$C,0)),"")</f>
        <v/>
      </c>
      <c r="S25" s="313"/>
      <c r="T25" s="626" t="str">
        <f>IFERROR(INDEX(DatasheetPart2DA!M:M,MATCH($B25,DatasheetPart2DA!$C:$C,0)),"")</f>
        <v/>
      </c>
      <c r="U25" s="335"/>
    </row>
    <row r="26" spans="1:21" s="336" customFormat="1" ht="21" customHeight="1" thickBot="1" x14ac:dyDescent="0.25">
      <c r="A26" s="334">
        <v>14</v>
      </c>
      <c r="B26" s="308" t="str">
        <f t="shared" si="0"/>
        <v>E0000EZ14</v>
      </c>
      <c r="C26" s="569" t="str">
        <f>IFERROR(INDEX(DatasheetPart2DA!E:E,MATCH($B26,DatasheetPart2DA!$C:$C,0)),"")</f>
        <v/>
      </c>
      <c r="D26" s="328"/>
      <c r="E26" s="592" t="str">
        <f>IFERROR(INDEX(DatasheetPart2DA!F:F,MATCH($B26,DatasheetPart2DA!$C:$C,0)),"")</f>
        <v/>
      </c>
      <c r="F26" s="313"/>
      <c r="G26" s="316"/>
      <c r="H26" s="592" t="str">
        <f>IFERROR(INDEX(DatasheetPart2DA!G:G,MATCH($B26,DatasheetPart2DA!$C:$C,0)),"")</f>
        <v/>
      </c>
      <c r="I26" s="313"/>
      <c r="J26" s="592" t="str">
        <f>IFERROR(INDEX(DatasheetPart2DA!H:H,MATCH($B26,DatasheetPart2DA!$C:$C,0)),"")</f>
        <v/>
      </c>
      <c r="K26" s="313"/>
      <c r="L26" s="592" t="str">
        <f>IFERROR(INDEX(DatasheetPart2DA!I:I,MATCH($B26,DatasheetPart2DA!$C:$C,0)),"")</f>
        <v/>
      </c>
      <c r="M26" s="315"/>
      <c r="N26" s="570" t="str">
        <f>IFERROR(INDEX(DatasheetPart2DA!J:J,MATCH($B26,DatasheetPart2DA!$C:$C,0)),"")</f>
        <v/>
      </c>
      <c r="O26" s="315"/>
      <c r="P26" s="626" t="str">
        <f>IFERROR(INDEX(DatasheetPart2DA!K:K,MATCH($B26,DatasheetPart2DA!$C:$C,0)),"")</f>
        <v/>
      </c>
      <c r="Q26" s="315"/>
      <c r="R26" s="592" t="str">
        <f>IFERROR(INDEX(DatasheetPart2DA!L:L,MATCH($B26,DatasheetPart2DA!$C:$C,0)),"")</f>
        <v/>
      </c>
      <c r="S26" s="313"/>
      <c r="T26" s="626" t="str">
        <f>IFERROR(INDEX(DatasheetPart2DA!M:M,MATCH($B26,DatasheetPart2DA!$C:$C,0)),"")</f>
        <v/>
      </c>
      <c r="U26" s="335"/>
    </row>
    <row r="27" spans="1:21" s="336" customFormat="1" ht="21" customHeight="1" thickBot="1" x14ac:dyDescent="0.25">
      <c r="A27" s="334">
        <v>15</v>
      </c>
      <c r="B27" s="308" t="str">
        <f t="shared" si="0"/>
        <v>E0000EZ15</v>
      </c>
      <c r="C27" s="569" t="str">
        <f>IFERROR(INDEX(DatasheetPart2DA!E:E,MATCH($B27,DatasheetPart2DA!$C:$C,0)),"")</f>
        <v/>
      </c>
      <c r="D27" s="328"/>
      <c r="E27" s="592" t="str">
        <f>IFERROR(INDEX(DatasheetPart2DA!F:F,MATCH($B27,DatasheetPart2DA!$C:$C,0)),"")</f>
        <v/>
      </c>
      <c r="F27" s="313"/>
      <c r="G27" s="316"/>
      <c r="H27" s="592" t="str">
        <f>IFERROR(INDEX(DatasheetPart2DA!G:G,MATCH($B27,DatasheetPart2DA!$C:$C,0)),"")</f>
        <v/>
      </c>
      <c r="I27" s="313"/>
      <c r="J27" s="592" t="str">
        <f>IFERROR(INDEX(DatasheetPart2DA!H:H,MATCH($B27,DatasheetPart2DA!$C:$C,0)),"")</f>
        <v/>
      </c>
      <c r="K27" s="313"/>
      <c r="L27" s="592" t="str">
        <f>IFERROR(INDEX(DatasheetPart2DA!I:I,MATCH($B27,DatasheetPart2DA!$C:$C,0)),"")</f>
        <v/>
      </c>
      <c r="M27" s="315"/>
      <c r="N27" s="570" t="str">
        <f>IFERROR(INDEX(DatasheetPart2DA!J:J,MATCH($B27,DatasheetPart2DA!$C:$C,0)),"")</f>
        <v/>
      </c>
      <c r="O27" s="315"/>
      <c r="P27" s="626" t="str">
        <f>IFERROR(INDEX(DatasheetPart2DA!K:K,MATCH($B27,DatasheetPart2DA!$C:$C,0)),"")</f>
        <v/>
      </c>
      <c r="Q27" s="315"/>
      <c r="R27" s="592" t="str">
        <f>IFERROR(INDEX(DatasheetPart2DA!L:L,MATCH($B27,DatasheetPart2DA!$C:$C,0)),"")</f>
        <v/>
      </c>
      <c r="S27" s="313"/>
      <c r="T27" s="626" t="str">
        <f>IFERROR(INDEX(DatasheetPart2DA!M:M,MATCH($B27,DatasheetPart2DA!$C:$C,0)),"")</f>
        <v/>
      </c>
      <c r="U27" s="335"/>
    </row>
    <row r="28" spans="1:21" s="336" customFormat="1" ht="21" customHeight="1" thickBot="1" x14ac:dyDescent="0.25">
      <c r="A28" s="334">
        <v>16</v>
      </c>
      <c r="B28" s="308" t="str">
        <f t="shared" si="0"/>
        <v>E0000EZ16</v>
      </c>
      <c r="C28" s="569" t="str">
        <f>IFERROR(INDEX(DatasheetPart2DA!E:E,MATCH($B28,DatasheetPart2DA!$C:$C,0)),"")</f>
        <v/>
      </c>
      <c r="D28" s="328"/>
      <c r="E28" s="592" t="str">
        <f>IFERROR(INDEX(DatasheetPart2DA!F:F,MATCH($B28,DatasheetPart2DA!$C:$C,0)),"")</f>
        <v/>
      </c>
      <c r="F28" s="313"/>
      <c r="G28" s="316"/>
      <c r="H28" s="592" t="str">
        <f>IFERROR(INDEX(DatasheetPart2DA!G:G,MATCH($B28,DatasheetPart2DA!$C:$C,0)),"")</f>
        <v/>
      </c>
      <c r="I28" s="313"/>
      <c r="J28" s="592" t="str">
        <f>IFERROR(INDEX(DatasheetPart2DA!H:H,MATCH($B28,DatasheetPart2DA!$C:$C,0)),"")</f>
        <v/>
      </c>
      <c r="K28" s="313"/>
      <c r="L28" s="592" t="str">
        <f>IFERROR(INDEX(DatasheetPart2DA!I:I,MATCH($B28,DatasheetPart2DA!$C:$C,0)),"")</f>
        <v/>
      </c>
      <c r="M28" s="315"/>
      <c r="N28" s="570" t="str">
        <f>IFERROR(INDEX(DatasheetPart2DA!J:J,MATCH($B28,DatasheetPart2DA!$C:$C,0)),"")</f>
        <v/>
      </c>
      <c r="O28" s="315"/>
      <c r="P28" s="626" t="str">
        <f>IFERROR(INDEX(DatasheetPart2DA!K:K,MATCH($B28,DatasheetPart2DA!$C:$C,0)),"")</f>
        <v/>
      </c>
      <c r="Q28" s="315"/>
      <c r="R28" s="592" t="str">
        <f>IFERROR(INDEX(DatasheetPart2DA!L:L,MATCH($B28,DatasheetPart2DA!$C:$C,0)),"")</f>
        <v/>
      </c>
      <c r="S28" s="313"/>
      <c r="T28" s="626" t="str">
        <f>IFERROR(INDEX(DatasheetPart2DA!M:M,MATCH($B28,DatasheetPart2DA!$C:$C,0)),"")</f>
        <v/>
      </c>
      <c r="U28" s="335"/>
    </row>
    <row r="29" spans="1:21" s="336" customFormat="1" ht="21" customHeight="1" thickBot="1" x14ac:dyDescent="0.25">
      <c r="A29" s="334">
        <v>17</v>
      </c>
      <c r="B29" s="308" t="str">
        <f t="shared" si="0"/>
        <v>E0000EZ17</v>
      </c>
      <c r="C29" s="569" t="str">
        <f>IFERROR(INDEX(DatasheetPart2DA!E:E,MATCH($B29,DatasheetPart2DA!$C:$C,0)),"")</f>
        <v/>
      </c>
      <c r="D29" s="328"/>
      <c r="E29" s="592" t="str">
        <f>IFERROR(INDEX(DatasheetPart2DA!F:F,MATCH($B29,DatasheetPart2DA!$C:$C,0)),"")</f>
        <v/>
      </c>
      <c r="F29" s="313"/>
      <c r="G29" s="316"/>
      <c r="H29" s="592" t="str">
        <f>IFERROR(INDEX(DatasheetPart2DA!G:G,MATCH($B29,DatasheetPart2DA!$C:$C,0)),"")</f>
        <v/>
      </c>
      <c r="I29" s="313"/>
      <c r="J29" s="592" t="str">
        <f>IFERROR(INDEX(DatasheetPart2DA!H:H,MATCH($B29,DatasheetPart2DA!$C:$C,0)),"")</f>
        <v/>
      </c>
      <c r="K29" s="313"/>
      <c r="L29" s="592" t="str">
        <f>IFERROR(INDEX(DatasheetPart2DA!I:I,MATCH($B29,DatasheetPart2DA!$C:$C,0)),"")</f>
        <v/>
      </c>
      <c r="M29" s="315"/>
      <c r="N29" s="570" t="str">
        <f>IFERROR(INDEX(DatasheetPart2DA!J:J,MATCH($B29,DatasheetPart2DA!$C:$C,0)),"")</f>
        <v/>
      </c>
      <c r="O29" s="315"/>
      <c r="P29" s="626" t="str">
        <f>IFERROR(INDEX(DatasheetPart2DA!K:K,MATCH($B29,DatasheetPart2DA!$C:$C,0)),"")</f>
        <v/>
      </c>
      <c r="Q29" s="315"/>
      <c r="R29" s="592" t="str">
        <f>IFERROR(INDEX(DatasheetPart2DA!L:L,MATCH($B29,DatasheetPart2DA!$C:$C,0)),"")</f>
        <v/>
      </c>
      <c r="S29" s="313"/>
      <c r="T29" s="626" t="str">
        <f>IFERROR(INDEX(DatasheetPart2DA!M:M,MATCH($B29,DatasheetPart2DA!$C:$C,0)),"")</f>
        <v/>
      </c>
      <c r="U29" s="335"/>
    </row>
    <row r="30" spans="1:21" s="336" customFormat="1" ht="21" customHeight="1" thickBot="1" x14ac:dyDescent="0.25">
      <c r="A30" s="334">
        <v>18</v>
      </c>
      <c r="B30" s="308" t="str">
        <f t="shared" si="0"/>
        <v>E0000EZ18</v>
      </c>
      <c r="C30" s="569" t="str">
        <f>IFERROR(INDEX(DatasheetPart2DA!E:E,MATCH($B30,DatasheetPart2DA!$C:$C,0)),"")</f>
        <v/>
      </c>
      <c r="D30" s="328"/>
      <c r="E30" s="592" t="str">
        <f>IFERROR(INDEX(DatasheetPart2DA!F:F,MATCH($B30,DatasheetPart2DA!$C:$C,0)),"")</f>
        <v/>
      </c>
      <c r="F30" s="313"/>
      <c r="G30" s="316"/>
      <c r="H30" s="592" t="str">
        <f>IFERROR(INDEX(DatasheetPart2DA!G:G,MATCH($B30,DatasheetPart2DA!$C:$C,0)),"")</f>
        <v/>
      </c>
      <c r="I30" s="313"/>
      <c r="J30" s="592" t="str">
        <f>IFERROR(INDEX(DatasheetPart2DA!H:H,MATCH($B30,DatasheetPart2DA!$C:$C,0)),"")</f>
        <v/>
      </c>
      <c r="K30" s="313"/>
      <c r="L30" s="592" t="str">
        <f>IFERROR(INDEX(DatasheetPart2DA!I:I,MATCH($B30,DatasheetPart2DA!$C:$C,0)),"")</f>
        <v/>
      </c>
      <c r="M30" s="315"/>
      <c r="N30" s="570" t="str">
        <f>IFERROR(INDEX(DatasheetPart2DA!J:J,MATCH($B30,DatasheetPart2DA!$C:$C,0)),"")</f>
        <v/>
      </c>
      <c r="O30" s="315"/>
      <c r="P30" s="626" t="str">
        <f>IFERROR(INDEX(DatasheetPart2DA!K:K,MATCH($B30,DatasheetPart2DA!$C:$C,0)),"")</f>
        <v/>
      </c>
      <c r="Q30" s="315"/>
      <c r="R30" s="592" t="str">
        <f>IFERROR(INDEX(DatasheetPart2DA!L:L,MATCH($B30,DatasheetPart2DA!$C:$C,0)),"")</f>
        <v/>
      </c>
      <c r="S30" s="313"/>
      <c r="T30" s="626" t="str">
        <f>IFERROR(INDEX(DatasheetPart2DA!M:M,MATCH($B30,DatasheetPart2DA!$C:$C,0)),"")</f>
        <v/>
      </c>
      <c r="U30" s="335"/>
    </row>
    <row r="31" spans="1:21" s="336" customFormat="1" ht="21" customHeight="1" thickBot="1" x14ac:dyDescent="0.25">
      <c r="A31" s="334">
        <v>19</v>
      </c>
      <c r="B31" s="308" t="str">
        <f t="shared" si="0"/>
        <v>E0000EZ19</v>
      </c>
      <c r="C31" s="569" t="str">
        <f>IFERROR(INDEX(DatasheetPart2DA!E:E,MATCH($B31,DatasheetPart2DA!$C:$C,0)),"")</f>
        <v/>
      </c>
      <c r="D31" s="328"/>
      <c r="E31" s="592" t="str">
        <f>IFERROR(INDEX(DatasheetPart2DA!F:F,MATCH($B31,DatasheetPart2DA!$C:$C,0)),"")</f>
        <v/>
      </c>
      <c r="F31" s="313"/>
      <c r="G31" s="316"/>
      <c r="H31" s="592" t="str">
        <f>IFERROR(INDEX(DatasheetPart2DA!G:G,MATCH($B31,DatasheetPart2DA!$C:$C,0)),"")</f>
        <v/>
      </c>
      <c r="I31" s="313"/>
      <c r="J31" s="592" t="str">
        <f>IFERROR(INDEX(DatasheetPart2DA!H:H,MATCH($B31,DatasheetPart2DA!$C:$C,0)),"")</f>
        <v/>
      </c>
      <c r="K31" s="313"/>
      <c r="L31" s="592" t="str">
        <f>IFERROR(INDEX(DatasheetPart2DA!I:I,MATCH($B31,DatasheetPart2DA!$C:$C,0)),"")</f>
        <v/>
      </c>
      <c r="M31" s="315"/>
      <c r="N31" s="570" t="str">
        <f>IFERROR(INDEX(DatasheetPart2DA!J:J,MATCH($B31,DatasheetPart2DA!$C:$C,0)),"")</f>
        <v/>
      </c>
      <c r="O31" s="315"/>
      <c r="P31" s="626" t="str">
        <f>IFERROR(INDEX(DatasheetPart2DA!K:K,MATCH($B31,DatasheetPart2DA!$C:$C,0)),"")</f>
        <v/>
      </c>
      <c r="Q31" s="315"/>
      <c r="R31" s="592" t="str">
        <f>IFERROR(INDEX(DatasheetPart2DA!L:L,MATCH($B31,DatasheetPart2DA!$C:$C,0)),"")</f>
        <v/>
      </c>
      <c r="S31" s="313"/>
      <c r="T31" s="626" t="str">
        <f>IFERROR(INDEX(DatasheetPart2DA!M:M,MATCH($B31,DatasheetPart2DA!$C:$C,0)),"")</f>
        <v/>
      </c>
      <c r="U31" s="335"/>
    </row>
    <row r="32" spans="1:21" s="336" customFormat="1" ht="21" customHeight="1" thickBot="1" x14ac:dyDescent="0.25">
      <c r="A32" s="334">
        <v>20</v>
      </c>
      <c r="B32" s="308" t="str">
        <f t="shared" si="0"/>
        <v>E0000EZ20</v>
      </c>
      <c r="C32" s="569" t="str">
        <f>IFERROR(INDEX(DatasheetPart2DA!E:E,MATCH($B32,DatasheetPart2DA!$C:$C,0)),"")</f>
        <v/>
      </c>
      <c r="D32" s="328"/>
      <c r="E32" s="592" t="str">
        <f>IFERROR(INDEX(DatasheetPart2DA!F:F,MATCH($B32,DatasheetPart2DA!$C:$C,0)),"")</f>
        <v/>
      </c>
      <c r="F32" s="313"/>
      <c r="G32" s="316"/>
      <c r="H32" s="592" t="str">
        <f>IFERROR(INDEX(DatasheetPart2DA!G:G,MATCH($B32,DatasheetPart2DA!$C:$C,0)),"")</f>
        <v/>
      </c>
      <c r="I32" s="313"/>
      <c r="J32" s="592" t="str">
        <f>IFERROR(INDEX(DatasheetPart2DA!H:H,MATCH($B32,DatasheetPart2DA!$C:$C,0)),"")</f>
        <v/>
      </c>
      <c r="K32" s="313"/>
      <c r="L32" s="592" t="str">
        <f>IFERROR(INDEX(DatasheetPart2DA!I:I,MATCH($B32,DatasheetPart2DA!$C:$C,0)),"")</f>
        <v/>
      </c>
      <c r="M32" s="315"/>
      <c r="N32" s="570" t="str">
        <f>IFERROR(INDEX(DatasheetPart2DA!J:J,MATCH($B32,DatasheetPart2DA!$C:$C,0)),"")</f>
        <v/>
      </c>
      <c r="O32" s="315"/>
      <c r="P32" s="626" t="str">
        <f>IFERROR(INDEX(DatasheetPart2DA!K:K,MATCH($B32,DatasheetPart2DA!$C:$C,0)),"")</f>
        <v/>
      </c>
      <c r="Q32" s="315"/>
      <c r="R32" s="592" t="str">
        <f>IFERROR(INDEX(DatasheetPart2DA!L:L,MATCH($B32,DatasheetPart2DA!$C:$C,0)),"")</f>
        <v/>
      </c>
      <c r="S32" s="313"/>
      <c r="T32" s="626" t="str">
        <f>IFERROR(INDEX(DatasheetPart2DA!M:M,MATCH($B32,DatasheetPart2DA!$C:$C,0)),"")</f>
        <v/>
      </c>
      <c r="U32" s="335"/>
    </row>
    <row r="33" spans="1:21" s="336" customFormat="1" ht="21" customHeight="1" thickBot="1" x14ac:dyDescent="0.25">
      <c r="A33" s="334">
        <v>21</v>
      </c>
      <c r="B33" s="308" t="str">
        <f t="shared" si="0"/>
        <v>E0000EZ21</v>
      </c>
      <c r="C33" s="569" t="str">
        <f>IFERROR(INDEX(DatasheetPart2DA!E:E,MATCH($B33,DatasheetPart2DA!$C:$C,0)),"")</f>
        <v/>
      </c>
      <c r="D33" s="328"/>
      <c r="E33" s="592" t="str">
        <f>IFERROR(INDEX(DatasheetPart2DA!F:F,MATCH($B33,DatasheetPart2DA!$C:$C,0)),"")</f>
        <v/>
      </c>
      <c r="F33" s="313"/>
      <c r="G33" s="316"/>
      <c r="H33" s="592" t="str">
        <f>IFERROR(INDEX(DatasheetPart2DA!G:G,MATCH($B33,DatasheetPart2DA!$C:$C,0)),"")</f>
        <v/>
      </c>
      <c r="I33" s="313"/>
      <c r="J33" s="592" t="str">
        <f>IFERROR(INDEX(DatasheetPart2DA!H:H,MATCH($B33,DatasheetPart2DA!$C:$C,0)),"")</f>
        <v/>
      </c>
      <c r="K33" s="313"/>
      <c r="L33" s="592" t="str">
        <f>IFERROR(INDEX(DatasheetPart2DA!I:I,MATCH($B33,DatasheetPart2DA!$C:$C,0)),"")</f>
        <v/>
      </c>
      <c r="M33" s="315"/>
      <c r="N33" s="570" t="str">
        <f>IFERROR(INDEX(DatasheetPart2DA!J:J,MATCH($B33,DatasheetPart2DA!$C:$C,0)),"")</f>
        <v/>
      </c>
      <c r="O33" s="315"/>
      <c r="P33" s="626" t="str">
        <f>IFERROR(INDEX(DatasheetPart2DA!K:K,MATCH($B33,DatasheetPart2DA!$C:$C,0)),"")</f>
        <v/>
      </c>
      <c r="Q33" s="315"/>
      <c r="R33" s="592" t="str">
        <f>IFERROR(INDEX(DatasheetPart2DA!L:L,MATCH($B33,DatasheetPart2DA!$C:$C,0)),"")</f>
        <v/>
      </c>
      <c r="S33" s="313"/>
      <c r="T33" s="626" t="str">
        <f>IFERROR(INDEX(DatasheetPart2DA!M:M,MATCH($B33,DatasheetPart2DA!$C:$C,0)),"")</f>
        <v/>
      </c>
      <c r="U33" s="335"/>
    </row>
    <row r="34" spans="1:21" s="336" customFormat="1" ht="21" customHeight="1" thickBot="1" x14ac:dyDescent="0.25">
      <c r="A34" s="334">
        <v>22</v>
      </c>
      <c r="B34" s="308" t="str">
        <f t="shared" si="0"/>
        <v>E0000EZ22</v>
      </c>
      <c r="C34" s="569" t="str">
        <f>IFERROR(INDEX(DatasheetPart2DA!E:E,MATCH($B34,DatasheetPart2DA!$C:$C,0)),"")</f>
        <v/>
      </c>
      <c r="D34" s="328"/>
      <c r="E34" s="592" t="str">
        <f>IFERROR(INDEX(DatasheetPart2DA!F:F,MATCH($B34,DatasheetPart2DA!$C:$C,0)),"")</f>
        <v/>
      </c>
      <c r="F34" s="313"/>
      <c r="G34" s="316"/>
      <c r="H34" s="592" t="str">
        <f>IFERROR(INDEX(DatasheetPart2DA!G:G,MATCH($B34,DatasheetPart2DA!$C:$C,0)),"")</f>
        <v/>
      </c>
      <c r="I34" s="313"/>
      <c r="J34" s="592" t="str">
        <f>IFERROR(INDEX(DatasheetPart2DA!H:H,MATCH($B34,DatasheetPart2DA!$C:$C,0)),"")</f>
        <v/>
      </c>
      <c r="K34" s="313"/>
      <c r="L34" s="592" t="str">
        <f>IFERROR(INDEX(DatasheetPart2DA!I:I,MATCH($B34,DatasheetPart2DA!$C:$C,0)),"")</f>
        <v/>
      </c>
      <c r="M34" s="315"/>
      <c r="N34" s="570" t="str">
        <f>IFERROR(INDEX(DatasheetPart2DA!J:J,MATCH($B34,DatasheetPart2DA!$C:$C,0)),"")</f>
        <v/>
      </c>
      <c r="O34" s="315"/>
      <c r="P34" s="626" t="str">
        <f>IFERROR(INDEX(DatasheetPart2DA!K:K,MATCH($B34,DatasheetPart2DA!$C:$C,0)),"")</f>
        <v/>
      </c>
      <c r="Q34" s="315"/>
      <c r="R34" s="592" t="str">
        <f>IFERROR(INDEX(DatasheetPart2DA!L:L,MATCH($B34,DatasheetPart2DA!$C:$C,0)),"")</f>
        <v/>
      </c>
      <c r="S34" s="313"/>
      <c r="T34" s="626" t="str">
        <f>IFERROR(INDEX(DatasheetPart2DA!M:M,MATCH($B34,DatasheetPart2DA!$C:$C,0)),"")</f>
        <v/>
      </c>
      <c r="U34" s="335"/>
    </row>
    <row r="35" spans="1:21" s="336" customFormat="1" ht="21" customHeight="1" thickBot="1" x14ac:dyDescent="0.25">
      <c r="A35" s="334">
        <v>23</v>
      </c>
      <c r="B35" s="308" t="str">
        <f t="shared" si="0"/>
        <v>E0000EZ23</v>
      </c>
      <c r="C35" s="569" t="str">
        <f>IFERROR(INDEX(DatasheetPart2DA!E:E,MATCH($B35,DatasheetPart2DA!$C:$C,0)),"")</f>
        <v/>
      </c>
      <c r="D35" s="328"/>
      <c r="E35" s="592" t="str">
        <f>IFERROR(INDEX(DatasheetPart2DA!F:F,MATCH($B35,DatasheetPart2DA!$C:$C,0)),"")</f>
        <v/>
      </c>
      <c r="F35" s="313"/>
      <c r="G35" s="316"/>
      <c r="H35" s="592" t="str">
        <f>IFERROR(INDEX(DatasheetPart2DA!G:G,MATCH($B35,DatasheetPart2DA!$C:$C,0)),"")</f>
        <v/>
      </c>
      <c r="I35" s="313"/>
      <c r="J35" s="592" t="str">
        <f>IFERROR(INDEX(DatasheetPart2DA!H:H,MATCH($B35,DatasheetPart2DA!$C:$C,0)),"")</f>
        <v/>
      </c>
      <c r="K35" s="313"/>
      <c r="L35" s="592" t="str">
        <f>IFERROR(INDEX(DatasheetPart2DA!I:I,MATCH($B35,DatasheetPart2DA!$C:$C,0)),"")</f>
        <v/>
      </c>
      <c r="M35" s="315"/>
      <c r="N35" s="570" t="str">
        <f>IFERROR(INDEX(DatasheetPart2DA!J:J,MATCH($B35,DatasheetPart2DA!$C:$C,0)),"")</f>
        <v/>
      </c>
      <c r="O35" s="315"/>
      <c r="P35" s="626" t="str">
        <f>IFERROR(INDEX(DatasheetPart2DA!K:K,MATCH($B35,DatasheetPart2DA!$C:$C,0)),"")</f>
        <v/>
      </c>
      <c r="Q35" s="315"/>
      <c r="R35" s="592" t="str">
        <f>IFERROR(INDEX(DatasheetPart2DA!L:L,MATCH($B35,DatasheetPart2DA!$C:$C,0)),"")</f>
        <v/>
      </c>
      <c r="S35" s="313"/>
      <c r="T35" s="626" t="str">
        <f>IFERROR(INDEX(DatasheetPart2DA!M:M,MATCH($B35,DatasheetPart2DA!$C:$C,0)),"")</f>
        <v/>
      </c>
      <c r="U35" s="335"/>
    </row>
    <row r="36" spans="1:21" s="336" customFormat="1" ht="21" customHeight="1" thickBot="1" x14ac:dyDescent="0.25">
      <c r="A36" s="334">
        <v>24</v>
      </c>
      <c r="B36" s="308" t="str">
        <f t="shared" si="0"/>
        <v>E0000EZ24</v>
      </c>
      <c r="C36" s="569" t="str">
        <f>IFERROR(INDEX(DatasheetPart2DA!E:E,MATCH($B36,DatasheetPart2DA!$C:$C,0)),"")</f>
        <v/>
      </c>
      <c r="D36" s="328"/>
      <c r="E36" s="592" t="str">
        <f>IFERROR(INDEX(DatasheetPart2DA!F:F,MATCH($B36,DatasheetPart2DA!$C:$C,0)),"")</f>
        <v/>
      </c>
      <c r="F36" s="313"/>
      <c r="G36" s="316"/>
      <c r="H36" s="592" t="str">
        <f>IFERROR(INDEX(DatasheetPart2DA!G:G,MATCH($B36,DatasheetPart2DA!$C:$C,0)),"")</f>
        <v/>
      </c>
      <c r="I36" s="313"/>
      <c r="J36" s="592" t="str">
        <f>IFERROR(INDEX(DatasheetPart2DA!H:H,MATCH($B36,DatasheetPart2DA!$C:$C,0)),"")</f>
        <v/>
      </c>
      <c r="K36" s="313"/>
      <c r="L36" s="592" t="str">
        <f>IFERROR(INDEX(DatasheetPart2DA!I:I,MATCH($B36,DatasheetPart2DA!$C:$C,0)),"")</f>
        <v/>
      </c>
      <c r="M36" s="315"/>
      <c r="N36" s="570" t="str">
        <f>IFERROR(INDEX(DatasheetPart2DA!J:J,MATCH($B36,DatasheetPart2DA!$C:$C,0)),"")</f>
        <v/>
      </c>
      <c r="O36" s="315"/>
      <c r="P36" s="626" t="str">
        <f>IFERROR(INDEX(DatasheetPart2DA!K:K,MATCH($B36,DatasheetPart2DA!$C:$C,0)),"")</f>
        <v/>
      </c>
      <c r="Q36" s="315"/>
      <c r="R36" s="592" t="str">
        <f>IFERROR(INDEX(DatasheetPart2DA!L:L,MATCH($B36,DatasheetPart2DA!$C:$C,0)),"")</f>
        <v/>
      </c>
      <c r="S36" s="313"/>
      <c r="T36" s="626" t="str">
        <f>IFERROR(INDEX(DatasheetPart2DA!M:M,MATCH($B36,DatasheetPart2DA!$C:$C,0)),"")</f>
        <v/>
      </c>
      <c r="U36" s="335"/>
    </row>
    <row r="37" spans="1:21" s="336" customFormat="1" ht="21" customHeight="1" thickBot="1" x14ac:dyDescent="0.25">
      <c r="A37" s="334">
        <v>25</v>
      </c>
      <c r="B37" s="308" t="str">
        <f t="shared" si="0"/>
        <v>E0000EZ25</v>
      </c>
      <c r="C37" s="569" t="str">
        <f>IFERROR(INDEX(DatasheetPart2DA!E:E,MATCH($B37,DatasheetPart2DA!$C:$C,0)),"")</f>
        <v/>
      </c>
      <c r="D37" s="328"/>
      <c r="E37" s="592" t="str">
        <f>IFERROR(INDEX(DatasheetPart2DA!F:F,MATCH($B37,DatasheetPart2DA!$C:$C,0)),"")</f>
        <v/>
      </c>
      <c r="F37" s="313"/>
      <c r="G37" s="316"/>
      <c r="H37" s="592" t="str">
        <f>IFERROR(INDEX(DatasheetPart2DA!G:G,MATCH($B37,DatasheetPart2DA!$C:$C,0)),"")</f>
        <v/>
      </c>
      <c r="I37" s="313"/>
      <c r="J37" s="592" t="str">
        <f>IFERROR(INDEX(DatasheetPart2DA!H:H,MATCH($B37,DatasheetPart2DA!$C:$C,0)),"")</f>
        <v/>
      </c>
      <c r="K37" s="313"/>
      <c r="L37" s="592" t="str">
        <f>IFERROR(INDEX(DatasheetPart2DA!I:I,MATCH($B37,DatasheetPart2DA!$C:$C,0)),"")</f>
        <v/>
      </c>
      <c r="M37" s="315"/>
      <c r="N37" s="570" t="str">
        <f>IFERROR(INDEX(DatasheetPart2DA!J:J,MATCH($B37,DatasheetPart2DA!$C:$C,0)),"")</f>
        <v/>
      </c>
      <c r="O37" s="315"/>
      <c r="P37" s="626" t="str">
        <f>IFERROR(INDEX(DatasheetPart2DA!K:K,MATCH($B37,DatasheetPart2DA!$C:$C,0)),"")</f>
        <v/>
      </c>
      <c r="Q37" s="315"/>
      <c r="R37" s="592" t="str">
        <f>IFERROR(INDEX(DatasheetPart2DA!L:L,MATCH($B37,DatasheetPart2DA!$C:$C,0)),"")</f>
        <v/>
      </c>
      <c r="S37" s="313"/>
      <c r="T37" s="626" t="str">
        <f>IFERROR(INDEX(DatasheetPart2DA!M:M,MATCH($B37,DatasheetPart2DA!$C:$C,0)),"")</f>
        <v/>
      </c>
      <c r="U37" s="335"/>
    </row>
    <row r="38" spans="1:21" s="336" customFormat="1" ht="21" customHeight="1" thickBot="1" x14ac:dyDescent="0.25">
      <c r="A38" s="334">
        <v>26</v>
      </c>
      <c r="B38" s="308" t="str">
        <f t="shared" si="0"/>
        <v>E0000EZ26</v>
      </c>
      <c r="C38" s="569" t="str">
        <f>IFERROR(INDEX(DatasheetPart2DA!E:E,MATCH($B38,DatasheetPart2DA!$C:$C,0)),"")</f>
        <v/>
      </c>
      <c r="D38" s="328"/>
      <c r="E38" s="592" t="str">
        <f>IFERROR(INDEX(DatasheetPart2DA!F:F,MATCH($B38,DatasheetPart2DA!$C:$C,0)),"")</f>
        <v/>
      </c>
      <c r="F38" s="313"/>
      <c r="G38" s="316"/>
      <c r="H38" s="592" t="str">
        <f>IFERROR(INDEX(DatasheetPart2DA!G:G,MATCH($B38,DatasheetPart2DA!$C:$C,0)),"")</f>
        <v/>
      </c>
      <c r="I38" s="313"/>
      <c r="J38" s="592" t="str">
        <f>IFERROR(INDEX(DatasheetPart2DA!H:H,MATCH($B38,DatasheetPart2DA!$C:$C,0)),"")</f>
        <v/>
      </c>
      <c r="K38" s="313"/>
      <c r="L38" s="592" t="str">
        <f>IFERROR(INDEX(DatasheetPart2DA!I:I,MATCH($B38,DatasheetPart2DA!$C:$C,0)),"")</f>
        <v/>
      </c>
      <c r="M38" s="315"/>
      <c r="N38" s="570" t="str">
        <f>IFERROR(INDEX(DatasheetPart2DA!J:J,MATCH($B38,DatasheetPart2DA!$C:$C,0)),"")</f>
        <v/>
      </c>
      <c r="O38" s="315"/>
      <c r="P38" s="626" t="str">
        <f>IFERROR(INDEX(DatasheetPart2DA!K:K,MATCH($B38,DatasheetPart2DA!$C:$C,0)),"")</f>
        <v/>
      </c>
      <c r="Q38" s="315"/>
      <c r="R38" s="592" t="str">
        <f>IFERROR(INDEX(DatasheetPart2DA!L:L,MATCH($B38,DatasheetPart2DA!$C:$C,0)),"")</f>
        <v/>
      </c>
      <c r="S38" s="313"/>
      <c r="T38" s="626" t="str">
        <f>IFERROR(INDEX(DatasheetPart2DA!M:M,MATCH($B38,DatasheetPart2DA!$C:$C,0)),"")</f>
        <v/>
      </c>
      <c r="U38" s="335"/>
    </row>
    <row r="39" spans="1:21" s="336" customFormat="1" ht="21" customHeight="1" thickBot="1" x14ac:dyDescent="0.25">
      <c r="A39" s="334">
        <v>27</v>
      </c>
      <c r="B39" s="308" t="str">
        <f t="shared" si="0"/>
        <v>E0000EZ27</v>
      </c>
      <c r="C39" s="569" t="str">
        <f>IFERROR(INDEX(DatasheetPart2DA!E:E,MATCH($B39,DatasheetPart2DA!$C:$C,0)),"")</f>
        <v/>
      </c>
      <c r="D39" s="328"/>
      <c r="E39" s="592" t="str">
        <f>IFERROR(INDEX(DatasheetPart2DA!F:F,MATCH($B39,DatasheetPart2DA!$C:$C,0)),"")</f>
        <v/>
      </c>
      <c r="F39" s="313"/>
      <c r="G39" s="316"/>
      <c r="H39" s="592" t="str">
        <f>IFERROR(INDEX(DatasheetPart2DA!G:G,MATCH($B39,DatasheetPart2DA!$C:$C,0)),"")</f>
        <v/>
      </c>
      <c r="I39" s="313"/>
      <c r="J39" s="592" t="str">
        <f>IFERROR(INDEX(DatasheetPart2DA!H:H,MATCH($B39,DatasheetPart2DA!$C:$C,0)),"")</f>
        <v/>
      </c>
      <c r="K39" s="313"/>
      <c r="L39" s="592" t="str">
        <f>IFERROR(INDEX(DatasheetPart2DA!I:I,MATCH($B39,DatasheetPart2DA!$C:$C,0)),"")</f>
        <v/>
      </c>
      <c r="M39" s="315"/>
      <c r="N39" s="570" t="str">
        <f>IFERROR(INDEX(DatasheetPart2DA!J:J,MATCH($B39,DatasheetPart2DA!$C:$C,0)),"")</f>
        <v/>
      </c>
      <c r="O39" s="315"/>
      <c r="P39" s="626" t="str">
        <f>IFERROR(INDEX(DatasheetPart2DA!K:K,MATCH($B39,DatasheetPart2DA!$C:$C,0)),"")</f>
        <v/>
      </c>
      <c r="Q39" s="315"/>
      <c r="R39" s="592" t="str">
        <f>IFERROR(INDEX(DatasheetPart2DA!L:L,MATCH($B39,DatasheetPart2DA!$C:$C,0)),"")</f>
        <v/>
      </c>
      <c r="S39" s="313"/>
      <c r="T39" s="626" t="str">
        <f>IFERROR(INDEX(DatasheetPart2DA!M:M,MATCH($B39,DatasheetPart2DA!$C:$C,0)),"")</f>
        <v/>
      </c>
      <c r="U39" s="335"/>
    </row>
    <row r="40" spans="1:21" s="336" customFormat="1" ht="21" customHeight="1" thickBot="1" x14ac:dyDescent="0.25">
      <c r="A40" s="334">
        <v>28</v>
      </c>
      <c r="B40" s="308" t="str">
        <f t="shared" si="0"/>
        <v>E0000EZ28</v>
      </c>
      <c r="C40" s="569" t="str">
        <f>IFERROR(INDEX(DatasheetPart2DA!E:E,MATCH($B40,DatasheetPart2DA!$C:$C,0)),"")</f>
        <v/>
      </c>
      <c r="D40" s="328"/>
      <c r="E40" s="592" t="str">
        <f>IFERROR(INDEX(DatasheetPart2DA!F:F,MATCH($B40,DatasheetPart2DA!$C:$C,0)),"")</f>
        <v/>
      </c>
      <c r="F40" s="313"/>
      <c r="G40" s="316"/>
      <c r="H40" s="592" t="str">
        <f>IFERROR(INDEX(DatasheetPart2DA!G:G,MATCH($B40,DatasheetPart2DA!$C:$C,0)),"")</f>
        <v/>
      </c>
      <c r="I40" s="313"/>
      <c r="J40" s="592" t="str">
        <f>IFERROR(INDEX(DatasheetPart2DA!H:H,MATCH($B40,DatasheetPart2DA!$C:$C,0)),"")</f>
        <v/>
      </c>
      <c r="K40" s="313"/>
      <c r="L40" s="592" t="str">
        <f>IFERROR(INDEX(DatasheetPart2DA!I:I,MATCH($B40,DatasheetPart2DA!$C:$C,0)),"")</f>
        <v/>
      </c>
      <c r="M40" s="315"/>
      <c r="N40" s="570" t="str">
        <f>IFERROR(INDEX(DatasheetPart2DA!J:J,MATCH($B40,DatasheetPart2DA!$C:$C,0)),"")</f>
        <v/>
      </c>
      <c r="O40" s="315"/>
      <c r="P40" s="626" t="str">
        <f>IFERROR(INDEX(DatasheetPart2DA!K:K,MATCH($B40,DatasheetPart2DA!$C:$C,0)),"")</f>
        <v/>
      </c>
      <c r="Q40" s="315"/>
      <c r="R40" s="592" t="str">
        <f>IFERROR(INDEX(DatasheetPart2DA!L:L,MATCH($B40,DatasheetPart2DA!$C:$C,0)),"")</f>
        <v/>
      </c>
      <c r="S40" s="313"/>
      <c r="T40" s="626" t="str">
        <f>IFERROR(INDEX(DatasheetPart2DA!M:M,MATCH($B40,DatasheetPart2DA!$C:$C,0)),"")</f>
        <v/>
      </c>
      <c r="U40" s="335"/>
    </row>
    <row r="41" spans="1:21" s="336" customFormat="1" ht="21" customHeight="1" thickBot="1" x14ac:dyDescent="0.25">
      <c r="A41" s="334">
        <v>29</v>
      </c>
      <c r="B41" s="308" t="str">
        <f t="shared" si="0"/>
        <v>E0000EZ29</v>
      </c>
      <c r="C41" s="569" t="str">
        <f>IFERROR(INDEX(DatasheetPart2DA!E:E,MATCH($B41,DatasheetPart2DA!$C:$C,0)),"")</f>
        <v/>
      </c>
      <c r="D41" s="328"/>
      <c r="E41" s="592" t="str">
        <f>IFERROR(INDEX(DatasheetPart2DA!F:F,MATCH($B41,DatasheetPart2DA!$C:$C,0)),"")</f>
        <v/>
      </c>
      <c r="F41" s="313"/>
      <c r="G41" s="316"/>
      <c r="H41" s="592" t="str">
        <f>IFERROR(INDEX(DatasheetPart2DA!G:G,MATCH($B41,DatasheetPart2DA!$C:$C,0)),"")</f>
        <v/>
      </c>
      <c r="I41" s="313"/>
      <c r="J41" s="592" t="str">
        <f>IFERROR(INDEX(DatasheetPart2DA!H:H,MATCH($B41,DatasheetPart2DA!$C:$C,0)),"")</f>
        <v/>
      </c>
      <c r="K41" s="313"/>
      <c r="L41" s="592" t="str">
        <f>IFERROR(INDEX(DatasheetPart2DA!I:I,MATCH($B41,DatasheetPart2DA!$C:$C,0)),"")</f>
        <v/>
      </c>
      <c r="M41" s="315"/>
      <c r="N41" s="570" t="str">
        <f>IFERROR(INDEX(DatasheetPart2DA!J:J,MATCH($B41,DatasheetPart2DA!$C:$C,0)),"")</f>
        <v/>
      </c>
      <c r="O41" s="315"/>
      <c r="P41" s="626" t="str">
        <f>IFERROR(INDEX(DatasheetPart2DA!K:K,MATCH($B41,DatasheetPart2DA!$C:$C,0)),"")</f>
        <v/>
      </c>
      <c r="Q41" s="315"/>
      <c r="R41" s="592" t="str">
        <f>IFERROR(INDEX(DatasheetPart2DA!L:L,MATCH($B41,DatasheetPart2DA!$C:$C,0)),"")</f>
        <v/>
      </c>
      <c r="S41" s="313"/>
      <c r="T41" s="626" t="str">
        <f>IFERROR(INDEX(DatasheetPart2DA!M:M,MATCH($B41,DatasheetPart2DA!$C:$C,0)),"")</f>
        <v/>
      </c>
      <c r="U41" s="335"/>
    </row>
    <row r="42" spans="1:21" s="336" customFormat="1" ht="21" customHeight="1" thickBot="1" x14ac:dyDescent="0.25">
      <c r="A42" s="334">
        <v>30</v>
      </c>
      <c r="B42" s="308" t="str">
        <f t="shared" si="0"/>
        <v>E0000EZ30</v>
      </c>
      <c r="C42" s="569" t="str">
        <f>IFERROR(INDEX(DatasheetPart2DA!E:E,MATCH($B42,DatasheetPart2DA!$C:$C,0)),"")</f>
        <v/>
      </c>
      <c r="D42" s="328"/>
      <c r="E42" s="592" t="str">
        <f>IFERROR(INDEX(DatasheetPart2DA!F:F,MATCH($B42,DatasheetPart2DA!$C:$C,0)),"")</f>
        <v/>
      </c>
      <c r="F42" s="313"/>
      <c r="G42" s="316"/>
      <c r="H42" s="592" t="str">
        <f>IFERROR(INDEX(DatasheetPart2DA!G:G,MATCH($B42,DatasheetPart2DA!$C:$C,0)),"")</f>
        <v/>
      </c>
      <c r="I42" s="313"/>
      <c r="J42" s="592" t="str">
        <f>IFERROR(INDEX(DatasheetPart2DA!H:H,MATCH($B42,DatasheetPart2DA!$C:$C,0)),"")</f>
        <v/>
      </c>
      <c r="K42" s="313"/>
      <c r="L42" s="592" t="str">
        <f>IFERROR(INDEX(DatasheetPart2DA!I:I,MATCH($B42,DatasheetPart2DA!$C:$C,0)),"")</f>
        <v/>
      </c>
      <c r="M42" s="315"/>
      <c r="N42" s="570" t="str">
        <f>IFERROR(INDEX(DatasheetPart2DA!J:J,MATCH($B42,DatasheetPart2DA!$C:$C,0)),"")</f>
        <v/>
      </c>
      <c r="O42" s="315"/>
      <c r="P42" s="626" t="str">
        <f>IFERROR(INDEX(DatasheetPart2DA!K:K,MATCH($B42,DatasheetPart2DA!$C:$C,0)),"")</f>
        <v/>
      </c>
      <c r="Q42" s="315"/>
      <c r="R42" s="592" t="str">
        <f>IFERROR(INDEX(DatasheetPart2DA!L:L,MATCH($B42,DatasheetPart2DA!$C:$C,0)),"")</f>
        <v/>
      </c>
      <c r="S42" s="313"/>
      <c r="T42" s="626" t="str">
        <f>IFERROR(INDEX(DatasheetPart2DA!M:M,MATCH($B42,DatasheetPart2DA!$C:$C,0)),"")</f>
        <v/>
      </c>
      <c r="U42" s="335"/>
    </row>
    <row r="43" spans="1:21" s="336" customFormat="1" ht="21" customHeight="1" thickBot="1" x14ac:dyDescent="0.25">
      <c r="A43" s="334">
        <v>31</v>
      </c>
      <c r="B43" s="308" t="str">
        <f t="shared" si="0"/>
        <v>E0000EZ31</v>
      </c>
      <c r="C43" s="569" t="str">
        <f>IFERROR(INDEX(DatasheetPart2DA!E:E,MATCH($B43,DatasheetPart2DA!$C:$C,0)),"")</f>
        <v/>
      </c>
      <c r="D43" s="328"/>
      <c r="E43" s="592" t="str">
        <f>IFERROR(INDEX(DatasheetPart2DA!F:F,MATCH($B43,DatasheetPart2DA!$C:$C,0)),"")</f>
        <v/>
      </c>
      <c r="F43" s="313"/>
      <c r="G43" s="316"/>
      <c r="H43" s="592" t="str">
        <f>IFERROR(INDEX(DatasheetPart2DA!G:G,MATCH($B43,DatasheetPart2DA!$C:$C,0)),"")</f>
        <v/>
      </c>
      <c r="I43" s="313"/>
      <c r="J43" s="592" t="str">
        <f>IFERROR(INDEX(DatasheetPart2DA!H:H,MATCH($B43,DatasheetPart2DA!$C:$C,0)),"")</f>
        <v/>
      </c>
      <c r="K43" s="313"/>
      <c r="L43" s="592" t="str">
        <f>IFERROR(INDEX(DatasheetPart2DA!I:I,MATCH($B43,DatasheetPart2DA!$C:$C,0)),"")</f>
        <v/>
      </c>
      <c r="M43" s="315"/>
      <c r="N43" s="570" t="str">
        <f>IFERROR(INDEX(DatasheetPart2DA!J:J,MATCH($B43,DatasheetPart2DA!$C:$C,0)),"")</f>
        <v/>
      </c>
      <c r="O43" s="315"/>
      <c r="P43" s="626" t="str">
        <f>IFERROR(INDEX(DatasheetPart2DA!K:K,MATCH($B43,DatasheetPart2DA!$C:$C,0)),"")</f>
        <v/>
      </c>
      <c r="Q43" s="315"/>
      <c r="R43" s="592" t="str">
        <f>IFERROR(INDEX(DatasheetPart2DA!L:L,MATCH($B43,DatasheetPart2DA!$C:$C,0)),"")</f>
        <v/>
      </c>
      <c r="S43" s="313"/>
      <c r="T43" s="626" t="str">
        <f>IFERROR(INDEX(DatasheetPart2DA!M:M,MATCH($B43,DatasheetPart2DA!$C:$C,0)),"")</f>
        <v/>
      </c>
      <c r="U43" s="335"/>
    </row>
    <row r="44" spans="1:21" s="336" customFormat="1" ht="21" customHeight="1" thickBot="1" x14ac:dyDescent="0.25">
      <c r="A44" s="334">
        <v>32</v>
      </c>
      <c r="B44" s="308" t="str">
        <f t="shared" si="0"/>
        <v>E0000EZ32</v>
      </c>
      <c r="C44" s="569" t="str">
        <f>IFERROR(INDEX(DatasheetPart2DA!E:E,MATCH($B44,DatasheetPart2DA!$C:$C,0)),"")</f>
        <v/>
      </c>
      <c r="D44" s="328"/>
      <c r="E44" s="592" t="str">
        <f>IFERROR(INDEX(DatasheetPart2DA!F:F,MATCH($B44,DatasheetPart2DA!$C:$C,0)),"")</f>
        <v/>
      </c>
      <c r="F44" s="313"/>
      <c r="G44" s="316"/>
      <c r="H44" s="592" t="str">
        <f>IFERROR(INDEX(DatasheetPart2DA!G:G,MATCH($B44,DatasheetPart2DA!$C:$C,0)),"")</f>
        <v/>
      </c>
      <c r="I44" s="313"/>
      <c r="J44" s="592" t="str">
        <f>IFERROR(INDEX(DatasheetPart2DA!H:H,MATCH($B44,DatasheetPart2DA!$C:$C,0)),"")</f>
        <v/>
      </c>
      <c r="K44" s="313"/>
      <c r="L44" s="592" t="str">
        <f>IFERROR(INDEX(DatasheetPart2DA!I:I,MATCH($B44,DatasheetPart2DA!$C:$C,0)),"")</f>
        <v/>
      </c>
      <c r="M44" s="315"/>
      <c r="N44" s="570" t="str">
        <f>IFERROR(INDEX(DatasheetPart2DA!J:J,MATCH($B44,DatasheetPart2DA!$C:$C,0)),"")</f>
        <v/>
      </c>
      <c r="O44" s="315"/>
      <c r="P44" s="626" t="str">
        <f>IFERROR(INDEX(DatasheetPart2DA!K:K,MATCH($B44,DatasheetPart2DA!$C:$C,0)),"")</f>
        <v/>
      </c>
      <c r="Q44" s="315"/>
      <c r="R44" s="592" t="str">
        <f>IFERROR(INDEX(DatasheetPart2DA!L:L,MATCH($B44,DatasheetPart2DA!$C:$C,0)),"")</f>
        <v/>
      </c>
      <c r="S44" s="313"/>
      <c r="T44" s="626" t="str">
        <f>IFERROR(INDEX(DatasheetPart2DA!M:M,MATCH($B44,DatasheetPart2DA!$C:$C,0)),"")</f>
        <v/>
      </c>
      <c r="U44" s="335"/>
    </row>
    <row r="45" spans="1:21" s="336" customFormat="1" ht="21" customHeight="1" thickBot="1" x14ac:dyDescent="0.25">
      <c r="A45" s="334">
        <v>33</v>
      </c>
      <c r="B45" s="308" t="str">
        <f t="shared" si="0"/>
        <v>E0000EZ33</v>
      </c>
      <c r="C45" s="569" t="str">
        <f>IFERROR(INDEX(DatasheetPart2DA!E:E,MATCH($B45,DatasheetPart2DA!$C:$C,0)),"")</f>
        <v/>
      </c>
      <c r="D45" s="328"/>
      <c r="E45" s="592" t="str">
        <f>IFERROR(INDEX(DatasheetPart2DA!F:F,MATCH($B45,DatasheetPart2DA!$C:$C,0)),"")</f>
        <v/>
      </c>
      <c r="F45" s="313"/>
      <c r="G45" s="316"/>
      <c r="H45" s="592" t="str">
        <f>IFERROR(INDEX(DatasheetPart2DA!G:G,MATCH($B45,DatasheetPart2DA!$C:$C,0)),"")</f>
        <v/>
      </c>
      <c r="I45" s="313"/>
      <c r="J45" s="592" t="str">
        <f>IFERROR(INDEX(DatasheetPart2DA!H:H,MATCH($B45,DatasheetPart2DA!$C:$C,0)),"")</f>
        <v/>
      </c>
      <c r="K45" s="313"/>
      <c r="L45" s="592" t="str">
        <f>IFERROR(INDEX(DatasheetPart2DA!I:I,MATCH($B45,DatasheetPart2DA!$C:$C,0)),"")</f>
        <v/>
      </c>
      <c r="M45" s="315"/>
      <c r="N45" s="570" t="str">
        <f>IFERROR(INDEX(DatasheetPart2DA!J:J,MATCH($B45,DatasheetPart2DA!$C:$C,0)),"")</f>
        <v/>
      </c>
      <c r="O45" s="315"/>
      <c r="P45" s="626" t="str">
        <f>IFERROR(INDEX(DatasheetPart2DA!K:K,MATCH($B45,DatasheetPart2DA!$C:$C,0)),"")</f>
        <v/>
      </c>
      <c r="Q45" s="315"/>
      <c r="R45" s="592" t="str">
        <f>IFERROR(INDEX(DatasheetPart2DA!L:L,MATCH($B45,DatasheetPart2DA!$C:$C,0)),"")</f>
        <v/>
      </c>
      <c r="S45" s="313"/>
      <c r="T45" s="626" t="str">
        <f>IFERROR(INDEX(DatasheetPart2DA!M:M,MATCH($B45,DatasheetPart2DA!$C:$C,0)),"")</f>
        <v/>
      </c>
      <c r="U45" s="335"/>
    </row>
    <row r="46" spans="1:21" s="336" customFormat="1" ht="21" customHeight="1" thickBot="1" x14ac:dyDescent="0.25">
      <c r="A46" s="334">
        <v>34</v>
      </c>
      <c r="B46" s="308" t="str">
        <f t="shared" si="0"/>
        <v>E0000EZ34</v>
      </c>
      <c r="C46" s="569" t="str">
        <f>IFERROR(INDEX(DatasheetPart2DA!E:E,MATCH($B46,DatasheetPart2DA!$C:$C,0)),"")</f>
        <v/>
      </c>
      <c r="D46" s="328"/>
      <c r="E46" s="592" t="str">
        <f>IFERROR(INDEX(DatasheetPart2DA!F:F,MATCH($B46,DatasheetPart2DA!$C:$C,0)),"")</f>
        <v/>
      </c>
      <c r="F46" s="313"/>
      <c r="G46" s="316"/>
      <c r="H46" s="592" t="str">
        <f>IFERROR(INDEX(DatasheetPart2DA!G:G,MATCH($B46,DatasheetPart2DA!$C:$C,0)),"")</f>
        <v/>
      </c>
      <c r="I46" s="313"/>
      <c r="J46" s="592" t="str">
        <f>IFERROR(INDEX(DatasheetPart2DA!H:H,MATCH($B46,DatasheetPart2DA!$C:$C,0)),"")</f>
        <v/>
      </c>
      <c r="K46" s="313"/>
      <c r="L46" s="592" t="str">
        <f>IFERROR(INDEX(DatasheetPart2DA!I:I,MATCH($B46,DatasheetPart2DA!$C:$C,0)),"")</f>
        <v/>
      </c>
      <c r="M46" s="315"/>
      <c r="N46" s="570" t="str">
        <f>IFERROR(INDEX(DatasheetPart2DA!J:J,MATCH($B46,DatasheetPart2DA!$C:$C,0)),"")</f>
        <v/>
      </c>
      <c r="O46" s="315"/>
      <c r="P46" s="626" t="str">
        <f>IFERROR(INDEX(DatasheetPart2DA!K:K,MATCH($B46,DatasheetPart2DA!$C:$C,0)),"")</f>
        <v/>
      </c>
      <c r="Q46" s="315"/>
      <c r="R46" s="592" t="str">
        <f>IFERROR(INDEX(DatasheetPart2DA!L:L,MATCH($B46,DatasheetPart2DA!$C:$C,0)),"")</f>
        <v/>
      </c>
      <c r="S46" s="313"/>
      <c r="T46" s="626" t="str">
        <f>IFERROR(INDEX(DatasheetPart2DA!M:M,MATCH($B46,DatasheetPart2DA!$C:$C,0)),"")</f>
        <v/>
      </c>
      <c r="U46" s="335"/>
    </row>
    <row r="47" spans="1:21" s="336" customFormat="1" ht="21" customHeight="1" thickBot="1" x14ac:dyDescent="0.25">
      <c r="A47" s="334">
        <v>35</v>
      </c>
      <c r="B47" s="308" t="str">
        <f t="shared" si="0"/>
        <v>E0000EZ35</v>
      </c>
      <c r="C47" s="569" t="str">
        <f>IFERROR(INDEX(DatasheetPart2DA!E:E,MATCH($B47,DatasheetPart2DA!$C:$C,0)),"")</f>
        <v/>
      </c>
      <c r="D47" s="328"/>
      <c r="E47" s="592" t="str">
        <f>IFERROR(INDEX(DatasheetPart2DA!F:F,MATCH($B47,DatasheetPart2DA!$C:$C,0)),"")</f>
        <v/>
      </c>
      <c r="F47" s="313"/>
      <c r="G47" s="316"/>
      <c r="H47" s="592" t="str">
        <f>IFERROR(INDEX(DatasheetPart2DA!G:G,MATCH($B47,DatasheetPart2DA!$C:$C,0)),"")</f>
        <v/>
      </c>
      <c r="I47" s="313"/>
      <c r="J47" s="592" t="str">
        <f>IFERROR(INDEX(DatasheetPart2DA!H:H,MATCH($B47,DatasheetPart2DA!$C:$C,0)),"")</f>
        <v/>
      </c>
      <c r="K47" s="313"/>
      <c r="L47" s="592" t="str">
        <f>IFERROR(INDEX(DatasheetPart2DA!I:I,MATCH($B47,DatasheetPart2DA!$C:$C,0)),"")</f>
        <v/>
      </c>
      <c r="M47" s="315"/>
      <c r="N47" s="570" t="str">
        <f>IFERROR(INDEX(DatasheetPart2DA!J:J,MATCH($B47,DatasheetPart2DA!$C:$C,0)),"")</f>
        <v/>
      </c>
      <c r="O47" s="315"/>
      <c r="P47" s="626" t="str">
        <f>IFERROR(INDEX(DatasheetPart2DA!K:K,MATCH($B47,DatasheetPart2DA!$C:$C,0)),"")</f>
        <v/>
      </c>
      <c r="Q47" s="315"/>
      <c r="R47" s="592" t="str">
        <f>IFERROR(INDEX(DatasheetPart2DA!L:L,MATCH($B47,DatasheetPart2DA!$C:$C,0)),"")</f>
        <v/>
      </c>
      <c r="S47" s="313"/>
      <c r="T47" s="626" t="str">
        <f>IFERROR(INDEX(DatasheetPart2DA!M:M,MATCH($B47,DatasheetPart2DA!$C:$C,0)),"")</f>
        <v/>
      </c>
      <c r="U47" s="335"/>
    </row>
    <row r="48" spans="1:21" s="336" customFormat="1" ht="21" customHeight="1" thickBot="1" x14ac:dyDescent="0.25">
      <c r="A48" s="334">
        <v>36</v>
      </c>
      <c r="B48" s="308" t="str">
        <f t="shared" si="0"/>
        <v>E0000EZ36</v>
      </c>
      <c r="C48" s="569" t="str">
        <f>IFERROR(INDEX(DatasheetPart2DA!E:E,MATCH($B48,DatasheetPart2DA!$C:$C,0)),"")</f>
        <v/>
      </c>
      <c r="D48" s="328"/>
      <c r="E48" s="592" t="str">
        <f>IFERROR(INDEX(DatasheetPart2DA!F:F,MATCH($B48,DatasheetPart2DA!$C:$C,0)),"")</f>
        <v/>
      </c>
      <c r="F48" s="313"/>
      <c r="G48" s="316"/>
      <c r="H48" s="592" t="str">
        <f>IFERROR(INDEX(DatasheetPart2DA!G:G,MATCH($B48,DatasheetPart2DA!$C:$C,0)),"")</f>
        <v/>
      </c>
      <c r="I48" s="313"/>
      <c r="J48" s="592" t="str">
        <f>IFERROR(INDEX(DatasheetPart2DA!H:H,MATCH($B48,DatasheetPart2DA!$C:$C,0)),"")</f>
        <v/>
      </c>
      <c r="K48" s="313"/>
      <c r="L48" s="592" t="str">
        <f>IFERROR(INDEX(DatasheetPart2DA!I:I,MATCH($B48,DatasheetPart2DA!$C:$C,0)),"")</f>
        <v/>
      </c>
      <c r="M48" s="315"/>
      <c r="N48" s="570" t="str">
        <f>IFERROR(INDEX(DatasheetPart2DA!J:J,MATCH($B48,DatasheetPart2DA!$C:$C,0)),"")</f>
        <v/>
      </c>
      <c r="O48" s="315"/>
      <c r="P48" s="626" t="str">
        <f>IFERROR(INDEX(DatasheetPart2DA!K:K,MATCH($B48,DatasheetPart2DA!$C:$C,0)),"")</f>
        <v/>
      </c>
      <c r="Q48" s="315"/>
      <c r="R48" s="592" t="str">
        <f>IFERROR(INDEX(DatasheetPart2DA!L:L,MATCH($B48,DatasheetPart2DA!$C:$C,0)),"")</f>
        <v/>
      </c>
      <c r="S48" s="313"/>
      <c r="T48" s="626" t="str">
        <f>IFERROR(INDEX(DatasheetPart2DA!M:M,MATCH($B48,DatasheetPart2DA!$C:$C,0)),"")</f>
        <v/>
      </c>
      <c r="U48" s="335"/>
    </row>
    <row r="49" spans="1:21" s="336" customFormat="1" ht="18.75" thickBot="1" x14ac:dyDescent="0.25">
      <c r="A49" s="334">
        <v>37</v>
      </c>
      <c r="B49" s="308" t="str">
        <f t="shared" si="0"/>
        <v>E0000EZ37</v>
      </c>
      <c r="C49" s="569" t="str">
        <f>IFERROR(INDEX(DatasheetPart2DA!E:E,MATCH($B49,DatasheetPart2DA!$C:$C,0)),"")</f>
        <v/>
      </c>
      <c r="D49" s="328"/>
      <c r="E49" s="592" t="str">
        <f>IFERROR(INDEX(DatasheetPart2DA!F:F,MATCH($B49,DatasheetPart2DA!$C:$C,0)),"")</f>
        <v/>
      </c>
      <c r="F49" s="313"/>
      <c r="G49" s="316"/>
      <c r="H49" s="592" t="str">
        <f>IFERROR(INDEX(DatasheetPart2DA!G:G,MATCH($B49,DatasheetPart2DA!$C:$C,0)),"")</f>
        <v/>
      </c>
      <c r="I49" s="313"/>
      <c r="J49" s="592" t="str">
        <f>IFERROR(INDEX(DatasheetPart2DA!H:H,MATCH($B49,DatasheetPart2DA!$C:$C,0)),"")</f>
        <v/>
      </c>
      <c r="K49" s="313"/>
      <c r="L49" s="592" t="str">
        <f>IFERROR(INDEX(DatasheetPart2DA!I:I,MATCH($B49,DatasheetPart2DA!$C:$C,0)),"")</f>
        <v/>
      </c>
      <c r="M49" s="315"/>
      <c r="N49" s="570" t="str">
        <f>IFERROR(INDEX(DatasheetPart2DA!J:J,MATCH($B49,DatasheetPart2DA!$C:$C,0)),"")</f>
        <v/>
      </c>
      <c r="O49" s="315"/>
      <c r="P49" s="626" t="str">
        <f>IFERROR(INDEX(DatasheetPart2DA!K:K,MATCH($B49,DatasheetPart2DA!$C:$C,0)),"")</f>
        <v/>
      </c>
      <c r="Q49" s="315"/>
      <c r="R49" s="592" t="str">
        <f>IFERROR(INDEX(DatasheetPart2DA!L:L,MATCH($B49,DatasheetPart2DA!$C:$C,0)),"")</f>
        <v/>
      </c>
      <c r="S49" s="313"/>
      <c r="T49" s="626" t="str">
        <f>IFERROR(INDEX(DatasheetPart2DA!M:M,MATCH($B49,DatasheetPart2DA!$C:$C,0)),"")</f>
        <v/>
      </c>
      <c r="U49" s="335"/>
    </row>
    <row r="50" spans="1:21" s="336" customFormat="1" ht="18.75" thickBot="1" x14ac:dyDescent="0.25">
      <c r="A50" s="334">
        <v>38</v>
      </c>
      <c r="B50" s="308" t="str">
        <f t="shared" si="0"/>
        <v>E0000EZ38</v>
      </c>
      <c r="C50" s="569" t="str">
        <f>IFERROR(INDEX(DatasheetPart2DA!E:E,MATCH($B50,DatasheetPart2DA!$C:$C,0)),"")</f>
        <v/>
      </c>
      <c r="D50" s="328"/>
      <c r="E50" s="592" t="str">
        <f>IFERROR(INDEX(DatasheetPart2DA!F:F,MATCH($B50,DatasheetPart2DA!$C:$C,0)),"")</f>
        <v/>
      </c>
      <c r="F50" s="313"/>
      <c r="G50" s="316"/>
      <c r="H50" s="592" t="str">
        <f>IFERROR(INDEX(DatasheetPart2DA!G:G,MATCH($B50,DatasheetPart2DA!$C:$C,0)),"")</f>
        <v/>
      </c>
      <c r="I50" s="313"/>
      <c r="J50" s="592" t="str">
        <f>IFERROR(INDEX(DatasheetPart2DA!H:H,MATCH($B50,DatasheetPart2DA!$C:$C,0)),"")</f>
        <v/>
      </c>
      <c r="K50" s="313"/>
      <c r="L50" s="592" t="str">
        <f>IFERROR(INDEX(DatasheetPart2DA!I:I,MATCH($B50,DatasheetPart2DA!$C:$C,0)),"")</f>
        <v/>
      </c>
      <c r="M50" s="315"/>
      <c r="N50" s="570" t="str">
        <f>IFERROR(INDEX(DatasheetPart2DA!J:J,MATCH($B50,DatasheetPart2DA!$C:$C,0)),"")</f>
        <v/>
      </c>
      <c r="O50" s="315"/>
      <c r="P50" s="626" t="str">
        <f>IFERROR(INDEX(DatasheetPart2DA!K:K,MATCH($B50,DatasheetPart2DA!$C:$C,0)),"")</f>
        <v/>
      </c>
      <c r="Q50" s="315"/>
      <c r="R50" s="592" t="str">
        <f>IFERROR(INDEX(DatasheetPart2DA!L:L,MATCH($B50,DatasheetPart2DA!$C:$C,0)),"")</f>
        <v/>
      </c>
      <c r="S50" s="313"/>
      <c r="T50" s="626" t="str">
        <f>IFERROR(INDEX(DatasheetPart2DA!M:M,MATCH($B50,DatasheetPart2DA!$C:$C,0)),"")</f>
        <v/>
      </c>
      <c r="U50" s="335"/>
    </row>
    <row r="51" spans="1:21" s="336" customFormat="1" ht="18.75" thickBot="1" x14ac:dyDescent="0.25">
      <c r="A51" s="334">
        <v>39</v>
      </c>
      <c r="B51" s="308" t="str">
        <f t="shared" si="0"/>
        <v>E0000EZ39</v>
      </c>
      <c r="C51" s="569" t="str">
        <f>IFERROR(INDEX(DatasheetPart2DA!E:E,MATCH($B51,DatasheetPart2DA!$C:$C,0)),"")</f>
        <v/>
      </c>
      <c r="D51" s="328"/>
      <c r="E51" s="592" t="str">
        <f>IFERROR(INDEX(DatasheetPart2DA!F:F,MATCH($B51,DatasheetPart2DA!$C:$C,0)),"")</f>
        <v/>
      </c>
      <c r="F51" s="313"/>
      <c r="G51" s="316"/>
      <c r="H51" s="592" t="str">
        <f>IFERROR(INDEX(DatasheetPart2DA!G:G,MATCH($B51,DatasheetPart2DA!$C:$C,0)),"")</f>
        <v/>
      </c>
      <c r="I51" s="313"/>
      <c r="J51" s="592" t="str">
        <f>IFERROR(INDEX(DatasheetPart2DA!H:H,MATCH($B51,DatasheetPart2DA!$C:$C,0)),"")</f>
        <v/>
      </c>
      <c r="K51" s="313"/>
      <c r="L51" s="592" t="str">
        <f>IFERROR(INDEX(DatasheetPart2DA!I:I,MATCH($B51,DatasheetPart2DA!$C:$C,0)),"")</f>
        <v/>
      </c>
      <c r="M51" s="315"/>
      <c r="N51" s="570" t="str">
        <f>IFERROR(INDEX(DatasheetPart2DA!J:J,MATCH($B51,DatasheetPart2DA!$C:$C,0)),"")</f>
        <v/>
      </c>
      <c r="O51" s="315"/>
      <c r="P51" s="626" t="str">
        <f>IFERROR(INDEX(DatasheetPart2DA!K:K,MATCH($B51,DatasheetPart2DA!$C:$C,0)),"")</f>
        <v/>
      </c>
      <c r="Q51" s="315"/>
      <c r="R51" s="592" t="str">
        <f>IFERROR(INDEX(DatasheetPart2DA!L:L,MATCH($B51,DatasheetPart2DA!$C:$C,0)),"")</f>
        <v/>
      </c>
      <c r="S51" s="313"/>
      <c r="T51" s="626" t="str">
        <f>IFERROR(INDEX(DatasheetPart2DA!M:M,MATCH($B51,DatasheetPart2DA!$C:$C,0)),"")</f>
        <v/>
      </c>
      <c r="U51" s="335"/>
    </row>
    <row r="52" spans="1:21" s="336" customFormat="1" ht="18.75" thickBot="1" x14ac:dyDescent="0.25">
      <c r="A52" s="334">
        <v>40</v>
      </c>
      <c r="B52" s="308" t="str">
        <f t="shared" si="0"/>
        <v>E0000EZ40</v>
      </c>
      <c r="C52" s="569" t="str">
        <f>IFERROR(INDEX(DatasheetPart2DA!E:E,MATCH($B52,DatasheetPart2DA!$C:$C,0)),"")</f>
        <v/>
      </c>
      <c r="D52" s="328"/>
      <c r="E52" s="592" t="str">
        <f>IFERROR(INDEX(DatasheetPart2DA!F:F,MATCH($B52,DatasheetPart2DA!$C:$C,0)),"")</f>
        <v/>
      </c>
      <c r="F52" s="313"/>
      <c r="G52" s="316"/>
      <c r="H52" s="592" t="str">
        <f>IFERROR(INDEX(DatasheetPart2DA!G:G,MATCH($B52,DatasheetPart2DA!$C:$C,0)),"")</f>
        <v/>
      </c>
      <c r="I52" s="313"/>
      <c r="J52" s="592" t="str">
        <f>IFERROR(INDEX(DatasheetPart2DA!H:H,MATCH($B52,DatasheetPart2DA!$C:$C,0)),"")</f>
        <v/>
      </c>
      <c r="K52" s="313"/>
      <c r="L52" s="592" t="str">
        <f>IFERROR(INDEX(DatasheetPart2DA!I:I,MATCH($B52,DatasheetPart2DA!$C:$C,0)),"")</f>
        <v/>
      </c>
      <c r="M52" s="315"/>
      <c r="N52" s="570" t="str">
        <f>IFERROR(INDEX(DatasheetPart2DA!J:J,MATCH($B52,DatasheetPart2DA!$C:$C,0)),"")</f>
        <v/>
      </c>
      <c r="O52" s="315"/>
      <c r="P52" s="626" t="str">
        <f>IFERROR(INDEX(DatasheetPart2DA!K:K,MATCH($B52,DatasheetPart2DA!$C:$C,0)),"")</f>
        <v/>
      </c>
      <c r="Q52" s="315"/>
      <c r="R52" s="592" t="str">
        <f>IFERROR(INDEX(DatasheetPart2DA!L:L,MATCH($B52,DatasheetPart2DA!$C:$C,0)),"")</f>
        <v/>
      </c>
      <c r="S52" s="313"/>
      <c r="T52" s="626" t="str">
        <f>IFERROR(INDEX(DatasheetPart2DA!M:M,MATCH($B52,DatasheetPart2DA!$C:$C,0)),"")</f>
        <v/>
      </c>
      <c r="U52" s="335"/>
    </row>
    <row r="53" spans="1:21" s="336" customFormat="1" ht="18.75" thickBot="1" x14ac:dyDescent="0.25">
      <c r="A53" s="334">
        <v>41</v>
      </c>
      <c r="B53" s="308" t="str">
        <f t="shared" si="0"/>
        <v>E0000EZ41</v>
      </c>
      <c r="C53" s="569" t="str">
        <f>IFERROR(INDEX(DatasheetPart2DA!E:E,MATCH($B53,DatasheetPart2DA!$C:$C,0)),"")</f>
        <v/>
      </c>
      <c r="D53" s="328"/>
      <c r="E53" s="592" t="str">
        <f>IFERROR(INDEX(DatasheetPart2DA!F:F,MATCH($B53,DatasheetPart2DA!$C:$C,0)),"")</f>
        <v/>
      </c>
      <c r="F53" s="313"/>
      <c r="G53" s="316"/>
      <c r="H53" s="592" t="str">
        <f>IFERROR(INDEX(DatasheetPart2DA!G:G,MATCH($B53,DatasheetPart2DA!$C:$C,0)),"")</f>
        <v/>
      </c>
      <c r="I53" s="313"/>
      <c r="J53" s="592" t="str">
        <f>IFERROR(INDEX(DatasheetPart2DA!H:H,MATCH($B53,DatasheetPart2DA!$C:$C,0)),"")</f>
        <v/>
      </c>
      <c r="K53" s="313"/>
      <c r="L53" s="592" t="str">
        <f>IFERROR(INDEX(DatasheetPart2DA!I:I,MATCH($B53,DatasheetPart2DA!$C:$C,0)),"")</f>
        <v/>
      </c>
      <c r="M53" s="315"/>
      <c r="N53" s="570" t="str">
        <f>IFERROR(INDEX(DatasheetPart2DA!J:J,MATCH($B53,DatasheetPart2DA!$C:$C,0)),"")</f>
        <v/>
      </c>
      <c r="O53" s="315"/>
      <c r="P53" s="626" t="str">
        <f>IFERROR(INDEX(DatasheetPart2DA!K:K,MATCH($B53,DatasheetPart2DA!$C:$C,0)),"")</f>
        <v/>
      </c>
      <c r="Q53" s="315"/>
      <c r="R53" s="592" t="str">
        <f>IFERROR(INDEX(DatasheetPart2DA!L:L,MATCH($B53,DatasheetPart2DA!$C:$C,0)),"")</f>
        <v/>
      </c>
      <c r="S53" s="313"/>
      <c r="T53" s="626" t="str">
        <f>IFERROR(INDEX(DatasheetPart2DA!M:M,MATCH($B53,DatasheetPart2DA!$C:$C,0)),"")</f>
        <v/>
      </c>
      <c r="U53" s="335"/>
    </row>
    <row r="54" spans="1:21" ht="18.75" thickBot="1" x14ac:dyDescent="0.25">
      <c r="A54" s="337"/>
      <c r="B54" s="338"/>
      <c r="C54" s="338"/>
      <c r="D54" s="338"/>
      <c r="E54" s="338"/>
      <c r="F54" s="338"/>
      <c r="G54" s="338"/>
      <c r="H54" s="338"/>
      <c r="I54" s="338"/>
      <c r="J54" s="462"/>
      <c r="K54" s="338"/>
      <c r="L54" s="338"/>
      <c r="M54" s="338"/>
      <c r="N54" s="338"/>
      <c r="O54" s="338"/>
      <c r="P54" s="338"/>
      <c r="Q54" s="338"/>
      <c r="R54" s="338"/>
      <c r="S54" s="338"/>
      <c r="T54" s="338"/>
      <c r="U54" s="339"/>
    </row>
    <row r="55" spans="1:21" ht="15" x14ac:dyDescent="0.2">
      <c r="B55" s="340"/>
      <c r="C55" s="341"/>
      <c r="D55" s="341"/>
      <c r="E55" s="341"/>
      <c r="F55" s="341"/>
      <c r="H55" s="341"/>
      <c r="I55" s="341"/>
      <c r="J55" s="463"/>
      <c r="K55" s="341"/>
      <c r="L55" s="341"/>
      <c r="M55" s="341"/>
      <c r="N55" s="342"/>
      <c r="R55" s="341"/>
      <c r="S55" s="341"/>
      <c r="T55" s="342"/>
    </row>
    <row r="56" spans="1:21" x14ac:dyDescent="0.2">
      <c r="B56" s="343"/>
      <c r="C56" s="343"/>
      <c r="D56" s="343"/>
      <c r="E56" s="343"/>
      <c r="F56" s="343"/>
      <c r="H56" s="343"/>
      <c r="I56" s="343"/>
      <c r="J56" s="464"/>
      <c r="K56" s="343"/>
      <c r="L56" s="343"/>
      <c r="M56" s="343"/>
      <c r="N56" s="343"/>
      <c r="R56" s="343"/>
      <c r="S56" s="343"/>
      <c r="T56" s="343"/>
    </row>
    <row r="57" spans="1:21" x14ac:dyDescent="0.2">
      <c r="B57" s="761"/>
      <c r="C57" s="762"/>
      <c r="D57" s="762"/>
      <c r="E57" s="762"/>
      <c r="F57" s="762"/>
    </row>
  </sheetData>
  <mergeCells count="7">
    <mergeCell ref="A1:S1"/>
    <mergeCell ref="H9:P9"/>
    <mergeCell ref="R9:S9"/>
    <mergeCell ref="B12:C12"/>
    <mergeCell ref="B57:F57"/>
    <mergeCell ref="H4:P4"/>
    <mergeCell ref="R4:T4"/>
  </mergeCells>
  <pageMargins left="0.70866141732283472" right="0.70866141732283472" top="0.74803149606299213" bottom="0.74803149606299213" header="0.31496062992125984" footer="0.31496062992125984"/>
  <pageSetup scale="40" fitToWidth="2" fitToHeight="0" orientation="landscape" r:id="rId1"/>
  <rowBreaks count="1" manualBreakCount="1">
    <brk id="35" max="20" man="1"/>
  </rowBreaks>
  <colBreaks count="1" manualBreakCount="1">
    <brk id="16" max="6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27A2-97EE-406D-B1F3-C7760E646150}">
  <sheetPr codeName="Sheet7">
    <pageSetUpPr fitToPage="1"/>
  </sheetPr>
  <dimension ref="A1:V289"/>
  <sheetViews>
    <sheetView showGridLines="0" topLeftCell="A74" zoomScaleNormal="100" workbookViewId="0"/>
  </sheetViews>
  <sheetFormatPr defaultColWidth="9.140625" defaultRowHeight="12.75" x14ac:dyDescent="0.2"/>
  <cols>
    <col min="1" max="2" width="1.85546875" customWidth="1"/>
    <col min="4" max="6" width="10.140625" customWidth="1"/>
    <col min="7" max="7" width="17.85546875" customWidth="1"/>
    <col min="8" max="8" width="3.85546875" customWidth="1"/>
    <col min="9" max="9" width="2.85546875" customWidth="1"/>
    <col min="10" max="11" width="11.42578125" customWidth="1"/>
    <col min="12" max="13" width="2.85546875" customWidth="1"/>
    <col min="14" max="15" width="11.42578125" customWidth="1"/>
    <col min="16" max="17" width="3.42578125" customWidth="1"/>
    <col min="18" max="19" width="11.42578125" customWidth="1"/>
    <col min="20" max="20" width="2" customWidth="1"/>
    <col min="21" max="21" width="1.85546875" customWidth="1"/>
    <col min="22" max="22" width="8.5703125" style="239" customWidth="1"/>
    <col min="23" max="27" width="8.7109375" customWidth="1"/>
  </cols>
  <sheetData>
    <row r="1" spans="1:22" ht="15" x14ac:dyDescent="0.2">
      <c r="A1" s="265" t="s">
        <v>753</v>
      </c>
      <c r="B1" s="266"/>
      <c r="C1" s="266"/>
      <c r="D1" s="266"/>
      <c r="E1" s="266"/>
      <c r="F1" s="266"/>
      <c r="G1" s="266"/>
      <c r="H1" s="266"/>
      <c r="I1" s="266"/>
      <c r="J1" s="266"/>
      <c r="K1" s="266"/>
      <c r="L1" s="266"/>
      <c r="M1" s="266"/>
      <c r="N1" s="266"/>
      <c r="O1" s="266"/>
      <c r="P1" s="266"/>
      <c r="Q1" s="266"/>
      <c r="R1" s="266"/>
      <c r="S1" s="266"/>
      <c r="T1" s="266"/>
      <c r="U1" s="267"/>
    </row>
    <row r="2" spans="1:22" ht="15.75" x14ac:dyDescent="0.25">
      <c r="A2" s="694" t="s">
        <v>34</v>
      </c>
      <c r="B2" s="723"/>
      <c r="C2" s="723"/>
      <c r="D2" s="723"/>
      <c r="E2" s="723"/>
      <c r="F2" s="723"/>
      <c r="G2" s="723"/>
      <c r="H2" s="723"/>
      <c r="I2" s="723"/>
      <c r="J2" s="723"/>
      <c r="K2" s="723"/>
      <c r="L2" s="723"/>
      <c r="M2" s="723"/>
      <c r="N2" s="723"/>
      <c r="O2" s="723"/>
      <c r="P2" s="723"/>
      <c r="Q2" s="723"/>
      <c r="R2" s="723"/>
      <c r="S2" s="723"/>
      <c r="T2" s="723"/>
      <c r="U2" s="724"/>
    </row>
    <row r="3" spans="1:22" ht="15.75" x14ac:dyDescent="0.25">
      <c r="A3" s="694" t="str">
        <f>'Part 1'!A3</f>
        <v>2022-23</v>
      </c>
      <c r="B3" s="723"/>
      <c r="C3" s="723"/>
      <c r="D3" s="723"/>
      <c r="E3" s="723"/>
      <c r="F3" s="723"/>
      <c r="G3" s="723"/>
      <c r="H3" s="723"/>
      <c r="I3" s="723"/>
      <c r="J3" s="723"/>
      <c r="K3" s="723"/>
      <c r="L3" s="723"/>
      <c r="M3" s="723"/>
      <c r="N3" s="723"/>
      <c r="O3" s="723"/>
      <c r="P3" s="723"/>
      <c r="Q3" s="723"/>
      <c r="R3" s="723"/>
      <c r="S3" s="723"/>
      <c r="T3" s="723"/>
      <c r="U3" s="724"/>
    </row>
    <row r="4" spans="1:22" ht="15" x14ac:dyDescent="0.2">
      <c r="A4" s="697"/>
      <c r="B4" s="698"/>
      <c r="C4" s="698"/>
      <c r="D4" s="698"/>
      <c r="E4" s="698"/>
      <c r="F4" s="698"/>
      <c r="G4" s="698"/>
      <c r="H4" s="698"/>
      <c r="I4" s="698"/>
      <c r="J4" s="698"/>
      <c r="K4" s="698"/>
      <c r="L4" s="698"/>
      <c r="M4" s="698"/>
      <c r="N4" s="698"/>
      <c r="O4" s="698"/>
      <c r="P4" s="698"/>
      <c r="Q4" s="698"/>
      <c r="R4" s="698"/>
      <c r="S4" s="698"/>
      <c r="T4" s="698"/>
      <c r="U4" s="699"/>
    </row>
    <row r="5" spans="1:22" ht="15" x14ac:dyDescent="0.2">
      <c r="A5" s="731" t="s">
        <v>38</v>
      </c>
      <c r="B5" s="732"/>
      <c r="C5" s="732"/>
      <c r="D5" s="732"/>
      <c r="E5" s="732"/>
      <c r="F5" s="732"/>
      <c r="G5" s="732"/>
      <c r="H5" s="732"/>
      <c r="I5" s="732"/>
      <c r="J5" s="732"/>
      <c r="K5" s="732"/>
      <c r="L5" s="732"/>
      <c r="M5" s="732"/>
      <c r="N5" s="732"/>
      <c r="O5" s="732"/>
      <c r="P5" s="732"/>
      <c r="Q5" s="732"/>
      <c r="R5" s="732"/>
      <c r="S5" s="732"/>
      <c r="T5" s="732"/>
      <c r="U5" s="733"/>
    </row>
    <row r="6" spans="1:22" ht="15" x14ac:dyDescent="0.2">
      <c r="A6" s="697"/>
      <c r="B6" s="698"/>
      <c r="C6" s="698"/>
      <c r="D6" s="698"/>
      <c r="E6" s="698"/>
      <c r="F6" s="698"/>
      <c r="G6" s="698"/>
      <c r="H6" s="698"/>
      <c r="I6" s="698"/>
      <c r="J6" s="698"/>
      <c r="K6" s="698"/>
      <c r="L6" s="698"/>
      <c r="M6" s="698"/>
      <c r="N6" s="698"/>
      <c r="O6" s="698"/>
      <c r="P6" s="698"/>
      <c r="Q6" s="698"/>
      <c r="R6" s="698"/>
      <c r="S6" s="698"/>
      <c r="T6" s="698"/>
      <c r="U6" s="699"/>
    </row>
    <row r="7" spans="1:22" ht="15" x14ac:dyDescent="0.2">
      <c r="A7" s="697" t="s">
        <v>37</v>
      </c>
      <c r="B7" s="698"/>
      <c r="C7" s="698"/>
      <c r="D7" s="698"/>
      <c r="E7" s="698"/>
      <c r="F7" s="698"/>
      <c r="G7" s="698"/>
      <c r="H7" s="698"/>
      <c r="I7" s="698"/>
      <c r="J7" s="698"/>
      <c r="K7" s="698"/>
      <c r="L7" s="698"/>
      <c r="M7" s="698"/>
      <c r="N7" s="698"/>
      <c r="O7" s="698"/>
      <c r="P7" s="698"/>
      <c r="Q7" s="698"/>
      <c r="R7" s="698"/>
      <c r="S7" s="698"/>
      <c r="T7" s="698"/>
      <c r="U7" s="699"/>
    </row>
    <row r="8" spans="1:22" ht="15.75" thickBot="1" x14ac:dyDescent="0.25">
      <c r="A8" s="30"/>
      <c r="B8" s="31"/>
      <c r="C8" s="31"/>
      <c r="D8" s="31"/>
      <c r="E8" s="31"/>
      <c r="F8" s="31"/>
      <c r="G8" s="31"/>
      <c r="H8" s="31"/>
      <c r="I8" s="31"/>
      <c r="J8" s="31"/>
      <c r="K8" s="31"/>
      <c r="L8" s="31"/>
      <c r="M8" s="31"/>
      <c r="N8" s="31"/>
      <c r="O8" s="31"/>
      <c r="P8" s="31"/>
      <c r="Q8" s="31"/>
      <c r="R8" s="65"/>
      <c r="S8" s="261"/>
      <c r="T8" s="31"/>
      <c r="U8" s="32"/>
    </row>
    <row r="9" spans="1:22" x14ac:dyDescent="0.2">
      <c r="A9" s="268"/>
      <c r="B9" s="269"/>
      <c r="C9" s="795"/>
      <c r="D9" s="795"/>
      <c r="E9" s="795"/>
      <c r="F9" s="795"/>
      <c r="G9" s="795"/>
      <c r="H9" s="795"/>
      <c r="I9" s="269"/>
      <c r="J9" s="601">
        <v>1</v>
      </c>
      <c r="K9" s="601"/>
      <c r="L9" s="601"/>
      <c r="M9" s="601"/>
      <c r="N9" s="601">
        <v>2</v>
      </c>
      <c r="O9" s="601"/>
      <c r="P9" s="601"/>
      <c r="Q9" s="601"/>
      <c r="R9" s="601">
        <v>3</v>
      </c>
      <c r="S9" s="269"/>
      <c r="T9" s="269"/>
      <c r="U9" s="270"/>
    </row>
    <row r="10" spans="1:22" s="4" customFormat="1" ht="18" x14ac:dyDescent="0.25">
      <c r="A10" s="6"/>
      <c r="B10" s="5"/>
      <c r="C10" s="74" t="str">
        <f>+CONCATENATE("Local Authority : ",+'Part 1'!L12)</f>
        <v>Local Authority : England</v>
      </c>
      <c r="D10" s="48"/>
      <c r="E10" s="48"/>
      <c r="F10" s="74"/>
      <c r="G10" s="74"/>
      <c r="H10" s="74"/>
      <c r="I10" s="5"/>
      <c r="J10" s="5"/>
      <c r="K10" s="5"/>
      <c r="L10" s="5"/>
      <c r="M10" s="5"/>
      <c r="N10" s="5"/>
      <c r="O10" s="5"/>
      <c r="P10" s="5"/>
      <c r="Q10" s="5"/>
      <c r="R10" s="5"/>
      <c r="S10" s="5"/>
      <c r="T10" s="5"/>
      <c r="U10" s="7"/>
      <c r="V10" s="380"/>
    </row>
    <row r="11" spans="1:22" s="4" customFormat="1" ht="15.75" x14ac:dyDescent="0.25">
      <c r="A11" s="6"/>
      <c r="B11" s="5"/>
      <c r="C11" s="796" t="s">
        <v>1026</v>
      </c>
      <c r="D11" s="796"/>
      <c r="E11" s="796"/>
      <c r="F11" s="796"/>
      <c r="G11" s="796"/>
      <c r="H11" s="796"/>
      <c r="I11" s="5"/>
      <c r="J11" s="5"/>
      <c r="K11" s="5"/>
      <c r="L11" s="5"/>
      <c r="M11" s="5"/>
      <c r="N11" s="5"/>
      <c r="O11" s="5"/>
      <c r="P11" s="5"/>
      <c r="Q11" s="5"/>
      <c r="R11" s="5"/>
      <c r="S11" s="5"/>
      <c r="T11" s="5"/>
      <c r="U11" s="7"/>
      <c r="V11" s="380"/>
    </row>
    <row r="12" spans="1:22" s="4" customFormat="1" ht="32.25" customHeight="1" x14ac:dyDescent="0.2">
      <c r="A12" s="549"/>
      <c r="B12" s="5"/>
      <c r="C12" s="785" t="s">
        <v>1678</v>
      </c>
      <c r="D12" s="785"/>
      <c r="E12" s="785"/>
      <c r="F12" s="785"/>
      <c r="G12" s="785"/>
      <c r="H12" s="785"/>
      <c r="I12" s="785"/>
      <c r="J12" s="785"/>
      <c r="K12" s="785"/>
      <c r="L12" s="785"/>
      <c r="M12" s="785"/>
      <c r="N12" s="785"/>
      <c r="O12" s="785"/>
      <c r="P12" s="785"/>
      <c r="Q12" s="785"/>
      <c r="R12" s="785"/>
      <c r="S12" s="785"/>
      <c r="T12" s="5"/>
      <c r="U12" s="550"/>
      <c r="V12" s="380"/>
    </row>
    <row r="13" spans="1:22" ht="15.75" x14ac:dyDescent="0.2">
      <c r="A13" s="13"/>
      <c r="B13" s="2"/>
      <c r="C13" s="734"/>
      <c r="D13" s="734"/>
      <c r="E13" s="734"/>
      <c r="F13" s="734"/>
      <c r="G13" s="734"/>
      <c r="H13" s="734"/>
      <c r="I13" s="5"/>
      <c r="J13" s="727" t="s">
        <v>17</v>
      </c>
      <c r="K13" s="727"/>
      <c r="L13" s="478"/>
      <c r="M13" s="478"/>
      <c r="N13" s="727" t="s">
        <v>18</v>
      </c>
      <c r="O13" s="727"/>
      <c r="P13" s="478"/>
      <c r="Q13" s="478"/>
      <c r="R13" s="727" t="s">
        <v>19</v>
      </c>
      <c r="S13" s="727"/>
      <c r="T13" s="1"/>
      <c r="U13" s="37"/>
    </row>
    <row r="14" spans="1:22" ht="15.75" customHeight="1" x14ac:dyDescent="0.25">
      <c r="A14" s="13"/>
      <c r="B14" s="2"/>
      <c r="C14" s="379"/>
      <c r="D14" s="379"/>
      <c r="E14" s="379"/>
      <c r="F14" s="379"/>
      <c r="G14" s="379"/>
      <c r="H14" s="379"/>
      <c r="I14" s="5"/>
      <c r="J14" s="729" t="s">
        <v>45</v>
      </c>
      <c r="K14" s="729"/>
      <c r="L14" s="8"/>
      <c r="M14" s="8"/>
      <c r="N14" s="729" t="s">
        <v>44</v>
      </c>
      <c r="O14" s="729"/>
      <c r="P14" s="8"/>
      <c r="Q14" s="8"/>
      <c r="R14" s="729" t="s">
        <v>731</v>
      </c>
      <c r="S14" s="729"/>
      <c r="T14" s="3"/>
      <c r="U14" s="37"/>
    </row>
    <row r="15" spans="1:22" ht="15.75" customHeight="1" x14ac:dyDescent="0.25">
      <c r="A15" s="13"/>
      <c r="B15" s="2"/>
      <c r="C15" s="5"/>
      <c r="D15" s="5"/>
      <c r="E15" s="5"/>
      <c r="F15" s="5"/>
      <c r="G15" s="5"/>
      <c r="H15" s="5"/>
      <c r="I15" s="5"/>
      <c r="J15" s="670"/>
      <c r="K15" s="670"/>
      <c r="L15" s="5"/>
      <c r="M15" s="8"/>
      <c r="N15" s="729"/>
      <c r="O15" s="729"/>
      <c r="P15" s="8"/>
      <c r="Q15" s="5"/>
      <c r="R15" s="729"/>
      <c r="S15" s="729"/>
      <c r="T15" s="2"/>
      <c r="U15" s="37"/>
    </row>
    <row r="16" spans="1:22" ht="32.25" customHeight="1" x14ac:dyDescent="0.25">
      <c r="A16" s="13"/>
      <c r="B16" s="2"/>
      <c r="C16" s="252"/>
      <c r="D16" s="5"/>
      <c r="E16" s="5"/>
      <c r="F16" s="5"/>
      <c r="G16" s="5"/>
      <c r="H16" s="5"/>
      <c r="I16" s="5"/>
      <c r="J16" s="714"/>
      <c r="K16" s="714"/>
      <c r="L16" s="5"/>
      <c r="M16" s="5"/>
      <c r="N16" s="714"/>
      <c r="O16" s="714"/>
      <c r="P16" s="283"/>
      <c r="Q16" s="739"/>
      <c r="R16" s="739"/>
      <c r="S16" s="739"/>
      <c r="T16" s="739"/>
      <c r="U16" s="37"/>
    </row>
    <row r="17" spans="1:22" s="168" customFormat="1" ht="16.5" thickBot="1" x14ac:dyDescent="0.3">
      <c r="A17" s="433"/>
      <c r="B17" s="434"/>
      <c r="C17" s="79" t="s">
        <v>2703</v>
      </c>
      <c r="D17" s="5"/>
      <c r="E17" s="5"/>
      <c r="F17" s="5"/>
      <c r="G17" s="5"/>
      <c r="H17" s="5"/>
      <c r="I17" s="5"/>
      <c r="J17" s="514"/>
      <c r="K17" s="514"/>
      <c r="L17" s="5"/>
      <c r="M17" s="5"/>
      <c r="N17" s="514"/>
      <c r="O17" s="514"/>
      <c r="P17" s="283"/>
      <c r="Q17" s="515"/>
      <c r="R17" s="600"/>
      <c r="S17" s="515"/>
      <c r="T17" s="479"/>
      <c r="U17" s="437"/>
      <c r="V17" s="239"/>
    </row>
    <row r="18" spans="1:22" s="168" customFormat="1" ht="16.5" thickBot="1" x14ac:dyDescent="0.25">
      <c r="A18" s="433"/>
      <c r="B18" s="434"/>
      <c r="C18" s="57" t="s">
        <v>3289</v>
      </c>
      <c r="D18" s="57"/>
      <c r="E18" s="57"/>
      <c r="F18" s="57"/>
      <c r="G18" s="57"/>
      <c r="H18" s="5"/>
      <c r="I18" s="5"/>
      <c r="J18" s="703">
        <f>INDEX(DatasheetPart3!$D$5:$IL$314,MATCH(Import_LA_Code,DatasheetPart3!$B$5:$B$314,0),MATCH(CONCATENATE($V18,"/",J$9),DatasheetPart3!$D$3:$IL$3,0))</f>
        <v>31271974201</v>
      </c>
      <c r="K18" s="704"/>
      <c r="L18" s="49"/>
      <c r="M18" s="49"/>
      <c r="N18" s="703">
        <f>INDEX(DatasheetPart3!$D$5:$IL$314,MATCH(Import_LA_Code,DatasheetPart3!$B$5:$B$314,0),MATCH(CONCATENATE($V18,"/",N$9),DatasheetPart3!$D$3:$IL$3,0))</f>
        <v>391271478</v>
      </c>
      <c r="O18" s="704"/>
      <c r="P18" s="49"/>
      <c r="Q18" s="271"/>
      <c r="R18" s="768">
        <f>INDEX(DatasheetPart3!$D$5:$IL$314,MATCH(Import_LA_Code,DatasheetPart3!$B$5:$B$314,0),MATCH(CONCATENATE($V18,"/",R$9),DatasheetPart3!$D$3:$IL$3,0))</f>
        <v>31663245679</v>
      </c>
      <c r="S18" s="769"/>
      <c r="T18" s="457"/>
      <c r="U18" s="437"/>
      <c r="V18" s="239">
        <v>1</v>
      </c>
    </row>
    <row r="19" spans="1:22" s="168" customFormat="1" ht="15.75" thickBot="1" x14ac:dyDescent="0.25">
      <c r="A19" s="433"/>
      <c r="B19" s="434"/>
      <c r="C19" s="57"/>
      <c r="D19" s="57"/>
      <c r="E19" s="57"/>
      <c r="F19" s="57"/>
      <c r="G19" s="57"/>
      <c r="H19" s="5"/>
      <c r="I19" s="5"/>
      <c r="J19" s="49"/>
      <c r="K19" s="49"/>
      <c r="L19" s="49"/>
      <c r="M19" s="49"/>
      <c r="N19" s="49"/>
      <c r="O19" s="49"/>
      <c r="P19" s="49"/>
      <c r="Q19" s="271"/>
      <c r="R19" s="271"/>
      <c r="S19" s="271"/>
      <c r="T19" s="457"/>
      <c r="U19" s="437"/>
      <c r="V19" s="239"/>
    </row>
    <row r="20" spans="1:22" s="168" customFormat="1" ht="16.5" customHeight="1" thickBot="1" x14ac:dyDescent="0.25">
      <c r="A20" s="433"/>
      <c r="B20" s="434"/>
      <c r="C20" s="687" t="s">
        <v>1025</v>
      </c>
      <c r="D20" s="687"/>
      <c r="E20" s="687"/>
      <c r="F20" s="687"/>
      <c r="G20" s="687"/>
      <c r="H20" s="5"/>
      <c r="I20" s="5"/>
      <c r="J20" s="703">
        <f>INDEX(DatasheetPart3!$D$5:$IL$314,MATCH(Import_LA_Code,DatasheetPart3!$B$5:$B$314,0),MATCH(CONCATENATE($V20,"/",J$9),DatasheetPart3!$D$3:$IL$3,0))</f>
        <v>-923268388</v>
      </c>
      <c r="K20" s="704"/>
      <c r="L20" s="49"/>
      <c r="M20" s="49"/>
      <c r="N20" s="703">
        <f>INDEX(DatasheetPart3!$D$5:$IL$314,MATCH(Import_LA_Code,DatasheetPart3!$B$5:$B$314,0),MATCH(CONCATENATE($V20,"/",N$9),DatasheetPart3!$D$3:$IL$3,0))</f>
        <v>-9128627</v>
      </c>
      <c r="O20" s="704"/>
      <c r="P20" s="49"/>
      <c r="Q20" s="271"/>
      <c r="R20" s="768">
        <f>INDEX(DatasheetPart3!$D$5:$IL$314,MATCH(Import_LA_Code,DatasheetPart3!$B$5:$B$314,0),MATCH(CONCATENATE($V20,"/",R$9),DatasheetPart3!$D$3:$IL$3,0))</f>
        <v>-932397015</v>
      </c>
      <c r="S20" s="769"/>
      <c r="T20" s="457"/>
      <c r="U20" s="437"/>
      <c r="V20" s="239">
        <v>2</v>
      </c>
    </row>
    <row r="21" spans="1:22" s="168" customFormat="1" ht="15.75" x14ac:dyDescent="0.2">
      <c r="A21" s="433"/>
      <c r="B21" s="434"/>
      <c r="C21" s="788"/>
      <c r="D21" s="788"/>
      <c r="E21" s="788"/>
      <c r="F21" s="788"/>
      <c r="G21" s="788"/>
      <c r="H21" s="5"/>
      <c r="I21" s="5"/>
      <c r="J21" s="59"/>
      <c r="K21" s="49"/>
      <c r="L21" s="49"/>
      <c r="M21" s="49"/>
      <c r="N21" s="59"/>
      <c r="O21" s="49"/>
      <c r="P21" s="49"/>
      <c r="Q21" s="271"/>
      <c r="R21" s="273"/>
      <c r="S21" s="271"/>
      <c r="T21" s="457"/>
      <c r="U21" s="437"/>
      <c r="V21" s="239"/>
    </row>
    <row r="22" spans="1:22" ht="15.75" x14ac:dyDescent="0.25">
      <c r="A22" s="13"/>
      <c r="B22" s="2"/>
      <c r="C22" s="252"/>
      <c r="D22" s="5"/>
      <c r="E22" s="5"/>
      <c r="F22" s="5"/>
      <c r="G22" s="5"/>
      <c r="H22" s="5"/>
      <c r="I22" s="5"/>
      <c r="J22" s="264"/>
      <c r="K22" s="264"/>
      <c r="L22" s="5"/>
      <c r="M22" s="5"/>
      <c r="N22" s="264"/>
      <c r="O22" s="264"/>
      <c r="P22" s="283"/>
      <c r="Q22" s="479"/>
      <c r="R22" s="479"/>
      <c r="S22" s="479"/>
      <c r="T22" s="479"/>
      <c r="U22" s="37"/>
    </row>
    <row r="23" spans="1:22" ht="16.5" thickBot="1" x14ac:dyDescent="0.25">
      <c r="A23" s="93"/>
      <c r="B23" s="91"/>
      <c r="C23" s="82" t="s">
        <v>2704</v>
      </c>
      <c r="D23" s="57"/>
      <c r="E23" s="57"/>
      <c r="F23" s="57"/>
      <c r="G23" s="57"/>
      <c r="H23" s="5"/>
      <c r="I23" s="5"/>
      <c r="J23" s="791" t="s">
        <v>14</v>
      </c>
      <c r="K23" s="792"/>
      <c r="L23" s="49"/>
      <c r="M23" s="49"/>
      <c r="N23" s="791" t="s">
        <v>14</v>
      </c>
      <c r="O23" s="792"/>
      <c r="P23" s="49"/>
      <c r="Q23" s="271"/>
      <c r="R23" s="793" t="s">
        <v>14</v>
      </c>
      <c r="S23" s="794"/>
      <c r="T23" s="143"/>
      <c r="U23" s="37"/>
    </row>
    <row r="24" spans="1:22" ht="16.5" thickBot="1" x14ac:dyDescent="0.25">
      <c r="A24" s="93"/>
      <c r="B24" s="91"/>
      <c r="C24" s="57" t="s">
        <v>3290</v>
      </c>
      <c r="D24" s="57"/>
      <c r="E24" s="57"/>
      <c r="F24" s="57"/>
      <c r="G24" s="57"/>
      <c r="H24" s="57"/>
      <c r="I24" s="57"/>
      <c r="J24" s="783">
        <f>INDEX(DatasheetPart3!$D$5:$IL$314,MATCH(Import_LA_Code,DatasheetPart3!$B$5:$B$314,0),MATCH(CONCATENATE($V24,"/",J$9),DatasheetPart3!$D$3:$IL$3,0))</f>
        <v>0</v>
      </c>
      <c r="K24" s="784"/>
      <c r="L24" s="206"/>
      <c r="M24" s="206"/>
      <c r="N24" s="783">
        <f>INDEX(DatasheetPart3!$D$5:$IL$314,MATCH(Import_LA_Code,DatasheetPart3!$B$5:$B$314,0),MATCH(CONCATENATE($V24,"/",N$9),DatasheetPart3!$D$3:$IL$3,0))</f>
        <v>0</v>
      </c>
      <c r="O24" s="784"/>
      <c r="P24" s="206"/>
      <c r="Q24" s="271"/>
      <c r="R24" s="786">
        <f>INDEX(DatasheetPart3!$D$5:$IL$314,MATCH(Import_LA_Code,DatasheetPart3!$B$5:$B$314,0),MATCH(CONCATENATE($V24,"/",R$9),DatasheetPart3!$D$3:$IL$3,0))</f>
        <v>0</v>
      </c>
      <c r="S24" s="787"/>
      <c r="T24" s="143"/>
      <c r="U24" s="37"/>
      <c r="V24" s="239">
        <v>3</v>
      </c>
    </row>
    <row r="25" spans="1:22" ht="16.5" thickBot="1" x14ac:dyDescent="0.25">
      <c r="A25" s="93"/>
      <c r="B25" s="91"/>
      <c r="C25" s="57"/>
      <c r="D25" s="57"/>
      <c r="E25" s="57"/>
      <c r="F25" s="57"/>
      <c r="G25" s="57"/>
      <c r="H25" s="5"/>
      <c r="I25" s="5"/>
      <c r="J25" s="5"/>
      <c r="K25" s="5"/>
      <c r="L25" s="5"/>
      <c r="M25" s="5"/>
      <c r="N25" s="5"/>
      <c r="O25" s="5"/>
      <c r="P25" s="5"/>
      <c r="Q25" s="272"/>
      <c r="R25" s="273"/>
      <c r="S25" s="271"/>
      <c r="T25" s="143"/>
      <c r="U25" s="37"/>
    </row>
    <row r="26" spans="1:22" ht="18.75" customHeight="1" thickBot="1" x14ac:dyDescent="0.25">
      <c r="A26" s="93"/>
      <c r="B26" s="91"/>
      <c r="C26" s="57" t="s">
        <v>1047</v>
      </c>
      <c r="D26" s="57"/>
      <c r="E26" s="57"/>
      <c r="F26" s="57"/>
      <c r="G26" s="57"/>
      <c r="H26" s="5"/>
      <c r="I26" s="5"/>
      <c r="J26" s="703">
        <f>INDEX(DatasheetPart3!$D$5:$IL$314,MATCH(Import_LA_Code,DatasheetPart3!$B$5:$B$314,0),MATCH(CONCATENATE($V26,"/",J$9),DatasheetPart3!$D$3:$IL$3,0))</f>
        <v>44030989</v>
      </c>
      <c r="K26" s="704"/>
      <c r="L26" s="49"/>
      <c r="M26" s="49"/>
      <c r="N26" s="703">
        <f>INDEX(DatasheetPart3!$D$5:$IL$314,MATCH(Import_LA_Code,DatasheetPart3!$B$5:$B$314,0),MATCH(CONCATENATE($V26,"/",N$9),DatasheetPart3!$D$3:$IL$3,0))</f>
        <v>1384253</v>
      </c>
      <c r="O26" s="704"/>
      <c r="P26" s="49"/>
      <c r="Q26" s="271"/>
      <c r="R26" s="768">
        <f>INDEX(DatasheetPart3!$D$5:$IL$314,MATCH(Import_LA_Code,DatasheetPart3!$B$5:$B$314,0),MATCH(CONCATENATE($V26,"/",R$9),DatasheetPart3!$D$3:$IL$3,0))</f>
        <v>45415242</v>
      </c>
      <c r="S26" s="769"/>
      <c r="T26" s="143"/>
      <c r="U26" s="37"/>
      <c r="V26" s="239">
        <v>4</v>
      </c>
    </row>
    <row r="27" spans="1:22" ht="15.75" customHeight="1" thickBot="1" x14ac:dyDescent="0.25">
      <c r="A27" s="93"/>
      <c r="B27" s="91"/>
      <c r="C27" s="57"/>
      <c r="D27" s="57"/>
      <c r="E27" s="57"/>
      <c r="F27" s="57"/>
      <c r="G27" s="57"/>
      <c r="H27" s="5"/>
      <c r="I27" s="5"/>
      <c r="J27" s="5"/>
      <c r="K27" s="5"/>
      <c r="L27" s="5"/>
      <c r="M27" s="5"/>
      <c r="N27" s="5"/>
      <c r="O27" s="5"/>
      <c r="P27" s="5"/>
      <c r="Q27" s="272"/>
      <c r="R27" s="273"/>
      <c r="S27" s="271"/>
      <c r="T27" s="143"/>
      <c r="U27" s="37"/>
    </row>
    <row r="28" spans="1:22" ht="18.75" customHeight="1" thickBot="1" x14ac:dyDescent="0.25">
      <c r="A28" s="93"/>
      <c r="B28" s="91"/>
      <c r="C28" s="781" t="s">
        <v>3291</v>
      </c>
      <c r="D28" s="781"/>
      <c r="E28" s="781"/>
      <c r="F28" s="781"/>
      <c r="G28" s="781"/>
      <c r="H28" s="283"/>
      <c r="I28" s="283"/>
      <c r="J28" s="783">
        <f>INDEX(DatasheetPart3!$D$5:$IL$314,MATCH(Import_LA_Code,DatasheetPart3!$B$5:$B$314,0),MATCH(CONCATENATE($V28,"/",J$9),DatasheetPart3!$D$3:$IL$3,0))</f>
        <v>0</v>
      </c>
      <c r="K28" s="784"/>
      <c r="L28" s="206"/>
      <c r="M28" s="206"/>
      <c r="N28" s="783">
        <f>INDEX(DatasheetPart3!$D$5:$IL$314,MATCH(Import_LA_Code,DatasheetPart3!$B$5:$B$314,0),MATCH(CONCATENATE($V28,"/",N$9),DatasheetPart3!$D$3:$IL$3,0))</f>
        <v>0</v>
      </c>
      <c r="O28" s="784"/>
      <c r="P28" s="206"/>
      <c r="Q28" s="271"/>
      <c r="R28" s="786">
        <f>INDEX(DatasheetPart3!$D$5:$IL$314,MATCH(Import_LA_Code,DatasheetPart3!$B$5:$B$314,0),MATCH(CONCATENATE($V28,"/",R$9),DatasheetPart3!$D$3:$IL$3,0))</f>
        <v>0</v>
      </c>
      <c r="S28" s="787"/>
      <c r="T28" s="143"/>
      <c r="U28" s="37"/>
      <c r="V28" s="239">
        <v>5</v>
      </c>
    </row>
    <row r="29" spans="1:22" ht="15.75" customHeight="1" x14ac:dyDescent="0.2">
      <c r="A29" s="93"/>
      <c r="B29" s="91"/>
      <c r="C29" s="781"/>
      <c r="D29" s="781"/>
      <c r="E29" s="781"/>
      <c r="F29" s="781"/>
      <c r="G29" s="781"/>
      <c r="H29" s="283"/>
      <c r="I29" s="283"/>
      <c r="J29" s="206"/>
      <c r="K29" s="206"/>
      <c r="L29" s="206"/>
      <c r="M29" s="206"/>
      <c r="N29" s="206"/>
      <c r="O29" s="206"/>
      <c r="P29" s="206"/>
      <c r="Q29" s="271"/>
      <c r="R29" s="271"/>
      <c r="S29" s="271"/>
      <c r="T29" s="143"/>
      <c r="U29" s="37"/>
    </row>
    <row r="30" spans="1:22" ht="15.75" customHeight="1" thickBot="1" x14ac:dyDescent="0.25">
      <c r="A30" s="93"/>
      <c r="B30" s="91"/>
      <c r="C30" s="57"/>
      <c r="D30" s="57"/>
      <c r="E30" s="57"/>
      <c r="F30" s="57"/>
      <c r="G30" s="57"/>
      <c r="H30" s="5"/>
      <c r="I30" s="5"/>
      <c r="J30" s="49"/>
      <c r="K30" s="49"/>
      <c r="L30" s="49"/>
      <c r="M30" s="49"/>
      <c r="N30" s="49"/>
      <c r="O30" s="49"/>
      <c r="P30" s="49"/>
      <c r="Q30" s="271"/>
      <c r="R30" s="271"/>
      <c r="S30" s="271"/>
      <c r="T30" s="143"/>
      <c r="U30" s="37"/>
    </row>
    <row r="31" spans="1:22" ht="18.75" customHeight="1" thickBot="1" x14ac:dyDescent="0.25">
      <c r="A31" s="93"/>
      <c r="B31" s="91"/>
      <c r="C31" s="687" t="s">
        <v>1048</v>
      </c>
      <c r="D31" s="687"/>
      <c r="E31" s="687"/>
      <c r="F31" s="687"/>
      <c r="G31" s="687"/>
      <c r="H31" s="5"/>
      <c r="I31" s="5"/>
      <c r="J31" s="703">
        <f>INDEX(DatasheetPart3!$D$5:$IL$314,MATCH(Import_LA_Code,DatasheetPart3!$B$5:$B$314,0),MATCH(CONCATENATE($V31,"/",J$9),DatasheetPart3!$D$3:$IL$3,0))</f>
        <v>74890849</v>
      </c>
      <c r="K31" s="704"/>
      <c r="L31" s="49"/>
      <c r="M31" s="49"/>
      <c r="N31" s="703">
        <f>INDEX(DatasheetPart3!$D$5:$IL$314,MATCH(Import_LA_Code,DatasheetPart3!$B$5:$B$314,0),MATCH(CONCATENATE($V31,"/",N$9),DatasheetPart3!$D$3:$IL$3,0))</f>
        <v>306542</v>
      </c>
      <c r="O31" s="704"/>
      <c r="P31" s="49"/>
      <c r="Q31" s="271"/>
      <c r="R31" s="768">
        <f>INDEX(DatasheetPart3!$D$5:$IL$314,MATCH(Import_LA_Code,DatasheetPart3!$B$5:$B$314,0),MATCH(CONCATENATE($V31,"/",R$9),DatasheetPart3!$D$3:$IL$3,0))</f>
        <v>75197391</v>
      </c>
      <c r="S31" s="769"/>
      <c r="T31" s="143"/>
      <c r="U31" s="37"/>
      <c r="V31" s="239">
        <v>6</v>
      </c>
    </row>
    <row r="32" spans="1:22" ht="15.75" customHeight="1" x14ac:dyDescent="0.2">
      <c r="A32" s="93"/>
      <c r="B32" s="91"/>
      <c r="C32" s="687"/>
      <c r="D32" s="687"/>
      <c r="E32" s="687"/>
      <c r="F32" s="687"/>
      <c r="G32" s="687"/>
      <c r="H32" s="5"/>
      <c r="I32" s="5"/>
      <c r="J32" s="49"/>
      <c r="K32" s="49"/>
      <c r="L32" s="49"/>
      <c r="M32" s="49"/>
      <c r="N32" s="49"/>
      <c r="O32" s="49"/>
      <c r="P32" s="49"/>
      <c r="Q32" s="271"/>
      <c r="R32" s="271"/>
      <c r="S32" s="271"/>
      <c r="T32" s="143"/>
      <c r="U32" s="37"/>
    </row>
    <row r="33" spans="1:22" ht="15.75" customHeight="1" thickBot="1" x14ac:dyDescent="0.25">
      <c r="A33" s="93"/>
      <c r="B33" s="91"/>
      <c r="C33" s="107"/>
      <c r="D33" s="107"/>
      <c r="E33" s="107"/>
      <c r="F33" s="107"/>
      <c r="G33" s="107"/>
      <c r="H33" s="5"/>
      <c r="I33" s="5"/>
      <c r="J33" s="49"/>
      <c r="K33" s="49"/>
      <c r="L33" s="49"/>
      <c r="M33" s="49"/>
      <c r="N33" s="49"/>
      <c r="O33" s="49"/>
      <c r="P33" s="49"/>
      <c r="Q33" s="271"/>
      <c r="R33" s="271"/>
      <c r="S33" s="271"/>
      <c r="T33" s="143"/>
      <c r="U33" s="37"/>
    </row>
    <row r="34" spans="1:22" ht="15.75" customHeight="1" thickBot="1" x14ac:dyDescent="0.25">
      <c r="A34" s="93"/>
      <c r="B34" s="109"/>
      <c r="C34" s="274"/>
      <c r="D34" s="274"/>
      <c r="E34" s="274"/>
      <c r="F34" s="274"/>
      <c r="G34" s="274"/>
      <c r="H34" s="275"/>
      <c r="I34" s="275"/>
      <c r="J34" s="110"/>
      <c r="K34" s="110"/>
      <c r="L34" s="110"/>
      <c r="M34" s="110"/>
      <c r="N34" s="110"/>
      <c r="O34" s="110"/>
      <c r="P34" s="110"/>
      <c r="Q34" s="276"/>
      <c r="R34" s="276"/>
      <c r="S34" s="276"/>
      <c r="T34" s="146"/>
      <c r="U34" s="37"/>
    </row>
    <row r="35" spans="1:22" ht="15.75" customHeight="1" thickBot="1" x14ac:dyDescent="0.25">
      <c r="A35" s="93"/>
      <c r="B35" s="111"/>
      <c r="C35" s="688" t="s">
        <v>1049</v>
      </c>
      <c r="D35" s="688"/>
      <c r="E35" s="688"/>
      <c r="F35" s="688"/>
      <c r="G35" s="688"/>
      <c r="H35" s="5"/>
      <c r="I35" s="5"/>
      <c r="J35" s="773">
        <f>INDEX(DatasheetPart3!$D$5:$IL$314,MATCH(Import_LA_Code,DatasheetPart3!$B$5:$B$314,0),MATCH(CONCATENATE($V35,"/",J$9),DatasheetPart3!$D$3:$IL$3,0))</f>
        <v>118921837</v>
      </c>
      <c r="K35" s="774"/>
      <c r="L35" s="49"/>
      <c r="M35" s="49"/>
      <c r="N35" s="773">
        <f>INDEX(DatasheetPart3!$D$5:$IL$314,MATCH(Import_LA_Code,DatasheetPart3!$B$5:$B$314,0),MATCH(CONCATENATE($V35,"/",N$9),DatasheetPart3!$D$3:$IL$3,0))</f>
        <v>1690795</v>
      </c>
      <c r="O35" s="774"/>
      <c r="P35" s="49"/>
      <c r="Q35" s="271"/>
      <c r="R35" s="768">
        <f>INDEX(DatasheetPart3!$D$5:$IL$314,MATCH(Import_LA_Code,DatasheetPart3!$B$5:$B$314,0),MATCH(CONCATENATE($V35,"/",R$9),DatasheetPart3!$D$3:$IL$3,0))</f>
        <v>120612632</v>
      </c>
      <c r="S35" s="769"/>
      <c r="T35" s="147"/>
      <c r="U35" s="37"/>
      <c r="V35" s="239">
        <v>7</v>
      </c>
    </row>
    <row r="36" spans="1:22" ht="15.75" customHeight="1" thickBot="1" x14ac:dyDescent="0.3">
      <c r="A36" s="93"/>
      <c r="B36" s="112"/>
      <c r="C36" s="113"/>
      <c r="D36" s="113"/>
      <c r="E36" s="113"/>
      <c r="F36" s="113"/>
      <c r="G36" s="113"/>
      <c r="H36" s="277"/>
      <c r="I36" s="277"/>
      <c r="J36" s="277"/>
      <c r="K36" s="277"/>
      <c r="L36" s="277"/>
      <c r="M36" s="277"/>
      <c r="N36" s="565"/>
      <c r="O36" s="277"/>
      <c r="P36" s="277"/>
      <c r="Q36" s="278"/>
      <c r="R36" s="278"/>
      <c r="S36" s="278"/>
      <c r="T36" s="148"/>
      <c r="U36" s="37"/>
    </row>
    <row r="37" spans="1:22" ht="15.75" customHeight="1" x14ac:dyDescent="0.2">
      <c r="A37" s="93"/>
      <c r="B37" s="91"/>
      <c r="C37" s="107"/>
      <c r="D37" s="107"/>
      <c r="E37" s="107"/>
      <c r="F37" s="107"/>
      <c r="G37" s="107"/>
      <c r="H37" s="5"/>
      <c r="I37" s="5"/>
      <c r="J37" s="49"/>
      <c r="K37" s="49"/>
      <c r="L37" s="49"/>
      <c r="M37" s="49"/>
      <c r="N37" s="49"/>
      <c r="O37" s="49"/>
      <c r="P37" s="49"/>
      <c r="Q37" s="271"/>
      <c r="R37" s="271"/>
      <c r="S37" s="271"/>
      <c r="T37" s="143"/>
      <c r="U37" s="37"/>
    </row>
    <row r="38" spans="1:22" ht="15.75" x14ac:dyDescent="0.2">
      <c r="A38" s="279"/>
      <c r="B38" s="280"/>
      <c r="C38" s="82" t="s">
        <v>2705</v>
      </c>
      <c r="D38" s="57"/>
      <c r="E38" s="57"/>
      <c r="F38" s="57"/>
      <c r="G38" s="57"/>
      <c r="H38" s="5"/>
      <c r="I38" s="49"/>
      <c r="J38" s="49"/>
      <c r="K38" s="49"/>
      <c r="L38" s="49"/>
      <c r="M38" s="49"/>
      <c r="N38" s="49"/>
      <c r="O38" s="49"/>
      <c r="P38" s="49"/>
      <c r="Q38" s="271"/>
      <c r="R38" s="271"/>
      <c r="S38" s="271"/>
      <c r="T38" s="143"/>
      <c r="U38" s="37"/>
    </row>
    <row r="39" spans="1:22" ht="16.5" thickBot="1" x14ac:dyDescent="0.25">
      <c r="A39" s="93"/>
      <c r="B39" s="91"/>
      <c r="C39" s="82" t="s">
        <v>21</v>
      </c>
      <c r="D39" s="57"/>
      <c r="E39" s="57"/>
      <c r="F39" s="57"/>
      <c r="G39" s="57"/>
      <c r="H39" s="5"/>
      <c r="I39" s="5"/>
      <c r="J39" s="49"/>
      <c r="K39" s="49"/>
      <c r="L39" s="49"/>
      <c r="M39" s="49"/>
      <c r="N39" s="49"/>
      <c r="O39" s="49"/>
      <c r="P39" s="49"/>
      <c r="Q39" s="271"/>
      <c r="R39" s="271"/>
      <c r="S39" s="271"/>
      <c r="T39" s="143"/>
      <c r="U39" s="37"/>
    </row>
    <row r="40" spans="1:22" ht="16.5" thickBot="1" x14ac:dyDescent="0.25">
      <c r="A40" s="93"/>
      <c r="B40" s="91"/>
      <c r="C40" s="57" t="s">
        <v>3292</v>
      </c>
      <c r="D40" s="57"/>
      <c r="E40" s="57"/>
      <c r="F40" s="57"/>
      <c r="G40" s="57"/>
      <c r="H40" s="5"/>
      <c r="I40" s="5"/>
      <c r="J40" s="703">
        <f>INDEX(DatasheetPart3!$D$5:$IL$314,MATCH(Import_LA_Code,DatasheetPart3!$B$5:$B$314,0),MATCH(CONCATENATE($V40,"/",J$9),DatasheetPart3!$D$3:$IL$3,0))</f>
        <v>-2202226899</v>
      </c>
      <c r="K40" s="704"/>
      <c r="L40" s="49"/>
      <c r="M40" s="49"/>
      <c r="N40" s="703">
        <f>INDEX(DatasheetPart3!$D$5:$IL$314,MATCH(Import_LA_Code,DatasheetPart3!$B$5:$B$314,0),MATCH(CONCATENATE($V40,"/",N$9),DatasheetPart3!$D$3:$IL$3,0))</f>
        <v>-8604815</v>
      </c>
      <c r="O40" s="704"/>
      <c r="P40" s="49"/>
      <c r="Q40" s="271"/>
      <c r="R40" s="768">
        <f>INDEX(DatasheetPart3!$D$5:$IL$314,MATCH(Import_LA_Code,DatasheetPart3!$B$5:$B$314,0),MATCH(CONCATENATE($V40,"/",R$9),DatasheetPart3!$D$3:$IL$3,0))</f>
        <v>-2210831714</v>
      </c>
      <c r="S40" s="769"/>
      <c r="T40" s="143"/>
      <c r="U40" s="37"/>
      <c r="V40" s="239">
        <v>8</v>
      </c>
    </row>
    <row r="41" spans="1:22" ht="48.75" customHeight="1" thickBot="1" x14ac:dyDescent="0.25">
      <c r="A41" s="93"/>
      <c r="B41" s="57"/>
      <c r="C41" s="382" t="s">
        <v>31</v>
      </c>
      <c r="D41" s="57"/>
      <c r="E41" s="57"/>
      <c r="F41" s="57"/>
      <c r="G41" s="57"/>
      <c r="H41" s="57"/>
      <c r="I41" s="57"/>
      <c r="J41" s="57"/>
      <c r="K41" s="57"/>
      <c r="L41" s="388"/>
      <c r="M41" s="488"/>
      <c r="N41" s="488"/>
      <c r="O41" s="488"/>
      <c r="P41" s="49"/>
      <c r="Q41" s="271"/>
      <c r="R41" s="273"/>
      <c r="S41" s="273"/>
      <c r="T41" s="143"/>
      <c r="U41" s="37"/>
    </row>
    <row r="42" spans="1:22" ht="16.5" thickBot="1" x14ac:dyDescent="0.25">
      <c r="A42" s="93"/>
      <c r="B42" s="118"/>
      <c r="C42" s="383"/>
      <c r="D42" s="125" t="s">
        <v>1074</v>
      </c>
      <c r="E42" s="125"/>
      <c r="F42" s="125"/>
      <c r="G42" s="125"/>
      <c r="H42" s="281"/>
      <c r="I42" s="281"/>
      <c r="J42" s="703">
        <f>INDEX(DatasheetPart3!$D$5:$IL$314,MATCH(Import_LA_Code,DatasheetPart3!$B$5:$B$314,0),MATCH(CONCATENATE($V42,"/",J$9),DatasheetPart3!$D$3:$IL$3,0))</f>
        <v>-4572309</v>
      </c>
      <c r="K42" s="704"/>
      <c r="L42" s="282"/>
      <c r="M42" s="282"/>
      <c r="N42" s="703">
        <f>INDEX(DatasheetPart3!$D$5:$IL$314,MATCH(Import_LA_Code,DatasheetPart3!$B$5:$B$314,0),MATCH(CONCATENATE($V42,"/",N$9),DatasheetPart3!$D$3:$IL$3,0))</f>
        <v>-42488</v>
      </c>
      <c r="O42" s="704"/>
      <c r="P42" s="282"/>
      <c r="Q42" s="271"/>
      <c r="R42" s="768">
        <f>INDEX(DatasheetPart3!$D$5:$IL$314,MATCH(Import_LA_Code,DatasheetPart3!$B$5:$B$314,0),MATCH(CONCATENATE($V42,"/",R$9),DatasheetPart3!$D$3:$IL$3,0))</f>
        <v>-4614796</v>
      </c>
      <c r="S42" s="769"/>
      <c r="T42" s="143"/>
      <c r="U42" s="37"/>
      <c r="V42" s="239" t="s">
        <v>2712</v>
      </c>
    </row>
    <row r="43" spans="1:22" ht="26.25" customHeight="1" x14ac:dyDescent="0.2">
      <c r="A43" s="93"/>
      <c r="B43" s="118"/>
      <c r="C43" s="383"/>
      <c r="D43" s="125" t="s">
        <v>66</v>
      </c>
      <c r="E43" s="125"/>
      <c r="F43" s="125"/>
      <c r="G43" s="125"/>
      <c r="H43" s="281"/>
      <c r="I43" s="281"/>
      <c r="J43" s="772"/>
      <c r="K43" s="772"/>
      <c r="L43" s="489"/>
      <c r="M43" s="516"/>
      <c r="N43" s="782"/>
      <c r="O43" s="782"/>
      <c r="P43" s="258"/>
      <c r="Q43" s="271"/>
      <c r="R43" s="273"/>
      <c r="S43" s="273"/>
      <c r="T43" s="143"/>
      <c r="U43" s="37"/>
    </row>
    <row r="44" spans="1:22" ht="16.5" thickBot="1" x14ac:dyDescent="0.25">
      <c r="A44" s="93"/>
      <c r="B44" s="57"/>
      <c r="C44" s="160"/>
      <c r="D44" s="57"/>
      <c r="E44" s="57"/>
      <c r="F44" s="57"/>
      <c r="G44" s="57"/>
      <c r="H44" s="57"/>
      <c r="I44" s="57"/>
      <c r="J44" s="57"/>
      <c r="K44" s="160"/>
      <c r="L44" s="57"/>
      <c r="M44" s="49"/>
      <c r="N44" s="49"/>
      <c r="O44" s="49"/>
      <c r="P44" s="49"/>
      <c r="Q44" s="271"/>
      <c r="R44" s="273"/>
      <c r="S44" s="273"/>
      <c r="T44" s="143"/>
      <c r="U44" s="37"/>
    </row>
    <row r="45" spans="1:22" s="168" customFormat="1" ht="16.5" thickBot="1" x14ac:dyDescent="0.25">
      <c r="A45" s="455"/>
      <c r="B45" s="483"/>
      <c r="C45" s="57" t="s">
        <v>1075</v>
      </c>
      <c r="D45" s="57"/>
      <c r="E45" s="57"/>
      <c r="F45" s="57"/>
      <c r="G45" s="57"/>
      <c r="H45" s="5"/>
      <c r="I45" s="5"/>
      <c r="J45" s="703">
        <f>INDEX(DatasheetPart3!$D$5:$IL$314,MATCH(Import_LA_Code,DatasheetPart3!$B$5:$B$314,0),MATCH(CONCATENATE($V45,"/",J$9),DatasheetPart3!$D$3:$IL$3,0))</f>
        <v>-78639431</v>
      </c>
      <c r="K45" s="704"/>
      <c r="L45" s="49"/>
      <c r="M45" s="49"/>
      <c r="N45" s="703">
        <f>INDEX(DatasheetPart3!$D$5:$IL$314,MATCH(Import_LA_Code,DatasheetPart3!$B$5:$B$314,0),MATCH(CONCATENATE($V45,"/",N$9),DatasheetPart3!$D$3:$IL$3,0))</f>
        <v>-266485</v>
      </c>
      <c r="O45" s="704"/>
      <c r="P45" s="49"/>
      <c r="Q45" s="271"/>
      <c r="R45" s="768">
        <f>INDEX(DatasheetPart3!$D$5:$IL$314,MATCH(Import_LA_Code,DatasheetPart3!$B$5:$B$314,0),MATCH(CONCATENATE($V45,"/",R$9),DatasheetPart3!$D$3:$IL$3,0))</f>
        <v>-78905916</v>
      </c>
      <c r="S45" s="769"/>
      <c r="T45" s="457"/>
      <c r="U45" s="437"/>
      <c r="V45" s="239">
        <v>9</v>
      </c>
    </row>
    <row r="46" spans="1:22" s="168" customFormat="1" ht="15.75" x14ac:dyDescent="0.2">
      <c r="A46" s="455"/>
      <c r="B46" s="483"/>
      <c r="C46" s="382" t="s">
        <v>31</v>
      </c>
      <c r="D46" s="57"/>
      <c r="E46" s="57"/>
      <c r="F46" s="57"/>
      <c r="G46" s="57"/>
      <c r="H46" s="5"/>
      <c r="I46" s="5"/>
      <c r="J46" s="789"/>
      <c r="K46" s="789"/>
      <c r="L46" s="206"/>
      <c r="M46" s="206"/>
      <c r="N46" s="789"/>
      <c r="O46" s="789"/>
      <c r="P46" s="206"/>
      <c r="Q46" s="271"/>
      <c r="R46" s="273"/>
      <c r="S46" s="273"/>
      <c r="T46" s="457"/>
      <c r="U46" s="437"/>
      <c r="V46" s="239"/>
    </row>
    <row r="47" spans="1:22" s="168" customFormat="1" ht="16.5" thickBot="1" x14ac:dyDescent="0.25">
      <c r="A47" s="455"/>
      <c r="B47" s="435"/>
      <c r="C47" s="57"/>
      <c r="D47" s="57"/>
      <c r="E47" s="57"/>
      <c r="F47" s="57"/>
      <c r="G47" s="57"/>
      <c r="H47" s="57"/>
      <c r="I47" s="57"/>
      <c r="J47" s="790"/>
      <c r="K47" s="790"/>
      <c r="L47" s="57"/>
      <c r="M47" s="49"/>
      <c r="N47" s="790"/>
      <c r="O47" s="790"/>
      <c r="P47" s="49"/>
      <c r="Q47" s="271"/>
      <c r="R47" s="273"/>
      <c r="S47" s="273"/>
      <c r="T47" s="457"/>
      <c r="U47" s="437"/>
      <c r="V47" s="239"/>
    </row>
    <row r="48" spans="1:22" s="168" customFormat="1" ht="16.5" thickBot="1" x14ac:dyDescent="0.25">
      <c r="A48" s="455"/>
      <c r="B48" s="456"/>
      <c r="C48" s="383"/>
      <c r="D48" s="125" t="s">
        <v>1076</v>
      </c>
      <c r="E48" s="125"/>
      <c r="F48" s="125"/>
      <c r="G48" s="125"/>
      <c r="H48" s="281"/>
      <c r="I48" s="281"/>
      <c r="J48" s="703">
        <f>INDEX(DatasheetPart3!$D$5:$IL$314,MATCH(Import_LA_Code,DatasheetPart3!$B$5:$B$314,0),MATCH(CONCATENATE($V48,"/",J$9),DatasheetPart3!$D$3:$IL$3,0))</f>
        <v>2226106</v>
      </c>
      <c r="K48" s="704"/>
      <c r="L48" s="282"/>
      <c r="M48" s="282"/>
      <c r="N48" s="703">
        <f>INDEX(DatasheetPart3!$D$5:$IL$314,MATCH(Import_LA_Code,DatasheetPart3!$B$5:$B$314,0),MATCH(CONCATENATE($V48,"/",N$9),DatasheetPart3!$D$3:$IL$3,0))</f>
        <v>-4606</v>
      </c>
      <c r="O48" s="704"/>
      <c r="P48" s="282"/>
      <c r="Q48" s="271"/>
      <c r="R48" s="768">
        <f>INDEX(DatasheetPart3!$D$5:$IL$314,MATCH(Import_LA_Code,DatasheetPart3!$B$5:$B$314,0),MATCH(CONCATENATE($V48,"/",R$9),DatasheetPart3!$D$3:$IL$3,0))</f>
        <v>2221500</v>
      </c>
      <c r="S48" s="769"/>
      <c r="T48" s="457"/>
      <c r="U48" s="437"/>
      <c r="V48" s="239" t="str">
        <f>LEFT(D48,2)</f>
        <v>10</v>
      </c>
    </row>
    <row r="49" spans="1:22" s="168" customFormat="1" ht="15.75" x14ac:dyDescent="0.2">
      <c r="A49" s="486"/>
      <c r="B49" s="456"/>
      <c r="C49" s="383"/>
      <c r="D49" s="512" t="s">
        <v>31</v>
      </c>
      <c r="E49" s="125"/>
      <c r="F49" s="125"/>
      <c r="G49" s="125"/>
      <c r="H49" s="125"/>
      <c r="I49" s="125"/>
      <c r="J49" s="125"/>
      <c r="K49" s="125"/>
      <c r="L49" s="125"/>
      <c r="M49" s="125"/>
      <c r="N49" s="125"/>
      <c r="O49" s="125"/>
      <c r="P49" s="125"/>
      <c r="Q49" s="271"/>
      <c r="R49" s="273"/>
      <c r="S49" s="271"/>
      <c r="T49" s="457"/>
      <c r="U49" s="487"/>
      <c r="V49" s="239"/>
    </row>
    <row r="50" spans="1:22" s="168" customFormat="1" ht="16.5" thickBot="1" x14ac:dyDescent="0.25">
      <c r="A50" s="455"/>
      <c r="B50" s="435"/>
      <c r="C50" s="82"/>
      <c r="D50" s="125"/>
      <c r="E50" s="125"/>
      <c r="F50" s="125"/>
      <c r="G50" s="125"/>
      <c r="H50" s="125"/>
      <c r="I50" s="125"/>
      <c r="J50" s="125"/>
      <c r="K50" s="125"/>
      <c r="L50" s="125"/>
      <c r="M50" s="125"/>
      <c r="N50" s="125"/>
      <c r="O50" s="125"/>
      <c r="P50" s="125"/>
      <c r="Q50" s="271"/>
      <c r="R50" s="273"/>
      <c r="S50" s="273"/>
      <c r="T50" s="457"/>
      <c r="U50" s="437"/>
      <c r="V50" s="239"/>
    </row>
    <row r="51" spans="1:22" s="168" customFormat="1" ht="18.75" customHeight="1" thickBot="1" x14ac:dyDescent="0.25">
      <c r="A51" s="455"/>
      <c r="B51" s="456"/>
      <c r="C51" s="383"/>
      <c r="D51" s="770" t="s">
        <v>1077</v>
      </c>
      <c r="E51" s="771"/>
      <c r="F51" s="771"/>
      <c r="G51" s="771"/>
      <c r="H51" s="281"/>
      <c r="I51" s="281"/>
      <c r="J51" s="703">
        <f>INDEX(DatasheetPart3!$D$5:$IL$314,MATCH(Import_LA_Code,DatasheetPart3!$B$5:$B$314,0),MATCH(CONCATENATE($V51,"/",J$9),DatasheetPart3!$D$3:$IL$3,0))</f>
        <v>3061</v>
      </c>
      <c r="K51" s="704"/>
      <c r="L51" s="282"/>
      <c r="M51" s="282"/>
      <c r="N51" s="703">
        <f>INDEX(DatasheetPart3!$D$5:$IL$314,MATCH(Import_LA_Code,DatasheetPart3!$B$5:$B$314,0),MATCH(CONCATENATE($V51,"/",N$9),DatasheetPart3!$D$3:$IL$3,0))</f>
        <v>0</v>
      </c>
      <c r="O51" s="704"/>
      <c r="P51" s="282"/>
      <c r="Q51" s="271"/>
      <c r="R51" s="768">
        <f>INDEX(DatasheetPart3!$D$5:$IL$314,MATCH(Import_LA_Code,DatasheetPart3!$B$5:$B$314,0),MATCH(CONCATENATE($V51,"/",R$9),DatasheetPart3!$D$3:$IL$3,0))</f>
        <v>3061</v>
      </c>
      <c r="S51" s="769"/>
      <c r="T51" s="457"/>
      <c r="U51" s="437"/>
      <c r="V51" s="239" t="s">
        <v>2713</v>
      </c>
    </row>
    <row r="52" spans="1:22" s="168" customFormat="1" ht="27" customHeight="1" x14ac:dyDescent="0.2">
      <c r="A52" s="455"/>
      <c r="B52" s="435"/>
      <c r="C52" s="82"/>
      <c r="D52" s="771"/>
      <c r="E52" s="771"/>
      <c r="F52" s="771"/>
      <c r="G52" s="771"/>
      <c r="H52" s="125"/>
      <c r="I52" s="125"/>
      <c r="J52" s="772"/>
      <c r="K52" s="772"/>
      <c r="L52" s="513"/>
      <c r="M52" s="513"/>
      <c r="N52" s="772"/>
      <c r="O52" s="772"/>
      <c r="P52" s="125"/>
      <c r="Q52" s="271"/>
      <c r="R52" s="273"/>
      <c r="S52" s="273"/>
      <c r="T52" s="457"/>
      <c r="U52" s="437"/>
      <c r="V52" s="239"/>
    </row>
    <row r="53" spans="1:22" s="168" customFormat="1" ht="16.5" customHeight="1" thickBot="1" x14ac:dyDescent="0.25">
      <c r="A53" s="455"/>
      <c r="B53" s="456"/>
      <c r="C53" s="383"/>
      <c r="D53" s="125"/>
      <c r="E53" s="125"/>
      <c r="F53" s="125"/>
      <c r="G53" s="125"/>
      <c r="H53" s="281"/>
      <c r="I53" s="281"/>
      <c r="J53" s="281"/>
      <c r="K53" s="281"/>
      <c r="L53" s="281"/>
      <c r="M53" s="125"/>
      <c r="N53" s="125"/>
      <c r="O53" s="125"/>
      <c r="P53" s="125"/>
      <c r="Q53" s="271"/>
      <c r="R53" s="273"/>
      <c r="S53" s="271"/>
      <c r="T53" s="457"/>
      <c r="U53" s="437"/>
      <c r="V53" s="239"/>
    </row>
    <row r="54" spans="1:22" s="168" customFormat="1" ht="16.5" thickBot="1" x14ac:dyDescent="0.25">
      <c r="A54" s="455"/>
      <c r="B54" s="456"/>
      <c r="C54" s="383"/>
      <c r="D54" s="125" t="s">
        <v>1050</v>
      </c>
      <c r="E54" s="125"/>
      <c r="F54" s="125"/>
      <c r="G54" s="125"/>
      <c r="H54" s="281"/>
      <c r="I54" s="281"/>
      <c r="J54" s="703">
        <f>INDEX(DatasheetPart3!$D$5:$IL$314,MATCH(Import_LA_Code,DatasheetPart3!$B$5:$B$314,0),MATCH(CONCATENATE($V54,"/",J$9),DatasheetPart3!$D$3:$IL$3,0))</f>
        <v>-849003</v>
      </c>
      <c r="K54" s="704"/>
      <c r="L54" s="282"/>
      <c r="M54" s="282"/>
      <c r="N54" s="703">
        <f>INDEX(DatasheetPart3!$D$5:$IL$314,MATCH(Import_LA_Code,DatasheetPart3!$B$5:$B$314,0),MATCH(CONCATENATE($V54,"/",N$9),DatasheetPart3!$D$3:$IL$3,0))</f>
        <v>-13176</v>
      </c>
      <c r="O54" s="704"/>
      <c r="P54" s="282"/>
      <c r="Q54" s="271"/>
      <c r="R54" s="768">
        <f>INDEX(DatasheetPart3!$D$5:$IL$314,MATCH(Import_LA_Code,DatasheetPart3!$B$5:$B$314,0),MATCH(CONCATENATE($V54,"/",R$9),DatasheetPart3!$D$3:$IL$3,0))</f>
        <v>-862179</v>
      </c>
      <c r="S54" s="769"/>
      <c r="T54" s="457"/>
      <c r="U54" s="437"/>
      <c r="V54" s="239" t="str">
        <f>LEFT(D54,2)</f>
        <v>11</v>
      </c>
    </row>
    <row r="55" spans="1:22" s="168" customFormat="1" ht="15.75" x14ac:dyDescent="0.2">
      <c r="A55" s="486"/>
      <c r="B55" s="456"/>
      <c r="C55" s="383"/>
      <c r="D55" s="512" t="s">
        <v>31</v>
      </c>
      <c r="E55" s="125"/>
      <c r="F55" s="125"/>
      <c r="G55" s="125"/>
      <c r="H55" s="125"/>
      <c r="I55" s="125"/>
      <c r="J55" s="125"/>
      <c r="K55" s="125"/>
      <c r="L55" s="125"/>
      <c r="M55" s="125"/>
      <c r="N55" s="125"/>
      <c r="O55" s="125"/>
      <c r="P55" s="125"/>
      <c r="Q55" s="271"/>
      <c r="R55" s="273"/>
      <c r="S55" s="271"/>
      <c r="T55" s="457"/>
      <c r="U55" s="487"/>
      <c r="V55" s="239"/>
    </row>
    <row r="56" spans="1:22" s="168" customFormat="1" ht="16.5" thickBot="1" x14ac:dyDescent="0.25">
      <c r="A56" s="455"/>
      <c r="B56" s="435"/>
      <c r="C56" s="82"/>
      <c r="D56" s="125"/>
      <c r="E56" s="125"/>
      <c r="F56" s="125"/>
      <c r="G56" s="125"/>
      <c r="H56" s="125"/>
      <c r="I56" s="125"/>
      <c r="J56" s="125"/>
      <c r="K56" s="125"/>
      <c r="L56" s="125"/>
      <c r="M56" s="125"/>
      <c r="N56" s="125"/>
      <c r="O56" s="125"/>
      <c r="P56" s="125"/>
      <c r="Q56" s="271"/>
      <c r="R56" s="273"/>
      <c r="S56" s="273"/>
      <c r="T56" s="457"/>
      <c r="U56" s="437"/>
      <c r="V56" s="239"/>
    </row>
    <row r="57" spans="1:22" s="168" customFormat="1" ht="18.75" customHeight="1" thickBot="1" x14ac:dyDescent="0.25">
      <c r="A57" s="455"/>
      <c r="B57" s="456"/>
      <c r="C57" s="383"/>
      <c r="D57" s="770" t="s">
        <v>1051</v>
      </c>
      <c r="E57" s="771"/>
      <c r="F57" s="771"/>
      <c r="G57" s="771"/>
      <c r="H57" s="281"/>
      <c r="I57" s="281"/>
      <c r="J57" s="703">
        <f>INDEX(DatasheetPart3!$D$5:$IL$314,MATCH(Import_LA_Code,DatasheetPart3!$B$5:$B$314,0),MATCH(CONCATENATE($V57,"/",J$9),DatasheetPart3!$D$3:$IL$3,0))</f>
        <v>-117378</v>
      </c>
      <c r="K57" s="704"/>
      <c r="L57" s="282"/>
      <c r="M57" s="282"/>
      <c r="N57" s="703">
        <f>INDEX(DatasheetPart3!$D$5:$IL$314,MATCH(Import_LA_Code,DatasheetPart3!$B$5:$B$314,0),MATCH(CONCATENATE($V57,"/",N$9),DatasheetPart3!$D$3:$IL$3,0))</f>
        <v>-4466</v>
      </c>
      <c r="O57" s="704"/>
      <c r="P57" s="282"/>
      <c r="Q57" s="271"/>
      <c r="R57" s="768">
        <f>INDEX(DatasheetPart3!$D$5:$IL$314,MATCH(Import_LA_Code,DatasheetPart3!$B$5:$B$314,0),MATCH(CONCATENATE($V57,"/",R$9),DatasheetPart3!$D$3:$IL$3,0))</f>
        <v>-121844</v>
      </c>
      <c r="S57" s="769"/>
      <c r="T57" s="457"/>
      <c r="U57" s="437"/>
      <c r="V57" s="239" t="s">
        <v>2714</v>
      </c>
    </row>
    <row r="58" spans="1:22" s="168" customFormat="1" ht="27" customHeight="1" x14ac:dyDescent="0.2">
      <c r="A58" s="455"/>
      <c r="B58" s="435"/>
      <c r="C58" s="82"/>
      <c r="D58" s="771"/>
      <c r="E58" s="771"/>
      <c r="F58" s="771"/>
      <c r="G58" s="771"/>
      <c r="H58" s="125"/>
      <c r="I58" s="125"/>
      <c r="J58" s="772"/>
      <c r="K58" s="772"/>
      <c r="L58" s="513"/>
      <c r="M58" s="513"/>
      <c r="N58" s="772"/>
      <c r="O58" s="772"/>
      <c r="P58" s="125"/>
      <c r="Q58" s="271"/>
      <c r="R58" s="273"/>
      <c r="S58" s="273"/>
      <c r="T58" s="457"/>
      <c r="U58" s="437"/>
      <c r="V58" s="239"/>
    </row>
    <row r="59" spans="1:22" s="168" customFormat="1" ht="16.5" customHeight="1" thickBot="1" x14ac:dyDescent="0.25">
      <c r="A59" s="455"/>
      <c r="B59" s="456"/>
      <c r="C59" s="383"/>
      <c r="D59" s="125"/>
      <c r="E59" s="125"/>
      <c r="F59" s="125"/>
      <c r="G59" s="125"/>
      <c r="H59" s="281"/>
      <c r="I59" s="281"/>
      <c r="J59" s="281"/>
      <c r="K59" s="281"/>
      <c r="L59" s="281"/>
      <c r="M59" s="125"/>
      <c r="N59" s="125"/>
      <c r="O59" s="125"/>
      <c r="P59" s="125"/>
      <c r="Q59" s="271"/>
      <c r="R59" s="273"/>
      <c r="S59" s="271"/>
      <c r="T59" s="457"/>
      <c r="U59" s="437"/>
      <c r="V59" s="239"/>
    </row>
    <row r="60" spans="1:22" s="168" customFormat="1" ht="16.5" thickBot="1" x14ac:dyDescent="0.25">
      <c r="A60" s="455"/>
      <c r="B60" s="456"/>
      <c r="C60" s="383"/>
      <c r="D60" s="125" t="s">
        <v>3302</v>
      </c>
      <c r="E60" s="125"/>
      <c r="F60" s="125"/>
      <c r="G60" s="125"/>
      <c r="H60" s="281"/>
      <c r="I60" s="281"/>
      <c r="J60" s="703">
        <f>INDEX(DatasheetPart3!$D$5:$IL$314,MATCH(Import_LA_Code,DatasheetPart3!$B$5:$B$314,0),MATCH(CONCATENATE($V60,"/",J$9),DatasheetPart3!$D$3:$IL$3,0))</f>
        <v>-80016533</v>
      </c>
      <c r="K60" s="704"/>
      <c r="L60" s="282"/>
      <c r="M60" s="282"/>
      <c r="N60" s="703">
        <f>INDEX(DatasheetPart3!$D$5:$IL$314,MATCH(Import_LA_Code,DatasheetPart3!$B$5:$B$314,0),MATCH(CONCATENATE($V60,"/",N$9),DatasheetPart3!$D$3:$IL$3,0))</f>
        <v>-248703</v>
      </c>
      <c r="O60" s="704"/>
      <c r="P60" s="282"/>
      <c r="Q60" s="271"/>
      <c r="R60" s="768">
        <f>INDEX(DatasheetPart3!$D$5:$IL$314,MATCH(Import_LA_Code,DatasheetPart3!$B$5:$B$314,0),MATCH(CONCATENATE($V60,"/",R$9),DatasheetPart3!$D$3:$IL$3,0))</f>
        <v>-80265236</v>
      </c>
      <c r="S60" s="769"/>
      <c r="T60" s="457"/>
      <c r="U60" s="437"/>
      <c r="V60" s="239" t="str">
        <f>LEFT(D60,2)</f>
        <v>12</v>
      </c>
    </row>
    <row r="61" spans="1:22" s="168" customFormat="1" ht="15.75" x14ac:dyDescent="0.2">
      <c r="A61" s="486"/>
      <c r="B61" s="456"/>
      <c r="C61" s="383"/>
      <c r="D61" s="512" t="s">
        <v>31</v>
      </c>
      <c r="E61" s="125"/>
      <c r="F61" s="125"/>
      <c r="G61" s="125"/>
      <c r="H61" s="125"/>
      <c r="I61" s="125"/>
      <c r="J61" s="125"/>
      <c r="K61" s="125"/>
      <c r="L61" s="125"/>
      <c r="M61" s="125"/>
      <c r="N61" s="125"/>
      <c r="O61" s="125"/>
      <c r="P61" s="125"/>
      <c r="Q61" s="271"/>
      <c r="R61" s="273"/>
      <c r="S61" s="271"/>
      <c r="T61" s="457"/>
      <c r="U61" s="487"/>
      <c r="V61" s="239"/>
    </row>
    <row r="62" spans="1:22" s="168" customFormat="1" ht="16.5" thickBot="1" x14ac:dyDescent="0.25">
      <c r="A62" s="455"/>
      <c r="B62" s="435"/>
      <c r="C62" s="82"/>
      <c r="D62" s="125"/>
      <c r="E62" s="125"/>
      <c r="F62" s="125"/>
      <c r="G62" s="125"/>
      <c r="H62" s="125"/>
      <c r="I62" s="125"/>
      <c r="J62" s="125"/>
      <c r="K62" s="125"/>
      <c r="L62" s="125"/>
      <c r="M62" s="125"/>
      <c r="N62" s="125"/>
      <c r="O62" s="125"/>
      <c r="P62" s="125"/>
      <c r="Q62" s="271"/>
      <c r="R62" s="273"/>
      <c r="S62" s="273"/>
      <c r="T62" s="457"/>
      <c r="U62" s="437"/>
      <c r="V62" s="239"/>
    </row>
    <row r="63" spans="1:22" s="168" customFormat="1" ht="16.5" customHeight="1" thickBot="1" x14ac:dyDescent="0.25">
      <c r="A63" s="455"/>
      <c r="B63" s="435"/>
      <c r="C63" s="82"/>
      <c r="D63" s="770" t="s">
        <v>3303</v>
      </c>
      <c r="E63" s="771"/>
      <c r="F63" s="771"/>
      <c r="G63" s="771"/>
      <c r="H63" s="281"/>
      <c r="I63" s="281"/>
      <c r="J63" s="703">
        <f>INDEX(DatasheetPart3!$D$5:$IL$314,MATCH(Import_LA_Code,DatasheetPart3!$B$5:$B$314,0),MATCH(CONCATENATE($V63,"/",J$9),DatasheetPart3!$D$3:$IL$3,0))</f>
        <v>-882673</v>
      </c>
      <c r="K63" s="704"/>
      <c r="L63" s="282"/>
      <c r="M63" s="282"/>
      <c r="N63" s="703">
        <f>INDEX(DatasheetPart3!$D$5:$IL$314,MATCH(Import_LA_Code,DatasheetPart3!$B$5:$B$314,0),MATCH(CONCATENATE($V63,"/",N$9),DatasheetPart3!$D$3:$IL$3,0))</f>
        <v>2095</v>
      </c>
      <c r="O63" s="704"/>
      <c r="P63" s="282"/>
      <c r="Q63" s="271"/>
      <c r="R63" s="768">
        <f>INDEX(DatasheetPart3!$D$5:$IL$314,MATCH(Import_LA_Code,DatasheetPart3!$B$5:$B$314,0),MATCH(CONCATENATE($V63,"/",R$9),DatasheetPart3!$D$3:$IL$3,0))</f>
        <v>-880578</v>
      </c>
      <c r="S63" s="769"/>
      <c r="T63" s="457"/>
      <c r="U63" s="437"/>
      <c r="V63" s="239" t="s">
        <v>2715</v>
      </c>
    </row>
    <row r="64" spans="1:22" s="168" customFormat="1" ht="27" customHeight="1" x14ac:dyDescent="0.2">
      <c r="A64" s="455"/>
      <c r="B64" s="435"/>
      <c r="C64" s="82"/>
      <c r="D64" s="771"/>
      <c r="E64" s="771"/>
      <c r="F64" s="771"/>
      <c r="G64" s="771"/>
      <c r="H64" s="125"/>
      <c r="I64" s="125"/>
      <c r="J64" s="772"/>
      <c r="K64" s="772"/>
      <c r="L64" s="125"/>
      <c r="M64" s="125"/>
      <c r="N64" s="772"/>
      <c r="O64" s="772"/>
      <c r="P64" s="125"/>
      <c r="Q64" s="271"/>
      <c r="R64" s="273"/>
      <c r="S64" s="273"/>
      <c r="T64" s="457"/>
      <c r="U64" s="437"/>
      <c r="V64" s="239"/>
    </row>
    <row r="65" spans="1:22" ht="16.5" customHeight="1" thickBot="1" x14ac:dyDescent="0.25">
      <c r="A65" s="93"/>
      <c r="B65" s="57"/>
      <c r="C65" s="160"/>
      <c r="D65" s="57"/>
      <c r="E65" s="57"/>
      <c r="F65" s="57"/>
      <c r="G65" s="57"/>
      <c r="H65" s="57"/>
      <c r="I65" s="57"/>
      <c r="J65" s="57"/>
      <c r="K65" s="160"/>
      <c r="L65" s="57"/>
      <c r="M65" s="49"/>
      <c r="N65" s="49"/>
      <c r="O65" s="49"/>
      <c r="P65" s="49"/>
      <c r="Q65" s="271"/>
      <c r="R65" s="273"/>
      <c r="S65" s="273"/>
      <c r="T65" s="143"/>
      <c r="U65" s="37"/>
    </row>
    <row r="66" spans="1:22" ht="18.75" customHeight="1" thickBot="1" x14ac:dyDescent="0.25">
      <c r="A66" s="93"/>
      <c r="B66" s="91"/>
      <c r="C66" s="687" t="s">
        <v>2706</v>
      </c>
      <c r="D66" s="687"/>
      <c r="E66" s="687"/>
      <c r="F66" s="687"/>
      <c r="G66" s="687"/>
      <c r="H66" s="5"/>
      <c r="I66" s="5"/>
      <c r="J66" s="703">
        <f>INDEX(DatasheetPart3!$D$5:$IL$314,MATCH(Import_LA_Code,DatasheetPart3!$B$5:$B$314,0),MATCH(CONCATENATE($V66,"/",J$9),DatasheetPart3!$D$3:$IL$3,0))</f>
        <v>617789070</v>
      </c>
      <c r="K66" s="704"/>
      <c r="L66" s="49"/>
      <c r="M66" s="49"/>
      <c r="N66" s="703">
        <f>INDEX(DatasheetPart3!$D$5:$IL$314,MATCH(Import_LA_Code,DatasheetPart3!$B$5:$B$314,0),MATCH(CONCATENATE($V66,"/",N$9),DatasheetPart3!$D$3:$IL$3,0))</f>
        <v>8129482</v>
      </c>
      <c r="O66" s="704"/>
      <c r="P66" s="49"/>
      <c r="Q66" s="271"/>
      <c r="R66" s="768">
        <f>INDEX(DatasheetPart3!$D$5:$IL$314,MATCH(Import_LA_Code,DatasheetPart3!$B$5:$B$314,0),MATCH(CONCATENATE($V66,"/",R$9),DatasheetPart3!$D$3:$IL$3,0))</f>
        <v>625918552</v>
      </c>
      <c r="S66" s="769"/>
      <c r="T66" s="143"/>
      <c r="U66" s="37"/>
      <c r="V66" s="239" t="str">
        <f>LEFT(C66,2)</f>
        <v>13</v>
      </c>
    </row>
    <row r="67" spans="1:22" ht="15.75" x14ac:dyDescent="0.2">
      <c r="A67" s="93"/>
      <c r="B67" s="91"/>
      <c r="C67" s="744"/>
      <c r="D67" s="744"/>
      <c r="E67" s="744"/>
      <c r="F67" s="744"/>
      <c r="G67" s="744"/>
      <c r="H67" s="5"/>
      <c r="I67" s="5"/>
      <c r="J67" s="59"/>
      <c r="K67" s="49"/>
      <c r="L67" s="49"/>
      <c r="M67" s="49"/>
      <c r="N67" s="59"/>
      <c r="O67" s="49"/>
      <c r="P67" s="49"/>
      <c r="Q67" s="271"/>
      <c r="R67" s="273"/>
      <c r="S67" s="271"/>
      <c r="T67" s="143"/>
      <c r="U67" s="37"/>
    </row>
    <row r="68" spans="1:22" ht="16.5" customHeight="1" thickBot="1" x14ac:dyDescent="0.25">
      <c r="A68" s="93"/>
      <c r="B68" s="91"/>
      <c r="C68" s="107"/>
      <c r="D68" s="107"/>
      <c r="E68" s="107"/>
      <c r="F68" s="107"/>
      <c r="G68" s="107"/>
      <c r="H68" s="5"/>
      <c r="I68" s="5"/>
      <c r="J68" s="59"/>
      <c r="K68" s="49"/>
      <c r="L68" s="49"/>
      <c r="M68" s="49"/>
      <c r="N68" s="59"/>
      <c r="O68" s="49"/>
      <c r="P68" s="49"/>
      <c r="Q68" s="271"/>
      <c r="R68" s="273"/>
      <c r="S68" s="271"/>
      <c r="T68" s="143"/>
      <c r="U68" s="37"/>
    </row>
    <row r="69" spans="1:22" ht="18.75" customHeight="1" thickBot="1" x14ac:dyDescent="0.25">
      <c r="A69" s="93"/>
      <c r="B69" s="91"/>
      <c r="C69" s="687" t="s">
        <v>1052</v>
      </c>
      <c r="D69" s="687"/>
      <c r="E69" s="687"/>
      <c r="F69" s="687"/>
      <c r="G69" s="687"/>
      <c r="H69" s="5"/>
      <c r="I69" s="5"/>
      <c r="J69" s="703">
        <f>INDEX(DatasheetPart3!$D$5:$IL$314,MATCH(Import_LA_Code,DatasheetPart3!$B$5:$B$314,0),MATCH(CONCATENATE($V69,"/",J$9),DatasheetPart3!$D$3:$IL$3,0))</f>
        <v>-11462495</v>
      </c>
      <c r="K69" s="704"/>
      <c r="L69" s="49"/>
      <c r="M69" s="49"/>
      <c r="N69" s="703">
        <f>INDEX(DatasheetPart3!$D$5:$IL$314,MATCH(Import_LA_Code,DatasheetPart3!$B$5:$B$314,0),MATCH(CONCATENATE($V69,"/",N$9),DatasheetPart3!$D$3:$IL$3,0))</f>
        <v>113232</v>
      </c>
      <c r="O69" s="704"/>
      <c r="P69" s="49"/>
      <c r="Q69" s="271"/>
      <c r="R69" s="768">
        <f>INDEX(DatasheetPart3!$D$5:$IL$314,MATCH(Import_LA_Code,DatasheetPart3!$B$5:$B$314,0),MATCH(CONCATENATE($V69,"/",R$9),DatasheetPart3!$D$3:$IL$3,0))</f>
        <v>-11349263</v>
      </c>
      <c r="S69" s="769"/>
      <c r="T69" s="143"/>
      <c r="U69" s="37"/>
      <c r="V69" s="239" t="str">
        <f>LEFT(C69,2)</f>
        <v>14</v>
      </c>
    </row>
    <row r="70" spans="1:22" ht="15.75" x14ac:dyDescent="0.2">
      <c r="A70" s="93"/>
      <c r="B70" s="91"/>
      <c r="C70" s="744"/>
      <c r="D70" s="744"/>
      <c r="E70" s="744"/>
      <c r="F70" s="744"/>
      <c r="G70" s="744"/>
      <c r="H70" s="5"/>
      <c r="I70" s="5"/>
      <c r="J70" s="59"/>
      <c r="K70" s="49"/>
      <c r="L70" s="49"/>
      <c r="M70" s="49"/>
      <c r="N70" s="59"/>
      <c r="O70" s="49"/>
      <c r="P70" s="49"/>
      <c r="Q70" s="271"/>
      <c r="R70" s="273"/>
      <c r="S70" s="271"/>
      <c r="T70" s="143"/>
      <c r="U70" s="37"/>
    </row>
    <row r="71" spans="1:22" ht="15" customHeight="1" x14ac:dyDescent="0.2">
      <c r="A71" s="93"/>
      <c r="B71" s="91"/>
      <c r="C71" s="57"/>
      <c r="D71" s="57"/>
      <c r="E71" s="57"/>
      <c r="F71" s="57"/>
      <c r="G71" s="57"/>
      <c r="H71" s="5"/>
      <c r="I71" s="5"/>
      <c r="J71" s="49"/>
      <c r="K71" s="49"/>
      <c r="L71" s="49"/>
      <c r="M71" s="49"/>
      <c r="N71" s="49"/>
      <c r="O71" s="49"/>
      <c r="P71" s="49"/>
      <c r="Q71" s="271"/>
      <c r="R71" s="271"/>
      <c r="S71" s="271"/>
      <c r="T71" s="143"/>
      <c r="U71" s="37"/>
    </row>
    <row r="72" spans="1:22" ht="16.5" thickBot="1" x14ac:dyDescent="0.25">
      <c r="A72" s="93"/>
      <c r="B72" s="91"/>
      <c r="C72" s="82" t="s">
        <v>27</v>
      </c>
      <c r="D72" s="57"/>
      <c r="E72" s="57"/>
      <c r="F72" s="57"/>
      <c r="G72" s="57"/>
      <c r="H72" s="5"/>
      <c r="I72" s="5"/>
      <c r="J72" s="49"/>
      <c r="K72" s="49"/>
      <c r="L72" s="49"/>
      <c r="M72" s="49"/>
      <c r="N72" s="49"/>
      <c r="O72" s="49"/>
      <c r="P72" s="49"/>
      <c r="Q72" s="271"/>
      <c r="R72" s="271"/>
      <c r="S72" s="271"/>
      <c r="T72" s="143"/>
      <c r="U72" s="37"/>
    </row>
    <row r="73" spans="1:22" ht="16.5" thickBot="1" x14ac:dyDescent="0.25">
      <c r="A73" s="93"/>
      <c r="B73" s="91"/>
      <c r="C73" s="57" t="s">
        <v>3293</v>
      </c>
      <c r="D73" s="57"/>
      <c r="E73" s="57"/>
      <c r="F73" s="57"/>
      <c r="G73" s="57"/>
      <c r="H73" s="5"/>
      <c r="I73" s="5"/>
      <c r="J73" s="703">
        <f>INDEX(DatasheetPart3!$D$5:$IL$314,MATCH(Import_LA_Code,DatasheetPart3!$B$5:$B$314,0),MATCH(CONCATENATE($V73,"/",J$9),DatasheetPart3!$D$3:$IL$3,0))</f>
        <v>-2021872871</v>
      </c>
      <c r="K73" s="704"/>
      <c r="L73" s="49"/>
      <c r="M73" s="49"/>
      <c r="N73" s="703">
        <f>INDEX(DatasheetPart3!$D$5:$IL$314,MATCH(Import_LA_Code,DatasheetPart3!$B$5:$B$314,0),MATCH(CONCATENATE($V73,"/",N$9),DatasheetPart3!$D$3:$IL$3,0))</f>
        <v>-14391636</v>
      </c>
      <c r="O73" s="704"/>
      <c r="P73" s="49"/>
      <c r="Q73" s="271"/>
      <c r="R73" s="768">
        <f>INDEX(DatasheetPart3!$D$5:$IL$314,MATCH(Import_LA_Code,DatasheetPart3!$B$5:$B$314,0),MATCH(CONCATENATE($V73,"/",R$9),DatasheetPart3!$D$3:$IL$3,0))</f>
        <v>-2036264506</v>
      </c>
      <c r="S73" s="769"/>
      <c r="T73" s="143"/>
      <c r="U73" s="37"/>
      <c r="V73" s="239" t="str">
        <f>LEFT(C73,2)</f>
        <v>15</v>
      </c>
    </row>
    <row r="74" spans="1:22" ht="15.75" thickBot="1" x14ac:dyDescent="0.25">
      <c r="A74" s="93"/>
      <c r="B74" s="91"/>
      <c r="C74" s="57"/>
      <c r="D74" s="57"/>
      <c r="E74" s="57"/>
      <c r="F74" s="57"/>
      <c r="G74" s="57"/>
      <c r="H74" s="5"/>
      <c r="I74" s="5"/>
      <c r="J74" s="49"/>
      <c r="K74" s="49"/>
      <c r="L74" s="49"/>
      <c r="M74" s="49"/>
      <c r="N74" s="49"/>
      <c r="O74" s="49"/>
      <c r="P74" s="49"/>
      <c r="Q74" s="271"/>
      <c r="R74" s="271"/>
      <c r="S74" s="271"/>
      <c r="T74" s="143"/>
      <c r="U74" s="37"/>
    </row>
    <row r="75" spans="1:22" ht="18.75" customHeight="1" thickBot="1" x14ac:dyDescent="0.25">
      <c r="A75" s="93"/>
      <c r="B75" s="91"/>
      <c r="C75" s="687" t="s">
        <v>754</v>
      </c>
      <c r="D75" s="687"/>
      <c r="E75" s="687"/>
      <c r="F75" s="687"/>
      <c r="G75" s="687"/>
      <c r="H75" s="5"/>
      <c r="I75" s="5"/>
      <c r="J75" s="703">
        <f>INDEX(DatasheetPart3!$D$5:$IL$314,MATCH(Import_LA_Code,DatasheetPart3!$B$5:$B$314,0),MATCH(CONCATENATE($V75,"/",J$9),DatasheetPart3!$D$3:$IL$3,0))</f>
        <v>38104014</v>
      </c>
      <c r="K75" s="704"/>
      <c r="L75" s="49"/>
      <c r="M75" s="49"/>
      <c r="N75" s="703">
        <f>INDEX(DatasheetPart3!$D$5:$IL$314,MATCH(Import_LA_Code,DatasheetPart3!$B$5:$B$314,0),MATCH(CONCATENATE($V75,"/",N$9),DatasheetPart3!$D$3:$IL$3,0))</f>
        <v>435634</v>
      </c>
      <c r="O75" s="704"/>
      <c r="P75" s="49"/>
      <c r="Q75" s="271"/>
      <c r="R75" s="768">
        <f>INDEX(DatasheetPart3!$D$5:$IL$314,MATCH(Import_LA_Code,DatasheetPart3!$B$5:$B$314,0),MATCH(CONCATENATE($V75,"/",R$9),DatasheetPart3!$D$3:$IL$3,0))</f>
        <v>38539648</v>
      </c>
      <c r="S75" s="769"/>
      <c r="T75" s="143"/>
      <c r="U75" s="37"/>
      <c r="V75" s="239" t="str">
        <f>LEFT(C75,2)</f>
        <v>16</v>
      </c>
    </row>
    <row r="76" spans="1:22" ht="15.75" x14ac:dyDescent="0.2">
      <c r="A76" s="93"/>
      <c r="B76" s="91"/>
      <c r="C76" s="744"/>
      <c r="D76" s="744"/>
      <c r="E76" s="744"/>
      <c r="F76" s="744"/>
      <c r="G76" s="744"/>
      <c r="H76" s="5"/>
      <c r="I76" s="5"/>
      <c r="J76" s="59"/>
      <c r="K76" s="49"/>
      <c r="L76" s="49"/>
      <c r="M76" s="49"/>
      <c r="N76" s="59"/>
      <c r="O76" s="49"/>
      <c r="P76" s="49"/>
      <c r="Q76" s="271"/>
      <c r="R76" s="273"/>
      <c r="S76" s="271"/>
      <c r="T76" s="143"/>
      <c r="U76" s="37"/>
    </row>
    <row r="77" spans="1:22" ht="15" customHeight="1" x14ac:dyDescent="0.2">
      <c r="A77" s="93"/>
      <c r="B77" s="91"/>
      <c r="C77" s="57"/>
      <c r="D77" s="57"/>
      <c r="E77" s="57"/>
      <c r="F77" s="57"/>
      <c r="G77" s="57"/>
      <c r="H77" s="5"/>
      <c r="I77" s="5"/>
      <c r="J77" s="49"/>
      <c r="K77" s="49"/>
      <c r="L77" s="49"/>
      <c r="M77" s="49"/>
      <c r="N77" s="49"/>
      <c r="O77" s="49"/>
      <c r="P77" s="49"/>
      <c r="Q77" s="271"/>
      <c r="R77" s="271"/>
      <c r="S77" s="271"/>
      <c r="T77" s="143"/>
      <c r="U77" s="37"/>
    </row>
    <row r="78" spans="1:22" ht="16.5" thickBot="1" x14ac:dyDescent="0.25">
      <c r="A78" s="93"/>
      <c r="B78" s="91"/>
      <c r="C78" s="82" t="s">
        <v>22</v>
      </c>
      <c r="D78" s="57"/>
      <c r="E78" s="57"/>
      <c r="F78" s="57"/>
      <c r="G78" s="57"/>
      <c r="H78" s="5"/>
      <c r="I78" s="5"/>
      <c r="J78" s="49"/>
      <c r="K78" s="49"/>
      <c r="L78" s="49"/>
      <c r="M78" s="49"/>
      <c r="N78" s="49"/>
      <c r="O78" s="49"/>
      <c r="P78" s="49"/>
      <c r="Q78" s="271"/>
      <c r="R78" s="271"/>
      <c r="S78" s="271"/>
      <c r="T78" s="143"/>
      <c r="U78" s="37"/>
    </row>
    <row r="79" spans="1:22" ht="16.5" thickBot="1" x14ac:dyDescent="0.25">
      <c r="A79" s="93"/>
      <c r="B79" s="91"/>
      <c r="C79" s="57" t="s">
        <v>3294</v>
      </c>
      <c r="D79" s="57"/>
      <c r="E79" s="57"/>
      <c r="F79" s="57"/>
      <c r="G79" s="57"/>
      <c r="H79" s="5"/>
      <c r="I79" s="5"/>
      <c r="J79" s="703">
        <f>INDEX(DatasheetPart3!$D$5:$IL$314,MATCH(Import_LA_Code,DatasheetPart3!$B$5:$B$314,0),MATCH(CONCATENATE($V79,"/",J$9),DatasheetPart3!$D$3:$IL$3,0))</f>
        <v>-21523340</v>
      </c>
      <c r="K79" s="704"/>
      <c r="L79" s="49"/>
      <c r="M79" s="49"/>
      <c r="N79" s="703">
        <f>INDEX(DatasheetPart3!$D$5:$IL$314,MATCH(Import_LA_Code,DatasheetPart3!$B$5:$B$314,0),MATCH(CONCATENATE($V79,"/",N$9),DatasheetPart3!$D$3:$IL$3,0))</f>
        <v>-19309</v>
      </c>
      <c r="O79" s="704"/>
      <c r="P79" s="49"/>
      <c r="Q79" s="271"/>
      <c r="R79" s="768">
        <f>INDEX(DatasheetPart3!$D$5:$IL$314,MATCH(Import_LA_Code,DatasheetPart3!$B$5:$B$314,0),MATCH(CONCATENATE($V79,"/",R$9),DatasheetPart3!$D$3:$IL$3,0))</f>
        <v>-21542649</v>
      </c>
      <c r="S79" s="769"/>
      <c r="T79" s="143"/>
      <c r="U79" s="37"/>
      <c r="V79" s="239" t="str">
        <f>LEFT(C79,2)</f>
        <v>17</v>
      </c>
    </row>
    <row r="80" spans="1:22" ht="15.75" thickBot="1" x14ac:dyDescent="0.25">
      <c r="A80" s="93"/>
      <c r="B80" s="91"/>
      <c r="C80" s="57"/>
      <c r="D80" s="57"/>
      <c r="E80" s="57"/>
      <c r="F80" s="57"/>
      <c r="G80" s="57"/>
      <c r="H80" s="5"/>
      <c r="I80" s="5"/>
      <c r="J80" s="5"/>
      <c r="K80" s="5"/>
      <c r="L80" s="5"/>
      <c r="M80" s="5"/>
      <c r="N80" s="5"/>
      <c r="O80" s="5"/>
      <c r="P80" s="5"/>
      <c r="Q80" s="272"/>
      <c r="R80" s="272"/>
      <c r="S80" s="272"/>
      <c r="T80" s="143"/>
      <c r="U80" s="37"/>
    </row>
    <row r="81" spans="1:22" ht="18.75" customHeight="1" thickBot="1" x14ac:dyDescent="0.25">
      <c r="A81" s="93"/>
      <c r="B81" s="91"/>
      <c r="C81" s="687" t="s">
        <v>755</v>
      </c>
      <c r="D81" s="687"/>
      <c r="E81" s="687"/>
      <c r="F81" s="687"/>
      <c r="G81" s="687"/>
      <c r="H81" s="5"/>
      <c r="I81" s="5"/>
      <c r="J81" s="703">
        <f>INDEX(DatasheetPart3!$D$5:$IL$314,MATCH(Import_LA_Code,DatasheetPart3!$B$5:$B$314,0),MATCH(CONCATENATE($V81,"/",J$9),DatasheetPart3!$D$3:$IL$3,0))</f>
        <v>65597</v>
      </c>
      <c r="K81" s="704"/>
      <c r="L81" s="49"/>
      <c r="M81" s="49"/>
      <c r="N81" s="703">
        <f>INDEX(DatasheetPart3!$D$5:$IL$314,MATCH(Import_LA_Code,DatasheetPart3!$B$5:$B$314,0),MATCH(CONCATENATE($V81,"/",N$9),DatasheetPart3!$D$3:$IL$3,0))</f>
        <v>0</v>
      </c>
      <c r="O81" s="704"/>
      <c r="P81" s="49"/>
      <c r="Q81" s="271"/>
      <c r="R81" s="768">
        <f>INDEX(DatasheetPart3!$D$5:$IL$314,MATCH(Import_LA_Code,DatasheetPart3!$B$5:$B$314,0),MATCH(CONCATENATE($V81,"/",R$9),DatasheetPart3!$D$3:$IL$3,0))</f>
        <v>65597</v>
      </c>
      <c r="S81" s="769"/>
      <c r="T81" s="143"/>
      <c r="U81" s="37"/>
      <c r="V81" s="239" t="str">
        <f>LEFT(C81,2)</f>
        <v>18</v>
      </c>
    </row>
    <row r="82" spans="1:22" ht="15.75" x14ac:dyDescent="0.2">
      <c r="A82" s="93"/>
      <c r="B82" s="91"/>
      <c r="C82" s="744"/>
      <c r="D82" s="744"/>
      <c r="E82" s="744"/>
      <c r="F82" s="744"/>
      <c r="G82" s="744"/>
      <c r="H82" s="5"/>
      <c r="I82" s="5"/>
      <c r="J82" s="59"/>
      <c r="K82" s="49"/>
      <c r="L82" s="49"/>
      <c r="M82" s="49"/>
      <c r="N82" s="59"/>
      <c r="O82" s="49"/>
      <c r="P82" s="49"/>
      <c r="Q82" s="271"/>
      <c r="R82" s="273"/>
      <c r="S82" s="271"/>
      <c r="T82" s="143"/>
      <c r="U82" s="37"/>
    </row>
    <row r="83" spans="1:22" ht="15" customHeight="1" x14ac:dyDescent="0.2">
      <c r="A83" s="93"/>
      <c r="B83" s="91"/>
      <c r="C83" s="57"/>
      <c r="D83" s="57"/>
      <c r="E83" s="57"/>
      <c r="F83" s="57"/>
      <c r="G83" s="57"/>
      <c r="H83" s="5"/>
      <c r="I83" s="5"/>
      <c r="J83" s="5"/>
      <c r="K83" s="5"/>
      <c r="L83" s="5"/>
      <c r="M83" s="5"/>
      <c r="N83" s="5"/>
      <c r="O83" s="5"/>
      <c r="P83" s="5"/>
      <c r="Q83" s="272"/>
      <c r="R83" s="272"/>
      <c r="S83" s="272"/>
      <c r="T83" s="272"/>
      <c r="U83" s="37"/>
    </row>
    <row r="84" spans="1:22" ht="16.5" thickBot="1" x14ac:dyDescent="0.25">
      <c r="A84" s="93"/>
      <c r="B84" s="91"/>
      <c r="C84" s="82" t="s">
        <v>29</v>
      </c>
      <c r="D84" s="57"/>
      <c r="E84" s="57"/>
      <c r="F84" s="57"/>
      <c r="G84" s="57"/>
      <c r="H84" s="5"/>
      <c r="I84" s="5"/>
      <c r="J84" s="49"/>
      <c r="K84" s="49"/>
      <c r="L84" s="49"/>
      <c r="M84" s="49"/>
      <c r="N84" s="49"/>
      <c r="O84" s="49"/>
      <c r="P84" s="49"/>
      <c r="Q84" s="271"/>
      <c r="R84" s="271"/>
      <c r="S84" s="271"/>
      <c r="T84" s="143"/>
      <c r="U84" s="37"/>
    </row>
    <row r="85" spans="1:22" ht="16.5" thickBot="1" x14ac:dyDescent="0.25">
      <c r="A85" s="93"/>
      <c r="B85" s="91"/>
      <c r="C85" s="57" t="s">
        <v>3295</v>
      </c>
      <c r="D85" s="57"/>
      <c r="E85" s="57"/>
      <c r="F85" s="57"/>
      <c r="G85" s="57"/>
      <c r="H85" s="5"/>
      <c r="I85" s="5"/>
      <c r="J85" s="703">
        <f>INDEX(DatasheetPart3!$D$5:$IL$314,MATCH(Import_LA_Code,DatasheetPart3!$B$5:$B$314,0),MATCH(CONCATENATE($V85,"/",J$9),DatasheetPart3!$D$3:$IL$3,0))</f>
        <v>-3769584</v>
      </c>
      <c r="K85" s="704"/>
      <c r="L85" s="49"/>
      <c r="M85" s="49"/>
      <c r="N85" s="703">
        <f>INDEX(DatasheetPart3!$D$5:$IL$314,MATCH(Import_LA_Code,DatasheetPart3!$B$5:$B$314,0),MATCH(CONCATENATE($V85,"/",N$9),DatasheetPart3!$D$3:$IL$3,0))</f>
        <v>0</v>
      </c>
      <c r="O85" s="704"/>
      <c r="P85" s="49"/>
      <c r="Q85" s="271"/>
      <c r="R85" s="768">
        <f>INDEX(DatasheetPart3!$D$5:$IL$314,MATCH(Import_LA_Code,DatasheetPart3!$B$5:$B$314,0),MATCH(CONCATENATE($V85,"/",R$9),DatasheetPart3!$D$3:$IL$3,0))</f>
        <v>-3769584</v>
      </c>
      <c r="S85" s="769"/>
      <c r="T85" s="143"/>
      <c r="U85" s="37"/>
      <c r="V85" s="239" t="str">
        <f>LEFT(C85,2)</f>
        <v>19</v>
      </c>
    </row>
    <row r="86" spans="1:22" ht="15.75" thickBot="1" x14ac:dyDescent="0.25">
      <c r="A86" s="93"/>
      <c r="B86" s="91"/>
      <c r="C86" s="57"/>
      <c r="D86" s="57"/>
      <c r="E86" s="57"/>
      <c r="F86" s="57"/>
      <c r="G86" s="57"/>
      <c r="H86" s="5"/>
      <c r="I86" s="5"/>
      <c r="J86" s="5"/>
      <c r="K86" s="5"/>
      <c r="L86" s="5"/>
      <c r="M86" s="5"/>
      <c r="N86" s="5"/>
      <c r="O86" s="5"/>
      <c r="P86" s="5"/>
      <c r="Q86" s="272"/>
      <c r="R86" s="272"/>
      <c r="S86" s="272"/>
      <c r="T86" s="143"/>
      <c r="U86" s="37"/>
    </row>
    <row r="87" spans="1:22" ht="16.5" customHeight="1" thickBot="1" x14ac:dyDescent="0.25">
      <c r="A87" s="93"/>
      <c r="B87" s="91"/>
      <c r="C87" s="687" t="s">
        <v>1053</v>
      </c>
      <c r="D87" s="687"/>
      <c r="E87" s="687"/>
      <c r="F87" s="687"/>
      <c r="G87" s="687"/>
      <c r="H87" s="5"/>
      <c r="I87" s="5"/>
      <c r="J87" s="703">
        <f>INDEX(DatasheetPart3!$D$5:$IL$314,MATCH(Import_LA_Code,DatasheetPart3!$B$5:$B$314,0),MATCH(CONCATENATE($V87,"/",J$9),DatasheetPart3!$D$3:$IL$3,0))</f>
        <v>72450</v>
      </c>
      <c r="K87" s="704"/>
      <c r="L87" s="49"/>
      <c r="M87" s="49"/>
      <c r="N87" s="703">
        <f>INDEX(DatasheetPart3!$D$5:$IL$314,MATCH(Import_LA_Code,DatasheetPart3!$B$5:$B$314,0),MATCH(CONCATENATE($V87,"/",N$9),DatasheetPart3!$D$3:$IL$3,0))</f>
        <v>0</v>
      </c>
      <c r="O87" s="704"/>
      <c r="P87" s="49"/>
      <c r="Q87" s="271"/>
      <c r="R87" s="768">
        <f>INDEX(DatasheetPart3!$D$5:$IL$314,MATCH(Import_LA_Code,DatasheetPart3!$B$5:$B$314,0),MATCH(CONCATENATE($V87,"/",R$9),DatasheetPart3!$D$3:$IL$3,0))</f>
        <v>72450</v>
      </c>
      <c r="S87" s="769"/>
      <c r="T87" s="143"/>
      <c r="U87" s="37"/>
      <c r="V87" s="239" t="str">
        <f>LEFT(C87,2)</f>
        <v>20</v>
      </c>
    </row>
    <row r="88" spans="1:22" ht="15.75" x14ac:dyDescent="0.2">
      <c r="A88" s="93"/>
      <c r="B88" s="91"/>
      <c r="C88" s="744"/>
      <c r="D88" s="744"/>
      <c r="E88" s="744"/>
      <c r="F88" s="744"/>
      <c r="G88" s="744"/>
      <c r="H88" s="5"/>
      <c r="I88" s="5"/>
      <c r="J88" s="59"/>
      <c r="K88" s="49"/>
      <c r="L88" s="49"/>
      <c r="M88" s="49"/>
      <c r="N88" s="59"/>
      <c r="O88" s="49"/>
      <c r="P88" s="49"/>
      <c r="Q88" s="271"/>
      <c r="R88" s="273"/>
      <c r="S88" s="271"/>
      <c r="T88" s="143"/>
      <c r="U88" s="37"/>
    </row>
    <row r="89" spans="1:22" ht="15.75" customHeight="1" x14ac:dyDescent="0.2">
      <c r="A89" s="93"/>
      <c r="B89" s="118"/>
      <c r="C89" s="96"/>
      <c r="D89" s="96"/>
      <c r="E89" s="96"/>
      <c r="F89" s="96"/>
      <c r="G89" s="96"/>
      <c r="H89" s="283"/>
      <c r="I89" s="5"/>
      <c r="J89" s="59"/>
      <c r="K89" s="49"/>
      <c r="L89" s="49"/>
      <c r="M89" s="49"/>
      <c r="N89" s="59"/>
      <c r="O89" s="49"/>
      <c r="P89" s="49"/>
      <c r="Q89" s="271"/>
      <c r="R89" s="273"/>
      <c r="S89" s="271"/>
      <c r="T89" s="143"/>
      <c r="U89" s="37"/>
    </row>
    <row r="90" spans="1:22" s="168" customFormat="1" ht="16.5" thickBot="1" x14ac:dyDescent="0.25">
      <c r="A90" s="494"/>
      <c r="B90" s="495"/>
      <c r="C90" s="374" t="s">
        <v>2707</v>
      </c>
      <c r="D90" s="375"/>
      <c r="E90" s="375"/>
      <c r="F90" s="375"/>
      <c r="G90" s="375"/>
      <c r="H90" s="283"/>
      <c r="I90" s="283"/>
      <c r="J90" s="283"/>
      <c r="K90" s="283"/>
      <c r="L90" s="283"/>
      <c r="M90" s="283"/>
      <c r="N90" s="283"/>
      <c r="O90" s="283"/>
      <c r="P90" s="283"/>
      <c r="Q90" s="272"/>
      <c r="R90" s="272"/>
      <c r="S90" s="272"/>
      <c r="T90" s="496"/>
      <c r="U90" s="437"/>
      <c r="V90" s="239"/>
    </row>
    <row r="91" spans="1:22" s="168" customFormat="1" ht="16.5" thickBot="1" x14ac:dyDescent="0.25">
      <c r="A91" s="494"/>
      <c r="B91" s="495"/>
      <c r="C91" s="375" t="s">
        <v>3156</v>
      </c>
      <c r="D91" s="375"/>
      <c r="E91" s="375"/>
      <c r="F91" s="375"/>
      <c r="G91" s="375"/>
      <c r="H91" s="283"/>
      <c r="I91" s="283"/>
      <c r="J91" s="703">
        <f>INDEX(DatasheetPart3!$D$5:$IL$314,MATCH(Import_LA_Code,DatasheetPart3!$B$5:$B$314,0),MATCH(CONCATENATE($V91,"/",J$9),DatasheetPart3!$D$3:$IL$3,0))</f>
        <v>-530627</v>
      </c>
      <c r="K91" s="704"/>
      <c r="L91" s="49"/>
      <c r="M91" s="49"/>
      <c r="N91" s="703">
        <f>INDEX(DatasheetPart3!$D$5:$IL$314,MATCH(Import_LA_Code,DatasheetPart3!$B$5:$B$314,0),MATCH(CONCATENATE($V91,"/",N$9),DatasheetPart3!$D$3:$IL$3,0))</f>
        <v>0</v>
      </c>
      <c r="O91" s="704"/>
      <c r="P91" s="49"/>
      <c r="Q91" s="271"/>
      <c r="R91" s="768">
        <f>INDEX(DatasheetPart3!$D$5:$IL$314,MATCH(Import_LA_Code,DatasheetPart3!$B$5:$B$314,0),MATCH(CONCATENATE($V91,"/",R$9),DatasheetPart3!$D$3:$IL$3,0))</f>
        <v>-530627</v>
      </c>
      <c r="S91" s="769"/>
      <c r="T91" s="496"/>
      <c r="U91" s="437"/>
      <c r="V91" s="239" t="str">
        <f>LEFT(C91,2)</f>
        <v>21</v>
      </c>
    </row>
    <row r="92" spans="1:22" s="168" customFormat="1" ht="15.75" x14ac:dyDescent="0.2">
      <c r="A92" s="494"/>
      <c r="B92" s="495"/>
      <c r="C92" s="375" t="s">
        <v>58</v>
      </c>
      <c r="D92" s="375"/>
      <c r="E92" s="375"/>
      <c r="F92" s="375"/>
      <c r="G92" s="375"/>
      <c r="H92" s="283"/>
      <c r="I92" s="283"/>
      <c r="J92" s="5"/>
      <c r="K92" s="5"/>
      <c r="L92" s="49"/>
      <c r="M92" s="49"/>
      <c r="N92" s="283"/>
      <c r="O92" s="283"/>
      <c r="P92" s="49"/>
      <c r="Q92" s="271"/>
      <c r="R92" s="273"/>
      <c r="S92" s="271"/>
      <c r="T92" s="496"/>
      <c r="U92" s="437"/>
      <c r="V92" s="239"/>
    </row>
    <row r="93" spans="1:22" ht="15.75" x14ac:dyDescent="0.2">
      <c r="A93" s="494"/>
      <c r="B93" s="504"/>
      <c r="C93" s="375"/>
      <c r="D93" s="375"/>
      <c r="E93" s="375"/>
      <c r="F93" s="375"/>
      <c r="G93" s="375"/>
      <c r="H93" s="283"/>
      <c r="I93" s="5"/>
      <c r="J93" s="59"/>
      <c r="K93" s="49"/>
      <c r="L93" s="49"/>
      <c r="M93" s="49"/>
      <c r="N93" s="59"/>
      <c r="O93" s="49"/>
      <c r="P93" s="49"/>
      <c r="Q93" s="271"/>
      <c r="R93" s="273"/>
      <c r="S93" s="271"/>
      <c r="T93" s="496"/>
      <c r="U93" s="37"/>
    </row>
    <row r="94" spans="1:22" ht="16.5" thickBot="1" x14ac:dyDescent="0.25">
      <c r="A94" s="563"/>
      <c r="B94" s="504"/>
      <c r="C94" s="374" t="s">
        <v>2702</v>
      </c>
      <c r="D94" s="375"/>
      <c r="E94" s="375"/>
      <c r="F94" s="375"/>
      <c r="G94" s="375"/>
      <c r="H94" s="283"/>
      <c r="I94" s="5"/>
      <c r="J94" s="59"/>
      <c r="K94" s="49"/>
      <c r="L94" s="49"/>
      <c r="M94" s="49"/>
      <c r="N94" s="59"/>
      <c r="O94" s="49"/>
      <c r="P94" s="49"/>
      <c r="Q94" s="271"/>
      <c r="R94" s="273"/>
      <c r="S94" s="271"/>
      <c r="T94" s="496"/>
      <c r="U94" s="553"/>
    </row>
    <row r="95" spans="1:22" ht="16.5" thickBot="1" x14ac:dyDescent="0.25">
      <c r="A95" s="563"/>
      <c r="B95" s="504"/>
      <c r="C95" s="375" t="s">
        <v>3157</v>
      </c>
      <c r="D95" s="375"/>
      <c r="E95" s="375"/>
      <c r="F95" s="375"/>
      <c r="G95" s="375"/>
      <c r="H95" s="283"/>
      <c r="I95" s="5"/>
      <c r="J95" s="703">
        <f>INDEX(DatasheetPart3!$D$5:$IL$314,MATCH(Import_LA_Code,DatasheetPart3!$B$5:$B$314,0),MATCH(CONCATENATE($V95,"/",J$9),DatasheetPart3!$D$3:$IL$3,0))</f>
        <v>-4766900</v>
      </c>
      <c r="K95" s="704"/>
      <c r="L95" s="49"/>
      <c r="M95" s="49"/>
      <c r="N95" s="703">
        <f>INDEX(DatasheetPart3!$D$5:$IL$314,MATCH(Import_LA_Code,DatasheetPart3!$B$5:$B$314,0),MATCH(CONCATENATE($V95,"/",N$9),DatasheetPart3!$D$3:$IL$3,0))</f>
        <v>-3072</v>
      </c>
      <c r="O95" s="704"/>
      <c r="P95" s="49"/>
      <c r="Q95" s="271"/>
      <c r="R95" s="768">
        <f>INDEX(DatasheetPart3!$D$5:$IL$314,MATCH(Import_LA_Code,DatasheetPart3!$B$5:$B$314,0),MATCH(CONCATENATE($V95,"/",R$9),DatasheetPart3!$D$3:$IL$3,0))</f>
        <v>-4769972</v>
      </c>
      <c r="S95" s="769"/>
      <c r="T95" s="496"/>
      <c r="U95" s="553"/>
      <c r="V95" s="239" t="str">
        <f>LEFT(C95,2)</f>
        <v>22</v>
      </c>
    </row>
    <row r="96" spans="1:22" ht="16.5" thickBot="1" x14ac:dyDescent="0.25">
      <c r="A96" s="563"/>
      <c r="B96" s="504"/>
      <c r="C96" s="375"/>
      <c r="D96" s="375"/>
      <c r="E96" s="375"/>
      <c r="F96" s="375"/>
      <c r="G96" s="375"/>
      <c r="H96" s="283"/>
      <c r="I96" s="5"/>
      <c r="J96" s="59"/>
      <c r="K96" s="49"/>
      <c r="L96" s="49"/>
      <c r="M96" s="49"/>
      <c r="N96" s="59"/>
      <c r="O96" s="49"/>
      <c r="P96" s="49"/>
      <c r="Q96" s="271"/>
      <c r="R96" s="273"/>
      <c r="S96" s="271"/>
      <c r="T96" s="496"/>
      <c r="U96" s="553"/>
    </row>
    <row r="97" spans="1:22" ht="16.5" thickBot="1" x14ac:dyDescent="0.25">
      <c r="A97" s="563"/>
      <c r="B97" s="504"/>
      <c r="C97" s="375" t="s">
        <v>3158</v>
      </c>
      <c r="D97" s="375"/>
      <c r="E97" s="375"/>
      <c r="F97" s="375"/>
      <c r="G97" s="375"/>
      <c r="H97" s="283"/>
      <c r="I97" s="5"/>
      <c r="J97" s="703">
        <f>INDEX(DatasheetPart3!$D$5:$IL$314,MATCH(Import_LA_Code,DatasheetPart3!$B$5:$B$314,0),MATCH(CONCATENATE($V97,"/",J$9),DatasheetPart3!$D$3:$IL$3,0))</f>
        <v>-203251</v>
      </c>
      <c r="K97" s="704"/>
      <c r="L97" s="49"/>
      <c r="M97" s="49"/>
      <c r="N97" s="703">
        <f>INDEX(DatasheetPart3!$D$5:$IL$314,MATCH(Import_LA_Code,DatasheetPart3!$B$5:$B$314,0),MATCH(CONCATENATE($V97,"/",N$9),DatasheetPart3!$D$3:$IL$3,0))</f>
        <v>0</v>
      </c>
      <c r="O97" s="704"/>
      <c r="P97" s="49"/>
      <c r="Q97" s="271"/>
      <c r="R97" s="768">
        <f>INDEX(DatasheetPart3!$D$5:$IL$314,MATCH(Import_LA_Code,DatasheetPart3!$B$5:$B$314,0),MATCH(CONCATENATE($V97,"/",R$9),DatasheetPart3!$D$3:$IL$3,0))</f>
        <v>-203251</v>
      </c>
      <c r="S97" s="769"/>
      <c r="T97" s="496"/>
      <c r="U97" s="553"/>
      <c r="V97" s="239" t="str">
        <f>LEFT(C97,2)</f>
        <v>23</v>
      </c>
    </row>
    <row r="98" spans="1:22" ht="15.75" x14ac:dyDescent="0.2">
      <c r="A98" s="563"/>
      <c r="B98" s="504"/>
      <c r="C98" s="375" t="s">
        <v>58</v>
      </c>
      <c r="D98" s="375"/>
      <c r="E98" s="375"/>
      <c r="F98" s="375"/>
      <c r="G98" s="375"/>
      <c r="H98" s="283"/>
      <c r="I98" s="283"/>
      <c r="J98" s="283"/>
      <c r="K98" s="283"/>
      <c r="L98" s="283"/>
      <c r="M98" s="283"/>
      <c r="N98" s="283"/>
      <c r="O98" s="283"/>
      <c r="P98" s="283"/>
      <c r="Q98" s="271"/>
      <c r="R98" s="273"/>
      <c r="S98" s="271"/>
      <c r="T98" s="496"/>
      <c r="U98" s="553"/>
    </row>
    <row r="99" spans="1:22" ht="16.5" thickBot="1" x14ac:dyDescent="0.25">
      <c r="A99" s="563"/>
      <c r="B99" s="504"/>
      <c r="C99" s="505"/>
      <c r="D99" s="505"/>
      <c r="E99" s="505"/>
      <c r="F99" s="505"/>
      <c r="G99" s="505"/>
      <c r="H99" s="283"/>
      <c r="I99" s="5"/>
      <c r="J99" s="59"/>
      <c r="K99" s="49"/>
      <c r="L99" s="49"/>
      <c r="M99" s="49"/>
      <c r="N99" s="59"/>
      <c r="O99" s="49"/>
      <c r="P99" s="49"/>
      <c r="Q99" s="271"/>
      <c r="R99" s="273"/>
      <c r="S99" s="271"/>
      <c r="T99" s="496"/>
      <c r="U99" s="553"/>
    </row>
    <row r="100" spans="1:22" s="168" customFormat="1" ht="16.5" thickBot="1" x14ac:dyDescent="0.25">
      <c r="A100" s="494"/>
      <c r="B100" s="506"/>
      <c r="C100" s="507"/>
      <c r="D100" s="507"/>
      <c r="E100" s="507"/>
      <c r="F100" s="507"/>
      <c r="G100" s="507"/>
      <c r="H100" s="508"/>
      <c r="I100" s="275"/>
      <c r="J100" s="115"/>
      <c r="K100" s="110"/>
      <c r="L100" s="110"/>
      <c r="M100" s="110"/>
      <c r="N100" s="115"/>
      <c r="O100" s="110"/>
      <c r="P100" s="110"/>
      <c r="Q100" s="276"/>
      <c r="R100" s="284"/>
      <c r="S100" s="276"/>
      <c r="T100" s="499"/>
      <c r="U100" s="437"/>
      <c r="V100" s="239"/>
    </row>
    <row r="101" spans="1:22" s="168" customFormat="1" ht="16.5" customHeight="1" thickBot="1" x14ac:dyDescent="0.25">
      <c r="A101" s="494"/>
      <c r="B101" s="509"/>
      <c r="C101" s="746" t="s">
        <v>3159</v>
      </c>
      <c r="D101" s="746"/>
      <c r="E101" s="746"/>
      <c r="F101" s="746"/>
      <c r="G101" s="505"/>
      <c r="H101" s="283"/>
      <c r="I101" s="5"/>
      <c r="J101" s="773">
        <f>INDEX(DatasheetPart3!$D$5:$IL$314,MATCH(Import_LA_Code,DatasheetPart3!$B$5:$B$314,0),MATCH(CONCATENATE($V101,"/",J$9),DatasheetPart3!$D$3:$IL$3,0))</f>
        <v>-3688964269</v>
      </c>
      <c r="K101" s="774"/>
      <c r="L101" s="49"/>
      <c r="M101" s="49"/>
      <c r="N101" s="773">
        <f>INDEX(DatasheetPart3!$D$5:$IL$314,MATCH(Import_LA_Code,DatasheetPart3!$B$5:$B$314,0),MATCH(CONCATENATE($V101,"/",N$9),DatasheetPart3!$D$3:$IL$3,0))</f>
        <v>-14606969</v>
      </c>
      <c r="O101" s="774"/>
      <c r="P101" s="49"/>
      <c r="Q101" s="271"/>
      <c r="R101" s="768">
        <f>INDEX(DatasheetPart3!$D$5:$IL$314,MATCH(Import_LA_Code,DatasheetPart3!$B$5:$B$314,0),MATCH(CONCATENATE($V101,"/",R$9),DatasheetPart3!$D$3:$IL$3,0))</f>
        <v>-3703571238</v>
      </c>
      <c r="S101" s="769"/>
      <c r="T101" s="501"/>
      <c r="U101" s="437"/>
      <c r="V101" s="239" t="str">
        <f>LEFT(C101,2)</f>
        <v>24</v>
      </c>
    </row>
    <row r="102" spans="1:22" s="168" customFormat="1" ht="16.5" thickBot="1" x14ac:dyDescent="0.25">
      <c r="A102" s="494"/>
      <c r="B102" s="510"/>
      <c r="C102" s="640"/>
      <c r="D102" s="640"/>
      <c r="E102" s="640"/>
      <c r="F102" s="640"/>
      <c r="G102" s="640"/>
      <c r="H102" s="511"/>
      <c r="I102" s="277"/>
      <c r="J102" s="116"/>
      <c r="K102" s="117"/>
      <c r="L102" s="117"/>
      <c r="M102" s="117"/>
      <c r="N102" s="116"/>
      <c r="O102" s="117"/>
      <c r="P102" s="117"/>
      <c r="Q102" s="285"/>
      <c r="R102" s="286"/>
      <c r="S102" s="285"/>
      <c r="T102" s="503"/>
      <c r="U102" s="437"/>
      <c r="V102" s="239"/>
    </row>
    <row r="103" spans="1:22" ht="15.75" x14ac:dyDescent="0.2">
      <c r="A103" s="552"/>
      <c r="B103" s="118"/>
      <c r="C103" s="375"/>
      <c r="D103" s="375"/>
      <c r="E103" s="375"/>
      <c r="F103" s="375"/>
      <c r="G103" s="375"/>
      <c r="H103" s="283"/>
      <c r="I103" s="5"/>
      <c r="J103" s="59"/>
      <c r="K103" s="49"/>
      <c r="L103" s="49"/>
      <c r="M103" s="49"/>
      <c r="N103" s="59"/>
      <c r="O103" s="49"/>
      <c r="P103" s="49"/>
      <c r="Q103" s="271"/>
      <c r="R103" s="273"/>
      <c r="S103" s="271"/>
      <c r="T103" s="143"/>
      <c r="U103" s="553"/>
    </row>
    <row r="104" spans="1:22" ht="15.75" x14ac:dyDescent="0.2">
      <c r="A104" s="552"/>
      <c r="B104" s="91"/>
      <c r="C104" s="374" t="s">
        <v>3160</v>
      </c>
      <c r="D104" s="375"/>
      <c r="E104" s="375"/>
      <c r="F104" s="375"/>
      <c r="G104" s="375"/>
      <c r="H104" s="5"/>
      <c r="I104" s="5"/>
      <c r="J104" s="49"/>
      <c r="K104" s="49"/>
      <c r="L104" s="49"/>
      <c r="M104" s="49"/>
      <c r="N104" s="49"/>
      <c r="O104" s="49"/>
      <c r="P104" s="49"/>
      <c r="Q104" s="271"/>
      <c r="R104" s="271"/>
      <c r="S104" s="271"/>
      <c r="T104" s="143"/>
      <c r="U104" s="553"/>
    </row>
    <row r="105" spans="1:22" ht="16.5" thickBot="1" x14ac:dyDescent="0.25">
      <c r="A105" s="93"/>
      <c r="B105" s="91"/>
      <c r="C105" s="374" t="s">
        <v>0</v>
      </c>
      <c r="D105" s="375"/>
      <c r="E105" s="375"/>
      <c r="F105" s="375"/>
      <c r="G105" s="375"/>
      <c r="H105" s="5"/>
      <c r="I105" s="5"/>
      <c r="J105" s="49"/>
      <c r="K105" s="49"/>
      <c r="L105" s="49"/>
      <c r="M105" s="49"/>
      <c r="N105" s="49"/>
      <c r="O105" s="49"/>
      <c r="P105" s="49"/>
      <c r="Q105" s="271"/>
      <c r="R105" s="271"/>
      <c r="S105" s="271"/>
      <c r="T105" s="143"/>
      <c r="U105" s="37"/>
    </row>
    <row r="106" spans="1:22" ht="16.5" thickBot="1" x14ac:dyDescent="0.25">
      <c r="A106" s="93"/>
      <c r="B106" s="91"/>
      <c r="C106" s="375" t="s">
        <v>3161</v>
      </c>
      <c r="D106" s="375"/>
      <c r="E106" s="375"/>
      <c r="F106" s="375"/>
      <c r="G106" s="375"/>
      <c r="H106" s="5"/>
      <c r="I106" s="5"/>
      <c r="J106" s="703">
        <f>INDEX(DatasheetPart3!$D$5:$IL$314,MATCH(Import_LA_Code,DatasheetPart3!$B$5:$B$314,0),MATCH(CONCATENATE($V106,"/",J$9),DatasheetPart3!$D$3:$IL$3,0))</f>
        <v>-13039139</v>
      </c>
      <c r="K106" s="704"/>
      <c r="L106" s="49"/>
      <c r="M106" s="49"/>
      <c r="N106" s="703">
        <f>INDEX(DatasheetPart3!$D$5:$IL$314,MATCH(Import_LA_Code,DatasheetPart3!$B$5:$B$314,0),MATCH(CONCATENATE($V106,"/",N$9),DatasheetPart3!$D$3:$IL$3,0))</f>
        <v>-46639</v>
      </c>
      <c r="O106" s="704"/>
      <c r="P106" s="49"/>
      <c r="Q106" s="271"/>
      <c r="R106" s="768">
        <f>INDEX(DatasheetPart3!$D$5:$IL$314,MATCH(Import_LA_Code,DatasheetPart3!$B$5:$B$314,0),MATCH(CONCATENATE($V106,"/",R$9),DatasheetPart3!$D$3:$IL$3,0))</f>
        <v>-13085778</v>
      </c>
      <c r="S106" s="769"/>
      <c r="T106" s="143"/>
      <c r="U106" s="37"/>
      <c r="V106" s="239" t="str">
        <f>LEFT(C106,2)</f>
        <v>25</v>
      </c>
    </row>
    <row r="107" spans="1:22" ht="15.75" thickBot="1" x14ac:dyDescent="0.25">
      <c r="A107" s="93"/>
      <c r="B107" s="91"/>
      <c r="C107" s="375"/>
      <c r="D107" s="375"/>
      <c r="E107" s="375"/>
      <c r="F107" s="375"/>
      <c r="G107" s="375"/>
      <c r="H107" s="5"/>
      <c r="I107" s="5"/>
      <c r="J107" s="5"/>
      <c r="K107" s="5"/>
      <c r="L107" s="5"/>
      <c r="M107" s="5"/>
      <c r="N107" s="5"/>
      <c r="O107" s="5"/>
      <c r="P107" s="5"/>
      <c r="Q107" s="272"/>
      <c r="R107" s="272"/>
      <c r="S107" s="272"/>
      <c r="T107" s="272"/>
      <c r="U107" s="37"/>
    </row>
    <row r="108" spans="1:22" ht="16.5" customHeight="1" thickBot="1" x14ac:dyDescent="0.25">
      <c r="A108" s="93"/>
      <c r="B108" s="91"/>
      <c r="C108" s="781" t="s">
        <v>3162</v>
      </c>
      <c r="D108" s="781"/>
      <c r="E108" s="781"/>
      <c r="F108" s="781"/>
      <c r="G108" s="781"/>
      <c r="H108" s="5"/>
      <c r="I108" s="5"/>
      <c r="J108" s="703">
        <f>INDEX(DatasheetPart3!$D$5:$IL$314,MATCH(Import_LA_Code,DatasheetPart3!$B$5:$B$314,0),MATCH(CONCATENATE($V108,"/",J$9),DatasheetPart3!$D$3:$IL$3,0))</f>
        <v>-5708850</v>
      </c>
      <c r="K108" s="704"/>
      <c r="L108" s="49"/>
      <c r="M108" s="49"/>
      <c r="N108" s="703">
        <f>INDEX(DatasheetPart3!$D$5:$IL$314,MATCH(Import_LA_Code,DatasheetPart3!$B$5:$B$314,0),MATCH(CONCATENATE($V108,"/",N$9),DatasheetPart3!$D$3:$IL$3,0))</f>
        <v>-5424</v>
      </c>
      <c r="O108" s="704"/>
      <c r="P108" s="49"/>
      <c r="Q108" s="271"/>
      <c r="R108" s="768">
        <f>INDEX(DatasheetPart3!$D$5:$IL$314,MATCH(Import_LA_Code,DatasheetPart3!$B$5:$B$314,0),MATCH(CONCATENATE($V108,"/",R$9),DatasheetPart3!$D$3:$IL$3,0))</f>
        <v>-5714274</v>
      </c>
      <c r="S108" s="769"/>
      <c r="T108" s="143"/>
      <c r="U108" s="37"/>
      <c r="V108" s="239" t="str">
        <f>LEFT(C108,2)</f>
        <v>26</v>
      </c>
    </row>
    <row r="109" spans="1:22" ht="15.75" x14ac:dyDescent="0.2">
      <c r="A109" s="93"/>
      <c r="B109" s="91"/>
      <c r="C109" s="781"/>
      <c r="D109" s="781"/>
      <c r="E109" s="781"/>
      <c r="F109" s="781"/>
      <c r="G109" s="781"/>
      <c r="H109" s="5"/>
      <c r="I109" s="5"/>
      <c r="J109" s="59"/>
      <c r="K109" s="49"/>
      <c r="L109" s="49"/>
      <c r="M109" s="49"/>
      <c r="N109" s="59"/>
      <c r="O109" s="49"/>
      <c r="P109" s="49"/>
      <c r="Q109" s="271"/>
      <c r="R109" s="273"/>
      <c r="S109" s="271"/>
      <c r="T109" s="143"/>
      <c r="U109" s="37"/>
    </row>
    <row r="110" spans="1:22" ht="15" x14ac:dyDescent="0.2">
      <c r="A110" s="93"/>
      <c r="B110" s="91"/>
      <c r="C110" s="375"/>
      <c r="D110" s="375"/>
      <c r="E110" s="375"/>
      <c r="F110" s="375"/>
      <c r="G110" s="375"/>
      <c r="H110" s="5"/>
      <c r="I110" s="5"/>
      <c r="J110" s="5"/>
      <c r="K110" s="5"/>
      <c r="L110" s="5"/>
      <c r="M110" s="5"/>
      <c r="N110" s="5"/>
      <c r="O110" s="5"/>
      <c r="P110" s="5"/>
      <c r="Q110" s="272"/>
      <c r="R110" s="272"/>
      <c r="S110" s="272"/>
      <c r="T110" s="143"/>
      <c r="U110" s="37"/>
    </row>
    <row r="111" spans="1:22" ht="16.5" thickBot="1" x14ac:dyDescent="0.25">
      <c r="A111" s="93"/>
      <c r="B111" s="91"/>
      <c r="C111" s="374" t="s">
        <v>1</v>
      </c>
      <c r="D111" s="375"/>
      <c r="E111" s="375"/>
      <c r="F111" s="375"/>
      <c r="G111" s="375"/>
      <c r="H111" s="5"/>
      <c r="I111" s="5"/>
      <c r="J111" s="49"/>
      <c r="K111" s="49"/>
      <c r="L111" s="49"/>
      <c r="M111" s="49"/>
      <c r="N111" s="49"/>
      <c r="O111" s="49"/>
      <c r="P111" s="49"/>
      <c r="Q111" s="271"/>
      <c r="R111" s="271"/>
      <c r="S111" s="271"/>
      <c r="T111" s="143"/>
      <c r="U111" s="37"/>
    </row>
    <row r="112" spans="1:22" ht="16.5" customHeight="1" thickBot="1" x14ac:dyDescent="0.25">
      <c r="A112" s="93"/>
      <c r="B112" s="91"/>
      <c r="C112" s="375" t="s">
        <v>3163</v>
      </c>
      <c r="D112" s="375"/>
      <c r="E112" s="375"/>
      <c r="F112" s="375"/>
      <c r="G112" s="375"/>
      <c r="H112" s="5"/>
      <c r="I112" s="5"/>
      <c r="J112" s="703">
        <f>INDEX(DatasheetPart3!$D$5:$IL$314,MATCH(Import_LA_Code,DatasheetPart3!$B$5:$B$314,0),MATCH(CONCATENATE($V112,"/",J$9),DatasheetPart3!$D$3:$IL$3,0))</f>
        <v>-1117570920</v>
      </c>
      <c r="K112" s="704"/>
      <c r="L112" s="49"/>
      <c r="M112" s="49"/>
      <c r="N112" s="703">
        <f>INDEX(DatasheetPart3!$D$5:$IL$314,MATCH(Import_LA_Code,DatasheetPart3!$B$5:$B$314,0),MATCH(CONCATENATE($V112,"/",N$9),DatasheetPart3!$D$3:$IL$3,0))</f>
        <v>-23781073</v>
      </c>
      <c r="O112" s="704"/>
      <c r="P112" s="49"/>
      <c r="Q112" s="271"/>
      <c r="R112" s="768">
        <f>INDEX(DatasheetPart3!$D$5:$IL$314,MATCH(Import_LA_Code,DatasheetPart3!$B$5:$B$314,0),MATCH(CONCATENATE($V112,"/",R$9),DatasheetPart3!$D$3:$IL$3,0))</f>
        <v>-1141351993</v>
      </c>
      <c r="S112" s="769"/>
      <c r="T112" s="143"/>
      <c r="U112" s="37"/>
      <c r="V112" s="239" t="str">
        <f>LEFT(C112,2)</f>
        <v>27</v>
      </c>
    </row>
    <row r="113" spans="1:22" ht="16.5" customHeight="1" thickBot="1" x14ac:dyDescent="0.25">
      <c r="A113" s="93"/>
      <c r="B113" s="91"/>
      <c r="C113" s="375"/>
      <c r="D113" s="375"/>
      <c r="E113" s="375"/>
      <c r="F113" s="375"/>
      <c r="G113" s="375"/>
      <c r="H113" s="5"/>
      <c r="I113" s="5"/>
      <c r="J113" s="5"/>
      <c r="K113" s="5"/>
      <c r="L113" s="5"/>
      <c r="M113" s="5"/>
      <c r="N113" s="5"/>
      <c r="O113" s="5"/>
      <c r="P113" s="5"/>
      <c r="Q113" s="272"/>
      <c r="R113" s="272"/>
      <c r="S113" s="272"/>
      <c r="T113" s="272"/>
      <c r="U113" s="37"/>
    </row>
    <row r="114" spans="1:22" ht="16.5" customHeight="1" thickBot="1" x14ac:dyDescent="0.25">
      <c r="A114" s="93"/>
      <c r="B114" s="91"/>
      <c r="C114" s="781" t="s">
        <v>3164</v>
      </c>
      <c r="D114" s="781"/>
      <c r="E114" s="781"/>
      <c r="F114" s="781"/>
      <c r="G114" s="781"/>
      <c r="H114" s="5"/>
      <c r="I114" s="5"/>
      <c r="J114" s="703">
        <f>INDEX(DatasheetPart3!$D$5:$IL$314,MATCH(Import_LA_Code,DatasheetPart3!$B$5:$B$314,0),MATCH(CONCATENATE($V114,"/",J$9),DatasheetPart3!$D$3:$IL$3,0))</f>
        <v>-30739990</v>
      </c>
      <c r="K114" s="704"/>
      <c r="L114" s="49"/>
      <c r="M114" s="49"/>
      <c r="N114" s="703">
        <f>INDEX(DatasheetPart3!$D$5:$IL$314,MATCH(Import_LA_Code,DatasheetPart3!$B$5:$B$314,0),MATCH(CONCATENATE($V114,"/",N$9),DatasheetPart3!$D$3:$IL$3,0))</f>
        <v>3638971</v>
      </c>
      <c r="O114" s="704"/>
      <c r="P114" s="49"/>
      <c r="Q114" s="271"/>
      <c r="R114" s="768">
        <f>INDEX(DatasheetPart3!$D$5:$IL$314,MATCH(Import_LA_Code,DatasheetPart3!$B$5:$B$314,0),MATCH(CONCATENATE($V114,"/",R$9),DatasheetPart3!$D$3:$IL$3,0))</f>
        <v>-27101019</v>
      </c>
      <c r="S114" s="769"/>
      <c r="T114" s="143"/>
      <c r="U114" s="37"/>
      <c r="V114" s="239" t="str">
        <f>LEFT(C114,2)</f>
        <v>28</v>
      </c>
    </row>
    <row r="115" spans="1:22" ht="16.5" customHeight="1" x14ac:dyDescent="0.2">
      <c r="A115" s="93"/>
      <c r="B115" s="91"/>
      <c r="C115" s="781"/>
      <c r="D115" s="781"/>
      <c r="E115" s="781"/>
      <c r="F115" s="781"/>
      <c r="G115" s="781"/>
      <c r="H115" s="5"/>
      <c r="I115" s="5"/>
      <c r="J115" s="59"/>
      <c r="K115" s="49"/>
      <c r="L115" s="49"/>
      <c r="M115" s="49"/>
      <c r="N115" s="59"/>
      <c r="O115" s="49"/>
      <c r="P115" s="49"/>
      <c r="Q115" s="271"/>
      <c r="R115" s="273"/>
      <c r="S115" s="271"/>
      <c r="T115" s="143"/>
      <c r="U115" s="37"/>
    </row>
    <row r="116" spans="1:22" ht="16.5" customHeight="1" thickBot="1" x14ac:dyDescent="0.25">
      <c r="A116" s="93"/>
      <c r="B116" s="91"/>
      <c r="C116" s="505"/>
      <c r="D116" s="505"/>
      <c r="E116" s="505"/>
      <c r="F116" s="505"/>
      <c r="G116" s="505"/>
      <c r="H116" s="5"/>
      <c r="I116" s="5"/>
      <c r="J116" s="59"/>
      <c r="K116" s="49"/>
      <c r="L116" s="49"/>
      <c r="M116" s="49"/>
      <c r="N116" s="59"/>
      <c r="O116" s="49"/>
      <c r="P116" s="49"/>
      <c r="Q116" s="271"/>
      <c r="R116" s="273"/>
      <c r="S116" s="271"/>
      <c r="T116" s="143"/>
      <c r="U116" s="37"/>
    </row>
    <row r="117" spans="1:22" ht="16.5" customHeight="1" thickBot="1" x14ac:dyDescent="0.25">
      <c r="A117" s="93"/>
      <c r="B117" s="109"/>
      <c r="C117" s="641"/>
      <c r="D117" s="641"/>
      <c r="E117" s="641"/>
      <c r="F117" s="641"/>
      <c r="G117" s="641"/>
      <c r="H117" s="275"/>
      <c r="I117" s="275"/>
      <c r="J117" s="115"/>
      <c r="K117" s="110"/>
      <c r="L117" s="110"/>
      <c r="M117" s="110"/>
      <c r="N117" s="115"/>
      <c r="O117" s="110"/>
      <c r="P117" s="110"/>
      <c r="Q117" s="276"/>
      <c r="R117" s="284"/>
      <c r="S117" s="276"/>
      <c r="T117" s="146"/>
      <c r="U117" s="37"/>
    </row>
    <row r="118" spans="1:22" ht="16.5" customHeight="1" thickBot="1" x14ac:dyDescent="0.25">
      <c r="A118" s="93"/>
      <c r="B118" s="111"/>
      <c r="C118" s="746" t="s">
        <v>3165</v>
      </c>
      <c r="D118" s="746"/>
      <c r="E118" s="746"/>
      <c r="F118" s="746"/>
      <c r="G118" s="746"/>
      <c r="H118" s="5"/>
      <c r="I118" s="5"/>
      <c r="J118" s="773">
        <f>INDEX(DatasheetPart3!$D$5:$IL$314,MATCH(Import_LA_Code,DatasheetPart3!$B$5:$B$314,0),MATCH(CONCATENATE($V118,"/",J$9),DatasheetPart3!$D$3:$IL$3,0))</f>
        <v>-1167058901</v>
      </c>
      <c r="K118" s="774"/>
      <c r="L118" s="49"/>
      <c r="M118" s="49"/>
      <c r="N118" s="773">
        <f>INDEX(DatasheetPart3!$D$5:$IL$314,MATCH(Import_LA_Code,DatasheetPart3!$B$5:$B$314,0),MATCH(CONCATENATE($V118,"/",N$9),DatasheetPart3!$D$3:$IL$3,0))</f>
        <v>-20194165</v>
      </c>
      <c r="O118" s="774"/>
      <c r="P118" s="49"/>
      <c r="Q118" s="271"/>
      <c r="R118" s="768">
        <f>INDEX(DatasheetPart3!$D$5:$IL$314,MATCH(Import_LA_Code,DatasheetPart3!$B$5:$B$314,0),MATCH(CONCATENATE($V118,"/",R$9),DatasheetPart3!$D$3:$IL$3,0))</f>
        <v>-1187253066</v>
      </c>
      <c r="S118" s="769"/>
      <c r="T118" s="147"/>
      <c r="U118" s="37"/>
      <c r="V118" s="239" t="str">
        <f>LEFT(C118,2)</f>
        <v>29</v>
      </c>
    </row>
    <row r="119" spans="1:22" ht="16.5" customHeight="1" thickBot="1" x14ac:dyDescent="0.25">
      <c r="A119" s="93"/>
      <c r="B119" s="112"/>
      <c r="C119" s="120"/>
      <c r="D119" s="120"/>
      <c r="E119" s="120"/>
      <c r="F119" s="120"/>
      <c r="G119" s="120"/>
      <c r="H119" s="277"/>
      <c r="I119" s="277"/>
      <c r="J119" s="116"/>
      <c r="K119" s="117"/>
      <c r="L119" s="117"/>
      <c r="M119" s="117"/>
      <c r="N119" s="116"/>
      <c r="O119" s="117"/>
      <c r="P119" s="117"/>
      <c r="Q119" s="285"/>
      <c r="R119" s="286"/>
      <c r="S119" s="285"/>
      <c r="T119" s="148"/>
      <c r="U119" s="37"/>
    </row>
    <row r="120" spans="1:22" ht="15.75" thickBot="1" x14ac:dyDescent="0.25">
      <c r="A120" s="93"/>
      <c r="B120" s="91"/>
      <c r="C120" s="57"/>
      <c r="D120" s="57"/>
      <c r="E120" s="57"/>
      <c r="F120" s="57"/>
      <c r="G120" s="57"/>
      <c r="H120" s="5"/>
      <c r="I120" s="5"/>
      <c r="J120" s="49"/>
      <c r="K120" s="49"/>
      <c r="L120" s="49"/>
      <c r="M120" s="49"/>
      <c r="N120" s="49"/>
      <c r="O120" s="49"/>
      <c r="P120" s="49"/>
      <c r="Q120" s="271"/>
      <c r="R120" s="271"/>
      <c r="S120" s="271"/>
      <c r="T120" s="143"/>
      <c r="U120" s="37"/>
    </row>
    <row r="121" spans="1:22" ht="15.75" x14ac:dyDescent="0.2">
      <c r="A121" s="555"/>
      <c r="B121" s="556"/>
      <c r="C121" s="557" t="s">
        <v>1057</v>
      </c>
      <c r="D121" s="558"/>
      <c r="E121" s="558"/>
      <c r="F121" s="558"/>
      <c r="G121" s="558"/>
      <c r="H121" s="559"/>
      <c r="I121" s="559"/>
      <c r="J121" s="560"/>
      <c r="K121" s="560"/>
      <c r="L121" s="560"/>
      <c r="M121" s="560"/>
      <c r="N121" s="560"/>
      <c r="O121" s="560"/>
      <c r="P121" s="560"/>
      <c r="Q121" s="561"/>
      <c r="R121" s="561"/>
      <c r="S121" s="561"/>
      <c r="T121" s="562"/>
      <c r="U121" s="270"/>
    </row>
    <row r="122" spans="1:22" ht="16.5" thickBot="1" x14ac:dyDescent="0.25">
      <c r="A122" s="93"/>
      <c r="B122" s="91"/>
      <c r="C122" s="374" t="s">
        <v>27</v>
      </c>
      <c r="D122" s="375"/>
      <c r="E122" s="375"/>
      <c r="F122" s="375"/>
      <c r="G122" s="375"/>
      <c r="H122" s="5"/>
      <c r="I122" s="5"/>
      <c r="J122" s="49"/>
      <c r="K122" s="49"/>
      <c r="L122" s="49"/>
      <c r="M122" s="49"/>
      <c r="N122" s="49"/>
      <c r="O122" s="49"/>
      <c r="P122" s="49"/>
      <c r="Q122" s="271"/>
      <c r="R122" s="271"/>
      <c r="S122" s="271"/>
      <c r="T122" s="143"/>
      <c r="U122" s="37"/>
    </row>
    <row r="123" spans="1:22" ht="16.5" thickBot="1" x14ac:dyDescent="0.25">
      <c r="A123" s="93"/>
      <c r="B123" s="91"/>
      <c r="C123" s="375" t="s">
        <v>3166</v>
      </c>
      <c r="D123" s="375"/>
      <c r="E123" s="375"/>
      <c r="F123" s="375"/>
      <c r="G123" s="375"/>
      <c r="H123" s="5"/>
      <c r="I123" s="5"/>
      <c r="J123" s="703">
        <f>INDEX(DatasheetPart3!$D$5:$IL$314,MATCH(Import_LA_Code,DatasheetPart3!$B$5:$B$314,0),MATCH(CONCATENATE($V123,"/",J$9),DatasheetPart3!$D$3:$IL$3,0))</f>
        <v>-47282530</v>
      </c>
      <c r="K123" s="704"/>
      <c r="L123" s="49"/>
      <c r="M123" s="49"/>
      <c r="N123" s="703">
        <f>INDEX(DatasheetPart3!$D$5:$IL$314,MATCH(Import_LA_Code,DatasheetPart3!$B$5:$B$314,0),MATCH(CONCATENATE($V123,"/",N$9),DatasheetPart3!$D$3:$IL$3,0))</f>
        <v>-243073</v>
      </c>
      <c r="O123" s="704"/>
      <c r="P123" s="49"/>
      <c r="Q123" s="271"/>
      <c r="R123" s="768">
        <f>INDEX(DatasheetPart3!$D$5:$IL$314,MATCH(Import_LA_Code,DatasheetPart3!$B$5:$B$314,0),MATCH(CONCATENATE($V123,"/",R$9),DatasheetPart3!$D$3:$IL$3,0))</f>
        <v>-47525603</v>
      </c>
      <c r="S123" s="769"/>
      <c r="T123" s="143"/>
      <c r="U123" s="37"/>
      <c r="V123" s="239" t="str">
        <f>LEFT(C123,2)</f>
        <v>30</v>
      </c>
    </row>
    <row r="124" spans="1:22" ht="15.75" thickBot="1" x14ac:dyDescent="0.25">
      <c r="A124" s="93"/>
      <c r="B124" s="91"/>
      <c r="C124" s="375"/>
      <c r="D124" s="375"/>
      <c r="E124" s="375"/>
      <c r="F124" s="375"/>
      <c r="G124" s="375"/>
      <c r="H124" s="5"/>
      <c r="I124" s="5"/>
      <c r="J124" s="5"/>
      <c r="K124" s="5"/>
      <c r="L124" s="5"/>
      <c r="M124" s="5"/>
      <c r="N124" s="5"/>
      <c r="O124" s="5"/>
      <c r="P124" s="5"/>
      <c r="Q124" s="272"/>
      <c r="R124" s="272"/>
      <c r="S124" s="272"/>
      <c r="T124" s="272"/>
      <c r="U124" s="37"/>
    </row>
    <row r="125" spans="1:22" ht="18.75" customHeight="1" thickBot="1" x14ac:dyDescent="0.25">
      <c r="A125" s="93"/>
      <c r="B125" s="91"/>
      <c r="C125" s="781" t="s">
        <v>3167</v>
      </c>
      <c r="D125" s="781"/>
      <c r="E125" s="781"/>
      <c r="F125" s="781"/>
      <c r="G125" s="781"/>
      <c r="H125" s="5"/>
      <c r="I125" s="5"/>
      <c r="J125" s="703">
        <f>INDEX(DatasheetPart3!$D$5:$IL$314,MATCH(Import_LA_Code,DatasheetPart3!$B$5:$B$314,0),MATCH(CONCATENATE($V125,"/",J$9),DatasheetPart3!$D$3:$IL$3,0))</f>
        <v>-1155849</v>
      </c>
      <c r="K125" s="704"/>
      <c r="L125" s="49"/>
      <c r="M125" s="49"/>
      <c r="N125" s="703">
        <f>INDEX(DatasheetPart3!$D$5:$IL$314,MATCH(Import_LA_Code,DatasheetPart3!$B$5:$B$314,0),MATCH(CONCATENATE($V125,"/",N$9),DatasheetPart3!$D$3:$IL$3,0))</f>
        <v>-2396</v>
      </c>
      <c r="O125" s="704"/>
      <c r="P125" s="49"/>
      <c r="Q125" s="271"/>
      <c r="R125" s="768">
        <f>INDEX(DatasheetPart3!$D$5:$IL$314,MATCH(Import_LA_Code,DatasheetPart3!$B$5:$B$314,0),MATCH(CONCATENATE($V125,"/",R$9),DatasheetPart3!$D$3:$IL$3,0))</f>
        <v>-1158245</v>
      </c>
      <c r="S125" s="769"/>
      <c r="T125" s="143"/>
      <c r="U125" s="37"/>
      <c r="V125" s="239" t="str">
        <f>LEFT(C125,2)</f>
        <v>31</v>
      </c>
    </row>
    <row r="126" spans="1:22" ht="15.75" x14ac:dyDescent="0.2">
      <c r="A126" s="93"/>
      <c r="B126" s="91"/>
      <c r="C126" s="781"/>
      <c r="D126" s="781"/>
      <c r="E126" s="781"/>
      <c r="F126" s="781"/>
      <c r="G126" s="781"/>
      <c r="H126" s="5"/>
      <c r="I126" s="5"/>
      <c r="J126" s="59"/>
      <c r="K126" s="49"/>
      <c r="L126" s="49"/>
      <c r="M126" s="49"/>
      <c r="N126" s="59"/>
      <c r="O126" s="49"/>
      <c r="P126" s="49"/>
      <c r="Q126" s="271"/>
      <c r="R126" s="273"/>
      <c r="S126" s="271"/>
      <c r="T126" s="143"/>
      <c r="U126" s="37"/>
    </row>
    <row r="127" spans="1:22" ht="15.75" x14ac:dyDescent="0.2">
      <c r="A127" s="93"/>
      <c r="B127" s="91"/>
      <c r="C127" s="374"/>
      <c r="D127" s="375"/>
      <c r="E127" s="375"/>
      <c r="F127" s="375"/>
      <c r="G127" s="375"/>
      <c r="H127" s="5"/>
      <c r="I127" s="5"/>
      <c r="J127" s="49"/>
      <c r="K127" s="49"/>
      <c r="L127" s="49"/>
      <c r="M127" s="49"/>
      <c r="N127" s="49"/>
      <c r="O127" s="49"/>
      <c r="P127" s="49"/>
      <c r="Q127" s="271"/>
      <c r="R127" s="271"/>
      <c r="S127" s="271"/>
      <c r="T127" s="143"/>
      <c r="U127" s="37"/>
    </row>
    <row r="128" spans="1:22" ht="16.5" thickBot="1" x14ac:dyDescent="0.25">
      <c r="A128" s="93"/>
      <c r="B128" s="91"/>
      <c r="C128" s="374" t="s">
        <v>23</v>
      </c>
      <c r="D128" s="375"/>
      <c r="E128" s="375"/>
      <c r="F128" s="375"/>
      <c r="G128" s="375"/>
      <c r="H128" s="5"/>
      <c r="I128" s="5"/>
      <c r="J128" s="49"/>
      <c r="K128" s="49"/>
      <c r="L128" s="49"/>
      <c r="M128" s="49"/>
      <c r="N128" s="49"/>
      <c r="O128" s="49"/>
      <c r="P128" s="49"/>
      <c r="Q128" s="271"/>
      <c r="R128" s="271"/>
      <c r="S128" s="271"/>
      <c r="T128" s="143"/>
      <c r="U128" s="37"/>
    </row>
    <row r="129" spans="1:22" ht="16.5" thickBot="1" x14ac:dyDescent="0.25">
      <c r="A129" s="93"/>
      <c r="B129" s="91"/>
      <c r="C129" s="375" t="s">
        <v>3168</v>
      </c>
      <c r="D129" s="375"/>
      <c r="E129" s="375"/>
      <c r="F129" s="375"/>
      <c r="G129" s="375"/>
      <c r="H129" s="5"/>
      <c r="I129" s="5"/>
      <c r="J129" s="703">
        <f>INDEX(DatasheetPart3!$D$5:$IL$314,MATCH(Import_LA_Code,DatasheetPart3!$B$5:$B$314,0),MATCH(CONCATENATE($V129,"/",J$9),DatasheetPart3!$D$3:$IL$3,0))</f>
        <v>-36420325</v>
      </c>
      <c r="K129" s="704"/>
      <c r="L129" s="49"/>
      <c r="M129" s="49"/>
      <c r="N129" s="703">
        <f>INDEX(DatasheetPart3!$D$5:$IL$314,MATCH(Import_LA_Code,DatasheetPart3!$B$5:$B$314,0),MATCH(CONCATENATE($V129,"/",N$9),DatasheetPart3!$D$3:$IL$3,0))</f>
        <v>-31929</v>
      </c>
      <c r="O129" s="704"/>
      <c r="P129" s="49"/>
      <c r="Q129" s="271"/>
      <c r="R129" s="768">
        <f>INDEX(DatasheetPart3!$D$5:$IL$314,MATCH(Import_LA_Code,DatasheetPart3!$B$5:$B$314,0),MATCH(CONCATENATE($V129,"/",R$9),DatasheetPart3!$D$3:$IL$3,0))</f>
        <v>-36452254</v>
      </c>
      <c r="S129" s="769"/>
      <c r="T129" s="143"/>
      <c r="U129" s="37"/>
      <c r="V129" s="239" t="str">
        <f>LEFT(C129,2)</f>
        <v>32</v>
      </c>
    </row>
    <row r="130" spans="1:22" ht="15.75" thickBot="1" x14ac:dyDescent="0.25">
      <c r="A130" s="93"/>
      <c r="B130" s="91"/>
      <c r="C130" s="375"/>
      <c r="D130" s="375"/>
      <c r="E130" s="375"/>
      <c r="F130" s="375"/>
      <c r="G130" s="375"/>
      <c r="H130" s="5"/>
      <c r="I130" s="5"/>
      <c r="J130" s="5"/>
      <c r="K130" s="5"/>
      <c r="L130" s="5"/>
      <c r="M130" s="5"/>
      <c r="N130" s="5"/>
      <c r="O130" s="5"/>
      <c r="P130" s="5"/>
      <c r="Q130" s="272"/>
      <c r="R130" s="272"/>
      <c r="S130" s="272"/>
      <c r="T130" s="143"/>
      <c r="U130" s="37"/>
    </row>
    <row r="131" spans="1:22" ht="18.75" customHeight="1" thickBot="1" x14ac:dyDescent="0.25">
      <c r="A131" s="93"/>
      <c r="B131" s="91"/>
      <c r="C131" s="781" t="s">
        <v>3169</v>
      </c>
      <c r="D131" s="781"/>
      <c r="E131" s="781"/>
      <c r="F131" s="781"/>
      <c r="G131" s="781"/>
      <c r="H131" s="5"/>
      <c r="I131" s="5"/>
      <c r="J131" s="703">
        <f>INDEX(DatasheetPart3!$D$5:$IL$314,MATCH(Import_LA_Code,DatasheetPart3!$B$5:$B$314,0),MATCH(CONCATENATE($V131,"/",J$9),DatasheetPart3!$D$3:$IL$3,0))</f>
        <v>-1659706</v>
      </c>
      <c r="K131" s="704"/>
      <c r="L131" s="49"/>
      <c r="M131" s="49"/>
      <c r="N131" s="703">
        <f>INDEX(DatasheetPart3!$D$5:$IL$314,MATCH(Import_LA_Code,DatasheetPart3!$B$5:$B$314,0),MATCH(CONCATENATE($V131,"/",N$9),DatasheetPart3!$D$3:$IL$3,0))</f>
        <v>-3543</v>
      </c>
      <c r="O131" s="704"/>
      <c r="P131" s="49"/>
      <c r="Q131" s="271"/>
      <c r="R131" s="768">
        <f>INDEX(DatasheetPart3!$D$5:$IL$314,MATCH(Import_LA_Code,DatasheetPart3!$B$5:$B$314,0),MATCH(CONCATENATE($V131,"/",R$9),DatasheetPart3!$D$3:$IL$3,0))</f>
        <v>-1663249</v>
      </c>
      <c r="S131" s="769"/>
      <c r="T131" s="143"/>
      <c r="U131" s="37"/>
      <c r="V131" s="239" t="str">
        <f>LEFT(C131,2)</f>
        <v>33</v>
      </c>
    </row>
    <row r="132" spans="1:22" ht="15.75" x14ac:dyDescent="0.2">
      <c r="A132" s="93"/>
      <c r="B132" s="91"/>
      <c r="C132" s="781"/>
      <c r="D132" s="781"/>
      <c r="E132" s="781"/>
      <c r="F132" s="781"/>
      <c r="G132" s="781"/>
      <c r="H132" s="5"/>
      <c r="I132" s="5"/>
      <c r="J132" s="59"/>
      <c r="K132" s="49"/>
      <c r="L132" s="49"/>
      <c r="M132" s="49"/>
      <c r="N132" s="59"/>
      <c r="O132" s="49"/>
      <c r="P132" s="49"/>
      <c r="Q132" s="271"/>
      <c r="R132" s="273"/>
      <c r="S132" s="271"/>
      <c r="T132" s="143"/>
      <c r="U132" s="37"/>
    </row>
    <row r="133" spans="1:22" ht="15.75" x14ac:dyDescent="0.2">
      <c r="A133" s="93"/>
      <c r="B133" s="91"/>
      <c r="C133" s="639"/>
      <c r="D133" s="639"/>
      <c r="E133" s="639"/>
      <c r="F133" s="639"/>
      <c r="G133" s="639"/>
      <c r="H133" s="5"/>
      <c r="I133" s="5"/>
      <c r="J133" s="59"/>
      <c r="K133" s="49"/>
      <c r="L133" s="49"/>
      <c r="M133" s="49"/>
      <c r="N133" s="59"/>
      <c r="O133" s="49"/>
      <c r="P133" s="49"/>
      <c r="Q133" s="271"/>
      <c r="R133" s="273"/>
      <c r="S133" s="271"/>
      <c r="T133" s="143"/>
      <c r="U133" s="37"/>
    </row>
    <row r="134" spans="1:22" ht="16.5" thickBot="1" x14ac:dyDescent="0.25">
      <c r="A134" s="93"/>
      <c r="B134" s="91"/>
      <c r="C134" s="374" t="s">
        <v>22</v>
      </c>
      <c r="D134" s="375"/>
      <c r="E134" s="375"/>
      <c r="F134" s="375"/>
      <c r="G134" s="375"/>
      <c r="H134" s="5"/>
      <c r="I134" s="5"/>
      <c r="J134" s="49"/>
      <c r="K134" s="49"/>
      <c r="L134" s="49"/>
      <c r="M134" s="49"/>
      <c r="N134" s="49"/>
      <c r="O134" s="49"/>
      <c r="P134" s="49"/>
      <c r="Q134" s="271"/>
      <c r="R134" s="271"/>
      <c r="S134" s="271"/>
      <c r="T134" s="143"/>
      <c r="U134" s="37"/>
    </row>
    <row r="135" spans="1:22" ht="16.5" thickBot="1" x14ac:dyDescent="0.25">
      <c r="A135" s="93"/>
      <c r="B135" s="91"/>
      <c r="C135" s="375" t="s">
        <v>3170</v>
      </c>
      <c r="D135" s="375"/>
      <c r="E135" s="375"/>
      <c r="F135" s="375"/>
      <c r="G135" s="375"/>
      <c r="H135" s="5"/>
      <c r="I135" s="5"/>
      <c r="J135" s="703">
        <f>INDEX(DatasheetPart3!$D$5:$IL$314,MATCH(Import_LA_Code,DatasheetPart3!$B$5:$B$314,0),MATCH(CONCATENATE($V135,"/",J$9),DatasheetPart3!$D$3:$IL$3,0))</f>
        <v>-1404950</v>
      </c>
      <c r="K135" s="704"/>
      <c r="L135" s="49"/>
      <c r="M135" s="49"/>
      <c r="N135" s="703">
        <f>INDEX(DatasheetPart3!$D$5:$IL$314,MATCH(Import_LA_Code,DatasheetPart3!$B$5:$B$314,0),MATCH(CONCATENATE($V135,"/",N$9),DatasheetPart3!$D$3:$IL$3,0))</f>
        <v>0</v>
      </c>
      <c r="O135" s="704"/>
      <c r="P135" s="49"/>
      <c r="Q135" s="271"/>
      <c r="R135" s="768">
        <f>INDEX(DatasheetPart3!$D$5:$IL$314,MATCH(Import_LA_Code,DatasheetPart3!$B$5:$B$314,0),MATCH(CONCATENATE($V135,"/",R$9),DatasheetPart3!$D$3:$IL$3,0))</f>
        <v>-1404950</v>
      </c>
      <c r="S135" s="769"/>
      <c r="T135" s="143"/>
      <c r="U135" s="37"/>
      <c r="V135" s="239" t="str">
        <f>LEFT(C135,2)</f>
        <v>34</v>
      </c>
    </row>
    <row r="136" spans="1:22" ht="15.75" thickBot="1" x14ac:dyDescent="0.25">
      <c r="A136" s="93"/>
      <c r="B136" s="91"/>
      <c r="C136" s="375"/>
      <c r="D136" s="375"/>
      <c r="E136" s="375"/>
      <c r="F136" s="375"/>
      <c r="G136" s="375"/>
      <c r="H136" s="5"/>
      <c r="I136" s="5"/>
      <c r="J136" s="5"/>
      <c r="K136" s="5"/>
      <c r="L136" s="5"/>
      <c r="M136" s="5"/>
      <c r="N136" s="5"/>
      <c r="O136" s="5"/>
      <c r="P136" s="5"/>
      <c r="Q136" s="272"/>
      <c r="R136" s="272"/>
      <c r="S136" s="272"/>
      <c r="T136" s="143"/>
      <c r="U136" s="37"/>
    </row>
    <row r="137" spans="1:22" ht="18.75" customHeight="1" thickBot="1" x14ac:dyDescent="0.25">
      <c r="A137" s="93"/>
      <c r="B137" s="91"/>
      <c r="C137" s="781" t="s">
        <v>3171</v>
      </c>
      <c r="D137" s="781"/>
      <c r="E137" s="781"/>
      <c r="F137" s="781"/>
      <c r="G137" s="781"/>
      <c r="H137" s="5"/>
      <c r="I137" s="5"/>
      <c r="J137" s="703">
        <f>INDEX(DatasheetPart3!$D$5:$IL$314,MATCH(Import_LA_Code,DatasheetPart3!$B$5:$B$314,0),MATCH(CONCATENATE($V137,"/",J$9),DatasheetPart3!$D$3:$IL$3,0))</f>
        <v>249841</v>
      </c>
      <c r="K137" s="704"/>
      <c r="L137" s="49"/>
      <c r="M137" s="49"/>
      <c r="N137" s="703">
        <f>INDEX(DatasheetPart3!$D$5:$IL$314,MATCH(Import_LA_Code,DatasheetPart3!$B$5:$B$314,0),MATCH(CONCATENATE($V137,"/",N$9),DatasheetPart3!$D$3:$IL$3,0))</f>
        <v>0</v>
      </c>
      <c r="O137" s="704"/>
      <c r="P137" s="49"/>
      <c r="Q137" s="271"/>
      <c r="R137" s="768">
        <f>INDEX(DatasheetPart3!$D$5:$IL$314,MATCH(Import_LA_Code,DatasheetPart3!$B$5:$B$314,0),MATCH(CONCATENATE($V137,"/",R$9),DatasheetPart3!$D$3:$IL$3,0))</f>
        <v>249841</v>
      </c>
      <c r="S137" s="769"/>
      <c r="T137" s="143"/>
      <c r="U137" s="37"/>
      <c r="V137" s="239" t="str">
        <f>LEFT(C137,2)</f>
        <v>35</v>
      </c>
    </row>
    <row r="138" spans="1:22" ht="15.75" x14ac:dyDescent="0.2">
      <c r="A138" s="93"/>
      <c r="B138" s="91"/>
      <c r="C138" s="781"/>
      <c r="D138" s="781"/>
      <c r="E138" s="781"/>
      <c r="F138" s="781"/>
      <c r="G138" s="781"/>
      <c r="H138" s="5"/>
      <c r="I138" s="5"/>
      <c r="J138" s="59"/>
      <c r="K138" s="49"/>
      <c r="L138" s="49"/>
      <c r="M138" s="49"/>
      <c r="N138" s="59"/>
      <c r="O138" s="49"/>
      <c r="P138" s="49"/>
      <c r="Q138" s="271"/>
      <c r="R138" s="273"/>
      <c r="S138" s="271"/>
      <c r="T138" s="143"/>
      <c r="U138" s="37"/>
    </row>
    <row r="139" spans="1:22" ht="15" x14ac:dyDescent="0.2">
      <c r="A139" s="93"/>
      <c r="B139" s="91"/>
      <c r="C139" s="375"/>
      <c r="D139" s="375"/>
      <c r="E139" s="375"/>
      <c r="F139" s="375"/>
      <c r="G139" s="375"/>
      <c r="H139" s="5"/>
      <c r="I139" s="5"/>
      <c r="J139" s="5"/>
      <c r="K139" s="5"/>
      <c r="L139" s="5"/>
      <c r="M139" s="5"/>
      <c r="N139" s="5"/>
      <c r="O139" s="5"/>
      <c r="P139" s="5"/>
      <c r="Q139" s="272"/>
      <c r="R139" s="272"/>
      <c r="S139" s="272"/>
      <c r="T139" s="143"/>
      <c r="U139" s="37"/>
    </row>
    <row r="140" spans="1:22" ht="16.5" thickBot="1" x14ac:dyDescent="0.25">
      <c r="A140" s="93"/>
      <c r="B140" s="91"/>
      <c r="C140" s="374" t="s">
        <v>28</v>
      </c>
      <c r="D140" s="375"/>
      <c r="E140" s="375"/>
      <c r="F140" s="375"/>
      <c r="G140" s="375"/>
      <c r="H140" s="5"/>
      <c r="I140" s="5"/>
      <c r="J140" s="49"/>
      <c r="K140" s="49"/>
      <c r="L140" s="49"/>
      <c r="M140" s="49"/>
      <c r="N140" s="49"/>
      <c r="O140" s="49"/>
      <c r="P140" s="49"/>
      <c r="Q140" s="271"/>
      <c r="R140" s="271"/>
      <c r="S140" s="271"/>
      <c r="T140" s="143"/>
      <c r="U140" s="37"/>
    </row>
    <row r="141" spans="1:22" ht="16.5" thickBot="1" x14ac:dyDescent="0.25">
      <c r="A141" s="93"/>
      <c r="B141" s="91"/>
      <c r="C141" s="375" t="s">
        <v>3172</v>
      </c>
      <c r="D141" s="375"/>
      <c r="E141" s="375"/>
      <c r="F141" s="375"/>
      <c r="G141" s="375"/>
      <c r="H141" s="5"/>
      <c r="I141" s="5"/>
      <c r="J141" s="703">
        <f>INDEX(DatasheetPart3!$D$5:$IL$314,MATCH(Import_LA_Code,DatasheetPart3!$B$5:$B$314,0),MATCH(CONCATENATE($V141,"/",J$9),DatasheetPart3!$D$3:$IL$3,0))</f>
        <v>-253451</v>
      </c>
      <c r="K141" s="704"/>
      <c r="L141" s="49"/>
      <c r="M141" s="49"/>
      <c r="N141" s="703">
        <f>INDEX(DatasheetPart3!$D$5:$IL$314,MATCH(Import_LA_Code,DatasheetPart3!$B$5:$B$314,0),MATCH(CONCATENATE($V141,"/",N$9),DatasheetPart3!$D$3:$IL$3,0))</f>
        <v>0</v>
      </c>
      <c r="O141" s="704"/>
      <c r="P141" s="49"/>
      <c r="Q141" s="271"/>
      <c r="R141" s="768">
        <f>INDEX(DatasheetPart3!$D$5:$IL$314,MATCH(Import_LA_Code,DatasheetPart3!$B$5:$B$314,0),MATCH(CONCATENATE($V141,"/",R$9),DatasheetPart3!$D$3:$IL$3,0))</f>
        <v>-253451</v>
      </c>
      <c r="S141" s="769"/>
      <c r="T141" s="143"/>
      <c r="U141" s="37"/>
      <c r="V141" s="239" t="str">
        <f>LEFT(C141,2)</f>
        <v>36</v>
      </c>
    </row>
    <row r="142" spans="1:22" ht="15.75" thickBot="1" x14ac:dyDescent="0.25">
      <c r="A142" s="93"/>
      <c r="B142" s="91"/>
      <c r="C142" s="375"/>
      <c r="D142" s="375"/>
      <c r="E142" s="375"/>
      <c r="F142" s="375"/>
      <c r="G142" s="375"/>
      <c r="H142" s="5"/>
      <c r="I142" s="5"/>
      <c r="J142" s="5"/>
      <c r="K142" s="5"/>
      <c r="L142" s="5"/>
      <c r="M142" s="5"/>
      <c r="N142" s="5"/>
      <c r="O142" s="5"/>
      <c r="P142" s="5"/>
      <c r="Q142" s="272"/>
      <c r="R142" s="272"/>
      <c r="S142" s="272"/>
      <c r="T142" s="272"/>
      <c r="U142" s="37"/>
    </row>
    <row r="143" spans="1:22" ht="18.75" customHeight="1" thickBot="1" x14ac:dyDescent="0.25">
      <c r="A143" s="93"/>
      <c r="B143" s="91"/>
      <c r="C143" s="781" t="s">
        <v>3173</v>
      </c>
      <c r="D143" s="781"/>
      <c r="E143" s="781"/>
      <c r="F143" s="781"/>
      <c r="G143" s="781"/>
      <c r="H143" s="5"/>
      <c r="I143" s="5"/>
      <c r="J143" s="703">
        <f>INDEX(DatasheetPart3!$D$5:$IL$314,MATCH(Import_LA_Code,DatasheetPart3!$B$5:$B$314,0),MATCH(CONCATENATE($V143,"/",J$9),DatasheetPart3!$D$3:$IL$3,0))</f>
        <v>-8930</v>
      </c>
      <c r="K143" s="704"/>
      <c r="L143" s="49"/>
      <c r="M143" s="49"/>
      <c r="N143" s="703">
        <f>INDEX(DatasheetPart3!$D$5:$IL$314,MATCH(Import_LA_Code,DatasheetPart3!$B$5:$B$314,0),MATCH(CONCATENATE($V143,"/",N$9),DatasheetPart3!$D$3:$IL$3,0))</f>
        <v>0</v>
      </c>
      <c r="O143" s="704"/>
      <c r="P143" s="49"/>
      <c r="Q143" s="271"/>
      <c r="R143" s="768">
        <f>INDEX(DatasheetPart3!$D$5:$IL$314,MATCH(Import_LA_Code,DatasheetPart3!$B$5:$B$314,0),MATCH(CONCATENATE($V143,"/",R$9),DatasheetPart3!$D$3:$IL$3,0))</f>
        <v>-8930</v>
      </c>
      <c r="S143" s="769"/>
      <c r="T143" s="143"/>
      <c r="U143" s="37"/>
      <c r="V143" s="239" t="str">
        <f>LEFT(C143,2)</f>
        <v>37</v>
      </c>
    </row>
    <row r="144" spans="1:22" ht="15.75" x14ac:dyDescent="0.2">
      <c r="A144" s="93"/>
      <c r="B144" s="91"/>
      <c r="C144" s="781"/>
      <c r="D144" s="781"/>
      <c r="E144" s="781"/>
      <c r="F144" s="781"/>
      <c r="G144" s="781"/>
      <c r="H144" s="5"/>
      <c r="I144" s="5"/>
      <c r="J144" s="59"/>
      <c r="K144" s="49"/>
      <c r="L144" s="49"/>
      <c r="M144" s="49"/>
      <c r="N144" s="59"/>
      <c r="O144" s="49"/>
      <c r="P144" s="49"/>
      <c r="Q144" s="271"/>
      <c r="R144" s="273"/>
      <c r="S144" s="271"/>
      <c r="T144" s="143"/>
      <c r="U144" s="37"/>
    </row>
    <row r="145" spans="1:22" ht="15.75" x14ac:dyDescent="0.2">
      <c r="A145" s="552"/>
      <c r="B145" s="91"/>
      <c r="C145" s="505"/>
      <c r="D145" s="505"/>
      <c r="E145" s="505"/>
      <c r="F145" s="505"/>
      <c r="G145" s="505"/>
      <c r="H145" s="283"/>
      <c r="I145" s="283"/>
      <c r="J145" s="205"/>
      <c r="K145" s="206"/>
      <c r="L145" s="206"/>
      <c r="M145" s="206"/>
      <c r="N145" s="205"/>
      <c r="O145" s="206"/>
      <c r="P145" s="206"/>
      <c r="Q145" s="271"/>
      <c r="R145" s="273"/>
      <c r="S145" s="271"/>
      <c r="T145" s="143"/>
      <c r="U145" s="554"/>
    </row>
    <row r="146" spans="1:22" ht="16.5" thickBot="1" x14ac:dyDescent="0.25">
      <c r="A146" s="552"/>
      <c r="B146" s="91"/>
      <c r="C146" s="374" t="s">
        <v>24</v>
      </c>
      <c r="D146" s="375"/>
      <c r="E146" s="375"/>
      <c r="F146" s="375"/>
      <c r="G146" s="375"/>
      <c r="H146" s="5"/>
      <c r="I146" s="5"/>
      <c r="J146" s="49"/>
      <c r="K146" s="49"/>
      <c r="L146" s="49"/>
      <c r="M146" s="49"/>
      <c r="N146" s="49"/>
      <c r="O146" s="49"/>
      <c r="P146" s="49"/>
      <c r="Q146" s="271"/>
      <c r="R146" s="271"/>
      <c r="S146" s="271"/>
      <c r="T146" s="143"/>
      <c r="U146" s="553"/>
    </row>
    <row r="147" spans="1:22" ht="16.5" thickBot="1" x14ac:dyDescent="0.25">
      <c r="A147" s="93"/>
      <c r="B147" s="91"/>
      <c r="C147" s="375" t="s">
        <v>3174</v>
      </c>
      <c r="D147" s="375"/>
      <c r="E147" s="375"/>
      <c r="F147" s="375"/>
      <c r="G147" s="375"/>
      <c r="H147" s="5"/>
      <c r="I147" s="5"/>
      <c r="J147" s="703">
        <f>INDEX(DatasheetPart3!$D$5:$IL$314,MATCH(Import_LA_Code,DatasheetPart3!$B$5:$B$314,0),MATCH(CONCATENATE($V147,"/",J$9),DatasheetPart3!$D$3:$IL$3,0))</f>
        <v>-762258</v>
      </c>
      <c r="K147" s="704"/>
      <c r="L147" s="49"/>
      <c r="M147" s="49"/>
      <c r="N147" s="703">
        <f>INDEX(DatasheetPart3!$D$5:$IL$314,MATCH(Import_LA_Code,DatasheetPart3!$B$5:$B$314,0),MATCH(CONCATENATE($V147,"/",N$9),DatasheetPart3!$D$3:$IL$3,0))</f>
        <v>0</v>
      </c>
      <c r="O147" s="704"/>
      <c r="P147" s="49"/>
      <c r="Q147" s="271"/>
      <c r="R147" s="768">
        <f>INDEX(DatasheetPart3!$D$5:$IL$314,MATCH(Import_LA_Code,DatasheetPart3!$B$5:$B$314,0),MATCH(CONCATENATE($V147,"/",R$9),DatasheetPart3!$D$3:$IL$3,0))</f>
        <v>-762258</v>
      </c>
      <c r="S147" s="769"/>
      <c r="T147" s="143"/>
      <c r="U147" s="37"/>
      <c r="V147" s="239" t="str">
        <f>LEFT(C147,2)</f>
        <v>38</v>
      </c>
    </row>
    <row r="148" spans="1:22" ht="15.75" thickBot="1" x14ac:dyDescent="0.25">
      <c r="A148" s="93"/>
      <c r="B148" s="91"/>
      <c r="C148" s="375"/>
      <c r="D148" s="375"/>
      <c r="E148" s="375"/>
      <c r="F148" s="375"/>
      <c r="G148" s="375"/>
      <c r="H148" s="5"/>
      <c r="I148" s="5"/>
      <c r="J148" s="5"/>
      <c r="K148" s="5"/>
      <c r="L148" s="5"/>
      <c r="M148" s="5"/>
      <c r="N148" s="5"/>
      <c r="O148" s="5"/>
      <c r="P148" s="5"/>
      <c r="Q148" s="272"/>
      <c r="R148" s="272"/>
      <c r="S148" s="272"/>
      <c r="T148" s="143"/>
      <c r="U148" s="37"/>
    </row>
    <row r="149" spans="1:22" ht="18.75" customHeight="1" thickBot="1" x14ac:dyDescent="0.25">
      <c r="A149" s="93"/>
      <c r="B149" s="91"/>
      <c r="C149" s="781" t="s">
        <v>3175</v>
      </c>
      <c r="D149" s="781"/>
      <c r="E149" s="781"/>
      <c r="F149" s="781"/>
      <c r="G149" s="781"/>
      <c r="H149" s="5"/>
      <c r="I149" s="5"/>
      <c r="J149" s="703">
        <f>INDEX(DatasheetPart3!$D$5:$IL$314,MATCH(Import_LA_Code,DatasheetPart3!$B$5:$B$314,0),MATCH(CONCATENATE($V149,"/",J$9),DatasheetPart3!$D$3:$IL$3,0))</f>
        <v>-28198</v>
      </c>
      <c r="K149" s="704"/>
      <c r="L149" s="49"/>
      <c r="M149" s="49"/>
      <c r="N149" s="703">
        <f>INDEX(DatasheetPart3!$D$5:$IL$314,MATCH(Import_LA_Code,DatasheetPart3!$B$5:$B$314,0),MATCH(CONCATENATE($V149,"/",N$9),DatasheetPart3!$D$3:$IL$3,0))</f>
        <v>0</v>
      </c>
      <c r="O149" s="704"/>
      <c r="P149" s="49"/>
      <c r="Q149" s="271"/>
      <c r="R149" s="768">
        <f>INDEX(DatasheetPart3!$D$5:$IL$314,MATCH(Import_LA_Code,DatasheetPart3!$B$5:$B$314,0),MATCH(CONCATENATE($V149,"/",R$9),DatasheetPart3!$D$3:$IL$3,0))</f>
        <v>-28198</v>
      </c>
      <c r="S149" s="769"/>
      <c r="T149" s="143"/>
      <c r="U149" s="37"/>
      <c r="V149" s="239" t="str">
        <f>LEFT(C149,2)</f>
        <v>39</v>
      </c>
    </row>
    <row r="150" spans="1:22" ht="15.75" x14ac:dyDescent="0.2">
      <c r="A150" s="93"/>
      <c r="B150" s="91"/>
      <c r="C150" s="781"/>
      <c r="D150" s="781"/>
      <c r="E150" s="781"/>
      <c r="F150" s="781"/>
      <c r="G150" s="781"/>
      <c r="H150" s="5"/>
      <c r="I150" s="5"/>
      <c r="J150" s="59"/>
      <c r="K150" s="49"/>
      <c r="L150" s="49"/>
      <c r="M150" s="49"/>
      <c r="N150" s="59"/>
      <c r="O150" s="49"/>
      <c r="P150" s="49"/>
      <c r="Q150" s="271"/>
      <c r="R150" s="273"/>
      <c r="S150" s="271"/>
      <c r="T150" s="143"/>
      <c r="U150" s="37"/>
    </row>
    <row r="151" spans="1:22" ht="15" x14ac:dyDescent="0.2">
      <c r="A151" s="93"/>
      <c r="B151" s="91"/>
      <c r="C151" s="375"/>
      <c r="D151" s="375"/>
      <c r="E151" s="375"/>
      <c r="F151" s="375"/>
      <c r="G151" s="375"/>
      <c r="H151" s="5"/>
      <c r="I151" s="5"/>
      <c r="J151" s="49"/>
      <c r="K151" s="49"/>
      <c r="L151" s="49"/>
      <c r="M151" s="49"/>
      <c r="N151" s="49"/>
      <c r="O151" s="49"/>
      <c r="P151" s="49"/>
      <c r="Q151" s="271"/>
      <c r="R151" s="271"/>
      <c r="S151" s="271"/>
      <c r="T151" s="143"/>
      <c r="U151" s="37"/>
    </row>
    <row r="152" spans="1:22" ht="16.5" thickBot="1" x14ac:dyDescent="0.25">
      <c r="A152" s="93"/>
      <c r="B152" s="91"/>
      <c r="C152" s="374" t="s">
        <v>30</v>
      </c>
      <c r="D152" s="375"/>
      <c r="E152" s="375"/>
      <c r="F152" s="375"/>
      <c r="G152" s="375"/>
      <c r="H152" s="5"/>
      <c r="I152" s="5"/>
      <c r="J152" s="49"/>
      <c r="K152" s="49"/>
      <c r="L152" s="49"/>
      <c r="M152" s="49"/>
      <c r="N152" s="49"/>
      <c r="O152" s="49"/>
      <c r="P152" s="49"/>
      <c r="Q152" s="271"/>
      <c r="R152" s="271"/>
      <c r="S152" s="271"/>
      <c r="T152" s="143"/>
      <c r="U152" s="37"/>
    </row>
    <row r="153" spans="1:22" ht="16.5" thickBot="1" x14ac:dyDescent="0.25">
      <c r="A153" s="93"/>
      <c r="B153" s="91"/>
      <c r="C153" s="375" t="s">
        <v>3176</v>
      </c>
      <c r="D153" s="375"/>
      <c r="E153" s="375"/>
      <c r="F153" s="375"/>
      <c r="G153" s="375"/>
      <c r="H153" s="5"/>
      <c r="I153" s="5"/>
      <c r="J153" s="703">
        <f>INDEX(DatasheetPart3!$D$5:$IL$314,MATCH(Import_LA_Code,DatasheetPart3!$B$5:$B$314,0),MATCH(CONCATENATE($V153,"/",J$9),DatasheetPart3!$D$3:$IL$3,0))</f>
        <v>-5147215</v>
      </c>
      <c r="K153" s="704"/>
      <c r="L153" s="49"/>
      <c r="M153" s="49"/>
      <c r="N153" s="703">
        <f>INDEX(DatasheetPart3!$D$5:$IL$314,MATCH(Import_LA_Code,DatasheetPart3!$B$5:$B$314,0),MATCH(CONCATENATE($V153,"/",N$9),DatasheetPart3!$D$3:$IL$3,0))</f>
        <v>-11134672</v>
      </c>
      <c r="O153" s="704"/>
      <c r="P153" s="49"/>
      <c r="Q153" s="271"/>
      <c r="R153" s="768">
        <f>INDEX(DatasheetPart3!$D$5:$IL$314,MATCH(Import_LA_Code,DatasheetPart3!$B$5:$B$314,0),MATCH(CONCATENATE($V153,"/",R$9),DatasheetPart3!$D$3:$IL$3,0))</f>
        <v>-16281887</v>
      </c>
      <c r="S153" s="769"/>
      <c r="T153" s="143"/>
      <c r="U153" s="37"/>
      <c r="V153" s="239" t="str">
        <f>LEFT(C153,2)</f>
        <v>40</v>
      </c>
    </row>
    <row r="154" spans="1:22" ht="15.75" thickBot="1" x14ac:dyDescent="0.25">
      <c r="A154" s="93"/>
      <c r="B154" s="91"/>
      <c r="C154" s="375"/>
      <c r="D154" s="375"/>
      <c r="E154" s="375"/>
      <c r="F154" s="375"/>
      <c r="G154" s="375"/>
      <c r="H154" s="5"/>
      <c r="I154" s="5"/>
      <c r="J154" s="5"/>
      <c r="K154" s="5"/>
      <c r="L154" s="5"/>
      <c r="M154" s="5"/>
      <c r="N154" s="5"/>
      <c r="O154" s="5"/>
      <c r="P154" s="5"/>
      <c r="Q154" s="272"/>
      <c r="R154" s="272"/>
      <c r="S154" s="272"/>
      <c r="T154" s="272"/>
      <c r="U154" s="37"/>
    </row>
    <row r="155" spans="1:22" ht="18.75" customHeight="1" thickBot="1" x14ac:dyDescent="0.25">
      <c r="A155" s="93"/>
      <c r="B155" s="91"/>
      <c r="C155" s="781" t="s">
        <v>3177</v>
      </c>
      <c r="D155" s="781"/>
      <c r="E155" s="781"/>
      <c r="F155" s="781"/>
      <c r="G155" s="781"/>
      <c r="H155" s="5"/>
      <c r="I155" s="5"/>
      <c r="J155" s="703">
        <f>INDEX(DatasheetPart3!$D$5:$IL$314,MATCH(Import_LA_Code,DatasheetPart3!$B$5:$B$314,0),MATCH(CONCATENATE($V155,"/",J$9),DatasheetPart3!$D$3:$IL$3,0))</f>
        <v>-549910</v>
      </c>
      <c r="K155" s="704"/>
      <c r="L155" s="49"/>
      <c r="M155" s="49"/>
      <c r="N155" s="703">
        <f>INDEX(DatasheetPart3!$D$5:$IL$314,MATCH(Import_LA_Code,DatasheetPart3!$B$5:$B$314,0),MATCH(CONCATENATE($V155,"/",N$9),DatasheetPart3!$D$3:$IL$3,0))</f>
        <v>-905563</v>
      </c>
      <c r="O155" s="704"/>
      <c r="P155" s="49"/>
      <c r="Q155" s="271"/>
      <c r="R155" s="768">
        <f>INDEX(DatasheetPart3!$D$5:$IL$314,MATCH(Import_LA_Code,DatasheetPart3!$B$5:$B$314,0),MATCH(CONCATENATE($V155,"/",R$9),DatasheetPart3!$D$3:$IL$3,0))</f>
        <v>-1455473</v>
      </c>
      <c r="S155" s="769"/>
      <c r="T155" s="143"/>
      <c r="U155" s="37"/>
      <c r="V155" s="239" t="str">
        <f>LEFT(C155,2)</f>
        <v>41</v>
      </c>
    </row>
    <row r="156" spans="1:22" ht="15.75" x14ac:dyDescent="0.2">
      <c r="A156" s="93"/>
      <c r="B156" s="91"/>
      <c r="C156" s="781"/>
      <c r="D156" s="781"/>
      <c r="E156" s="781"/>
      <c r="F156" s="781"/>
      <c r="G156" s="781"/>
      <c r="H156" s="5"/>
      <c r="I156" s="5"/>
      <c r="J156" s="59"/>
      <c r="K156" s="49"/>
      <c r="L156" s="49"/>
      <c r="M156" s="49"/>
      <c r="N156" s="59"/>
      <c r="O156" s="49"/>
      <c r="P156" s="49"/>
      <c r="Q156" s="271"/>
      <c r="R156" s="273"/>
      <c r="S156" s="271"/>
      <c r="T156" s="143"/>
      <c r="U156" s="37"/>
    </row>
    <row r="157" spans="1:22" ht="16.5" thickBot="1" x14ac:dyDescent="0.25">
      <c r="A157" s="93"/>
      <c r="B157" s="91"/>
      <c r="C157" s="629" t="s">
        <v>31</v>
      </c>
      <c r="D157" s="630"/>
      <c r="E157" s="630"/>
      <c r="F157" s="630"/>
      <c r="G157" s="630"/>
      <c r="H157" s="630"/>
      <c r="I157" s="257"/>
      <c r="J157" s="585" t="s">
        <v>31</v>
      </c>
      <c r="K157" s="258"/>
      <c r="L157" s="258"/>
      <c r="M157" s="258"/>
      <c r="N157" s="258"/>
      <c r="O157" s="258"/>
      <c r="P157" s="258"/>
      <c r="Q157" s="271"/>
      <c r="R157" s="273"/>
      <c r="S157" s="271"/>
      <c r="T157" s="143"/>
      <c r="U157" s="37"/>
    </row>
    <row r="158" spans="1:22" ht="16.5" thickBot="1" x14ac:dyDescent="0.25">
      <c r="A158" s="93"/>
      <c r="B158" s="91"/>
      <c r="C158" s="628" t="s">
        <v>3178</v>
      </c>
      <c r="D158" s="256"/>
      <c r="E158" s="256"/>
      <c r="F158" s="256"/>
      <c r="G158" s="256"/>
      <c r="H158" s="256"/>
      <c r="I158" s="257"/>
      <c r="J158" s="258"/>
      <c r="K158" s="258"/>
      <c r="L158" s="258"/>
      <c r="M158" s="258"/>
      <c r="N158" s="773">
        <f>INDEX(DatasheetPart3!$D$5:$IL$314,MATCH(Import_LA_Code,DatasheetPart3!$B$5:$B$314,0),MATCH(CONCATENATE($V158,"/",N$9),DatasheetPart3!$D$3:$IL$3,0))</f>
        <v>-11599298</v>
      </c>
      <c r="O158" s="774"/>
      <c r="P158" s="258"/>
      <c r="Q158" s="271"/>
      <c r="R158" s="271"/>
      <c r="S158" s="271"/>
      <c r="T158" s="143"/>
      <c r="U158" s="37"/>
      <c r="V158" s="239" t="str">
        <f>LEFT(C158,2)</f>
        <v>42</v>
      </c>
    </row>
    <row r="159" spans="1:22" ht="15.75" thickBot="1" x14ac:dyDescent="0.25">
      <c r="A159" s="93"/>
      <c r="B159" s="91"/>
      <c r="C159" s="256"/>
      <c r="D159" s="256"/>
      <c r="E159" s="256"/>
      <c r="F159" s="256"/>
      <c r="G159" s="256"/>
      <c r="H159" s="256"/>
      <c r="I159" s="258"/>
      <c r="J159" s="258"/>
      <c r="K159" s="258"/>
      <c r="L159" s="258"/>
      <c r="M159" s="258"/>
      <c r="N159" s="584"/>
      <c r="O159" s="258"/>
      <c r="P159" s="258"/>
      <c r="Q159" s="271"/>
      <c r="R159" s="271"/>
      <c r="S159" s="271"/>
      <c r="T159" s="143"/>
      <c r="U159" s="37"/>
    </row>
    <row r="160" spans="1:22" ht="16.5" thickBot="1" x14ac:dyDescent="0.25">
      <c r="A160" s="93"/>
      <c r="B160" s="91"/>
      <c r="C160" s="628" t="s">
        <v>3179</v>
      </c>
      <c r="D160" s="256"/>
      <c r="E160" s="256"/>
      <c r="F160" s="256"/>
      <c r="G160" s="256"/>
      <c r="H160" s="256"/>
      <c r="I160" s="257"/>
      <c r="J160" s="703">
        <f>INDEX(DatasheetPart3!$D$5:$IL$314,MATCH(Import_LA_Code,DatasheetPart3!$B$5:$B$314,0),MATCH(CONCATENATE($V160,"/",J$9),DatasheetPart3!$D$3:$IL$3,0))</f>
        <v>-1898436</v>
      </c>
      <c r="K160" s="704"/>
      <c r="L160" s="258"/>
      <c r="M160" s="258"/>
      <c r="N160" s="258"/>
      <c r="O160" s="258"/>
      <c r="P160" s="258"/>
      <c r="Q160" s="271"/>
      <c r="R160" s="271"/>
      <c r="S160" s="271"/>
      <c r="T160" s="143"/>
      <c r="U160" s="37"/>
      <c r="V160" s="239" t="str">
        <f>LEFT(C160,2)</f>
        <v>43</v>
      </c>
    </row>
    <row r="161" spans="1:22" ht="15.75" thickBot="1" x14ac:dyDescent="0.25">
      <c r="A161" s="552"/>
      <c r="B161" s="91"/>
      <c r="C161" s="628"/>
      <c r="D161" s="256"/>
      <c r="E161" s="256"/>
      <c r="F161" s="256"/>
      <c r="G161" s="256"/>
      <c r="H161" s="256"/>
      <c r="I161" s="257"/>
      <c r="J161" s="258"/>
      <c r="K161" s="258"/>
      <c r="L161" s="258"/>
      <c r="M161" s="258"/>
      <c r="N161" s="258"/>
      <c r="O161" s="258"/>
      <c r="P161" s="258"/>
      <c r="Q161" s="271"/>
      <c r="R161" s="271"/>
      <c r="S161" s="271"/>
      <c r="T161" s="143"/>
      <c r="U161" s="553"/>
    </row>
    <row r="162" spans="1:22" ht="16.5" thickBot="1" x14ac:dyDescent="0.25">
      <c r="A162" s="552"/>
      <c r="B162" s="91"/>
      <c r="C162" s="257" t="s">
        <v>3180</v>
      </c>
      <c r="D162" s="256"/>
      <c r="E162" s="256"/>
      <c r="F162" s="256"/>
      <c r="G162" s="256"/>
      <c r="H162" s="256"/>
      <c r="I162" s="257"/>
      <c r="J162" s="703">
        <f>INDEX(DatasheetPart3!$D$5:$IL$314,MATCH(Import_LA_Code,DatasheetPart3!$B$5:$B$314,0),MATCH(CONCATENATE($V162,"/",J$9),DatasheetPart3!$D$3:$IL$3,0))</f>
        <v>0</v>
      </c>
      <c r="K162" s="704"/>
      <c r="L162" s="258"/>
      <c r="M162" s="258"/>
      <c r="N162" s="258"/>
      <c r="O162" s="258"/>
      <c r="P162" s="258"/>
      <c r="Q162" s="271"/>
      <c r="R162" s="271"/>
      <c r="S162" s="271"/>
      <c r="T162" s="143"/>
      <c r="U162" s="553"/>
      <c r="V162" s="239" t="str">
        <f t="shared" ref="V162" si="0">LEFT(C162,2)</f>
        <v>44</v>
      </c>
    </row>
    <row r="163" spans="1:22" ht="15" x14ac:dyDescent="0.2">
      <c r="A163" s="552"/>
      <c r="B163" s="91"/>
      <c r="C163" s="628"/>
      <c r="D163" s="256"/>
      <c r="E163" s="256"/>
      <c r="F163" s="256"/>
      <c r="G163" s="256"/>
      <c r="H163" s="256"/>
      <c r="I163" s="257"/>
      <c r="J163" s="258"/>
      <c r="K163" s="258"/>
      <c r="L163" s="258"/>
      <c r="M163" s="258"/>
      <c r="N163" s="258"/>
      <c r="O163" s="258"/>
      <c r="P163" s="258"/>
      <c r="Q163" s="271"/>
      <c r="R163" s="271"/>
      <c r="S163" s="271"/>
      <c r="T163" s="143"/>
      <c r="U163" s="553"/>
    </row>
    <row r="164" spans="1:22" ht="15.75" thickBot="1" x14ac:dyDescent="0.25">
      <c r="A164" s="93"/>
      <c r="B164" s="91"/>
      <c r="C164" s="57"/>
      <c r="D164" s="57"/>
      <c r="E164" s="57"/>
      <c r="F164" s="57"/>
      <c r="G164" s="57"/>
      <c r="H164" s="5"/>
      <c r="I164" s="283"/>
      <c r="J164" s="631"/>
      <c r="K164" s="206"/>
      <c r="L164" s="206"/>
      <c r="M164" s="206"/>
      <c r="N164" s="206"/>
      <c r="O164" s="206"/>
      <c r="P164" s="206"/>
      <c r="Q164" s="271"/>
      <c r="R164" s="271"/>
      <c r="S164" s="271"/>
      <c r="T164" s="143"/>
      <c r="U164" s="37"/>
    </row>
    <row r="165" spans="1:22" ht="15.75" thickBot="1" x14ac:dyDescent="0.25">
      <c r="A165" s="93"/>
      <c r="B165" s="109"/>
      <c r="C165" s="121"/>
      <c r="D165" s="121"/>
      <c r="E165" s="121"/>
      <c r="F165" s="121"/>
      <c r="G165" s="121"/>
      <c r="H165" s="275"/>
      <c r="I165" s="275"/>
      <c r="J165" s="110"/>
      <c r="K165" s="110"/>
      <c r="L165" s="110"/>
      <c r="M165" s="110"/>
      <c r="N165" s="110"/>
      <c r="O165" s="110"/>
      <c r="P165" s="110"/>
      <c r="Q165" s="276"/>
      <c r="R165" s="276"/>
      <c r="S165" s="276"/>
      <c r="T165" s="146"/>
      <c r="U165" s="37"/>
    </row>
    <row r="166" spans="1:22" ht="16.5" thickBot="1" x14ac:dyDescent="0.25">
      <c r="A166" s="93"/>
      <c r="B166" s="111"/>
      <c r="C166" s="683" t="s">
        <v>3181</v>
      </c>
      <c r="D166" s="683"/>
      <c r="E166" s="683"/>
      <c r="F166" s="683"/>
      <c r="G166" s="683"/>
      <c r="H166" s="5"/>
      <c r="I166" s="5"/>
      <c r="J166" s="773">
        <f>INDEX(DatasheetPart3!$D$5:$IL$314,MATCH(Import_LA_Code,DatasheetPart3!$B$5:$B$314,0),MATCH(CONCATENATE($V166,"/",J$9),DatasheetPart3!$D$3:$IL$3,0))</f>
        <v>-94423481</v>
      </c>
      <c r="K166" s="774"/>
      <c r="L166" s="49"/>
      <c r="M166" s="49"/>
      <c r="N166" s="773">
        <f>INDEX(DatasheetPart3!$D$5:$IL$314,MATCH(Import_LA_Code,DatasheetPart3!$B$5:$B$314,0),MATCH(CONCATENATE($V166,"/",N$9),DatasheetPart3!$D$3:$IL$3,0))</f>
        <v>-12321176</v>
      </c>
      <c r="O166" s="774"/>
      <c r="P166" s="49"/>
      <c r="Q166" s="271"/>
      <c r="R166" s="768">
        <f>INDEX(DatasheetPart3!$D$5:$IL$314,MATCH(Import_LA_Code,DatasheetPart3!$B$5:$B$314,0),MATCH(CONCATENATE($V166,"/",R$9),DatasheetPart3!$D$3:$IL$3,0))</f>
        <v>-106744657</v>
      </c>
      <c r="S166" s="769"/>
      <c r="T166" s="147"/>
      <c r="U166" s="37"/>
      <c r="V166" s="239" t="str">
        <f>LEFT(C166,2)</f>
        <v>45</v>
      </c>
    </row>
    <row r="167" spans="1:22" ht="15.75" thickBot="1" x14ac:dyDescent="0.25">
      <c r="A167" s="93"/>
      <c r="B167" s="112"/>
      <c r="C167" s="122"/>
      <c r="D167" s="122"/>
      <c r="E167" s="122"/>
      <c r="F167" s="122"/>
      <c r="G167" s="122"/>
      <c r="H167" s="277"/>
      <c r="I167" s="277"/>
      <c r="J167" s="117"/>
      <c r="K167" s="117"/>
      <c r="L167" s="117"/>
      <c r="M167" s="117"/>
      <c r="N167" s="117"/>
      <c r="O167" s="117"/>
      <c r="P167" s="117"/>
      <c r="Q167" s="285"/>
      <c r="R167" s="285"/>
      <c r="S167" s="285"/>
      <c r="T167" s="148"/>
      <c r="U167" s="37"/>
    </row>
    <row r="168" spans="1:22" ht="15.75" thickBot="1" x14ac:dyDescent="0.25">
      <c r="A168" s="94"/>
      <c r="B168" s="95"/>
      <c r="C168" s="124"/>
      <c r="D168" s="124"/>
      <c r="E168" s="124"/>
      <c r="F168" s="124"/>
      <c r="G168" s="124"/>
      <c r="H168" s="481"/>
      <c r="I168" s="481"/>
      <c r="J168" s="190"/>
      <c r="K168" s="190"/>
      <c r="L168" s="190"/>
      <c r="M168" s="190"/>
      <c r="N168" s="190"/>
      <c r="O168" s="190"/>
      <c r="P168" s="190"/>
      <c r="Q168" s="287"/>
      <c r="R168" s="287"/>
      <c r="S168" s="287"/>
      <c r="T168" s="151"/>
      <c r="U168" s="38"/>
    </row>
    <row r="169" spans="1:22" ht="15.75" x14ac:dyDescent="0.2">
      <c r="A169" s="93"/>
      <c r="B169" s="91"/>
      <c r="C169" s="82" t="s">
        <v>1058</v>
      </c>
      <c r="D169" s="57"/>
      <c r="E169" s="57"/>
      <c r="F169" s="57"/>
      <c r="G169" s="57"/>
      <c r="H169" s="5"/>
      <c r="I169" s="5"/>
      <c r="J169" s="49"/>
      <c r="K169" s="49"/>
      <c r="L169" s="49"/>
      <c r="M169" s="49"/>
      <c r="N169" s="49"/>
      <c r="O169" s="49"/>
      <c r="P169" s="49"/>
      <c r="Q169" s="271"/>
      <c r="R169" s="271"/>
      <c r="S169" s="271"/>
      <c r="T169" s="143"/>
      <c r="U169" s="37"/>
    </row>
    <row r="170" spans="1:22" ht="16.5" thickBot="1" x14ac:dyDescent="0.25">
      <c r="A170" s="93"/>
      <c r="B170" s="91"/>
      <c r="C170" s="82" t="s">
        <v>2</v>
      </c>
      <c r="D170" s="57"/>
      <c r="E170" s="57"/>
      <c r="F170" s="57"/>
      <c r="G170" s="57"/>
      <c r="H170" s="5"/>
      <c r="I170" s="5"/>
      <c r="J170" s="49"/>
      <c r="K170" s="49"/>
      <c r="L170" s="49"/>
      <c r="M170" s="49"/>
      <c r="N170" s="49"/>
      <c r="O170" s="49"/>
      <c r="P170" s="49"/>
      <c r="Q170" s="271"/>
      <c r="R170" s="271"/>
      <c r="S170" s="271"/>
      <c r="T170" s="143"/>
      <c r="U170" s="37"/>
    </row>
    <row r="171" spans="1:22" ht="16.5" thickBot="1" x14ac:dyDescent="0.25">
      <c r="A171" s="93"/>
      <c r="B171" s="91"/>
      <c r="C171" s="57" t="s">
        <v>3182</v>
      </c>
      <c r="D171" s="57"/>
      <c r="E171" s="57"/>
      <c r="F171" s="57"/>
      <c r="G171" s="57"/>
      <c r="H171" s="5"/>
      <c r="I171" s="5"/>
      <c r="J171" s="703">
        <f>INDEX(DatasheetPart3!$D$5:$IL$314,MATCH(Import_LA_Code,DatasheetPart3!$B$5:$B$314,0),MATCH(CONCATENATE($V171,"/",J$9),DatasheetPart3!$D$3:$IL$3,0))</f>
        <v>-25459</v>
      </c>
      <c r="K171" s="704"/>
      <c r="L171" s="206"/>
      <c r="M171" s="206"/>
      <c r="N171" s="703">
        <f>INDEX(DatasheetPart3!$D$5:$IL$314,MATCH(Import_LA_Code,DatasheetPart3!$B$5:$B$314,0),MATCH(CONCATENATE($V171,"/",N$9),DatasheetPart3!$D$3:$IL$3,0))</f>
        <v>0</v>
      </c>
      <c r="O171" s="704"/>
      <c r="P171" s="206"/>
      <c r="Q171" s="271"/>
      <c r="R171" s="768">
        <f>INDEX(DatasheetPart3!$D$5:$IL$314,MATCH(Import_LA_Code,DatasheetPart3!$B$5:$B$314,0),MATCH(CONCATENATE($V171,"/",R$9),DatasheetPart3!$D$3:$IL$3,0))</f>
        <v>-25459</v>
      </c>
      <c r="S171" s="769"/>
      <c r="T171" s="143"/>
      <c r="U171" s="37"/>
      <c r="V171" s="239" t="str">
        <f>LEFT(C171,2)</f>
        <v>46</v>
      </c>
    </row>
    <row r="172" spans="1:22" ht="15.75" x14ac:dyDescent="0.2">
      <c r="A172" s="93"/>
      <c r="B172" s="91"/>
      <c r="C172" s="57" t="s">
        <v>58</v>
      </c>
      <c r="D172" s="57"/>
      <c r="E172" s="57"/>
      <c r="F172" s="57"/>
      <c r="G172" s="57"/>
      <c r="H172" s="5"/>
      <c r="I172" s="5"/>
      <c r="J172" s="205"/>
      <c r="K172" s="205"/>
      <c r="L172" s="206"/>
      <c r="M172" s="206"/>
      <c r="N172" s="205"/>
      <c r="O172" s="205"/>
      <c r="P172" s="206"/>
      <c r="Q172" s="271"/>
      <c r="R172" s="273"/>
      <c r="S172" s="271"/>
      <c r="T172" s="143"/>
      <c r="U172" s="37"/>
    </row>
    <row r="173" spans="1:22" ht="15.75" x14ac:dyDescent="0.2">
      <c r="A173" s="93"/>
      <c r="B173" s="91"/>
      <c r="C173" s="57"/>
      <c r="D173" s="57"/>
      <c r="E173" s="57"/>
      <c r="F173" s="57"/>
      <c r="G173" s="57"/>
      <c r="H173" s="5"/>
      <c r="I173" s="5"/>
      <c r="J173" s="205"/>
      <c r="K173" s="205"/>
      <c r="L173" s="206"/>
      <c r="M173" s="206"/>
      <c r="N173" s="205"/>
      <c r="O173" s="205"/>
      <c r="P173" s="206"/>
      <c r="Q173" s="271"/>
      <c r="R173" s="273"/>
      <c r="S173" s="271"/>
      <c r="T173" s="143"/>
      <c r="U173" s="37"/>
    </row>
    <row r="174" spans="1:22" ht="16.5" thickBot="1" x14ac:dyDescent="0.25">
      <c r="A174" s="93"/>
      <c r="B174" s="91"/>
      <c r="C174" s="82" t="s">
        <v>59</v>
      </c>
      <c r="D174" s="57"/>
      <c r="E174" s="57"/>
      <c r="F174" s="57"/>
      <c r="G174" s="57"/>
      <c r="H174" s="5"/>
      <c r="I174" s="5"/>
      <c r="J174" s="205"/>
      <c r="K174" s="205"/>
      <c r="L174" s="206"/>
      <c r="M174" s="206"/>
      <c r="N174" s="205"/>
      <c r="O174" s="205"/>
      <c r="P174" s="206"/>
      <c r="Q174" s="271"/>
      <c r="R174" s="273"/>
      <c r="S174" s="271"/>
      <c r="T174" s="143"/>
      <c r="U174" s="37"/>
    </row>
    <row r="175" spans="1:22" ht="16.5" thickBot="1" x14ac:dyDescent="0.25">
      <c r="A175" s="93"/>
      <c r="B175" s="91"/>
      <c r="C175" s="57" t="s">
        <v>2708</v>
      </c>
      <c r="D175" s="57"/>
      <c r="E175" s="57"/>
      <c r="F175" s="57"/>
      <c r="G175" s="57"/>
      <c r="H175" s="5"/>
      <c r="I175" s="5"/>
      <c r="J175" s="703">
        <f>INDEX(DatasheetPart3!$D$5:$IL$314,MATCH(Import_LA_Code,DatasheetPart3!$B$5:$B$314,0),MATCH(CONCATENATE($V175,"/",J$9),DatasheetPart3!$D$3:$IL$3,0))</f>
        <v>6460</v>
      </c>
      <c r="K175" s="704"/>
      <c r="L175" s="49"/>
      <c r="M175" s="49"/>
      <c r="N175" s="703">
        <f>INDEX(DatasheetPart3!$D$5:$IL$314,MATCH(Import_LA_Code,DatasheetPart3!$B$5:$B$314,0),MATCH(CONCATENATE($V175,"/",N$9),DatasheetPart3!$D$3:$IL$3,0))</f>
        <v>0</v>
      </c>
      <c r="O175" s="704"/>
      <c r="P175" s="49"/>
      <c r="Q175" s="271"/>
      <c r="R175" s="768">
        <f>INDEX(DatasheetPart3!$D$5:$IL$314,MATCH(Import_LA_Code,DatasheetPart3!$B$5:$B$314,0),MATCH(CONCATENATE($V175,"/",R$9),DatasheetPart3!$D$3:$IL$3,0))</f>
        <v>6460</v>
      </c>
      <c r="S175" s="769"/>
      <c r="T175" s="143"/>
      <c r="U175" s="37"/>
      <c r="V175" s="239" t="str">
        <f>LEFT(C175,2)</f>
        <v>47</v>
      </c>
    </row>
    <row r="176" spans="1:22" ht="15.75" x14ac:dyDescent="0.2">
      <c r="A176" s="93"/>
      <c r="B176" s="91"/>
      <c r="C176" s="57" t="s">
        <v>58</v>
      </c>
      <c r="D176" s="57"/>
      <c r="E176" s="57"/>
      <c r="F176" s="57"/>
      <c r="G176" s="57"/>
      <c r="H176" s="5"/>
      <c r="I176" s="5"/>
      <c r="J176" s="205"/>
      <c r="K176" s="205"/>
      <c r="L176" s="206"/>
      <c r="M176" s="206"/>
      <c r="N176" s="205"/>
      <c r="O176" s="205"/>
      <c r="P176" s="206"/>
      <c r="Q176" s="271"/>
      <c r="R176" s="273"/>
      <c r="S176" s="271"/>
      <c r="T176" s="143"/>
      <c r="U176" s="37"/>
    </row>
    <row r="177" spans="1:22" ht="15.75" x14ac:dyDescent="0.2">
      <c r="A177" s="93"/>
      <c r="B177" s="91"/>
      <c r="C177" s="57"/>
      <c r="D177" s="57"/>
      <c r="E177" s="57"/>
      <c r="F177" s="57"/>
      <c r="G177" s="57"/>
      <c r="H177" s="5"/>
      <c r="I177" s="5"/>
      <c r="J177" s="205"/>
      <c r="K177" s="205"/>
      <c r="L177" s="206"/>
      <c r="M177" s="206"/>
      <c r="N177" s="205"/>
      <c r="O177" s="205"/>
      <c r="P177" s="206"/>
      <c r="Q177" s="271"/>
      <c r="R177" s="273"/>
      <c r="S177" s="271"/>
      <c r="T177" s="143"/>
      <c r="U177" s="37"/>
    </row>
    <row r="178" spans="1:22" ht="16.5" thickBot="1" x14ac:dyDescent="0.25">
      <c r="A178" s="93"/>
      <c r="B178" s="91"/>
      <c r="C178" s="82" t="s">
        <v>60</v>
      </c>
      <c r="D178" s="57"/>
      <c r="E178" s="57"/>
      <c r="F178" s="57"/>
      <c r="G178" s="57"/>
      <c r="H178" s="5"/>
      <c r="I178" s="5"/>
      <c r="J178" s="5"/>
      <c r="K178" s="5"/>
      <c r="L178" s="5"/>
      <c r="M178" s="5"/>
      <c r="N178" s="5"/>
      <c r="O178" s="5"/>
      <c r="P178" s="5"/>
      <c r="Q178" s="272"/>
      <c r="R178" s="272"/>
      <c r="S178" s="272"/>
      <c r="T178" s="143"/>
      <c r="U178" s="37"/>
    </row>
    <row r="179" spans="1:22" ht="16.5" thickBot="1" x14ac:dyDescent="0.25">
      <c r="A179" s="93"/>
      <c r="B179" s="91"/>
      <c r="C179" s="57" t="s">
        <v>1054</v>
      </c>
      <c r="D179" s="57"/>
      <c r="E179" s="57"/>
      <c r="F179" s="57"/>
      <c r="G179" s="57"/>
      <c r="H179" s="5"/>
      <c r="I179" s="5"/>
      <c r="J179" s="703">
        <f>INDEX(DatasheetPart3!$D$5:$IL$314,MATCH(Import_LA_Code,DatasheetPart3!$B$5:$B$314,0),MATCH(CONCATENATE($V179,"/",J$9),DatasheetPart3!$D$3:$IL$3,0))</f>
        <v>2128093</v>
      </c>
      <c r="K179" s="704"/>
      <c r="L179" s="49"/>
      <c r="M179" s="49"/>
      <c r="N179" s="703">
        <f>INDEX(DatasheetPart3!$D$5:$IL$314,MATCH(Import_LA_Code,DatasheetPart3!$B$5:$B$314,0),MATCH(CONCATENATE($V179,"/",N$9),DatasheetPart3!$D$3:$IL$3,0))</f>
        <v>131311</v>
      </c>
      <c r="O179" s="704"/>
      <c r="P179" s="49"/>
      <c r="Q179" s="271"/>
      <c r="R179" s="768">
        <f>INDEX(DatasheetPart3!$D$5:$IL$314,MATCH(Import_LA_Code,DatasheetPart3!$B$5:$B$314,0),MATCH(CONCATENATE($V179,"/",R$9),DatasheetPart3!$D$3:$IL$3,0))</f>
        <v>2259404</v>
      </c>
      <c r="S179" s="769"/>
      <c r="T179" s="143"/>
      <c r="U179" s="37"/>
      <c r="V179" s="239" t="str">
        <f>LEFT(C179,2)</f>
        <v>48</v>
      </c>
    </row>
    <row r="180" spans="1:22" ht="15" x14ac:dyDescent="0.2">
      <c r="A180" s="93"/>
      <c r="B180" s="91"/>
      <c r="C180" s="57" t="s">
        <v>58</v>
      </c>
      <c r="D180" s="57"/>
      <c r="E180" s="57"/>
      <c r="F180" s="57"/>
      <c r="G180" s="57"/>
      <c r="H180" s="5"/>
      <c r="I180" s="5"/>
      <c r="J180" s="5"/>
      <c r="K180" s="5"/>
      <c r="L180" s="5"/>
      <c r="M180" s="5"/>
      <c r="N180" s="5"/>
      <c r="O180" s="5"/>
      <c r="P180" s="5"/>
      <c r="Q180" s="272"/>
      <c r="R180" s="272"/>
      <c r="S180" s="272"/>
      <c r="T180" s="143"/>
      <c r="U180" s="37"/>
    </row>
    <row r="181" spans="1:22" ht="15" x14ac:dyDescent="0.2">
      <c r="A181" s="93"/>
      <c r="B181" s="91"/>
      <c r="C181" s="57"/>
      <c r="D181" s="57"/>
      <c r="E181" s="57"/>
      <c r="F181" s="57"/>
      <c r="G181" s="57"/>
      <c r="H181" s="5"/>
      <c r="I181" s="5"/>
      <c r="J181" s="5"/>
      <c r="K181" s="283"/>
      <c r="L181" s="5"/>
      <c r="M181" s="5"/>
      <c r="N181" s="5"/>
      <c r="O181" s="5"/>
      <c r="P181" s="5"/>
      <c r="Q181" s="272"/>
      <c r="R181" s="272"/>
      <c r="S181" s="272"/>
      <c r="T181" s="143"/>
      <c r="U181" s="37"/>
    </row>
    <row r="182" spans="1:22" ht="16.5" thickBot="1" x14ac:dyDescent="0.25">
      <c r="A182" s="93"/>
      <c r="B182" s="91"/>
      <c r="C182" s="82" t="s">
        <v>42</v>
      </c>
      <c r="D182" s="57"/>
      <c r="E182" s="57"/>
      <c r="F182" s="57"/>
      <c r="G182" s="57"/>
      <c r="H182" s="5"/>
      <c r="I182" s="5"/>
      <c r="J182" s="49"/>
      <c r="K182" s="49"/>
      <c r="L182" s="49"/>
      <c r="M182" s="49"/>
      <c r="N182" s="49"/>
      <c r="O182" s="49"/>
      <c r="P182" s="49"/>
      <c r="Q182" s="271"/>
      <c r="R182" s="271"/>
      <c r="S182" s="271"/>
      <c r="T182" s="143"/>
      <c r="U182" s="37"/>
    </row>
    <row r="183" spans="1:22" ht="16.5" thickBot="1" x14ac:dyDescent="0.25">
      <c r="A183" s="93"/>
      <c r="B183" s="91"/>
      <c r="C183" s="57" t="s">
        <v>3296</v>
      </c>
      <c r="D183" s="57"/>
      <c r="E183" s="57"/>
      <c r="F183" s="57"/>
      <c r="G183" s="57"/>
      <c r="H183" s="5"/>
      <c r="I183" s="5"/>
      <c r="J183" s="703">
        <f>INDEX(DatasheetPart3!$D$5:$IL$314,MATCH(Import_LA_Code,DatasheetPart3!$B$5:$B$314,0),MATCH(CONCATENATE($V183,"/",J$9),DatasheetPart3!$D$3:$IL$3,0))</f>
        <v>0</v>
      </c>
      <c r="K183" s="704"/>
      <c r="L183" s="49"/>
      <c r="M183" s="49"/>
      <c r="N183" s="703">
        <f>INDEX(DatasheetPart3!$D$5:$IL$314,MATCH(Import_LA_Code,DatasheetPart3!$B$5:$B$314,0),MATCH(CONCATENATE($V183,"/",N$9),DatasheetPart3!$D$3:$IL$3,0))</f>
        <v>0</v>
      </c>
      <c r="O183" s="704"/>
      <c r="P183" s="49"/>
      <c r="Q183" s="271"/>
      <c r="R183" s="768">
        <f>INDEX(DatasheetPart3!$D$5:$IL$314,MATCH(Import_LA_Code,DatasheetPart3!$B$5:$B$314,0),MATCH(CONCATENATE($V183,"/",R$9),DatasheetPart3!$D$3:$IL$3,0))</f>
        <v>0</v>
      </c>
      <c r="S183" s="769"/>
      <c r="T183" s="143"/>
      <c r="U183" s="37"/>
      <c r="V183" s="239" t="str">
        <f>LEFT(C183,2)</f>
        <v>49</v>
      </c>
    </row>
    <row r="184" spans="1:22" ht="16.5" thickBot="1" x14ac:dyDescent="0.25">
      <c r="A184" s="93"/>
      <c r="B184" s="91"/>
      <c r="C184" s="57"/>
      <c r="D184" s="57"/>
      <c r="E184" s="57"/>
      <c r="F184" s="57"/>
      <c r="G184" s="57"/>
      <c r="H184" s="5"/>
      <c r="I184" s="5"/>
      <c r="J184" s="205"/>
      <c r="K184" s="205"/>
      <c r="L184" s="206"/>
      <c r="M184" s="206"/>
      <c r="N184" s="205"/>
      <c r="O184" s="205"/>
      <c r="P184" s="206"/>
      <c r="Q184" s="271"/>
      <c r="R184" s="273"/>
      <c r="S184" s="271"/>
      <c r="T184" s="143"/>
      <c r="U184" s="37"/>
    </row>
    <row r="185" spans="1:22" ht="18.75" customHeight="1" thickBot="1" x14ac:dyDescent="0.25">
      <c r="A185" s="93"/>
      <c r="B185" s="91"/>
      <c r="C185" s="57" t="s">
        <v>3183</v>
      </c>
      <c r="D185" s="57"/>
      <c r="E185" s="57"/>
      <c r="F185" s="57"/>
      <c r="G185" s="57"/>
      <c r="H185" s="5"/>
      <c r="I185" s="5"/>
      <c r="J185" s="703">
        <f>INDEX(DatasheetPart3!$D$5:$IL$314,MATCH(Import_LA_Code,DatasheetPart3!$B$5:$B$314,0),MATCH(CONCATENATE($V185,"/",J$9),DatasheetPart3!$D$3:$IL$3,0))</f>
        <v>4172</v>
      </c>
      <c r="K185" s="704"/>
      <c r="L185" s="283"/>
      <c r="M185" s="283"/>
      <c r="N185" s="703">
        <f>INDEX(DatasheetPart3!$D$5:$IL$314,MATCH(Import_LA_Code,DatasheetPart3!$B$5:$B$314,0),MATCH(CONCATENATE($V185,"/",N$9),DatasheetPart3!$D$3:$IL$3,0))</f>
        <v>0</v>
      </c>
      <c r="O185" s="704"/>
      <c r="P185" s="283"/>
      <c r="Q185" s="272"/>
      <c r="R185" s="768">
        <f>INDEX(DatasheetPart3!$D$5:$IL$314,MATCH(Import_LA_Code,DatasheetPart3!$B$5:$B$314,0),MATCH(CONCATENATE($V185,"/",R$9),DatasheetPart3!$D$3:$IL$3,0))</f>
        <v>4172</v>
      </c>
      <c r="S185" s="769"/>
      <c r="T185" s="143"/>
      <c r="U185" s="37"/>
      <c r="V185" s="239" t="str">
        <f>LEFT(C185,2)</f>
        <v>50</v>
      </c>
    </row>
    <row r="186" spans="1:22" ht="15" x14ac:dyDescent="0.2">
      <c r="A186" s="93"/>
      <c r="B186" s="91"/>
      <c r="C186" s="57" t="s">
        <v>58</v>
      </c>
      <c r="D186" s="57"/>
      <c r="E186" s="57"/>
      <c r="F186" s="57"/>
      <c r="G186" s="57"/>
      <c r="H186" s="5"/>
      <c r="I186" s="5"/>
      <c r="J186" s="5"/>
      <c r="K186" s="5"/>
      <c r="L186" s="5"/>
      <c r="M186" s="5"/>
      <c r="N186" s="5"/>
      <c r="O186" s="5"/>
      <c r="P186" s="5"/>
      <c r="Q186" s="272"/>
      <c r="R186" s="272"/>
      <c r="S186" s="272"/>
      <c r="T186" s="143"/>
      <c r="U186" s="37"/>
    </row>
    <row r="187" spans="1:22" ht="15.75" thickBot="1" x14ac:dyDescent="0.25">
      <c r="A187" s="552"/>
      <c r="B187" s="91"/>
      <c r="C187" s="548" t="s">
        <v>31</v>
      </c>
      <c r="D187" s="256"/>
      <c r="E187" s="256"/>
      <c r="F187" s="256"/>
      <c r="G187" s="548"/>
      <c r="H187" s="257"/>
      <c r="I187" s="257"/>
      <c r="J187" s="257"/>
      <c r="K187" s="257"/>
      <c r="L187" s="257"/>
      <c r="M187" s="257"/>
      <c r="N187" s="257"/>
      <c r="O187" s="257"/>
      <c r="P187" s="257"/>
      <c r="Q187" s="257"/>
      <c r="R187" s="257"/>
      <c r="S187" s="257"/>
      <c r="T187" s="642"/>
      <c r="U187" s="553"/>
    </row>
    <row r="188" spans="1:22" ht="16.5" thickBot="1" x14ac:dyDescent="0.25">
      <c r="A188" s="552"/>
      <c r="B188" s="91"/>
      <c r="C188" s="256" t="s">
        <v>3184</v>
      </c>
      <c r="D188" s="256"/>
      <c r="E188" s="256"/>
      <c r="F188" s="256"/>
      <c r="G188" s="256"/>
      <c r="H188" s="257"/>
      <c r="I188" s="257"/>
      <c r="J188" s="703">
        <f>INDEX(DatasheetPart3!$D$5:$IL$314,MATCH(Import_LA_Code,DatasheetPart3!$B$5:$B$314,0),MATCH(CONCATENATE($V188,"/",J$9),DatasheetPart3!$D$3:$IL$3,0))</f>
        <v>23545</v>
      </c>
      <c r="K188" s="704"/>
      <c r="L188" s="257"/>
      <c r="M188" s="257"/>
      <c r="N188" s="703">
        <f>INDEX(DatasheetPart3!$D$5:$IL$314,MATCH(Import_LA_Code,DatasheetPart3!$B$5:$B$314,0),MATCH(CONCATENATE($V188,"/",N$9),DatasheetPart3!$D$3:$IL$3,0))</f>
        <v>0</v>
      </c>
      <c r="O188" s="704"/>
      <c r="P188" s="257"/>
      <c r="Q188" s="257"/>
      <c r="R188" s="768">
        <f>INDEX(DatasheetPart3!$D$5:$IL$314,MATCH(Import_LA_Code,DatasheetPart3!$B$5:$B$314,0),MATCH(CONCATENATE($V188,"/",R$9),DatasheetPart3!$D$3:$IL$3,0))</f>
        <v>23545</v>
      </c>
      <c r="S188" s="769"/>
      <c r="T188" s="642"/>
      <c r="U188" s="553"/>
      <c r="V188" s="239" t="str">
        <f>LEFT(C188,3)</f>
        <v>50a</v>
      </c>
    </row>
    <row r="189" spans="1:22" ht="15.75" thickBot="1" x14ac:dyDescent="0.25">
      <c r="A189" s="552"/>
      <c r="B189" s="91"/>
      <c r="C189" s="256"/>
      <c r="D189" s="256"/>
      <c r="E189" s="256"/>
      <c r="F189" s="256"/>
      <c r="G189" s="256"/>
      <c r="H189" s="257"/>
      <c r="I189" s="257"/>
      <c r="J189" s="257"/>
      <c r="K189" s="257"/>
      <c r="L189" s="257"/>
      <c r="M189" s="257"/>
      <c r="N189" s="257"/>
      <c r="O189" s="257"/>
      <c r="P189" s="257"/>
      <c r="Q189" s="257"/>
      <c r="R189" s="257"/>
      <c r="S189" s="257"/>
      <c r="T189" s="642"/>
      <c r="U189" s="553"/>
    </row>
    <row r="190" spans="1:22" ht="16.5" thickBot="1" x14ac:dyDescent="0.25">
      <c r="A190" s="552"/>
      <c r="B190" s="91"/>
      <c r="C190" s="256" t="s">
        <v>3185</v>
      </c>
      <c r="D190" s="256"/>
      <c r="E190" s="256"/>
      <c r="F190" s="256"/>
      <c r="G190" s="256"/>
      <c r="H190" s="257"/>
      <c r="I190" s="257"/>
      <c r="J190" s="703">
        <f>INDEX(DatasheetPart3!$D$5:$IL$314,MATCH(Import_LA_Code,DatasheetPart3!$B$5:$B$314,0),MATCH(CONCATENATE($V190,"/",J$9),DatasheetPart3!$D$3:$IL$3,0))</f>
        <v>-19373</v>
      </c>
      <c r="K190" s="704"/>
      <c r="L190" s="257"/>
      <c r="M190" s="257"/>
      <c r="N190" s="703">
        <f>INDEX(DatasheetPart3!$D$5:$IL$314,MATCH(Import_LA_Code,DatasheetPart3!$B$5:$B$314,0),MATCH(CONCATENATE($V190,"/",N$9),DatasheetPart3!$D$3:$IL$3,0))</f>
        <v>0</v>
      </c>
      <c r="O190" s="704"/>
      <c r="P190" s="257"/>
      <c r="Q190" s="257"/>
      <c r="R190" s="768">
        <f>INDEX(DatasheetPart3!$D$5:$IL$314,MATCH(Import_LA_Code,DatasheetPart3!$B$5:$B$314,0),MATCH(CONCATENATE($V190,"/",R$9),DatasheetPart3!$D$3:$IL$3,0))</f>
        <v>-19373</v>
      </c>
      <c r="S190" s="769"/>
      <c r="T190" s="642"/>
      <c r="U190" s="553"/>
      <c r="V190" s="239" t="str">
        <f>LEFT(C190,3)</f>
        <v>50b</v>
      </c>
    </row>
    <row r="191" spans="1:22" ht="15" x14ac:dyDescent="0.2">
      <c r="A191" s="93"/>
      <c r="B191" s="91"/>
      <c r="C191" s="57"/>
      <c r="D191" s="57"/>
      <c r="E191" s="57"/>
      <c r="F191" s="57"/>
      <c r="G191" s="57"/>
      <c r="H191" s="5"/>
      <c r="I191" s="5"/>
      <c r="J191" s="5"/>
      <c r="K191" s="5"/>
      <c r="L191" s="5"/>
      <c r="M191" s="5"/>
      <c r="N191" s="5"/>
      <c r="O191" s="5"/>
      <c r="P191" s="5"/>
      <c r="Q191" s="272"/>
      <c r="R191" s="272"/>
      <c r="S191" s="272"/>
      <c r="T191" s="143"/>
      <c r="U191" s="37"/>
    </row>
    <row r="192" spans="1:22" ht="16.5" thickBot="1" x14ac:dyDescent="0.25">
      <c r="A192" s="93"/>
      <c r="B192" s="91"/>
      <c r="C192" s="374" t="s">
        <v>750</v>
      </c>
      <c r="D192" s="375"/>
      <c r="E192" s="375"/>
      <c r="F192" s="375"/>
      <c r="G192" s="375"/>
      <c r="H192" s="283"/>
      <c r="I192" s="283"/>
      <c r="J192" s="283"/>
      <c r="K192" s="283"/>
      <c r="L192" s="283"/>
      <c r="M192" s="283"/>
      <c r="N192" s="283"/>
      <c r="O192" s="283"/>
      <c r="P192" s="283"/>
      <c r="Q192" s="272"/>
      <c r="R192" s="272"/>
      <c r="S192" s="272"/>
      <c r="T192" s="143"/>
      <c r="U192" s="37"/>
    </row>
    <row r="193" spans="1:22" ht="18.75" customHeight="1" thickBot="1" x14ac:dyDescent="0.25">
      <c r="A193" s="93"/>
      <c r="B193" s="91"/>
      <c r="C193" s="375" t="s">
        <v>1002</v>
      </c>
      <c r="D193" s="375"/>
      <c r="E193" s="375"/>
      <c r="F193" s="375"/>
      <c r="G193" s="375"/>
      <c r="H193" s="283"/>
      <c r="I193" s="283"/>
      <c r="J193" s="703">
        <f>INDEX(DatasheetPart3!$D$5:$IL$314,MATCH(Import_LA_Code,DatasheetPart3!$B$5:$B$314,0),MATCH(CONCATENATE($V193,"/",J$9),DatasheetPart3!$D$3:$IL$3,0))</f>
        <v>-867501</v>
      </c>
      <c r="K193" s="704"/>
      <c r="L193" s="283"/>
      <c r="M193" s="283"/>
      <c r="N193" s="703">
        <f>INDEX(DatasheetPart3!$D$5:$IL$314,MATCH(Import_LA_Code,DatasheetPart3!$B$5:$B$314,0),MATCH(CONCATENATE($V193,"/",N$9),DatasheetPart3!$D$3:$IL$3,0))</f>
        <v>-168</v>
      </c>
      <c r="O193" s="704"/>
      <c r="P193" s="283"/>
      <c r="Q193" s="272"/>
      <c r="R193" s="768">
        <f>INDEX(DatasheetPart3!$D$5:$IL$314,MATCH(Import_LA_Code,DatasheetPart3!$B$5:$B$314,0),MATCH(CONCATENATE($V193,"/",R$9),DatasheetPart3!$D$3:$IL$3,0))</f>
        <v>-867669</v>
      </c>
      <c r="S193" s="769"/>
      <c r="T193" s="143"/>
      <c r="U193" s="37"/>
      <c r="V193" s="239" t="str">
        <f>LEFT(C193,2)</f>
        <v>51</v>
      </c>
    </row>
    <row r="194" spans="1:22" ht="18.75" customHeight="1" x14ac:dyDescent="0.2">
      <c r="A194" s="93"/>
      <c r="B194" s="91"/>
      <c r="C194" s="375" t="s">
        <v>58</v>
      </c>
      <c r="D194" s="375"/>
      <c r="E194" s="375"/>
      <c r="F194" s="375"/>
      <c r="G194" s="375"/>
      <c r="H194" s="283"/>
      <c r="I194" s="283"/>
      <c r="J194" s="283"/>
      <c r="K194" s="283"/>
      <c r="L194" s="283"/>
      <c r="M194" s="283"/>
      <c r="N194" s="283"/>
      <c r="O194" s="283"/>
      <c r="P194" s="283"/>
      <c r="Q194" s="272"/>
      <c r="R194" s="272"/>
      <c r="S194" s="272"/>
      <c r="T194" s="143"/>
      <c r="U194" s="37"/>
    </row>
    <row r="195" spans="1:22" ht="15" x14ac:dyDescent="0.2">
      <c r="A195" s="93"/>
      <c r="B195" s="91"/>
      <c r="C195" s="57"/>
      <c r="D195" s="57"/>
      <c r="E195" s="57"/>
      <c r="F195" s="57"/>
      <c r="G195" s="57"/>
      <c r="H195" s="5"/>
      <c r="I195" s="5"/>
      <c r="J195" s="5"/>
      <c r="K195" s="5"/>
      <c r="L195" s="5"/>
      <c r="M195" s="5"/>
      <c r="N195" s="5"/>
      <c r="O195" s="5"/>
      <c r="P195" s="5"/>
      <c r="Q195" s="272"/>
      <c r="R195" s="272"/>
      <c r="S195" s="272"/>
      <c r="T195" s="143"/>
      <c r="U195" s="37"/>
    </row>
    <row r="196" spans="1:22" ht="16.5" thickBot="1" x14ac:dyDescent="0.25">
      <c r="A196" s="93"/>
      <c r="B196" s="91"/>
      <c r="C196" s="82" t="s">
        <v>29</v>
      </c>
      <c r="D196" s="57"/>
      <c r="E196" s="57"/>
      <c r="F196" s="57"/>
      <c r="G196" s="57"/>
      <c r="H196" s="5"/>
      <c r="I196" s="5"/>
      <c r="J196" s="5"/>
      <c r="K196" s="5"/>
      <c r="L196" s="5"/>
      <c r="M196" s="5"/>
      <c r="N196" s="5"/>
      <c r="O196" s="5"/>
      <c r="P196" s="5"/>
      <c r="Q196" s="272"/>
      <c r="R196" s="272"/>
      <c r="S196" s="272"/>
      <c r="T196" s="143"/>
      <c r="U196" s="37"/>
    </row>
    <row r="197" spans="1:22" ht="16.5" thickBot="1" x14ac:dyDescent="0.25">
      <c r="A197" s="93"/>
      <c r="B197" s="91"/>
      <c r="C197" s="57" t="s">
        <v>3297</v>
      </c>
      <c r="D197" s="57"/>
      <c r="E197" s="57"/>
      <c r="F197" s="57"/>
      <c r="G197" s="57"/>
      <c r="H197" s="5"/>
      <c r="I197" s="5"/>
      <c r="J197" s="703">
        <f>INDEX(DatasheetPart3!$D$5:$IL$314,MATCH(Import_LA_Code,DatasheetPart3!$B$5:$B$314,0),MATCH(CONCATENATE($V197,"/",J$9),DatasheetPart3!$D$3:$IL$3,0))</f>
        <v>-3788423</v>
      </c>
      <c r="K197" s="704"/>
      <c r="L197" s="49"/>
      <c r="M197" s="49"/>
      <c r="N197" s="703">
        <f>INDEX(DatasheetPart3!$D$5:$IL$314,MATCH(Import_LA_Code,DatasheetPart3!$B$5:$B$314,0),MATCH(CONCATENATE($V197,"/",N$9),DatasheetPart3!$D$3:$IL$3,0))</f>
        <v>0</v>
      </c>
      <c r="O197" s="704"/>
      <c r="P197" s="49"/>
      <c r="Q197" s="271"/>
      <c r="R197" s="768">
        <f>INDEX(DatasheetPart3!$D$5:$IL$314,MATCH(Import_LA_Code,DatasheetPart3!$B$5:$B$314,0),MATCH(CONCATENATE($V197,"/",R$9),DatasheetPart3!$D$3:$IL$3,0))</f>
        <v>-3788423</v>
      </c>
      <c r="S197" s="769"/>
      <c r="T197" s="143"/>
      <c r="U197" s="37"/>
      <c r="V197" s="239" t="str">
        <f>LEFT(C197,2)</f>
        <v>52</v>
      </c>
    </row>
    <row r="198" spans="1:22" ht="16.5" thickBot="1" x14ac:dyDescent="0.25">
      <c r="A198" s="93"/>
      <c r="B198" s="91"/>
      <c r="C198" s="57"/>
      <c r="D198" s="57"/>
      <c r="E198" s="57"/>
      <c r="F198" s="57"/>
      <c r="G198" s="57"/>
      <c r="H198" s="5"/>
      <c r="I198" s="5"/>
      <c r="J198" s="283"/>
      <c r="K198" s="283"/>
      <c r="L198" s="49"/>
      <c r="M198" s="49"/>
      <c r="N198" s="5"/>
      <c r="O198" s="5"/>
      <c r="P198" s="49"/>
      <c r="Q198" s="271"/>
      <c r="R198" s="273"/>
      <c r="S198" s="271"/>
      <c r="T198" s="143"/>
      <c r="U198" s="37"/>
    </row>
    <row r="199" spans="1:22" ht="16.5" thickBot="1" x14ac:dyDescent="0.25">
      <c r="A199" s="93"/>
      <c r="B199" s="91"/>
      <c r="C199" s="375" t="s">
        <v>3186</v>
      </c>
      <c r="D199" s="375"/>
      <c r="E199" s="375"/>
      <c r="F199" s="375"/>
      <c r="G199" s="375"/>
      <c r="H199" s="283"/>
      <c r="I199" s="283"/>
      <c r="J199" s="703">
        <f>INDEX(DatasheetPart3!$D$5:$IL$314,MATCH(Import_LA_Code,DatasheetPart3!$B$5:$B$314,0),MATCH(CONCATENATE($V199,"/",J$9),DatasheetPart3!$D$3:$IL$3,0))</f>
        <v>32663</v>
      </c>
      <c r="K199" s="704"/>
      <c r="L199" s="283"/>
      <c r="M199" s="283"/>
      <c r="N199" s="703">
        <f>INDEX(DatasheetPart3!$D$5:$IL$314,MATCH(Import_LA_Code,DatasheetPart3!$B$5:$B$314,0),MATCH(CONCATENATE($V199,"/",N$9),DatasheetPart3!$D$3:$IL$3,0))</f>
        <v>0</v>
      </c>
      <c r="O199" s="704"/>
      <c r="P199" s="283"/>
      <c r="Q199" s="272"/>
      <c r="R199" s="768">
        <f>INDEX(DatasheetPart3!$D$5:$IL$314,MATCH(Import_LA_Code,DatasheetPart3!$B$5:$B$314,0),MATCH(CONCATENATE($V199,"/",R$9),DatasheetPart3!$D$3:$IL$3,0))</f>
        <v>32663</v>
      </c>
      <c r="S199" s="769"/>
      <c r="T199" s="143"/>
      <c r="U199" s="37"/>
      <c r="V199" s="239" t="str">
        <f>LEFT(C199,2)</f>
        <v>53</v>
      </c>
    </row>
    <row r="200" spans="1:22" ht="15" x14ac:dyDescent="0.2">
      <c r="A200" s="93"/>
      <c r="B200" s="91"/>
      <c r="C200" s="375" t="s">
        <v>58</v>
      </c>
      <c r="D200" s="375"/>
      <c r="E200" s="375"/>
      <c r="F200" s="375"/>
      <c r="G200" s="375"/>
      <c r="H200" s="283"/>
      <c r="I200" s="283"/>
      <c r="J200" s="283"/>
      <c r="K200" s="283"/>
      <c r="L200" s="283"/>
      <c r="M200" s="283"/>
      <c r="N200" s="283"/>
      <c r="O200" s="283"/>
      <c r="P200" s="283"/>
      <c r="Q200" s="272"/>
      <c r="R200" s="272"/>
      <c r="S200" s="272"/>
      <c r="T200" s="143"/>
      <c r="U200" s="37"/>
    </row>
    <row r="201" spans="1:22" ht="15.75" x14ac:dyDescent="0.2">
      <c r="A201" s="93"/>
      <c r="B201" s="91"/>
      <c r="C201" s="57"/>
      <c r="D201" s="57"/>
      <c r="E201" s="57"/>
      <c r="F201" s="57"/>
      <c r="G201" s="57"/>
      <c r="H201" s="5"/>
      <c r="I201" s="5"/>
      <c r="J201" s="5"/>
      <c r="K201" s="5"/>
      <c r="L201" s="5"/>
      <c r="M201" s="5"/>
      <c r="N201" s="5"/>
      <c r="O201" s="5"/>
      <c r="P201" s="49"/>
      <c r="Q201" s="271"/>
      <c r="R201" s="273"/>
      <c r="S201" s="271"/>
      <c r="T201" s="143"/>
      <c r="U201" s="37"/>
    </row>
    <row r="202" spans="1:22" ht="16.5" thickBot="1" x14ac:dyDescent="0.25">
      <c r="A202" s="93"/>
      <c r="B202" s="91"/>
      <c r="C202" s="82" t="s">
        <v>1072</v>
      </c>
      <c r="D202" s="57"/>
      <c r="E202" s="57"/>
      <c r="F202" s="57"/>
      <c r="G202" s="57"/>
      <c r="H202" s="5"/>
      <c r="I202" s="5"/>
      <c r="J202" s="5"/>
      <c r="K202" s="5"/>
      <c r="L202" s="5"/>
      <c r="M202" s="5"/>
      <c r="N202" s="5"/>
      <c r="O202" s="5"/>
      <c r="P202" s="49"/>
      <c r="Q202" s="271"/>
      <c r="R202" s="273"/>
      <c r="S202" s="271"/>
      <c r="T202" s="143"/>
      <c r="U202" s="37"/>
    </row>
    <row r="203" spans="1:22" ht="16.5" thickBot="1" x14ac:dyDescent="0.25">
      <c r="A203" s="93"/>
      <c r="B203" s="91"/>
      <c r="C203" s="57" t="s">
        <v>3298</v>
      </c>
      <c r="D203" s="57"/>
      <c r="E203" s="57"/>
      <c r="F203" s="57"/>
      <c r="G203" s="57"/>
      <c r="H203" s="5"/>
      <c r="I203" s="5"/>
      <c r="J203" s="703">
        <f>INDEX(DatasheetPart3!$D$5:$IL$314,MATCH(Import_LA_Code,DatasheetPart3!$B$5:$B$314,0),MATCH(CONCATENATE($V203,"/",J$9),DatasheetPart3!$D$3:$IL$3,0))</f>
        <v>-98452</v>
      </c>
      <c r="K203" s="704"/>
      <c r="L203" s="49"/>
      <c r="M203" s="49"/>
      <c r="N203" s="703">
        <f>INDEX(DatasheetPart3!$D$5:$IL$314,MATCH(Import_LA_Code,DatasheetPart3!$B$5:$B$314,0),MATCH(CONCATENATE($V203,"/",N$9),DatasheetPart3!$D$3:$IL$3,0))</f>
        <v>-125</v>
      </c>
      <c r="O203" s="704"/>
      <c r="P203" s="49"/>
      <c r="Q203" s="271"/>
      <c r="R203" s="768">
        <f>INDEX(DatasheetPart3!$D$5:$IL$314,MATCH(Import_LA_Code,DatasheetPart3!$B$5:$B$314,0),MATCH(CONCATENATE($V203,"/",R$9),DatasheetPart3!$D$3:$IL$3,0))</f>
        <v>-98577</v>
      </c>
      <c r="S203" s="769"/>
      <c r="T203" s="143"/>
      <c r="U203" s="37"/>
      <c r="V203" s="239" t="str">
        <f>LEFT(C203,2)</f>
        <v>54</v>
      </c>
    </row>
    <row r="204" spans="1:22" ht="16.5" thickBot="1" x14ac:dyDescent="0.25">
      <c r="A204" s="93"/>
      <c r="B204" s="91"/>
      <c r="C204" s="57"/>
      <c r="D204" s="57"/>
      <c r="E204" s="57"/>
      <c r="F204" s="57"/>
      <c r="G204" s="57"/>
      <c r="H204" s="5"/>
      <c r="I204" s="5"/>
      <c r="J204" s="283"/>
      <c r="K204" s="283"/>
      <c r="L204" s="49"/>
      <c r="M204" s="49"/>
      <c r="N204" s="5"/>
      <c r="O204" s="5"/>
      <c r="P204" s="49"/>
      <c r="Q204" s="271"/>
      <c r="R204" s="273"/>
      <c r="S204" s="271"/>
      <c r="T204" s="143"/>
      <c r="U204" s="37"/>
    </row>
    <row r="205" spans="1:22" ht="16.5" thickBot="1" x14ac:dyDescent="0.25">
      <c r="A205" s="93"/>
      <c r="B205" s="91"/>
      <c r="C205" s="375" t="s">
        <v>3187</v>
      </c>
      <c r="D205" s="375"/>
      <c r="E205" s="375"/>
      <c r="F205" s="375"/>
      <c r="G205" s="375"/>
      <c r="H205" s="283"/>
      <c r="I205" s="283"/>
      <c r="J205" s="703">
        <f>INDEX(DatasheetPart3!$D$5:$IL$314,MATCH(Import_LA_Code,DatasheetPart3!$B$5:$B$314,0),MATCH(CONCATENATE($V205,"/",J$9),DatasheetPart3!$D$3:$IL$3,0))</f>
        <v>-7464</v>
      </c>
      <c r="K205" s="704"/>
      <c r="L205" s="283"/>
      <c r="M205" s="283"/>
      <c r="N205" s="703">
        <f>INDEX(DatasheetPart3!$D$5:$IL$314,MATCH(Import_LA_Code,DatasheetPart3!$B$5:$B$314,0),MATCH(CONCATENATE($V205,"/",N$9),DatasheetPart3!$D$3:$IL$3,0))</f>
        <v>0</v>
      </c>
      <c r="O205" s="704"/>
      <c r="P205" s="283"/>
      <c r="Q205" s="272"/>
      <c r="R205" s="768">
        <f>INDEX(DatasheetPart3!$D$5:$IL$314,MATCH(Import_LA_Code,DatasheetPart3!$B$5:$B$314,0),MATCH(CONCATENATE($V205,"/",R$9),DatasheetPart3!$D$3:$IL$3,0))</f>
        <v>-7464</v>
      </c>
      <c r="S205" s="769"/>
      <c r="T205" s="143"/>
      <c r="U205" s="37"/>
      <c r="V205" s="239" t="str">
        <f>LEFT(C205,2)</f>
        <v>55</v>
      </c>
    </row>
    <row r="206" spans="1:22" ht="15" x14ac:dyDescent="0.2">
      <c r="A206" s="93"/>
      <c r="B206" s="91"/>
      <c r="C206" s="375" t="s">
        <v>58</v>
      </c>
      <c r="D206" s="375"/>
      <c r="E206" s="375"/>
      <c r="F206" s="375"/>
      <c r="G206" s="375"/>
      <c r="H206" s="283"/>
      <c r="I206" s="283"/>
      <c r="J206" s="283"/>
      <c r="K206" s="283"/>
      <c r="L206" s="283"/>
      <c r="M206" s="283"/>
      <c r="N206" s="283"/>
      <c r="O206" s="283"/>
      <c r="P206" s="283"/>
      <c r="Q206" s="272"/>
      <c r="R206" s="272"/>
      <c r="S206" s="272"/>
      <c r="T206" s="143"/>
      <c r="U206" s="37"/>
    </row>
    <row r="207" spans="1:22" ht="15.75" x14ac:dyDescent="0.2">
      <c r="A207" s="93"/>
      <c r="B207" s="91"/>
      <c r="C207" s="57"/>
      <c r="D207" s="57"/>
      <c r="E207" s="57"/>
      <c r="F207" s="57"/>
      <c r="G207" s="57"/>
      <c r="H207" s="5"/>
      <c r="I207" s="5"/>
      <c r="J207" s="5"/>
      <c r="K207" s="5"/>
      <c r="L207" s="5"/>
      <c r="M207" s="5"/>
      <c r="N207" s="5"/>
      <c r="O207" s="5"/>
      <c r="P207" s="49"/>
      <c r="Q207" s="271"/>
      <c r="R207" s="273"/>
      <c r="S207" s="271"/>
      <c r="T207" s="143"/>
      <c r="U207" s="37"/>
    </row>
    <row r="208" spans="1:22" ht="16.5" thickBot="1" x14ac:dyDescent="0.25">
      <c r="A208" s="93"/>
      <c r="B208" s="91"/>
      <c r="C208" s="82" t="s">
        <v>825</v>
      </c>
      <c r="D208" s="57"/>
      <c r="E208" s="57"/>
      <c r="F208" s="57"/>
      <c r="G208" s="57"/>
      <c r="H208" s="5"/>
      <c r="I208" s="5"/>
      <c r="J208" s="5"/>
      <c r="K208" s="5"/>
      <c r="L208" s="5"/>
      <c r="M208" s="5"/>
      <c r="N208" s="5"/>
      <c r="O208" s="5"/>
      <c r="P208" s="49"/>
      <c r="Q208" s="271"/>
      <c r="R208" s="273"/>
      <c r="S208" s="271"/>
      <c r="T208" s="143"/>
      <c r="U208" s="37"/>
    </row>
    <row r="209" spans="1:22" ht="16.5" thickBot="1" x14ac:dyDescent="0.25">
      <c r="A209" s="93"/>
      <c r="B209" s="91"/>
      <c r="C209" s="57" t="s">
        <v>3299</v>
      </c>
      <c r="D209" s="57"/>
      <c r="E209" s="57"/>
      <c r="F209" s="57"/>
      <c r="G209" s="57"/>
      <c r="H209" s="5"/>
      <c r="I209" s="5"/>
      <c r="J209" s="703">
        <f>INDEX(DatasheetPart3!$D$5:$IL$314,MATCH(Import_LA_Code,DatasheetPart3!$B$5:$B$314,0),MATCH(CONCATENATE($V209,"/",J$9),DatasheetPart3!$D$3:$IL$3,0))</f>
        <v>-19829443</v>
      </c>
      <c r="K209" s="704"/>
      <c r="L209" s="49"/>
      <c r="M209" s="49"/>
      <c r="N209" s="703">
        <f>INDEX(DatasheetPart3!$D$5:$IL$314,MATCH(Import_LA_Code,DatasheetPart3!$B$5:$B$314,0),MATCH(CONCATENATE($V209,"/",N$9),DatasheetPart3!$D$3:$IL$3,0))</f>
        <v>-84743</v>
      </c>
      <c r="O209" s="704"/>
      <c r="P209" s="49"/>
      <c r="Q209" s="271"/>
      <c r="R209" s="768">
        <f>INDEX(DatasheetPart3!$D$5:$IL$314,MATCH(Import_LA_Code,DatasheetPart3!$B$5:$B$314,0),MATCH(CONCATENATE($V209,"/",R$9),DatasheetPart3!$D$3:$IL$3,0))</f>
        <v>-19914186</v>
      </c>
      <c r="S209" s="769"/>
      <c r="T209" s="143"/>
      <c r="U209" s="37"/>
      <c r="V209" s="239" t="str">
        <f>LEFT(C209,2)</f>
        <v>56</v>
      </c>
    </row>
    <row r="210" spans="1:22" ht="16.5" thickBot="1" x14ac:dyDescent="0.25">
      <c r="A210" s="93"/>
      <c r="B210" s="91"/>
      <c r="C210" s="57"/>
      <c r="D210" s="57"/>
      <c r="E210" s="57"/>
      <c r="F210" s="57"/>
      <c r="G210" s="57"/>
      <c r="H210" s="5"/>
      <c r="I210" s="5"/>
      <c r="J210" s="283"/>
      <c r="K210" s="283"/>
      <c r="L210" s="49"/>
      <c r="M210" s="49"/>
      <c r="N210" s="5"/>
      <c r="O210" s="5"/>
      <c r="P210" s="49"/>
      <c r="Q210" s="271"/>
      <c r="R210" s="273"/>
      <c r="S210" s="271"/>
      <c r="T210" s="143"/>
      <c r="U210" s="37"/>
    </row>
    <row r="211" spans="1:22" ht="16.5" thickBot="1" x14ac:dyDescent="0.25">
      <c r="A211" s="93"/>
      <c r="B211" s="91"/>
      <c r="C211" s="375" t="s">
        <v>3188</v>
      </c>
      <c r="D211" s="375"/>
      <c r="E211" s="375"/>
      <c r="F211" s="375"/>
      <c r="G211" s="375"/>
      <c r="H211" s="283"/>
      <c r="I211" s="283"/>
      <c r="J211" s="703">
        <f>INDEX(DatasheetPart3!$D$5:$IL$314,MATCH(Import_LA_Code,DatasheetPart3!$B$5:$B$314,0),MATCH(CONCATENATE($V211,"/",J$9),DatasheetPart3!$D$3:$IL$3,0))</f>
        <v>714198</v>
      </c>
      <c r="K211" s="704"/>
      <c r="L211" s="283"/>
      <c r="M211" s="283"/>
      <c r="N211" s="703">
        <f>INDEX(DatasheetPart3!$D$5:$IL$314,MATCH(Import_LA_Code,DatasheetPart3!$B$5:$B$314,0),MATCH(CONCATENATE($V211,"/",N$9),DatasheetPart3!$D$3:$IL$3,0))</f>
        <v>4206</v>
      </c>
      <c r="O211" s="704"/>
      <c r="P211" s="283"/>
      <c r="Q211" s="272"/>
      <c r="R211" s="768">
        <f>INDEX(DatasheetPart3!$D$5:$IL$314,MATCH(Import_LA_Code,DatasheetPart3!$B$5:$B$314,0),MATCH(CONCATENATE($V211,"/",R$9),DatasheetPart3!$D$3:$IL$3,0))</f>
        <v>718404</v>
      </c>
      <c r="S211" s="769"/>
      <c r="T211" s="143"/>
      <c r="U211" s="37"/>
      <c r="V211" s="239" t="str">
        <f>LEFT(C211,2)</f>
        <v>57</v>
      </c>
    </row>
    <row r="212" spans="1:22" ht="15" x14ac:dyDescent="0.2">
      <c r="A212" s="93"/>
      <c r="B212" s="91"/>
      <c r="C212" s="375" t="s">
        <v>58</v>
      </c>
      <c r="D212" s="375"/>
      <c r="E212" s="375"/>
      <c r="F212" s="375"/>
      <c r="G212" s="375"/>
      <c r="H212" s="283"/>
      <c r="I212" s="283"/>
      <c r="J212" s="283"/>
      <c r="K212" s="283"/>
      <c r="L212" s="283"/>
      <c r="M212" s="283"/>
      <c r="N212" s="283"/>
      <c r="O212" s="283"/>
      <c r="P212" s="283"/>
      <c r="Q212" s="272"/>
      <c r="R212" s="272"/>
      <c r="S212" s="272"/>
      <c r="T212" s="143"/>
      <c r="U212" s="37"/>
    </row>
    <row r="213" spans="1:22" ht="15.75" x14ac:dyDescent="0.2">
      <c r="A213" s="93"/>
      <c r="B213" s="91"/>
      <c r="C213" s="57"/>
      <c r="D213" s="57"/>
      <c r="E213" s="57"/>
      <c r="F213" s="57"/>
      <c r="G213" s="57"/>
      <c r="H213" s="5"/>
      <c r="I213" s="5"/>
      <c r="J213" s="5"/>
      <c r="K213" s="5"/>
      <c r="L213" s="5"/>
      <c r="M213" s="5"/>
      <c r="N213" s="5"/>
      <c r="O213" s="5"/>
      <c r="P213" s="49"/>
      <c r="Q213" s="271"/>
      <c r="R213" s="273"/>
      <c r="S213" s="271"/>
      <c r="T213" s="143"/>
      <c r="U213" s="37"/>
    </row>
    <row r="214" spans="1:22" ht="16.5" thickBot="1" x14ac:dyDescent="0.25">
      <c r="A214" s="93"/>
      <c r="B214" s="91"/>
      <c r="C214" s="82" t="s">
        <v>826</v>
      </c>
      <c r="D214" s="57"/>
      <c r="E214" s="57"/>
      <c r="F214" s="57"/>
      <c r="G214" s="57"/>
      <c r="H214" s="5"/>
      <c r="I214" s="5"/>
      <c r="J214" s="779"/>
      <c r="K214" s="780"/>
      <c r="L214" s="5"/>
      <c r="M214" s="5"/>
      <c r="N214" s="779"/>
      <c r="O214" s="780"/>
      <c r="P214" s="49"/>
      <c r="Q214" s="271"/>
      <c r="R214" s="273"/>
      <c r="S214" s="271"/>
      <c r="T214" s="143"/>
      <c r="U214" s="37"/>
    </row>
    <row r="215" spans="1:22" ht="16.5" thickBot="1" x14ac:dyDescent="0.25">
      <c r="A215" s="93"/>
      <c r="B215" s="91"/>
      <c r="C215" s="375" t="s">
        <v>1046</v>
      </c>
      <c r="D215" s="57"/>
      <c r="E215" s="57"/>
      <c r="F215" s="57"/>
      <c r="G215" s="57"/>
      <c r="H215" s="283"/>
      <c r="I215" s="283"/>
      <c r="J215" s="703">
        <f>INDEX(DatasheetPart3!$D$5:$IL$314,MATCH(Import_LA_Code,DatasheetPart3!$B$5:$B$314,0),MATCH(CONCATENATE($V215,"/",J$9),DatasheetPart3!$D$3:$IL$3,0))</f>
        <v>1093019</v>
      </c>
      <c r="K215" s="704"/>
      <c r="L215" s="283"/>
      <c r="M215" s="283"/>
      <c r="N215" s="703">
        <f>INDEX(DatasheetPart3!$D$5:$IL$314,MATCH(Import_LA_Code,DatasheetPart3!$B$5:$B$314,0),MATCH(CONCATENATE($V215,"/",N$9),DatasheetPart3!$D$3:$IL$3,0))</f>
        <v>4164</v>
      </c>
      <c r="O215" s="704"/>
      <c r="P215" s="283"/>
      <c r="Q215" s="272"/>
      <c r="R215" s="768">
        <f>INDEX(DatasheetPart3!$D$5:$IL$314,MATCH(Import_LA_Code,DatasheetPart3!$B$5:$B$314,0),MATCH(CONCATENATE($V215,"/",R$9),DatasheetPart3!$D$3:$IL$3,0))</f>
        <v>1097183</v>
      </c>
      <c r="S215" s="769"/>
      <c r="T215" s="143"/>
      <c r="U215" s="37"/>
      <c r="V215" s="239" t="str">
        <f>LEFT(C215,2)</f>
        <v>58</v>
      </c>
    </row>
    <row r="216" spans="1:22" ht="15.75" x14ac:dyDescent="0.25">
      <c r="A216" s="93"/>
      <c r="B216" s="91"/>
      <c r="C216" s="375" t="s">
        <v>58</v>
      </c>
      <c r="D216" s="57"/>
      <c r="E216" s="57"/>
      <c r="F216" s="57"/>
      <c r="G216" s="57"/>
      <c r="H216" s="283"/>
      <c r="I216" s="283"/>
      <c r="J216" s="777"/>
      <c r="K216" s="778"/>
      <c r="L216" s="480"/>
      <c r="M216" s="480"/>
      <c r="N216" s="777"/>
      <c r="O216" s="778"/>
      <c r="P216" s="283"/>
      <c r="Q216" s="272"/>
      <c r="R216" s="469"/>
      <c r="S216" s="431"/>
      <c r="T216" s="143"/>
      <c r="U216" s="37"/>
    </row>
    <row r="217" spans="1:22" ht="15.75" x14ac:dyDescent="0.25">
      <c r="A217" s="93"/>
      <c r="B217" s="91"/>
      <c r="C217" s="57"/>
      <c r="D217" s="57"/>
      <c r="E217" s="57"/>
      <c r="F217" s="57"/>
      <c r="G217" s="57"/>
      <c r="H217" s="5"/>
      <c r="I217" s="5"/>
      <c r="J217" s="5"/>
      <c r="K217" s="5"/>
      <c r="L217" s="5"/>
      <c r="M217" s="5"/>
      <c r="N217" s="5"/>
      <c r="O217" s="5"/>
      <c r="P217" s="49"/>
      <c r="Q217" s="271"/>
      <c r="R217" s="431"/>
      <c r="S217" s="490"/>
      <c r="T217" s="143"/>
      <c r="U217" s="37"/>
    </row>
    <row r="218" spans="1:22" ht="16.5" thickBot="1" x14ac:dyDescent="0.25">
      <c r="A218" s="93"/>
      <c r="B218" s="91"/>
      <c r="C218" s="82" t="s">
        <v>824</v>
      </c>
      <c r="D218" s="57"/>
      <c r="E218" s="57"/>
      <c r="F218" s="57"/>
      <c r="G218" s="57"/>
      <c r="H218" s="5"/>
      <c r="I218" s="5"/>
      <c r="J218" s="5"/>
      <c r="K218" s="5"/>
      <c r="L218" s="5"/>
      <c r="M218" s="5"/>
      <c r="N218" s="5"/>
      <c r="O218" s="5"/>
      <c r="P218" s="49"/>
      <c r="Q218" s="271"/>
      <c r="R218" s="273"/>
      <c r="S218" s="271"/>
      <c r="T218" s="143"/>
      <c r="U218" s="37"/>
    </row>
    <row r="219" spans="1:22" ht="16.5" thickBot="1" x14ac:dyDescent="0.25">
      <c r="A219" s="93"/>
      <c r="B219" s="91"/>
      <c r="C219" s="375" t="s">
        <v>2709</v>
      </c>
      <c r="D219" s="375"/>
      <c r="E219" s="375"/>
      <c r="F219" s="375"/>
      <c r="G219" s="375"/>
      <c r="H219" s="283"/>
      <c r="I219" s="283"/>
      <c r="J219" s="703">
        <f>INDEX(DatasheetPart3!$D$5:$IL$314,MATCH(Import_LA_Code,DatasheetPart3!$B$5:$B$314,0),MATCH(CONCATENATE($V219,"/",J$9),DatasheetPart3!$D$3:$IL$3,0))</f>
        <v>29048</v>
      </c>
      <c r="K219" s="704"/>
      <c r="L219" s="283"/>
      <c r="M219" s="283"/>
      <c r="N219" s="703">
        <f>INDEX(DatasheetPart3!$D$5:$IL$314,MATCH(Import_LA_Code,DatasheetPart3!$B$5:$B$314,0),MATCH(CONCATENATE($V219,"/",N$9),DatasheetPart3!$D$3:$IL$3,0))</f>
        <v>0</v>
      </c>
      <c r="O219" s="704"/>
      <c r="P219" s="283"/>
      <c r="Q219" s="272"/>
      <c r="R219" s="768">
        <f>INDEX(DatasheetPart3!$D$5:$IL$314,MATCH(Import_LA_Code,DatasheetPart3!$B$5:$B$314,0),MATCH(CONCATENATE($V219,"/",R$9),DatasheetPart3!$D$3:$IL$3,0))</f>
        <v>29048</v>
      </c>
      <c r="S219" s="769"/>
      <c r="T219" s="143"/>
      <c r="U219" s="37"/>
      <c r="V219" s="239" t="str">
        <f>LEFT(C219,2)</f>
        <v>59</v>
      </c>
    </row>
    <row r="220" spans="1:22" ht="15" x14ac:dyDescent="0.2">
      <c r="A220" s="93"/>
      <c r="B220" s="91"/>
      <c r="C220" s="375" t="s">
        <v>58</v>
      </c>
      <c r="D220" s="375"/>
      <c r="E220" s="375"/>
      <c r="F220" s="375"/>
      <c r="G220" s="375"/>
      <c r="H220" s="283"/>
      <c r="I220" s="283"/>
      <c r="J220" s="283"/>
      <c r="K220" s="283"/>
      <c r="L220" s="283"/>
      <c r="M220" s="283"/>
      <c r="N220" s="283"/>
      <c r="O220" s="283"/>
      <c r="P220" s="283"/>
      <c r="Q220" s="272"/>
      <c r="R220" s="272"/>
      <c r="S220" s="272"/>
      <c r="T220" s="143"/>
      <c r="U220" s="37"/>
    </row>
    <row r="221" spans="1:22" ht="15" x14ac:dyDescent="0.2">
      <c r="A221" s="93"/>
      <c r="B221" s="91"/>
      <c r="C221" s="375"/>
      <c r="D221" s="375"/>
      <c r="E221" s="375"/>
      <c r="F221" s="375"/>
      <c r="G221" s="375"/>
      <c r="H221" s="283"/>
      <c r="I221" s="283"/>
      <c r="J221" s="283"/>
      <c r="K221" s="283"/>
      <c r="L221" s="283"/>
      <c r="M221" s="283"/>
      <c r="N221" s="283"/>
      <c r="O221" s="283"/>
      <c r="P221" s="283"/>
      <c r="Q221" s="272"/>
      <c r="R221" s="272"/>
      <c r="S221" s="272"/>
      <c r="T221" s="143"/>
      <c r="U221" s="37"/>
    </row>
    <row r="222" spans="1:22" s="137" customFormat="1" ht="16.5" thickBot="1" x14ac:dyDescent="0.25">
      <c r="A222" s="494"/>
      <c r="B222" s="495"/>
      <c r="C222" s="374" t="s">
        <v>3189</v>
      </c>
      <c r="D222" s="375"/>
      <c r="E222" s="375"/>
      <c r="F222" s="375"/>
      <c r="G222" s="375"/>
      <c r="H222" s="283"/>
      <c r="I222" s="283"/>
      <c r="J222" s="5"/>
      <c r="K222" s="5"/>
      <c r="L222" s="49"/>
      <c r="M222" s="49"/>
      <c r="N222" s="283"/>
      <c r="O222" s="283"/>
      <c r="P222" s="49"/>
      <c r="Q222" s="271"/>
      <c r="R222" s="273"/>
      <c r="S222" s="271"/>
      <c r="T222" s="496"/>
      <c r="U222" s="497"/>
      <c r="V222" s="239"/>
    </row>
    <row r="223" spans="1:22" s="137" customFormat="1" ht="16.5" thickBot="1" x14ac:dyDescent="0.25">
      <c r="A223" s="494"/>
      <c r="B223" s="495"/>
      <c r="C223" s="57" t="s">
        <v>3300</v>
      </c>
      <c r="D223" s="57"/>
      <c r="E223" s="57"/>
      <c r="F223" s="57"/>
      <c r="G223" s="57"/>
      <c r="H223" s="5"/>
      <c r="I223" s="5"/>
      <c r="J223" s="703">
        <f>INDEX(DatasheetPart3!$D$5:$IL$314,MATCH(Import_LA_Code,DatasheetPart3!$B$5:$B$314,0),MATCH(CONCATENATE($V223,"/",J$9),DatasheetPart3!$D$3:$IL$3,0))</f>
        <v>-1688730024</v>
      </c>
      <c r="K223" s="704"/>
      <c r="L223" s="49"/>
      <c r="M223" s="49"/>
      <c r="N223" s="703">
        <f>INDEX(DatasheetPart3!$D$5:$IL$314,MATCH(Import_LA_Code,DatasheetPart3!$B$5:$B$314,0),MATCH(CONCATENATE($V223,"/",N$9),DatasheetPart3!$D$3:$IL$3,0))</f>
        <v>-12324802</v>
      </c>
      <c r="O223" s="704"/>
      <c r="P223" s="49"/>
      <c r="Q223" s="271"/>
      <c r="R223" s="768">
        <f>INDEX(DatasheetPart3!$D$5:$IL$314,MATCH(Import_LA_Code,DatasheetPart3!$B$5:$B$314,0),MATCH(CONCATENATE($V223,"/",R$9),DatasheetPart3!$D$3:$IL$3,0))</f>
        <v>-1701054827</v>
      </c>
      <c r="S223" s="769"/>
      <c r="T223" s="496"/>
      <c r="U223" s="497"/>
      <c r="V223" s="239" t="str">
        <f>LEFT(C223,2)</f>
        <v>60</v>
      </c>
    </row>
    <row r="224" spans="1:22" s="137" customFormat="1" ht="16.5" thickBot="1" x14ac:dyDescent="0.25">
      <c r="A224" s="494"/>
      <c r="B224" s="495"/>
      <c r="C224" s="57"/>
      <c r="D224" s="57"/>
      <c r="E224" s="57"/>
      <c r="F224" s="57"/>
      <c r="G224" s="57"/>
      <c r="H224" s="5"/>
      <c r="I224" s="5"/>
      <c r="J224" s="283"/>
      <c r="K224" s="283"/>
      <c r="L224" s="49"/>
      <c r="M224" s="49"/>
      <c r="N224" s="5"/>
      <c r="O224" s="5"/>
      <c r="P224" s="49"/>
      <c r="Q224" s="271"/>
      <c r="R224" s="273"/>
      <c r="S224" s="271"/>
      <c r="T224" s="496"/>
      <c r="U224" s="497"/>
      <c r="V224" s="239"/>
    </row>
    <row r="225" spans="1:22" s="137" customFormat="1" ht="16.5" thickBot="1" x14ac:dyDescent="0.25">
      <c r="A225" s="563"/>
      <c r="B225" s="495"/>
      <c r="C225" s="57" t="s">
        <v>3190</v>
      </c>
      <c r="D225" s="57"/>
      <c r="E225" s="57"/>
      <c r="F225" s="57"/>
      <c r="G225" s="57"/>
      <c r="H225" s="5"/>
      <c r="I225" s="5"/>
      <c r="J225" s="703">
        <f>INDEX(DatasheetPart3!$D$5:$IL$314,MATCH(Import_LA_Code,DatasheetPart3!$B$5:$B$314,0),MATCH(CONCATENATE($V225,"/",J$9),DatasheetPart3!$D$3:$IL$3,0))</f>
        <v>93505858</v>
      </c>
      <c r="K225" s="704"/>
      <c r="L225" s="49"/>
      <c r="M225" s="49"/>
      <c r="N225" s="703">
        <f>INDEX(DatasheetPart3!$D$5:$IL$314,MATCH(Import_LA_Code,DatasheetPart3!$B$5:$B$314,0),MATCH(CONCATENATE($V225,"/",N$9),DatasheetPart3!$D$3:$IL$3,0))</f>
        <v>786125</v>
      </c>
      <c r="O225" s="704"/>
      <c r="P225" s="49"/>
      <c r="Q225" s="271"/>
      <c r="R225" s="768">
        <f>INDEX(DatasheetPart3!$D$5:$IL$314,MATCH(Import_LA_Code,DatasheetPart3!$B$5:$B$314,0),MATCH(CONCATENATE($V225,"/",R$9),DatasheetPart3!$D$3:$IL$3,0))</f>
        <v>94291983</v>
      </c>
      <c r="S225" s="769"/>
      <c r="T225" s="496"/>
      <c r="U225" s="564"/>
      <c r="V225" s="239" t="str">
        <f>LEFT(C225,2)</f>
        <v>61</v>
      </c>
    </row>
    <row r="226" spans="1:22" s="137" customFormat="1" ht="15.75" x14ac:dyDescent="0.2">
      <c r="A226" s="563"/>
      <c r="B226" s="495"/>
      <c r="C226" s="57" t="s">
        <v>58</v>
      </c>
      <c r="D226" s="57"/>
      <c r="E226" s="57"/>
      <c r="F226" s="57"/>
      <c r="G226" s="57"/>
      <c r="H226" s="5"/>
      <c r="I226" s="5"/>
      <c r="J226" s="283"/>
      <c r="K226" s="283"/>
      <c r="L226" s="49"/>
      <c r="M226" s="49"/>
      <c r="N226" s="5"/>
      <c r="O226" s="5"/>
      <c r="P226" s="49"/>
      <c r="Q226" s="271"/>
      <c r="R226" s="273"/>
      <c r="S226" s="271"/>
      <c r="T226" s="496"/>
      <c r="U226" s="564"/>
      <c r="V226" s="239"/>
    </row>
    <row r="227" spans="1:22" s="137" customFormat="1" ht="15.75" x14ac:dyDescent="0.2">
      <c r="A227" s="563"/>
      <c r="B227" s="495"/>
      <c r="C227" s="57"/>
      <c r="D227" s="57"/>
      <c r="E227" s="57"/>
      <c r="F227" s="57"/>
      <c r="G227" s="57"/>
      <c r="H227" s="5"/>
      <c r="I227" s="5"/>
      <c r="J227" s="283"/>
      <c r="K227" s="283"/>
      <c r="L227" s="49"/>
      <c r="M227" s="49"/>
      <c r="N227" s="5"/>
      <c r="O227" s="5"/>
      <c r="P227" s="49"/>
      <c r="Q227" s="271"/>
      <c r="R227" s="273"/>
      <c r="S227" s="271"/>
      <c r="T227" s="496"/>
      <c r="U227" s="564"/>
      <c r="V227" s="239"/>
    </row>
    <row r="228" spans="1:22" s="137" customFormat="1" ht="16.5" thickBot="1" x14ac:dyDescent="0.25">
      <c r="A228" s="563"/>
      <c r="B228" s="495"/>
      <c r="C228" s="82" t="s">
        <v>1073</v>
      </c>
      <c r="D228" s="57"/>
      <c r="E228" s="57"/>
      <c r="F228" s="57"/>
      <c r="G228" s="57"/>
      <c r="H228" s="5"/>
      <c r="I228" s="5"/>
      <c r="J228" s="283"/>
      <c r="K228" s="283"/>
      <c r="L228" s="49"/>
      <c r="M228" s="49"/>
      <c r="N228" s="5"/>
      <c r="O228" s="5"/>
      <c r="P228" s="49"/>
      <c r="Q228" s="271"/>
      <c r="R228" s="273"/>
      <c r="S228" s="271"/>
      <c r="T228" s="496"/>
      <c r="U228" s="564"/>
      <c r="V228" s="239"/>
    </row>
    <row r="229" spans="1:22" s="137" customFormat="1" ht="16.5" thickBot="1" x14ac:dyDescent="0.25">
      <c r="A229" s="563"/>
      <c r="B229" s="495"/>
      <c r="C229" s="57" t="s">
        <v>2710</v>
      </c>
      <c r="D229" s="57"/>
      <c r="E229" s="57"/>
      <c r="F229" s="57"/>
      <c r="G229" s="57"/>
      <c r="H229" s="5"/>
      <c r="I229" s="5"/>
      <c r="J229" s="703">
        <f>INDEX(DatasheetPart3!$D$5:$IL$314,MATCH(Import_LA_Code,DatasheetPart3!$B$5:$B$314,0),MATCH(CONCATENATE($V229,"/",J$9),DatasheetPart3!$D$3:$IL$3,0))</f>
        <v>-662306</v>
      </c>
      <c r="K229" s="704"/>
      <c r="L229" s="49"/>
      <c r="M229" s="49"/>
      <c r="N229" s="703">
        <f>INDEX(DatasheetPart3!$D$5:$IL$314,MATCH(Import_LA_Code,DatasheetPart3!$B$5:$B$314,0),MATCH(CONCATENATE($V229,"/",N$9),DatasheetPart3!$D$3:$IL$3,0))</f>
        <v>-36096</v>
      </c>
      <c r="O229" s="704"/>
      <c r="P229" s="49"/>
      <c r="Q229" s="271"/>
      <c r="R229" s="768">
        <f>INDEX(DatasheetPart3!$D$5:$IL$314,MATCH(Import_LA_Code,DatasheetPart3!$B$5:$B$314,0),MATCH(CONCATENATE($V229,"/",R$9),DatasheetPart3!$D$3:$IL$3,0))</f>
        <v>-698403</v>
      </c>
      <c r="S229" s="769"/>
      <c r="T229" s="496"/>
      <c r="U229" s="564"/>
      <c r="V229" s="239" t="str">
        <f>LEFT(C229,2)</f>
        <v>62</v>
      </c>
    </row>
    <row r="230" spans="1:22" s="137" customFormat="1" ht="15.75" x14ac:dyDescent="0.2">
      <c r="A230" s="563"/>
      <c r="B230" s="495"/>
      <c r="C230" s="57" t="s">
        <v>58</v>
      </c>
      <c r="D230" s="57"/>
      <c r="E230" s="57"/>
      <c r="F230" s="57"/>
      <c r="G230" s="57"/>
      <c r="H230" s="5"/>
      <c r="I230" s="5"/>
      <c r="J230" s="283"/>
      <c r="K230" s="283"/>
      <c r="L230" s="49"/>
      <c r="M230" s="49"/>
      <c r="N230" s="5"/>
      <c r="O230" s="5"/>
      <c r="P230" s="49"/>
      <c r="Q230" s="271"/>
      <c r="R230" s="273"/>
      <c r="S230" s="271"/>
      <c r="T230" s="496"/>
      <c r="U230" s="564"/>
      <c r="V230" s="239"/>
    </row>
    <row r="231" spans="1:22" s="137" customFormat="1" ht="15.75" x14ac:dyDescent="0.2">
      <c r="A231" s="563"/>
      <c r="B231" s="495"/>
      <c r="C231" s="57"/>
      <c r="D231" s="57"/>
      <c r="E231" s="57"/>
      <c r="F231" s="57"/>
      <c r="G231" s="57"/>
      <c r="H231" s="5"/>
      <c r="I231" s="5"/>
      <c r="J231" s="283"/>
      <c r="K231" s="283"/>
      <c r="L231" s="49"/>
      <c r="M231" s="49"/>
      <c r="N231" s="5"/>
      <c r="O231" s="5"/>
      <c r="P231" s="49"/>
      <c r="Q231" s="271"/>
      <c r="R231" s="273"/>
      <c r="S231" s="271"/>
      <c r="T231" s="496"/>
      <c r="U231" s="564"/>
      <c r="V231" s="239"/>
    </row>
    <row r="232" spans="1:22" s="137" customFormat="1" ht="16.5" thickBot="1" x14ac:dyDescent="0.3">
      <c r="A232" s="563"/>
      <c r="B232" s="495"/>
      <c r="C232" s="79" t="s">
        <v>2711</v>
      </c>
      <c r="D232" s="632"/>
      <c r="E232" s="632"/>
      <c r="F232" s="632"/>
      <c r="G232" s="632"/>
      <c r="H232" s="5"/>
      <c r="I232" s="5"/>
      <c r="J232" s="283"/>
      <c r="K232" s="283"/>
      <c r="L232" s="49"/>
      <c r="M232" s="49"/>
      <c r="N232" s="5"/>
      <c r="O232" s="5"/>
      <c r="P232" s="49"/>
      <c r="Q232" s="271"/>
      <c r="R232" s="273"/>
      <c r="S232" s="271"/>
      <c r="T232" s="496"/>
      <c r="U232" s="564"/>
      <c r="V232" s="239"/>
    </row>
    <row r="233" spans="1:22" s="137" customFormat="1" ht="16.5" customHeight="1" thickBot="1" x14ac:dyDescent="0.25">
      <c r="A233" s="563"/>
      <c r="B233" s="495"/>
      <c r="C233" s="747" t="s">
        <v>3191</v>
      </c>
      <c r="D233" s="747"/>
      <c r="E233" s="747"/>
      <c r="F233" s="747"/>
      <c r="G233" s="747"/>
      <c r="H233" s="5"/>
      <c r="I233" s="5"/>
      <c r="J233" s="703">
        <f>INDEX(DatasheetPart3!$D$5:$IL$314,MATCH(Import_LA_Code,DatasheetPart3!$B$5:$B$314,0),MATCH(CONCATENATE($V233,"/",J$9),DatasheetPart3!$D$3:$IL$3,0))</f>
        <v>-1040864721</v>
      </c>
      <c r="K233" s="704"/>
      <c r="L233" s="49"/>
      <c r="M233" s="49"/>
      <c r="N233" s="703">
        <f>INDEX(DatasheetPart3!$D$5:$IL$314,MATCH(Import_LA_Code,DatasheetPart3!$B$5:$B$314,0),MATCH(CONCATENATE($V233,"/",N$9),DatasheetPart3!$D$3:$IL$3,0))</f>
        <v>-15172758</v>
      </c>
      <c r="O233" s="704"/>
      <c r="P233" s="49"/>
      <c r="Q233" s="271"/>
      <c r="R233" s="768">
        <f>INDEX(DatasheetPart3!$D$5:$IL$314,MATCH(Import_LA_Code,DatasheetPart3!$B$5:$B$314,0),MATCH(CONCATENATE($V233,"/",R$9),DatasheetPart3!$D$3:$IL$3,0))</f>
        <v>-1056037479</v>
      </c>
      <c r="S233" s="769"/>
      <c r="T233" s="496"/>
      <c r="U233" s="564"/>
      <c r="V233" s="239" t="str">
        <f>LEFT(C233,2)</f>
        <v>63</v>
      </c>
    </row>
    <row r="234" spans="1:22" s="137" customFormat="1" ht="15.75" x14ac:dyDescent="0.2">
      <c r="A234" s="563"/>
      <c r="B234" s="495"/>
      <c r="C234" s="636" t="s">
        <v>3192</v>
      </c>
      <c r="D234" s="643"/>
      <c r="E234" s="643"/>
      <c r="F234" s="643"/>
      <c r="G234" s="643"/>
      <c r="H234" s="5"/>
      <c r="I234" s="5"/>
      <c r="J234" s="5"/>
      <c r="K234" s="5"/>
      <c r="L234" s="5"/>
      <c r="M234" s="5"/>
      <c r="N234" s="5"/>
      <c r="O234" s="5"/>
      <c r="P234" s="49"/>
      <c r="Q234" s="271"/>
      <c r="R234" s="273"/>
      <c r="S234" s="271"/>
      <c r="T234" s="496"/>
      <c r="U234" s="564"/>
      <c r="V234" s="239"/>
    </row>
    <row r="235" spans="1:22" s="137" customFormat="1" ht="15.75" x14ac:dyDescent="0.2">
      <c r="A235" s="563"/>
      <c r="B235" s="495"/>
      <c r="C235" s="636"/>
      <c r="D235" s="632"/>
      <c r="E235" s="632"/>
      <c r="F235" s="632"/>
      <c r="G235" s="632"/>
      <c r="H235" s="5"/>
      <c r="I235" s="5"/>
      <c r="J235" s="5"/>
      <c r="K235" s="5"/>
      <c r="L235" s="5"/>
      <c r="M235" s="5"/>
      <c r="N235" s="5"/>
      <c r="O235" s="5"/>
      <c r="P235" s="49"/>
      <c r="Q235" s="271"/>
      <c r="R235" s="273"/>
      <c r="S235" s="271"/>
      <c r="T235" s="496"/>
      <c r="U235" s="564"/>
      <c r="V235" s="239"/>
    </row>
    <row r="236" spans="1:22" s="137" customFormat="1" ht="16.5" thickBot="1" x14ac:dyDescent="0.25">
      <c r="A236" s="563"/>
      <c r="B236" s="495"/>
      <c r="C236" s="374" t="s">
        <v>3193</v>
      </c>
      <c r="D236" s="632"/>
      <c r="E236" s="632"/>
      <c r="F236" s="632"/>
      <c r="G236" s="632"/>
      <c r="H236" s="5"/>
      <c r="I236" s="5"/>
      <c r="J236" s="5"/>
      <c r="K236" s="5"/>
      <c r="L236" s="5"/>
      <c r="M236" s="5"/>
      <c r="N236" s="5"/>
      <c r="O236" s="5"/>
      <c r="P236" s="49"/>
      <c r="Q236" s="271"/>
      <c r="R236" s="273"/>
      <c r="S236" s="271"/>
      <c r="T236" s="496"/>
      <c r="U236" s="564"/>
      <c r="V236" s="239"/>
    </row>
    <row r="237" spans="1:22" s="137" customFormat="1" ht="16.5" thickBot="1" x14ac:dyDescent="0.25">
      <c r="A237" s="563"/>
      <c r="B237" s="495"/>
      <c r="C237" s="375" t="s">
        <v>3194</v>
      </c>
      <c r="D237" s="632"/>
      <c r="E237" s="632"/>
      <c r="F237" s="632"/>
      <c r="G237" s="632"/>
      <c r="H237" s="5"/>
      <c r="I237" s="5"/>
      <c r="J237" s="703">
        <f>INDEX(DatasheetPart3!$D$5:$IL$314,MATCH(Import_LA_Code,DatasheetPart3!$B$5:$B$314,0),MATCH(CONCATENATE($V237,"/",J$9),DatasheetPart3!$D$3:$IL$3,0))</f>
        <v>-333019</v>
      </c>
      <c r="K237" s="704"/>
      <c r="L237" s="49"/>
      <c r="M237" s="49"/>
      <c r="N237" s="703">
        <f>INDEX(DatasheetPart3!$D$5:$IL$314,MATCH(Import_LA_Code,DatasheetPart3!$B$5:$B$314,0),MATCH(CONCATENATE($V237,"/",N$9),DatasheetPart3!$D$3:$IL$3,0))</f>
        <v>-487680</v>
      </c>
      <c r="O237" s="704"/>
      <c r="P237" s="49"/>
      <c r="Q237" s="271"/>
      <c r="R237" s="768">
        <f>INDEX(DatasheetPart3!$D$5:$IL$314,MATCH(Import_LA_Code,DatasheetPart3!$B$5:$B$314,0),MATCH(CONCATENATE($V237,"/",R$9),DatasheetPart3!$D$3:$IL$3,0))</f>
        <v>-820699</v>
      </c>
      <c r="S237" s="769"/>
      <c r="T237" s="496"/>
      <c r="U237" s="564"/>
      <c r="V237" s="239" t="str">
        <f>LEFT(C237,2)</f>
        <v>64</v>
      </c>
    </row>
    <row r="238" spans="1:22" s="137" customFormat="1" ht="16.5" thickBot="1" x14ac:dyDescent="0.25">
      <c r="A238" s="563"/>
      <c r="B238" s="495"/>
      <c r="C238" s="57"/>
      <c r="D238" s="57"/>
      <c r="E238" s="57"/>
      <c r="F238" s="57"/>
      <c r="G238" s="57"/>
      <c r="H238" s="5"/>
      <c r="I238" s="5"/>
      <c r="J238" s="283"/>
      <c r="K238" s="283"/>
      <c r="L238" s="49"/>
      <c r="M238" s="49"/>
      <c r="N238" s="5"/>
      <c r="O238" s="5"/>
      <c r="P238" s="49"/>
      <c r="Q238" s="271"/>
      <c r="R238" s="273"/>
      <c r="S238" s="271"/>
      <c r="T238" s="496"/>
      <c r="U238" s="564"/>
      <c r="V238" s="239"/>
    </row>
    <row r="239" spans="1:22" s="137" customFormat="1" ht="15.75" thickBot="1" x14ac:dyDescent="0.25">
      <c r="A239" s="494"/>
      <c r="B239" s="498"/>
      <c r="C239" s="121"/>
      <c r="D239" s="121"/>
      <c r="E239" s="121"/>
      <c r="F239" s="121"/>
      <c r="G239" s="121"/>
      <c r="H239" s="275"/>
      <c r="I239" s="275"/>
      <c r="J239" s="275"/>
      <c r="K239" s="275"/>
      <c r="L239" s="275"/>
      <c r="M239" s="275"/>
      <c r="N239" s="275"/>
      <c r="O239" s="275"/>
      <c r="P239" s="275"/>
      <c r="Q239" s="288"/>
      <c r="R239" s="288"/>
      <c r="S239" s="288"/>
      <c r="T239" s="499"/>
      <c r="U239" s="497"/>
      <c r="V239" s="239"/>
    </row>
    <row r="240" spans="1:22" s="137" customFormat="1" ht="16.5" thickBot="1" x14ac:dyDescent="0.25">
      <c r="A240" s="494"/>
      <c r="B240" s="500"/>
      <c r="C240" s="683" t="s">
        <v>3195</v>
      </c>
      <c r="D240" s="683"/>
      <c r="E240" s="683"/>
      <c r="F240" s="683"/>
      <c r="G240" s="683"/>
      <c r="H240" s="5"/>
      <c r="I240" s="5"/>
      <c r="J240" s="773">
        <f>INDEX(DatasheetPart3!$D$5:$IL$314,MATCH(Import_LA_Code,DatasheetPart3!$B$5:$B$314,0),MATCH(CONCATENATE($V240,"/",J$9),DatasheetPart3!$D$3:$IL$3,0))</f>
        <v>-2657693303</v>
      </c>
      <c r="K240" s="774"/>
      <c r="L240" s="49"/>
      <c r="M240" s="49"/>
      <c r="N240" s="773">
        <f>INDEX(DatasheetPart3!$D$5:$IL$314,MATCH(Import_LA_Code,DatasheetPart3!$B$5:$B$314,0),MATCH(CONCATENATE($V240,"/",N$9),DatasheetPart3!$D$3:$IL$3,0))</f>
        <v>-27180567</v>
      </c>
      <c r="O240" s="774"/>
      <c r="P240" s="5"/>
      <c r="Q240" s="272"/>
      <c r="R240" s="768">
        <f>INDEX(DatasheetPart3!$D$5:$IL$314,MATCH(Import_LA_Code,DatasheetPart3!$B$5:$B$314,0),MATCH(CONCATENATE($V240,"/",R$9),DatasheetPart3!$D$3:$IL$3,0))</f>
        <v>-2684873869</v>
      </c>
      <c r="S240" s="769"/>
      <c r="T240" s="501"/>
      <c r="U240" s="497"/>
      <c r="V240" s="239" t="str">
        <f>LEFT(C240,2)</f>
        <v>65</v>
      </c>
    </row>
    <row r="241" spans="1:22" s="137" customFormat="1" ht="15.75" thickBot="1" x14ac:dyDescent="0.25">
      <c r="A241" s="494"/>
      <c r="B241" s="502"/>
      <c r="C241" s="122"/>
      <c r="D241" s="122"/>
      <c r="E241" s="122"/>
      <c r="F241" s="122"/>
      <c r="G241" s="122"/>
      <c r="H241" s="277"/>
      <c r="I241" s="277"/>
      <c r="J241" s="277"/>
      <c r="K241" s="277"/>
      <c r="L241" s="277"/>
      <c r="M241" s="277"/>
      <c r="N241" s="277"/>
      <c r="O241" s="277"/>
      <c r="P241" s="277"/>
      <c r="Q241" s="278"/>
      <c r="R241" s="278"/>
      <c r="S241" s="278"/>
      <c r="T241" s="503"/>
      <c r="U241" s="497"/>
      <c r="V241" s="239"/>
    </row>
    <row r="242" spans="1:22" ht="15.75" x14ac:dyDescent="0.2">
      <c r="A242" s="93"/>
      <c r="B242" s="91"/>
      <c r="C242" s="82"/>
      <c r="D242" s="57"/>
      <c r="E242" s="57"/>
      <c r="F242" s="57"/>
      <c r="G242" s="57"/>
      <c r="H242" s="5"/>
      <c r="I242" s="5"/>
      <c r="J242" s="49"/>
      <c r="K242" s="49"/>
      <c r="L242" s="49"/>
      <c r="M242" s="49"/>
      <c r="N242" s="49"/>
      <c r="O242" s="49"/>
      <c r="P242" s="49"/>
      <c r="Q242" s="271"/>
      <c r="R242" s="271"/>
      <c r="S242" s="271"/>
      <c r="T242" s="143"/>
      <c r="U242" s="37"/>
    </row>
    <row r="243" spans="1:22" ht="16.5" thickBot="1" x14ac:dyDescent="0.25">
      <c r="A243" s="93"/>
      <c r="B243" s="91"/>
      <c r="C243" s="82" t="s">
        <v>40</v>
      </c>
      <c r="D243" s="57"/>
      <c r="E243" s="57"/>
      <c r="F243" s="57"/>
      <c r="G243" s="57"/>
      <c r="H243" s="5"/>
      <c r="I243" s="5"/>
      <c r="J243" s="49"/>
      <c r="K243" s="49"/>
      <c r="L243" s="49"/>
      <c r="M243" s="49"/>
      <c r="N243" s="49"/>
      <c r="O243" s="49"/>
      <c r="P243" s="49"/>
      <c r="Q243" s="271"/>
      <c r="R243" s="271"/>
      <c r="S243" s="271"/>
      <c r="T243" s="143"/>
      <c r="U243" s="37"/>
    </row>
    <row r="244" spans="1:22" ht="18.75" customHeight="1" thickBot="1" x14ac:dyDescent="0.25">
      <c r="A244" s="93"/>
      <c r="B244" s="91"/>
      <c r="C244" s="674" t="s">
        <v>3301</v>
      </c>
      <c r="D244" s="674"/>
      <c r="E244" s="674"/>
      <c r="F244" s="674"/>
      <c r="G244" s="674"/>
      <c r="H244" s="5"/>
      <c r="I244" s="5"/>
      <c r="J244" s="703">
        <f>INDEX(DatasheetPart3!$D$5:$IL$314,MATCH(Import_LA_Code,DatasheetPart3!$B$5:$B$314,0),MATCH(CONCATENATE($V244,"/",J$9),DatasheetPart3!$D$3:$IL$3,0))</f>
        <v>-481187</v>
      </c>
      <c r="K244" s="704"/>
      <c r="L244" s="49"/>
      <c r="M244" s="49"/>
      <c r="N244" s="703">
        <f>INDEX(DatasheetPart3!$D$5:$IL$314,MATCH(Import_LA_Code,DatasheetPart3!$B$5:$B$314,0),MATCH(CONCATENATE($V244,"/",N$9),DatasheetPart3!$D$3:$IL$3,0))</f>
        <v>0</v>
      </c>
      <c r="O244" s="704"/>
      <c r="P244" s="49"/>
      <c r="Q244" s="271"/>
      <c r="R244" s="768">
        <f>INDEX(DatasheetPart3!$D$5:$IL$314,MATCH(Import_LA_Code,DatasheetPart3!$B$5:$B$314,0),MATCH(CONCATENATE($V244,"/",R$9),DatasheetPart3!$D$3:$IL$3,0))</f>
        <v>-481187</v>
      </c>
      <c r="S244" s="769"/>
      <c r="T244" s="143"/>
      <c r="U244" s="37"/>
      <c r="V244" s="239" t="str">
        <f>LEFT(C244,2)</f>
        <v>66</v>
      </c>
    </row>
    <row r="245" spans="1:22" ht="16.5" thickBot="1" x14ac:dyDescent="0.25">
      <c r="A245" s="93"/>
      <c r="B245" s="91"/>
      <c r="C245" s="57"/>
      <c r="D245" s="57"/>
      <c r="E245" s="57"/>
      <c r="F245" s="57"/>
      <c r="G245" s="57"/>
      <c r="H245" s="5"/>
      <c r="I245" s="5"/>
      <c r="J245" s="205"/>
      <c r="K245" s="205"/>
      <c r="L245" s="5"/>
      <c r="M245" s="5"/>
      <c r="N245" s="205"/>
      <c r="O245" s="205"/>
      <c r="P245" s="5"/>
      <c r="Q245" s="272"/>
      <c r="R245" s="272"/>
      <c r="S245" s="272"/>
      <c r="T245" s="272"/>
      <c r="U245" s="37"/>
    </row>
    <row r="246" spans="1:22" ht="16.5" customHeight="1" thickBot="1" x14ac:dyDescent="0.25">
      <c r="A246" s="93"/>
      <c r="B246" s="91"/>
      <c r="C246" s="687" t="s">
        <v>3196</v>
      </c>
      <c r="D246" s="687"/>
      <c r="E246" s="687"/>
      <c r="F246" s="687"/>
      <c r="G246" s="687"/>
      <c r="H246" s="5"/>
      <c r="I246" s="5"/>
      <c r="J246" s="703">
        <f>INDEX(DatasheetPart3!$D$5:$IL$314,MATCH(Import_LA_Code,DatasheetPart3!$B$5:$B$314,0),MATCH(CONCATENATE($V246,"/",J$9),DatasheetPart3!$D$3:$IL$3,0))</f>
        <v>-1278661</v>
      </c>
      <c r="K246" s="704"/>
      <c r="L246" s="49"/>
      <c r="M246" s="49"/>
      <c r="N246" s="703">
        <f>INDEX(DatasheetPart3!$D$5:$IL$314,MATCH(Import_LA_Code,DatasheetPart3!$B$5:$B$314,0),MATCH(CONCATENATE($V246,"/",N$9),DatasheetPart3!$D$3:$IL$3,0))</f>
        <v>0</v>
      </c>
      <c r="O246" s="704"/>
      <c r="P246" s="49"/>
      <c r="Q246" s="271"/>
      <c r="R246" s="768">
        <f>INDEX(DatasheetPart3!$D$5:$IL$314,MATCH(Import_LA_Code,DatasheetPart3!$B$5:$B$314,0),MATCH(CONCATENATE($V246,"/",R$9),DatasheetPart3!$D$3:$IL$3,0))</f>
        <v>-1278661</v>
      </c>
      <c r="S246" s="769"/>
      <c r="T246" s="143"/>
      <c r="U246" s="37"/>
      <c r="V246" s="239" t="str">
        <f>LEFT(C246,2)</f>
        <v>67</v>
      </c>
    </row>
    <row r="247" spans="1:22" ht="15.75" x14ac:dyDescent="0.2">
      <c r="A247" s="93"/>
      <c r="B247" s="91"/>
      <c r="C247" s="744"/>
      <c r="D247" s="744"/>
      <c r="E247" s="744"/>
      <c r="F247" s="744"/>
      <c r="G247" s="744"/>
      <c r="H247" s="5"/>
      <c r="I247" s="5"/>
      <c r="J247" s="59"/>
      <c r="K247" s="49"/>
      <c r="L247" s="49"/>
      <c r="M247" s="49"/>
      <c r="N247" s="59"/>
      <c r="O247" s="49"/>
      <c r="P247" s="49"/>
      <c r="Q247" s="271"/>
      <c r="R247" s="273"/>
      <c r="S247" s="271"/>
      <c r="T247" s="143"/>
      <c r="U247" s="37"/>
    </row>
    <row r="248" spans="1:22" ht="18.75" customHeight="1" thickBot="1" x14ac:dyDescent="0.25">
      <c r="A248" s="93"/>
      <c r="B248" s="91"/>
      <c r="C248" s="96"/>
      <c r="D248" s="96"/>
      <c r="E248" s="96"/>
      <c r="F248" s="96"/>
      <c r="G248" s="96"/>
      <c r="H248" s="5"/>
      <c r="I248" s="5"/>
      <c r="J248" s="59"/>
      <c r="K248" s="49"/>
      <c r="L248" s="49"/>
      <c r="M248" s="49"/>
      <c r="N248" s="59"/>
      <c r="O248" s="49"/>
      <c r="P248" s="49"/>
      <c r="Q248" s="271"/>
      <c r="R248" s="273"/>
      <c r="S248" s="271"/>
      <c r="T248" s="143"/>
      <c r="U248" s="37"/>
    </row>
    <row r="249" spans="1:22" ht="16.5" thickBot="1" x14ac:dyDescent="0.25">
      <c r="A249" s="93"/>
      <c r="B249" s="109"/>
      <c r="C249" s="119"/>
      <c r="D249" s="119"/>
      <c r="E249" s="119"/>
      <c r="F249" s="119"/>
      <c r="G249" s="119"/>
      <c r="H249" s="275"/>
      <c r="I249" s="275"/>
      <c r="J249" s="115"/>
      <c r="K249" s="110"/>
      <c r="L249" s="110"/>
      <c r="M249" s="110"/>
      <c r="N249" s="115"/>
      <c r="O249" s="110"/>
      <c r="P249" s="110"/>
      <c r="Q249" s="276"/>
      <c r="R249" s="284"/>
      <c r="S249" s="276"/>
      <c r="T249" s="146"/>
      <c r="U249" s="37"/>
    </row>
    <row r="250" spans="1:22" ht="16.5" customHeight="1" thickBot="1" x14ac:dyDescent="0.25">
      <c r="A250" s="93"/>
      <c r="B250" s="111"/>
      <c r="C250" s="746" t="s">
        <v>3197</v>
      </c>
      <c r="D250" s="746"/>
      <c r="E250" s="746"/>
      <c r="F250" s="746"/>
      <c r="G250" s="746"/>
      <c r="H250" s="5"/>
      <c r="I250" s="5"/>
      <c r="J250" s="773">
        <f>INDEX(DatasheetPart3!$D$5:$IL$314,MATCH(Import_LA_Code,DatasheetPart3!$B$5:$B$314,0),MATCH(CONCATENATE($V250,"/",J$9),DatasheetPart3!$D$3:$IL$3,0))</f>
        <v>-1759848</v>
      </c>
      <c r="K250" s="774"/>
      <c r="L250" s="49"/>
      <c r="M250" s="49"/>
      <c r="N250" s="773">
        <f>INDEX(DatasheetPart3!$D$5:$IL$314,MATCH(Import_LA_Code,DatasheetPart3!$B$5:$B$314,0),MATCH(CONCATENATE($V250,"/",N$9),DatasheetPart3!$D$3:$IL$3,0))</f>
        <v>0</v>
      </c>
      <c r="O250" s="774"/>
      <c r="P250" s="49"/>
      <c r="Q250" s="271"/>
      <c r="R250" s="768">
        <f>INDEX(DatasheetPart3!$D$5:$IL$314,MATCH(Import_LA_Code,DatasheetPart3!$B$5:$B$314,0),MATCH(CONCATENATE($V250,"/",R$9),DatasheetPart3!$D$3:$IL$3,0))</f>
        <v>-1759848</v>
      </c>
      <c r="S250" s="769"/>
      <c r="T250" s="147"/>
      <c r="U250" s="37"/>
      <c r="V250" s="239" t="str">
        <f>LEFT(C250,2)</f>
        <v>68</v>
      </c>
    </row>
    <row r="251" spans="1:22" ht="13.5" thickBot="1" x14ac:dyDescent="0.25">
      <c r="A251" s="13"/>
      <c r="B251" s="123"/>
      <c r="C251" s="114"/>
      <c r="D251" s="114"/>
      <c r="E251" s="114"/>
      <c r="F251" s="114"/>
      <c r="G251" s="114"/>
      <c r="H251" s="114"/>
      <c r="I251" s="114"/>
      <c r="J251" s="114"/>
      <c r="K251" s="114"/>
      <c r="L251" s="114"/>
      <c r="M251" s="114"/>
      <c r="N251" s="114"/>
      <c r="O251" s="114"/>
      <c r="P251" s="114"/>
      <c r="Q251" s="243"/>
      <c r="R251" s="243"/>
      <c r="S251" s="243"/>
      <c r="T251" s="148"/>
      <c r="U251" s="37"/>
    </row>
    <row r="252" spans="1:22" ht="13.5" thickBot="1" x14ac:dyDescent="0.25">
      <c r="A252" s="13"/>
      <c r="B252" s="2"/>
      <c r="C252" s="2"/>
      <c r="D252" s="2"/>
      <c r="E252" s="2"/>
      <c r="F252" s="2"/>
      <c r="G252" s="2"/>
      <c r="H252" s="2"/>
      <c r="I252" s="2"/>
      <c r="J252" s="2"/>
      <c r="K252" s="2"/>
      <c r="L252" s="2"/>
      <c r="M252" s="2"/>
      <c r="N252" s="2"/>
      <c r="O252" s="2"/>
      <c r="P252" s="2"/>
      <c r="Q252" s="2"/>
      <c r="R252" s="2"/>
      <c r="S252" s="2"/>
      <c r="T252" s="2"/>
      <c r="U252" s="37"/>
    </row>
    <row r="253" spans="1:22" x14ac:dyDescent="0.2">
      <c r="A253" s="13"/>
      <c r="B253" s="289"/>
      <c r="C253" s="290"/>
      <c r="D253" s="290"/>
      <c r="E253" s="290"/>
      <c r="F253" s="290"/>
      <c r="G253" s="290"/>
      <c r="H253" s="290"/>
      <c r="I253" s="290"/>
      <c r="J253" s="290"/>
      <c r="K253" s="290"/>
      <c r="L253" s="290"/>
      <c r="M253" s="290"/>
      <c r="N253" s="290"/>
      <c r="O253" s="290"/>
      <c r="P253" s="290"/>
      <c r="Q253" s="290"/>
      <c r="R253" s="290"/>
      <c r="S253" s="290"/>
      <c r="T253" s="291"/>
      <c r="U253" s="37"/>
    </row>
    <row r="254" spans="1:22" ht="16.5" customHeight="1" x14ac:dyDescent="0.25">
      <c r="A254" s="13"/>
      <c r="B254" s="188"/>
      <c r="C254" s="127" t="s">
        <v>47</v>
      </c>
      <c r="D254" s="126"/>
      <c r="E254" s="126"/>
      <c r="F254" s="126"/>
      <c r="G254" s="126"/>
      <c r="H254" s="126"/>
      <c r="I254" s="126"/>
      <c r="J254" s="126"/>
      <c r="K254" s="126"/>
      <c r="L254" s="126"/>
      <c r="M254" s="126"/>
      <c r="N254" s="126"/>
      <c r="O254" s="126"/>
      <c r="P254" s="126"/>
      <c r="Q254" s="126"/>
      <c r="R254" s="126"/>
      <c r="S254" s="126"/>
      <c r="T254" s="185"/>
      <c r="U254" s="37"/>
    </row>
    <row r="255" spans="1:22" ht="16.5" customHeight="1" thickBot="1" x14ac:dyDescent="0.25">
      <c r="A255" s="13"/>
      <c r="B255" s="188"/>
      <c r="C255" s="126"/>
      <c r="D255" s="126"/>
      <c r="E255" s="126"/>
      <c r="F255" s="126"/>
      <c r="G255" s="126"/>
      <c r="H255" s="126"/>
      <c r="I255" s="126"/>
      <c r="J255" s="126"/>
      <c r="K255" s="126"/>
      <c r="L255" s="126"/>
      <c r="M255" s="126"/>
      <c r="N255" s="126"/>
      <c r="O255" s="126"/>
      <c r="P255" s="126"/>
      <c r="Q255" s="126"/>
      <c r="R255" s="126"/>
      <c r="S255" s="126"/>
      <c r="T255" s="185"/>
      <c r="U255" s="37"/>
    </row>
    <row r="256" spans="1:22" ht="16.5" customHeight="1" thickBot="1" x14ac:dyDescent="0.3">
      <c r="A256" s="13"/>
      <c r="B256" s="376"/>
      <c r="C256" s="377"/>
      <c r="D256" s="378" t="s">
        <v>52</v>
      </c>
      <c r="E256" s="378"/>
      <c r="F256" s="378"/>
      <c r="G256" s="378"/>
      <c r="H256" s="378"/>
      <c r="I256" s="378"/>
      <c r="J256" s="768">
        <f>INDEX(DatasheetPart3!$D$5:$IL$314,MATCH(Import_LA_Code,DatasheetPart3!$B$5:$B$314,0),MATCH(CONCATENATE($V256,"/",J$9),DatasheetPart3!$D$3:$IL$3,0))</f>
        <v>30348705814</v>
      </c>
      <c r="K256" s="769"/>
      <c r="L256" s="126"/>
      <c r="M256" s="126"/>
      <c r="N256" s="768">
        <f>INDEX(DatasheetPart3!$D$5:$IL$314,MATCH(Import_LA_Code,DatasheetPart3!$B$5:$B$314,0),MATCH(CONCATENATE($V256,"/",N$9),DatasheetPart3!$D$3:$IL$3,0))</f>
        <v>382142851</v>
      </c>
      <c r="O256" s="769"/>
      <c r="P256" s="244"/>
      <c r="Q256" s="244"/>
      <c r="R256" s="768">
        <f>INDEX(DatasheetPart3!$D$5:$IL$314,MATCH(Import_LA_Code,DatasheetPart3!$B$5:$B$314,0),MATCH(CONCATENATE($V256,"/",R$9),DatasheetPart3!$D$3:$IL$3,0))</f>
        <v>30730848665</v>
      </c>
      <c r="S256" s="769"/>
      <c r="T256" s="185"/>
      <c r="U256" s="37"/>
      <c r="V256" s="239" t="s">
        <v>3147</v>
      </c>
    </row>
    <row r="257" spans="1:22" ht="16.5" customHeight="1" thickBot="1" x14ac:dyDescent="0.25">
      <c r="A257" s="13"/>
      <c r="B257" s="188"/>
      <c r="C257" s="292" t="s">
        <v>48</v>
      </c>
      <c r="D257" s="126"/>
      <c r="E257" s="126"/>
      <c r="F257" s="126"/>
      <c r="G257" s="126"/>
      <c r="H257" s="126"/>
      <c r="I257" s="126"/>
      <c r="J257" s="195"/>
      <c r="K257" s="195"/>
      <c r="L257" s="195"/>
      <c r="M257" s="195"/>
      <c r="N257" s="195"/>
      <c r="O257" s="195"/>
      <c r="P257" s="195"/>
      <c r="Q257" s="195"/>
      <c r="R257" s="195"/>
      <c r="S257" s="195"/>
      <c r="T257" s="185"/>
      <c r="U257" s="37"/>
    </row>
    <row r="258" spans="1:22" ht="16.5" customHeight="1" thickBot="1" x14ac:dyDescent="0.25">
      <c r="A258" s="13"/>
      <c r="B258" s="188"/>
      <c r="C258" s="126"/>
      <c r="D258" s="292" t="s">
        <v>49</v>
      </c>
      <c r="E258" s="126"/>
      <c r="F258" s="126"/>
      <c r="G258" s="126"/>
      <c r="H258" s="126"/>
      <c r="I258" s="126"/>
      <c r="J258" s="768">
        <f>INDEX(DatasheetPart3!$D$5:$IL$314,MATCH(Import_LA_Code,DatasheetPart3!$B$5:$B$314,0),MATCH(CONCATENATE($V258,"/",J$9),DatasheetPart3!$D$3:$IL$3,0))</f>
        <v>118921837</v>
      </c>
      <c r="K258" s="769"/>
      <c r="L258" s="195"/>
      <c r="M258" s="195"/>
      <c r="N258" s="768">
        <f>INDEX(DatasheetPart3!$D$5:$IL$314,MATCH(Import_LA_Code,DatasheetPart3!$B$5:$B$314,0),MATCH(CONCATENATE($V258,"/",N$9),DatasheetPart3!$D$3:$IL$3,0))</f>
        <v>1690795</v>
      </c>
      <c r="O258" s="769"/>
      <c r="P258" s="195"/>
      <c r="Q258" s="195"/>
      <c r="R258" s="768">
        <f>INDEX(DatasheetPart3!$D$5:$IL$314,MATCH(Import_LA_Code,DatasheetPart3!$B$5:$B$314,0),MATCH(CONCATENATE($V258,"/",R$9),DatasheetPart3!$D$3:$IL$3,0))</f>
        <v>120612632</v>
      </c>
      <c r="S258" s="769"/>
      <c r="T258" s="185"/>
      <c r="U258" s="37"/>
      <c r="V258" s="239" t="s">
        <v>3148</v>
      </c>
    </row>
    <row r="259" spans="1:22" ht="16.5" customHeight="1" thickBot="1" x14ac:dyDescent="0.25">
      <c r="A259" s="13"/>
      <c r="B259" s="188"/>
      <c r="C259" s="126"/>
      <c r="D259" s="292"/>
      <c r="E259" s="126"/>
      <c r="F259" s="126"/>
      <c r="G259" s="126"/>
      <c r="H259" s="126"/>
      <c r="I259" s="126"/>
      <c r="J259" s="195"/>
      <c r="K259" s="195"/>
      <c r="L259" s="195"/>
      <c r="M259" s="195"/>
      <c r="N259" s="195"/>
      <c r="O259" s="195"/>
      <c r="P259" s="195"/>
      <c r="Q259" s="195"/>
      <c r="R259" s="195"/>
      <c r="S259" s="195"/>
      <c r="T259" s="185"/>
      <c r="U259" s="37"/>
    </row>
    <row r="260" spans="1:22" ht="16.5" customHeight="1" thickBot="1" x14ac:dyDescent="0.25">
      <c r="A260" s="13"/>
      <c r="B260" s="188"/>
      <c r="C260" s="126"/>
      <c r="D260" s="292" t="s">
        <v>50</v>
      </c>
      <c r="E260" s="126"/>
      <c r="F260" s="126"/>
      <c r="G260" s="126"/>
      <c r="H260" s="126"/>
      <c r="I260" s="126"/>
      <c r="J260" s="768">
        <f>INDEX(DatasheetPart3!$D$5:$IL$314,MATCH(Import_LA_Code,DatasheetPart3!$B$5:$B$314,0),MATCH(CONCATENATE($V260,"/",J$9),DatasheetPart3!$D$3:$IL$3,0))</f>
        <v>-3688964269</v>
      </c>
      <c r="K260" s="769"/>
      <c r="L260" s="195"/>
      <c r="M260" s="195"/>
      <c r="N260" s="768">
        <f>INDEX(DatasheetPart3!$D$5:$IL$314,MATCH(Import_LA_Code,DatasheetPart3!$B$5:$B$314,0),MATCH(CONCATENATE($V260,"/",N$9),DatasheetPart3!$D$3:$IL$3,0))</f>
        <v>-14606969</v>
      </c>
      <c r="O260" s="769"/>
      <c r="P260" s="195"/>
      <c r="Q260" s="195"/>
      <c r="R260" s="768">
        <f>INDEX(DatasheetPart3!$D$5:$IL$314,MATCH(Import_LA_Code,DatasheetPart3!$B$5:$B$314,0),MATCH(CONCATENATE($V260,"/",R$9),DatasheetPart3!$D$3:$IL$3,0))</f>
        <v>-3703571238</v>
      </c>
      <c r="S260" s="769"/>
      <c r="T260" s="185"/>
      <c r="U260" s="37"/>
      <c r="V260" s="239" t="s">
        <v>3149</v>
      </c>
    </row>
    <row r="261" spans="1:22" ht="16.5" customHeight="1" thickBot="1" x14ac:dyDescent="0.25">
      <c r="A261" s="13"/>
      <c r="B261" s="188"/>
      <c r="C261" s="126"/>
      <c r="D261" s="292"/>
      <c r="E261" s="126"/>
      <c r="F261" s="126"/>
      <c r="G261" s="126"/>
      <c r="H261" s="126"/>
      <c r="I261" s="126"/>
      <c r="J261" s="195"/>
      <c r="K261" s="195"/>
      <c r="L261" s="195"/>
      <c r="M261" s="195"/>
      <c r="N261" s="195"/>
      <c r="O261" s="195"/>
      <c r="P261" s="195"/>
      <c r="Q261" s="195"/>
      <c r="R261" s="195"/>
      <c r="S261" s="195"/>
      <c r="T261" s="185"/>
      <c r="U261" s="37"/>
    </row>
    <row r="262" spans="1:22" ht="16.5" customHeight="1" thickBot="1" x14ac:dyDescent="0.25">
      <c r="A262" s="13"/>
      <c r="B262" s="188"/>
      <c r="C262" s="126"/>
      <c r="D262" s="292" t="s">
        <v>74</v>
      </c>
      <c r="E262" s="126"/>
      <c r="F262" s="126"/>
      <c r="G262" s="126"/>
      <c r="H262" s="126"/>
      <c r="I262" s="126"/>
      <c r="J262" s="768">
        <f>INDEX(DatasheetPart3!$D$5:$IL$314,MATCH(Import_LA_Code,DatasheetPart3!$B$5:$B$314,0),MATCH(CONCATENATE($V262,"/",J$9),DatasheetPart3!$D$3:$IL$3,0))</f>
        <v>-1167058901</v>
      </c>
      <c r="K262" s="769"/>
      <c r="L262" s="195"/>
      <c r="M262" s="195"/>
      <c r="N262" s="768">
        <f>INDEX(DatasheetPart3!$D$5:$IL$314,MATCH(Import_LA_Code,DatasheetPart3!$B$5:$B$314,0),MATCH(CONCATENATE($V262,"/",N$9),DatasheetPart3!$D$3:$IL$3,0))</f>
        <v>-20194165</v>
      </c>
      <c r="O262" s="769"/>
      <c r="P262" s="195"/>
      <c r="Q262" s="195"/>
      <c r="R262" s="768">
        <f>INDEX(DatasheetPart3!$D$5:$IL$314,MATCH(Import_LA_Code,DatasheetPart3!$B$5:$B$314,0),MATCH(CONCATENATE($V262,"/",R$9),DatasheetPart3!$D$3:$IL$3,0))</f>
        <v>-1187253066</v>
      </c>
      <c r="S262" s="769"/>
      <c r="T262" s="185"/>
      <c r="U262" s="37"/>
      <c r="V262" s="239" t="s">
        <v>3150</v>
      </c>
    </row>
    <row r="263" spans="1:22" ht="16.5" customHeight="1" thickBot="1" x14ac:dyDescent="0.25">
      <c r="A263" s="13"/>
      <c r="B263" s="188"/>
      <c r="C263" s="126"/>
      <c r="D263" s="292"/>
      <c r="E263" s="126"/>
      <c r="F263" s="126"/>
      <c r="G263" s="126"/>
      <c r="H263" s="126"/>
      <c r="I263" s="126"/>
      <c r="J263" s="195"/>
      <c r="K263" s="195"/>
      <c r="L263" s="195"/>
      <c r="M263" s="195"/>
      <c r="N263" s="195"/>
      <c r="O263" s="195"/>
      <c r="P263" s="195"/>
      <c r="Q263" s="195"/>
      <c r="R263" s="195"/>
      <c r="S263" s="195"/>
      <c r="T263" s="185"/>
      <c r="U263" s="37"/>
    </row>
    <row r="264" spans="1:22" ht="16.5" customHeight="1" thickBot="1" x14ac:dyDescent="0.25">
      <c r="A264" s="13"/>
      <c r="B264" s="188"/>
      <c r="C264" s="126"/>
      <c r="D264" s="292" t="s">
        <v>61</v>
      </c>
      <c r="E264" s="126"/>
      <c r="F264" s="126"/>
      <c r="G264" s="126"/>
      <c r="H264" s="126"/>
      <c r="I264" s="126"/>
      <c r="J264" s="768">
        <f>INDEX(DatasheetPart3!$D$5:$IL$314,MATCH(Import_LA_Code,DatasheetPart3!$B$5:$B$314,0),MATCH(CONCATENATE($V264,"/",J$9),DatasheetPart3!$D$3:$IL$3,0))</f>
        <v>-94423481</v>
      </c>
      <c r="K264" s="769"/>
      <c r="L264" s="195"/>
      <c r="M264" s="195"/>
      <c r="N264" s="768">
        <f>INDEX(DatasheetPart3!$D$5:$IL$314,MATCH(Import_LA_Code,DatasheetPart3!$B$5:$B$314,0),MATCH(CONCATENATE($V264,"/",N$9),DatasheetPart3!$D$3:$IL$3,0))</f>
        <v>-12321176</v>
      </c>
      <c r="O264" s="769"/>
      <c r="P264" s="195"/>
      <c r="Q264" s="195"/>
      <c r="R264" s="768">
        <f>INDEX(DatasheetPart3!$D$5:$IL$314,MATCH(Import_LA_Code,DatasheetPart3!$B$5:$B$314,0),MATCH(CONCATENATE($V264,"/",R$9),DatasheetPart3!$D$3:$IL$3,0))</f>
        <v>-106744657</v>
      </c>
      <c r="S264" s="769"/>
      <c r="T264" s="185"/>
      <c r="U264" s="37"/>
      <c r="V264" s="239" t="s">
        <v>3151</v>
      </c>
    </row>
    <row r="265" spans="1:22" ht="16.5" customHeight="1" thickBot="1" x14ac:dyDescent="0.25">
      <c r="A265" s="13"/>
      <c r="B265" s="188"/>
      <c r="C265" s="126"/>
      <c r="D265" s="292"/>
      <c r="E265" s="126"/>
      <c r="F265" s="126"/>
      <c r="G265" s="126"/>
      <c r="H265" s="126"/>
      <c r="I265" s="126"/>
      <c r="J265" s="195"/>
      <c r="K265" s="195"/>
      <c r="L265" s="195"/>
      <c r="M265" s="195"/>
      <c r="N265" s="195"/>
      <c r="O265" s="195"/>
      <c r="P265" s="195"/>
      <c r="Q265" s="195"/>
      <c r="R265" s="195"/>
      <c r="S265" s="195"/>
      <c r="T265" s="185"/>
      <c r="U265" s="37"/>
    </row>
    <row r="266" spans="1:22" ht="16.5" customHeight="1" thickBot="1" x14ac:dyDescent="0.25">
      <c r="A266" s="13"/>
      <c r="B266" s="188"/>
      <c r="C266" s="126"/>
      <c r="D266" s="292" t="s">
        <v>62</v>
      </c>
      <c r="E266" s="126"/>
      <c r="F266" s="126"/>
      <c r="G266" s="126"/>
      <c r="H266" s="126"/>
      <c r="I266" s="126"/>
      <c r="J266" s="768">
        <f>INDEX(DatasheetPart3!$D$5:$IL$314,MATCH(Import_LA_Code,DatasheetPart3!$B$5:$B$314,0),MATCH(CONCATENATE($V266,"/",J$9),DatasheetPart3!$D$3:$IL$3,0))</f>
        <v>-2657693303</v>
      </c>
      <c r="K266" s="769"/>
      <c r="L266" s="195"/>
      <c r="M266" s="195"/>
      <c r="N266" s="768">
        <f>INDEX(DatasheetPart3!$D$5:$IL$314,MATCH(Import_LA_Code,DatasheetPart3!$B$5:$B$314,0),MATCH(CONCATENATE($V266,"/",N$9),DatasheetPart3!$D$3:$IL$3,0))</f>
        <v>-27180567</v>
      </c>
      <c r="O266" s="769"/>
      <c r="P266" s="195"/>
      <c r="Q266" s="195"/>
      <c r="R266" s="768">
        <f>INDEX(DatasheetPart3!$D$5:$IL$314,MATCH(Import_LA_Code,DatasheetPart3!$B$5:$B$314,0),MATCH(CONCATENATE($V266,"/",R$9),DatasheetPart3!$D$3:$IL$3,0))</f>
        <v>-2684873870</v>
      </c>
      <c r="S266" s="769"/>
      <c r="T266" s="185"/>
      <c r="U266" s="37"/>
      <c r="V266" s="239" t="s">
        <v>3152</v>
      </c>
    </row>
    <row r="267" spans="1:22" ht="16.5" customHeight="1" thickBot="1" x14ac:dyDescent="0.25">
      <c r="A267" s="13"/>
      <c r="B267" s="188"/>
      <c r="C267" s="126"/>
      <c r="D267" s="292"/>
      <c r="E267" s="126"/>
      <c r="F267" s="126"/>
      <c r="G267" s="126"/>
      <c r="H267" s="126"/>
      <c r="I267" s="126"/>
      <c r="J267" s="195"/>
      <c r="K267" s="195"/>
      <c r="L267" s="195"/>
      <c r="M267" s="195"/>
      <c r="N267" s="195"/>
      <c r="O267" s="195"/>
      <c r="P267" s="195"/>
      <c r="Q267" s="195"/>
      <c r="R267" s="195"/>
      <c r="S267" s="195"/>
      <c r="T267" s="185"/>
      <c r="U267" s="37"/>
    </row>
    <row r="268" spans="1:22" ht="16.5" customHeight="1" thickBot="1" x14ac:dyDescent="0.25">
      <c r="A268" s="13"/>
      <c r="B268" s="188"/>
      <c r="C268" s="126"/>
      <c r="D268" s="292" t="s">
        <v>51</v>
      </c>
      <c r="E268" s="126"/>
      <c r="F268" s="126"/>
      <c r="G268" s="126"/>
      <c r="H268" s="126"/>
      <c r="I268" s="126"/>
      <c r="J268" s="768">
        <f>INDEX(DatasheetPart3!$D$5:$IL$314,MATCH(Import_LA_Code,DatasheetPart3!$B$5:$B$314,0),MATCH(CONCATENATE($V268,"/",J$9),DatasheetPart3!$D$3:$IL$3,0))</f>
        <v>-1759848</v>
      </c>
      <c r="K268" s="769"/>
      <c r="L268" s="195"/>
      <c r="M268" s="195"/>
      <c r="N268" s="768">
        <f>INDEX(DatasheetPart3!$D$5:$IL$314,MATCH(Import_LA_Code,DatasheetPart3!$B$5:$B$314,0),MATCH(CONCATENATE($V268,"/",N$9),DatasheetPart3!$D$3:$IL$3,0))</f>
        <v>0</v>
      </c>
      <c r="O268" s="769"/>
      <c r="P268" s="195"/>
      <c r="Q268" s="195"/>
      <c r="R268" s="768">
        <f>INDEX(DatasheetPart3!$D$5:$IL$314,MATCH(Import_LA_Code,DatasheetPart3!$B$5:$B$314,0),MATCH(CONCATENATE($V268,"/",R$9),DatasheetPart3!$D$3:$IL$3,0))</f>
        <v>-1759848</v>
      </c>
      <c r="S268" s="769"/>
      <c r="T268" s="185"/>
      <c r="U268" s="37"/>
      <c r="V268" s="239" t="s">
        <v>3153</v>
      </c>
    </row>
    <row r="269" spans="1:22" ht="15" thickBot="1" x14ac:dyDescent="0.25">
      <c r="A269" s="13"/>
      <c r="B269" s="188"/>
      <c r="C269" s="126"/>
      <c r="D269" s="128"/>
      <c r="E269" s="126"/>
      <c r="F269" s="126"/>
      <c r="G269" s="126"/>
      <c r="H269" s="126"/>
      <c r="I269" s="126"/>
      <c r="J269" s="195"/>
      <c r="K269" s="195"/>
      <c r="L269" s="195"/>
      <c r="M269" s="195"/>
      <c r="N269" s="195"/>
      <c r="O269" s="195"/>
      <c r="P269" s="195"/>
      <c r="Q269" s="195"/>
      <c r="R269" s="195"/>
      <c r="S269" s="195"/>
      <c r="T269" s="185"/>
      <c r="U269" s="37"/>
    </row>
    <row r="270" spans="1:22" ht="16.5" thickBot="1" x14ac:dyDescent="0.3">
      <c r="A270" s="13"/>
      <c r="B270" s="188"/>
      <c r="C270" s="126"/>
      <c r="D270" s="170" t="s">
        <v>733</v>
      </c>
      <c r="E270" s="126"/>
      <c r="F270" s="126"/>
      <c r="G270" s="126"/>
      <c r="H270" s="126"/>
      <c r="I270" s="126"/>
      <c r="J270" s="768">
        <f>INDEX(DatasheetPart3!$D$5:$IL$314,MATCH(Import_LA_Code,DatasheetPart3!$B$5:$B$314,0),MATCH(CONCATENATE($V270,"/",J$9),DatasheetPart3!$D$3:$IL$3,0))</f>
        <v>-7490977965</v>
      </c>
      <c r="K270" s="769"/>
      <c r="L270" s="195"/>
      <c r="M270" s="195"/>
      <c r="N270" s="768">
        <f>INDEX(DatasheetPart3!$D$5:$IL$314,MATCH(Import_LA_Code,DatasheetPart3!$B$5:$B$314,0),MATCH(CONCATENATE($V270,"/",N$9),DatasheetPart3!$D$3:$IL$3,0))</f>
        <v>-72612082</v>
      </c>
      <c r="O270" s="769"/>
      <c r="P270" s="195"/>
      <c r="Q270" s="195"/>
      <c r="R270" s="768">
        <f>INDEX(DatasheetPart3!$D$5:$IL$314,MATCH(Import_LA_Code,DatasheetPart3!$B$5:$B$314,0),MATCH(CONCATENATE($V270,"/",R$9),DatasheetPart3!$D$3:$IL$3,0))</f>
        <v>-7563590047</v>
      </c>
      <c r="S270" s="769"/>
      <c r="T270" s="185"/>
      <c r="U270" s="37"/>
      <c r="V270" s="239" t="s">
        <v>3154</v>
      </c>
    </row>
    <row r="271" spans="1:22" ht="15" thickBot="1" x14ac:dyDescent="0.25">
      <c r="A271" s="13"/>
      <c r="B271" s="188"/>
      <c r="C271" s="126"/>
      <c r="D271" s="128"/>
      <c r="E271" s="126"/>
      <c r="F271" s="126"/>
      <c r="G271" s="126"/>
      <c r="H271" s="126"/>
      <c r="I271" s="126"/>
      <c r="J271" s="195"/>
      <c r="K271" s="195"/>
      <c r="L271" s="195"/>
      <c r="M271" s="195"/>
      <c r="N271" s="195"/>
      <c r="O271" s="195"/>
      <c r="P271" s="195"/>
      <c r="Q271" s="195"/>
      <c r="R271" s="195"/>
      <c r="S271" s="195"/>
      <c r="T271" s="185"/>
      <c r="U271" s="37"/>
    </row>
    <row r="272" spans="1:22" ht="16.5" thickBot="1" x14ac:dyDescent="0.3">
      <c r="A272" s="13"/>
      <c r="B272" s="188"/>
      <c r="C272" s="126"/>
      <c r="D272" s="127" t="s">
        <v>53</v>
      </c>
      <c r="E272" s="126"/>
      <c r="F272" s="126"/>
      <c r="G272" s="126"/>
      <c r="H272" s="126"/>
      <c r="I272" s="126"/>
      <c r="J272" s="768">
        <f>INDEX(DatasheetPart3!$D$5:$IL$314,MATCH(Import_LA_Code,DatasheetPart3!$B$5:$B$314,0),MATCH(CONCATENATE($V272,"/",J$9),DatasheetPart3!$D$3:$IL$3,0))</f>
        <v>22857727849</v>
      </c>
      <c r="K272" s="769"/>
      <c r="L272" s="195"/>
      <c r="M272" s="195"/>
      <c r="N272" s="768">
        <f>INDEX(DatasheetPart3!$D$5:$IL$314,MATCH(Import_LA_Code,DatasheetPart3!$B$5:$B$314,0),MATCH(CONCATENATE($V272,"/",N$9),DatasheetPart3!$D$3:$IL$3,0))</f>
        <v>309530769</v>
      </c>
      <c r="O272" s="769"/>
      <c r="P272" s="195"/>
      <c r="Q272" s="195"/>
      <c r="R272" s="768">
        <f>INDEX(DatasheetPart3!$D$5:$IL$314,MATCH(Import_LA_Code,DatasheetPart3!$B$5:$B$314,0),MATCH(CONCATENATE($V272,"/",R$9),DatasheetPart3!$D$3:$IL$3,0))</f>
        <v>23167258618</v>
      </c>
      <c r="S272" s="769"/>
      <c r="T272" s="185"/>
      <c r="U272" s="37"/>
      <c r="V272" s="239" t="s">
        <v>3155</v>
      </c>
    </row>
    <row r="273" spans="1:21" ht="15.75" x14ac:dyDescent="0.25">
      <c r="A273" s="13"/>
      <c r="B273" s="188"/>
      <c r="C273" s="126"/>
      <c r="D273" s="127"/>
      <c r="E273" s="126"/>
      <c r="F273" s="126"/>
      <c r="G273" s="126"/>
      <c r="H273" s="126"/>
      <c r="I273" s="126"/>
      <c r="J273" s="166"/>
      <c r="K273" s="293"/>
      <c r="L273" s="126"/>
      <c r="M273" s="126"/>
      <c r="N273" s="775"/>
      <c r="O273" s="775"/>
      <c r="P273" s="126"/>
      <c r="Q273" s="126"/>
      <c r="R273" s="166"/>
      <c r="S273" s="293"/>
      <c r="T273" s="185"/>
      <c r="U273" s="37"/>
    </row>
    <row r="274" spans="1:21" ht="15.75" x14ac:dyDescent="0.25">
      <c r="A274" s="13"/>
      <c r="B274" s="188"/>
      <c r="C274" s="776"/>
      <c r="D274" s="776"/>
      <c r="E274" s="776"/>
      <c r="F274" s="776"/>
      <c r="G274" s="776"/>
      <c r="H274" s="776"/>
      <c r="I274" s="776"/>
      <c r="J274" s="776"/>
      <c r="K274" s="776"/>
      <c r="L274" s="776"/>
      <c r="M274" s="776"/>
      <c r="N274" s="776"/>
      <c r="O274" s="776"/>
      <c r="P274" s="776"/>
      <c r="Q274" s="776"/>
      <c r="R274" s="776"/>
      <c r="S274" s="776"/>
      <c r="T274" s="185"/>
      <c r="U274" s="37"/>
    </row>
    <row r="275" spans="1:21" ht="15.75" x14ac:dyDescent="0.25">
      <c r="A275" s="13"/>
      <c r="B275" s="188"/>
      <c r="C275" s="776"/>
      <c r="D275" s="776"/>
      <c r="E275" s="776"/>
      <c r="F275" s="776"/>
      <c r="G275" s="776"/>
      <c r="H275" s="776"/>
      <c r="I275" s="776"/>
      <c r="J275" s="776"/>
      <c r="K275" s="776"/>
      <c r="L275" s="776"/>
      <c r="M275" s="776"/>
      <c r="N275" s="776"/>
      <c r="O275" s="776"/>
      <c r="P275" s="776"/>
      <c r="Q275" s="776"/>
      <c r="R275" s="776"/>
      <c r="S275" s="776"/>
      <c r="T275" s="185"/>
      <c r="U275" s="37"/>
    </row>
    <row r="276" spans="1:21" ht="13.5" thickBot="1" x14ac:dyDescent="0.25">
      <c r="A276" s="13"/>
      <c r="B276" s="189"/>
      <c r="C276" s="186"/>
      <c r="D276" s="186"/>
      <c r="E276" s="186"/>
      <c r="F276" s="186"/>
      <c r="G276" s="186"/>
      <c r="H276" s="186"/>
      <c r="I276" s="186"/>
      <c r="J276" s="186"/>
      <c r="K276" s="186"/>
      <c r="L276" s="186"/>
      <c r="M276" s="186"/>
      <c r="N276" s="186"/>
      <c r="O276" s="186"/>
      <c r="P276" s="186"/>
      <c r="Q276" s="186"/>
      <c r="R276" s="186"/>
      <c r="S276" s="186"/>
      <c r="T276" s="187"/>
      <c r="U276" s="37"/>
    </row>
    <row r="277" spans="1:21" x14ac:dyDescent="0.2">
      <c r="A277" s="13"/>
      <c r="B277" s="2"/>
      <c r="C277" s="2"/>
      <c r="D277" s="2"/>
      <c r="E277" s="2"/>
      <c r="F277" s="2"/>
      <c r="G277" s="2"/>
      <c r="H277" s="2"/>
      <c r="I277" s="2"/>
      <c r="J277" s="2"/>
      <c r="K277" s="2"/>
      <c r="L277" s="2"/>
      <c r="M277" s="2"/>
      <c r="N277" s="2"/>
      <c r="O277" s="2"/>
      <c r="P277" s="2"/>
      <c r="Q277" s="2"/>
      <c r="R277" s="2"/>
      <c r="S277" s="2"/>
      <c r="T277" s="2"/>
      <c r="U277" s="37"/>
    </row>
    <row r="278" spans="1:21" ht="15.75" customHeight="1" thickBot="1" x14ac:dyDescent="0.25">
      <c r="A278" s="14"/>
      <c r="B278" s="15"/>
      <c r="C278" s="15"/>
      <c r="D278" s="15"/>
      <c r="E278" s="15"/>
      <c r="F278" s="15"/>
      <c r="G278" s="15"/>
      <c r="H278" s="15"/>
      <c r="I278" s="15"/>
      <c r="J278" s="15"/>
      <c r="K278" s="15"/>
      <c r="L278" s="15"/>
      <c r="M278" s="15"/>
      <c r="N278" s="15"/>
      <c r="O278" s="15"/>
      <c r="P278" s="15"/>
      <c r="Q278" s="15"/>
      <c r="R278" s="15"/>
      <c r="S278" s="15"/>
      <c r="T278" s="15"/>
      <c r="U278" s="38"/>
    </row>
    <row r="280" spans="1:21" ht="15.75" customHeight="1" x14ac:dyDescent="0.25">
      <c r="C280" s="236"/>
      <c r="D280" s="236"/>
      <c r="E280" s="236"/>
      <c r="F280" s="236"/>
      <c r="G280" s="236"/>
      <c r="H280" s="236"/>
      <c r="I280" s="236"/>
      <c r="J280" s="236"/>
      <c r="K280" s="236"/>
      <c r="L280" s="236"/>
      <c r="M280" s="236"/>
      <c r="N280" s="236"/>
      <c r="O280" s="236"/>
      <c r="P280" s="236"/>
      <c r="Q280" s="236"/>
      <c r="R280" s="236"/>
      <c r="S280" s="236"/>
      <c r="T280" s="236"/>
      <c r="U280" s="236"/>
    </row>
    <row r="281" spans="1:21" ht="15.75" customHeight="1" x14ac:dyDescent="0.25">
      <c r="C281" s="236"/>
      <c r="D281" s="236"/>
      <c r="E281" s="236"/>
      <c r="F281" s="236"/>
      <c r="G281" s="237"/>
      <c r="H281" s="237"/>
      <c r="I281" s="237"/>
      <c r="J281" s="372"/>
      <c r="K281" s="372"/>
      <c r="L281" s="372"/>
      <c r="M281" s="372"/>
      <c r="N281" s="372"/>
      <c r="O281" s="372"/>
      <c r="P281" s="372"/>
      <c r="Q281" s="372"/>
      <c r="R281" s="372"/>
      <c r="S281" s="372"/>
      <c r="T281" s="372"/>
      <c r="U281" s="372"/>
    </row>
    <row r="282" spans="1:21" ht="15.75" customHeight="1" x14ac:dyDescent="0.25">
      <c r="B282" s="239"/>
      <c r="C282" s="240"/>
      <c r="D282" s="240"/>
      <c r="E282" s="240"/>
      <c r="F282" s="240"/>
      <c r="G282" s="240"/>
      <c r="H282" s="241" t="s">
        <v>732</v>
      </c>
      <c r="I282" s="240"/>
      <c r="J282" s="373"/>
      <c r="K282" s="372"/>
      <c r="L282" s="372"/>
      <c r="M282" s="372"/>
      <c r="N282" s="373"/>
      <c r="O282" s="372"/>
      <c r="P282" s="372"/>
      <c r="Q282" s="372"/>
      <c r="R282" s="372"/>
      <c r="S282" s="372"/>
      <c r="T282" s="372"/>
      <c r="U282" s="372"/>
    </row>
    <row r="283" spans="1:21" ht="15.75" customHeight="1" x14ac:dyDescent="0.25">
      <c r="C283" s="236"/>
      <c r="D283" s="236"/>
      <c r="E283" s="236"/>
      <c r="F283" s="236"/>
      <c r="G283" s="236"/>
      <c r="H283" s="236"/>
      <c r="I283" s="236"/>
      <c r="J283" s="236"/>
      <c r="K283" s="236"/>
      <c r="L283" s="236"/>
      <c r="M283" s="236"/>
      <c r="N283" s="236"/>
      <c r="O283" s="236"/>
      <c r="P283" s="236"/>
      <c r="Q283" s="236"/>
      <c r="R283" s="236"/>
      <c r="S283" s="236"/>
      <c r="T283" s="236"/>
      <c r="U283" s="236"/>
    </row>
    <row r="284" spans="1:21" ht="15" customHeight="1" x14ac:dyDescent="0.25">
      <c r="C284" s="236"/>
      <c r="D284" s="236"/>
      <c r="E284" s="236"/>
      <c r="F284" s="236"/>
      <c r="G284" s="236"/>
      <c r="H284" s="236"/>
      <c r="I284" s="236"/>
      <c r="J284" s="236"/>
      <c r="K284" s="236"/>
      <c r="L284" s="236"/>
      <c r="M284" s="236"/>
      <c r="N284" s="236"/>
      <c r="O284" s="236"/>
      <c r="P284" s="236"/>
      <c r="Q284" s="236"/>
      <c r="R284" s="236"/>
      <c r="S284" s="236"/>
      <c r="T284" s="236"/>
      <c r="U284" s="236"/>
    </row>
    <row r="285" spans="1:21" ht="15" customHeight="1" x14ac:dyDescent="0.25">
      <c r="C285" s="236"/>
      <c r="D285" s="236"/>
      <c r="E285" s="236"/>
      <c r="F285" s="236"/>
      <c r="G285" s="236"/>
      <c r="H285" s="236"/>
      <c r="I285" s="236"/>
      <c r="J285" s="238"/>
      <c r="K285" s="238"/>
      <c r="L285" s="236"/>
      <c r="M285" s="236"/>
      <c r="N285" s="236"/>
      <c r="O285" s="236"/>
      <c r="P285" s="236"/>
      <c r="Q285" s="236"/>
      <c r="R285" s="236"/>
      <c r="S285" s="236"/>
      <c r="T285" s="236"/>
      <c r="U285" s="236"/>
    </row>
    <row r="286" spans="1:21" ht="15" customHeight="1" x14ac:dyDescent="0.2">
      <c r="J286" s="169"/>
      <c r="K286" s="167"/>
    </row>
    <row r="287" spans="1:21" ht="15.75" customHeight="1" x14ac:dyDescent="0.2">
      <c r="J287" s="169"/>
      <c r="K287" s="167"/>
    </row>
    <row r="288" spans="1:21" ht="15" customHeight="1" x14ac:dyDescent="0.2">
      <c r="J288" s="168"/>
    </row>
    <row r="289" spans="10:11" ht="15" customHeight="1" x14ac:dyDescent="0.2">
      <c r="J289" s="169"/>
      <c r="K289" s="167"/>
    </row>
  </sheetData>
  <dataConsolidate/>
  <mergeCells count="310">
    <mergeCell ref="C233:G233"/>
    <mergeCell ref="J229:K229"/>
    <mergeCell ref="N229:O229"/>
    <mergeCell ref="R229:S229"/>
    <mergeCell ref="J233:K233"/>
    <mergeCell ref="N233:O233"/>
    <mergeCell ref="R233:S233"/>
    <mergeCell ref="J95:K95"/>
    <mergeCell ref="N95:O95"/>
    <mergeCell ref="R95:S95"/>
    <mergeCell ref="J97:K97"/>
    <mergeCell ref="N97:O97"/>
    <mergeCell ref="R97:S97"/>
    <mergeCell ref="C108:G109"/>
    <mergeCell ref="J108:K108"/>
    <mergeCell ref="N108:O108"/>
    <mergeCell ref="R108:S108"/>
    <mergeCell ref="J112:K112"/>
    <mergeCell ref="N112:O112"/>
    <mergeCell ref="R112:S112"/>
    <mergeCell ref="C101:F101"/>
    <mergeCell ref="J101:K101"/>
    <mergeCell ref="N101:O101"/>
    <mergeCell ref="R101:S101"/>
    <mergeCell ref="J46:K47"/>
    <mergeCell ref="N46:O47"/>
    <mergeCell ref="C244:G244"/>
    <mergeCell ref="C240:G240"/>
    <mergeCell ref="J23:K23"/>
    <mergeCell ref="N23:O23"/>
    <mergeCell ref="R23:S23"/>
    <mergeCell ref="C9:H9"/>
    <mergeCell ref="C11:H11"/>
    <mergeCell ref="J13:K13"/>
    <mergeCell ref="N13:O13"/>
    <mergeCell ref="R13:S13"/>
    <mergeCell ref="C13:H13"/>
    <mergeCell ref="J14:K15"/>
    <mergeCell ref="N14:O15"/>
    <mergeCell ref="R14:S15"/>
    <mergeCell ref="C28:G29"/>
    <mergeCell ref="J28:K28"/>
    <mergeCell ref="N28:O28"/>
    <mergeCell ref="R28:S28"/>
    <mergeCell ref="C31:G32"/>
    <mergeCell ref="J31:K31"/>
    <mergeCell ref="N31:O31"/>
    <mergeCell ref="R31:S31"/>
    <mergeCell ref="J24:K24"/>
    <mergeCell ref="N24:O24"/>
    <mergeCell ref="A2:U2"/>
    <mergeCell ref="A3:U3"/>
    <mergeCell ref="A4:U4"/>
    <mergeCell ref="A5:U5"/>
    <mergeCell ref="A6:U6"/>
    <mergeCell ref="A7:U7"/>
    <mergeCell ref="J16:K16"/>
    <mergeCell ref="N16:O16"/>
    <mergeCell ref="Q16:T16"/>
    <mergeCell ref="C12:S12"/>
    <mergeCell ref="R24:S24"/>
    <mergeCell ref="J18:K18"/>
    <mergeCell ref="N18:O18"/>
    <mergeCell ref="R18:S18"/>
    <mergeCell ref="C20:G21"/>
    <mergeCell ref="J20:K20"/>
    <mergeCell ref="N20:O20"/>
    <mergeCell ref="R20:S20"/>
    <mergeCell ref="J26:K26"/>
    <mergeCell ref="N26:O26"/>
    <mergeCell ref="R26:S26"/>
    <mergeCell ref="J42:K42"/>
    <mergeCell ref="N42:O42"/>
    <mergeCell ref="R42:S42"/>
    <mergeCell ref="J45:K45"/>
    <mergeCell ref="N45:O45"/>
    <mergeCell ref="R45:S45"/>
    <mergeCell ref="C35:G35"/>
    <mergeCell ref="J35:K35"/>
    <mergeCell ref="N35:O35"/>
    <mergeCell ref="R35:S35"/>
    <mergeCell ref="J40:K40"/>
    <mergeCell ref="N40:O40"/>
    <mergeCell ref="R40:S40"/>
    <mergeCell ref="J43:K43"/>
    <mergeCell ref="N43:O43"/>
    <mergeCell ref="D57:G58"/>
    <mergeCell ref="J57:K57"/>
    <mergeCell ref="N57:O57"/>
    <mergeCell ref="R57:S57"/>
    <mergeCell ref="D63:G64"/>
    <mergeCell ref="J63:K63"/>
    <mergeCell ref="N63:O63"/>
    <mergeCell ref="R63:S63"/>
    <mergeCell ref="J54:K54"/>
    <mergeCell ref="N54:O54"/>
    <mergeCell ref="R54:S54"/>
    <mergeCell ref="J60:K60"/>
    <mergeCell ref="N60:O60"/>
    <mergeCell ref="R60:S60"/>
    <mergeCell ref="N58:O58"/>
    <mergeCell ref="N64:O64"/>
    <mergeCell ref="J58:K58"/>
    <mergeCell ref="J64:K64"/>
    <mergeCell ref="J73:K73"/>
    <mergeCell ref="N73:O73"/>
    <mergeCell ref="R73:S73"/>
    <mergeCell ref="C75:G76"/>
    <mergeCell ref="J75:K75"/>
    <mergeCell ref="N75:O75"/>
    <mergeCell ref="R75:S75"/>
    <mergeCell ref="C66:G67"/>
    <mergeCell ref="J66:K66"/>
    <mergeCell ref="N66:O66"/>
    <mergeCell ref="R66:S66"/>
    <mergeCell ref="C69:G70"/>
    <mergeCell ref="J69:K69"/>
    <mergeCell ref="N69:O69"/>
    <mergeCell ref="R69:S69"/>
    <mergeCell ref="C87:G88"/>
    <mergeCell ref="J87:K87"/>
    <mergeCell ref="N87:O87"/>
    <mergeCell ref="R87:S87"/>
    <mergeCell ref="J79:K79"/>
    <mergeCell ref="N79:O79"/>
    <mergeCell ref="R79:S79"/>
    <mergeCell ref="C81:G82"/>
    <mergeCell ref="J81:K81"/>
    <mergeCell ref="N81:O81"/>
    <mergeCell ref="R81:S81"/>
    <mergeCell ref="J91:K91"/>
    <mergeCell ref="N91:O91"/>
    <mergeCell ref="R91:S91"/>
    <mergeCell ref="J85:K85"/>
    <mergeCell ref="N85:O85"/>
    <mergeCell ref="R85:S85"/>
    <mergeCell ref="J106:K106"/>
    <mergeCell ref="N106:O106"/>
    <mergeCell ref="R106:S106"/>
    <mergeCell ref="J123:K123"/>
    <mergeCell ref="N123:O123"/>
    <mergeCell ref="R123:S123"/>
    <mergeCell ref="C125:G126"/>
    <mergeCell ref="J125:K125"/>
    <mergeCell ref="N125:O125"/>
    <mergeCell ref="R125:S125"/>
    <mergeCell ref="C114:G115"/>
    <mergeCell ref="J114:K114"/>
    <mergeCell ref="N114:O114"/>
    <mergeCell ref="R114:S114"/>
    <mergeCell ref="C118:G118"/>
    <mergeCell ref="J118:K118"/>
    <mergeCell ref="N118:O118"/>
    <mergeCell ref="R118:S118"/>
    <mergeCell ref="J135:K135"/>
    <mergeCell ref="N135:O135"/>
    <mergeCell ref="R135:S135"/>
    <mergeCell ref="C137:G138"/>
    <mergeCell ref="J137:K137"/>
    <mergeCell ref="N137:O137"/>
    <mergeCell ref="R137:S137"/>
    <mergeCell ref="J129:K129"/>
    <mergeCell ref="N129:O129"/>
    <mergeCell ref="R129:S129"/>
    <mergeCell ref="C131:G132"/>
    <mergeCell ref="J131:K131"/>
    <mergeCell ref="N131:O131"/>
    <mergeCell ref="R131:S131"/>
    <mergeCell ref="J147:K147"/>
    <mergeCell ref="N147:O147"/>
    <mergeCell ref="R147:S147"/>
    <mergeCell ref="C149:G150"/>
    <mergeCell ref="J149:K149"/>
    <mergeCell ref="N149:O149"/>
    <mergeCell ref="R149:S149"/>
    <mergeCell ref="J141:K141"/>
    <mergeCell ref="N141:O141"/>
    <mergeCell ref="R141:S141"/>
    <mergeCell ref="C143:G144"/>
    <mergeCell ref="J143:K143"/>
    <mergeCell ref="N143:O143"/>
    <mergeCell ref="R143:S143"/>
    <mergeCell ref="N158:O158"/>
    <mergeCell ref="J160:K160"/>
    <mergeCell ref="C166:G166"/>
    <mergeCell ref="J166:K166"/>
    <mergeCell ref="N166:O166"/>
    <mergeCell ref="R166:S166"/>
    <mergeCell ref="J153:K153"/>
    <mergeCell ref="N153:O153"/>
    <mergeCell ref="R153:S153"/>
    <mergeCell ref="C155:G156"/>
    <mergeCell ref="J155:K155"/>
    <mergeCell ref="N155:O155"/>
    <mergeCell ref="R155:S155"/>
    <mergeCell ref="J162:K162"/>
    <mergeCell ref="J179:K179"/>
    <mergeCell ref="N179:O179"/>
    <mergeCell ref="R179:S179"/>
    <mergeCell ref="J183:K183"/>
    <mergeCell ref="N183:O183"/>
    <mergeCell ref="R183:S183"/>
    <mergeCell ref="J171:K171"/>
    <mergeCell ref="N171:O171"/>
    <mergeCell ref="R171:S171"/>
    <mergeCell ref="J175:K175"/>
    <mergeCell ref="N175:O175"/>
    <mergeCell ref="R175:S175"/>
    <mergeCell ref="J197:K197"/>
    <mergeCell ref="N197:O197"/>
    <mergeCell ref="R197:S197"/>
    <mergeCell ref="J199:K199"/>
    <mergeCell ref="N199:O199"/>
    <mergeCell ref="R199:S199"/>
    <mergeCell ref="J185:K185"/>
    <mergeCell ref="N185:O185"/>
    <mergeCell ref="R185:S185"/>
    <mergeCell ref="J193:K193"/>
    <mergeCell ref="N193:O193"/>
    <mergeCell ref="R193:S193"/>
    <mergeCell ref="J188:K188"/>
    <mergeCell ref="N188:O188"/>
    <mergeCell ref="R188:S188"/>
    <mergeCell ref="J190:K190"/>
    <mergeCell ref="N190:O190"/>
    <mergeCell ref="R190:S190"/>
    <mergeCell ref="J209:K209"/>
    <mergeCell ref="N209:O209"/>
    <mergeCell ref="R209:S209"/>
    <mergeCell ref="J211:K211"/>
    <mergeCell ref="N211:O211"/>
    <mergeCell ref="R211:S211"/>
    <mergeCell ref="J203:K203"/>
    <mergeCell ref="N203:O203"/>
    <mergeCell ref="R203:S203"/>
    <mergeCell ref="J205:K205"/>
    <mergeCell ref="N205:O205"/>
    <mergeCell ref="R205:S205"/>
    <mergeCell ref="J216:K216"/>
    <mergeCell ref="N216:O216"/>
    <mergeCell ref="J219:K219"/>
    <mergeCell ref="N219:O219"/>
    <mergeCell ref="R219:S219"/>
    <mergeCell ref="J214:K214"/>
    <mergeCell ref="N214:O214"/>
    <mergeCell ref="J215:K215"/>
    <mergeCell ref="N215:O215"/>
    <mergeCell ref="R215:S215"/>
    <mergeCell ref="R250:S250"/>
    <mergeCell ref="J240:K240"/>
    <mergeCell ref="N240:O240"/>
    <mergeCell ref="R240:S240"/>
    <mergeCell ref="J244:K244"/>
    <mergeCell ref="N244:O244"/>
    <mergeCell ref="R244:S244"/>
    <mergeCell ref="J223:K223"/>
    <mergeCell ref="N223:O223"/>
    <mergeCell ref="R223:S223"/>
    <mergeCell ref="J225:K225"/>
    <mergeCell ref="N225:O225"/>
    <mergeCell ref="R225:S225"/>
    <mergeCell ref="J237:K237"/>
    <mergeCell ref="N237:O237"/>
    <mergeCell ref="R237:S237"/>
    <mergeCell ref="J272:K272"/>
    <mergeCell ref="N272:O272"/>
    <mergeCell ref="R272:S272"/>
    <mergeCell ref="N273:O273"/>
    <mergeCell ref="C274:S274"/>
    <mergeCell ref="C275:S275"/>
    <mergeCell ref="J268:K268"/>
    <mergeCell ref="N268:O268"/>
    <mergeCell ref="R268:S268"/>
    <mergeCell ref="J270:K270"/>
    <mergeCell ref="N270:O270"/>
    <mergeCell ref="R270:S270"/>
    <mergeCell ref="J48:K48"/>
    <mergeCell ref="N264:O264"/>
    <mergeCell ref="N48:O48"/>
    <mergeCell ref="R48:S48"/>
    <mergeCell ref="D51:G52"/>
    <mergeCell ref="J51:K51"/>
    <mergeCell ref="N51:O51"/>
    <mergeCell ref="R51:S51"/>
    <mergeCell ref="J52:K52"/>
    <mergeCell ref="N52:O52"/>
    <mergeCell ref="R264:S264"/>
    <mergeCell ref="J256:K256"/>
    <mergeCell ref="N256:O256"/>
    <mergeCell ref="R256:S256"/>
    <mergeCell ref="J258:K258"/>
    <mergeCell ref="N258:O258"/>
    <mergeCell ref="R258:S258"/>
    <mergeCell ref="C246:G247"/>
    <mergeCell ref="J246:K246"/>
    <mergeCell ref="N246:O246"/>
    <mergeCell ref="R246:S246"/>
    <mergeCell ref="C250:G250"/>
    <mergeCell ref="J250:K250"/>
    <mergeCell ref="N250:O250"/>
    <mergeCell ref="J266:K266"/>
    <mergeCell ref="N266:O266"/>
    <mergeCell ref="R266:S266"/>
    <mergeCell ref="J260:K260"/>
    <mergeCell ref="N260:O260"/>
    <mergeCell ref="R260:S260"/>
    <mergeCell ref="J262:K262"/>
    <mergeCell ref="N262:O262"/>
    <mergeCell ref="R262:S262"/>
    <mergeCell ref="J264:K264"/>
  </mergeCells>
  <phoneticPr fontId="10" type="noConversion"/>
  <printOptions horizontalCentered="1"/>
  <pageMargins left="0.39370078740157483" right="0.39370078740157483" top="0.39370078740157483" bottom="0.59055118110236227" header="0.51181102362204722" footer="0.51181102362204722"/>
  <pageSetup paperSize="9" scale="60" fitToHeight="0" orientation="portrait" r:id="rId1"/>
  <headerFooter alignWithMargins="0"/>
  <rowBreaks count="3" manualBreakCount="3">
    <brk id="139" max="20" man="1"/>
    <brk id="207" max="20" man="1"/>
    <brk id="25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EF203"/>
  <sheetViews>
    <sheetView showGridLines="0" topLeftCell="A43" zoomScaleNormal="100" workbookViewId="0"/>
  </sheetViews>
  <sheetFormatPr defaultRowHeight="12.75" x14ac:dyDescent="0.2"/>
  <cols>
    <col min="1" max="2" width="1.85546875" customWidth="1"/>
    <col min="5" max="5" width="43" customWidth="1"/>
    <col min="6" max="6" width="5.42578125" customWidth="1"/>
    <col min="7" max="8" width="9.140625" customWidth="1"/>
    <col min="9" max="10" width="2.85546875" customWidth="1"/>
    <col min="11" max="11" width="9.140625" customWidth="1"/>
    <col min="12" max="12" width="10.5703125" customWidth="1"/>
    <col min="13" max="14" width="2.85546875" customWidth="1"/>
    <col min="15" max="16" width="9.140625" customWidth="1"/>
    <col min="17" max="18" width="2.85546875" customWidth="1"/>
    <col min="19" max="20" width="9.140625" customWidth="1"/>
    <col min="21" max="22" width="1.85546875" customWidth="1"/>
    <col min="23" max="23" width="9.140625" style="239" customWidth="1"/>
    <col min="24" max="34" width="9.140625" customWidth="1"/>
    <col min="35" max="35" width="9.140625" hidden="1" customWidth="1"/>
    <col min="36" max="37" width="9.140625" customWidth="1"/>
  </cols>
  <sheetData>
    <row r="1" spans="1:23" ht="15" x14ac:dyDescent="0.2">
      <c r="A1" s="10"/>
      <c r="B1" s="11"/>
      <c r="C1" s="11"/>
      <c r="D1" s="11"/>
      <c r="E1" s="11"/>
      <c r="F1" s="11"/>
      <c r="G1" s="55">
        <f>+'Part 1'!F1</f>
        <v>310</v>
      </c>
      <c r="H1" s="11"/>
      <c r="I1" s="11"/>
      <c r="J1" s="11"/>
      <c r="K1" s="11"/>
      <c r="L1" s="11"/>
      <c r="M1" s="11"/>
      <c r="N1" s="11"/>
      <c r="O1" s="11"/>
      <c r="P1" s="11"/>
      <c r="Q1" s="11"/>
      <c r="R1" s="11"/>
      <c r="S1" s="11"/>
      <c r="T1" s="11"/>
      <c r="U1" s="11"/>
      <c r="V1" s="12"/>
    </row>
    <row r="2" spans="1:23" ht="15.75" x14ac:dyDescent="0.25">
      <c r="A2" s="722" t="s">
        <v>34</v>
      </c>
      <c r="B2" s="723"/>
      <c r="C2" s="723"/>
      <c r="D2" s="723"/>
      <c r="E2" s="723"/>
      <c r="F2" s="723"/>
      <c r="G2" s="723"/>
      <c r="H2" s="723"/>
      <c r="I2" s="723"/>
      <c r="J2" s="723"/>
      <c r="K2" s="723"/>
      <c r="L2" s="723"/>
      <c r="M2" s="723"/>
      <c r="N2" s="723"/>
      <c r="O2" s="723"/>
      <c r="P2" s="723"/>
      <c r="Q2" s="723"/>
      <c r="R2" s="723"/>
      <c r="S2" s="723"/>
      <c r="T2" s="723"/>
      <c r="U2" s="723"/>
      <c r="V2" s="724"/>
    </row>
    <row r="3" spans="1:23" ht="15.75" x14ac:dyDescent="0.25">
      <c r="A3" s="694" t="str">
        <f>'Part 1'!A3</f>
        <v>2022-23</v>
      </c>
      <c r="B3" s="723"/>
      <c r="C3" s="723"/>
      <c r="D3" s="723"/>
      <c r="E3" s="723"/>
      <c r="F3" s="723"/>
      <c r="G3" s="723"/>
      <c r="H3" s="723"/>
      <c r="I3" s="723"/>
      <c r="J3" s="723"/>
      <c r="K3" s="723"/>
      <c r="L3" s="723"/>
      <c r="M3" s="723"/>
      <c r="N3" s="723"/>
      <c r="O3" s="723"/>
      <c r="P3" s="723"/>
      <c r="Q3" s="723"/>
      <c r="R3" s="723"/>
      <c r="S3" s="723"/>
      <c r="T3" s="723"/>
      <c r="U3" s="723"/>
      <c r="V3" s="724"/>
    </row>
    <row r="4" spans="1:23" ht="15" x14ac:dyDescent="0.2">
      <c r="A4" s="697"/>
      <c r="B4" s="698"/>
      <c r="C4" s="698"/>
      <c r="D4" s="698"/>
      <c r="E4" s="698"/>
      <c r="F4" s="698"/>
      <c r="G4" s="698"/>
      <c r="H4" s="698"/>
      <c r="I4" s="698"/>
      <c r="J4" s="698"/>
      <c r="K4" s="698"/>
      <c r="L4" s="698"/>
      <c r="M4" s="698"/>
      <c r="N4" s="698"/>
      <c r="O4" s="698"/>
      <c r="P4" s="698"/>
      <c r="Q4" s="698"/>
      <c r="R4" s="698"/>
      <c r="S4" s="698"/>
      <c r="T4" s="698"/>
      <c r="U4" s="698"/>
      <c r="V4" s="699"/>
    </row>
    <row r="5" spans="1:23" ht="15" x14ac:dyDescent="0.2">
      <c r="A5" s="731" t="s">
        <v>38</v>
      </c>
      <c r="B5" s="732"/>
      <c r="C5" s="732"/>
      <c r="D5" s="732"/>
      <c r="E5" s="732"/>
      <c r="F5" s="732"/>
      <c r="G5" s="732"/>
      <c r="H5" s="732"/>
      <c r="I5" s="732"/>
      <c r="J5" s="732"/>
      <c r="K5" s="732"/>
      <c r="L5" s="732"/>
      <c r="M5" s="732"/>
      <c r="N5" s="732"/>
      <c r="O5" s="732"/>
      <c r="P5" s="732"/>
      <c r="Q5" s="732"/>
      <c r="R5" s="732"/>
      <c r="S5" s="732"/>
      <c r="T5" s="732"/>
      <c r="U5" s="732"/>
      <c r="V5" s="733"/>
    </row>
    <row r="6" spans="1:23" ht="15" x14ac:dyDescent="0.2">
      <c r="A6" s="697"/>
      <c r="B6" s="698"/>
      <c r="C6" s="698"/>
      <c r="D6" s="698"/>
      <c r="E6" s="698"/>
      <c r="F6" s="698"/>
      <c r="G6" s="698"/>
      <c r="H6" s="698"/>
      <c r="I6" s="698"/>
      <c r="J6" s="698"/>
      <c r="K6" s="698"/>
      <c r="L6" s="698"/>
      <c r="M6" s="698"/>
      <c r="N6" s="698"/>
      <c r="O6" s="698"/>
      <c r="P6" s="698"/>
      <c r="Q6" s="698"/>
      <c r="R6" s="698"/>
      <c r="S6" s="698"/>
      <c r="T6" s="698"/>
      <c r="U6" s="698"/>
      <c r="V6" s="699"/>
    </row>
    <row r="7" spans="1:23" ht="15" x14ac:dyDescent="0.2">
      <c r="A7" s="697" t="s">
        <v>37</v>
      </c>
      <c r="B7" s="698"/>
      <c r="C7" s="698"/>
      <c r="D7" s="698"/>
      <c r="E7" s="698"/>
      <c r="F7" s="698"/>
      <c r="G7" s="698"/>
      <c r="H7" s="698"/>
      <c r="I7" s="698"/>
      <c r="J7" s="698"/>
      <c r="K7" s="698"/>
      <c r="L7" s="698"/>
      <c r="M7" s="698"/>
      <c r="N7" s="698"/>
      <c r="O7" s="698"/>
      <c r="P7" s="698"/>
      <c r="Q7" s="698"/>
      <c r="R7" s="698"/>
      <c r="S7" s="698"/>
      <c r="T7" s="698"/>
      <c r="U7" s="698"/>
      <c r="V7" s="699"/>
    </row>
    <row r="8" spans="1:23" ht="15.75" thickBot="1" x14ac:dyDescent="0.25">
      <c r="A8" s="30"/>
      <c r="B8" s="31"/>
      <c r="C8" s="31"/>
      <c r="D8" s="31"/>
      <c r="E8" s="31"/>
      <c r="F8" s="31"/>
      <c r="G8" s="31"/>
      <c r="H8" s="31"/>
      <c r="I8" s="31"/>
      <c r="J8" s="31"/>
      <c r="K8" s="31"/>
      <c r="L8" s="31"/>
      <c r="M8" s="31"/>
      <c r="N8" s="31"/>
      <c r="O8" s="31"/>
      <c r="P8" s="31"/>
      <c r="Q8" s="31"/>
      <c r="R8" s="31"/>
      <c r="S8" s="65"/>
      <c r="T8" s="261"/>
      <c r="U8" s="31"/>
      <c r="V8" s="32"/>
    </row>
    <row r="9" spans="1:23" x14ac:dyDescent="0.2">
      <c r="A9" s="34"/>
      <c r="B9" s="35"/>
      <c r="C9" s="826"/>
      <c r="D9" s="826"/>
      <c r="E9" s="826"/>
      <c r="F9" s="826"/>
      <c r="G9" s="826"/>
      <c r="H9" s="826"/>
      <c r="I9" s="826"/>
      <c r="J9" s="35"/>
      <c r="K9" s="35"/>
      <c r="L9" s="35"/>
      <c r="M9" s="35"/>
      <c r="N9" s="35"/>
      <c r="O9" s="35"/>
      <c r="P9" s="35"/>
      <c r="Q9" s="35"/>
      <c r="R9" s="35"/>
      <c r="S9" s="35"/>
      <c r="T9" s="35"/>
      <c r="U9" s="35"/>
      <c r="V9" s="36"/>
    </row>
    <row r="10" spans="1:23" s="19" customFormat="1" ht="18" customHeight="1" x14ac:dyDescent="0.25">
      <c r="A10" s="24"/>
      <c r="B10" s="16"/>
      <c r="C10" s="74" t="str">
        <f>+CONCATENATE("Local Authority : ",+'Part 1'!L12)</f>
        <v>Local Authority : England</v>
      </c>
      <c r="D10" s="48"/>
      <c r="E10" s="48"/>
      <c r="F10" s="602"/>
      <c r="G10" s="603">
        <v>0</v>
      </c>
      <c r="H10" s="604"/>
      <c r="I10" s="604"/>
      <c r="J10" s="480"/>
      <c r="K10" s="480">
        <v>1</v>
      </c>
      <c r="L10" s="480"/>
      <c r="M10" s="480"/>
      <c r="N10" s="480"/>
      <c r="O10" s="480">
        <v>2</v>
      </c>
      <c r="P10" s="480"/>
      <c r="Q10" s="480"/>
      <c r="R10" s="480"/>
      <c r="S10" s="480">
        <v>3</v>
      </c>
      <c r="T10" s="16"/>
      <c r="U10" s="16"/>
      <c r="V10" s="17"/>
      <c r="W10" s="380"/>
    </row>
    <row r="11" spans="1:23" s="19" customFormat="1" ht="18" customHeight="1" x14ac:dyDescent="0.25">
      <c r="A11" s="589"/>
      <c r="B11" s="16"/>
      <c r="C11" s="79" t="s">
        <v>734</v>
      </c>
      <c r="D11" s="48"/>
      <c r="E11" s="48"/>
      <c r="F11" s="48"/>
      <c r="G11" s="165"/>
      <c r="H11" s="165"/>
      <c r="I11" s="165"/>
      <c r="J11" s="16"/>
      <c r="K11" s="16"/>
      <c r="L11" s="16"/>
      <c r="M11" s="16"/>
      <c r="N11" s="16"/>
      <c r="O11" s="16"/>
      <c r="P11" s="16"/>
      <c r="Q11" s="16"/>
      <c r="R11" s="16"/>
      <c r="S11" s="16"/>
      <c r="T11" s="16"/>
      <c r="U11" s="16"/>
      <c r="V11" s="588"/>
      <c r="W11" s="380"/>
    </row>
    <row r="12" spans="1:23" s="19" customFormat="1" ht="18" customHeight="1" x14ac:dyDescent="0.2">
      <c r="A12" s="589"/>
      <c r="B12" s="16"/>
      <c r="C12" s="815" t="s">
        <v>3249</v>
      </c>
      <c r="D12" s="815"/>
      <c r="E12" s="815"/>
      <c r="F12" s="815"/>
      <c r="G12" s="815"/>
      <c r="H12" s="815"/>
      <c r="I12" s="815"/>
      <c r="J12" s="815"/>
      <c r="K12" s="815"/>
      <c r="L12" s="815"/>
      <c r="M12" s="815"/>
      <c r="N12" s="815"/>
      <c r="O12" s="815"/>
      <c r="P12" s="815"/>
      <c r="Q12" s="815"/>
      <c r="R12" s="815"/>
      <c r="S12" s="815"/>
      <c r="T12" s="815"/>
      <c r="U12" s="16"/>
      <c r="V12" s="588"/>
      <c r="W12" s="380"/>
    </row>
    <row r="13" spans="1:23" ht="15.75" x14ac:dyDescent="0.25">
      <c r="A13" s="13"/>
      <c r="B13" s="2"/>
      <c r="C13" s="165"/>
      <c r="D13" s="165"/>
      <c r="E13" s="165"/>
      <c r="F13" s="165"/>
      <c r="G13" s="165"/>
      <c r="H13" s="165"/>
      <c r="I13" s="165"/>
      <c r="J13" s="16"/>
      <c r="K13" s="728" t="s">
        <v>17</v>
      </c>
      <c r="L13" s="728"/>
      <c r="M13" s="43"/>
      <c r="N13" s="43"/>
      <c r="O13" s="728" t="s">
        <v>18</v>
      </c>
      <c r="P13" s="728"/>
      <c r="Q13" s="43"/>
      <c r="R13" s="43"/>
      <c r="S13" s="727" t="s">
        <v>19</v>
      </c>
      <c r="T13" s="728"/>
      <c r="U13" s="1"/>
      <c r="V13" s="37"/>
    </row>
    <row r="14" spans="1:23" ht="15.75" x14ac:dyDescent="0.25">
      <c r="A14" s="13"/>
      <c r="B14" s="2"/>
      <c r="C14" s="79"/>
      <c r="D14" s="16"/>
      <c r="E14" s="16"/>
      <c r="F14" s="16"/>
      <c r="G14" s="16"/>
      <c r="H14" s="16"/>
      <c r="I14" s="16"/>
      <c r="J14" s="729" t="s">
        <v>46</v>
      </c>
      <c r="K14" s="729"/>
      <c r="L14" s="729"/>
      <c r="M14" s="729"/>
      <c r="N14" s="684" t="s">
        <v>44</v>
      </c>
      <c r="O14" s="684"/>
      <c r="P14" s="684"/>
      <c r="Q14" s="684"/>
      <c r="R14" s="40"/>
      <c r="S14" s="729" t="s">
        <v>731</v>
      </c>
      <c r="T14" s="741"/>
      <c r="U14" s="3"/>
      <c r="V14" s="37"/>
    </row>
    <row r="15" spans="1:23" ht="15" x14ac:dyDescent="0.2">
      <c r="A15" s="13"/>
      <c r="B15" s="2"/>
      <c r="C15" s="16"/>
      <c r="D15" s="16"/>
      <c r="E15" s="16"/>
      <c r="F15" s="16"/>
      <c r="G15" s="16"/>
      <c r="H15" s="16"/>
      <c r="I15" s="16"/>
      <c r="J15" s="729"/>
      <c r="K15" s="729"/>
      <c r="L15" s="729"/>
      <c r="M15" s="729"/>
      <c r="N15" s="684"/>
      <c r="O15" s="684"/>
      <c r="P15" s="684"/>
      <c r="Q15" s="684"/>
      <c r="R15" s="16"/>
      <c r="S15" s="741"/>
      <c r="T15" s="741"/>
      <c r="U15" s="2"/>
      <c r="V15" s="37"/>
    </row>
    <row r="16" spans="1:23" ht="30.75" customHeight="1" x14ac:dyDescent="0.25">
      <c r="A16" s="13"/>
      <c r="B16" s="2"/>
      <c r="C16" s="79"/>
      <c r="D16" s="16"/>
      <c r="E16" s="16"/>
      <c r="F16" s="16"/>
      <c r="G16" s="16"/>
      <c r="H16" s="16"/>
      <c r="I16" s="16"/>
      <c r="J16" s="163"/>
      <c r="K16" s="714"/>
      <c r="L16" s="714"/>
      <c r="M16" s="16"/>
      <c r="N16" s="714"/>
      <c r="O16" s="714"/>
      <c r="P16" s="714"/>
      <c r="Q16" s="714"/>
      <c r="R16" s="159"/>
      <c r="S16" s="739"/>
      <c r="T16" s="739"/>
      <c r="U16" s="159"/>
      <c r="V16" s="37"/>
    </row>
    <row r="17" spans="1:23" ht="18" customHeight="1" thickBot="1" x14ac:dyDescent="0.25">
      <c r="A17" s="13"/>
      <c r="B17" s="2"/>
      <c r="C17" s="39"/>
      <c r="D17" s="39"/>
      <c r="E17" s="39"/>
      <c r="F17" s="39"/>
      <c r="G17" s="39"/>
      <c r="H17" s="39"/>
      <c r="I17" s="39"/>
      <c r="J17" s="16"/>
      <c r="K17" s="813" t="s">
        <v>14</v>
      </c>
      <c r="L17" s="792"/>
      <c r="M17" s="44"/>
      <c r="N17" s="44"/>
      <c r="O17" s="813" t="s">
        <v>14</v>
      </c>
      <c r="P17" s="792"/>
      <c r="Q17" s="44"/>
      <c r="R17" s="142"/>
      <c r="S17" s="819" t="s">
        <v>14</v>
      </c>
      <c r="T17" s="794"/>
      <c r="U17" s="143"/>
      <c r="V17" s="37"/>
    </row>
    <row r="18" spans="1:23" ht="18" customHeight="1" thickBot="1" x14ac:dyDescent="0.25">
      <c r="A18" s="13"/>
      <c r="B18" s="2"/>
      <c r="C18" s="747" t="s">
        <v>3234</v>
      </c>
      <c r="D18" s="747"/>
      <c r="E18" s="747"/>
      <c r="F18" s="747"/>
      <c r="G18" s="747"/>
      <c r="H18" s="747"/>
      <c r="I18" s="96"/>
      <c r="J18" s="16"/>
      <c r="K18" s="805">
        <f>INDEX(DatasheetPart4!$D$5:$GT$314,MATCH(Import_LA_Code,DatasheetPart4!$B$5:$B$314,0),MATCH(CONCATENATE($W18,"/",K$10),DatasheetPart4!$D$3:$GZ$3,0))</f>
        <v>-118921837</v>
      </c>
      <c r="L18" s="798"/>
      <c r="M18" s="75"/>
      <c r="N18" s="76"/>
      <c r="O18" s="805">
        <f>INDEX(DatasheetPart4!$D$5:$GT$314,MATCH(Import_LA_Code,DatasheetPart4!$B$5:$B$314,0),MATCH(CONCATENATE($W18,"/",O$10),DatasheetPart4!$D$3:$GZ$3,0))</f>
        <v>-1690795</v>
      </c>
      <c r="P18" s="798"/>
      <c r="Q18" s="75"/>
      <c r="R18" s="158"/>
      <c r="S18" s="707">
        <f>INDEX(DatasheetPart4!$D$5:$GT$314,MATCH(Import_LA_Code,DatasheetPart4!$B$5:$B$314,0),MATCH(CONCATENATE($W18,"/",S$10),DatasheetPart4!$D$3:$GZ$3,0))</f>
        <v>-120612632</v>
      </c>
      <c r="T18" s="708"/>
      <c r="U18" s="143"/>
      <c r="V18" s="37"/>
      <c r="W18" s="239">
        <v>1</v>
      </c>
    </row>
    <row r="19" spans="1:23" ht="18" customHeight="1" thickBot="1" x14ac:dyDescent="0.25">
      <c r="A19" s="13"/>
      <c r="B19" s="2"/>
      <c r="C19" s="91"/>
      <c r="D19" s="91"/>
      <c r="E19" s="91"/>
      <c r="F19" s="91"/>
      <c r="G19" s="91"/>
      <c r="H19" s="91"/>
      <c r="I19" s="91"/>
      <c r="J19" s="2"/>
      <c r="K19" s="2"/>
      <c r="L19" s="2"/>
      <c r="M19" s="2"/>
      <c r="N19" s="2"/>
      <c r="O19" s="2"/>
      <c r="P19" s="2"/>
      <c r="Q19" s="2"/>
      <c r="R19" s="143"/>
      <c r="S19" s="143"/>
      <c r="T19" s="143"/>
      <c r="U19" s="143"/>
      <c r="V19" s="37"/>
    </row>
    <row r="20" spans="1:23" ht="18" customHeight="1" thickBot="1" x14ac:dyDescent="0.25">
      <c r="A20" s="13"/>
      <c r="B20" s="2"/>
      <c r="C20" s="687" t="s">
        <v>3235</v>
      </c>
      <c r="D20" s="687"/>
      <c r="E20" s="814"/>
      <c r="F20" s="814"/>
      <c r="G20" s="814"/>
      <c r="H20" s="814"/>
      <c r="I20" s="39"/>
      <c r="J20" s="16"/>
      <c r="K20" s="827">
        <f>INDEX(DatasheetPart4!$D$5:$GT$314,MATCH(Import_LA_Code,DatasheetPart4!$B$5:$B$314,0),MATCH(CONCATENATE($W20,"/",K$10),DatasheetPart4!$D$3:$GZ$3,0))</f>
        <v>0</v>
      </c>
      <c r="L20" s="828"/>
      <c r="M20" s="44"/>
      <c r="N20" s="44"/>
      <c r="O20" s="827">
        <f>INDEX(DatasheetPart4!$D$5:$GT$314,MATCH(Import_LA_Code,DatasheetPart4!$B$5:$B$314,0),MATCH(CONCATENATE($W20,"/",O$10),DatasheetPart4!$D$3:$GZ$3,0))</f>
        <v>0</v>
      </c>
      <c r="P20" s="828"/>
      <c r="Q20" s="44"/>
      <c r="R20" s="142"/>
      <c r="S20" s="707">
        <f>INDEX(DatasheetPart4!$D$5:$GT$314,MATCH(Import_LA_Code,DatasheetPart4!$B$5:$B$314,0),MATCH(CONCATENATE($W20,"/",S$10),DatasheetPart4!$D$3:$GZ$3,0))</f>
        <v>0</v>
      </c>
      <c r="T20" s="708"/>
      <c r="U20" s="143"/>
      <c r="V20" s="37"/>
      <c r="W20" s="239">
        <v>2</v>
      </c>
    </row>
    <row r="21" spans="1:23" ht="18" customHeight="1" x14ac:dyDescent="0.2">
      <c r="A21" s="13"/>
      <c r="B21" s="2"/>
      <c r="C21" s="744"/>
      <c r="D21" s="744"/>
      <c r="E21" s="744"/>
      <c r="F21" s="744"/>
      <c r="G21" s="744"/>
      <c r="H21" s="744"/>
      <c r="I21" s="39"/>
      <c r="J21" s="16"/>
      <c r="K21" s="45"/>
      <c r="L21" s="44"/>
      <c r="M21" s="44"/>
      <c r="N21" s="44"/>
      <c r="O21" s="45"/>
      <c r="P21" s="44"/>
      <c r="Q21" s="44"/>
      <c r="R21" s="142"/>
      <c r="S21" s="145"/>
      <c r="T21" s="142"/>
      <c r="U21" s="143"/>
      <c r="V21" s="37"/>
    </row>
    <row r="22" spans="1:23" ht="18" customHeight="1" thickBot="1" x14ac:dyDescent="0.25">
      <c r="A22" s="13"/>
      <c r="B22" s="2"/>
      <c r="C22" s="164"/>
      <c r="D22" s="164"/>
      <c r="E22" s="164"/>
      <c r="F22" s="164"/>
      <c r="G22" s="164"/>
      <c r="H22" s="164"/>
      <c r="I22" s="39"/>
      <c r="J22" s="16"/>
      <c r="K22" s="45"/>
      <c r="L22" s="44"/>
      <c r="M22" s="44"/>
      <c r="N22" s="44"/>
      <c r="O22" s="45"/>
      <c r="P22" s="44"/>
      <c r="Q22" s="44"/>
      <c r="R22" s="142"/>
      <c r="S22" s="145"/>
      <c r="T22" s="142"/>
      <c r="U22" s="143"/>
      <c r="V22" s="37"/>
    </row>
    <row r="23" spans="1:23" ht="18" customHeight="1" thickBot="1" x14ac:dyDescent="0.25">
      <c r="A23" s="13"/>
      <c r="B23" s="2"/>
      <c r="C23" s="57" t="s">
        <v>736</v>
      </c>
      <c r="D23" s="57"/>
      <c r="E23" s="39"/>
      <c r="F23" s="39"/>
      <c r="G23" s="39"/>
      <c r="H23" s="39"/>
      <c r="I23" s="39"/>
      <c r="J23" s="16"/>
      <c r="K23" s="805">
        <f>INDEX(DatasheetPart4!$D$5:$GT$314,MATCH(Import_LA_Code,DatasheetPart4!$B$5:$B$314,0),MATCH(CONCATENATE($W23,"/",K$10),DatasheetPart4!$D$3:$GZ$3,0))</f>
        <v>-118921837</v>
      </c>
      <c r="L23" s="798"/>
      <c r="M23" s="75"/>
      <c r="N23" s="76"/>
      <c r="O23" s="805">
        <f>INDEX(DatasheetPart4!$D$5:$GT$314,MATCH(Import_LA_Code,DatasheetPart4!$B$5:$B$314,0),MATCH(CONCATENATE($W23,"/",O$10),DatasheetPart4!$D$3:$GZ$3,0))</f>
        <v>-1690795</v>
      </c>
      <c r="P23" s="798"/>
      <c r="Q23" s="75"/>
      <c r="R23" s="158"/>
      <c r="S23" s="707">
        <f>INDEX(DatasheetPart4!$D$5:$GT$314,MATCH(Import_LA_Code,DatasheetPart4!$B$5:$B$314,0),MATCH(CONCATENATE($W23,"/",S$10),DatasheetPart4!$D$3:$GZ$3,0))</f>
        <v>-120612632</v>
      </c>
      <c r="T23" s="708"/>
      <c r="U23" s="143"/>
      <c r="V23" s="37"/>
      <c r="W23" s="239">
        <v>3</v>
      </c>
    </row>
    <row r="24" spans="1:23" ht="18" customHeight="1" thickBot="1" x14ac:dyDescent="0.25">
      <c r="A24" s="14"/>
      <c r="B24" s="15"/>
      <c r="C24" s="124"/>
      <c r="D24" s="124"/>
      <c r="E24" s="92"/>
      <c r="F24" s="92"/>
      <c r="G24" s="92"/>
      <c r="H24" s="92"/>
      <c r="I24" s="92"/>
      <c r="J24" s="54"/>
      <c r="K24" s="86"/>
      <c r="L24" s="87"/>
      <c r="M24" s="87"/>
      <c r="N24" s="87"/>
      <c r="O24" s="86"/>
      <c r="P24" s="87"/>
      <c r="Q24" s="87"/>
      <c r="R24" s="149"/>
      <c r="S24" s="150"/>
      <c r="T24" s="149"/>
      <c r="U24" s="151"/>
      <c r="V24" s="38"/>
    </row>
    <row r="25" spans="1:23" ht="16.5" customHeight="1" x14ac:dyDescent="0.2">
      <c r="A25" s="13"/>
      <c r="B25" s="2"/>
      <c r="C25" s="57"/>
      <c r="D25" s="57"/>
      <c r="E25" s="39"/>
      <c r="F25" s="39"/>
      <c r="G25" s="39"/>
      <c r="H25" s="39"/>
      <c r="I25" s="39"/>
      <c r="J25" s="16"/>
      <c r="K25" s="130"/>
      <c r="L25" s="88"/>
      <c r="M25" s="88"/>
      <c r="N25" s="88"/>
      <c r="O25" s="130"/>
      <c r="P25" s="88"/>
      <c r="Q25" s="88"/>
      <c r="R25" s="88"/>
      <c r="S25" s="130"/>
      <c r="T25" s="88"/>
      <c r="U25" s="2"/>
      <c r="V25" s="37"/>
    </row>
    <row r="26" spans="1:23" ht="16.5" customHeight="1" x14ac:dyDescent="0.25">
      <c r="A26" s="530"/>
      <c r="B26" s="2"/>
      <c r="C26" s="79" t="s">
        <v>1059</v>
      </c>
      <c r="D26" s="57"/>
      <c r="E26" s="39"/>
      <c r="F26" s="39"/>
      <c r="G26" s="39"/>
      <c r="H26" s="39"/>
      <c r="I26" s="39"/>
      <c r="J26" s="16"/>
      <c r="K26" s="130"/>
      <c r="L26" s="88"/>
      <c r="M26" s="88"/>
      <c r="N26" s="88"/>
      <c r="O26" s="130"/>
      <c r="P26" s="88"/>
      <c r="Q26" s="88"/>
      <c r="R26" s="88"/>
      <c r="S26" s="130"/>
      <c r="T26" s="88"/>
      <c r="U26" s="2"/>
      <c r="V26" s="553"/>
    </row>
    <row r="27" spans="1:23" ht="40.5" customHeight="1" x14ac:dyDescent="0.2">
      <c r="A27" s="530"/>
      <c r="B27" s="2"/>
      <c r="C27" s="816" t="s">
        <v>3250</v>
      </c>
      <c r="D27" s="816"/>
      <c r="E27" s="816"/>
      <c r="F27" s="816"/>
      <c r="G27" s="816"/>
      <c r="H27" s="816"/>
      <c r="I27" s="816"/>
      <c r="J27" s="816"/>
      <c r="K27" s="816"/>
      <c r="L27" s="816"/>
      <c r="M27" s="816"/>
      <c r="N27" s="816"/>
      <c r="O27" s="816"/>
      <c r="P27" s="816"/>
      <c r="Q27" s="816"/>
      <c r="R27" s="816"/>
      <c r="S27" s="816"/>
      <c r="T27" s="816"/>
      <c r="U27" s="816"/>
      <c r="V27" s="553"/>
    </row>
    <row r="28" spans="1:23" ht="18" customHeight="1" x14ac:dyDescent="0.2">
      <c r="A28" s="530"/>
      <c r="B28" s="2"/>
      <c r="C28" s="379"/>
      <c r="D28" s="57"/>
      <c r="E28" s="39"/>
      <c r="F28" s="39"/>
      <c r="G28" s="709" t="s">
        <v>17</v>
      </c>
      <c r="H28" s="709"/>
      <c r="I28" s="49"/>
      <c r="J28" s="16"/>
      <c r="K28" s="709" t="s">
        <v>18</v>
      </c>
      <c r="L28" s="709"/>
      <c r="M28" s="88"/>
      <c r="N28" s="88"/>
      <c r="O28" s="709" t="s">
        <v>19</v>
      </c>
      <c r="P28" s="709"/>
      <c r="Q28" s="88"/>
      <c r="R28" s="88"/>
      <c r="S28" s="709" t="s">
        <v>20</v>
      </c>
      <c r="T28" s="709"/>
      <c r="U28" s="2"/>
      <c r="V28" s="37"/>
    </row>
    <row r="29" spans="1:23" ht="18" customHeight="1" x14ac:dyDescent="0.2">
      <c r="A29" s="13"/>
      <c r="B29" s="2"/>
      <c r="C29" s="57"/>
      <c r="D29" s="57"/>
      <c r="E29" s="39"/>
      <c r="F29" s="818" t="s">
        <v>2267</v>
      </c>
      <c r="G29" s="818"/>
      <c r="H29" s="818"/>
      <c r="I29" s="818"/>
      <c r="J29" s="818" t="str">
        <f>IF(INDEX(DatasheetPart4!$C:$C,MATCH('Part 1'!L13,DatasheetPart4!B:B,0))="England","Billing Authority",INDEX(DatasheetPart4!$C:$C,MATCH('Part 1'!L13,DatasheetPart4!B:B,0)))</f>
        <v>Billing Authority</v>
      </c>
      <c r="K29" s="818"/>
      <c r="L29" s="818"/>
      <c r="M29" s="818"/>
      <c r="N29" s="817" t="str">
        <f>IF(OR(INDEX(DatasheetPart4!GU:GU,MATCH('Part 1'!L13,DatasheetPart4!B:B,0))="UA",INDEX(DatasheetPart4!GU:GU,MATCH('Part 1'!L13,DatasheetPart4!B:B,0))="Met"),"",IF(OR(INDEX(DatasheetPart4!GW:GW,MATCH('Part 1'!L13,DatasheetPart4!B:B,0))="ILB",INDEX(DatasheetPart4!GW:GW,MATCH('Part 1'!L13,DatasheetPart4!B:B,0))="OLB"),INDEX(DatasheetPart4!GU:GU,MATCH('Part 1'!L13,DatasheetPart4!B:B,0)),CONCATENATE(INDEX(DatasheetPart4!GU:GU,MATCH('Part 1'!L13,DatasheetPart4!B:B,0))," County Council")))</f>
        <v>Precepting Authority /  County Council</v>
      </c>
      <c r="O29" s="817"/>
      <c r="P29" s="817"/>
      <c r="Q29" s="817"/>
      <c r="R29" s="818" t="str">
        <f>IF(OR(INDEX(DatasheetPart4!GV:GV,MATCH('Part 1'!L13,DatasheetPart4!B:B,0))="County",INDEX(DatasheetPart4!GV:GV,MATCH('Part 1'!L13,DatasheetPart4!B:B,0))="NA"),"",INDEX(DatasheetPart4!GV:GV,MATCH('Part 1'!L13,DatasheetPart4!B:B,0)))</f>
        <v>Fire Authority</v>
      </c>
      <c r="S29" s="818"/>
      <c r="T29" s="818"/>
      <c r="U29" s="818"/>
      <c r="V29" s="37"/>
    </row>
    <row r="30" spans="1:23" ht="15.75" customHeight="1" x14ac:dyDescent="0.2">
      <c r="A30" s="13"/>
      <c r="B30" s="2"/>
      <c r="C30" s="57"/>
      <c r="D30" s="57"/>
      <c r="E30" s="39"/>
      <c r="F30" s="818"/>
      <c r="G30" s="818"/>
      <c r="H30" s="818"/>
      <c r="I30" s="818"/>
      <c r="J30" s="818"/>
      <c r="K30" s="818"/>
      <c r="L30" s="818"/>
      <c r="M30" s="818"/>
      <c r="N30" s="817"/>
      <c r="O30" s="817"/>
      <c r="P30" s="817"/>
      <c r="Q30" s="817"/>
      <c r="R30" s="818"/>
      <c r="S30" s="818"/>
      <c r="T30" s="818"/>
      <c r="U30" s="818"/>
      <c r="V30" s="37"/>
    </row>
    <row r="31" spans="1:23" ht="33" customHeight="1" x14ac:dyDescent="0.2">
      <c r="A31" s="13"/>
      <c r="B31" s="2"/>
      <c r="C31" s="57"/>
      <c r="D31" s="57"/>
      <c r="E31" s="39"/>
      <c r="F31" s="714"/>
      <c r="G31" s="714"/>
      <c r="H31" s="714"/>
      <c r="I31" s="714"/>
      <c r="J31" s="714"/>
      <c r="K31" s="714"/>
      <c r="L31" s="714"/>
      <c r="M31" s="714"/>
      <c r="N31" s="714"/>
      <c r="O31" s="714"/>
      <c r="P31" s="714"/>
      <c r="Q31" s="714"/>
      <c r="R31" s="714"/>
      <c r="S31" s="714"/>
      <c r="T31" s="714"/>
      <c r="U31" s="714"/>
      <c r="V31" s="37"/>
    </row>
    <row r="32" spans="1:23" ht="16.5" thickBot="1" x14ac:dyDescent="0.25">
      <c r="A32" s="13"/>
      <c r="B32" s="2"/>
      <c r="C32" s="82"/>
      <c r="D32" s="90"/>
      <c r="E32" s="91"/>
      <c r="F32" s="91"/>
      <c r="G32" s="813" t="s">
        <v>14</v>
      </c>
      <c r="H32" s="792"/>
      <c r="I32" s="39"/>
      <c r="J32" s="91"/>
      <c r="K32" s="813" t="s">
        <v>14</v>
      </c>
      <c r="L32" s="792"/>
      <c r="M32" s="44"/>
      <c r="N32" s="2"/>
      <c r="O32" s="823" t="s">
        <v>14</v>
      </c>
      <c r="P32" s="823"/>
      <c r="Q32" s="44"/>
      <c r="R32" s="44"/>
      <c r="S32" s="813" t="s">
        <v>14</v>
      </c>
      <c r="T32" s="792"/>
      <c r="U32" s="2"/>
      <c r="V32" s="37"/>
    </row>
    <row r="33" spans="1:23" ht="16.5" thickBot="1" x14ac:dyDescent="0.25">
      <c r="A33" s="821" t="s">
        <v>729</v>
      </c>
      <c r="B33" s="744"/>
      <c r="C33" s="744"/>
      <c r="D33" s="744"/>
      <c r="E33" s="744"/>
      <c r="F33" s="822"/>
      <c r="G33" s="811">
        <f>INDEX(DatasheetPart4!$D$5:$GT$314,MATCH(Import_LA_Code,DatasheetPart4!$B$5:$B$314,0),MATCH(CONCATENATE($W33,"/",G$10),DatasheetPart4!$D$3:$GZ$3,0))</f>
        <v>0</v>
      </c>
      <c r="H33" s="812"/>
      <c r="I33" s="141"/>
      <c r="J33" s="91"/>
      <c r="K33" s="811">
        <f>INDEX(DatasheetPart4!$D$5:$GT$314,MATCH(Import_LA_Code,DatasheetPart4!$B$5:$B$314,0),MATCH(CONCATENATE($W33,"/",K$10),DatasheetPart4!$D$3:$GZ$3,0))</f>
        <v>0</v>
      </c>
      <c r="L33" s="812"/>
      <c r="M33" s="44"/>
      <c r="N33" s="44"/>
      <c r="O33" s="811">
        <f>INDEX(DatasheetPart4!$D$5:$GT$314,MATCH(Import_LA_Code,DatasheetPart4!$B$5:$B$314,0),MATCH(CONCATENATE($W33,"/",O$10),DatasheetPart4!$D$3:$GZ$3,0))</f>
        <v>0</v>
      </c>
      <c r="P33" s="812"/>
      <c r="Q33" s="49"/>
      <c r="R33" s="49"/>
      <c r="S33" s="811">
        <f>INDEX(DatasheetPart4!$D$5:$GT$314,MATCH(Import_LA_Code,DatasheetPart4!$B$5:$B$314,0),MATCH(CONCATENATE($W33,"/",S$10),DatasheetPart4!$D$3:$GZ$3,0))</f>
        <v>0</v>
      </c>
      <c r="T33" s="812"/>
      <c r="U33" s="379"/>
      <c r="V33" s="37"/>
      <c r="W33" s="239" t="s">
        <v>2750</v>
      </c>
    </row>
    <row r="34" spans="1:23" ht="18" customHeight="1" x14ac:dyDescent="0.2">
      <c r="A34" s="5"/>
      <c r="B34" s="5"/>
      <c r="C34" s="5"/>
      <c r="D34" s="5"/>
      <c r="E34" s="5"/>
      <c r="F34" s="5"/>
      <c r="G34" s="5"/>
      <c r="H34" s="140"/>
      <c r="I34" s="140"/>
      <c r="J34" s="91"/>
      <c r="K34" s="140"/>
      <c r="L34" s="140"/>
      <c r="M34" s="44"/>
      <c r="N34" s="44"/>
      <c r="O34" s="140"/>
      <c r="P34" s="49"/>
      <c r="Q34" s="140"/>
      <c r="R34" s="140"/>
      <c r="S34" s="78"/>
      <c r="T34" s="140"/>
      <c r="U34" s="140"/>
      <c r="V34" s="37"/>
    </row>
    <row r="35" spans="1:23" ht="18" customHeight="1" x14ac:dyDescent="0.2">
      <c r="A35" s="13"/>
      <c r="B35" s="2"/>
      <c r="C35" s="82"/>
      <c r="D35" s="90"/>
      <c r="E35" s="91"/>
      <c r="F35" s="91"/>
      <c r="G35" s="57"/>
      <c r="H35" s="91"/>
      <c r="I35" s="91"/>
      <c r="J35" s="91"/>
      <c r="K35" s="91"/>
      <c r="L35" s="91"/>
      <c r="M35" s="44"/>
      <c r="N35" s="44"/>
      <c r="O35" s="2"/>
      <c r="P35" s="91"/>
      <c r="Q35" s="91"/>
      <c r="R35" s="91"/>
      <c r="S35" s="91"/>
      <c r="T35" s="91"/>
      <c r="U35" s="2"/>
      <c r="V35" s="37"/>
    </row>
    <row r="36" spans="1:23" ht="18" customHeight="1" thickBot="1" x14ac:dyDescent="0.25">
      <c r="A36" s="13"/>
      <c r="B36" s="2"/>
      <c r="C36" s="90" t="s">
        <v>11</v>
      </c>
      <c r="D36" s="90"/>
      <c r="E36" s="39"/>
      <c r="F36" s="39"/>
      <c r="G36" s="813"/>
      <c r="H36" s="792"/>
      <c r="I36" s="39"/>
      <c r="J36" s="16"/>
      <c r="K36" s="813"/>
      <c r="L36" s="792"/>
      <c r="M36" s="44"/>
      <c r="N36" s="44"/>
      <c r="O36" s="813"/>
      <c r="P36" s="792"/>
      <c r="Q36" s="44"/>
      <c r="R36" s="44"/>
      <c r="S36" s="813"/>
      <c r="T36" s="792"/>
      <c r="U36" s="2"/>
      <c r="V36" s="37"/>
    </row>
    <row r="37" spans="1:23" ht="18" customHeight="1" thickBot="1" x14ac:dyDescent="0.25">
      <c r="A37" s="13"/>
      <c r="B37" s="2"/>
      <c r="C37" s="57" t="s">
        <v>3236</v>
      </c>
      <c r="D37" s="57"/>
      <c r="E37" s="39"/>
      <c r="F37" s="39"/>
      <c r="G37" s="39"/>
      <c r="H37" s="39"/>
      <c r="I37" s="39"/>
      <c r="J37" s="16"/>
      <c r="K37" s="805">
        <f>INDEX(DatasheetPart4!$D$5:$GT$314,MATCH(Import_LA_Code,DatasheetPart4!$B$5:$B$314,0),MATCH(CONCATENATE($W37,"/",K$10),DatasheetPart4!$D$3:$GZ$3,0))</f>
        <v>84133811</v>
      </c>
      <c r="L37" s="798"/>
      <c r="M37" s="2"/>
      <c r="N37" s="2"/>
      <c r="O37" s="2"/>
      <c r="P37" s="2"/>
      <c r="Q37" s="2"/>
      <c r="R37" s="2"/>
      <c r="S37" s="44"/>
      <c r="T37" s="44"/>
      <c r="U37" s="2"/>
      <c r="V37" s="37"/>
      <c r="W37" s="239">
        <v>4</v>
      </c>
    </row>
    <row r="38" spans="1:23" ht="18" customHeight="1" thickBot="1" x14ac:dyDescent="0.25">
      <c r="A38" s="13"/>
      <c r="B38" s="2"/>
      <c r="C38" s="39"/>
      <c r="D38" s="39"/>
      <c r="E38" s="39"/>
      <c r="F38" s="39"/>
      <c r="G38" s="39"/>
      <c r="H38" s="39"/>
      <c r="I38" s="39"/>
      <c r="J38" s="16"/>
      <c r="K38" s="16"/>
      <c r="L38" s="16"/>
      <c r="M38" s="2"/>
      <c r="N38" s="2"/>
      <c r="O38" s="2"/>
      <c r="P38" s="2"/>
      <c r="Q38" s="2"/>
      <c r="R38" s="2"/>
      <c r="S38" s="44"/>
      <c r="T38" s="44"/>
      <c r="U38" s="2"/>
      <c r="V38" s="37"/>
    </row>
    <row r="39" spans="1:23" ht="18" customHeight="1" thickBot="1" x14ac:dyDescent="0.25">
      <c r="A39" s="13"/>
      <c r="B39" s="2"/>
      <c r="C39" s="57" t="s">
        <v>63</v>
      </c>
      <c r="D39" s="57"/>
      <c r="E39" s="39"/>
      <c r="F39" s="39"/>
      <c r="G39" s="39"/>
      <c r="H39" s="39"/>
      <c r="I39" s="39"/>
      <c r="J39" s="16"/>
      <c r="K39" s="806">
        <f>INDEX(DatasheetPart4!$D$5:$GT$314,MATCH(Import_LA_Code,DatasheetPart4!$B$5:$B$314,0),MATCH(CONCATENATE($W39,"/",K$10),DatasheetPart4!$D$3:$GZ$3,0))</f>
        <v>84009997</v>
      </c>
      <c r="L39" s="825"/>
      <c r="M39" s="2"/>
      <c r="N39" s="2"/>
      <c r="O39" s="2"/>
      <c r="P39" s="2"/>
      <c r="Q39" s="2"/>
      <c r="R39" s="2"/>
      <c r="S39" s="44"/>
      <c r="T39" s="44"/>
      <c r="U39" s="2"/>
      <c r="V39" s="37"/>
      <c r="W39" s="239">
        <v>5</v>
      </c>
    </row>
    <row r="40" spans="1:23" ht="18" customHeight="1" thickBot="1" x14ac:dyDescent="0.25">
      <c r="A40" s="13"/>
      <c r="B40" s="2"/>
      <c r="C40" s="39"/>
      <c r="D40" s="39"/>
      <c r="E40" s="39"/>
      <c r="F40" s="39"/>
      <c r="G40" s="39"/>
      <c r="H40" s="39"/>
      <c r="I40" s="39"/>
      <c r="J40" s="16"/>
      <c r="K40" s="45"/>
      <c r="L40" s="44"/>
      <c r="M40" s="2"/>
      <c r="N40" s="2"/>
      <c r="O40" s="2"/>
      <c r="P40" s="2"/>
      <c r="Q40" s="2"/>
      <c r="R40" s="2"/>
      <c r="S40" s="44"/>
      <c r="T40" s="44"/>
      <c r="U40" s="2"/>
      <c r="V40" s="37"/>
    </row>
    <row r="41" spans="1:23" ht="18" customHeight="1" thickBot="1" x14ac:dyDescent="0.25">
      <c r="A41" s="13"/>
      <c r="B41" s="2"/>
      <c r="C41" s="57" t="s">
        <v>738</v>
      </c>
      <c r="D41" s="57"/>
      <c r="E41" s="39"/>
      <c r="F41" s="39"/>
      <c r="G41" s="39"/>
      <c r="H41" s="39"/>
      <c r="I41" s="39"/>
      <c r="J41" s="16"/>
      <c r="K41" s="805">
        <f>INDEX(DatasheetPart4!$D$5:$GT$314,MATCH(Import_LA_Code,DatasheetPart4!$B$5:$B$314,0),MATCH(CONCATENATE($W41,"/",K$10),DatasheetPart4!$D$3:$GZ$3,0))</f>
        <v>123814</v>
      </c>
      <c r="L41" s="798"/>
      <c r="M41" s="2"/>
      <c r="N41" s="2"/>
      <c r="O41" s="2"/>
      <c r="P41" s="2"/>
      <c r="Q41" s="2"/>
      <c r="R41" s="2"/>
      <c r="S41" s="44"/>
      <c r="T41" s="44"/>
      <c r="U41" s="2"/>
      <c r="V41" s="37"/>
      <c r="W41" s="239">
        <v>6</v>
      </c>
    </row>
    <row r="42" spans="1:23" ht="18" customHeight="1" x14ac:dyDescent="0.2">
      <c r="A42" s="13"/>
      <c r="B42" s="2"/>
      <c r="C42" s="39"/>
      <c r="D42" s="39"/>
      <c r="E42" s="39"/>
      <c r="F42" s="39"/>
      <c r="G42" s="39"/>
      <c r="H42" s="39"/>
      <c r="I42" s="39"/>
      <c r="J42" s="16"/>
      <c r="K42" s="2"/>
      <c r="L42" s="2"/>
      <c r="M42" s="2"/>
      <c r="N42" s="2"/>
      <c r="O42" s="2"/>
      <c r="P42" s="2"/>
      <c r="Q42" s="2"/>
      <c r="R42" s="2"/>
      <c r="S42" s="44"/>
      <c r="T42" s="44"/>
      <c r="U42" s="2"/>
      <c r="V42" s="37"/>
    </row>
    <row r="43" spans="1:23" ht="18" customHeight="1" thickBot="1" x14ac:dyDescent="0.25">
      <c r="A43" s="13"/>
      <c r="B43" s="2"/>
      <c r="C43" s="82" t="s">
        <v>44</v>
      </c>
      <c r="D43" s="82"/>
      <c r="E43" s="39"/>
      <c r="F43" s="39"/>
      <c r="G43" s="39"/>
      <c r="H43" s="39"/>
      <c r="I43" s="39"/>
      <c r="J43" s="16"/>
      <c r="K43" s="2"/>
      <c r="L43" s="2"/>
      <c r="M43" s="2"/>
      <c r="N43" s="2"/>
      <c r="O43" s="2"/>
      <c r="P43" s="2"/>
      <c r="Q43" s="2"/>
      <c r="R43" s="2"/>
      <c r="S43" s="44"/>
      <c r="T43" s="44"/>
      <c r="U43" s="2"/>
      <c r="V43" s="37"/>
    </row>
    <row r="44" spans="1:23" ht="18" customHeight="1" thickBot="1" x14ac:dyDescent="0.25">
      <c r="A44" s="13"/>
      <c r="B44" s="2"/>
      <c r="C44" s="57" t="s">
        <v>3237</v>
      </c>
      <c r="D44" s="57"/>
      <c r="E44" s="39"/>
      <c r="F44" s="39"/>
      <c r="G44" s="39"/>
      <c r="H44" s="39"/>
      <c r="I44" s="39"/>
      <c r="J44" s="16"/>
      <c r="K44" s="805">
        <f>INDEX(DatasheetPart4!$D$5:$GT$314,MATCH(Import_LA_Code,DatasheetPart4!$B$5:$B$314,0),MATCH(CONCATENATE($W44,"/",K$10),DatasheetPart4!$D$3:$GZ$3,0))</f>
        <v>110494594</v>
      </c>
      <c r="L44" s="798"/>
      <c r="M44" s="2"/>
      <c r="N44" s="2"/>
      <c r="O44" s="805">
        <f>INDEX(DatasheetPart4!$D$5:$GT$314,MATCH(Import_LA_Code,DatasheetPart4!$B$5:$B$314,0),MATCH(CONCATENATE($W44,"/",O$10),DatasheetPart4!$D$3:$GZ$3,0))</f>
        <v>0</v>
      </c>
      <c r="P44" s="798"/>
      <c r="Q44" s="2"/>
      <c r="R44" s="2"/>
      <c r="S44" s="44"/>
      <c r="T44" s="44"/>
      <c r="U44" s="2"/>
      <c r="V44" s="37"/>
      <c r="W44" s="239">
        <v>7</v>
      </c>
    </row>
    <row r="45" spans="1:23" ht="18" customHeight="1" thickBot="1" x14ac:dyDescent="0.25">
      <c r="A45" s="13"/>
      <c r="B45" s="2"/>
      <c r="C45" s="39"/>
      <c r="D45" s="39"/>
      <c r="E45" s="39"/>
      <c r="F45" s="39"/>
      <c r="G45" s="39"/>
      <c r="H45" s="39"/>
      <c r="I45" s="39"/>
      <c r="J45" s="16"/>
      <c r="K45" s="16"/>
      <c r="L45" s="16"/>
      <c r="M45" s="2"/>
      <c r="N45" s="2"/>
      <c r="O45" s="16"/>
      <c r="P45" s="16"/>
      <c r="Q45" s="2"/>
      <c r="R45" s="2"/>
      <c r="S45" s="44"/>
      <c r="T45" s="44"/>
      <c r="U45" s="2"/>
      <c r="V45" s="37"/>
    </row>
    <row r="46" spans="1:23" ht="18" customHeight="1" thickBot="1" x14ac:dyDescent="0.25">
      <c r="A46" s="13"/>
      <c r="B46" s="2"/>
      <c r="C46" s="57" t="s">
        <v>64</v>
      </c>
      <c r="D46" s="57"/>
      <c r="E46" s="39"/>
      <c r="F46" s="39"/>
      <c r="G46" s="39"/>
      <c r="H46" s="39"/>
      <c r="I46" s="39"/>
      <c r="J46" s="16"/>
      <c r="K46" s="806">
        <f>INDEX(DatasheetPart4!$D$5:$GT$314,MATCH(Import_LA_Code,DatasheetPart4!$B$5:$B$314,0),MATCH(CONCATENATE($W46,"/",K$10),DatasheetPart4!$D$3:$GZ$3,0))</f>
        <v>108735031</v>
      </c>
      <c r="L46" s="825"/>
      <c r="M46" s="2"/>
      <c r="N46" s="2"/>
      <c r="O46" s="806">
        <f>INDEX(DatasheetPart4!$D$5:$GT$314,MATCH(Import_LA_Code,DatasheetPart4!$B$5:$B$314,0),MATCH(CONCATENATE($W46,"/",O$10),DatasheetPart4!$D$3:$GZ$3,0))</f>
        <v>184887</v>
      </c>
      <c r="P46" s="825"/>
      <c r="Q46" s="2"/>
      <c r="R46" s="2"/>
      <c r="S46" s="44"/>
      <c r="T46" s="44"/>
      <c r="U46" s="2"/>
      <c r="V46" s="37"/>
      <c r="W46" s="239">
        <v>8</v>
      </c>
    </row>
    <row r="47" spans="1:23" ht="18" customHeight="1" thickBot="1" x14ac:dyDescent="0.25">
      <c r="A47" s="13"/>
      <c r="B47" s="2"/>
      <c r="C47" s="39"/>
      <c r="D47" s="39"/>
      <c r="E47" s="39"/>
      <c r="F47" s="39"/>
      <c r="G47" s="39"/>
      <c r="H47" s="39"/>
      <c r="I47" s="39"/>
      <c r="J47" s="16"/>
      <c r="K47" s="45"/>
      <c r="L47" s="44"/>
      <c r="M47" s="2"/>
      <c r="N47" s="2"/>
      <c r="O47" s="45"/>
      <c r="P47" s="44"/>
      <c r="Q47" s="2"/>
      <c r="R47" s="2"/>
      <c r="S47" s="44"/>
      <c r="T47" s="44"/>
      <c r="U47" s="2"/>
      <c r="V47" s="37"/>
    </row>
    <row r="48" spans="1:23" ht="18" customHeight="1" thickBot="1" x14ac:dyDescent="0.25">
      <c r="A48" s="13"/>
      <c r="B48" s="2"/>
      <c r="C48" s="57" t="s">
        <v>737</v>
      </c>
      <c r="D48" s="57"/>
      <c r="E48" s="39"/>
      <c r="F48" s="39"/>
      <c r="G48" s="39"/>
      <c r="H48" s="39"/>
      <c r="I48" s="39"/>
      <c r="J48" s="16"/>
      <c r="K48" s="805">
        <f>INDEX(DatasheetPart4!$D$5:$GT$314,MATCH(Import_LA_Code,DatasheetPart4!$B$5:$B$314,0),MATCH(CONCATENATE($W48,"/",K$10),DatasheetPart4!$D$3:$GZ$3,0))</f>
        <v>1759563</v>
      </c>
      <c r="L48" s="798"/>
      <c r="M48" s="2"/>
      <c r="N48" s="2"/>
      <c r="O48" s="805">
        <f>INDEX(DatasheetPart4!$D$5:$GT$314,MATCH(Import_LA_Code,DatasheetPart4!$B$5:$B$314,0),MATCH(CONCATENATE($W48,"/",O$10),DatasheetPart4!$D$3:$GZ$3,0))</f>
        <v>-184887</v>
      </c>
      <c r="P48" s="798"/>
      <c r="Q48" s="2"/>
      <c r="R48" s="2"/>
      <c r="S48" s="44"/>
      <c r="T48" s="44"/>
      <c r="U48" s="2"/>
      <c r="V48" s="37"/>
      <c r="W48" s="239">
        <v>9</v>
      </c>
    </row>
    <row r="49" spans="1:23" ht="18" customHeight="1" x14ac:dyDescent="0.2">
      <c r="A49" s="13"/>
      <c r="B49" s="2"/>
      <c r="C49" s="39"/>
      <c r="D49" s="39"/>
      <c r="E49" s="39"/>
      <c r="F49" s="39"/>
      <c r="G49" s="39"/>
      <c r="H49" s="39"/>
      <c r="I49" s="39"/>
      <c r="J49" s="16"/>
      <c r="K49" s="2"/>
      <c r="L49" s="2"/>
      <c r="M49" s="2"/>
      <c r="N49" s="2"/>
      <c r="O49" s="2"/>
      <c r="P49" s="2"/>
      <c r="Q49" s="2"/>
      <c r="R49" s="2"/>
      <c r="S49" s="44"/>
      <c r="T49" s="44"/>
      <c r="U49" s="2"/>
      <c r="V49" s="37"/>
    </row>
    <row r="50" spans="1:23" ht="18" customHeight="1" thickBot="1" x14ac:dyDescent="0.25">
      <c r="A50" s="13"/>
      <c r="B50" s="2"/>
      <c r="C50" s="90" t="s">
        <v>12</v>
      </c>
      <c r="D50" s="90"/>
      <c r="E50" s="39"/>
      <c r="F50" s="39"/>
      <c r="G50" s="39"/>
      <c r="H50" s="39"/>
      <c r="I50" s="39"/>
      <c r="J50" s="16"/>
      <c r="K50" s="2"/>
      <c r="L50" s="2"/>
      <c r="M50" s="2"/>
      <c r="N50" s="2"/>
      <c r="O50" s="2"/>
      <c r="P50" s="2"/>
      <c r="Q50" s="2"/>
      <c r="R50" s="2"/>
      <c r="S50" s="44"/>
      <c r="T50" s="44"/>
      <c r="U50" s="16"/>
      <c r="V50" s="37"/>
    </row>
    <row r="51" spans="1:23" ht="18" customHeight="1" thickBot="1" x14ac:dyDescent="0.25">
      <c r="A51" s="13"/>
      <c r="B51" s="2"/>
      <c r="C51" s="57" t="s">
        <v>3238</v>
      </c>
      <c r="D51" s="57"/>
      <c r="E51" s="39"/>
      <c r="F51" s="39"/>
      <c r="G51" s="39"/>
      <c r="H51" s="39"/>
      <c r="I51" s="39"/>
      <c r="J51" s="16"/>
      <c r="K51" s="805">
        <f>INDEX(DatasheetPart4!$D$5:$GT$314,MATCH(Import_LA_Code,DatasheetPart4!$B$5:$B$314,0),MATCH(CONCATENATE($W51,"/",K$10),DatasheetPart4!$D$3:$GZ$3,0))</f>
        <v>102342751</v>
      </c>
      <c r="L51" s="798"/>
      <c r="M51" s="2"/>
      <c r="N51" s="2"/>
      <c r="O51" s="805">
        <f>INDEX(DatasheetPart4!$D$5:$GT$314,MATCH(Import_LA_Code,DatasheetPart4!$B$5:$B$314,0),MATCH(CONCATENATE($W51,"/",O$10),DatasheetPart4!$D$3:$GZ$3,0))</f>
        <v>7042716</v>
      </c>
      <c r="P51" s="798"/>
      <c r="Q51" s="2"/>
      <c r="R51" s="2"/>
      <c r="S51" s="44"/>
      <c r="T51" s="44"/>
      <c r="U51" s="16"/>
      <c r="V51" s="37"/>
      <c r="W51" s="239" t="str">
        <f>LEFT(C51,2)</f>
        <v>10</v>
      </c>
    </row>
    <row r="52" spans="1:23" ht="18" customHeight="1" thickBot="1" x14ac:dyDescent="0.25">
      <c r="A52" s="13"/>
      <c r="B52" s="2"/>
      <c r="C52" s="39"/>
      <c r="D52" s="39"/>
      <c r="E52" s="39"/>
      <c r="F52" s="39"/>
      <c r="G52" s="39"/>
      <c r="H52" s="39"/>
      <c r="I52" s="39"/>
      <c r="J52" s="16"/>
      <c r="K52" s="16"/>
      <c r="L52" s="16"/>
      <c r="M52" s="2"/>
      <c r="N52" s="2"/>
      <c r="O52" s="16"/>
      <c r="P52" s="16"/>
      <c r="Q52" s="2"/>
      <c r="R52" s="2"/>
      <c r="S52" s="44"/>
      <c r="T52" s="44"/>
      <c r="U52" s="16"/>
      <c r="V52" s="37"/>
    </row>
    <row r="53" spans="1:23" ht="18" customHeight="1" thickBot="1" x14ac:dyDescent="0.25">
      <c r="A53" s="13"/>
      <c r="B53" s="2"/>
      <c r="C53" s="57" t="s">
        <v>65</v>
      </c>
      <c r="D53" s="57"/>
      <c r="E53" s="39"/>
      <c r="F53" s="39"/>
      <c r="G53" s="39"/>
      <c r="H53" s="39"/>
      <c r="I53" s="39"/>
      <c r="J53" s="16"/>
      <c r="K53" s="806">
        <f>INDEX(DatasheetPart4!$D$5:$GT$314,MATCH(Import_LA_Code,DatasheetPart4!$B$5:$B$314,0),MATCH(CONCATENATE($W53,"/",K$10),DatasheetPart4!$D$3:$GZ$3,0))</f>
        <v>84907820</v>
      </c>
      <c r="L53" s="825"/>
      <c r="M53" s="2"/>
      <c r="N53" s="2"/>
      <c r="O53" s="806">
        <f>INDEX(DatasheetPart4!$D$5:$GT$314,MATCH(Import_LA_Code,DatasheetPart4!$B$5:$B$314,0),MATCH(CONCATENATE($W53,"/",O$10),DatasheetPart4!$D$3:$GZ$3,0))</f>
        <v>7179628</v>
      </c>
      <c r="P53" s="825"/>
      <c r="Q53" s="2"/>
      <c r="R53" s="2"/>
      <c r="S53" s="44"/>
      <c r="T53" s="44"/>
      <c r="U53" s="16"/>
      <c r="V53" s="37"/>
      <c r="W53" s="239" t="str">
        <f>LEFT(C53,2)</f>
        <v>11</v>
      </c>
    </row>
    <row r="54" spans="1:23" ht="18" customHeight="1" thickBot="1" x14ac:dyDescent="0.25">
      <c r="A54" s="13"/>
      <c r="B54" s="2"/>
      <c r="C54" s="39"/>
      <c r="D54" s="39"/>
      <c r="E54" s="39"/>
      <c r="F54" s="39"/>
      <c r="G54" s="39"/>
      <c r="H54" s="39"/>
      <c r="I54" s="39"/>
      <c r="J54" s="16"/>
      <c r="K54" s="45"/>
      <c r="L54" s="44"/>
      <c r="M54" s="2"/>
      <c r="N54" s="2"/>
      <c r="O54" s="45"/>
      <c r="P54" s="44"/>
      <c r="Q54" s="2"/>
      <c r="R54" s="2"/>
      <c r="S54" s="44"/>
      <c r="T54" s="44"/>
      <c r="U54" s="16"/>
      <c r="V54" s="37"/>
    </row>
    <row r="55" spans="1:23" ht="18" customHeight="1" thickBot="1" x14ac:dyDescent="0.25">
      <c r="A55" s="13"/>
      <c r="B55" s="2"/>
      <c r="C55" s="57" t="s">
        <v>739</v>
      </c>
      <c r="D55" s="57"/>
      <c r="E55" s="39"/>
      <c r="F55" s="39"/>
      <c r="G55" s="39"/>
      <c r="H55" s="39"/>
      <c r="I55" s="39"/>
      <c r="J55" s="16"/>
      <c r="K55" s="805">
        <f>INDEX(DatasheetPart4!$D$5:$GT$314,MATCH(Import_LA_Code,DatasheetPart4!$B$5:$B$314,0),MATCH(CONCATENATE($W55,"/",K$10),DatasheetPart4!$D$3:$GZ$3,0))</f>
        <v>17434931</v>
      </c>
      <c r="L55" s="798"/>
      <c r="M55" s="16"/>
      <c r="N55" s="16"/>
      <c r="O55" s="805">
        <f>INDEX(DatasheetPart4!$D$5:$GT$314,MATCH(Import_LA_Code,DatasheetPart4!$B$5:$B$314,0),MATCH(CONCATENATE($W55,"/",O$10),DatasheetPart4!$D$3:$GZ$3,0))</f>
        <v>-136912</v>
      </c>
      <c r="P55" s="798"/>
      <c r="Q55" s="2"/>
      <c r="R55" s="2"/>
      <c r="S55" s="44"/>
      <c r="T55" s="44"/>
      <c r="U55" s="16"/>
      <c r="V55" s="37"/>
      <c r="W55" s="239" t="str">
        <f>LEFT(C55,2)</f>
        <v>12</v>
      </c>
    </row>
    <row r="56" spans="1:23" ht="18" customHeight="1" x14ac:dyDescent="0.2">
      <c r="A56" s="13"/>
      <c r="B56" s="2"/>
      <c r="C56" s="57"/>
      <c r="D56" s="57"/>
      <c r="E56" s="39"/>
      <c r="F56" s="39"/>
      <c r="G56" s="39"/>
      <c r="H56" s="39"/>
      <c r="I56" s="39"/>
      <c r="J56" s="16"/>
      <c r="K56" s="45"/>
      <c r="L56" s="44"/>
      <c r="M56" s="16"/>
      <c r="N56" s="16"/>
      <c r="O56" s="2"/>
      <c r="P56" s="2"/>
      <c r="Q56" s="2"/>
      <c r="R56" s="2"/>
      <c r="S56" s="44"/>
      <c r="T56" s="44"/>
      <c r="U56" s="16"/>
      <c r="V56" s="37"/>
    </row>
    <row r="57" spans="1:23" s="168" customFormat="1" ht="18" customHeight="1" thickBot="1" x14ac:dyDescent="0.25">
      <c r="A57" s="433"/>
      <c r="B57" s="434"/>
      <c r="C57" s="472" t="s">
        <v>1024</v>
      </c>
      <c r="D57" s="435"/>
      <c r="E57" s="435"/>
      <c r="F57" s="435"/>
      <c r="G57" s="435"/>
      <c r="H57" s="435"/>
      <c r="I57" s="435"/>
      <c r="J57" s="436"/>
      <c r="K57" s="45"/>
      <c r="L57" s="44"/>
      <c r="M57" s="436"/>
      <c r="N57" s="436"/>
      <c r="O57" s="2"/>
      <c r="P57" s="2"/>
      <c r="Q57" s="434"/>
      <c r="R57" s="434"/>
      <c r="S57" s="440"/>
      <c r="T57" s="440"/>
      <c r="U57" s="436"/>
      <c r="V57" s="437"/>
      <c r="W57" s="239"/>
    </row>
    <row r="58" spans="1:23" ht="18" customHeight="1" thickBot="1" x14ac:dyDescent="0.25">
      <c r="A58" s="13"/>
      <c r="B58" s="2"/>
      <c r="C58" s="57" t="s">
        <v>3239</v>
      </c>
      <c r="D58" s="57"/>
      <c r="E58" s="39"/>
      <c r="F58" s="39"/>
      <c r="G58" s="39"/>
      <c r="H58" s="39"/>
      <c r="I58" s="39"/>
      <c r="J58" s="16"/>
      <c r="K58" s="805">
        <f>INDEX(DatasheetPart4!$D$5:$GT$314,MATCH(Import_LA_Code,DatasheetPart4!$B$5:$B$314,0),MATCH(CONCATENATE($W58,"/",K$10),DatasheetPart4!$D$3:$GZ$3,0))</f>
        <v>0</v>
      </c>
      <c r="L58" s="798"/>
      <c r="M58" s="2"/>
      <c r="N58" s="2"/>
      <c r="O58" s="805">
        <f>INDEX(DatasheetPart4!$D$5:$GT$314,MATCH(Import_LA_Code,DatasheetPart4!$B$5:$B$314,0),MATCH(CONCATENATE($W58,"/",O$10),DatasheetPart4!$D$3:$GZ$3,0))</f>
        <v>0</v>
      </c>
      <c r="P58" s="798"/>
      <c r="Q58" s="2"/>
      <c r="R58" s="2"/>
      <c r="S58" s="805">
        <f>INDEX(DatasheetPart4!$D$5:$GT$314,MATCH(Import_LA_Code,DatasheetPart4!$B$5:$B$314,0),MATCH(CONCATENATE($W58,"/",S$10),DatasheetPart4!$D$3:$GZ$3,0))</f>
        <v>0</v>
      </c>
      <c r="T58" s="798"/>
      <c r="U58" s="16"/>
      <c r="V58" s="37"/>
      <c r="W58" s="239" t="str">
        <f>LEFT(C58,2)</f>
        <v>13</v>
      </c>
    </row>
    <row r="59" spans="1:23" ht="18" customHeight="1" thickBot="1" x14ac:dyDescent="0.25">
      <c r="A59" s="13"/>
      <c r="B59" s="2"/>
      <c r="C59" s="57"/>
      <c r="D59" s="57"/>
      <c r="E59" s="39"/>
      <c r="F59" s="39"/>
      <c r="G59" s="39"/>
      <c r="H59" s="39"/>
      <c r="I59" s="39"/>
      <c r="J59" s="16"/>
      <c r="K59" s="16"/>
      <c r="L59" s="16"/>
      <c r="M59" s="436"/>
      <c r="N59" s="436"/>
      <c r="O59" s="16"/>
      <c r="P59" s="16"/>
      <c r="Q59" s="434"/>
      <c r="R59" s="434"/>
      <c r="S59" s="16"/>
      <c r="T59" s="16"/>
      <c r="U59" s="16"/>
      <c r="V59" s="37"/>
    </row>
    <row r="60" spans="1:23" ht="18" customHeight="1" thickBot="1" x14ac:dyDescent="0.25">
      <c r="A60" s="13"/>
      <c r="B60" s="2"/>
      <c r="C60" s="375" t="s">
        <v>1027</v>
      </c>
      <c r="D60" s="375"/>
      <c r="E60" s="97"/>
      <c r="F60" s="97"/>
      <c r="G60" s="97"/>
      <c r="H60" s="97"/>
      <c r="I60" s="97"/>
      <c r="J60" s="108"/>
      <c r="K60" s="806">
        <f>INDEX(DatasheetPart4!$D$5:$GT$314,MATCH(Import_LA_Code,DatasheetPart4!$B$5:$B$314,0),MATCH(CONCATENATE($W60,"/",K$10),DatasheetPart4!$D$3:$GZ$3,0))</f>
        <v>10547</v>
      </c>
      <c r="L60" s="825"/>
      <c r="M60" s="379"/>
      <c r="N60" s="379"/>
      <c r="O60" s="806">
        <f>INDEX(DatasheetPart4!$D$5:$GT$314,MATCH(Import_LA_Code,DatasheetPart4!$B$5:$B$314,0),MATCH(CONCATENATE($W60,"/",O$10),DatasheetPart4!$D$3:$GZ$3,0))</f>
        <v>15557</v>
      </c>
      <c r="P60" s="825"/>
      <c r="Q60" s="379"/>
      <c r="R60" s="379"/>
      <c r="S60" s="806">
        <f>INDEX(DatasheetPart4!$D$5:$GT$314,MATCH(Import_LA_Code,DatasheetPart4!$B$5:$B$314,0),MATCH(CONCATENATE($W60,"/",S$10),DatasheetPart4!$D$3:$GZ$3,0))</f>
        <v>264</v>
      </c>
      <c r="T60" s="825"/>
      <c r="U60" s="16"/>
      <c r="V60" s="37"/>
      <c r="W60" s="239" t="str">
        <f>LEFT(C60,2)</f>
        <v>14</v>
      </c>
    </row>
    <row r="61" spans="1:23" ht="18" customHeight="1" thickBot="1" x14ac:dyDescent="0.25">
      <c r="A61" s="13"/>
      <c r="B61" s="2"/>
      <c r="C61" s="57"/>
      <c r="D61" s="57"/>
      <c r="E61" s="39"/>
      <c r="F61" s="39"/>
      <c r="G61" s="39"/>
      <c r="H61" s="39"/>
      <c r="I61" s="39"/>
      <c r="J61" s="16"/>
      <c r="K61" s="45"/>
      <c r="L61" s="44"/>
      <c r="M61" s="436"/>
      <c r="N61" s="436"/>
      <c r="O61" s="45"/>
      <c r="P61" s="44"/>
      <c r="Q61" s="434"/>
      <c r="R61" s="434"/>
      <c r="S61" s="45"/>
      <c r="T61" s="44"/>
      <c r="U61" s="16"/>
      <c r="V61" s="37"/>
    </row>
    <row r="62" spans="1:23" ht="18" customHeight="1" thickBot="1" x14ac:dyDescent="0.25">
      <c r="A62" s="13"/>
      <c r="B62" s="2"/>
      <c r="C62" s="57" t="s">
        <v>730</v>
      </c>
      <c r="D62" s="57"/>
      <c r="E62" s="39"/>
      <c r="F62" s="39"/>
      <c r="G62" s="39"/>
      <c r="H62" s="39"/>
      <c r="I62" s="39"/>
      <c r="J62" s="16"/>
      <c r="K62" s="805">
        <f>INDEX(DatasheetPart4!$D$5:$GT$314,MATCH(Import_LA_Code,DatasheetPart4!$B$5:$B$314,0),MATCH(CONCATENATE($W62,"/",K$10),DatasheetPart4!$D$3:$GZ$3,0))</f>
        <v>-10547</v>
      </c>
      <c r="L62" s="798"/>
      <c r="M62" s="2"/>
      <c r="N62" s="2"/>
      <c r="O62" s="805">
        <f>INDEX(DatasheetPart4!$D$5:$GT$314,MATCH(Import_LA_Code,DatasheetPart4!$B$5:$B$314,0),MATCH(CONCATENATE($W62,"/",O$10),DatasheetPart4!$D$3:$GZ$3,0))</f>
        <v>-15557</v>
      </c>
      <c r="P62" s="798"/>
      <c r="Q62" s="2"/>
      <c r="R62" s="2"/>
      <c r="S62" s="805">
        <f>INDEX(DatasheetPart4!$D$5:$GT$314,MATCH(Import_LA_Code,DatasheetPart4!$B$5:$B$314,0),MATCH(CONCATENATE($W62,"/",S$10),DatasheetPart4!$D$3:$GZ$3,0))</f>
        <v>-264</v>
      </c>
      <c r="T62" s="798"/>
      <c r="U62" s="16"/>
      <c r="V62" s="37"/>
      <c r="W62" s="239" t="str">
        <f>LEFT(C62,2)</f>
        <v>15</v>
      </c>
    </row>
    <row r="63" spans="1:23" ht="18" customHeight="1" x14ac:dyDescent="0.2">
      <c r="A63" s="13"/>
      <c r="B63" s="2"/>
      <c r="C63" s="39"/>
      <c r="D63" s="39"/>
      <c r="E63" s="39"/>
      <c r="F63" s="39"/>
      <c r="G63" s="39"/>
      <c r="H63" s="39"/>
      <c r="I63" s="39"/>
      <c r="J63" s="16"/>
      <c r="K63" s="16"/>
      <c r="L63" s="2"/>
      <c r="M63" s="2"/>
      <c r="N63" s="2"/>
      <c r="O63" s="193"/>
      <c r="P63" s="192"/>
      <c r="Q63" s="2"/>
      <c r="R63" s="2"/>
      <c r="S63" s="44"/>
      <c r="T63" s="44"/>
      <c r="U63" s="16"/>
      <c r="V63" s="37"/>
    </row>
    <row r="64" spans="1:23" ht="35.25" customHeight="1" thickBot="1" x14ac:dyDescent="0.25">
      <c r="A64" s="13"/>
      <c r="B64" s="2"/>
      <c r="C64" s="820" t="s">
        <v>1679</v>
      </c>
      <c r="D64" s="820"/>
      <c r="E64" s="820"/>
      <c r="F64" s="39"/>
      <c r="G64" s="823" t="s">
        <v>4</v>
      </c>
      <c r="H64" s="824"/>
      <c r="I64" s="39"/>
      <c r="J64" s="16"/>
      <c r="K64" s="16"/>
      <c r="L64" s="2"/>
      <c r="M64" s="2"/>
      <c r="N64" s="2"/>
      <c r="O64" s="193"/>
      <c r="P64" s="193"/>
      <c r="Q64" s="2"/>
      <c r="R64" s="2"/>
      <c r="S64" s="44"/>
      <c r="T64" s="44"/>
      <c r="U64" s="16"/>
      <c r="V64" s="37"/>
    </row>
    <row r="65" spans="1:23" ht="16.5" customHeight="1" thickBot="1" x14ac:dyDescent="0.25">
      <c r="A65" s="13"/>
      <c r="B65" s="2"/>
      <c r="C65" s="688" t="s">
        <v>1500</v>
      </c>
      <c r="D65" s="688"/>
      <c r="E65" s="688"/>
      <c r="F65" s="39"/>
      <c r="G65" s="805">
        <f>INDEX(DatasheetPart4!$D$5:$GT$314,MATCH(Import_LA_Code,DatasheetPart4!$B$5:$B$314,0),MATCH(CONCATENATE($W65,"/",G$10),DatasheetPart4!$D$3:$GZ$3,0))</f>
        <v>10581737</v>
      </c>
      <c r="H65" s="798"/>
      <c r="I65" s="57"/>
      <c r="J65" s="5"/>
      <c r="K65" s="805">
        <f>INDEX(DatasheetPart4!$D$5:$GT$314,MATCH(Import_LA_Code,DatasheetPart4!$B$5:$B$314,0),MATCH(CONCATENATE($W65,"/",K$10),DatasheetPart4!$D$3:$GZ$3,0))</f>
        <v>10431575</v>
      </c>
      <c r="L65" s="798"/>
      <c r="M65" s="2"/>
      <c r="N65" s="2"/>
      <c r="O65" s="805">
        <f>INDEX(DatasheetPart4!$D$5:$GT$314,MATCH(Import_LA_Code,DatasheetPart4!$B$5:$B$314,0),MATCH(CONCATENATE($W65,"/",O$10),DatasheetPart4!$D$3:$GZ$3,0))</f>
        <v>133478</v>
      </c>
      <c r="P65" s="798"/>
      <c r="Q65" s="2"/>
      <c r="R65" s="2"/>
      <c r="S65" s="805">
        <f>INDEX(DatasheetPart4!$D$5:$GT$314,MATCH(Import_LA_Code,DatasheetPart4!$B$5:$B$314,0),MATCH(CONCATENATE($W65,"/",S$10),DatasheetPart4!$D$3:$GZ$3,0))</f>
        <v>16684</v>
      </c>
      <c r="T65" s="798"/>
      <c r="U65" s="16"/>
      <c r="V65" s="37"/>
      <c r="W65" s="239" t="str">
        <f>LEFT(C65,2)</f>
        <v>16</v>
      </c>
    </row>
    <row r="66" spans="1:23" ht="15" x14ac:dyDescent="0.2">
      <c r="A66" s="13"/>
      <c r="B66" s="2"/>
      <c r="C66" s="688"/>
      <c r="D66" s="688"/>
      <c r="E66" s="688"/>
      <c r="F66" s="39"/>
      <c r="G66" s="39"/>
      <c r="H66" s="39"/>
      <c r="I66" s="39"/>
      <c r="J66" s="39"/>
      <c r="K66" s="39"/>
      <c r="L66" s="39"/>
      <c r="M66" s="39"/>
      <c r="N66" s="39"/>
      <c r="O66" s="39"/>
      <c r="P66" s="39"/>
      <c r="Q66" s="39"/>
      <c r="R66" s="39"/>
      <c r="S66" s="39"/>
      <c r="T66" s="39"/>
      <c r="U66" s="16"/>
      <c r="V66" s="37"/>
    </row>
    <row r="67" spans="1:23" ht="15.75" thickBot="1" x14ac:dyDescent="0.25">
      <c r="A67" s="13"/>
      <c r="B67" s="2"/>
      <c r="C67" s="39"/>
      <c r="D67" s="39"/>
      <c r="E67" s="39"/>
      <c r="F67" s="39"/>
      <c r="G67" s="16"/>
      <c r="H67" s="16"/>
      <c r="I67" s="39"/>
      <c r="J67" s="16"/>
      <c r="K67" s="16"/>
      <c r="L67" s="16"/>
      <c r="M67" s="2"/>
      <c r="N67" s="2"/>
      <c r="O67" s="16"/>
      <c r="P67" s="16"/>
      <c r="Q67" s="2"/>
      <c r="R67" s="2"/>
      <c r="S67" s="16"/>
      <c r="T67" s="16"/>
      <c r="U67" s="16"/>
      <c r="V67" s="37"/>
    </row>
    <row r="68" spans="1:23" ht="18" customHeight="1" thickBot="1" x14ac:dyDescent="0.25">
      <c r="A68" s="13"/>
      <c r="B68" s="2"/>
      <c r="C68" s="57" t="s">
        <v>1020</v>
      </c>
      <c r="D68" s="57"/>
      <c r="E68" s="39"/>
      <c r="F68" s="39"/>
      <c r="G68" s="806">
        <f>INDEX(DatasheetPart4!$D$5:$GT$314,MATCH(Import_LA_Code,DatasheetPart4!$B$5:$B$314,0),MATCH(CONCATENATE($W68,"/",G$10),DatasheetPart4!$D$3:$GZ$3,0))</f>
        <v>9201264</v>
      </c>
      <c r="H68" s="807"/>
      <c r="I68" s="39"/>
      <c r="J68" s="16"/>
      <c r="K68" s="806">
        <f>INDEX(DatasheetPart4!$D$5:$GT$314,MATCH(Import_LA_Code,DatasheetPart4!$B$5:$B$314,0),MATCH(CONCATENATE($W68,"/",K$10),DatasheetPart4!$D$3:$GZ$3,0))</f>
        <v>9065559</v>
      </c>
      <c r="L68" s="807"/>
      <c r="M68" s="2"/>
      <c r="N68" s="2"/>
      <c r="O68" s="806">
        <f>INDEX(DatasheetPart4!$D$5:$GT$314,MATCH(Import_LA_Code,DatasheetPart4!$B$5:$B$314,0),MATCH(CONCATENATE($W68,"/",O$10),DatasheetPart4!$D$3:$GZ$3,0))</f>
        <v>121288</v>
      </c>
      <c r="P68" s="807"/>
      <c r="Q68" s="2"/>
      <c r="R68" s="2"/>
      <c r="S68" s="806">
        <f>INDEX(DatasheetPart4!$D$5:$GT$314,MATCH(Import_LA_Code,DatasheetPart4!$B$5:$B$314,0),MATCH(CONCATENATE($W68,"/",S$10),DatasheetPart4!$D$3:$GZ$3,0))</f>
        <v>14417</v>
      </c>
      <c r="T68" s="807"/>
      <c r="U68" s="16"/>
      <c r="V68" s="37"/>
      <c r="W68" s="239" t="str">
        <f>LEFT(C68,2)</f>
        <v>17</v>
      </c>
    </row>
    <row r="69" spans="1:23" ht="18" customHeight="1" thickBot="1" x14ac:dyDescent="0.25">
      <c r="A69" s="13"/>
      <c r="B69" s="2"/>
      <c r="C69" s="39"/>
      <c r="D69" s="39"/>
      <c r="E69" s="39"/>
      <c r="F69" s="39"/>
      <c r="G69" s="45"/>
      <c r="H69" s="44"/>
      <c r="I69" s="39"/>
      <c r="J69" s="16"/>
      <c r="K69" s="45"/>
      <c r="L69" s="44"/>
      <c r="M69" s="2"/>
      <c r="N69" s="2"/>
      <c r="O69" s="45"/>
      <c r="P69" s="44"/>
      <c r="Q69" s="2"/>
      <c r="R69" s="2"/>
      <c r="S69" s="45"/>
      <c r="T69" s="44"/>
      <c r="U69" s="16"/>
      <c r="V69" s="37"/>
    </row>
    <row r="70" spans="1:23" ht="18" customHeight="1" thickBot="1" x14ac:dyDescent="0.25">
      <c r="A70" s="13"/>
      <c r="B70" s="2"/>
      <c r="C70" s="57" t="s">
        <v>740</v>
      </c>
      <c r="D70" s="57"/>
      <c r="E70" s="39"/>
      <c r="F70" s="39"/>
      <c r="G70" s="805">
        <f>INDEX(DatasheetPart4!$D$5:$GT$314,MATCH(Import_LA_Code,DatasheetPart4!$B$5:$B$314,0),MATCH(CONCATENATE($W70,"/",G$10),DatasheetPart4!$D$3:$GZ$3,0))</f>
        <v>1380473</v>
      </c>
      <c r="H70" s="798"/>
      <c r="I70" s="39"/>
      <c r="J70" s="16"/>
      <c r="K70" s="805">
        <f>INDEX(DatasheetPart4!$D$5:$GT$314,MATCH(Import_LA_Code,DatasheetPart4!$B$5:$B$314,0),MATCH(CONCATENATE($W70,"/",K$10),DatasheetPart4!$D$3:$GZ$3,0))</f>
        <v>1366016</v>
      </c>
      <c r="L70" s="798"/>
      <c r="M70" s="2"/>
      <c r="N70" s="2"/>
      <c r="O70" s="805">
        <f>INDEX(DatasheetPart4!$D$5:$GT$314,MATCH(Import_LA_Code,DatasheetPart4!$B$5:$B$314,0),MATCH(CONCATENATE($W70,"/",O$10),DatasheetPart4!$D$3:$GZ$3,0))</f>
        <v>12190</v>
      </c>
      <c r="P70" s="798"/>
      <c r="Q70" s="2"/>
      <c r="R70" s="2"/>
      <c r="S70" s="805">
        <f>INDEX(DatasheetPart4!$D$5:$GT$314,MATCH(Import_LA_Code,DatasheetPart4!$B$5:$B$314,0),MATCH(CONCATENATE($W70,"/",S$10),DatasheetPart4!$D$3:$GZ$3,0))</f>
        <v>2267</v>
      </c>
      <c r="T70" s="798"/>
      <c r="U70" s="16"/>
      <c r="V70" s="37"/>
      <c r="W70" s="239" t="str">
        <f>LEFT(C70,2)</f>
        <v>18</v>
      </c>
    </row>
    <row r="71" spans="1:23" ht="18" customHeight="1" x14ac:dyDescent="0.2">
      <c r="A71" s="13"/>
      <c r="B71" s="2"/>
      <c r="C71" s="57"/>
      <c r="D71" s="57"/>
      <c r="E71" s="39"/>
      <c r="F71" s="39"/>
      <c r="G71" s="39"/>
      <c r="H71" s="39"/>
      <c r="I71" s="39"/>
      <c r="J71" s="16"/>
      <c r="K71" s="130"/>
      <c r="L71" s="88"/>
      <c r="M71" s="379"/>
      <c r="N71" s="379"/>
      <c r="O71" s="130"/>
      <c r="P71" s="130"/>
      <c r="Q71" s="379"/>
      <c r="R71" s="379"/>
      <c r="S71" s="130"/>
      <c r="T71" s="88"/>
      <c r="U71" s="16"/>
      <c r="V71" s="37"/>
    </row>
    <row r="72" spans="1:23" ht="18" customHeight="1" thickBot="1" x14ac:dyDescent="0.25">
      <c r="A72" s="13"/>
      <c r="B72" s="2"/>
      <c r="C72" s="82" t="s">
        <v>2264</v>
      </c>
      <c r="D72" s="57"/>
      <c r="E72" s="39"/>
      <c r="F72" s="39"/>
      <c r="G72" s="810" t="s">
        <v>4</v>
      </c>
      <c r="H72" s="810"/>
      <c r="I72" s="470"/>
      <c r="J72" s="470"/>
      <c r="K72" s="470"/>
      <c r="L72" s="470"/>
      <c r="M72" s="39"/>
      <c r="N72" s="2"/>
      <c r="O72" s="2"/>
      <c r="P72" s="2"/>
      <c r="Q72" s="2"/>
      <c r="R72" s="2"/>
      <c r="S72" s="2"/>
      <c r="T72" s="2"/>
      <c r="U72" s="2"/>
      <c r="V72" s="37"/>
    </row>
    <row r="73" spans="1:23" ht="18" customHeight="1" thickBot="1" x14ac:dyDescent="0.25">
      <c r="A73" s="13"/>
      <c r="B73" s="2"/>
      <c r="C73" s="688" t="s">
        <v>2741</v>
      </c>
      <c r="D73" s="688"/>
      <c r="E73" s="688"/>
      <c r="F73" s="39"/>
      <c r="G73" s="805">
        <f>INDEX(DatasheetPart4!$D$5:$GT$314,MATCH(Import_LA_Code,DatasheetPart4!$B$5:$B$314,0),MATCH(CONCATENATE($W73,"/",G$10),DatasheetPart4!$D$3:$GZ$3,0))</f>
        <v>650189</v>
      </c>
      <c r="H73" s="798"/>
      <c r="I73" s="39"/>
      <c r="J73" s="16"/>
      <c r="K73" s="805">
        <f>INDEX(DatasheetPart4!$D$5:$GT$314,MATCH(Import_LA_Code,DatasheetPart4!$B$5:$B$314,0),MATCH(CONCATENATE($W73,"/",K$10),DatasheetPart4!$D$3:$GZ$3,0))</f>
        <v>650189</v>
      </c>
      <c r="L73" s="798"/>
      <c r="M73" s="2"/>
      <c r="N73" s="2"/>
      <c r="O73" s="2"/>
      <c r="P73" s="2"/>
      <c r="Q73" s="2"/>
      <c r="R73" s="2"/>
      <c r="S73" s="2"/>
      <c r="T73" s="2"/>
      <c r="U73" s="2"/>
      <c r="V73" s="37"/>
      <c r="W73" s="239" t="str">
        <f>LEFT(C73,2)</f>
        <v>19</v>
      </c>
    </row>
    <row r="74" spans="1:23" ht="18" customHeight="1" x14ac:dyDescent="0.2">
      <c r="A74" s="13"/>
      <c r="B74" s="2"/>
      <c r="C74" s="688"/>
      <c r="D74" s="688"/>
      <c r="E74" s="688"/>
      <c r="F74" s="39"/>
      <c r="G74" s="39"/>
      <c r="H74" s="39"/>
      <c r="I74" s="39"/>
      <c r="J74" s="39"/>
      <c r="K74" s="39"/>
      <c r="L74" s="39"/>
      <c r="M74" s="2"/>
      <c r="N74" s="2"/>
      <c r="O74" s="2"/>
      <c r="P74" s="2"/>
      <c r="Q74" s="2"/>
      <c r="R74" s="2"/>
      <c r="S74" s="2"/>
      <c r="T74" s="2"/>
      <c r="U74" s="2"/>
      <c r="V74" s="37"/>
    </row>
    <row r="75" spans="1:23" ht="18" customHeight="1" thickBot="1" x14ac:dyDescent="0.25">
      <c r="A75" s="13"/>
      <c r="B75" s="2"/>
      <c r="C75" s="388"/>
      <c r="D75" s="388"/>
      <c r="E75" s="388"/>
      <c r="F75" s="39"/>
      <c r="G75" s="16"/>
      <c r="H75" s="16"/>
      <c r="I75" s="39"/>
      <c r="J75" s="39"/>
      <c r="K75" s="16"/>
      <c r="L75" s="16"/>
      <c r="M75" s="2"/>
      <c r="N75" s="2"/>
      <c r="O75" s="2"/>
      <c r="P75" s="2"/>
      <c r="Q75" s="2"/>
      <c r="R75" s="2"/>
      <c r="S75" s="2"/>
      <c r="T75" s="2"/>
      <c r="U75" s="2"/>
      <c r="V75" s="37"/>
    </row>
    <row r="76" spans="1:23" ht="18" customHeight="1" thickBot="1" x14ac:dyDescent="0.25">
      <c r="A76" s="13"/>
      <c r="B76" s="2"/>
      <c r="C76" s="57" t="s">
        <v>1682</v>
      </c>
      <c r="D76" s="388"/>
      <c r="E76" s="388"/>
      <c r="F76" s="39"/>
      <c r="G76" s="806">
        <f>INDEX(DatasheetPart4!$D$5:$GT$314,MATCH(Import_LA_Code,DatasheetPart4!$B$5:$B$314,0),MATCH(CONCATENATE($W76,"/",G$10),DatasheetPart4!$D$3:$GZ$3,0))</f>
        <v>647649</v>
      </c>
      <c r="H76" s="807"/>
      <c r="I76" s="39"/>
      <c r="J76" s="16"/>
      <c r="K76" s="806">
        <f>INDEX(DatasheetPart4!$D$5:$GT$314,MATCH(Import_LA_Code,DatasheetPart4!$B$5:$B$314,0),MATCH(CONCATENATE($W76,"/",K$10),DatasheetPart4!$D$3:$GZ$3,0))</f>
        <v>647649</v>
      </c>
      <c r="L76" s="807"/>
      <c r="M76" s="2"/>
      <c r="N76" s="2"/>
      <c r="O76" s="2"/>
      <c r="P76" s="2"/>
      <c r="Q76" s="2"/>
      <c r="R76" s="2"/>
      <c r="S76" s="2"/>
      <c r="T76" s="2"/>
      <c r="U76" s="2"/>
      <c r="V76" s="37"/>
      <c r="W76" s="239" t="str">
        <f>LEFT(C76,2)</f>
        <v>20</v>
      </c>
    </row>
    <row r="77" spans="1:23" ht="18" customHeight="1" thickBot="1" x14ac:dyDescent="0.25">
      <c r="A77" s="13"/>
      <c r="B77" s="2"/>
      <c r="C77" s="57"/>
      <c r="D77" s="388"/>
      <c r="E77" s="388"/>
      <c r="F77" s="39"/>
      <c r="G77" s="45"/>
      <c r="H77" s="44"/>
      <c r="I77" s="39"/>
      <c r="J77" s="16"/>
      <c r="K77" s="45"/>
      <c r="L77" s="44"/>
      <c r="M77" s="16"/>
      <c r="N77" s="2"/>
      <c r="O77" s="2"/>
      <c r="P77" s="2"/>
      <c r="Q77" s="2"/>
      <c r="R77" s="2"/>
      <c r="S77" s="2"/>
      <c r="T77" s="2"/>
      <c r="U77" s="2"/>
      <c r="V77" s="37"/>
    </row>
    <row r="78" spans="1:23" ht="18" customHeight="1" thickBot="1" x14ac:dyDescent="0.25">
      <c r="A78" s="13"/>
      <c r="B78" s="2"/>
      <c r="C78" s="57" t="s">
        <v>2742</v>
      </c>
      <c r="D78" s="57"/>
      <c r="E78" s="57"/>
      <c r="F78" s="39"/>
      <c r="G78" s="805">
        <f>INDEX(DatasheetPart4!$D$5:$GT$314,MATCH(Import_LA_Code,DatasheetPart4!$B$5:$B$314,0),MATCH(CONCATENATE($W78,"/",G$10),DatasheetPart4!$D$3:$GZ$3,0))</f>
        <v>2540</v>
      </c>
      <c r="H78" s="798"/>
      <c r="I78" s="39"/>
      <c r="J78" s="16"/>
      <c r="K78" s="805">
        <f>INDEX(DatasheetPart4!$D$5:$GT$314,MATCH(Import_LA_Code,DatasheetPart4!$B$5:$B$314,0),MATCH(CONCATENATE($W78,"/",K$10),DatasheetPart4!$D$3:$GZ$3,0))</f>
        <v>2540</v>
      </c>
      <c r="L78" s="798"/>
      <c r="M78" s="2"/>
      <c r="N78" s="2"/>
      <c r="O78" s="2"/>
      <c r="P78" s="2"/>
      <c r="Q78" s="2"/>
      <c r="R78" s="2"/>
      <c r="S78" s="2"/>
      <c r="T78" s="2"/>
      <c r="U78" s="2"/>
      <c r="V78" s="37"/>
      <c r="W78" s="239" t="str">
        <f>LEFT(C78,2)</f>
        <v>21</v>
      </c>
    </row>
    <row r="79" spans="1:23" ht="18" customHeight="1" x14ac:dyDescent="0.2">
      <c r="A79" s="13"/>
      <c r="B79" s="2"/>
      <c r="C79" s="387"/>
      <c r="D79" s="57"/>
      <c r="E79" s="39"/>
      <c r="F79" s="39"/>
      <c r="G79" s="39"/>
      <c r="H79" s="39"/>
      <c r="I79" s="39"/>
      <c r="J79" s="16"/>
      <c r="K79" s="2"/>
      <c r="L79" s="2"/>
      <c r="M79" s="2"/>
      <c r="N79" s="2"/>
      <c r="O79" s="193"/>
      <c r="P79" s="193"/>
      <c r="Q79" s="2"/>
      <c r="R79" s="2"/>
      <c r="S79" s="45"/>
      <c r="T79" s="44"/>
      <c r="U79" s="16"/>
      <c r="V79" s="37"/>
    </row>
    <row r="80" spans="1:23" ht="18" customHeight="1" x14ac:dyDescent="0.2">
      <c r="A80" s="13"/>
      <c r="B80" s="2"/>
      <c r="C80" s="82" t="s">
        <v>1680</v>
      </c>
      <c r="D80" s="90"/>
      <c r="E80" s="91"/>
      <c r="F80" s="91"/>
      <c r="G80" s="91"/>
      <c r="H80" s="91"/>
      <c r="I80" s="91"/>
      <c r="J80" s="2"/>
      <c r="K80" s="2"/>
      <c r="L80" s="2"/>
      <c r="M80" s="2"/>
      <c r="N80" s="2"/>
      <c r="O80" s="193"/>
      <c r="P80" s="193"/>
      <c r="Q80" s="2"/>
      <c r="R80" s="2"/>
      <c r="S80" s="44"/>
      <c r="T80" s="44"/>
      <c r="U80" s="16"/>
      <c r="V80" s="37"/>
    </row>
    <row r="81" spans="1:35" ht="18" customHeight="1" thickBot="1" x14ac:dyDescent="0.25">
      <c r="A81" s="13"/>
      <c r="B81" s="2"/>
      <c r="C81" s="90" t="s">
        <v>13</v>
      </c>
      <c r="D81" s="90"/>
      <c r="E81" s="39"/>
      <c r="F81" s="39"/>
      <c r="G81" s="57"/>
      <c r="H81" s="39"/>
      <c r="I81" s="39"/>
      <c r="J81" s="16"/>
      <c r="K81" s="518"/>
      <c r="L81" s="2"/>
      <c r="M81" s="2"/>
      <c r="N81" s="2"/>
      <c r="O81" s="193"/>
      <c r="P81" s="193"/>
      <c r="Q81" s="2"/>
      <c r="R81" s="2"/>
      <c r="S81" s="44"/>
      <c r="T81" s="44"/>
      <c r="U81" s="16"/>
      <c r="V81" s="37"/>
    </row>
    <row r="82" spans="1:35" ht="18" customHeight="1" thickBot="1" x14ac:dyDescent="0.25">
      <c r="A82" s="13"/>
      <c r="B82" s="2"/>
      <c r="C82" s="57" t="s">
        <v>3240</v>
      </c>
      <c r="D82" s="57"/>
      <c r="E82" s="39"/>
      <c r="F82" s="39"/>
      <c r="G82" s="39"/>
      <c r="H82" s="39"/>
      <c r="I82" s="39"/>
      <c r="J82" s="16"/>
      <c r="K82" s="805">
        <f>INDEX(DatasheetPart4!$D$5:$GT$314,MATCH(Import_LA_Code,DatasheetPart4!$B$5:$B$314,0),MATCH(CONCATENATE($W82,"/",K$10),DatasheetPart4!$D$3:$GZ$3,0))</f>
        <v>886350852</v>
      </c>
      <c r="L82" s="798"/>
      <c r="M82" s="209"/>
      <c r="N82" s="209"/>
      <c r="O82" s="805">
        <f>INDEX(DatasheetPart4!$D$5:$GT$314,MATCH(Import_LA_Code,DatasheetPart4!$B$5:$B$314,0),MATCH(CONCATENATE($W82,"/",O$10),DatasheetPart4!$D$3:$GZ$3,0))</f>
        <v>150484220</v>
      </c>
      <c r="P82" s="798"/>
      <c r="Q82" s="209"/>
      <c r="R82" s="209"/>
      <c r="S82" s="805">
        <f>INDEX(DatasheetPart4!$D$5:$GT$314,MATCH(Import_LA_Code,DatasheetPart4!$B$5:$B$314,0),MATCH(CONCATENATE($W82,"/",S$10),DatasheetPart4!$D$3:$GZ$3,0))</f>
        <v>11924963</v>
      </c>
      <c r="T82" s="798"/>
      <c r="U82" s="16"/>
      <c r="V82" s="37"/>
      <c r="W82" s="239" t="s">
        <v>2751</v>
      </c>
      <c r="AI82">
        <v>1000000</v>
      </c>
    </row>
    <row r="83" spans="1:35" ht="18" customHeight="1" thickBot="1" x14ac:dyDescent="0.25">
      <c r="A83" s="13"/>
      <c r="B83" s="2"/>
      <c r="C83" s="57"/>
      <c r="D83" s="57"/>
      <c r="E83" s="39"/>
      <c r="F83" s="39"/>
      <c r="G83" s="39"/>
      <c r="H83" s="39"/>
      <c r="I83" s="39"/>
      <c r="J83" s="16"/>
      <c r="K83" s="2"/>
      <c r="L83" s="2"/>
      <c r="M83" s="2"/>
      <c r="N83" s="2"/>
      <c r="O83" s="193"/>
      <c r="P83" s="193"/>
      <c r="Q83" s="2"/>
      <c r="R83" s="2"/>
      <c r="S83" s="44"/>
      <c r="T83" s="44"/>
      <c r="U83" s="16"/>
      <c r="V83" s="37"/>
      <c r="AI83">
        <f>11/480</f>
        <v>2.2916666666666665E-2</v>
      </c>
    </row>
    <row r="84" spans="1:35" s="168" customFormat="1" ht="18" customHeight="1" thickBot="1" x14ac:dyDescent="0.25">
      <c r="A84" s="433"/>
      <c r="B84" s="434"/>
      <c r="C84" s="471" t="s">
        <v>3241</v>
      </c>
      <c r="D84" s="435"/>
      <c r="E84" s="436"/>
      <c r="F84" s="436"/>
      <c r="G84" s="436"/>
      <c r="H84" s="436"/>
      <c r="I84" s="436"/>
      <c r="J84" s="436"/>
      <c r="K84" s="805">
        <f>INDEX(DatasheetPart4!$D$5:$GT$314,MATCH(Import_LA_Code,DatasheetPart4!$B$5:$B$314,0),MATCH(CONCATENATE($W84,"/",K$10),DatasheetPart4!$D$3:$GZ$3,0))</f>
        <v>43993137</v>
      </c>
      <c r="L84" s="798"/>
      <c r="M84" s="2"/>
      <c r="N84" s="2"/>
      <c r="O84" s="805">
        <f>INDEX(DatasheetPart4!$D$5:$GT$314,MATCH(Import_LA_Code,DatasheetPart4!$B$5:$B$314,0),MATCH(CONCATENATE($W84,"/",O$10),DatasheetPart4!$D$3:$GZ$3,0))</f>
        <v>8620887</v>
      </c>
      <c r="P84" s="798"/>
      <c r="Q84" s="2"/>
      <c r="R84" s="2"/>
      <c r="S84" s="805">
        <f>INDEX(DatasheetPart4!$D$5:$GT$314,MATCH(Import_LA_Code,DatasheetPart4!$B$5:$B$314,0),MATCH(CONCATENATE($W84,"/",S$10),DatasheetPart4!$D$3:$GZ$3,0))</f>
        <v>572431</v>
      </c>
      <c r="T84" s="798"/>
      <c r="U84" s="436"/>
      <c r="V84" s="437"/>
      <c r="W84" s="239" t="s">
        <v>2752</v>
      </c>
      <c r="AI84" s="168">
        <f>AI82*(1+AI83)</f>
        <v>1022916.6666666667</v>
      </c>
    </row>
    <row r="85" spans="1:35" ht="18" customHeight="1" thickBot="1" x14ac:dyDescent="0.25">
      <c r="A85" s="13"/>
      <c r="B85" s="2"/>
      <c r="C85" s="57"/>
      <c r="D85" s="57"/>
      <c r="E85" s="39"/>
      <c r="F85" s="39"/>
      <c r="G85" s="39"/>
      <c r="H85" s="39"/>
      <c r="I85" s="39"/>
      <c r="J85" s="16"/>
      <c r="K85" s="210"/>
      <c r="L85" s="210"/>
      <c r="M85" s="209"/>
      <c r="N85" s="209"/>
      <c r="O85" s="209"/>
      <c r="P85" s="209"/>
      <c r="Q85" s="209"/>
      <c r="R85" s="209"/>
      <c r="S85" s="210"/>
      <c r="T85" s="210"/>
      <c r="U85" s="16"/>
      <c r="V85" s="37"/>
    </row>
    <row r="86" spans="1:35" ht="18" customHeight="1" thickBot="1" x14ac:dyDescent="0.25">
      <c r="A86" s="13"/>
      <c r="B86" s="2"/>
      <c r="C86" s="57" t="s">
        <v>3242</v>
      </c>
      <c r="D86" s="57"/>
      <c r="E86" s="39"/>
      <c r="F86" s="39"/>
      <c r="G86" s="39"/>
      <c r="H86" s="39"/>
      <c r="I86" s="39"/>
      <c r="J86" s="16"/>
      <c r="K86" s="808">
        <f>INDEX(DatasheetPart4!$D$5:$GT$314,MATCH(Import_LA_Code,DatasheetPart4!$B$5:$B$314,0),MATCH(CONCATENATE($W86,"/",K$10),DatasheetPart4!$D$3:$GZ$3,0))</f>
        <v>880968407</v>
      </c>
      <c r="L86" s="809"/>
      <c r="M86" s="209"/>
      <c r="N86" s="209"/>
      <c r="O86" s="808">
        <f>INDEX(DatasheetPart4!$D$5:$GT$314,MATCH(Import_LA_Code,DatasheetPart4!$B$5:$B$314,0),MATCH(CONCATENATE($W86,"/",O$10),DatasheetPart4!$D$3:$GZ$3,0))</f>
        <v>148029954</v>
      </c>
      <c r="P86" s="809"/>
      <c r="Q86" s="209"/>
      <c r="R86" s="209"/>
      <c r="S86" s="808">
        <f>INDEX(DatasheetPart4!$D$5:$GT$314,MATCH(Import_LA_Code,DatasheetPart4!$B$5:$B$314,0),MATCH(CONCATENATE($W86,"/",S$10),DatasheetPart4!$D$3:$GZ$3,0))</f>
        <v>11886003</v>
      </c>
      <c r="T86" s="809"/>
      <c r="U86" s="16"/>
      <c r="V86" s="37"/>
      <c r="W86" s="239" t="str">
        <f>LEFT(C86,2)</f>
        <v>23</v>
      </c>
    </row>
    <row r="87" spans="1:35" ht="18" customHeight="1" x14ac:dyDescent="0.2">
      <c r="A87" s="13"/>
      <c r="B87" s="2"/>
      <c r="C87" s="57" t="s">
        <v>830</v>
      </c>
      <c r="D87" s="57"/>
      <c r="E87" s="39"/>
      <c r="F87" s="39"/>
      <c r="G87" s="39"/>
      <c r="H87" s="39"/>
      <c r="I87" s="39"/>
      <c r="J87" s="16"/>
      <c r="K87" s="205"/>
      <c r="L87" s="206"/>
      <c r="M87" s="384"/>
      <c r="N87" s="384"/>
      <c r="O87" s="130"/>
      <c r="P87" s="130"/>
      <c r="Q87" s="384"/>
      <c r="R87" s="384"/>
      <c r="S87" s="205"/>
      <c r="T87" s="206"/>
      <c r="U87" s="16"/>
      <c r="V87" s="37"/>
    </row>
    <row r="88" spans="1:35" ht="18" customHeight="1" thickBot="1" x14ac:dyDescent="0.25">
      <c r="A88" s="13"/>
      <c r="B88" s="2"/>
      <c r="C88" s="57"/>
      <c r="D88" s="57"/>
      <c r="E88" s="39"/>
      <c r="F88" s="39"/>
      <c r="G88" s="39"/>
      <c r="H88" s="39"/>
      <c r="I88" s="39"/>
      <c r="J88" s="16"/>
      <c r="K88" s="205"/>
      <c r="L88" s="206"/>
      <c r="M88" s="209"/>
      <c r="N88" s="209"/>
      <c r="O88" s="130"/>
      <c r="P88" s="130"/>
      <c r="Q88" s="209"/>
      <c r="R88" s="209"/>
      <c r="S88" s="205"/>
      <c r="T88" s="206"/>
      <c r="U88" s="16"/>
      <c r="V88" s="37"/>
    </row>
    <row r="89" spans="1:35" ht="18" customHeight="1" thickBot="1" x14ac:dyDescent="0.25">
      <c r="A89" s="13"/>
      <c r="B89" s="2"/>
      <c r="C89" s="57" t="s">
        <v>2743</v>
      </c>
      <c r="D89" s="57"/>
      <c r="E89" s="39"/>
      <c r="F89" s="39"/>
      <c r="G89" s="39"/>
      <c r="H89" s="39"/>
      <c r="I89" s="39"/>
      <c r="J89" s="16"/>
      <c r="K89" s="805">
        <f>INDEX(DatasheetPart4!$D$5:$GT$314,MATCH(Import_LA_Code,DatasheetPart4!$B$5:$B$314,0),MATCH(CONCATENATE($W89,"/",K$10),DatasheetPart4!$D$3:$GZ$3,0))</f>
        <v>49375582</v>
      </c>
      <c r="L89" s="798"/>
      <c r="M89" s="209"/>
      <c r="N89" s="209"/>
      <c r="O89" s="805">
        <f>INDEX(DatasheetPart4!$D$5:$GT$314,MATCH(Import_LA_Code,DatasheetPart4!$B$5:$B$314,0),MATCH(CONCATENATE($W89,"/",O$10),DatasheetPart4!$D$3:$GZ$3,0))</f>
        <v>11075153</v>
      </c>
      <c r="P89" s="798"/>
      <c r="Q89" s="209"/>
      <c r="R89" s="209"/>
      <c r="S89" s="805">
        <f>INDEX(DatasheetPart4!$D$5:$GT$314,MATCH(Import_LA_Code,DatasheetPart4!$B$5:$B$314,0),MATCH(CONCATENATE($W89,"/",S$10),DatasheetPart4!$D$3:$GZ$3,0))</f>
        <v>611391</v>
      </c>
      <c r="T89" s="798"/>
      <c r="U89" s="16"/>
      <c r="V89" s="37"/>
      <c r="W89" s="239" t="str">
        <f>LEFT(C89,2)</f>
        <v>24</v>
      </c>
    </row>
    <row r="90" spans="1:35" ht="18" customHeight="1" x14ac:dyDescent="0.2">
      <c r="A90" s="13"/>
      <c r="B90" s="2"/>
      <c r="C90" s="5"/>
      <c r="D90" s="5"/>
      <c r="E90" s="16"/>
      <c r="F90" s="16"/>
      <c r="G90" s="16"/>
      <c r="H90" s="16"/>
      <c r="I90" s="16"/>
      <c r="J90" s="16"/>
      <c r="K90" s="16"/>
      <c r="L90" s="16"/>
      <c r="M90" s="16"/>
      <c r="N90" s="16"/>
      <c r="O90" s="192"/>
      <c r="P90" s="192"/>
      <c r="Q90" s="16"/>
      <c r="R90" s="16"/>
      <c r="S90" s="16"/>
      <c r="T90" s="16"/>
      <c r="U90" s="16"/>
      <c r="V90" s="553"/>
    </row>
    <row r="91" spans="1:35" ht="18" customHeight="1" thickBot="1" x14ac:dyDescent="0.3">
      <c r="A91" s="13"/>
      <c r="B91" s="2"/>
      <c r="C91" s="79" t="s">
        <v>67</v>
      </c>
      <c r="D91" s="79"/>
      <c r="E91" s="16"/>
      <c r="F91" s="16"/>
      <c r="G91" s="16"/>
      <c r="H91" s="16"/>
      <c r="I91" s="16"/>
      <c r="J91" s="16"/>
      <c r="K91" s="16"/>
      <c r="L91" s="16"/>
      <c r="M91" s="16"/>
      <c r="N91" s="16"/>
      <c r="O91" s="192"/>
      <c r="P91" s="192"/>
      <c r="Q91" s="16"/>
      <c r="R91" s="16"/>
      <c r="S91" s="16"/>
      <c r="T91" s="16"/>
      <c r="U91" s="16"/>
      <c r="V91" s="37"/>
    </row>
    <row r="92" spans="1:35" ht="18" customHeight="1" thickBot="1" x14ac:dyDescent="0.25">
      <c r="A92" s="13"/>
      <c r="B92" s="2"/>
      <c r="C92" s="89" t="s">
        <v>3243</v>
      </c>
      <c r="D92" s="388"/>
      <c r="E92" s="388"/>
      <c r="F92" s="388"/>
      <c r="G92" s="388"/>
      <c r="H92" s="388"/>
      <c r="I92" s="16"/>
      <c r="J92" s="16"/>
      <c r="K92" s="797">
        <f>INDEX(DatasheetPart4!$D$5:$GT$314,MATCH(Import_LA_Code,DatasheetPart4!$B$5:$B$314,0),MATCH(CONCATENATE($W92,"/",K$10),DatasheetPart4!$D$3:$GZ$3,0))</f>
        <v>3333203</v>
      </c>
      <c r="L92" s="798"/>
      <c r="M92" s="16"/>
      <c r="N92" s="16"/>
      <c r="O92" s="797">
        <f>INDEX(DatasheetPart4!$D$5:$GT$314,MATCH(Import_LA_Code,DatasheetPart4!$B$5:$B$314,0),MATCH(CONCATENATE($W92,"/",O$10),DatasheetPart4!$D$3:$GZ$3,0))</f>
        <v>291526</v>
      </c>
      <c r="P92" s="798"/>
      <c r="Q92" s="16"/>
      <c r="R92" s="16"/>
      <c r="S92" s="797">
        <f>INDEX(DatasheetPart4!$D$5:$GT$314,MATCH(Import_LA_Code,DatasheetPart4!$B$5:$B$314,0),MATCH(CONCATENATE($W92,"/",S$10),DatasheetPart4!$D$3:$GZ$3,0))</f>
        <v>52082</v>
      </c>
      <c r="T92" s="798"/>
      <c r="U92" s="16"/>
      <c r="V92" s="37"/>
      <c r="W92" s="239" t="str">
        <f>LEFT(C92,2)</f>
        <v>25</v>
      </c>
    </row>
    <row r="93" spans="1:35" ht="18" customHeight="1" thickBot="1" x14ac:dyDescent="0.25">
      <c r="A93" s="13"/>
      <c r="B93" s="2"/>
      <c r="C93" s="388"/>
      <c r="D93" s="388"/>
      <c r="E93" s="388"/>
      <c r="F93" s="388"/>
      <c r="G93" s="388"/>
      <c r="H93" s="388"/>
      <c r="I93" s="16"/>
      <c r="J93" s="16"/>
      <c r="K93" s="16"/>
      <c r="L93" s="16"/>
      <c r="M93" s="16"/>
      <c r="N93" s="16"/>
      <c r="O93" s="192"/>
      <c r="P93" s="192"/>
      <c r="Q93" s="16"/>
      <c r="R93" s="16"/>
      <c r="S93" s="16"/>
      <c r="T93" s="16"/>
      <c r="U93" s="16"/>
      <c r="V93" s="37"/>
    </row>
    <row r="94" spans="1:35" ht="18" customHeight="1" thickBot="1" x14ac:dyDescent="0.25">
      <c r="A94" s="13"/>
      <c r="B94" s="2"/>
      <c r="C94" s="57" t="s">
        <v>3244</v>
      </c>
      <c r="D94" s="57"/>
      <c r="E94" s="16"/>
      <c r="F94" s="16"/>
      <c r="G94" s="16"/>
      <c r="H94" s="16"/>
      <c r="I94" s="16"/>
      <c r="J94" s="16"/>
      <c r="K94" s="808">
        <f>INDEX(DatasheetPart4!$D$5:$GT$314,MATCH(Import_LA_Code,DatasheetPart4!$B$5:$B$314,0),MATCH(CONCATENATE($W94,"/",K$10),DatasheetPart4!$D$3:$GZ$3,0))</f>
        <v>1872372</v>
      </c>
      <c r="L94" s="809"/>
      <c r="M94" s="2"/>
      <c r="N94" s="2"/>
      <c r="O94" s="808">
        <f>INDEX(DatasheetPart4!$D$5:$GT$314,MATCH(Import_LA_Code,DatasheetPart4!$B$5:$B$314,0),MATCH(CONCATENATE($W94,"/",O$10),DatasheetPart4!$D$3:$GZ$3,0))</f>
        <v>211914</v>
      </c>
      <c r="P94" s="809"/>
      <c r="Q94" s="2"/>
      <c r="R94" s="2"/>
      <c r="S94" s="808">
        <f>INDEX(DatasheetPart4!$D$5:$GT$314,MATCH(Import_LA_Code,DatasheetPart4!$B$5:$B$314,0),MATCH(CONCATENATE($W94,"/",S$10),DatasheetPart4!$D$3:$GZ$3,0))</f>
        <v>29566</v>
      </c>
      <c r="T94" s="809"/>
      <c r="U94" s="16"/>
      <c r="V94" s="37"/>
      <c r="W94" s="239" t="str">
        <f>LEFT(C94,2)</f>
        <v>26</v>
      </c>
    </row>
    <row r="95" spans="1:35" ht="18" customHeight="1" thickBot="1" x14ac:dyDescent="0.25">
      <c r="A95" s="13"/>
      <c r="B95" s="2"/>
      <c r="C95" s="57"/>
      <c r="D95" s="57"/>
      <c r="E95" s="16"/>
      <c r="F95" s="16"/>
      <c r="G95" s="16"/>
      <c r="H95" s="16"/>
      <c r="I95" s="16"/>
      <c r="J95" s="16"/>
      <c r="K95" s="16"/>
      <c r="L95" s="16"/>
      <c r="M95" s="16"/>
      <c r="N95" s="16"/>
      <c r="O95" s="192"/>
      <c r="P95" s="192"/>
      <c r="Q95" s="16"/>
      <c r="R95" s="16"/>
      <c r="S95" s="16"/>
      <c r="T95" s="16"/>
      <c r="U95" s="16"/>
      <c r="V95" s="37"/>
    </row>
    <row r="96" spans="1:35" ht="18" customHeight="1" thickBot="1" x14ac:dyDescent="0.25">
      <c r="A96" s="13"/>
      <c r="B96" s="2"/>
      <c r="C96" s="57" t="s">
        <v>2744</v>
      </c>
      <c r="D96" s="57"/>
      <c r="E96" s="16"/>
      <c r="F96" s="16"/>
      <c r="G96" s="16"/>
      <c r="H96" s="16"/>
      <c r="I96" s="16"/>
      <c r="J96" s="16"/>
      <c r="K96" s="797">
        <f>INDEX(DatasheetPart4!$D$5:$GT$314,MATCH(Import_LA_Code,DatasheetPart4!$B$5:$B$314,0),MATCH(CONCATENATE($W96,"/",K$10),DatasheetPart4!$D$3:$GZ$3,0))</f>
        <v>1460831</v>
      </c>
      <c r="L96" s="798"/>
      <c r="M96" s="2"/>
      <c r="N96" s="2"/>
      <c r="O96" s="797">
        <f>INDEX(DatasheetPart4!$D$5:$GT$314,MATCH(Import_LA_Code,DatasheetPart4!$B$5:$B$314,0),MATCH(CONCATENATE($W96,"/",O$10),DatasheetPart4!$D$3:$GZ$3,0))</f>
        <v>79612</v>
      </c>
      <c r="P96" s="798"/>
      <c r="Q96" s="2"/>
      <c r="R96" s="2"/>
      <c r="S96" s="797">
        <f>INDEX(DatasheetPart4!$D$5:$GT$314,MATCH(Import_LA_Code,DatasheetPart4!$B$5:$B$314,0),MATCH(CONCATENATE($W96,"/",S$10),DatasheetPart4!$D$3:$GZ$3,0))</f>
        <v>22516</v>
      </c>
      <c r="T96" s="798"/>
      <c r="U96" s="16"/>
      <c r="V96" s="37"/>
      <c r="W96" s="239" t="str">
        <f>LEFT(C96,2)</f>
        <v>27</v>
      </c>
    </row>
    <row r="97" spans="1:23" ht="18" customHeight="1" x14ac:dyDescent="0.2">
      <c r="A97" s="13"/>
      <c r="B97" s="2"/>
      <c r="C97" s="16"/>
      <c r="D97" s="16"/>
      <c r="E97" s="16"/>
      <c r="F97" s="16"/>
      <c r="G97" s="16"/>
      <c r="H97" s="16"/>
      <c r="I97" s="16"/>
      <c r="J97" s="16"/>
      <c r="K97" s="16"/>
      <c r="L97" s="16"/>
      <c r="M97" s="16"/>
      <c r="N97" s="16"/>
      <c r="O97" s="192"/>
      <c r="P97" s="192"/>
      <c r="Q97" s="16"/>
      <c r="R97" s="16"/>
      <c r="S97" s="16"/>
      <c r="T97" s="16"/>
      <c r="U97" s="16"/>
      <c r="V97" s="37"/>
    </row>
    <row r="98" spans="1:23" ht="18" customHeight="1" thickBot="1" x14ac:dyDescent="0.3">
      <c r="A98" s="13"/>
      <c r="B98" s="2"/>
      <c r="C98" s="79" t="s">
        <v>2745</v>
      </c>
      <c r="D98" s="16"/>
      <c r="E98" s="16"/>
      <c r="F98" s="16"/>
      <c r="G98" s="16"/>
      <c r="H98" s="16"/>
      <c r="I98" s="16"/>
      <c r="J98" s="16"/>
      <c r="K98" s="16"/>
      <c r="L98" s="16"/>
      <c r="M98" s="16"/>
      <c r="N98" s="16"/>
      <c r="O98" s="192"/>
      <c r="P98" s="192"/>
      <c r="Q98" s="16"/>
      <c r="R98" s="16"/>
      <c r="S98" s="16"/>
      <c r="T98" s="16"/>
      <c r="U98" s="16"/>
      <c r="V98" s="553"/>
    </row>
    <row r="99" spans="1:23" ht="18" customHeight="1" thickBot="1" x14ac:dyDescent="0.25">
      <c r="A99" s="13"/>
      <c r="B99" s="2"/>
      <c r="C99" s="283" t="s">
        <v>3204</v>
      </c>
      <c r="D99" s="16"/>
      <c r="E99" s="16"/>
      <c r="F99" s="16"/>
      <c r="G99" s="5" t="s">
        <v>753</v>
      </c>
      <c r="H99" s="16"/>
      <c r="I99" s="16"/>
      <c r="J99" s="16"/>
      <c r="K99" s="797">
        <f>INDEX(DatasheetPart4!$D$5:$GT$314,MATCH(Import_LA_Code,DatasheetPart4!$B$5:$B$314,0),MATCH(CONCATENATE($W99,"/",K$10),DatasheetPart4!$D$3:$GZ$3,0))</f>
        <v>2655038</v>
      </c>
      <c r="L99" s="798"/>
      <c r="M99" s="2"/>
      <c r="N99" s="2"/>
      <c r="O99" s="797">
        <f>INDEX(DatasheetPart4!$D$5:$GT$314,MATCH(Import_LA_Code,DatasheetPart4!$B$5:$B$314,0),MATCH(CONCATENATE($W99,"/",O$10),DatasheetPart4!$D$3:$GZ$3,0))</f>
        <v>389598</v>
      </c>
      <c r="P99" s="798"/>
      <c r="Q99" s="2"/>
      <c r="R99" s="2"/>
      <c r="S99" s="797">
        <f>INDEX(DatasheetPart4!$D$5:$GT$314,MATCH(Import_LA_Code,DatasheetPart4!$B$5:$B$314,0),MATCH(CONCATENATE($W99,"/",S$10),DatasheetPart4!$D$3:$GZ$3,0))</f>
        <v>36606</v>
      </c>
      <c r="T99" s="798"/>
      <c r="U99" s="16"/>
      <c r="V99" s="553"/>
      <c r="W99" s="239" t="str">
        <f>LEFT(C99,2)</f>
        <v>28</v>
      </c>
    </row>
    <row r="100" spans="1:23" ht="18" customHeight="1" thickBot="1" x14ac:dyDescent="0.25">
      <c r="A100" s="530"/>
      <c r="B100" s="2"/>
      <c r="C100" s="283"/>
      <c r="D100" s="16"/>
      <c r="E100" s="16"/>
      <c r="F100" s="16"/>
      <c r="G100" s="16"/>
      <c r="H100" s="16"/>
      <c r="I100" s="16"/>
      <c r="J100" s="16"/>
      <c r="K100" s="16"/>
      <c r="L100" s="16"/>
      <c r="M100" s="16"/>
      <c r="N100" s="16"/>
      <c r="O100" s="16"/>
      <c r="P100" s="16"/>
      <c r="Q100" s="16"/>
      <c r="R100" s="16"/>
      <c r="S100" s="16"/>
      <c r="T100" s="16"/>
      <c r="U100" s="16"/>
      <c r="V100" s="553"/>
    </row>
    <row r="101" spans="1:23" ht="18" customHeight="1" thickBot="1" x14ac:dyDescent="0.25">
      <c r="A101" s="530"/>
      <c r="B101" s="2"/>
      <c r="C101" s="375" t="s">
        <v>3205</v>
      </c>
      <c r="D101" s="16"/>
      <c r="E101" s="16"/>
      <c r="F101" s="16"/>
      <c r="G101" s="16"/>
      <c r="H101" s="16"/>
      <c r="I101" s="16"/>
      <c r="J101" s="16"/>
      <c r="K101" s="797">
        <f>INDEX(DatasheetPart4!$D$5:$GT$314,MATCH(Import_LA_Code,DatasheetPart4!$B$5:$B$314,0),MATCH(CONCATENATE($W101,"/",K$10),DatasheetPart4!$D$3:$GZ$3,0))</f>
        <v>2424435</v>
      </c>
      <c r="L101" s="798"/>
      <c r="M101" s="2"/>
      <c r="N101" s="2"/>
      <c r="O101" s="797">
        <f>INDEX(DatasheetPart4!$D$5:$GT$314,MATCH(Import_LA_Code,DatasheetPart4!$B$5:$B$314,0),MATCH(CONCATENATE($W101,"/",O$10),DatasheetPart4!$D$3:$GZ$3,0))</f>
        <v>367098</v>
      </c>
      <c r="P101" s="798"/>
      <c r="Q101" s="2"/>
      <c r="R101" s="2"/>
      <c r="S101" s="797">
        <f>INDEX(DatasheetPart4!$D$5:$GT$314,MATCH(Import_LA_Code,DatasheetPart4!$B$5:$B$314,0),MATCH(CONCATENATE($W101,"/",S$10),DatasheetPart4!$D$3:$GZ$3,0))</f>
        <v>33404</v>
      </c>
      <c r="T101" s="798"/>
      <c r="U101" s="16"/>
      <c r="V101" s="553"/>
      <c r="W101" s="239" t="str">
        <f>LEFT(C101,2)</f>
        <v>29</v>
      </c>
    </row>
    <row r="102" spans="1:23" ht="18" customHeight="1" thickBot="1" x14ac:dyDescent="0.25">
      <c r="A102" s="530"/>
      <c r="B102" s="2"/>
      <c r="C102" s="375"/>
      <c r="D102" s="16"/>
      <c r="E102" s="16"/>
      <c r="F102" s="16"/>
      <c r="G102" s="16"/>
      <c r="H102" s="16"/>
      <c r="I102" s="16"/>
      <c r="J102" s="16"/>
      <c r="K102" s="16"/>
      <c r="L102" s="16"/>
      <c r="M102" s="16"/>
      <c r="N102" s="16"/>
      <c r="O102" s="16"/>
      <c r="P102" s="16"/>
      <c r="Q102" s="16"/>
      <c r="R102" s="16"/>
      <c r="S102" s="16"/>
      <c r="T102" s="16"/>
      <c r="U102" s="16"/>
      <c r="V102" s="553"/>
    </row>
    <row r="103" spans="1:23" ht="18" customHeight="1" thickBot="1" x14ac:dyDescent="0.25">
      <c r="A103" s="530"/>
      <c r="B103" s="2"/>
      <c r="C103" s="375" t="s">
        <v>3206</v>
      </c>
      <c r="D103" s="16"/>
      <c r="E103" s="16"/>
      <c r="F103" s="16"/>
      <c r="G103" s="16"/>
      <c r="H103" s="16"/>
      <c r="I103" s="16"/>
      <c r="J103" s="16"/>
      <c r="K103" s="797">
        <f>INDEX(DatasheetPart4!$D$5:$GT$314,MATCH(Import_LA_Code,DatasheetPart4!$B$5:$B$314,0),MATCH(CONCATENATE($W103,"/",K$10),DatasheetPart4!$D$3:$GZ$3,0))</f>
        <v>230603</v>
      </c>
      <c r="L103" s="798"/>
      <c r="M103" s="2"/>
      <c r="N103" s="2"/>
      <c r="O103" s="797">
        <f>INDEX(DatasheetPart4!$D$5:$GT$314,MATCH(Import_LA_Code,DatasheetPart4!$B$5:$B$314,0),MATCH(CONCATENATE($W103,"/",O$10),DatasheetPart4!$D$3:$GZ$3,0))</f>
        <v>22500</v>
      </c>
      <c r="P103" s="798"/>
      <c r="Q103" s="2"/>
      <c r="R103" s="2"/>
      <c r="S103" s="797">
        <f>INDEX(DatasheetPart4!$D$5:$GT$314,MATCH(Import_LA_Code,DatasheetPart4!$B$5:$B$314,0),MATCH(CONCATENATE($W103,"/",S$10),DatasheetPart4!$D$3:$GZ$3,0))</f>
        <v>3202</v>
      </c>
      <c r="T103" s="798"/>
      <c r="U103" s="16"/>
      <c r="V103" s="553"/>
      <c r="W103" s="239" t="str">
        <f>LEFT(C103,2)</f>
        <v>30</v>
      </c>
    </row>
    <row r="104" spans="1:23" ht="18" customHeight="1" x14ac:dyDescent="0.2">
      <c r="A104" s="13"/>
      <c r="B104" s="2"/>
      <c r="C104" s="16"/>
      <c r="D104" s="16"/>
      <c r="E104" s="16"/>
      <c r="F104" s="16"/>
      <c r="G104" s="16"/>
      <c r="H104" s="16"/>
      <c r="I104" s="16"/>
      <c r="J104" s="16"/>
      <c r="K104" s="16"/>
      <c r="L104" s="16"/>
      <c r="M104" s="16"/>
      <c r="N104" s="16"/>
      <c r="O104" s="192"/>
      <c r="P104" s="192"/>
      <c r="Q104" s="16"/>
      <c r="R104" s="16"/>
      <c r="S104" s="16"/>
      <c r="T104" s="16"/>
      <c r="U104" s="16"/>
      <c r="V104" s="553"/>
    </row>
    <row r="105" spans="1:23" ht="18" customHeight="1" thickBot="1" x14ac:dyDescent="0.3">
      <c r="A105" s="13"/>
      <c r="B105" s="2"/>
      <c r="C105" s="644" t="s">
        <v>2</v>
      </c>
      <c r="D105" s="644"/>
      <c r="E105" s="16"/>
      <c r="F105" s="16"/>
      <c r="G105" s="16"/>
      <c r="H105" s="16"/>
      <c r="I105" s="16"/>
      <c r="J105" s="16"/>
      <c r="K105" s="16"/>
      <c r="L105" s="16"/>
      <c r="M105" s="16"/>
      <c r="N105" s="16"/>
      <c r="O105" s="192"/>
      <c r="P105" s="192"/>
      <c r="Q105" s="16"/>
      <c r="R105" s="16"/>
      <c r="S105" s="16"/>
      <c r="T105" s="16"/>
      <c r="U105" s="16"/>
      <c r="V105" s="37"/>
    </row>
    <row r="106" spans="1:23" ht="18" customHeight="1" thickBot="1" x14ac:dyDescent="0.25">
      <c r="A106" s="13"/>
      <c r="B106" s="2"/>
      <c r="C106" s="645" t="s">
        <v>3207</v>
      </c>
      <c r="D106" s="636"/>
      <c r="E106" s="388"/>
      <c r="F106" s="388"/>
      <c r="G106" s="388"/>
      <c r="H106" s="388"/>
      <c r="I106" s="16"/>
      <c r="J106" s="16"/>
      <c r="K106" s="797">
        <f>INDEX(DatasheetPart4!$D$5:$GT$314,MATCH(Import_LA_Code,DatasheetPart4!$B$5:$B$314,0),MATCH(CONCATENATE($W106,"/",K$10),DatasheetPart4!$D$3:$GZ$3,0))</f>
        <v>13677</v>
      </c>
      <c r="L106" s="798"/>
      <c r="M106" s="2"/>
      <c r="N106" s="2"/>
      <c r="O106" s="797">
        <f>INDEX(DatasheetPart4!$D$5:$GT$314,MATCH(Import_LA_Code,DatasheetPart4!$B$5:$B$314,0),MATCH(CONCATENATE($W106,"/",O$10),DatasheetPart4!$D$3:$GZ$3,0))</f>
        <v>71</v>
      </c>
      <c r="P106" s="798"/>
      <c r="Q106" s="2"/>
      <c r="R106" s="2"/>
      <c r="S106" s="797">
        <f>INDEX(DatasheetPart4!$D$5:$GT$314,MATCH(Import_LA_Code,DatasheetPart4!$B$5:$B$314,0),MATCH(CONCATENATE($W106,"/",S$10),DatasheetPart4!$D$3:$GZ$3,0))</f>
        <v>282</v>
      </c>
      <c r="T106" s="798"/>
      <c r="U106" s="16"/>
      <c r="V106" s="37"/>
      <c r="W106" s="239" t="str">
        <f>LEFT(C106,2)</f>
        <v>31</v>
      </c>
    </row>
    <row r="107" spans="1:23" ht="18" customHeight="1" x14ac:dyDescent="0.2">
      <c r="A107" s="13"/>
      <c r="B107" s="2"/>
      <c r="C107" s="636"/>
      <c r="D107" s="636"/>
      <c r="E107" s="388"/>
      <c r="F107" s="388"/>
      <c r="G107" s="388"/>
      <c r="H107" s="388"/>
      <c r="I107" s="16"/>
      <c r="J107" s="16"/>
      <c r="K107" s="16"/>
      <c r="L107" s="16"/>
      <c r="M107" s="16"/>
      <c r="N107" s="16"/>
      <c r="O107" s="192"/>
      <c r="P107" s="192"/>
      <c r="Q107" s="16"/>
      <c r="R107" s="16"/>
      <c r="S107" s="16"/>
      <c r="T107" s="16"/>
      <c r="U107" s="16"/>
      <c r="V107" s="37"/>
    </row>
    <row r="108" spans="1:23" ht="18" customHeight="1" thickBot="1" x14ac:dyDescent="0.3">
      <c r="A108" s="13"/>
      <c r="B108" s="2"/>
      <c r="C108" s="644" t="s">
        <v>68</v>
      </c>
      <c r="D108" s="644"/>
      <c r="E108" s="16"/>
      <c r="F108" s="16"/>
      <c r="G108" s="16"/>
      <c r="H108" s="16"/>
      <c r="I108" s="16"/>
      <c r="J108" s="16"/>
      <c r="K108" s="16"/>
      <c r="L108" s="16"/>
      <c r="M108" s="16"/>
      <c r="N108" s="16"/>
      <c r="O108" s="192"/>
      <c r="P108" s="192"/>
      <c r="Q108" s="16"/>
      <c r="R108" s="16"/>
      <c r="S108" s="16"/>
      <c r="T108" s="16"/>
      <c r="U108" s="16"/>
      <c r="V108" s="37"/>
    </row>
    <row r="109" spans="1:23" ht="18" customHeight="1" thickBot="1" x14ac:dyDescent="0.25">
      <c r="A109" s="13"/>
      <c r="B109" s="2"/>
      <c r="C109" s="645" t="s">
        <v>3208</v>
      </c>
      <c r="D109" s="636"/>
      <c r="E109" s="388"/>
      <c r="F109" s="388"/>
      <c r="G109" s="388"/>
      <c r="H109" s="388"/>
      <c r="I109" s="16"/>
      <c r="J109" s="16"/>
      <c r="K109" s="797">
        <f>INDEX(DatasheetPart4!$D$5:$GT$314,MATCH(Import_LA_Code,DatasheetPart4!$B$5:$B$314,0),MATCH(CONCATENATE($W109,"/",K$10),DatasheetPart4!$D$3:$GZ$3,0))</f>
        <v>-2966</v>
      </c>
      <c r="L109" s="798"/>
      <c r="M109" s="2"/>
      <c r="N109" s="2"/>
      <c r="O109" s="797">
        <f>INDEX(DatasheetPart4!$D$5:$GT$314,MATCH(Import_LA_Code,DatasheetPart4!$B$5:$B$314,0),MATCH(CONCATENATE($W109,"/",O$10),DatasheetPart4!$D$3:$GZ$3,0))</f>
        <v>-959</v>
      </c>
      <c r="P109" s="798"/>
      <c r="Q109" s="2"/>
      <c r="R109" s="2"/>
      <c r="S109" s="797">
        <f>INDEX(DatasheetPart4!$D$5:$GT$314,MATCH(Import_LA_Code,DatasheetPart4!$B$5:$B$314,0),MATCH(CONCATENATE($W109,"/",S$10),DatasheetPart4!$D$3:$GZ$3,0))</f>
        <v>-38</v>
      </c>
      <c r="T109" s="798"/>
      <c r="U109" s="16"/>
      <c r="V109" s="37"/>
      <c r="W109" s="239" t="str">
        <f>LEFT(C109,2)</f>
        <v>32</v>
      </c>
    </row>
    <row r="110" spans="1:23" ht="18" customHeight="1" x14ac:dyDescent="0.2">
      <c r="A110" s="13"/>
      <c r="B110" s="2"/>
      <c r="C110" s="636"/>
      <c r="D110" s="636"/>
      <c r="E110" s="388"/>
      <c r="F110" s="388"/>
      <c r="G110" s="388"/>
      <c r="H110" s="388"/>
      <c r="I110" s="16"/>
      <c r="J110" s="16"/>
      <c r="K110" s="16"/>
      <c r="L110" s="16"/>
      <c r="M110" s="16"/>
      <c r="N110" s="16"/>
      <c r="O110" s="192"/>
      <c r="P110" s="192"/>
      <c r="Q110" s="16"/>
      <c r="R110" s="16"/>
      <c r="S110" s="16"/>
      <c r="T110" s="16"/>
      <c r="U110" s="16"/>
      <c r="V110" s="37"/>
    </row>
    <row r="111" spans="1:23" ht="18" customHeight="1" thickBot="1" x14ac:dyDescent="0.3">
      <c r="A111" s="13"/>
      <c r="B111" s="2"/>
      <c r="C111" s="644" t="s">
        <v>60</v>
      </c>
      <c r="D111" s="375"/>
      <c r="E111" s="16"/>
      <c r="F111" s="16"/>
      <c r="G111" s="16"/>
      <c r="H111" s="16"/>
      <c r="I111" s="16"/>
      <c r="J111" s="16"/>
      <c r="K111" s="16"/>
      <c r="L111" s="16"/>
      <c r="M111" s="16"/>
      <c r="N111" s="16"/>
      <c r="O111" s="192"/>
      <c r="P111" s="192"/>
      <c r="Q111" s="16"/>
      <c r="R111" s="16"/>
      <c r="S111" s="16"/>
      <c r="T111" s="16"/>
      <c r="U111" s="16"/>
      <c r="V111" s="37"/>
    </row>
    <row r="112" spans="1:23" ht="18" customHeight="1" thickBot="1" x14ac:dyDescent="0.25">
      <c r="A112" s="13"/>
      <c r="B112" s="2"/>
      <c r="C112" s="645" t="s">
        <v>3209</v>
      </c>
      <c r="D112" s="636"/>
      <c r="E112" s="388"/>
      <c r="F112" s="388"/>
      <c r="G112" s="388"/>
      <c r="H112" s="388"/>
      <c r="I112" s="16"/>
      <c r="J112" s="16"/>
      <c r="K112" s="797">
        <f>INDEX(DatasheetPart4!$D$5:$GT$314,MATCH(Import_LA_Code,DatasheetPart4!$B$5:$B$314,0),MATCH(CONCATENATE($W112,"/",K$10),DatasheetPart4!$D$3:$GZ$3,0))</f>
        <v>-1355597</v>
      </c>
      <c r="L112" s="798"/>
      <c r="M112" s="2"/>
      <c r="N112" s="2"/>
      <c r="O112" s="797">
        <f>INDEX(DatasheetPart4!$D$5:$GT$314,MATCH(Import_LA_Code,DatasheetPart4!$B$5:$B$314,0),MATCH(CONCATENATE($W112,"/",O$10),DatasheetPart4!$D$3:$GZ$3,0))</f>
        <v>-112048</v>
      </c>
      <c r="P112" s="798"/>
      <c r="Q112" s="2"/>
      <c r="R112" s="2"/>
      <c r="S112" s="797">
        <f>INDEX(DatasheetPart4!$D$5:$GT$314,MATCH(Import_LA_Code,DatasheetPart4!$B$5:$B$314,0),MATCH(CONCATENATE($W112,"/",S$10),DatasheetPart4!$D$3:$GZ$3,0))</f>
        <v>-14990</v>
      </c>
      <c r="T112" s="798"/>
      <c r="U112" s="16"/>
      <c r="V112" s="37"/>
      <c r="W112" s="239" t="str">
        <f>LEFT(C112,2)</f>
        <v>33</v>
      </c>
    </row>
    <row r="113" spans="1:136" ht="18" customHeight="1" x14ac:dyDescent="0.2">
      <c r="A113" s="13"/>
      <c r="B113" s="2"/>
      <c r="C113" s="636"/>
      <c r="D113" s="636"/>
      <c r="E113" s="388"/>
      <c r="F113" s="388"/>
      <c r="G113" s="388"/>
      <c r="H113" s="388"/>
      <c r="I113" s="16"/>
      <c r="J113" s="16"/>
      <c r="K113" s="16"/>
      <c r="L113" s="16"/>
      <c r="M113" s="16"/>
      <c r="N113" s="16"/>
      <c r="O113" s="192"/>
      <c r="P113" s="192"/>
      <c r="Q113" s="16"/>
      <c r="R113" s="16"/>
      <c r="S113" s="16"/>
      <c r="T113" s="16"/>
      <c r="U113" s="16"/>
      <c r="V113" s="37"/>
    </row>
    <row r="114" spans="1:136" ht="16.5" thickBot="1" x14ac:dyDescent="0.3">
      <c r="A114" s="13"/>
      <c r="B114" s="2"/>
      <c r="C114" s="644" t="s">
        <v>69</v>
      </c>
      <c r="D114" s="375"/>
      <c r="E114" s="16"/>
      <c r="F114" s="16"/>
      <c r="G114" s="16"/>
      <c r="H114" s="16"/>
      <c r="I114" s="16"/>
      <c r="J114" s="16"/>
      <c r="K114" s="16"/>
      <c r="L114" s="16"/>
      <c r="M114" s="16"/>
      <c r="N114" s="16"/>
      <c r="O114" s="192"/>
      <c r="P114" s="192"/>
      <c r="Q114" s="16"/>
      <c r="R114" s="16"/>
      <c r="S114" s="16"/>
      <c r="T114" s="16"/>
      <c r="U114" s="2"/>
      <c r="V114" s="37"/>
    </row>
    <row r="115" spans="1:136" ht="16.5" customHeight="1" thickBot="1" x14ac:dyDescent="0.25">
      <c r="A115" s="13"/>
      <c r="B115" s="2"/>
      <c r="C115" s="645" t="s">
        <v>3210</v>
      </c>
      <c r="D115" s="636"/>
      <c r="E115" s="388"/>
      <c r="F115" s="388"/>
      <c r="G115" s="388"/>
      <c r="H115" s="388"/>
      <c r="I115" s="16"/>
      <c r="J115" s="16"/>
      <c r="K115" s="797">
        <f>INDEX(DatasheetPart4!$D$5:$GT$314,MATCH(Import_LA_Code,DatasheetPart4!$B$5:$B$314,0),MATCH(CONCATENATE($W115,"/",K$10),DatasheetPart4!$D$3:$GZ$3,0))</f>
        <v>7625</v>
      </c>
      <c r="L115" s="798"/>
      <c r="M115" s="2"/>
      <c r="N115" s="2"/>
      <c r="O115" s="797">
        <f>INDEX(DatasheetPart4!$D$5:$GT$314,MATCH(Import_LA_Code,DatasheetPart4!$B$5:$B$314,0),MATCH(CONCATENATE($W115,"/",O$10),DatasheetPart4!$D$3:$GZ$3,0))</f>
        <v>2838</v>
      </c>
      <c r="P115" s="798"/>
      <c r="Q115" s="2"/>
      <c r="R115" s="2"/>
      <c r="S115" s="797">
        <f>INDEX(DatasheetPart4!$D$5:$GT$314,MATCH(Import_LA_Code,DatasheetPart4!$B$5:$B$314,0),MATCH(CONCATENATE($W115,"/",S$10),DatasheetPart4!$D$3:$GZ$3,0))</f>
        <v>214</v>
      </c>
      <c r="T115" s="798"/>
      <c r="U115" s="2"/>
      <c r="V115" s="37"/>
      <c r="W115" s="239" t="str">
        <f>LEFT(C115,2)</f>
        <v>34</v>
      </c>
    </row>
    <row r="116" spans="1:136" ht="16.5" thickBot="1" x14ac:dyDescent="0.25">
      <c r="A116" s="13"/>
      <c r="B116" s="2"/>
      <c r="C116" s="636"/>
      <c r="D116" s="636"/>
      <c r="E116" s="388"/>
      <c r="F116" s="388"/>
      <c r="G116" s="388"/>
      <c r="H116" s="388"/>
      <c r="I116" s="16"/>
      <c r="J116" s="16"/>
      <c r="K116" s="16"/>
      <c r="L116" s="16"/>
      <c r="M116" s="16"/>
      <c r="N116" s="16"/>
      <c r="O116" s="192"/>
      <c r="P116" s="192"/>
      <c r="Q116" s="16"/>
      <c r="R116" s="16"/>
      <c r="S116" s="211"/>
      <c r="T116" s="212"/>
      <c r="U116" s="2"/>
      <c r="V116" s="37"/>
    </row>
    <row r="117" spans="1:136" s="379" customFormat="1" ht="16.5" thickBot="1" x14ac:dyDescent="0.25">
      <c r="A117" s="385"/>
      <c r="C117" s="646" t="s">
        <v>3211</v>
      </c>
      <c r="D117" s="646"/>
      <c r="E117" s="528"/>
      <c r="F117" s="528"/>
      <c r="G117" s="528"/>
      <c r="H117" s="528"/>
      <c r="I117" s="528"/>
      <c r="J117" s="528"/>
      <c r="K117" s="799">
        <f>INDEX(DatasheetPart4!$D$5:$GT$314,MATCH(Import_LA_Code,DatasheetPart4!$B$5:$B$314,0),MATCH(CONCATENATE($W117,"/",K$10),DatasheetPart4!$D$3:$GZ$3,0))</f>
        <v>0</v>
      </c>
      <c r="L117" s="800"/>
      <c r="M117" s="529"/>
      <c r="N117" s="529"/>
      <c r="O117" s="838">
        <f>INDEX(DatasheetPart4!$D$5:$GT$314,MATCH(Import_LA_Code,DatasheetPart4!$B$5:$B$314,0),MATCH(CONCATENATE($W117,"/",O$10),DatasheetPart4!$D$3:$GZ$3,0))</f>
        <v>0</v>
      </c>
      <c r="P117" s="839"/>
      <c r="Q117" s="529"/>
      <c r="R117" s="529"/>
      <c r="S117" s="799">
        <f>INDEX(DatasheetPart4!$D$5:$GT$314,MATCH(Import_LA_Code,DatasheetPart4!$B$5:$B$314,0),MATCH(CONCATENATE($W117,"/",S$10),DatasheetPart4!$D$3:$GZ$3,0))</f>
        <v>0</v>
      </c>
      <c r="T117" s="800"/>
      <c r="V117" s="386"/>
      <c r="W117" s="239" t="str">
        <f>LEFT(C117,2)</f>
        <v>35</v>
      </c>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c r="CA117" s="139"/>
      <c r="CB117" s="139"/>
      <c r="CC117" s="139"/>
      <c r="CD117" s="139"/>
      <c r="CE117" s="139"/>
      <c r="CF117" s="139"/>
      <c r="CG117" s="139"/>
      <c r="CH117" s="139"/>
      <c r="CI117" s="139"/>
      <c r="CJ117" s="139"/>
      <c r="CK117" s="139"/>
      <c r="CL117" s="139"/>
      <c r="CM117" s="139"/>
      <c r="CN117" s="139"/>
      <c r="CO117" s="139"/>
      <c r="CP117" s="139"/>
      <c r="CQ117" s="139"/>
      <c r="CR117" s="139"/>
      <c r="CS117" s="139"/>
      <c r="CT117" s="139"/>
      <c r="CU117" s="139"/>
      <c r="CV117" s="139"/>
      <c r="CW117" s="139"/>
      <c r="CX117" s="139"/>
      <c r="CY117" s="139"/>
      <c r="CZ117" s="139"/>
      <c r="DA117" s="139"/>
      <c r="DB117" s="139"/>
      <c r="DC117" s="139"/>
      <c r="DD117" s="139"/>
      <c r="DE117" s="139"/>
      <c r="DF117" s="139"/>
      <c r="DG117" s="139"/>
      <c r="DH117" s="139"/>
      <c r="DI117" s="139"/>
      <c r="DJ117" s="139"/>
      <c r="DK117" s="139"/>
      <c r="DL117" s="139"/>
      <c r="DM117" s="139"/>
      <c r="DN117" s="139"/>
      <c r="DO117" s="139"/>
      <c r="DP117" s="139"/>
      <c r="DQ117" s="139"/>
      <c r="DR117" s="139"/>
      <c r="DS117" s="139"/>
      <c r="DT117" s="139"/>
      <c r="DU117" s="139"/>
      <c r="DV117" s="139"/>
      <c r="DW117" s="139"/>
      <c r="DX117" s="139"/>
      <c r="DY117" s="139"/>
      <c r="DZ117" s="139"/>
      <c r="EA117" s="139"/>
      <c r="EB117" s="139"/>
      <c r="EC117" s="139"/>
      <c r="ED117" s="139"/>
      <c r="EE117" s="139"/>
      <c r="EF117" s="139"/>
    </row>
    <row r="118" spans="1:136" s="379" customFormat="1" ht="16.5" thickBot="1" x14ac:dyDescent="0.25">
      <c r="A118" s="385"/>
      <c r="C118" s="375"/>
      <c r="D118" s="375"/>
      <c r="E118" s="108"/>
      <c r="F118" s="108"/>
      <c r="G118" s="108"/>
      <c r="H118" s="108"/>
      <c r="I118" s="108"/>
      <c r="J118" s="108"/>
      <c r="K118" s="130"/>
      <c r="L118" s="88"/>
      <c r="M118" s="108"/>
      <c r="N118" s="108"/>
      <c r="O118" s="130"/>
      <c r="P118" s="88"/>
      <c r="Q118" s="108"/>
      <c r="R118" s="108"/>
      <c r="S118" s="130"/>
      <c r="T118" s="88"/>
      <c r="V118" s="386"/>
      <c r="W118" s="344"/>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c r="CA118" s="139"/>
      <c r="CB118" s="139"/>
      <c r="CC118" s="139"/>
      <c r="CD118" s="139"/>
      <c r="CE118" s="139"/>
      <c r="CF118" s="139"/>
      <c r="CG118" s="139"/>
      <c r="CH118" s="139"/>
      <c r="CI118" s="139"/>
      <c r="CJ118" s="139"/>
      <c r="CK118" s="139"/>
      <c r="CL118" s="139"/>
      <c r="CM118" s="139"/>
      <c r="CN118" s="139"/>
      <c r="CO118" s="139"/>
      <c r="CP118" s="139"/>
      <c r="CQ118" s="139"/>
      <c r="CR118" s="139"/>
      <c r="CS118" s="139"/>
      <c r="CT118" s="139"/>
      <c r="CU118" s="139"/>
      <c r="CV118" s="139"/>
      <c r="CW118" s="139"/>
      <c r="CX118" s="139"/>
      <c r="CY118" s="139"/>
      <c r="CZ118" s="139"/>
      <c r="DA118" s="139"/>
      <c r="DB118" s="139"/>
      <c r="DC118" s="139"/>
      <c r="DD118" s="139"/>
      <c r="DE118" s="139"/>
      <c r="DF118" s="139"/>
      <c r="DG118" s="139"/>
      <c r="DH118" s="139"/>
      <c r="DI118" s="139"/>
      <c r="DJ118" s="139"/>
      <c r="DK118" s="139"/>
      <c r="DL118" s="139"/>
      <c r="DM118" s="139"/>
      <c r="DN118" s="139"/>
      <c r="DO118" s="139"/>
      <c r="DP118" s="139"/>
      <c r="DQ118" s="139"/>
      <c r="DR118" s="139"/>
      <c r="DS118" s="139"/>
      <c r="DT118" s="139"/>
      <c r="DU118" s="139"/>
      <c r="DV118" s="139"/>
      <c r="DW118" s="139"/>
      <c r="DX118" s="139"/>
      <c r="DY118" s="139"/>
      <c r="DZ118" s="139"/>
      <c r="EA118" s="139"/>
      <c r="EB118" s="139"/>
      <c r="EC118" s="139"/>
      <c r="ED118" s="139"/>
      <c r="EE118" s="139"/>
      <c r="EF118" s="139"/>
    </row>
    <row r="119" spans="1:136" s="379" customFormat="1" ht="16.5" thickBot="1" x14ac:dyDescent="0.25">
      <c r="A119" s="385"/>
      <c r="C119" s="375" t="s">
        <v>3212</v>
      </c>
      <c r="D119" s="375"/>
      <c r="E119" s="375"/>
      <c r="F119" s="375"/>
      <c r="G119" s="375"/>
      <c r="H119" s="108"/>
      <c r="I119" s="108"/>
      <c r="J119" s="108"/>
      <c r="K119" s="797">
        <f>INDEX(DatasheetPart4!$D$5:$GT$314,MATCH(Import_LA_Code,DatasheetPart4!$B$5:$B$314,0),MATCH(CONCATENATE($W119,"/",K$10),DatasheetPart4!$D$3:$GZ$3,0))</f>
        <v>7625</v>
      </c>
      <c r="L119" s="798"/>
      <c r="M119" s="2"/>
      <c r="N119" s="2"/>
      <c r="O119" s="797">
        <f>INDEX(DatasheetPart4!$D$5:$GT$314,MATCH(Import_LA_Code,DatasheetPart4!$B$5:$B$314,0),MATCH(CONCATENATE($W119,"/",O$10),DatasheetPart4!$D$3:$GZ$3,0))</f>
        <v>2838</v>
      </c>
      <c r="P119" s="798"/>
      <c r="Q119" s="2"/>
      <c r="R119" s="2"/>
      <c r="S119" s="797">
        <f>INDEX(DatasheetPart4!$D$5:$GT$314,MATCH(Import_LA_Code,DatasheetPart4!$B$5:$B$314,0),MATCH(CONCATENATE($W119,"/",S$10),DatasheetPart4!$D$3:$GZ$3,0))</f>
        <v>214</v>
      </c>
      <c r="T119" s="798"/>
      <c r="V119" s="386"/>
      <c r="W119" s="239" t="str">
        <f>LEFT(C119,2)</f>
        <v>36</v>
      </c>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c r="CA119" s="139"/>
      <c r="CB119" s="139"/>
      <c r="CC119" s="139"/>
      <c r="CD119" s="139"/>
      <c r="CE119" s="139"/>
      <c r="CF119" s="139"/>
      <c r="CG119" s="139"/>
      <c r="CH119" s="139"/>
      <c r="CI119" s="139"/>
      <c r="CJ119" s="139"/>
      <c r="CK119" s="139"/>
      <c r="CL119" s="139"/>
      <c r="CM119" s="139"/>
      <c r="CN119" s="139"/>
      <c r="CO119" s="139"/>
      <c r="CP119" s="139"/>
      <c r="CQ119" s="139"/>
      <c r="CR119" s="139"/>
      <c r="CS119" s="139"/>
      <c r="CT119" s="139"/>
      <c r="CU119" s="139"/>
      <c r="CV119" s="139"/>
      <c r="CW119" s="139"/>
      <c r="CX119" s="139"/>
      <c r="CY119" s="139"/>
      <c r="CZ119" s="139"/>
      <c r="DA119" s="139"/>
      <c r="DB119" s="139"/>
      <c r="DC119" s="139"/>
      <c r="DD119" s="139"/>
      <c r="DE119" s="139"/>
      <c r="DF119" s="139"/>
      <c r="DG119" s="139"/>
      <c r="DH119" s="139"/>
      <c r="DI119" s="139"/>
      <c r="DJ119" s="139"/>
      <c r="DK119" s="139"/>
      <c r="DL119" s="139"/>
      <c r="DM119" s="139"/>
      <c r="DN119" s="139"/>
      <c r="DO119" s="139"/>
      <c r="DP119" s="139"/>
      <c r="DQ119" s="139"/>
      <c r="DR119" s="139"/>
      <c r="DS119" s="139"/>
      <c r="DT119" s="139"/>
      <c r="DU119" s="139"/>
      <c r="DV119" s="139"/>
      <c r="DW119" s="139"/>
      <c r="DX119" s="139"/>
      <c r="DY119" s="139"/>
      <c r="DZ119" s="139"/>
      <c r="EA119" s="139"/>
      <c r="EB119" s="139"/>
      <c r="EC119" s="139"/>
      <c r="ED119" s="139"/>
      <c r="EE119" s="139"/>
      <c r="EF119" s="139"/>
    </row>
    <row r="120" spans="1:136" ht="18" customHeight="1" x14ac:dyDescent="0.2">
      <c r="A120" s="13"/>
      <c r="B120" s="2"/>
      <c r="C120" s="375"/>
      <c r="D120" s="375"/>
      <c r="E120" s="16"/>
      <c r="F120" s="16"/>
      <c r="G120" s="16"/>
      <c r="H120" s="16"/>
      <c r="I120" s="16"/>
      <c r="J120" s="16"/>
      <c r="K120" s="16"/>
      <c r="L120" s="16"/>
      <c r="M120" s="16"/>
      <c r="N120" s="16"/>
      <c r="O120" s="192"/>
      <c r="P120" s="192"/>
      <c r="Q120" s="16"/>
      <c r="R120" s="16"/>
      <c r="S120" s="16"/>
      <c r="T120" s="16"/>
      <c r="U120" s="2"/>
      <c r="V120" s="37"/>
    </row>
    <row r="121" spans="1:136" ht="18" customHeight="1" thickBot="1" x14ac:dyDescent="0.3">
      <c r="A121" s="13"/>
      <c r="B121" s="2"/>
      <c r="C121" s="644" t="s">
        <v>750</v>
      </c>
      <c r="D121" s="375"/>
      <c r="E121" s="16"/>
      <c r="F121" s="16"/>
      <c r="G121" s="16"/>
      <c r="H121" s="16"/>
      <c r="I121" s="16"/>
      <c r="J121" s="16"/>
      <c r="K121" s="16"/>
      <c r="L121" s="16"/>
      <c r="M121" s="16"/>
      <c r="N121" s="16"/>
      <c r="O121" s="192"/>
      <c r="P121" s="192"/>
      <c r="Q121" s="16"/>
      <c r="R121" s="16"/>
      <c r="S121" s="16"/>
      <c r="T121" s="16"/>
      <c r="U121" s="2"/>
      <c r="V121" s="37"/>
    </row>
    <row r="122" spans="1:136" ht="18" customHeight="1" thickBot="1" x14ac:dyDescent="0.25">
      <c r="A122" s="13"/>
      <c r="B122" s="2"/>
      <c r="C122" s="375" t="s">
        <v>3213</v>
      </c>
      <c r="D122" s="430"/>
      <c r="E122" s="430"/>
      <c r="F122" s="430"/>
      <c r="G122" s="430"/>
      <c r="H122" s="108"/>
      <c r="I122" s="16"/>
      <c r="J122" s="16"/>
      <c r="K122" s="797">
        <f>INDEX(DatasheetPart4!$D$5:$GT$314,MATCH(Import_LA_Code,DatasheetPart4!$B$5:$B$314,0),MATCH(CONCATENATE($W122,"/",K$10),DatasheetPart4!$D$3:$GZ$3,0))</f>
        <v>338288</v>
      </c>
      <c r="L122" s="798"/>
      <c r="M122" s="2"/>
      <c r="N122" s="2"/>
      <c r="O122" s="797">
        <f>INDEX(DatasheetPart4!$D$5:$GT$314,MATCH(Import_LA_Code,DatasheetPart4!$B$5:$B$314,0),MATCH(CONCATENATE($W122,"/",O$10),DatasheetPart4!$D$3:$GZ$3,0))</f>
        <v>237593</v>
      </c>
      <c r="P122" s="798"/>
      <c r="Q122" s="2"/>
      <c r="R122" s="2"/>
      <c r="S122" s="797">
        <f>INDEX(DatasheetPart4!$D$5:$GT$314,MATCH(Import_LA_Code,DatasheetPart4!$B$5:$B$314,0),MATCH(CONCATENATE($W122,"/",S$10),DatasheetPart4!$D$3:$GZ$3,0))</f>
        <v>3243</v>
      </c>
      <c r="T122" s="798"/>
      <c r="U122" s="2"/>
      <c r="V122" s="37"/>
      <c r="W122" s="239" t="str">
        <f>LEFT(C122,2)</f>
        <v>37</v>
      </c>
    </row>
    <row r="123" spans="1:136" ht="18" customHeight="1" x14ac:dyDescent="0.2">
      <c r="A123" s="13"/>
      <c r="B123" s="2"/>
      <c r="C123" s="283"/>
      <c r="D123" s="283"/>
      <c r="E123" s="16"/>
      <c r="F123" s="16"/>
      <c r="G123" s="16"/>
      <c r="H123" s="16"/>
      <c r="I123" s="16"/>
      <c r="J123" s="16"/>
      <c r="K123" s="16"/>
      <c r="L123" s="16"/>
      <c r="M123" s="16"/>
      <c r="N123" s="16"/>
      <c r="O123" s="192"/>
      <c r="P123" s="192"/>
      <c r="Q123" s="16"/>
      <c r="R123" s="16"/>
      <c r="S123" s="16"/>
      <c r="T123" s="16"/>
      <c r="U123" s="2"/>
      <c r="V123" s="37"/>
    </row>
    <row r="124" spans="1:136" ht="18" customHeight="1" thickBot="1" x14ac:dyDescent="0.25">
      <c r="A124" s="13"/>
      <c r="B124" s="2"/>
      <c r="C124" s="374" t="s">
        <v>29</v>
      </c>
      <c r="D124" s="375"/>
      <c r="E124" s="16"/>
      <c r="F124" s="16"/>
      <c r="G124" s="16"/>
      <c r="H124" s="16"/>
      <c r="I124" s="16"/>
      <c r="J124" s="16"/>
      <c r="K124" s="16"/>
      <c r="L124" s="16"/>
      <c r="M124" s="16"/>
      <c r="N124" s="16"/>
      <c r="O124" s="16"/>
      <c r="P124" s="16"/>
      <c r="Q124" s="16"/>
      <c r="R124" s="16"/>
      <c r="S124" s="16"/>
      <c r="T124" s="16"/>
      <c r="U124" s="2"/>
      <c r="V124" s="37"/>
    </row>
    <row r="125" spans="1:136" ht="18" customHeight="1" thickBot="1" x14ac:dyDescent="0.25">
      <c r="A125" s="13"/>
      <c r="B125" s="2"/>
      <c r="C125" s="645" t="s">
        <v>3214</v>
      </c>
      <c r="D125" s="636"/>
      <c r="E125" s="388"/>
      <c r="F125" s="388"/>
      <c r="G125" s="388"/>
      <c r="H125" s="388"/>
      <c r="I125" s="16"/>
      <c r="J125" s="16"/>
      <c r="K125" s="797">
        <f>INDEX(DatasheetPart4!$D$5:$GT$314,MATCH(Import_LA_Code,DatasheetPart4!$B$5:$B$314,0),MATCH(CONCATENATE($W125,"/",K$10),DatasheetPart4!$D$3:$GZ$3,0))</f>
        <v>1875589</v>
      </c>
      <c r="L125" s="798"/>
      <c r="M125" s="2"/>
      <c r="N125" s="2"/>
      <c r="O125" s="797">
        <f>INDEX(DatasheetPart4!$D$5:$GT$314,MATCH(Import_LA_Code,DatasheetPart4!$B$5:$B$314,0),MATCH(CONCATENATE($W125,"/",O$10),DatasheetPart4!$D$3:$GZ$3,0))</f>
        <v>277946</v>
      </c>
      <c r="P125" s="798"/>
      <c r="Q125" s="2"/>
      <c r="R125" s="2"/>
      <c r="S125" s="797">
        <f>INDEX(DatasheetPart4!$D$5:$GT$314,MATCH(Import_LA_Code,DatasheetPart4!$B$5:$B$314,0),MATCH(CONCATENATE($W125,"/",S$10),DatasheetPart4!$D$3:$GZ$3,0))</f>
        <v>25609</v>
      </c>
      <c r="T125" s="798"/>
      <c r="U125" s="2"/>
      <c r="V125" s="37"/>
      <c r="W125" s="239" t="str">
        <f>LEFT(C125,2)</f>
        <v>38</v>
      </c>
    </row>
    <row r="126" spans="1:136" ht="18" customHeight="1" thickBot="1" x14ac:dyDescent="0.25">
      <c r="A126" s="13"/>
      <c r="B126" s="2"/>
      <c r="C126" s="636"/>
      <c r="D126" s="636"/>
      <c r="E126" s="388"/>
      <c r="F126" s="388"/>
      <c r="G126" s="388"/>
      <c r="H126" s="388"/>
      <c r="I126" s="16"/>
      <c r="J126" s="16"/>
      <c r="K126" s="16"/>
      <c r="L126" s="16"/>
      <c r="M126" s="16"/>
      <c r="N126" s="16"/>
      <c r="O126" s="192"/>
      <c r="P126" s="192"/>
      <c r="Q126" s="16"/>
      <c r="R126" s="16"/>
      <c r="S126" s="16"/>
      <c r="T126" s="16"/>
      <c r="U126" s="2"/>
      <c r="V126" s="37"/>
    </row>
    <row r="127" spans="1:136" ht="18" customHeight="1" thickBot="1" x14ac:dyDescent="0.25">
      <c r="A127" s="13"/>
      <c r="B127" s="2"/>
      <c r="C127" s="375" t="s">
        <v>3215</v>
      </c>
      <c r="D127" s="375"/>
      <c r="E127" s="16"/>
      <c r="F127" s="16"/>
      <c r="G127" s="16"/>
      <c r="H127" s="16"/>
      <c r="I127" s="16"/>
      <c r="J127" s="16"/>
      <c r="K127" s="801">
        <f>INDEX(DatasheetPart4!$D$5:$GT$314,MATCH(Import_LA_Code,DatasheetPart4!$B$5:$B$314,0),MATCH(CONCATENATE($W127,"/",K$10),DatasheetPart4!$D$3:$GZ$3,0))</f>
        <v>2236598</v>
      </c>
      <c r="L127" s="802"/>
      <c r="M127" s="2"/>
      <c r="N127" s="2"/>
      <c r="O127" s="803">
        <f>INDEX(DatasheetPart4!$D$5:$GT$314,MATCH(Import_LA_Code,DatasheetPart4!$B$5:$B$314,0),MATCH(CONCATENATE($W127,"/",O$10),DatasheetPart4!$D$3:$GZ$3,0))</f>
        <v>380715</v>
      </c>
      <c r="P127" s="804"/>
      <c r="Q127" s="2"/>
      <c r="R127" s="2"/>
      <c r="S127" s="801">
        <f>INDEX(DatasheetPart4!$D$5:$GT$314,MATCH(Import_LA_Code,DatasheetPart4!$B$5:$B$314,0),MATCH(CONCATENATE($W127,"/",S$10),DatasheetPart4!$D$3:$GZ$3,0))</f>
        <v>26870</v>
      </c>
      <c r="T127" s="802"/>
      <c r="U127" s="2"/>
      <c r="V127" s="37"/>
      <c r="W127" s="239" t="str">
        <f>LEFT(C127,2)</f>
        <v>39</v>
      </c>
    </row>
    <row r="128" spans="1:136" ht="18" customHeight="1" thickBot="1" x14ac:dyDescent="0.25">
      <c r="A128" s="13"/>
      <c r="B128" s="2"/>
      <c r="C128" s="375"/>
      <c r="D128" s="375"/>
      <c r="E128" s="16"/>
      <c r="F128" s="16"/>
      <c r="G128" s="16"/>
      <c r="H128" s="16"/>
      <c r="I128" s="16"/>
      <c r="J128" s="16"/>
      <c r="K128" s="45"/>
      <c r="L128" s="44"/>
      <c r="M128" s="16"/>
      <c r="N128" s="16"/>
      <c r="O128" s="45"/>
      <c r="P128" s="44"/>
      <c r="Q128" s="16"/>
      <c r="R128" s="16"/>
      <c r="S128" s="45"/>
      <c r="T128" s="44"/>
      <c r="U128" s="2"/>
      <c r="V128" s="37"/>
    </row>
    <row r="129" spans="1:23" ht="18" customHeight="1" thickBot="1" x14ac:dyDescent="0.25">
      <c r="A129" s="13"/>
      <c r="B129" s="2"/>
      <c r="C129" s="375" t="s">
        <v>3216</v>
      </c>
      <c r="D129" s="375"/>
      <c r="E129" s="16"/>
      <c r="F129" s="16"/>
      <c r="G129" s="16"/>
      <c r="H129" s="16"/>
      <c r="I129" s="16"/>
      <c r="J129" s="16"/>
      <c r="K129" s="797">
        <f>INDEX(DatasheetPart4!$D$5:$GT$314,MATCH(Import_LA_Code,DatasheetPart4!$B$5:$B$314,0),MATCH(CONCATENATE($W129,"/",K$10),DatasheetPart4!$D$3:$GZ$3,0))</f>
        <v>-361009</v>
      </c>
      <c r="L129" s="798"/>
      <c r="M129" s="2"/>
      <c r="N129" s="2"/>
      <c r="O129" s="797">
        <f>INDEX(DatasheetPart4!$D$5:$GT$314,MATCH(Import_LA_Code,DatasheetPart4!$B$5:$B$314,0),MATCH(CONCATENATE($W129,"/",O$10),DatasheetPart4!$D$3:$GZ$3,0))</f>
        <v>-102769</v>
      </c>
      <c r="P129" s="798"/>
      <c r="Q129" s="2"/>
      <c r="R129" s="2"/>
      <c r="S129" s="797">
        <f>INDEX(DatasheetPart4!$D$5:$GT$314,MATCH(Import_LA_Code,DatasheetPart4!$B$5:$B$314,0),MATCH(CONCATENATE($W129,"/",S$10),DatasheetPart4!$D$3:$GZ$3,0))</f>
        <v>-1261</v>
      </c>
      <c r="T129" s="798"/>
      <c r="U129" s="2"/>
      <c r="V129" s="37"/>
      <c r="W129" s="239" t="str">
        <f>LEFT(C129,2)</f>
        <v>40</v>
      </c>
    </row>
    <row r="130" spans="1:23" ht="18" customHeight="1" x14ac:dyDescent="0.2">
      <c r="A130" s="13"/>
      <c r="B130" s="2"/>
      <c r="C130" s="375"/>
      <c r="D130" s="375"/>
      <c r="E130" s="16"/>
      <c r="F130" s="16"/>
      <c r="G130" s="16"/>
      <c r="H130" s="16"/>
      <c r="I130" s="16"/>
      <c r="J130" s="16"/>
      <c r="K130" s="16"/>
      <c r="L130" s="16"/>
      <c r="M130" s="16"/>
      <c r="N130" s="16"/>
      <c r="O130" s="16"/>
      <c r="P130" s="16"/>
      <c r="Q130" s="16"/>
      <c r="R130" s="16"/>
      <c r="S130" s="16"/>
      <c r="T130" s="16"/>
      <c r="U130" s="2"/>
      <c r="V130" s="37"/>
    </row>
    <row r="131" spans="1:23" ht="18" customHeight="1" thickBot="1" x14ac:dyDescent="0.25">
      <c r="A131" s="13"/>
      <c r="B131" s="2"/>
      <c r="C131" s="374" t="s">
        <v>1647</v>
      </c>
      <c r="D131" s="375"/>
      <c r="E131" s="16"/>
      <c r="F131" s="16"/>
      <c r="G131" s="16"/>
      <c r="H131" s="16"/>
      <c r="I131" s="16"/>
      <c r="J131" s="16"/>
      <c r="K131" s="16"/>
      <c r="L131" s="16"/>
      <c r="M131" s="16"/>
      <c r="N131" s="16"/>
      <c r="O131" s="16"/>
      <c r="P131" s="16"/>
      <c r="Q131" s="16"/>
      <c r="R131" s="16"/>
      <c r="S131" s="16"/>
      <c r="T131" s="16"/>
      <c r="U131" s="2"/>
      <c r="V131" s="37"/>
    </row>
    <row r="132" spans="1:23" ht="18" customHeight="1" thickBot="1" x14ac:dyDescent="0.25">
      <c r="A132" s="13"/>
      <c r="B132" s="2"/>
      <c r="C132" s="645" t="s">
        <v>3217</v>
      </c>
      <c r="D132" s="636"/>
      <c r="E132" s="388"/>
      <c r="F132" s="388"/>
      <c r="G132" s="388"/>
      <c r="H132" s="388"/>
      <c r="I132" s="16"/>
      <c r="J132" s="16"/>
      <c r="K132" s="797">
        <f>INDEX(DatasheetPart4!$D$5:$GT$314,MATCH(Import_LA_Code,DatasheetPart4!$B$5:$B$314,0),MATCH(CONCATENATE($W132,"/",K$10),DatasheetPart4!$D$3:$GZ$3,0))</f>
        <v>54920</v>
      </c>
      <c r="L132" s="798"/>
      <c r="M132" s="2"/>
      <c r="N132" s="2"/>
      <c r="O132" s="797">
        <f>INDEX(DatasheetPart4!$D$5:$GT$314,MATCH(Import_LA_Code,DatasheetPart4!$B$5:$B$314,0),MATCH(CONCATENATE($W132,"/",O$10),DatasheetPart4!$D$3:$GZ$3,0))</f>
        <v>8354</v>
      </c>
      <c r="P132" s="798"/>
      <c r="Q132" s="2"/>
      <c r="R132" s="2"/>
      <c r="S132" s="797">
        <f>INDEX(DatasheetPart4!$D$5:$GT$314,MATCH(Import_LA_Code,DatasheetPart4!$B$5:$B$314,0),MATCH(CONCATENATE($W132,"/",S$10),DatasheetPart4!$D$3:$GZ$3,0))</f>
        <v>734</v>
      </c>
      <c r="T132" s="798"/>
      <c r="U132" s="2"/>
      <c r="V132" s="37"/>
      <c r="W132" s="239" t="str">
        <f>LEFT(C132,2)</f>
        <v>41</v>
      </c>
    </row>
    <row r="133" spans="1:23" ht="18" customHeight="1" thickBot="1" x14ac:dyDescent="0.25">
      <c r="A133" s="13"/>
      <c r="B133" s="2"/>
      <c r="C133" s="636"/>
      <c r="D133" s="636"/>
      <c r="E133" s="388"/>
      <c r="F133" s="388"/>
      <c r="G133" s="388"/>
      <c r="H133" s="388"/>
      <c r="I133" s="16"/>
      <c r="J133" s="16"/>
      <c r="K133" s="16"/>
      <c r="L133" s="16"/>
      <c r="M133" s="16"/>
      <c r="N133" s="16"/>
      <c r="O133" s="192"/>
      <c r="P133" s="192"/>
      <c r="Q133" s="16"/>
      <c r="R133" s="16"/>
      <c r="S133" s="16"/>
      <c r="T133" s="16"/>
      <c r="U133" s="2"/>
      <c r="V133" s="37"/>
    </row>
    <row r="134" spans="1:23" ht="18" customHeight="1" thickBot="1" x14ac:dyDescent="0.25">
      <c r="A134" s="13"/>
      <c r="B134" s="2"/>
      <c r="C134" s="375" t="s">
        <v>3218</v>
      </c>
      <c r="D134" s="375"/>
      <c r="E134" s="16"/>
      <c r="F134" s="16"/>
      <c r="G134" s="16"/>
      <c r="H134" s="16"/>
      <c r="I134" s="16"/>
      <c r="J134" s="16"/>
      <c r="K134" s="801">
        <f>INDEX(DatasheetPart4!$D$5:$GT$314,MATCH(Import_LA_Code,DatasheetPart4!$B$5:$B$314,0),MATCH(CONCATENATE($W134,"/",K$10),DatasheetPart4!$D$3:$GZ$3,0))</f>
        <v>81360</v>
      </c>
      <c r="L134" s="802"/>
      <c r="M134" s="2"/>
      <c r="N134" s="2"/>
      <c r="O134" s="803">
        <f>INDEX(DatasheetPart4!$D$5:$GT$314,MATCH(Import_LA_Code,DatasheetPart4!$B$5:$B$314,0),MATCH(CONCATENATE($W134,"/",O$10),DatasheetPart4!$D$3:$GZ$3,0))</f>
        <v>8467</v>
      </c>
      <c r="P134" s="804"/>
      <c r="Q134" s="2"/>
      <c r="R134" s="2"/>
      <c r="S134" s="801">
        <f>INDEX(DatasheetPart4!$D$5:$GT$314,MATCH(Import_LA_Code,DatasheetPart4!$B$5:$B$314,0),MATCH(CONCATENATE($W134,"/",S$10),DatasheetPart4!$D$3:$GZ$3,0))</f>
        <v>1214</v>
      </c>
      <c r="T134" s="802"/>
      <c r="U134" s="2"/>
      <c r="V134" s="37"/>
      <c r="W134" s="239" t="str">
        <f>LEFT(C134,2)</f>
        <v>42</v>
      </c>
    </row>
    <row r="135" spans="1:23" ht="18" customHeight="1" thickBot="1" x14ac:dyDescent="0.25">
      <c r="A135" s="13"/>
      <c r="B135" s="2"/>
      <c r="C135" s="375"/>
      <c r="D135" s="375"/>
      <c r="E135" s="16"/>
      <c r="F135" s="16"/>
      <c r="G135" s="16"/>
      <c r="H135" s="16"/>
      <c r="I135" s="16"/>
      <c r="J135" s="16"/>
      <c r="K135" s="45"/>
      <c r="L135" s="44"/>
      <c r="M135" s="16"/>
      <c r="N135" s="16"/>
      <c r="O135" s="45"/>
      <c r="P135" s="44"/>
      <c r="Q135" s="16"/>
      <c r="R135" s="16"/>
      <c r="S135" s="45"/>
      <c r="T135" s="44"/>
      <c r="U135" s="2"/>
      <c r="V135" s="37"/>
    </row>
    <row r="136" spans="1:23" ht="18" customHeight="1" thickBot="1" x14ac:dyDescent="0.25">
      <c r="A136" s="13"/>
      <c r="B136" s="2"/>
      <c r="C136" s="375" t="s">
        <v>3219</v>
      </c>
      <c r="D136" s="375"/>
      <c r="E136" s="16"/>
      <c r="F136" s="16"/>
      <c r="G136" s="16"/>
      <c r="H136" s="16"/>
      <c r="I136" s="16"/>
      <c r="J136" s="16"/>
      <c r="K136" s="797">
        <f>INDEX(DatasheetPart4!$D$5:$GT$314,MATCH(Import_LA_Code,DatasheetPart4!$B$5:$B$314,0),MATCH(CONCATENATE($W136,"/",K$10),DatasheetPart4!$D$3:$GZ$3,0))</f>
        <v>-26440</v>
      </c>
      <c r="L136" s="798"/>
      <c r="M136" s="2"/>
      <c r="N136" s="2"/>
      <c r="O136" s="797">
        <f>INDEX(DatasheetPart4!$D$5:$GT$314,MATCH(Import_LA_Code,DatasheetPart4!$B$5:$B$314,0),MATCH(CONCATENATE($W136,"/",O$10),DatasheetPart4!$D$3:$GZ$3,0))</f>
        <v>-113</v>
      </c>
      <c r="P136" s="798"/>
      <c r="Q136" s="2"/>
      <c r="R136" s="2"/>
      <c r="S136" s="797">
        <f>INDEX(DatasheetPart4!$D$5:$GT$314,MATCH(Import_LA_Code,DatasheetPart4!$B$5:$B$314,0),MATCH(CONCATENATE($W136,"/",S$10),DatasheetPart4!$D$3:$GZ$3,0))</f>
        <v>-480</v>
      </c>
      <c r="T136" s="798"/>
      <c r="U136" s="2"/>
      <c r="V136" s="37"/>
      <c r="W136" s="239" t="str">
        <f>LEFT(C136,2)</f>
        <v>43</v>
      </c>
    </row>
    <row r="137" spans="1:23" ht="18" customHeight="1" x14ac:dyDescent="0.2">
      <c r="A137" s="13"/>
      <c r="B137" s="2"/>
      <c r="C137" s="375"/>
      <c r="D137" s="375"/>
      <c r="E137" s="16"/>
      <c r="F137" s="16"/>
      <c r="G137" s="16"/>
      <c r="H137" s="16"/>
      <c r="I137" s="16"/>
      <c r="J137" s="16"/>
      <c r="K137" s="16"/>
      <c r="L137" s="16"/>
      <c r="M137" s="16"/>
      <c r="N137" s="16"/>
      <c r="O137" s="16"/>
      <c r="P137" s="16"/>
      <c r="Q137" s="16"/>
      <c r="R137" s="16"/>
      <c r="S137" s="16"/>
      <c r="T137" s="16"/>
      <c r="U137" s="2"/>
      <c r="V137" s="37"/>
    </row>
    <row r="138" spans="1:23" ht="18" customHeight="1" thickBot="1" x14ac:dyDescent="0.25">
      <c r="A138" s="13"/>
      <c r="B138" s="2"/>
      <c r="C138" s="374" t="s">
        <v>3220</v>
      </c>
      <c r="D138" s="375"/>
      <c r="E138" s="16"/>
      <c r="F138" s="16"/>
      <c r="G138" s="16"/>
      <c r="H138" s="16"/>
      <c r="I138" s="16"/>
      <c r="J138" s="16"/>
      <c r="K138" s="16"/>
      <c r="L138" s="16"/>
      <c r="M138" s="16"/>
      <c r="N138" s="16"/>
      <c r="O138" s="16"/>
      <c r="P138" s="16"/>
      <c r="Q138" s="16"/>
      <c r="R138" s="16"/>
      <c r="S138" s="16"/>
      <c r="T138" s="16"/>
      <c r="U138" s="2"/>
      <c r="V138" s="37"/>
    </row>
    <row r="139" spans="1:23" ht="18" customHeight="1" thickBot="1" x14ac:dyDescent="0.25">
      <c r="A139" s="13"/>
      <c r="B139" s="2"/>
      <c r="C139" s="645" t="s">
        <v>3221</v>
      </c>
      <c r="D139" s="636"/>
      <c r="E139" s="388"/>
      <c r="F139" s="388"/>
      <c r="G139" s="388"/>
      <c r="H139" s="388"/>
      <c r="I139" s="16"/>
      <c r="J139" s="16"/>
      <c r="K139" s="797">
        <f>INDEX(DatasheetPart4!$D$5:$GT$314,MATCH(Import_LA_Code,DatasheetPart4!$B$5:$B$314,0),MATCH(CONCATENATE($W139,"/",K$10),DatasheetPart4!$D$3:$GZ$3,0))</f>
        <v>9686388</v>
      </c>
      <c r="L139" s="798"/>
      <c r="M139" s="2"/>
      <c r="N139" s="2"/>
      <c r="O139" s="797">
        <f>INDEX(DatasheetPart4!$D$5:$GT$314,MATCH(Import_LA_Code,DatasheetPart4!$B$5:$B$314,0),MATCH(CONCATENATE($W139,"/",O$10),DatasheetPart4!$D$3:$GZ$3,0))</f>
        <v>3098102</v>
      </c>
      <c r="P139" s="798"/>
      <c r="Q139" s="2"/>
      <c r="R139" s="2"/>
      <c r="S139" s="797">
        <f>INDEX(DatasheetPart4!$D$5:$GT$314,MATCH(Import_LA_Code,DatasheetPart4!$B$5:$B$314,0),MATCH(CONCATENATE($W139,"/",S$10),DatasheetPart4!$D$3:$GZ$3,0))</f>
        <v>110031</v>
      </c>
      <c r="T139" s="798"/>
      <c r="U139" s="2"/>
      <c r="V139" s="37"/>
      <c r="W139" s="239" t="str">
        <f>LEFT(C139,2)</f>
        <v>44</v>
      </c>
    </row>
    <row r="140" spans="1:23" ht="18" customHeight="1" thickBot="1" x14ac:dyDescent="0.25">
      <c r="A140" s="13"/>
      <c r="B140" s="2"/>
      <c r="C140" s="636"/>
      <c r="D140" s="636"/>
      <c r="E140" s="388"/>
      <c r="F140" s="388"/>
      <c r="G140" s="388"/>
      <c r="H140" s="388"/>
      <c r="I140" s="16"/>
      <c r="J140" s="16"/>
      <c r="K140" s="16"/>
      <c r="L140" s="16"/>
      <c r="M140" s="16"/>
      <c r="N140" s="16"/>
      <c r="O140" s="192"/>
      <c r="P140" s="192"/>
      <c r="Q140" s="16"/>
      <c r="R140" s="16"/>
      <c r="S140" s="16"/>
      <c r="T140" s="16"/>
      <c r="U140" s="2"/>
      <c r="V140" s="37"/>
    </row>
    <row r="141" spans="1:23" ht="18" customHeight="1" thickBot="1" x14ac:dyDescent="0.25">
      <c r="A141" s="13"/>
      <c r="B141" s="2"/>
      <c r="C141" s="375" t="s">
        <v>3222</v>
      </c>
      <c r="D141" s="375"/>
      <c r="E141" s="16"/>
      <c r="F141" s="16"/>
      <c r="G141" s="16"/>
      <c r="H141" s="16"/>
      <c r="I141" s="16"/>
      <c r="J141" s="16"/>
      <c r="K141" s="801">
        <f>INDEX(DatasheetPart4!$D$5:$GT$314,MATCH(Import_LA_Code,DatasheetPart4!$B$5:$B$314,0),MATCH(CONCATENATE($W141,"/",K$10),DatasheetPart4!$D$3:$GZ$3,0))</f>
        <v>21512436</v>
      </c>
      <c r="L141" s="802"/>
      <c r="M141" s="2"/>
      <c r="N141" s="2"/>
      <c r="O141" s="803">
        <f>INDEX(DatasheetPart4!$D$5:$GT$314,MATCH(Import_LA_Code,DatasheetPart4!$B$5:$B$314,0),MATCH(CONCATENATE($W141,"/",O$10),DatasheetPart4!$D$3:$GZ$3,0))</f>
        <v>7194385</v>
      </c>
      <c r="P141" s="804"/>
      <c r="Q141" s="2"/>
      <c r="R141" s="2"/>
      <c r="S141" s="801">
        <f>INDEX(DatasheetPart4!$D$5:$GT$314,MATCH(Import_LA_Code,DatasheetPart4!$B$5:$B$314,0),MATCH(CONCATENATE($W141,"/",S$10),DatasheetPart4!$D$3:$GZ$3,0))</f>
        <v>253869</v>
      </c>
      <c r="T141" s="802"/>
      <c r="U141" s="2"/>
      <c r="V141" s="37"/>
      <c r="W141" s="239" t="str">
        <f>LEFT(C141,2)</f>
        <v>45</v>
      </c>
    </row>
    <row r="142" spans="1:23" ht="18" customHeight="1" thickBot="1" x14ac:dyDescent="0.25">
      <c r="A142" s="13"/>
      <c r="B142" s="2"/>
      <c r="C142" s="375"/>
      <c r="D142" s="375"/>
      <c r="E142" s="16"/>
      <c r="F142" s="16"/>
      <c r="G142" s="16"/>
      <c r="H142" s="16"/>
      <c r="I142" s="16"/>
      <c r="J142" s="16"/>
      <c r="K142" s="45"/>
      <c r="L142" s="44"/>
      <c r="M142" s="16"/>
      <c r="N142" s="16"/>
      <c r="O142" s="45"/>
      <c r="P142" s="44"/>
      <c r="Q142" s="16"/>
      <c r="R142" s="16"/>
      <c r="S142" s="45"/>
      <c r="T142" s="44"/>
      <c r="U142" s="2"/>
      <c r="V142" s="37"/>
    </row>
    <row r="143" spans="1:23" ht="18" customHeight="1" thickBot="1" x14ac:dyDescent="0.25">
      <c r="A143" s="13"/>
      <c r="B143" s="2"/>
      <c r="C143" s="375" t="s">
        <v>3223</v>
      </c>
      <c r="D143" s="375"/>
      <c r="E143" s="16"/>
      <c r="F143" s="16"/>
      <c r="G143" s="16"/>
      <c r="H143" s="16"/>
      <c r="I143" s="16"/>
      <c r="J143" s="16"/>
      <c r="K143" s="797">
        <f>INDEX(DatasheetPart4!$D$5:$GT$314,MATCH(Import_LA_Code,DatasheetPart4!$B$5:$B$314,0),MATCH(CONCATENATE($W143,"/",K$10),DatasheetPart4!$D$3:$GZ$3,0))</f>
        <v>-11826048</v>
      </c>
      <c r="L143" s="798"/>
      <c r="M143" s="2"/>
      <c r="N143" s="2"/>
      <c r="O143" s="797">
        <f>INDEX(DatasheetPart4!$D$5:$GT$314,MATCH(Import_LA_Code,DatasheetPart4!$B$5:$B$314,0),MATCH(CONCATENATE($W143,"/",O$10),DatasheetPart4!$D$3:$GZ$3,0))</f>
        <v>-4096283</v>
      </c>
      <c r="P143" s="798"/>
      <c r="Q143" s="2"/>
      <c r="R143" s="2"/>
      <c r="S143" s="797">
        <f>INDEX(DatasheetPart4!$D$5:$GT$314,MATCH(Import_LA_Code,DatasheetPart4!$B$5:$B$314,0),MATCH(CONCATENATE($W143,"/",S$10),DatasheetPart4!$D$3:$GZ$3,0))</f>
        <v>-143838</v>
      </c>
      <c r="T143" s="798"/>
      <c r="U143" s="2"/>
      <c r="V143" s="37"/>
      <c r="W143" s="239" t="str">
        <f>LEFT(C143,2)</f>
        <v>46</v>
      </c>
    </row>
    <row r="144" spans="1:23" ht="18" customHeight="1" x14ac:dyDescent="0.2">
      <c r="A144" s="13"/>
      <c r="B144" s="2"/>
      <c r="C144" s="57"/>
      <c r="D144" s="39"/>
      <c r="E144" s="16"/>
      <c r="F144" s="16"/>
      <c r="G144" s="16"/>
      <c r="H144" s="16"/>
      <c r="I144" s="16"/>
      <c r="J144" s="16"/>
      <c r="K144" s="16"/>
      <c r="L144" s="16"/>
      <c r="M144" s="16"/>
      <c r="N144" s="16"/>
      <c r="O144" s="16"/>
      <c r="P144" s="16"/>
      <c r="Q144" s="16"/>
      <c r="R144" s="16"/>
      <c r="S144" s="16"/>
      <c r="T144" s="16"/>
      <c r="U144" s="2"/>
      <c r="V144" s="37"/>
    </row>
    <row r="145" spans="1:23" ht="18" customHeight="1" thickBot="1" x14ac:dyDescent="0.25">
      <c r="A145" s="13"/>
      <c r="B145" s="2"/>
      <c r="C145" s="374" t="s">
        <v>827</v>
      </c>
      <c r="D145" s="375"/>
      <c r="E145" s="283"/>
      <c r="F145" s="283"/>
      <c r="G145" s="283"/>
      <c r="H145" s="16"/>
      <c r="I145" s="16"/>
      <c r="J145" s="16"/>
      <c r="K145" s="835"/>
      <c r="L145" s="836"/>
      <c r="M145" s="16"/>
      <c r="N145" s="16"/>
      <c r="O145" s="831"/>
      <c r="P145" s="832"/>
      <c r="Q145" s="16"/>
      <c r="R145" s="16"/>
      <c r="S145" s="833"/>
      <c r="T145" s="834"/>
      <c r="U145" s="2"/>
      <c r="V145" s="37"/>
    </row>
    <row r="146" spans="1:23" s="168" customFormat="1" ht="18" customHeight="1" thickBot="1" x14ac:dyDescent="0.25">
      <c r="A146" s="433"/>
      <c r="B146" s="434"/>
      <c r="C146" s="645" t="s">
        <v>3224</v>
      </c>
      <c r="D146" s="375"/>
      <c r="E146" s="283"/>
      <c r="F146" s="283"/>
      <c r="G146" s="283"/>
      <c r="H146" s="388"/>
      <c r="I146" s="5"/>
      <c r="J146" s="5"/>
      <c r="K146" s="797">
        <f>INDEX(DatasheetPart4!$D$5:$GT$314,MATCH(Import_LA_Code,DatasheetPart4!$B$5:$B$314,0),MATCH(CONCATENATE($W146,"/",K$10),DatasheetPart4!$D$3:$GZ$3,0))</f>
        <v>-565518</v>
      </c>
      <c r="L146" s="798"/>
      <c r="M146" s="2"/>
      <c r="N146" s="2"/>
      <c r="O146" s="797">
        <f>INDEX(DatasheetPart4!$D$5:$GT$314,MATCH(Import_LA_Code,DatasheetPart4!$B$5:$B$314,0),MATCH(CONCATENATE($W146,"/",O$10),DatasheetPart4!$D$3:$GZ$3,0))</f>
        <v>-157782</v>
      </c>
      <c r="P146" s="798"/>
      <c r="Q146" s="2"/>
      <c r="R146" s="2"/>
      <c r="S146" s="797">
        <f>INDEX(DatasheetPart4!$D$5:$GT$314,MATCH(Import_LA_Code,DatasheetPart4!$B$5:$B$314,0),MATCH(CONCATENATE($W146,"/",S$10),DatasheetPart4!$D$3:$GZ$3,0))</f>
        <v>-6740</v>
      </c>
      <c r="T146" s="798"/>
      <c r="U146" s="434"/>
      <c r="V146" s="437"/>
      <c r="W146" s="239" t="str">
        <f>LEFT(C146,2)</f>
        <v>47</v>
      </c>
    </row>
    <row r="147" spans="1:23" ht="18" customHeight="1" x14ac:dyDescent="0.2">
      <c r="A147" s="13"/>
      <c r="B147" s="2"/>
      <c r="C147" s="375"/>
      <c r="D147" s="375"/>
      <c r="E147" s="283"/>
      <c r="F147" s="283"/>
      <c r="G147" s="283"/>
      <c r="H147" s="16"/>
      <c r="I147" s="16"/>
      <c r="J147" s="16"/>
      <c r="K147" s="16"/>
      <c r="L147" s="16"/>
      <c r="M147" s="16"/>
      <c r="N147" s="16"/>
      <c r="O147" s="16"/>
      <c r="P147" s="16"/>
      <c r="Q147" s="16"/>
      <c r="R147" s="16"/>
      <c r="S147" s="16"/>
      <c r="T147" s="16"/>
      <c r="U147" s="2"/>
      <c r="V147" s="37"/>
    </row>
    <row r="148" spans="1:23" ht="18" customHeight="1" thickBot="1" x14ac:dyDescent="0.25">
      <c r="A148" s="13"/>
      <c r="B148" s="2"/>
      <c r="C148" s="374" t="s">
        <v>824</v>
      </c>
      <c r="D148" s="375"/>
      <c r="E148" s="283"/>
      <c r="F148" s="283"/>
      <c r="G148" s="283"/>
      <c r="H148" s="16"/>
      <c r="I148" s="16"/>
      <c r="J148" s="16"/>
      <c r="K148" s="16"/>
      <c r="L148" s="16"/>
      <c r="M148" s="16"/>
      <c r="N148" s="16"/>
      <c r="O148" s="16"/>
      <c r="P148" s="16"/>
      <c r="Q148" s="16"/>
      <c r="R148" s="16"/>
      <c r="S148" s="16"/>
      <c r="T148" s="16"/>
      <c r="U148" s="2"/>
      <c r="V148" s="37"/>
    </row>
    <row r="149" spans="1:23" s="137" customFormat="1" ht="18" customHeight="1" thickBot="1" x14ac:dyDescent="0.25">
      <c r="A149" s="517"/>
      <c r="B149" s="518"/>
      <c r="C149" s="645" t="s">
        <v>3225</v>
      </c>
      <c r="D149" s="636"/>
      <c r="E149" s="636"/>
      <c r="F149" s="636"/>
      <c r="G149" s="636"/>
      <c r="H149" s="388"/>
      <c r="I149" s="5"/>
      <c r="J149" s="5"/>
      <c r="K149" s="797">
        <f>INDEX(DatasheetPart4!$D$5:$GT$314,MATCH(Import_LA_Code,DatasheetPart4!$B$5:$B$314,0),MATCH(CONCATENATE($W149,"/",K$10),DatasheetPart4!$D$3:$GZ$3,0))</f>
        <v>-16991</v>
      </c>
      <c r="L149" s="798"/>
      <c r="M149" s="2"/>
      <c r="N149" s="2"/>
      <c r="O149" s="797">
        <f>INDEX(DatasheetPart4!$D$5:$GT$314,MATCH(Import_LA_Code,DatasheetPart4!$B$5:$B$314,0),MATCH(CONCATENATE($W149,"/",O$10),DatasheetPart4!$D$3:$GZ$3,0))</f>
        <v>1284</v>
      </c>
      <c r="P149" s="798"/>
      <c r="Q149" s="2"/>
      <c r="R149" s="2"/>
      <c r="S149" s="797">
        <f>INDEX(DatasheetPart4!$D$5:$GT$314,MATCH(Import_LA_Code,DatasheetPart4!$B$5:$B$314,0),MATCH(CONCATENATE($W149,"/",S$10),DatasheetPart4!$D$3:$GZ$3,0))</f>
        <v>-300</v>
      </c>
      <c r="T149" s="798"/>
      <c r="U149" s="518"/>
      <c r="V149" s="497"/>
      <c r="W149" s="239" t="str">
        <f>LEFT(C149,2)</f>
        <v>48</v>
      </c>
    </row>
    <row r="150" spans="1:23" ht="18" customHeight="1" x14ac:dyDescent="0.2">
      <c r="A150" s="13"/>
      <c r="B150" s="2"/>
      <c r="C150" s="636"/>
      <c r="D150" s="636"/>
      <c r="E150" s="636"/>
      <c r="F150" s="636"/>
      <c r="G150" s="636"/>
      <c r="H150" s="388"/>
      <c r="I150" s="16"/>
      <c r="J150" s="16"/>
      <c r="K150" s="16"/>
      <c r="L150" s="16"/>
      <c r="M150" s="16"/>
      <c r="N150" s="16"/>
      <c r="O150" s="192"/>
      <c r="P150" s="192"/>
      <c r="Q150" s="16"/>
      <c r="R150" s="16"/>
      <c r="S150" s="16"/>
      <c r="T150" s="16"/>
      <c r="U150" s="2"/>
      <c r="V150" s="37"/>
    </row>
    <row r="151" spans="1:23" ht="18" customHeight="1" thickBot="1" x14ac:dyDescent="0.25">
      <c r="A151" s="13"/>
      <c r="B151" s="2"/>
      <c r="C151" s="374" t="s">
        <v>1006</v>
      </c>
      <c r="D151" s="375"/>
      <c r="E151" s="283"/>
      <c r="F151" s="283"/>
      <c r="G151" s="283"/>
      <c r="H151" s="16"/>
      <c r="I151" s="16"/>
      <c r="J151" s="16"/>
      <c r="K151" s="45"/>
      <c r="L151" s="44"/>
      <c r="M151" s="16"/>
      <c r="N151" s="16"/>
      <c r="O151" s="45"/>
      <c r="P151" s="44"/>
      <c r="Q151" s="16"/>
      <c r="R151" s="16"/>
      <c r="S151" s="45"/>
      <c r="T151" s="44"/>
      <c r="U151" s="2"/>
      <c r="V151" s="37"/>
    </row>
    <row r="152" spans="1:23" s="137" customFormat="1" ht="18" customHeight="1" thickBot="1" x14ac:dyDescent="0.25">
      <c r="A152" s="517"/>
      <c r="B152" s="518"/>
      <c r="C152" s="375" t="s">
        <v>3226</v>
      </c>
      <c r="D152" s="375"/>
      <c r="E152" s="283"/>
      <c r="F152" s="283"/>
      <c r="G152" s="283"/>
      <c r="H152" s="5"/>
      <c r="I152" s="5"/>
      <c r="J152" s="5"/>
      <c r="K152" s="797">
        <f>INDEX(DatasheetPart4!$D$5:$GT$314,MATCH(Import_LA_Code,DatasheetPart4!$B$5:$B$314,0),MATCH(CONCATENATE($W152,"/",K$10),DatasheetPart4!$D$3:$GZ$3,0))</f>
        <v>257615</v>
      </c>
      <c r="L152" s="798"/>
      <c r="M152" s="2"/>
      <c r="N152" s="2"/>
      <c r="O152" s="797">
        <f>INDEX(DatasheetPart4!$D$5:$GT$314,MATCH(Import_LA_Code,DatasheetPart4!$B$5:$B$314,0),MATCH(CONCATENATE($W152,"/",O$10),DatasheetPart4!$D$3:$GZ$3,0))</f>
        <v>85429</v>
      </c>
      <c r="P152" s="798"/>
      <c r="Q152" s="2"/>
      <c r="R152" s="2"/>
      <c r="S152" s="797">
        <f>INDEX(DatasheetPart4!$D$5:$GT$314,MATCH(Import_LA_Code,DatasheetPart4!$B$5:$B$314,0),MATCH(CONCATENATE($W152,"/",S$10),DatasheetPart4!$D$3:$GZ$3,0))</f>
        <v>3228</v>
      </c>
      <c r="T152" s="798"/>
      <c r="U152" s="518"/>
      <c r="V152" s="497"/>
      <c r="W152" s="239" t="str">
        <f>LEFT(C152,2)</f>
        <v>49</v>
      </c>
    </row>
    <row r="153" spans="1:23" ht="18" customHeight="1" x14ac:dyDescent="0.2">
      <c r="A153" s="13"/>
      <c r="B153" s="2"/>
      <c r="C153" s="375"/>
      <c r="D153" s="375"/>
      <c r="E153" s="283"/>
      <c r="F153" s="283"/>
      <c r="G153" s="283"/>
      <c r="H153" s="16"/>
      <c r="I153" s="16"/>
      <c r="J153" s="16"/>
      <c r="K153" s="45"/>
      <c r="L153" s="44"/>
      <c r="M153" s="16"/>
      <c r="N153" s="16"/>
      <c r="O153" s="45"/>
      <c r="P153" s="44"/>
      <c r="Q153" s="16"/>
      <c r="R153" s="16"/>
      <c r="S153" s="45"/>
      <c r="T153" s="44"/>
      <c r="U153" s="2"/>
      <c r="V153" s="37"/>
    </row>
    <row r="154" spans="1:23" s="168" customFormat="1" ht="18" customHeight="1" thickBot="1" x14ac:dyDescent="0.25">
      <c r="A154" s="433"/>
      <c r="B154" s="434"/>
      <c r="C154" s="374" t="s">
        <v>3189</v>
      </c>
      <c r="D154" s="375"/>
      <c r="E154" s="283"/>
      <c r="F154" s="283"/>
      <c r="G154" s="283"/>
      <c r="H154" s="5"/>
      <c r="I154" s="436"/>
      <c r="J154" s="436"/>
      <c r="K154" s="436"/>
      <c r="L154" s="436"/>
      <c r="M154" s="436"/>
      <c r="N154" s="436"/>
      <c r="O154" s="485"/>
      <c r="P154" s="485"/>
      <c r="Q154" s="436"/>
      <c r="R154" s="436"/>
      <c r="S154" s="436"/>
      <c r="T154" s="436"/>
      <c r="U154" s="434"/>
      <c r="V154" s="437"/>
      <c r="W154" s="239"/>
    </row>
    <row r="155" spans="1:23" s="168" customFormat="1" ht="18" customHeight="1" thickBot="1" x14ac:dyDescent="0.25">
      <c r="A155" s="433"/>
      <c r="B155" s="434"/>
      <c r="C155" s="837" t="s">
        <v>3227</v>
      </c>
      <c r="D155" s="837"/>
      <c r="E155" s="837"/>
      <c r="F155" s="283"/>
      <c r="G155" s="283"/>
      <c r="H155" s="5"/>
      <c r="I155" s="436"/>
      <c r="J155" s="436"/>
      <c r="K155" s="797">
        <f>INDEX(DatasheetPart4!$D$5:$GT$314,MATCH(Import_LA_Code,DatasheetPart4!$B$5:$B$314,0),MATCH(CONCATENATE($W155,"/",K$10),DatasheetPart4!$D$3:$GZ$3,0))</f>
        <v>820929628</v>
      </c>
      <c r="L155" s="798"/>
      <c r="M155" s="2"/>
      <c r="N155" s="2"/>
      <c r="O155" s="797">
        <f>INDEX(DatasheetPart4!$D$5:$GT$314,MATCH(Import_LA_Code,DatasheetPart4!$B$5:$B$314,0),MATCH(CONCATENATE($W155,"/",O$10),DatasheetPart4!$D$3:$GZ$3,0))</f>
        <v>260662724</v>
      </c>
      <c r="P155" s="798"/>
      <c r="Q155" s="2"/>
      <c r="R155" s="2"/>
      <c r="S155" s="797">
        <f>INDEX(DatasheetPart4!$D$5:$GT$314,MATCH(Import_LA_Code,DatasheetPart4!$B$5:$B$314,0),MATCH(CONCATENATE($W155,"/",S$10),DatasheetPart4!$D$3:$GZ$3,0))</f>
        <v>9153840</v>
      </c>
      <c r="T155" s="798"/>
      <c r="U155" s="434"/>
      <c r="V155" s="437"/>
      <c r="W155" s="239" t="str">
        <f>LEFT(C155,2)</f>
        <v>50</v>
      </c>
    </row>
    <row r="156" spans="1:23" s="168" customFormat="1" ht="18" customHeight="1" thickBot="1" x14ac:dyDescent="0.25">
      <c r="A156" s="433"/>
      <c r="B156" s="434"/>
      <c r="C156" s="375"/>
      <c r="D156" s="375"/>
      <c r="E156" s="283"/>
      <c r="F156" s="283"/>
      <c r="G156" s="283"/>
      <c r="H156" s="283"/>
      <c r="I156" s="451"/>
      <c r="J156" s="451"/>
      <c r="K156" s="436"/>
      <c r="L156" s="436"/>
      <c r="M156" s="436"/>
      <c r="N156" s="436"/>
      <c r="O156" s="485"/>
      <c r="P156" s="485"/>
      <c r="Q156" s="436"/>
      <c r="R156" s="436"/>
      <c r="S156" s="436"/>
      <c r="T156" s="436"/>
      <c r="U156" s="434"/>
      <c r="V156" s="437"/>
      <c r="W156" s="239"/>
    </row>
    <row r="157" spans="1:23" s="168" customFormat="1" ht="18" customHeight="1" thickBot="1" x14ac:dyDescent="0.25">
      <c r="A157" s="433"/>
      <c r="B157" s="434"/>
      <c r="C157" s="837" t="s">
        <v>3228</v>
      </c>
      <c r="D157" s="837"/>
      <c r="E157" s="837"/>
      <c r="F157" s="837"/>
      <c r="G157" s="837"/>
      <c r="H157" s="283"/>
      <c r="I157" s="451"/>
      <c r="J157" s="451"/>
      <c r="K157" s="797">
        <f>INDEX(DatasheetPart4!$D$5:$GT$314,MATCH(Import_LA_Code,DatasheetPart4!$B$5:$B$314,0),MATCH(CONCATENATE($W157,"/",K$10),DatasheetPart4!$D$3:$GZ$3,0))</f>
        <v>1361815560</v>
      </c>
      <c r="L157" s="798"/>
      <c r="M157" s="2"/>
      <c r="N157" s="2"/>
      <c r="O157" s="797">
        <f>INDEX(DatasheetPart4!$D$5:$GT$314,MATCH(Import_LA_Code,DatasheetPart4!$B$5:$B$314,0),MATCH(CONCATENATE($W157,"/",O$10),DatasheetPart4!$D$3:$GZ$3,0))</f>
        <v>455816000</v>
      </c>
      <c r="P157" s="798"/>
      <c r="Q157" s="2"/>
      <c r="R157" s="2"/>
      <c r="S157" s="797">
        <f>INDEX(DatasheetPart4!$D$5:$GT$314,MATCH(Import_LA_Code,DatasheetPart4!$B$5:$B$314,0),MATCH(CONCATENATE($W157,"/",S$10),DatasheetPart4!$D$3:$GZ$3,0))</f>
        <v>14865071</v>
      </c>
      <c r="T157" s="798"/>
      <c r="U157" s="434"/>
      <c r="V157" s="437"/>
      <c r="W157" s="239" t="str">
        <f>LEFT(C157,2)</f>
        <v>51</v>
      </c>
    </row>
    <row r="158" spans="1:23" s="168" customFormat="1" ht="18" customHeight="1" thickBot="1" x14ac:dyDescent="0.25">
      <c r="A158" s="433"/>
      <c r="B158" s="434"/>
      <c r="C158" s="375"/>
      <c r="D158" s="375"/>
      <c r="E158" s="283"/>
      <c r="F158" s="283"/>
      <c r="G158" s="283"/>
      <c r="H158" s="283"/>
      <c r="I158" s="451"/>
      <c r="J158" s="451"/>
      <c r="K158" s="436"/>
      <c r="L158" s="436"/>
      <c r="M158" s="436"/>
      <c r="N158" s="436"/>
      <c r="O158" s="485"/>
      <c r="P158" s="485"/>
      <c r="Q158" s="436"/>
      <c r="R158" s="436"/>
      <c r="S158" s="436"/>
      <c r="T158" s="436"/>
      <c r="U158" s="434"/>
      <c r="V158" s="437"/>
      <c r="W158" s="239"/>
    </row>
    <row r="159" spans="1:23" s="168" customFormat="1" ht="18" customHeight="1" thickBot="1" x14ac:dyDescent="0.25">
      <c r="A159" s="433"/>
      <c r="B159" s="434"/>
      <c r="C159" s="837" t="s">
        <v>3229</v>
      </c>
      <c r="D159" s="837"/>
      <c r="E159" s="837"/>
      <c r="F159" s="837"/>
      <c r="G159" s="837"/>
      <c r="H159" s="283"/>
      <c r="I159" s="451"/>
      <c r="J159" s="451"/>
      <c r="K159" s="801">
        <f>INDEX(DatasheetPart4!$D$5:$GT$314,MATCH(Import_LA_Code,DatasheetPart4!$B$5:$B$314,0),MATCH(CONCATENATE($W159,"/",K$10),DatasheetPart4!$D$3:$GZ$3,0))</f>
        <v>-540885932</v>
      </c>
      <c r="L159" s="802"/>
      <c r="M159" s="2"/>
      <c r="N159" s="2"/>
      <c r="O159" s="803">
        <f>INDEX(DatasheetPart4!$D$5:$GT$314,MATCH(Import_LA_Code,DatasheetPart4!$B$5:$B$314,0),MATCH(CONCATENATE($W159,"/",O$10),DatasheetPart4!$D$3:$GZ$3,0))</f>
        <v>-195153277</v>
      </c>
      <c r="P159" s="804"/>
      <c r="Q159" s="2"/>
      <c r="R159" s="2"/>
      <c r="S159" s="801">
        <f>INDEX(DatasheetPart4!$D$5:$GT$314,MATCH(Import_LA_Code,DatasheetPart4!$B$5:$B$314,0),MATCH(CONCATENATE($W159,"/",S$10),DatasheetPart4!$D$3:$GZ$3,0))</f>
        <v>-5711232</v>
      </c>
      <c r="T159" s="802"/>
      <c r="U159" s="434"/>
      <c r="V159" s="566"/>
      <c r="W159" s="239" t="str">
        <f>LEFT(C159,2)</f>
        <v>52</v>
      </c>
    </row>
    <row r="160" spans="1:23" s="168" customFormat="1" ht="18" customHeight="1" x14ac:dyDescent="0.2">
      <c r="A160" s="433"/>
      <c r="B160" s="434"/>
      <c r="C160" s="375"/>
      <c r="D160" s="375"/>
      <c r="E160" s="283"/>
      <c r="F160" s="283"/>
      <c r="G160" s="283"/>
      <c r="H160" s="283"/>
      <c r="I160" s="451"/>
      <c r="J160" s="451"/>
      <c r="K160" s="484"/>
      <c r="L160" s="440"/>
      <c r="M160" s="436"/>
      <c r="N160" s="436"/>
      <c r="O160" s="484"/>
      <c r="P160" s="440"/>
      <c r="Q160" s="436"/>
      <c r="R160" s="436"/>
      <c r="S160" s="484"/>
      <c r="T160" s="440"/>
      <c r="U160" s="434"/>
      <c r="V160" s="437"/>
      <c r="W160" s="239"/>
    </row>
    <row r="161" spans="1:23" s="168" customFormat="1" ht="18" customHeight="1" thickBot="1" x14ac:dyDescent="0.25">
      <c r="A161" s="433"/>
      <c r="B161" s="434"/>
      <c r="C161" s="374" t="s">
        <v>3230</v>
      </c>
      <c r="D161" s="375"/>
      <c r="E161" s="283"/>
      <c r="F161" s="283"/>
      <c r="G161" s="283"/>
      <c r="H161" s="283"/>
      <c r="I161" s="451"/>
      <c r="J161" s="451"/>
      <c r="K161" s="484"/>
      <c r="L161" s="440"/>
      <c r="M161" s="436"/>
      <c r="N161" s="436"/>
      <c r="O161" s="484"/>
      <c r="P161" s="440"/>
      <c r="Q161" s="436"/>
      <c r="R161" s="436"/>
      <c r="S161" s="484"/>
      <c r="T161" s="440"/>
      <c r="U161" s="434"/>
      <c r="V161" s="566"/>
      <c r="W161" s="239"/>
    </row>
    <row r="162" spans="1:23" s="168" customFormat="1" ht="18" customHeight="1" thickBot="1" x14ac:dyDescent="0.25">
      <c r="A162" s="433"/>
      <c r="B162" s="434"/>
      <c r="C162" s="375" t="s">
        <v>3231</v>
      </c>
      <c r="D162" s="375"/>
      <c r="E162" s="283"/>
      <c r="F162" s="283"/>
      <c r="G162" s="283"/>
      <c r="H162" s="283"/>
      <c r="I162" s="451"/>
      <c r="J162" s="451"/>
      <c r="K162" s="797">
        <f>INDEX(DatasheetPart4!$D$5:$GT$314,MATCH(Import_LA_Code,DatasheetPart4!$B$5:$B$314,0),MATCH(CONCATENATE($W162,"/",K$10),DatasheetPart4!$D$3:$GZ$3,0))</f>
        <v>266545</v>
      </c>
      <c r="L162" s="798"/>
      <c r="M162" s="2"/>
      <c r="N162" s="2"/>
      <c r="O162" s="797">
        <f>INDEX(DatasheetPart4!$D$5:$GT$314,MATCH(Import_LA_Code,DatasheetPart4!$B$5:$B$314,0),MATCH(CONCATENATE($W162,"/",O$10),DatasheetPart4!$D$3:$GZ$3,0))</f>
        <v>315879</v>
      </c>
      <c r="P162" s="798"/>
      <c r="Q162" s="2"/>
      <c r="R162" s="2"/>
      <c r="S162" s="797">
        <f>INDEX(DatasheetPart4!$D$5:$GT$314,MATCH(Import_LA_Code,DatasheetPart4!$B$5:$B$314,0),MATCH(CONCATENATE($W162,"/",S$10),DatasheetPart4!$D$3:$GZ$3,0))</f>
        <v>-1624</v>
      </c>
      <c r="T162" s="798"/>
      <c r="U162" s="434"/>
      <c r="V162" s="437"/>
      <c r="W162" s="239" t="str">
        <f>LEFT(C162,2)</f>
        <v>53</v>
      </c>
    </row>
    <row r="163" spans="1:23" ht="18" customHeight="1" x14ac:dyDescent="0.2">
      <c r="A163" s="13"/>
      <c r="B163" s="2"/>
      <c r="C163" s="375"/>
      <c r="D163" s="97"/>
      <c r="E163" s="108"/>
      <c r="F163" s="108"/>
      <c r="G163" s="108"/>
      <c r="H163" s="108"/>
      <c r="I163" s="108"/>
      <c r="J163" s="108"/>
      <c r="K163" s="130"/>
      <c r="L163" s="88"/>
      <c r="M163" s="108"/>
      <c r="N163" s="108"/>
      <c r="O163" s="130"/>
      <c r="P163" s="88"/>
      <c r="Q163" s="16"/>
      <c r="R163" s="16"/>
      <c r="S163" s="45"/>
      <c r="T163" s="44"/>
      <c r="U163" s="2"/>
      <c r="V163" s="37"/>
    </row>
    <row r="164" spans="1:23" ht="18" customHeight="1" thickBot="1" x14ac:dyDescent="0.3">
      <c r="A164" s="13"/>
      <c r="B164" s="2"/>
      <c r="C164" s="79" t="s">
        <v>1065</v>
      </c>
      <c r="D164" s="39"/>
      <c r="E164" s="16"/>
      <c r="F164" s="16"/>
      <c r="G164" s="16"/>
      <c r="H164" s="16"/>
      <c r="I164" s="16"/>
      <c r="J164" s="16"/>
      <c r="K164" s="16"/>
      <c r="L164" s="16"/>
      <c r="M164" s="16"/>
      <c r="N164" s="16"/>
      <c r="O164" s="192"/>
      <c r="P164" s="192"/>
      <c r="Q164" s="16"/>
      <c r="R164" s="16"/>
      <c r="S164" s="16"/>
      <c r="T164" s="16"/>
      <c r="U164" s="2"/>
      <c r="V164" s="37"/>
    </row>
    <row r="165" spans="1:23" ht="18" customHeight="1" thickBot="1" x14ac:dyDescent="0.25">
      <c r="A165" s="13"/>
      <c r="B165" s="2"/>
      <c r="C165" s="674" t="s">
        <v>3245</v>
      </c>
      <c r="D165" s="674"/>
      <c r="E165" s="674"/>
      <c r="F165" s="16"/>
      <c r="G165" s="16"/>
      <c r="H165" s="16"/>
      <c r="I165" s="16"/>
      <c r="J165" s="16"/>
      <c r="K165" s="797">
        <f>INDEX(DatasheetPart4!$D$5:$GT$314,MATCH(Import_LA_Code,DatasheetPart4!$B$5:$B$314,0),MATCH(CONCATENATE($W165,"/",K$10),DatasheetPart4!$D$3:$GZ$3,0))</f>
        <v>1104891612</v>
      </c>
      <c r="L165" s="798"/>
      <c r="M165" s="2"/>
      <c r="N165" s="2"/>
      <c r="O165" s="797">
        <f>INDEX(DatasheetPart4!$D$5:$GT$314,MATCH(Import_LA_Code,DatasheetPart4!$B$5:$B$314,0),MATCH(CONCATENATE($W165,"/",O$10),DatasheetPart4!$D$3:$GZ$3,0))</f>
        <v>348967592</v>
      </c>
      <c r="P165" s="798"/>
      <c r="Q165" s="2"/>
      <c r="R165" s="2"/>
      <c r="S165" s="797">
        <f>INDEX(DatasheetPart4!$D$5:$GT$314,MATCH(Import_LA_Code,DatasheetPart4!$B$5:$B$314,0),MATCH(CONCATENATE($W165,"/",S$10),DatasheetPart4!$D$3:$GZ$3,0))</f>
        <v>12696546</v>
      </c>
      <c r="T165" s="798"/>
      <c r="U165" s="2"/>
      <c r="V165" s="37"/>
      <c r="W165" s="239" t="str">
        <f>LEFT(C165,2)</f>
        <v>54</v>
      </c>
    </row>
    <row r="166" spans="1:23" ht="18" customHeight="1" thickBot="1" x14ac:dyDescent="0.25">
      <c r="A166" s="13"/>
      <c r="B166" s="2"/>
      <c r="C166" s="57"/>
      <c r="D166" s="39"/>
      <c r="E166" s="16"/>
      <c r="F166" s="16"/>
      <c r="G166" s="16"/>
      <c r="H166" s="16"/>
      <c r="I166" s="16"/>
      <c r="J166" s="16"/>
      <c r="K166" s="16"/>
      <c r="L166" s="16"/>
      <c r="M166" s="16"/>
      <c r="N166" s="16"/>
      <c r="O166" s="192"/>
      <c r="P166" s="192"/>
      <c r="Q166" s="16"/>
      <c r="R166" s="16"/>
      <c r="S166" s="16"/>
      <c r="T166" s="16"/>
      <c r="U166" s="2"/>
      <c r="V166" s="37"/>
    </row>
    <row r="167" spans="1:23" ht="18" customHeight="1" thickBot="1" x14ac:dyDescent="0.25">
      <c r="A167" s="13"/>
      <c r="B167" s="2"/>
      <c r="C167" s="674" t="s">
        <v>3246</v>
      </c>
      <c r="D167" s="674"/>
      <c r="E167" s="674"/>
      <c r="F167" s="674"/>
      <c r="G167" s="674"/>
      <c r="H167" s="16"/>
      <c r="I167" s="16"/>
      <c r="J167" s="16"/>
      <c r="K167" s="801">
        <f>INDEX(DatasheetPart4!$D$5:$GT$314,MATCH(Import_LA_Code,DatasheetPart4!$B$5:$B$314,0),MATCH(CONCATENATE($W167,"/",K$10),DatasheetPart4!$D$3:$GZ$3,0))</f>
        <v>1087627354</v>
      </c>
      <c r="L167" s="802"/>
      <c r="M167" s="2"/>
      <c r="N167" s="2"/>
      <c r="O167" s="803">
        <f>INDEX(DatasheetPart4!$D$5:$GT$314,MATCH(Import_LA_Code,DatasheetPart4!$B$5:$B$314,0),MATCH(CONCATENATE($W167,"/",O$10),DatasheetPart4!$D$3:$GZ$3,0))</f>
        <v>345448132</v>
      </c>
      <c r="P167" s="804"/>
      <c r="Q167" s="2"/>
      <c r="R167" s="2"/>
      <c r="S167" s="801">
        <f>INDEX(DatasheetPart4!$D$5:$GT$314,MATCH(Import_LA_Code,DatasheetPart4!$B$5:$B$314,0),MATCH(CONCATENATE($W167,"/",S$10),DatasheetPart4!$D$3:$GZ$3,0))</f>
        <v>12422686</v>
      </c>
      <c r="T167" s="802"/>
      <c r="U167" s="2"/>
      <c r="V167" s="37"/>
      <c r="W167" s="239" t="str">
        <f>LEFT(C167,2)</f>
        <v>55</v>
      </c>
    </row>
    <row r="168" spans="1:23" ht="18" customHeight="1" thickBot="1" x14ac:dyDescent="0.25">
      <c r="A168" s="13"/>
      <c r="B168" s="2"/>
      <c r="C168" s="57"/>
      <c r="D168" s="39"/>
      <c r="E168" s="16"/>
      <c r="F168" s="16"/>
      <c r="G168" s="16"/>
      <c r="H168" s="16"/>
      <c r="I168" s="16"/>
      <c r="J168" s="16"/>
      <c r="K168" s="45"/>
      <c r="L168" s="44"/>
      <c r="M168" s="16"/>
      <c r="N168" s="16"/>
      <c r="O168" s="45"/>
      <c r="P168" s="44"/>
      <c r="Q168" s="16"/>
      <c r="R168" s="16"/>
      <c r="S168" s="45"/>
      <c r="T168" s="44"/>
      <c r="U168" s="2"/>
      <c r="V168" s="37"/>
    </row>
    <row r="169" spans="1:23" ht="18" customHeight="1" thickBot="1" x14ac:dyDescent="0.25">
      <c r="A169" s="13"/>
      <c r="B169" s="2"/>
      <c r="C169" s="674" t="s">
        <v>2746</v>
      </c>
      <c r="D169" s="674"/>
      <c r="E169" s="674"/>
      <c r="F169" s="674"/>
      <c r="G169" s="674"/>
      <c r="H169" s="16"/>
      <c r="I169" s="16"/>
      <c r="J169" s="16"/>
      <c r="K169" s="797">
        <f>INDEX(DatasheetPart4!$D$5:$GT$314,MATCH(Import_LA_Code,DatasheetPart4!$B$5:$B$314,0),MATCH(CONCATENATE($W169,"/",K$10),DatasheetPart4!$D$3:$GZ$3,0))</f>
        <v>17264258</v>
      </c>
      <c r="L169" s="798"/>
      <c r="M169" s="2"/>
      <c r="N169" s="2"/>
      <c r="O169" s="797">
        <f>INDEX(DatasheetPart4!$D$5:$GT$314,MATCH(Import_LA_Code,DatasheetPart4!$B$5:$B$314,0),MATCH(CONCATENATE($W169,"/",O$10),DatasheetPart4!$D$3:$GZ$3,0))</f>
        <v>3519460</v>
      </c>
      <c r="P169" s="798"/>
      <c r="Q169" s="2"/>
      <c r="R169" s="2"/>
      <c r="S169" s="797">
        <f>INDEX(DatasheetPart4!$D$5:$GT$314,MATCH(Import_LA_Code,DatasheetPart4!$B$5:$B$314,0),MATCH(CONCATENATE($W169,"/",S$10),DatasheetPart4!$D$3:$GZ$3,0))</f>
        <v>273860</v>
      </c>
      <c r="T169" s="798"/>
      <c r="U169" s="2"/>
      <c r="V169" s="37"/>
      <c r="W169" s="239" t="str">
        <f>LEFT(C169,2)</f>
        <v>56</v>
      </c>
    </row>
    <row r="170" spans="1:23" ht="18" customHeight="1" x14ac:dyDescent="0.2">
      <c r="A170" s="13"/>
      <c r="B170" s="2"/>
      <c r="C170" s="57"/>
      <c r="D170" s="39"/>
      <c r="E170" s="16"/>
      <c r="F170" s="16"/>
      <c r="G170" s="16"/>
      <c r="H170" s="16"/>
      <c r="I170" s="16"/>
      <c r="J170" s="16"/>
      <c r="K170" s="130"/>
      <c r="L170" s="88"/>
      <c r="M170" s="108"/>
      <c r="N170" s="108"/>
      <c r="O170" s="130"/>
      <c r="P170" s="88"/>
      <c r="Q170" s="108"/>
      <c r="R170" s="108"/>
      <c r="S170" s="130"/>
      <c r="T170" s="88"/>
      <c r="U170" s="2"/>
      <c r="V170" s="37"/>
    </row>
    <row r="171" spans="1:23" ht="18" customHeight="1" thickBot="1" x14ac:dyDescent="0.3">
      <c r="A171" s="13"/>
      <c r="B171" s="2"/>
      <c r="C171" s="79" t="s">
        <v>2265</v>
      </c>
      <c r="D171" s="39"/>
      <c r="E171" s="16"/>
      <c r="F171" s="16"/>
      <c r="G171" s="16"/>
      <c r="H171" s="16"/>
      <c r="I171" s="16"/>
      <c r="J171" s="16"/>
      <c r="K171" s="16"/>
      <c r="L171" s="16"/>
      <c r="M171" s="16"/>
      <c r="N171" s="16"/>
      <c r="O171" s="192"/>
      <c r="P171" s="192"/>
      <c r="Q171" s="16"/>
      <c r="R171" s="16"/>
      <c r="S171" s="16"/>
      <c r="T171" s="16"/>
      <c r="U171" s="2"/>
      <c r="V171" s="37"/>
    </row>
    <row r="172" spans="1:23" ht="18" customHeight="1" thickBot="1" x14ac:dyDescent="0.25">
      <c r="A172" s="13"/>
      <c r="B172" s="2"/>
      <c r="C172" s="674" t="s">
        <v>3247</v>
      </c>
      <c r="D172" s="674"/>
      <c r="E172" s="674"/>
      <c r="F172" s="16"/>
      <c r="G172" s="16"/>
      <c r="H172" s="16"/>
      <c r="I172" s="16"/>
      <c r="J172" s="16"/>
      <c r="K172" s="797">
        <f>INDEX(DatasheetPart4!$D$5:$GT$314,MATCH(Import_LA_Code,DatasheetPart4!$B$5:$B$314,0),MATCH(CONCATENATE($W172,"/",K$10),DatasheetPart4!$D$3:$GZ$3,0))</f>
        <v>2292043</v>
      </c>
      <c r="L172" s="798"/>
      <c r="M172" s="2"/>
      <c r="N172" s="2"/>
      <c r="O172" s="797">
        <f>INDEX(DatasheetPart4!$D$5:$GT$314,MATCH(Import_LA_Code,DatasheetPart4!$B$5:$B$314,0),MATCH(CONCATENATE($W172,"/",O$10),DatasheetPart4!$D$3:$GZ$3,0))</f>
        <v>0</v>
      </c>
      <c r="P172" s="798"/>
      <c r="Q172" s="2"/>
      <c r="R172" s="2"/>
      <c r="S172" s="797">
        <f>INDEX(DatasheetPart4!$D$5:$GT$314,MATCH(Import_LA_Code,DatasheetPart4!$B$5:$B$314,0),MATCH(CONCATENATE($W172,"/",S$10),DatasheetPart4!$D$3:$GZ$3,0))</f>
        <v>2536</v>
      </c>
      <c r="T172" s="798"/>
      <c r="U172" s="2"/>
      <c r="V172" s="37"/>
      <c r="W172" s="239" t="str">
        <f>LEFT(C172,2)</f>
        <v>57</v>
      </c>
    </row>
    <row r="173" spans="1:23" ht="18" customHeight="1" thickBot="1" x14ac:dyDescent="0.25">
      <c r="A173" s="13"/>
      <c r="B173" s="2"/>
      <c r="C173" s="57"/>
      <c r="D173" s="39"/>
      <c r="E173" s="16"/>
      <c r="F173" s="16"/>
      <c r="G173" s="16"/>
      <c r="H173" s="16"/>
      <c r="I173" s="16"/>
      <c r="J173" s="16"/>
      <c r="K173" s="16"/>
      <c r="L173" s="16"/>
      <c r="M173" s="16"/>
      <c r="N173" s="16"/>
      <c r="O173" s="192"/>
      <c r="P173" s="192"/>
      <c r="Q173" s="16"/>
      <c r="R173" s="16"/>
      <c r="S173" s="16"/>
      <c r="T173" s="16"/>
      <c r="U173" s="2"/>
      <c r="V173" s="37"/>
    </row>
    <row r="174" spans="1:23" ht="18" customHeight="1" thickBot="1" x14ac:dyDescent="0.25">
      <c r="A174" s="13"/>
      <c r="B174" s="2"/>
      <c r="C174" s="674" t="s">
        <v>3248</v>
      </c>
      <c r="D174" s="674"/>
      <c r="E174" s="674"/>
      <c r="F174" s="674"/>
      <c r="G174" s="674"/>
      <c r="H174" s="16"/>
      <c r="I174" s="16"/>
      <c r="J174" s="16"/>
      <c r="K174" s="801">
        <f>INDEX(DatasheetPart4!$D$5:$GT$314,MATCH(Import_LA_Code,DatasheetPart4!$B$5:$B$314,0),MATCH(CONCATENATE($W174,"/",K$10),DatasheetPart4!$D$3:$GZ$3,0))</f>
        <v>2008827</v>
      </c>
      <c r="L174" s="802"/>
      <c r="M174" s="2"/>
      <c r="N174" s="2"/>
      <c r="O174" s="803">
        <f>INDEX(DatasheetPart4!$D$5:$GT$314,MATCH(Import_LA_Code,DatasheetPart4!$B$5:$B$314,0),MATCH(CONCATENATE($W174,"/",O$10),DatasheetPart4!$D$3:$GZ$3,0))</f>
        <v>0</v>
      </c>
      <c r="P174" s="804"/>
      <c r="Q174" s="2"/>
      <c r="R174" s="2"/>
      <c r="S174" s="801">
        <f>INDEX(DatasheetPart4!$D$5:$GT$314,MATCH(Import_LA_Code,DatasheetPart4!$B$5:$B$314,0),MATCH(CONCATENATE($W174,"/",S$10),DatasheetPart4!$D$3:$GZ$3,0))</f>
        <v>2116</v>
      </c>
      <c r="T174" s="802"/>
      <c r="U174" s="2"/>
      <c r="V174" s="37"/>
      <c r="W174" s="239" t="str">
        <f>LEFT(C174,2)</f>
        <v>58</v>
      </c>
    </row>
    <row r="175" spans="1:23" ht="18" customHeight="1" thickBot="1" x14ac:dyDescent="0.25">
      <c r="A175" s="13"/>
      <c r="B175" s="2"/>
      <c r="C175" s="57"/>
      <c r="D175" s="39"/>
      <c r="E175" s="16"/>
      <c r="F175" s="16"/>
      <c r="G175" s="16"/>
      <c r="H175" s="16"/>
      <c r="I175" s="16"/>
      <c r="J175" s="16"/>
      <c r="K175" s="45"/>
      <c r="L175" s="44"/>
      <c r="M175" s="16"/>
      <c r="N175" s="16"/>
      <c r="O175" s="45"/>
      <c r="P175" s="44"/>
      <c r="Q175" s="16"/>
      <c r="R175" s="16"/>
      <c r="S175" s="45"/>
      <c r="T175" s="44"/>
      <c r="U175" s="2"/>
      <c r="V175" s="37"/>
    </row>
    <row r="176" spans="1:23" ht="18" customHeight="1" thickBot="1" x14ac:dyDescent="0.25">
      <c r="A176" s="13"/>
      <c r="B176" s="2"/>
      <c r="C176" s="674" t="s">
        <v>1045</v>
      </c>
      <c r="D176" s="674"/>
      <c r="E176" s="674"/>
      <c r="F176" s="674"/>
      <c r="G176" s="16"/>
      <c r="H176" s="16"/>
      <c r="I176" s="16"/>
      <c r="J176" s="16"/>
      <c r="K176" s="797">
        <f>INDEX(DatasheetPart4!$D$5:$GT$314,MATCH(Import_LA_Code,DatasheetPart4!$B$5:$B$314,0),MATCH(CONCATENATE($W176,"/",K$10),DatasheetPart4!$D$3:$GZ$3,0))</f>
        <v>283216</v>
      </c>
      <c r="L176" s="798"/>
      <c r="M176" s="2"/>
      <c r="N176" s="2"/>
      <c r="O176" s="797">
        <f>INDEX(DatasheetPart4!$D$5:$GT$314,MATCH(Import_LA_Code,DatasheetPart4!$B$5:$B$314,0),MATCH(CONCATENATE($W176,"/",O$10),DatasheetPart4!$D$3:$GZ$3,0))</f>
        <v>0</v>
      </c>
      <c r="P176" s="798"/>
      <c r="Q176" s="2"/>
      <c r="R176" s="2"/>
      <c r="S176" s="797">
        <f>INDEX(DatasheetPart4!$D$5:$GT$314,MATCH(Import_LA_Code,DatasheetPart4!$B$5:$B$314,0),MATCH(CONCATENATE($W176,"/",S$10),DatasheetPart4!$D$3:$GZ$3,0))</f>
        <v>420</v>
      </c>
      <c r="T176" s="798"/>
      <c r="U176" s="2"/>
      <c r="V176" s="37"/>
      <c r="W176" s="239" t="str">
        <f>LEFT(C176,2)</f>
        <v>59</v>
      </c>
    </row>
    <row r="177" spans="1:23" ht="18" customHeight="1" x14ac:dyDescent="0.2">
      <c r="A177" s="13"/>
      <c r="B177" s="2"/>
      <c r="C177" s="57"/>
      <c r="D177" s="39"/>
      <c r="E177" s="16"/>
      <c r="F177" s="16"/>
      <c r="G177" s="16"/>
      <c r="H177" s="16"/>
      <c r="I177" s="16"/>
      <c r="J177" s="16"/>
      <c r="K177" s="16"/>
      <c r="L177" s="16"/>
      <c r="M177" s="16"/>
      <c r="N177" s="16"/>
      <c r="O177" s="16"/>
      <c r="P177" s="16"/>
      <c r="Q177" s="16"/>
      <c r="R177" s="16"/>
      <c r="S177" s="16"/>
      <c r="T177" s="16"/>
      <c r="U177" s="2"/>
      <c r="V177" s="553"/>
    </row>
    <row r="178" spans="1:23" ht="18" customHeight="1" thickBot="1" x14ac:dyDescent="0.3">
      <c r="A178" s="13"/>
      <c r="B178" s="2"/>
      <c r="C178" s="79" t="s">
        <v>2711</v>
      </c>
      <c r="D178" s="5"/>
      <c r="E178" s="5"/>
      <c r="F178" s="16"/>
      <c r="G178" s="16"/>
      <c r="H178" s="16"/>
      <c r="I178" s="16"/>
      <c r="J178" s="16"/>
      <c r="K178" s="16"/>
      <c r="L178" s="16"/>
      <c r="M178" s="16"/>
      <c r="N178" s="16"/>
      <c r="O178" s="16"/>
      <c r="P178" s="16"/>
      <c r="Q178" s="16"/>
      <c r="R178" s="16"/>
      <c r="S178" s="16"/>
      <c r="T178" s="16"/>
      <c r="U178" s="2"/>
      <c r="V178" s="553"/>
    </row>
    <row r="179" spans="1:23" ht="18" customHeight="1" thickBot="1" x14ac:dyDescent="0.25">
      <c r="A179" s="13"/>
      <c r="B179" s="2"/>
      <c r="C179" s="674" t="s">
        <v>3232</v>
      </c>
      <c r="D179" s="674"/>
      <c r="E179" s="674"/>
      <c r="F179" s="16"/>
      <c r="G179" s="16"/>
      <c r="H179" s="16"/>
      <c r="I179" s="16"/>
      <c r="J179" s="16"/>
      <c r="K179" s="797">
        <f>INDEX(DatasheetPart4!$D$5:$GT$314,MATCH(Import_LA_Code,DatasheetPart4!$B$5:$B$314,0),MATCH(CONCATENATE($W179,"/",K$10),DatasheetPart4!$D$3:$GZ$3,0))</f>
        <v>560237928</v>
      </c>
      <c r="L179" s="798"/>
      <c r="M179" s="2"/>
      <c r="N179" s="2"/>
      <c r="O179" s="797">
        <f>INDEX(DatasheetPart4!$D$5:$GT$314,MATCH(Import_LA_Code,DatasheetPart4!$B$5:$B$314,0),MATCH(CONCATENATE($W179,"/",O$10),DatasheetPart4!$D$3:$GZ$3,0))</f>
        <v>182391520</v>
      </c>
      <c r="P179" s="798"/>
      <c r="Q179" s="2"/>
      <c r="R179" s="2"/>
      <c r="S179" s="797">
        <f>INDEX(DatasheetPart4!$D$5:$GT$314,MATCH(Import_LA_Code,DatasheetPart4!$B$5:$B$314,0),MATCH(CONCATENATE($W179,"/",S$10),DatasheetPart4!$D$3:$GZ$3,0))</f>
        <v>5828132</v>
      </c>
      <c r="T179" s="798"/>
      <c r="U179" s="2"/>
      <c r="V179" s="553"/>
      <c r="W179" s="239" t="str">
        <f>LEFT(C179,3)</f>
        <v>60a</v>
      </c>
    </row>
    <row r="180" spans="1:23" ht="18" customHeight="1" thickBot="1" x14ac:dyDescent="0.25">
      <c r="A180" s="530"/>
      <c r="B180" s="2"/>
      <c r="C180" s="89"/>
      <c r="D180" s="89"/>
      <c r="E180" s="89"/>
      <c r="F180" s="16"/>
      <c r="G180" s="16"/>
      <c r="H180" s="16"/>
      <c r="I180" s="16"/>
      <c r="J180" s="16"/>
      <c r="K180" s="16"/>
      <c r="L180" s="16"/>
      <c r="M180" s="16"/>
      <c r="N180" s="16"/>
      <c r="O180" s="16"/>
      <c r="P180" s="16"/>
      <c r="Q180" s="16"/>
      <c r="R180" s="16"/>
      <c r="S180" s="16"/>
      <c r="T180" s="16"/>
      <c r="U180" s="2"/>
      <c r="V180" s="553"/>
    </row>
    <row r="181" spans="1:23" ht="18" customHeight="1" thickBot="1" x14ac:dyDescent="0.25">
      <c r="A181" s="530"/>
      <c r="B181" s="2"/>
      <c r="C181" s="674" t="s">
        <v>3233</v>
      </c>
      <c r="D181" s="674"/>
      <c r="E181" s="674"/>
      <c r="F181" s="16"/>
      <c r="G181" s="16"/>
      <c r="H181" s="16"/>
      <c r="I181" s="16"/>
      <c r="J181" s="16"/>
      <c r="K181" s="797">
        <f>INDEX(DatasheetPart4!$D$5:$GT$314,MATCH(Import_LA_Code,DatasheetPart4!$B$5:$B$314,0),MATCH(CONCATENATE($W181,"/",K$10),DatasheetPart4!$D$3:$GZ$3,0))</f>
        <v>89958349</v>
      </c>
      <c r="L181" s="798"/>
      <c r="M181" s="2"/>
      <c r="N181" s="2"/>
      <c r="O181" s="797">
        <f>INDEX(DatasheetPart4!$D$5:$GT$314,MATCH(Import_LA_Code,DatasheetPart4!$B$5:$B$314,0),MATCH(CONCATENATE($W181,"/",O$10),DatasheetPart4!$D$3:$GZ$3,0))</f>
        <v>9450453</v>
      </c>
      <c r="P181" s="798"/>
      <c r="Q181" s="2"/>
      <c r="R181" s="2"/>
      <c r="S181" s="797">
        <f>INDEX(DatasheetPart4!$D$5:$GT$314,MATCH(Import_LA_Code,DatasheetPart4!$B$5:$B$314,0),MATCH(CONCATENATE($W181,"/",S$10),DatasheetPart4!$D$3:$GZ$3,0))</f>
        <v>1567952</v>
      </c>
      <c r="T181" s="798"/>
      <c r="U181" s="2"/>
      <c r="V181" s="553"/>
      <c r="W181" s="239" t="str">
        <f>LEFT(C181,3)</f>
        <v>60b</v>
      </c>
    </row>
    <row r="182" spans="1:23" ht="18" customHeight="1" thickBot="1" x14ac:dyDescent="0.25">
      <c r="A182" s="13"/>
      <c r="B182" s="2"/>
      <c r="C182" s="5"/>
      <c r="D182" s="5"/>
      <c r="E182" s="5"/>
      <c r="F182" s="16"/>
      <c r="G182" s="16"/>
      <c r="H182" s="16"/>
      <c r="I182" s="16"/>
      <c r="J182" s="16"/>
      <c r="K182" s="16"/>
      <c r="L182" s="16"/>
      <c r="M182" s="16"/>
      <c r="N182" s="16"/>
      <c r="O182" s="192"/>
      <c r="P182" s="192"/>
      <c r="Q182" s="16"/>
      <c r="R182" s="16"/>
      <c r="S182" s="16"/>
      <c r="T182" s="16"/>
      <c r="U182" s="2"/>
      <c r="V182" s="553"/>
    </row>
    <row r="183" spans="1:23" ht="18" customHeight="1" thickBot="1" x14ac:dyDescent="0.25">
      <c r="A183" s="13"/>
      <c r="B183" s="2"/>
      <c r="C183" s="5" t="s">
        <v>2747</v>
      </c>
      <c r="D183" s="5"/>
      <c r="E183" s="5"/>
      <c r="F183" s="16"/>
      <c r="G183" s="16"/>
      <c r="H183" s="16"/>
      <c r="I183" s="16"/>
      <c r="J183" s="16"/>
      <c r="K183" s="801">
        <f>INDEX(DatasheetPart4!$D$5:$GT$314,MATCH(Import_LA_Code,DatasheetPart4!$B$5:$B$314,0),MATCH(CONCATENATE($W183,"/",K$10),DatasheetPart4!$D$3:$GZ$3,0))</f>
        <v>1500000000</v>
      </c>
      <c r="L183" s="802"/>
      <c r="M183" s="2"/>
      <c r="N183" s="2"/>
      <c r="O183" s="803">
        <f>INDEX(DatasheetPart4!$D$5:$GT$314,MATCH(Import_LA_Code,DatasheetPart4!$B$5:$B$314,0),MATCH(CONCATENATE($W183,"/",O$10),DatasheetPart4!$D$3:$GZ$3,0))</f>
        <v>0</v>
      </c>
      <c r="P183" s="804"/>
      <c r="Q183" s="2"/>
      <c r="R183" s="2"/>
      <c r="S183" s="801">
        <f>INDEX(DatasheetPart4!$D$5:$GT$314,MATCH(Import_LA_Code,DatasheetPart4!$B$5:$B$314,0),MATCH(CONCATENATE($W183,"/",S$10),DatasheetPart4!$D$3:$GZ$3,0))</f>
        <v>0</v>
      </c>
      <c r="T183" s="802"/>
      <c r="U183" s="2"/>
      <c r="V183" s="553"/>
      <c r="W183" s="239" t="str">
        <f>LEFT(C183,2)</f>
        <v>61</v>
      </c>
    </row>
    <row r="184" spans="1:23" ht="18" customHeight="1" thickBot="1" x14ac:dyDescent="0.25">
      <c r="A184" s="13"/>
      <c r="B184" s="2"/>
      <c r="C184" s="5"/>
      <c r="D184" s="5"/>
      <c r="E184" s="5"/>
      <c r="F184" s="16"/>
      <c r="G184" s="16"/>
      <c r="H184" s="16"/>
      <c r="I184" s="16"/>
      <c r="J184" s="16"/>
      <c r="K184" s="45"/>
      <c r="L184" s="44"/>
      <c r="M184" s="16"/>
      <c r="N184" s="16"/>
      <c r="O184" s="45"/>
      <c r="P184" s="44"/>
      <c r="Q184" s="16"/>
      <c r="R184" s="16"/>
      <c r="S184" s="45"/>
      <c r="T184" s="44"/>
      <c r="U184" s="2"/>
      <c r="V184" s="553"/>
    </row>
    <row r="185" spans="1:23" ht="18" customHeight="1" thickBot="1" x14ac:dyDescent="0.25">
      <c r="A185" s="13"/>
      <c r="B185" s="2"/>
      <c r="C185" s="5" t="s">
        <v>1055</v>
      </c>
      <c r="D185" s="5"/>
      <c r="E185" s="5"/>
      <c r="F185" s="16"/>
      <c r="G185" s="16"/>
      <c r="H185" s="16"/>
      <c r="I185" s="16"/>
      <c r="J185" s="16"/>
      <c r="K185" s="797">
        <f>INDEX(DatasheetPart4!$D$5:$GT$314,MATCH(Import_LA_Code,DatasheetPart4!$B$5:$B$314,0),MATCH(CONCATENATE($W185,"/",K$10),DatasheetPart4!$D$3:$GZ$3,0))</f>
        <v>-849803723</v>
      </c>
      <c r="L185" s="798"/>
      <c r="M185" s="2"/>
      <c r="N185" s="2"/>
      <c r="O185" s="797">
        <f>INDEX(DatasheetPart4!$D$5:$GT$314,MATCH(Import_LA_Code,DatasheetPart4!$B$5:$B$314,0),MATCH(CONCATENATE($W185,"/",O$10),DatasheetPart4!$D$3:$GZ$3,0))</f>
        <v>191841973</v>
      </c>
      <c r="P185" s="798"/>
      <c r="Q185" s="2"/>
      <c r="R185" s="2"/>
      <c r="S185" s="797">
        <f>INDEX(DatasheetPart4!$D$5:$GT$314,MATCH(Import_LA_Code,DatasheetPart4!$B$5:$B$314,0),MATCH(CONCATENATE($W185,"/",S$10),DatasheetPart4!$D$3:$GZ$3,0))</f>
        <v>7396084</v>
      </c>
      <c r="T185" s="798"/>
      <c r="U185" s="2"/>
      <c r="V185" s="553"/>
      <c r="W185" s="239" t="str">
        <f>LEFT(C185,2)</f>
        <v>62</v>
      </c>
    </row>
    <row r="186" spans="1:23" ht="18" customHeight="1" x14ac:dyDescent="0.2">
      <c r="A186" s="13"/>
      <c r="B186" s="2"/>
      <c r="C186" s="5"/>
      <c r="D186" s="5"/>
      <c r="E186" s="5"/>
      <c r="F186" s="16"/>
      <c r="G186" s="16"/>
      <c r="H186" s="16"/>
      <c r="I186" s="16"/>
      <c r="J186" s="16"/>
      <c r="K186" s="16"/>
      <c r="L186" s="16"/>
      <c r="M186" s="16"/>
      <c r="N186" s="16"/>
      <c r="O186" s="16"/>
      <c r="P186" s="16"/>
      <c r="Q186" s="16"/>
      <c r="R186" s="16"/>
      <c r="S186" s="16"/>
      <c r="T186" s="16"/>
      <c r="U186" s="2"/>
      <c r="V186" s="553"/>
    </row>
    <row r="187" spans="1:23" ht="18" customHeight="1" thickBot="1" x14ac:dyDescent="0.3">
      <c r="A187" s="530"/>
      <c r="B187" s="2"/>
      <c r="C187" s="644" t="s">
        <v>3253</v>
      </c>
      <c r="D187" s="5"/>
      <c r="E187" s="5"/>
      <c r="F187" s="16"/>
      <c r="G187" s="16"/>
      <c r="H187" s="16"/>
      <c r="I187" s="16"/>
      <c r="J187" s="16"/>
      <c r="K187" s="16"/>
      <c r="L187" s="16"/>
      <c r="M187" s="16"/>
      <c r="N187" s="16"/>
      <c r="O187" s="16"/>
      <c r="P187" s="16"/>
      <c r="Q187" s="16"/>
      <c r="R187" s="16"/>
      <c r="S187" s="16"/>
      <c r="T187" s="16"/>
      <c r="U187" s="2"/>
      <c r="V187" s="553"/>
    </row>
    <row r="188" spans="1:23" ht="18" customHeight="1" thickBot="1" x14ac:dyDescent="0.25">
      <c r="A188" s="530"/>
      <c r="B188" s="2"/>
      <c r="C188" s="283" t="s">
        <v>3254</v>
      </c>
      <c r="D188" s="5"/>
      <c r="E188" s="5"/>
      <c r="F188" s="16"/>
      <c r="G188" s="16"/>
      <c r="H188" s="16"/>
      <c r="I188" s="16"/>
      <c r="J188" s="16"/>
      <c r="K188" s="797">
        <f>INDEX(DatasheetPart4!$D$5:$GT$314,MATCH(Import_LA_Code,DatasheetPart4!$B$5:$B$314,0),MATCH(CONCATENATE($W188,"/",K$10),DatasheetPart4!$D$3:$GZ$3,0))</f>
        <v>540650</v>
      </c>
      <c r="L188" s="798"/>
      <c r="M188" s="2"/>
      <c r="N188" s="2"/>
      <c r="O188" s="797">
        <f>INDEX(DatasheetPart4!$D$5:$GT$314,MATCH(Import_LA_Code,DatasheetPart4!$B$5:$B$314,0),MATCH(CONCATENATE($W188,"/",O$10),DatasheetPart4!$D$3:$GZ$3,0))</f>
        <v>379</v>
      </c>
      <c r="P188" s="798"/>
      <c r="Q188" s="2"/>
      <c r="R188" s="2"/>
      <c r="S188" s="797">
        <f>INDEX(DatasheetPart4!$D$5:$GT$314,MATCH(Import_LA_Code,DatasheetPart4!$B$5:$B$314,0),MATCH(CONCATENATE($W188,"/",S$10),DatasheetPart4!$D$3:$GZ$3,0))</f>
        <v>3671</v>
      </c>
      <c r="T188" s="798"/>
      <c r="U188" s="2"/>
      <c r="V188" s="553"/>
      <c r="W188" s="239" t="str">
        <f>LEFT(C188,2)</f>
        <v>63</v>
      </c>
    </row>
    <row r="189" spans="1:23" ht="18" customHeight="1" x14ac:dyDescent="0.2">
      <c r="A189" s="530"/>
      <c r="B189" s="2"/>
      <c r="C189" s="5"/>
      <c r="D189" s="5"/>
      <c r="E189" s="5"/>
      <c r="F189" s="16"/>
      <c r="G189" s="16"/>
      <c r="H189" s="16"/>
      <c r="I189" s="16"/>
      <c r="J189" s="16"/>
      <c r="K189" s="16"/>
      <c r="L189" s="16"/>
      <c r="M189" s="16"/>
      <c r="N189" s="16"/>
      <c r="O189" s="16"/>
      <c r="P189" s="16"/>
      <c r="Q189" s="16"/>
      <c r="R189" s="16"/>
      <c r="S189" s="16"/>
      <c r="T189" s="16"/>
      <c r="U189" s="2"/>
      <c r="V189" s="553"/>
    </row>
    <row r="190" spans="1:23" ht="18" customHeight="1" thickBot="1" x14ac:dyDescent="0.3">
      <c r="A190" s="13"/>
      <c r="B190" s="2"/>
      <c r="C190" s="79" t="s">
        <v>2748</v>
      </c>
      <c r="D190" s="5"/>
      <c r="E190" s="5"/>
      <c r="F190" s="16"/>
      <c r="G190" s="16"/>
      <c r="H190" s="16"/>
      <c r="I190" s="16"/>
      <c r="J190" s="16"/>
      <c r="K190" s="16"/>
      <c r="L190" s="16"/>
      <c r="M190" s="16"/>
      <c r="N190" s="16"/>
      <c r="O190" s="16"/>
      <c r="P190" s="16"/>
      <c r="Q190" s="16"/>
      <c r="R190" s="16"/>
      <c r="S190" s="16"/>
      <c r="T190" s="16"/>
      <c r="U190" s="2"/>
      <c r="V190" s="553"/>
    </row>
    <row r="191" spans="1:23" ht="18" customHeight="1" thickBot="1" x14ac:dyDescent="0.25">
      <c r="A191" s="13"/>
      <c r="B191" s="2"/>
      <c r="C191" s="5" t="s">
        <v>3251</v>
      </c>
      <c r="D191" s="5"/>
      <c r="E191" s="5"/>
      <c r="F191" s="16"/>
      <c r="G191" s="16"/>
      <c r="H191" s="16"/>
      <c r="I191" s="16"/>
      <c r="J191" s="16"/>
      <c r="K191" s="797">
        <f>INDEX(DatasheetPart4!$D$5:$GT$314,MATCH(Import_LA_Code,DatasheetPart4!$B$5:$B$314,0),MATCH(CONCATENATE($W191,"/",K$10),DatasheetPart4!$D$3:$GZ$3,0))</f>
        <v>0</v>
      </c>
      <c r="L191" s="798"/>
      <c r="M191" s="2"/>
      <c r="N191" s="2"/>
      <c r="O191" s="797">
        <f>INDEX(DatasheetPart4!$D$5:$GT$314,MATCH(Import_LA_Code,DatasheetPart4!$B$5:$B$314,0),MATCH(CONCATENATE($W191,"/",O$10),DatasheetPart4!$D$3:$GZ$3,0))</f>
        <v>0</v>
      </c>
      <c r="P191" s="798"/>
      <c r="Q191" s="2"/>
      <c r="R191" s="2"/>
      <c r="S191" s="797">
        <f>INDEX(DatasheetPart4!$D$5:$GT$314,MATCH(Import_LA_Code,DatasheetPart4!$B$5:$B$314,0),MATCH(CONCATENATE($W191,"/",S$10),DatasheetPart4!$D$3:$GZ$3,0))</f>
        <v>0</v>
      </c>
      <c r="T191" s="798"/>
      <c r="U191" s="2"/>
      <c r="V191" s="553"/>
      <c r="W191" s="239" t="str">
        <f>LEFT(C191,2)</f>
        <v>64</v>
      </c>
    </row>
    <row r="192" spans="1:23" ht="18" customHeight="1" x14ac:dyDescent="0.2">
      <c r="A192" s="13"/>
      <c r="B192" s="2"/>
      <c r="C192" s="5"/>
      <c r="D192" s="5"/>
      <c r="E192" s="5"/>
      <c r="F192" s="16"/>
      <c r="G192" s="16"/>
      <c r="H192" s="16"/>
      <c r="I192" s="16"/>
      <c r="J192" s="16"/>
      <c r="K192" s="16"/>
      <c r="L192" s="16"/>
      <c r="M192" s="16"/>
      <c r="N192" s="16"/>
      <c r="O192" s="16"/>
      <c r="P192" s="16"/>
      <c r="Q192" s="16"/>
      <c r="R192" s="16"/>
      <c r="S192" s="16"/>
      <c r="T192" s="16"/>
      <c r="U192" s="2"/>
      <c r="V192" s="553"/>
    </row>
    <row r="193" spans="1:23" ht="18" customHeight="1" thickBot="1" x14ac:dyDescent="0.3">
      <c r="A193" s="13"/>
      <c r="B193" s="2"/>
      <c r="C193" s="79" t="s">
        <v>2749</v>
      </c>
      <c r="D193" s="5"/>
      <c r="E193" s="5"/>
      <c r="F193" s="16"/>
      <c r="G193" s="16"/>
      <c r="H193" s="16"/>
      <c r="I193" s="16"/>
      <c r="J193" s="16"/>
      <c r="K193" s="16"/>
      <c r="L193" s="16"/>
      <c r="M193" s="16"/>
      <c r="N193" s="16"/>
      <c r="O193" s="16"/>
      <c r="P193" s="16"/>
      <c r="Q193" s="16"/>
      <c r="R193" s="16"/>
      <c r="S193" s="16"/>
      <c r="T193" s="16"/>
      <c r="U193" s="2"/>
      <c r="V193" s="553"/>
    </row>
    <row r="194" spans="1:23" ht="18" customHeight="1" thickBot="1" x14ac:dyDescent="0.25">
      <c r="A194" s="13"/>
      <c r="B194" s="2"/>
      <c r="C194" s="5" t="s">
        <v>3252</v>
      </c>
      <c r="D194" s="5"/>
      <c r="E194" s="5"/>
      <c r="F194" s="16"/>
      <c r="G194" s="16"/>
      <c r="H194" s="16"/>
      <c r="I194" s="16"/>
      <c r="J194" s="16"/>
      <c r="K194" s="797">
        <f>INDEX(DatasheetPart4!$D$5:$GT$314,MATCH(Import_LA_Code,DatasheetPart4!$B$5:$B$314,0),MATCH(CONCATENATE($W194,"/",K$10),DatasheetPart4!$D$3:$GZ$3,0))</f>
        <v>49749</v>
      </c>
      <c r="L194" s="798"/>
      <c r="M194" s="2"/>
      <c r="N194" s="2"/>
      <c r="O194" s="797">
        <f>INDEX(DatasheetPart4!$D$5:$GT$314,MATCH(Import_LA_Code,DatasheetPart4!$B$5:$B$314,0),MATCH(CONCATENATE($W194,"/",O$10),DatasheetPart4!$D$3:$GZ$3,0))</f>
        <v>0</v>
      </c>
      <c r="P194" s="798"/>
      <c r="Q194" s="2"/>
      <c r="R194" s="2"/>
      <c r="S194" s="797">
        <f>INDEX(DatasheetPart4!$D$5:$GT$314,MATCH(Import_LA_Code,DatasheetPart4!$B$5:$B$314,0),MATCH(CONCATENATE($W194,"/",S$10),DatasheetPart4!$D$3:$GZ$3,0))</f>
        <v>0</v>
      </c>
      <c r="T194" s="798"/>
      <c r="U194" s="2"/>
      <c r="V194" s="553"/>
      <c r="W194" s="239" t="str">
        <f>LEFT(C194,2)</f>
        <v>65</v>
      </c>
    </row>
    <row r="195" spans="1:23" ht="18" customHeight="1" thickBot="1" x14ac:dyDescent="0.25">
      <c r="A195" s="13"/>
      <c r="B195" s="2"/>
      <c r="C195" s="57"/>
      <c r="D195" s="39"/>
      <c r="E195" s="16"/>
      <c r="F195" s="16"/>
      <c r="G195" s="16"/>
      <c r="H195" s="16"/>
      <c r="I195" s="16"/>
      <c r="J195" s="16"/>
      <c r="K195" s="16"/>
      <c r="L195" s="16"/>
      <c r="M195" s="16"/>
      <c r="N195" s="16"/>
      <c r="O195" s="16"/>
      <c r="P195" s="16"/>
      <c r="Q195" s="16"/>
      <c r="R195" s="16"/>
      <c r="S195" s="16"/>
      <c r="T195" s="16"/>
      <c r="U195" s="2"/>
      <c r="V195" s="553"/>
    </row>
    <row r="196" spans="1:23" ht="18" customHeight="1" x14ac:dyDescent="0.25">
      <c r="A196" s="13"/>
      <c r="B196" s="2"/>
      <c r="C196" s="412"/>
      <c r="D196" s="413"/>
      <c r="E196" s="414"/>
      <c r="F196" s="414"/>
      <c r="G196" s="414"/>
      <c r="H196" s="414"/>
      <c r="I196" s="414"/>
      <c r="J196" s="414"/>
      <c r="K196" s="414"/>
      <c r="L196" s="415"/>
      <c r="M196" s="415"/>
      <c r="N196" s="415"/>
      <c r="O196" s="416"/>
      <c r="P196" s="414"/>
      <c r="Q196" s="417"/>
      <c r="R196" s="417"/>
      <c r="S196" s="414"/>
      <c r="T196" s="414"/>
      <c r="U196" s="418"/>
      <c r="V196" s="37"/>
    </row>
    <row r="197" spans="1:23" ht="18" customHeight="1" thickBot="1" x14ac:dyDescent="0.3">
      <c r="A197" s="13"/>
      <c r="B197" s="2"/>
      <c r="C197" s="419" t="s">
        <v>1001</v>
      </c>
      <c r="D197" s="390"/>
      <c r="E197" s="184"/>
      <c r="F197" s="184"/>
      <c r="G197" s="184"/>
      <c r="H197" s="184"/>
      <c r="I197" s="184"/>
      <c r="J197" s="184"/>
      <c r="K197" s="184"/>
      <c r="L197" s="409"/>
      <c r="M197" s="409"/>
      <c r="N197" s="409"/>
      <c r="O197" s="410"/>
      <c r="P197" s="184"/>
      <c r="Q197" s="411"/>
      <c r="R197" s="411"/>
      <c r="S197" s="184"/>
      <c r="T197" s="429"/>
      <c r="U197" s="420"/>
      <c r="V197" s="37"/>
    </row>
    <row r="198" spans="1:23" ht="18" customHeight="1" thickBot="1" x14ac:dyDescent="0.3">
      <c r="A198" s="13"/>
      <c r="B198" s="2"/>
      <c r="C198" s="829" t="s">
        <v>3255</v>
      </c>
      <c r="D198" s="830"/>
      <c r="E198" s="830"/>
      <c r="F198" s="184"/>
      <c r="G198" s="184"/>
      <c r="H198" s="184"/>
      <c r="I198" s="184"/>
      <c r="J198" s="184"/>
      <c r="K198" s="797">
        <f>INDEX(DatasheetPart4!$D$5:$GT$314,MATCH(Import_LA_Code,DatasheetPart4!$B$5:$B$314,0),MATCH(CONCATENATE($W198,"/",K$10),DatasheetPart4!$D$3:$GZ$3,0))</f>
        <v>3435833415</v>
      </c>
      <c r="L198" s="798"/>
      <c r="M198" s="409"/>
      <c r="N198" s="409"/>
      <c r="O198" s="797">
        <f>INDEX(DatasheetPart4!$D$5:$GT$314,MATCH(Import_LA_Code,DatasheetPart4!$B$5:$B$314,0),MATCH(CONCATENATE($W198,"/",O$10),DatasheetPart4!$D$3:$GZ$3,0))</f>
        <v>955565153</v>
      </c>
      <c r="P198" s="798"/>
      <c r="Q198" s="411"/>
      <c r="R198" s="411"/>
      <c r="S198" s="797">
        <f>INDEX(DatasheetPart4!$D$5:$GT$314,MATCH(Import_LA_Code,DatasheetPart4!$B$5:$B$314,0),MATCH(CONCATENATE($W198,"/",S$10),DatasheetPart4!$D$3:$GZ$3,0))</f>
        <v>40390456</v>
      </c>
      <c r="T198" s="798"/>
      <c r="U198" s="420"/>
      <c r="V198" s="37"/>
      <c r="W198" s="239" t="str">
        <f>LEFT(C198,2)</f>
        <v>66</v>
      </c>
    </row>
    <row r="199" spans="1:23" ht="18" customHeight="1" thickBot="1" x14ac:dyDescent="0.3">
      <c r="A199" s="13"/>
      <c r="B199" s="2"/>
      <c r="C199" s="421"/>
      <c r="D199" s="633"/>
      <c r="E199" s="634"/>
      <c r="F199" s="184"/>
      <c r="G199" s="184"/>
      <c r="H199" s="184"/>
      <c r="I199" s="184"/>
      <c r="J199" s="184"/>
      <c r="K199" s="184"/>
      <c r="L199" s="409"/>
      <c r="M199" s="409"/>
      <c r="N199" s="409"/>
      <c r="O199" s="410"/>
      <c r="P199" s="184"/>
      <c r="Q199" s="411"/>
      <c r="R199" s="411"/>
      <c r="S199" s="184"/>
      <c r="T199" s="184"/>
      <c r="U199" s="420"/>
      <c r="V199" s="37"/>
    </row>
    <row r="200" spans="1:23" ht="18" customHeight="1" thickBot="1" x14ac:dyDescent="0.3">
      <c r="A200" s="530"/>
      <c r="B200" s="2"/>
      <c r="C200" s="421" t="s">
        <v>3256</v>
      </c>
      <c r="D200" s="633"/>
      <c r="E200" s="634"/>
      <c r="F200" s="184"/>
      <c r="G200" s="184"/>
      <c r="H200" s="184"/>
      <c r="I200" s="184"/>
      <c r="J200" s="184"/>
      <c r="K200" s="797">
        <f>INDEX(DatasheetPart4!$D$5:$GT$314,MATCH(Import_LA_Code,DatasheetPart4!$B$5:$B$314,0),MATCH(CONCATENATE($W200,"/",K$10),DatasheetPart4!$D$3:$GZ$3,0))</f>
        <v>-1334755585</v>
      </c>
      <c r="L200" s="798"/>
      <c r="M200" s="409"/>
      <c r="N200" s="409"/>
      <c r="O200" s="797">
        <f>INDEX(DatasheetPart4!$D$5:$GT$314,MATCH(Import_LA_Code,DatasheetPart4!$B$5:$B$314,0),MATCH(CONCATENATE($W200,"/",O$10),DatasheetPart4!$D$3:$GZ$3,0))</f>
        <v>7558940</v>
      </c>
      <c r="P200" s="798"/>
      <c r="Q200" s="411"/>
      <c r="R200" s="411"/>
      <c r="S200" s="797">
        <f>INDEX(DatasheetPart4!$D$5:$GT$314,MATCH(Import_LA_Code,DatasheetPart4!$B$5:$B$314,0),MATCH(CONCATENATE($W200,"/",S$10),DatasheetPart4!$D$3:$GZ$3,0))</f>
        <v>2437608</v>
      </c>
      <c r="T200" s="798"/>
      <c r="U200" s="420"/>
      <c r="V200" s="553"/>
      <c r="W200" s="239" t="str">
        <f>LEFT(C200,2)</f>
        <v>67</v>
      </c>
    </row>
    <row r="201" spans="1:23" ht="18" customHeight="1" thickBot="1" x14ac:dyDescent="0.3">
      <c r="A201" s="530"/>
      <c r="B201" s="2"/>
      <c r="C201" s="422"/>
      <c r="D201" s="423"/>
      <c r="E201" s="424"/>
      <c r="F201" s="424"/>
      <c r="G201" s="424"/>
      <c r="H201" s="424"/>
      <c r="I201" s="424"/>
      <c r="J201" s="424"/>
      <c r="K201" s="424"/>
      <c r="L201" s="425"/>
      <c r="M201" s="425"/>
      <c r="N201" s="425"/>
      <c r="O201" s="426"/>
      <c r="P201" s="424"/>
      <c r="Q201" s="427"/>
      <c r="R201" s="427"/>
      <c r="S201" s="424"/>
      <c r="T201" s="424"/>
      <c r="U201" s="428"/>
      <c r="V201" s="553"/>
    </row>
    <row r="202" spans="1:23" ht="18" customHeight="1" x14ac:dyDescent="0.25">
      <c r="A202" s="13"/>
      <c r="B202" s="2"/>
      <c r="C202" s="39"/>
      <c r="D202" s="39"/>
      <c r="E202" s="16"/>
      <c r="F202" s="16"/>
      <c r="G202" s="16"/>
      <c r="H202" s="16"/>
      <c r="I202" s="16"/>
      <c r="J202" s="16"/>
      <c r="K202" s="16"/>
      <c r="L202" s="47"/>
      <c r="M202" s="47"/>
      <c r="N202" s="47"/>
      <c r="O202" s="56"/>
      <c r="P202" s="16"/>
      <c r="Q202" s="60"/>
      <c r="R202" s="60"/>
      <c r="S202" s="16"/>
      <c r="T202" s="16"/>
      <c r="U202" s="2"/>
      <c r="V202" s="37"/>
    </row>
    <row r="203" spans="1:23" ht="15.75" thickBot="1" x14ac:dyDescent="0.25">
      <c r="A203" s="14"/>
      <c r="B203" s="15"/>
      <c r="C203" s="92"/>
      <c r="D203" s="92"/>
      <c r="E203" s="15"/>
      <c r="F203" s="15"/>
      <c r="G203" s="92"/>
      <c r="H203" s="92"/>
      <c r="I203" s="15"/>
      <c r="J203" s="15"/>
      <c r="K203" s="92"/>
      <c r="L203" s="92"/>
      <c r="M203" s="15"/>
      <c r="N203" s="15"/>
      <c r="O203" s="92"/>
      <c r="P203" s="92"/>
      <c r="Q203" s="15"/>
      <c r="R203" s="15"/>
      <c r="S203" s="92"/>
      <c r="T203" s="92"/>
      <c r="U203" s="15"/>
      <c r="V203" s="38"/>
    </row>
  </sheetData>
  <mergeCells count="263">
    <mergeCell ref="S103:T103"/>
    <mergeCell ref="C155:E155"/>
    <mergeCell ref="C157:G157"/>
    <mergeCell ref="C159:G159"/>
    <mergeCell ref="C181:E181"/>
    <mergeCell ref="K181:L181"/>
    <mergeCell ref="O181:P181"/>
    <mergeCell ref="S181:T181"/>
    <mergeCell ref="S109:T109"/>
    <mergeCell ref="O109:P109"/>
    <mergeCell ref="K109:L109"/>
    <mergeCell ref="S122:T122"/>
    <mergeCell ref="K125:L125"/>
    <mergeCell ref="O117:P117"/>
    <mergeCell ref="K117:L117"/>
    <mergeCell ref="S119:T119"/>
    <mergeCell ref="K149:L149"/>
    <mergeCell ref="S125:T125"/>
    <mergeCell ref="S132:T132"/>
    <mergeCell ref="S134:T134"/>
    <mergeCell ref="C165:E165"/>
    <mergeCell ref="C167:G167"/>
    <mergeCell ref="C169:G169"/>
    <mergeCell ref="K152:L152"/>
    <mergeCell ref="O159:P159"/>
    <mergeCell ref="K159:L159"/>
    <mergeCell ref="S155:T155"/>
    <mergeCell ref="K157:L157"/>
    <mergeCell ref="O157:P157"/>
    <mergeCell ref="S159:T159"/>
    <mergeCell ref="K129:L129"/>
    <mergeCell ref="O145:P145"/>
    <mergeCell ref="S145:T145"/>
    <mergeCell ref="O152:P152"/>
    <mergeCell ref="S152:T152"/>
    <mergeCell ref="S136:T136"/>
    <mergeCell ref="K145:L145"/>
    <mergeCell ref="K143:L143"/>
    <mergeCell ref="C172:E172"/>
    <mergeCell ref="C174:G174"/>
    <mergeCell ref="C176:F176"/>
    <mergeCell ref="K194:L194"/>
    <mergeCell ref="O194:P194"/>
    <mergeCell ref="S194:T194"/>
    <mergeCell ref="K185:L185"/>
    <mergeCell ref="O185:P185"/>
    <mergeCell ref="S185:T185"/>
    <mergeCell ref="K188:L188"/>
    <mergeCell ref="O188:P188"/>
    <mergeCell ref="S188:T188"/>
    <mergeCell ref="K191:L191"/>
    <mergeCell ref="O191:P191"/>
    <mergeCell ref="S191:T191"/>
    <mergeCell ref="K176:L176"/>
    <mergeCell ref="O176:P176"/>
    <mergeCell ref="C198:E198"/>
    <mergeCell ref="K162:L162"/>
    <mergeCell ref="O162:P162"/>
    <mergeCell ref="S162:T162"/>
    <mergeCell ref="K174:L174"/>
    <mergeCell ref="O174:P174"/>
    <mergeCell ref="S174:T174"/>
    <mergeCell ref="S165:T165"/>
    <mergeCell ref="K167:L167"/>
    <mergeCell ref="O167:P167"/>
    <mergeCell ref="S176:T176"/>
    <mergeCell ref="K172:L172"/>
    <mergeCell ref="O172:P172"/>
    <mergeCell ref="S172:T172"/>
    <mergeCell ref="K169:L169"/>
    <mergeCell ref="O165:P165"/>
    <mergeCell ref="S167:T167"/>
    <mergeCell ref="C179:E179"/>
    <mergeCell ref="K179:L179"/>
    <mergeCell ref="O179:P179"/>
    <mergeCell ref="S179:T179"/>
    <mergeCell ref="K183:L183"/>
    <mergeCell ref="O183:P183"/>
    <mergeCell ref="S183:T183"/>
    <mergeCell ref="A2:V2"/>
    <mergeCell ref="A3:V3"/>
    <mergeCell ref="C9:I9"/>
    <mergeCell ref="S86:T86"/>
    <mergeCell ref="K86:L86"/>
    <mergeCell ref="K18:L18"/>
    <mergeCell ref="K20:L20"/>
    <mergeCell ref="O20:P20"/>
    <mergeCell ref="K37:L37"/>
    <mergeCell ref="O18:P18"/>
    <mergeCell ref="K44:L44"/>
    <mergeCell ref="S18:T18"/>
    <mergeCell ref="K48:L48"/>
    <mergeCell ref="S33:T33"/>
    <mergeCell ref="K33:L33"/>
    <mergeCell ref="O82:P82"/>
    <mergeCell ref="O86:P86"/>
    <mergeCell ref="G68:H68"/>
    <mergeCell ref="S14:T15"/>
    <mergeCell ref="A4:V4"/>
    <mergeCell ref="S20:T20"/>
    <mergeCell ref="K23:L23"/>
    <mergeCell ref="K46:L46"/>
    <mergeCell ref="K55:L55"/>
    <mergeCell ref="F31:I31"/>
    <mergeCell ref="G36:H36"/>
    <mergeCell ref="G32:H32"/>
    <mergeCell ref="K32:L32"/>
    <mergeCell ref="O32:P32"/>
    <mergeCell ref="O58:P58"/>
    <mergeCell ref="O33:P33"/>
    <mergeCell ref="K51:L51"/>
    <mergeCell ref="O53:P53"/>
    <mergeCell ref="K39:L39"/>
    <mergeCell ref="K41:L41"/>
    <mergeCell ref="K53:L53"/>
    <mergeCell ref="K58:L58"/>
    <mergeCell ref="O55:P55"/>
    <mergeCell ref="O44:P44"/>
    <mergeCell ref="O46:P46"/>
    <mergeCell ref="O48:P48"/>
    <mergeCell ref="C65:E66"/>
    <mergeCell ref="G65:H65"/>
    <mergeCell ref="S58:T58"/>
    <mergeCell ref="G70:H70"/>
    <mergeCell ref="C64:E64"/>
    <mergeCell ref="A33:F33"/>
    <mergeCell ref="S32:T32"/>
    <mergeCell ref="K68:L68"/>
    <mergeCell ref="S62:T62"/>
    <mergeCell ref="K70:L70"/>
    <mergeCell ref="S65:T65"/>
    <mergeCell ref="G64:H64"/>
    <mergeCell ref="K65:L65"/>
    <mergeCell ref="K60:L60"/>
    <mergeCell ref="S60:T60"/>
    <mergeCell ref="S68:T68"/>
    <mergeCell ref="O70:P70"/>
    <mergeCell ref="S70:T70"/>
    <mergeCell ref="O65:P65"/>
    <mergeCell ref="O51:P51"/>
    <mergeCell ref="O60:P60"/>
    <mergeCell ref="K62:L62"/>
    <mergeCell ref="O62:P62"/>
    <mergeCell ref="F29:I30"/>
    <mergeCell ref="S17:T17"/>
    <mergeCell ref="K16:L16"/>
    <mergeCell ref="R29:U30"/>
    <mergeCell ref="O23:P23"/>
    <mergeCell ref="S23:T23"/>
    <mergeCell ref="S28:T28"/>
    <mergeCell ref="G28:H28"/>
    <mergeCell ref="K28:L28"/>
    <mergeCell ref="O28:P28"/>
    <mergeCell ref="A5:V5"/>
    <mergeCell ref="A7:V7"/>
    <mergeCell ref="O13:P13"/>
    <mergeCell ref="S13:T13"/>
    <mergeCell ref="K13:L13"/>
    <mergeCell ref="N14:Q15"/>
    <mergeCell ref="J14:M15"/>
    <mergeCell ref="G33:H33"/>
    <mergeCell ref="K36:L36"/>
    <mergeCell ref="C18:H18"/>
    <mergeCell ref="C20:H21"/>
    <mergeCell ref="K17:L17"/>
    <mergeCell ref="O17:P17"/>
    <mergeCell ref="N16:Q16"/>
    <mergeCell ref="S16:T16"/>
    <mergeCell ref="N31:Q31"/>
    <mergeCell ref="A6:V6"/>
    <mergeCell ref="C12:T12"/>
    <mergeCell ref="C27:U27"/>
    <mergeCell ref="O36:P36"/>
    <mergeCell ref="S36:T36"/>
    <mergeCell ref="N29:Q30"/>
    <mergeCell ref="J29:M30"/>
    <mergeCell ref="J31:M31"/>
    <mergeCell ref="G72:H72"/>
    <mergeCell ref="K78:L78"/>
    <mergeCell ref="K155:L155"/>
    <mergeCell ref="O155:P155"/>
    <mergeCell ref="O115:P115"/>
    <mergeCell ref="K115:L115"/>
    <mergeCell ref="K146:L146"/>
    <mergeCell ref="G73:H73"/>
    <mergeCell ref="G76:H76"/>
    <mergeCell ref="G78:H78"/>
    <mergeCell ref="O146:P146"/>
    <mergeCell ref="K82:L82"/>
    <mergeCell ref="K84:L84"/>
    <mergeCell ref="O84:P84"/>
    <mergeCell ref="O96:P96"/>
    <mergeCell ref="K92:L92"/>
    <mergeCell ref="K94:L94"/>
    <mergeCell ref="K96:L96"/>
    <mergeCell ref="O106:P106"/>
    <mergeCell ref="O94:P94"/>
    <mergeCell ref="O92:P92"/>
    <mergeCell ref="K99:L99"/>
    <mergeCell ref="O99:P99"/>
    <mergeCell ref="K101:L101"/>
    <mergeCell ref="R31:U31"/>
    <mergeCell ref="K89:L89"/>
    <mergeCell ref="K200:L200"/>
    <mergeCell ref="O200:P200"/>
    <mergeCell ref="S200:T200"/>
    <mergeCell ref="O198:P198"/>
    <mergeCell ref="S198:T198"/>
    <mergeCell ref="K198:L198"/>
    <mergeCell ref="O169:P169"/>
    <mergeCell ref="S169:T169"/>
    <mergeCell ref="K165:L165"/>
    <mergeCell ref="O89:P89"/>
    <mergeCell ref="O68:P68"/>
    <mergeCell ref="S82:T82"/>
    <mergeCell ref="S92:T92"/>
    <mergeCell ref="S94:T94"/>
    <mergeCell ref="S106:T106"/>
    <mergeCell ref="S84:T84"/>
    <mergeCell ref="S99:T99"/>
    <mergeCell ref="S89:T89"/>
    <mergeCell ref="S96:T96"/>
    <mergeCell ref="O101:P101"/>
    <mergeCell ref="S101:T101"/>
    <mergeCell ref="K103:L103"/>
    <mergeCell ref="K127:L127"/>
    <mergeCell ref="O129:P129"/>
    <mergeCell ref="K136:L136"/>
    <mergeCell ref="O136:P136"/>
    <mergeCell ref="O139:P139"/>
    <mergeCell ref="K141:L141"/>
    <mergeCell ref="K139:L139"/>
    <mergeCell ref="C73:E74"/>
    <mergeCell ref="K132:L132"/>
    <mergeCell ref="O132:P132"/>
    <mergeCell ref="O127:P127"/>
    <mergeCell ref="O103:P103"/>
    <mergeCell ref="K119:L119"/>
    <mergeCell ref="K112:L112"/>
    <mergeCell ref="O125:P125"/>
    <mergeCell ref="K106:L106"/>
    <mergeCell ref="K73:L73"/>
    <mergeCell ref="K76:L76"/>
    <mergeCell ref="K134:L134"/>
    <mergeCell ref="O134:P134"/>
    <mergeCell ref="K122:L122"/>
    <mergeCell ref="O119:P119"/>
    <mergeCell ref="S112:T112"/>
    <mergeCell ref="S117:T117"/>
    <mergeCell ref="S115:T115"/>
    <mergeCell ref="S139:T139"/>
    <mergeCell ref="S141:T141"/>
    <mergeCell ref="S149:T149"/>
    <mergeCell ref="O141:P141"/>
    <mergeCell ref="S146:T146"/>
    <mergeCell ref="S157:T157"/>
    <mergeCell ref="O143:P143"/>
    <mergeCell ref="S143:T143"/>
    <mergeCell ref="O122:P122"/>
    <mergeCell ref="O112:P112"/>
    <mergeCell ref="O149:P149"/>
    <mergeCell ref="S127:T127"/>
    <mergeCell ref="S129:T129"/>
  </mergeCells>
  <phoneticPr fontId="10" type="noConversion"/>
  <printOptions horizontalCentered="1"/>
  <pageMargins left="0.59055118110236227" right="0.59055118110236227" top="0.59055118110236227" bottom="0.59055118110236227" header="0.51181102362204722" footer="0.51181102362204722"/>
  <pageSetup paperSize="9" scale="10" fitToHeight="0" orientation="portrait" r:id="rId1"/>
  <headerFooter alignWithMargins="0"/>
  <rowBreaks count="1" manualBreakCount="1">
    <brk id="71"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F116"/>
  <sheetViews>
    <sheetView showGridLines="0" topLeftCell="A21" zoomScaleNormal="100" workbookViewId="0">
      <selection activeCell="B1" sqref="B1"/>
    </sheetView>
  </sheetViews>
  <sheetFormatPr defaultColWidth="9.140625" defaultRowHeight="15" x14ac:dyDescent="0.2"/>
  <cols>
    <col min="1" max="2" width="1.85546875" style="4" customWidth="1"/>
    <col min="3" max="3" width="5.5703125" style="4" customWidth="1"/>
    <col min="4" max="6" width="9.140625" style="4"/>
    <col min="7" max="7" width="10.85546875" style="4" bestFit="1" customWidth="1"/>
    <col min="8" max="8" width="9.140625" style="4"/>
    <col min="9" max="9" width="13" style="4" bestFit="1" customWidth="1"/>
    <col min="10" max="10" width="6.42578125" style="4" customWidth="1"/>
    <col min="11" max="11" width="2.85546875" style="4" customWidth="1"/>
    <col min="12" max="12" width="9.140625" style="4" customWidth="1"/>
    <col min="13" max="13" width="9.140625" style="4"/>
    <col min="14" max="15" width="2.85546875" style="4" customWidth="1"/>
    <col min="16" max="16" width="12.85546875" style="4" bestFit="1" customWidth="1"/>
    <col min="17" max="17" width="9.140625" style="4"/>
    <col min="18" max="19" width="2.85546875" style="4" customWidth="1"/>
    <col min="20" max="20" width="11" style="4" customWidth="1"/>
    <col min="21" max="21" width="9.5703125" style="4" customWidth="1"/>
    <col min="22" max="23" width="2.85546875" style="4" customWidth="1"/>
    <col min="24" max="25" width="11.42578125" style="4" customWidth="1"/>
    <col min="26" max="27" width="2.85546875" style="4" customWidth="1"/>
    <col min="28" max="28" width="9.140625" style="4"/>
    <col min="29" max="29" width="11.140625" style="4" customWidth="1"/>
    <col min="30" max="30" width="1.5703125" style="4" customWidth="1"/>
    <col min="31" max="31" width="1.85546875" style="4" customWidth="1"/>
    <col min="32" max="32" width="9.140625" style="380" customWidth="1"/>
    <col min="33" max="44" width="9.140625" style="4" customWidth="1"/>
    <col min="45" max="16384" width="9.140625" style="4"/>
  </cols>
  <sheetData>
    <row r="1" spans="1:31" x14ac:dyDescent="0.2">
      <c r="A1" s="10"/>
      <c r="B1" s="11" t="s">
        <v>753</v>
      </c>
      <c r="C1" s="11"/>
      <c r="D1" s="11"/>
      <c r="E1" s="11"/>
      <c r="F1" s="55">
        <f>+'Part 1'!F1</f>
        <v>310</v>
      </c>
      <c r="G1" s="11"/>
      <c r="H1" s="11"/>
      <c r="I1" s="11"/>
      <c r="J1" s="11"/>
      <c r="K1" s="571"/>
      <c r="L1" s="11"/>
      <c r="M1" s="11"/>
      <c r="N1" s="11"/>
      <c r="O1" s="11"/>
      <c r="P1" s="11"/>
      <c r="Q1" s="11"/>
      <c r="R1" s="11"/>
      <c r="S1" s="11"/>
      <c r="T1" s="11"/>
      <c r="U1" s="693"/>
      <c r="V1" s="693"/>
      <c r="W1" s="693"/>
      <c r="X1" s="11"/>
      <c r="Y1" s="11"/>
      <c r="Z1" s="11"/>
      <c r="AA1" s="11"/>
      <c r="AB1" s="11"/>
      <c r="AC1" s="11"/>
      <c r="AD1" s="11"/>
      <c r="AE1" s="12"/>
    </row>
    <row r="2" spans="1:31" ht="15.75" x14ac:dyDescent="0.25">
      <c r="A2" s="722" t="s">
        <v>34</v>
      </c>
      <c r="B2" s="695"/>
      <c r="C2" s="695"/>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c r="AD2" s="695"/>
      <c r="AE2" s="696"/>
    </row>
    <row r="3" spans="1:31" ht="15.75" x14ac:dyDescent="0.25">
      <c r="A3" s="694" t="str">
        <f>'Part 1'!A3</f>
        <v>2022-23</v>
      </c>
      <c r="B3" s="695"/>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6"/>
    </row>
    <row r="4" spans="1:31" x14ac:dyDescent="0.2">
      <c r="A4" s="33"/>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3"/>
    </row>
    <row r="5" spans="1:31" x14ac:dyDescent="0.2">
      <c r="A5" s="731" t="s">
        <v>38</v>
      </c>
      <c r="B5" s="732"/>
      <c r="C5" s="732"/>
      <c r="D5" s="732"/>
      <c r="E5" s="732"/>
      <c r="F5" s="732"/>
      <c r="G5" s="732"/>
      <c r="H5" s="732"/>
      <c r="I5" s="732"/>
      <c r="J5" s="732"/>
      <c r="K5" s="732"/>
      <c r="L5" s="732"/>
      <c r="M5" s="732"/>
      <c r="N5" s="732"/>
      <c r="O5" s="732"/>
      <c r="P5" s="732"/>
      <c r="Q5" s="732"/>
      <c r="R5" s="732"/>
      <c r="S5" s="732"/>
      <c r="T5" s="732"/>
      <c r="U5" s="732"/>
      <c r="V5" s="732"/>
      <c r="W5" s="732"/>
      <c r="X5" s="732"/>
      <c r="Y5" s="732"/>
      <c r="Z5" s="732"/>
      <c r="AA5" s="732"/>
      <c r="AB5" s="732"/>
      <c r="AC5" s="732"/>
      <c r="AD5" s="732"/>
      <c r="AE5" s="733"/>
    </row>
    <row r="6" spans="1:31" x14ac:dyDescent="0.2">
      <c r="A6" s="61"/>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3"/>
    </row>
    <row r="7" spans="1:31" x14ac:dyDescent="0.2">
      <c r="A7" s="697" t="s">
        <v>37</v>
      </c>
      <c r="B7" s="698"/>
      <c r="C7" s="698"/>
      <c r="D7" s="698"/>
      <c r="E7" s="698"/>
      <c r="F7" s="698"/>
      <c r="G7" s="698"/>
      <c r="H7" s="698"/>
      <c r="I7" s="698"/>
      <c r="J7" s="698"/>
      <c r="K7" s="698"/>
      <c r="L7" s="698"/>
      <c r="M7" s="698"/>
      <c r="N7" s="698"/>
      <c r="O7" s="698"/>
      <c r="P7" s="698"/>
      <c r="Q7" s="698"/>
      <c r="R7" s="698"/>
      <c r="S7" s="698"/>
      <c r="T7" s="698"/>
      <c r="U7" s="698"/>
      <c r="V7" s="698"/>
      <c r="W7" s="698"/>
      <c r="X7" s="698"/>
      <c r="Y7" s="698"/>
      <c r="Z7" s="698"/>
      <c r="AA7" s="698"/>
      <c r="AB7" s="698"/>
      <c r="AC7" s="698"/>
      <c r="AD7" s="698"/>
      <c r="AE7" s="699"/>
    </row>
    <row r="8" spans="1:31" ht="15.75" thickBot="1" x14ac:dyDescent="0.25">
      <c r="A8" s="30"/>
      <c r="B8" s="31"/>
      <c r="C8" s="31"/>
      <c r="D8" s="31"/>
      <c r="E8" s="31"/>
      <c r="F8" s="31"/>
      <c r="G8" s="31"/>
      <c r="H8" s="31"/>
      <c r="I8" s="31"/>
      <c r="J8" s="31"/>
      <c r="K8" s="572"/>
      <c r="L8" s="31"/>
      <c r="M8" s="31"/>
      <c r="N8" s="31"/>
      <c r="O8" s="31"/>
      <c r="P8" s="31"/>
      <c r="Q8" s="31"/>
      <c r="R8" s="31"/>
      <c r="S8" s="31"/>
      <c r="T8" s="31"/>
      <c r="U8" s="31"/>
      <c r="V8" s="31"/>
      <c r="W8" s="31"/>
      <c r="X8" s="31"/>
      <c r="Y8" s="31"/>
      <c r="Z8" s="31"/>
      <c r="AA8" s="31"/>
      <c r="AB8" s="65"/>
      <c r="AC8" s="381"/>
      <c r="AD8" s="31"/>
      <c r="AE8" s="32"/>
    </row>
    <row r="9" spans="1:31" x14ac:dyDescent="0.2">
      <c r="A9" s="6"/>
      <c r="B9" s="5"/>
      <c r="C9" s="5"/>
      <c r="D9" s="5"/>
      <c r="E9" s="5"/>
      <c r="F9" s="5"/>
      <c r="G9" s="5"/>
      <c r="H9" s="5"/>
      <c r="I9" s="5"/>
      <c r="J9" s="5"/>
      <c r="K9" s="5"/>
      <c r="L9" s="480">
        <v>1</v>
      </c>
      <c r="M9" s="480"/>
      <c r="N9" s="480"/>
      <c r="O9" s="480"/>
      <c r="P9" s="480">
        <v>2</v>
      </c>
      <c r="Q9" s="480"/>
      <c r="R9" s="480"/>
      <c r="S9" s="480"/>
      <c r="T9" s="480">
        <v>3</v>
      </c>
      <c r="U9" s="480"/>
      <c r="V9" s="480"/>
      <c r="W9" s="480"/>
      <c r="X9" s="480">
        <v>4</v>
      </c>
      <c r="Y9" s="480"/>
      <c r="Z9" s="480"/>
      <c r="AA9" s="480"/>
      <c r="AB9" s="480">
        <v>5</v>
      </c>
      <c r="AC9" s="480"/>
      <c r="AD9" s="480"/>
      <c r="AE9" s="7"/>
    </row>
    <row r="10" spans="1:31" ht="15.75" x14ac:dyDescent="0.25">
      <c r="A10" s="6"/>
      <c r="B10" s="5"/>
      <c r="C10" s="74" t="str">
        <f>+'Part 2'!C10</f>
        <v>Local Authority : England</v>
      </c>
      <c r="D10" s="5"/>
      <c r="E10" s="5"/>
      <c r="F10" s="5"/>
      <c r="G10" s="5"/>
      <c r="H10" s="5"/>
      <c r="I10" s="5"/>
      <c r="J10" s="5"/>
      <c r="K10" s="5"/>
      <c r="L10" s="49"/>
      <c r="M10" s="49"/>
      <c r="N10" s="49"/>
      <c r="O10" s="49"/>
      <c r="P10" s="49"/>
      <c r="Q10" s="53"/>
      <c r="R10" s="53"/>
      <c r="S10" s="49"/>
      <c r="T10" s="49"/>
      <c r="U10" s="49"/>
      <c r="V10" s="49"/>
      <c r="W10" s="58"/>
      <c r="X10" s="49"/>
      <c r="Y10" s="49"/>
      <c r="Z10" s="49"/>
      <c r="AA10" s="49"/>
      <c r="AB10" s="49"/>
      <c r="AC10" s="49"/>
      <c r="AD10" s="5"/>
      <c r="AE10" s="7"/>
    </row>
    <row r="11" spans="1:31" x14ac:dyDescent="0.2">
      <c r="A11" s="6"/>
      <c r="B11" s="5"/>
      <c r="C11" s="5"/>
      <c r="D11" s="5"/>
      <c r="E11" s="5"/>
      <c r="F11" s="5"/>
      <c r="G11" s="5"/>
      <c r="H11" s="5"/>
      <c r="I11" s="5"/>
      <c r="J11" s="5"/>
      <c r="K11" s="5"/>
      <c r="L11" s="49"/>
      <c r="M11" s="49"/>
      <c r="N11" s="49"/>
      <c r="O11" s="49"/>
      <c r="P11" s="49"/>
      <c r="Q11" s="49"/>
      <c r="R11" s="49"/>
      <c r="S11" s="49"/>
      <c r="T11" s="49"/>
      <c r="U11" s="49"/>
      <c r="V11" s="49"/>
      <c r="W11" s="49"/>
      <c r="X11" s="49"/>
      <c r="Y11" s="49"/>
      <c r="Z11" s="49"/>
      <c r="AA11" s="49"/>
      <c r="AB11" s="49"/>
      <c r="AC11" s="49"/>
      <c r="AD11" s="5"/>
      <c r="AE11" s="7"/>
    </row>
    <row r="12" spans="1:31" ht="15.75" x14ac:dyDescent="0.25">
      <c r="A12" s="6"/>
      <c r="B12" s="5"/>
      <c r="C12" s="738" t="s">
        <v>41</v>
      </c>
      <c r="D12" s="738"/>
      <c r="E12" s="738"/>
      <c r="F12" s="738"/>
      <c r="G12" s="738"/>
      <c r="H12" s="738"/>
      <c r="I12" s="5"/>
      <c r="J12" s="5"/>
      <c r="K12" s="5"/>
      <c r="L12" s="49"/>
      <c r="M12" s="49"/>
      <c r="N12" s="49"/>
      <c r="O12" s="49"/>
      <c r="P12" s="49"/>
      <c r="Q12" s="49"/>
      <c r="R12" s="49"/>
      <c r="S12" s="49"/>
      <c r="T12" s="49"/>
      <c r="U12" s="49"/>
      <c r="V12" s="49"/>
      <c r="W12" s="49"/>
      <c r="X12" s="49"/>
      <c r="Y12" s="49"/>
      <c r="Z12" s="49"/>
      <c r="AA12" s="49"/>
      <c r="AB12" s="49"/>
      <c r="AC12" s="49"/>
      <c r="AD12" s="5"/>
      <c r="AE12" s="7"/>
    </row>
    <row r="13" spans="1:31" ht="15" customHeight="1" x14ac:dyDescent="0.2">
      <c r="A13" s="6"/>
      <c r="B13" s="5"/>
      <c r="C13" s="781" t="s">
        <v>3257</v>
      </c>
      <c r="D13" s="781"/>
      <c r="E13" s="781"/>
      <c r="F13" s="781"/>
      <c r="G13" s="781"/>
      <c r="H13" s="781"/>
      <c r="I13" s="781"/>
      <c r="J13" s="781"/>
      <c r="K13" s="781"/>
      <c r="L13" s="781"/>
      <c r="M13" s="781"/>
      <c r="N13" s="781"/>
      <c r="O13" s="781"/>
      <c r="P13" s="781"/>
      <c r="Q13" s="781"/>
      <c r="R13" s="781"/>
      <c r="S13" s="781"/>
      <c r="T13" s="781"/>
      <c r="U13" s="781"/>
      <c r="V13" s="781"/>
      <c r="W13" s="781"/>
      <c r="X13" s="781"/>
      <c r="Y13" s="781"/>
      <c r="Z13" s="781"/>
      <c r="AA13" s="781"/>
      <c r="AB13" s="781"/>
      <c r="AC13" s="49"/>
      <c r="AD13" s="5"/>
      <c r="AE13" s="7"/>
    </row>
    <row r="14" spans="1:31" x14ac:dyDescent="0.2">
      <c r="A14" s="6"/>
      <c r="B14" s="5"/>
      <c r="C14" s="781"/>
      <c r="D14" s="781"/>
      <c r="E14" s="781"/>
      <c r="F14" s="781"/>
      <c r="G14" s="781"/>
      <c r="H14" s="781"/>
      <c r="I14" s="781"/>
      <c r="J14" s="781"/>
      <c r="K14" s="781"/>
      <c r="L14" s="781"/>
      <c r="M14" s="781"/>
      <c r="N14" s="781"/>
      <c r="O14" s="781"/>
      <c r="P14" s="781"/>
      <c r="Q14" s="781"/>
      <c r="R14" s="781"/>
      <c r="S14" s="781"/>
      <c r="T14" s="781"/>
      <c r="U14" s="781"/>
      <c r="V14" s="781"/>
      <c r="W14" s="781"/>
      <c r="X14" s="781"/>
      <c r="Y14" s="781"/>
      <c r="Z14" s="781"/>
      <c r="AA14" s="781"/>
      <c r="AB14" s="781"/>
      <c r="AC14" s="49"/>
      <c r="AD14" s="5"/>
      <c r="AE14" s="7"/>
    </row>
    <row r="15" spans="1:31" x14ac:dyDescent="0.2">
      <c r="A15" s="6"/>
      <c r="B15" s="5"/>
      <c r="C15" s="5"/>
      <c r="D15" s="5"/>
      <c r="E15" s="5"/>
      <c r="F15" s="5"/>
      <c r="G15" s="5"/>
      <c r="H15" s="5"/>
      <c r="I15" s="5"/>
      <c r="J15" s="5"/>
      <c r="K15" s="5"/>
      <c r="L15" s="709" t="s">
        <v>17</v>
      </c>
      <c r="M15" s="709"/>
      <c r="N15" s="77"/>
      <c r="O15" s="49"/>
      <c r="P15" s="709" t="s">
        <v>18</v>
      </c>
      <c r="Q15" s="709"/>
      <c r="R15" s="77"/>
      <c r="S15" s="77"/>
      <c r="T15" s="709" t="s">
        <v>19</v>
      </c>
      <c r="U15" s="709"/>
      <c r="V15" s="77"/>
      <c r="W15" s="77"/>
      <c r="X15" s="709" t="s">
        <v>20</v>
      </c>
      <c r="Y15" s="709"/>
      <c r="Z15" s="77"/>
      <c r="AA15" s="77"/>
      <c r="AB15" s="709" t="s">
        <v>3</v>
      </c>
      <c r="AC15" s="709"/>
      <c r="AD15" s="5"/>
      <c r="AE15" s="7"/>
    </row>
    <row r="16" spans="1:31" ht="15.75" customHeight="1" x14ac:dyDescent="0.25">
      <c r="A16" s="6"/>
      <c r="B16" s="5"/>
      <c r="C16" s="5"/>
      <c r="D16" s="5"/>
      <c r="E16" s="5"/>
      <c r="F16" s="5"/>
      <c r="G16" s="5"/>
      <c r="H16" s="5"/>
      <c r="I16" s="5"/>
      <c r="J16" s="5"/>
      <c r="K16" s="198"/>
      <c r="L16" s="818" t="s">
        <v>2266</v>
      </c>
      <c r="M16" s="857"/>
      <c r="N16" s="198"/>
      <c r="O16" s="197"/>
      <c r="P16" s="851" t="str">
        <f>'Part 4'!J29</f>
        <v>Billing Authority</v>
      </c>
      <c r="Q16" s="852"/>
      <c r="R16" s="198"/>
      <c r="S16" s="199"/>
      <c r="T16" s="818" t="str">
        <f>'Part 4'!N29</f>
        <v>Precepting Authority /  County Council</v>
      </c>
      <c r="U16" s="857"/>
      <c r="V16" s="198"/>
      <c r="W16" s="199"/>
      <c r="X16" s="818" t="str">
        <f>'Part 4'!R29</f>
        <v>Fire Authority</v>
      </c>
      <c r="Y16" s="857"/>
      <c r="Z16" s="198"/>
      <c r="AA16" s="197"/>
      <c r="AB16" s="851" t="s">
        <v>4</v>
      </c>
      <c r="AC16" s="851"/>
      <c r="AD16" s="5"/>
      <c r="AE16" s="7"/>
    </row>
    <row r="17" spans="1:32" ht="15" customHeight="1" x14ac:dyDescent="0.25">
      <c r="A17" s="6"/>
      <c r="B17" s="5"/>
      <c r="C17" s="5"/>
      <c r="D17" s="5"/>
      <c r="E17" s="5"/>
      <c r="F17" s="5"/>
      <c r="G17" s="5"/>
      <c r="H17" s="5"/>
      <c r="I17" s="5"/>
      <c r="J17" s="5"/>
      <c r="K17" s="198"/>
      <c r="L17" s="857"/>
      <c r="M17" s="857"/>
      <c r="N17" s="198"/>
      <c r="O17" s="197"/>
      <c r="P17" s="852"/>
      <c r="Q17" s="852"/>
      <c r="R17" s="198"/>
      <c r="S17" s="199"/>
      <c r="T17" s="857"/>
      <c r="U17" s="857"/>
      <c r="V17" s="198"/>
      <c r="W17" s="199"/>
      <c r="X17" s="857"/>
      <c r="Y17" s="857"/>
      <c r="Z17" s="198"/>
      <c r="AA17" s="199"/>
      <c r="AB17" s="851"/>
      <c r="AC17" s="851"/>
      <c r="AD17" s="5"/>
      <c r="AE17" s="7"/>
    </row>
    <row r="18" spans="1:32" ht="15.75" x14ac:dyDescent="0.2">
      <c r="A18" s="6"/>
      <c r="B18" s="5"/>
      <c r="C18" s="5"/>
      <c r="D18" s="5"/>
      <c r="E18" s="5"/>
      <c r="F18" s="5"/>
      <c r="G18" s="5"/>
      <c r="H18" s="5"/>
      <c r="I18" s="5"/>
      <c r="J18" s="5"/>
      <c r="K18" s="77"/>
      <c r="L18" s="791" t="s">
        <v>14</v>
      </c>
      <c r="M18" s="791"/>
      <c r="N18" s="77"/>
      <c r="O18" s="78"/>
      <c r="P18" s="791" t="s">
        <v>14</v>
      </c>
      <c r="Q18" s="791"/>
      <c r="R18" s="77"/>
      <c r="S18" s="49"/>
      <c r="T18" s="791" t="s">
        <v>14</v>
      </c>
      <c r="U18" s="791"/>
      <c r="V18" s="77"/>
      <c r="W18" s="49"/>
      <c r="X18" s="791" t="s">
        <v>14</v>
      </c>
      <c r="Y18" s="791"/>
      <c r="Z18" s="77"/>
      <c r="AA18" s="78"/>
      <c r="AB18" s="791" t="s">
        <v>14</v>
      </c>
      <c r="AC18" s="791"/>
      <c r="AD18" s="5"/>
      <c r="AE18" s="7"/>
    </row>
    <row r="19" spans="1:32" ht="16.5" thickBot="1" x14ac:dyDescent="0.3">
      <c r="A19" s="6"/>
      <c r="B19" s="5"/>
      <c r="C19" s="79" t="s">
        <v>3260</v>
      </c>
      <c r="D19" s="79"/>
      <c r="E19" s="5"/>
      <c r="F19" s="5"/>
      <c r="G19" s="5"/>
      <c r="H19" s="5"/>
      <c r="I19" s="5"/>
      <c r="J19" s="5"/>
      <c r="K19" s="77"/>
      <c r="L19" s="140"/>
      <c r="M19" s="140"/>
      <c r="N19" s="77"/>
      <c r="O19" s="78"/>
      <c r="P19" s="140"/>
      <c r="Q19" s="140"/>
      <c r="R19" s="77"/>
      <c r="S19" s="49"/>
      <c r="T19" s="140"/>
      <c r="U19" s="140"/>
      <c r="V19" s="77"/>
      <c r="W19" s="49"/>
      <c r="X19" s="140"/>
      <c r="Y19" s="140"/>
      <c r="Z19" s="77"/>
      <c r="AA19" s="78"/>
      <c r="AB19" s="140"/>
      <c r="AC19" s="140"/>
      <c r="AD19" s="5"/>
      <c r="AE19" s="7"/>
    </row>
    <row r="20" spans="1:32" ht="16.5" thickBot="1" x14ac:dyDescent="0.25">
      <c r="A20" s="6"/>
      <c r="B20" s="5"/>
      <c r="C20" s="5"/>
      <c r="D20" s="858" t="s">
        <v>729</v>
      </c>
      <c r="E20" s="670"/>
      <c r="F20" s="670"/>
      <c r="G20" s="670"/>
      <c r="H20" s="670"/>
      <c r="I20" s="670"/>
      <c r="J20" s="5"/>
      <c r="K20" s="77"/>
      <c r="L20" s="855" t="str">
        <f>INDEX(DatasheetPart5!$D$5:$FB$314,MATCH(Import_LA_Code,DatasheetPart5!$B$5:$B$314,0),MATCH(CONCATENATE($AF20,"/",L$9),DatasheetPart5!$D$3:$FH$3,0))</f>
        <v/>
      </c>
      <c r="M20" s="856"/>
      <c r="N20" s="605"/>
      <c r="O20" s="606"/>
      <c r="P20" s="855" t="str">
        <f>INDEX(DatasheetPart5!$D$5:$FB$314,MATCH(Import_LA_Code,DatasheetPart5!$B$5:$B$314,0),MATCH(CONCATENATE($AF20,"/",P$9),DatasheetPart5!$D$3:$FH$3,0))</f>
        <v/>
      </c>
      <c r="Q20" s="856"/>
      <c r="R20" s="605"/>
      <c r="S20" s="606"/>
      <c r="T20" s="855" t="str">
        <f>INDEX(DatasheetPart5!$D$5:$FB$314,MATCH(Import_LA_Code,DatasheetPart5!$B$5:$B$314,0),MATCH(CONCATENATE($AF20,"/",T$9),DatasheetPart5!$D$3:$FH$3,0))</f>
        <v/>
      </c>
      <c r="U20" s="856"/>
      <c r="V20" s="605"/>
      <c r="W20" s="606"/>
      <c r="X20" s="855" t="str">
        <f>INDEX(DatasheetPart5!$D$5:$FB$314,MATCH(Import_LA_Code,DatasheetPart5!$B$5:$B$314,0),MATCH(CONCATENATE($AF20,"/",X$9),DatasheetPart5!$D$3:$FH$3,0))</f>
        <v/>
      </c>
      <c r="Y20" s="856"/>
      <c r="Z20" s="605"/>
      <c r="AA20" s="606"/>
      <c r="AB20" s="855" t="str">
        <f>INDEX(DatasheetPart5!$D$5:$FB$314,MATCH(Import_LA_Code,DatasheetPart5!$B$5:$B$314,0),MATCH(CONCATENATE($AF20,"/",AB$9),DatasheetPart5!$D$3:$FH$3,0))</f>
        <v/>
      </c>
      <c r="AC20" s="856"/>
      <c r="AD20" s="5"/>
      <c r="AE20" s="7"/>
      <c r="AF20" s="380">
        <v>0</v>
      </c>
    </row>
    <row r="21" spans="1:32" ht="15.75" x14ac:dyDescent="0.2">
      <c r="A21" s="6"/>
      <c r="B21" s="5"/>
      <c r="C21" s="5"/>
      <c r="D21" s="670"/>
      <c r="E21" s="670"/>
      <c r="F21" s="670"/>
      <c r="G21" s="670"/>
      <c r="H21" s="670"/>
      <c r="I21" s="670"/>
      <c r="J21" s="5"/>
      <c r="K21" s="77"/>
      <c r="L21" s="140"/>
      <c r="M21" s="140"/>
      <c r="N21" s="140"/>
      <c r="O21" s="78"/>
      <c r="P21" s="140"/>
      <c r="Q21" s="140"/>
      <c r="R21" s="140"/>
      <c r="S21" s="59"/>
      <c r="T21" s="140"/>
      <c r="U21" s="140"/>
      <c r="V21" s="140"/>
      <c r="W21" s="59"/>
      <c r="X21" s="140"/>
      <c r="Y21" s="140"/>
      <c r="Z21" s="140"/>
      <c r="AA21" s="78"/>
      <c r="AB21" s="140"/>
      <c r="AC21" s="140"/>
      <c r="AD21" s="5"/>
      <c r="AE21" s="7"/>
    </row>
    <row r="22" spans="1:32" ht="16.5" thickBot="1" x14ac:dyDescent="0.3">
      <c r="A22" s="6"/>
      <c r="B22" s="5"/>
      <c r="C22" s="5"/>
      <c r="D22" s="5"/>
      <c r="E22" s="5"/>
      <c r="F22" s="5"/>
      <c r="G22" s="5"/>
      <c r="H22" s="5"/>
      <c r="I22" s="5"/>
      <c r="J22" s="5"/>
      <c r="K22" s="77"/>
      <c r="L22" s="79"/>
      <c r="M22" s="140"/>
      <c r="N22" s="140"/>
      <c r="O22" s="78"/>
      <c r="P22" s="140"/>
      <c r="Q22" s="140"/>
      <c r="R22" s="140"/>
      <c r="S22" s="59"/>
      <c r="T22" s="140"/>
      <c r="U22" s="140"/>
      <c r="V22" s="140"/>
      <c r="W22" s="59"/>
      <c r="X22" s="140"/>
      <c r="Y22" s="140"/>
      <c r="Z22" s="140"/>
      <c r="AA22" s="78"/>
      <c r="AB22" s="140"/>
      <c r="AC22" s="140"/>
      <c r="AD22" s="5"/>
      <c r="AE22" s="7"/>
    </row>
    <row r="23" spans="1:32" s="174" customFormat="1" ht="16.5" customHeight="1" thickBot="1" x14ac:dyDescent="0.25">
      <c r="A23" s="171"/>
      <c r="B23" s="172"/>
      <c r="C23" s="172"/>
      <c r="D23" s="172" t="s">
        <v>5</v>
      </c>
      <c r="E23" s="172"/>
      <c r="F23" s="172"/>
      <c r="G23" s="172"/>
      <c r="H23" s="172"/>
      <c r="I23" s="172"/>
      <c r="J23" s="172"/>
      <c r="K23" s="49"/>
      <c r="L23" s="675">
        <f>INDEX(DatasheetPart5!$D$5:$FB$314,MATCH(Import_LA_Code,DatasheetPart5!$B$5:$B$314,0),MATCH(CONCATENATE($AF23,"/",L$9),DatasheetPart5!$D$3:$FH$3,0))</f>
        <v>8806505614</v>
      </c>
      <c r="M23" s="842"/>
      <c r="N23" s="59"/>
      <c r="O23" s="59"/>
      <c r="P23" s="675">
        <f>INDEX(DatasheetPart5!$D$5:$FB$314,MATCH(Import_LA_Code,DatasheetPart5!$B$5:$B$314,0),MATCH(CONCATENATE($AF23,"/",P$9),DatasheetPart5!$D$3:$FH$3,0))</f>
        <v>10586687110</v>
      </c>
      <c r="Q23" s="842"/>
      <c r="R23" s="59"/>
      <c r="S23" s="59"/>
      <c r="T23" s="675">
        <f>INDEX(DatasheetPart5!$D$5:$FB$314,MATCH(Import_LA_Code,DatasheetPart5!$B$5:$B$314,0),MATCH(CONCATENATE($AF23,"/",T$9),DatasheetPart5!$D$3:$FH$3,0))</f>
        <v>3407232168</v>
      </c>
      <c r="U23" s="842"/>
      <c r="V23" s="140"/>
      <c r="W23" s="59"/>
      <c r="X23" s="675">
        <f>INDEX(DatasheetPart5!$D$5:$FB$314,MATCH(Import_LA_Code,DatasheetPart5!$B$5:$B$314,0),MATCH(CONCATENATE($AF23,"/",X$9),DatasheetPart5!$D$3:$FH$3,0))</f>
        <v>124210342</v>
      </c>
      <c r="Y23" s="842"/>
      <c r="Z23" s="59"/>
      <c r="AA23" s="59"/>
      <c r="AB23" s="675">
        <f>INDEX(DatasheetPart5!$D$5:$FB$314,MATCH(Import_LA_Code,DatasheetPart5!$B$5:$B$314,0),MATCH(CONCATENATE($AF23,"/",AB$9),DatasheetPart5!$D$3:$FH$3,0))</f>
        <v>22924635234</v>
      </c>
      <c r="AC23" s="842"/>
      <c r="AD23" s="172"/>
      <c r="AE23" s="173"/>
      <c r="AF23" s="607">
        <v>1</v>
      </c>
    </row>
    <row r="24" spans="1:32" s="174" customFormat="1" ht="15.75" thickBot="1" x14ac:dyDescent="0.25">
      <c r="A24" s="171"/>
      <c r="B24" s="172"/>
      <c r="C24" s="172"/>
      <c r="D24" s="172"/>
      <c r="E24" s="172"/>
      <c r="F24" s="172"/>
      <c r="G24" s="172"/>
      <c r="H24" s="172"/>
      <c r="I24" s="172"/>
      <c r="J24" s="172"/>
      <c r="K24" s="49"/>
      <c r="L24" s="49"/>
      <c r="M24" s="49"/>
      <c r="N24" s="49"/>
      <c r="O24" s="49"/>
      <c r="P24" s="49"/>
      <c r="Q24" s="49"/>
      <c r="R24" s="49"/>
      <c r="S24" s="49"/>
      <c r="T24" s="49"/>
      <c r="U24" s="49"/>
      <c r="V24" s="77"/>
      <c r="W24" s="49"/>
      <c r="X24" s="49"/>
      <c r="Y24" s="49"/>
      <c r="Z24" s="49"/>
      <c r="AA24" s="49"/>
      <c r="AB24" s="49"/>
      <c r="AC24" s="49"/>
      <c r="AD24" s="172"/>
      <c r="AE24" s="173"/>
      <c r="AF24" s="607"/>
    </row>
    <row r="25" spans="1:32" s="174" customFormat="1" ht="16.5" thickBot="1" x14ac:dyDescent="0.25">
      <c r="A25" s="171"/>
      <c r="B25" s="172"/>
      <c r="C25" s="172"/>
      <c r="D25" s="172" t="s">
        <v>829</v>
      </c>
      <c r="E25" s="172"/>
      <c r="F25" s="172"/>
      <c r="G25" s="172"/>
      <c r="H25" s="172"/>
      <c r="I25" s="172"/>
      <c r="J25" s="172"/>
      <c r="K25" s="49"/>
      <c r="L25" s="675">
        <f>INDEX(DatasheetPart5!$D$5:$FB$314,MATCH(Import_LA_Code,DatasheetPart5!$B$5:$B$314,0),MATCH(CONCATENATE($AF25,"/",L$9),DatasheetPart5!$D$3:$FH$3,0))</f>
        <v>11231926</v>
      </c>
      <c r="M25" s="842"/>
      <c r="N25" s="49"/>
      <c r="O25" s="49"/>
      <c r="P25" s="49"/>
      <c r="Q25" s="49"/>
      <c r="R25" s="49"/>
      <c r="S25" s="49"/>
      <c r="T25" s="49"/>
      <c r="U25" s="49"/>
      <c r="V25" s="77"/>
      <c r="W25" s="49"/>
      <c r="X25" s="49"/>
      <c r="Y25" s="49"/>
      <c r="Z25" s="49"/>
      <c r="AA25" s="49"/>
      <c r="AB25" s="675">
        <f>INDEX(DatasheetPart5!$D$5:$FB$314,MATCH(Import_LA_Code,DatasheetPart5!$B$5:$B$314,0),MATCH(CONCATENATE($AF25,"/",AB$9),DatasheetPart5!$D$3:$FH$3,0))</f>
        <v>11231926</v>
      </c>
      <c r="AC25" s="842"/>
      <c r="AD25" s="172"/>
      <c r="AE25" s="173"/>
      <c r="AF25" s="607">
        <v>2</v>
      </c>
    </row>
    <row r="26" spans="1:32" s="174" customFormat="1" ht="15.75" thickBot="1" x14ac:dyDescent="0.25">
      <c r="A26" s="171"/>
      <c r="B26" s="172"/>
      <c r="C26" s="172"/>
      <c r="D26" s="172"/>
      <c r="E26" s="172"/>
      <c r="F26" s="172"/>
      <c r="G26" s="172"/>
      <c r="H26" s="172"/>
      <c r="I26" s="172"/>
      <c r="J26" s="172"/>
      <c r="K26" s="49"/>
      <c r="L26" s="49"/>
      <c r="M26" s="49"/>
      <c r="N26" s="49"/>
      <c r="O26" s="49"/>
      <c r="P26" s="49"/>
      <c r="Q26" s="49"/>
      <c r="R26" s="49"/>
      <c r="S26" s="49"/>
      <c r="T26" s="49"/>
      <c r="U26" s="49"/>
      <c r="V26" s="77"/>
      <c r="W26" s="49"/>
      <c r="X26" s="49"/>
      <c r="Y26" s="49"/>
      <c r="Z26" s="49"/>
      <c r="AA26" s="49"/>
      <c r="AB26" s="49"/>
      <c r="AC26" s="49"/>
      <c r="AD26" s="172"/>
      <c r="AE26" s="173"/>
      <c r="AF26" s="607"/>
    </row>
    <row r="27" spans="1:32" s="174" customFormat="1" ht="16.5" thickBot="1" x14ac:dyDescent="0.25">
      <c r="A27" s="171"/>
      <c r="B27" s="172"/>
      <c r="C27" s="172"/>
      <c r="D27" s="176">
        <v>3</v>
      </c>
      <c r="E27" s="172"/>
      <c r="F27" s="172"/>
      <c r="G27" s="172"/>
      <c r="H27" s="172"/>
      <c r="I27" s="172"/>
      <c r="J27" s="177" t="s">
        <v>749</v>
      </c>
      <c r="K27" s="49"/>
      <c r="L27" s="675">
        <f>INDEX(DatasheetPart5!$D$5:$FB$314,MATCH(Import_LA_Code,DatasheetPart5!$B$5:$B$314,0),MATCH(CONCATENATE($AF27,"/",L$9),DatasheetPart5!$D$3:$FH$3,0))</f>
        <v>8795273688</v>
      </c>
      <c r="M27" s="842"/>
      <c r="N27" s="49"/>
      <c r="O27" s="49"/>
      <c r="P27" s="49"/>
      <c r="Q27" s="49"/>
      <c r="R27" s="49"/>
      <c r="S27" s="49"/>
      <c r="T27" s="49"/>
      <c r="U27" s="49"/>
      <c r="V27" s="77"/>
      <c r="W27" s="49"/>
      <c r="X27" s="49"/>
      <c r="Y27" s="49"/>
      <c r="Z27" s="49"/>
      <c r="AA27" s="49"/>
      <c r="AB27" s="49"/>
      <c r="AC27" s="49"/>
      <c r="AD27" s="172"/>
      <c r="AE27" s="173"/>
      <c r="AF27" s="607">
        <v>3</v>
      </c>
    </row>
    <row r="28" spans="1:32" s="174" customFormat="1" x14ac:dyDescent="0.2">
      <c r="A28" s="171"/>
      <c r="B28" s="172"/>
      <c r="C28" s="172"/>
      <c r="D28" s="172"/>
      <c r="E28" s="172"/>
      <c r="F28" s="172"/>
      <c r="G28" s="172"/>
      <c r="H28" s="172"/>
      <c r="I28" s="172"/>
      <c r="J28" s="172"/>
      <c r="K28" s="49"/>
      <c r="L28" s="49"/>
      <c r="M28" s="49"/>
      <c r="N28" s="49"/>
      <c r="O28" s="49"/>
      <c r="P28" s="49"/>
      <c r="Q28" s="49"/>
      <c r="R28" s="49"/>
      <c r="S28" s="49"/>
      <c r="T28" s="49"/>
      <c r="U28" s="49"/>
      <c r="V28" s="77"/>
      <c r="W28" s="49"/>
      <c r="X28" s="49"/>
      <c r="Y28" s="49"/>
      <c r="Z28" s="49"/>
      <c r="AA28" s="49"/>
      <c r="AB28" s="49"/>
      <c r="AC28" s="49"/>
      <c r="AD28" s="172"/>
      <c r="AE28" s="173"/>
      <c r="AF28" s="607"/>
    </row>
    <row r="29" spans="1:32" s="174" customFormat="1" ht="16.5" thickBot="1" x14ac:dyDescent="0.25">
      <c r="A29" s="171"/>
      <c r="B29" s="172"/>
      <c r="C29" s="178" t="s">
        <v>3261</v>
      </c>
      <c r="D29" s="172"/>
      <c r="E29" s="172"/>
      <c r="F29" s="172"/>
      <c r="G29" s="172"/>
      <c r="H29" s="172"/>
      <c r="I29" s="172"/>
      <c r="J29" s="172"/>
      <c r="K29" s="49"/>
      <c r="L29" s="49"/>
      <c r="M29" s="49"/>
      <c r="N29" s="49"/>
      <c r="O29" s="49"/>
      <c r="P29" s="49"/>
      <c r="Q29" s="49"/>
      <c r="R29" s="49"/>
      <c r="S29" s="49"/>
      <c r="T29" s="49"/>
      <c r="U29" s="49"/>
      <c r="V29" s="77"/>
      <c r="W29" s="49"/>
      <c r="X29" s="49"/>
      <c r="Y29" s="49"/>
      <c r="Z29" s="49"/>
      <c r="AA29" s="49"/>
      <c r="AB29" s="49"/>
      <c r="AC29" s="49"/>
      <c r="AD29" s="172"/>
      <c r="AE29" s="173"/>
      <c r="AF29" s="607"/>
    </row>
    <row r="30" spans="1:32" s="174" customFormat="1" ht="16.5" thickBot="1" x14ac:dyDescent="0.25">
      <c r="A30" s="171"/>
      <c r="B30" s="172"/>
      <c r="C30" s="172"/>
      <c r="D30" s="172" t="s">
        <v>6</v>
      </c>
      <c r="E30" s="172"/>
      <c r="F30" s="172"/>
      <c r="G30" s="172"/>
      <c r="H30" s="172"/>
      <c r="I30" s="172"/>
      <c r="J30" s="172"/>
      <c r="K30" s="49"/>
      <c r="L30" s="49"/>
      <c r="M30" s="49"/>
      <c r="N30" s="49"/>
      <c r="O30" s="49"/>
      <c r="P30" s="675">
        <f>INDEX(DatasheetPart5!$D$5:$FB$314,MATCH(Import_LA_Code,DatasheetPart5!$B$5:$B$314,0),MATCH(CONCATENATE($AF30,"/",P$9),DatasheetPart5!$D$3:$FH$3,0))</f>
        <v>84133811</v>
      </c>
      <c r="Q30" s="842"/>
      <c r="R30" s="49"/>
      <c r="S30" s="49"/>
      <c r="T30" s="49"/>
      <c r="U30" s="49"/>
      <c r="V30" s="77"/>
      <c r="W30" s="49"/>
      <c r="X30" s="49"/>
      <c r="Y30" s="49"/>
      <c r="Z30" s="49"/>
      <c r="AA30" s="49"/>
      <c r="AB30" s="675">
        <f>INDEX(DatasheetPart5!$D$5:$FB$314,MATCH(Import_LA_Code,DatasheetPart5!$B$5:$B$314,0),MATCH(CONCATENATE($AF30,"/",AB$9),DatasheetPart5!$D$3:$FH$3,0))</f>
        <v>84133811</v>
      </c>
      <c r="AC30" s="842"/>
      <c r="AD30" s="172"/>
      <c r="AE30" s="173"/>
      <c r="AF30" s="607">
        <v>4</v>
      </c>
    </row>
    <row r="31" spans="1:32" s="174" customFormat="1" ht="15.75" thickBot="1" x14ac:dyDescent="0.25">
      <c r="A31" s="171"/>
      <c r="B31" s="172"/>
      <c r="C31" s="172"/>
      <c r="D31" s="172"/>
      <c r="E31" s="172"/>
      <c r="F31" s="172"/>
      <c r="G31" s="172"/>
      <c r="H31" s="172"/>
      <c r="I31" s="172"/>
      <c r="J31" s="172"/>
      <c r="K31" s="49"/>
      <c r="L31" s="49"/>
      <c r="M31" s="49"/>
      <c r="N31" s="49"/>
      <c r="O31" s="49"/>
      <c r="P31" s="49"/>
      <c r="Q31" s="49"/>
      <c r="R31" s="49"/>
      <c r="S31" s="49"/>
      <c r="T31" s="49"/>
      <c r="U31" s="49"/>
      <c r="V31" s="77"/>
      <c r="W31" s="49"/>
      <c r="X31" s="49"/>
      <c r="Y31" s="49"/>
      <c r="Z31" s="49"/>
      <c r="AA31" s="49"/>
      <c r="AB31" s="49"/>
      <c r="AC31" s="49"/>
      <c r="AD31" s="172"/>
      <c r="AE31" s="173"/>
      <c r="AF31" s="607"/>
    </row>
    <row r="32" spans="1:32" s="174" customFormat="1" ht="16.5" thickBot="1" x14ac:dyDescent="0.25">
      <c r="A32" s="171"/>
      <c r="B32" s="172"/>
      <c r="C32" s="172"/>
      <c r="D32" s="172" t="s">
        <v>70</v>
      </c>
      <c r="E32" s="172"/>
      <c r="F32" s="172"/>
      <c r="G32" s="172"/>
      <c r="H32" s="172"/>
      <c r="I32" s="172"/>
      <c r="J32" s="172"/>
      <c r="K32" s="49"/>
      <c r="L32" s="49"/>
      <c r="M32" s="49"/>
      <c r="N32" s="49"/>
      <c r="O32" s="49"/>
      <c r="P32" s="675">
        <f>INDEX(DatasheetPart5!$D$5:$FB$314,MATCH(Import_LA_Code,DatasheetPart5!$B$5:$B$314,0),MATCH(CONCATENATE($AF32,"/",P$9),DatasheetPart5!$D$3:$FH$3,0))</f>
        <v>110494594</v>
      </c>
      <c r="Q32" s="842"/>
      <c r="R32" s="49"/>
      <c r="S32" s="49"/>
      <c r="T32" s="675">
        <f>INDEX(DatasheetPart5!$D$5:$FB$314,MATCH(Import_LA_Code,DatasheetPart5!$B$5:$B$314,0),MATCH(CONCATENATE($AF32,"/",T$9),DatasheetPart5!$D$3:$FH$3,0))</f>
        <v>0</v>
      </c>
      <c r="U32" s="842"/>
      <c r="V32" s="77"/>
      <c r="W32" s="49"/>
      <c r="X32" s="49"/>
      <c r="Y32" s="49"/>
      <c r="Z32" s="49"/>
      <c r="AA32" s="49"/>
      <c r="AB32" s="675">
        <f>INDEX(DatasheetPart5!$D$5:$FB$314,MATCH(Import_LA_Code,DatasheetPart5!$B$5:$B$314,0),MATCH(CONCATENATE($AF32,"/",AB$9),DatasheetPart5!$D$3:$FH$3,0))</f>
        <v>110494594</v>
      </c>
      <c r="AC32" s="842"/>
      <c r="AD32" s="172"/>
      <c r="AE32" s="173"/>
      <c r="AF32" s="607">
        <v>5</v>
      </c>
    </row>
    <row r="33" spans="1:32" s="174" customFormat="1" ht="15.75" thickBot="1" x14ac:dyDescent="0.25">
      <c r="A33" s="171"/>
      <c r="B33" s="172"/>
      <c r="C33" s="172"/>
      <c r="D33" s="172"/>
      <c r="E33" s="172"/>
      <c r="F33" s="172"/>
      <c r="G33" s="172"/>
      <c r="H33" s="172"/>
      <c r="I33" s="172"/>
      <c r="J33" s="172"/>
      <c r="K33" s="49"/>
      <c r="L33" s="49"/>
      <c r="M33" s="49"/>
      <c r="N33" s="49"/>
      <c r="O33" s="49"/>
      <c r="P33" s="49"/>
      <c r="Q33" s="49"/>
      <c r="R33" s="49"/>
      <c r="S33" s="49"/>
      <c r="T33" s="49"/>
      <c r="U33" s="49"/>
      <c r="V33" s="77"/>
      <c r="W33" s="49"/>
      <c r="X33" s="49"/>
      <c r="Y33" s="49"/>
      <c r="Z33" s="49"/>
      <c r="AA33" s="49"/>
      <c r="AB33" s="49"/>
      <c r="AC33" s="49"/>
      <c r="AD33" s="172"/>
      <c r="AE33" s="173"/>
      <c r="AF33" s="607"/>
    </row>
    <row r="34" spans="1:32" s="174" customFormat="1" ht="16.5" thickBot="1" x14ac:dyDescent="0.25">
      <c r="A34" s="171"/>
      <c r="B34" s="172"/>
      <c r="C34" s="172"/>
      <c r="D34" s="172" t="s">
        <v>735</v>
      </c>
      <c r="E34" s="172"/>
      <c r="F34" s="172"/>
      <c r="G34" s="172"/>
      <c r="H34" s="172"/>
      <c r="I34" s="172"/>
      <c r="J34" s="172"/>
      <c r="K34" s="49"/>
      <c r="L34" s="49"/>
      <c r="M34" s="49"/>
      <c r="N34" s="49"/>
      <c r="O34" s="49"/>
      <c r="P34" s="675">
        <f>INDEX(DatasheetPart5!$D$5:$FB$314,MATCH(Import_LA_Code,DatasheetPart5!$B$5:$B$314,0),MATCH(CONCATENATE($AF34,"/",P$9),DatasheetPart5!$D$3:$FH$3,0))</f>
        <v>102342751</v>
      </c>
      <c r="Q34" s="842"/>
      <c r="R34" s="49"/>
      <c r="S34" s="49"/>
      <c r="T34" s="675">
        <f>INDEX(DatasheetPart5!$D$5:$FB$314,MATCH(Import_LA_Code,DatasheetPart5!$B$5:$B$314,0),MATCH(CONCATENATE($AF34,"/",T$9),DatasheetPart5!$D$3:$FH$3,0))</f>
        <v>7042716</v>
      </c>
      <c r="U34" s="842"/>
      <c r="V34" s="77"/>
      <c r="W34" s="49"/>
      <c r="X34" s="49"/>
      <c r="Y34" s="49"/>
      <c r="Z34" s="49"/>
      <c r="AA34" s="49"/>
      <c r="AB34" s="675">
        <f>INDEX(DatasheetPart5!$D$5:$FB$314,MATCH(Import_LA_Code,DatasheetPart5!$B$5:$B$314,0),MATCH(CONCATENATE($AF34,"/",AB$9),DatasheetPart5!$D$3:$FH$3,0))</f>
        <v>109385467</v>
      </c>
      <c r="AC34" s="842"/>
      <c r="AD34" s="172"/>
      <c r="AE34" s="173"/>
      <c r="AF34" s="607">
        <v>6</v>
      </c>
    </row>
    <row r="35" spans="1:32" s="174" customFormat="1" ht="15.75" thickBot="1" x14ac:dyDescent="0.25">
      <c r="A35" s="171"/>
      <c r="B35" s="172"/>
      <c r="C35" s="172"/>
      <c r="D35" s="172"/>
      <c r="E35" s="172"/>
      <c r="F35" s="172"/>
      <c r="G35" s="172"/>
      <c r="H35" s="172"/>
      <c r="I35" s="172"/>
      <c r="J35" s="172"/>
      <c r="K35" s="49"/>
      <c r="L35" s="49"/>
      <c r="M35" s="49"/>
      <c r="N35" s="49"/>
      <c r="O35" s="49"/>
      <c r="P35" s="49"/>
      <c r="Q35" s="49"/>
      <c r="R35" s="49"/>
      <c r="S35" s="49"/>
      <c r="T35" s="49"/>
      <c r="U35" s="49"/>
      <c r="V35" s="77"/>
      <c r="W35" s="49"/>
      <c r="X35" s="49"/>
      <c r="Y35" s="49"/>
      <c r="Z35" s="49"/>
      <c r="AA35" s="49"/>
      <c r="AB35" s="49"/>
      <c r="AC35" s="49"/>
      <c r="AD35" s="172"/>
      <c r="AE35" s="173"/>
      <c r="AF35" s="607"/>
    </row>
    <row r="36" spans="1:32" s="449" customFormat="1" ht="16.5" thickBot="1" x14ac:dyDescent="0.25">
      <c r="A36" s="466"/>
      <c r="B36" s="446"/>
      <c r="C36" s="446"/>
      <c r="D36" s="474" t="s">
        <v>1028</v>
      </c>
      <c r="E36" s="446"/>
      <c r="F36" s="446"/>
      <c r="G36" s="446"/>
      <c r="H36" s="446"/>
      <c r="I36" s="446"/>
      <c r="J36" s="446"/>
      <c r="K36" s="440"/>
      <c r="L36" s="440"/>
      <c r="M36" s="440"/>
      <c r="N36" s="440"/>
      <c r="O36" s="440"/>
      <c r="P36" s="675">
        <f>INDEX(DatasheetPart5!$D$5:$FB$314,MATCH(Import_LA_Code,DatasheetPart5!$B$5:$B$314,0),MATCH(CONCATENATE($AF36,"/",P$9),DatasheetPart5!$D$3:$FH$3,0))</f>
        <v>0</v>
      </c>
      <c r="Q36" s="842"/>
      <c r="R36" s="49"/>
      <c r="S36" s="49"/>
      <c r="T36" s="675">
        <f>INDEX(DatasheetPart5!$D$5:$FB$314,MATCH(Import_LA_Code,DatasheetPart5!$B$5:$B$314,0),MATCH(CONCATENATE($AF36,"/",T$9),DatasheetPart5!$D$3:$FH$3,0))</f>
        <v>0</v>
      </c>
      <c r="U36" s="842"/>
      <c r="V36" s="77"/>
      <c r="W36" s="49"/>
      <c r="X36" s="675">
        <f>INDEX(DatasheetPart5!$D$5:$FB$314,MATCH(Import_LA_Code,DatasheetPart5!$B$5:$B$314,0),MATCH(CONCATENATE($AF36,"/",X$9),DatasheetPart5!$D$3:$FH$3,0))</f>
        <v>0</v>
      </c>
      <c r="Y36" s="842"/>
      <c r="Z36" s="49"/>
      <c r="AA36" s="49"/>
      <c r="AB36" s="675">
        <f>INDEX(DatasheetPart5!$D$5:$FB$314,MATCH(Import_LA_Code,DatasheetPart5!$B$5:$B$314,0),MATCH(CONCATENATE($AF36,"/",AB$9),DatasheetPart5!$D$3:$FH$3,0))</f>
        <v>0</v>
      </c>
      <c r="AC36" s="842"/>
      <c r="AD36" s="446"/>
      <c r="AE36" s="448"/>
      <c r="AF36" s="607">
        <v>7</v>
      </c>
    </row>
    <row r="37" spans="1:32" s="174" customFormat="1" ht="15.75" thickBot="1" x14ac:dyDescent="0.25">
      <c r="A37" s="171"/>
      <c r="B37" s="172"/>
      <c r="C37" s="172"/>
      <c r="D37" s="172"/>
      <c r="E37" s="172"/>
      <c r="F37" s="172"/>
      <c r="G37" s="172"/>
      <c r="H37" s="172"/>
      <c r="I37" s="172"/>
      <c r="J37" s="172"/>
      <c r="K37" s="49"/>
      <c r="L37" s="49"/>
      <c r="M37" s="49"/>
      <c r="N37" s="49"/>
      <c r="O37" s="49"/>
      <c r="P37" s="49"/>
      <c r="Q37" s="49"/>
      <c r="R37" s="49"/>
      <c r="S37" s="49"/>
      <c r="T37" s="49"/>
      <c r="U37" s="49"/>
      <c r="V37" s="77"/>
      <c r="W37" s="49"/>
      <c r="X37" s="49"/>
      <c r="Y37" s="49"/>
      <c r="Z37" s="49"/>
      <c r="AA37" s="49"/>
      <c r="AB37" s="49"/>
      <c r="AC37" s="49"/>
      <c r="AD37" s="172"/>
      <c r="AE37" s="173"/>
      <c r="AF37" s="607"/>
    </row>
    <row r="38" spans="1:32" s="174" customFormat="1" ht="16.5" thickBot="1" x14ac:dyDescent="0.25">
      <c r="A38" s="171"/>
      <c r="B38" s="172"/>
      <c r="C38" s="172"/>
      <c r="D38" s="172" t="s">
        <v>1501</v>
      </c>
      <c r="E38" s="172"/>
      <c r="F38" s="172"/>
      <c r="G38" s="172"/>
      <c r="H38" s="172"/>
      <c r="I38" s="172"/>
      <c r="J38" s="172"/>
      <c r="K38" s="49"/>
      <c r="L38" s="49"/>
      <c r="M38" s="49"/>
      <c r="N38" s="49"/>
      <c r="O38" s="49"/>
      <c r="P38" s="675">
        <f>INDEX(DatasheetPart5!$D$5:$FB$314,MATCH(Import_LA_Code,DatasheetPart5!$B$5:$B$314,0),MATCH(CONCATENATE($AF38,"/",P$9),DatasheetPart5!$D$3:$FH$3,0))</f>
        <v>10431575</v>
      </c>
      <c r="Q38" s="842"/>
      <c r="R38" s="49"/>
      <c r="S38" s="49"/>
      <c r="T38" s="675">
        <f>INDEX(DatasheetPart5!$D$5:$FB$314,MATCH(Import_LA_Code,DatasheetPart5!$B$5:$B$314,0),MATCH(CONCATENATE($AF38,"/",T$9),DatasheetPart5!$D$3:$FH$3,0))</f>
        <v>133478</v>
      </c>
      <c r="U38" s="842"/>
      <c r="V38" s="77"/>
      <c r="W38" s="49"/>
      <c r="X38" s="675">
        <f>INDEX(DatasheetPart5!$D$5:$FB$314,MATCH(Import_LA_Code,DatasheetPart5!$B$5:$B$314,0),MATCH(CONCATENATE($AF38,"/",X$9),DatasheetPart5!$D$3:$FH$3,0))</f>
        <v>16684</v>
      </c>
      <c r="Y38" s="842"/>
      <c r="Z38" s="49"/>
      <c r="AA38" s="49"/>
      <c r="AB38" s="675">
        <f>INDEX(DatasheetPart5!$D$5:$FB$314,MATCH(Import_LA_Code,DatasheetPart5!$B$5:$B$314,0),MATCH(CONCATENATE($AF38,"/",AB$9),DatasheetPart5!$D$3:$FH$3,0))</f>
        <v>10581737</v>
      </c>
      <c r="AC38" s="842"/>
      <c r="AD38" s="172"/>
      <c r="AE38" s="173"/>
      <c r="AF38" s="607">
        <v>8</v>
      </c>
    </row>
    <row r="39" spans="1:32" s="174" customFormat="1" ht="15.75" thickBot="1" x14ac:dyDescent="0.25">
      <c r="A39" s="171"/>
      <c r="B39" s="172"/>
      <c r="C39" s="172"/>
      <c r="D39" s="172"/>
      <c r="E39" s="172"/>
      <c r="F39" s="172"/>
      <c r="G39" s="172"/>
      <c r="H39" s="172"/>
      <c r="I39" s="172"/>
      <c r="J39" s="172"/>
      <c r="K39" s="49"/>
      <c r="L39" s="49"/>
      <c r="M39" s="49"/>
      <c r="N39" s="49"/>
      <c r="O39" s="49"/>
      <c r="P39" s="49"/>
      <c r="Q39" s="49"/>
      <c r="R39" s="49"/>
      <c r="S39" s="49"/>
      <c r="T39" s="49"/>
      <c r="U39" s="49"/>
      <c r="V39" s="49"/>
      <c r="W39" s="49"/>
      <c r="X39" s="49"/>
      <c r="Y39" s="49"/>
      <c r="Z39" s="49"/>
      <c r="AA39" s="49"/>
      <c r="AB39" s="49"/>
      <c r="AC39" s="49"/>
      <c r="AD39" s="172"/>
      <c r="AE39" s="173"/>
      <c r="AF39" s="607"/>
    </row>
    <row r="40" spans="1:32" s="174" customFormat="1" ht="16.5" thickBot="1" x14ac:dyDescent="0.25">
      <c r="A40" s="171"/>
      <c r="B40" s="172"/>
      <c r="C40" s="172"/>
      <c r="D40" s="172" t="s">
        <v>3276</v>
      </c>
      <c r="E40" s="172"/>
      <c r="F40" s="172"/>
      <c r="G40" s="172"/>
      <c r="H40" s="172"/>
      <c r="I40" s="172"/>
      <c r="J40" s="172"/>
      <c r="K40" s="49"/>
      <c r="L40" s="49"/>
      <c r="M40" s="49"/>
      <c r="N40" s="49"/>
      <c r="O40" s="49"/>
      <c r="P40" s="675">
        <f>INDEX(DatasheetPart5!$D$5:$FB$314,MATCH(Import_LA_Code,DatasheetPart5!$B$5:$B$314,0),MATCH(CONCATENATE($AF40,"/",P$9),DatasheetPart5!$D$3:$FH$3,0))</f>
        <v>650189</v>
      </c>
      <c r="Q40" s="842"/>
      <c r="R40" s="49"/>
      <c r="S40" s="49"/>
      <c r="T40" s="77"/>
      <c r="U40" s="77"/>
      <c r="V40" s="77"/>
      <c r="W40" s="49"/>
      <c r="X40" s="49"/>
      <c r="Y40" s="49"/>
      <c r="Z40" s="49"/>
      <c r="AA40" s="49"/>
      <c r="AB40" s="675">
        <f>INDEX(DatasheetPart5!$D$5:$FB$314,MATCH(Import_LA_Code,DatasheetPart5!$B$5:$B$314,0),MATCH(CONCATENATE($AF40,"/",AB$9),DatasheetPart5!$D$3:$FH$3,0))</f>
        <v>650189</v>
      </c>
      <c r="AC40" s="842"/>
      <c r="AD40" s="172"/>
      <c r="AE40" s="173"/>
      <c r="AF40" s="607">
        <v>9</v>
      </c>
    </row>
    <row r="41" spans="1:32" s="174" customFormat="1" ht="15.75" thickBot="1" x14ac:dyDescent="0.25">
      <c r="A41" s="171"/>
      <c r="B41" s="172"/>
      <c r="C41" s="172"/>
      <c r="D41" s="172"/>
      <c r="E41" s="172"/>
      <c r="F41" s="172"/>
      <c r="G41" s="172"/>
      <c r="H41" s="172"/>
      <c r="I41" s="172"/>
      <c r="J41" s="172"/>
      <c r="K41" s="49"/>
      <c r="L41" s="49"/>
      <c r="M41" s="49"/>
      <c r="N41" s="49"/>
      <c r="O41" s="49"/>
      <c r="P41" s="49"/>
      <c r="Q41" s="49"/>
      <c r="R41" s="49"/>
      <c r="S41" s="49"/>
      <c r="T41" s="77"/>
      <c r="U41" s="77"/>
      <c r="V41" s="77"/>
      <c r="W41" s="49"/>
      <c r="X41" s="49"/>
      <c r="Y41" s="49"/>
      <c r="Z41" s="49"/>
      <c r="AA41" s="49"/>
      <c r="AB41" s="49"/>
      <c r="AC41" s="49"/>
      <c r="AD41" s="172"/>
      <c r="AE41" s="173"/>
      <c r="AF41" s="607"/>
    </row>
    <row r="42" spans="1:32" s="174" customFormat="1" ht="16.5" thickBot="1" x14ac:dyDescent="0.25">
      <c r="A42" s="171"/>
      <c r="B42" s="172"/>
      <c r="C42" s="172"/>
      <c r="D42" s="172" t="s">
        <v>2783</v>
      </c>
      <c r="E42" s="172"/>
      <c r="F42" s="172"/>
      <c r="G42" s="172"/>
      <c r="H42" s="172"/>
      <c r="I42" s="172"/>
      <c r="J42" s="172"/>
      <c r="K42" s="49"/>
      <c r="L42" s="49"/>
      <c r="M42" s="49"/>
      <c r="N42" s="49"/>
      <c r="O42" s="49"/>
      <c r="P42" s="675">
        <f>INDEX(DatasheetPart5!$D$5:$FB$314,MATCH(Import_LA_Code,DatasheetPart5!$B$5:$B$314,0),MATCH(CONCATENATE($AF42,"/",P$9),DatasheetPart5!$D$3:$FH$3,0))</f>
        <v>3435833415</v>
      </c>
      <c r="Q42" s="842"/>
      <c r="R42" s="49"/>
      <c r="S42" s="49"/>
      <c r="T42" s="675">
        <f>INDEX(DatasheetPart5!$D$5:$FB$314,MATCH(Import_LA_Code,DatasheetPart5!$B$5:$B$314,0),MATCH(CONCATENATE($AF42,"/",T$9),DatasheetPart5!$D$3:$FH$3,0))</f>
        <v>955565153</v>
      </c>
      <c r="U42" s="842"/>
      <c r="V42" s="77"/>
      <c r="W42" s="49"/>
      <c r="X42" s="675">
        <f>INDEX(DatasheetPart5!$D$5:$FB$314,MATCH(Import_LA_Code,DatasheetPart5!$B$5:$B$314,0),MATCH(CONCATENATE($AF42,"/",X$9),DatasheetPart5!$D$3:$FH$3,0))</f>
        <v>40390456</v>
      </c>
      <c r="Y42" s="842"/>
      <c r="Z42" s="49"/>
      <c r="AA42" s="49"/>
      <c r="AB42" s="675">
        <f>INDEX(DatasheetPart5!$D$5:$FB$314,MATCH(Import_LA_Code,DatasheetPart5!$B$5:$B$314,0),MATCH(CONCATENATE($AF42,"/",AB$9),DatasheetPart5!$D$3:$FH$3,0))</f>
        <v>4431789024</v>
      </c>
      <c r="AC42" s="842"/>
      <c r="AD42" s="172"/>
      <c r="AE42" s="173"/>
      <c r="AF42" s="607" t="str">
        <f>IF(RIGHT(LEFT(D42,3),1)=".",LEFT(D42,2),LEFT(D42,3))</f>
        <v>10</v>
      </c>
    </row>
    <row r="43" spans="1:32" s="174" customFormat="1" ht="15.75" x14ac:dyDescent="0.2">
      <c r="A43" s="171"/>
      <c r="B43" s="172"/>
      <c r="C43" s="172"/>
      <c r="D43" s="172"/>
      <c r="E43" s="172"/>
      <c r="F43" s="172"/>
      <c r="G43" s="172"/>
      <c r="H43" s="172"/>
      <c r="I43" s="172"/>
      <c r="J43" s="172"/>
      <c r="K43" s="49"/>
      <c r="L43" s="49"/>
      <c r="M43" s="49"/>
      <c r="N43" s="49"/>
      <c r="O43" s="49"/>
      <c r="P43" s="59"/>
      <c r="Q43" s="49"/>
      <c r="R43" s="49"/>
      <c r="S43" s="49"/>
      <c r="T43" s="59"/>
      <c r="U43" s="49"/>
      <c r="V43" s="77"/>
      <c r="W43" s="49"/>
      <c r="X43" s="59"/>
      <c r="Y43" s="49"/>
      <c r="Z43" s="49"/>
      <c r="AA43" s="49"/>
      <c r="AB43" s="59"/>
      <c r="AC43" s="49"/>
      <c r="AD43" s="172"/>
      <c r="AE43" s="173"/>
      <c r="AF43" s="607"/>
    </row>
    <row r="44" spans="1:32" s="174" customFormat="1" ht="15.75" x14ac:dyDescent="0.2">
      <c r="A44" s="171"/>
      <c r="B44" s="172"/>
      <c r="C44" s="178" t="s">
        <v>7</v>
      </c>
      <c r="D44" s="172"/>
      <c r="E44" s="172"/>
      <c r="F44" s="172"/>
      <c r="G44" s="172"/>
      <c r="H44" s="172"/>
      <c r="I44" s="172"/>
      <c r="J44" s="172"/>
      <c r="K44" s="49"/>
      <c r="L44" s="49"/>
      <c r="M44" s="49"/>
      <c r="N44" s="49"/>
      <c r="O44" s="49"/>
      <c r="P44" s="59"/>
      <c r="Q44" s="49"/>
      <c r="R44" s="49"/>
      <c r="S44" s="49"/>
      <c r="T44" s="59"/>
      <c r="U44" s="49"/>
      <c r="V44" s="77"/>
      <c r="W44" s="49"/>
      <c r="X44" s="59"/>
      <c r="Y44" s="49"/>
      <c r="Z44" s="49"/>
      <c r="AA44" s="49"/>
      <c r="AB44" s="59"/>
      <c r="AC44" s="49"/>
      <c r="AD44" s="172"/>
      <c r="AE44" s="173"/>
      <c r="AF44" s="607"/>
    </row>
    <row r="45" spans="1:32" s="174" customFormat="1" ht="16.5" thickBot="1" x14ac:dyDescent="0.25">
      <c r="A45" s="171"/>
      <c r="B45" s="172"/>
      <c r="C45" s="178" t="s">
        <v>8</v>
      </c>
      <c r="D45" s="172"/>
      <c r="E45" s="172"/>
      <c r="F45" s="172"/>
      <c r="G45" s="172"/>
      <c r="H45" s="172"/>
      <c r="I45" s="172"/>
      <c r="J45" s="172"/>
      <c r="K45" s="49"/>
      <c r="L45" s="859" t="s">
        <v>14</v>
      </c>
      <c r="M45" s="859"/>
      <c r="N45" s="49"/>
      <c r="O45" s="207"/>
      <c r="P45" s="859" t="s">
        <v>14</v>
      </c>
      <c r="Q45" s="859"/>
      <c r="R45" s="49"/>
      <c r="S45" s="49"/>
      <c r="T45" s="859" t="s">
        <v>14</v>
      </c>
      <c r="U45" s="859"/>
      <c r="V45" s="77"/>
      <c r="W45" s="49"/>
      <c r="X45" s="859" t="s">
        <v>14</v>
      </c>
      <c r="Y45" s="859"/>
      <c r="Z45" s="49"/>
      <c r="AA45" s="207"/>
      <c r="AB45" s="859" t="s">
        <v>14</v>
      </c>
      <c r="AC45" s="859"/>
      <c r="AD45" s="172"/>
      <c r="AE45" s="173"/>
      <c r="AF45" s="607"/>
    </row>
    <row r="46" spans="1:32" s="174" customFormat="1" ht="16.5" thickBot="1" x14ac:dyDescent="0.25">
      <c r="A46" s="171"/>
      <c r="B46" s="172"/>
      <c r="C46" s="172"/>
      <c r="D46" s="172" t="s">
        <v>2784</v>
      </c>
      <c r="E46" s="172"/>
      <c r="F46" s="172"/>
      <c r="G46" s="172"/>
      <c r="H46" s="172"/>
      <c r="I46" s="172"/>
      <c r="J46" s="172"/>
      <c r="K46" s="49"/>
      <c r="L46" s="675">
        <f>INDEX(DatasheetPart5!$D$5:$FB$314,MATCH(Import_LA_Code,DatasheetPart5!$B$5:$B$314,0),MATCH(CONCATENATE($AF46,"/",L$9),DatasheetPart5!$D$3:$FH$3,0))</f>
        <v>833780020</v>
      </c>
      <c r="M46" s="842"/>
      <c r="N46" s="49"/>
      <c r="O46" s="49"/>
      <c r="P46" s="675">
        <f>INDEX(DatasheetPart5!$D$5:$FB$314,MATCH(Import_LA_Code,DatasheetPart5!$B$5:$B$314,0),MATCH(CONCATENATE($AF46,"/",P$9),DatasheetPart5!$D$3:$FH$3,0))</f>
        <v>1220579335</v>
      </c>
      <c r="Q46" s="842"/>
      <c r="R46" s="49"/>
      <c r="S46" s="49"/>
      <c r="T46" s="675">
        <f>INDEX(DatasheetPart5!$D$5:$FB$314,MATCH(Import_LA_Code,DatasheetPart5!$B$5:$B$314,0),MATCH(CONCATENATE($AF46,"/",T$9),DatasheetPart5!$D$3:$FH$3,0))</f>
        <v>419082538</v>
      </c>
      <c r="U46" s="842"/>
      <c r="V46" s="77"/>
      <c r="W46" s="49"/>
      <c r="X46" s="675">
        <f>INDEX(DatasheetPart5!$D$5:$FB$314,MATCH(Import_LA_Code,DatasheetPart5!$B$5:$B$314,0),MATCH(CONCATENATE($AF46,"/",X$9),DatasheetPart5!$D$3:$FH$3,0))</f>
        <v>12610960</v>
      </c>
      <c r="Y46" s="842"/>
      <c r="Z46" s="49"/>
      <c r="AA46" s="49"/>
      <c r="AB46" s="675">
        <f>INDEX(DatasheetPart5!$D$5:$FB$314,MATCH(Import_LA_Code,DatasheetPart5!$B$5:$B$314,0),MATCH(CONCATENATE($AF46,"/",AB$9),DatasheetPart5!$D$3:$FH$3,0))</f>
        <v>2486052853</v>
      </c>
      <c r="AC46" s="842"/>
      <c r="AD46" s="172"/>
      <c r="AE46" s="173"/>
      <c r="AF46" s="607" t="str">
        <f>IF(RIGHT(LEFT(D46,3),1)=".",LEFT(D46,2),LEFT(D46,3))</f>
        <v>11</v>
      </c>
    </row>
    <row r="47" spans="1:32" s="174" customFormat="1" ht="15.75" thickBot="1" x14ac:dyDescent="0.25">
      <c r="A47" s="171"/>
      <c r="B47" s="172"/>
      <c r="C47" s="172"/>
      <c r="D47" s="172"/>
      <c r="E47" s="172"/>
      <c r="F47" s="172"/>
      <c r="G47" s="172"/>
      <c r="H47" s="172"/>
      <c r="I47" s="172"/>
      <c r="J47" s="172"/>
      <c r="K47" s="49"/>
      <c r="L47" s="49"/>
      <c r="M47" s="49"/>
      <c r="N47" s="49"/>
      <c r="O47" s="49"/>
      <c r="P47" s="49"/>
      <c r="Q47" s="49"/>
      <c r="R47" s="49"/>
      <c r="S47" s="49"/>
      <c r="T47" s="49"/>
      <c r="U47" s="49"/>
      <c r="V47" s="77"/>
      <c r="W47" s="49"/>
      <c r="X47" s="49"/>
      <c r="Y47" s="49"/>
      <c r="Z47" s="49"/>
      <c r="AA47" s="49"/>
      <c r="AB47" s="49"/>
      <c r="AC47" s="49"/>
      <c r="AD47" s="172"/>
      <c r="AE47" s="173"/>
      <c r="AF47" s="607"/>
    </row>
    <row r="48" spans="1:32" s="174" customFormat="1" ht="18" customHeight="1" thickBot="1" x14ac:dyDescent="0.25">
      <c r="A48" s="171"/>
      <c r="B48" s="172"/>
      <c r="C48" s="172"/>
      <c r="D48" s="172" t="s">
        <v>2785</v>
      </c>
      <c r="E48" s="172"/>
      <c r="F48" s="172"/>
      <c r="G48" s="172"/>
      <c r="H48" s="172"/>
      <c r="I48" s="172"/>
      <c r="J48" s="172"/>
      <c r="K48" s="49"/>
      <c r="L48" s="675">
        <f>INDEX(DatasheetPart5!$D$5:$FB$314,MATCH(Import_LA_Code,DatasheetPart5!$B$5:$B$314,0),MATCH(CONCATENATE($AF48,"/",L$9),DatasheetPart5!$D$3:$FH$3,0))</f>
        <v>-578166115</v>
      </c>
      <c r="M48" s="842"/>
      <c r="N48" s="49"/>
      <c r="O48" s="49"/>
      <c r="P48" s="675">
        <f>INDEX(DatasheetPart5!$D$5:$FB$314,MATCH(Import_LA_Code,DatasheetPart5!$B$5:$B$314,0),MATCH(CONCATENATE($AF48,"/",P$9),DatasheetPart5!$D$3:$FH$3,0))</f>
        <v>-697054669</v>
      </c>
      <c r="Q48" s="842"/>
      <c r="R48" s="49"/>
      <c r="S48" s="49"/>
      <c r="T48" s="675">
        <f>INDEX(DatasheetPart5!$D$5:$FB$314,MATCH(Import_LA_Code,DatasheetPart5!$B$5:$B$314,0),MATCH(CONCATENATE($AF48,"/",T$9),DatasheetPart5!$D$3:$FH$3,0))</f>
        <v>-366688801</v>
      </c>
      <c r="U48" s="842"/>
      <c r="V48" s="77"/>
      <c r="W48" s="49"/>
      <c r="X48" s="675">
        <f>INDEX(DatasheetPart5!$D$5:$FB$314,MATCH(Import_LA_Code,DatasheetPart5!$B$5:$B$314,0),MATCH(CONCATENATE($AF48,"/",X$9),DatasheetPart5!$D$3:$FH$3,0))</f>
        <v>-5974551</v>
      </c>
      <c r="Y48" s="842"/>
      <c r="Z48" s="49"/>
      <c r="AA48" s="49"/>
      <c r="AB48" s="675">
        <f>INDEX(DatasheetPart5!$D$5:$FB$314,MATCH(Import_LA_Code,DatasheetPart5!$B$5:$B$314,0),MATCH(CONCATENATE($AF48,"/",AB$9),DatasheetPart5!$D$3:$FH$3,0))</f>
        <v>-1647884136</v>
      </c>
      <c r="AC48" s="842"/>
      <c r="AD48" s="172"/>
      <c r="AE48" s="173"/>
      <c r="AF48" s="607" t="str">
        <f>IF(RIGHT(LEFT(D48,3),1)=".",LEFT(D48,2),LEFT(D48,3))</f>
        <v>12</v>
      </c>
    </row>
    <row r="49" spans="1:32" s="174" customFormat="1" x14ac:dyDescent="0.2">
      <c r="A49" s="171"/>
      <c r="B49" s="172"/>
      <c r="C49" s="172"/>
      <c r="D49" s="172"/>
      <c r="E49" s="172"/>
      <c r="F49" s="172"/>
      <c r="G49" s="172"/>
      <c r="H49" s="172"/>
      <c r="I49" s="172"/>
      <c r="J49" s="172"/>
      <c r="K49" s="49"/>
      <c r="L49" s="49"/>
      <c r="M49" s="49"/>
      <c r="N49" s="49"/>
      <c r="O49" s="49"/>
      <c r="P49" s="49"/>
      <c r="Q49" s="49"/>
      <c r="R49" s="49"/>
      <c r="S49" s="49"/>
      <c r="T49" s="49"/>
      <c r="U49" s="49"/>
      <c r="V49" s="77"/>
      <c r="W49" s="49"/>
      <c r="X49" s="49"/>
      <c r="Y49" s="49"/>
      <c r="Z49" s="49"/>
      <c r="AA49" s="49"/>
      <c r="AB49" s="49"/>
      <c r="AC49" s="49"/>
      <c r="AD49" s="172"/>
      <c r="AE49" s="173"/>
      <c r="AF49" s="607"/>
    </row>
    <row r="50" spans="1:32" s="174" customFormat="1" ht="16.5" thickBot="1" x14ac:dyDescent="0.25">
      <c r="A50" s="179"/>
      <c r="B50" s="175"/>
      <c r="C50" s="178" t="s">
        <v>71</v>
      </c>
      <c r="D50" s="172"/>
      <c r="E50" s="175"/>
      <c r="F50" s="175"/>
      <c r="G50" s="175"/>
      <c r="H50" s="175"/>
      <c r="I50" s="175"/>
      <c r="J50" s="175"/>
      <c r="K50" s="49"/>
      <c r="L50" s="208"/>
      <c r="M50" s="208"/>
      <c r="N50" s="49"/>
      <c r="O50" s="208"/>
      <c r="P50" s="208"/>
      <c r="Q50" s="208"/>
      <c r="R50" s="49"/>
      <c r="S50" s="208"/>
      <c r="T50" s="208"/>
      <c r="U50" s="208"/>
      <c r="V50" s="77"/>
      <c r="W50" s="208"/>
      <c r="X50" s="208"/>
      <c r="Y50" s="208"/>
      <c r="Z50" s="49"/>
      <c r="AA50" s="208"/>
      <c r="AB50" s="208"/>
      <c r="AC50" s="208"/>
      <c r="AD50" s="175"/>
      <c r="AE50" s="173"/>
      <c r="AF50" s="607"/>
    </row>
    <row r="51" spans="1:32" s="174" customFormat="1" ht="16.5" thickBot="1" x14ac:dyDescent="0.25">
      <c r="A51" s="179"/>
      <c r="B51" s="175"/>
      <c r="C51" s="180"/>
      <c r="D51" s="172" t="s">
        <v>3262</v>
      </c>
      <c r="E51" s="175"/>
      <c r="F51" s="175"/>
      <c r="G51" s="175"/>
      <c r="H51" s="175"/>
      <c r="I51" s="175"/>
      <c r="J51" s="175"/>
      <c r="K51" s="49"/>
      <c r="L51" s="675">
        <f>INDEX(DatasheetPart5!$D$5:$FB$314,MATCH(Import_LA_Code,DatasheetPart5!$B$5:$B$314,0),MATCH(CONCATENATE($AF51,"/",L$9),DatasheetPart5!$D$3:$FH$3,0))</f>
        <v>-503248568</v>
      </c>
      <c r="M51" s="842"/>
      <c r="N51" s="49"/>
      <c r="O51" s="49"/>
      <c r="P51" s="675">
        <f>INDEX(DatasheetPart5!$D$5:$FB$314,MATCH(Import_LA_Code,DatasheetPart5!$B$5:$B$314,0),MATCH(CONCATENATE($AF51,"/",P$9),DatasheetPart5!$D$3:$FH$3,0))</f>
        <v>-783312432</v>
      </c>
      <c r="Q51" s="842"/>
      <c r="R51" s="49"/>
      <c r="S51" s="49"/>
      <c r="T51" s="675">
        <f>INDEX(DatasheetPart5!$D$5:$FB$314,MATCH(Import_LA_Code,DatasheetPart5!$B$5:$B$314,0),MATCH(CONCATENATE($AF51,"/",T$9),DatasheetPart5!$D$3:$FH$3,0))</f>
        <v>-248026386</v>
      </c>
      <c r="U51" s="842"/>
      <c r="V51" s="77"/>
      <c r="W51" s="49"/>
      <c r="X51" s="675">
        <f>INDEX(DatasheetPart5!$D$5:$FB$314,MATCH(Import_LA_Code,DatasheetPart5!$B$5:$B$314,0),MATCH(CONCATENATE($AF51,"/",X$9),DatasheetPart5!$D$3:$FH$3,0))</f>
        <v>-8243532</v>
      </c>
      <c r="Y51" s="842"/>
      <c r="Z51" s="49"/>
      <c r="AA51" s="49"/>
      <c r="AB51" s="675">
        <f>INDEX(DatasheetPart5!$D$5:$FB$314,MATCH(Import_LA_Code,DatasheetPart5!$B$5:$B$314,0),MATCH(CONCATENATE($AF51,"/",AB$9),DatasheetPart5!$D$3:$FH$3,0))</f>
        <v>-1542830918</v>
      </c>
      <c r="AC51" s="842"/>
      <c r="AD51" s="175"/>
      <c r="AE51" s="173"/>
      <c r="AF51" s="607" t="str">
        <f>IF(RIGHT(LEFT(D51,3),1)=".",LEFT(D51,2),LEFT(D51,3))</f>
        <v>13</v>
      </c>
    </row>
    <row r="52" spans="1:32" s="174" customFormat="1" ht="16.5" thickBot="1" x14ac:dyDescent="0.25">
      <c r="A52" s="179"/>
      <c r="B52" s="175"/>
      <c r="C52" s="180"/>
      <c r="D52" s="180"/>
      <c r="E52" s="175"/>
      <c r="F52" s="175"/>
      <c r="G52" s="175"/>
      <c r="H52" s="175"/>
      <c r="I52" s="175"/>
      <c r="J52" s="181"/>
      <c r="K52" s="49"/>
      <c r="L52" s="205"/>
      <c r="M52" s="205"/>
      <c r="N52" s="49"/>
      <c r="O52" s="206"/>
      <c r="P52" s="205"/>
      <c r="Q52" s="205"/>
      <c r="R52" s="49"/>
      <c r="S52" s="206"/>
      <c r="T52" s="205"/>
      <c r="U52" s="205"/>
      <c r="V52" s="77"/>
      <c r="W52" s="206"/>
      <c r="X52" s="205"/>
      <c r="Y52" s="205"/>
      <c r="Z52" s="49"/>
      <c r="AA52" s="206"/>
      <c r="AB52" s="205"/>
      <c r="AC52" s="206"/>
      <c r="AD52" s="181"/>
      <c r="AE52" s="182"/>
      <c r="AF52" s="607"/>
    </row>
    <row r="53" spans="1:32" s="174" customFormat="1" ht="16.5" thickBot="1" x14ac:dyDescent="0.25">
      <c r="A53" s="179"/>
      <c r="B53" s="175"/>
      <c r="C53" s="180"/>
      <c r="D53" s="172" t="s">
        <v>2786</v>
      </c>
      <c r="E53" s="175"/>
      <c r="F53" s="175"/>
      <c r="G53" s="175"/>
      <c r="H53" s="175"/>
      <c r="I53" s="175"/>
      <c r="J53" s="181"/>
      <c r="K53" s="49"/>
      <c r="L53" s="675">
        <f>INDEX(DatasheetPart5!$D$5:$FB$314,MATCH(Import_LA_Code,DatasheetPart5!$B$5:$B$314,0),MATCH(CONCATENATE($AF53,"/",L$9),DatasheetPart5!$D$3:$FH$3,0))</f>
        <v>61904415</v>
      </c>
      <c r="M53" s="842"/>
      <c r="N53" s="49"/>
      <c r="O53" s="49"/>
      <c r="P53" s="675">
        <f>INDEX(DatasheetPart5!$D$5:$FB$314,MATCH(Import_LA_Code,DatasheetPart5!$B$5:$B$314,0),MATCH(CONCATENATE($AF53,"/",P$9),DatasheetPart5!$D$3:$FH$3,0))</f>
        <v>89582078</v>
      </c>
      <c r="Q53" s="842"/>
      <c r="R53" s="49"/>
      <c r="S53" s="49"/>
      <c r="T53" s="675">
        <f>INDEX(DatasheetPart5!$D$5:$FB$314,MATCH(Import_LA_Code,DatasheetPart5!$B$5:$B$314,0),MATCH(CONCATENATE($AF53,"/",T$9),DatasheetPart5!$D$3:$FH$3,0))</f>
        <v>30893543</v>
      </c>
      <c r="U53" s="842"/>
      <c r="V53" s="77"/>
      <c r="W53" s="49"/>
      <c r="X53" s="675">
        <f>INDEX(DatasheetPart5!$D$5:$FB$314,MATCH(Import_LA_Code,DatasheetPart5!$B$5:$B$314,0),MATCH(CONCATENATE($AF53,"/",X$9),DatasheetPart5!$D$3:$FH$3,0))</f>
        <v>969035</v>
      </c>
      <c r="Y53" s="842"/>
      <c r="Z53" s="49"/>
      <c r="AA53" s="49"/>
      <c r="AB53" s="675">
        <f>INDEX(DatasheetPart5!$D$5:$FB$314,MATCH(Import_LA_Code,DatasheetPart5!$B$5:$B$314,0),MATCH(CONCATENATE($AF53,"/",AB$9),DatasheetPart5!$D$3:$FH$3,0))</f>
        <v>183349071</v>
      </c>
      <c r="AC53" s="842"/>
      <c r="AD53" s="181"/>
      <c r="AE53" s="182"/>
      <c r="AF53" s="607" t="str">
        <f>IF(RIGHT(LEFT(D53,3),1)=".",LEFT(D53,2),LEFT(D53,3))</f>
        <v>14</v>
      </c>
    </row>
    <row r="54" spans="1:32" s="174" customFormat="1" ht="15.75" thickBot="1" x14ac:dyDescent="0.25">
      <c r="A54" s="179"/>
      <c r="B54" s="175"/>
      <c r="C54" s="180"/>
      <c r="D54" s="180"/>
      <c r="E54" s="175"/>
      <c r="F54" s="175"/>
      <c r="G54" s="175"/>
      <c r="H54" s="175"/>
      <c r="I54" s="175"/>
      <c r="J54" s="175"/>
      <c r="K54" s="49"/>
      <c r="L54" s="208"/>
      <c r="M54" s="208"/>
      <c r="N54" s="49"/>
      <c r="O54" s="208"/>
      <c r="P54" s="208"/>
      <c r="Q54" s="208"/>
      <c r="R54" s="49"/>
      <c r="S54" s="208"/>
      <c r="T54" s="208"/>
      <c r="U54" s="208"/>
      <c r="V54" s="77"/>
      <c r="W54" s="208"/>
      <c r="X54" s="208"/>
      <c r="Y54" s="208"/>
      <c r="Z54" s="49"/>
      <c r="AA54" s="208"/>
      <c r="AB54" s="208"/>
      <c r="AC54" s="208"/>
      <c r="AD54" s="175"/>
      <c r="AE54" s="173"/>
      <c r="AF54" s="607"/>
    </row>
    <row r="55" spans="1:32" s="174" customFormat="1" ht="16.5" thickBot="1" x14ac:dyDescent="0.25">
      <c r="A55" s="179"/>
      <c r="B55" s="175"/>
      <c r="C55" s="180"/>
      <c r="D55" s="172" t="s">
        <v>2787</v>
      </c>
      <c r="E55" s="175"/>
      <c r="F55" s="175"/>
      <c r="G55" s="175"/>
      <c r="H55" s="175"/>
      <c r="I55" s="175"/>
      <c r="J55" s="175"/>
      <c r="K55" s="49"/>
      <c r="L55" s="675">
        <f>INDEX(DatasheetPart5!$D$5:$FB$314,MATCH(Import_LA_Code,DatasheetPart5!$B$5:$B$314,0),MATCH(CONCATENATE($AF55,"/",L$9),DatasheetPart5!$D$3:$FH$3,0))</f>
        <v>-51898283</v>
      </c>
      <c r="M55" s="842"/>
      <c r="N55" s="49"/>
      <c r="O55" s="49"/>
      <c r="P55" s="675">
        <f>INDEX(DatasheetPart5!$D$5:$FB$314,MATCH(Import_LA_Code,DatasheetPart5!$B$5:$B$314,0),MATCH(CONCATENATE($AF55,"/",P$9),DatasheetPart5!$D$3:$FH$3,0))</f>
        <v>-82847610</v>
      </c>
      <c r="Q55" s="842"/>
      <c r="R55" s="49"/>
      <c r="S55" s="49"/>
      <c r="T55" s="675">
        <f>INDEX(DatasheetPart5!$D$5:$FB$314,MATCH(Import_LA_Code,DatasheetPart5!$B$5:$B$314,0),MATCH(CONCATENATE($AF55,"/",T$9),DatasheetPart5!$D$3:$FH$3,0))</f>
        <v>-28557816</v>
      </c>
      <c r="U55" s="842"/>
      <c r="V55" s="77"/>
      <c r="W55" s="49"/>
      <c r="X55" s="675">
        <f>INDEX(DatasheetPart5!$D$5:$FB$314,MATCH(Import_LA_Code,DatasheetPart5!$B$5:$B$314,0),MATCH(CONCATENATE($AF55,"/",X$9),DatasheetPart5!$D$3:$FH$3,0))</f>
        <v>-812244</v>
      </c>
      <c r="Y55" s="842"/>
      <c r="Z55" s="49"/>
      <c r="AA55" s="49"/>
      <c r="AB55" s="675">
        <f>INDEX(DatasheetPart5!$D$5:$FB$314,MATCH(Import_LA_Code,DatasheetPart5!$B$5:$B$314,0),MATCH(CONCATENATE($AF55,"/",AB$9),DatasheetPart5!$D$3:$FH$3,0))</f>
        <v>-164115953</v>
      </c>
      <c r="AC55" s="842"/>
      <c r="AD55" s="175"/>
      <c r="AE55" s="173"/>
      <c r="AF55" s="607" t="str">
        <f>IF(RIGHT(LEFT(D55,3),1)=".",LEFT(D55,2),LEFT(D55,3))</f>
        <v>15</v>
      </c>
    </row>
    <row r="56" spans="1:32" s="174" customFormat="1" ht="15.75" thickBot="1" x14ac:dyDescent="0.25">
      <c r="A56" s="179"/>
      <c r="B56" s="175"/>
      <c r="C56" s="180"/>
      <c r="D56" s="180"/>
      <c r="E56" s="175"/>
      <c r="F56" s="175"/>
      <c r="G56" s="175"/>
      <c r="H56" s="175"/>
      <c r="I56" s="175"/>
      <c r="J56" s="175"/>
      <c r="K56" s="49"/>
      <c r="L56" s="208"/>
      <c r="M56" s="208"/>
      <c r="N56" s="49"/>
      <c r="O56" s="208"/>
      <c r="P56" s="208"/>
      <c r="Q56" s="208"/>
      <c r="R56" s="49"/>
      <c r="S56" s="208"/>
      <c r="T56" s="208"/>
      <c r="U56" s="208"/>
      <c r="V56" s="77"/>
      <c r="W56" s="208"/>
      <c r="X56" s="208"/>
      <c r="Y56" s="208"/>
      <c r="Z56" s="49"/>
      <c r="AA56" s="208"/>
      <c r="AB56" s="208"/>
      <c r="AC56" s="208"/>
      <c r="AD56" s="175"/>
      <c r="AE56" s="173"/>
      <c r="AF56" s="607"/>
    </row>
    <row r="57" spans="1:32" s="174" customFormat="1" ht="16.5" thickBot="1" x14ac:dyDescent="0.25">
      <c r="A57" s="179"/>
      <c r="B57" s="175"/>
      <c r="C57" s="180"/>
      <c r="D57" s="172" t="s">
        <v>3263</v>
      </c>
      <c r="E57" s="175"/>
      <c r="F57" s="175"/>
      <c r="G57" s="175"/>
      <c r="H57" s="175"/>
      <c r="I57" s="175"/>
      <c r="J57" s="175"/>
      <c r="K57" s="49"/>
      <c r="L57" s="675">
        <f>INDEX(DatasheetPart5!$D$5:$FB$314,MATCH(Import_LA_Code,DatasheetPart5!$B$5:$B$314,0),MATCH(CONCATENATE($AF57,"/",L$9),DatasheetPart5!$D$3:$FH$3,0))</f>
        <v>-493242439</v>
      </c>
      <c r="M57" s="842"/>
      <c r="N57" s="49"/>
      <c r="O57" s="49"/>
      <c r="P57" s="675">
        <f>INDEX(DatasheetPart5!$D$5:$FB$314,MATCH(Import_LA_Code,DatasheetPart5!$B$5:$B$314,0),MATCH(CONCATENATE($AF57,"/",P$9),DatasheetPart5!$D$3:$FH$3,0))</f>
        <v>-776577963</v>
      </c>
      <c r="Q57" s="842"/>
      <c r="R57" s="49"/>
      <c r="S57" s="49"/>
      <c r="T57" s="675">
        <f>INDEX(DatasheetPart5!$D$5:$FB$314,MATCH(Import_LA_Code,DatasheetPart5!$B$5:$B$314,0),MATCH(CONCATENATE($AF57,"/",T$9),DatasheetPart5!$D$3:$FH$3,0))</f>
        <v>-245690659</v>
      </c>
      <c r="U57" s="842"/>
      <c r="V57" s="77"/>
      <c r="W57" s="49"/>
      <c r="X57" s="675">
        <f>INDEX(DatasheetPart5!$D$5:$FB$314,MATCH(Import_LA_Code,DatasheetPart5!$B$5:$B$314,0),MATCH(CONCATENATE($AF57,"/",X$9),DatasheetPart5!$D$3:$FH$3,0))</f>
        <v>-8086741</v>
      </c>
      <c r="Y57" s="842"/>
      <c r="Z57" s="49"/>
      <c r="AA57" s="49"/>
      <c r="AB57" s="675">
        <f>INDEX(DatasheetPart5!$D$5:$FB$314,MATCH(Import_LA_Code,DatasheetPart5!$B$5:$B$314,0),MATCH(CONCATENATE($AF57,"/",AB$9),DatasheetPart5!$D$3:$FH$3,0))</f>
        <v>-1523597802</v>
      </c>
      <c r="AC57" s="842"/>
      <c r="AD57" s="175"/>
      <c r="AE57" s="173"/>
      <c r="AF57" s="607" t="str">
        <f>IF(RIGHT(LEFT(D57,3),1)=".",LEFT(D57,2),LEFT(D57,3))</f>
        <v>16</v>
      </c>
    </row>
    <row r="58" spans="1:32" s="174" customFormat="1" x14ac:dyDescent="0.2">
      <c r="A58" s="179"/>
      <c r="B58" s="175"/>
      <c r="C58" s="180"/>
      <c r="D58" s="180"/>
      <c r="E58" s="175"/>
      <c r="F58" s="175"/>
      <c r="G58" s="175"/>
      <c r="H58" s="175"/>
      <c r="I58" s="175"/>
      <c r="J58" s="175"/>
      <c r="K58" s="49"/>
      <c r="L58" s="208"/>
      <c r="M58" s="208"/>
      <c r="N58" s="49"/>
      <c r="O58" s="208"/>
      <c r="P58" s="208"/>
      <c r="Q58" s="208"/>
      <c r="R58" s="49"/>
      <c r="S58" s="208"/>
      <c r="T58" s="208"/>
      <c r="U58" s="208"/>
      <c r="V58" s="77"/>
      <c r="W58" s="208"/>
      <c r="X58" s="208"/>
      <c r="Y58" s="208"/>
      <c r="Z58" s="49"/>
      <c r="AA58" s="208"/>
      <c r="AB58" s="208"/>
      <c r="AC58" s="208"/>
      <c r="AD58" s="175"/>
      <c r="AE58" s="173"/>
      <c r="AF58" s="607"/>
    </row>
    <row r="59" spans="1:32" s="174" customFormat="1" ht="15.75" x14ac:dyDescent="0.2">
      <c r="A59" s="179"/>
      <c r="B59" s="175"/>
      <c r="C59" s="183" t="s">
        <v>9</v>
      </c>
      <c r="D59" s="180"/>
      <c r="E59" s="175"/>
      <c r="F59" s="175"/>
      <c r="G59" s="175"/>
      <c r="H59" s="175"/>
      <c r="I59" s="583"/>
      <c r="J59" s="175"/>
      <c r="K59" s="49"/>
      <c r="L59" s="208"/>
      <c r="M59" s="208"/>
      <c r="N59" s="49"/>
      <c r="O59" s="208"/>
      <c r="P59" s="208"/>
      <c r="Q59" s="208"/>
      <c r="R59" s="49"/>
      <c r="S59" s="208"/>
      <c r="T59" s="208"/>
      <c r="U59" s="208"/>
      <c r="V59" s="77"/>
      <c r="W59" s="208"/>
      <c r="X59" s="208"/>
      <c r="Y59" s="208"/>
      <c r="Z59" s="49"/>
      <c r="AA59" s="208"/>
      <c r="AB59" s="208"/>
      <c r="AC59" s="208"/>
      <c r="AD59" s="175"/>
      <c r="AE59" s="173"/>
      <c r="AF59" s="607"/>
    </row>
    <row r="60" spans="1:32" s="174" customFormat="1" ht="16.5" thickBot="1" x14ac:dyDescent="0.25">
      <c r="A60" s="179"/>
      <c r="B60" s="175"/>
      <c r="C60" s="183"/>
      <c r="D60" s="178" t="s">
        <v>1009</v>
      </c>
      <c r="E60" s="175"/>
      <c r="F60" s="175"/>
      <c r="G60" s="175"/>
      <c r="H60" s="175"/>
      <c r="I60" s="175"/>
      <c r="J60" s="175"/>
      <c r="K60" s="49"/>
      <c r="L60" s="208"/>
      <c r="M60" s="208"/>
      <c r="N60" s="49"/>
      <c r="O60" s="208"/>
      <c r="P60" s="208"/>
      <c r="Q60" s="208"/>
      <c r="R60" s="49"/>
      <c r="S60" s="208"/>
      <c r="T60" s="208"/>
      <c r="U60" s="208"/>
      <c r="V60" s="77"/>
      <c r="W60" s="208"/>
      <c r="X60" s="208"/>
      <c r="Y60" s="208"/>
      <c r="Z60" s="49"/>
      <c r="AA60" s="208"/>
      <c r="AB60" s="208"/>
      <c r="AC60" s="208"/>
      <c r="AD60" s="175"/>
      <c r="AE60" s="173"/>
      <c r="AF60" s="607"/>
    </row>
    <row r="61" spans="1:32" s="174" customFormat="1" ht="16.5" thickBot="1" x14ac:dyDescent="0.25">
      <c r="A61" s="179"/>
      <c r="B61" s="175"/>
      <c r="C61" s="180"/>
      <c r="D61" s="172" t="s">
        <v>3264</v>
      </c>
      <c r="E61" s="175"/>
      <c r="F61" s="175"/>
      <c r="G61" s="175"/>
      <c r="H61" s="175"/>
      <c r="I61" s="175"/>
      <c r="J61" s="175"/>
      <c r="K61" s="531"/>
      <c r="L61" s="675">
        <f>INDEX(DatasheetPart5!$D$5:$FB$314,MATCH(Import_LA_Code,DatasheetPart5!$B$5:$B$314,0),MATCH(CONCATENATE($AF61,"/",L$9),DatasheetPart5!$D$3:$FH$3,0))</f>
        <v>-1220721362</v>
      </c>
      <c r="M61" s="842"/>
      <c r="N61" s="49"/>
      <c r="O61" s="49"/>
      <c r="P61" s="675">
        <f>INDEX(DatasheetPart5!$D$5:$FB$314,MATCH(Import_LA_Code,DatasheetPart5!$B$5:$B$314,0),MATCH(CONCATENATE($AF61,"/",P$9),DatasheetPart5!$D$3:$FH$3,0))</f>
        <v>-1562732868</v>
      </c>
      <c r="Q61" s="842"/>
      <c r="R61" s="49"/>
      <c r="S61" s="49"/>
      <c r="T61" s="675">
        <f>INDEX(DatasheetPart5!$D$5:$FB$314,MATCH(Import_LA_Code,DatasheetPart5!$B$5:$B$314,0),MATCH(CONCATENATE($AF61,"/",T$9),DatasheetPart5!$D$3:$FH$3,0))</f>
        <v>-486060775</v>
      </c>
      <c r="U61" s="842"/>
      <c r="V61" s="77"/>
      <c r="W61" s="49"/>
      <c r="X61" s="675">
        <f>INDEX(DatasheetPart5!$D$5:$FB$314,MATCH(Import_LA_Code,DatasheetPart5!$B$5:$B$314,0),MATCH(CONCATENATE($AF61,"/",X$9),DatasheetPart5!$D$3:$FH$3,0))</f>
        <v>-18161570</v>
      </c>
      <c r="Y61" s="842"/>
      <c r="Z61" s="49"/>
      <c r="AA61" s="49"/>
      <c r="AB61" s="867">
        <f>INDEX(DatasheetPart5!$D$5:$FB$314,MATCH(Import_LA_Code,DatasheetPart5!$B$5:$B$314,0),MATCH(CONCATENATE($AF61,"/",AB$9),DatasheetPart5!$D$3:$FH$3,0))</f>
        <v>-3287676575</v>
      </c>
      <c r="AC61" s="868"/>
      <c r="AD61" s="175"/>
      <c r="AE61" s="173"/>
      <c r="AF61" s="607" t="str">
        <f>IF(RIGHT(LEFT(D61,3),1)=".",LEFT(D61,2),LEFT(D61,3))</f>
        <v>17</v>
      </c>
    </row>
    <row r="62" spans="1:32" s="174" customFormat="1" ht="36.75" customHeight="1" thickBot="1" x14ac:dyDescent="0.25">
      <c r="A62" s="179"/>
      <c r="B62" s="175"/>
      <c r="C62" s="180"/>
      <c r="D62" s="467" t="s">
        <v>31</v>
      </c>
      <c r="E62" s="175"/>
      <c r="F62" s="175"/>
      <c r="G62" s="175"/>
      <c r="H62" s="175"/>
      <c r="I62" s="175"/>
      <c r="J62" s="175"/>
      <c r="K62" s="49"/>
      <c r="L62" s="875"/>
      <c r="M62" s="875"/>
      <c r="N62" s="49"/>
      <c r="O62" s="208"/>
      <c r="P62" s="875"/>
      <c r="Q62" s="875"/>
      <c r="R62" s="49"/>
      <c r="S62" s="208"/>
      <c r="T62" s="875"/>
      <c r="U62" s="875"/>
      <c r="V62" s="77"/>
      <c r="W62" s="208"/>
      <c r="X62" s="875"/>
      <c r="Y62" s="875"/>
      <c r="Z62" s="49"/>
      <c r="AA62" s="208"/>
      <c r="AB62" s="208"/>
      <c r="AC62" s="468"/>
      <c r="AD62" s="175"/>
      <c r="AE62" s="173"/>
      <c r="AF62" s="607"/>
    </row>
    <row r="63" spans="1:32" s="174" customFormat="1" ht="16.5" thickBot="1" x14ac:dyDescent="0.25">
      <c r="A63" s="179"/>
      <c r="B63" s="175"/>
      <c r="C63" s="180"/>
      <c r="D63" s="574" t="s">
        <v>2788</v>
      </c>
      <c r="E63" s="575"/>
      <c r="F63" s="575"/>
      <c r="G63" s="575"/>
      <c r="H63" s="575"/>
      <c r="I63" s="575"/>
      <c r="J63" s="575"/>
      <c r="K63" s="258"/>
      <c r="L63" s="869">
        <f>INDEX(DatasheetPart5!$D$5:$FB$314,MATCH(Import_LA_Code,DatasheetPart5!$B$5:$B$314,0),MATCH(CONCATENATE($AF63,"/",L$9),DatasheetPart5!$D$3:$FH$3,0))</f>
        <v>-119896712</v>
      </c>
      <c r="M63" s="870"/>
      <c r="N63" s="258"/>
      <c r="O63" s="258"/>
      <c r="P63" s="869">
        <f>INDEX(DatasheetPart5!$D$5:$FB$314,MATCH(Import_LA_Code,DatasheetPart5!$B$5:$B$314,0),MATCH(CONCATENATE($AF63,"/",P$9),DatasheetPart5!$D$3:$FH$3,0))</f>
        <v>-192897474</v>
      </c>
      <c r="Q63" s="870"/>
      <c r="R63" s="258"/>
      <c r="S63" s="258"/>
      <c r="T63" s="869">
        <f>INDEX(DatasheetPart5!$D$5:$FB$314,MATCH(Import_LA_Code,DatasheetPart5!$B$5:$B$314,0),MATCH(CONCATENATE($AF63,"/",T$9),DatasheetPart5!$D$3:$FH$3,0))</f>
        <v>-38237837</v>
      </c>
      <c r="U63" s="870"/>
      <c r="V63" s="577"/>
      <c r="W63" s="258"/>
      <c r="X63" s="869">
        <f>INDEX(DatasheetPart5!$D$5:$FB$314,MATCH(Import_LA_Code,DatasheetPart5!$B$5:$B$314,0),MATCH(CONCATENATE($AF63,"/",X$9),DatasheetPart5!$D$3:$FH$3,0))</f>
        <v>-2194604</v>
      </c>
      <c r="Y63" s="870"/>
      <c r="Z63" s="258"/>
      <c r="AA63" s="258"/>
      <c r="AB63" s="867">
        <f>INDEX(DatasheetPart5!$D$5:$FB$314,MATCH(Import_LA_Code,DatasheetPart5!$B$5:$B$314,0),MATCH(CONCATENATE($AF63,"/",AB$9),DatasheetPart5!$D$3:$FH$3,0))</f>
        <v>-353226627</v>
      </c>
      <c r="AC63" s="868"/>
      <c r="AD63" s="575"/>
      <c r="AE63" s="578"/>
      <c r="AF63" s="607" t="s">
        <v>2796</v>
      </c>
    </row>
    <row r="64" spans="1:32" s="174" customFormat="1" ht="15.75" thickBot="1" x14ac:dyDescent="0.25">
      <c r="A64" s="179"/>
      <c r="B64" s="175"/>
      <c r="C64" s="180"/>
      <c r="D64" s="574"/>
      <c r="E64" s="575"/>
      <c r="F64" s="575"/>
      <c r="G64" s="575"/>
      <c r="H64" s="575"/>
      <c r="I64" s="575"/>
      <c r="J64" s="575"/>
      <c r="K64" s="258"/>
      <c r="L64" s="576"/>
      <c r="M64" s="576"/>
      <c r="N64" s="258"/>
      <c r="O64" s="576"/>
      <c r="P64" s="576"/>
      <c r="Q64" s="576"/>
      <c r="R64" s="258"/>
      <c r="S64" s="576"/>
      <c r="T64" s="576"/>
      <c r="U64" s="576"/>
      <c r="V64" s="577"/>
      <c r="W64" s="576"/>
      <c r="X64" s="576"/>
      <c r="Y64" s="576"/>
      <c r="Z64" s="258"/>
      <c r="AA64" s="576"/>
      <c r="AB64" s="576"/>
      <c r="AC64" s="576"/>
      <c r="AD64" s="575"/>
      <c r="AE64" s="578"/>
      <c r="AF64" s="607"/>
    </row>
    <row r="65" spans="1:32" s="174" customFormat="1" ht="16.5" thickBot="1" x14ac:dyDescent="0.25">
      <c r="A65" s="179"/>
      <c r="B65" s="175"/>
      <c r="C65" s="180"/>
      <c r="D65" s="574" t="s">
        <v>2789</v>
      </c>
      <c r="E65" s="575"/>
      <c r="F65" s="575"/>
      <c r="G65" s="575"/>
      <c r="H65" s="575"/>
      <c r="I65" s="575"/>
      <c r="J65" s="575"/>
      <c r="K65" s="258"/>
      <c r="L65" s="860">
        <f>INDEX(DatasheetPart5!$D$5:$FB$314,MATCH(Import_LA_Code,DatasheetPart5!$B$5:$B$314,0),MATCH(CONCATENATE($AF65,"/",L$9),DatasheetPart5!$D$3:$FH$3,0))</f>
        <v>-1100824626</v>
      </c>
      <c r="M65" s="861"/>
      <c r="N65" s="258"/>
      <c r="O65" s="258"/>
      <c r="P65" s="860">
        <f>INDEX(DatasheetPart5!$D$5:$FB$314,MATCH(Import_LA_Code,DatasheetPart5!$B$5:$B$314,0),MATCH(CONCATENATE($AF65,"/",P$9),DatasheetPart5!$D$3:$FH$3,0))</f>
        <v>-1369835419</v>
      </c>
      <c r="Q65" s="861"/>
      <c r="R65" s="258"/>
      <c r="S65" s="258"/>
      <c r="T65" s="860">
        <f>INDEX(DatasheetPart5!$D$5:$FB$314,MATCH(Import_LA_Code,DatasheetPart5!$B$5:$B$314,0),MATCH(CONCATENATE($AF65,"/",T$9),DatasheetPart5!$D$3:$FH$3,0))</f>
        <v>-447822942</v>
      </c>
      <c r="U65" s="861"/>
      <c r="V65" s="577"/>
      <c r="W65" s="258"/>
      <c r="X65" s="860">
        <f>INDEX(DatasheetPart5!$D$5:$FB$314,MATCH(Import_LA_Code,DatasheetPart5!$B$5:$B$314,0),MATCH(CONCATENATE($AF65,"/",X$9),DatasheetPart5!$D$3:$FH$3,0))</f>
        <v>-15966961</v>
      </c>
      <c r="Y65" s="861"/>
      <c r="Z65" s="258"/>
      <c r="AA65" s="258"/>
      <c r="AB65" s="867">
        <f>INDEX(DatasheetPart5!$D$5:$FB$314,MATCH(Import_LA_Code,DatasheetPart5!$B$5:$B$314,0),MATCH(CONCATENATE($AF65,"/",AB$9),DatasheetPart5!$D$3:$FH$3,0))</f>
        <v>-2934449948</v>
      </c>
      <c r="AC65" s="868"/>
      <c r="AD65" s="575"/>
      <c r="AE65" s="578"/>
      <c r="AF65" s="607" t="s">
        <v>2797</v>
      </c>
    </row>
    <row r="66" spans="1:32" s="174" customFormat="1" ht="15.75" thickBot="1" x14ac:dyDescent="0.25">
      <c r="A66" s="179"/>
      <c r="B66" s="175"/>
      <c r="C66" s="180"/>
      <c r="D66" s="180"/>
      <c r="E66" s="175"/>
      <c r="F66" s="175"/>
      <c r="G66" s="175"/>
      <c r="H66" s="175"/>
      <c r="I66" s="175"/>
      <c r="J66" s="175"/>
      <c r="K66" s="49"/>
      <c r="L66" s="208"/>
      <c r="M66" s="208"/>
      <c r="N66" s="49"/>
      <c r="O66" s="208"/>
      <c r="P66" s="208"/>
      <c r="Q66" s="208"/>
      <c r="R66" s="49"/>
      <c r="S66" s="208"/>
      <c r="T66" s="208"/>
      <c r="U66" s="208"/>
      <c r="V66" s="77"/>
      <c r="W66" s="208"/>
      <c r="X66" s="208"/>
      <c r="Y66" s="208"/>
      <c r="Z66" s="49"/>
      <c r="AA66" s="208"/>
      <c r="AB66" s="208"/>
      <c r="AC66" s="208"/>
      <c r="AD66" s="175"/>
      <c r="AE66" s="173"/>
      <c r="AF66" s="607"/>
    </row>
    <row r="67" spans="1:32" s="449" customFormat="1" ht="16.5" thickBot="1" x14ac:dyDescent="0.25">
      <c r="A67" s="444"/>
      <c r="B67" s="445"/>
      <c r="C67" s="446"/>
      <c r="D67" s="474" t="s">
        <v>2790</v>
      </c>
      <c r="E67" s="475"/>
      <c r="F67" s="475"/>
      <c r="G67" s="445"/>
      <c r="H67" s="445"/>
      <c r="I67" s="445"/>
      <c r="J67" s="445"/>
      <c r="K67" s="473"/>
      <c r="L67" s="675">
        <f>INDEX(DatasheetPart5!$D$5:$FB$314,MATCH(Import_LA_Code,DatasheetPart5!$B$5:$B$314,0),MATCH(CONCATENATE($AF67,"/",L$9),DatasheetPart5!$D$3:$FH$3,0))</f>
        <v>58814021</v>
      </c>
      <c r="M67" s="842"/>
      <c r="N67" s="49"/>
      <c r="O67" s="49"/>
      <c r="P67" s="675">
        <f>INDEX(DatasheetPart5!$D$5:$FB$314,MATCH(Import_LA_Code,DatasheetPart5!$B$5:$B$314,0),MATCH(CONCATENATE($AF67,"/",P$9),DatasheetPart5!$D$3:$FH$3,0))</f>
        <v>73616553</v>
      </c>
      <c r="Q67" s="842"/>
      <c r="R67" s="49"/>
      <c r="S67" s="49"/>
      <c r="T67" s="675">
        <f>INDEX(DatasheetPart5!$D$5:$FB$314,MATCH(Import_LA_Code,DatasheetPart5!$B$5:$B$314,0),MATCH(CONCATENATE($AF67,"/",T$9),DatasheetPart5!$D$3:$FH$3,0))</f>
        <v>19232253</v>
      </c>
      <c r="U67" s="842"/>
      <c r="V67" s="77"/>
      <c r="W67" s="49"/>
      <c r="X67" s="675">
        <f>INDEX(DatasheetPart5!$D$5:$FB$314,MATCH(Import_LA_Code,DatasheetPart5!$B$5:$B$314,0),MATCH(CONCATENATE($AF67,"/",X$9),DatasheetPart5!$D$3:$FH$3,0))</f>
        <v>986035</v>
      </c>
      <c r="Y67" s="842"/>
      <c r="Z67" s="49"/>
      <c r="AA67" s="49"/>
      <c r="AB67" s="675">
        <f>INDEX(DatasheetPart5!$D$5:$FB$314,MATCH(Import_LA_Code,DatasheetPart5!$B$5:$B$314,0),MATCH(CONCATENATE($AF67,"/",AB$9),DatasheetPart5!$D$3:$FH$3,0))</f>
        <v>152648862</v>
      </c>
      <c r="AC67" s="842"/>
      <c r="AD67" s="445"/>
      <c r="AE67" s="448"/>
      <c r="AF67" s="607" t="str">
        <f>IF(RIGHT(LEFT(D67,3),1)=".",LEFT(D67,2),LEFT(D67,3))</f>
        <v>18</v>
      </c>
    </row>
    <row r="68" spans="1:32" s="449" customFormat="1" ht="15.75" thickBot="1" x14ac:dyDescent="0.25">
      <c r="A68" s="444"/>
      <c r="B68" s="445"/>
      <c r="C68" s="446"/>
      <c r="D68" s="474"/>
      <c r="E68" s="475"/>
      <c r="F68" s="475"/>
      <c r="G68" s="445"/>
      <c r="H68" s="445"/>
      <c r="I68" s="445"/>
      <c r="J68" s="445"/>
      <c r="K68" s="473"/>
      <c r="L68" s="477"/>
      <c r="M68" s="477"/>
      <c r="N68" s="473"/>
      <c r="O68" s="477"/>
      <c r="P68" s="477"/>
      <c r="Q68" s="477"/>
      <c r="R68" s="473"/>
      <c r="S68" s="477"/>
      <c r="T68" s="477"/>
      <c r="U68" s="477"/>
      <c r="V68" s="476"/>
      <c r="W68" s="477"/>
      <c r="X68" s="477"/>
      <c r="Y68" s="477"/>
      <c r="Z68" s="473"/>
      <c r="AA68" s="477"/>
      <c r="AB68" s="477"/>
      <c r="AC68" s="477"/>
      <c r="AD68" s="445"/>
      <c r="AE68" s="448"/>
      <c r="AF68" s="607"/>
    </row>
    <row r="69" spans="1:32" s="449" customFormat="1" ht="16.5" thickBot="1" x14ac:dyDescent="0.25">
      <c r="A69" s="444"/>
      <c r="B69" s="445"/>
      <c r="C69" s="446"/>
      <c r="D69" s="474" t="s">
        <v>2791</v>
      </c>
      <c r="E69" s="475"/>
      <c r="F69" s="475"/>
      <c r="G69" s="445"/>
      <c r="H69" s="445"/>
      <c r="I69" s="445"/>
      <c r="J69" s="445"/>
      <c r="K69" s="473"/>
      <c r="L69" s="675">
        <f>INDEX(DatasheetPart5!$D$5:$FB$314,MATCH(Import_LA_Code,DatasheetPart5!$B$5:$B$314,0),MATCH(CONCATENATE($AF69,"/",L$9),DatasheetPart5!$D$3:$FH$3,0))</f>
        <v>336857600</v>
      </c>
      <c r="M69" s="842"/>
      <c r="N69" s="49"/>
      <c r="O69" s="49"/>
      <c r="P69" s="675">
        <f>INDEX(DatasheetPart5!$D$5:$FB$314,MATCH(Import_LA_Code,DatasheetPart5!$B$5:$B$314,0),MATCH(CONCATENATE($AF69,"/",P$9),DatasheetPart5!$D$3:$FH$3,0))</f>
        <v>423406104</v>
      </c>
      <c r="Q69" s="842"/>
      <c r="R69" s="49"/>
      <c r="S69" s="49"/>
      <c r="T69" s="675">
        <f>INDEX(DatasheetPart5!$D$5:$FB$314,MATCH(Import_LA_Code,DatasheetPart5!$B$5:$B$314,0),MATCH(CONCATENATE($AF69,"/",T$9),DatasheetPart5!$D$3:$FH$3,0))</f>
        <v>172170367</v>
      </c>
      <c r="U69" s="842"/>
      <c r="V69" s="77"/>
      <c r="W69" s="49"/>
      <c r="X69" s="675">
        <f>INDEX(DatasheetPart5!$D$5:$FB$314,MATCH(Import_LA_Code,DatasheetPart5!$B$5:$B$314,0),MATCH(CONCATENATE($AF69,"/",X$9),DatasheetPart5!$D$3:$FH$3,0))</f>
        <v>4345308</v>
      </c>
      <c r="Y69" s="842"/>
      <c r="Z69" s="49"/>
      <c r="AA69" s="49"/>
      <c r="AB69" s="675">
        <f>INDEX(DatasheetPart5!$D$5:$FB$314,MATCH(Import_LA_Code,DatasheetPart5!$B$5:$B$314,0),MATCH(CONCATENATE($AF69,"/",AB$9),DatasheetPart5!$D$3:$FH$3,0))</f>
        <v>936779379</v>
      </c>
      <c r="AC69" s="842"/>
      <c r="AD69" s="445"/>
      <c r="AE69" s="448"/>
      <c r="AF69" s="607" t="str">
        <f>IF(RIGHT(LEFT(D69,3),1)=".",LEFT(D69,2),LEFT(D69,3))</f>
        <v>19</v>
      </c>
    </row>
    <row r="70" spans="1:32" s="449" customFormat="1" ht="15.75" thickBot="1" x14ac:dyDescent="0.25">
      <c r="A70" s="444"/>
      <c r="B70" s="445"/>
      <c r="C70" s="446"/>
      <c r="D70" s="474"/>
      <c r="E70" s="475"/>
      <c r="F70" s="475"/>
      <c r="G70" s="445"/>
      <c r="H70" s="445"/>
      <c r="I70" s="445"/>
      <c r="J70" s="445"/>
      <c r="K70" s="473"/>
      <c r="L70" s="477"/>
      <c r="M70" s="477"/>
      <c r="N70" s="473"/>
      <c r="O70" s="477"/>
      <c r="P70" s="477"/>
      <c r="Q70" s="477"/>
      <c r="R70" s="473"/>
      <c r="S70" s="477"/>
      <c r="T70" s="477"/>
      <c r="U70" s="477"/>
      <c r="V70" s="476"/>
      <c r="W70" s="477"/>
      <c r="X70" s="477"/>
      <c r="Y70" s="477"/>
      <c r="Z70" s="473"/>
      <c r="AA70" s="477"/>
      <c r="AB70" s="477"/>
      <c r="AC70" s="477"/>
      <c r="AD70" s="445"/>
      <c r="AE70" s="448"/>
      <c r="AF70" s="607"/>
    </row>
    <row r="71" spans="1:32" s="449" customFormat="1" ht="16.5" thickBot="1" x14ac:dyDescent="0.25">
      <c r="A71" s="444"/>
      <c r="B71" s="445"/>
      <c r="C71" s="446"/>
      <c r="D71" s="474" t="s">
        <v>2792</v>
      </c>
      <c r="E71" s="475"/>
      <c r="F71" s="475"/>
      <c r="G71" s="445"/>
      <c r="H71" s="445"/>
      <c r="I71" s="445"/>
      <c r="J71" s="445"/>
      <c r="K71" s="473"/>
      <c r="L71" s="675">
        <f>INDEX(DatasheetPart5!$D$5:$FB$314,MATCH(Import_LA_Code,DatasheetPart5!$B$5:$B$314,0),MATCH(CONCATENATE($AF71,"/",L$9),DatasheetPart5!$D$3:$FH$3,0))</f>
        <v>14325476</v>
      </c>
      <c r="M71" s="842"/>
      <c r="N71" s="49"/>
      <c r="O71" s="49"/>
      <c r="P71" s="675">
        <f>INDEX(DatasheetPart5!$D$5:$FB$314,MATCH(Import_LA_Code,DatasheetPart5!$B$5:$B$314,0),MATCH(CONCATENATE($AF71,"/",P$9),DatasheetPart5!$D$3:$FH$3,0))</f>
        <v>49296771</v>
      </c>
      <c r="Q71" s="842"/>
      <c r="R71" s="49"/>
      <c r="S71" s="49"/>
      <c r="T71" s="675">
        <f>INDEX(DatasheetPart5!$D$5:$FB$314,MATCH(Import_LA_Code,DatasheetPart5!$B$5:$B$314,0),MATCH(CONCATENATE($AF71,"/",T$9),DatasheetPart5!$D$3:$FH$3,0))</f>
        <v>5928115</v>
      </c>
      <c r="U71" s="842"/>
      <c r="V71" s="77"/>
      <c r="W71" s="49"/>
      <c r="X71" s="675">
        <f>INDEX(DatasheetPart5!$D$5:$FB$314,MATCH(Import_LA_Code,DatasheetPart5!$B$5:$B$314,0),MATCH(CONCATENATE($AF71,"/",X$9),DatasheetPart5!$D$3:$FH$3,0))</f>
        <v>351238</v>
      </c>
      <c r="Y71" s="842"/>
      <c r="Z71" s="49"/>
      <c r="AA71" s="49"/>
      <c r="AB71" s="675">
        <f>INDEX(DatasheetPart5!$D$5:$FB$314,MATCH(Import_LA_Code,DatasheetPart5!$B$5:$B$314,0),MATCH(CONCATENATE($AF71,"/",AB$9),DatasheetPart5!$D$3:$FH$3,0))</f>
        <v>69901600</v>
      </c>
      <c r="AC71" s="842"/>
      <c r="AD71" s="445"/>
      <c r="AE71" s="448"/>
      <c r="AF71" s="607" t="str">
        <f>IF(RIGHT(LEFT(D71,3),1)=".",LEFT(D71,2),LEFT(D71,3))</f>
        <v>20</v>
      </c>
    </row>
    <row r="72" spans="1:32" s="449" customFormat="1" ht="15.75" thickBot="1" x14ac:dyDescent="0.25">
      <c r="A72" s="444"/>
      <c r="B72" s="445"/>
      <c r="C72" s="446"/>
      <c r="D72" s="474"/>
      <c r="E72" s="475"/>
      <c r="F72" s="475"/>
      <c r="G72" s="445"/>
      <c r="H72" s="445"/>
      <c r="I72" s="445"/>
      <c r="J72" s="445"/>
      <c r="K72" s="473"/>
      <c r="L72" s="477"/>
      <c r="M72" s="477"/>
      <c r="N72" s="473"/>
      <c r="O72" s="477"/>
      <c r="P72" s="477"/>
      <c r="Q72" s="477"/>
      <c r="R72" s="473"/>
      <c r="S72" s="477"/>
      <c r="T72" s="477"/>
      <c r="U72" s="477"/>
      <c r="V72" s="476"/>
      <c r="W72" s="477"/>
      <c r="X72" s="477"/>
      <c r="Y72" s="477"/>
      <c r="Z72" s="473"/>
      <c r="AA72" s="477"/>
      <c r="AB72" s="477"/>
      <c r="AC72" s="477"/>
      <c r="AD72" s="445"/>
      <c r="AE72" s="448"/>
      <c r="AF72" s="607"/>
    </row>
    <row r="73" spans="1:32" s="449" customFormat="1" ht="16.5" thickBot="1" x14ac:dyDescent="0.25">
      <c r="A73" s="444"/>
      <c r="B73" s="445"/>
      <c r="C73" s="446"/>
      <c r="D73" s="474" t="s">
        <v>2793</v>
      </c>
      <c r="E73" s="475"/>
      <c r="F73" s="475"/>
      <c r="G73" s="445"/>
      <c r="H73" s="445"/>
      <c r="I73" s="445"/>
      <c r="J73" s="445"/>
      <c r="K73" s="473"/>
      <c r="L73" s="675">
        <f>INDEX(DatasheetPart5!$D$5:$FB$314,MATCH(Import_LA_Code,DatasheetPart5!$B$5:$B$314,0),MATCH(CONCATENATE($AF73,"/",L$9),DatasheetPart5!$D$3:$FH$3,0))</f>
        <v>-244782057</v>
      </c>
      <c r="M73" s="842"/>
      <c r="N73" s="49"/>
      <c r="O73" s="49"/>
      <c r="P73" s="675">
        <f>INDEX(DatasheetPart5!$D$5:$FB$314,MATCH(Import_LA_Code,DatasheetPart5!$B$5:$B$314,0),MATCH(CONCATENATE($AF73,"/",P$9),DatasheetPart5!$D$3:$FH$3,0))</f>
        <v>-371905554</v>
      </c>
      <c r="Q73" s="842"/>
      <c r="R73" s="49"/>
      <c r="S73" s="49"/>
      <c r="T73" s="675">
        <f>INDEX(DatasheetPart5!$D$5:$FB$314,MATCH(Import_LA_Code,DatasheetPart5!$B$5:$B$314,0),MATCH(CONCATENATE($AF73,"/",T$9),DatasheetPart5!$D$3:$FH$3,0))</f>
        <v>-170222744</v>
      </c>
      <c r="U73" s="842"/>
      <c r="V73" s="77"/>
      <c r="W73" s="49"/>
      <c r="X73" s="675">
        <f>INDEX(DatasheetPart5!$D$5:$FB$314,MATCH(Import_LA_Code,DatasheetPart5!$B$5:$B$314,0),MATCH(CONCATENATE($AF73,"/",X$9),DatasheetPart5!$D$3:$FH$3,0))</f>
        <v>-3265774</v>
      </c>
      <c r="Y73" s="842"/>
      <c r="Z73" s="49"/>
      <c r="AA73" s="49"/>
      <c r="AB73" s="675">
        <f>INDEX(DatasheetPart5!$D$5:$FB$314,MATCH(Import_LA_Code,DatasheetPart5!$B$5:$B$314,0),MATCH(CONCATENATE($AF73,"/",AB$9),DatasheetPart5!$D$3:$FH$3,0))</f>
        <v>-790176129</v>
      </c>
      <c r="AC73" s="842"/>
      <c r="AD73" s="445"/>
      <c r="AE73" s="448"/>
      <c r="AF73" s="607" t="str">
        <f>IF(RIGHT(LEFT(D73,3),1)=".",LEFT(D73,2),LEFT(D73,3))</f>
        <v>21</v>
      </c>
    </row>
    <row r="74" spans="1:32" s="449" customFormat="1" ht="15.75" thickBot="1" x14ac:dyDescent="0.25">
      <c r="A74" s="444"/>
      <c r="B74" s="445"/>
      <c r="C74" s="446"/>
      <c r="D74" s="446"/>
      <c r="E74" s="445"/>
      <c r="F74" s="445"/>
      <c r="G74" s="445"/>
      <c r="H74" s="445"/>
      <c r="I74" s="445"/>
      <c r="J74" s="445"/>
      <c r="K74" s="440"/>
      <c r="L74" s="450"/>
      <c r="M74" s="450"/>
      <c r="N74" s="440"/>
      <c r="O74" s="450"/>
      <c r="P74" s="450"/>
      <c r="Q74" s="450"/>
      <c r="R74" s="440"/>
      <c r="S74" s="450"/>
      <c r="T74" s="450"/>
      <c r="U74" s="450"/>
      <c r="V74" s="447"/>
      <c r="W74" s="450"/>
      <c r="X74" s="450"/>
      <c r="Y74" s="450"/>
      <c r="Z74" s="440"/>
      <c r="AA74" s="450"/>
      <c r="AB74" s="450"/>
      <c r="AC74" s="450"/>
      <c r="AD74" s="445"/>
      <c r="AE74" s="448"/>
      <c r="AF74" s="607"/>
    </row>
    <row r="75" spans="1:32" s="174" customFormat="1" ht="16.5" thickBot="1" x14ac:dyDescent="0.25">
      <c r="A75" s="179"/>
      <c r="B75" s="175"/>
      <c r="C75" s="180"/>
      <c r="D75" s="172" t="s">
        <v>3265</v>
      </c>
      <c r="E75" s="175"/>
      <c r="F75" s="175"/>
      <c r="G75" s="175"/>
      <c r="H75" s="175"/>
      <c r="I75" s="175"/>
      <c r="J75" s="175"/>
      <c r="K75" s="49"/>
      <c r="L75" s="675">
        <f>INDEX(DatasheetPart5!$D$5:$FB$314,MATCH(Import_LA_Code,DatasheetPart5!$B$5:$B$314,0),MATCH(CONCATENATE($AF75,"/",L$9),DatasheetPart5!$D$3:$FH$3,0))</f>
        <v>-1055506321</v>
      </c>
      <c r="M75" s="842"/>
      <c r="N75" s="49"/>
      <c r="O75" s="49"/>
      <c r="P75" s="675">
        <f>INDEX(DatasheetPart5!$D$5:$FB$314,MATCH(Import_LA_Code,DatasheetPart5!$B$5:$B$314,0),MATCH(CONCATENATE($AF75,"/",P$9),DatasheetPart5!$D$3:$FH$3,0))</f>
        <v>-1388318994</v>
      </c>
      <c r="Q75" s="842"/>
      <c r="R75" s="49"/>
      <c r="S75" s="49"/>
      <c r="T75" s="675">
        <f>INDEX(DatasheetPart5!$D$5:$FB$314,MATCH(Import_LA_Code,DatasheetPart5!$B$5:$B$314,0),MATCH(CONCATENATE($AF75,"/",T$9),DatasheetPart5!$D$3:$FH$3,0))</f>
        <v>-458952784</v>
      </c>
      <c r="U75" s="842"/>
      <c r="V75" s="77"/>
      <c r="W75" s="49"/>
      <c r="X75" s="675">
        <f>INDEX(DatasheetPart5!$D$5:$FB$314,MATCH(Import_LA_Code,DatasheetPart5!$B$5:$B$314,0),MATCH(CONCATENATE($AF75,"/",X$9),DatasheetPart5!$D$3:$FH$3,0))</f>
        <v>-15744763</v>
      </c>
      <c r="Y75" s="842"/>
      <c r="Z75" s="49"/>
      <c r="AA75" s="49"/>
      <c r="AB75" s="675">
        <f>INDEX(DatasheetPart5!$D$5:$FB$314,MATCH(Import_LA_Code,DatasheetPart5!$B$5:$B$314,0),MATCH(CONCATENATE($AF75,"/",AB$9),DatasheetPart5!$D$3:$FH$3,0))</f>
        <v>-2918522862</v>
      </c>
      <c r="AC75" s="842"/>
      <c r="AD75" s="175"/>
      <c r="AE75" s="173"/>
      <c r="AF75" s="607" t="str">
        <f>IF(RIGHT(LEFT(D75,3),1)=".",LEFT(D75,2),LEFT(D75,3))</f>
        <v>22</v>
      </c>
    </row>
    <row r="76" spans="1:32" s="174" customFormat="1" ht="15.75" thickBot="1" x14ac:dyDescent="0.25">
      <c r="A76" s="179"/>
      <c r="B76" s="175"/>
      <c r="C76" s="180"/>
      <c r="D76" s="467" t="s">
        <v>31</v>
      </c>
      <c r="E76" s="175"/>
      <c r="F76" s="175"/>
      <c r="G76" s="175"/>
      <c r="H76" s="175"/>
      <c r="I76" s="175"/>
      <c r="J76" s="175"/>
      <c r="K76" s="440"/>
      <c r="L76" s="450"/>
      <c r="M76" s="450"/>
      <c r="N76" s="440"/>
      <c r="O76" s="450"/>
      <c r="P76" s="450"/>
      <c r="Q76" s="450"/>
      <c r="R76" s="440"/>
      <c r="S76" s="450"/>
      <c r="T76" s="450"/>
      <c r="U76" s="450"/>
      <c r="V76" s="447"/>
      <c r="W76" s="450"/>
      <c r="X76" s="450"/>
      <c r="Y76" s="450"/>
      <c r="Z76" s="440"/>
      <c r="AA76" s="450"/>
      <c r="AB76" s="450"/>
      <c r="AC76" s="450"/>
      <c r="AD76" s="175"/>
      <c r="AE76" s="173"/>
      <c r="AF76" s="607"/>
    </row>
    <row r="77" spans="1:32" s="174" customFormat="1" ht="16.5" thickBot="1" x14ac:dyDescent="0.25">
      <c r="A77" s="179"/>
      <c r="B77" s="175"/>
      <c r="C77" s="180"/>
      <c r="D77" s="574" t="s">
        <v>2794</v>
      </c>
      <c r="E77" s="575"/>
      <c r="F77" s="575"/>
      <c r="G77" s="575"/>
      <c r="H77" s="575"/>
      <c r="I77" s="575"/>
      <c r="J77" s="575"/>
      <c r="K77" s="258"/>
      <c r="L77" s="675">
        <f>INDEX(DatasheetPart5!$D$5:$FB$314,MATCH(Import_LA_Code,DatasheetPart5!$B$5:$B$314,0),MATCH(CONCATENATE($AF77,"/",L$9),DatasheetPart5!$D$3:$FH$3,0))</f>
        <v>-46757215</v>
      </c>
      <c r="M77" s="842"/>
      <c r="N77" s="258"/>
      <c r="O77" s="258"/>
      <c r="P77" s="675">
        <f>INDEX(DatasheetPart5!$D$5:$FB$314,MATCH(Import_LA_Code,DatasheetPart5!$B$5:$B$314,0),MATCH(CONCATENATE($AF77,"/",P$9),DatasheetPart5!$D$3:$FH$3,0))</f>
        <v>-69984151</v>
      </c>
      <c r="Q77" s="842"/>
      <c r="R77" s="258"/>
      <c r="S77" s="258"/>
      <c r="T77" s="860">
        <f>INDEX(DatasheetPart5!$D$5:$FB$314,MATCH(Import_LA_Code,DatasheetPart5!$B$5:$B$314,0),MATCH(CONCATENATE($AF77,"/",T$9),DatasheetPart5!$D$3:$FH$3,0))</f>
        <v>-13077469</v>
      </c>
      <c r="U77" s="861"/>
      <c r="V77" s="577"/>
      <c r="W77" s="258"/>
      <c r="X77" s="675">
        <f>INDEX(DatasheetPart5!$D$5:$FB$314,MATCH(Import_LA_Code,DatasheetPart5!$B$5:$B$314,0),MATCH(CONCATENATE($AF77,"/",X$9),DatasheetPart5!$D$3:$FH$3,0))</f>
        <v>-857331</v>
      </c>
      <c r="Y77" s="842"/>
      <c r="Z77" s="258"/>
      <c r="AA77" s="258"/>
      <c r="AB77" s="675">
        <f>INDEX(DatasheetPart5!$D$5:$FB$314,MATCH(Import_LA_Code,DatasheetPart5!$B$5:$B$314,0),MATCH(CONCATENATE($AF77,"/",AB$9),DatasheetPart5!$D$3:$FH$3,0))</f>
        <v>-130676166</v>
      </c>
      <c r="AC77" s="842"/>
      <c r="AD77" s="575"/>
      <c r="AE77" s="578"/>
      <c r="AF77" s="607" t="s">
        <v>2751</v>
      </c>
    </row>
    <row r="78" spans="1:32" s="174" customFormat="1" ht="15.75" thickBot="1" x14ac:dyDescent="0.25">
      <c r="A78" s="179"/>
      <c r="B78" s="175"/>
      <c r="C78" s="180"/>
      <c r="D78" s="574"/>
      <c r="E78" s="575"/>
      <c r="F78" s="575"/>
      <c r="G78" s="575"/>
      <c r="H78" s="575"/>
      <c r="I78" s="575"/>
      <c r="J78" s="575"/>
      <c r="K78" s="579"/>
      <c r="L78" s="580"/>
      <c r="M78" s="580"/>
      <c r="N78" s="579"/>
      <c r="O78" s="580"/>
      <c r="P78" s="580"/>
      <c r="Q78" s="580"/>
      <c r="R78" s="579"/>
      <c r="S78" s="580"/>
      <c r="T78" s="580"/>
      <c r="U78" s="580"/>
      <c r="V78" s="581"/>
      <c r="W78" s="580"/>
      <c r="X78" s="580"/>
      <c r="Y78" s="580"/>
      <c r="Z78" s="579"/>
      <c r="AA78" s="580"/>
      <c r="AB78" s="580"/>
      <c r="AC78" s="580"/>
      <c r="AD78" s="575"/>
      <c r="AE78" s="578"/>
      <c r="AF78" s="607"/>
    </row>
    <row r="79" spans="1:32" s="174" customFormat="1" ht="16.5" thickBot="1" x14ac:dyDescent="0.25">
      <c r="A79" s="179"/>
      <c r="B79" s="175"/>
      <c r="C79" s="180"/>
      <c r="D79" s="574" t="s">
        <v>2795</v>
      </c>
      <c r="E79" s="575"/>
      <c r="F79" s="575"/>
      <c r="G79" s="575"/>
      <c r="H79" s="575"/>
      <c r="I79" s="575"/>
      <c r="J79" s="575"/>
      <c r="K79" s="258"/>
      <c r="L79" s="675">
        <f>INDEX(DatasheetPart5!$D$5:$FB$314,MATCH(Import_LA_Code,DatasheetPart5!$B$5:$B$314,0),MATCH(CONCATENATE($AF79,"/",L$9),DatasheetPart5!$D$3:$FH$3,0))</f>
        <v>-1008749083</v>
      </c>
      <c r="M79" s="842"/>
      <c r="N79" s="258"/>
      <c r="O79" s="258"/>
      <c r="P79" s="675">
        <f>INDEX(DatasheetPart5!$D$5:$FB$314,MATCH(Import_LA_Code,DatasheetPart5!$B$5:$B$314,0),MATCH(CONCATENATE($AF79,"/",P$9),DatasheetPart5!$D$3:$FH$3,0))</f>
        <v>-1318334869</v>
      </c>
      <c r="Q79" s="842"/>
      <c r="R79" s="258"/>
      <c r="S79" s="258"/>
      <c r="T79" s="860">
        <f>INDEX(DatasheetPart5!$D$5:$FB$314,MATCH(Import_LA_Code,DatasheetPart5!$B$5:$B$314,0),MATCH(CONCATENATE($AF79,"/",T$9),DatasheetPart5!$D$3:$FH$3,0))</f>
        <v>-445875319</v>
      </c>
      <c r="U79" s="861"/>
      <c r="V79" s="577"/>
      <c r="W79" s="258"/>
      <c r="X79" s="675">
        <f>INDEX(DatasheetPart5!$D$5:$FB$314,MATCH(Import_LA_Code,DatasheetPart5!$B$5:$B$314,0),MATCH(CONCATENATE($AF79,"/",X$9),DatasheetPart5!$D$3:$FH$3,0))</f>
        <v>-14887427</v>
      </c>
      <c r="Y79" s="842"/>
      <c r="Z79" s="258"/>
      <c r="AA79" s="258"/>
      <c r="AB79" s="675">
        <f>INDEX(DatasheetPart5!$D$5:$FB$314,MATCH(Import_LA_Code,DatasheetPart5!$B$5:$B$314,0),MATCH(CONCATENATE($AF79,"/",AB$9),DatasheetPart5!$D$3:$FH$3,0))</f>
        <v>-2787846698</v>
      </c>
      <c r="AC79" s="842"/>
      <c r="AD79" s="575"/>
      <c r="AE79" s="578"/>
      <c r="AF79" s="607" t="s">
        <v>2752</v>
      </c>
    </row>
    <row r="80" spans="1:32" s="174" customFormat="1" x14ac:dyDescent="0.2">
      <c r="A80" s="179"/>
      <c r="B80" s="175"/>
      <c r="C80" s="180"/>
      <c r="D80" s="172"/>
      <c r="E80" s="175"/>
      <c r="F80" s="175"/>
      <c r="G80" s="175"/>
      <c r="H80" s="175"/>
      <c r="I80" s="175"/>
      <c r="J80" s="175"/>
      <c r="K80" s="440"/>
      <c r="L80" s="450"/>
      <c r="M80" s="450"/>
      <c r="N80" s="440"/>
      <c r="O80" s="450"/>
      <c r="P80" s="450"/>
      <c r="Q80" s="450"/>
      <c r="R80" s="440"/>
      <c r="S80" s="450"/>
      <c r="T80" s="450"/>
      <c r="U80" s="450"/>
      <c r="V80" s="447"/>
      <c r="W80" s="450"/>
      <c r="X80" s="450"/>
      <c r="Y80" s="450"/>
      <c r="Z80" s="440"/>
      <c r="AA80" s="450"/>
      <c r="AB80" s="450"/>
      <c r="AC80" s="450"/>
      <c r="AD80" s="175"/>
      <c r="AE80" s="173"/>
      <c r="AF80" s="607"/>
    </row>
    <row r="81" spans="1:32" ht="15.75" thickBot="1" x14ac:dyDescent="0.25">
      <c r="A81" s="13"/>
      <c r="B81" s="2"/>
      <c r="C81" s="16"/>
      <c r="D81" s="39"/>
      <c r="E81" s="91"/>
      <c r="F81" s="91"/>
      <c r="G81" s="91"/>
      <c r="H81" s="91"/>
      <c r="I81" s="91"/>
      <c r="J81" s="2"/>
      <c r="K81" s="77"/>
      <c r="L81" s="2"/>
      <c r="M81" s="2"/>
      <c r="N81" s="77"/>
      <c r="O81" s="2"/>
      <c r="P81" s="2"/>
      <c r="Q81" s="2"/>
      <c r="R81" s="2"/>
      <c r="S81" s="2"/>
      <c r="T81" s="2"/>
      <c r="U81" s="2"/>
      <c r="V81" s="77"/>
      <c r="W81" s="2"/>
      <c r="X81" s="2"/>
      <c r="Y81" s="2"/>
      <c r="Z81" s="77"/>
      <c r="AA81" s="2"/>
      <c r="AB81" s="2"/>
      <c r="AC81" s="2"/>
      <c r="AD81" s="2"/>
      <c r="AE81" s="7"/>
    </row>
    <row r="82" spans="1:32" ht="15.75" thickBot="1" x14ac:dyDescent="0.25">
      <c r="A82" s="213"/>
      <c r="B82" s="214"/>
      <c r="C82" s="196"/>
      <c r="D82" s="196"/>
      <c r="E82" s="214"/>
      <c r="F82" s="214"/>
      <c r="G82" s="214"/>
      <c r="H82" s="214"/>
      <c r="I82" s="214"/>
      <c r="J82" s="214"/>
      <c r="K82" s="215"/>
      <c r="L82" s="214"/>
      <c r="M82" s="214"/>
      <c r="N82" s="215"/>
      <c r="O82" s="214"/>
      <c r="P82" s="214"/>
      <c r="Q82" s="214"/>
      <c r="R82" s="214"/>
      <c r="S82" s="214"/>
      <c r="T82" s="214"/>
      <c r="U82" s="214"/>
      <c r="V82" s="214"/>
      <c r="W82" s="214"/>
      <c r="X82" s="214"/>
      <c r="Y82" s="214"/>
      <c r="Z82" s="214"/>
      <c r="AA82" s="214"/>
      <c r="AB82" s="214"/>
      <c r="AC82" s="214"/>
      <c r="AD82" s="214"/>
      <c r="AE82" s="216"/>
    </row>
    <row r="83" spans="1:32" x14ac:dyDescent="0.2">
      <c r="A83" s="13"/>
      <c r="B83" s="2"/>
      <c r="C83" s="217"/>
      <c r="D83" s="218"/>
      <c r="E83" s="219"/>
      <c r="F83" s="219"/>
      <c r="G83" s="219"/>
      <c r="H83" s="219"/>
      <c r="I83" s="219"/>
      <c r="J83" s="219"/>
      <c r="K83" s="220"/>
      <c r="L83" s="219"/>
      <c r="M83" s="219"/>
      <c r="N83" s="220"/>
      <c r="O83" s="219"/>
      <c r="P83" s="219"/>
      <c r="Q83" s="219"/>
      <c r="R83" s="219"/>
      <c r="S83" s="219"/>
      <c r="T83" s="219"/>
      <c r="U83" s="219"/>
      <c r="V83" s="219"/>
      <c r="W83" s="219"/>
      <c r="X83" s="219"/>
      <c r="Y83" s="219"/>
      <c r="Z83" s="219"/>
      <c r="AA83" s="219"/>
      <c r="AB83" s="219"/>
      <c r="AC83" s="219"/>
      <c r="AD83" s="221"/>
      <c r="AE83" s="7"/>
    </row>
    <row r="84" spans="1:32" ht="15.75" x14ac:dyDescent="0.25">
      <c r="A84" s="13"/>
      <c r="B84" s="2"/>
      <c r="C84" s="222" t="s">
        <v>751</v>
      </c>
      <c r="D84" s="223"/>
      <c r="E84" s="224"/>
      <c r="F84" s="224"/>
      <c r="G84" s="224"/>
      <c r="H84" s="224"/>
      <c r="I84" s="224"/>
      <c r="J84" s="224"/>
      <c r="K84" s="225"/>
      <c r="L84" s="224"/>
      <c r="M84" s="224"/>
      <c r="N84" s="225"/>
      <c r="O84" s="224"/>
      <c r="P84" s="224"/>
      <c r="Q84" s="224"/>
      <c r="R84" s="224"/>
      <c r="S84" s="224"/>
      <c r="T84" s="224"/>
      <c r="U84" s="224"/>
      <c r="V84" s="224"/>
      <c r="W84" s="224"/>
      <c r="X84" s="224"/>
      <c r="Y84" s="224"/>
      <c r="Z84" s="224"/>
      <c r="AA84" s="224"/>
      <c r="AB84" s="224"/>
      <c r="AC84" s="224"/>
      <c r="AD84" s="226"/>
      <c r="AE84" s="7"/>
    </row>
    <row r="85" spans="1:32" ht="15.75" x14ac:dyDescent="0.25">
      <c r="A85" s="13"/>
      <c r="B85" s="2"/>
      <c r="C85" s="222"/>
      <c r="D85" s="223"/>
      <c r="E85" s="224"/>
      <c r="F85" s="224"/>
      <c r="G85" s="224"/>
      <c r="H85" s="224"/>
      <c r="I85" s="224"/>
      <c r="J85" s="224"/>
      <c r="K85" s="225"/>
      <c r="L85" s="224"/>
      <c r="M85" s="224"/>
      <c r="N85" s="225"/>
      <c r="O85" s="224"/>
      <c r="P85" s="224"/>
      <c r="Q85" s="224"/>
      <c r="R85" s="224"/>
      <c r="S85" s="224"/>
      <c r="T85" s="224"/>
      <c r="U85" s="224"/>
      <c r="V85" s="224"/>
      <c r="W85" s="224"/>
      <c r="X85" s="224"/>
      <c r="Y85" s="224"/>
      <c r="Z85" s="224"/>
      <c r="AA85" s="224"/>
      <c r="AB85" s="224"/>
      <c r="AC85" s="224"/>
      <c r="AD85" s="226"/>
      <c r="AE85" s="7"/>
    </row>
    <row r="86" spans="1:32" ht="27.75" customHeight="1" x14ac:dyDescent="0.25">
      <c r="A86" s="13"/>
      <c r="B86" s="2"/>
      <c r="C86" s="222"/>
      <c r="D86" s="223"/>
      <c r="E86" s="224"/>
      <c r="F86" s="224"/>
      <c r="G86" s="224"/>
      <c r="H86" s="224"/>
      <c r="I86" s="224"/>
      <c r="J86" s="224"/>
      <c r="K86" s="253"/>
      <c r="L86" s="844" t="s">
        <v>2266</v>
      </c>
      <c r="M86" s="845"/>
      <c r="N86" s="253"/>
      <c r="O86" s="254"/>
      <c r="P86" s="844" t="str">
        <f>'Part 4'!J29</f>
        <v>Billing Authority</v>
      </c>
      <c r="Q86" s="845"/>
      <c r="R86" s="253"/>
      <c r="S86" s="255"/>
      <c r="T86" s="864" t="str">
        <f>'Part 4'!N29</f>
        <v>Precepting Authority /  County Council</v>
      </c>
      <c r="U86" s="865"/>
      <c r="V86" s="253"/>
      <c r="W86" s="255"/>
      <c r="X86" s="844" t="str">
        <f>'Part 4'!R29</f>
        <v>Fire Authority</v>
      </c>
      <c r="Y86" s="845"/>
      <c r="Z86" s="253"/>
      <c r="AA86" s="254"/>
      <c r="AB86" s="844" t="s">
        <v>4</v>
      </c>
      <c r="AC86" s="844"/>
      <c r="AD86" s="226"/>
      <c r="AE86" s="7"/>
    </row>
    <row r="87" spans="1:32" ht="27.75" customHeight="1" x14ac:dyDescent="0.25">
      <c r="A87" s="13"/>
      <c r="B87" s="2"/>
      <c r="C87" s="227"/>
      <c r="D87" s="223"/>
      <c r="E87" s="224"/>
      <c r="F87" s="224"/>
      <c r="G87" s="224"/>
      <c r="H87" s="224"/>
      <c r="I87" s="224"/>
      <c r="J87" s="224"/>
      <c r="K87" s="253"/>
      <c r="L87" s="845"/>
      <c r="M87" s="845"/>
      <c r="N87" s="253"/>
      <c r="O87" s="254"/>
      <c r="P87" s="845"/>
      <c r="Q87" s="845"/>
      <c r="R87" s="253"/>
      <c r="S87" s="255"/>
      <c r="T87" s="865"/>
      <c r="U87" s="865"/>
      <c r="V87" s="253"/>
      <c r="W87" s="255"/>
      <c r="X87" s="845"/>
      <c r="Y87" s="845"/>
      <c r="Z87" s="253"/>
      <c r="AA87" s="255"/>
      <c r="AB87" s="844"/>
      <c r="AC87" s="844"/>
      <c r="AD87" s="226"/>
      <c r="AE87" s="7"/>
    </row>
    <row r="88" spans="1:32" ht="16.5" thickBot="1" x14ac:dyDescent="0.3">
      <c r="A88" s="13"/>
      <c r="B88" s="2"/>
      <c r="C88" s="227"/>
      <c r="D88" s="228" t="s">
        <v>752</v>
      </c>
      <c r="E88" s="224"/>
      <c r="F88" s="224"/>
      <c r="G88" s="224"/>
      <c r="H88" s="224"/>
      <c r="I88" s="224"/>
      <c r="J88" s="224"/>
      <c r="K88" s="225"/>
      <c r="L88" s="850" t="s">
        <v>14</v>
      </c>
      <c r="M88" s="850"/>
      <c r="N88" s="225"/>
      <c r="O88" s="224"/>
      <c r="P88" s="850" t="s">
        <v>14</v>
      </c>
      <c r="Q88" s="850"/>
      <c r="R88" s="224"/>
      <c r="S88" s="224"/>
      <c r="T88" s="850" t="s">
        <v>14</v>
      </c>
      <c r="U88" s="850"/>
      <c r="V88" s="224"/>
      <c r="W88" s="224"/>
      <c r="X88" s="850" t="s">
        <v>14</v>
      </c>
      <c r="Y88" s="850"/>
      <c r="Z88" s="224"/>
      <c r="AA88" s="224"/>
      <c r="AB88" s="843" t="s">
        <v>14</v>
      </c>
      <c r="AC88" s="843"/>
      <c r="AD88" s="226"/>
      <c r="AE88" s="7"/>
    </row>
    <row r="89" spans="1:32" ht="16.5" thickBot="1" x14ac:dyDescent="0.25">
      <c r="A89" s="13"/>
      <c r="B89" s="2"/>
      <c r="C89" s="227"/>
      <c r="D89" s="229" t="s">
        <v>3268</v>
      </c>
      <c r="E89" s="230"/>
      <c r="F89" s="230"/>
      <c r="G89" s="230"/>
      <c r="H89" s="230"/>
      <c r="I89" s="230"/>
      <c r="J89" s="230"/>
      <c r="K89" s="225"/>
      <c r="L89" s="846">
        <f>INDEX(DatasheetPart5!$D$5:$FB$314,MATCH(Import_LA_Code,DatasheetPart5!$B$5:$B$314,0),MATCH(CONCATENATE($AF89,"/",L$9),DatasheetPart5!$D$3:$FH$3,0))</f>
        <v>-2261420613</v>
      </c>
      <c r="M89" s="847"/>
      <c r="N89" s="225"/>
      <c r="O89" s="224"/>
      <c r="P89" s="846">
        <f>INDEX(DatasheetPart5!$D$5:$FB$314,MATCH(Import_LA_Code,DatasheetPart5!$B$5:$B$314,0),MATCH(CONCATENATE($AF89,"/",P$9),DatasheetPart5!$D$3:$FH$3,0))</f>
        <v>-2665677036</v>
      </c>
      <c r="Q89" s="847"/>
      <c r="R89" s="224"/>
      <c r="S89" s="224"/>
      <c r="T89" s="846">
        <f>INDEX(DatasheetPart5!$D$5:$FB$314,MATCH(Import_LA_Code,DatasheetPart5!$B$5:$B$314,0),MATCH(CONCATENATE($AF89,"/",T$9),DatasheetPart5!$D$3:$FH$3,0))</f>
        <v>-1060020320</v>
      </c>
      <c r="U89" s="847"/>
      <c r="V89" s="224"/>
      <c r="W89" s="224"/>
      <c r="X89" s="846">
        <f>INDEX(DatasheetPart5!$D$5:$FB$314,MATCH(Import_LA_Code,DatasheetPart5!$B$5:$B$314,0),MATCH(CONCATENATE($AF89,"/",X$9),DatasheetPart5!$D$3:$FH$3,0))</f>
        <v>-28098567</v>
      </c>
      <c r="Y89" s="847"/>
      <c r="Z89" s="224"/>
      <c r="AA89" s="224"/>
      <c r="AB89" s="846">
        <f>INDEX(DatasheetPart5!$D$5:$FB$314,MATCH(Import_LA_Code,DatasheetPart5!$B$5:$B$314,0),MATCH(CONCATENATE($AF89,"/",AB$9),DatasheetPart5!$D$3:$FH$3,0))</f>
        <v>-6015645392</v>
      </c>
      <c r="AC89" s="847"/>
      <c r="AD89" s="226"/>
      <c r="AE89" s="7"/>
      <c r="AF89" s="607" t="str">
        <f>IF(RIGHT(LEFT(D89,3),1)=".",LEFT(D89,2),LEFT(D89,3))</f>
        <v>23</v>
      </c>
    </row>
    <row r="90" spans="1:32" ht="17.25" customHeight="1" thickBot="1" x14ac:dyDescent="0.25">
      <c r="A90" s="13"/>
      <c r="B90" s="2"/>
      <c r="C90" s="227"/>
      <c r="D90" s="223"/>
      <c r="E90" s="224"/>
      <c r="F90" s="224"/>
      <c r="G90" s="224"/>
      <c r="H90" s="224"/>
      <c r="I90" s="224"/>
      <c r="J90" s="224"/>
      <c r="K90" s="225"/>
      <c r="L90" s="224"/>
      <c r="M90" s="224"/>
      <c r="N90" s="225"/>
      <c r="O90" s="224"/>
      <c r="P90" s="224"/>
      <c r="Q90" s="224"/>
      <c r="R90" s="224"/>
      <c r="S90" s="224"/>
      <c r="T90" s="224"/>
      <c r="U90" s="224"/>
      <c r="V90" s="224"/>
      <c r="W90" s="224"/>
      <c r="X90" s="586"/>
      <c r="Y90" s="586"/>
      <c r="Z90" s="586"/>
      <c r="AA90" s="586"/>
      <c r="AB90" s="853"/>
      <c r="AC90" s="853"/>
      <c r="AD90" s="854"/>
      <c r="AE90" s="7"/>
    </row>
    <row r="91" spans="1:32" ht="17.25" customHeight="1" thickBot="1" x14ac:dyDescent="0.25">
      <c r="A91" s="530"/>
      <c r="B91" s="2"/>
      <c r="C91" s="647"/>
      <c r="D91" s="872" t="s">
        <v>3269</v>
      </c>
      <c r="E91" s="872"/>
      <c r="F91" s="872"/>
      <c r="G91" s="872"/>
      <c r="H91" s="872"/>
      <c r="I91" s="872"/>
      <c r="J91" s="224"/>
      <c r="K91" s="225"/>
      <c r="L91" s="873">
        <f>INDEX(DatasheetPart5!$D$5:$FB$314,MATCH(Import_LA_Code,DatasheetPart5!$B$5:$B$314,0),MATCH(CONCATENATE($AF91,"/",L$9),DatasheetPart5!$D$3:$FH$3,0))</f>
        <v>-1835037</v>
      </c>
      <c r="M91" s="874"/>
      <c r="N91" s="225"/>
      <c r="O91" s="224"/>
      <c r="P91" s="873">
        <f>INDEX(DatasheetPart5!$D$5:$FB$314,MATCH(Import_LA_Code,DatasheetPart5!$B$5:$B$314,0),MATCH(CONCATENATE($AF91,"/",P$9),DatasheetPart5!$D$3:$FH$3,0))</f>
        <v>1722207</v>
      </c>
      <c r="Q91" s="874"/>
      <c r="R91" s="224"/>
      <c r="S91" s="224"/>
      <c r="T91" s="873">
        <f>INDEX(DatasheetPart5!$D$5:$FB$314,MATCH(Import_LA_Code,DatasheetPart5!$B$5:$B$314,0),MATCH(CONCATENATE($AF91,"/",T$9),DatasheetPart5!$D$3:$FH$3,0))</f>
        <v>21424</v>
      </c>
      <c r="U91" s="874"/>
      <c r="V91" s="224"/>
      <c r="W91" s="224"/>
      <c r="X91" s="873">
        <f>INDEX(DatasheetPart5!$D$5:$FB$314,MATCH(Import_LA_Code,DatasheetPart5!$B$5:$B$314,0),MATCH(CONCATENATE($AF91,"/",X$9),DatasheetPart5!$D$3:$FH$3,0))</f>
        <v>-16962</v>
      </c>
      <c r="Y91" s="874"/>
      <c r="Z91" s="224"/>
      <c r="AA91" s="224"/>
      <c r="AB91" s="873">
        <f>INDEX(DatasheetPart5!$D$5:$FB$314,MATCH(Import_LA_Code,DatasheetPart5!$B$5:$B$314,0),MATCH(CONCATENATE($AF91,"/",AB$9),DatasheetPart5!$D$3:$FH$3,0))</f>
        <v>-108368</v>
      </c>
      <c r="AC91" s="874"/>
      <c r="AD91" s="638"/>
      <c r="AE91" s="550"/>
      <c r="AF91" s="607" t="str">
        <f>IF(RIGHT(LEFT(D91,3),1)=".",LEFT(D91,2),LEFT(D91,3))</f>
        <v>24</v>
      </c>
    </row>
    <row r="92" spans="1:32" ht="17.25" customHeight="1" x14ac:dyDescent="0.2">
      <c r="A92" s="530"/>
      <c r="B92" s="2"/>
      <c r="C92" s="647"/>
      <c r="D92" s="872"/>
      <c r="E92" s="872"/>
      <c r="F92" s="872"/>
      <c r="G92" s="872"/>
      <c r="H92" s="872"/>
      <c r="I92" s="872"/>
      <c r="J92" s="224"/>
      <c r="K92" s="225"/>
      <c r="L92" s="224"/>
      <c r="M92" s="224"/>
      <c r="N92" s="225"/>
      <c r="O92" s="224"/>
      <c r="P92" s="224"/>
      <c r="Q92" s="224"/>
      <c r="R92" s="224"/>
      <c r="S92" s="224"/>
      <c r="T92" s="224"/>
      <c r="U92" s="224"/>
      <c r="V92" s="224"/>
      <c r="W92" s="224"/>
      <c r="X92" s="586"/>
      <c r="Y92" s="586"/>
      <c r="Z92" s="586"/>
      <c r="AA92" s="586"/>
      <c r="AB92" s="637"/>
      <c r="AC92" s="637"/>
      <c r="AD92" s="638"/>
      <c r="AE92" s="550"/>
    </row>
    <row r="93" spans="1:32" ht="17.25" customHeight="1" thickBot="1" x14ac:dyDescent="0.25">
      <c r="A93" s="530"/>
      <c r="B93" s="2"/>
      <c r="C93" s="647"/>
      <c r="D93" s="648"/>
      <c r="E93" s="648"/>
      <c r="F93" s="648"/>
      <c r="G93" s="648"/>
      <c r="H93" s="648"/>
      <c r="I93" s="648"/>
      <c r="J93" s="224"/>
      <c r="K93" s="225"/>
      <c r="L93" s="224"/>
      <c r="M93" s="224"/>
      <c r="N93" s="225"/>
      <c r="O93" s="224"/>
      <c r="P93" s="224"/>
      <c r="Q93" s="224"/>
      <c r="R93" s="224"/>
      <c r="S93" s="224"/>
      <c r="T93" s="224"/>
      <c r="U93" s="224"/>
      <c r="V93" s="224"/>
      <c r="W93" s="224"/>
      <c r="X93" s="586"/>
      <c r="Y93" s="586"/>
      <c r="Z93" s="586"/>
      <c r="AA93" s="586"/>
      <c r="AB93" s="637"/>
      <c r="AC93" s="637"/>
      <c r="AD93" s="638"/>
      <c r="AE93" s="550"/>
    </row>
    <row r="94" spans="1:32" ht="17.25" customHeight="1" thickBot="1" x14ac:dyDescent="0.25">
      <c r="A94" s="13"/>
      <c r="B94" s="2"/>
      <c r="C94" s="227"/>
      <c r="D94" s="649" t="s">
        <v>3270</v>
      </c>
      <c r="E94" s="650"/>
      <c r="F94" s="650"/>
      <c r="G94" s="650"/>
      <c r="H94" s="650"/>
      <c r="I94" s="650"/>
      <c r="J94" s="230"/>
      <c r="K94" s="225"/>
      <c r="L94" s="846">
        <f>INDEX(DatasheetPart5!$D$5:$FB$314,MATCH(Import_LA_Code,DatasheetPart5!$B$5:$B$314,0),MATCH(CONCATENATE($AF94,"/",L$9),DatasheetPart5!$D$3:$FH$3,0))</f>
        <v>-2284041378</v>
      </c>
      <c r="M94" s="847"/>
      <c r="N94" s="225"/>
      <c r="O94" s="224"/>
      <c r="P94" s="846">
        <f>INDEX(DatasheetPart5!$D$5:$FB$314,MATCH(Import_LA_Code,DatasheetPart5!$B$5:$B$314,0),MATCH(CONCATENATE($AF94,"/",P$9),DatasheetPart5!$D$3:$FH$3,0))</f>
        <v>-2811666439</v>
      </c>
      <c r="Q94" s="847"/>
      <c r="R94" s="224"/>
      <c r="S94" s="224"/>
      <c r="T94" s="846">
        <f>INDEX(DatasheetPart5!$D$5:$FB$314,MATCH(Import_LA_Code,DatasheetPart5!$B$5:$B$314,0),MATCH(CONCATENATE($AF94,"/",T$9),DatasheetPart5!$D$3:$FH$3,0))</f>
        <v>-1037752805</v>
      </c>
      <c r="U94" s="847"/>
      <c r="V94" s="224"/>
      <c r="W94" s="224"/>
      <c r="X94" s="846">
        <f>INDEX(DatasheetPart5!$D$5:$FB$314,MATCH(Import_LA_Code,DatasheetPart5!$B$5:$B$314,0),MATCH(CONCATENATE($AF94,"/",X$9),DatasheetPart5!$D$3:$FH$3,0))</f>
        <v>-30549279</v>
      </c>
      <c r="Y94" s="847"/>
      <c r="Z94" s="224"/>
      <c r="AA94" s="224"/>
      <c r="AB94" s="846">
        <f>INDEX(DatasheetPart5!$D$5:$FB$314,MATCH(Import_LA_Code,DatasheetPart5!$B$5:$B$314,0),MATCH(CONCATENATE($AF94,"/",AB$9),DatasheetPart5!$D$3:$FH$3,0))</f>
        <v>-6164009839</v>
      </c>
      <c r="AC94" s="847"/>
      <c r="AD94" s="226"/>
      <c r="AE94" s="7"/>
      <c r="AF94" s="607" t="str">
        <f>IF(RIGHT(LEFT(D94,3),1)=".",LEFT(D94,2),LEFT(D94,3))</f>
        <v>25</v>
      </c>
    </row>
    <row r="95" spans="1:32" ht="15.75" thickBot="1" x14ac:dyDescent="0.25">
      <c r="A95" s="13"/>
      <c r="B95" s="2"/>
      <c r="C95" s="227"/>
      <c r="D95" s="651"/>
      <c r="E95" s="652"/>
      <c r="F95" s="652"/>
      <c r="G95" s="652"/>
      <c r="H95" s="652"/>
      <c r="I95" s="652"/>
      <c r="J95" s="224"/>
      <c r="K95" s="225"/>
      <c r="L95" s="224"/>
      <c r="M95" s="224"/>
      <c r="N95" s="225"/>
      <c r="O95" s="224"/>
      <c r="P95" s="224"/>
      <c r="Q95" s="224"/>
      <c r="R95" s="224"/>
      <c r="S95" s="224"/>
      <c r="T95" s="224"/>
      <c r="U95" s="224"/>
      <c r="V95" s="224"/>
      <c r="W95" s="224"/>
      <c r="X95" s="224"/>
      <c r="Y95" s="224"/>
      <c r="Z95" s="224"/>
      <c r="AA95" s="224"/>
      <c r="AB95" s="224"/>
      <c r="AC95" s="224"/>
      <c r="AD95" s="226"/>
      <c r="AE95" s="7"/>
    </row>
    <row r="96" spans="1:32" ht="16.5" customHeight="1" thickBot="1" x14ac:dyDescent="0.25">
      <c r="A96" s="13"/>
      <c r="B96" s="2"/>
      <c r="C96" s="227"/>
      <c r="D96" s="871" t="s">
        <v>3271</v>
      </c>
      <c r="E96" s="871"/>
      <c r="F96" s="871"/>
      <c r="G96" s="871"/>
      <c r="H96" s="871"/>
      <c r="I96" s="871"/>
      <c r="J96" s="230"/>
      <c r="K96" s="225"/>
      <c r="L96" s="840">
        <f>INDEX(DatasheetPart5!$D$5:$FB$314,MATCH(Import_LA_Code,DatasheetPart5!$B$5:$B$314,0),MATCH(CONCATENATE($AF96,"/",L$9),DatasheetPart5!$D$3:$FH$3,0))</f>
        <v>20785728</v>
      </c>
      <c r="M96" s="841"/>
      <c r="N96" s="225"/>
      <c r="O96" s="224"/>
      <c r="P96" s="840">
        <f>INDEX(DatasheetPart5!$D$5:$FB$314,MATCH(Import_LA_Code,DatasheetPart5!$B$5:$B$314,0),MATCH(CONCATENATE($AF96,"/",P$9),DatasheetPart5!$D$3:$FH$3,0))</f>
        <v>147711610</v>
      </c>
      <c r="Q96" s="841"/>
      <c r="R96" s="224"/>
      <c r="S96" s="224"/>
      <c r="T96" s="840">
        <f>INDEX(DatasheetPart5!$D$5:$FB$314,MATCH(Import_LA_Code,DatasheetPart5!$B$5:$B$314,0),MATCH(CONCATENATE($AF96,"/",T$9),DatasheetPart5!$D$3:$FH$3,0))</f>
        <v>-22246091</v>
      </c>
      <c r="U96" s="841"/>
      <c r="V96" s="224"/>
      <c r="W96" s="224"/>
      <c r="X96" s="840">
        <f>INDEX(DatasheetPart5!$D$5:$FB$314,MATCH(Import_LA_Code,DatasheetPart5!$B$5:$B$314,0),MATCH(CONCATENATE($AF96,"/",X$9),DatasheetPart5!$D$3:$FH$3,0))</f>
        <v>2433750</v>
      </c>
      <c r="Y96" s="841"/>
      <c r="Z96" s="224"/>
      <c r="AA96" s="224"/>
      <c r="AB96" s="840">
        <f>INDEX(DatasheetPart5!$D$5:$FB$314,MATCH(Import_LA_Code,DatasheetPart5!$B$5:$B$314,0),MATCH(CONCATENATE($AF96,"/",AB$9),DatasheetPart5!$D$3:$FH$3,0))</f>
        <v>148256079</v>
      </c>
      <c r="AC96" s="841"/>
      <c r="AD96" s="226"/>
      <c r="AE96" s="7"/>
      <c r="AF96" s="607" t="str">
        <f>IF(RIGHT(LEFT(D96,3),1)=".",LEFT(D96,2),LEFT(D96,3))</f>
        <v>26</v>
      </c>
    </row>
    <row r="97" spans="1:32" x14ac:dyDescent="0.2">
      <c r="A97" s="13"/>
      <c r="B97" s="2"/>
      <c r="C97" s="227"/>
      <c r="D97" s="871"/>
      <c r="E97" s="871"/>
      <c r="F97" s="871"/>
      <c r="G97" s="871"/>
      <c r="H97" s="871"/>
      <c r="I97" s="871"/>
      <c r="J97" s="224"/>
      <c r="K97" s="225"/>
      <c r="L97" s="224"/>
      <c r="M97" s="224"/>
      <c r="N97" s="225"/>
      <c r="O97" s="224"/>
      <c r="P97" s="224"/>
      <c r="Q97" s="224"/>
      <c r="R97" s="224"/>
      <c r="S97" s="224"/>
      <c r="T97" s="224"/>
      <c r="U97" s="224"/>
      <c r="V97" s="224"/>
      <c r="W97" s="224"/>
      <c r="X97" s="224"/>
      <c r="Y97" s="224"/>
      <c r="Z97" s="224"/>
      <c r="AA97" s="224"/>
      <c r="AB97" s="224"/>
      <c r="AC97" s="224"/>
      <c r="AD97" s="226"/>
      <c r="AE97" s="7"/>
    </row>
    <row r="98" spans="1:32" ht="15.75" thickBot="1" x14ac:dyDescent="0.25">
      <c r="A98" s="13"/>
      <c r="B98" s="2"/>
      <c r="C98" s="227"/>
      <c r="D98" s="653"/>
      <c r="E98" s="652"/>
      <c r="F98" s="652"/>
      <c r="G98" s="652"/>
      <c r="H98" s="652"/>
      <c r="I98" s="652"/>
      <c r="J98" s="224"/>
      <c r="K98" s="225"/>
      <c r="L98" s="224"/>
      <c r="M98" s="224"/>
      <c r="N98" s="225"/>
      <c r="O98" s="224"/>
      <c r="P98" s="224"/>
      <c r="Q98" s="224"/>
      <c r="R98" s="224"/>
      <c r="S98" s="224"/>
      <c r="T98" s="224"/>
      <c r="U98" s="224"/>
      <c r="V98" s="224"/>
      <c r="W98" s="224"/>
      <c r="X98" s="224"/>
      <c r="Y98" s="224"/>
      <c r="Z98" s="224"/>
      <c r="AA98" s="224"/>
      <c r="AB98" s="224"/>
      <c r="AC98" s="224"/>
      <c r="AD98" s="226"/>
      <c r="AE98" s="7"/>
    </row>
    <row r="99" spans="1:32" ht="16.5" thickBot="1" x14ac:dyDescent="0.25">
      <c r="A99" s="13"/>
      <c r="B99" s="2"/>
      <c r="C99" s="227"/>
      <c r="D99" s="649" t="s">
        <v>3272</v>
      </c>
      <c r="E99" s="652"/>
      <c r="F99" s="652"/>
      <c r="G99" s="652"/>
      <c r="H99" s="652"/>
      <c r="I99" s="652"/>
      <c r="J99" s="224"/>
      <c r="K99" s="225"/>
      <c r="L99" s="848">
        <f>INDEX(DatasheetPart5!$D$5:$FB$314,MATCH(Import_LA_Code,DatasheetPart5!$B$5:$B$314,0),MATCH(CONCATENATE($AF99,"/",L$9),DatasheetPart5!$D$3:$FH$3,0))</f>
        <v>8645477914</v>
      </c>
      <c r="M99" s="849"/>
      <c r="N99" s="225"/>
      <c r="O99" s="224"/>
      <c r="P99" s="840">
        <f>INDEX(DatasheetPart5!$D$5:$FB$314,MATCH(Import_LA_Code,DatasheetPart5!$B$5:$B$314,0),MATCH(CONCATENATE($AF99,"/",P$9),DatasheetPart5!$D$3:$FH$3,0))</f>
        <v>10426256638</v>
      </c>
      <c r="Q99" s="841"/>
      <c r="R99" s="224"/>
      <c r="S99" s="224"/>
      <c r="T99" s="840">
        <f>INDEX(DatasheetPart5!$D$5:$FB$314,MATCH(Import_LA_Code,DatasheetPart5!$B$5:$B$314,0),MATCH(CONCATENATE($AF99,"/",T$9),DatasheetPart5!$D$3:$FH$3,0))</f>
        <v>3372471526</v>
      </c>
      <c r="U99" s="841"/>
      <c r="V99" s="224"/>
      <c r="W99" s="224"/>
      <c r="X99" s="840">
        <f>INDEX(DatasheetPart5!$D$5:$FB$314,MATCH(Import_LA_Code,DatasheetPart5!$B$5:$B$314,0),MATCH(CONCATENATE($AF99,"/",X$9),DatasheetPart5!$D$3:$FH$3,0))</f>
        <v>121532834</v>
      </c>
      <c r="Y99" s="841"/>
      <c r="Z99" s="224"/>
      <c r="AA99" s="224"/>
      <c r="AB99" s="846">
        <f>INDEX(DatasheetPart5!$D$5:$FB$314,MATCH(Import_LA_Code,DatasheetPart5!$B$5:$B$314,0),MATCH(CONCATENATE($AF99,"/",AB$9),DatasheetPart5!$D$3:$FH$3,0))</f>
        <v>22565738912</v>
      </c>
      <c r="AC99" s="847"/>
      <c r="AD99" s="226"/>
      <c r="AE99" s="7"/>
      <c r="AF99" s="607" t="str">
        <f>IF(RIGHT(LEFT(D99,3),1)=".",LEFT(D99,2),LEFT(D99,3))</f>
        <v>27</v>
      </c>
    </row>
    <row r="100" spans="1:32" ht="15.75" thickBot="1" x14ac:dyDescent="0.25">
      <c r="A100" s="13"/>
      <c r="B100" s="2"/>
      <c r="C100" s="227"/>
      <c r="D100" s="651"/>
      <c r="E100" s="652"/>
      <c r="F100" s="652"/>
      <c r="G100" s="652"/>
      <c r="H100" s="652"/>
      <c r="I100" s="652"/>
      <c r="J100" s="224"/>
      <c r="K100" s="225"/>
      <c r="L100" s="224"/>
      <c r="M100" s="224"/>
      <c r="N100" s="225"/>
      <c r="O100" s="224"/>
      <c r="P100" s="224"/>
      <c r="Q100" s="224"/>
      <c r="R100" s="224"/>
      <c r="S100" s="224"/>
      <c r="T100" s="224"/>
      <c r="U100" s="224"/>
      <c r="V100" s="224"/>
      <c r="W100" s="224"/>
      <c r="X100" s="224"/>
      <c r="Y100" s="224"/>
      <c r="Z100" s="224"/>
      <c r="AA100" s="224"/>
      <c r="AB100" s="224"/>
      <c r="AC100" s="224"/>
      <c r="AD100" s="226"/>
      <c r="AE100" s="7"/>
    </row>
    <row r="101" spans="1:32" ht="16.5" thickBot="1" x14ac:dyDescent="0.25">
      <c r="A101" s="13"/>
      <c r="B101" s="2"/>
      <c r="C101" s="227"/>
      <c r="D101" s="649" t="s">
        <v>3273</v>
      </c>
      <c r="E101" s="652"/>
      <c r="F101" s="652"/>
      <c r="G101" s="652"/>
      <c r="H101" s="652"/>
      <c r="I101" s="652"/>
      <c r="J101" s="224"/>
      <c r="K101" s="225"/>
      <c r="L101" s="840">
        <f>INDEX(DatasheetPart5!$D$5:$FB$314,MATCH(Import_LA_Code,DatasheetPart5!$B$5:$B$314,0),MATCH(CONCATENATE($AF101,"/",L$9),DatasheetPart5!$D$3:$FH$3,0))</f>
        <v>8806505614</v>
      </c>
      <c r="M101" s="841"/>
      <c r="N101" s="225"/>
      <c r="O101" s="224"/>
      <c r="P101" s="840">
        <f>INDEX(DatasheetPart5!$D$5:$FB$314,MATCH(Import_LA_Code,DatasheetPart5!$B$5:$B$314,0),MATCH(CONCATENATE($AF101,"/",P$9),DatasheetPart5!$D$3:$FH$3,0))</f>
        <v>10586687110</v>
      </c>
      <c r="Q101" s="841"/>
      <c r="R101" s="224"/>
      <c r="S101" s="224"/>
      <c r="T101" s="840">
        <f>INDEX(DatasheetPart5!$D$5:$FB$314,MATCH(Import_LA_Code,DatasheetPart5!$B$5:$B$314,0),MATCH(CONCATENATE($AF101,"/",T$9),DatasheetPart5!$D$3:$FH$3,0))</f>
        <v>3407232168</v>
      </c>
      <c r="U101" s="841"/>
      <c r="V101" s="224"/>
      <c r="W101" s="224"/>
      <c r="X101" s="840">
        <f>INDEX(DatasheetPart5!$D$5:$FB$314,MATCH(Import_LA_Code,DatasheetPart5!$B$5:$B$314,0),MATCH(CONCATENATE($AF101,"/",X$9),DatasheetPart5!$D$3:$FH$3,0))</f>
        <v>124210342</v>
      </c>
      <c r="Y101" s="841"/>
      <c r="Z101" s="224"/>
      <c r="AA101" s="224"/>
      <c r="AB101" s="840">
        <f>INDEX(DatasheetPart5!$D$5:$FB$314,MATCH(Import_LA_Code,DatasheetPart5!$B$5:$B$314,0),MATCH(CONCATENATE($AF101,"/",AB$9),DatasheetPart5!$D$3:$FH$3,0))</f>
        <v>22924635234</v>
      </c>
      <c r="AC101" s="841"/>
      <c r="AD101" s="226"/>
      <c r="AE101" s="7"/>
      <c r="AF101" s="607" t="str">
        <f>IF(RIGHT(LEFT(D101,3),1)=".",LEFT(D101,2),LEFT(D101,3))</f>
        <v>28</v>
      </c>
    </row>
    <row r="102" spans="1:32" ht="15.75" thickBot="1" x14ac:dyDescent="0.25">
      <c r="A102" s="13"/>
      <c r="B102" s="2"/>
      <c r="C102" s="227"/>
      <c r="D102" s="651"/>
      <c r="E102" s="652"/>
      <c r="F102" s="652"/>
      <c r="G102" s="652"/>
      <c r="H102" s="652"/>
      <c r="I102" s="652"/>
      <c r="J102" s="224"/>
      <c r="K102" s="225"/>
      <c r="L102" s="224"/>
      <c r="M102" s="224"/>
      <c r="N102" s="225"/>
      <c r="O102" s="224"/>
      <c r="P102" s="224"/>
      <c r="Q102" s="224"/>
      <c r="R102" s="224"/>
      <c r="S102" s="224"/>
      <c r="T102" s="224"/>
      <c r="U102" s="224"/>
      <c r="V102" s="224"/>
      <c r="W102" s="224"/>
      <c r="X102" s="224"/>
      <c r="Y102" s="224"/>
      <c r="Z102" s="224"/>
      <c r="AA102" s="224"/>
      <c r="AB102" s="224"/>
      <c r="AC102" s="224"/>
      <c r="AD102" s="226"/>
      <c r="AE102" s="7"/>
    </row>
    <row r="103" spans="1:32" ht="16.5" thickBot="1" x14ac:dyDescent="0.25">
      <c r="A103" s="13"/>
      <c r="B103" s="2"/>
      <c r="C103" s="227"/>
      <c r="D103" s="651" t="s">
        <v>3274</v>
      </c>
      <c r="E103" s="652"/>
      <c r="F103" s="652"/>
      <c r="G103" s="652"/>
      <c r="H103" s="652"/>
      <c r="I103" s="652"/>
      <c r="J103" s="224"/>
      <c r="K103" s="225"/>
      <c r="L103" s="840">
        <f>INDEX(DatasheetPart5!$D$5:$FB$314,MATCH(Import_LA_Code,DatasheetPart5!$B$5:$B$314,0),MATCH(CONCATENATE($AF103,"/",L$9),DatasheetPart5!$D$3:$FH$3,0))</f>
        <v>161027700</v>
      </c>
      <c r="M103" s="841"/>
      <c r="N103" s="225"/>
      <c r="O103" s="224"/>
      <c r="P103" s="840">
        <f>INDEX(DatasheetPart5!$D$5:$FB$314,MATCH(Import_LA_Code,DatasheetPart5!$B$5:$B$314,0),MATCH(CONCATENATE($AF103,"/",P$9),DatasheetPart5!$D$3:$FH$3,0))</f>
        <v>160430472</v>
      </c>
      <c r="Q103" s="841"/>
      <c r="R103" s="224"/>
      <c r="S103" s="224"/>
      <c r="T103" s="840">
        <f>INDEX(DatasheetPart5!$D$5:$FB$314,MATCH(Import_LA_Code,DatasheetPart5!$B$5:$B$314,0),MATCH(CONCATENATE($AF103,"/",T$9),DatasheetPart5!$D$3:$FH$3,0))</f>
        <v>34760642</v>
      </c>
      <c r="U103" s="841"/>
      <c r="V103" s="224"/>
      <c r="W103" s="224"/>
      <c r="X103" s="840">
        <f>INDEX(DatasheetPart5!$D$5:$FB$314,MATCH(Import_LA_Code,DatasheetPart5!$B$5:$B$314,0),MATCH(CONCATENATE($AF103,"/",X$9),DatasheetPart5!$D$3:$FH$3,0))</f>
        <v>2677508</v>
      </c>
      <c r="Y103" s="841"/>
      <c r="Z103" s="224"/>
      <c r="AA103" s="224"/>
      <c r="AB103" s="840">
        <f>INDEX(DatasheetPart5!$D$5:$FB$314,MATCH(Import_LA_Code,DatasheetPart5!$B$5:$B$314,0),MATCH(CONCATENATE($AF103,"/",AB$9),DatasheetPart5!$D$3:$FH$3,0))</f>
        <v>358896322</v>
      </c>
      <c r="AC103" s="841"/>
      <c r="AD103" s="226"/>
      <c r="AE103" s="7"/>
      <c r="AF103" s="607" t="str">
        <f>IF(RIGHT(LEFT(D103,3),1)=".",LEFT(D103,2),LEFT(D103,3))</f>
        <v>29</v>
      </c>
    </row>
    <row r="104" spans="1:32" x14ac:dyDescent="0.2">
      <c r="A104" s="13"/>
      <c r="B104" s="2"/>
      <c r="C104" s="227"/>
      <c r="D104" s="651"/>
      <c r="E104" s="652"/>
      <c r="F104" s="652"/>
      <c r="G104" s="652"/>
      <c r="H104" s="652"/>
      <c r="I104" s="652"/>
      <c r="J104" s="224"/>
      <c r="K104" s="225"/>
      <c r="L104" s="224"/>
      <c r="M104" s="224"/>
      <c r="N104" s="225"/>
      <c r="O104" s="224"/>
      <c r="P104" s="224"/>
      <c r="Q104" s="224"/>
      <c r="R104" s="224"/>
      <c r="S104" s="224"/>
      <c r="T104" s="224"/>
      <c r="U104" s="224"/>
      <c r="V104" s="224"/>
      <c r="W104" s="224"/>
      <c r="X104" s="224"/>
      <c r="Y104" s="224"/>
      <c r="Z104" s="224"/>
      <c r="AA104" s="224"/>
      <c r="AB104" s="224"/>
      <c r="AC104" s="224"/>
      <c r="AD104" s="226"/>
      <c r="AE104" s="7"/>
    </row>
    <row r="105" spans="1:32" ht="15.75" thickBot="1" x14ac:dyDescent="0.25">
      <c r="A105" s="13"/>
      <c r="B105" s="2"/>
      <c r="C105" s="227"/>
      <c r="D105" s="651" t="s">
        <v>1646</v>
      </c>
      <c r="E105" s="652"/>
      <c r="F105" s="652"/>
      <c r="G105" s="652"/>
      <c r="H105" s="652"/>
      <c r="I105" s="652"/>
      <c r="J105" s="224"/>
      <c r="K105" s="225"/>
      <c r="L105" s="224"/>
      <c r="M105" s="224"/>
      <c r="N105" s="225"/>
      <c r="O105" s="224"/>
      <c r="P105" s="224"/>
      <c r="Q105" s="224"/>
      <c r="R105" s="224"/>
      <c r="S105" s="224"/>
      <c r="T105" s="224"/>
      <c r="U105" s="224"/>
      <c r="V105" s="224"/>
      <c r="W105" s="224"/>
      <c r="X105" s="224"/>
      <c r="Y105" s="224"/>
      <c r="Z105" s="224"/>
      <c r="AA105" s="224"/>
      <c r="AB105" s="224"/>
      <c r="AC105" s="224"/>
      <c r="AD105" s="567"/>
      <c r="AE105" s="550"/>
    </row>
    <row r="106" spans="1:32" ht="16.5" thickBot="1" x14ac:dyDescent="0.25">
      <c r="A106" s="13"/>
      <c r="B106" s="2"/>
      <c r="C106" s="227"/>
      <c r="D106" s="649" t="s">
        <v>3275</v>
      </c>
      <c r="E106" s="652"/>
      <c r="F106" s="652"/>
      <c r="G106" s="652"/>
      <c r="H106" s="652"/>
      <c r="I106" s="652"/>
      <c r="J106" s="224"/>
      <c r="K106" s="225"/>
      <c r="L106" s="840">
        <f>INDEX(DatasheetPart5!$D$5:$FB$314,MATCH(Import_LA_Code,DatasheetPart5!$B$5:$B$314,0),MATCH(CONCATENATE($AF106,"/",L$9),DatasheetPart5!$D$3:$FH$3,0))</f>
        <v>181813428</v>
      </c>
      <c r="M106" s="841"/>
      <c r="N106" s="225"/>
      <c r="O106" s="224"/>
      <c r="P106" s="840">
        <f>INDEX(DatasheetPart5!$D$5:$FB$314,MATCH(Import_LA_Code,DatasheetPart5!$B$5:$B$314,0),MATCH(CONCATENATE($AF106,"/",P$9),DatasheetPart5!$D$3:$FH$3,0))</f>
        <v>308142082</v>
      </c>
      <c r="Q106" s="841"/>
      <c r="R106" s="224"/>
      <c r="S106" s="224"/>
      <c r="T106" s="840">
        <f>INDEX(DatasheetPart5!$D$5:$FB$314,MATCH(Import_LA_Code,DatasheetPart5!$B$5:$B$314,0),MATCH(CONCATENATE($AF106,"/",T$9),DatasheetPart5!$D$3:$FH$3,0))</f>
        <v>12514551</v>
      </c>
      <c r="U106" s="841"/>
      <c r="V106" s="224"/>
      <c r="W106" s="224"/>
      <c r="X106" s="840">
        <f>INDEX(DatasheetPart5!$D$5:$FB$314,MATCH(Import_LA_Code,DatasheetPart5!$B$5:$B$314,0),MATCH(CONCATENATE($AF106,"/",X$9),DatasheetPart5!$D$3:$FH$3,0))</f>
        <v>5111258</v>
      </c>
      <c r="Y106" s="841"/>
      <c r="Z106" s="224"/>
      <c r="AA106" s="224"/>
      <c r="AB106" s="840">
        <f>INDEX(DatasheetPart5!$D$5:$FB$314,MATCH(Import_LA_Code,DatasheetPart5!$B$5:$B$314,0),MATCH(CONCATENATE($AF106,"/",AB$9),DatasheetPart5!$D$3:$FH$3,0))</f>
        <v>507152401</v>
      </c>
      <c r="AC106" s="841"/>
      <c r="AD106" s="226"/>
      <c r="AE106" s="7"/>
      <c r="AF106" s="607" t="str">
        <f>IF(RIGHT(LEFT(D106,3),1)=".",LEFT(D106,2),LEFT(D106,3))</f>
        <v>30</v>
      </c>
    </row>
    <row r="107" spans="1:32" ht="15.75" thickBot="1" x14ac:dyDescent="0.25">
      <c r="A107" s="13"/>
      <c r="B107" s="2"/>
      <c r="C107" s="231"/>
      <c r="D107" s="232"/>
      <c r="E107" s="233"/>
      <c r="F107" s="233"/>
      <c r="G107" s="233"/>
      <c r="H107" s="233"/>
      <c r="I107" s="233"/>
      <c r="J107" s="233"/>
      <c r="K107" s="234"/>
      <c r="L107" s="233"/>
      <c r="M107" s="233"/>
      <c r="N107" s="234"/>
      <c r="O107" s="233"/>
      <c r="P107" s="233"/>
      <c r="Q107" s="233"/>
      <c r="R107" s="233"/>
      <c r="S107" s="233"/>
      <c r="T107" s="233"/>
      <c r="U107" s="233"/>
      <c r="V107" s="233"/>
      <c r="W107" s="233"/>
      <c r="X107" s="233"/>
      <c r="Y107" s="233"/>
      <c r="Z107" s="233"/>
      <c r="AA107" s="233"/>
      <c r="AB107" s="233"/>
      <c r="AC107" s="233"/>
      <c r="AD107" s="235"/>
      <c r="AE107" s="7"/>
    </row>
    <row r="108" spans="1:32" ht="15.75" x14ac:dyDescent="0.2">
      <c r="A108" s="13"/>
      <c r="B108" s="2"/>
      <c r="C108" s="866"/>
      <c r="D108" s="866"/>
      <c r="E108" s="866"/>
      <c r="F108" s="866"/>
      <c r="G108" s="866"/>
      <c r="H108" s="866"/>
      <c r="I108" s="866"/>
      <c r="J108" s="866"/>
      <c r="K108" s="866"/>
      <c r="L108" s="866"/>
      <c r="M108" s="866"/>
      <c r="N108" s="866"/>
      <c r="O108" s="866"/>
      <c r="P108" s="866"/>
      <c r="Q108" s="866"/>
      <c r="R108" s="866"/>
      <c r="S108" s="866"/>
      <c r="T108" s="866"/>
      <c r="U108" s="866"/>
      <c r="V108" s="866"/>
      <c r="W108" s="866"/>
      <c r="X108" s="866"/>
      <c r="Y108" s="866"/>
      <c r="Z108" s="866"/>
      <c r="AA108" s="866"/>
      <c r="AB108" s="866"/>
      <c r="AC108" s="2"/>
      <c r="AD108" s="2"/>
      <c r="AE108" s="7"/>
    </row>
    <row r="109" spans="1:32" x14ac:dyDescent="0.2">
      <c r="A109" s="13"/>
      <c r="B109" s="2"/>
      <c r="C109" s="16"/>
      <c r="D109" s="16"/>
      <c r="E109" s="2"/>
      <c r="F109" s="2"/>
      <c r="G109" s="2"/>
      <c r="H109" s="2"/>
      <c r="I109" s="2"/>
      <c r="J109" s="2"/>
      <c r="K109" s="2"/>
      <c r="L109" s="16"/>
      <c r="M109" s="16"/>
      <c r="N109" s="16"/>
      <c r="O109" s="16"/>
      <c r="P109" s="16"/>
      <c r="Q109" s="16"/>
      <c r="R109" s="16"/>
      <c r="S109" s="16"/>
      <c r="T109" s="16"/>
      <c r="U109" s="16"/>
      <c r="V109" s="16"/>
      <c r="W109" s="16"/>
      <c r="X109" s="16"/>
      <c r="Y109" s="16"/>
      <c r="Z109" s="16"/>
      <c r="AA109" s="16"/>
      <c r="AB109" s="16"/>
      <c r="AC109" s="2"/>
      <c r="AD109" s="2"/>
      <c r="AE109" s="7"/>
    </row>
    <row r="110" spans="1:32" ht="15.75" thickBot="1" x14ac:dyDescent="0.25">
      <c r="A110" s="14"/>
      <c r="B110" s="15"/>
      <c r="C110" s="54"/>
      <c r="D110" s="54"/>
      <c r="E110" s="15"/>
      <c r="F110" s="15"/>
      <c r="G110" s="15"/>
      <c r="H110" s="15"/>
      <c r="I110" s="15"/>
      <c r="J110" s="15"/>
      <c r="K110" s="573"/>
      <c r="L110" s="54"/>
      <c r="M110" s="54"/>
      <c r="N110" s="54"/>
      <c r="O110" s="54"/>
      <c r="P110" s="54"/>
      <c r="Q110" s="54"/>
      <c r="R110" s="54"/>
      <c r="S110" s="54"/>
      <c r="T110" s="54"/>
      <c r="U110" s="54"/>
      <c r="V110" s="54"/>
      <c r="W110" s="54"/>
      <c r="X110" s="54"/>
      <c r="Y110" s="54"/>
      <c r="Z110" s="54"/>
      <c r="AA110" s="54"/>
      <c r="AB110" s="54"/>
      <c r="AC110" s="54"/>
      <c r="AD110" s="54"/>
      <c r="AE110" s="251"/>
    </row>
    <row r="112" spans="1:32" hidden="1" x14ac:dyDescent="0.2"/>
    <row r="113" spans="12:20" hidden="1" x14ac:dyDescent="0.2">
      <c r="L113" s="862">
        <f>+X73+P73+L73-AB73</f>
        <v>170222744</v>
      </c>
      <c r="M113" s="863"/>
      <c r="N113" s="863"/>
      <c r="O113" s="863"/>
      <c r="P113" s="863"/>
      <c r="Q113" s="863"/>
      <c r="R113" s="863"/>
      <c r="S113" s="863"/>
      <c r="T113" s="863"/>
    </row>
    <row r="114" spans="12:20" hidden="1" x14ac:dyDescent="0.2"/>
    <row r="115" spans="12:20" hidden="1" x14ac:dyDescent="0.2"/>
    <row r="116" spans="12:20" hidden="1" x14ac:dyDescent="0.2"/>
  </sheetData>
  <mergeCells count="202">
    <mergeCell ref="AB51:AC51"/>
    <mergeCell ref="AB67:AC67"/>
    <mergeCell ref="AB73:AC73"/>
    <mergeCell ref="AB69:AC69"/>
    <mergeCell ref="P51:Q51"/>
    <mergeCell ref="P55:Q55"/>
    <mergeCell ref="T65:U65"/>
    <mergeCell ref="T63:U63"/>
    <mergeCell ref="P65:Q65"/>
    <mergeCell ref="P69:Q69"/>
    <mergeCell ref="L55:M55"/>
    <mergeCell ref="L79:M79"/>
    <mergeCell ref="X75:Y75"/>
    <mergeCell ref="L73:M73"/>
    <mergeCell ref="T61:U61"/>
    <mergeCell ref="T62:U62"/>
    <mergeCell ref="X62:Y62"/>
    <mergeCell ref="L67:M67"/>
    <mergeCell ref="P67:Q67"/>
    <mergeCell ref="T67:U67"/>
    <mergeCell ref="L65:M65"/>
    <mergeCell ref="D96:I97"/>
    <mergeCell ref="D91:I92"/>
    <mergeCell ref="L91:M91"/>
    <mergeCell ref="P91:Q91"/>
    <mergeCell ref="T91:U91"/>
    <mergeCell ref="X91:Y91"/>
    <mergeCell ref="AB91:AC91"/>
    <mergeCell ref="AB75:AC75"/>
    <mergeCell ref="AB61:AC61"/>
    <mergeCell ref="AB65:AC65"/>
    <mergeCell ref="L63:M63"/>
    <mergeCell ref="P63:Q63"/>
    <mergeCell ref="L62:M62"/>
    <mergeCell ref="P62:Q62"/>
    <mergeCell ref="X77:Y77"/>
    <mergeCell ref="L77:M77"/>
    <mergeCell ref="P77:Q77"/>
    <mergeCell ref="T73:U73"/>
    <mergeCell ref="X73:Y73"/>
    <mergeCell ref="P61:Q61"/>
    <mergeCell ref="L61:M61"/>
    <mergeCell ref="L69:M69"/>
    <mergeCell ref="AB40:AC40"/>
    <mergeCell ref="AB36:AC36"/>
    <mergeCell ref="AB32:AC32"/>
    <mergeCell ref="AB34:AC34"/>
    <mergeCell ref="X57:Y57"/>
    <mergeCell ref="AB71:AC71"/>
    <mergeCell ref="AB38:AC38"/>
    <mergeCell ref="AB63:AC63"/>
    <mergeCell ref="X61:Y61"/>
    <mergeCell ref="X45:Y45"/>
    <mergeCell ref="X46:Y46"/>
    <mergeCell ref="AB42:AC42"/>
    <mergeCell ref="AB55:AC55"/>
    <mergeCell ref="AB57:AC57"/>
    <mergeCell ref="AB45:AC45"/>
    <mergeCell ref="X69:Y69"/>
    <mergeCell ref="X67:Y67"/>
    <mergeCell ref="X71:Y71"/>
    <mergeCell ref="X65:Y65"/>
    <mergeCell ref="X63:Y63"/>
    <mergeCell ref="AB46:AC46"/>
    <mergeCell ref="X53:Y53"/>
    <mergeCell ref="AB48:AC48"/>
    <mergeCell ref="AB53:AC53"/>
    <mergeCell ref="L113:T113"/>
    <mergeCell ref="L75:M75"/>
    <mergeCell ref="P75:Q75"/>
    <mergeCell ref="T75:U75"/>
    <mergeCell ref="P101:Q101"/>
    <mergeCell ref="T101:U101"/>
    <mergeCell ref="L86:M87"/>
    <mergeCell ref="P86:Q87"/>
    <mergeCell ref="T86:U87"/>
    <mergeCell ref="P96:Q96"/>
    <mergeCell ref="T96:U96"/>
    <mergeCell ref="P99:Q99"/>
    <mergeCell ref="T99:U99"/>
    <mergeCell ref="P103:Q103"/>
    <mergeCell ref="T103:U103"/>
    <mergeCell ref="P88:Q88"/>
    <mergeCell ref="L103:M103"/>
    <mergeCell ref="L94:M94"/>
    <mergeCell ref="C108:AB108"/>
    <mergeCell ref="X103:Y103"/>
    <mergeCell ref="AB77:AC77"/>
    <mergeCell ref="AB79:AC79"/>
    <mergeCell ref="T79:U79"/>
    <mergeCell ref="X79:Y79"/>
    <mergeCell ref="X18:Y18"/>
    <mergeCell ref="L71:M71"/>
    <mergeCell ref="P71:Q71"/>
    <mergeCell ref="T71:U71"/>
    <mergeCell ref="T88:U88"/>
    <mergeCell ref="X55:Y55"/>
    <mergeCell ref="X23:Y23"/>
    <mergeCell ref="P20:Q20"/>
    <mergeCell ref="T20:U20"/>
    <mergeCell ref="P30:Q30"/>
    <mergeCell ref="T34:U34"/>
    <mergeCell ref="P34:Q34"/>
    <mergeCell ref="P32:Q32"/>
    <mergeCell ref="P23:Q23"/>
    <mergeCell ref="T77:U77"/>
    <mergeCell ref="T38:U38"/>
    <mergeCell ref="X38:Y38"/>
    <mergeCell ref="P73:Q73"/>
    <mergeCell ref="P45:Q45"/>
    <mergeCell ref="T45:U45"/>
    <mergeCell ref="T42:U42"/>
    <mergeCell ref="X20:Y20"/>
    <mergeCell ref="X42:Y42"/>
    <mergeCell ref="P36:Q36"/>
    <mergeCell ref="D20:I21"/>
    <mergeCell ref="C12:H12"/>
    <mergeCell ref="L27:M27"/>
    <mergeCell ref="T55:U55"/>
    <mergeCell ref="P57:Q57"/>
    <mergeCell ref="P46:Q46"/>
    <mergeCell ref="T46:U46"/>
    <mergeCell ref="T51:U51"/>
    <mergeCell ref="L46:M46"/>
    <mergeCell ref="L18:M18"/>
    <mergeCell ref="L20:M20"/>
    <mergeCell ref="L48:M48"/>
    <mergeCell ref="L53:M53"/>
    <mergeCell ref="P40:Q40"/>
    <mergeCell ref="P42:Q42"/>
    <mergeCell ref="L45:M45"/>
    <mergeCell ref="L57:M57"/>
    <mergeCell ref="P38:Q38"/>
    <mergeCell ref="L23:M23"/>
    <mergeCell ref="T23:U23"/>
    <mergeCell ref="L51:M51"/>
    <mergeCell ref="L25:M25"/>
    <mergeCell ref="P48:Q48"/>
    <mergeCell ref="T32:U32"/>
    <mergeCell ref="U1:W1"/>
    <mergeCell ref="A3:AE3"/>
    <mergeCell ref="A5:AE5"/>
    <mergeCell ref="A7:AE7"/>
    <mergeCell ref="C13:AB14"/>
    <mergeCell ref="A2:AE2"/>
    <mergeCell ref="X16:Y17"/>
    <mergeCell ref="AB15:AC15"/>
    <mergeCell ref="X15:Y15"/>
    <mergeCell ref="T15:U15"/>
    <mergeCell ref="L15:M15"/>
    <mergeCell ref="L16:M17"/>
    <mergeCell ref="P15:Q15"/>
    <mergeCell ref="T16:U17"/>
    <mergeCell ref="AB16:AC17"/>
    <mergeCell ref="AB18:AC18"/>
    <mergeCell ref="P16:Q17"/>
    <mergeCell ref="T18:U18"/>
    <mergeCell ref="T36:U36"/>
    <mergeCell ref="X36:Y36"/>
    <mergeCell ref="P18:Q18"/>
    <mergeCell ref="AB89:AC89"/>
    <mergeCell ref="X99:Y99"/>
    <mergeCell ref="AB99:AC99"/>
    <mergeCell ref="T57:U57"/>
    <mergeCell ref="T53:U53"/>
    <mergeCell ref="X48:Y48"/>
    <mergeCell ref="X51:Y51"/>
    <mergeCell ref="P53:Q53"/>
    <mergeCell ref="T48:U48"/>
    <mergeCell ref="AB90:AD90"/>
    <mergeCell ref="X88:Y88"/>
    <mergeCell ref="AB94:AC94"/>
    <mergeCell ref="X96:Y96"/>
    <mergeCell ref="AB20:AC20"/>
    <mergeCell ref="AB23:AC23"/>
    <mergeCell ref="AB25:AC25"/>
    <mergeCell ref="AB30:AC30"/>
    <mergeCell ref="P79:Q79"/>
    <mergeCell ref="X106:Y106"/>
    <mergeCell ref="T106:U106"/>
    <mergeCell ref="X101:Y101"/>
    <mergeCell ref="T69:U69"/>
    <mergeCell ref="AB88:AC88"/>
    <mergeCell ref="AB96:AC96"/>
    <mergeCell ref="L96:M96"/>
    <mergeCell ref="P106:Q106"/>
    <mergeCell ref="X86:Y87"/>
    <mergeCell ref="AB101:AC101"/>
    <mergeCell ref="P94:Q94"/>
    <mergeCell ref="T94:U94"/>
    <mergeCell ref="X89:Y89"/>
    <mergeCell ref="P89:Q89"/>
    <mergeCell ref="T89:U89"/>
    <mergeCell ref="L99:M99"/>
    <mergeCell ref="L101:M101"/>
    <mergeCell ref="L89:M89"/>
    <mergeCell ref="AB106:AC106"/>
    <mergeCell ref="L106:M106"/>
    <mergeCell ref="AB86:AC87"/>
    <mergeCell ref="X94:Y94"/>
    <mergeCell ref="AB103:AC103"/>
    <mergeCell ref="L88:M88"/>
  </mergeCells>
  <phoneticPr fontId="10" type="noConversion"/>
  <printOptions horizontalCentered="1"/>
  <pageMargins left="0.39370078740157483" right="0.39370078740157483" top="0.59055118110236227" bottom="0.59055118110236227" header="0.51181102362204722" footer="0.51181102362204722"/>
  <pageSetup paperSize="9" scale="44" fitToHeight="0" orientation="portrait" r:id="rId1"/>
  <headerFooter alignWithMargins="0"/>
  <rowBreaks count="1" manualBreakCount="1">
    <brk id="81" max="2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A5E93-2188-4558-B407-9FD7050FC107}">
  <sheetPr codeName="Sheet3"/>
  <dimension ref="A1:V314"/>
  <sheetViews>
    <sheetView tabSelected="1"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1" width="4.85546875" customWidth="1"/>
    <col min="3" max="3" width="31.5703125" customWidth="1"/>
    <col min="4" max="4" width="14.7109375" style="598" customWidth="1"/>
    <col min="5" max="5" width="13.5703125" style="598" customWidth="1"/>
    <col min="6" max="6" width="13.7109375" style="598" customWidth="1"/>
    <col min="7" max="7" width="11.85546875" style="598" customWidth="1"/>
    <col min="8" max="8" width="13.28515625" style="598" customWidth="1"/>
    <col min="9" max="9" width="13.42578125" style="598" customWidth="1"/>
    <col min="10" max="10" width="11" style="598" customWidth="1"/>
    <col min="11" max="11" width="12.28515625" style="598" customWidth="1"/>
    <col min="12" max="12" width="11.28515625" style="598" customWidth="1"/>
    <col min="13" max="13" width="16.140625" style="598" customWidth="1"/>
    <col min="14" max="15" width="15.85546875" style="598" customWidth="1"/>
    <col min="16" max="16" width="14" style="598" customWidth="1"/>
    <col min="17" max="17" width="18.5703125" customWidth="1"/>
    <col min="18" max="18" width="30.85546875" customWidth="1"/>
    <col min="19" max="19" width="16.85546875" bestFit="1" customWidth="1"/>
    <col min="20" max="20" width="23.42578125" bestFit="1" customWidth="1"/>
    <col min="21" max="21" width="12.5703125" bestFit="1" customWidth="1"/>
    <col min="22" max="22" width="19.85546875" bestFit="1" customWidth="1"/>
  </cols>
  <sheetData>
    <row r="1" spans="1:22" s="482" customFormat="1" ht="100.5" customHeight="1" x14ac:dyDescent="0.2">
      <c r="A1" s="482" t="s">
        <v>2849</v>
      </c>
      <c r="C1" s="654"/>
      <c r="D1" s="655" t="s">
        <v>1683</v>
      </c>
      <c r="E1" s="655" t="s">
        <v>1684</v>
      </c>
      <c r="F1" s="655" t="s">
        <v>1685</v>
      </c>
      <c r="G1" s="655" t="s">
        <v>1686</v>
      </c>
      <c r="H1" s="655" t="s">
        <v>1687</v>
      </c>
      <c r="I1" s="655" t="s">
        <v>1688</v>
      </c>
      <c r="J1" s="655" t="s">
        <v>1689</v>
      </c>
      <c r="K1" s="655" t="s">
        <v>1690</v>
      </c>
      <c r="L1" s="655" t="s">
        <v>1691</v>
      </c>
      <c r="M1" s="655" t="s">
        <v>1692</v>
      </c>
      <c r="N1" s="655" t="s">
        <v>1693</v>
      </c>
      <c r="O1" s="655" t="s">
        <v>1694</v>
      </c>
      <c r="P1" s="655" t="s">
        <v>1695</v>
      </c>
    </row>
    <row r="2" spans="1:22" x14ac:dyDescent="0.2">
      <c r="C2" s="137" t="s">
        <v>2995</v>
      </c>
      <c r="D2" s="656" t="s">
        <v>1651</v>
      </c>
      <c r="E2" s="656" t="s">
        <v>1060</v>
      </c>
      <c r="F2" s="656" t="s">
        <v>1061</v>
      </c>
      <c r="G2" s="656" t="s">
        <v>1109</v>
      </c>
      <c r="H2" s="656" t="s">
        <v>1110</v>
      </c>
      <c r="I2" s="656" t="s">
        <v>1111</v>
      </c>
      <c r="J2" s="656" t="s">
        <v>1062</v>
      </c>
      <c r="K2" s="656" t="s">
        <v>1653</v>
      </c>
      <c r="L2" s="656" t="s">
        <v>1654</v>
      </c>
      <c r="M2" s="656" t="s">
        <v>1655</v>
      </c>
      <c r="N2" s="656" t="s">
        <v>1656</v>
      </c>
      <c r="O2" s="656" t="s">
        <v>1657</v>
      </c>
      <c r="P2" s="656" t="s">
        <v>1063</v>
      </c>
      <c r="Q2" s="137"/>
      <c r="R2" s="137"/>
      <c r="S2" s="137"/>
    </row>
    <row r="3" spans="1:22" x14ac:dyDescent="0.2">
      <c r="C3" s="137" t="s">
        <v>2049</v>
      </c>
      <c r="D3" s="657" t="s">
        <v>2050</v>
      </c>
      <c r="E3" s="657" t="s">
        <v>2051</v>
      </c>
      <c r="F3" s="657" t="s">
        <v>2052</v>
      </c>
      <c r="G3" s="657" t="s">
        <v>2053</v>
      </c>
      <c r="H3" s="657" t="s">
        <v>2054</v>
      </c>
      <c r="I3" s="657" t="s">
        <v>2055</v>
      </c>
      <c r="J3" s="657" t="s">
        <v>2056</v>
      </c>
      <c r="K3" s="657" t="s">
        <v>2057</v>
      </c>
      <c r="L3" s="657" t="s">
        <v>2058</v>
      </c>
      <c r="M3" s="658" t="s">
        <v>3111</v>
      </c>
      <c r="N3" s="658" t="s">
        <v>3112</v>
      </c>
      <c r="O3" s="659" t="s">
        <v>2059</v>
      </c>
      <c r="P3" s="659" t="s">
        <v>2060</v>
      </c>
      <c r="Q3" s="137"/>
      <c r="R3" s="137"/>
      <c r="S3" s="137"/>
    </row>
    <row r="4" spans="1:22" x14ac:dyDescent="0.2">
      <c r="A4" s="482" t="s">
        <v>2994</v>
      </c>
      <c r="B4" s="482" t="s">
        <v>821</v>
      </c>
      <c r="C4" s="482" t="s">
        <v>75</v>
      </c>
      <c r="Q4" s="482" t="s">
        <v>1696</v>
      </c>
      <c r="R4" s="482" t="s">
        <v>1697</v>
      </c>
      <c r="S4" s="482" t="s">
        <v>1698</v>
      </c>
      <c r="T4" s="482" t="s">
        <v>2342</v>
      </c>
      <c r="U4" s="482" t="s">
        <v>2351</v>
      </c>
      <c r="V4" s="482" t="s">
        <v>3304</v>
      </c>
    </row>
    <row r="5" spans="1:22" x14ac:dyDescent="0.2">
      <c r="A5" t="s">
        <v>3311</v>
      </c>
      <c r="B5" s="137" t="s">
        <v>79</v>
      </c>
      <c r="C5" s="137" t="s">
        <v>78</v>
      </c>
      <c r="D5" s="660">
        <v>16616376</v>
      </c>
      <c r="E5" s="660">
        <v>1199</v>
      </c>
      <c r="F5" s="660">
        <v>0</v>
      </c>
      <c r="G5" s="660">
        <v>83737</v>
      </c>
      <c r="H5" s="660">
        <v>0</v>
      </c>
      <c r="I5" s="660">
        <v>83737</v>
      </c>
      <c r="J5" s="660">
        <v>0</v>
      </c>
      <c r="K5" s="660">
        <v>0</v>
      </c>
      <c r="L5" s="660">
        <v>0</v>
      </c>
      <c r="M5" s="660">
        <v>0</v>
      </c>
      <c r="N5" s="660">
        <v>0</v>
      </c>
      <c r="O5" s="660">
        <v>0</v>
      </c>
      <c r="P5" s="660">
        <v>16533838</v>
      </c>
      <c r="Q5" t="s">
        <v>677</v>
      </c>
      <c r="R5" t="s">
        <v>676</v>
      </c>
      <c r="S5" t="s">
        <v>1672</v>
      </c>
      <c r="T5" t="s">
        <v>2346</v>
      </c>
      <c r="U5" t="s">
        <v>2352</v>
      </c>
    </row>
    <row r="6" spans="1:22" x14ac:dyDescent="0.2">
      <c r="A6" t="s">
        <v>3311</v>
      </c>
      <c r="B6" s="137" t="s">
        <v>81</v>
      </c>
      <c r="C6" s="137" t="s">
        <v>80</v>
      </c>
      <c r="D6" s="660">
        <v>24663265</v>
      </c>
      <c r="E6" s="660">
        <v>0</v>
      </c>
      <c r="F6" s="660">
        <v>114761</v>
      </c>
      <c r="G6" s="660">
        <v>184936</v>
      </c>
      <c r="H6" s="660">
        <v>0</v>
      </c>
      <c r="I6" s="660">
        <v>184936</v>
      </c>
      <c r="J6" s="660">
        <v>0</v>
      </c>
      <c r="K6" s="660">
        <v>0</v>
      </c>
      <c r="L6" s="660">
        <v>591826</v>
      </c>
      <c r="M6" s="660">
        <v>570618</v>
      </c>
      <c r="N6" s="660">
        <v>21208</v>
      </c>
      <c r="O6" s="660">
        <v>0</v>
      </c>
      <c r="P6" s="660">
        <v>23771742</v>
      </c>
      <c r="Q6" t="s">
        <v>711</v>
      </c>
      <c r="R6" t="s">
        <v>676</v>
      </c>
      <c r="S6" t="s">
        <v>1672</v>
      </c>
      <c r="T6" t="s">
        <v>2349</v>
      </c>
      <c r="U6" t="s">
        <v>2353</v>
      </c>
    </row>
    <row r="7" spans="1:22" x14ac:dyDescent="0.2">
      <c r="A7" t="s">
        <v>3311</v>
      </c>
      <c r="B7" s="137" t="s">
        <v>83</v>
      </c>
      <c r="C7" s="137" t="s">
        <v>82</v>
      </c>
      <c r="D7" s="660">
        <v>34025113</v>
      </c>
      <c r="E7" s="660">
        <v>0</v>
      </c>
      <c r="F7" s="660">
        <v>17182</v>
      </c>
      <c r="G7" s="660">
        <v>145459</v>
      </c>
      <c r="H7" s="660">
        <v>0</v>
      </c>
      <c r="I7" s="660">
        <v>145459</v>
      </c>
      <c r="J7" s="660">
        <v>0</v>
      </c>
      <c r="K7" s="660">
        <v>0</v>
      </c>
      <c r="L7" s="660">
        <v>38321</v>
      </c>
      <c r="M7" s="660">
        <v>38321</v>
      </c>
      <c r="N7" s="660">
        <v>0</v>
      </c>
      <c r="O7" s="660">
        <v>0</v>
      </c>
      <c r="P7" s="660">
        <v>33824151</v>
      </c>
      <c r="Q7" t="s">
        <v>714</v>
      </c>
      <c r="R7" t="s">
        <v>713</v>
      </c>
      <c r="S7" t="s">
        <v>1672</v>
      </c>
      <c r="T7" t="s">
        <v>2347</v>
      </c>
      <c r="U7" t="s">
        <v>2354</v>
      </c>
    </row>
    <row r="8" spans="1:22" x14ac:dyDescent="0.2">
      <c r="A8" t="s">
        <v>3311</v>
      </c>
      <c r="B8" s="137" t="s">
        <v>85</v>
      </c>
      <c r="C8" s="137" t="s">
        <v>84</v>
      </c>
      <c r="D8" s="660">
        <v>32378962</v>
      </c>
      <c r="E8" s="660">
        <v>748921</v>
      </c>
      <c r="F8" s="660">
        <v>0</v>
      </c>
      <c r="G8" s="660">
        <v>179064</v>
      </c>
      <c r="H8" s="660">
        <v>0</v>
      </c>
      <c r="I8" s="660">
        <v>179064</v>
      </c>
      <c r="J8" s="660">
        <v>0</v>
      </c>
      <c r="K8" s="660">
        <v>0</v>
      </c>
      <c r="L8" s="660">
        <v>0</v>
      </c>
      <c r="M8" s="660">
        <v>0</v>
      </c>
      <c r="N8" s="660">
        <v>0</v>
      </c>
      <c r="O8" s="660">
        <v>0</v>
      </c>
      <c r="P8" s="660">
        <v>32948819</v>
      </c>
      <c r="Q8" t="s">
        <v>677</v>
      </c>
      <c r="R8" t="s">
        <v>676</v>
      </c>
      <c r="S8" t="s">
        <v>1672</v>
      </c>
      <c r="T8" t="s">
        <v>2346</v>
      </c>
      <c r="U8" t="s">
        <v>2355</v>
      </c>
    </row>
    <row r="9" spans="1:22" x14ac:dyDescent="0.2">
      <c r="A9" t="s">
        <v>3311</v>
      </c>
      <c r="B9" s="137" t="s">
        <v>87</v>
      </c>
      <c r="C9" s="137" t="s">
        <v>86</v>
      </c>
      <c r="D9" s="660">
        <v>38246464</v>
      </c>
      <c r="E9" s="660">
        <v>0</v>
      </c>
      <c r="F9" s="660">
        <v>5970</v>
      </c>
      <c r="G9" s="660">
        <v>150644</v>
      </c>
      <c r="H9" s="660">
        <v>0</v>
      </c>
      <c r="I9" s="660">
        <v>150644</v>
      </c>
      <c r="J9" s="660">
        <v>0</v>
      </c>
      <c r="K9" s="660">
        <v>0</v>
      </c>
      <c r="L9" s="660">
        <v>20751</v>
      </c>
      <c r="M9" s="660">
        <v>20751</v>
      </c>
      <c r="N9" s="660">
        <v>0</v>
      </c>
      <c r="O9" s="660">
        <v>0</v>
      </c>
      <c r="P9" s="660">
        <v>38069099</v>
      </c>
      <c r="Q9" t="s">
        <v>721</v>
      </c>
      <c r="R9" t="s">
        <v>720</v>
      </c>
      <c r="S9" t="s">
        <v>1672</v>
      </c>
      <c r="T9" t="s">
        <v>2347</v>
      </c>
      <c r="U9" t="s">
        <v>2356</v>
      </c>
    </row>
    <row r="10" spans="1:22" x14ac:dyDescent="0.2">
      <c r="A10" t="s">
        <v>3311</v>
      </c>
      <c r="B10" s="137" t="s">
        <v>89</v>
      </c>
      <c r="C10" s="137" t="s">
        <v>88</v>
      </c>
      <c r="D10" s="660">
        <v>47452072</v>
      </c>
      <c r="E10" s="660">
        <v>0</v>
      </c>
      <c r="F10" s="660">
        <v>77237</v>
      </c>
      <c r="G10" s="660">
        <v>198780</v>
      </c>
      <c r="H10" s="660">
        <v>0</v>
      </c>
      <c r="I10" s="660">
        <v>198780</v>
      </c>
      <c r="J10" s="660">
        <v>0</v>
      </c>
      <c r="K10" s="660">
        <v>0</v>
      </c>
      <c r="L10" s="660">
        <v>97609</v>
      </c>
      <c r="M10" s="660">
        <v>97609</v>
      </c>
      <c r="N10" s="660">
        <v>0</v>
      </c>
      <c r="O10" s="660">
        <v>0</v>
      </c>
      <c r="P10" s="660">
        <v>47078446</v>
      </c>
      <c r="Q10" t="s">
        <v>703</v>
      </c>
      <c r="R10" t="s">
        <v>702</v>
      </c>
      <c r="S10" t="s">
        <v>1672</v>
      </c>
      <c r="T10" t="s">
        <v>2346</v>
      </c>
      <c r="U10" t="s">
        <v>2357</v>
      </c>
    </row>
    <row r="11" spans="1:22" x14ac:dyDescent="0.2">
      <c r="A11" t="s">
        <v>3311</v>
      </c>
      <c r="B11" s="137" t="s">
        <v>91</v>
      </c>
      <c r="C11" s="137" t="s">
        <v>90</v>
      </c>
      <c r="D11" s="660">
        <v>22882380</v>
      </c>
      <c r="E11" s="660">
        <v>0</v>
      </c>
      <c r="F11" s="660">
        <v>15961</v>
      </c>
      <c r="G11" s="660">
        <v>134156</v>
      </c>
      <c r="H11" s="660">
        <v>0</v>
      </c>
      <c r="I11" s="660">
        <v>134156</v>
      </c>
      <c r="J11" s="660">
        <v>0</v>
      </c>
      <c r="K11" s="660">
        <v>1056111</v>
      </c>
      <c r="L11" s="660">
        <v>109800</v>
      </c>
      <c r="M11" s="660">
        <v>109703</v>
      </c>
      <c r="N11" s="660">
        <v>97</v>
      </c>
      <c r="O11" s="660">
        <v>0</v>
      </c>
      <c r="P11" s="660">
        <v>21566352</v>
      </c>
      <c r="Q11" t="s">
        <v>696</v>
      </c>
      <c r="R11" t="s">
        <v>676</v>
      </c>
      <c r="S11" t="s">
        <v>1672</v>
      </c>
      <c r="T11" t="s">
        <v>2345</v>
      </c>
      <c r="U11" t="s">
        <v>2358</v>
      </c>
    </row>
    <row r="12" spans="1:22" x14ac:dyDescent="0.2">
      <c r="A12" t="s">
        <v>3311</v>
      </c>
      <c r="B12" s="137" t="s">
        <v>93</v>
      </c>
      <c r="C12" s="137" t="s">
        <v>92</v>
      </c>
      <c r="D12" s="660">
        <v>56844411</v>
      </c>
      <c r="E12" s="660">
        <v>0</v>
      </c>
      <c r="F12" s="660">
        <v>54727</v>
      </c>
      <c r="G12" s="660">
        <v>196940</v>
      </c>
      <c r="H12" s="660">
        <v>0</v>
      </c>
      <c r="I12" s="660">
        <v>196940</v>
      </c>
      <c r="J12" s="660">
        <v>0</v>
      </c>
      <c r="K12" s="660">
        <v>0</v>
      </c>
      <c r="L12" s="660">
        <v>0</v>
      </c>
      <c r="M12" s="660">
        <v>0</v>
      </c>
      <c r="N12" s="660">
        <v>0</v>
      </c>
      <c r="O12" s="660">
        <v>0</v>
      </c>
      <c r="P12" s="660">
        <v>56592744</v>
      </c>
      <c r="Q12" t="s">
        <v>686</v>
      </c>
      <c r="R12" t="s">
        <v>670</v>
      </c>
      <c r="S12" t="s">
        <v>1673</v>
      </c>
      <c r="T12" t="s">
        <v>2343</v>
      </c>
      <c r="U12" t="s">
        <v>2359</v>
      </c>
    </row>
    <row r="13" spans="1:22" x14ac:dyDescent="0.2">
      <c r="A13" t="s">
        <v>3311</v>
      </c>
      <c r="B13" s="137" t="s">
        <v>95</v>
      </c>
      <c r="C13" s="137" t="s">
        <v>94</v>
      </c>
      <c r="D13" s="660">
        <v>99041681</v>
      </c>
      <c r="E13" s="660">
        <v>0</v>
      </c>
      <c r="F13" s="660">
        <v>538383</v>
      </c>
      <c r="G13" s="660">
        <v>384926</v>
      </c>
      <c r="H13" s="660">
        <v>0</v>
      </c>
      <c r="I13" s="660">
        <v>384926</v>
      </c>
      <c r="J13" s="660">
        <v>0</v>
      </c>
      <c r="K13" s="660">
        <v>0</v>
      </c>
      <c r="L13" s="660">
        <v>0</v>
      </c>
      <c r="M13" s="660">
        <v>0</v>
      </c>
      <c r="N13" s="660">
        <v>0</v>
      </c>
      <c r="O13" s="660">
        <v>0</v>
      </c>
      <c r="P13" s="660">
        <v>98118372</v>
      </c>
      <c r="Q13" t="s">
        <v>686</v>
      </c>
      <c r="R13" t="s">
        <v>670</v>
      </c>
      <c r="S13" t="s">
        <v>1673</v>
      </c>
      <c r="T13" t="s">
        <v>2343</v>
      </c>
      <c r="U13" t="s">
        <v>2360</v>
      </c>
    </row>
    <row r="14" spans="1:22" x14ac:dyDescent="0.2">
      <c r="A14" t="s">
        <v>3312</v>
      </c>
      <c r="B14" s="137" t="s">
        <v>97</v>
      </c>
      <c r="C14" s="137" t="s">
        <v>96</v>
      </c>
      <c r="D14" s="660">
        <v>55333786</v>
      </c>
      <c r="E14" s="660">
        <v>58294</v>
      </c>
      <c r="F14" s="660">
        <v>0</v>
      </c>
      <c r="G14" s="660">
        <v>313331</v>
      </c>
      <c r="H14" s="660">
        <v>0</v>
      </c>
      <c r="I14" s="660">
        <v>313331</v>
      </c>
      <c r="J14" s="660">
        <v>0</v>
      </c>
      <c r="K14" s="660">
        <v>714059</v>
      </c>
      <c r="L14" s="660">
        <v>26833</v>
      </c>
      <c r="M14" s="660">
        <v>26833</v>
      </c>
      <c r="N14" s="660">
        <v>0</v>
      </c>
      <c r="O14" s="660">
        <v>0</v>
      </c>
      <c r="P14" s="660">
        <v>54337857</v>
      </c>
      <c r="Q14" t="s">
        <v>679</v>
      </c>
      <c r="R14" t="s">
        <v>717</v>
      </c>
      <c r="S14" t="s">
        <v>1674</v>
      </c>
      <c r="T14" t="s">
        <v>2350</v>
      </c>
      <c r="U14" t="s">
        <v>2361</v>
      </c>
    </row>
    <row r="15" spans="1:22" x14ac:dyDescent="0.2">
      <c r="A15" t="s">
        <v>3311</v>
      </c>
      <c r="B15" s="137" t="s">
        <v>99</v>
      </c>
      <c r="C15" s="137" t="s">
        <v>98</v>
      </c>
      <c r="D15" s="660">
        <v>20123246</v>
      </c>
      <c r="E15" s="660">
        <v>0</v>
      </c>
      <c r="F15" s="660">
        <v>284044</v>
      </c>
      <c r="G15" s="660">
        <v>89629</v>
      </c>
      <c r="H15" s="660">
        <v>0</v>
      </c>
      <c r="I15" s="660">
        <v>89629</v>
      </c>
      <c r="J15" s="660">
        <v>0</v>
      </c>
      <c r="K15" s="660">
        <v>0</v>
      </c>
      <c r="L15" s="660">
        <v>517829</v>
      </c>
      <c r="M15" s="660">
        <v>517829</v>
      </c>
      <c r="N15" s="660">
        <v>0</v>
      </c>
      <c r="O15" s="660">
        <v>0</v>
      </c>
      <c r="P15" s="660">
        <v>19231744</v>
      </c>
      <c r="Q15" t="s">
        <v>711</v>
      </c>
      <c r="R15" t="s">
        <v>676</v>
      </c>
      <c r="S15" t="s">
        <v>1672</v>
      </c>
      <c r="T15" t="s">
        <v>2349</v>
      </c>
      <c r="U15" t="s">
        <v>2362</v>
      </c>
    </row>
    <row r="16" spans="1:22" x14ac:dyDescent="0.2">
      <c r="A16" t="s">
        <v>3311</v>
      </c>
      <c r="B16" s="137" t="s">
        <v>101</v>
      </c>
      <c r="C16" s="137" t="s">
        <v>100</v>
      </c>
      <c r="D16" s="660">
        <v>78322920</v>
      </c>
      <c r="E16" s="660">
        <v>0</v>
      </c>
      <c r="F16" s="660">
        <v>168964</v>
      </c>
      <c r="G16" s="660">
        <v>219653</v>
      </c>
      <c r="H16" s="660">
        <v>0</v>
      </c>
      <c r="I16" s="660">
        <v>219653</v>
      </c>
      <c r="J16" s="660">
        <v>0</v>
      </c>
      <c r="K16" s="660">
        <v>0</v>
      </c>
      <c r="L16" s="660">
        <v>15213</v>
      </c>
      <c r="M16" s="660">
        <v>15213</v>
      </c>
      <c r="N16" s="660">
        <v>0</v>
      </c>
      <c r="O16" s="660">
        <v>0</v>
      </c>
      <c r="P16" s="660">
        <v>77919090</v>
      </c>
      <c r="Q16" t="s">
        <v>701</v>
      </c>
      <c r="R16" t="s">
        <v>700</v>
      </c>
      <c r="S16" t="s">
        <v>1672</v>
      </c>
      <c r="T16" t="s">
        <v>2345</v>
      </c>
      <c r="U16" t="s">
        <v>2363</v>
      </c>
    </row>
    <row r="17" spans="1:21" x14ac:dyDescent="0.2">
      <c r="A17" t="s">
        <v>3311</v>
      </c>
      <c r="B17" s="137" t="s">
        <v>102</v>
      </c>
      <c r="C17" s="137" t="s">
        <v>1034</v>
      </c>
      <c r="D17" s="660">
        <v>70105039</v>
      </c>
      <c r="E17" s="660">
        <v>0</v>
      </c>
      <c r="F17" s="660">
        <v>915054</v>
      </c>
      <c r="G17" s="660">
        <v>199707</v>
      </c>
      <c r="H17" s="660">
        <v>0</v>
      </c>
      <c r="I17" s="660">
        <v>199707</v>
      </c>
      <c r="J17" s="660">
        <v>0</v>
      </c>
      <c r="K17" s="660">
        <v>36042</v>
      </c>
      <c r="L17" s="660">
        <v>1009186</v>
      </c>
      <c r="M17" s="660">
        <v>498210</v>
      </c>
      <c r="N17" s="660">
        <v>510976</v>
      </c>
      <c r="O17" s="660">
        <v>0</v>
      </c>
      <c r="P17" s="660">
        <v>67945050</v>
      </c>
      <c r="Q17" t="s">
        <v>684</v>
      </c>
      <c r="R17" t="s">
        <v>683</v>
      </c>
      <c r="S17" t="s">
        <v>1672</v>
      </c>
      <c r="T17" t="s">
        <v>2346</v>
      </c>
      <c r="U17" t="s">
        <v>2364</v>
      </c>
    </row>
    <row r="18" spans="1:21" x14ac:dyDescent="0.2">
      <c r="A18" t="s">
        <v>3311</v>
      </c>
      <c r="B18" s="137" t="s">
        <v>104</v>
      </c>
      <c r="C18" s="137" t="s">
        <v>103</v>
      </c>
      <c r="D18" s="660">
        <v>41283784</v>
      </c>
      <c r="E18" s="660">
        <v>577395</v>
      </c>
      <c r="F18" s="660">
        <v>0</v>
      </c>
      <c r="G18" s="660">
        <v>167366</v>
      </c>
      <c r="H18" s="660">
        <v>0</v>
      </c>
      <c r="I18" s="660">
        <v>167366</v>
      </c>
      <c r="J18" s="660">
        <v>0</v>
      </c>
      <c r="K18" s="660">
        <v>0</v>
      </c>
      <c r="L18" s="660">
        <v>926109</v>
      </c>
      <c r="M18" s="660">
        <v>926109</v>
      </c>
      <c r="N18" s="660">
        <v>0</v>
      </c>
      <c r="O18" s="660">
        <v>0</v>
      </c>
      <c r="P18" s="660">
        <v>40767704</v>
      </c>
      <c r="Q18" t="s">
        <v>721</v>
      </c>
      <c r="R18" t="s">
        <v>720</v>
      </c>
      <c r="S18" t="s">
        <v>1672</v>
      </c>
      <c r="T18" t="s">
        <v>2347</v>
      </c>
      <c r="U18" t="s">
        <v>2365</v>
      </c>
    </row>
    <row r="19" spans="1:21" x14ac:dyDescent="0.2">
      <c r="A19" t="s">
        <v>3312</v>
      </c>
      <c r="B19" s="137" t="s">
        <v>105</v>
      </c>
      <c r="C19" s="137" t="s">
        <v>1042</v>
      </c>
      <c r="D19" s="660">
        <v>59490158</v>
      </c>
      <c r="E19" s="660">
        <v>0</v>
      </c>
      <c r="F19" s="660">
        <v>236613</v>
      </c>
      <c r="G19" s="660">
        <v>268127</v>
      </c>
      <c r="H19" s="660">
        <v>0</v>
      </c>
      <c r="I19" s="660">
        <v>268127</v>
      </c>
      <c r="J19" s="660">
        <v>0</v>
      </c>
      <c r="K19" s="660">
        <v>602665</v>
      </c>
      <c r="L19" s="660">
        <v>12914</v>
      </c>
      <c r="M19" s="660">
        <v>12914</v>
      </c>
      <c r="N19" s="660">
        <v>0</v>
      </c>
      <c r="O19" s="660">
        <v>0</v>
      </c>
      <c r="P19" s="660">
        <v>58369839</v>
      </c>
      <c r="Q19" t="s">
        <v>828</v>
      </c>
      <c r="R19" t="s">
        <v>712</v>
      </c>
      <c r="S19" t="s">
        <v>669</v>
      </c>
      <c r="T19" t="s">
        <v>2344</v>
      </c>
      <c r="U19" t="s">
        <v>2366</v>
      </c>
    </row>
    <row r="20" spans="1:21" x14ac:dyDescent="0.2">
      <c r="A20" t="s">
        <v>3311</v>
      </c>
      <c r="B20" s="137" t="s">
        <v>107</v>
      </c>
      <c r="C20" s="137" t="s">
        <v>106</v>
      </c>
      <c r="D20" s="660">
        <v>69884495</v>
      </c>
      <c r="E20" s="660">
        <v>0</v>
      </c>
      <c r="F20" s="660">
        <v>58422</v>
      </c>
      <c r="G20" s="660">
        <v>230345</v>
      </c>
      <c r="H20" s="660">
        <v>0</v>
      </c>
      <c r="I20" s="660">
        <v>230345</v>
      </c>
      <c r="J20" s="660">
        <v>0</v>
      </c>
      <c r="K20" s="660">
        <v>0</v>
      </c>
      <c r="L20" s="660">
        <v>613871</v>
      </c>
      <c r="M20" s="660">
        <v>613871</v>
      </c>
      <c r="N20" s="660">
        <v>0</v>
      </c>
      <c r="O20" s="660">
        <v>0</v>
      </c>
      <c r="P20" s="660">
        <v>68981857</v>
      </c>
      <c r="Q20" t="s">
        <v>669</v>
      </c>
      <c r="R20" t="s">
        <v>724</v>
      </c>
      <c r="S20" t="s">
        <v>669</v>
      </c>
      <c r="T20" t="s">
        <v>2345</v>
      </c>
      <c r="U20" t="s">
        <v>2367</v>
      </c>
    </row>
    <row r="21" spans="1:21" x14ac:dyDescent="0.2">
      <c r="A21" t="s">
        <v>3311</v>
      </c>
      <c r="B21" s="137" t="s">
        <v>109</v>
      </c>
      <c r="C21" s="137" t="s">
        <v>108</v>
      </c>
      <c r="D21" s="660">
        <v>70423362</v>
      </c>
      <c r="E21" s="660">
        <v>0</v>
      </c>
      <c r="F21" s="660">
        <v>89773</v>
      </c>
      <c r="G21" s="660">
        <v>237699</v>
      </c>
      <c r="H21" s="660">
        <v>0</v>
      </c>
      <c r="I21" s="660">
        <v>237699</v>
      </c>
      <c r="J21" s="660">
        <v>0</v>
      </c>
      <c r="K21" s="660">
        <v>0</v>
      </c>
      <c r="L21" s="660">
        <v>18463</v>
      </c>
      <c r="M21" s="660">
        <v>18463</v>
      </c>
      <c r="N21" s="660">
        <v>0</v>
      </c>
      <c r="O21" s="660">
        <v>0</v>
      </c>
      <c r="P21" s="660">
        <v>70077427</v>
      </c>
      <c r="Q21" t="s">
        <v>686</v>
      </c>
      <c r="R21" t="s">
        <v>670</v>
      </c>
      <c r="S21" t="s">
        <v>1673</v>
      </c>
      <c r="T21" t="s">
        <v>2343</v>
      </c>
      <c r="U21" t="s">
        <v>2368</v>
      </c>
    </row>
    <row r="22" spans="1:21" x14ac:dyDescent="0.2">
      <c r="A22" t="s">
        <v>3311</v>
      </c>
      <c r="B22" s="137" t="s">
        <v>111</v>
      </c>
      <c r="C22" s="137" t="s">
        <v>110</v>
      </c>
      <c r="D22" s="660">
        <v>347222126</v>
      </c>
      <c r="E22" s="660">
        <v>0</v>
      </c>
      <c r="F22" s="660">
        <v>1894270</v>
      </c>
      <c r="G22" s="660">
        <v>1818997</v>
      </c>
      <c r="H22" s="660">
        <v>0</v>
      </c>
      <c r="I22" s="660">
        <v>1818997</v>
      </c>
      <c r="J22" s="660">
        <v>0</v>
      </c>
      <c r="K22" s="660">
        <v>12828417</v>
      </c>
      <c r="L22" s="660">
        <v>0</v>
      </c>
      <c r="M22" s="660">
        <v>0</v>
      </c>
      <c r="N22" s="660">
        <v>0</v>
      </c>
      <c r="O22" s="660">
        <v>0</v>
      </c>
      <c r="P22" s="660">
        <v>330680442</v>
      </c>
      <c r="Q22" t="s">
        <v>679</v>
      </c>
      <c r="R22" t="s">
        <v>678</v>
      </c>
      <c r="S22" t="s">
        <v>1674</v>
      </c>
      <c r="T22" t="s">
        <v>2348</v>
      </c>
      <c r="U22" t="s">
        <v>2369</v>
      </c>
    </row>
    <row r="23" spans="1:21" x14ac:dyDescent="0.2">
      <c r="A23" t="s">
        <v>3311</v>
      </c>
      <c r="B23" s="137" t="s">
        <v>113</v>
      </c>
      <c r="C23" s="137" t="s">
        <v>112</v>
      </c>
      <c r="D23" s="660">
        <v>51533398</v>
      </c>
      <c r="E23" s="660">
        <v>0</v>
      </c>
      <c r="F23" s="660">
        <v>276095</v>
      </c>
      <c r="G23" s="660">
        <v>102129</v>
      </c>
      <c r="H23" s="660">
        <v>0</v>
      </c>
      <c r="I23" s="660">
        <v>102129</v>
      </c>
      <c r="J23" s="660">
        <v>0</v>
      </c>
      <c r="K23" s="660">
        <v>0</v>
      </c>
      <c r="L23" s="660">
        <v>0</v>
      </c>
      <c r="M23" s="660">
        <v>0</v>
      </c>
      <c r="N23" s="660">
        <v>0</v>
      </c>
      <c r="O23" s="660">
        <v>0</v>
      </c>
      <c r="P23" s="660">
        <v>51155174</v>
      </c>
      <c r="Q23" t="s">
        <v>722</v>
      </c>
      <c r="R23" t="s">
        <v>719</v>
      </c>
      <c r="S23" t="s">
        <v>1672</v>
      </c>
      <c r="T23" t="s">
        <v>2347</v>
      </c>
      <c r="U23" t="s">
        <v>2370</v>
      </c>
    </row>
    <row r="24" spans="1:21" x14ac:dyDescent="0.2">
      <c r="A24" t="s">
        <v>3311</v>
      </c>
      <c r="B24" s="137" t="s">
        <v>115</v>
      </c>
      <c r="C24" s="137" t="s">
        <v>114</v>
      </c>
      <c r="D24" s="660">
        <v>37914824</v>
      </c>
      <c r="E24" s="660">
        <v>0</v>
      </c>
      <c r="F24" s="660">
        <v>908373</v>
      </c>
      <c r="G24" s="660">
        <v>246866</v>
      </c>
      <c r="H24" s="660">
        <v>0</v>
      </c>
      <c r="I24" s="660">
        <v>246866</v>
      </c>
      <c r="J24" s="660">
        <v>0</v>
      </c>
      <c r="K24" s="660">
        <v>0</v>
      </c>
      <c r="L24" s="660">
        <v>0</v>
      </c>
      <c r="M24" s="660">
        <v>0</v>
      </c>
      <c r="N24" s="660">
        <v>0</v>
      </c>
      <c r="O24" s="660">
        <v>0</v>
      </c>
      <c r="P24" s="660">
        <v>36759585</v>
      </c>
      <c r="Q24" t="s">
        <v>669</v>
      </c>
      <c r="R24" t="s">
        <v>673</v>
      </c>
      <c r="S24" t="s">
        <v>669</v>
      </c>
      <c r="T24" t="s">
        <v>2349</v>
      </c>
      <c r="U24" t="s">
        <v>2371</v>
      </c>
    </row>
    <row r="25" spans="1:21" x14ac:dyDescent="0.2">
      <c r="A25" t="s">
        <v>3311</v>
      </c>
      <c r="B25" s="137" t="s">
        <v>117</v>
      </c>
      <c r="C25" s="137" t="s">
        <v>116</v>
      </c>
      <c r="D25" s="660">
        <v>46842905</v>
      </c>
      <c r="E25" s="660">
        <v>0</v>
      </c>
      <c r="F25" s="660">
        <v>175684</v>
      </c>
      <c r="G25" s="660">
        <v>243929</v>
      </c>
      <c r="H25" s="660">
        <v>0</v>
      </c>
      <c r="I25" s="660">
        <v>243929</v>
      </c>
      <c r="J25" s="660">
        <v>0</v>
      </c>
      <c r="K25" s="660">
        <v>771296</v>
      </c>
      <c r="L25" s="660">
        <v>0</v>
      </c>
      <c r="M25" s="660">
        <v>0</v>
      </c>
      <c r="N25" s="660">
        <v>0</v>
      </c>
      <c r="O25" s="660">
        <v>0</v>
      </c>
      <c r="P25" s="660">
        <v>45651996</v>
      </c>
      <c r="Q25" t="s">
        <v>669</v>
      </c>
      <c r="R25" t="s">
        <v>673</v>
      </c>
      <c r="S25" t="s">
        <v>669</v>
      </c>
      <c r="T25" t="s">
        <v>2349</v>
      </c>
      <c r="U25" t="s">
        <v>2372</v>
      </c>
    </row>
    <row r="26" spans="1:21" x14ac:dyDescent="0.2">
      <c r="A26" t="s">
        <v>3312</v>
      </c>
      <c r="B26" s="137" t="s">
        <v>119</v>
      </c>
      <c r="C26" s="137" t="s">
        <v>118</v>
      </c>
      <c r="D26" s="660">
        <v>28469784</v>
      </c>
      <c r="E26" s="660">
        <v>0</v>
      </c>
      <c r="F26" s="660">
        <v>61000</v>
      </c>
      <c r="G26" s="660">
        <v>93895</v>
      </c>
      <c r="H26" s="660">
        <v>0</v>
      </c>
      <c r="I26" s="660">
        <v>93895</v>
      </c>
      <c r="J26" s="660">
        <v>0</v>
      </c>
      <c r="K26" s="660">
        <v>0</v>
      </c>
      <c r="L26" s="660">
        <v>62242</v>
      </c>
      <c r="M26" s="660">
        <v>62242</v>
      </c>
      <c r="N26" s="660">
        <v>0</v>
      </c>
      <c r="O26" s="660">
        <v>0</v>
      </c>
      <c r="P26" s="660">
        <v>28252647</v>
      </c>
      <c r="Q26" t="s">
        <v>714</v>
      </c>
      <c r="R26" t="s">
        <v>713</v>
      </c>
      <c r="S26" t="s">
        <v>1672</v>
      </c>
      <c r="T26" t="s">
        <v>2347</v>
      </c>
      <c r="U26" t="s">
        <v>2373</v>
      </c>
    </row>
    <row r="27" spans="1:21" x14ac:dyDescent="0.2">
      <c r="A27" t="s">
        <v>3311</v>
      </c>
      <c r="B27" s="137" t="s">
        <v>121</v>
      </c>
      <c r="C27" s="137" t="s">
        <v>120</v>
      </c>
      <c r="D27" s="660">
        <v>80595604</v>
      </c>
      <c r="E27" s="660">
        <v>0</v>
      </c>
      <c r="F27" s="660">
        <v>327296</v>
      </c>
      <c r="G27" s="660">
        <v>402862</v>
      </c>
      <c r="H27" s="660">
        <v>0</v>
      </c>
      <c r="I27" s="660">
        <v>402862</v>
      </c>
      <c r="J27" s="660">
        <v>0</v>
      </c>
      <c r="K27" s="660">
        <v>0</v>
      </c>
      <c r="L27" s="660">
        <v>19579</v>
      </c>
      <c r="M27" s="660">
        <v>19579</v>
      </c>
      <c r="N27" s="660">
        <v>0</v>
      </c>
      <c r="O27" s="660">
        <v>0</v>
      </c>
      <c r="P27" s="660">
        <v>79845867</v>
      </c>
      <c r="Q27" t="s">
        <v>679</v>
      </c>
      <c r="R27" t="s">
        <v>685</v>
      </c>
      <c r="S27" t="s">
        <v>1674</v>
      </c>
      <c r="T27" t="s">
        <v>2349</v>
      </c>
      <c r="U27" t="s">
        <v>2374</v>
      </c>
    </row>
    <row r="28" spans="1:21" x14ac:dyDescent="0.2">
      <c r="A28" t="s">
        <v>3311</v>
      </c>
      <c r="B28" s="137" t="s">
        <v>123</v>
      </c>
      <c r="C28" s="137" t="s">
        <v>122</v>
      </c>
      <c r="D28" s="660">
        <v>18315693</v>
      </c>
      <c r="E28" s="660">
        <v>0</v>
      </c>
      <c r="F28" s="660">
        <v>174410</v>
      </c>
      <c r="G28" s="660">
        <v>91313</v>
      </c>
      <c r="H28" s="660">
        <v>0</v>
      </c>
      <c r="I28" s="660">
        <v>91313</v>
      </c>
      <c r="J28" s="660">
        <v>0</v>
      </c>
      <c r="K28" s="660">
        <v>0</v>
      </c>
      <c r="L28" s="660">
        <v>165344</v>
      </c>
      <c r="M28" s="660">
        <v>165344</v>
      </c>
      <c r="N28" s="660">
        <v>0</v>
      </c>
      <c r="O28" s="660">
        <v>0</v>
      </c>
      <c r="P28" s="660">
        <v>17884626</v>
      </c>
      <c r="Q28" t="s">
        <v>690</v>
      </c>
      <c r="R28" t="s">
        <v>676</v>
      </c>
      <c r="S28" t="s">
        <v>1672</v>
      </c>
      <c r="T28" t="s">
        <v>2347</v>
      </c>
      <c r="U28" t="s">
        <v>2375</v>
      </c>
    </row>
    <row r="29" spans="1:21" x14ac:dyDescent="0.2">
      <c r="A29" t="s">
        <v>3311</v>
      </c>
      <c r="B29" s="137" t="s">
        <v>1029</v>
      </c>
      <c r="C29" s="137" t="s">
        <v>1035</v>
      </c>
      <c r="D29" s="660">
        <v>135141192</v>
      </c>
      <c r="E29" s="660">
        <v>0</v>
      </c>
      <c r="F29" s="660">
        <v>1241092</v>
      </c>
      <c r="G29" s="660">
        <v>600076</v>
      </c>
      <c r="H29" s="660">
        <v>0</v>
      </c>
      <c r="I29" s="660">
        <v>600076</v>
      </c>
      <c r="J29" s="660">
        <v>0</v>
      </c>
      <c r="K29" s="660">
        <v>0</v>
      </c>
      <c r="L29" s="660">
        <v>315243</v>
      </c>
      <c r="M29" s="660">
        <v>315243</v>
      </c>
      <c r="N29" s="660">
        <v>0</v>
      </c>
      <c r="O29" s="660">
        <v>0</v>
      </c>
      <c r="P29" s="660">
        <v>132984781</v>
      </c>
      <c r="Q29" t="s">
        <v>669</v>
      </c>
      <c r="R29" t="s">
        <v>1008</v>
      </c>
      <c r="S29" t="s">
        <v>669</v>
      </c>
      <c r="T29" t="s">
        <v>2344</v>
      </c>
      <c r="U29" t="s">
        <v>2376</v>
      </c>
    </row>
    <row r="30" spans="1:21" x14ac:dyDescent="0.2">
      <c r="A30" t="s">
        <v>3311</v>
      </c>
      <c r="B30" s="137" t="s">
        <v>125</v>
      </c>
      <c r="C30" s="137" t="s">
        <v>124</v>
      </c>
      <c r="D30" s="660">
        <v>60559257</v>
      </c>
      <c r="E30" s="660">
        <v>0</v>
      </c>
      <c r="F30" s="660">
        <v>1537978</v>
      </c>
      <c r="G30" s="660">
        <v>142622</v>
      </c>
      <c r="H30" s="660">
        <v>0</v>
      </c>
      <c r="I30" s="660">
        <v>142622</v>
      </c>
      <c r="J30" s="660">
        <v>0</v>
      </c>
      <c r="K30" s="660">
        <v>0</v>
      </c>
      <c r="L30" s="660">
        <v>0</v>
      </c>
      <c r="M30" s="660">
        <v>0</v>
      </c>
      <c r="N30" s="660">
        <v>0</v>
      </c>
      <c r="O30" s="660">
        <v>0</v>
      </c>
      <c r="P30" s="660">
        <v>58878657</v>
      </c>
      <c r="Q30" t="s">
        <v>669</v>
      </c>
      <c r="R30" t="s">
        <v>680</v>
      </c>
      <c r="S30" t="s">
        <v>669</v>
      </c>
      <c r="T30" t="s">
        <v>2346</v>
      </c>
      <c r="U30" t="s">
        <v>2377</v>
      </c>
    </row>
    <row r="31" spans="1:21" x14ac:dyDescent="0.2">
      <c r="A31" t="s">
        <v>3311</v>
      </c>
      <c r="B31" s="137" t="s">
        <v>127</v>
      </c>
      <c r="C31" s="137" t="s">
        <v>126</v>
      </c>
      <c r="D31" s="660">
        <v>121450383</v>
      </c>
      <c r="E31" s="660">
        <v>0</v>
      </c>
      <c r="F31" s="660">
        <v>636304</v>
      </c>
      <c r="G31" s="660">
        <v>717270</v>
      </c>
      <c r="H31" s="660">
        <v>0</v>
      </c>
      <c r="I31" s="660">
        <v>717270</v>
      </c>
      <c r="J31" s="660">
        <v>0</v>
      </c>
      <c r="K31" s="660">
        <v>167915</v>
      </c>
      <c r="L31" s="660">
        <v>30920</v>
      </c>
      <c r="M31" s="660">
        <v>30920</v>
      </c>
      <c r="N31" s="660">
        <v>0</v>
      </c>
      <c r="O31" s="660">
        <v>0</v>
      </c>
      <c r="P31" s="660">
        <v>119897974</v>
      </c>
      <c r="Q31" t="s">
        <v>679</v>
      </c>
      <c r="R31" t="s">
        <v>699</v>
      </c>
      <c r="S31" t="s">
        <v>1674</v>
      </c>
      <c r="T31" t="s">
        <v>2350</v>
      </c>
      <c r="U31" t="s">
        <v>2378</v>
      </c>
    </row>
    <row r="32" spans="1:21" x14ac:dyDescent="0.2">
      <c r="A32" t="s">
        <v>3311</v>
      </c>
      <c r="B32" s="137" t="s">
        <v>129</v>
      </c>
      <c r="C32" s="137" t="s">
        <v>128</v>
      </c>
      <c r="D32" s="660">
        <v>40439838</v>
      </c>
      <c r="E32" s="660">
        <v>0</v>
      </c>
      <c r="F32" s="660">
        <v>49908</v>
      </c>
      <c r="G32" s="660">
        <v>188211</v>
      </c>
      <c r="H32" s="660">
        <v>0</v>
      </c>
      <c r="I32" s="660">
        <v>188211</v>
      </c>
      <c r="J32" s="660">
        <v>0</v>
      </c>
      <c r="K32" s="660">
        <v>0</v>
      </c>
      <c r="L32" s="660">
        <v>201862</v>
      </c>
      <c r="M32" s="660">
        <v>102534</v>
      </c>
      <c r="N32" s="660">
        <v>99328</v>
      </c>
      <c r="O32" s="660">
        <v>0</v>
      </c>
      <c r="P32" s="660">
        <v>39999857</v>
      </c>
      <c r="Q32" t="s">
        <v>701</v>
      </c>
      <c r="R32" t="s">
        <v>700</v>
      </c>
      <c r="S32" t="s">
        <v>1672</v>
      </c>
      <c r="T32" t="s">
        <v>2345</v>
      </c>
      <c r="U32" t="s">
        <v>2379</v>
      </c>
    </row>
    <row r="33" spans="1:22" x14ac:dyDescent="0.2">
      <c r="A33" t="s">
        <v>3311</v>
      </c>
      <c r="B33" s="137" t="s">
        <v>131</v>
      </c>
      <c r="C33" s="137" t="s">
        <v>130</v>
      </c>
      <c r="D33" s="660">
        <v>35207813</v>
      </c>
      <c r="E33" s="660">
        <v>0</v>
      </c>
      <c r="F33" s="660">
        <v>19754</v>
      </c>
      <c r="G33" s="660">
        <v>168310</v>
      </c>
      <c r="H33" s="660">
        <v>0</v>
      </c>
      <c r="I33" s="660">
        <v>168310</v>
      </c>
      <c r="J33" s="660">
        <v>0</v>
      </c>
      <c r="K33" s="660">
        <v>0</v>
      </c>
      <c r="L33" s="660">
        <v>2524786</v>
      </c>
      <c r="M33" s="660">
        <v>2524786</v>
      </c>
      <c r="N33" s="660">
        <v>0</v>
      </c>
      <c r="O33" s="660">
        <v>0</v>
      </c>
      <c r="P33" s="660">
        <v>32494963</v>
      </c>
      <c r="Q33" t="s">
        <v>710</v>
      </c>
      <c r="R33" t="s">
        <v>676</v>
      </c>
      <c r="S33" t="s">
        <v>1672</v>
      </c>
      <c r="T33" t="s">
        <v>2345</v>
      </c>
      <c r="U33" t="s">
        <v>2380</v>
      </c>
    </row>
    <row r="34" spans="1:22" x14ac:dyDescent="0.2">
      <c r="A34" t="s">
        <v>3312</v>
      </c>
      <c r="B34" s="137" t="s">
        <v>133</v>
      </c>
      <c r="C34" s="137" t="s">
        <v>132</v>
      </c>
      <c r="D34" s="660">
        <v>119340666</v>
      </c>
      <c r="E34" s="660">
        <v>0</v>
      </c>
      <c r="F34" s="660">
        <v>110348</v>
      </c>
      <c r="G34" s="660">
        <v>407941</v>
      </c>
      <c r="H34" s="660">
        <v>0</v>
      </c>
      <c r="I34" s="660">
        <v>407941</v>
      </c>
      <c r="J34" s="660">
        <v>0</v>
      </c>
      <c r="K34" s="660">
        <v>0</v>
      </c>
      <c r="L34" s="660">
        <v>0</v>
      </c>
      <c r="M34" s="660">
        <v>0</v>
      </c>
      <c r="N34" s="660">
        <v>0</v>
      </c>
      <c r="O34" s="660">
        <v>0</v>
      </c>
      <c r="P34" s="660">
        <v>118822377</v>
      </c>
      <c r="Q34" t="s">
        <v>686</v>
      </c>
      <c r="R34" t="s">
        <v>670</v>
      </c>
      <c r="S34" t="s">
        <v>1673</v>
      </c>
      <c r="T34" t="s">
        <v>2343</v>
      </c>
      <c r="U34" t="s">
        <v>2381</v>
      </c>
    </row>
    <row r="35" spans="1:22" x14ac:dyDescent="0.2">
      <c r="A35" t="s">
        <v>3311</v>
      </c>
      <c r="B35" s="137" t="s">
        <v>135</v>
      </c>
      <c r="C35" s="137" t="s">
        <v>134</v>
      </c>
      <c r="D35" s="660">
        <v>21741415</v>
      </c>
      <c r="E35" s="660">
        <v>0</v>
      </c>
      <c r="F35" s="660">
        <v>241266</v>
      </c>
      <c r="G35" s="660">
        <v>104127</v>
      </c>
      <c r="H35" s="660">
        <v>0</v>
      </c>
      <c r="I35" s="660">
        <v>104127</v>
      </c>
      <c r="J35" s="660">
        <v>0</v>
      </c>
      <c r="K35" s="660">
        <v>0</v>
      </c>
      <c r="L35" s="660">
        <v>0</v>
      </c>
      <c r="M35" s="660">
        <v>0</v>
      </c>
      <c r="N35" s="660">
        <v>0</v>
      </c>
      <c r="O35" s="660">
        <v>0</v>
      </c>
      <c r="P35" s="660">
        <v>21396022</v>
      </c>
      <c r="Q35" t="s">
        <v>701</v>
      </c>
      <c r="R35" t="s">
        <v>700</v>
      </c>
      <c r="S35" t="s">
        <v>1672</v>
      </c>
      <c r="T35" t="s">
        <v>2345</v>
      </c>
      <c r="U35" t="s">
        <v>2382</v>
      </c>
    </row>
    <row r="36" spans="1:22" x14ac:dyDescent="0.2">
      <c r="A36" t="s">
        <v>3312</v>
      </c>
      <c r="B36" s="137" t="s">
        <v>136</v>
      </c>
      <c r="C36" s="137" t="s">
        <v>999</v>
      </c>
      <c r="D36" s="660">
        <v>108740714</v>
      </c>
      <c r="E36" s="660">
        <v>0</v>
      </c>
      <c r="F36" s="660">
        <v>393940</v>
      </c>
      <c r="G36" s="660">
        <v>446249</v>
      </c>
      <c r="H36" s="660">
        <v>0</v>
      </c>
      <c r="I36" s="660">
        <v>446249</v>
      </c>
      <c r="J36" s="660">
        <v>0</v>
      </c>
      <c r="K36" s="660">
        <v>0</v>
      </c>
      <c r="L36" s="660">
        <v>709</v>
      </c>
      <c r="M36" s="660">
        <v>709</v>
      </c>
      <c r="N36" s="660">
        <v>0</v>
      </c>
      <c r="O36" s="660">
        <v>0</v>
      </c>
      <c r="P36" s="660">
        <v>107899816</v>
      </c>
      <c r="Q36" t="s">
        <v>669</v>
      </c>
      <c r="R36" t="s">
        <v>694</v>
      </c>
      <c r="S36" t="s">
        <v>669</v>
      </c>
      <c r="T36" t="s">
        <v>2346</v>
      </c>
      <c r="U36" t="s">
        <v>2383</v>
      </c>
    </row>
    <row r="37" spans="1:22" x14ac:dyDescent="0.2">
      <c r="A37" t="s">
        <v>3311</v>
      </c>
      <c r="B37" s="137" t="s">
        <v>138</v>
      </c>
      <c r="C37" s="137" t="s">
        <v>137</v>
      </c>
      <c r="D37" s="660">
        <v>201812150</v>
      </c>
      <c r="E37" s="660">
        <v>0</v>
      </c>
      <c r="F37" s="660">
        <v>871645</v>
      </c>
      <c r="G37" s="660">
        <v>694538</v>
      </c>
      <c r="H37" s="660">
        <v>0</v>
      </c>
      <c r="I37" s="660">
        <v>694538</v>
      </c>
      <c r="J37" s="660">
        <v>0</v>
      </c>
      <c r="K37" s="660">
        <v>7868700</v>
      </c>
      <c r="L37" s="660">
        <v>255733</v>
      </c>
      <c r="M37" s="660">
        <v>255733</v>
      </c>
      <c r="N37" s="660">
        <v>0</v>
      </c>
      <c r="O37" s="660">
        <v>0</v>
      </c>
      <c r="P37" s="660">
        <v>192121534</v>
      </c>
      <c r="Q37" t="s">
        <v>828</v>
      </c>
      <c r="R37" t="s">
        <v>712</v>
      </c>
      <c r="S37" t="s">
        <v>669</v>
      </c>
      <c r="T37" t="s">
        <v>2344</v>
      </c>
      <c r="U37" t="s">
        <v>2384</v>
      </c>
    </row>
    <row r="38" spans="1:22" x14ac:dyDescent="0.2">
      <c r="A38" t="s">
        <v>3311</v>
      </c>
      <c r="B38" s="137" t="s">
        <v>140</v>
      </c>
      <c r="C38" s="137" t="s">
        <v>139</v>
      </c>
      <c r="D38" s="660">
        <v>31413716</v>
      </c>
      <c r="E38" s="660">
        <v>0</v>
      </c>
      <c r="F38" s="660">
        <v>68204</v>
      </c>
      <c r="G38" s="660">
        <v>138982</v>
      </c>
      <c r="H38" s="660">
        <v>0</v>
      </c>
      <c r="I38" s="660">
        <v>138982</v>
      </c>
      <c r="J38" s="660">
        <v>0</v>
      </c>
      <c r="K38" s="660">
        <v>0</v>
      </c>
      <c r="L38" s="660">
        <v>155639</v>
      </c>
      <c r="M38" s="660">
        <v>155639</v>
      </c>
      <c r="N38" s="660">
        <v>0</v>
      </c>
      <c r="O38" s="660">
        <v>0</v>
      </c>
      <c r="P38" s="660">
        <v>31050891</v>
      </c>
      <c r="Q38" t="s">
        <v>710</v>
      </c>
      <c r="R38" t="s">
        <v>676</v>
      </c>
      <c r="S38" t="s">
        <v>1672</v>
      </c>
      <c r="T38" t="s">
        <v>2345</v>
      </c>
      <c r="U38" t="s">
        <v>2385</v>
      </c>
    </row>
    <row r="39" spans="1:22" x14ac:dyDescent="0.2">
      <c r="A39" t="s">
        <v>3311</v>
      </c>
      <c r="B39" s="137" t="s">
        <v>142</v>
      </c>
      <c r="C39" s="137" t="s">
        <v>141</v>
      </c>
      <c r="D39" s="660">
        <v>81374033</v>
      </c>
      <c r="E39" s="660">
        <v>0</v>
      </c>
      <c r="F39" s="660">
        <v>586171</v>
      </c>
      <c r="G39" s="660">
        <v>321985</v>
      </c>
      <c r="H39" s="660">
        <v>0</v>
      </c>
      <c r="I39" s="660">
        <v>321985</v>
      </c>
      <c r="J39" s="660">
        <v>0</v>
      </c>
      <c r="K39" s="660">
        <v>0</v>
      </c>
      <c r="L39" s="660">
        <v>0</v>
      </c>
      <c r="M39" s="660">
        <v>0</v>
      </c>
      <c r="N39" s="660">
        <v>0</v>
      </c>
      <c r="O39" s="660">
        <v>0</v>
      </c>
      <c r="P39" s="660">
        <v>80465877</v>
      </c>
      <c r="Q39" t="s">
        <v>686</v>
      </c>
      <c r="R39" t="s">
        <v>670</v>
      </c>
      <c r="S39" t="s">
        <v>1673</v>
      </c>
      <c r="T39" t="s">
        <v>2343</v>
      </c>
      <c r="U39" t="s">
        <v>2386</v>
      </c>
    </row>
    <row r="40" spans="1:22" x14ac:dyDescent="0.2">
      <c r="A40" t="s">
        <v>3311</v>
      </c>
      <c r="B40" s="137" t="s">
        <v>144</v>
      </c>
      <c r="C40" s="137" t="s">
        <v>143</v>
      </c>
      <c r="D40" s="660">
        <v>23450904</v>
      </c>
      <c r="E40" s="660">
        <v>0</v>
      </c>
      <c r="F40" s="660">
        <v>63099</v>
      </c>
      <c r="G40" s="660">
        <v>127050</v>
      </c>
      <c r="H40" s="660">
        <v>0</v>
      </c>
      <c r="I40" s="660">
        <v>127050</v>
      </c>
      <c r="J40" s="660">
        <v>0</v>
      </c>
      <c r="K40" s="660">
        <v>0</v>
      </c>
      <c r="L40" s="660">
        <v>7327</v>
      </c>
      <c r="M40" s="660">
        <v>7327</v>
      </c>
      <c r="N40" s="660">
        <v>0</v>
      </c>
      <c r="O40" s="660">
        <v>0</v>
      </c>
      <c r="P40" s="660">
        <v>23253428</v>
      </c>
      <c r="Q40" t="s">
        <v>672</v>
      </c>
      <c r="R40" t="s">
        <v>671</v>
      </c>
      <c r="S40" t="s">
        <v>1672</v>
      </c>
      <c r="T40" t="s">
        <v>2348</v>
      </c>
      <c r="U40" t="s">
        <v>2387</v>
      </c>
    </row>
    <row r="41" spans="1:22" x14ac:dyDescent="0.2">
      <c r="A41" t="s">
        <v>3311</v>
      </c>
      <c r="B41" s="137" t="s">
        <v>146</v>
      </c>
      <c r="C41" s="137" t="s">
        <v>145</v>
      </c>
      <c r="D41" s="660">
        <v>34052506</v>
      </c>
      <c r="E41" s="660">
        <v>0</v>
      </c>
      <c r="F41" s="660">
        <v>1234719</v>
      </c>
      <c r="G41" s="660">
        <v>105897</v>
      </c>
      <c r="H41" s="660">
        <v>0</v>
      </c>
      <c r="I41" s="660">
        <v>105897</v>
      </c>
      <c r="J41" s="660">
        <v>0</v>
      </c>
      <c r="K41" s="660">
        <v>0</v>
      </c>
      <c r="L41" s="660">
        <v>0</v>
      </c>
      <c r="M41" s="660">
        <v>0</v>
      </c>
      <c r="N41" s="660">
        <v>0</v>
      </c>
      <c r="O41" s="660">
        <v>0</v>
      </c>
      <c r="P41" s="660">
        <v>32711890</v>
      </c>
      <c r="Q41" t="s">
        <v>692</v>
      </c>
      <c r="R41" t="s">
        <v>676</v>
      </c>
      <c r="S41" t="s">
        <v>1672</v>
      </c>
      <c r="T41" t="s">
        <v>2345</v>
      </c>
      <c r="U41" t="s">
        <v>2388</v>
      </c>
    </row>
    <row r="42" spans="1:22" x14ac:dyDescent="0.2">
      <c r="A42" t="s">
        <v>3311</v>
      </c>
      <c r="B42" s="137" t="s">
        <v>148</v>
      </c>
      <c r="C42" s="137" t="s">
        <v>147</v>
      </c>
      <c r="D42" s="660">
        <v>26435148</v>
      </c>
      <c r="E42" s="660">
        <v>0</v>
      </c>
      <c r="F42" s="660">
        <v>28433</v>
      </c>
      <c r="G42" s="660">
        <v>103805</v>
      </c>
      <c r="H42" s="660">
        <v>0</v>
      </c>
      <c r="I42" s="660">
        <v>103805</v>
      </c>
      <c r="J42" s="660">
        <v>0</v>
      </c>
      <c r="K42" s="660">
        <v>0</v>
      </c>
      <c r="L42" s="660">
        <v>77018</v>
      </c>
      <c r="M42" s="660">
        <v>77018</v>
      </c>
      <c r="N42" s="660">
        <v>0</v>
      </c>
      <c r="O42" s="660">
        <v>0</v>
      </c>
      <c r="P42" s="660">
        <v>26225892</v>
      </c>
      <c r="Q42" t="s">
        <v>721</v>
      </c>
      <c r="R42" t="s">
        <v>720</v>
      </c>
      <c r="S42" t="s">
        <v>1672</v>
      </c>
      <c r="T42" t="s">
        <v>2347</v>
      </c>
      <c r="U42" t="s">
        <v>2389</v>
      </c>
    </row>
    <row r="43" spans="1:22" x14ac:dyDescent="0.2">
      <c r="A43" t="s">
        <v>3311</v>
      </c>
      <c r="B43" s="137" t="s">
        <v>1066</v>
      </c>
      <c r="C43" s="137" t="s">
        <v>1068</v>
      </c>
      <c r="D43" s="660">
        <v>164885335</v>
      </c>
      <c r="E43" s="660">
        <v>0</v>
      </c>
      <c r="F43" s="660">
        <v>1652118</v>
      </c>
      <c r="G43" s="660">
        <v>652207</v>
      </c>
      <c r="H43" s="660">
        <v>0</v>
      </c>
      <c r="I43" s="660">
        <v>652207</v>
      </c>
      <c r="J43" s="660">
        <v>0</v>
      </c>
      <c r="K43" s="660">
        <v>2349112</v>
      </c>
      <c r="L43" s="660">
        <v>231840</v>
      </c>
      <c r="M43" s="660">
        <v>231840</v>
      </c>
      <c r="N43" s="660">
        <v>0</v>
      </c>
      <c r="O43" s="660">
        <v>0</v>
      </c>
      <c r="P43" s="660">
        <v>160000058</v>
      </c>
      <c r="Q43" t="s">
        <v>669</v>
      </c>
      <c r="R43" t="s">
        <v>675</v>
      </c>
      <c r="S43" s="137" t="s">
        <v>669</v>
      </c>
      <c r="T43" t="s">
        <v>2346</v>
      </c>
      <c r="U43" s="137" t="s">
        <v>2390</v>
      </c>
      <c r="V43" s="137"/>
    </row>
    <row r="44" spans="1:22" x14ac:dyDescent="0.2">
      <c r="A44" t="s">
        <v>3311</v>
      </c>
      <c r="B44" s="137" t="s">
        <v>150</v>
      </c>
      <c r="C44" s="137" t="s">
        <v>149</v>
      </c>
      <c r="D44" s="660">
        <v>25640420</v>
      </c>
      <c r="E44" s="660">
        <v>0</v>
      </c>
      <c r="F44" s="660">
        <v>179461</v>
      </c>
      <c r="G44" s="660">
        <v>186792</v>
      </c>
      <c r="H44" s="660">
        <v>0</v>
      </c>
      <c r="I44" s="660">
        <v>186792</v>
      </c>
      <c r="J44" s="660">
        <v>0</v>
      </c>
      <c r="K44" s="660">
        <v>0</v>
      </c>
      <c r="L44" s="660">
        <v>255346</v>
      </c>
      <c r="M44" s="660">
        <v>255346</v>
      </c>
      <c r="N44" s="660">
        <v>0</v>
      </c>
      <c r="O44" s="660">
        <v>0</v>
      </c>
      <c r="P44" s="660">
        <v>25018821</v>
      </c>
      <c r="Q44" t="s">
        <v>674</v>
      </c>
      <c r="R44" t="s">
        <v>673</v>
      </c>
      <c r="S44" t="s">
        <v>1672</v>
      </c>
      <c r="T44" t="s">
        <v>2349</v>
      </c>
      <c r="U44" t="s">
        <v>2391</v>
      </c>
    </row>
    <row r="45" spans="1:22" x14ac:dyDescent="0.2">
      <c r="A45" t="s">
        <v>3311</v>
      </c>
      <c r="B45" s="137" t="s">
        <v>152</v>
      </c>
      <c r="C45" s="137" t="s">
        <v>151</v>
      </c>
      <c r="D45" s="660">
        <v>40038027</v>
      </c>
      <c r="E45" s="660">
        <v>0</v>
      </c>
      <c r="F45" s="660">
        <v>187347</v>
      </c>
      <c r="G45" s="660">
        <v>234682</v>
      </c>
      <c r="H45" s="660">
        <v>0</v>
      </c>
      <c r="I45" s="660">
        <v>234682</v>
      </c>
      <c r="J45" s="660">
        <v>0</v>
      </c>
      <c r="K45" s="660">
        <v>0</v>
      </c>
      <c r="L45" s="660">
        <v>0</v>
      </c>
      <c r="M45" s="660">
        <v>0</v>
      </c>
      <c r="N45" s="660">
        <v>0</v>
      </c>
      <c r="O45" s="660">
        <v>0</v>
      </c>
      <c r="P45" s="660">
        <v>39615998</v>
      </c>
      <c r="Q45" t="s">
        <v>679</v>
      </c>
      <c r="R45" t="s">
        <v>685</v>
      </c>
      <c r="S45" t="s">
        <v>1674</v>
      </c>
      <c r="T45" t="s">
        <v>2349</v>
      </c>
      <c r="U45" t="s">
        <v>2392</v>
      </c>
    </row>
    <row r="46" spans="1:22" x14ac:dyDescent="0.2">
      <c r="A46" t="s">
        <v>3311</v>
      </c>
      <c r="B46" s="137" t="s">
        <v>154</v>
      </c>
      <c r="C46" s="137" t="s">
        <v>153</v>
      </c>
      <c r="D46" s="660">
        <v>49093561</v>
      </c>
      <c r="E46" s="660">
        <v>0</v>
      </c>
      <c r="F46" s="660">
        <v>375393</v>
      </c>
      <c r="G46" s="660">
        <v>346736</v>
      </c>
      <c r="H46" s="660">
        <v>0</v>
      </c>
      <c r="I46" s="660">
        <v>346736</v>
      </c>
      <c r="J46" s="660">
        <v>0</v>
      </c>
      <c r="K46" s="660">
        <v>0</v>
      </c>
      <c r="L46" s="660">
        <v>463045</v>
      </c>
      <c r="M46" s="660">
        <v>463045</v>
      </c>
      <c r="N46" s="660">
        <v>0</v>
      </c>
      <c r="O46" s="660">
        <v>0</v>
      </c>
      <c r="P46" s="660">
        <v>47908387</v>
      </c>
      <c r="Q46" t="s">
        <v>679</v>
      </c>
      <c r="R46" t="s">
        <v>699</v>
      </c>
      <c r="S46" t="s">
        <v>1674</v>
      </c>
      <c r="T46" t="s">
        <v>2350</v>
      </c>
      <c r="U46" t="s">
        <v>2393</v>
      </c>
    </row>
    <row r="47" spans="1:22" x14ac:dyDescent="0.2">
      <c r="A47" t="s">
        <v>3311</v>
      </c>
      <c r="B47" s="137" t="s">
        <v>156</v>
      </c>
      <c r="C47" s="137" t="s">
        <v>155</v>
      </c>
      <c r="D47" s="660">
        <v>119351254</v>
      </c>
      <c r="E47" s="660">
        <v>0</v>
      </c>
      <c r="F47" s="660">
        <v>315696</v>
      </c>
      <c r="G47" s="660">
        <v>233022</v>
      </c>
      <c r="H47" s="660">
        <v>0</v>
      </c>
      <c r="I47" s="660">
        <v>233022</v>
      </c>
      <c r="J47" s="660">
        <v>0</v>
      </c>
      <c r="K47" s="660">
        <v>0</v>
      </c>
      <c r="L47" s="660">
        <v>0</v>
      </c>
      <c r="M47" s="660">
        <v>0</v>
      </c>
      <c r="N47" s="660">
        <v>0</v>
      </c>
      <c r="O47" s="660">
        <v>0</v>
      </c>
      <c r="P47" s="660">
        <v>118802536</v>
      </c>
      <c r="Q47" t="s">
        <v>716</v>
      </c>
      <c r="R47" t="s">
        <v>715</v>
      </c>
      <c r="S47" t="s">
        <v>1672</v>
      </c>
      <c r="T47" t="s">
        <v>2345</v>
      </c>
      <c r="U47" t="s">
        <v>2394</v>
      </c>
    </row>
    <row r="48" spans="1:22" x14ac:dyDescent="0.2">
      <c r="A48" t="s">
        <v>3311</v>
      </c>
      <c r="B48" s="137" t="s">
        <v>158</v>
      </c>
      <c r="C48" s="137" t="s">
        <v>157</v>
      </c>
      <c r="D48" s="660">
        <v>473648466</v>
      </c>
      <c r="E48" s="660">
        <v>0</v>
      </c>
      <c r="F48" s="660">
        <v>6579662</v>
      </c>
      <c r="G48" s="660">
        <v>1270557</v>
      </c>
      <c r="H48" s="660">
        <v>0</v>
      </c>
      <c r="I48" s="660">
        <v>1270557</v>
      </c>
      <c r="J48" s="660">
        <v>0</v>
      </c>
      <c r="K48" s="660">
        <v>0</v>
      </c>
      <c r="L48" s="660">
        <v>0</v>
      </c>
      <c r="M48" s="660">
        <v>0</v>
      </c>
      <c r="N48" s="660">
        <v>0</v>
      </c>
      <c r="O48" s="660">
        <v>0</v>
      </c>
      <c r="P48" s="660">
        <v>465798247</v>
      </c>
      <c r="Q48" t="s">
        <v>686</v>
      </c>
      <c r="R48" t="s">
        <v>670</v>
      </c>
      <c r="S48" t="s">
        <v>1675</v>
      </c>
      <c r="T48" t="s">
        <v>2343</v>
      </c>
      <c r="U48" t="s">
        <v>2395</v>
      </c>
    </row>
    <row r="49" spans="1:21" x14ac:dyDescent="0.2">
      <c r="A49" t="s">
        <v>3311</v>
      </c>
      <c r="B49" s="137" t="s">
        <v>160</v>
      </c>
      <c r="C49" s="137" t="s">
        <v>159</v>
      </c>
      <c r="D49" s="660">
        <v>34156036</v>
      </c>
      <c r="E49" s="660">
        <v>0</v>
      </c>
      <c r="F49" s="660">
        <v>309702</v>
      </c>
      <c r="G49" s="660">
        <v>137866</v>
      </c>
      <c r="H49" s="660">
        <v>0</v>
      </c>
      <c r="I49" s="660">
        <v>137866</v>
      </c>
      <c r="J49" s="660">
        <v>0</v>
      </c>
      <c r="K49" s="660">
        <v>0</v>
      </c>
      <c r="L49" s="660">
        <v>0</v>
      </c>
      <c r="M49" s="660">
        <v>0</v>
      </c>
      <c r="N49" s="660">
        <v>0</v>
      </c>
      <c r="O49" s="660">
        <v>0</v>
      </c>
      <c r="P49" s="660">
        <v>33708468</v>
      </c>
      <c r="Q49" t="s">
        <v>707</v>
      </c>
      <c r="R49" t="s">
        <v>706</v>
      </c>
      <c r="S49" t="s">
        <v>1672</v>
      </c>
      <c r="T49" t="s">
        <v>2348</v>
      </c>
      <c r="U49" t="s">
        <v>2396</v>
      </c>
    </row>
    <row r="50" spans="1:21" x14ac:dyDescent="0.2">
      <c r="A50" t="s">
        <v>3311</v>
      </c>
      <c r="B50" s="137" t="s">
        <v>162</v>
      </c>
      <c r="C50" s="137" t="s">
        <v>161</v>
      </c>
      <c r="D50" s="660">
        <v>43920507</v>
      </c>
      <c r="E50" s="660">
        <v>0</v>
      </c>
      <c r="F50" s="660">
        <v>338748</v>
      </c>
      <c r="G50" s="660">
        <v>236710</v>
      </c>
      <c r="H50" s="660">
        <v>0</v>
      </c>
      <c r="I50" s="660">
        <v>236710</v>
      </c>
      <c r="J50" s="660">
        <v>0</v>
      </c>
      <c r="K50" s="660">
        <v>0</v>
      </c>
      <c r="L50" s="660">
        <v>293473</v>
      </c>
      <c r="M50" s="660">
        <v>293473</v>
      </c>
      <c r="N50" s="660">
        <v>0</v>
      </c>
      <c r="O50" s="660">
        <v>0</v>
      </c>
      <c r="P50" s="660">
        <v>43051576</v>
      </c>
      <c r="Q50" t="s">
        <v>703</v>
      </c>
      <c r="R50" t="s">
        <v>702</v>
      </c>
      <c r="S50" t="s">
        <v>1672</v>
      </c>
      <c r="T50" t="s">
        <v>2346</v>
      </c>
      <c r="U50" t="s">
        <v>2397</v>
      </c>
    </row>
    <row r="51" spans="1:21" x14ac:dyDescent="0.2">
      <c r="A51" t="s">
        <v>3311</v>
      </c>
      <c r="B51" s="137" t="s">
        <v>164</v>
      </c>
      <c r="C51" s="137" t="s">
        <v>163</v>
      </c>
      <c r="D51" s="660">
        <v>39489537</v>
      </c>
      <c r="E51" s="660">
        <v>0</v>
      </c>
      <c r="F51" s="660">
        <v>161229</v>
      </c>
      <c r="G51" s="660">
        <v>178261</v>
      </c>
      <c r="H51" s="660">
        <v>0</v>
      </c>
      <c r="I51" s="660">
        <v>178261</v>
      </c>
      <c r="J51" s="660">
        <v>0</v>
      </c>
      <c r="K51" s="660">
        <v>94801</v>
      </c>
      <c r="L51" s="660">
        <v>402087</v>
      </c>
      <c r="M51" s="660">
        <v>402087</v>
      </c>
      <c r="N51" s="660">
        <v>0</v>
      </c>
      <c r="O51" s="660">
        <v>0</v>
      </c>
      <c r="P51" s="660">
        <v>38653159</v>
      </c>
      <c r="Q51" t="s">
        <v>711</v>
      </c>
      <c r="R51" t="s">
        <v>676</v>
      </c>
      <c r="S51" t="s">
        <v>1672</v>
      </c>
      <c r="T51" t="s">
        <v>2349</v>
      </c>
      <c r="U51" t="s">
        <v>2398</v>
      </c>
    </row>
    <row r="52" spans="1:21" x14ac:dyDescent="0.2">
      <c r="A52" t="s">
        <v>3311</v>
      </c>
      <c r="B52" s="137" t="s">
        <v>166</v>
      </c>
      <c r="C52" s="137" t="s">
        <v>165</v>
      </c>
      <c r="D52" s="660">
        <v>14671392</v>
      </c>
      <c r="E52" s="660">
        <v>0</v>
      </c>
      <c r="F52" s="660">
        <v>10805</v>
      </c>
      <c r="G52" s="660">
        <v>75250</v>
      </c>
      <c r="H52" s="660">
        <v>0</v>
      </c>
      <c r="I52" s="660">
        <v>75250</v>
      </c>
      <c r="J52" s="660">
        <v>0</v>
      </c>
      <c r="K52" s="660">
        <v>0</v>
      </c>
      <c r="L52" s="660">
        <v>0</v>
      </c>
      <c r="M52" s="660">
        <v>0</v>
      </c>
      <c r="N52" s="660">
        <v>0</v>
      </c>
      <c r="O52" s="660">
        <v>0</v>
      </c>
      <c r="P52" s="660">
        <v>14585337</v>
      </c>
      <c r="Q52" t="s">
        <v>701</v>
      </c>
      <c r="R52" t="s">
        <v>700</v>
      </c>
      <c r="S52" t="s">
        <v>1672</v>
      </c>
      <c r="T52" t="s">
        <v>2345</v>
      </c>
      <c r="U52" t="s">
        <v>2399</v>
      </c>
    </row>
    <row r="53" spans="1:21" x14ac:dyDescent="0.2">
      <c r="A53" t="s">
        <v>3312</v>
      </c>
      <c r="B53" s="137" t="s">
        <v>167</v>
      </c>
      <c r="C53" s="137" t="s">
        <v>831</v>
      </c>
      <c r="D53" s="660">
        <v>89763260</v>
      </c>
      <c r="E53" s="660">
        <v>0</v>
      </c>
      <c r="F53" s="660">
        <v>581347</v>
      </c>
      <c r="G53" s="660">
        <v>300315</v>
      </c>
      <c r="H53" s="660">
        <v>0</v>
      </c>
      <c r="I53" s="660">
        <v>300315</v>
      </c>
      <c r="J53" s="660">
        <v>0</v>
      </c>
      <c r="K53" s="660">
        <v>0</v>
      </c>
      <c r="L53" s="660">
        <v>362848</v>
      </c>
      <c r="M53" s="660">
        <v>362848</v>
      </c>
      <c r="N53" s="660">
        <v>0</v>
      </c>
      <c r="O53" s="660">
        <v>0</v>
      </c>
      <c r="P53" s="660">
        <v>88518750</v>
      </c>
      <c r="Q53" t="s">
        <v>669</v>
      </c>
      <c r="R53" t="s">
        <v>724</v>
      </c>
      <c r="S53" t="s">
        <v>669</v>
      </c>
      <c r="T53" t="s">
        <v>2345</v>
      </c>
      <c r="U53" t="s">
        <v>2400</v>
      </c>
    </row>
    <row r="54" spans="1:21" x14ac:dyDescent="0.2">
      <c r="A54" t="s">
        <v>3312</v>
      </c>
      <c r="B54" s="137" t="s">
        <v>169</v>
      </c>
      <c r="C54" s="137" t="s">
        <v>168</v>
      </c>
      <c r="D54" s="660">
        <v>45582168</v>
      </c>
      <c r="E54" s="660">
        <v>0</v>
      </c>
      <c r="F54" s="660">
        <v>160693</v>
      </c>
      <c r="G54" s="660">
        <v>185642</v>
      </c>
      <c r="H54" s="660">
        <v>0</v>
      </c>
      <c r="I54" s="660">
        <v>185642</v>
      </c>
      <c r="J54" s="660">
        <v>0</v>
      </c>
      <c r="K54" s="660">
        <v>1312906</v>
      </c>
      <c r="L54" s="660">
        <v>177693</v>
      </c>
      <c r="M54" s="660">
        <v>173301</v>
      </c>
      <c r="N54" s="660">
        <v>4392</v>
      </c>
      <c r="O54" s="660">
        <v>0</v>
      </c>
      <c r="P54" s="660">
        <v>43745234</v>
      </c>
      <c r="Q54" t="s">
        <v>722</v>
      </c>
      <c r="R54" t="s">
        <v>719</v>
      </c>
      <c r="S54" t="s">
        <v>1672</v>
      </c>
      <c r="T54" t="s">
        <v>2347</v>
      </c>
      <c r="U54" t="s">
        <v>2401</v>
      </c>
    </row>
    <row r="55" spans="1:21" x14ac:dyDescent="0.2">
      <c r="A55" t="s">
        <v>3311</v>
      </c>
      <c r="B55" s="137" t="s">
        <v>171</v>
      </c>
      <c r="C55" s="137" t="s">
        <v>170</v>
      </c>
      <c r="D55" s="660">
        <v>76448823</v>
      </c>
      <c r="E55" s="660">
        <v>0</v>
      </c>
      <c r="F55" s="660">
        <v>1044178</v>
      </c>
      <c r="G55" s="660">
        <v>219544</v>
      </c>
      <c r="H55" s="660">
        <v>0</v>
      </c>
      <c r="I55" s="660">
        <v>219544</v>
      </c>
      <c r="J55" s="660">
        <v>0</v>
      </c>
      <c r="K55" s="660">
        <v>0</v>
      </c>
      <c r="L55" s="660">
        <v>0</v>
      </c>
      <c r="M55" s="660">
        <v>0</v>
      </c>
      <c r="N55" s="660">
        <v>0</v>
      </c>
      <c r="O55" s="660">
        <v>0</v>
      </c>
      <c r="P55" s="660">
        <v>75185101</v>
      </c>
      <c r="Q55" t="s">
        <v>701</v>
      </c>
      <c r="R55" t="s">
        <v>700</v>
      </c>
      <c r="S55" t="s">
        <v>1672</v>
      </c>
      <c r="T55" t="s">
        <v>2345</v>
      </c>
      <c r="U55" t="s">
        <v>2402</v>
      </c>
    </row>
    <row r="56" spans="1:21" x14ac:dyDescent="0.2">
      <c r="A56" t="s">
        <v>3311</v>
      </c>
      <c r="B56" s="137" t="s">
        <v>173</v>
      </c>
      <c r="C56" s="137" t="s">
        <v>172</v>
      </c>
      <c r="D56" s="660">
        <v>51075218</v>
      </c>
      <c r="E56" s="660">
        <v>17785</v>
      </c>
      <c r="F56" s="660">
        <v>0</v>
      </c>
      <c r="G56" s="660">
        <v>165882</v>
      </c>
      <c r="H56" s="660">
        <v>0</v>
      </c>
      <c r="I56" s="660">
        <v>165882</v>
      </c>
      <c r="J56" s="660">
        <v>0</v>
      </c>
      <c r="K56" s="660">
        <v>0</v>
      </c>
      <c r="L56" s="660">
        <v>0</v>
      </c>
      <c r="M56" s="660">
        <v>0</v>
      </c>
      <c r="N56" s="660">
        <v>0</v>
      </c>
      <c r="O56" s="660">
        <v>0</v>
      </c>
      <c r="P56" s="660">
        <v>50927121</v>
      </c>
      <c r="Q56" t="s">
        <v>704</v>
      </c>
      <c r="R56" t="s">
        <v>676</v>
      </c>
      <c r="S56" t="s">
        <v>1672</v>
      </c>
      <c r="T56" t="s">
        <v>2344</v>
      </c>
      <c r="U56" t="s">
        <v>2403</v>
      </c>
    </row>
    <row r="57" spans="1:21" x14ac:dyDescent="0.2">
      <c r="A57" t="s">
        <v>3311</v>
      </c>
      <c r="B57" s="137" t="s">
        <v>175</v>
      </c>
      <c r="C57" s="137" t="s">
        <v>174</v>
      </c>
      <c r="D57" s="660">
        <v>94278969</v>
      </c>
      <c r="E57" s="660">
        <v>0</v>
      </c>
      <c r="F57" s="660">
        <v>687241</v>
      </c>
      <c r="G57" s="660">
        <v>237838</v>
      </c>
      <c r="H57" s="660">
        <v>0</v>
      </c>
      <c r="I57" s="660">
        <v>237838</v>
      </c>
      <c r="J57" s="660">
        <v>0</v>
      </c>
      <c r="K57" s="660">
        <v>0</v>
      </c>
      <c r="L57" s="660">
        <v>517691</v>
      </c>
      <c r="M57" s="660">
        <v>270651</v>
      </c>
      <c r="N57" s="660">
        <v>247040</v>
      </c>
      <c r="O57" s="660">
        <v>0</v>
      </c>
      <c r="P57" s="660">
        <v>92836199</v>
      </c>
      <c r="Q57" t="s">
        <v>689</v>
      </c>
      <c r="R57" t="s">
        <v>676</v>
      </c>
      <c r="S57" t="s">
        <v>1672</v>
      </c>
      <c r="T57" t="s">
        <v>2346</v>
      </c>
      <c r="U57" t="s">
        <v>2404</v>
      </c>
    </row>
    <row r="58" spans="1:21" x14ac:dyDescent="0.2">
      <c r="A58" t="s">
        <v>3311</v>
      </c>
      <c r="B58" s="137" t="s">
        <v>177</v>
      </c>
      <c r="C58" s="137" t="s">
        <v>834</v>
      </c>
      <c r="D58" s="660">
        <v>123241098</v>
      </c>
      <c r="E58" s="660">
        <v>0</v>
      </c>
      <c r="F58" s="660">
        <v>1192469</v>
      </c>
      <c r="G58" s="660">
        <v>572821</v>
      </c>
      <c r="H58" s="660">
        <v>0</v>
      </c>
      <c r="I58" s="660">
        <v>572821</v>
      </c>
      <c r="J58" s="660">
        <v>0</v>
      </c>
      <c r="K58" s="660">
        <v>0</v>
      </c>
      <c r="L58" s="660">
        <v>75373</v>
      </c>
      <c r="M58" s="660">
        <v>75373</v>
      </c>
      <c r="N58" s="660">
        <v>0</v>
      </c>
      <c r="O58" s="660">
        <v>0</v>
      </c>
      <c r="P58" s="660">
        <v>121400435</v>
      </c>
      <c r="Q58" t="s">
        <v>669</v>
      </c>
      <c r="R58" t="s">
        <v>698</v>
      </c>
      <c r="S58" t="s">
        <v>669</v>
      </c>
      <c r="T58" t="s">
        <v>2349</v>
      </c>
      <c r="U58" t="s">
        <v>2405</v>
      </c>
    </row>
    <row r="59" spans="1:21" x14ac:dyDescent="0.2">
      <c r="A59" t="s">
        <v>3311</v>
      </c>
      <c r="B59" s="137" t="s">
        <v>178</v>
      </c>
      <c r="C59" s="137" t="s">
        <v>1043</v>
      </c>
      <c r="D59" s="660">
        <v>138991331</v>
      </c>
      <c r="E59" s="660">
        <v>0</v>
      </c>
      <c r="F59" s="660">
        <v>423723</v>
      </c>
      <c r="G59" s="660">
        <v>489714</v>
      </c>
      <c r="H59" s="660">
        <v>0</v>
      </c>
      <c r="I59" s="660">
        <v>489714</v>
      </c>
      <c r="J59" s="660">
        <v>0</v>
      </c>
      <c r="K59" s="660">
        <v>206508</v>
      </c>
      <c r="L59" s="660">
        <v>740682</v>
      </c>
      <c r="M59" s="660">
        <v>740682</v>
      </c>
      <c r="N59" s="660">
        <v>0</v>
      </c>
      <c r="O59" s="660">
        <v>0</v>
      </c>
      <c r="P59" s="660">
        <v>137130704</v>
      </c>
      <c r="Q59" t="s">
        <v>669</v>
      </c>
      <c r="R59" t="s">
        <v>698</v>
      </c>
      <c r="S59" t="s">
        <v>669</v>
      </c>
      <c r="T59" t="s">
        <v>2349</v>
      </c>
      <c r="U59" t="s">
        <v>2406</v>
      </c>
    </row>
    <row r="60" spans="1:21" x14ac:dyDescent="0.2">
      <c r="A60" t="s">
        <v>3311</v>
      </c>
      <c r="B60" s="137" t="s">
        <v>180</v>
      </c>
      <c r="C60" s="137" t="s">
        <v>179</v>
      </c>
      <c r="D60" s="660">
        <v>40569212</v>
      </c>
      <c r="E60" s="660">
        <v>0</v>
      </c>
      <c r="F60" s="660">
        <v>286278</v>
      </c>
      <c r="G60" s="660">
        <v>161120</v>
      </c>
      <c r="H60" s="660">
        <v>0</v>
      </c>
      <c r="I60" s="660">
        <v>161120</v>
      </c>
      <c r="J60" s="660">
        <v>0</v>
      </c>
      <c r="K60" s="660">
        <v>1680473</v>
      </c>
      <c r="L60" s="660">
        <v>49433</v>
      </c>
      <c r="M60" s="660">
        <v>49433</v>
      </c>
      <c r="N60" s="660">
        <v>0</v>
      </c>
      <c r="O60" s="660">
        <v>0</v>
      </c>
      <c r="P60" s="660">
        <v>38391908</v>
      </c>
      <c r="Q60" t="s">
        <v>714</v>
      </c>
      <c r="R60" t="s">
        <v>713</v>
      </c>
      <c r="S60" t="s">
        <v>1672</v>
      </c>
      <c r="T60" t="s">
        <v>2347</v>
      </c>
      <c r="U60" t="s">
        <v>2407</v>
      </c>
    </row>
    <row r="61" spans="1:21" x14ac:dyDescent="0.2">
      <c r="A61" t="s">
        <v>3311</v>
      </c>
      <c r="B61" s="137" t="s">
        <v>182</v>
      </c>
      <c r="C61" s="137" t="s">
        <v>181</v>
      </c>
      <c r="D61" s="660">
        <v>40439455</v>
      </c>
      <c r="E61" s="660">
        <v>0</v>
      </c>
      <c r="F61" s="660">
        <v>638585</v>
      </c>
      <c r="G61" s="660">
        <v>203439</v>
      </c>
      <c r="H61" s="660">
        <v>0</v>
      </c>
      <c r="I61" s="660">
        <v>203439</v>
      </c>
      <c r="J61" s="660">
        <v>0</v>
      </c>
      <c r="K61" s="660">
        <v>0</v>
      </c>
      <c r="L61" s="660">
        <v>137347</v>
      </c>
      <c r="M61" s="660">
        <v>107781</v>
      </c>
      <c r="N61" s="660">
        <v>29566</v>
      </c>
      <c r="O61" s="660">
        <v>0</v>
      </c>
      <c r="P61" s="660">
        <v>39460084</v>
      </c>
      <c r="Q61" t="s">
        <v>677</v>
      </c>
      <c r="R61" t="s">
        <v>676</v>
      </c>
      <c r="S61" t="s">
        <v>1672</v>
      </c>
      <c r="T61" t="s">
        <v>2346</v>
      </c>
      <c r="U61" t="s">
        <v>2408</v>
      </c>
    </row>
    <row r="62" spans="1:21" x14ac:dyDescent="0.2">
      <c r="A62" t="s">
        <v>3311</v>
      </c>
      <c r="B62" s="137" t="s">
        <v>184</v>
      </c>
      <c r="C62" s="137" t="s">
        <v>183</v>
      </c>
      <c r="D62" s="660">
        <v>24462391</v>
      </c>
      <c r="E62" s="660">
        <v>0</v>
      </c>
      <c r="F62" s="660">
        <v>35030</v>
      </c>
      <c r="G62" s="660">
        <v>131482</v>
      </c>
      <c r="H62" s="660">
        <v>0</v>
      </c>
      <c r="I62" s="660">
        <v>131482</v>
      </c>
      <c r="J62" s="660">
        <v>0</v>
      </c>
      <c r="K62" s="660">
        <v>0</v>
      </c>
      <c r="L62" s="660">
        <v>0</v>
      </c>
      <c r="M62" s="660">
        <v>0</v>
      </c>
      <c r="N62" s="660">
        <v>0</v>
      </c>
      <c r="O62" s="660">
        <v>0</v>
      </c>
      <c r="P62" s="660">
        <v>24295879</v>
      </c>
      <c r="Q62" t="s">
        <v>674</v>
      </c>
      <c r="R62" t="s">
        <v>673</v>
      </c>
      <c r="S62" t="s">
        <v>1672</v>
      </c>
      <c r="T62" t="s">
        <v>2349</v>
      </c>
      <c r="U62" t="s">
        <v>2409</v>
      </c>
    </row>
    <row r="63" spans="1:21" x14ac:dyDescent="0.2">
      <c r="A63" t="s">
        <v>3311</v>
      </c>
      <c r="B63" s="137" t="s">
        <v>186</v>
      </c>
      <c r="C63" s="137" t="s">
        <v>185</v>
      </c>
      <c r="D63" s="660">
        <v>1182171012</v>
      </c>
      <c r="E63" s="660">
        <v>0</v>
      </c>
      <c r="F63" s="660">
        <v>1833607</v>
      </c>
      <c r="G63" s="660">
        <v>2012030</v>
      </c>
      <c r="H63" s="660">
        <v>0</v>
      </c>
      <c r="I63" s="660">
        <v>2012030</v>
      </c>
      <c r="J63" s="660">
        <v>12064000</v>
      </c>
      <c r="K63" s="660">
        <v>0</v>
      </c>
      <c r="L63" s="660">
        <v>0</v>
      </c>
      <c r="M63" s="660">
        <v>0</v>
      </c>
      <c r="N63" s="660">
        <v>0</v>
      </c>
      <c r="O63" s="660">
        <v>0</v>
      </c>
      <c r="P63" s="660">
        <v>1166261375</v>
      </c>
      <c r="Q63" t="s">
        <v>726</v>
      </c>
      <c r="R63" t="s">
        <v>670</v>
      </c>
      <c r="S63" t="s">
        <v>1675</v>
      </c>
      <c r="T63" t="s">
        <v>2343</v>
      </c>
      <c r="U63" t="s">
        <v>2410</v>
      </c>
    </row>
    <row r="64" spans="1:21" x14ac:dyDescent="0.2">
      <c r="A64" t="s">
        <v>3311</v>
      </c>
      <c r="B64" s="137" t="s">
        <v>188</v>
      </c>
      <c r="C64" s="137" t="s">
        <v>187</v>
      </c>
      <c r="D64" s="660">
        <v>57581357</v>
      </c>
      <c r="E64" s="660">
        <v>0</v>
      </c>
      <c r="F64" s="660">
        <v>311884</v>
      </c>
      <c r="G64" s="660">
        <v>236342</v>
      </c>
      <c r="H64" s="660">
        <v>0</v>
      </c>
      <c r="I64" s="660">
        <v>236342</v>
      </c>
      <c r="J64" s="660">
        <v>0</v>
      </c>
      <c r="K64" s="660">
        <v>0</v>
      </c>
      <c r="L64" s="660">
        <v>0</v>
      </c>
      <c r="M64" s="660">
        <v>0</v>
      </c>
      <c r="N64" s="660">
        <v>0</v>
      </c>
      <c r="O64" s="660">
        <v>0</v>
      </c>
      <c r="P64" s="660">
        <v>57033131</v>
      </c>
      <c r="Q64" t="s">
        <v>701</v>
      </c>
      <c r="R64" t="s">
        <v>700</v>
      </c>
      <c r="S64" t="s">
        <v>1672</v>
      </c>
      <c r="T64" t="s">
        <v>2345</v>
      </c>
      <c r="U64" t="s">
        <v>2411</v>
      </c>
    </row>
    <row r="65" spans="1:22" x14ac:dyDescent="0.2">
      <c r="A65" t="s">
        <v>3311</v>
      </c>
      <c r="B65" s="137" t="s">
        <v>190</v>
      </c>
      <c r="C65" s="137" t="s">
        <v>189</v>
      </c>
      <c r="D65" s="660">
        <v>29138167</v>
      </c>
      <c r="E65" s="660">
        <v>0</v>
      </c>
      <c r="F65" s="660">
        <v>4282009</v>
      </c>
      <c r="G65" s="660">
        <v>104054</v>
      </c>
      <c r="H65" s="660">
        <v>0</v>
      </c>
      <c r="I65" s="660">
        <v>104054</v>
      </c>
      <c r="J65" s="660">
        <v>0</v>
      </c>
      <c r="K65" s="660">
        <v>0</v>
      </c>
      <c r="L65" s="660">
        <v>76011</v>
      </c>
      <c r="M65" s="660">
        <v>76011</v>
      </c>
      <c r="N65" s="660">
        <v>0</v>
      </c>
      <c r="O65" s="660">
        <v>0</v>
      </c>
      <c r="P65" s="660">
        <v>24676093</v>
      </c>
      <c r="Q65" t="s">
        <v>711</v>
      </c>
      <c r="R65" t="s">
        <v>676</v>
      </c>
      <c r="S65" t="s">
        <v>1672</v>
      </c>
      <c r="T65" t="s">
        <v>2349</v>
      </c>
      <c r="U65" t="s">
        <v>2412</v>
      </c>
    </row>
    <row r="66" spans="1:22" x14ac:dyDescent="0.2">
      <c r="A66" t="s">
        <v>3311</v>
      </c>
      <c r="B66" s="137" t="s">
        <v>192</v>
      </c>
      <c r="C66" s="137" t="s">
        <v>191</v>
      </c>
      <c r="D66" s="660">
        <v>140299035</v>
      </c>
      <c r="E66" s="660">
        <v>199954</v>
      </c>
      <c r="F66" s="660">
        <v>0</v>
      </c>
      <c r="G66" s="660">
        <v>1219906</v>
      </c>
      <c r="H66" s="660">
        <v>0</v>
      </c>
      <c r="I66" s="660">
        <v>1219906</v>
      </c>
      <c r="J66" s="660">
        <v>0</v>
      </c>
      <c r="K66" s="660">
        <v>209860</v>
      </c>
      <c r="L66" s="660">
        <v>2129861</v>
      </c>
      <c r="M66" s="660">
        <v>2129861</v>
      </c>
      <c r="N66" s="660">
        <v>0</v>
      </c>
      <c r="O66" s="660">
        <v>0</v>
      </c>
      <c r="P66" s="660">
        <v>136939362</v>
      </c>
      <c r="Q66" t="s">
        <v>669</v>
      </c>
      <c r="R66" t="s">
        <v>676</v>
      </c>
      <c r="S66" t="s">
        <v>669</v>
      </c>
      <c r="T66" t="s">
        <v>2344</v>
      </c>
      <c r="U66" t="s">
        <v>2413</v>
      </c>
    </row>
    <row r="67" spans="1:22" x14ac:dyDescent="0.2">
      <c r="A67" t="s">
        <v>3311</v>
      </c>
      <c r="B67" s="137" t="s">
        <v>194</v>
      </c>
      <c r="C67" s="137" t="s">
        <v>193</v>
      </c>
      <c r="D67" s="660">
        <v>27804829</v>
      </c>
      <c r="E67" s="660">
        <v>0</v>
      </c>
      <c r="F67" s="660">
        <v>104500</v>
      </c>
      <c r="G67" s="660">
        <v>189319</v>
      </c>
      <c r="H67" s="660">
        <v>0</v>
      </c>
      <c r="I67" s="660">
        <v>189319</v>
      </c>
      <c r="J67" s="660">
        <v>0</v>
      </c>
      <c r="K67" s="660">
        <v>0</v>
      </c>
      <c r="L67" s="660">
        <v>80826</v>
      </c>
      <c r="M67" s="660">
        <v>80826</v>
      </c>
      <c r="N67" s="660">
        <v>0</v>
      </c>
      <c r="O67" s="660">
        <v>0</v>
      </c>
      <c r="P67" s="660">
        <v>27430184</v>
      </c>
      <c r="Q67" t="s">
        <v>704</v>
      </c>
      <c r="R67" t="s">
        <v>676</v>
      </c>
      <c r="S67" t="s">
        <v>1672</v>
      </c>
      <c r="T67" t="s">
        <v>2344</v>
      </c>
      <c r="U67" t="s">
        <v>2414</v>
      </c>
    </row>
    <row r="68" spans="1:22" x14ac:dyDescent="0.2">
      <c r="A68" t="s">
        <v>3311</v>
      </c>
      <c r="B68" s="137" t="s">
        <v>196</v>
      </c>
      <c r="C68" s="137" t="s">
        <v>195</v>
      </c>
      <c r="D68" s="660">
        <v>98339311</v>
      </c>
      <c r="E68" s="660">
        <v>0</v>
      </c>
      <c r="F68" s="660">
        <v>229592</v>
      </c>
      <c r="G68" s="660">
        <v>368958</v>
      </c>
      <c r="H68" s="660">
        <v>0</v>
      </c>
      <c r="I68" s="660">
        <v>368958</v>
      </c>
      <c r="J68" s="660">
        <v>0</v>
      </c>
      <c r="K68" s="660">
        <v>0</v>
      </c>
      <c r="L68" s="660">
        <v>0</v>
      </c>
      <c r="M68" s="660">
        <v>0</v>
      </c>
      <c r="N68" s="660">
        <v>0</v>
      </c>
      <c r="O68" s="660">
        <v>0</v>
      </c>
      <c r="P68" s="660">
        <v>97740761</v>
      </c>
      <c r="Q68" t="s">
        <v>679</v>
      </c>
      <c r="R68" t="s">
        <v>678</v>
      </c>
      <c r="S68" t="s">
        <v>1674</v>
      </c>
      <c r="T68" t="s">
        <v>2348</v>
      </c>
      <c r="U68" t="s">
        <v>2415</v>
      </c>
    </row>
    <row r="69" spans="1:22" x14ac:dyDescent="0.2">
      <c r="A69" t="s">
        <v>3311</v>
      </c>
      <c r="B69" s="137" t="s">
        <v>198</v>
      </c>
      <c r="C69" s="137" t="s">
        <v>197</v>
      </c>
      <c r="D69" s="660">
        <v>15835770</v>
      </c>
      <c r="E69" s="660">
        <v>10327</v>
      </c>
      <c r="F69" s="660">
        <v>0</v>
      </c>
      <c r="G69" s="660">
        <v>121383</v>
      </c>
      <c r="H69" s="660">
        <v>0</v>
      </c>
      <c r="I69" s="660">
        <v>121383</v>
      </c>
      <c r="J69" s="660">
        <v>0</v>
      </c>
      <c r="K69" s="660">
        <v>0</v>
      </c>
      <c r="L69" s="660">
        <v>49448</v>
      </c>
      <c r="M69" s="660">
        <v>49448</v>
      </c>
      <c r="N69" s="660">
        <v>0</v>
      </c>
      <c r="O69" s="660">
        <v>0</v>
      </c>
      <c r="P69" s="660">
        <v>15675266</v>
      </c>
      <c r="Q69" t="s">
        <v>718</v>
      </c>
      <c r="R69" t="s">
        <v>668</v>
      </c>
      <c r="S69" t="s">
        <v>1672</v>
      </c>
      <c r="T69" t="s">
        <v>2350</v>
      </c>
      <c r="U69" t="s">
        <v>2416</v>
      </c>
    </row>
    <row r="70" spans="1:22" x14ac:dyDescent="0.2">
      <c r="A70" t="s">
        <v>3311</v>
      </c>
      <c r="B70" s="137" t="s">
        <v>200</v>
      </c>
      <c r="C70" s="137" t="s">
        <v>199</v>
      </c>
      <c r="D70" s="660">
        <v>120793334</v>
      </c>
      <c r="E70" s="660">
        <v>0</v>
      </c>
      <c r="F70" s="660">
        <v>538524</v>
      </c>
      <c r="G70" s="660">
        <v>214725</v>
      </c>
      <c r="H70" s="660">
        <v>0</v>
      </c>
      <c r="I70" s="660">
        <v>214725</v>
      </c>
      <c r="J70" s="660">
        <v>0</v>
      </c>
      <c r="K70" s="660">
        <v>0</v>
      </c>
      <c r="L70" s="660">
        <v>5120</v>
      </c>
      <c r="M70" s="660">
        <v>5120</v>
      </c>
      <c r="N70" s="660">
        <v>0</v>
      </c>
      <c r="O70" s="660">
        <v>0</v>
      </c>
      <c r="P70" s="660">
        <v>120034965</v>
      </c>
      <c r="Q70" t="s">
        <v>677</v>
      </c>
      <c r="R70" t="s">
        <v>676</v>
      </c>
      <c r="S70" t="s">
        <v>1672</v>
      </c>
      <c r="T70" t="s">
        <v>2346</v>
      </c>
      <c r="U70" t="s">
        <v>2417</v>
      </c>
    </row>
    <row r="71" spans="1:22" x14ac:dyDescent="0.2">
      <c r="A71" t="s">
        <v>3311</v>
      </c>
      <c r="B71" s="137" t="s">
        <v>202</v>
      </c>
      <c r="C71" s="137" t="s">
        <v>201</v>
      </c>
      <c r="D71" s="660">
        <v>104738281</v>
      </c>
      <c r="E71" s="660">
        <v>461890</v>
      </c>
      <c r="F71" s="660">
        <v>0</v>
      </c>
      <c r="G71" s="660">
        <v>397610</v>
      </c>
      <c r="H71" s="660">
        <v>0</v>
      </c>
      <c r="I71" s="660">
        <v>397610</v>
      </c>
      <c r="J71" s="660">
        <v>0</v>
      </c>
      <c r="K71" s="660">
        <v>6789232</v>
      </c>
      <c r="L71" s="660">
        <v>0</v>
      </c>
      <c r="M71" s="660">
        <v>0</v>
      </c>
      <c r="N71" s="660">
        <v>0</v>
      </c>
      <c r="O71" s="660">
        <v>0</v>
      </c>
      <c r="P71" s="660">
        <v>98013329</v>
      </c>
      <c r="Q71" t="s">
        <v>686</v>
      </c>
      <c r="R71" t="s">
        <v>670</v>
      </c>
      <c r="S71" t="s">
        <v>1673</v>
      </c>
      <c r="T71" t="s">
        <v>2343</v>
      </c>
      <c r="U71" t="s">
        <v>2418</v>
      </c>
      <c r="V71" t="s">
        <v>3305</v>
      </c>
    </row>
    <row r="72" spans="1:22" x14ac:dyDescent="0.2">
      <c r="A72" t="s">
        <v>3311</v>
      </c>
      <c r="B72" s="137" t="s">
        <v>204</v>
      </c>
      <c r="C72" s="137" t="s">
        <v>203</v>
      </c>
      <c r="D72" s="660">
        <v>56544705</v>
      </c>
      <c r="E72" s="660">
        <v>0</v>
      </c>
      <c r="F72" s="660">
        <v>129412</v>
      </c>
      <c r="G72" s="660">
        <v>200236</v>
      </c>
      <c r="H72" s="660">
        <v>0</v>
      </c>
      <c r="I72" s="660">
        <v>200236</v>
      </c>
      <c r="J72" s="660">
        <v>0</v>
      </c>
      <c r="K72" s="660">
        <v>1066010</v>
      </c>
      <c r="L72" s="660">
        <v>39358</v>
      </c>
      <c r="M72" s="660">
        <v>39358</v>
      </c>
      <c r="N72" s="660">
        <v>0</v>
      </c>
      <c r="O72" s="660">
        <v>0</v>
      </c>
      <c r="P72" s="660">
        <v>55109689</v>
      </c>
      <c r="Q72" t="s">
        <v>692</v>
      </c>
      <c r="R72" t="s">
        <v>676</v>
      </c>
      <c r="S72" t="s">
        <v>1672</v>
      </c>
      <c r="T72" t="s">
        <v>2345</v>
      </c>
      <c r="U72" t="s">
        <v>2419</v>
      </c>
    </row>
    <row r="73" spans="1:22" x14ac:dyDescent="0.2">
      <c r="A73" t="s">
        <v>3311</v>
      </c>
      <c r="B73" s="137" t="s">
        <v>206</v>
      </c>
      <c r="C73" s="137" t="s">
        <v>205</v>
      </c>
      <c r="D73" s="660">
        <v>30645995</v>
      </c>
      <c r="E73" s="660">
        <v>0</v>
      </c>
      <c r="F73" s="660">
        <v>38448</v>
      </c>
      <c r="G73" s="660">
        <v>145310</v>
      </c>
      <c r="H73" s="660">
        <v>0</v>
      </c>
      <c r="I73" s="660">
        <v>145310</v>
      </c>
      <c r="J73" s="660">
        <v>0</v>
      </c>
      <c r="K73" s="660">
        <v>220994</v>
      </c>
      <c r="L73" s="660">
        <v>0</v>
      </c>
      <c r="M73" s="660">
        <v>0</v>
      </c>
      <c r="N73" s="660">
        <v>0</v>
      </c>
      <c r="O73" s="660">
        <v>0</v>
      </c>
      <c r="P73" s="660">
        <v>30241243</v>
      </c>
      <c r="Q73" t="s">
        <v>669</v>
      </c>
      <c r="R73" t="s">
        <v>725</v>
      </c>
      <c r="S73" t="s">
        <v>669</v>
      </c>
      <c r="T73" t="s">
        <v>782</v>
      </c>
      <c r="U73" t="s">
        <v>2420</v>
      </c>
    </row>
    <row r="74" spans="1:22" x14ac:dyDescent="0.2">
      <c r="A74" t="s">
        <v>3311</v>
      </c>
      <c r="B74" s="137" t="s">
        <v>208</v>
      </c>
      <c r="C74" s="137" t="s">
        <v>207</v>
      </c>
      <c r="D74" s="660">
        <v>98831098</v>
      </c>
      <c r="E74" s="660">
        <v>0</v>
      </c>
      <c r="F74" s="660">
        <v>37823</v>
      </c>
      <c r="G74" s="660">
        <v>169376</v>
      </c>
      <c r="H74" s="660">
        <v>0</v>
      </c>
      <c r="I74" s="660">
        <v>169376</v>
      </c>
      <c r="J74" s="660">
        <v>0</v>
      </c>
      <c r="K74" s="660">
        <v>0</v>
      </c>
      <c r="L74" s="660">
        <v>0</v>
      </c>
      <c r="M74" s="660">
        <v>0</v>
      </c>
      <c r="N74" s="660">
        <v>0</v>
      </c>
      <c r="O74" s="660">
        <v>0</v>
      </c>
      <c r="P74" s="660">
        <v>98623899</v>
      </c>
      <c r="Q74" t="s">
        <v>703</v>
      </c>
      <c r="R74" t="s">
        <v>702</v>
      </c>
      <c r="S74" t="s">
        <v>1672</v>
      </c>
      <c r="T74" t="s">
        <v>2346</v>
      </c>
      <c r="U74" t="s">
        <v>2421</v>
      </c>
    </row>
    <row r="75" spans="1:22" x14ac:dyDescent="0.2">
      <c r="A75" t="s">
        <v>3311</v>
      </c>
      <c r="B75" s="137" t="s">
        <v>210</v>
      </c>
      <c r="C75" s="137" t="s">
        <v>209</v>
      </c>
      <c r="D75" s="660">
        <v>84670576</v>
      </c>
      <c r="E75" s="660">
        <v>0</v>
      </c>
      <c r="F75" s="660">
        <v>988972</v>
      </c>
      <c r="G75" s="660">
        <v>335612</v>
      </c>
      <c r="H75" s="660">
        <v>0</v>
      </c>
      <c r="I75" s="660">
        <v>335612</v>
      </c>
      <c r="J75" s="660">
        <v>0</v>
      </c>
      <c r="K75" s="660">
        <v>119746</v>
      </c>
      <c r="L75" s="660">
        <v>729764</v>
      </c>
      <c r="M75" s="660">
        <v>729764</v>
      </c>
      <c r="N75" s="660">
        <v>0</v>
      </c>
      <c r="O75" s="660">
        <v>0</v>
      </c>
      <c r="P75" s="660">
        <v>82496482</v>
      </c>
      <c r="Q75" t="s">
        <v>669</v>
      </c>
      <c r="R75" t="s">
        <v>713</v>
      </c>
      <c r="S75" t="s">
        <v>669</v>
      </c>
      <c r="T75" t="s">
        <v>2347</v>
      </c>
      <c r="U75" t="s">
        <v>2422</v>
      </c>
    </row>
    <row r="76" spans="1:22" x14ac:dyDescent="0.2">
      <c r="A76" t="s">
        <v>3311</v>
      </c>
      <c r="B76" s="137" t="s">
        <v>212</v>
      </c>
      <c r="C76" s="137" t="s">
        <v>211</v>
      </c>
      <c r="D76" s="660">
        <v>18489331</v>
      </c>
      <c r="E76" s="660">
        <v>0</v>
      </c>
      <c r="F76" s="660">
        <v>44209</v>
      </c>
      <c r="G76" s="660">
        <v>156900</v>
      </c>
      <c r="H76" s="660">
        <v>0</v>
      </c>
      <c r="I76" s="660">
        <v>156900</v>
      </c>
      <c r="J76" s="660">
        <v>0</v>
      </c>
      <c r="K76" s="660">
        <v>0</v>
      </c>
      <c r="L76" s="660">
        <v>200283</v>
      </c>
      <c r="M76" s="660">
        <v>200283</v>
      </c>
      <c r="N76" s="660">
        <v>0</v>
      </c>
      <c r="O76" s="660">
        <v>0</v>
      </c>
      <c r="P76" s="660">
        <v>18087939</v>
      </c>
      <c r="Q76" t="s">
        <v>714</v>
      </c>
      <c r="R76" t="s">
        <v>713</v>
      </c>
      <c r="S76" t="s">
        <v>1672</v>
      </c>
      <c r="T76" t="s">
        <v>2347</v>
      </c>
      <c r="U76" t="s">
        <v>2423</v>
      </c>
    </row>
    <row r="77" spans="1:22" x14ac:dyDescent="0.2">
      <c r="A77" t="s">
        <v>3312</v>
      </c>
      <c r="B77" s="137" t="s">
        <v>214</v>
      </c>
      <c r="C77" s="137" t="s">
        <v>213</v>
      </c>
      <c r="D77" s="660">
        <v>113489995</v>
      </c>
      <c r="E77" s="660">
        <v>0</v>
      </c>
      <c r="F77" s="660">
        <v>1546759</v>
      </c>
      <c r="G77" s="660">
        <v>372838</v>
      </c>
      <c r="H77" s="660">
        <v>0</v>
      </c>
      <c r="I77" s="660">
        <v>372838</v>
      </c>
      <c r="J77" s="660">
        <v>0</v>
      </c>
      <c r="K77" s="660">
        <v>0</v>
      </c>
      <c r="L77" s="660">
        <v>205871</v>
      </c>
      <c r="M77" s="660">
        <v>205871</v>
      </c>
      <c r="N77" s="660">
        <v>0</v>
      </c>
      <c r="O77" s="660">
        <v>0</v>
      </c>
      <c r="P77" s="660">
        <v>111364527</v>
      </c>
      <c r="Q77" t="s">
        <v>679</v>
      </c>
      <c r="R77" t="s">
        <v>717</v>
      </c>
      <c r="S77" t="s">
        <v>1674</v>
      </c>
      <c r="T77" t="s">
        <v>2350</v>
      </c>
      <c r="U77" t="s">
        <v>2424</v>
      </c>
    </row>
    <row r="78" spans="1:22" x14ac:dyDescent="0.2">
      <c r="A78" t="s">
        <v>3311</v>
      </c>
      <c r="B78" s="137" t="s">
        <v>1030</v>
      </c>
      <c r="C78" s="137" t="s">
        <v>1036</v>
      </c>
      <c r="D78" s="660">
        <v>89938707</v>
      </c>
      <c r="E78" s="660">
        <v>0</v>
      </c>
      <c r="F78" s="660">
        <v>383723</v>
      </c>
      <c r="G78" s="660">
        <v>627908</v>
      </c>
      <c r="H78" s="660">
        <v>0</v>
      </c>
      <c r="I78" s="660">
        <v>627908</v>
      </c>
      <c r="J78" s="660">
        <v>0</v>
      </c>
      <c r="K78" s="660">
        <v>110464</v>
      </c>
      <c r="L78" s="660">
        <v>792367</v>
      </c>
      <c r="M78" s="660">
        <v>792367</v>
      </c>
      <c r="N78" s="660">
        <v>0</v>
      </c>
      <c r="O78" s="660">
        <v>0</v>
      </c>
      <c r="P78" s="660">
        <v>88024245</v>
      </c>
      <c r="Q78" t="s">
        <v>669</v>
      </c>
      <c r="R78" t="s">
        <v>1008</v>
      </c>
      <c r="S78" t="s">
        <v>669</v>
      </c>
      <c r="T78" t="s">
        <v>2344</v>
      </c>
      <c r="U78" t="s">
        <v>2425</v>
      </c>
    </row>
    <row r="79" spans="1:22" x14ac:dyDescent="0.2">
      <c r="A79" t="s">
        <v>3311</v>
      </c>
      <c r="B79" s="137" t="s">
        <v>216</v>
      </c>
      <c r="C79" s="137" t="s">
        <v>215</v>
      </c>
      <c r="D79" s="660">
        <v>40835293</v>
      </c>
      <c r="E79" s="660">
        <v>0</v>
      </c>
      <c r="F79" s="660">
        <v>278159</v>
      </c>
      <c r="G79" s="660">
        <v>161719</v>
      </c>
      <c r="H79" s="660">
        <v>0</v>
      </c>
      <c r="I79" s="660">
        <v>161719</v>
      </c>
      <c r="J79" s="660">
        <v>0</v>
      </c>
      <c r="K79" s="660">
        <v>0</v>
      </c>
      <c r="L79" s="660">
        <v>1143053</v>
      </c>
      <c r="M79" s="660">
        <v>1143053</v>
      </c>
      <c r="N79" s="660">
        <v>0</v>
      </c>
      <c r="O79" s="660">
        <v>0</v>
      </c>
      <c r="P79" s="660">
        <v>39252362</v>
      </c>
      <c r="Q79" t="s">
        <v>703</v>
      </c>
      <c r="R79" t="s">
        <v>702</v>
      </c>
      <c r="S79" t="s">
        <v>1672</v>
      </c>
      <c r="T79" t="s">
        <v>2346</v>
      </c>
      <c r="U79" t="s">
        <v>2426</v>
      </c>
      <c r="V79" t="s">
        <v>3305</v>
      </c>
    </row>
    <row r="80" spans="1:22" x14ac:dyDescent="0.2">
      <c r="A80" t="s">
        <v>3312</v>
      </c>
      <c r="B80" s="137" t="s">
        <v>218</v>
      </c>
      <c r="C80" s="137" t="s">
        <v>217</v>
      </c>
      <c r="D80" s="660">
        <v>75758752</v>
      </c>
      <c r="E80" s="660">
        <v>0</v>
      </c>
      <c r="F80" s="660">
        <v>48499</v>
      </c>
      <c r="G80" s="660">
        <v>395964</v>
      </c>
      <c r="H80" s="660">
        <v>0</v>
      </c>
      <c r="I80" s="660">
        <v>395964</v>
      </c>
      <c r="J80" s="660">
        <v>0</v>
      </c>
      <c r="K80" s="660">
        <v>71569</v>
      </c>
      <c r="L80" s="660">
        <v>0</v>
      </c>
      <c r="M80" s="660">
        <v>0</v>
      </c>
      <c r="N80" s="660">
        <v>0</v>
      </c>
      <c r="O80" s="660">
        <v>0</v>
      </c>
      <c r="P80" s="660">
        <v>75242720</v>
      </c>
      <c r="Q80" t="s">
        <v>679</v>
      </c>
      <c r="R80" t="s">
        <v>678</v>
      </c>
      <c r="S80" t="s">
        <v>1674</v>
      </c>
      <c r="T80" t="s">
        <v>2348</v>
      </c>
      <c r="U80" t="s">
        <v>2427</v>
      </c>
    </row>
    <row r="81" spans="1:22" x14ac:dyDescent="0.2">
      <c r="A81" t="s">
        <v>3312</v>
      </c>
      <c r="B81" s="137" t="s">
        <v>220</v>
      </c>
      <c r="C81" s="137" t="s">
        <v>219</v>
      </c>
      <c r="D81" s="660">
        <v>104164686</v>
      </c>
      <c r="E81" s="660">
        <v>0</v>
      </c>
      <c r="F81" s="660">
        <v>1258002</v>
      </c>
      <c r="G81" s="660">
        <v>582982</v>
      </c>
      <c r="H81" s="660">
        <v>0</v>
      </c>
      <c r="I81" s="660">
        <v>582982</v>
      </c>
      <c r="J81" s="660">
        <v>0</v>
      </c>
      <c r="K81" s="660">
        <v>0</v>
      </c>
      <c r="L81" s="660">
        <v>194972</v>
      </c>
      <c r="M81" s="660">
        <v>194972</v>
      </c>
      <c r="N81" s="660">
        <v>0</v>
      </c>
      <c r="O81" s="660">
        <v>0</v>
      </c>
      <c r="P81" s="660">
        <v>102128730</v>
      </c>
      <c r="Q81" t="s">
        <v>669</v>
      </c>
      <c r="R81" t="s">
        <v>725</v>
      </c>
      <c r="S81" t="s">
        <v>669</v>
      </c>
      <c r="T81" t="s">
        <v>782</v>
      </c>
      <c r="U81" t="s">
        <v>2428</v>
      </c>
    </row>
    <row r="82" spans="1:22" x14ac:dyDescent="0.2">
      <c r="A82" t="s">
        <v>3311</v>
      </c>
      <c r="B82" s="137" t="s">
        <v>222</v>
      </c>
      <c r="C82" s="137" t="s">
        <v>221</v>
      </c>
      <c r="D82" s="660">
        <v>126027965</v>
      </c>
      <c r="E82" s="660">
        <v>0</v>
      </c>
      <c r="F82" s="660">
        <v>751552</v>
      </c>
      <c r="G82" s="660">
        <v>492258</v>
      </c>
      <c r="H82" s="660">
        <v>0</v>
      </c>
      <c r="I82" s="660">
        <v>492258</v>
      </c>
      <c r="J82" s="660">
        <v>0</v>
      </c>
      <c r="K82" s="660">
        <v>0</v>
      </c>
      <c r="L82" s="660">
        <v>0</v>
      </c>
      <c r="M82" s="660">
        <v>0</v>
      </c>
      <c r="N82" s="660">
        <v>0</v>
      </c>
      <c r="O82" s="660">
        <v>0</v>
      </c>
      <c r="P82" s="660">
        <v>124784155</v>
      </c>
      <c r="Q82" t="s">
        <v>686</v>
      </c>
      <c r="R82" t="s">
        <v>670</v>
      </c>
      <c r="S82" t="s">
        <v>1673</v>
      </c>
      <c r="T82" t="s">
        <v>2343</v>
      </c>
      <c r="U82" t="s">
        <v>2429</v>
      </c>
      <c r="V82" t="s">
        <v>3305</v>
      </c>
    </row>
    <row r="83" spans="1:22" x14ac:dyDescent="0.2">
      <c r="A83" t="s">
        <v>3312</v>
      </c>
      <c r="B83" s="137" t="s">
        <v>224</v>
      </c>
      <c r="C83" s="137" t="s">
        <v>223</v>
      </c>
      <c r="D83" s="660">
        <v>23540299</v>
      </c>
      <c r="E83" s="660">
        <v>8553</v>
      </c>
      <c r="F83" s="660">
        <v>0</v>
      </c>
      <c r="G83" s="660">
        <v>96579</v>
      </c>
      <c r="H83" s="660">
        <v>0</v>
      </c>
      <c r="I83" s="660">
        <v>96579</v>
      </c>
      <c r="J83" s="660">
        <v>0</v>
      </c>
      <c r="K83" s="660">
        <v>164445</v>
      </c>
      <c r="L83" s="660">
        <v>1126835</v>
      </c>
      <c r="M83" s="660">
        <v>1126835</v>
      </c>
      <c r="N83" s="660">
        <v>0</v>
      </c>
      <c r="O83" s="660">
        <v>0</v>
      </c>
      <c r="P83" s="660">
        <v>22160993</v>
      </c>
      <c r="Q83" t="s">
        <v>716</v>
      </c>
      <c r="R83" t="s">
        <v>715</v>
      </c>
      <c r="S83" t="s">
        <v>1672</v>
      </c>
      <c r="T83" t="s">
        <v>2345</v>
      </c>
      <c r="U83" t="s">
        <v>2430</v>
      </c>
    </row>
    <row r="84" spans="1:22" x14ac:dyDescent="0.2">
      <c r="A84" t="s">
        <v>3311</v>
      </c>
      <c r="B84" s="137" t="s">
        <v>226</v>
      </c>
      <c r="C84" s="137" t="s">
        <v>225</v>
      </c>
      <c r="D84" s="660">
        <v>33955793</v>
      </c>
      <c r="E84" s="660">
        <v>67093</v>
      </c>
      <c r="F84" s="660">
        <v>0</v>
      </c>
      <c r="G84" s="660">
        <v>252095</v>
      </c>
      <c r="H84" s="660">
        <v>0</v>
      </c>
      <c r="I84" s="660">
        <v>252095</v>
      </c>
      <c r="J84" s="660">
        <v>0</v>
      </c>
      <c r="K84" s="660">
        <v>1118811</v>
      </c>
      <c r="L84" s="660">
        <v>557441</v>
      </c>
      <c r="M84" s="660">
        <v>453884</v>
      </c>
      <c r="N84" s="660">
        <v>103557</v>
      </c>
      <c r="O84" s="660">
        <v>0</v>
      </c>
      <c r="P84" s="660">
        <v>32094539</v>
      </c>
      <c r="Q84" t="s">
        <v>691</v>
      </c>
      <c r="R84" t="s">
        <v>687</v>
      </c>
      <c r="S84" t="s">
        <v>1672</v>
      </c>
      <c r="T84" t="s">
        <v>2344</v>
      </c>
      <c r="U84" t="s">
        <v>2431</v>
      </c>
    </row>
    <row r="85" spans="1:22" x14ac:dyDescent="0.2">
      <c r="A85" t="s">
        <v>3311</v>
      </c>
      <c r="B85" s="137" t="s">
        <v>228</v>
      </c>
      <c r="C85" s="137" t="s">
        <v>227</v>
      </c>
      <c r="D85" s="660">
        <v>26247380</v>
      </c>
      <c r="E85" s="660">
        <v>54093</v>
      </c>
      <c r="F85" s="660">
        <v>0</v>
      </c>
      <c r="G85" s="660">
        <v>156473</v>
      </c>
      <c r="H85" s="660">
        <v>0</v>
      </c>
      <c r="I85" s="660">
        <v>156473</v>
      </c>
      <c r="J85" s="660">
        <v>0</v>
      </c>
      <c r="K85" s="660">
        <v>23136</v>
      </c>
      <c r="L85" s="660">
        <v>51272</v>
      </c>
      <c r="M85" s="660">
        <v>51272</v>
      </c>
      <c r="N85" s="660">
        <v>0</v>
      </c>
      <c r="O85" s="660">
        <v>0</v>
      </c>
      <c r="P85" s="660">
        <v>26070592</v>
      </c>
      <c r="Q85" t="s">
        <v>684</v>
      </c>
      <c r="R85" t="s">
        <v>683</v>
      </c>
      <c r="S85" t="s">
        <v>1672</v>
      </c>
      <c r="T85" t="s">
        <v>2346</v>
      </c>
      <c r="U85" t="s">
        <v>2432</v>
      </c>
    </row>
    <row r="86" spans="1:22" x14ac:dyDescent="0.2">
      <c r="A86" t="s">
        <v>3311</v>
      </c>
      <c r="B86" s="137" t="s">
        <v>230</v>
      </c>
      <c r="C86" s="137" t="s">
        <v>229</v>
      </c>
      <c r="D86" s="660">
        <v>41982903</v>
      </c>
      <c r="E86" s="660">
        <v>0</v>
      </c>
      <c r="F86" s="660">
        <v>173505</v>
      </c>
      <c r="G86" s="660">
        <v>198579</v>
      </c>
      <c r="H86" s="660">
        <v>0</v>
      </c>
      <c r="I86" s="660">
        <v>198579</v>
      </c>
      <c r="J86" s="660">
        <v>0</v>
      </c>
      <c r="K86" s="660">
        <v>0</v>
      </c>
      <c r="L86" s="660">
        <v>318360</v>
      </c>
      <c r="M86" s="660">
        <v>318360</v>
      </c>
      <c r="N86" s="660">
        <v>0</v>
      </c>
      <c r="O86" s="660">
        <v>0</v>
      </c>
      <c r="P86" s="660">
        <v>41292459</v>
      </c>
      <c r="Q86" t="s">
        <v>692</v>
      </c>
      <c r="R86" t="s">
        <v>676</v>
      </c>
      <c r="S86" t="s">
        <v>1672</v>
      </c>
      <c r="T86" t="s">
        <v>2345</v>
      </c>
      <c r="U86" t="s">
        <v>2433</v>
      </c>
    </row>
    <row r="87" spans="1:22" x14ac:dyDescent="0.2">
      <c r="A87" t="s">
        <v>3311</v>
      </c>
      <c r="B87" s="137" t="s">
        <v>232</v>
      </c>
      <c r="C87" s="137" t="s">
        <v>231</v>
      </c>
      <c r="D87" s="660">
        <v>39964190</v>
      </c>
      <c r="E87" s="660">
        <v>0</v>
      </c>
      <c r="F87" s="660">
        <v>203988</v>
      </c>
      <c r="G87" s="660">
        <v>256135</v>
      </c>
      <c r="H87" s="660">
        <v>0</v>
      </c>
      <c r="I87" s="660">
        <v>256135</v>
      </c>
      <c r="J87" s="660">
        <v>0</v>
      </c>
      <c r="K87" s="660">
        <v>0</v>
      </c>
      <c r="L87" s="660">
        <v>6610436</v>
      </c>
      <c r="M87" s="660">
        <v>6389936</v>
      </c>
      <c r="N87" s="660">
        <v>220500</v>
      </c>
      <c r="O87" s="660">
        <v>0</v>
      </c>
      <c r="P87" s="660">
        <v>32893631</v>
      </c>
      <c r="Q87" t="s">
        <v>690</v>
      </c>
      <c r="R87" t="s">
        <v>676</v>
      </c>
      <c r="S87" t="s">
        <v>1672</v>
      </c>
      <c r="T87" t="s">
        <v>2347</v>
      </c>
      <c r="U87" t="s">
        <v>2434</v>
      </c>
    </row>
    <row r="88" spans="1:22" x14ac:dyDescent="0.2">
      <c r="A88" t="s">
        <v>3311</v>
      </c>
      <c r="B88" s="137" t="s">
        <v>234</v>
      </c>
      <c r="C88" s="137" t="s">
        <v>233</v>
      </c>
      <c r="D88" s="660">
        <v>89992893</v>
      </c>
      <c r="E88" s="660">
        <v>975553</v>
      </c>
      <c r="F88" s="660">
        <v>0</v>
      </c>
      <c r="G88" s="660">
        <v>446485</v>
      </c>
      <c r="H88" s="660">
        <v>0</v>
      </c>
      <c r="I88" s="660">
        <v>446485</v>
      </c>
      <c r="J88" s="660">
        <v>0</v>
      </c>
      <c r="K88" s="660">
        <v>1077710</v>
      </c>
      <c r="L88" s="660">
        <v>5624643</v>
      </c>
      <c r="M88" s="660">
        <v>5624643</v>
      </c>
      <c r="N88" s="660">
        <v>0</v>
      </c>
      <c r="O88" s="660">
        <v>0</v>
      </c>
      <c r="P88" s="660">
        <v>83819608</v>
      </c>
      <c r="Q88" t="s">
        <v>669</v>
      </c>
      <c r="R88" t="s">
        <v>723</v>
      </c>
      <c r="S88" t="s">
        <v>669</v>
      </c>
      <c r="T88" t="s">
        <v>2350</v>
      </c>
      <c r="U88" t="s">
        <v>2435</v>
      </c>
    </row>
    <row r="89" spans="1:22" x14ac:dyDescent="0.2">
      <c r="A89" t="s">
        <v>3311</v>
      </c>
      <c r="B89" s="137" t="s">
        <v>236</v>
      </c>
      <c r="C89" s="137" t="s">
        <v>235</v>
      </c>
      <c r="D89" s="660">
        <v>54171868</v>
      </c>
      <c r="E89" s="660">
        <v>0</v>
      </c>
      <c r="F89" s="660">
        <v>242370</v>
      </c>
      <c r="G89" s="660">
        <v>167385</v>
      </c>
      <c r="H89" s="660">
        <v>0</v>
      </c>
      <c r="I89" s="660">
        <v>167385</v>
      </c>
      <c r="J89" s="660">
        <v>0</v>
      </c>
      <c r="K89" s="660">
        <v>0</v>
      </c>
      <c r="L89" s="660">
        <v>0</v>
      </c>
      <c r="M89" s="660">
        <v>0</v>
      </c>
      <c r="N89" s="660">
        <v>0</v>
      </c>
      <c r="O89" s="660">
        <v>0</v>
      </c>
      <c r="P89" s="660">
        <v>53762113</v>
      </c>
      <c r="Q89" t="s">
        <v>707</v>
      </c>
      <c r="R89" t="s">
        <v>706</v>
      </c>
      <c r="S89" t="s">
        <v>1672</v>
      </c>
      <c r="T89" t="s">
        <v>2348</v>
      </c>
      <c r="U89" t="s">
        <v>2436</v>
      </c>
    </row>
    <row r="90" spans="1:22" x14ac:dyDescent="0.2">
      <c r="A90" t="s">
        <v>3311</v>
      </c>
      <c r="B90" s="137" t="s">
        <v>1031</v>
      </c>
      <c r="C90" s="137" t="s">
        <v>1037</v>
      </c>
      <c r="D90" s="660">
        <v>85454562</v>
      </c>
      <c r="E90" s="660">
        <v>950960</v>
      </c>
      <c r="F90" s="660">
        <v>0</v>
      </c>
      <c r="G90" s="660">
        <v>465342</v>
      </c>
      <c r="H90" s="660">
        <v>0</v>
      </c>
      <c r="I90" s="660">
        <v>465342</v>
      </c>
      <c r="J90" s="660">
        <v>0</v>
      </c>
      <c r="K90" s="660">
        <v>373127</v>
      </c>
      <c r="L90" s="660">
        <v>1277110</v>
      </c>
      <c r="M90" s="660">
        <v>1277110</v>
      </c>
      <c r="N90" s="660">
        <v>0</v>
      </c>
      <c r="O90" s="660">
        <v>0</v>
      </c>
      <c r="P90" s="660">
        <v>84289943</v>
      </c>
      <c r="Q90" t="s">
        <v>696</v>
      </c>
      <c r="R90" t="s">
        <v>676</v>
      </c>
      <c r="S90" t="s">
        <v>1672</v>
      </c>
      <c r="T90" t="s">
        <v>2345</v>
      </c>
      <c r="U90" t="s">
        <v>2437</v>
      </c>
    </row>
    <row r="91" spans="1:22" x14ac:dyDescent="0.2">
      <c r="A91" t="s">
        <v>3311</v>
      </c>
      <c r="B91" s="137" t="s">
        <v>238</v>
      </c>
      <c r="C91" s="137" t="s">
        <v>237</v>
      </c>
      <c r="D91" s="660">
        <v>30380877</v>
      </c>
      <c r="E91" s="660">
        <v>0</v>
      </c>
      <c r="F91" s="660">
        <v>0</v>
      </c>
      <c r="G91" s="660">
        <v>125338</v>
      </c>
      <c r="H91" s="660">
        <v>0</v>
      </c>
      <c r="I91" s="660">
        <v>125338</v>
      </c>
      <c r="J91" s="660">
        <v>0</v>
      </c>
      <c r="K91" s="660">
        <v>0</v>
      </c>
      <c r="L91" s="660">
        <v>0</v>
      </c>
      <c r="M91" s="660">
        <v>0</v>
      </c>
      <c r="N91" s="660">
        <v>0</v>
      </c>
      <c r="O91" s="660">
        <v>0</v>
      </c>
      <c r="P91" s="660">
        <v>30255539</v>
      </c>
      <c r="Q91" t="s">
        <v>695</v>
      </c>
      <c r="R91" t="s">
        <v>694</v>
      </c>
      <c r="S91" t="s">
        <v>1672</v>
      </c>
      <c r="T91" t="s">
        <v>2346</v>
      </c>
      <c r="U91" t="s">
        <v>2438</v>
      </c>
    </row>
    <row r="92" spans="1:22" x14ac:dyDescent="0.2">
      <c r="A92" t="s">
        <v>3311</v>
      </c>
      <c r="B92" s="137" t="s">
        <v>240</v>
      </c>
      <c r="C92" s="137" t="s">
        <v>239</v>
      </c>
      <c r="D92" s="660">
        <v>54927137</v>
      </c>
      <c r="E92" s="660">
        <v>0</v>
      </c>
      <c r="F92" s="660">
        <v>143547</v>
      </c>
      <c r="G92" s="660">
        <v>143419</v>
      </c>
      <c r="H92" s="660">
        <v>0</v>
      </c>
      <c r="I92" s="660">
        <v>143419</v>
      </c>
      <c r="J92" s="660">
        <v>0</v>
      </c>
      <c r="K92" s="660">
        <v>0</v>
      </c>
      <c r="L92" s="660">
        <v>0</v>
      </c>
      <c r="M92" s="660">
        <v>0</v>
      </c>
      <c r="N92" s="660">
        <v>0</v>
      </c>
      <c r="O92" s="660">
        <v>0</v>
      </c>
      <c r="P92" s="660">
        <v>54640171</v>
      </c>
      <c r="Q92" t="s">
        <v>684</v>
      </c>
      <c r="R92" t="s">
        <v>683</v>
      </c>
      <c r="S92" t="s">
        <v>1672</v>
      </c>
      <c r="T92" t="s">
        <v>2346</v>
      </c>
      <c r="U92" t="s">
        <v>2439</v>
      </c>
    </row>
    <row r="93" spans="1:22" x14ac:dyDescent="0.2">
      <c r="A93" t="s">
        <v>3311</v>
      </c>
      <c r="B93" s="137" t="s">
        <v>242</v>
      </c>
      <c r="C93" s="137" t="s">
        <v>241</v>
      </c>
      <c r="D93" s="660">
        <v>19010867</v>
      </c>
      <c r="E93" s="660">
        <v>0</v>
      </c>
      <c r="F93" s="660">
        <v>168851</v>
      </c>
      <c r="G93" s="660">
        <v>127512</v>
      </c>
      <c r="H93" s="660">
        <v>0</v>
      </c>
      <c r="I93" s="660">
        <v>127512</v>
      </c>
      <c r="J93" s="660">
        <v>0</v>
      </c>
      <c r="K93" s="660">
        <v>0</v>
      </c>
      <c r="L93" s="660">
        <v>26681</v>
      </c>
      <c r="M93" s="660">
        <v>26681</v>
      </c>
      <c r="N93" s="660">
        <v>0</v>
      </c>
      <c r="O93" s="660">
        <v>0</v>
      </c>
      <c r="P93" s="660">
        <v>18687823</v>
      </c>
      <c r="Q93" t="s">
        <v>711</v>
      </c>
      <c r="R93" t="s">
        <v>676</v>
      </c>
      <c r="S93" t="s">
        <v>1672</v>
      </c>
      <c r="T93" t="s">
        <v>2349</v>
      </c>
      <c r="U93" t="s">
        <v>2440</v>
      </c>
    </row>
    <row r="94" spans="1:22" x14ac:dyDescent="0.2">
      <c r="A94" t="s">
        <v>3311</v>
      </c>
      <c r="B94" s="137" t="s">
        <v>244</v>
      </c>
      <c r="C94" s="137" t="s">
        <v>243</v>
      </c>
      <c r="D94" s="660">
        <v>57002552</v>
      </c>
      <c r="E94" s="660">
        <v>0</v>
      </c>
      <c r="F94" s="660">
        <v>279122</v>
      </c>
      <c r="G94" s="660">
        <v>181065</v>
      </c>
      <c r="H94" s="660">
        <v>0</v>
      </c>
      <c r="I94" s="660">
        <v>181065</v>
      </c>
      <c r="J94" s="660">
        <v>0</v>
      </c>
      <c r="K94" s="660">
        <v>0</v>
      </c>
      <c r="L94" s="660">
        <v>14845</v>
      </c>
      <c r="M94" s="660">
        <v>14845</v>
      </c>
      <c r="N94" s="660">
        <v>0</v>
      </c>
      <c r="O94" s="660">
        <v>0</v>
      </c>
      <c r="P94" s="660">
        <v>56527520</v>
      </c>
      <c r="Q94" t="s">
        <v>681</v>
      </c>
      <c r="R94" t="s">
        <v>676</v>
      </c>
      <c r="S94" t="s">
        <v>1672</v>
      </c>
      <c r="T94" t="s">
        <v>2346</v>
      </c>
      <c r="U94" t="s">
        <v>2441</v>
      </c>
    </row>
    <row r="95" spans="1:22" x14ac:dyDescent="0.2">
      <c r="A95" t="s">
        <v>3311</v>
      </c>
      <c r="B95" s="137" t="s">
        <v>246</v>
      </c>
      <c r="C95" s="137" t="s">
        <v>245</v>
      </c>
      <c r="D95" s="660">
        <v>99775490</v>
      </c>
      <c r="E95" s="660">
        <v>0</v>
      </c>
      <c r="F95" s="660">
        <v>1469078</v>
      </c>
      <c r="G95" s="660">
        <v>315076</v>
      </c>
      <c r="H95" s="660">
        <v>0</v>
      </c>
      <c r="I95" s="660">
        <v>315076</v>
      </c>
      <c r="J95" s="660">
        <v>0</v>
      </c>
      <c r="K95" s="660">
        <v>0</v>
      </c>
      <c r="L95" s="660">
        <v>0</v>
      </c>
      <c r="M95" s="660">
        <v>0</v>
      </c>
      <c r="N95" s="660">
        <v>0</v>
      </c>
      <c r="O95" s="660">
        <v>0</v>
      </c>
      <c r="P95" s="660">
        <v>97991336</v>
      </c>
      <c r="Q95" t="s">
        <v>686</v>
      </c>
      <c r="R95" t="s">
        <v>670</v>
      </c>
      <c r="S95" t="s">
        <v>1673</v>
      </c>
      <c r="T95" t="s">
        <v>2343</v>
      </c>
      <c r="U95" t="s">
        <v>2442</v>
      </c>
    </row>
    <row r="96" spans="1:22" x14ac:dyDescent="0.2">
      <c r="A96" t="s">
        <v>3311</v>
      </c>
      <c r="B96" s="137" t="s">
        <v>248</v>
      </c>
      <c r="C96" s="137" t="s">
        <v>247</v>
      </c>
      <c r="D96" s="660">
        <v>31752650</v>
      </c>
      <c r="E96" s="660">
        <v>0</v>
      </c>
      <c r="F96" s="660">
        <v>177947</v>
      </c>
      <c r="G96" s="660">
        <v>176384</v>
      </c>
      <c r="H96" s="660">
        <v>0</v>
      </c>
      <c r="I96" s="660">
        <v>176384</v>
      </c>
      <c r="J96" s="660">
        <v>0</v>
      </c>
      <c r="K96" s="660">
        <v>0</v>
      </c>
      <c r="L96" s="660">
        <v>0</v>
      </c>
      <c r="M96" s="660">
        <v>0</v>
      </c>
      <c r="N96" s="660">
        <v>0</v>
      </c>
      <c r="O96" s="660">
        <v>0</v>
      </c>
      <c r="P96" s="660">
        <v>31398319</v>
      </c>
      <c r="Q96" t="s">
        <v>701</v>
      </c>
      <c r="R96" t="s">
        <v>700</v>
      </c>
      <c r="S96" t="s">
        <v>1672</v>
      </c>
      <c r="T96" t="s">
        <v>2345</v>
      </c>
      <c r="U96" t="s">
        <v>2443</v>
      </c>
    </row>
    <row r="97" spans="1:22" x14ac:dyDescent="0.2">
      <c r="A97" t="s">
        <v>3311</v>
      </c>
      <c r="B97" s="137" t="s">
        <v>249</v>
      </c>
      <c r="C97" s="137" t="s">
        <v>832</v>
      </c>
      <c r="D97" s="660">
        <v>20968106</v>
      </c>
      <c r="E97" s="660">
        <v>0</v>
      </c>
      <c r="F97" s="660">
        <v>43755</v>
      </c>
      <c r="G97" s="660">
        <v>79692</v>
      </c>
      <c r="H97" s="660">
        <v>0</v>
      </c>
      <c r="I97" s="660">
        <v>79692</v>
      </c>
      <c r="J97" s="660">
        <v>0</v>
      </c>
      <c r="K97" s="660">
        <v>0</v>
      </c>
      <c r="L97" s="660">
        <v>0</v>
      </c>
      <c r="M97" s="660">
        <v>0</v>
      </c>
      <c r="N97" s="660">
        <v>0</v>
      </c>
      <c r="O97" s="660">
        <v>0</v>
      </c>
      <c r="P97" s="660">
        <v>20844659</v>
      </c>
      <c r="Q97" t="s">
        <v>681</v>
      </c>
      <c r="R97" t="s">
        <v>676</v>
      </c>
      <c r="S97" t="s">
        <v>1672</v>
      </c>
      <c r="T97" t="s">
        <v>2346</v>
      </c>
      <c r="U97" t="s">
        <v>2444</v>
      </c>
    </row>
    <row r="98" spans="1:22" x14ac:dyDescent="0.2">
      <c r="A98" t="s">
        <v>3311</v>
      </c>
      <c r="B98" s="137" t="s">
        <v>251</v>
      </c>
      <c r="C98" s="137" t="s">
        <v>250</v>
      </c>
      <c r="D98" s="660">
        <v>20587515</v>
      </c>
      <c r="E98" s="660">
        <v>85173</v>
      </c>
      <c r="F98" s="660">
        <v>0</v>
      </c>
      <c r="G98" s="660">
        <v>130561</v>
      </c>
      <c r="H98" s="660">
        <v>0</v>
      </c>
      <c r="I98" s="660">
        <v>130561</v>
      </c>
      <c r="J98" s="660">
        <v>0</v>
      </c>
      <c r="K98" s="660">
        <v>0</v>
      </c>
      <c r="L98" s="660">
        <v>0</v>
      </c>
      <c r="M98" s="660">
        <v>0</v>
      </c>
      <c r="N98" s="660">
        <v>0</v>
      </c>
      <c r="O98" s="660">
        <v>0</v>
      </c>
      <c r="P98" s="660">
        <v>20542127</v>
      </c>
      <c r="Q98" t="s">
        <v>714</v>
      </c>
      <c r="R98" t="s">
        <v>713</v>
      </c>
      <c r="S98" t="s">
        <v>1672</v>
      </c>
      <c r="T98" t="s">
        <v>2347</v>
      </c>
      <c r="U98" t="s">
        <v>2445</v>
      </c>
    </row>
    <row r="99" spans="1:22" x14ac:dyDescent="0.2">
      <c r="A99" t="s">
        <v>3311</v>
      </c>
      <c r="B99" s="137" t="s">
        <v>253</v>
      </c>
      <c r="C99" s="137" t="s">
        <v>252</v>
      </c>
      <c r="D99" s="660">
        <v>73090864</v>
      </c>
      <c r="E99" s="660">
        <v>0</v>
      </c>
      <c r="F99" s="660">
        <v>1672068</v>
      </c>
      <c r="G99" s="660">
        <v>211653</v>
      </c>
      <c r="H99" s="660">
        <v>0</v>
      </c>
      <c r="I99" s="660">
        <v>211653</v>
      </c>
      <c r="J99" s="660">
        <v>0</v>
      </c>
      <c r="K99" s="660">
        <v>0</v>
      </c>
      <c r="L99" s="660">
        <v>0</v>
      </c>
      <c r="M99" s="660">
        <v>0</v>
      </c>
      <c r="N99" s="660">
        <v>0</v>
      </c>
      <c r="O99" s="660">
        <v>0</v>
      </c>
      <c r="P99" s="660">
        <v>71207143</v>
      </c>
      <c r="Q99" t="s">
        <v>691</v>
      </c>
      <c r="R99" t="s">
        <v>687</v>
      </c>
      <c r="S99" t="s">
        <v>1672</v>
      </c>
      <c r="T99" t="s">
        <v>2344</v>
      </c>
      <c r="U99" t="s">
        <v>2446</v>
      </c>
    </row>
    <row r="100" spans="1:22" x14ac:dyDescent="0.2">
      <c r="A100" t="s">
        <v>3311</v>
      </c>
      <c r="B100" s="137" t="s">
        <v>255</v>
      </c>
      <c r="C100" s="137" t="s">
        <v>254</v>
      </c>
      <c r="D100" s="660">
        <v>32682504</v>
      </c>
      <c r="E100" s="660">
        <v>132027</v>
      </c>
      <c r="F100" s="660">
        <v>0</v>
      </c>
      <c r="G100" s="660">
        <v>138232</v>
      </c>
      <c r="H100" s="660">
        <v>0</v>
      </c>
      <c r="I100" s="660">
        <v>138232</v>
      </c>
      <c r="J100" s="660">
        <v>0</v>
      </c>
      <c r="K100" s="660">
        <v>548719</v>
      </c>
      <c r="L100" s="660">
        <v>83326</v>
      </c>
      <c r="M100" s="660">
        <v>83326</v>
      </c>
      <c r="N100" s="660">
        <v>0</v>
      </c>
      <c r="O100" s="660">
        <v>0</v>
      </c>
      <c r="P100" s="660">
        <v>32044254</v>
      </c>
      <c r="Q100" t="s">
        <v>684</v>
      </c>
      <c r="R100" t="s">
        <v>683</v>
      </c>
      <c r="S100" t="s">
        <v>1672</v>
      </c>
      <c r="T100" t="s">
        <v>2346</v>
      </c>
      <c r="U100" t="s">
        <v>2447</v>
      </c>
    </row>
    <row r="101" spans="1:22" x14ac:dyDescent="0.2">
      <c r="A101" t="s">
        <v>3311</v>
      </c>
      <c r="B101" s="137" t="s">
        <v>257</v>
      </c>
      <c r="C101" s="137" t="s">
        <v>256</v>
      </c>
      <c r="D101" s="660">
        <v>24943477</v>
      </c>
      <c r="E101" s="660">
        <v>0</v>
      </c>
      <c r="F101" s="660">
        <v>19946</v>
      </c>
      <c r="G101" s="660">
        <v>119468</v>
      </c>
      <c r="H101" s="660">
        <v>0</v>
      </c>
      <c r="I101" s="660">
        <v>119468</v>
      </c>
      <c r="J101" s="660">
        <v>0</v>
      </c>
      <c r="K101" s="660">
        <v>0</v>
      </c>
      <c r="L101" s="660">
        <v>1440353</v>
      </c>
      <c r="M101" s="660">
        <v>1440353</v>
      </c>
      <c r="N101" s="660">
        <v>0</v>
      </c>
      <c r="O101" s="660">
        <v>0</v>
      </c>
      <c r="P101" s="660">
        <v>23363710</v>
      </c>
      <c r="Q101" t="s">
        <v>716</v>
      </c>
      <c r="R101" t="s">
        <v>715</v>
      </c>
      <c r="S101" t="s">
        <v>1672</v>
      </c>
      <c r="T101" t="s">
        <v>2345</v>
      </c>
      <c r="U101" t="s">
        <v>2448</v>
      </c>
    </row>
    <row r="102" spans="1:22" x14ac:dyDescent="0.2">
      <c r="A102" t="s">
        <v>3311</v>
      </c>
      <c r="B102" s="137" t="s">
        <v>501</v>
      </c>
      <c r="C102" s="137" t="s">
        <v>1005</v>
      </c>
      <c r="D102" s="660">
        <v>23367544</v>
      </c>
      <c r="E102" s="660">
        <v>1376290</v>
      </c>
      <c r="F102" s="660">
        <v>0</v>
      </c>
      <c r="G102" s="660">
        <v>144688</v>
      </c>
      <c r="H102" s="660">
        <v>0</v>
      </c>
      <c r="I102" s="660">
        <v>144688</v>
      </c>
      <c r="J102" s="660">
        <v>0</v>
      </c>
      <c r="K102" s="660">
        <v>0</v>
      </c>
      <c r="L102" s="660">
        <v>0</v>
      </c>
      <c r="M102" s="660">
        <v>0</v>
      </c>
      <c r="N102" s="660">
        <v>0</v>
      </c>
      <c r="O102" s="660">
        <v>0</v>
      </c>
      <c r="P102" s="660">
        <v>24599146</v>
      </c>
      <c r="Q102" t="s">
        <v>703</v>
      </c>
      <c r="R102" t="s">
        <v>702</v>
      </c>
      <c r="S102" t="s">
        <v>1672</v>
      </c>
      <c r="T102" t="s">
        <v>2346</v>
      </c>
      <c r="U102" t="s">
        <v>2449</v>
      </c>
      <c r="V102" t="s">
        <v>3305</v>
      </c>
    </row>
    <row r="103" spans="1:22" x14ac:dyDescent="0.2">
      <c r="A103" t="s">
        <v>3311</v>
      </c>
      <c r="B103" s="137" t="s">
        <v>259</v>
      </c>
      <c r="C103" s="137" t="s">
        <v>258</v>
      </c>
      <c r="D103" s="660">
        <v>10618206</v>
      </c>
      <c r="E103" s="660">
        <v>0</v>
      </c>
      <c r="F103" s="660">
        <v>17203</v>
      </c>
      <c r="G103" s="660">
        <v>118381</v>
      </c>
      <c r="H103" s="660">
        <v>0</v>
      </c>
      <c r="I103" s="660">
        <v>118381</v>
      </c>
      <c r="J103" s="660">
        <v>0</v>
      </c>
      <c r="K103" s="660">
        <v>0</v>
      </c>
      <c r="L103" s="660">
        <v>128780</v>
      </c>
      <c r="M103" s="660">
        <v>128780</v>
      </c>
      <c r="N103" s="660">
        <v>0</v>
      </c>
      <c r="O103" s="660">
        <v>0</v>
      </c>
      <c r="P103" s="660">
        <v>10353842</v>
      </c>
      <c r="Q103" t="s">
        <v>704</v>
      </c>
      <c r="R103" t="s">
        <v>676</v>
      </c>
      <c r="S103" t="s">
        <v>1672</v>
      </c>
      <c r="T103" t="s">
        <v>2344</v>
      </c>
      <c r="U103" t="s">
        <v>2450</v>
      </c>
    </row>
    <row r="104" spans="1:22" x14ac:dyDescent="0.2">
      <c r="A104" t="s">
        <v>3311</v>
      </c>
      <c r="B104" s="137" t="s">
        <v>261</v>
      </c>
      <c r="C104" s="137" t="s">
        <v>260</v>
      </c>
      <c r="D104" s="660">
        <v>23061175</v>
      </c>
      <c r="E104" s="660">
        <v>0</v>
      </c>
      <c r="F104" s="660">
        <v>47114</v>
      </c>
      <c r="G104" s="660">
        <v>112260</v>
      </c>
      <c r="H104" s="660">
        <v>0</v>
      </c>
      <c r="I104" s="660">
        <v>112260</v>
      </c>
      <c r="J104" s="660">
        <v>0</v>
      </c>
      <c r="K104" s="660">
        <v>0</v>
      </c>
      <c r="L104" s="660">
        <v>113712</v>
      </c>
      <c r="M104" s="660">
        <v>113712</v>
      </c>
      <c r="N104" s="660">
        <v>0</v>
      </c>
      <c r="O104" s="660">
        <v>0</v>
      </c>
      <c r="P104" s="660">
        <v>22788089</v>
      </c>
      <c r="Q104" t="s">
        <v>674</v>
      </c>
      <c r="R104" t="s">
        <v>673</v>
      </c>
      <c r="S104" t="s">
        <v>1672</v>
      </c>
      <c r="T104" t="s">
        <v>2349</v>
      </c>
      <c r="U104" t="s">
        <v>2451</v>
      </c>
    </row>
    <row r="105" spans="1:22" x14ac:dyDescent="0.2">
      <c r="A105" t="s">
        <v>3312</v>
      </c>
      <c r="B105" s="137" t="s">
        <v>263</v>
      </c>
      <c r="C105" s="137" t="s">
        <v>262</v>
      </c>
      <c r="D105" s="660">
        <v>75488240</v>
      </c>
      <c r="E105" s="660">
        <v>0</v>
      </c>
      <c r="F105" s="660">
        <v>476528</v>
      </c>
      <c r="G105" s="660">
        <v>279131</v>
      </c>
      <c r="H105" s="660">
        <v>0</v>
      </c>
      <c r="I105" s="660">
        <v>279131</v>
      </c>
      <c r="J105" s="660">
        <v>0</v>
      </c>
      <c r="K105" s="660">
        <v>517898</v>
      </c>
      <c r="L105" s="660">
        <v>1212</v>
      </c>
      <c r="M105" s="660">
        <v>1212</v>
      </c>
      <c r="N105" s="660">
        <v>0</v>
      </c>
      <c r="O105" s="660">
        <v>0</v>
      </c>
      <c r="P105" s="660">
        <v>74213471</v>
      </c>
      <c r="Q105" t="s">
        <v>679</v>
      </c>
      <c r="R105" t="s">
        <v>708</v>
      </c>
      <c r="S105" t="s">
        <v>1674</v>
      </c>
      <c r="T105" t="s">
        <v>782</v>
      </c>
      <c r="U105" t="s">
        <v>2452</v>
      </c>
      <c r="V105" t="s">
        <v>3305</v>
      </c>
    </row>
    <row r="106" spans="1:22" x14ac:dyDescent="0.2">
      <c r="A106" t="s">
        <v>3311</v>
      </c>
      <c r="B106" s="137" t="s">
        <v>265</v>
      </c>
      <c r="C106" s="137" t="s">
        <v>264</v>
      </c>
      <c r="D106" s="660">
        <v>23804768</v>
      </c>
      <c r="E106" s="660">
        <v>0</v>
      </c>
      <c r="F106" s="660">
        <v>44368</v>
      </c>
      <c r="G106" s="660">
        <v>97833</v>
      </c>
      <c r="H106" s="660">
        <v>0</v>
      </c>
      <c r="I106" s="660">
        <v>97833</v>
      </c>
      <c r="J106" s="660">
        <v>0</v>
      </c>
      <c r="K106" s="660">
        <v>0</v>
      </c>
      <c r="L106" s="660">
        <v>439246</v>
      </c>
      <c r="M106" s="660">
        <v>102862</v>
      </c>
      <c r="N106" s="660">
        <v>336384</v>
      </c>
      <c r="O106" s="660">
        <v>0</v>
      </c>
      <c r="P106" s="660">
        <v>23223321</v>
      </c>
      <c r="Q106" t="s">
        <v>721</v>
      </c>
      <c r="R106" t="s">
        <v>720</v>
      </c>
      <c r="S106" t="s">
        <v>1672</v>
      </c>
      <c r="T106" t="s">
        <v>2347</v>
      </c>
      <c r="U106" t="s">
        <v>2453</v>
      </c>
    </row>
    <row r="107" spans="1:22" x14ac:dyDescent="0.2">
      <c r="A107" t="s">
        <v>3311</v>
      </c>
      <c r="B107" s="137" t="s">
        <v>267</v>
      </c>
      <c r="C107" s="137" t="s">
        <v>266</v>
      </c>
      <c r="D107" s="660">
        <v>50255632</v>
      </c>
      <c r="E107" s="660">
        <v>0</v>
      </c>
      <c r="F107" s="660">
        <v>198279</v>
      </c>
      <c r="G107" s="660">
        <v>170533</v>
      </c>
      <c r="H107" s="660">
        <v>0</v>
      </c>
      <c r="I107" s="660">
        <v>170533</v>
      </c>
      <c r="J107" s="660">
        <v>0</v>
      </c>
      <c r="K107" s="660">
        <v>0</v>
      </c>
      <c r="L107" s="660">
        <v>0</v>
      </c>
      <c r="M107" s="660">
        <v>0</v>
      </c>
      <c r="N107" s="660">
        <v>0</v>
      </c>
      <c r="O107" s="660">
        <v>0</v>
      </c>
      <c r="P107" s="660">
        <v>49886820</v>
      </c>
      <c r="Q107" t="s">
        <v>704</v>
      </c>
      <c r="R107" t="s">
        <v>676</v>
      </c>
      <c r="S107" t="s">
        <v>1672</v>
      </c>
      <c r="T107" t="s">
        <v>2344</v>
      </c>
      <c r="U107" t="s">
        <v>2454</v>
      </c>
    </row>
    <row r="108" spans="1:22" x14ac:dyDescent="0.2">
      <c r="A108" t="s">
        <v>3311</v>
      </c>
      <c r="B108" s="137" t="s">
        <v>269</v>
      </c>
      <c r="C108" s="137" t="s">
        <v>268</v>
      </c>
      <c r="D108" s="660">
        <v>16317546</v>
      </c>
      <c r="E108" s="660">
        <v>0</v>
      </c>
      <c r="F108" s="660">
        <v>53858</v>
      </c>
      <c r="G108" s="660">
        <v>77003</v>
      </c>
      <c r="H108" s="660">
        <v>0</v>
      </c>
      <c r="I108" s="660">
        <v>77003</v>
      </c>
      <c r="J108" s="660">
        <v>0</v>
      </c>
      <c r="K108" s="660">
        <v>187608</v>
      </c>
      <c r="L108" s="660">
        <v>0</v>
      </c>
      <c r="M108" s="660">
        <v>0</v>
      </c>
      <c r="N108" s="660">
        <v>0</v>
      </c>
      <c r="O108" s="660">
        <v>0</v>
      </c>
      <c r="P108" s="660">
        <v>15999077</v>
      </c>
      <c r="Q108" t="s">
        <v>684</v>
      </c>
      <c r="R108" t="s">
        <v>683</v>
      </c>
      <c r="S108" t="s">
        <v>1672</v>
      </c>
      <c r="T108" t="s">
        <v>2346</v>
      </c>
      <c r="U108" t="s">
        <v>2455</v>
      </c>
    </row>
    <row r="109" spans="1:22" x14ac:dyDescent="0.2">
      <c r="A109" t="s">
        <v>3311</v>
      </c>
      <c r="B109" s="137" t="s">
        <v>271</v>
      </c>
      <c r="C109" s="137" t="s">
        <v>270</v>
      </c>
      <c r="D109" s="660">
        <v>20034945</v>
      </c>
      <c r="E109" s="660">
        <v>159833</v>
      </c>
      <c r="F109" s="660">
        <v>0</v>
      </c>
      <c r="G109" s="660">
        <v>90463</v>
      </c>
      <c r="H109" s="660">
        <v>0</v>
      </c>
      <c r="I109" s="660">
        <v>90463</v>
      </c>
      <c r="J109" s="660">
        <v>0</v>
      </c>
      <c r="K109" s="660">
        <v>468560</v>
      </c>
      <c r="L109" s="660">
        <v>0</v>
      </c>
      <c r="M109" s="660">
        <v>0</v>
      </c>
      <c r="N109" s="660">
        <v>0</v>
      </c>
      <c r="O109" s="660">
        <v>0</v>
      </c>
      <c r="P109" s="660">
        <v>19635755</v>
      </c>
      <c r="Q109" t="s">
        <v>703</v>
      </c>
      <c r="R109" t="s">
        <v>702</v>
      </c>
      <c r="S109" t="s">
        <v>1672</v>
      </c>
      <c r="T109" t="s">
        <v>2346</v>
      </c>
      <c r="U109" t="s">
        <v>2456</v>
      </c>
    </row>
    <row r="110" spans="1:22" x14ac:dyDescent="0.2">
      <c r="A110" t="s">
        <v>3311</v>
      </c>
      <c r="B110" s="137" t="s">
        <v>273</v>
      </c>
      <c r="C110" s="137" t="s">
        <v>272</v>
      </c>
      <c r="D110" s="660">
        <v>24422961</v>
      </c>
      <c r="E110" s="660">
        <v>0</v>
      </c>
      <c r="F110" s="660">
        <v>173054</v>
      </c>
      <c r="G110" s="660">
        <v>187478</v>
      </c>
      <c r="H110" s="660">
        <v>0</v>
      </c>
      <c r="I110" s="660">
        <v>187478</v>
      </c>
      <c r="J110" s="660">
        <v>0</v>
      </c>
      <c r="K110" s="660">
        <v>874469</v>
      </c>
      <c r="L110" s="660">
        <v>36110</v>
      </c>
      <c r="M110" s="660">
        <v>36110</v>
      </c>
      <c r="N110" s="660">
        <v>0</v>
      </c>
      <c r="O110" s="660">
        <v>0</v>
      </c>
      <c r="P110" s="660">
        <v>23151850</v>
      </c>
      <c r="Q110" t="s">
        <v>710</v>
      </c>
      <c r="R110" t="s">
        <v>676</v>
      </c>
      <c r="S110" t="s">
        <v>1672</v>
      </c>
      <c r="T110" t="s">
        <v>2345</v>
      </c>
      <c r="U110" t="s">
        <v>2457</v>
      </c>
    </row>
    <row r="111" spans="1:22" x14ac:dyDescent="0.2">
      <c r="A111" t="s">
        <v>3311</v>
      </c>
      <c r="B111" s="137" t="s">
        <v>275</v>
      </c>
      <c r="C111" s="137" t="s">
        <v>274</v>
      </c>
      <c r="D111" s="660">
        <v>86932807</v>
      </c>
      <c r="E111" s="660">
        <v>0</v>
      </c>
      <c r="F111" s="660">
        <v>408528</v>
      </c>
      <c r="G111" s="660">
        <v>304489</v>
      </c>
      <c r="H111" s="660">
        <v>0</v>
      </c>
      <c r="I111" s="660">
        <v>304489</v>
      </c>
      <c r="J111" s="660">
        <v>0</v>
      </c>
      <c r="K111" s="660">
        <v>0</v>
      </c>
      <c r="L111" s="660">
        <v>0</v>
      </c>
      <c r="M111" s="660">
        <v>0</v>
      </c>
      <c r="N111" s="660">
        <v>0</v>
      </c>
      <c r="O111" s="660">
        <v>0</v>
      </c>
      <c r="P111" s="660">
        <v>86219790</v>
      </c>
      <c r="Q111" t="s">
        <v>686</v>
      </c>
      <c r="R111" t="s">
        <v>670</v>
      </c>
      <c r="S111" t="s">
        <v>1675</v>
      </c>
      <c r="T111" t="s">
        <v>2343</v>
      </c>
      <c r="U111" t="s">
        <v>2458</v>
      </c>
    </row>
    <row r="112" spans="1:22" x14ac:dyDescent="0.2">
      <c r="A112" t="s">
        <v>3311</v>
      </c>
      <c r="B112" s="137" t="s">
        <v>277</v>
      </c>
      <c r="C112" s="137" t="s">
        <v>276</v>
      </c>
      <c r="D112" s="660">
        <v>72740759</v>
      </c>
      <c r="E112" s="660">
        <v>0</v>
      </c>
      <c r="F112" s="660">
        <v>1386384</v>
      </c>
      <c r="G112" s="660">
        <v>220099</v>
      </c>
      <c r="H112" s="660">
        <v>0</v>
      </c>
      <c r="I112" s="660">
        <v>220099</v>
      </c>
      <c r="J112" s="660">
        <v>0</v>
      </c>
      <c r="K112" s="660">
        <v>0</v>
      </c>
      <c r="L112" s="660">
        <v>0</v>
      </c>
      <c r="M112" s="660">
        <v>0</v>
      </c>
      <c r="N112" s="660">
        <v>0</v>
      </c>
      <c r="O112" s="660">
        <v>0</v>
      </c>
      <c r="P112" s="660">
        <v>71134276</v>
      </c>
      <c r="Q112" t="s">
        <v>681</v>
      </c>
      <c r="R112" t="s">
        <v>676</v>
      </c>
      <c r="S112" t="s">
        <v>1672</v>
      </c>
      <c r="T112" t="s">
        <v>2346</v>
      </c>
      <c r="U112" t="s">
        <v>2459</v>
      </c>
    </row>
    <row r="113" spans="1:21" x14ac:dyDescent="0.2">
      <c r="A113" t="s">
        <v>3312</v>
      </c>
      <c r="B113" s="137" t="s">
        <v>279</v>
      </c>
      <c r="C113" s="137" t="s">
        <v>278</v>
      </c>
      <c r="D113" s="660">
        <v>138858591</v>
      </c>
      <c r="E113" s="660">
        <v>0</v>
      </c>
      <c r="F113" s="660">
        <v>1637677</v>
      </c>
      <c r="G113" s="660">
        <v>606942</v>
      </c>
      <c r="H113" s="660">
        <v>0</v>
      </c>
      <c r="I113" s="660">
        <v>606942</v>
      </c>
      <c r="J113" s="660">
        <v>0</v>
      </c>
      <c r="K113" s="660">
        <v>0</v>
      </c>
      <c r="L113" s="660">
        <v>0</v>
      </c>
      <c r="M113" s="660">
        <v>0</v>
      </c>
      <c r="N113" s="660">
        <v>0</v>
      </c>
      <c r="O113" s="660">
        <v>0</v>
      </c>
      <c r="P113" s="660">
        <v>136613972</v>
      </c>
      <c r="Q113" t="s">
        <v>686</v>
      </c>
      <c r="R113" t="s">
        <v>670</v>
      </c>
      <c r="S113" t="s">
        <v>1675</v>
      </c>
      <c r="T113" t="s">
        <v>2343</v>
      </c>
      <c r="U113" t="s">
        <v>2460</v>
      </c>
    </row>
    <row r="114" spans="1:21" x14ac:dyDescent="0.2">
      <c r="A114" t="s">
        <v>3311</v>
      </c>
      <c r="B114" s="137" t="s">
        <v>281</v>
      </c>
      <c r="C114" s="137" t="s">
        <v>280</v>
      </c>
      <c r="D114" s="660">
        <v>55735116</v>
      </c>
      <c r="E114" s="660">
        <v>0</v>
      </c>
      <c r="F114" s="660">
        <v>196145</v>
      </c>
      <c r="G114" s="660">
        <v>154108</v>
      </c>
      <c r="H114" s="660">
        <v>0</v>
      </c>
      <c r="I114" s="660">
        <v>154108</v>
      </c>
      <c r="J114" s="660">
        <v>0</v>
      </c>
      <c r="K114" s="660">
        <v>592293</v>
      </c>
      <c r="L114" s="660">
        <v>0</v>
      </c>
      <c r="M114" s="660">
        <v>0</v>
      </c>
      <c r="N114" s="660">
        <v>0</v>
      </c>
      <c r="O114" s="660">
        <v>0</v>
      </c>
      <c r="P114" s="660">
        <v>54792570</v>
      </c>
      <c r="Q114" t="s">
        <v>669</v>
      </c>
      <c r="R114" t="s">
        <v>698</v>
      </c>
      <c r="S114" t="s">
        <v>669</v>
      </c>
      <c r="T114" t="s">
        <v>2349</v>
      </c>
      <c r="U114" t="s">
        <v>2461</v>
      </c>
    </row>
    <row r="115" spans="1:21" x14ac:dyDescent="0.2">
      <c r="A115" t="s">
        <v>3311</v>
      </c>
      <c r="B115" s="137" t="s">
        <v>283</v>
      </c>
      <c r="C115" s="137" t="s">
        <v>282</v>
      </c>
      <c r="D115" s="660">
        <v>27075054</v>
      </c>
      <c r="E115" s="660">
        <v>0</v>
      </c>
      <c r="F115" s="660">
        <v>104312</v>
      </c>
      <c r="G115" s="660">
        <v>158954</v>
      </c>
      <c r="H115" s="660">
        <v>0</v>
      </c>
      <c r="I115" s="660">
        <v>158954</v>
      </c>
      <c r="J115" s="660">
        <v>0</v>
      </c>
      <c r="K115" s="660">
        <v>0</v>
      </c>
      <c r="L115" s="660">
        <v>453985</v>
      </c>
      <c r="M115" s="660">
        <v>453985</v>
      </c>
      <c r="N115" s="660">
        <v>0</v>
      </c>
      <c r="O115" s="660">
        <v>0</v>
      </c>
      <c r="P115" s="660">
        <v>26357803</v>
      </c>
      <c r="Q115" t="s">
        <v>718</v>
      </c>
      <c r="R115" t="s">
        <v>668</v>
      </c>
      <c r="S115" t="s">
        <v>1672</v>
      </c>
      <c r="T115" t="s">
        <v>2350</v>
      </c>
      <c r="U115" t="s">
        <v>2462</v>
      </c>
    </row>
    <row r="116" spans="1:21" x14ac:dyDescent="0.2">
      <c r="A116" t="s">
        <v>3311</v>
      </c>
      <c r="B116" s="137" t="s">
        <v>285</v>
      </c>
      <c r="C116" s="137" t="s">
        <v>284</v>
      </c>
      <c r="D116" s="660">
        <v>241903738</v>
      </c>
      <c r="E116" s="660">
        <v>0</v>
      </c>
      <c r="F116" s="660">
        <v>1892663</v>
      </c>
      <c r="G116" s="660">
        <v>586510</v>
      </c>
      <c r="H116" s="660">
        <v>0</v>
      </c>
      <c r="I116" s="660">
        <v>586510</v>
      </c>
      <c r="J116" s="660">
        <v>0</v>
      </c>
      <c r="K116" s="660">
        <v>0</v>
      </c>
      <c r="L116" s="660">
        <v>0</v>
      </c>
      <c r="M116" s="660">
        <v>0</v>
      </c>
      <c r="N116" s="660">
        <v>0</v>
      </c>
      <c r="O116" s="660">
        <v>0</v>
      </c>
      <c r="P116" s="660">
        <v>239424565</v>
      </c>
      <c r="Q116" t="s">
        <v>686</v>
      </c>
      <c r="R116" t="s">
        <v>670</v>
      </c>
      <c r="S116" t="s">
        <v>1675</v>
      </c>
      <c r="T116" t="s">
        <v>2343</v>
      </c>
      <c r="U116" t="s">
        <v>2463</v>
      </c>
    </row>
    <row r="117" spans="1:21" x14ac:dyDescent="0.2">
      <c r="A117" t="s">
        <v>3311</v>
      </c>
      <c r="B117" s="137" t="s">
        <v>287</v>
      </c>
      <c r="C117" s="137" t="s">
        <v>286</v>
      </c>
      <c r="D117" s="660">
        <v>50541247</v>
      </c>
      <c r="E117" s="660">
        <v>0</v>
      </c>
      <c r="F117" s="660">
        <v>92035</v>
      </c>
      <c r="G117" s="660">
        <v>129451</v>
      </c>
      <c r="H117" s="660">
        <v>0</v>
      </c>
      <c r="I117" s="660">
        <v>129451</v>
      </c>
      <c r="J117" s="660">
        <v>0</v>
      </c>
      <c r="K117" s="660">
        <v>0</v>
      </c>
      <c r="L117" s="660">
        <v>40364</v>
      </c>
      <c r="M117" s="660">
        <v>40364</v>
      </c>
      <c r="N117" s="660">
        <v>0</v>
      </c>
      <c r="O117" s="660">
        <v>0</v>
      </c>
      <c r="P117" s="660">
        <v>50279397</v>
      </c>
      <c r="Q117" t="s">
        <v>722</v>
      </c>
      <c r="R117" t="s">
        <v>719</v>
      </c>
      <c r="S117" t="s">
        <v>1672</v>
      </c>
      <c r="T117" t="s">
        <v>2347</v>
      </c>
      <c r="U117" t="s">
        <v>2464</v>
      </c>
    </row>
    <row r="118" spans="1:21" x14ac:dyDescent="0.2">
      <c r="A118" t="s">
        <v>3311</v>
      </c>
      <c r="B118" s="137" t="s">
        <v>289</v>
      </c>
      <c r="C118" s="137" t="s">
        <v>288</v>
      </c>
      <c r="D118" s="660">
        <v>67902512</v>
      </c>
      <c r="E118" s="660">
        <v>0</v>
      </c>
      <c r="F118" s="660">
        <v>577271</v>
      </c>
      <c r="G118" s="660">
        <v>300212</v>
      </c>
      <c r="H118" s="660">
        <v>0</v>
      </c>
      <c r="I118" s="660">
        <v>300212</v>
      </c>
      <c r="J118" s="660">
        <v>0</v>
      </c>
      <c r="K118" s="660">
        <v>0</v>
      </c>
      <c r="L118" s="660">
        <v>0</v>
      </c>
      <c r="M118" s="660">
        <v>0</v>
      </c>
      <c r="N118" s="660">
        <v>0</v>
      </c>
      <c r="O118" s="660">
        <v>0</v>
      </c>
      <c r="P118" s="660">
        <v>67025029</v>
      </c>
      <c r="Q118" t="s">
        <v>686</v>
      </c>
      <c r="R118" t="s">
        <v>670</v>
      </c>
      <c r="S118" t="s">
        <v>1673</v>
      </c>
      <c r="T118" t="s">
        <v>2343</v>
      </c>
      <c r="U118" t="s">
        <v>2465</v>
      </c>
    </row>
    <row r="119" spans="1:21" x14ac:dyDescent="0.2">
      <c r="A119" t="s">
        <v>3311</v>
      </c>
      <c r="B119" s="137" t="s">
        <v>291</v>
      </c>
      <c r="C119" s="137" t="s">
        <v>290</v>
      </c>
      <c r="D119" s="660">
        <v>41486103</v>
      </c>
      <c r="E119" s="660">
        <v>0</v>
      </c>
      <c r="F119" s="660">
        <v>135137</v>
      </c>
      <c r="G119" s="660">
        <v>111494</v>
      </c>
      <c r="H119" s="660">
        <v>0</v>
      </c>
      <c r="I119" s="660">
        <v>111494</v>
      </c>
      <c r="J119" s="660">
        <v>0</v>
      </c>
      <c r="K119" s="660">
        <v>798595</v>
      </c>
      <c r="L119" s="660">
        <v>0</v>
      </c>
      <c r="M119" s="660">
        <v>0</v>
      </c>
      <c r="N119" s="660">
        <v>0</v>
      </c>
      <c r="O119" s="660">
        <v>0</v>
      </c>
      <c r="P119" s="660">
        <v>40440877</v>
      </c>
      <c r="Q119" t="s">
        <v>701</v>
      </c>
      <c r="R119" t="s">
        <v>700</v>
      </c>
      <c r="S119" t="s">
        <v>1672</v>
      </c>
      <c r="T119" t="s">
        <v>2345</v>
      </c>
      <c r="U119" t="s">
        <v>2466</v>
      </c>
    </row>
    <row r="120" spans="1:21" x14ac:dyDescent="0.2">
      <c r="A120" t="s">
        <v>3311</v>
      </c>
      <c r="B120" s="137" t="s">
        <v>293</v>
      </c>
      <c r="C120" s="137" t="s">
        <v>292</v>
      </c>
      <c r="D120" s="660">
        <v>58764160</v>
      </c>
      <c r="E120" s="660">
        <v>0</v>
      </c>
      <c r="F120" s="660">
        <v>264374</v>
      </c>
      <c r="G120" s="660">
        <v>282234</v>
      </c>
      <c r="H120" s="660">
        <v>0</v>
      </c>
      <c r="I120" s="660">
        <v>282234</v>
      </c>
      <c r="J120" s="660">
        <v>0</v>
      </c>
      <c r="K120" s="660">
        <v>0</v>
      </c>
      <c r="L120" s="660">
        <v>227840</v>
      </c>
      <c r="M120" s="660">
        <v>0</v>
      </c>
      <c r="N120" s="660">
        <v>227840</v>
      </c>
      <c r="O120" s="660">
        <v>0</v>
      </c>
      <c r="P120" s="660">
        <v>57989712</v>
      </c>
      <c r="Q120" t="s">
        <v>718</v>
      </c>
      <c r="R120" t="s">
        <v>668</v>
      </c>
      <c r="S120" t="s">
        <v>1672</v>
      </c>
      <c r="T120" t="s">
        <v>2350</v>
      </c>
      <c r="U120" t="s">
        <v>2467</v>
      </c>
    </row>
    <row r="121" spans="1:21" x14ac:dyDescent="0.2">
      <c r="A121" t="s">
        <v>3311</v>
      </c>
      <c r="B121" s="137" t="s">
        <v>295</v>
      </c>
      <c r="C121" s="137" t="s">
        <v>294</v>
      </c>
      <c r="D121" s="660">
        <v>45782565</v>
      </c>
      <c r="E121" s="660">
        <v>0</v>
      </c>
      <c r="F121" s="660">
        <v>653</v>
      </c>
      <c r="G121" s="660">
        <v>231102</v>
      </c>
      <c r="H121" s="660">
        <v>0</v>
      </c>
      <c r="I121" s="660">
        <v>231102</v>
      </c>
      <c r="J121" s="660">
        <v>0</v>
      </c>
      <c r="K121" s="660">
        <v>0</v>
      </c>
      <c r="L121" s="660">
        <v>0</v>
      </c>
      <c r="M121" s="660">
        <v>0</v>
      </c>
      <c r="N121" s="660">
        <v>0</v>
      </c>
      <c r="O121" s="660">
        <v>0</v>
      </c>
      <c r="P121" s="660">
        <v>45550810</v>
      </c>
      <c r="Q121" t="s">
        <v>686</v>
      </c>
      <c r="R121" t="s">
        <v>670</v>
      </c>
      <c r="S121" t="s">
        <v>1673</v>
      </c>
      <c r="T121" t="s">
        <v>2343</v>
      </c>
      <c r="U121" t="s">
        <v>2468</v>
      </c>
    </row>
    <row r="122" spans="1:21" x14ac:dyDescent="0.2">
      <c r="A122" t="s">
        <v>3311</v>
      </c>
      <c r="B122" s="137" t="s">
        <v>297</v>
      </c>
      <c r="C122" s="137" t="s">
        <v>296</v>
      </c>
      <c r="D122" s="660">
        <v>26439419</v>
      </c>
      <c r="E122" s="660">
        <v>47592</v>
      </c>
      <c r="F122" s="660">
        <v>0</v>
      </c>
      <c r="G122" s="660">
        <v>96027</v>
      </c>
      <c r="H122" s="660">
        <v>0</v>
      </c>
      <c r="I122" s="660">
        <v>96027</v>
      </c>
      <c r="J122" s="660">
        <v>0</v>
      </c>
      <c r="K122" s="660">
        <v>0</v>
      </c>
      <c r="L122" s="660">
        <v>17964</v>
      </c>
      <c r="M122" s="660">
        <v>17964</v>
      </c>
      <c r="N122" s="660">
        <v>0</v>
      </c>
      <c r="O122" s="660">
        <v>0</v>
      </c>
      <c r="P122" s="660">
        <v>26373020</v>
      </c>
      <c r="Q122" t="s">
        <v>684</v>
      </c>
      <c r="R122" t="s">
        <v>683</v>
      </c>
      <c r="S122" t="s">
        <v>1672</v>
      </c>
      <c r="T122" t="s">
        <v>2346</v>
      </c>
      <c r="U122" t="s">
        <v>2469</v>
      </c>
    </row>
    <row r="123" spans="1:21" x14ac:dyDescent="0.2">
      <c r="A123" t="s">
        <v>3311</v>
      </c>
      <c r="B123" s="137" t="s">
        <v>299</v>
      </c>
      <c r="C123" s="137" t="s">
        <v>298</v>
      </c>
      <c r="D123" s="660">
        <v>31999531</v>
      </c>
      <c r="E123" s="660">
        <v>0</v>
      </c>
      <c r="F123" s="660">
        <v>357999</v>
      </c>
      <c r="G123" s="660">
        <v>113989</v>
      </c>
      <c r="H123" s="660">
        <v>0</v>
      </c>
      <c r="I123" s="660">
        <v>113989</v>
      </c>
      <c r="J123" s="660">
        <v>0</v>
      </c>
      <c r="K123" s="660">
        <v>158382</v>
      </c>
      <c r="L123" s="660">
        <v>276826</v>
      </c>
      <c r="M123" s="660">
        <v>276826</v>
      </c>
      <c r="N123" s="660">
        <v>0</v>
      </c>
      <c r="O123" s="660">
        <v>0</v>
      </c>
      <c r="P123" s="660">
        <v>31092335</v>
      </c>
      <c r="Q123" t="s">
        <v>669</v>
      </c>
      <c r="R123" t="s">
        <v>709</v>
      </c>
      <c r="S123" t="s">
        <v>669</v>
      </c>
      <c r="T123" t="s">
        <v>782</v>
      </c>
      <c r="U123" t="s">
        <v>2470</v>
      </c>
    </row>
    <row r="124" spans="1:21" x14ac:dyDescent="0.2">
      <c r="A124" t="s">
        <v>3311</v>
      </c>
      <c r="B124" s="137" t="s">
        <v>301</v>
      </c>
      <c r="C124" s="137" t="s">
        <v>300</v>
      </c>
      <c r="D124" s="660">
        <v>19194945</v>
      </c>
      <c r="E124" s="660">
        <v>0</v>
      </c>
      <c r="F124" s="660">
        <v>43751</v>
      </c>
      <c r="G124" s="660">
        <v>131303</v>
      </c>
      <c r="H124" s="660">
        <v>0</v>
      </c>
      <c r="I124" s="660">
        <v>131303</v>
      </c>
      <c r="J124" s="660">
        <v>0</v>
      </c>
      <c r="K124" s="660">
        <v>0</v>
      </c>
      <c r="L124" s="660">
        <v>0</v>
      </c>
      <c r="M124" s="660">
        <v>0</v>
      </c>
      <c r="N124" s="660">
        <v>0</v>
      </c>
      <c r="O124" s="660">
        <v>0</v>
      </c>
      <c r="P124" s="660">
        <v>19019891</v>
      </c>
      <c r="Q124" t="s">
        <v>695</v>
      </c>
      <c r="R124" t="s">
        <v>694</v>
      </c>
      <c r="S124" t="s">
        <v>1672</v>
      </c>
      <c r="T124" t="s">
        <v>2346</v>
      </c>
      <c r="U124" t="s">
        <v>2471</v>
      </c>
    </row>
    <row r="125" spans="1:21" x14ac:dyDescent="0.2">
      <c r="A125" t="s">
        <v>3311</v>
      </c>
      <c r="B125" s="137" t="s">
        <v>303</v>
      </c>
      <c r="C125" s="137" t="s">
        <v>302</v>
      </c>
      <c r="D125" s="660">
        <v>28348227</v>
      </c>
      <c r="E125" s="660">
        <v>205160</v>
      </c>
      <c r="F125" s="660">
        <v>0</v>
      </c>
      <c r="G125" s="660">
        <v>132796</v>
      </c>
      <c r="H125" s="660">
        <v>0</v>
      </c>
      <c r="I125" s="660">
        <v>132796</v>
      </c>
      <c r="J125" s="660">
        <v>0</v>
      </c>
      <c r="K125" s="660">
        <v>0</v>
      </c>
      <c r="L125" s="660">
        <v>297</v>
      </c>
      <c r="M125" s="660">
        <v>297</v>
      </c>
      <c r="N125" s="660">
        <v>0</v>
      </c>
      <c r="O125" s="660">
        <v>0</v>
      </c>
      <c r="P125" s="660">
        <v>28420294</v>
      </c>
      <c r="Q125" t="s">
        <v>684</v>
      </c>
      <c r="R125" t="s">
        <v>683</v>
      </c>
      <c r="S125" t="s">
        <v>1672</v>
      </c>
      <c r="T125" t="s">
        <v>2346</v>
      </c>
      <c r="U125" t="s">
        <v>2472</v>
      </c>
    </row>
    <row r="126" spans="1:21" x14ac:dyDescent="0.2">
      <c r="A126" t="s">
        <v>3312</v>
      </c>
      <c r="B126" s="137" t="s">
        <v>305</v>
      </c>
      <c r="C126" s="137" t="s">
        <v>304</v>
      </c>
      <c r="D126" s="660">
        <v>82011749</v>
      </c>
      <c r="E126" s="660">
        <v>0</v>
      </c>
      <c r="F126" s="660">
        <v>101285</v>
      </c>
      <c r="G126" s="660">
        <v>262003</v>
      </c>
      <c r="H126" s="660">
        <v>0</v>
      </c>
      <c r="I126" s="660">
        <v>262003</v>
      </c>
      <c r="J126" s="660">
        <v>0</v>
      </c>
      <c r="K126" s="660">
        <v>0</v>
      </c>
      <c r="L126" s="660">
        <v>0</v>
      </c>
      <c r="M126" s="660">
        <v>0</v>
      </c>
      <c r="N126" s="660">
        <v>0</v>
      </c>
      <c r="O126" s="660">
        <v>0</v>
      </c>
      <c r="P126" s="660">
        <v>81648461</v>
      </c>
      <c r="Q126" t="s">
        <v>686</v>
      </c>
      <c r="R126" t="s">
        <v>670</v>
      </c>
      <c r="S126" t="s">
        <v>1673</v>
      </c>
      <c r="T126" t="s">
        <v>2343</v>
      </c>
      <c r="U126" t="s">
        <v>2473</v>
      </c>
    </row>
    <row r="127" spans="1:21" x14ac:dyDescent="0.2">
      <c r="A127" t="s">
        <v>3312</v>
      </c>
      <c r="B127" s="137" t="s">
        <v>307</v>
      </c>
      <c r="C127" s="137" t="s">
        <v>306</v>
      </c>
      <c r="D127" s="660">
        <v>42657418</v>
      </c>
      <c r="E127" s="660">
        <v>0</v>
      </c>
      <c r="F127" s="660">
        <v>64662</v>
      </c>
      <c r="G127" s="660">
        <v>298349</v>
      </c>
      <c r="H127" s="660">
        <v>0</v>
      </c>
      <c r="I127" s="660">
        <v>298349</v>
      </c>
      <c r="J127" s="660">
        <v>0</v>
      </c>
      <c r="K127" s="660">
        <v>252274</v>
      </c>
      <c r="L127" s="660">
        <v>505339</v>
      </c>
      <c r="M127" s="660">
        <v>505339</v>
      </c>
      <c r="N127" s="660">
        <v>0</v>
      </c>
      <c r="O127" s="660">
        <v>0</v>
      </c>
      <c r="P127" s="660">
        <v>41536794</v>
      </c>
      <c r="Q127" t="s">
        <v>669</v>
      </c>
      <c r="R127" t="s">
        <v>671</v>
      </c>
      <c r="S127" t="s">
        <v>669</v>
      </c>
      <c r="T127" t="s">
        <v>2348</v>
      </c>
      <c r="U127" t="s">
        <v>2474</v>
      </c>
    </row>
    <row r="128" spans="1:21" x14ac:dyDescent="0.2">
      <c r="A128" t="s">
        <v>3311</v>
      </c>
      <c r="B128" s="137" t="s">
        <v>309</v>
      </c>
      <c r="C128" s="137" t="s">
        <v>308</v>
      </c>
      <c r="D128" s="660">
        <v>43804481</v>
      </c>
      <c r="E128" s="660">
        <v>0</v>
      </c>
      <c r="F128" s="660">
        <v>173693</v>
      </c>
      <c r="G128" s="660">
        <v>142731</v>
      </c>
      <c r="H128" s="660">
        <v>0</v>
      </c>
      <c r="I128" s="660">
        <v>142731</v>
      </c>
      <c r="J128" s="660">
        <v>0</v>
      </c>
      <c r="K128" s="660">
        <v>0</v>
      </c>
      <c r="L128" s="660">
        <v>0</v>
      </c>
      <c r="M128" s="660">
        <v>0</v>
      </c>
      <c r="N128" s="660">
        <v>0</v>
      </c>
      <c r="O128" s="660">
        <v>0</v>
      </c>
      <c r="P128" s="660">
        <v>43488057</v>
      </c>
      <c r="Q128" t="s">
        <v>692</v>
      </c>
      <c r="R128" t="s">
        <v>676</v>
      </c>
      <c r="S128" t="s">
        <v>1672</v>
      </c>
      <c r="T128" t="s">
        <v>2345</v>
      </c>
      <c r="U128" t="s">
        <v>2475</v>
      </c>
    </row>
    <row r="129" spans="1:22" x14ac:dyDescent="0.2">
      <c r="A129" t="s">
        <v>3311</v>
      </c>
      <c r="B129" s="137" t="s">
        <v>311</v>
      </c>
      <c r="C129" s="137" t="s">
        <v>310</v>
      </c>
      <c r="D129" s="660">
        <v>24084544</v>
      </c>
      <c r="E129" s="660">
        <v>0</v>
      </c>
      <c r="F129" s="660">
        <v>90543</v>
      </c>
      <c r="G129" s="660">
        <v>135650</v>
      </c>
      <c r="H129" s="660">
        <v>0</v>
      </c>
      <c r="I129" s="660">
        <v>135650</v>
      </c>
      <c r="J129" s="660">
        <v>0</v>
      </c>
      <c r="K129" s="660">
        <v>0</v>
      </c>
      <c r="L129" s="660">
        <v>0</v>
      </c>
      <c r="M129" s="660">
        <v>0</v>
      </c>
      <c r="N129" s="660">
        <v>0</v>
      </c>
      <c r="O129" s="660">
        <v>0</v>
      </c>
      <c r="P129" s="660">
        <v>23858351</v>
      </c>
      <c r="Q129" t="s">
        <v>714</v>
      </c>
      <c r="R129" t="s">
        <v>713</v>
      </c>
      <c r="S129" t="s">
        <v>1672</v>
      </c>
      <c r="T129" t="s">
        <v>2347</v>
      </c>
      <c r="U129" t="s">
        <v>2476</v>
      </c>
    </row>
    <row r="130" spans="1:22" x14ac:dyDescent="0.2">
      <c r="A130" t="s">
        <v>3311</v>
      </c>
      <c r="B130" s="137" t="s">
        <v>313</v>
      </c>
      <c r="C130" s="137" t="s">
        <v>312</v>
      </c>
      <c r="D130" s="660">
        <v>352976001</v>
      </c>
      <c r="E130" s="660">
        <v>153613</v>
      </c>
      <c r="F130" s="660">
        <v>0</v>
      </c>
      <c r="G130" s="660">
        <v>566708</v>
      </c>
      <c r="H130" s="660">
        <v>0</v>
      </c>
      <c r="I130" s="660">
        <v>566708</v>
      </c>
      <c r="J130" s="660">
        <v>0</v>
      </c>
      <c r="K130" s="660">
        <v>0</v>
      </c>
      <c r="L130" s="660">
        <v>0</v>
      </c>
      <c r="M130" s="660">
        <v>0</v>
      </c>
      <c r="N130" s="660">
        <v>0</v>
      </c>
      <c r="O130" s="660">
        <v>0</v>
      </c>
      <c r="P130" s="660">
        <v>352562906</v>
      </c>
      <c r="Q130" t="s">
        <v>686</v>
      </c>
      <c r="R130" t="s">
        <v>670</v>
      </c>
      <c r="S130" t="s">
        <v>1673</v>
      </c>
      <c r="T130" t="s">
        <v>2343</v>
      </c>
      <c r="U130" t="s">
        <v>2477</v>
      </c>
    </row>
    <row r="131" spans="1:22" x14ac:dyDescent="0.2">
      <c r="A131" t="s">
        <v>3311</v>
      </c>
      <c r="B131" s="137" t="s">
        <v>315</v>
      </c>
      <c r="C131" s="137" t="s">
        <v>314</v>
      </c>
      <c r="D131" s="660">
        <v>35119729</v>
      </c>
      <c r="E131" s="660">
        <v>0</v>
      </c>
      <c r="F131" s="660">
        <v>3346</v>
      </c>
      <c r="G131" s="660">
        <v>124913</v>
      </c>
      <c r="H131" s="660">
        <v>0</v>
      </c>
      <c r="I131" s="660">
        <v>124913</v>
      </c>
      <c r="J131" s="660">
        <v>0</v>
      </c>
      <c r="K131" s="660">
        <v>447010</v>
      </c>
      <c r="L131" s="660">
        <v>109434</v>
      </c>
      <c r="M131" s="660">
        <v>109434</v>
      </c>
      <c r="N131" s="660">
        <v>0</v>
      </c>
      <c r="O131" s="660">
        <v>0</v>
      </c>
      <c r="P131" s="660">
        <v>34435026</v>
      </c>
      <c r="Q131" t="s">
        <v>722</v>
      </c>
      <c r="R131" t="s">
        <v>719</v>
      </c>
      <c r="S131" t="s">
        <v>1672</v>
      </c>
      <c r="T131" t="s">
        <v>2347</v>
      </c>
      <c r="U131" t="s">
        <v>2478</v>
      </c>
    </row>
    <row r="132" spans="1:22" x14ac:dyDescent="0.2">
      <c r="A132" t="s">
        <v>3311</v>
      </c>
      <c r="B132" s="137" t="s">
        <v>317</v>
      </c>
      <c r="C132" s="137" t="s">
        <v>316</v>
      </c>
      <c r="D132" s="660">
        <v>42392784</v>
      </c>
      <c r="E132" s="660">
        <v>0</v>
      </c>
      <c r="F132" s="660">
        <v>184217</v>
      </c>
      <c r="G132" s="660">
        <v>185574</v>
      </c>
      <c r="H132" s="660">
        <v>0</v>
      </c>
      <c r="I132" s="660">
        <v>185574</v>
      </c>
      <c r="J132" s="660">
        <v>0</v>
      </c>
      <c r="K132" s="660">
        <v>0</v>
      </c>
      <c r="L132" s="660">
        <v>169722</v>
      </c>
      <c r="M132" s="660">
        <v>169722</v>
      </c>
      <c r="N132" s="660">
        <v>0</v>
      </c>
      <c r="O132" s="660">
        <v>0</v>
      </c>
      <c r="P132" s="660">
        <v>41853271</v>
      </c>
      <c r="Q132" t="s">
        <v>677</v>
      </c>
      <c r="R132" t="s">
        <v>676</v>
      </c>
      <c r="S132" t="s">
        <v>1672</v>
      </c>
      <c r="T132" t="s">
        <v>2346</v>
      </c>
      <c r="U132" t="s">
        <v>2479</v>
      </c>
    </row>
    <row r="133" spans="1:22" x14ac:dyDescent="0.2">
      <c r="A133" t="s">
        <v>3311</v>
      </c>
      <c r="B133" s="137" t="s">
        <v>319</v>
      </c>
      <c r="C133" s="137" t="s">
        <v>318</v>
      </c>
      <c r="D133" s="660">
        <v>179256897</v>
      </c>
      <c r="E133" s="660">
        <v>0</v>
      </c>
      <c r="F133" s="660">
        <v>1960994</v>
      </c>
      <c r="G133" s="660">
        <v>401786</v>
      </c>
      <c r="H133" s="660">
        <v>0</v>
      </c>
      <c r="I133" s="660">
        <v>401786</v>
      </c>
      <c r="J133" s="660">
        <v>0</v>
      </c>
      <c r="K133" s="660">
        <v>0</v>
      </c>
      <c r="L133" s="660">
        <v>0</v>
      </c>
      <c r="M133" s="660">
        <v>0</v>
      </c>
      <c r="N133" s="660">
        <v>0</v>
      </c>
      <c r="O133" s="660">
        <v>0</v>
      </c>
      <c r="P133" s="660">
        <v>176894117</v>
      </c>
      <c r="Q133" t="s">
        <v>686</v>
      </c>
      <c r="R133" t="s">
        <v>670</v>
      </c>
      <c r="S133" t="s">
        <v>1673</v>
      </c>
      <c r="T133" t="s">
        <v>2343</v>
      </c>
      <c r="U133" t="s">
        <v>2480</v>
      </c>
    </row>
    <row r="134" spans="1:22" x14ac:dyDescent="0.2">
      <c r="A134" t="s">
        <v>3311</v>
      </c>
      <c r="B134" s="137" t="s">
        <v>321</v>
      </c>
      <c r="C134" s="137" t="s">
        <v>320</v>
      </c>
      <c r="D134" s="660">
        <v>59438553</v>
      </c>
      <c r="E134" s="660">
        <v>0</v>
      </c>
      <c r="F134" s="660">
        <v>405275</v>
      </c>
      <c r="G134" s="660">
        <v>221577</v>
      </c>
      <c r="H134" s="660">
        <v>0</v>
      </c>
      <c r="I134" s="660">
        <v>221577</v>
      </c>
      <c r="J134" s="660">
        <v>0</v>
      </c>
      <c r="K134" s="660">
        <v>1860306</v>
      </c>
      <c r="L134" s="660">
        <v>1169301</v>
      </c>
      <c r="M134" s="660">
        <v>1169301</v>
      </c>
      <c r="N134" s="660">
        <v>0</v>
      </c>
      <c r="O134" s="660">
        <v>0</v>
      </c>
      <c r="P134" s="660">
        <v>55782094</v>
      </c>
      <c r="Q134" t="s">
        <v>716</v>
      </c>
      <c r="R134" t="s">
        <v>715</v>
      </c>
      <c r="S134" t="s">
        <v>1672</v>
      </c>
      <c r="T134" t="s">
        <v>2345</v>
      </c>
      <c r="U134" t="s">
        <v>2481</v>
      </c>
    </row>
    <row r="135" spans="1:22" x14ac:dyDescent="0.2">
      <c r="A135" t="s">
        <v>3312</v>
      </c>
      <c r="B135" s="137" t="s">
        <v>323</v>
      </c>
      <c r="C135" s="137" t="s">
        <v>322</v>
      </c>
      <c r="D135" s="660">
        <v>21393218</v>
      </c>
      <c r="E135" s="660">
        <v>0</v>
      </c>
      <c r="F135" s="660">
        <v>82734</v>
      </c>
      <c r="G135" s="660">
        <v>121232</v>
      </c>
      <c r="H135" s="660">
        <v>0</v>
      </c>
      <c r="I135" s="660">
        <v>121232</v>
      </c>
      <c r="J135" s="660">
        <v>0</v>
      </c>
      <c r="K135" s="660">
        <v>0</v>
      </c>
      <c r="L135" s="660">
        <v>0</v>
      </c>
      <c r="M135" s="660">
        <v>0</v>
      </c>
      <c r="N135" s="660">
        <v>0</v>
      </c>
      <c r="O135" s="660">
        <v>0</v>
      </c>
      <c r="P135" s="660">
        <v>21189252</v>
      </c>
      <c r="Q135" t="s">
        <v>674</v>
      </c>
      <c r="R135" t="s">
        <v>673</v>
      </c>
      <c r="S135" t="s">
        <v>1672</v>
      </c>
      <c r="T135" t="s">
        <v>2349</v>
      </c>
      <c r="U135" t="s">
        <v>2482</v>
      </c>
      <c r="V135" t="s">
        <v>3305</v>
      </c>
    </row>
    <row r="136" spans="1:22" x14ac:dyDescent="0.2">
      <c r="A136" t="s">
        <v>3311</v>
      </c>
      <c r="B136" s="137" t="s">
        <v>325</v>
      </c>
      <c r="C136" s="137" t="s">
        <v>324</v>
      </c>
      <c r="D136" s="660">
        <v>49376803</v>
      </c>
      <c r="E136" s="660">
        <v>0</v>
      </c>
      <c r="F136" s="660">
        <v>102852</v>
      </c>
      <c r="G136" s="660">
        <v>185612</v>
      </c>
      <c r="H136" s="660">
        <v>0</v>
      </c>
      <c r="I136" s="660">
        <v>185612</v>
      </c>
      <c r="J136" s="660">
        <v>0</v>
      </c>
      <c r="K136" s="660">
        <v>585955</v>
      </c>
      <c r="L136" s="660">
        <v>8763</v>
      </c>
      <c r="M136" s="660">
        <v>8651</v>
      </c>
      <c r="N136" s="660">
        <v>112</v>
      </c>
      <c r="O136" s="660">
        <v>0</v>
      </c>
      <c r="P136" s="660">
        <v>48493621</v>
      </c>
      <c r="Q136" t="s">
        <v>696</v>
      </c>
      <c r="R136" t="s">
        <v>676</v>
      </c>
      <c r="S136" t="s">
        <v>1672</v>
      </c>
      <c r="T136" t="s">
        <v>2345</v>
      </c>
      <c r="U136" t="s">
        <v>2483</v>
      </c>
    </row>
    <row r="137" spans="1:22" x14ac:dyDescent="0.2">
      <c r="A137" t="s">
        <v>3311</v>
      </c>
      <c r="B137" s="137" t="s">
        <v>326</v>
      </c>
      <c r="C137" s="137" t="s">
        <v>833</v>
      </c>
      <c r="D137" s="660">
        <v>34187927</v>
      </c>
      <c r="E137" s="660">
        <v>0</v>
      </c>
      <c r="F137" s="660">
        <v>309395</v>
      </c>
      <c r="G137" s="660">
        <v>275046</v>
      </c>
      <c r="H137" s="660">
        <v>2917</v>
      </c>
      <c r="I137" s="660">
        <v>277963</v>
      </c>
      <c r="J137" s="660">
        <v>0</v>
      </c>
      <c r="K137" s="660">
        <v>0</v>
      </c>
      <c r="L137" s="660">
        <v>474351</v>
      </c>
      <c r="M137" s="660">
        <v>474351</v>
      </c>
      <c r="N137" s="660">
        <v>0</v>
      </c>
      <c r="O137" s="660">
        <v>0</v>
      </c>
      <c r="P137" s="660">
        <v>33126218</v>
      </c>
      <c r="Q137" t="s">
        <v>669</v>
      </c>
      <c r="R137" t="s">
        <v>676</v>
      </c>
      <c r="S137" t="s">
        <v>669</v>
      </c>
      <c r="T137" t="s">
        <v>2346</v>
      </c>
      <c r="U137" t="s">
        <v>2484</v>
      </c>
    </row>
    <row r="138" spans="1:22" x14ac:dyDescent="0.2">
      <c r="A138" t="s">
        <v>3312</v>
      </c>
      <c r="B138" s="137" t="s">
        <v>328</v>
      </c>
      <c r="C138" s="137" t="s">
        <v>327</v>
      </c>
      <c r="D138" s="660">
        <v>1234382</v>
      </c>
      <c r="E138" s="660">
        <v>0</v>
      </c>
      <c r="F138" s="660">
        <v>0</v>
      </c>
      <c r="G138" s="660">
        <v>25894</v>
      </c>
      <c r="H138" s="660">
        <v>0</v>
      </c>
      <c r="I138" s="660">
        <v>25894</v>
      </c>
      <c r="J138" s="660">
        <v>0</v>
      </c>
      <c r="K138" s="660">
        <v>0</v>
      </c>
      <c r="L138" s="660">
        <v>0</v>
      </c>
      <c r="M138" s="660">
        <v>0</v>
      </c>
      <c r="N138" s="660">
        <v>0</v>
      </c>
      <c r="O138" s="660">
        <v>0</v>
      </c>
      <c r="P138" s="660">
        <v>1208488</v>
      </c>
      <c r="Q138" t="s">
        <v>669</v>
      </c>
      <c r="R138" t="s">
        <v>676</v>
      </c>
      <c r="S138" t="s">
        <v>669</v>
      </c>
      <c r="T138" t="s">
        <v>2344</v>
      </c>
      <c r="U138" t="s">
        <v>2485</v>
      </c>
    </row>
    <row r="139" spans="1:22" x14ac:dyDescent="0.2">
      <c r="A139" t="s">
        <v>3311</v>
      </c>
      <c r="B139" s="137" t="s">
        <v>330</v>
      </c>
      <c r="C139" s="137" t="s">
        <v>329</v>
      </c>
      <c r="D139" s="660">
        <v>265285013</v>
      </c>
      <c r="E139" s="660">
        <v>0</v>
      </c>
      <c r="F139" s="660">
        <v>589568</v>
      </c>
      <c r="G139" s="660">
        <v>721285</v>
      </c>
      <c r="H139" s="660">
        <v>0</v>
      </c>
      <c r="I139" s="660">
        <v>721285</v>
      </c>
      <c r="J139" s="660">
        <v>0</v>
      </c>
      <c r="K139" s="660">
        <v>0</v>
      </c>
      <c r="L139" s="660">
        <v>101750</v>
      </c>
      <c r="M139" s="660">
        <v>101750</v>
      </c>
      <c r="N139" s="660">
        <v>0</v>
      </c>
      <c r="O139" s="660">
        <v>0</v>
      </c>
      <c r="P139" s="660">
        <v>263872410</v>
      </c>
      <c r="Q139" t="s">
        <v>686</v>
      </c>
      <c r="R139" t="s">
        <v>670</v>
      </c>
      <c r="S139" t="s">
        <v>1675</v>
      </c>
      <c r="T139" t="s">
        <v>2343</v>
      </c>
      <c r="U139" t="s">
        <v>2486</v>
      </c>
    </row>
    <row r="140" spans="1:22" x14ac:dyDescent="0.2">
      <c r="A140" t="s">
        <v>3312</v>
      </c>
      <c r="B140" s="137" t="s">
        <v>332</v>
      </c>
      <c r="C140" s="137" t="s">
        <v>331</v>
      </c>
      <c r="D140" s="660">
        <v>263045371</v>
      </c>
      <c r="E140" s="660">
        <v>0</v>
      </c>
      <c r="F140" s="660">
        <v>1118830</v>
      </c>
      <c r="G140" s="660">
        <v>626359</v>
      </c>
      <c r="H140" s="660">
        <v>0</v>
      </c>
      <c r="I140" s="660">
        <v>626359</v>
      </c>
      <c r="J140" s="660">
        <v>0</v>
      </c>
      <c r="K140" s="660">
        <v>0</v>
      </c>
      <c r="L140" s="660">
        <v>0</v>
      </c>
      <c r="M140" s="660">
        <v>0</v>
      </c>
      <c r="N140" s="660">
        <v>0</v>
      </c>
      <c r="O140" s="660">
        <v>0</v>
      </c>
      <c r="P140" s="660">
        <v>261300182</v>
      </c>
      <c r="Q140" t="s">
        <v>686</v>
      </c>
      <c r="R140" t="s">
        <v>670</v>
      </c>
      <c r="S140" t="s">
        <v>1675</v>
      </c>
      <c r="T140" t="s">
        <v>2343</v>
      </c>
      <c r="U140" t="s">
        <v>2487</v>
      </c>
    </row>
    <row r="141" spans="1:22" x14ac:dyDescent="0.2">
      <c r="A141" t="s">
        <v>3311</v>
      </c>
      <c r="B141" s="137" t="s">
        <v>333</v>
      </c>
      <c r="C141" s="137" t="s">
        <v>1038</v>
      </c>
      <c r="D141" s="660">
        <v>44078513</v>
      </c>
      <c r="E141" s="660">
        <v>0</v>
      </c>
      <c r="F141" s="660">
        <v>5945</v>
      </c>
      <c r="G141" s="660">
        <v>239292</v>
      </c>
      <c r="H141" s="660">
        <v>0</v>
      </c>
      <c r="I141" s="660">
        <v>239292</v>
      </c>
      <c r="J141" s="660">
        <v>0</v>
      </c>
      <c r="K141" s="660">
        <v>39819</v>
      </c>
      <c r="L141" s="660">
        <v>2857021</v>
      </c>
      <c r="M141" s="660">
        <v>2857021</v>
      </c>
      <c r="N141" s="660">
        <v>0</v>
      </c>
      <c r="O141" s="660">
        <v>0</v>
      </c>
      <c r="P141" s="660">
        <v>40936436</v>
      </c>
      <c r="Q141" t="s">
        <v>710</v>
      </c>
      <c r="R141" t="s">
        <v>676</v>
      </c>
      <c r="S141" t="s">
        <v>1672</v>
      </c>
      <c r="T141" t="s">
        <v>2345</v>
      </c>
      <c r="U141" t="s">
        <v>2488</v>
      </c>
    </row>
    <row r="142" spans="1:22" x14ac:dyDescent="0.2">
      <c r="A142" t="s">
        <v>3311</v>
      </c>
      <c r="B142" s="137" t="s">
        <v>335</v>
      </c>
      <c r="C142" s="137" t="s">
        <v>334</v>
      </c>
      <c r="D142" s="660">
        <v>81289036</v>
      </c>
      <c r="E142" s="660">
        <v>0</v>
      </c>
      <c r="F142" s="660">
        <v>417863</v>
      </c>
      <c r="G142" s="660">
        <v>349047</v>
      </c>
      <c r="H142" s="660">
        <v>0</v>
      </c>
      <c r="I142" s="660">
        <v>349047</v>
      </c>
      <c r="J142" s="660">
        <v>0</v>
      </c>
      <c r="K142" s="660">
        <v>1811111</v>
      </c>
      <c r="L142" s="660">
        <v>2647964</v>
      </c>
      <c r="M142" s="660">
        <v>2647964</v>
      </c>
      <c r="N142" s="660">
        <v>0</v>
      </c>
      <c r="O142" s="660">
        <v>0</v>
      </c>
      <c r="P142" s="660">
        <v>76063051</v>
      </c>
      <c r="Q142" t="s">
        <v>669</v>
      </c>
      <c r="R142" t="s">
        <v>723</v>
      </c>
      <c r="S142" t="s">
        <v>669</v>
      </c>
      <c r="T142" t="s">
        <v>2350</v>
      </c>
      <c r="U142" t="s">
        <v>2489</v>
      </c>
    </row>
    <row r="143" spans="1:22" x14ac:dyDescent="0.2">
      <c r="A143" t="s">
        <v>3311</v>
      </c>
      <c r="B143" s="137" t="s">
        <v>337</v>
      </c>
      <c r="C143" s="137" t="s">
        <v>336</v>
      </c>
      <c r="D143" s="660">
        <v>66593235</v>
      </c>
      <c r="E143" s="660">
        <v>0</v>
      </c>
      <c r="F143" s="660">
        <v>461230</v>
      </c>
      <c r="G143" s="660">
        <v>223100</v>
      </c>
      <c r="H143" s="660">
        <v>0</v>
      </c>
      <c r="I143" s="660">
        <v>223100</v>
      </c>
      <c r="J143" s="660">
        <v>0</v>
      </c>
      <c r="K143" s="660">
        <v>0</v>
      </c>
      <c r="L143" s="660">
        <v>0</v>
      </c>
      <c r="M143" s="660">
        <v>0</v>
      </c>
      <c r="N143" s="660">
        <v>0</v>
      </c>
      <c r="O143" s="660">
        <v>0</v>
      </c>
      <c r="P143" s="660">
        <v>65908905</v>
      </c>
      <c r="Q143" t="s">
        <v>686</v>
      </c>
      <c r="R143" t="s">
        <v>670</v>
      </c>
      <c r="S143" t="s">
        <v>1673</v>
      </c>
      <c r="T143" t="s">
        <v>2343</v>
      </c>
      <c r="U143" t="s">
        <v>2490</v>
      </c>
    </row>
    <row r="144" spans="1:22" x14ac:dyDescent="0.2">
      <c r="A144" t="s">
        <v>3312</v>
      </c>
      <c r="B144" s="137" t="s">
        <v>339</v>
      </c>
      <c r="C144" s="137" t="s">
        <v>338</v>
      </c>
      <c r="D144" s="660">
        <v>88711515</v>
      </c>
      <c r="E144" s="660">
        <v>0</v>
      </c>
      <c r="F144" s="660">
        <v>1270794</v>
      </c>
      <c r="G144" s="660">
        <v>586129</v>
      </c>
      <c r="H144" s="660">
        <v>0</v>
      </c>
      <c r="I144" s="660">
        <v>586129</v>
      </c>
      <c r="J144" s="660">
        <v>0</v>
      </c>
      <c r="K144" s="660">
        <v>419163</v>
      </c>
      <c r="L144" s="660">
        <v>0</v>
      </c>
      <c r="M144" s="660">
        <v>0</v>
      </c>
      <c r="N144" s="660">
        <v>0</v>
      </c>
      <c r="O144" s="660">
        <v>0</v>
      </c>
      <c r="P144" s="660">
        <v>86435429</v>
      </c>
      <c r="Q144" t="s">
        <v>679</v>
      </c>
      <c r="R144" t="s">
        <v>699</v>
      </c>
      <c r="S144" t="s">
        <v>1674</v>
      </c>
      <c r="T144" t="s">
        <v>2350</v>
      </c>
      <c r="U144" t="s">
        <v>2491</v>
      </c>
    </row>
    <row r="145" spans="1:22" x14ac:dyDescent="0.2">
      <c r="A145" t="s">
        <v>3311</v>
      </c>
      <c r="B145" s="137" t="s">
        <v>341</v>
      </c>
      <c r="C145" s="137" t="s">
        <v>340</v>
      </c>
      <c r="D145" s="660">
        <v>47302644</v>
      </c>
      <c r="E145" s="660">
        <v>0</v>
      </c>
      <c r="F145" s="660">
        <v>412801</v>
      </c>
      <c r="G145" s="660">
        <v>131484</v>
      </c>
      <c r="H145" s="660">
        <v>0</v>
      </c>
      <c r="I145" s="660">
        <v>131484</v>
      </c>
      <c r="J145" s="660">
        <v>0</v>
      </c>
      <c r="K145" s="660">
        <v>0</v>
      </c>
      <c r="L145" s="660">
        <v>0</v>
      </c>
      <c r="M145" s="660">
        <v>0</v>
      </c>
      <c r="N145" s="660">
        <v>0</v>
      </c>
      <c r="O145" s="660">
        <v>0</v>
      </c>
      <c r="P145" s="660">
        <v>46758359</v>
      </c>
      <c r="Q145" t="s">
        <v>679</v>
      </c>
      <c r="R145" t="s">
        <v>682</v>
      </c>
      <c r="S145" t="s">
        <v>1674</v>
      </c>
      <c r="T145" t="s">
        <v>2349</v>
      </c>
      <c r="U145" t="s">
        <v>2492</v>
      </c>
    </row>
    <row r="146" spans="1:22" x14ac:dyDescent="0.2">
      <c r="A146" t="s">
        <v>3311</v>
      </c>
      <c r="B146" s="137" t="s">
        <v>343</v>
      </c>
      <c r="C146" s="137" t="s">
        <v>342</v>
      </c>
      <c r="D146" s="660">
        <v>153293279</v>
      </c>
      <c r="E146" s="660">
        <v>0</v>
      </c>
      <c r="F146" s="660">
        <v>746696</v>
      </c>
      <c r="G146" s="660">
        <v>497048</v>
      </c>
      <c r="H146" s="660">
        <v>0</v>
      </c>
      <c r="I146" s="660">
        <v>497048</v>
      </c>
      <c r="J146" s="660">
        <v>0</v>
      </c>
      <c r="K146" s="660">
        <v>84752</v>
      </c>
      <c r="L146" s="660">
        <v>0</v>
      </c>
      <c r="M146" s="660">
        <v>0</v>
      </c>
      <c r="N146" s="660">
        <v>0</v>
      </c>
      <c r="O146" s="660">
        <v>0</v>
      </c>
      <c r="P146" s="660">
        <v>151964783</v>
      </c>
      <c r="Q146" t="s">
        <v>686</v>
      </c>
      <c r="R146" t="s">
        <v>670</v>
      </c>
      <c r="S146" t="s">
        <v>1675</v>
      </c>
      <c r="T146" t="s">
        <v>2343</v>
      </c>
      <c r="U146" t="s">
        <v>2493</v>
      </c>
    </row>
    <row r="147" spans="1:22" x14ac:dyDescent="0.2">
      <c r="A147" t="s">
        <v>3311</v>
      </c>
      <c r="B147" s="137" t="s">
        <v>345</v>
      </c>
      <c r="C147" s="137" t="s">
        <v>344</v>
      </c>
      <c r="D147" s="660">
        <v>65685182</v>
      </c>
      <c r="E147" s="660">
        <v>64294</v>
      </c>
      <c r="F147" s="660">
        <v>0</v>
      </c>
      <c r="G147" s="660">
        <v>210197</v>
      </c>
      <c r="H147" s="660">
        <v>0</v>
      </c>
      <c r="I147" s="660">
        <v>210197</v>
      </c>
      <c r="J147" s="660">
        <v>0</v>
      </c>
      <c r="K147" s="660">
        <v>0</v>
      </c>
      <c r="L147" s="660">
        <v>3045064</v>
      </c>
      <c r="M147" s="660">
        <v>3018102</v>
      </c>
      <c r="N147" s="660">
        <v>26962</v>
      </c>
      <c r="O147" s="660">
        <v>0</v>
      </c>
      <c r="P147" s="660">
        <v>62494215</v>
      </c>
      <c r="Q147" t="s">
        <v>674</v>
      </c>
      <c r="R147" t="s">
        <v>673</v>
      </c>
      <c r="S147" t="s">
        <v>1672</v>
      </c>
      <c r="T147" t="s">
        <v>2349</v>
      </c>
      <c r="U147" t="s">
        <v>2494</v>
      </c>
    </row>
    <row r="148" spans="1:22" x14ac:dyDescent="0.2">
      <c r="A148" t="s">
        <v>3311</v>
      </c>
      <c r="B148" s="137" t="s">
        <v>347</v>
      </c>
      <c r="C148" s="137" t="s">
        <v>346</v>
      </c>
      <c r="D148" s="660">
        <v>338984877</v>
      </c>
      <c r="E148" s="660">
        <v>0</v>
      </c>
      <c r="F148" s="660">
        <v>995772</v>
      </c>
      <c r="G148" s="660">
        <v>1243224</v>
      </c>
      <c r="H148" s="660">
        <v>0</v>
      </c>
      <c r="I148" s="660">
        <v>1243224</v>
      </c>
      <c r="J148" s="660">
        <v>0</v>
      </c>
      <c r="K148" s="660">
        <v>3430857</v>
      </c>
      <c r="L148" s="660">
        <v>249220</v>
      </c>
      <c r="M148" s="660">
        <v>249220</v>
      </c>
      <c r="N148" s="660">
        <v>0</v>
      </c>
      <c r="O148" s="660">
        <v>0</v>
      </c>
      <c r="P148" s="660">
        <v>333065804</v>
      </c>
      <c r="Q148" t="s">
        <v>679</v>
      </c>
      <c r="R148" t="s">
        <v>699</v>
      </c>
      <c r="S148" t="s">
        <v>1674</v>
      </c>
      <c r="T148" t="s">
        <v>2350</v>
      </c>
      <c r="U148" t="s">
        <v>2495</v>
      </c>
    </row>
    <row r="149" spans="1:22" x14ac:dyDescent="0.2">
      <c r="A149" t="s">
        <v>3311</v>
      </c>
      <c r="B149" s="137" t="s">
        <v>349</v>
      </c>
      <c r="C149" s="137" t="s">
        <v>348</v>
      </c>
      <c r="D149" s="660">
        <v>102471852</v>
      </c>
      <c r="E149" s="660">
        <v>0</v>
      </c>
      <c r="F149" s="660">
        <v>333123</v>
      </c>
      <c r="G149" s="660">
        <v>482686</v>
      </c>
      <c r="H149" s="660">
        <v>0</v>
      </c>
      <c r="I149" s="660">
        <v>482686</v>
      </c>
      <c r="J149" s="660">
        <v>0</v>
      </c>
      <c r="K149" s="660">
        <v>0</v>
      </c>
      <c r="L149" s="660">
        <v>0</v>
      </c>
      <c r="M149" s="660">
        <v>0</v>
      </c>
      <c r="N149" s="660">
        <v>0</v>
      </c>
      <c r="O149" s="660">
        <v>0</v>
      </c>
      <c r="P149" s="660">
        <v>101656043</v>
      </c>
      <c r="Q149" t="s">
        <v>669</v>
      </c>
      <c r="R149" t="s">
        <v>719</v>
      </c>
      <c r="S149" t="s">
        <v>669</v>
      </c>
      <c r="T149" t="s">
        <v>2347</v>
      </c>
      <c r="U149" t="s">
        <v>2496</v>
      </c>
    </row>
    <row r="150" spans="1:22" x14ac:dyDescent="0.2">
      <c r="A150" t="s">
        <v>3311</v>
      </c>
      <c r="B150" s="137" t="s">
        <v>351</v>
      </c>
      <c r="C150" s="137" t="s">
        <v>350</v>
      </c>
      <c r="D150" s="660">
        <v>21763546</v>
      </c>
      <c r="E150" s="660">
        <v>0</v>
      </c>
      <c r="F150" s="660">
        <v>38262</v>
      </c>
      <c r="G150" s="660">
        <v>136835</v>
      </c>
      <c r="H150" s="660">
        <v>0</v>
      </c>
      <c r="I150" s="660">
        <v>136835</v>
      </c>
      <c r="J150" s="660">
        <v>0</v>
      </c>
      <c r="K150" s="660">
        <v>177343</v>
      </c>
      <c r="L150" s="660">
        <v>0</v>
      </c>
      <c r="M150" s="660">
        <v>0</v>
      </c>
      <c r="N150" s="660">
        <v>0</v>
      </c>
      <c r="O150" s="660">
        <v>0</v>
      </c>
      <c r="P150" s="660">
        <v>21411106</v>
      </c>
      <c r="Q150" t="s">
        <v>695</v>
      </c>
      <c r="R150" t="s">
        <v>694</v>
      </c>
      <c r="S150" t="s">
        <v>1672</v>
      </c>
      <c r="T150" t="s">
        <v>2346</v>
      </c>
      <c r="U150" t="s">
        <v>2497</v>
      </c>
    </row>
    <row r="151" spans="1:22" x14ac:dyDescent="0.2">
      <c r="A151" t="s">
        <v>3312</v>
      </c>
      <c r="B151" s="137" t="s">
        <v>353</v>
      </c>
      <c r="C151" s="137" t="s">
        <v>352</v>
      </c>
      <c r="D151" s="660">
        <v>58672889</v>
      </c>
      <c r="E151" s="660">
        <v>0</v>
      </c>
      <c r="F151" s="660">
        <v>275323</v>
      </c>
      <c r="G151" s="660">
        <v>302858</v>
      </c>
      <c r="H151" s="660">
        <v>0</v>
      </c>
      <c r="I151" s="660">
        <v>302858</v>
      </c>
      <c r="J151" s="660">
        <v>0</v>
      </c>
      <c r="K151" s="660">
        <v>0</v>
      </c>
      <c r="L151" s="660">
        <v>0</v>
      </c>
      <c r="M151" s="660">
        <v>0</v>
      </c>
      <c r="N151" s="660">
        <v>0</v>
      </c>
      <c r="O151" s="660">
        <v>0</v>
      </c>
      <c r="P151" s="660">
        <v>58094708</v>
      </c>
      <c r="Q151" t="s">
        <v>686</v>
      </c>
      <c r="R151" t="s">
        <v>670</v>
      </c>
      <c r="S151" t="s">
        <v>1675</v>
      </c>
      <c r="T151" t="s">
        <v>2343</v>
      </c>
      <c r="U151" t="s">
        <v>2498</v>
      </c>
      <c r="V151" t="s">
        <v>3305</v>
      </c>
    </row>
    <row r="152" spans="1:22" x14ac:dyDescent="0.2">
      <c r="A152" t="s">
        <v>3311</v>
      </c>
      <c r="B152" s="137" t="s">
        <v>355</v>
      </c>
      <c r="C152" s="137" t="s">
        <v>354</v>
      </c>
      <c r="D152" s="660">
        <v>34831900</v>
      </c>
      <c r="E152" s="660">
        <v>0</v>
      </c>
      <c r="F152" s="660">
        <v>90532</v>
      </c>
      <c r="G152" s="660">
        <v>119482</v>
      </c>
      <c r="H152" s="660">
        <v>0</v>
      </c>
      <c r="I152" s="660">
        <v>119482</v>
      </c>
      <c r="J152" s="660">
        <v>0</v>
      </c>
      <c r="K152" s="660">
        <v>0</v>
      </c>
      <c r="L152" s="660">
        <v>0</v>
      </c>
      <c r="M152" s="660">
        <v>0</v>
      </c>
      <c r="N152" s="660">
        <v>0</v>
      </c>
      <c r="O152" s="660">
        <v>0</v>
      </c>
      <c r="P152" s="660">
        <v>34621886</v>
      </c>
      <c r="Q152" t="s">
        <v>707</v>
      </c>
      <c r="R152" t="s">
        <v>706</v>
      </c>
      <c r="S152" t="s">
        <v>1672</v>
      </c>
      <c r="T152" t="s">
        <v>2348</v>
      </c>
      <c r="U152" t="s">
        <v>2499</v>
      </c>
    </row>
    <row r="153" spans="1:22" x14ac:dyDescent="0.2">
      <c r="A153" t="s">
        <v>3312</v>
      </c>
      <c r="B153" s="137" t="s">
        <v>357</v>
      </c>
      <c r="C153" s="137" t="s">
        <v>356</v>
      </c>
      <c r="D153" s="660">
        <v>40684708</v>
      </c>
      <c r="E153" s="660">
        <v>0</v>
      </c>
      <c r="F153" s="660">
        <v>5936</v>
      </c>
      <c r="G153" s="660">
        <v>142181</v>
      </c>
      <c r="H153" s="660">
        <v>0</v>
      </c>
      <c r="I153" s="660">
        <v>142181</v>
      </c>
      <c r="J153" s="660">
        <v>0</v>
      </c>
      <c r="K153" s="660">
        <v>0</v>
      </c>
      <c r="L153" s="660">
        <v>0</v>
      </c>
      <c r="M153" s="660">
        <v>0</v>
      </c>
      <c r="N153" s="660">
        <v>0</v>
      </c>
      <c r="O153" s="660">
        <v>0</v>
      </c>
      <c r="P153" s="660">
        <v>40536591</v>
      </c>
      <c r="Q153" t="s">
        <v>690</v>
      </c>
      <c r="R153" t="s">
        <v>676</v>
      </c>
      <c r="S153" t="s">
        <v>1672</v>
      </c>
      <c r="T153" t="s">
        <v>2347</v>
      </c>
      <c r="U153" t="s">
        <v>2500</v>
      </c>
    </row>
    <row r="154" spans="1:22" x14ac:dyDescent="0.2">
      <c r="A154" t="s">
        <v>3311</v>
      </c>
      <c r="B154" s="137" t="s">
        <v>359</v>
      </c>
      <c r="C154" s="137" t="s">
        <v>358</v>
      </c>
      <c r="D154" s="660">
        <v>170900687</v>
      </c>
      <c r="E154" s="660">
        <v>0</v>
      </c>
      <c r="F154" s="660">
        <v>1913174</v>
      </c>
      <c r="G154" s="660">
        <v>789219</v>
      </c>
      <c r="H154" s="660">
        <v>0</v>
      </c>
      <c r="I154" s="660">
        <v>789219</v>
      </c>
      <c r="J154" s="660">
        <v>0</v>
      </c>
      <c r="K154" s="660">
        <v>0</v>
      </c>
      <c r="L154" s="660">
        <v>0</v>
      </c>
      <c r="M154" s="660">
        <v>0</v>
      </c>
      <c r="N154" s="660">
        <v>0</v>
      </c>
      <c r="O154" s="660">
        <v>0</v>
      </c>
      <c r="P154" s="660">
        <v>168198294</v>
      </c>
      <c r="Q154" t="s">
        <v>679</v>
      </c>
      <c r="R154" t="s">
        <v>682</v>
      </c>
      <c r="S154" t="s">
        <v>1674</v>
      </c>
      <c r="T154" t="s">
        <v>2349</v>
      </c>
      <c r="U154" t="s">
        <v>2501</v>
      </c>
    </row>
    <row r="155" spans="1:22" x14ac:dyDescent="0.2">
      <c r="A155" t="s">
        <v>3311</v>
      </c>
      <c r="B155" s="137" t="s">
        <v>361</v>
      </c>
      <c r="C155" s="137" t="s">
        <v>360</v>
      </c>
      <c r="D155" s="660">
        <v>63036914</v>
      </c>
      <c r="E155" s="660">
        <v>145171</v>
      </c>
      <c r="F155" s="660">
        <v>0</v>
      </c>
      <c r="G155" s="660">
        <v>236215</v>
      </c>
      <c r="H155" s="660">
        <v>0</v>
      </c>
      <c r="I155" s="660">
        <v>236215</v>
      </c>
      <c r="J155" s="660">
        <v>0</v>
      </c>
      <c r="K155" s="660">
        <v>0</v>
      </c>
      <c r="L155" s="660">
        <v>817</v>
      </c>
      <c r="M155" s="660">
        <v>817</v>
      </c>
      <c r="N155" s="660">
        <v>0</v>
      </c>
      <c r="O155" s="660">
        <v>0</v>
      </c>
      <c r="P155" s="660">
        <v>62945053</v>
      </c>
      <c r="Q155" t="s">
        <v>669</v>
      </c>
      <c r="R155" t="s">
        <v>724</v>
      </c>
      <c r="S155" t="s">
        <v>669</v>
      </c>
      <c r="T155" t="s">
        <v>2345</v>
      </c>
      <c r="U155" t="s">
        <v>2502</v>
      </c>
      <c r="V155" t="s">
        <v>3305</v>
      </c>
    </row>
    <row r="156" spans="1:22" x14ac:dyDescent="0.2">
      <c r="A156" t="s">
        <v>3311</v>
      </c>
      <c r="B156" s="137" t="s">
        <v>363</v>
      </c>
      <c r="C156" s="137" t="s">
        <v>362</v>
      </c>
      <c r="D156" s="660">
        <v>57812768</v>
      </c>
      <c r="E156" s="660">
        <v>0</v>
      </c>
      <c r="F156" s="660">
        <v>246221</v>
      </c>
      <c r="G156" s="660">
        <v>205346</v>
      </c>
      <c r="H156" s="660">
        <v>0</v>
      </c>
      <c r="I156" s="660">
        <v>205346</v>
      </c>
      <c r="J156" s="660">
        <v>0</v>
      </c>
      <c r="K156" s="660">
        <v>344415</v>
      </c>
      <c r="L156" s="660">
        <v>66535</v>
      </c>
      <c r="M156" s="660">
        <v>66535</v>
      </c>
      <c r="N156" s="660">
        <v>0</v>
      </c>
      <c r="O156" s="660">
        <v>0</v>
      </c>
      <c r="P156" s="660">
        <v>56950251</v>
      </c>
      <c r="Q156" t="s">
        <v>703</v>
      </c>
      <c r="R156" t="s">
        <v>702</v>
      </c>
      <c r="S156" t="s">
        <v>1672</v>
      </c>
      <c r="T156" t="s">
        <v>2346</v>
      </c>
      <c r="U156" t="s">
        <v>2503</v>
      </c>
      <c r="V156" t="s">
        <v>3305</v>
      </c>
    </row>
    <row r="157" spans="1:22" x14ac:dyDescent="0.2">
      <c r="A157" t="s">
        <v>3311</v>
      </c>
      <c r="B157" s="137" t="s">
        <v>365</v>
      </c>
      <c r="C157" s="137" t="s">
        <v>364</v>
      </c>
      <c r="D157" s="660">
        <v>16234348</v>
      </c>
      <c r="E157" s="660">
        <v>0</v>
      </c>
      <c r="F157" s="660">
        <v>90130</v>
      </c>
      <c r="G157" s="660">
        <v>89968</v>
      </c>
      <c r="H157" s="660">
        <v>0</v>
      </c>
      <c r="I157" s="660">
        <v>89968</v>
      </c>
      <c r="J157" s="660">
        <v>0</v>
      </c>
      <c r="K157" s="660">
        <v>0</v>
      </c>
      <c r="L157" s="660">
        <v>743200</v>
      </c>
      <c r="M157" s="660">
        <v>743200</v>
      </c>
      <c r="N157" s="660">
        <v>0</v>
      </c>
      <c r="O157" s="660">
        <v>0</v>
      </c>
      <c r="P157" s="660">
        <v>15311050</v>
      </c>
      <c r="Q157" t="s">
        <v>701</v>
      </c>
      <c r="R157" t="s">
        <v>700</v>
      </c>
      <c r="S157" t="s">
        <v>1672</v>
      </c>
      <c r="T157" t="s">
        <v>2345</v>
      </c>
      <c r="U157" t="s">
        <v>2504</v>
      </c>
    </row>
    <row r="158" spans="1:22" x14ac:dyDescent="0.2">
      <c r="A158" t="s">
        <v>3311</v>
      </c>
      <c r="B158" s="137" t="s">
        <v>367</v>
      </c>
      <c r="C158" s="137" t="s">
        <v>366</v>
      </c>
      <c r="D158" s="660">
        <v>13886851</v>
      </c>
      <c r="E158" s="660">
        <v>0</v>
      </c>
      <c r="F158" s="660">
        <v>12830</v>
      </c>
      <c r="G158" s="660">
        <v>104792</v>
      </c>
      <c r="H158" s="660">
        <v>0</v>
      </c>
      <c r="I158" s="660">
        <v>104792</v>
      </c>
      <c r="J158" s="660">
        <v>0</v>
      </c>
      <c r="K158" s="660">
        <v>0</v>
      </c>
      <c r="L158" s="660">
        <v>0</v>
      </c>
      <c r="M158" s="660">
        <v>0</v>
      </c>
      <c r="N158" s="660">
        <v>0</v>
      </c>
      <c r="O158" s="660">
        <v>0</v>
      </c>
      <c r="P158" s="660">
        <v>13769229</v>
      </c>
      <c r="Q158" t="s">
        <v>672</v>
      </c>
      <c r="R158" t="s">
        <v>671</v>
      </c>
      <c r="S158" t="s">
        <v>1672</v>
      </c>
      <c r="T158" t="s">
        <v>2348</v>
      </c>
      <c r="U158" t="s">
        <v>2505</v>
      </c>
    </row>
    <row r="159" spans="1:22" x14ac:dyDescent="0.2">
      <c r="A159" t="s">
        <v>3311</v>
      </c>
      <c r="B159" s="137" t="s">
        <v>369</v>
      </c>
      <c r="C159" s="137" t="s">
        <v>368</v>
      </c>
      <c r="D159" s="660">
        <v>309372885</v>
      </c>
      <c r="E159" s="660">
        <v>0</v>
      </c>
      <c r="F159" s="660">
        <v>2352668</v>
      </c>
      <c r="G159" s="660">
        <v>1114302</v>
      </c>
      <c r="H159" s="660">
        <v>0</v>
      </c>
      <c r="I159" s="660">
        <v>1114302</v>
      </c>
      <c r="J159" s="660">
        <v>0</v>
      </c>
      <c r="K159" s="660">
        <v>498064</v>
      </c>
      <c r="L159" s="660">
        <v>0</v>
      </c>
      <c r="M159" s="660">
        <v>0</v>
      </c>
      <c r="N159" s="660">
        <v>0</v>
      </c>
      <c r="O159" s="660">
        <v>0</v>
      </c>
      <c r="P159" s="660">
        <v>305407851</v>
      </c>
      <c r="Q159" t="s">
        <v>679</v>
      </c>
      <c r="R159" t="s">
        <v>685</v>
      </c>
      <c r="S159" t="s">
        <v>1674</v>
      </c>
      <c r="T159" t="s">
        <v>2349</v>
      </c>
      <c r="U159" t="s">
        <v>2506</v>
      </c>
    </row>
    <row r="160" spans="1:22" x14ac:dyDescent="0.2">
      <c r="A160" t="s">
        <v>3311</v>
      </c>
      <c r="B160" s="137" t="s">
        <v>371</v>
      </c>
      <c r="C160" s="137" t="s">
        <v>370</v>
      </c>
      <c r="D160" s="660">
        <v>25257119</v>
      </c>
      <c r="E160" s="660">
        <v>0</v>
      </c>
      <c r="F160" s="660">
        <v>12270</v>
      </c>
      <c r="G160" s="660">
        <v>124898</v>
      </c>
      <c r="H160" s="660">
        <v>0</v>
      </c>
      <c r="I160" s="660">
        <v>124898</v>
      </c>
      <c r="J160" s="660">
        <v>0</v>
      </c>
      <c r="K160" s="660">
        <v>0</v>
      </c>
      <c r="L160" s="660">
        <v>88951</v>
      </c>
      <c r="M160" s="660">
        <v>88951</v>
      </c>
      <c r="N160" s="660">
        <v>0</v>
      </c>
      <c r="O160" s="660">
        <v>0</v>
      </c>
      <c r="P160" s="660">
        <v>25031000</v>
      </c>
      <c r="Q160" t="s">
        <v>721</v>
      </c>
      <c r="R160" t="s">
        <v>720</v>
      </c>
      <c r="S160" t="s">
        <v>1672</v>
      </c>
      <c r="T160" t="s">
        <v>2347</v>
      </c>
      <c r="U160" t="s">
        <v>2507</v>
      </c>
    </row>
    <row r="161" spans="1:21" x14ac:dyDescent="0.2">
      <c r="A161" t="s">
        <v>3311</v>
      </c>
      <c r="B161" s="137" t="s">
        <v>373</v>
      </c>
      <c r="C161" s="137" t="s">
        <v>372</v>
      </c>
      <c r="D161" s="660">
        <v>91430043</v>
      </c>
      <c r="E161" s="660">
        <v>0</v>
      </c>
      <c r="F161" s="660">
        <v>309884</v>
      </c>
      <c r="G161" s="660">
        <v>267859</v>
      </c>
      <c r="H161" s="660">
        <v>0</v>
      </c>
      <c r="I161" s="660">
        <v>267859</v>
      </c>
      <c r="J161" s="660">
        <v>0</v>
      </c>
      <c r="K161" s="660">
        <v>0</v>
      </c>
      <c r="L161" s="660">
        <v>48348</v>
      </c>
      <c r="M161" s="660">
        <v>48348</v>
      </c>
      <c r="N161" s="660">
        <v>0</v>
      </c>
      <c r="O161" s="660">
        <v>0</v>
      </c>
      <c r="P161" s="660">
        <v>90803952</v>
      </c>
      <c r="Q161" t="s">
        <v>669</v>
      </c>
      <c r="R161" t="s">
        <v>702</v>
      </c>
      <c r="S161" t="s">
        <v>669</v>
      </c>
      <c r="T161" t="s">
        <v>2346</v>
      </c>
      <c r="U161" t="s">
        <v>2508</v>
      </c>
    </row>
    <row r="162" spans="1:21" x14ac:dyDescent="0.2">
      <c r="A162" t="s">
        <v>3311</v>
      </c>
      <c r="B162" s="137" t="s">
        <v>375</v>
      </c>
      <c r="C162" s="137" t="s">
        <v>374</v>
      </c>
      <c r="D162" s="660">
        <v>13229374</v>
      </c>
      <c r="E162" s="660">
        <v>0</v>
      </c>
      <c r="F162" s="660">
        <v>15502</v>
      </c>
      <c r="G162" s="660">
        <v>62210</v>
      </c>
      <c r="H162" s="660">
        <v>0</v>
      </c>
      <c r="I162" s="660">
        <v>62210</v>
      </c>
      <c r="J162" s="660">
        <v>0</v>
      </c>
      <c r="K162" s="660">
        <v>0</v>
      </c>
      <c r="L162" s="660">
        <v>234978</v>
      </c>
      <c r="M162" s="660">
        <v>234978</v>
      </c>
      <c r="N162" s="660">
        <v>0</v>
      </c>
      <c r="O162" s="660">
        <v>0</v>
      </c>
      <c r="P162" s="660">
        <v>12916684</v>
      </c>
      <c r="Q162" t="s">
        <v>722</v>
      </c>
      <c r="R162" t="s">
        <v>719</v>
      </c>
      <c r="S162" t="s">
        <v>1672</v>
      </c>
      <c r="T162" t="s">
        <v>2347</v>
      </c>
      <c r="U162" t="s">
        <v>2509</v>
      </c>
    </row>
    <row r="163" spans="1:21" x14ac:dyDescent="0.2">
      <c r="A163" t="s">
        <v>3311</v>
      </c>
      <c r="B163" s="137" t="s">
        <v>377</v>
      </c>
      <c r="C163" s="137" t="s">
        <v>376</v>
      </c>
      <c r="D163" s="660">
        <v>31404742</v>
      </c>
      <c r="E163" s="660">
        <v>282633</v>
      </c>
      <c r="F163" s="660">
        <v>0</v>
      </c>
      <c r="G163" s="660">
        <v>169845</v>
      </c>
      <c r="H163" s="660">
        <v>0</v>
      </c>
      <c r="I163" s="660">
        <v>169845</v>
      </c>
      <c r="J163" s="660">
        <v>0</v>
      </c>
      <c r="K163" s="660">
        <v>0</v>
      </c>
      <c r="L163" s="660">
        <v>456502</v>
      </c>
      <c r="M163" s="660">
        <v>456502</v>
      </c>
      <c r="N163" s="660">
        <v>0</v>
      </c>
      <c r="O163" s="660">
        <v>0</v>
      </c>
      <c r="P163" s="660">
        <v>31061028</v>
      </c>
      <c r="Q163" t="s">
        <v>688</v>
      </c>
      <c r="R163" t="s">
        <v>687</v>
      </c>
      <c r="S163" t="s">
        <v>1672</v>
      </c>
      <c r="T163" t="s">
        <v>2344</v>
      </c>
      <c r="U163" t="s">
        <v>2510</v>
      </c>
    </row>
    <row r="164" spans="1:21" x14ac:dyDescent="0.2">
      <c r="A164" t="s">
        <v>3311</v>
      </c>
      <c r="B164" s="137" t="s">
        <v>379</v>
      </c>
      <c r="C164" s="137" t="s">
        <v>378</v>
      </c>
      <c r="D164" s="660">
        <v>78174457</v>
      </c>
      <c r="E164" s="660">
        <v>0</v>
      </c>
      <c r="F164" s="660">
        <v>432597</v>
      </c>
      <c r="G164" s="660">
        <v>254299</v>
      </c>
      <c r="H164" s="660">
        <v>72187</v>
      </c>
      <c r="I164" s="660">
        <v>326486</v>
      </c>
      <c r="J164" s="660">
        <v>0</v>
      </c>
      <c r="K164" s="660">
        <v>0</v>
      </c>
      <c r="L164" s="660">
        <v>0</v>
      </c>
      <c r="M164" s="660">
        <v>0</v>
      </c>
      <c r="N164" s="660">
        <v>0</v>
      </c>
      <c r="O164" s="660">
        <v>0</v>
      </c>
      <c r="P164" s="660">
        <v>77415374</v>
      </c>
      <c r="Q164" t="s">
        <v>686</v>
      </c>
      <c r="R164" t="s">
        <v>670</v>
      </c>
      <c r="S164" t="s">
        <v>1673</v>
      </c>
      <c r="T164" t="s">
        <v>2343</v>
      </c>
      <c r="U164" t="s">
        <v>2511</v>
      </c>
    </row>
    <row r="165" spans="1:21" x14ac:dyDescent="0.2">
      <c r="A165" t="s">
        <v>3311</v>
      </c>
      <c r="B165" s="137" t="s">
        <v>381</v>
      </c>
      <c r="C165" s="137" t="s">
        <v>380</v>
      </c>
      <c r="D165" s="660">
        <v>14723983</v>
      </c>
      <c r="E165" s="660">
        <v>0</v>
      </c>
      <c r="F165" s="660">
        <v>25784</v>
      </c>
      <c r="G165" s="660">
        <v>117629</v>
      </c>
      <c r="H165" s="660">
        <v>0</v>
      </c>
      <c r="I165" s="660">
        <v>117629</v>
      </c>
      <c r="J165" s="660">
        <v>0</v>
      </c>
      <c r="K165" s="660">
        <v>0</v>
      </c>
      <c r="L165" s="660">
        <v>246699</v>
      </c>
      <c r="M165" s="660">
        <v>175531</v>
      </c>
      <c r="N165" s="660">
        <v>71168</v>
      </c>
      <c r="O165" s="660">
        <v>0</v>
      </c>
      <c r="P165" s="660">
        <v>14333871</v>
      </c>
      <c r="Q165" t="s">
        <v>691</v>
      </c>
      <c r="R165" t="s">
        <v>687</v>
      </c>
      <c r="S165" t="s">
        <v>1672</v>
      </c>
      <c r="T165" t="s">
        <v>2344</v>
      </c>
      <c r="U165" t="s">
        <v>2512</v>
      </c>
    </row>
    <row r="166" spans="1:21" x14ac:dyDescent="0.2">
      <c r="A166" t="s">
        <v>3311</v>
      </c>
      <c r="B166" s="137" t="s">
        <v>383</v>
      </c>
      <c r="C166" s="137" t="s">
        <v>382</v>
      </c>
      <c r="D166" s="660">
        <v>26209754</v>
      </c>
      <c r="E166" s="660">
        <v>0</v>
      </c>
      <c r="F166" s="660">
        <v>2902</v>
      </c>
      <c r="G166" s="660">
        <v>130226</v>
      </c>
      <c r="H166" s="660">
        <v>0</v>
      </c>
      <c r="I166" s="660">
        <v>130226</v>
      </c>
      <c r="J166" s="660">
        <v>0</v>
      </c>
      <c r="K166" s="660">
        <v>0</v>
      </c>
      <c r="L166" s="660">
        <v>704542</v>
      </c>
      <c r="M166" s="660">
        <v>522739</v>
      </c>
      <c r="N166" s="660">
        <v>181803</v>
      </c>
      <c r="O166" s="660">
        <v>0</v>
      </c>
      <c r="P166" s="660">
        <v>25372084</v>
      </c>
      <c r="Q166" t="s">
        <v>696</v>
      </c>
      <c r="R166" t="s">
        <v>676</v>
      </c>
      <c r="S166" t="s">
        <v>1672</v>
      </c>
      <c r="T166" t="s">
        <v>2345</v>
      </c>
      <c r="U166" t="s">
        <v>2513</v>
      </c>
    </row>
    <row r="167" spans="1:21" x14ac:dyDescent="0.2">
      <c r="A167" t="s">
        <v>3311</v>
      </c>
      <c r="B167" s="137" t="s">
        <v>385</v>
      </c>
      <c r="C167" s="137" t="s">
        <v>384</v>
      </c>
      <c r="D167" s="660">
        <v>46043727</v>
      </c>
      <c r="E167" s="660">
        <v>0</v>
      </c>
      <c r="F167" s="660">
        <v>439393</v>
      </c>
      <c r="G167" s="660">
        <v>177256</v>
      </c>
      <c r="H167" s="660">
        <v>0</v>
      </c>
      <c r="I167" s="660">
        <v>177256</v>
      </c>
      <c r="J167" s="660">
        <v>0</v>
      </c>
      <c r="K167" s="660">
        <v>0</v>
      </c>
      <c r="L167" s="660">
        <v>1025466</v>
      </c>
      <c r="M167" s="660">
        <v>1025466</v>
      </c>
      <c r="N167" s="660">
        <v>0</v>
      </c>
      <c r="O167" s="660">
        <v>0</v>
      </c>
      <c r="P167" s="660">
        <v>44401612</v>
      </c>
      <c r="Q167" t="s">
        <v>677</v>
      </c>
      <c r="R167" t="s">
        <v>676</v>
      </c>
      <c r="S167" t="s">
        <v>1672</v>
      </c>
      <c r="T167" t="s">
        <v>2346</v>
      </c>
      <c r="U167" t="s">
        <v>2514</v>
      </c>
    </row>
    <row r="168" spans="1:21" x14ac:dyDescent="0.2">
      <c r="A168" t="s">
        <v>3311</v>
      </c>
      <c r="B168" s="137" t="s">
        <v>387</v>
      </c>
      <c r="C168" s="137" t="s">
        <v>386</v>
      </c>
      <c r="D168" s="660">
        <v>33830196</v>
      </c>
      <c r="E168" s="660">
        <v>0</v>
      </c>
      <c r="F168" s="660">
        <v>883853</v>
      </c>
      <c r="G168" s="660">
        <v>171545</v>
      </c>
      <c r="H168" s="660">
        <v>0</v>
      </c>
      <c r="I168" s="660">
        <v>171545</v>
      </c>
      <c r="J168" s="660">
        <v>0</v>
      </c>
      <c r="K168" s="660">
        <v>312446</v>
      </c>
      <c r="L168" s="660">
        <v>130772</v>
      </c>
      <c r="M168" s="660">
        <v>130772</v>
      </c>
      <c r="N168" s="660">
        <v>0</v>
      </c>
      <c r="O168" s="660">
        <v>0</v>
      </c>
      <c r="P168" s="660">
        <v>32331580</v>
      </c>
      <c r="Q168" t="s">
        <v>669</v>
      </c>
      <c r="R168" t="s">
        <v>709</v>
      </c>
      <c r="S168" t="s">
        <v>669</v>
      </c>
      <c r="T168" t="s">
        <v>782</v>
      </c>
      <c r="U168" t="s">
        <v>2515</v>
      </c>
    </row>
    <row r="169" spans="1:21" x14ac:dyDescent="0.2">
      <c r="A169" t="s">
        <v>3311</v>
      </c>
      <c r="B169" s="137" t="s">
        <v>389</v>
      </c>
      <c r="C169" s="137" t="s">
        <v>388</v>
      </c>
      <c r="D169" s="660">
        <v>192798157</v>
      </c>
      <c r="E169" s="660">
        <v>111378</v>
      </c>
      <c r="F169" s="660">
        <v>0</v>
      </c>
      <c r="G169" s="660">
        <v>411368</v>
      </c>
      <c r="H169" s="660">
        <v>0</v>
      </c>
      <c r="I169" s="660">
        <v>411368</v>
      </c>
      <c r="J169" s="660">
        <v>0</v>
      </c>
      <c r="K169" s="660">
        <v>0</v>
      </c>
      <c r="L169" s="660">
        <v>211995</v>
      </c>
      <c r="M169" s="660">
        <v>211995</v>
      </c>
      <c r="N169" s="660">
        <v>0</v>
      </c>
      <c r="O169" s="660">
        <v>0</v>
      </c>
      <c r="P169" s="660">
        <v>192286172</v>
      </c>
      <c r="Q169" t="s">
        <v>669</v>
      </c>
      <c r="R169" t="s">
        <v>675</v>
      </c>
      <c r="S169" t="s">
        <v>669</v>
      </c>
      <c r="T169" t="s">
        <v>2346</v>
      </c>
      <c r="U169" t="s">
        <v>2516</v>
      </c>
    </row>
    <row r="170" spans="1:21" x14ac:dyDescent="0.2">
      <c r="A170" t="s">
        <v>3311</v>
      </c>
      <c r="B170" s="137" t="s">
        <v>391</v>
      </c>
      <c r="C170" s="137" t="s">
        <v>390</v>
      </c>
      <c r="D170" s="660">
        <v>38898266</v>
      </c>
      <c r="E170" s="660">
        <v>0</v>
      </c>
      <c r="F170" s="660">
        <v>61588</v>
      </c>
      <c r="G170" s="660">
        <v>146092</v>
      </c>
      <c r="H170" s="660">
        <v>17555</v>
      </c>
      <c r="I170" s="660">
        <v>163647</v>
      </c>
      <c r="J170" s="660">
        <v>0</v>
      </c>
      <c r="K170" s="660">
        <v>0</v>
      </c>
      <c r="L170" s="660">
        <v>0</v>
      </c>
      <c r="M170" s="660">
        <v>0</v>
      </c>
      <c r="N170" s="660">
        <v>0</v>
      </c>
      <c r="O170" s="660">
        <v>0</v>
      </c>
      <c r="P170" s="660">
        <v>38673031</v>
      </c>
      <c r="Q170" t="s">
        <v>681</v>
      </c>
      <c r="R170" t="s">
        <v>676</v>
      </c>
      <c r="S170" t="s">
        <v>1672</v>
      </c>
      <c r="T170" t="s">
        <v>2346</v>
      </c>
      <c r="U170" t="s">
        <v>2517</v>
      </c>
    </row>
    <row r="171" spans="1:21" x14ac:dyDescent="0.2">
      <c r="A171" t="s">
        <v>3311</v>
      </c>
      <c r="B171" s="137" t="s">
        <v>393</v>
      </c>
      <c r="C171" s="137" t="s">
        <v>392</v>
      </c>
      <c r="D171" s="660">
        <v>59184127</v>
      </c>
      <c r="E171" s="660">
        <v>0</v>
      </c>
      <c r="F171" s="660">
        <v>208132</v>
      </c>
      <c r="G171" s="660">
        <v>279497</v>
      </c>
      <c r="H171" s="660">
        <v>0</v>
      </c>
      <c r="I171" s="660">
        <v>279497</v>
      </c>
      <c r="J171" s="660">
        <v>0</v>
      </c>
      <c r="K171" s="660">
        <v>0</v>
      </c>
      <c r="L171" s="660">
        <v>9123</v>
      </c>
      <c r="M171" s="660">
        <v>9123</v>
      </c>
      <c r="N171" s="660">
        <v>0</v>
      </c>
      <c r="O171" s="660">
        <v>0</v>
      </c>
      <c r="P171" s="660">
        <v>58687375</v>
      </c>
      <c r="Q171" t="s">
        <v>684</v>
      </c>
      <c r="R171" t="s">
        <v>683</v>
      </c>
      <c r="S171" t="s">
        <v>1672</v>
      </c>
      <c r="T171" t="s">
        <v>2346</v>
      </c>
      <c r="U171" t="s">
        <v>2518</v>
      </c>
    </row>
    <row r="172" spans="1:21" x14ac:dyDescent="0.2">
      <c r="A172" t="s">
        <v>3311</v>
      </c>
      <c r="B172" s="137" t="s">
        <v>395</v>
      </c>
      <c r="C172" s="137" t="s">
        <v>394</v>
      </c>
      <c r="D172" s="660">
        <v>40545619</v>
      </c>
      <c r="E172" s="660">
        <v>0</v>
      </c>
      <c r="F172" s="660">
        <v>412978</v>
      </c>
      <c r="G172" s="660">
        <v>164406</v>
      </c>
      <c r="H172" s="660">
        <v>0</v>
      </c>
      <c r="I172" s="660">
        <v>164406</v>
      </c>
      <c r="J172" s="660">
        <v>0</v>
      </c>
      <c r="K172" s="660">
        <v>0</v>
      </c>
      <c r="L172" s="660">
        <v>980430</v>
      </c>
      <c r="M172" s="660">
        <v>931278</v>
      </c>
      <c r="N172" s="660">
        <v>49152</v>
      </c>
      <c r="O172" s="660">
        <v>0</v>
      </c>
      <c r="P172" s="660">
        <v>38987805</v>
      </c>
      <c r="Q172" t="s">
        <v>721</v>
      </c>
      <c r="R172" t="s">
        <v>720</v>
      </c>
      <c r="S172" t="s">
        <v>1672</v>
      </c>
      <c r="T172" t="s">
        <v>2347</v>
      </c>
      <c r="U172" t="s">
        <v>2519</v>
      </c>
    </row>
    <row r="173" spans="1:21" x14ac:dyDescent="0.2">
      <c r="A173" t="s">
        <v>3311</v>
      </c>
      <c r="B173" s="137" t="s">
        <v>396</v>
      </c>
      <c r="C173" s="137" t="s">
        <v>815</v>
      </c>
      <c r="D173" s="660">
        <v>117713215</v>
      </c>
      <c r="E173" s="660">
        <v>0</v>
      </c>
      <c r="F173" s="660">
        <v>1694441</v>
      </c>
      <c r="G173" s="660">
        <v>472822</v>
      </c>
      <c r="H173" s="660">
        <v>0</v>
      </c>
      <c r="I173" s="660">
        <v>472822</v>
      </c>
      <c r="J173" s="660">
        <v>0</v>
      </c>
      <c r="K173" s="660">
        <v>1676374</v>
      </c>
      <c r="L173" s="660">
        <v>0</v>
      </c>
      <c r="M173" s="660">
        <v>0</v>
      </c>
      <c r="N173" s="660">
        <v>0</v>
      </c>
      <c r="O173" s="660">
        <v>0</v>
      </c>
      <c r="P173" s="660">
        <v>113869578</v>
      </c>
      <c r="Q173" t="s">
        <v>679</v>
      </c>
      <c r="R173" t="s">
        <v>708</v>
      </c>
      <c r="S173" t="s">
        <v>1674</v>
      </c>
      <c r="T173" t="s">
        <v>782</v>
      </c>
      <c r="U173" t="s">
        <v>2520</v>
      </c>
    </row>
    <row r="174" spans="1:21" x14ac:dyDescent="0.2">
      <c r="A174" t="s">
        <v>3311</v>
      </c>
      <c r="B174" s="137" t="s">
        <v>398</v>
      </c>
      <c r="C174" s="137" t="s">
        <v>397</v>
      </c>
      <c r="D174" s="660">
        <v>32832019</v>
      </c>
      <c r="E174" s="660">
        <v>50019</v>
      </c>
      <c r="F174" s="660">
        <v>0</v>
      </c>
      <c r="G174" s="660">
        <v>137107</v>
      </c>
      <c r="H174" s="660">
        <v>0</v>
      </c>
      <c r="I174" s="660">
        <v>137107</v>
      </c>
      <c r="J174" s="660">
        <v>0</v>
      </c>
      <c r="K174" s="660">
        <v>0</v>
      </c>
      <c r="L174" s="660">
        <v>0</v>
      </c>
      <c r="M174" s="660">
        <v>0</v>
      </c>
      <c r="N174" s="660">
        <v>0</v>
      </c>
      <c r="O174" s="660">
        <v>0</v>
      </c>
      <c r="P174" s="660">
        <v>32744931</v>
      </c>
      <c r="Q174" t="s">
        <v>707</v>
      </c>
      <c r="R174" t="s">
        <v>706</v>
      </c>
      <c r="S174" t="s">
        <v>1672</v>
      </c>
      <c r="T174" t="s">
        <v>2348</v>
      </c>
      <c r="U174" t="s">
        <v>2521</v>
      </c>
    </row>
    <row r="175" spans="1:21" x14ac:dyDescent="0.2">
      <c r="A175" t="s">
        <v>3311</v>
      </c>
      <c r="B175" s="137" t="s">
        <v>400</v>
      </c>
      <c r="C175" s="137" t="s">
        <v>399</v>
      </c>
      <c r="D175" s="660">
        <v>156052749</v>
      </c>
      <c r="E175" s="660">
        <v>0</v>
      </c>
      <c r="F175" s="660">
        <v>953226</v>
      </c>
      <c r="G175" s="660">
        <v>388289</v>
      </c>
      <c r="H175" s="660">
        <v>0</v>
      </c>
      <c r="I175" s="660">
        <v>388289</v>
      </c>
      <c r="J175" s="660">
        <v>0</v>
      </c>
      <c r="K175" s="660">
        <v>1006683</v>
      </c>
      <c r="L175" s="660">
        <v>0</v>
      </c>
      <c r="M175" s="660">
        <v>0</v>
      </c>
      <c r="N175" s="660">
        <v>0</v>
      </c>
      <c r="O175" s="660">
        <v>0</v>
      </c>
      <c r="P175" s="660">
        <v>153704551</v>
      </c>
      <c r="Q175" t="s">
        <v>686</v>
      </c>
      <c r="R175" t="s">
        <v>670</v>
      </c>
      <c r="S175" t="s">
        <v>1673</v>
      </c>
      <c r="T175" t="s">
        <v>2343</v>
      </c>
      <c r="U175" t="s">
        <v>2522</v>
      </c>
    </row>
    <row r="176" spans="1:21" x14ac:dyDescent="0.2">
      <c r="A176" t="s">
        <v>3311</v>
      </c>
      <c r="B176" s="137" t="s">
        <v>402</v>
      </c>
      <c r="C176" s="137" t="s">
        <v>401</v>
      </c>
      <c r="D176" s="660">
        <v>23495316</v>
      </c>
      <c r="E176" s="660">
        <v>837917</v>
      </c>
      <c r="F176" s="660">
        <v>0</v>
      </c>
      <c r="G176" s="660">
        <v>219944</v>
      </c>
      <c r="H176" s="660">
        <v>0</v>
      </c>
      <c r="I176" s="660">
        <v>219944</v>
      </c>
      <c r="J176" s="660">
        <v>0</v>
      </c>
      <c r="K176" s="660">
        <v>0</v>
      </c>
      <c r="L176" s="660">
        <v>381064</v>
      </c>
      <c r="M176" s="660">
        <v>381064</v>
      </c>
      <c r="N176" s="660">
        <v>0</v>
      </c>
      <c r="O176" s="660">
        <v>0</v>
      </c>
      <c r="P176" s="660">
        <v>23732225</v>
      </c>
      <c r="Q176" t="s">
        <v>691</v>
      </c>
      <c r="R176" t="s">
        <v>687</v>
      </c>
      <c r="S176" t="s">
        <v>1672</v>
      </c>
      <c r="T176" t="s">
        <v>2344</v>
      </c>
      <c r="U176" t="s">
        <v>2523</v>
      </c>
    </row>
    <row r="177" spans="1:21" x14ac:dyDescent="0.2">
      <c r="A177" t="s">
        <v>3311</v>
      </c>
      <c r="B177" s="137" t="s">
        <v>404</v>
      </c>
      <c r="C177" s="137" t="s">
        <v>403</v>
      </c>
      <c r="D177" s="660">
        <v>16271634</v>
      </c>
      <c r="E177" s="660">
        <v>0</v>
      </c>
      <c r="F177" s="660">
        <v>54350</v>
      </c>
      <c r="G177" s="660">
        <v>102942</v>
      </c>
      <c r="H177" s="660">
        <v>0</v>
      </c>
      <c r="I177" s="660">
        <v>102942</v>
      </c>
      <c r="J177" s="660">
        <v>0</v>
      </c>
      <c r="K177" s="660">
        <v>0</v>
      </c>
      <c r="L177" s="660">
        <v>0</v>
      </c>
      <c r="M177" s="660">
        <v>0</v>
      </c>
      <c r="N177" s="660">
        <v>0</v>
      </c>
      <c r="O177" s="660">
        <v>0</v>
      </c>
      <c r="P177" s="660">
        <v>16114342</v>
      </c>
      <c r="Q177" t="s">
        <v>714</v>
      </c>
      <c r="R177" t="s">
        <v>713</v>
      </c>
      <c r="S177" t="s">
        <v>1672</v>
      </c>
      <c r="T177" t="s">
        <v>2347</v>
      </c>
      <c r="U177" t="s">
        <v>2524</v>
      </c>
    </row>
    <row r="178" spans="1:21" x14ac:dyDescent="0.2">
      <c r="A178" t="s">
        <v>3311</v>
      </c>
      <c r="B178" s="137" t="s">
        <v>406</v>
      </c>
      <c r="C178" s="137" t="s">
        <v>405</v>
      </c>
      <c r="D178" s="660">
        <v>63505814</v>
      </c>
      <c r="E178" s="660">
        <v>0</v>
      </c>
      <c r="F178" s="660">
        <v>243556</v>
      </c>
      <c r="G178" s="660">
        <v>215196</v>
      </c>
      <c r="H178" s="660">
        <v>0</v>
      </c>
      <c r="I178" s="660">
        <v>215196</v>
      </c>
      <c r="J178" s="660">
        <v>0</v>
      </c>
      <c r="K178" s="660">
        <v>202138</v>
      </c>
      <c r="L178" s="660">
        <v>179354</v>
      </c>
      <c r="M178" s="660">
        <v>179354</v>
      </c>
      <c r="N178" s="660">
        <v>0</v>
      </c>
      <c r="O178" s="660">
        <v>0</v>
      </c>
      <c r="P178" s="660">
        <v>62665570</v>
      </c>
      <c r="Q178" t="s">
        <v>669</v>
      </c>
      <c r="R178" t="s">
        <v>723</v>
      </c>
      <c r="S178" t="s">
        <v>669</v>
      </c>
      <c r="T178" t="s">
        <v>2350</v>
      </c>
      <c r="U178" t="s">
        <v>2525</v>
      </c>
    </row>
    <row r="179" spans="1:21" x14ac:dyDescent="0.2">
      <c r="A179" t="s">
        <v>3311</v>
      </c>
      <c r="B179" s="137" t="s">
        <v>408</v>
      </c>
      <c r="C179" s="137" t="s">
        <v>407</v>
      </c>
      <c r="D179" s="660">
        <v>36972356</v>
      </c>
      <c r="E179" s="660">
        <v>0</v>
      </c>
      <c r="F179" s="660">
        <v>306819</v>
      </c>
      <c r="G179" s="660">
        <v>177687</v>
      </c>
      <c r="H179" s="660">
        <v>0</v>
      </c>
      <c r="I179" s="660">
        <v>177687</v>
      </c>
      <c r="J179" s="660">
        <v>0</v>
      </c>
      <c r="K179" s="660">
        <v>0</v>
      </c>
      <c r="L179" s="660">
        <v>33275</v>
      </c>
      <c r="M179" s="660">
        <v>33275</v>
      </c>
      <c r="N179" s="660">
        <v>0</v>
      </c>
      <c r="O179" s="660">
        <v>0</v>
      </c>
      <c r="P179" s="660">
        <v>36454575</v>
      </c>
      <c r="Q179" t="s">
        <v>692</v>
      </c>
      <c r="R179" t="s">
        <v>676</v>
      </c>
      <c r="S179" t="s">
        <v>1672</v>
      </c>
      <c r="T179" t="s">
        <v>2345</v>
      </c>
      <c r="U179" t="s">
        <v>2526</v>
      </c>
    </row>
    <row r="180" spans="1:21" x14ac:dyDescent="0.2">
      <c r="A180" t="s">
        <v>3312</v>
      </c>
      <c r="B180" s="137" t="s">
        <v>410</v>
      </c>
      <c r="C180" s="137" t="s">
        <v>409</v>
      </c>
      <c r="D180" s="660">
        <v>26595053</v>
      </c>
      <c r="E180" s="660">
        <v>0</v>
      </c>
      <c r="F180" s="660">
        <v>46987</v>
      </c>
      <c r="G180" s="660">
        <v>124551</v>
      </c>
      <c r="H180" s="660">
        <v>0</v>
      </c>
      <c r="I180" s="660">
        <v>124551</v>
      </c>
      <c r="J180" s="660">
        <v>0</v>
      </c>
      <c r="K180" s="660">
        <v>0</v>
      </c>
      <c r="L180" s="660">
        <v>2548777</v>
      </c>
      <c r="M180" s="660">
        <v>2415507</v>
      </c>
      <c r="N180" s="660">
        <v>133270</v>
      </c>
      <c r="O180" s="660">
        <v>0</v>
      </c>
      <c r="P180" s="660">
        <v>23874738</v>
      </c>
      <c r="Q180" t="s">
        <v>690</v>
      </c>
      <c r="R180" t="s">
        <v>676</v>
      </c>
      <c r="S180" t="s">
        <v>1672</v>
      </c>
      <c r="T180" t="s">
        <v>2347</v>
      </c>
      <c r="U180" t="s">
        <v>2527</v>
      </c>
    </row>
    <row r="181" spans="1:21" x14ac:dyDescent="0.2">
      <c r="A181" t="s">
        <v>3311</v>
      </c>
      <c r="B181" s="137" t="s">
        <v>412</v>
      </c>
      <c r="C181" s="137" t="s">
        <v>411</v>
      </c>
      <c r="D181" s="660">
        <v>82916203</v>
      </c>
      <c r="E181" s="660">
        <v>53861</v>
      </c>
      <c r="F181" s="660">
        <v>0</v>
      </c>
      <c r="G181" s="660">
        <v>231350</v>
      </c>
      <c r="H181" s="660">
        <v>0</v>
      </c>
      <c r="I181" s="660">
        <v>231350</v>
      </c>
      <c r="J181" s="660">
        <v>0</v>
      </c>
      <c r="K181" s="660">
        <v>751549</v>
      </c>
      <c r="L181" s="660">
        <v>8595644</v>
      </c>
      <c r="M181" s="660">
        <v>8595644</v>
      </c>
      <c r="N181" s="660">
        <v>0</v>
      </c>
      <c r="O181" s="660">
        <v>0</v>
      </c>
      <c r="P181" s="660">
        <v>73391521</v>
      </c>
      <c r="Q181" t="s">
        <v>669</v>
      </c>
      <c r="R181" t="s">
        <v>723</v>
      </c>
      <c r="S181" t="s">
        <v>669</v>
      </c>
      <c r="T181" t="s">
        <v>2350</v>
      </c>
      <c r="U181" t="s">
        <v>2528</v>
      </c>
    </row>
    <row r="182" spans="1:21" x14ac:dyDescent="0.2">
      <c r="A182" t="s">
        <v>3311</v>
      </c>
      <c r="B182" s="137" t="s">
        <v>414</v>
      </c>
      <c r="C182" s="137" t="s">
        <v>413</v>
      </c>
      <c r="D182" s="660">
        <v>24460397</v>
      </c>
      <c r="E182" s="660">
        <v>0</v>
      </c>
      <c r="F182" s="660">
        <v>236246</v>
      </c>
      <c r="G182" s="660">
        <v>270464</v>
      </c>
      <c r="H182" s="660">
        <v>0</v>
      </c>
      <c r="I182" s="660">
        <v>270464</v>
      </c>
      <c r="J182" s="660">
        <v>0</v>
      </c>
      <c r="K182" s="660">
        <v>94866</v>
      </c>
      <c r="L182" s="660">
        <v>1137799</v>
      </c>
      <c r="M182" s="660">
        <v>1137799</v>
      </c>
      <c r="N182" s="660">
        <v>0</v>
      </c>
      <c r="O182" s="660">
        <v>0</v>
      </c>
      <c r="P182" s="660">
        <v>22721022</v>
      </c>
      <c r="Q182" t="s">
        <v>710</v>
      </c>
      <c r="R182" t="s">
        <v>676</v>
      </c>
      <c r="S182" t="s">
        <v>1672</v>
      </c>
      <c r="T182" t="s">
        <v>2345</v>
      </c>
      <c r="U182" t="s">
        <v>2529</v>
      </c>
    </row>
    <row r="183" spans="1:21" x14ac:dyDescent="0.2">
      <c r="A183" t="s">
        <v>3311</v>
      </c>
      <c r="B183" s="137" t="s">
        <v>2822</v>
      </c>
      <c r="C183" s="137" t="s">
        <v>2823</v>
      </c>
      <c r="D183" s="660">
        <v>126777262</v>
      </c>
      <c r="E183" s="660">
        <v>92145</v>
      </c>
      <c r="F183" s="660">
        <v>0</v>
      </c>
      <c r="G183" s="660">
        <v>464690</v>
      </c>
      <c r="H183" s="660">
        <v>0</v>
      </c>
      <c r="I183" s="660">
        <v>464690</v>
      </c>
      <c r="J183" s="660">
        <v>0</v>
      </c>
      <c r="K183" s="660">
        <v>0</v>
      </c>
      <c r="L183" s="660">
        <v>741919</v>
      </c>
      <c r="M183" s="660">
        <v>741919</v>
      </c>
      <c r="N183" s="660">
        <v>0</v>
      </c>
      <c r="O183" s="660">
        <v>0</v>
      </c>
      <c r="P183" s="660">
        <v>125662798</v>
      </c>
      <c r="Q183" t="s">
        <v>693</v>
      </c>
      <c r="R183" t="s">
        <v>2825</v>
      </c>
      <c r="S183" t="s">
        <v>669</v>
      </c>
      <c r="T183" t="s">
        <v>2347</v>
      </c>
      <c r="U183" t="s">
        <v>2826</v>
      </c>
    </row>
    <row r="184" spans="1:21" x14ac:dyDescent="0.2">
      <c r="A184" t="s">
        <v>3312</v>
      </c>
      <c r="B184" s="137" t="s">
        <v>416</v>
      </c>
      <c r="C184" s="137" t="s">
        <v>415</v>
      </c>
      <c r="D184" s="660">
        <v>59213293</v>
      </c>
      <c r="E184" s="660">
        <v>4001</v>
      </c>
      <c r="F184" s="660">
        <v>0</v>
      </c>
      <c r="G184" s="660">
        <v>257088</v>
      </c>
      <c r="H184" s="660">
        <v>0</v>
      </c>
      <c r="I184" s="660">
        <v>257088</v>
      </c>
      <c r="J184" s="660">
        <v>0</v>
      </c>
      <c r="K184" s="660">
        <v>694179</v>
      </c>
      <c r="L184" s="660">
        <v>198675</v>
      </c>
      <c r="M184" s="660">
        <v>198675</v>
      </c>
      <c r="N184" s="660">
        <v>0</v>
      </c>
      <c r="O184" s="660">
        <v>0</v>
      </c>
      <c r="P184" s="660">
        <v>58067352</v>
      </c>
      <c r="Q184" t="s">
        <v>669</v>
      </c>
      <c r="R184" t="s">
        <v>712</v>
      </c>
      <c r="S184" t="s">
        <v>669</v>
      </c>
      <c r="T184" t="s">
        <v>2344</v>
      </c>
      <c r="U184" t="s">
        <v>2530</v>
      </c>
    </row>
    <row r="185" spans="1:21" x14ac:dyDescent="0.2">
      <c r="A185" t="s">
        <v>3311</v>
      </c>
      <c r="B185" s="137" t="s">
        <v>418</v>
      </c>
      <c r="C185" s="137" t="s">
        <v>417</v>
      </c>
      <c r="D185" s="660">
        <v>53926486</v>
      </c>
      <c r="E185" s="660">
        <v>0</v>
      </c>
      <c r="F185" s="660">
        <v>391115</v>
      </c>
      <c r="G185" s="660">
        <v>233559</v>
      </c>
      <c r="H185" s="660">
        <v>0</v>
      </c>
      <c r="I185" s="660">
        <v>233559</v>
      </c>
      <c r="J185" s="660">
        <v>0</v>
      </c>
      <c r="K185" s="660">
        <v>164691</v>
      </c>
      <c r="L185" s="660">
        <v>0</v>
      </c>
      <c r="M185" s="660">
        <v>0</v>
      </c>
      <c r="N185" s="660">
        <v>0</v>
      </c>
      <c r="O185" s="660">
        <v>0</v>
      </c>
      <c r="P185" s="660">
        <v>53137121</v>
      </c>
      <c r="Q185" t="s">
        <v>679</v>
      </c>
      <c r="R185" t="s">
        <v>708</v>
      </c>
      <c r="S185" t="s">
        <v>1674</v>
      </c>
      <c r="T185" t="s">
        <v>782</v>
      </c>
      <c r="U185" t="s">
        <v>2531</v>
      </c>
    </row>
    <row r="186" spans="1:21" x14ac:dyDescent="0.2">
      <c r="A186" t="s">
        <v>3311</v>
      </c>
      <c r="B186" s="137" t="s">
        <v>420</v>
      </c>
      <c r="C186" s="137" t="s">
        <v>419</v>
      </c>
      <c r="D186" s="660">
        <v>55239845</v>
      </c>
      <c r="E186" s="660">
        <v>0</v>
      </c>
      <c r="F186" s="660">
        <v>28195</v>
      </c>
      <c r="G186" s="660">
        <v>111268</v>
      </c>
      <c r="H186" s="660">
        <v>0</v>
      </c>
      <c r="I186" s="660">
        <v>111268</v>
      </c>
      <c r="J186" s="660">
        <v>0</v>
      </c>
      <c r="K186" s="660">
        <v>0</v>
      </c>
      <c r="L186" s="660">
        <v>0</v>
      </c>
      <c r="M186" s="660">
        <v>0</v>
      </c>
      <c r="N186" s="660">
        <v>0</v>
      </c>
      <c r="O186" s="660">
        <v>0</v>
      </c>
      <c r="P186" s="660">
        <v>55100382</v>
      </c>
      <c r="Q186" t="s">
        <v>697</v>
      </c>
      <c r="R186" t="s">
        <v>676</v>
      </c>
      <c r="S186" t="s">
        <v>1672</v>
      </c>
      <c r="T186" t="s">
        <v>2348</v>
      </c>
      <c r="U186" t="s">
        <v>2532</v>
      </c>
    </row>
    <row r="187" spans="1:21" x14ac:dyDescent="0.2">
      <c r="A187" t="s">
        <v>3311</v>
      </c>
      <c r="B187" s="137" t="s">
        <v>422</v>
      </c>
      <c r="C187" s="137" t="s">
        <v>421</v>
      </c>
      <c r="D187" s="660">
        <v>77334249</v>
      </c>
      <c r="E187" s="660">
        <v>0</v>
      </c>
      <c r="F187" s="660">
        <v>12636</v>
      </c>
      <c r="G187" s="660">
        <v>155445</v>
      </c>
      <c r="H187" s="660">
        <v>0</v>
      </c>
      <c r="I187" s="660">
        <v>155445</v>
      </c>
      <c r="J187" s="660">
        <v>0</v>
      </c>
      <c r="K187" s="660">
        <v>0</v>
      </c>
      <c r="L187" s="660">
        <v>189689</v>
      </c>
      <c r="M187" s="660">
        <v>189689</v>
      </c>
      <c r="N187" s="660">
        <v>0</v>
      </c>
      <c r="O187" s="660">
        <v>0</v>
      </c>
      <c r="P187" s="660">
        <v>76976479</v>
      </c>
      <c r="Q187" t="s">
        <v>722</v>
      </c>
      <c r="R187" t="s">
        <v>719</v>
      </c>
      <c r="S187" t="s">
        <v>1672</v>
      </c>
      <c r="T187" t="s">
        <v>2347</v>
      </c>
      <c r="U187" t="s">
        <v>2533</v>
      </c>
    </row>
    <row r="188" spans="1:21" x14ac:dyDescent="0.2">
      <c r="A188" t="s">
        <v>3311</v>
      </c>
      <c r="B188" s="137" t="s">
        <v>424</v>
      </c>
      <c r="C188" s="137" t="s">
        <v>423</v>
      </c>
      <c r="D188" s="660">
        <v>82598801</v>
      </c>
      <c r="E188" s="660">
        <v>0</v>
      </c>
      <c r="F188" s="660">
        <v>350057</v>
      </c>
      <c r="G188" s="660">
        <v>494792</v>
      </c>
      <c r="H188" s="660">
        <v>0</v>
      </c>
      <c r="I188" s="660">
        <v>494792</v>
      </c>
      <c r="J188" s="660">
        <v>0</v>
      </c>
      <c r="K188" s="660">
        <v>232486</v>
      </c>
      <c r="L188" s="660">
        <v>4963144</v>
      </c>
      <c r="M188" s="660">
        <v>4963144</v>
      </c>
      <c r="N188" s="660">
        <v>0</v>
      </c>
      <c r="O188" s="660">
        <v>0</v>
      </c>
      <c r="P188" s="660">
        <v>76558322</v>
      </c>
      <c r="Q188" t="s">
        <v>669</v>
      </c>
      <c r="R188" t="s">
        <v>676</v>
      </c>
      <c r="S188" t="s">
        <v>669</v>
      </c>
      <c r="T188" t="s">
        <v>782</v>
      </c>
      <c r="U188" t="s">
        <v>2534</v>
      </c>
    </row>
    <row r="189" spans="1:21" x14ac:dyDescent="0.2">
      <c r="A189" t="s">
        <v>3311</v>
      </c>
      <c r="B189" s="137" t="s">
        <v>426</v>
      </c>
      <c r="C189" s="137" t="s">
        <v>425</v>
      </c>
      <c r="D189" s="660">
        <v>70132058</v>
      </c>
      <c r="E189" s="660">
        <v>0</v>
      </c>
      <c r="F189" s="660">
        <v>360851</v>
      </c>
      <c r="G189" s="660">
        <v>268532</v>
      </c>
      <c r="H189" s="660">
        <v>0</v>
      </c>
      <c r="I189" s="660">
        <v>268532</v>
      </c>
      <c r="J189" s="660">
        <v>0</v>
      </c>
      <c r="K189" s="660">
        <v>0</v>
      </c>
      <c r="L189" s="660">
        <v>0</v>
      </c>
      <c r="M189" s="660">
        <v>0</v>
      </c>
      <c r="N189" s="660">
        <v>0</v>
      </c>
      <c r="O189" s="660">
        <v>0</v>
      </c>
      <c r="P189" s="660">
        <v>69502675</v>
      </c>
      <c r="Q189" t="s">
        <v>710</v>
      </c>
      <c r="R189" t="s">
        <v>676</v>
      </c>
      <c r="S189" t="s">
        <v>1672</v>
      </c>
      <c r="T189" t="s">
        <v>2345</v>
      </c>
      <c r="U189" t="s">
        <v>2535</v>
      </c>
    </row>
    <row r="190" spans="1:21" x14ac:dyDescent="0.2">
      <c r="A190" t="s">
        <v>3311</v>
      </c>
      <c r="B190" s="137" t="s">
        <v>428</v>
      </c>
      <c r="C190" s="137" t="s">
        <v>427</v>
      </c>
      <c r="D190" s="660">
        <v>120576978</v>
      </c>
      <c r="E190" s="660">
        <v>0</v>
      </c>
      <c r="F190" s="660">
        <v>637085</v>
      </c>
      <c r="G190" s="660">
        <v>467358</v>
      </c>
      <c r="H190" s="660">
        <v>0</v>
      </c>
      <c r="I190" s="660">
        <v>467358</v>
      </c>
      <c r="J190" s="660">
        <v>0</v>
      </c>
      <c r="K190" s="660">
        <v>0</v>
      </c>
      <c r="L190" s="660">
        <v>0</v>
      </c>
      <c r="M190" s="660">
        <v>0</v>
      </c>
      <c r="N190" s="660">
        <v>0</v>
      </c>
      <c r="O190" s="660">
        <v>0</v>
      </c>
      <c r="P190" s="660">
        <v>119472535</v>
      </c>
      <c r="Q190" t="s">
        <v>669</v>
      </c>
      <c r="R190" t="s">
        <v>720</v>
      </c>
      <c r="S190" t="s">
        <v>669</v>
      </c>
      <c r="T190" t="s">
        <v>2347</v>
      </c>
      <c r="U190" t="s">
        <v>2536</v>
      </c>
    </row>
    <row r="191" spans="1:21" x14ac:dyDescent="0.2">
      <c r="A191" t="s">
        <v>3311</v>
      </c>
      <c r="B191" s="137" t="s">
        <v>430</v>
      </c>
      <c r="C191" s="137" t="s">
        <v>429</v>
      </c>
      <c r="D191" s="660">
        <v>31765070</v>
      </c>
      <c r="E191" s="660">
        <v>13860</v>
      </c>
      <c r="F191" s="660">
        <v>0</v>
      </c>
      <c r="G191" s="660">
        <v>127318</v>
      </c>
      <c r="H191" s="660">
        <v>0</v>
      </c>
      <c r="I191" s="660">
        <v>127318</v>
      </c>
      <c r="J191" s="660">
        <v>0</v>
      </c>
      <c r="K191" s="660">
        <v>0</v>
      </c>
      <c r="L191" s="660">
        <v>0</v>
      </c>
      <c r="M191" s="660">
        <v>0</v>
      </c>
      <c r="N191" s="660">
        <v>0</v>
      </c>
      <c r="O191" s="660">
        <v>0</v>
      </c>
      <c r="P191" s="660">
        <v>31651612</v>
      </c>
      <c r="Q191" t="s">
        <v>697</v>
      </c>
      <c r="R191" t="s">
        <v>676</v>
      </c>
      <c r="S191" t="s">
        <v>1672</v>
      </c>
      <c r="T191" t="s">
        <v>2348</v>
      </c>
      <c r="U191" t="s">
        <v>2537</v>
      </c>
    </row>
    <row r="192" spans="1:21" x14ac:dyDescent="0.2">
      <c r="A192" t="s">
        <v>3311</v>
      </c>
      <c r="B192" s="137" t="s">
        <v>432</v>
      </c>
      <c r="C192" s="137" t="s">
        <v>431</v>
      </c>
      <c r="D192" s="660">
        <v>11726686</v>
      </c>
      <c r="E192" s="660">
        <v>12240</v>
      </c>
      <c r="F192" s="660">
        <v>0</v>
      </c>
      <c r="G192" s="660">
        <v>53229</v>
      </c>
      <c r="H192" s="660">
        <v>0</v>
      </c>
      <c r="I192" s="660">
        <v>53229</v>
      </c>
      <c r="J192" s="660">
        <v>0</v>
      </c>
      <c r="K192" s="660">
        <v>0</v>
      </c>
      <c r="L192" s="660">
        <v>8786</v>
      </c>
      <c r="M192" s="660">
        <v>8786</v>
      </c>
      <c r="N192" s="660">
        <v>0</v>
      </c>
      <c r="O192" s="660">
        <v>0</v>
      </c>
      <c r="P192" s="660">
        <v>11676911</v>
      </c>
      <c r="Q192" t="s">
        <v>722</v>
      </c>
      <c r="R192" t="s">
        <v>719</v>
      </c>
      <c r="S192" t="s">
        <v>1672</v>
      </c>
      <c r="T192" t="s">
        <v>2347</v>
      </c>
      <c r="U192" t="s">
        <v>2538</v>
      </c>
    </row>
    <row r="193" spans="1:21" x14ac:dyDescent="0.2">
      <c r="A193" t="s">
        <v>3311</v>
      </c>
      <c r="B193" s="137" t="s">
        <v>434</v>
      </c>
      <c r="C193" s="137" t="s">
        <v>433</v>
      </c>
      <c r="D193" s="660">
        <v>52636141</v>
      </c>
      <c r="E193" s="660">
        <v>0</v>
      </c>
      <c r="F193" s="660">
        <v>45403</v>
      </c>
      <c r="G193" s="660">
        <v>294159</v>
      </c>
      <c r="H193" s="660">
        <v>0</v>
      </c>
      <c r="I193" s="660">
        <v>294159</v>
      </c>
      <c r="J193" s="660">
        <v>0</v>
      </c>
      <c r="K193" s="660">
        <v>0</v>
      </c>
      <c r="L193" s="660">
        <v>0</v>
      </c>
      <c r="M193" s="660">
        <v>0</v>
      </c>
      <c r="N193" s="660">
        <v>0</v>
      </c>
      <c r="O193" s="660">
        <v>0</v>
      </c>
      <c r="P193" s="660">
        <v>52296579</v>
      </c>
      <c r="Q193" t="s">
        <v>679</v>
      </c>
      <c r="R193" t="s">
        <v>685</v>
      </c>
      <c r="S193" t="s">
        <v>1674</v>
      </c>
      <c r="T193" t="s">
        <v>2349</v>
      </c>
      <c r="U193" t="s">
        <v>2539</v>
      </c>
    </row>
    <row r="194" spans="1:21" x14ac:dyDescent="0.2">
      <c r="A194" t="s">
        <v>3311</v>
      </c>
      <c r="B194" s="137" t="s">
        <v>436</v>
      </c>
      <c r="C194" s="137" t="s">
        <v>435</v>
      </c>
      <c r="D194" s="660">
        <v>93491895</v>
      </c>
      <c r="E194" s="660">
        <v>0</v>
      </c>
      <c r="F194" s="660">
        <v>205949</v>
      </c>
      <c r="G194" s="660">
        <v>233595</v>
      </c>
      <c r="H194" s="660">
        <v>0</v>
      </c>
      <c r="I194" s="660">
        <v>233595</v>
      </c>
      <c r="J194" s="660">
        <v>0</v>
      </c>
      <c r="K194" s="660">
        <v>0</v>
      </c>
      <c r="L194" s="660">
        <v>14256</v>
      </c>
      <c r="M194" s="660">
        <v>13248</v>
      </c>
      <c r="N194" s="660">
        <v>1008</v>
      </c>
      <c r="O194" s="660">
        <v>0</v>
      </c>
      <c r="P194" s="660">
        <v>93038095</v>
      </c>
      <c r="Q194" t="s">
        <v>689</v>
      </c>
      <c r="R194" t="s">
        <v>676</v>
      </c>
      <c r="S194" t="s">
        <v>1672</v>
      </c>
      <c r="T194" t="s">
        <v>2346</v>
      </c>
      <c r="U194" t="s">
        <v>2540</v>
      </c>
    </row>
    <row r="195" spans="1:21" x14ac:dyDescent="0.2">
      <c r="A195" t="s">
        <v>3311</v>
      </c>
      <c r="B195" s="137" t="s">
        <v>438</v>
      </c>
      <c r="C195" s="137" t="s">
        <v>437</v>
      </c>
      <c r="D195" s="660">
        <v>17525210</v>
      </c>
      <c r="E195" s="660">
        <v>63226</v>
      </c>
      <c r="F195" s="660">
        <v>0</v>
      </c>
      <c r="G195" s="660">
        <v>132548</v>
      </c>
      <c r="H195" s="660">
        <v>0</v>
      </c>
      <c r="I195" s="660">
        <v>132548</v>
      </c>
      <c r="J195" s="660">
        <v>0</v>
      </c>
      <c r="K195" s="660">
        <v>0</v>
      </c>
      <c r="L195" s="660">
        <v>0</v>
      </c>
      <c r="M195" s="660">
        <v>0</v>
      </c>
      <c r="N195" s="660">
        <v>0</v>
      </c>
      <c r="O195" s="660">
        <v>0</v>
      </c>
      <c r="P195" s="660">
        <v>17455888</v>
      </c>
      <c r="Q195" t="s">
        <v>674</v>
      </c>
      <c r="R195" t="s">
        <v>673</v>
      </c>
      <c r="S195" t="s">
        <v>1672</v>
      </c>
      <c r="T195" t="s">
        <v>2349</v>
      </c>
      <c r="U195" t="s">
        <v>2541</v>
      </c>
    </row>
    <row r="196" spans="1:21" x14ac:dyDescent="0.2">
      <c r="A196" t="s">
        <v>3311</v>
      </c>
      <c r="B196" s="137" t="s">
        <v>440</v>
      </c>
      <c r="C196" s="137" t="s">
        <v>439</v>
      </c>
      <c r="D196" s="660">
        <v>98184217</v>
      </c>
      <c r="E196" s="660">
        <v>0</v>
      </c>
      <c r="F196" s="660">
        <v>120720</v>
      </c>
      <c r="G196" s="660">
        <v>271504</v>
      </c>
      <c r="H196" s="660">
        <v>0</v>
      </c>
      <c r="I196" s="660">
        <v>271504</v>
      </c>
      <c r="J196" s="660">
        <v>0</v>
      </c>
      <c r="K196" s="660">
        <v>0</v>
      </c>
      <c r="L196" s="660">
        <v>348685</v>
      </c>
      <c r="M196" s="660">
        <v>348685</v>
      </c>
      <c r="N196" s="660">
        <v>0</v>
      </c>
      <c r="O196" s="660">
        <v>0</v>
      </c>
      <c r="P196" s="660">
        <v>97443308</v>
      </c>
      <c r="Q196" t="s">
        <v>669</v>
      </c>
      <c r="R196" t="s">
        <v>715</v>
      </c>
      <c r="S196" t="s">
        <v>669</v>
      </c>
      <c r="T196" t="s">
        <v>2345</v>
      </c>
      <c r="U196" t="s">
        <v>2542</v>
      </c>
    </row>
    <row r="197" spans="1:21" x14ac:dyDescent="0.2">
      <c r="A197" t="s">
        <v>3311</v>
      </c>
      <c r="B197" s="137" t="s">
        <v>442</v>
      </c>
      <c r="C197" s="137" t="s">
        <v>441</v>
      </c>
      <c r="D197" s="660">
        <v>83163399</v>
      </c>
      <c r="E197" s="660">
        <v>0</v>
      </c>
      <c r="F197" s="660">
        <v>405287</v>
      </c>
      <c r="G197" s="660">
        <v>307864</v>
      </c>
      <c r="H197" s="660">
        <v>0</v>
      </c>
      <c r="I197" s="660">
        <v>307864</v>
      </c>
      <c r="J197" s="660">
        <v>0</v>
      </c>
      <c r="K197" s="660">
        <v>0</v>
      </c>
      <c r="L197" s="660">
        <v>208578</v>
      </c>
      <c r="M197" s="660">
        <v>208578</v>
      </c>
      <c r="N197" s="660">
        <v>0</v>
      </c>
      <c r="O197" s="660">
        <v>0</v>
      </c>
      <c r="P197" s="660">
        <v>82241670</v>
      </c>
      <c r="Q197" t="s">
        <v>669</v>
      </c>
      <c r="R197" t="s">
        <v>687</v>
      </c>
      <c r="S197" t="s">
        <v>669</v>
      </c>
      <c r="T197" t="s">
        <v>2344</v>
      </c>
      <c r="U197" t="s">
        <v>2543</v>
      </c>
    </row>
    <row r="198" spans="1:21" x14ac:dyDescent="0.2">
      <c r="A198" t="s">
        <v>3311</v>
      </c>
      <c r="B198" s="137" t="s">
        <v>444</v>
      </c>
      <c r="C198" s="137" t="s">
        <v>443</v>
      </c>
      <c r="D198" s="660">
        <v>83837236</v>
      </c>
      <c r="E198" s="660">
        <v>0</v>
      </c>
      <c r="F198" s="660">
        <v>226289</v>
      </c>
      <c r="G198" s="660">
        <v>269790</v>
      </c>
      <c r="H198" s="660">
        <v>0</v>
      </c>
      <c r="I198" s="660">
        <v>269790</v>
      </c>
      <c r="J198" s="660">
        <v>0</v>
      </c>
      <c r="K198" s="660">
        <v>0</v>
      </c>
      <c r="L198" s="660">
        <v>0</v>
      </c>
      <c r="M198" s="660">
        <v>0</v>
      </c>
      <c r="N198" s="660">
        <v>0</v>
      </c>
      <c r="O198" s="660">
        <v>0</v>
      </c>
      <c r="P198" s="660">
        <v>83341157</v>
      </c>
      <c r="Q198" t="s">
        <v>669</v>
      </c>
      <c r="R198" t="s">
        <v>683</v>
      </c>
      <c r="S198" t="s">
        <v>669</v>
      </c>
      <c r="T198" t="s">
        <v>2346</v>
      </c>
      <c r="U198" t="s">
        <v>2544</v>
      </c>
    </row>
    <row r="199" spans="1:21" x14ac:dyDescent="0.2">
      <c r="A199" t="s">
        <v>3311</v>
      </c>
      <c r="B199" s="137" t="s">
        <v>446</v>
      </c>
      <c r="C199" s="137" t="s">
        <v>445</v>
      </c>
      <c r="D199" s="660">
        <v>48385988</v>
      </c>
      <c r="E199" s="660">
        <v>495143</v>
      </c>
      <c r="F199" s="660">
        <v>0</v>
      </c>
      <c r="G199" s="660">
        <v>237506</v>
      </c>
      <c r="H199" s="660">
        <v>0</v>
      </c>
      <c r="I199" s="660">
        <v>237506</v>
      </c>
      <c r="J199" s="660">
        <v>0</v>
      </c>
      <c r="K199" s="660">
        <v>0</v>
      </c>
      <c r="L199" s="660">
        <v>24748</v>
      </c>
      <c r="M199" s="660">
        <v>24748</v>
      </c>
      <c r="N199" s="660">
        <v>0</v>
      </c>
      <c r="O199" s="660">
        <v>0</v>
      </c>
      <c r="P199" s="660">
        <v>48618877</v>
      </c>
      <c r="Q199" t="s">
        <v>674</v>
      </c>
      <c r="R199" t="s">
        <v>673</v>
      </c>
      <c r="S199" t="s">
        <v>1672</v>
      </c>
      <c r="T199" t="s">
        <v>2349</v>
      </c>
      <c r="U199" t="s">
        <v>2545</v>
      </c>
    </row>
    <row r="200" spans="1:21" x14ac:dyDescent="0.2">
      <c r="A200" t="s">
        <v>3311</v>
      </c>
      <c r="B200" s="137" t="s">
        <v>448</v>
      </c>
      <c r="C200" s="137" t="s">
        <v>447</v>
      </c>
      <c r="D200" s="660">
        <v>120361348</v>
      </c>
      <c r="E200" s="660">
        <v>0</v>
      </c>
      <c r="F200" s="660">
        <v>996763</v>
      </c>
      <c r="G200" s="660">
        <v>282898</v>
      </c>
      <c r="H200" s="660">
        <v>0</v>
      </c>
      <c r="I200" s="660">
        <v>282898</v>
      </c>
      <c r="J200" s="660">
        <v>0</v>
      </c>
      <c r="K200" s="660">
        <v>0</v>
      </c>
      <c r="L200" s="660">
        <v>0</v>
      </c>
      <c r="M200" s="660">
        <v>0</v>
      </c>
      <c r="N200" s="660">
        <v>0</v>
      </c>
      <c r="O200" s="660">
        <v>0</v>
      </c>
      <c r="P200" s="660">
        <v>119081687</v>
      </c>
      <c r="Q200" t="s">
        <v>669</v>
      </c>
      <c r="R200" t="s">
        <v>680</v>
      </c>
      <c r="S200" t="s">
        <v>669</v>
      </c>
      <c r="T200" t="s">
        <v>2346</v>
      </c>
      <c r="U200" t="s">
        <v>2546</v>
      </c>
    </row>
    <row r="201" spans="1:21" x14ac:dyDescent="0.2">
      <c r="A201" t="s">
        <v>3311</v>
      </c>
      <c r="B201" s="137" t="s">
        <v>450</v>
      </c>
      <c r="C201" s="137" t="s">
        <v>449</v>
      </c>
      <c r="D201" s="660">
        <v>53239979</v>
      </c>
      <c r="E201" s="660">
        <v>0</v>
      </c>
      <c r="F201" s="660">
        <v>588606</v>
      </c>
      <c r="G201" s="660">
        <v>269017</v>
      </c>
      <c r="H201" s="660">
        <v>0</v>
      </c>
      <c r="I201" s="660">
        <v>269017</v>
      </c>
      <c r="J201" s="660">
        <v>0</v>
      </c>
      <c r="K201" s="660">
        <v>0</v>
      </c>
      <c r="L201" s="660">
        <v>0</v>
      </c>
      <c r="M201" s="660">
        <v>0</v>
      </c>
      <c r="N201" s="660">
        <v>0</v>
      </c>
      <c r="O201" s="660">
        <v>0</v>
      </c>
      <c r="P201" s="660">
        <v>52382356</v>
      </c>
      <c r="Q201" t="s">
        <v>686</v>
      </c>
      <c r="R201" t="s">
        <v>670</v>
      </c>
      <c r="S201" t="s">
        <v>1673</v>
      </c>
      <c r="T201" t="s">
        <v>2343</v>
      </c>
      <c r="U201" t="s">
        <v>2547</v>
      </c>
    </row>
    <row r="202" spans="1:21" x14ac:dyDescent="0.2">
      <c r="A202" t="s">
        <v>3311</v>
      </c>
      <c r="B202" s="137" t="s">
        <v>452</v>
      </c>
      <c r="C202" s="137" t="s">
        <v>451</v>
      </c>
      <c r="D202" s="660">
        <v>36222402</v>
      </c>
      <c r="E202" s="660">
        <v>0</v>
      </c>
      <c r="F202" s="660">
        <v>241327</v>
      </c>
      <c r="G202" s="660">
        <v>159850</v>
      </c>
      <c r="H202" s="660">
        <v>0</v>
      </c>
      <c r="I202" s="660">
        <v>159850</v>
      </c>
      <c r="J202" s="660">
        <v>0</v>
      </c>
      <c r="K202" s="660">
        <v>1792185</v>
      </c>
      <c r="L202" s="660">
        <v>218880</v>
      </c>
      <c r="M202" s="660">
        <v>218880</v>
      </c>
      <c r="N202" s="660">
        <v>0</v>
      </c>
      <c r="O202" s="660">
        <v>0</v>
      </c>
      <c r="P202" s="660">
        <v>33810160</v>
      </c>
      <c r="Q202" t="s">
        <v>669</v>
      </c>
      <c r="R202" t="s">
        <v>709</v>
      </c>
      <c r="S202" t="s">
        <v>669</v>
      </c>
      <c r="T202" t="s">
        <v>782</v>
      </c>
      <c r="U202" t="s">
        <v>2548</v>
      </c>
    </row>
    <row r="203" spans="1:21" x14ac:dyDescent="0.2">
      <c r="A203" t="s">
        <v>3311</v>
      </c>
      <c r="B203" s="137" t="s">
        <v>454</v>
      </c>
      <c r="C203" s="137" t="s">
        <v>453</v>
      </c>
      <c r="D203" s="660">
        <v>31167415</v>
      </c>
      <c r="E203" s="660">
        <v>0</v>
      </c>
      <c r="F203" s="660">
        <v>393898</v>
      </c>
      <c r="G203" s="660">
        <v>104158</v>
      </c>
      <c r="H203" s="660">
        <v>0</v>
      </c>
      <c r="I203" s="660">
        <v>104158</v>
      </c>
      <c r="J203" s="660">
        <v>0</v>
      </c>
      <c r="K203" s="660">
        <v>0</v>
      </c>
      <c r="L203" s="660">
        <v>7500</v>
      </c>
      <c r="M203" s="660">
        <v>7500</v>
      </c>
      <c r="N203" s="660">
        <v>0</v>
      </c>
      <c r="O203" s="660">
        <v>0</v>
      </c>
      <c r="P203" s="660">
        <v>30661859</v>
      </c>
      <c r="Q203" t="s">
        <v>672</v>
      </c>
      <c r="R203" t="s">
        <v>671</v>
      </c>
      <c r="S203" t="s">
        <v>1672</v>
      </c>
      <c r="T203" t="s">
        <v>2348</v>
      </c>
      <c r="U203" t="s">
        <v>2549</v>
      </c>
    </row>
    <row r="204" spans="1:21" x14ac:dyDescent="0.2">
      <c r="A204" t="s">
        <v>3311</v>
      </c>
      <c r="B204" s="137" t="s">
        <v>456</v>
      </c>
      <c r="C204" s="137" t="s">
        <v>455</v>
      </c>
      <c r="D204" s="660">
        <v>49431704</v>
      </c>
      <c r="E204" s="660">
        <v>0</v>
      </c>
      <c r="F204" s="660">
        <v>230129</v>
      </c>
      <c r="G204" s="660">
        <v>168054</v>
      </c>
      <c r="H204" s="660">
        <v>0</v>
      </c>
      <c r="I204" s="660">
        <v>168054</v>
      </c>
      <c r="J204" s="660">
        <v>0</v>
      </c>
      <c r="K204" s="660">
        <v>0</v>
      </c>
      <c r="L204" s="660">
        <v>0</v>
      </c>
      <c r="M204" s="660">
        <v>0</v>
      </c>
      <c r="N204" s="660">
        <v>0</v>
      </c>
      <c r="O204" s="660">
        <v>0</v>
      </c>
      <c r="P204" s="660">
        <v>49033521</v>
      </c>
      <c r="Q204" t="s">
        <v>681</v>
      </c>
      <c r="R204" t="s">
        <v>676</v>
      </c>
      <c r="S204" t="s">
        <v>1672</v>
      </c>
      <c r="T204" t="s">
        <v>2346</v>
      </c>
      <c r="U204" t="s">
        <v>2550</v>
      </c>
    </row>
    <row r="205" spans="1:21" x14ac:dyDescent="0.2">
      <c r="A205" t="s">
        <v>3312</v>
      </c>
      <c r="B205" s="137" t="s">
        <v>458</v>
      </c>
      <c r="C205" s="137" t="s">
        <v>457</v>
      </c>
      <c r="D205" s="660">
        <v>13741477</v>
      </c>
      <c r="E205" s="660">
        <v>0</v>
      </c>
      <c r="F205" s="660">
        <v>31581</v>
      </c>
      <c r="G205" s="660">
        <v>93884</v>
      </c>
      <c r="H205" s="660">
        <v>0</v>
      </c>
      <c r="I205" s="660">
        <v>93884</v>
      </c>
      <c r="J205" s="660">
        <v>0</v>
      </c>
      <c r="K205" s="660">
        <v>172673</v>
      </c>
      <c r="L205" s="660">
        <v>25119</v>
      </c>
      <c r="M205" s="660">
        <v>25119</v>
      </c>
      <c r="N205" s="660">
        <v>0</v>
      </c>
      <c r="O205" s="660">
        <v>0</v>
      </c>
      <c r="P205" s="660">
        <v>13418220</v>
      </c>
      <c r="Q205" t="s">
        <v>674</v>
      </c>
      <c r="R205" t="s">
        <v>673</v>
      </c>
      <c r="S205" t="s">
        <v>1672</v>
      </c>
      <c r="T205" t="s">
        <v>2349</v>
      </c>
      <c r="U205" t="s">
        <v>2551</v>
      </c>
    </row>
    <row r="206" spans="1:21" x14ac:dyDescent="0.2">
      <c r="A206" t="s">
        <v>3311</v>
      </c>
      <c r="B206" s="137" t="s">
        <v>460</v>
      </c>
      <c r="C206" s="137" t="s">
        <v>459</v>
      </c>
      <c r="D206" s="660">
        <v>68786389</v>
      </c>
      <c r="E206" s="660">
        <v>0</v>
      </c>
      <c r="F206" s="660">
        <v>578354</v>
      </c>
      <c r="G206" s="660">
        <v>269049</v>
      </c>
      <c r="H206" s="660">
        <v>0</v>
      </c>
      <c r="I206" s="660">
        <v>269049</v>
      </c>
      <c r="J206" s="660">
        <v>0</v>
      </c>
      <c r="K206" s="660">
        <v>0</v>
      </c>
      <c r="L206" s="660">
        <v>0</v>
      </c>
      <c r="M206" s="660">
        <v>0</v>
      </c>
      <c r="N206" s="660">
        <v>0</v>
      </c>
      <c r="O206" s="660">
        <v>0</v>
      </c>
      <c r="P206" s="660">
        <v>67938986</v>
      </c>
      <c r="Q206" t="s">
        <v>686</v>
      </c>
      <c r="R206" t="s">
        <v>670</v>
      </c>
      <c r="S206" t="s">
        <v>1673</v>
      </c>
      <c r="T206" t="s">
        <v>2343</v>
      </c>
      <c r="U206" t="s">
        <v>2552</v>
      </c>
    </row>
    <row r="207" spans="1:21" x14ac:dyDescent="0.2">
      <c r="A207" t="s">
        <v>3311</v>
      </c>
      <c r="B207" s="137" t="s">
        <v>462</v>
      </c>
      <c r="C207" s="137" t="s">
        <v>461</v>
      </c>
      <c r="D207" s="660">
        <v>12308829</v>
      </c>
      <c r="E207" s="660">
        <v>0</v>
      </c>
      <c r="F207" s="660">
        <v>43046</v>
      </c>
      <c r="G207" s="660">
        <v>101975</v>
      </c>
      <c r="H207" s="660">
        <v>0</v>
      </c>
      <c r="I207" s="660">
        <v>101975</v>
      </c>
      <c r="J207" s="660">
        <v>0</v>
      </c>
      <c r="K207" s="660">
        <v>0</v>
      </c>
      <c r="L207" s="660">
        <v>27859</v>
      </c>
      <c r="M207" s="660">
        <v>27859</v>
      </c>
      <c r="N207" s="660">
        <v>0</v>
      </c>
      <c r="O207" s="660">
        <v>0</v>
      </c>
      <c r="P207" s="660">
        <v>12135949</v>
      </c>
      <c r="Q207" t="s">
        <v>718</v>
      </c>
      <c r="R207" t="s">
        <v>668</v>
      </c>
      <c r="S207" t="s">
        <v>1672</v>
      </c>
      <c r="T207" t="s">
        <v>2350</v>
      </c>
      <c r="U207" t="s">
        <v>2553</v>
      </c>
    </row>
    <row r="208" spans="1:21" x14ac:dyDescent="0.2">
      <c r="A208" t="s">
        <v>3312</v>
      </c>
      <c r="B208" s="137" t="s">
        <v>464</v>
      </c>
      <c r="C208" s="137" t="s">
        <v>463</v>
      </c>
      <c r="D208" s="660">
        <v>61903530</v>
      </c>
      <c r="E208" s="660">
        <v>0</v>
      </c>
      <c r="F208" s="660">
        <v>278188</v>
      </c>
      <c r="G208" s="660">
        <v>323961</v>
      </c>
      <c r="H208" s="660">
        <v>0</v>
      </c>
      <c r="I208" s="660">
        <v>323961</v>
      </c>
      <c r="J208" s="660">
        <v>0</v>
      </c>
      <c r="K208" s="660">
        <v>0</v>
      </c>
      <c r="L208" s="660">
        <v>610278</v>
      </c>
      <c r="M208" s="660">
        <v>610278</v>
      </c>
      <c r="N208" s="660">
        <v>0</v>
      </c>
      <c r="O208" s="660">
        <v>0</v>
      </c>
      <c r="P208" s="660">
        <v>60691103</v>
      </c>
      <c r="Q208" t="s">
        <v>679</v>
      </c>
      <c r="R208" t="s">
        <v>685</v>
      </c>
      <c r="S208" t="s">
        <v>1674</v>
      </c>
      <c r="T208" t="s">
        <v>2349</v>
      </c>
      <c r="U208" t="s">
        <v>2554</v>
      </c>
    </row>
    <row r="209" spans="1:21" x14ac:dyDescent="0.2">
      <c r="A209" t="s">
        <v>3311</v>
      </c>
      <c r="B209" s="137" t="s">
        <v>466</v>
      </c>
      <c r="C209" s="137" t="s">
        <v>465</v>
      </c>
      <c r="D209" s="660">
        <v>14534874</v>
      </c>
      <c r="E209" s="660">
        <v>0</v>
      </c>
      <c r="F209" s="660">
        <v>49812</v>
      </c>
      <c r="G209" s="660">
        <v>99763</v>
      </c>
      <c r="H209" s="660">
        <v>0</v>
      </c>
      <c r="I209" s="660">
        <v>99763</v>
      </c>
      <c r="J209" s="660">
        <v>0</v>
      </c>
      <c r="K209" s="660">
        <v>0</v>
      </c>
      <c r="L209" s="660">
        <v>43965</v>
      </c>
      <c r="M209" s="660">
        <v>43965</v>
      </c>
      <c r="N209" s="660">
        <v>0</v>
      </c>
      <c r="O209" s="660">
        <v>0</v>
      </c>
      <c r="P209" s="660">
        <v>14341334</v>
      </c>
      <c r="Q209" t="s">
        <v>701</v>
      </c>
      <c r="R209" t="s">
        <v>700</v>
      </c>
      <c r="S209" t="s">
        <v>1672</v>
      </c>
      <c r="T209" t="s">
        <v>2345</v>
      </c>
      <c r="U209" t="s">
        <v>2555</v>
      </c>
    </row>
    <row r="210" spans="1:21" x14ac:dyDescent="0.2">
      <c r="A210" t="s">
        <v>3311</v>
      </c>
      <c r="B210" s="137" t="s">
        <v>468</v>
      </c>
      <c r="C210" s="137" t="s">
        <v>467</v>
      </c>
      <c r="D210" s="660">
        <v>12679669</v>
      </c>
      <c r="E210" s="660">
        <v>418102</v>
      </c>
      <c r="F210" s="660">
        <v>0</v>
      </c>
      <c r="G210" s="660">
        <v>96400</v>
      </c>
      <c r="H210" s="660">
        <v>0</v>
      </c>
      <c r="I210" s="660">
        <v>96400</v>
      </c>
      <c r="J210" s="660">
        <v>0</v>
      </c>
      <c r="K210" s="660">
        <v>0</v>
      </c>
      <c r="L210" s="660">
        <v>178096</v>
      </c>
      <c r="M210" s="660">
        <v>178096</v>
      </c>
      <c r="N210" s="660">
        <v>0</v>
      </c>
      <c r="O210" s="660">
        <v>0</v>
      </c>
      <c r="P210" s="660">
        <v>12823275</v>
      </c>
      <c r="Q210" t="s">
        <v>674</v>
      </c>
      <c r="R210" t="s">
        <v>673</v>
      </c>
      <c r="S210" t="s">
        <v>1672</v>
      </c>
      <c r="T210" t="s">
        <v>2349</v>
      </c>
      <c r="U210" t="s">
        <v>2556</v>
      </c>
    </row>
    <row r="211" spans="1:21" x14ac:dyDescent="0.2">
      <c r="A211" t="s">
        <v>3311</v>
      </c>
      <c r="B211" s="137" t="s">
        <v>470</v>
      </c>
      <c r="C211" s="137" t="s">
        <v>469</v>
      </c>
      <c r="D211" s="660">
        <v>16037505</v>
      </c>
      <c r="E211" s="660">
        <v>0</v>
      </c>
      <c r="F211" s="660">
        <v>14295</v>
      </c>
      <c r="G211" s="660">
        <v>145899</v>
      </c>
      <c r="H211" s="660">
        <v>0</v>
      </c>
      <c r="I211" s="660">
        <v>145899</v>
      </c>
      <c r="J211" s="660">
        <v>0</v>
      </c>
      <c r="K211" s="660">
        <v>0</v>
      </c>
      <c r="L211" s="660">
        <v>0</v>
      </c>
      <c r="M211" s="660">
        <v>0</v>
      </c>
      <c r="N211" s="660">
        <v>0</v>
      </c>
      <c r="O211" s="660">
        <v>0</v>
      </c>
      <c r="P211" s="660">
        <v>15877311</v>
      </c>
      <c r="Q211" t="s">
        <v>695</v>
      </c>
      <c r="R211" t="s">
        <v>694</v>
      </c>
      <c r="S211" t="s">
        <v>1672</v>
      </c>
      <c r="T211" t="s">
        <v>2346</v>
      </c>
      <c r="U211" t="s">
        <v>2557</v>
      </c>
    </row>
    <row r="212" spans="1:21" x14ac:dyDescent="0.2">
      <c r="A212" t="s">
        <v>3312</v>
      </c>
      <c r="B212" s="137" t="s">
        <v>472</v>
      </c>
      <c r="C212" s="137" t="s">
        <v>471</v>
      </c>
      <c r="D212" s="660">
        <v>68159244</v>
      </c>
      <c r="E212" s="660">
        <v>0</v>
      </c>
      <c r="F212" s="660">
        <v>1982678</v>
      </c>
      <c r="G212" s="660">
        <v>292175</v>
      </c>
      <c r="H212" s="660">
        <v>0</v>
      </c>
      <c r="I212" s="660">
        <v>292175</v>
      </c>
      <c r="J212" s="660">
        <v>0</v>
      </c>
      <c r="K212" s="660">
        <v>513430</v>
      </c>
      <c r="L212" s="660">
        <v>2027998</v>
      </c>
      <c r="M212" s="660">
        <v>2027998</v>
      </c>
      <c r="N212" s="660">
        <v>0</v>
      </c>
      <c r="O212" s="660">
        <v>0</v>
      </c>
      <c r="P212" s="660">
        <v>63342963</v>
      </c>
      <c r="Q212" t="s">
        <v>679</v>
      </c>
      <c r="R212" t="s">
        <v>717</v>
      </c>
      <c r="S212" t="s">
        <v>1674</v>
      </c>
      <c r="T212" t="s">
        <v>2350</v>
      </c>
      <c r="U212" t="s">
        <v>2558</v>
      </c>
    </row>
    <row r="213" spans="1:21" x14ac:dyDescent="0.2">
      <c r="A213" t="s">
        <v>3311</v>
      </c>
      <c r="B213" s="137" t="s">
        <v>474</v>
      </c>
      <c r="C213" s="137" t="s">
        <v>473</v>
      </c>
      <c r="D213" s="660">
        <v>50881043</v>
      </c>
      <c r="E213" s="660">
        <v>0</v>
      </c>
      <c r="F213" s="660">
        <v>259660</v>
      </c>
      <c r="G213" s="660">
        <v>132882</v>
      </c>
      <c r="H213" s="660">
        <v>0</v>
      </c>
      <c r="I213" s="660">
        <v>132882</v>
      </c>
      <c r="J213" s="660">
        <v>0</v>
      </c>
      <c r="K213" s="660">
        <v>0</v>
      </c>
      <c r="L213" s="660">
        <v>126181</v>
      </c>
      <c r="M213" s="660">
        <v>126181</v>
      </c>
      <c r="N213" s="660">
        <v>0</v>
      </c>
      <c r="O213" s="660">
        <v>0</v>
      </c>
      <c r="P213" s="660">
        <v>50362320</v>
      </c>
      <c r="Q213" t="s">
        <v>697</v>
      </c>
      <c r="R213" t="s">
        <v>676</v>
      </c>
      <c r="S213" t="s">
        <v>1672</v>
      </c>
      <c r="T213" t="s">
        <v>2348</v>
      </c>
      <c r="U213" t="s">
        <v>2559</v>
      </c>
    </row>
    <row r="214" spans="1:21" x14ac:dyDescent="0.2">
      <c r="A214" t="s">
        <v>3311</v>
      </c>
      <c r="B214" s="137" t="s">
        <v>476</v>
      </c>
      <c r="C214" s="137" t="s">
        <v>475</v>
      </c>
      <c r="D214" s="660">
        <v>52588959</v>
      </c>
      <c r="E214" s="660">
        <v>0</v>
      </c>
      <c r="F214" s="660">
        <v>458056</v>
      </c>
      <c r="G214" s="660">
        <v>138096</v>
      </c>
      <c r="H214" s="660">
        <v>0</v>
      </c>
      <c r="I214" s="660">
        <v>138096</v>
      </c>
      <c r="J214" s="660">
        <v>0</v>
      </c>
      <c r="K214" s="660">
        <v>50946</v>
      </c>
      <c r="L214" s="660">
        <v>0</v>
      </c>
      <c r="M214" s="660">
        <v>0</v>
      </c>
      <c r="N214" s="660">
        <v>0</v>
      </c>
      <c r="O214" s="660">
        <v>0</v>
      </c>
      <c r="P214" s="660">
        <v>51941861</v>
      </c>
      <c r="Q214" t="s">
        <v>681</v>
      </c>
      <c r="R214" t="s">
        <v>676</v>
      </c>
      <c r="S214" t="s">
        <v>1672</v>
      </c>
      <c r="T214" t="s">
        <v>2346</v>
      </c>
      <c r="U214" t="s">
        <v>2560</v>
      </c>
    </row>
    <row r="215" spans="1:21" x14ac:dyDescent="0.2">
      <c r="A215" t="s">
        <v>3312</v>
      </c>
      <c r="B215" s="137" t="s">
        <v>478</v>
      </c>
      <c r="C215" s="137" t="s">
        <v>477</v>
      </c>
      <c r="D215" s="660">
        <v>29130402</v>
      </c>
      <c r="E215" s="660">
        <v>0</v>
      </c>
      <c r="F215" s="660">
        <v>51771</v>
      </c>
      <c r="G215" s="660">
        <v>113390</v>
      </c>
      <c r="H215" s="660">
        <v>0</v>
      </c>
      <c r="I215" s="660">
        <v>113390</v>
      </c>
      <c r="J215" s="660">
        <v>0</v>
      </c>
      <c r="K215" s="660">
        <v>0</v>
      </c>
      <c r="L215" s="660">
        <v>498239</v>
      </c>
      <c r="M215" s="660">
        <v>498239</v>
      </c>
      <c r="N215" s="660">
        <v>0</v>
      </c>
      <c r="O215" s="660">
        <v>0</v>
      </c>
      <c r="P215" s="660">
        <v>28467002</v>
      </c>
      <c r="Q215" t="s">
        <v>721</v>
      </c>
      <c r="R215" t="s">
        <v>720</v>
      </c>
      <c r="S215" t="s">
        <v>1672</v>
      </c>
      <c r="T215" t="s">
        <v>2347</v>
      </c>
      <c r="U215" t="s">
        <v>2561</v>
      </c>
    </row>
    <row r="216" spans="1:21" x14ac:dyDescent="0.2">
      <c r="A216" t="s">
        <v>3311</v>
      </c>
      <c r="B216" s="137" t="s">
        <v>480</v>
      </c>
      <c r="C216" s="137" t="s">
        <v>479</v>
      </c>
      <c r="D216" s="660">
        <v>45721717</v>
      </c>
      <c r="E216" s="660">
        <v>0</v>
      </c>
      <c r="F216" s="660">
        <v>553811</v>
      </c>
      <c r="G216" s="660">
        <v>117596</v>
      </c>
      <c r="H216" s="660">
        <v>0</v>
      </c>
      <c r="I216" s="660">
        <v>117596</v>
      </c>
      <c r="J216" s="660">
        <v>0</v>
      </c>
      <c r="K216" s="660">
        <v>0</v>
      </c>
      <c r="L216" s="660">
        <v>0</v>
      </c>
      <c r="M216" s="660">
        <v>0</v>
      </c>
      <c r="N216" s="660">
        <v>0</v>
      </c>
      <c r="O216" s="660">
        <v>0</v>
      </c>
      <c r="P216" s="660">
        <v>45050310</v>
      </c>
      <c r="Q216" t="s">
        <v>684</v>
      </c>
      <c r="R216" t="s">
        <v>683</v>
      </c>
      <c r="S216" t="s">
        <v>1672</v>
      </c>
      <c r="T216" t="s">
        <v>2346</v>
      </c>
      <c r="U216" t="s">
        <v>2562</v>
      </c>
    </row>
    <row r="217" spans="1:21" x14ac:dyDescent="0.2">
      <c r="A217" t="s">
        <v>3311</v>
      </c>
      <c r="B217" s="137" t="s">
        <v>482</v>
      </c>
      <c r="C217" s="137" t="s">
        <v>481</v>
      </c>
      <c r="D217" s="660">
        <v>12458652</v>
      </c>
      <c r="E217" s="660">
        <v>35948</v>
      </c>
      <c r="F217" s="660">
        <v>0</v>
      </c>
      <c r="G217" s="660">
        <v>62431</v>
      </c>
      <c r="H217" s="660">
        <v>0</v>
      </c>
      <c r="I217" s="660">
        <v>62431</v>
      </c>
      <c r="J217" s="660">
        <v>0</v>
      </c>
      <c r="K217" s="660">
        <v>0</v>
      </c>
      <c r="L217" s="660">
        <v>35054</v>
      </c>
      <c r="M217" s="660">
        <v>35054</v>
      </c>
      <c r="N217" s="660">
        <v>0</v>
      </c>
      <c r="O217" s="660">
        <v>0</v>
      </c>
      <c r="P217" s="660">
        <v>12397115</v>
      </c>
      <c r="Q217" t="s">
        <v>669</v>
      </c>
      <c r="R217" t="s">
        <v>719</v>
      </c>
      <c r="S217" t="s">
        <v>669</v>
      </c>
      <c r="T217" t="s">
        <v>2347</v>
      </c>
      <c r="U217" t="s">
        <v>2563</v>
      </c>
    </row>
    <row r="218" spans="1:21" x14ac:dyDescent="0.2">
      <c r="A218" t="s">
        <v>3311</v>
      </c>
      <c r="B218" s="137" t="s">
        <v>484</v>
      </c>
      <c r="C218" s="137" t="s">
        <v>483</v>
      </c>
      <c r="D218" s="660">
        <v>15805636</v>
      </c>
      <c r="E218" s="660">
        <v>6778</v>
      </c>
      <c r="F218" s="660">
        <v>0</v>
      </c>
      <c r="G218" s="660">
        <v>111685</v>
      </c>
      <c r="H218" s="660">
        <v>0</v>
      </c>
      <c r="I218" s="660">
        <v>111685</v>
      </c>
      <c r="J218" s="660">
        <v>0</v>
      </c>
      <c r="K218" s="660">
        <v>0</v>
      </c>
      <c r="L218" s="660">
        <v>126088</v>
      </c>
      <c r="M218" s="660">
        <v>126088</v>
      </c>
      <c r="N218" s="660">
        <v>0</v>
      </c>
      <c r="O218" s="660">
        <v>0</v>
      </c>
      <c r="P218" s="660">
        <v>15574641</v>
      </c>
      <c r="Q218" t="s">
        <v>718</v>
      </c>
      <c r="R218" t="s">
        <v>668</v>
      </c>
      <c r="S218" t="s">
        <v>1672</v>
      </c>
      <c r="T218" t="s">
        <v>2350</v>
      </c>
      <c r="U218" t="s">
        <v>2564</v>
      </c>
    </row>
    <row r="219" spans="1:21" x14ac:dyDescent="0.2">
      <c r="A219" t="s">
        <v>3311</v>
      </c>
      <c r="B219" s="137" t="s">
        <v>486</v>
      </c>
      <c r="C219" s="137" t="s">
        <v>485</v>
      </c>
      <c r="D219" s="660">
        <v>83191177</v>
      </c>
      <c r="E219" s="660">
        <v>0</v>
      </c>
      <c r="F219" s="660">
        <v>616923</v>
      </c>
      <c r="G219" s="660">
        <v>439612</v>
      </c>
      <c r="H219" s="660">
        <v>0</v>
      </c>
      <c r="I219" s="660">
        <v>439612</v>
      </c>
      <c r="J219" s="660">
        <v>0</v>
      </c>
      <c r="K219" s="660">
        <v>0</v>
      </c>
      <c r="L219" s="660">
        <v>0</v>
      </c>
      <c r="M219" s="660">
        <v>0</v>
      </c>
      <c r="N219" s="660">
        <v>0</v>
      </c>
      <c r="O219" s="660">
        <v>0</v>
      </c>
      <c r="P219" s="660">
        <v>82134642</v>
      </c>
      <c r="Q219" t="s">
        <v>679</v>
      </c>
      <c r="R219" t="s">
        <v>685</v>
      </c>
      <c r="S219" t="s">
        <v>1674</v>
      </c>
      <c r="T219" t="s">
        <v>2349</v>
      </c>
      <c r="U219" t="s">
        <v>2565</v>
      </c>
    </row>
    <row r="220" spans="1:21" x14ac:dyDescent="0.2">
      <c r="A220" t="s">
        <v>3311</v>
      </c>
      <c r="B220" s="137" t="s">
        <v>488</v>
      </c>
      <c r="C220" s="137" t="s">
        <v>487</v>
      </c>
      <c r="D220" s="660">
        <v>94589813</v>
      </c>
      <c r="E220" s="660">
        <v>0</v>
      </c>
      <c r="F220" s="660">
        <v>352728</v>
      </c>
      <c r="G220" s="660">
        <v>415064</v>
      </c>
      <c r="H220" s="660">
        <v>0</v>
      </c>
      <c r="I220" s="660">
        <v>415064</v>
      </c>
      <c r="J220" s="660">
        <v>0</v>
      </c>
      <c r="K220" s="660">
        <v>0</v>
      </c>
      <c r="L220" s="660">
        <v>0</v>
      </c>
      <c r="M220" s="660">
        <v>0</v>
      </c>
      <c r="N220" s="660">
        <v>0</v>
      </c>
      <c r="O220" s="660">
        <v>0</v>
      </c>
      <c r="P220" s="660">
        <v>93822021</v>
      </c>
      <c r="Q220" t="s">
        <v>679</v>
      </c>
      <c r="R220" t="s">
        <v>678</v>
      </c>
      <c r="S220" t="s">
        <v>1674</v>
      </c>
      <c r="T220" t="s">
        <v>2348</v>
      </c>
      <c r="U220" t="s">
        <v>2566</v>
      </c>
    </row>
    <row r="221" spans="1:21" x14ac:dyDescent="0.2">
      <c r="A221" t="s">
        <v>3311</v>
      </c>
      <c r="B221" s="137" t="s">
        <v>490</v>
      </c>
      <c r="C221" s="137" t="s">
        <v>489</v>
      </c>
      <c r="D221" s="660">
        <v>31472662</v>
      </c>
      <c r="E221" s="660">
        <v>62352</v>
      </c>
      <c r="F221" s="660">
        <v>0</v>
      </c>
      <c r="G221" s="660">
        <v>284652</v>
      </c>
      <c r="H221" s="660">
        <v>0</v>
      </c>
      <c r="I221" s="660">
        <v>284652</v>
      </c>
      <c r="J221" s="660">
        <v>0</v>
      </c>
      <c r="K221" s="660">
        <v>0</v>
      </c>
      <c r="L221" s="660">
        <v>11103</v>
      </c>
      <c r="M221" s="660">
        <v>11103</v>
      </c>
      <c r="N221" s="660">
        <v>0</v>
      </c>
      <c r="O221" s="660">
        <v>0</v>
      </c>
      <c r="P221" s="660">
        <v>31239259</v>
      </c>
      <c r="Q221" t="s">
        <v>718</v>
      </c>
      <c r="R221" t="s">
        <v>668</v>
      </c>
      <c r="S221" t="s">
        <v>1672</v>
      </c>
      <c r="T221" t="s">
        <v>2350</v>
      </c>
      <c r="U221" t="s">
        <v>2567</v>
      </c>
    </row>
    <row r="222" spans="1:21" x14ac:dyDescent="0.2">
      <c r="A222" t="s">
        <v>3311</v>
      </c>
      <c r="B222" s="137" t="s">
        <v>492</v>
      </c>
      <c r="C222" s="137" t="s">
        <v>491</v>
      </c>
      <c r="D222" s="660">
        <v>37846385</v>
      </c>
      <c r="E222" s="660">
        <v>45326</v>
      </c>
      <c r="F222" s="660">
        <v>0</v>
      </c>
      <c r="G222" s="660">
        <v>171865</v>
      </c>
      <c r="H222" s="660">
        <v>0</v>
      </c>
      <c r="I222" s="660">
        <v>171865</v>
      </c>
      <c r="J222" s="660">
        <v>0</v>
      </c>
      <c r="K222" s="660">
        <v>0</v>
      </c>
      <c r="L222" s="660">
        <v>194010</v>
      </c>
      <c r="M222" s="660">
        <v>194010</v>
      </c>
      <c r="N222" s="660">
        <v>0</v>
      </c>
      <c r="O222" s="660">
        <v>0</v>
      </c>
      <c r="P222" s="660">
        <v>37525836</v>
      </c>
      <c r="Q222" t="s">
        <v>688</v>
      </c>
      <c r="R222" t="s">
        <v>687</v>
      </c>
      <c r="S222" t="s">
        <v>1672</v>
      </c>
      <c r="T222" t="s">
        <v>2344</v>
      </c>
      <c r="U222" t="s">
        <v>2568</v>
      </c>
    </row>
    <row r="223" spans="1:21" x14ac:dyDescent="0.2">
      <c r="A223" t="s">
        <v>3311</v>
      </c>
      <c r="B223" s="137" t="s">
        <v>494</v>
      </c>
      <c r="C223" s="137" t="s">
        <v>493</v>
      </c>
      <c r="D223" s="660">
        <v>80812534</v>
      </c>
      <c r="E223" s="660">
        <v>0</v>
      </c>
      <c r="F223" s="660">
        <v>516088</v>
      </c>
      <c r="G223" s="660">
        <v>299285</v>
      </c>
      <c r="H223" s="660">
        <v>0</v>
      </c>
      <c r="I223" s="660">
        <v>299285</v>
      </c>
      <c r="J223" s="660">
        <v>0</v>
      </c>
      <c r="K223" s="660">
        <v>0</v>
      </c>
      <c r="L223" s="660">
        <v>0</v>
      </c>
      <c r="M223" s="660">
        <v>0</v>
      </c>
      <c r="N223" s="660">
        <v>0</v>
      </c>
      <c r="O223" s="660">
        <v>0</v>
      </c>
      <c r="P223" s="660">
        <v>79997161</v>
      </c>
      <c r="Q223" t="s">
        <v>679</v>
      </c>
      <c r="R223" t="s">
        <v>682</v>
      </c>
      <c r="S223" t="s">
        <v>1674</v>
      </c>
      <c r="T223" t="s">
        <v>2349</v>
      </c>
      <c r="U223" t="s">
        <v>2569</v>
      </c>
    </row>
    <row r="224" spans="1:21" x14ac:dyDescent="0.2">
      <c r="A224" t="s">
        <v>3311</v>
      </c>
      <c r="B224" s="137" t="s">
        <v>496</v>
      </c>
      <c r="C224" s="137" t="s">
        <v>495</v>
      </c>
      <c r="D224" s="660">
        <v>37151448</v>
      </c>
      <c r="E224" s="660">
        <v>0</v>
      </c>
      <c r="F224" s="660">
        <v>8372</v>
      </c>
      <c r="G224" s="660">
        <v>110839</v>
      </c>
      <c r="H224" s="660">
        <v>0</v>
      </c>
      <c r="I224" s="660">
        <v>110839</v>
      </c>
      <c r="J224" s="660">
        <v>0</v>
      </c>
      <c r="K224" s="660">
        <v>0</v>
      </c>
      <c r="L224" s="660">
        <v>9098185</v>
      </c>
      <c r="M224" s="660">
        <v>9098185</v>
      </c>
      <c r="N224" s="660">
        <v>0</v>
      </c>
      <c r="O224" s="660">
        <v>0</v>
      </c>
      <c r="P224" s="660">
        <v>27934052</v>
      </c>
      <c r="Q224" t="s">
        <v>718</v>
      </c>
      <c r="R224" t="s">
        <v>668</v>
      </c>
      <c r="S224" t="s">
        <v>1672</v>
      </c>
      <c r="T224" t="s">
        <v>2350</v>
      </c>
      <c r="U224" t="s">
        <v>2570</v>
      </c>
    </row>
    <row r="225" spans="1:22" x14ac:dyDescent="0.2">
      <c r="A225" t="s">
        <v>3311</v>
      </c>
      <c r="B225" s="137" t="s">
        <v>498</v>
      </c>
      <c r="C225" s="137" t="s">
        <v>497</v>
      </c>
      <c r="D225" s="660">
        <v>35029086</v>
      </c>
      <c r="E225" s="660">
        <v>129057</v>
      </c>
      <c r="F225" s="660">
        <v>0</v>
      </c>
      <c r="G225" s="660">
        <v>165235</v>
      </c>
      <c r="H225" s="660">
        <v>0</v>
      </c>
      <c r="I225" s="660">
        <v>165235</v>
      </c>
      <c r="J225" s="660">
        <v>0</v>
      </c>
      <c r="K225" s="660">
        <v>0</v>
      </c>
      <c r="L225" s="660">
        <v>0</v>
      </c>
      <c r="M225" s="660">
        <v>0</v>
      </c>
      <c r="N225" s="660">
        <v>0</v>
      </c>
      <c r="O225" s="660">
        <v>0</v>
      </c>
      <c r="P225" s="660">
        <v>34992908</v>
      </c>
      <c r="Q225" t="s">
        <v>703</v>
      </c>
      <c r="R225" t="s">
        <v>702</v>
      </c>
      <c r="S225" t="s">
        <v>1672</v>
      </c>
      <c r="T225" t="s">
        <v>2346</v>
      </c>
      <c r="U225" t="s">
        <v>2571</v>
      </c>
      <c r="V225" t="s">
        <v>3305</v>
      </c>
    </row>
    <row r="226" spans="1:22" x14ac:dyDescent="0.2">
      <c r="A226" t="s">
        <v>3311</v>
      </c>
      <c r="B226" s="137" t="s">
        <v>500</v>
      </c>
      <c r="C226" s="137" t="s">
        <v>499</v>
      </c>
      <c r="D226" s="660">
        <v>206170631</v>
      </c>
      <c r="E226" s="660">
        <v>0</v>
      </c>
      <c r="F226" s="660">
        <v>2906511</v>
      </c>
      <c r="G226" s="660">
        <v>741002</v>
      </c>
      <c r="H226" s="660">
        <v>0</v>
      </c>
      <c r="I226" s="660">
        <v>741002</v>
      </c>
      <c r="J226" s="660">
        <v>0</v>
      </c>
      <c r="K226" s="660">
        <v>1866990</v>
      </c>
      <c r="L226" s="660">
        <v>1579520</v>
      </c>
      <c r="M226" s="660">
        <v>1579520</v>
      </c>
      <c r="N226" s="660">
        <v>0</v>
      </c>
      <c r="O226" s="660">
        <v>0</v>
      </c>
      <c r="P226" s="660">
        <v>199076608</v>
      </c>
      <c r="Q226" t="s">
        <v>679</v>
      </c>
      <c r="R226" t="s">
        <v>717</v>
      </c>
      <c r="S226" t="s">
        <v>1674</v>
      </c>
      <c r="T226" t="s">
        <v>2350</v>
      </c>
      <c r="U226" t="s">
        <v>2572</v>
      </c>
    </row>
    <row r="227" spans="1:22" x14ac:dyDescent="0.2">
      <c r="A227" t="s">
        <v>3311</v>
      </c>
      <c r="B227" s="137" t="s">
        <v>503</v>
      </c>
      <c r="C227" s="137" t="s">
        <v>502</v>
      </c>
      <c r="D227" s="660">
        <v>72114986</v>
      </c>
      <c r="E227" s="660">
        <v>0</v>
      </c>
      <c r="F227" s="660">
        <v>2326445</v>
      </c>
      <c r="G227" s="660">
        <v>453875</v>
      </c>
      <c r="H227" s="660">
        <v>0</v>
      </c>
      <c r="I227" s="660">
        <v>453875</v>
      </c>
      <c r="J227" s="660">
        <v>0</v>
      </c>
      <c r="K227" s="660">
        <v>0</v>
      </c>
      <c r="L227" s="660">
        <v>1149130</v>
      </c>
      <c r="M227" s="660">
        <v>1149130</v>
      </c>
      <c r="N227" s="660">
        <v>0</v>
      </c>
      <c r="O227" s="660">
        <v>0</v>
      </c>
      <c r="P227" s="660">
        <v>68185536</v>
      </c>
      <c r="Q227" t="s">
        <v>669</v>
      </c>
      <c r="R227" t="s">
        <v>705</v>
      </c>
      <c r="S227" t="s">
        <v>669</v>
      </c>
      <c r="T227" t="s">
        <v>2348</v>
      </c>
      <c r="U227" t="s">
        <v>2573</v>
      </c>
    </row>
    <row r="228" spans="1:22" x14ac:dyDescent="0.2">
      <c r="A228" t="s">
        <v>3311</v>
      </c>
      <c r="B228" s="137" t="s">
        <v>505</v>
      </c>
      <c r="C228" s="137" t="s">
        <v>504</v>
      </c>
      <c r="D228" s="660">
        <v>88817791</v>
      </c>
      <c r="E228" s="660">
        <v>42163</v>
      </c>
      <c r="F228" s="660">
        <v>0</v>
      </c>
      <c r="G228" s="660">
        <v>208194</v>
      </c>
      <c r="H228" s="660">
        <v>0</v>
      </c>
      <c r="I228" s="660">
        <v>208194</v>
      </c>
      <c r="J228" s="660">
        <v>0</v>
      </c>
      <c r="K228" s="660">
        <v>0</v>
      </c>
      <c r="L228" s="660">
        <v>0</v>
      </c>
      <c r="M228" s="660">
        <v>0</v>
      </c>
      <c r="N228" s="660">
        <v>0</v>
      </c>
      <c r="O228" s="660">
        <v>0</v>
      </c>
      <c r="P228" s="660">
        <v>88651760</v>
      </c>
      <c r="Q228" t="s">
        <v>669</v>
      </c>
      <c r="R228" t="s">
        <v>680</v>
      </c>
      <c r="S228" t="s">
        <v>669</v>
      </c>
      <c r="T228" t="s">
        <v>2346</v>
      </c>
      <c r="U228" t="s">
        <v>2574</v>
      </c>
    </row>
    <row r="229" spans="1:22" x14ac:dyDescent="0.2">
      <c r="A229" t="s">
        <v>3311</v>
      </c>
      <c r="B229" s="137" t="s">
        <v>507</v>
      </c>
      <c r="C229" s="137" t="s">
        <v>506</v>
      </c>
      <c r="D229" s="660">
        <v>119315413</v>
      </c>
      <c r="E229" s="660">
        <v>0</v>
      </c>
      <c r="F229" s="660">
        <v>1836260</v>
      </c>
      <c r="G229" s="660">
        <v>252245</v>
      </c>
      <c r="H229" s="660">
        <v>0</v>
      </c>
      <c r="I229" s="660">
        <v>252245</v>
      </c>
      <c r="J229" s="660">
        <v>0</v>
      </c>
      <c r="K229" s="660">
        <v>0</v>
      </c>
      <c r="L229" s="660">
        <v>0</v>
      </c>
      <c r="M229" s="660">
        <v>0</v>
      </c>
      <c r="N229" s="660">
        <v>0</v>
      </c>
      <c r="O229" s="660">
        <v>0</v>
      </c>
      <c r="P229" s="660">
        <v>117226908</v>
      </c>
      <c r="Q229" t="s">
        <v>679</v>
      </c>
      <c r="R229" t="s">
        <v>678</v>
      </c>
      <c r="S229" t="s">
        <v>1674</v>
      </c>
      <c r="T229" t="s">
        <v>2348</v>
      </c>
      <c r="U229" t="s">
        <v>2575</v>
      </c>
    </row>
    <row r="230" spans="1:22" x14ac:dyDescent="0.2">
      <c r="A230" t="s">
        <v>3311</v>
      </c>
      <c r="B230" s="137" t="s">
        <v>1032</v>
      </c>
      <c r="C230" s="137" t="s">
        <v>1039</v>
      </c>
      <c r="D230" s="660">
        <v>40809829</v>
      </c>
      <c r="E230" s="660">
        <v>0</v>
      </c>
      <c r="F230" s="660">
        <v>357707</v>
      </c>
      <c r="G230" s="660">
        <v>251449</v>
      </c>
      <c r="H230" s="660">
        <v>0</v>
      </c>
      <c r="I230" s="660">
        <v>251449</v>
      </c>
      <c r="J230" s="660">
        <v>0</v>
      </c>
      <c r="K230" s="660">
        <v>0</v>
      </c>
      <c r="L230" s="660">
        <v>184557</v>
      </c>
      <c r="M230" s="660">
        <v>184557</v>
      </c>
      <c r="N230" s="660">
        <v>0</v>
      </c>
      <c r="O230" s="660">
        <v>0</v>
      </c>
      <c r="P230" s="660">
        <v>40016116</v>
      </c>
      <c r="Q230" t="s">
        <v>688</v>
      </c>
      <c r="R230" t="s">
        <v>687</v>
      </c>
      <c r="S230" t="s">
        <v>1672</v>
      </c>
      <c r="T230" t="s">
        <v>2344</v>
      </c>
      <c r="U230" t="s">
        <v>2576</v>
      </c>
    </row>
    <row r="231" spans="1:22" x14ac:dyDescent="0.2">
      <c r="A231" t="s">
        <v>3311</v>
      </c>
      <c r="B231" s="137" t="s">
        <v>509</v>
      </c>
      <c r="C231" s="137" t="s">
        <v>508</v>
      </c>
      <c r="D231" s="660">
        <v>89895574</v>
      </c>
      <c r="E231" s="660">
        <v>0</v>
      </c>
      <c r="F231" s="660">
        <v>1793531</v>
      </c>
      <c r="G231" s="660">
        <v>240288</v>
      </c>
      <c r="H231" s="660">
        <v>0</v>
      </c>
      <c r="I231" s="660">
        <v>240288</v>
      </c>
      <c r="J231" s="660">
        <v>0</v>
      </c>
      <c r="K231" s="660">
        <v>814722</v>
      </c>
      <c r="L231" s="660">
        <v>322326</v>
      </c>
      <c r="M231" s="660">
        <v>322326</v>
      </c>
      <c r="N231" s="660">
        <v>0</v>
      </c>
      <c r="O231" s="660">
        <v>0</v>
      </c>
      <c r="P231" s="660">
        <v>86724707</v>
      </c>
      <c r="Q231" t="s">
        <v>716</v>
      </c>
      <c r="R231" t="s">
        <v>715</v>
      </c>
      <c r="S231" t="s">
        <v>1672</v>
      </c>
      <c r="T231" t="s">
        <v>2345</v>
      </c>
      <c r="U231" t="s">
        <v>2577</v>
      </c>
    </row>
    <row r="232" spans="1:22" x14ac:dyDescent="0.2">
      <c r="A232" t="s">
        <v>3311</v>
      </c>
      <c r="B232" s="137" t="s">
        <v>511</v>
      </c>
      <c r="C232" s="137" t="s">
        <v>510</v>
      </c>
      <c r="D232" s="660">
        <v>26274052</v>
      </c>
      <c r="E232" s="660">
        <v>0</v>
      </c>
      <c r="F232" s="660">
        <v>43830</v>
      </c>
      <c r="G232" s="660">
        <v>95057</v>
      </c>
      <c r="H232" s="660">
        <v>0</v>
      </c>
      <c r="I232" s="660">
        <v>95057</v>
      </c>
      <c r="J232" s="660">
        <v>0</v>
      </c>
      <c r="K232" s="660">
        <v>0</v>
      </c>
      <c r="L232" s="660">
        <v>0</v>
      </c>
      <c r="M232" s="660">
        <v>0</v>
      </c>
      <c r="N232" s="660">
        <v>0</v>
      </c>
      <c r="O232" s="660">
        <v>0</v>
      </c>
      <c r="P232" s="660">
        <v>26135165</v>
      </c>
      <c r="Q232" t="s">
        <v>714</v>
      </c>
      <c r="R232" t="s">
        <v>713</v>
      </c>
      <c r="S232" t="s">
        <v>1672</v>
      </c>
      <c r="T232" t="s">
        <v>2347</v>
      </c>
      <c r="U232" t="s">
        <v>2578</v>
      </c>
    </row>
    <row r="233" spans="1:22" x14ac:dyDescent="0.2">
      <c r="A233" t="s">
        <v>3311</v>
      </c>
      <c r="B233" s="137" t="s">
        <v>513</v>
      </c>
      <c r="C233" s="137" t="s">
        <v>512</v>
      </c>
      <c r="D233" s="660">
        <v>144122437</v>
      </c>
      <c r="E233" s="660">
        <v>0</v>
      </c>
      <c r="F233" s="660">
        <v>1530471</v>
      </c>
      <c r="G233" s="660">
        <v>352288</v>
      </c>
      <c r="H233" s="660">
        <v>0</v>
      </c>
      <c r="I233" s="660">
        <v>352288</v>
      </c>
      <c r="J233" s="660">
        <v>0</v>
      </c>
      <c r="K233" s="660">
        <v>19263519</v>
      </c>
      <c r="L233" s="660">
        <v>569976</v>
      </c>
      <c r="M233" s="660">
        <v>569976</v>
      </c>
      <c r="N233" s="660">
        <v>0</v>
      </c>
      <c r="O233" s="660">
        <v>0</v>
      </c>
      <c r="P233" s="660">
        <v>122406184</v>
      </c>
      <c r="Q233" t="s">
        <v>828</v>
      </c>
      <c r="R233" t="s">
        <v>712</v>
      </c>
      <c r="S233" t="s">
        <v>669</v>
      </c>
      <c r="T233" t="s">
        <v>2344</v>
      </c>
      <c r="U233" t="s">
        <v>2579</v>
      </c>
    </row>
    <row r="234" spans="1:22" x14ac:dyDescent="0.2">
      <c r="A234" t="s">
        <v>3311</v>
      </c>
      <c r="B234" s="137" t="s">
        <v>515</v>
      </c>
      <c r="C234" s="137" t="s">
        <v>514</v>
      </c>
      <c r="D234" s="660">
        <v>26723251</v>
      </c>
      <c r="E234" s="660">
        <v>0</v>
      </c>
      <c r="F234" s="660">
        <v>160352</v>
      </c>
      <c r="G234" s="660">
        <v>214354</v>
      </c>
      <c r="H234" s="660">
        <v>0</v>
      </c>
      <c r="I234" s="660">
        <v>214354</v>
      </c>
      <c r="J234" s="660">
        <v>0</v>
      </c>
      <c r="K234" s="660">
        <v>0</v>
      </c>
      <c r="L234" s="660">
        <v>1401797</v>
      </c>
      <c r="M234" s="660">
        <v>1231853</v>
      </c>
      <c r="N234" s="660">
        <v>169944</v>
      </c>
      <c r="O234" s="660">
        <v>0</v>
      </c>
      <c r="P234" s="660">
        <v>24946748</v>
      </c>
      <c r="Q234" t="s">
        <v>691</v>
      </c>
      <c r="R234" t="s">
        <v>687</v>
      </c>
      <c r="S234" t="s">
        <v>1672</v>
      </c>
      <c r="T234" t="s">
        <v>2344</v>
      </c>
      <c r="U234" t="s">
        <v>2580</v>
      </c>
    </row>
    <row r="235" spans="1:22" x14ac:dyDescent="0.2">
      <c r="A235" t="s">
        <v>3311</v>
      </c>
      <c r="B235" s="137" t="s">
        <v>517</v>
      </c>
      <c r="C235" s="137" t="s">
        <v>516</v>
      </c>
      <c r="D235" s="660">
        <v>23363479</v>
      </c>
      <c r="E235" s="660">
        <v>0</v>
      </c>
      <c r="F235" s="660">
        <v>8384</v>
      </c>
      <c r="G235" s="660">
        <v>105325</v>
      </c>
      <c r="H235" s="660">
        <v>0</v>
      </c>
      <c r="I235" s="660">
        <v>105325</v>
      </c>
      <c r="J235" s="660">
        <v>0</v>
      </c>
      <c r="K235" s="660">
        <v>0</v>
      </c>
      <c r="L235" s="660">
        <v>343704</v>
      </c>
      <c r="M235" s="660">
        <v>289432</v>
      </c>
      <c r="N235" s="660">
        <v>54272</v>
      </c>
      <c r="O235" s="660">
        <v>0</v>
      </c>
      <c r="P235" s="660">
        <v>22906066</v>
      </c>
      <c r="Q235" t="s">
        <v>690</v>
      </c>
      <c r="R235" t="s">
        <v>676</v>
      </c>
      <c r="S235" t="s">
        <v>1672</v>
      </c>
      <c r="T235" t="s">
        <v>2347</v>
      </c>
      <c r="U235" t="s">
        <v>2581</v>
      </c>
    </row>
    <row r="236" spans="1:22" x14ac:dyDescent="0.2">
      <c r="A236" t="s">
        <v>3311</v>
      </c>
      <c r="B236" s="137" t="s">
        <v>519</v>
      </c>
      <c r="C236" s="137" t="s">
        <v>518</v>
      </c>
      <c r="D236" s="660">
        <v>38948494</v>
      </c>
      <c r="E236" s="660">
        <v>103237</v>
      </c>
      <c r="F236" s="660">
        <v>0</v>
      </c>
      <c r="G236" s="660">
        <v>175769</v>
      </c>
      <c r="H236" s="660">
        <v>0</v>
      </c>
      <c r="I236" s="660">
        <v>175769</v>
      </c>
      <c r="J236" s="660">
        <v>0</v>
      </c>
      <c r="K236" s="660">
        <v>0</v>
      </c>
      <c r="L236" s="660">
        <v>291729</v>
      </c>
      <c r="M236" s="660">
        <v>291609</v>
      </c>
      <c r="N236" s="660">
        <v>120</v>
      </c>
      <c r="O236" s="660">
        <v>0</v>
      </c>
      <c r="P236" s="660">
        <v>38584233</v>
      </c>
      <c r="Q236" t="s">
        <v>690</v>
      </c>
      <c r="R236" t="s">
        <v>676</v>
      </c>
      <c r="S236" t="s">
        <v>1672</v>
      </c>
      <c r="T236" t="s">
        <v>2347</v>
      </c>
      <c r="U236" t="s">
        <v>2582</v>
      </c>
    </row>
    <row r="237" spans="1:22" x14ac:dyDescent="0.2">
      <c r="A237" t="s">
        <v>3311</v>
      </c>
      <c r="B237" s="137" t="s">
        <v>521</v>
      </c>
      <c r="C237" s="137" t="s">
        <v>520</v>
      </c>
      <c r="D237" s="660">
        <v>35882196</v>
      </c>
      <c r="E237" s="660">
        <v>0</v>
      </c>
      <c r="F237" s="660">
        <v>175673</v>
      </c>
      <c r="G237" s="660">
        <v>311029</v>
      </c>
      <c r="H237" s="660">
        <v>0</v>
      </c>
      <c r="I237" s="660">
        <v>311029</v>
      </c>
      <c r="J237" s="660">
        <v>0</v>
      </c>
      <c r="K237" s="660">
        <v>0</v>
      </c>
      <c r="L237" s="660">
        <v>0</v>
      </c>
      <c r="M237" s="660">
        <v>0</v>
      </c>
      <c r="N237" s="660">
        <v>0</v>
      </c>
      <c r="O237" s="660">
        <v>0</v>
      </c>
      <c r="P237" s="660">
        <v>35395494</v>
      </c>
      <c r="Q237" t="s">
        <v>711</v>
      </c>
      <c r="R237" t="s">
        <v>676</v>
      </c>
      <c r="S237" t="s">
        <v>1672</v>
      </c>
      <c r="T237" t="s">
        <v>2349</v>
      </c>
      <c r="U237" t="s">
        <v>2583</v>
      </c>
    </row>
    <row r="238" spans="1:22" x14ac:dyDescent="0.2">
      <c r="A238" t="s">
        <v>3311</v>
      </c>
      <c r="B238" s="137" t="s">
        <v>523</v>
      </c>
      <c r="C238" s="137" t="s">
        <v>522</v>
      </c>
      <c r="D238" s="660">
        <v>33187620</v>
      </c>
      <c r="E238" s="660">
        <v>0</v>
      </c>
      <c r="F238" s="660">
        <v>64670</v>
      </c>
      <c r="G238" s="660">
        <v>177636</v>
      </c>
      <c r="H238" s="660">
        <v>0</v>
      </c>
      <c r="I238" s="660">
        <v>177636</v>
      </c>
      <c r="J238" s="660">
        <v>0</v>
      </c>
      <c r="K238" s="660">
        <v>281147</v>
      </c>
      <c r="L238" s="660">
        <v>561309</v>
      </c>
      <c r="M238" s="660">
        <v>561207</v>
      </c>
      <c r="N238" s="660">
        <v>102</v>
      </c>
      <c r="O238" s="660">
        <v>0</v>
      </c>
      <c r="P238" s="660">
        <v>32102858</v>
      </c>
      <c r="Q238" t="s">
        <v>710</v>
      </c>
      <c r="R238" t="s">
        <v>676</v>
      </c>
      <c r="S238" t="s">
        <v>1672</v>
      </c>
      <c r="T238" t="s">
        <v>2345</v>
      </c>
      <c r="U238" t="s">
        <v>2584</v>
      </c>
    </row>
    <row r="239" spans="1:22" x14ac:dyDescent="0.2">
      <c r="A239" t="s">
        <v>3311</v>
      </c>
      <c r="B239" s="137" t="s">
        <v>525</v>
      </c>
      <c r="C239" s="137" t="s">
        <v>524</v>
      </c>
      <c r="D239" s="660">
        <v>45537602</v>
      </c>
      <c r="E239" s="660">
        <v>0</v>
      </c>
      <c r="F239" s="660">
        <v>44618</v>
      </c>
      <c r="G239" s="660">
        <v>178136</v>
      </c>
      <c r="H239" s="660">
        <v>0</v>
      </c>
      <c r="I239" s="660">
        <v>178136</v>
      </c>
      <c r="J239" s="660">
        <v>0</v>
      </c>
      <c r="K239" s="660">
        <v>47378</v>
      </c>
      <c r="L239" s="660">
        <v>176458</v>
      </c>
      <c r="M239" s="660">
        <v>176458</v>
      </c>
      <c r="N239" s="660">
        <v>0</v>
      </c>
      <c r="O239" s="660">
        <v>0</v>
      </c>
      <c r="P239" s="660">
        <v>45091012</v>
      </c>
      <c r="Q239" t="s">
        <v>689</v>
      </c>
      <c r="R239" t="s">
        <v>676</v>
      </c>
      <c r="S239" t="s">
        <v>1672</v>
      </c>
      <c r="T239" t="s">
        <v>2346</v>
      </c>
      <c r="U239" t="s">
        <v>2585</v>
      </c>
    </row>
    <row r="240" spans="1:22" x14ac:dyDescent="0.2">
      <c r="A240" t="s">
        <v>3311</v>
      </c>
      <c r="B240" s="137" t="s">
        <v>527</v>
      </c>
      <c r="C240" s="137" t="s">
        <v>526</v>
      </c>
      <c r="D240" s="660">
        <v>35668371</v>
      </c>
      <c r="E240" s="660">
        <v>120732</v>
      </c>
      <c r="F240" s="660">
        <v>0</v>
      </c>
      <c r="G240" s="660">
        <v>128155</v>
      </c>
      <c r="H240" s="660">
        <v>0</v>
      </c>
      <c r="I240" s="660">
        <v>128155</v>
      </c>
      <c r="J240" s="660">
        <v>0</v>
      </c>
      <c r="K240" s="660">
        <v>170240</v>
      </c>
      <c r="L240" s="660">
        <v>78211</v>
      </c>
      <c r="M240" s="660">
        <v>78211</v>
      </c>
      <c r="N240" s="660">
        <v>0</v>
      </c>
      <c r="O240" s="660">
        <v>0</v>
      </c>
      <c r="P240" s="660">
        <v>35412497</v>
      </c>
      <c r="Q240" t="s">
        <v>674</v>
      </c>
      <c r="R240" t="s">
        <v>673</v>
      </c>
      <c r="S240" t="s">
        <v>1672</v>
      </c>
      <c r="T240" t="s">
        <v>2349</v>
      </c>
      <c r="U240" t="s">
        <v>2586</v>
      </c>
    </row>
    <row r="241" spans="1:21" x14ac:dyDescent="0.2">
      <c r="A241" t="s">
        <v>3311</v>
      </c>
      <c r="B241" s="137" t="s">
        <v>529</v>
      </c>
      <c r="C241" s="137" t="s">
        <v>528</v>
      </c>
      <c r="D241" s="660">
        <v>38047863</v>
      </c>
      <c r="E241" s="660">
        <v>0</v>
      </c>
      <c r="F241" s="660">
        <v>108529</v>
      </c>
      <c r="G241" s="660">
        <v>226918</v>
      </c>
      <c r="H241" s="660">
        <v>0</v>
      </c>
      <c r="I241" s="660">
        <v>226918</v>
      </c>
      <c r="J241" s="660">
        <v>0</v>
      </c>
      <c r="K241" s="660">
        <v>0</v>
      </c>
      <c r="L241" s="660">
        <v>477067</v>
      </c>
      <c r="M241" s="660">
        <v>477067</v>
      </c>
      <c r="N241" s="660">
        <v>0</v>
      </c>
      <c r="O241" s="660">
        <v>0</v>
      </c>
      <c r="P241" s="660">
        <v>37235349</v>
      </c>
      <c r="Q241" t="s">
        <v>688</v>
      </c>
      <c r="R241" t="s">
        <v>687</v>
      </c>
      <c r="S241" t="s">
        <v>1672</v>
      </c>
      <c r="T241" t="s">
        <v>2344</v>
      </c>
      <c r="U241" t="s">
        <v>2587</v>
      </c>
    </row>
    <row r="242" spans="1:21" x14ac:dyDescent="0.2">
      <c r="A242" t="s">
        <v>3311</v>
      </c>
      <c r="B242" s="137" t="s">
        <v>531</v>
      </c>
      <c r="C242" s="137" t="s">
        <v>530</v>
      </c>
      <c r="D242" s="660">
        <v>25381553</v>
      </c>
      <c r="E242" s="660">
        <v>0</v>
      </c>
      <c r="F242" s="660">
        <v>238098</v>
      </c>
      <c r="G242" s="660">
        <v>106643</v>
      </c>
      <c r="H242" s="660">
        <v>0</v>
      </c>
      <c r="I242" s="660">
        <v>106643</v>
      </c>
      <c r="J242" s="660">
        <v>0</v>
      </c>
      <c r="K242" s="660">
        <v>4856361</v>
      </c>
      <c r="L242" s="660">
        <v>239774</v>
      </c>
      <c r="M242" s="660">
        <v>41374</v>
      </c>
      <c r="N242" s="660">
        <v>198400</v>
      </c>
      <c r="O242" s="660">
        <v>0</v>
      </c>
      <c r="P242" s="660">
        <v>19940677</v>
      </c>
      <c r="Q242" t="s">
        <v>707</v>
      </c>
      <c r="R242" t="s">
        <v>706</v>
      </c>
      <c r="S242" t="s">
        <v>1672</v>
      </c>
      <c r="T242" t="s">
        <v>2348</v>
      </c>
      <c r="U242" t="s">
        <v>2588</v>
      </c>
    </row>
    <row r="243" spans="1:21" x14ac:dyDescent="0.2">
      <c r="A243" t="s">
        <v>3311</v>
      </c>
      <c r="B243" s="137" t="s">
        <v>533</v>
      </c>
      <c r="C243" s="137" t="s">
        <v>532</v>
      </c>
      <c r="D243" s="660">
        <v>24469194</v>
      </c>
      <c r="E243" s="660">
        <v>123477</v>
      </c>
      <c r="F243" s="660">
        <v>0</v>
      </c>
      <c r="G243" s="660">
        <v>141869</v>
      </c>
      <c r="H243" s="660">
        <v>0</v>
      </c>
      <c r="I243" s="660">
        <v>141869</v>
      </c>
      <c r="J243" s="660">
        <v>0</v>
      </c>
      <c r="K243" s="660">
        <v>0</v>
      </c>
      <c r="L243" s="660">
        <v>0</v>
      </c>
      <c r="M243" s="660">
        <v>0</v>
      </c>
      <c r="N243" s="660">
        <v>0</v>
      </c>
      <c r="O243" s="660">
        <v>0</v>
      </c>
      <c r="P243" s="660">
        <v>24450802</v>
      </c>
      <c r="Q243" t="s">
        <v>679</v>
      </c>
      <c r="R243" t="s">
        <v>708</v>
      </c>
      <c r="S243" t="s">
        <v>1674</v>
      </c>
      <c r="T243" t="s">
        <v>782</v>
      </c>
      <c r="U243" t="s">
        <v>2589</v>
      </c>
    </row>
    <row r="244" spans="1:21" x14ac:dyDescent="0.2">
      <c r="A244" t="s">
        <v>3311</v>
      </c>
      <c r="B244" s="137" t="s">
        <v>535</v>
      </c>
      <c r="C244" s="137" t="s">
        <v>534</v>
      </c>
      <c r="D244" s="660">
        <v>98073768</v>
      </c>
      <c r="E244" s="660">
        <v>0</v>
      </c>
      <c r="F244" s="660">
        <v>568035</v>
      </c>
      <c r="G244" s="660">
        <v>297585</v>
      </c>
      <c r="H244" s="660">
        <v>0</v>
      </c>
      <c r="I244" s="660">
        <v>297585</v>
      </c>
      <c r="J244" s="660">
        <v>0</v>
      </c>
      <c r="K244" s="660">
        <v>0</v>
      </c>
      <c r="L244" s="660">
        <v>0</v>
      </c>
      <c r="M244" s="660">
        <v>0</v>
      </c>
      <c r="N244" s="660">
        <v>0</v>
      </c>
      <c r="O244" s="660">
        <v>0</v>
      </c>
      <c r="P244" s="660">
        <v>97208148</v>
      </c>
      <c r="Q244" t="s">
        <v>669</v>
      </c>
      <c r="R244" t="s">
        <v>683</v>
      </c>
      <c r="S244" t="s">
        <v>669</v>
      </c>
      <c r="T244" t="s">
        <v>2346</v>
      </c>
      <c r="U244" t="s">
        <v>2590</v>
      </c>
    </row>
    <row r="245" spans="1:21" x14ac:dyDescent="0.2">
      <c r="A245" t="s">
        <v>3311</v>
      </c>
      <c r="B245" s="137" t="s">
        <v>537</v>
      </c>
      <c r="C245" s="137" t="s">
        <v>536</v>
      </c>
      <c r="D245" s="660">
        <v>37927413</v>
      </c>
      <c r="E245" s="660">
        <v>0</v>
      </c>
      <c r="F245" s="660">
        <v>69452</v>
      </c>
      <c r="G245" s="660">
        <v>214948</v>
      </c>
      <c r="H245" s="660">
        <v>0</v>
      </c>
      <c r="I245" s="660">
        <v>214948</v>
      </c>
      <c r="J245" s="660">
        <v>0</v>
      </c>
      <c r="K245" s="660">
        <v>0</v>
      </c>
      <c r="L245" s="660">
        <v>0</v>
      </c>
      <c r="M245" s="660">
        <v>0</v>
      </c>
      <c r="N245" s="660">
        <v>0</v>
      </c>
      <c r="O245" s="660">
        <v>0</v>
      </c>
      <c r="P245" s="660">
        <v>37643013</v>
      </c>
      <c r="Q245" t="s">
        <v>669</v>
      </c>
      <c r="R245" t="s">
        <v>700</v>
      </c>
      <c r="S245" t="s">
        <v>669</v>
      </c>
      <c r="T245" t="s">
        <v>2345</v>
      </c>
      <c r="U245" t="s">
        <v>2591</v>
      </c>
    </row>
    <row r="246" spans="1:21" x14ac:dyDescent="0.2">
      <c r="A246" t="s">
        <v>3311</v>
      </c>
      <c r="B246" s="137" t="s">
        <v>539</v>
      </c>
      <c r="C246" s="137" t="s">
        <v>538</v>
      </c>
      <c r="D246" s="660">
        <v>284896510</v>
      </c>
      <c r="E246" s="660">
        <v>0</v>
      </c>
      <c r="F246" s="660">
        <v>1299037</v>
      </c>
      <c r="G246" s="660">
        <v>752171</v>
      </c>
      <c r="H246" s="660">
        <v>0</v>
      </c>
      <c r="I246" s="660">
        <v>752171</v>
      </c>
      <c r="J246" s="660">
        <v>0</v>
      </c>
      <c r="K246" s="660">
        <v>0</v>
      </c>
      <c r="L246" s="660">
        <v>0</v>
      </c>
      <c r="M246" s="660">
        <v>0</v>
      </c>
      <c r="N246" s="660">
        <v>0</v>
      </c>
      <c r="O246" s="660">
        <v>0</v>
      </c>
      <c r="P246" s="660">
        <v>282845302</v>
      </c>
      <c r="Q246" t="s">
        <v>686</v>
      </c>
      <c r="R246" t="s">
        <v>670</v>
      </c>
      <c r="S246" t="s">
        <v>1675</v>
      </c>
      <c r="T246" t="s">
        <v>2343</v>
      </c>
      <c r="U246" t="s">
        <v>2592</v>
      </c>
    </row>
    <row r="247" spans="1:21" x14ac:dyDescent="0.2">
      <c r="A247" t="s">
        <v>3311</v>
      </c>
      <c r="B247" s="137" t="s">
        <v>541</v>
      </c>
      <c r="C247" s="137" t="s">
        <v>540</v>
      </c>
      <c r="D247" s="660">
        <v>48643440</v>
      </c>
      <c r="E247" s="660">
        <v>0</v>
      </c>
      <c r="F247" s="660">
        <v>95559</v>
      </c>
      <c r="G247" s="660">
        <v>120978</v>
      </c>
      <c r="H247" s="660">
        <v>7022</v>
      </c>
      <c r="I247" s="660">
        <v>128000</v>
      </c>
      <c r="J247" s="660">
        <v>0</v>
      </c>
      <c r="K247" s="660">
        <v>0</v>
      </c>
      <c r="L247" s="660">
        <v>0</v>
      </c>
      <c r="M247" s="660">
        <v>0</v>
      </c>
      <c r="N247" s="660">
        <v>0</v>
      </c>
      <c r="O247" s="660">
        <v>0</v>
      </c>
      <c r="P247" s="660">
        <v>48419881</v>
      </c>
      <c r="Q247" t="s">
        <v>681</v>
      </c>
      <c r="R247" t="s">
        <v>676</v>
      </c>
      <c r="S247" t="s">
        <v>1672</v>
      </c>
      <c r="T247" t="s">
        <v>2346</v>
      </c>
      <c r="U247" t="s">
        <v>2593</v>
      </c>
    </row>
    <row r="248" spans="1:21" x14ac:dyDescent="0.2">
      <c r="A248" t="s">
        <v>3311</v>
      </c>
      <c r="B248" s="137" t="s">
        <v>543</v>
      </c>
      <c r="C248" s="137" t="s">
        <v>542</v>
      </c>
      <c r="D248" s="660">
        <v>51099658</v>
      </c>
      <c r="E248" s="660">
        <v>0</v>
      </c>
      <c r="F248" s="660">
        <v>82364</v>
      </c>
      <c r="G248" s="660">
        <v>179959</v>
      </c>
      <c r="H248" s="660">
        <v>0</v>
      </c>
      <c r="I248" s="660">
        <v>179959</v>
      </c>
      <c r="J248" s="660">
        <v>0</v>
      </c>
      <c r="K248" s="660">
        <v>104846</v>
      </c>
      <c r="L248" s="660">
        <v>0</v>
      </c>
      <c r="M248" s="660">
        <v>0</v>
      </c>
      <c r="N248" s="660">
        <v>0</v>
      </c>
      <c r="O248" s="660">
        <v>0</v>
      </c>
      <c r="P248" s="660">
        <v>50732489</v>
      </c>
      <c r="Q248" t="s">
        <v>692</v>
      </c>
      <c r="R248" t="s">
        <v>676</v>
      </c>
      <c r="S248" t="s">
        <v>1672</v>
      </c>
      <c r="T248" t="s">
        <v>2345</v>
      </c>
      <c r="U248" t="s">
        <v>2594</v>
      </c>
    </row>
    <row r="249" spans="1:21" x14ac:dyDescent="0.2">
      <c r="A249" t="s">
        <v>3312</v>
      </c>
      <c r="B249" s="137" t="s">
        <v>544</v>
      </c>
      <c r="C249" s="137" t="s">
        <v>1040</v>
      </c>
      <c r="D249" s="660">
        <v>47743889</v>
      </c>
      <c r="E249" s="660">
        <v>0</v>
      </c>
      <c r="F249" s="660">
        <v>451100</v>
      </c>
      <c r="G249" s="660">
        <v>184309</v>
      </c>
      <c r="H249" s="660">
        <v>0</v>
      </c>
      <c r="I249" s="660">
        <v>184309</v>
      </c>
      <c r="J249" s="660">
        <v>0</v>
      </c>
      <c r="K249" s="660">
        <v>0</v>
      </c>
      <c r="L249" s="660">
        <v>0</v>
      </c>
      <c r="M249" s="660">
        <v>0</v>
      </c>
      <c r="N249" s="660">
        <v>0</v>
      </c>
      <c r="O249" s="660">
        <v>0</v>
      </c>
      <c r="P249" s="660">
        <v>47108480</v>
      </c>
      <c r="Q249" t="s">
        <v>679</v>
      </c>
      <c r="R249" t="s">
        <v>682</v>
      </c>
      <c r="S249" t="s">
        <v>1674</v>
      </c>
      <c r="T249" t="s">
        <v>2349</v>
      </c>
      <c r="U249" t="s">
        <v>2595</v>
      </c>
    </row>
    <row r="250" spans="1:21" x14ac:dyDescent="0.2">
      <c r="A250" t="s">
        <v>3311</v>
      </c>
      <c r="B250" s="137" t="s">
        <v>546</v>
      </c>
      <c r="C250" s="137" t="s">
        <v>545</v>
      </c>
      <c r="D250" s="660">
        <v>42112093</v>
      </c>
      <c r="E250" s="660">
        <v>0</v>
      </c>
      <c r="F250" s="660">
        <v>806224</v>
      </c>
      <c r="G250" s="660">
        <v>169893</v>
      </c>
      <c r="H250" s="660">
        <v>0</v>
      </c>
      <c r="I250" s="660">
        <v>169893</v>
      </c>
      <c r="J250" s="660">
        <v>0</v>
      </c>
      <c r="K250" s="660">
        <v>0</v>
      </c>
      <c r="L250" s="660">
        <v>0</v>
      </c>
      <c r="M250" s="660">
        <v>0</v>
      </c>
      <c r="N250" s="660">
        <v>0</v>
      </c>
      <c r="O250" s="660">
        <v>0</v>
      </c>
      <c r="P250" s="660">
        <v>41135976</v>
      </c>
      <c r="Q250" t="s">
        <v>707</v>
      </c>
      <c r="R250" t="s">
        <v>706</v>
      </c>
      <c r="S250" t="s">
        <v>1672</v>
      </c>
      <c r="T250" t="s">
        <v>2348</v>
      </c>
      <c r="U250" t="s">
        <v>2596</v>
      </c>
    </row>
    <row r="251" spans="1:21" x14ac:dyDescent="0.2">
      <c r="A251" t="s">
        <v>3311</v>
      </c>
      <c r="B251" s="137" t="s">
        <v>548</v>
      </c>
      <c r="C251" s="137" t="s">
        <v>547</v>
      </c>
      <c r="D251" s="660">
        <v>17927874</v>
      </c>
      <c r="E251" s="660">
        <v>0</v>
      </c>
      <c r="F251" s="660">
        <v>4524</v>
      </c>
      <c r="G251" s="660">
        <v>112914</v>
      </c>
      <c r="H251" s="660">
        <v>0</v>
      </c>
      <c r="I251" s="660">
        <v>112914</v>
      </c>
      <c r="J251" s="660">
        <v>0</v>
      </c>
      <c r="K251" s="660">
        <v>0</v>
      </c>
      <c r="L251" s="660">
        <v>0</v>
      </c>
      <c r="M251" s="660">
        <v>0</v>
      </c>
      <c r="N251" s="660">
        <v>0</v>
      </c>
      <c r="O251" s="660">
        <v>0</v>
      </c>
      <c r="P251" s="660">
        <v>17810436</v>
      </c>
      <c r="Q251" t="s">
        <v>707</v>
      </c>
      <c r="R251" t="s">
        <v>706</v>
      </c>
      <c r="S251" t="s">
        <v>1672</v>
      </c>
      <c r="T251" t="s">
        <v>2348</v>
      </c>
      <c r="U251" t="s">
        <v>2597</v>
      </c>
    </row>
    <row r="252" spans="1:21" x14ac:dyDescent="0.2">
      <c r="A252" t="s">
        <v>3311</v>
      </c>
      <c r="B252" s="137" t="s">
        <v>550</v>
      </c>
      <c r="C252" s="137" t="s">
        <v>549</v>
      </c>
      <c r="D252" s="660">
        <v>49531365</v>
      </c>
      <c r="E252" s="660">
        <v>0</v>
      </c>
      <c r="F252" s="660">
        <v>639125</v>
      </c>
      <c r="G252" s="660">
        <v>105399</v>
      </c>
      <c r="H252" s="660">
        <v>0</v>
      </c>
      <c r="I252" s="660">
        <v>105399</v>
      </c>
      <c r="J252" s="660">
        <v>0</v>
      </c>
      <c r="K252" s="660">
        <v>0</v>
      </c>
      <c r="L252" s="660">
        <v>48809</v>
      </c>
      <c r="M252" s="660">
        <v>48809</v>
      </c>
      <c r="N252" s="660">
        <v>0</v>
      </c>
      <c r="O252" s="660">
        <v>0</v>
      </c>
      <c r="P252" s="660">
        <v>48738032</v>
      </c>
      <c r="Q252" t="s">
        <v>692</v>
      </c>
      <c r="R252" t="s">
        <v>676</v>
      </c>
      <c r="S252" t="s">
        <v>1672</v>
      </c>
      <c r="T252" t="s">
        <v>2345</v>
      </c>
      <c r="U252" t="s">
        <v>2598</v>
      </c>
    </row>
    <row r="253" spans="1:21" x14ac:dyDescent="0.2">
      <c r="A253" t="s">
        <v>3312</v>
      </c>
      <c r="B253" s="137" t="s">
        <v>552</v>
      </c>
      <c r="C253" s="137" t="s">
        <v>551</v>
      </c>
      <c r="D253" s="660">
        <v>76276174</v>
      </c>
      <c r="E253" s="660">
        <v>4825</v>
      </c>
      <c r="F253" s="660">
        <v>0</v>
      </c>
      <c r="G253" s="660">
        <v>419526</v>
      </c>
      <c r="H253" s="660">
        <v>0</v>
      </c>
      <c r="I253" s="660">
        <v>419526</v>
      </c>
      <c r="J253" s="660">
        <v>0</v>
      </c>
      <c r="K253" s="660">
        <v>0</v>
      </c>
      <c r="L253" s="660">
        <v>4157</v>
      </c>
      <c r="M253" s="660">
        <v>4157</v>
      </c>
      <c r="N253" s="660">
        <v>0</v>
      </c>
      <c r="O253" s="660">
        <v>0</v>
      </c>
      <c r="P253" s="660">
        <v>75857316</v>
      </c>
      <c r="Q253" t="s">
        <v>679</v>
      </c>
      <c r="R253" t="s">
        <v>685</v>
      </c>
      <c r="S253" t="s">
        <v>1674</v>
      </c>
      <c r="T253" t="s">
        <v>2349</v>
      </c>
      <c r="U253" t="s">
        <v>2599</v>
      </c>
    </row>
    <row r="254" spans="1:21" x14ac:dyDescent="0.2">
      <c r="A254" t="s">
        <v>3311</v>
      </c>
      <c r="B254" s="137" t="s">
        <v>554</v>
      </c>
      <c r="C254" s="137" t="s">
        <v>553</v>
      </c>
      <c r="D254" s="660">
        <v>82520259</v>
      </c>
      <c r="E254" s="660">
        <v>0</v>
      </c>
      <c r="F254" s="660">
        <v>420355</v>
      </c>
      <c r="G254" s="660">
        <v>234485</v>
      </c>
      <c r="H254" s="660">
        <v>0</v>
      </c>
      <c r="I254" s="660">
        <v>234485</v>
      </c>
      <c r="J254" s="660">
        <v>0</v>
      </c>
      <c r="K254" s="660">
        <v>314287</v>
      </c>
      <c r="L254" s="660">
        <v>111751</v>
      </c>
      <c r="M254" s="660">
        <v>111751</v>
      </c>
      <c r="N254" s="660">
        <v>0</v>
      </c>
      <c r="O254" s="660">
        <v>0</v>
      </c>
      <c r="P254" s="660">
        <v>81439381</v>
      </c>
      <c r="Q254" t="s">
        <v>669</v>
      </c>
      <c r="R254" t="s">
        <v>709</v>
      </c>
      <c r="S254" t="s">
        <v>669</v>
      </c>
      <c r="T254" t="s">
        <v>782</v>
      </c>
      <c r="U254" t="s">
        <v>2600</v>
      </c>
    </row>
    <row r="255" spans="1:21" x14ac:dyDescent="0.2">
      <c r="A255" t="s">
        <v>3311</v>
      </c>
      <c r="B255" s="137" t="s">
        <v>556</v>
      </c>
      <c r="C255" s="137" t="s">
        <v>555</v>
      </c>
      <c r="D255" s="660">
        <v>81492076</v>
      </c>
      <c r="E255" s="660">
        <v>0</v>
      </c>
      <c r="F255" s="660">
        <v>647698</v>
      </c>
      <c r="G255" s="660">
        <v>355015</v>
      </c>
      <c r="H255" s="660">
        <v>0</v>
      </c>
      <c r="I255" s="660">
        <v>355015</v>
      </c>
      <c r="J255" s="660">
        <v>0</v>
      </c>
      <c r="K255" s="660">
        <v>1021547</v>
      </c>
      <c r="L255" s="660">
        <v>0</v>
      </c>
      <c r="M255" s="660">
        <v>0</v>
      </c>
      <c r="N255" s="660">
        <v>0</v>
      </c>
      <c r="O255" s="660">
        <v>0</v>
      </c>
      <c r="P255" s="660">
        <v>79467816</v>
      </c>
      <c r="Q255" t="s">
        <v>669</v>
      </c>
      <c r="R255" t="s">
        <v>706</v>
      </c>
      <c r="S255" t="s">
        <v>669</v>
      </c>
      <c r="T255" t="s">
        <v>2348</v>
      </c>
      <c r="U255" t="s">
        <v>2601</v>
      </c>
    </row>
    <row r="256" spans="1:21" x14ac:dyDescent="0.2">
      <c r="A256" t="s">
        <v>3311</v>
      </c>
      <c r="B256" s="137" t="s">
        <v>558</v>
      </c>
      <c r="C256" s="137" t="s">
        <v>557</v>
      </c>
      <c r="D256" s="660">
        <v>50844545</v>
      </c>
      <c r="E256" s="660">
        <v>0</v>
      </c>
      <c r="F256" s="660">
        <v>178711</v>
      </c>
      <c r="G256" s="660">
        <v>232004</v>
      </c>
      <c r="H256" s="660">
        <v>0</v>
      </c>
      <c r="I256" s="660">
        <v>232004</v>
      </c>
      <c r="J256" s="660">
        <v>0</v>
      </c>
      <c r="K256" s="660">
        <v>0</v>
      </c>
      <c r="L256" s="660">
        <v>358090</v>
      </c>
      <c r="M256" s="660">
        <v>358090</v>
      </c>
      <c r="N256" s="660">
        <v>0</v>
      </c>
      <c r="O256" s="660">
        <v>0</v>
      </c>
      <c r="P256" s="660">
        <v>50075740</v>
      </c>
      <c r="Q256" t="s">
        <v>697</v>
      </c>
      <c r="R256" t="s">
        <v>676</v>
      </c>
      <c r="S256" t="s">
        <v>1672</v>
      </c>
      <c r="T256" t="s">
        <v>2348</v>
      </c>
      <c r="U256" t="s">
        <v>2602</v>
      </c>
    </row>
    <row r="257" spans="1:22" x14ac:dyDescent="0.2">
      <c r="A257" t="s">
        <v>3311</v>
      </c>
      <c r="B257" s="137" t="s">
        <v>560</v>
      </c>
      <c r="C257" s="137" t="s">
        <v>559</v>
      </c>
      <c r="D257" s="660">
        <v>27574472</v>
      </c>
      <c r="E257" s="660">
        <v>4097</v>
      </c>
      <c r="F257" s="660">
        <v>0</v>
      </c>
      <c r="G257" s="660">
        <v>157029</v>
      </c>
      <c r="H257" s="660">
        <v>0</v>
      </c>
      <c r="I257" s="660">
        <v>157029</v>
      </c>
      <c r="J257" s="660">
        <v>0</v>
      </c>
      <c r="K257" s="660">
        <v>0</v>
      </c>
      <c r="L257" s="660">
        <v>1311723</v>
      </c>
      <c r="M257" s="660">
        <v>318713</v>
      </c>
      <c r="N257" s="660">
        <v>993010</v>
      </c>
      <c r="O257" s="660">
        <v>0</v>
      </c>
      <c r="P257" s="660">
        <v>26109817</v>
      </c>
      <c r="Q257" t="s">
        <v>704</v>
      </c>
      <c r="R257" t="s">
        <v>676</v>
      </c>
      <c r="S257" t="s">
        <v>1672</v>
      </c>
      <c r="T257" t="s">
        <v>2344</v>
      </c>
      <c r="U257" t="s">
        <v>2603</v>
      </c>
    </row>
    <row r="258" spans="1:22" x14ac:dyDescent="0.2">
      <c r="A258" t="s">
        <v>3311</v>
      </c>
      <c r="B258" s="137" t="s">
        <v>562</v>
      </c>
      <c r="C258" s="137" t="s">
        <v>561</v>
      </c>
      <c r="D258" s="660">
        <v>80906895</v>
      </c>
      <c r="E258" s="660">
        <v>0</v>
      </c>
      <c r="F258" s="660">
        <v>403313</v>
      </c>
      <c r="G258" s="660">
        <v>329204</v>
      </c>
      <c r="H258" s="660">
        <v>0</v>
      </c>
      <c r="I258" s="660">
        <v>329204</v>
      </c>
      <c r="J258" s="660">
        <v>0</v>
      </c>
      <c r="K258" s="660">
        <v>1590891</v>
      </c>
      <c r="L258" s="660">
        <v>0</v>
      </c>
      <c r="M258" s="660">
        <v>0</v>
      </c>
      <c r="N258" s="660">
        <v>0</v>
      </c>
      <c r="O258" s="660">
        <v>0</v>
      </c>
      <c r="P258" s="660">
        <v>78583487</v>
      </c>
      <c r="Q258" t="s">
        <v>679</v>
      </c>
      <c r="R258" t="s">
        <v>708</v>
      </c>
      <c r="S258" t="s">
        <v>1674</v>
      </c>
      <c r="T258" t="s">
        <v>782</v>
      </c>
      <c r="U258" t="s">
        <v>2604</v>
      </c>
    </row>
    <row r="259" spans="1:22" x14ac:dyDescent="0.2">
      <c r="A259" t="s">
        <v>3311</v>
      </c>
      <c r="B259" s="137" t="s">
        <v>564</v>
      </c>
      <c r="C259" s="137" t="s">
        <v>563</v>
      </c>
      <c r="D259" s="660">
        <v>28932678</v>
      </c>
      <c r="E259" s="660">
        <v>0</v>
      </c>
      <c r="F259" s="660">
        <v>182217</v>
      </c>
      <c r="G259" s="660">
        <v>126857</v>
      </c>
      <c r="H259" s="660">
        <v>0</v>
      </c>
      <c r="I259" s="660">
        <v>126857</v>
      </c>
      <c r="J259" s="660">
        <v>0</v>
      </c>
      <c r="K259" s="660">
        <v>0</v>
      </c>
      <c r="L259" s="660">
        <v>0</v>
      </c>
      <c r="M259" s="660">
        <v>0</v>
      </c>
      <c r="N259" s="660">
        <v>0</v>
      </c>
      <c r="O259" s="660">
        <v>0</v>
      </c>
      <c r="P259" s="660">
        <v>28623604</v>
      </c>
      <c r="Q259" t="s">
        <v>681</v>
      </c>
      <c r="R259" t="s">
        <v>676</v>
      </c>
      <c r="S259" t="s">
        <v>1672</v>
      </c>
      <c r="T259" t="s">
        <v>2346</v>
      </c>
      <c r="U259" t="s">
        <v>2605</v>
      </c>
    </row>
    <row r="260" spans="1:22" x14ac:dyDescent="0.2">
      <c r="A260" t="s">
        <v>3311</v>
      </c>
      <c r="B260" s="137" t="s">
        <v>566</v>
      </c>
      <c r="C260" s="137" t="s">
        <v>565</v>
      </c>
      <c r="D260" s="660">
        <v>51906587</v>
      </c>
      <c r="E260" s="660">
        <v>0</v>
      </c>
      <c r="F260" s="660">
        <v>276184</v>
      </c>
      <c r="G260" s="660">
        <v>183722</v>
      </c>
      <c r="H260" s="660">
        <v>0</v>
      </c>
      <c r="I260" s="660">
        <v>183722</v>
      </c>
      <c r="J260" s="660">
        <v>0</v>
      </c>
      <c r="K260" s="660">
        <v>0</v>
      </c>
      <c r="L260" s="660">
        <v>263680</v>
      </c>
      <c r="M260" s="660">
        <v>263680</v>
      </c>
      <c r="N260" s="660">
        <v>0</v>
      </c>
      <c r="O260" s="660">
        <v>0</v>
      </c>
      <c r="P260" s="660">
        <v>51183001</v>
      </c>
      <c r="Q260" t="s">
        <v>686</v>
      </c>
      <c r="R260" t="s">
        <v>670</v>
      </c>
      <c r="S260" t="s">
        <v>1673</v>
      </c>
      <c r="T260" t="s">
        <v>2343</v>
      </c>
      <c r="U260" t="s">
        <v>2606</v>
      </c>
    </row>
    <row r="261" spans="1:22" x14ac:dyDescent="0.2">
      <c r="A261" t="s">
        <v>3312</v>
      </c>
      <c r="B261" s="137" t="s">
        <v>568</v>
      </c>
      <c r="C261" s="137" t="s">
        <v>567</v>
      </c>
      <c r="D261" s="660">
        <v>51426494</v>
      </c>
      <c r="E261" s="660">
        <v>60225</v>
      </c>
      <c r="F261" s="660">
        <v>0</v>
      </c>
      <c r="G261" s="660">
        <v>185570</v>
      </c>
      <c r="H261" s="660">
        <v>0</v>
      </c>
      <c r="I261" s="660">
        <v>185570</v>
      </c>
      <c r="J261" s="660">
        <v>0</v>
      </c>
      <c r="K261" s="660">
        <v>0</v>
      </c>
      <c r="L261" s="660">
        <v>3335701</v>
      </c>
      <c r="M261" s="660">
        <v>343061</v>
      </c>
      <c r="N261" s="660">
        <v>2992640</v>
      </c>
      <c r="O261" s="660">
        <v>0</v>
      </c>
      <c r="P261" s="660">
        <v>47965448</v>
      </c>
      <c r="Q261" t="s">
        <v>703</v>
      </c>
      <c r="R261" t="s">
        <v>702</v>
      </c>
      <c r="S261" t="s">
        <v>1672</v>
      </c>
      <c r="T261" t="s">
        <v>2346</v>
      </c>
      <c r="U261" t="s">
        <v>2607</v>
      </c>
    </row>
    <row r="262" spans="1:22" x14ac:dyDescent="0.2">
      <c r="A262" t="s">
        <v>3311</v>
      </c>
      <c r="B262" s="137" t="s">
        <v>570</v>
      </c>
      <c r="C262" s="137" t="s">
        <v>569</v>
      </c>
      <c r="D262" s="660">
        <v>105819233</v>
      </c>
      <c r="E262" s="660">
        <v>0</v>
      </c>
      <c r="F262" s="660">
        <v>82106</v>
      </c>
      <c r="G262" s="660">
        <v>259656</v>
      </c>
      <c r="H262" s="660">
        <v>0</v>
      </c>
      <c r="I262" s="660">
        <v>259656</v>
      </c>
      <c r="J262" s="660">
        <v>0</v>
      </c>
      <c r="K262" s="660">
        <v>0</v>
      </c>
      <c r="L262" s="660">
        <v>608412</v>
      </c>
      <c r="M262" s="660">
        <v>608412</v>
      </c>
      <c r="N262" s="660">
        <v>0</v>
      </c>
      <c r="O262" s="660">
        <v>0</v>
      </c>
      <c r="P262" s="660">
        <v>104869059</v>
      </c>
      <c r="Q262" t="s">
        <v>669</v>
      </c>
      <c r="R262" t="s">
        <v>1067</v>
      </c>
      <c r="S262" t="s">
        <v>669</v>
      </c>
      <c r="T262" t="s">
        <v>2344</v>
      </c>
      <c r="U262" t="s">
        <v>2608</v>
      </c>
    </row>
    <row r="263" spans="1:22" x14ac:dyDescent="0.2">
      <c r="A263" t="s">
        <v>3311</v>
      </c>
      <c r="B263" s="137" t="s">
        <v>572</v>
      </c>
      <c r="C263" s="137" t="s">
        <v>571</v>
      </c>
      <c r="D263" s="660">
        <v>51419347</v>
      </c>
      <c r="E263" s="660">
        <v>62885</v>
      </c>
      <c r="F263" s="660">
        <v>0</v>
      </c>
      <c r="G263" s="660">
        <v>286240</v>
      </c>
      <c r="H263" s="660">
        <v>0</v>
      </c>
      <c r="I263" s="660">
        <v>286240</v>
      </c>
      <c r="J263" s="660">
        <v>0</v>
      </c>
      <c r="K263" s="660">
        <v>0</v>
      </c>
      <c r="L263" s="660">
        <v>0</v>
      </c>
      <c r="M263" s="660">
        <v>0</v>
      </c>
      <c r="N263" s="660">
        <v>0</v>
      </c>
      <c r="O263" s="660">
        <v>0</v>
      </c>
      <c r="P263" s="660">
        <v>51195992</v>
      </c>
      <c r="Q263" t="s">
        <v>679</v>
      </c>
      <c r="R263" t="s">
        <v>685</v>
      </c>
      <c r="S263" t="s">
        <v>1674</v>
      </c>
      <c r="T263" t="s">
        <v>2349</v>
      </c>
      <c r="U263" t="s">
        <v>2609</v>
      </c>
    </row>
    <row r="264" spans="1:22" x14ac:dyDescent="0.2">
      <c r="A264" t="s">
        <v>3311</v>
      </c>
      <c r="B264" s="137" t="s">
        <v>574</v>
      </c>
      <c r="C264" s="137" t="s">
        <v>573</v>
      </c>
      <c r="D264" s="660">
        <v>32665733</v>
      </c>
      <c r="E264" s="660">
        <v>21977</v>
      </c>
      <c r="F264" s="660">
        <v>0</v>
      </c>
      <c r="G264" s="660">
        <v>87518</v>
      </c>
      <c r="H264" s="660">
        <v>0</v>
      </c>
      <c r="I264" s="660">
        <v>87518</v>
      </c>
      <c r="J264" s="660">
        <v>0</v>
      </c>
      <c r="K264" s="660">
        <v>0</v>
      </c>
      <c r="L264" s="660">
        <v>2837</v>
      </c>
      <c r="M264" s="660">
        <v>2837</v>
      </c>
      <c r="N264" s="660">
        <v>0</v>
      </c>
      <c r="O264" s="660">
        <v>0</v>
      </c>
      <c r="P264" s="660">
        <v>32597355</v>
      </c>
      <c r="Q264" t="s">
        <v>707</v>
      </c>
      <c r="R264" t="s">
        <v>706</v>
      </c>
      <c r="S264" t="s">
        <v>1672</v>
      </c>
      <c r="T264" t="s">
        <v>2348</v>
      </c>
      <c r="U264" t="s">
        <v>2610</v>
      </c>
    </row>
    <row r="265" spans="1:22" x14ac:dyDescent="0.2">
      <c r="A265" t="s">
        <v>3311</v>
      </c>
      <c r="B265" s="137" t="s">
        <v>576</v>
      </c>
      <c r="C265" s="137" t="s">
        <v>575</v>
      </c>
      <c r="D265" s="660">
        <v>13653977</v>
      </c>
      <c r="E265" s="660">
        <v>0</v>
      </c>
      <c r="F265" s="660">
        <v>289532</v>
      </c>
      <c r="G265" s="660">
        <v>119614</v>
      </c>
      <c r="H265" s="660">
        <v>0</v>
      </c>
      <c r="I265" s="660">
        <v>119614</v>
      </c>
      <c r="J265" s="660">
        <v>0</v>
      </c>
      <c r="K265" s="660">
        <v>0</v>
      </c>
      <c r="L265" s="660">
        <v>0</v>
      </c>
      <c r="M265" s="660">
        <v>0</v>
      </c>
      <c r="N265" s="660">
        <v>0</v>
      </c>
      <c r="O265" s="660">
        <v>0</v>
      </c>
      <c r="P265" s="660">
        <v>13244831</v>
      </c>
      <c r="Q265" t="s">
        <v>681</v>
      </c>
      <c r="R265" t="s">
        <v>676</v>
      </c>
      <c r="S265" t="s">
        <v>1672</v>
      </c>
      <c r="T265" t="s">
        <v>2346</v>
      </c>
      <c r="U265" t="s">
        <v>2611</v>
      </c>
    </row>
    <row r="266" spans="1:22" x14ac:dyDescent="0.2">
      <c r="A266" t="s">
        <v>3311</v>
      </c>
      <c r="B266" s="137" t="s">
        <v>578</v>
      </c>
      <c r="C266" s="137" t="s">
        <v>577</v>
      </c>
      <c r="D266" s="660">
        <v>24915416</v>
      </c>
      <c r="E266" s="660">
        <v>0</v>
      </c>
      <c r="F266" s="660">
        <v>137945</v>
      </c>
      <c r="G266" s="660">
        <v>195899</v>
      </c>
      <c r="H266" s="660">
        <v>0</v>
      </c>
      <c r="I266" s="660">
        <v>195899</v>
      </c>
      <c r="J266" s="660">
        <v>0</v>
      </c>
      <c r="K266" s="660">
        <v>0</v>
      </c>
      <c r="L266" s="660">
        <v>73472</v>
      </c>
      <c r="M266" s="660">
        <v>73472</v>
      </c>
      <c r="N266" s="660">
        <v>0</v>
      </c>
      <c r="O266" s="660">
        <v>0</v>
      </c>
      <c r="P266" s="660">
        <v>24508100</v>
      </c>
      <c r="Q266" t="s">
        <v>691</v>
      </c>
      <c r="R266" t="s">
        <v>687</v>
      </c>
      <c r="S266" t="s">
        <v>1672</v>
      </c>
      <c r="T266" t="s">
        <v>2344</v>
      </c>
      <c r="U266" t="s">
        <v>2612</v>
      </c>
    </row>
    <row r="267" spans="1:22" x14ac:dyDescent="0.2">
      <c r="A267" t="s">
        <v>3311</v>
      </c>
      <c r="B267" s="137" t="s">
        <v>579</v>
      </c>
      <c r="C267" s="137" t="s">
        <v>1044</v>
      </c>
      <c r="D267" s="660">
        <v>66183933</v>
      </c>
      <c r="E267" s="660">
        <v>0</v>
      </c>
      <c r="F267" s="660">
        <v>677381</v>
      </c>
      <c r="G267" s="660">
        <v>215136</v>
      </c>
      <c r="H267" s="660">
        <v>0</v>
      </c>
      <c r="I267" s="660">
        <v>215136</v>
      </c>
      <c r="J267" s="660">
        <v>0</v>
      </c>
      <c r="K267" s="660">
        <v>0</v>
      </c>
      <c r="L267" s="660">
        <v>103711</v>
      </c>
      <c r="M267" s="660">
        <v>103711</v>
      </c>
      <c r="N267" s="660">
        <v>0</v>
      </c>
      <c r="O267" s="660">
        <v>0</v>
      </c>
      <c r="P267" s="660">
        <v>65187705</v>
      </c>
      <c r="Q267" t="s">
        <v>669</v>
      </c>
      <c r="R267" t="s">
        <v>705</v>
      </c>
      <c r="S267" t="s">
        <v>669</v>
      </c>
      <c r="T267" t="s">
        <v>2348</v>
      </c>
      <c r="U267" t="s">
        <v>2613</v>
      </c>
    </row>
    <row r="268" spans="1:22" x14ac:dyDescent="0.2">
      <c r="A268" t="s">
        <v>3311</v>
      </c>
      <c r="B268" s="137" t="s">
        <v>581</v>
      </c>
      <c r="C268" s="137" t="s">
        <v>580</v>
      </c>
      <c r="D268" s="660">
        <v>24698314</v>
      </c>
      <c r="E268" s="660">
        <v>0</v>
      </c>
      <c r="F268" s="660">
        <v>70192</v>
      </c>
      <c r="G268" s="660">
        <v>288403</v>
      </c>
      <c r="H268" s="660">
        <v>0</v>
      </c>
      <c r="I268" s="660">
        <v>288403</v>
      </c>
      <c r="J268" s="660">
        <v>0</v>
      </c>
      <c r="K268" s="660">
        <v>0</v>
      </c>
      <c r="L268" s="660">
        <v>358958</v>
      </c>
      <c r="M268" s="660">
        <v>358958</v>
      </c>
      <c r="N268" s="660">
        <v>0</v>
      </c>
      <c r="O268" s="660">
        <v>0</v>
      </c>
      <c r="P268" s="660">
        <v>23980761</v>
      </c>
      <c r="Q268" t="s">
        <v>701</v>
      </c>
      <c r="R268" t="s">
        <v>700</v>
      </c>
      <c r="S268" t="s">
        <v>1672</v>
      </c>
      <c r="T268" t="s">
        <v>2345</v>
      </c>
      <c r="U268" t="s">
        <v>2614</v>
      </c>
    </row>
    <row r="269" spans="1:22" x14ac:dyDescent="0.2">
      <c r="A269" t="s">
        <v>3311</v>
      </c>
      <c r="B269" s="137" t="s">
        <v>583</v>
      </c>
      <c r="C269" s="137" t="s">
        <v>582</v>
      </c>
      <c r="D269" s="660">
        <v>50173070</v>
      </c>
      <c r="E269" s="660">
        <v>51901</v>
      </c>
      <c r="F269" s="660">
        <v>0</v>
      </c>
      <c r="G269" s="660">
        <v>188559</v>
      </c>
      <c r="H269" s="660">
        <v>0</v>
      </c>
      <c r="I269" s="660">
        <v>188559</v>
      </c>
      <c r="J269" s="660">
        <v>0</v>
      </c>
      <c r="K269" s="660">
        <v>0</v>
      </c>
      <c r="L269" s="660">
        <v>415742</v>
      </c>
      <c r="M269" s="660">
        <v>415742</v>
      </c>
      <c r="N269" s="660">
        <v>0</v>
      </c>
      <c r="O269" s="660">
        <v>0</v>
      </c>
      <c r="P269" s="660">
        <v>49620670</v>
      </c>
      <c r="Q269" t="s">
        <v>684</v>
      </c>
      <c r="R269" t="s">
        <v>683</v>
      </c>
      <c r="S269" t="s">
        <v>1672</v>
      </c>
      <c r="T269" t="s">
        <v>2346</v>
      </c>
      <c r="U269" t="s">
        <v>2615</v>
      </c>
    </row>
    <row r="270" spans="1:22" x14ac:dyDescent="0.2">
      <c r="A270" t="s">
        <v>3312</v>
      </c>
      <c r="B270" s="137" t="s">
        <v>585</v>
      </c>
      <c r="C270" s="137" t="s">
        <v>584</v>
      </c>
      <c r="D270" s="660">
        <v>40616709</v>
      </c>
      <c r="E270" s="660">
        <v>0</v>
      </c>
      <c r="F270" s="660">
        <v>102714</v>
      </c>
      <c r="G270" s="660">
        <v>122671</v>
      </c>
      <c r="H270" s="660">
        <v>0</v>
      </c>
      <c r="I270" s="660">
        <v>122671</v>
      </c>
      <c r="J270" s="660">
        <v>0</v>
      </c>
      <c r="K270" s="660">
        <v>0</v>
      </c>
      <c r="L270" s="660">
        <v>209597</v>
      </c>
      <c r="M270" s="660">
        <v>118779</v>
      </c>
      <c r="N270" s="660">
        <v>90818</v>
      </c>
      <c r="O270" s="660">
        <v>0</v>
      </c>
      <c r="P270" s="660">
        <v>40181727</v>
      </c>
      <c r="Q270" t="s">
        <v>704</v>
      </c>
      <c r="R270" t="s">
        <v>676</v>
      </c>
      <c r="S270" t="s">
        <v>1672</v>
      </c>
      <c r="T270" t="s">
        <v>2344</v>
      </c>
      <c r="U270" t="s">
        <v>2616</v>
      </c>
      <c r="V270" t="s">
        <v>3305</v>
      </c>
    </row>
    <row r="271" spans="1:22" x14ac:dyDescent="0.2">
      <c r="A271" t="s">
        <v>3311</v>
      </c>
      <c r="B271" s="137" t="s">
        <v>587</v>
      </c>
      <c r="C271" s="137" t="s">
        <v>586</v>
      </c>
      <c r="D271" s="660">
        <v>34099016</v>
      </c>
      <c r="E271" s="660">
        <v>0</v>
      </c>
      <c r="F271" s="660">
        <v>297287</v>
      </c>
      <c r="G271" s="660">
        <v>199483</v>
      </c>
      <c r="H271" s="660">
        <v>0</v>
      </c>
      <c r="I271" s="660">
        <v>199483</v>
      </c>
      <c r="J271" s="660">
        <v>0</v>
      </c>
      <c r="K271" s="660">
        <v>0</v>
      </c>
      <c r="L271" s="660">
        <v>6486</v>
      </c>
      <c r="M271" s="660">
        <v>6486</v>
      </c>
      <c r="N271" s="660">
        <v>0</v>
      </c>
      <c r="O271" s="660">
        <v>0</v>
      </c>
      <c r="P271" s="660">
        <v>33595760</v>
      </c>
      <c r="Q271" t="s">
        <v>703</v>
      </c>
      <c r="R271" t="s">
        <v>702</v>
      </c>
      <c r="S271" t="s">
        <v>1672</v>
      </c>
      <c r="T271" t="s">
        <v>2346</v>
      </c>
      <c r="U271" t="s">
        <v>2617</v>
      </c>
      <c r="V271" t="s">
        <v>3305</v>
      </c>
    </row>
    <row r="272" spans="1:22" x14ac:dyDescent="0.2">
      <c r="A272" t="s">
        <v>3311</v>
      </c>
      <c r="B272" s="137" t="s">
        <v>589</v>
      </c>
      <c r="C272" s="137" t="s">
        <v>588</v>
      </c>
      <c r="D272" s="660">
        <v>28545226</v>
      </c>
      <c r="E272" s="660">
        <v>0</v>
      </c>
      <c r="F272" s="660">
        <v>355058</v>
      </c>
      <c r="G272" s="660">
        <v>93059</v>
      </c>
      <c r="H272" s="660">
        <v>0</v>
      </c>
      <c r="I272" s="660">
        <v>93059</v>
      </c>
      <c r="J272" s="660">
        <v>0</v>
      </c>
      <c r="K272" s="660">
        <v>0</v>
      </c>
      <c r="L272" s="660">
        <v>0</v>
      </c>
      <c r="M272" s="660">
        <v>0</v>
      </c>
      <c r="N272" s="660">
        <v>0</v>
      </c>
      <c r="O272" s="660">
        <v>0</v>
      </c>
      <c r="P272" s="660">
        <v>28097109</v>
      </c>
      <c r="Q272" t="s">
        <v>692</v>
      </c>
      <c r="R272" t="s">
        <v>676</v>
      </c>
      <c r="S272" t="s">
        <v>1672</v>
      </c>
      <c r="T272" t="s">
        <v>2345</v>
      </c>
      <c r="U272" t="s">
        <v>2618</v>
      </c>
    </row>
    <row r="273" spans="1:22" x14ac:dyDescent="0.2">
      <c r="A273" t="s">
        <v>3311</v>
      </c>
      <c r="B273" s="137" t="s">
        <v>591</v>
      </c>
      <c r="C273" s="137" t="s">
        <v>590</v>
      </c>
      <c r="D273" s="660">
        <v>129751371</v>
      </c>
      <c r="E273" s="660">
        <v>0</v>
      </c>
      <c r="F273" s="660">
        <v>235216</v>
      </c>
      <c r="G273" s="660">
        <v>230399</v>
      </c>
      <c r="H273" s="660">
        <v>0</v>
      </c>
      <c r="I273" s="660">
        <v>230399</v>
      </c>
      <c r="J273" s="660">
        <v>0</v>
      </c>
      <c r="K273" s="660">
        <v>0</v>
      </c>
      <c r="L273" s="660">
        <v>0</v>
      </c>
      <c r="M273" s="660">
        <v>0</v>
      </c>
      <c r="N273" s="660">
        <v>0</v>
      </c>
      <c r="O273" s="660">
        <v>0</v>
      </c>
      <c r="P273" s="660">
        <v>129285756</v>
      </c>
      <c r="Q273" t="s">
        <v>669</v>
      </c>
      <c r="R273" t="s">
        <v>700</v>
      </c>
      <c r="S273" t="s">
        <v>669</v>
      </c>
      <c r="T273" t="s">
        <v>2345</v>
      </c>
      <c r="U273" t="s">
        <v>2619</v>
      </c>
    </row>
    <row r="274" spans="1:22" x14ac:dyDescent="0.2">
      <c r="A274" t="s">
        <v>3312</v>
      </c>
      <c r="B274" s="137" t="s">
        <v>593</v>
      </c>
      <c r="C274" s="137" t="s">
        <v>592</v>
      </c>
      <c r="D274" s="660">
        <v>54373341</v>
      </c>
      <c r="E274" s="660">
        <v>9756</v>
      </c>
      <c r="F274" s="660">
        <v>0</v>
      </c>
      <c r="G274" s="660">
        <v>155063</v>
      </c>
      <c r="H274" s="660">
        <v>0</v>
      </c>
      <c r="I274" s="660">
        <v>155063</v>
      </c>
      <c r="J274" s="660">
        <v>0</v>
      </c>
      <c r="K274" s="660">
        <v>0</v>
      </c>
      <c r="L274" s="660">
        <v>0</v>
      </c>
      <c r="M274" s="660">
        <v>0</v>
      </c>
      <c r="N274" s="660">
        <v>0</v>
      </c>
      <c r="O274" s="660">
        <v>0</v>
      </c>
      <c r="P274" s="660">
        <v>54228034</v>
      </c>
      <c r="Q274" t="s">
        <v>703</v>
      </c>
      <c r="R274" t="s">
        <v>702</v>
      </c>
      <c r="S274" t="s">
        <v>1672</v>
      </c>
      <c r="T274" t="s">
        <v>2346</v>
      </c>
      <c r="U274" t="s">
        <v>2620</v>
      </c>
      <c r="V274" t="s">
        <v>3305</v>
      </c>
    </row>
    <row r="275" spans="1:22" x14ac:dyDescent="0.2">
      <c r="A275" t="s">
        <v>3311</v>
      </c>
      <c r="B275" s="137" t="s">
        <v>595</v>
      </c>
      <c r="C275" s="137" t="s">
        <v>594</v>
      </c>
      <c r="D275" s="660">
        <v>31542832</v>
      </c>
      <c r="E275" s="660">
        <v>0</v>
      </c>
      <c r="F275" s="660">
        <v>133771</v>
      </c>
      <c r="G275" s="660">
        <v>199342</v>
      </c>
      <c r="H275" s="660">
        <v>0</v>
      </c>
      <c r="I275" s="660">
        <v>199342</v>
      </c>
      <c r="J275" s="660">
        <v>0</v>
      </c>
      <c r="K275" s="660">
        <v>0</v>
      </c>
      <c r="L275" s="660">
        <v>0</v>
      </c>
      <c r="M275" s="660">
        <v>0</v>
      </c>
      <c r="N275" s="660">
        <v>0</v>
      </c>
      <c r="O275" s="660">
        <v>0</v>
      </c>
      <c r="P275" s="660">
        <v>31209719</v>
      </c>
      <c r="Q275" t="s">
        <v>669</v>
      </c>
      <c r="R275" t="s">
        <v>687</v>
      </c>
      <c r="S275" t="s">
        <v>669</v>
      </c>
      <c r="T275" t="s">
        <v>2344</v>
      </c>
      <c r="U275" t="s">
        <v>2621</v>
      </c>
    </row>
    <row r="276" spans="1:22" x14ac:dyDescent="0.2">
      <c r="A276" t="s">
        <v>3311</v>
      </c>
      <c r="B276" s="137" t="s">
        <v>597</v>
      </c>
      <c r="C276" s="137" t="s">
        <v>596</v>
      </c>
      <c r="D276" s="660">
        <v>11726891</v>
      </c>
      <c r="E276" s="660">
        <v>79244</v>
      </c>
      <c r="F276" s="660">
        <v>0</v>
      </c>
      <c r="G276" s="660">
        <v>139220</v>
      </c>
      <c r="H276" s="660">
        <v>0</v>
      </c>
      <c r="I276" s="660">
        <v>139220</v>
      </c>
      <c r="J276" s="660">
        <v>0</v>
      </c>
      <c r="K276" s="660">
        <v>0</v>
      </c>
      <c r="L276" s="660">
        <v>605758</v>
      </c>
      <c r="M276" s="660">
        <v>605758</v>
      </c>
      <c r="N276" s="660">
        <v>0</v>
      </c>
      <c r="O276" s="660">
        <v>0</v>
      </c>
      <c r="P276" s="660">
        <v>11061157</v>
      </c>
      <c r="Q276" t="s">
        <v>691</v>
      </c>
      <c r="R276" t="s">
        <v>687</v>
      </c>
      <c r="S276" t="s">
        <v>1672</v>
      </c>
      <c r="T276" t="s">
        <v>2344</v>
      </c>
      <c r="U276" t="s">
        <v>2622</v>
      </c>
    </row>
    <row r="277" spans="1:22" x14ac:dyDescent="0.2">
      <c r="A277" t="s">
        <v>3311</v>
      </c>
      <c r="B277" s="137" t="s">
        <v>599</v>
      </c>
      <c r="C277" s="137" t="s">
        <v>598</v>
      </c>
      <c r="D277" s="660">
        <v>372455954</v>
      </c>
      <c r="E277" s="660">
        <v>0</v>
      </c>
      <c r="F277" s="660">
        <v>1559957</v>
      </c>
      <c r="G277" s="660">
        <v>1051149</v>
      </c>
      <c r="H277" s="660">
        <v>34125</v>
      </c>
      <c r="I277" s="660">
        <v>1085274</v>
      </c>
      <c r="J277" s="660">
        <v>0</v>
      </c>
      <c r="K277" s="660">
        <v>0</v>
      </c>
      <c r="L277" s="660">
        <v>0</v>
      </c>
      <c r="M277" s="660">
        <v>0</v>
      </c>
      <c r="N277" s="660">
        <v>0</v>
      </c>
      <c r="O277" s="660">
        <v>0</v>
      </c>
      <c r="P277" s="660">
        <v>369810723</v>
      </c>
      <c r="Q277" t="s">
        <v>686</v>
      </c>
      <c r="R277" t="s">
        <v>670</v>
      </c>
      <c r="S277" t="s">
        <v>1675</v>
      </c>
      <c r="T277" t="s">
        <v>2343</v>
      </c>
      <c r="U277" t="s">
        <v>2623</v>
      </c>
    </row>
    <row r="278" spans="1:22" x14ac:dyDescent="0.2">
      <c r="A278" t="s">
        <v>3312</v>
      </c>
      <c r="B278" s="137" t="s">
        <v>601</v>
      </c>
      <c r="C278" s="137" t="s">
        <v>600</v>
      </c>
      <c r="D278" s="660">
        <v>153316928</v>
      </c>
      <c r="E278" s="660">
        <v>0</v>
      </c>
      <c r="F278" s="660">
        <v>1648420</v>
      </c>
      <c r="G278" s="660">
        <v>450419</v>
      </c>
      <c r="H278" s="660">
        <v>0</v>
      </c>
      <c r="I278" s="660">
        <v>450419</v>
      </c>
      <c r="J278" s="660">
        <v>0</v>
      </c>
      <c r="K278" s="660">
        <v>0</v>
      </c>
      <c r="L278" s="660">
        <v>82944</v>
      </c>
      <c r="M278" s="660">
        <v>82944</v>
      </c>
      <c r="N278" s="660">
        <v>0</v>
      </c>
      <c r="O278" s="660">
        <v>0</v>
      </c>
      <c r="P278" s="660">
        <v>151135145</v>
      </c>
      <c r="Q278" t="s">
        <v>679</v>
      </c>
      <c r="R278" t="s">
        <v>685</v>
      </c>
      <c r="S278" t="s">
        <v>1674</v>
      </c>
      <c r="T278" t="s">
        <v>2349</v>
      </c>
      <c r="U278" t="s">
        <v>2624</v>
      </c>
    </row>
    <row r="279" spans="1:22" x14ac:dyDescent="0.2">
      <c r="A279" t="s">
        <v>3311</v>
      </c>
      <c r="B279" s="137" t="s">
        <v>603</v>
      </c>
      <c r="C279" s="137" t="s">
        <v>602</v>
      </c>
      <c r="D279" s="660">
        <v>45530956</v>
      </c>
      <c r="E279" s="660">
        <v>0</v>
      </c>
      <c r="F279" s="660">
        <v>339306</v>
      </c>
      <c r="G279" s="660">
        <v>167764</v>
      </c>
      <c r="H279" s="660">
        <v>0</v>
      </c>
      <c r="I279" s="660">
        <v>167764</v>
      </c>
      <c r="J279" s="660">
        <v>0</v>
      </c>
      <c r="K279" s="660">
        <v>0</v>
      </c>
      <c r="L279" s="660">
        <v>117553</v>
      </c>
      <c r="M279" s="660">
        <v>117553</v>
      </c>
      <c r="N279" s="660">
        <v>0</v>
      </c>
      <c r="O279" s="660">
        <v>0</v>
      </c>
      <c r="P279" s="660">
        <v>44906333</v>
      </c>
      <c r="Q279" t="s">
        <v>703</v>
      </c>
      <c r="R279" t="s">
        <v>702</v>
      </c>
      <c r="S279" t="s">
        <v>1672</v>
      </c>
      <c r="T279" t="s">
        <v>2346</v>
      </c>
      <c r="U279" t="s">
        <v>2625</v>
      </c>
    </row>
    <row r="280" spans="1:22" x14ac:dyDescent="0.2">
      <c r="A280" t="s">
        <v>3311</v>
      </c>
      <c r="B280" s="137" t="s">
        <v>605</v>
      </c>
      <c r="C280" s="137" t="s">
        <v>604</v>
      </c>
      <c r="D280" s="660">
        <v>43289950</v>
      </c>
      <c r="E280" s="660">
        <v>0</v>
      </c>
      <c r="F280" s="660">
        <v>144059</v>
      </c>
      <c r="G280" s="660">
        <v>141152</v>
      </c>
      <c r="H280" s="660">
        <v>0</v>
      </c>
      <c r="I280" s="660">
        <v>141152</v>
      </c>
      <c r="J280" s="660">
        <v>0</v>
      </c>
      <c r="K280" s="660">
        <v>0</v>
      </c>
      <c r="L280" s="660">
        <v>156061</v>
      </c>
      <c r="M280" s="660">
        <v>156061</v>
      </c>
      <c r="N280" s="660">
        <v>0</v>
      </c>
      <c r="O280" s="660">
        <v>0</v>
      </c>
      <c r="P280" s="660">
        <v>42848678</v>
      </c>
      <c r="Q280" t="s">
        <v>701</v>
      </c>
      <c r="R280" t="s">
        <v>700</v>
      </c>
      <c r="S280" t="s">
        <v>1672</v>
      </c>
      <c r="T280" t="s">
        <v>2345</v>
      </c>
      <c r="U280" t="s">
        <v>2626</v>
      </c>
    </row>
    <row r="281" spans="1:22" x14ac:dyDescent="0.2">
      <c r="A281" t="s">
        <v>3311</v>
      </c>
      <c r="B281" s="137" t="s">
        <v>607</v>
      </c>
      <c r="C281" s="137" t="s">
        <v>606</v>
      </c>
      <c r="D281" s="660">
        <v>61612251</v>
      </c>
      <c r="E281" s="660">
        <v>0</v>
      </c>
      <c r="F281" s="660">
        <v>529742</v>
      </c>
      <c r="G281" s="660">
        <v>172135</v>
      </c>
      <c r="H281" s="660">
        <v>0</v>
      </c>
      <c r="I281" s="660">
        <v>172135</v>
      </c>
      <c r="J281" s="660">
        <v>0</v>
      </c>
      <c r="K281" s="660">
        <v>5350737</v>
      </c>
      <c r="L281" s="660">
        <v>497406</v>
      </c>
      <c r="M281" s="660">
        <v>497406</v>
      </c>
      <c r="N281" s="660">
        <v>0</v>
      </c>
      <c r="O281" s="660">
        <v>0</v>
      </c>
      <c r="P281" s="660">
        <v>55062231</v>
      </c>
      <c r="Q281" t="s">
        <v>689</v>
      </c>
      <c r="R281" t="s">
        <v>676</v>
      </c>
      <c r="S281" t="s">
        <v>1672</v>
      </c>
      <c r="T281" t="s">
        <v>2346</v>
      </c>
      <c r="U281" t="s">
        <v>2627</v>
      </c>
    </row>
    <row r="282" spans="1:22" x14ac:dyDescent="0.2">
      <c r="A282" t="s">
        <v>3311</v>
      </c>
      <c r="B282" s="137" t="s">
        <v>609</v>
      </c>
      <c r="C282" s="137" t="s">
        <v>608</v>
      </c>
      <c r="D282" s="660">
        <v>127076776</v>
      </c>
      <c r="E282" s="660">
        <v>26065</v>
      </c>
      <c r="F282" s="660">
        <v>0</v>
      </c>
      <c r="G282" s="660">
        <v>462652</v>
      </c>
      <c r="H282" s="660">
        <v>0</v>
      </c>
      <c r="I282" s="660">
        <v>462652</v>
      </c>
      <c r="J282" s="660">
        <v>0</v>
      </c>
      <c r="K282" s="660">
        <v>58573</v>
      </c>
      <c r="L282" s="660">
        <v>1188416</v>
      </c>
      <c r="M282" s="660">
        <v>1188416</v>
      </c>
      <c r="N282" s="660">
        <v>0</v>
      </c>
      <c r="O282" s="660">
        <v>0</v>
      </c>
      <c r="P282" s="660">
        <v>125393200</v>
      </c>
      <c r="Q282" t="s">
        <v>679</v>
      </c>
      <c r="R282" t="s">
        <v>699</v>
      </c>
      <c r="S282" t="s">
        <v>1674</v>
      </c>
      <c r="T282" t="s">
        <v>2350</v>
      </c>
      <c r="U282" t="s">
        <v>2628</v>
      </c>
    </row>
    <row r="283" spans="1:22" x14ac:dyDescent="0.2">
      <c r="A283" t="s">
        <v>3312</v>
      </c>
      <c r="B283" s="137" t="s">
        <v>611</v>
      </c>
      <c r="C283" s="137" t="s">
        <v>610</v>
      </c>
      <c r="D283" s="660">
        <v>65279339</v>
      </c>
      <c r="E283" s="660">
        <v>0</v>
      </c>
      <c r="F283" s="660">
        <v>806157</v>
      </c>
      <c r="G283" s="660">
        <v>320651</v>
      </c>
      <c r="H283" s="660">
        <v>0</v>
      </c>
      <c r="I283" s="660">
        <v>320651</v>
      </c>
      <c r="J283" s="660">
        <v>0</v>
      </c>
      <c r="K283" s="660">
        <v>138914</v>
      </c>
      <c r="L283" s="660">
        <v>2488</v>
      </c>
      <c r="M283" s="660">
        <v>2488</v>
      </c>
      <c r="N283" s="660">
        <v>0</v>
      </c>
      <c r="O283" s="660">
        <v>0</v>
      </c>
      <c r="P283" s="660">
        <v>64011129</v>
      </c>
      <c r="Q283" t="s">
        <v>679</v>
      </c>
      <c r="R283" t="s">
        <v>678</v>
      </c>
      <c r="S283" t="s">
        <v>1674</v>
      </c>
      <c r="T283" t="s">
        <v>2348</v>
      </c>
      <c r="U283" t="s">
        <v>2629</v>
      </c>
    </row>
    <row r="284" spans="1:22" x14ac:dyDescent="0.2">
      <c r="A284" t="s">
        <v>3311</v>
      </c>
      <c r="B284" s="137" t="s">
        <v>613</v>
      </c>
      <c r="C284" s="137" t="s">
        <v>612</v>
      </c>
      <c r="D284" s="660">
        <v>59192627</v>
      </c>
      <c r="E284" s="660">
        <v>132715</v>
      </c>
      <c r="F284" s="660">
        <v>0</v>
      </c>
      <c r="G284" s="660">
        <v>279268</v>
      </c>
      <c r="H284" s="660">
        <v>0</v>
      </c>
      <c r="I284" s="660">
        <v>279268</v>
      </c>
      <c r="J284" s="660">
        <v>0</v>
      </c>
      <c r="K284" s="660">
        <v>0</v>
      </c>
      <c r="L284" s="660">
        <v>0</v>
      </c>
      <c r="M284" s="660">
        <v>0</v>
      </c>
      <c r="N284" s="660">
        <v>0</v>
      </c>
      <c r="O284" s="660">
        <v>0</v>
      </c>
      <c r="P284" s="660">
        <v>59046074</v>
      </c>
      <c r="Q284" t="s">
        <v>686</v>
      </c>
      <c r="R284" t="s">
        <v>670</v>
      </c>
      <c r="S284" t="s">
        <v>1673</v>
      </c>
      <c r="T284" t="s">
        <v>2343</v>
      </c>
      <c r="U284" t="s">
        <v>2630</v>
      </c>
    </row>
    <row r="285" spans="1:22" x14ac:dyDescent="0.2">
      <c r="A285" t="s">
        <v>3311</v>
      </c>
      <c r="B285" s="137" t="s">
        <v>615</v>
      </c>
      <c r="C285" s="137" t="s">
        <v>614</v>
      </c>
      <c r="D285" s="660">
        <v>101983512</v>
      </c>
      <c r="E285" s="660">
        <v>0</v>
      </c>
      <c r="F285" s="660">
        <v>382561</v>
      </c>
      <c r="G285" s="660">
        <v>440195</v>
      </c>
      <c r="H285" s="660">
        <v>0</v>
      </c>
      <c r="I285" s="660">
        <v>440195</v>
      </c>
      <c r="J285" s="660">
        <v>0</v>
      </c>
      <c r="K285" s="660">
        <v>8534321</v>
      </c>
      <c r="L285" s="660">
        <v>0</v>
      </c>
      <c r="M285" s="660">
        <v>0</v>
      </c>
      <c r="N285" s="660">
        <v>0</v>
      </c>
      <c r="O285" s="660">
        <v>0</v>
      </c>
      <c r="P285" s="660">
        <v>92626435</v>
      </c>
      <c r="Q285" t="s">
        <v>686</v>
      </c>
      <c r="R285" t="s">
        <v>670</v>
      </c>
      <c r="S285" t="s">
        <v>1675</v>
      </c>
      <c r="T285" t="s">
        <v>2343</v>
      </c>
      <c r="U285" t="s">
        <v>2631</v>
      </c>
    </row>
    <row r="286" spans="1:22" x14ac:dyDescent="0.2">
      <c r="A286" t="s">
        <v>3311</v>
      </c>
      <c r="B286" s="137" t="s">
        <v>617</v>
      </c>
      <c r="C286" s="137" t="s">
        <v>616</v>
      </c>
      <c r="D286" s="660">
        <v>100981622</v>
      </c>
      <c r="E286" s="660">
        <v>0</v>
      </c>
      <c r="F286" s="660">
        <v>154052</v>
      </c>
      <c r="G286" s="660">
        <v>287405</v>
      </c>
      <c r="H286" s="660">
        <v>0</v>
      </c>
      <c r="I286" s="660">
        <v>287405</v>
      </c>
      <c r="J286" s="660">
        <v>0</v>
      </c>
      <c r="K286" s="660">
        <v>0</v>
      </c>
      <c r="L286" s="660">
        <v>0</v>
      </c>
      <c r="M286" s="660">
        <v>0</v>
      </c>
      <c r="N286" s="660">
        <v>0</v>
      </c>
      <c r="O286" s="660">
        <v>0</v>
      </c>
      <c r="P286" s="660">
        <v>100540165</v>
      </c>
      <c r="Q286" t="s">
        <v>669</v>
      </c>
      <c r="R286" t="s">
        <v>698</v>
      </c>
      <c r="S286" t="s">
        <v>669</v>
      </c>
      <c r="T286" t="s">
        <v>2349</v>
      </c>
      <c r="U286" t="s">
        <v>2632</v>
      </c>
    </row>
    <row r="287" spans="1:22" x14ac:dyDescent="0.2">
      <c r="A287" t="s">
        <v>3311</v>
      </c>
      <c r="B287" s="137" t="s">
        <v>619</v>
      </c>
      <c r="C287" s="137" t="s">
        <v>618</v>
      </c>
      <c r="D287" s="660">
        <v>64835851</v>
      </c>
      <c r="E287" s="660">
        <v>466783</v>
      </c>
      <c r="F287" s="660">
        <v>0</v>
      </c>
      <c r="G287" s="660">
        <v>216853</v>
      </c>
      <c r="H287" s="660">
        <v>0</v>
      </c>
      <c r="I287" s="660">
        <v>216853</v>
      </c>
      <c r="J287" s="660">
        <v>0</v>
      </c>
      <c r="K287" s="660">
        <v>0</v>
      </c>
      <c r="L287" s="660">
        <v>68592</v>
      </c>
      <c r="M287" s="660">
        <v>68592</v>
      </c>
      <c r="N287" s="660">
        <v>0</v>
      </c>
      <c r="O287" s="660">
        <v>0</v>
      </c>
      <c r="P287" s="660">
        <v>65017189</v>
      </c>
      <c r="Q287" t="s">
        <v>697</v>
      </c>
      <c r="R287" t="s">
        <v>676</v>
      </c>
      <c r="S287" t="s">
        <v>1672</v>
      </c>
      <c r="T287" t="s">
        <v>2348</v>
      </c>
      <c r="U287" t="s">
        <v>2633</v>
      </c>
    </row>
    <row r="288" spans="1:22" x14ac:dyDescent="0.2">
      <c r="A288" t="s">
        <v>3311</v>
      </c>
      <c r="B288" s="137" t="s">
        <v>621</v>
      </c>
      <c r="C288" s="137" t="s">
        <v>620</v>
      </c>
      <c r="D288" s="660">
        <v>58763075</v>
      </c>
      <c r="E288" s="660">
        <v>0</v>
      </c>
      <c r="F288" s="660">
        <v>1636721</v>
      </c>
      <c r="G288" s="660">
        <v>145477</v>
      </c>
      <c r="H288" s="660">
        <v>0</v>
      </c>
      <c r="I288" s="660">
        <v>145477</v>
      </c>
      <c r="J288" s="660">
        <v>0</v>
      </c>
      <c r="K288" s="660">
        <v>0</v>
      </c>
      <c r="L288" s="660">
        <v>0</v>
      </c>
      <c r="M288" s="660">
        <v>0</v>
      </c>
      <c r="N288" s="660">
        <v>0</v>
      </c>
      <c r="O288" s="660">
        <v>0</v>
      </c>
      <c r="P288" s="660">
        <v>56980877</v>
      </c>
      <c r="Q288" t="s">
        <v>692</v>
      </c>
      <c r="R288" t="s">
        <v>676</v>
      </c>
      <c r="S288" t="s">
        <v>1672</v>
      </c>
      <c r="T288" t="s">
        <v>2345</v>
      </c>
      <c r="U288" t="s">
        <v>2634</v>
      </c>
    </row>
    <row r="289" spans="1:21" x14ac:dyDescent="0.2">
      <c r="A289" t="s">
        <v>3311</v>
      </c>
      <c r="B289" s="137" t="s">
        <v>623</v>
      </c>
      <c r="C289" s="137" t="s">
        <v>622</v>
      </c>
      <c r="D289" s="660">
        <v>31632137</v>
      </c>
      <c r="E289" s="660">
        <v>0</v>
      </c>
      <c r="F289" s="660">
        <v>4098</v>
      </c>
      <c r="G289" s="660">
        <v>171072</v>
      </c>
      <c r="H289" s="660">
        <v>0</v>
      </c>
      <c r="I289" s="660">
        <v>171072</v>
      </c>
      <c r="J289" s="660">
        <v>0</v>
      </c>
      <c r="K289" s="660">
        <v>0</v>
      </c>
      <c r="L289" s="660">
        <v>0</v>
      </c>
      <c r="M289" s="660">
        <v>0</v>
      </c>
      <c r="N289" s="660">
        <v>0</v>
      </c>
      <c r="O289" s="660">
        <v>0</v>
      </c>
      <c r="P289" s="660">
        <v>31456967</v>
      </c>
      <c r="Q289" t="s">
        <v>681</v>
      </c>
      <c r="R289" t="s">
        <v>676</v>
      </c>
      <c r="S289" t="s">
        <v>1672</v>
      </c>
      <c r="T289" t="s">
        <v>2346</v>
      </c>
      <c r="U289" t="s">
        <v>2635</v>
      </c>
    </row>
    <row r="290" spans="1:21" x14ac:dyDescent="0.2">
      <c r="A290" t="s">
        <v>3311</v>
      </c>
      <c r="B290" s="137" t="s">
        <v>625</v>
      </c>
      <c r="C290" s="137" t="s">
        <v>624</v>
      </c>
      <c r="D290" s="660">
        <v>29436903</v>
      </c>
      <c r="E290" s="660">
        <v>40045</v>
      </c>
      <c r="F290" s="660">
        <v>0</v>
      </c>
      <c r="G290" s="660">
        <v>232265</v>
      </c>
      <c r="H290" s="660">
        <v>0</v>
      </c>
      <c r="I290" s="660">
        <v>232265</v>
      </c>
      <c r="J290" s="660">
        <v>0</v>
      </c>
      <c r="K290" s="660">
        <v>0</v>
      </c>
      <c r="L290" s="660">
        <v>227504</v>
      </c>
      <c r="M290" s="660">
        <v>227504</v>
      </c>
      <c r="N290" s="660">
        <v>0</v>
      </c>
      <c r="O290" s="660">
        <v>0</v>
      </c>
      <c r="P290" s="660">
        <v>29017179</v>
      </c>
      <c r="Q290" t="s">
        <v>695</v>
      </c>
      <c r="R290" t="s">
        <v>694</v>
      </c>
      <c r="S290" t="s">
        <v>1672</v>
      </c>
      <c r="T290" t="s">
        <v>2346</v>
      </c>
      <c r="U290" t="s">
        <v>2636</v>
      </c>
    </row>
    <row r="291" spans="1:21" x14ac:dyDescent="0.2">
      <c r="A291" t="s">
        <v>3311</v>
      </c>
      <c r="B291" s="137" t="s">
        <v>627</v>
      </c>
      <c r="C291" s="137" t="s">
        <v>626</v>
      </c>
      <c r="D291" s="660">
        <v>52888652</v>
      </c>
      <c r="E291" s="660">
        <v>0</v>
      </c>
      <c r="F291" s="660">
        <v>222508</v>
      </c>
      <c r="G291" s="660">
        <v>144092</v>
      </c>
      <c r="H291" s="660">
        <v>0</v>
      </c>
      <c r="I291" s="660">
        <v>144092</v>
      </c>
      <c r="J291" s="660">
        <v>0</v>
      </c>
      <c r="K291" s="660">
        <v>0</v>
      </c>
      <c r="L291" s="660">
        <v>0</v>
      </c>
      <c r="M291" s="660">
        <v>0</v>
      </c>
      <c r="N291" s="660">
        <v>0</v>
      </c>
      <c r="O291" s="660">
        <v>0</v>
      </c>
      <c r="P291" s="660">
        <v>52522052</v>
      </c>
      <c r="Q291" t="s">
        <v>692</v>
      </c>
      <c r="R291" t="s">
        <v>676</v>
      </c>
      <c r="S291" t="s">
        <v>1672</v>
      </c>
      <c r="T291" t="s">
        <v>2345</v>
      </c>
      <c r="U291" t="s">
        <v>2637</v>
      </c>
    </row>
    <row r="292" spans="1:21" x14ac:dyDescent="0.2">
      <c r="A292" t="s">
        <v>3311</v>
      </c>
      <c r="B292" s="137" t="s">
        <v>629</v>
      </c>
      <c r="C292" s="137" t="s">
        <v>628</v>
      </c>
      <c r="D292" s="660">
        <v>81599885</v>
      </c>
      <c r="E292" s="660">
        <v>0</v>
      </c>
      <c r="F292" s="660">
        <v>1270700</v>
      </c>
      <c r="G292" s="660">
        <v>261402</v>
      </c>
      <c r="H292" s="660">
        <v>0</v>
      </c>
      <c r="I292" s="660">
        <v>261402</v>
      </c>
      <c r="J292" s="660">
        <v>0</v>
      </c>
      <c r="K292" s="660">
        <v>0</v>
      </c>
      <c r="L292" s="660">
        <v>0</v>
      </c>
      <c r="M292" s="660">
        <v>0</v>
      </c>
      <c r="N292" s="660">
        <v>0</v>
      </c>
      <c r="O292" s="660">
        <v>0</v>
      </c>
      <c r="P292" s="660">
        <v>80067783</v>
      </c>
      <c r="Q292" t="s">
        <v>669</v>
      </c>
      <c r="R292" t="s">
        <v>680</v>
      </c>
      <c r="S292" t="s">
        <v>669</v>
      </c>
      <c r="T292" t="s">
        <v>2346</v>
      </c>
      <c r="U292" t="s">
        <v>2638</v>
      </c>
    </row>
    <row r="293" spans="1:21" x14ac:dyDescent="0.2">
      <c r="A293" t="s">
        <v>3311</v>
      </c>
      <c r="B293" s="137" t="s">
        <v>631</v>
      </c>
      <c r="C293" s="137" t="s">
        <v>630</v>
      </c>
      <c r="D293" s="660">
        <v>9292759</v>
      </c>
      <c r="E293" s="660">
        <v>0</v>
      </c>
      <c r="F293" s="660">
        <v>14939</v>
      </c>
      <c r="G293" s="660">
        <v>83174</v>
      </c>
      <c r="H293" s="660">
        <v>0</v>
      </c>
      <c r="I293" s="660">
        <v>83174</v>
      </c>
      <c r="J293" s="660">
        <v>0</v>
      </c>
      <c r="K293" s="660">
        <v>0</v>
      </c>
      <c r="L293" s="660">
        <v>959812</v>
      </c>
      <c r="M293" s="660">
        <v>959812</v>
      </c>
      <c r="N293" s="660">
        <v>0</v>
      </c>
      <c r="O293" s="660">
        <v>0</v>
      </c>
      <c r="P293" s="660">
        <v>8234834</v>
      </c>
      <c r="Q293" t="s">
        <v>691</v>
      </c>
      <c r="R293" t="s">
        <v>687</v>
      </c>
      <c r="S293" t="s">
        <v>1672</v>
      </c>
      <c r="T293" t="s">
        <v>2344</v>
      </c>
      <c r="U293" t="s">
        <v>2639</v>
      </c>
    </row>
    <row r="294" spans="1:21" x14ac:dyDescent="0.2">
      <c r="A294" t="s">
        <v>3311</v>
      </c>
      <c r="B294" s="137" t="s">
        <v>633</v>
      </c>
      <c r="C294" s="137" t="s">
        <v>632</v>
      </c>
      <c r="D294" s="660">
        <v>26304709</v>
      </c>
      <c r="E294" s="660">
        <v>0</v>
      </c>
      <c r="F294" s="660">
        <v>3805</v>
      </c>
      <c r="G294" s="660">
        <v>127956</v>
      </c>
      <c r="H294" s="660">
        <v>0</v>
      </c>
      <c r="I294" s="660">
        <v>127956</v>
      </c>
      <c r="J294" s="660">
        <v>0</v>
      </c>
      <c r="K294" s="660">
        <v>0</v>
      </c>
      <c r="L294" s="660">
        <v>0</v>
      </c>
      <c r="M294" s="660">
        <v>0</v>
      </c>
      <c r="N294" s="660">
        <v>0</v>
      </c>
      <c r="O294" s="660">
        <v>0</v>
      </c>
      <c r="P294" s="660">
        <v>26172948</v>
      </c>
      <c r="Q294" t="s">
        <v>674</v>
      </c>
      <c r="R294" t="s">
        <v>673</v>
      </c>
      <c r="S294" t="s">
        <v>1672</v>
      </c>
      <c r="T294" t="s">
        <v>2349</v>
      </c>
      <c r="U294" t="s">
        <v>2640</v>
      </c>
    </row>
    <row r="295" spans="1:21" x14ac:dyDescent="0.2">
      <c r="A295" t="s">
        <v>3311</v>
      </c>
      <c r="B295" s="137" t="s">
        <v>635</v>
      </c>
      <c r="C295" s="137" t="s">
        <v>634</v>
      </c>
      <c r="D295" s="660">
        <v>15802441</v>
      </c>
      <c r="E295" s="660">
        <v>0</v>
      </c>
      <c r="F295" s="660">
        <v>33473</v>
      </c>
      <c r="G295" s="660">
        <v>105303</v>
      </c>
      <c r="H295" s="660">
        <v>0</v>
      </c>
      <c r="I295" s="660">
        <v>105303</v>
      </c>
      <c r="J295" s="660">
        <v>0</v>
      </c>
      <c r="K295" s="660">
        <v>0</v>
      </c>
      <c r="L295" s="660">
        <v>191690</v>
      </c>
      <c r="M295" s="660">
        <v>68810</v>
      </c>
      <c r="N295" s="660">
        <v>122880</v>
      </c>
      <c r="O295" s="660">
        <v>0</v>
      </c>
      <c r="P295" s="660">
        <v>15471975</v>
      </c>
      <c r="Q295" t="s">
        <v>690</v>
      </c>
      <c r="R295" t="s">
        <v>676</v>
      </c>
      <c r="S295" t="s">
        <v>1672</v>
      </c>
      <c r="T295" t="s">
        <v>2347</v>
      </c>
      <c r="U295" t="s">
        <v>2641</v>
      </c>
    </row>
    <row r="296" spans="1:21" x14ac:dyDescent="0.2">
      <c r="A296" t="s">
        <v>3311</v>
      </c>
      <c r="B296" s="137" t="s">
        <v>2827</v>
      </c>
      <c r="C296" s="137" t="s">
        <v>2828</v>
      </c>
      <c r="D296" s="660">
        <v>179587459</v>
      </c>
      <c r="E296" s="660">
        <v>0</v>
      </c>
      <c r="F296" s="660">
        <v>480976</v>
      </c>
      <c r="G296" s="660">
        <v>501788</v>
      </c>
      <c r="H296" s="660">
        <v>0</v>
      </c>
      <c r="I296" s="660">
        <v>501788</v>
      </c>
      <c r="J296" s="660">
        <v>0</v>
      </c>
      <c r="K296" s="660">
        <v>1093471</v>
      </c>
      <c r="L296" s="660">
        <v>1609981</v>
      </c>
      <c r="M296" s="660">
        <v>1609981</v>
      </c>
      <c r="N296" s="660">
        <v>0</v>
      </c>
      <c r="O296" s="660">
        <v>0</v>
      </c>
      <c r="P296" s="660">
        <v>175901243</v>
      </c>
      <c r="Q296" t="s">
        <v>693</v>
      </c>
      <c r="R296" t="s">
        <v>2824</v>
      </c>
      <c r="S296" t="s">
        <v>669</v>
      </c>
      <c r="T296" t="s">
        <v>2347</v>
      </c>
      <c r="U296" t="s">
        <v>2829</v>
      </c>
    </row>
    <row r="297" spans="1:21" x14ac:dyDescent="0.2">
      <c r="A297" t="s">
        <v>3311</v>
      </c>
      <c r="B297" s="137" t="s">
        <v>637</v>
      </c>
      <c r="C297" s="137" t="s">
        <v>636</v>
      </c>
      <c r="D297" s="660">
        <v>34790009</v>
      </c>
      <c r="E297" s="660">
        <v>0</v>
      </c>
      <c r="F297" s="660">
        <v>46291</v>
      </c>
      <c r="G297" s="660">
        <v>168007</v>
      </c>
      <c r="H297" s="660">
        <v>0</v>
      </c>
      <c r="I297" s="660">
        <v>168007</v>
      </c>
      <c r="J297" s="660">
        <v>0</v>
      </c>
      <c r="K297" s="660">
        <v>0</v>
      </c>
      <c r="L297" s="660">
        <v>209076</v>
      </c>
      <c r="M297" s="660">
        <v>209076</v>
      </c>
      <c r="N297" s="660">
        <v>0</v>
      </c>
      <c r="O297" s="660">
        <v>0</v>
      </c>
      <c r="P297" s="660">
        <v>34366635</v>
      </c>
      <c r="Q297" t="s">
        <v>689</v>
      </c>
      <c r="R297" t="s">
        <v>676</v>
      </c>
      <c r="S297" t="s">
        <v>1672</v>
      </c>
      <c r="T297" t="s">
        <v>2346</v>
      </c>
      <c r="U297" t="s">
        <v>2642</v>
      </c>
    </row>
    <row r="298" spans="1:21" x14ac:dyDescent="0.2">
      <c r="A298" t="s">
        <v>3311</v>
      </c>
      <c r="B298" s="137" t="s">
        <v>1033</v>
      </c>
      <c r="C298" s="137" t="s">
        <v>1041</v>
      </c>
      <c r="D298" s="660">
        <v>76903796</v>
      </c>
      <c r="E298" s="660">
        <v>0</v>
      </c>
      <c r="F298" s="660">
        <v>115568</v>
      </c>
      <c r="G298" s="660">
        <v>248554</v>
      </c>
      <c r="H298" s="660">
        <v>0</v>
      </c>
      <c r="I298" s="660">
        <v>248554</v>
      </c>
      <c r="J298" s="660">
        <v>0</v>
      </c>
      <c r="K298" s="660">
        <v>1396021</v>
      </c>
      <c r="L298" s="660">
        <v>596992</v>
      </c>
      <c r="M298" s="660">
        <v>596992</v>
      </c>
      <c r="N298" s="660">
        <v>0</v>
      </c>
      <c r="O298" s="660">
        <v>0</v>
      </c>
      <c r="P298" s="660">
        <v>74546661</v>
      </c>
      <c r="Q298" t="s">
        <v>696</v>
      </c>
      <c r="R298" t="s">
        <v>676</v>
      </c>
      <c r="S298" t="s">
        <v>1672</v>
      </c>
      <c r="T298" t="s">
        <v>2345</v>
      </c>
      <c r="U298" t="s">
        <v>2643</v>
      </c>
    </row>
    <row r="299" spans="1:21" x14ac:dyDescent="0.2">
      <c r="A299" t="s">
        <v>3311</v>
      </c>
      <c r="B299" s="137" t="s">
        <v>639</v>
      </c>
      <c r="C299" s="137" t="s">
        <v>638</v>
      </c>
      <c r="D299" s="660">
        <v>1882551429</v>
      </c>
      <c r="E299" s="660">
        <v>0</v>
      </c>
      <c r="F299" s="660">
        <v>13547316</v>
      </c>
      <c r="G299" s="660">
        <v>3222687</v>
      </c>
      <c r="H299" s="660">
        <v>0</v>
      </c>
      <c r="I299" s="660">
        <v>3222687</v>
      </c>
      <c r="J299" s="660">
        <v>0</v>
      </c>
      <c r="K299" s="660">
        <v>0</v>
      </c>
      <c r="L299" s="660">
        <v>0</v>
      </c>
      <c r="M299" s="660">
        <v>0</v>
      </c>
      <c r="N299" s="660">
        <v>0</v>
      </c>
      <c r="O299" s="660">
        <v>0</v>
      </c>
      <c r="P299" s="660">
        <v>1865781426</v>
      </c>
      <c r="Q299" t="s">
        <v>686</v>
      </c>
      <c r="R299" t="s">
        <v>670</v>
      </c>
      <c r="S299" t="s">
        <v>1675</v>
      </c>
      <c r="T299" t="s">
        <v>2343</v>
      </c>
      <c r="U299" t="s">
        <v>2644</v>
      </c>
    </row>
    <row r="300" spans="1:21" x14ac:dyDescent="0.2">
      <c r="A300" t="s">
        <v>3311</v>
      </c>
      <c r="B300" s="137" t="s">
        <v>641</v>
      </c>
      <c r="C300" s="137" t="s">
        <v>640</v>
      </c>
      <c r="D300" s="660">
        <v>71547108</v>
      </c>
      <c r="E300" s="660">
        <v>821044</v>
      </c>
      <c r="F300" s="660">
        <v>0</v>
      </c>
      <c r="G300" s="660">
        <v>371510</v>
      </c>
      <c r="H300" s="660">
        <v>0</v>
      </c>
      <c r="I300" s="660">
        <v>371510</v>
      </c>
      <c r="J300" s="660">
        <v>0</v>
      </c>
      <c r="K300" s="660">
        <v>0</v>
      </c>
      <c r="L300" s="660">
        <v>0</v>
      </c>
      <c r="M300" s="660">
        <v>0</v>
      </c>
      <c r="N300" s="660">
        <v>0</v>
      </c>
      <c r="O300" s="660">
        <v>0</v>
      </c>
      <c r="P300" s="660">
        <v>71996642</v>
      </c>
      <c r="Q300" t="s">
        <v>679</v>
      </c>
      <c r="R300" t="s">
        <v>685</v>
      </c>
      <c r="S300" t="s">
        <v>1674</v>
      </c>
      <c r="T300" t="s">
        <v>2349</v>
      </c>
      <c r="U300" t="s">
        <v>2645</v>
      </c>
    </row>
    <row r="301" spans="1:21" x14ac:dyDescent="0.2">
      <c r="A301" t="s">
        <v>3311</v>
      </c>
      <c r="B301" s="137" t="s">
        <v>643</v>
      </c>
      <c r="C301" s="137" t="s">
        <v>642</v>
      </c>
      <c r="D301" s="660">
        <v>147453700</v>
      </c>
      <c r="E301" s="660">
        <v>99868</v>
      </c>
      <c r="F301" s="660">
        <v>0</v>
      </c>
      <c r="G301" s="660">
        <v>623966</v>
      </c>
      <c r="H301" s="660">
        <v>0</v>
      </c>
      <c r="I301" s="660">
        <v>623966</v>
      </c>
      <c r="J301" s="660">
        <v>0</v>
      </c>
      <c r="K301" s="660">
        <v>0</v>
      </c>
      <c r="L301" s="660">
        <v>2334321</v>
      </c>
      <c r="M301" s="660">
        <v>2334321</v>
      </c>
      <c r="N301" s="660">
        <v>0</v>
      </c>
      <c r="O301" s="660">
        <v>0</v>
      </c>
      <c r="P301" s="660">
        <v>144595281</v>
      </c>
      <c r="Q301" t="s">
        <v>669</v>
      </c>
      <c r="R301" t="s">
        <v>1067</v>
      </c>
      <c r="S301" t="s">
        <v>669</v>
      </c>
      <c r="T301" t="s">
        <v>2344</v>
      </c>
      <c r="U301" t="s">
        <v>2646</v>
      </c>
    </row>
    <row r="302" spans="1:21" x14ac:dyDescent="0.2">
      <c r="A302" t="s">
        <v>3311</v>
      </c>
      <c r="B302" s="137" t="s">
        <v>645</v>
      </c>
      <c r="C302" s="137" t="s">
        <v>644</v>
      </c>
      <c r="D302" s="660">
        <v>60529974</v>
      </c>
      <c r="E302" s="660">
        <v>0</v>
      </c>
      <c r="F302" s="660">
        <v>532967</v>
      </c>
      <c r="G302" s="660">
        <v>210383</v>
      </c>
      <c r="H302" s="660">
        <v>0</v>
      </c>
      <c r="I302" s="660">
        <v>210383</v>
      </c>
      <c r="J302" s="660">
        <v>0</v>
      </c>
      <c r="K302" s="660">
        <v>0</v>
      </c>
      <c r="L302" s="660">
        <v>286393</v>
      </c>
      <c r="M302" s="660">
        <v>286393</v>
      </c>
      <c r="N302" s="660">
        <v>0</v>
      </c>
      <c r="O302" s="660">
        <v>0</v>
      </c>
      <c r="P302" s="660">
        <v>59500231</v>
      </c>
      <c r="Q302" t="s">
        <v>684</v>
      </c>
      <c r="R302" t="s">
        <v>683</v>
      </c>
      <c r="S302" t="s">
        <v>1672</v>
      </c>
      <c r="T302" t="s">
        <v>2346</v>
      </c>
      <c r="U302" t="s">
        <v>2647</v>
      </c>
    </row>
    <row r="303" spans="1:21" x14ac:dyDescent="0.2">
      <c r="A303" t="s">
        <v>3311</v>
      </c>
      <c r="B303" s="137" t="s">
        <v>647</v>
      </c>
      <c r="C303" s="137" t="s">
        <v>646</v>
      </c>
      <c r="D303" s="660">
        <v>74874269</v>
      </c>
      <c r="E303" s="660">
        <v>0</v>
      </c>
      <c r="F303" s="660">
        <v>307675</v>
      </c>
      <c r="G303" s="660">
        <v>230457</v>
      </c>
      <c r="H303" s="660">
        <v>0</v>
      </c>
      <c r="I303" s="660">
        <v>230457</v>
      </c>
      <c r="J303" s="660">
        <v>0</v>
      </c>
      <c r="K303" s="660">
        <v>0</v>
      </c>
      <c r="L303" s="660">
        <v>18107</v>
      </c>
      <c r="M303" s="660">
        <v>18107</v>
      </c>
      <c r="N303" s="660">
        <v>0</v>
      </c>
      <c r="O303" s="660">
        <v>0</v>
      </c>
      <c r="P303" s="660">
        <v>74318030</v>
      </c>
      <c r="Q303" t="s">
        <v>669</v>
      </c>
      <c r="R303" t="s">
        <v>680</v>
      </c>
      <c r="S303" t="s">
        <v>669</v>
      </c>
      <c r="T303" t="s">
        <v>2346</v>
      </c>
      <c r="U303" t="s">
        <v>2648</v>
      </c>
    </row>
    <row r="304" spans="1:21" x14ac:dyDescent="0.2">
      <c r="A304" t="s">
        <v>3311</v>
      </c>
      <c r="B304" s="137" t="s">
        <v>649</v>
      </c>
      <c r="C304" s="137" t="s">
        <v>648</v>
      </c>
      <c r="D304" s="660">
        <v>58026501</v>
      </c>
      <c r="E304" s="660">
        <v>0</v>
      </c>
      <c r="F304" s="660">
        <v>706902</v>
      </c>
      <c r="G304" s="660">
        <v>317415</v>
      </c>
      <c r="H304" s="660">
        <v>0</v>
      </c>
      <c r="I304" s="660">
        <v>317415</v>
      </c>
      <c r="J304" s="660">
        <v>0</v>
      </c>
      <c r="K304" s="660">
        <v>74477</v>
      </c>
      <c r="L304" s="660">
        <v>0</v>
      </c>
      <c r="M304" s="660">
        <v>0</v>
      </c>
      <c r="N304" s="660">
        <v>0</v>
      </c>
      <c r="O304" s="660">
        <v>0</v>
      </c>
      <c r="P304" s="660">
        <v>56927707</v>
      </c>
      <c r="Q304" t="s">
        <v>679</v>
      </c>
      <c r="R304" t="s">
        <v>682</v>
      </c>
      <c r="S304" t="s">
        <v>1674</v>
      </c>
      <c r="T304" t="s">
        <v>2349</v>
      </c>
      <c r="U304" t="s">
        <v>2649</v>
      </c>
    </row>
    <row r="305" spans="1:22" x14ac:dyDescent="0.2">
      <c r="A305" t="s">
        <v>3311</v>
      </c>
      <c r="B305" s="137" t="s">
        <v>651</v>
      </c>
      <c r="C305" s="137" t="s">
        <v>650</v>
      </c>
      <c r="D305" s="660">
        <v>41328306</v>
      </c>
      <c r="E305" s="660">
        <v>0</v>
      </c>
      <c r="F305" s="660">
        <v>593409</v>
      </c>
      <c r="G305" s="660">
        <v>130702</v>
      </c>
      <c r="H305" s="660">
        <v>0</v>
      </c>
      <c r="I305" s="660">
        <v>130702</v>
      </c>
      <c r="J305" s="660">
        <v>0</v>
      </c>
      <c r="K305" s="660">
        <v>0</v>
      </c>
      <c r="L305" s="660">
        <v>0</v>
      </c>
      <c r="M305" s="660">
        <v>0</v>
      </c>
      <c r="N305" s="660">
        <v>0</v>
      </c>
      <c r="O305" s="660">
        <v>0</v>
      </c>
      <c r="P305" s="660">
        <v>40604195</v>
      </c>
      <c r="Q305" t="s">
        <v>681</v>
      </c>
      <c r="R305" t="s">
        <v>676</v>
      </c>
      <c r="S305" t="s">
        <v>1672</v>
      </c>
      <c r="T305" t="s">
        <v>2346</v>
      </c>
      <c r="U305" t="s">
        <v>2650</v>
      </c>
    </row>
    <row r="306" spans="1:22" x14ac:dyDescent="0.2">
      <c r="A306" t="s">
        <v>3311</v>
      </c>
      <c r="B306" s="137" t="s">
        <v>653</v>
      </c>
      <c r="C306" s="137" t="s">
        <v>652</v>
      </c>
      <c r="D306" s="660">
        <v>62117154</v>
      </c>
      <c r="E306" s="660">
        <v>17741</v>
      </c>
      <c r="F306" s="660">
        <v>0</v>
      </c>
      <c r="G306" s="660">
        <v>201888</v>
      </c>
      <c r="H306" s="660">
        <v>0</v>
      </c>
      <c r="I306" s="660">
        <v>201888</v>
      </c>
      <c r="J306" s="660">
        <v>0</v>
      </c>
      <c r="K306" s="660">
        <v>0</v>
      </c>
      <c r="L306" s="660">
        <v>18917</v>
      </c>
      <c r="M306" s="660">
        <v>18917</v>
      </c>
      <c r="N306" s="660">
        <v>0</v>
      </c>
      <c r="O306" s="660">
        <v>0</v>
      </c>
      <c r="P306" s="660">
        <v>61914090</v>
      </c>
      <c r="Q306" t="s">
        <v>669</v>
      </c>
      <c r="R306" t="s">
        <v>680</v>
      </c>
      <c r="S306" t="s">
        <v>669</v>
      </c>
      <c r="T306" t="s">
        <v>2346</v>
      </c>
      <c r="U306" t="s">
        <v>2651</v>
      </c>
    </row>
    <row r="307" spans="1:22" x14ac:dyDescent="0.2">
      <c r="A307" t="s">
        <v>3311</v>
      </c>
      <c r="B307" s="137" t="s">
        <v>655</v>
      </c>
      <c r="C307" s="137" t="s">
        <v>654</v>
      </c>
      <c r="D307" s="660">
        <v>71688540</v>
      </c>
      <c r="E307" s="660">
        <v>0</v>
      </c>
      <c r="F307" s="660">
        <v>34998</v>
      </c>
      <c r="G307" s="660">
        <v>334358</v>
      </c>
      <c r="H307" s="660">
        <v>0</v>
      </c>
      <c r="I307" s="660">
        <v>334358</v>
      </c>
      <c r="J307" s="660">
        <v>0</v>
      </c>
      <c r="K307" s="660">
        <v>702323</v>
      </c>
      <c r="L307" s="660">
        <v>5115</v>
      </c>
      <c r="M307" s="660">
        <v>5115</v>
      </c>
      <c r="N307" s="660">
        <v>0</v>
      </c>
      <c r="O307" s="660">
        <v>0</v>
      </c>
      <c r="P307" s="660">
        <v>70611747</v>
      </c>
      <c r="Q307" t="s">
        <v>679</v>
      </c>
      <c r="R307" t="s">
        <v>678</v>
      </c>
      <c r="S307" t="s">
        <v>1674</v>
      </c>
      <c r="T307" t="s">
        <v>2348</v>
      </c>
      <c r="U307" t="s">
        <v>2652</v>
      </c>
    </row>
    <row r="308" spans="1:22" x14ac:dyDescent="0.2">
      <c r="A308" t="s">
        <v>3311</v>
      </c>
      <c r="B308" s="137" t="s">
        <v>657</v>
      </c>
      <c r="C308" s="137" t="s">
        <v>656</v>
      </c>
      <c r="D308" s="660">
        <v>39148955</v>
      </c>
      <c r="E308" s="660">
        <v>0</v>
      </c>
      <c r="F308" s="660">
        <v>37386</v>
      </c>
      <c r="G308" s="660">
        <v>129594</v>
      </c>
      <c r="H308" s="660">
        <v>0</v>
      </c>
      <c r="I308" s="660">
        <v>129594</v>
      </c>
      <c r="J308" s="660">
        <v>0</v>
      </c>
      <c r="K308" s="660">
        <v>0</v>
      </c>
      <c r="L308" s="660">
        <v>4506</v>
      </c>
      <c r="M308" s="660">
        <v>4506</v>
      </c>
      <c r="N308" s="660">
        <v>0</v>
      </c>
      <c r="O308" s="660">
        <v>0</v>
      </c>
      <c r="P308" s="660">
        <v>38977469</v>
      </c>
      <c r="Q308" t="s">
        <v>672</v>
      </c>
      <c r="R308" t="s">
        <v>671</v>
      </c>
      <c r="S308" t="s">
        <v>1672</v>
      </c>
      <c r="T308" t="s">
        <v>2348</v>
      </c>
      <c r="U308" t="s">
        <v>2653</v>
      </c>
    </row>
    <row r="309" spans="1:22" x14ac:dyDescent="0.2">
      <c r="A309" t="s">
        <v>3311</v>
      </c>
      <c r="B309" s="137" t="s">
        <v>659</v>
      </c>
      <c r="C309" s="137" t="s">
        <v>658</v>
      </c>
      <c r="D309" s="660">
        <v>24252623</v>
      </c>
      <c r="E309" s="660">
        <v>0</v>
      </c>
      <c r="F309" s="660">
        <v>129213</v>
      </c>
      <c r="G309" s="660">
        <v>120782</v>
      </c>
      <c r="H309" s="660">
        <v>0</v>
      </c>
      <c r="I309" s="660">
        <v>120782</v>
      </c>
      <c r="J309" s="660">
        <v>0</v>
      </c>
      <c r="K309" s="660">
        <v>0</v>
      </c>
      <c r="L309" s="660">
        <v>0</v>
      </c>
      <c r="M309" s="660">
        <v>0</v>
      </c>
      <c r="N309" s="660">
        <v>0</v>
      </c>
      <c r="O309" s="660">
        <v>0</v>
      </c>
      <c r="P309" s="660">
        <v>24002628</v>
      </c>
      <c r="Q309" t="s">
        <v>677</v>
      </c>
      <c r="R309" t="s">
        <v>676</v>
      </c>
      <c r="S309" t="s">
        <v>1672</v>
      </c>
      <c r="T309" t="s">
        <v>2346</v>
      </c>
      <c r="U309" t="s">
        <v>2654</v>
      </c>
    </row>
    <row r="310" spans="1:22" x14ac:dyDescent="0.2">
      <c r="A310" t="s">
        <v>3311</v>
      </c>
      <c r="B310" s="137" t="s">
        <v>661</v>
      </c>
      <c r="C310" s="137" t="s">
        <v>660</v>
      </c>
      <c r="D310" s="660">
        <v>44055255</v>
      </c>
      <c r="E310" s="660">
        <v>0</v>
      </c>
      <c r="F310" s="660">
        <v>53969</v>
      </c>
      <c r="G310" s="660">
        <v>189322</v>
      </c>
      <c r="H310" s="660">
        <v>0</v>
      </c>
      <c r="I310" s="660">
        <v>189322</v>
      </c>
      <c r="J310" s="660">
        <v>0</v>
      </c>
      <c r="K310" s="660">
        <v>0</v>
      </c>
      <c r="L310" s="660">
        <v>483164</v>
      </c>
      <c r="M310" s="660">
        <v>326997</v>
      </c>
      <c r="N310" s="660">
        <v>156167</v>
      </c>
      <c r="O310" s="660">
        <v>0</v>
      </c>
      <c r="P310" s="660">
        <v>43328800</v>
      </c>
      <c r="Q310" t="s">
        <v>672</v>
      </c>
      <c r="R310" t="s">
        <v>671</v>
      </c>
      <c r="S310" t="s">
        <v>1672</v>
      </c>
      <c r="T310" t="s">
        <v>2348</v>
      </c>
      <c r="U310" t="s">
        <v>2655</v>
      </c>
    </row>
    <row r="311" spans="1:22" x14ac:dyDescent="0.2">
      <c r="A311" t="s">
        <v>3311</v>
      </c>
      <c r="B311" s="137" t="s">
        <v>663</v>
      </c>
      <c r="C311" s="137" t="s">
        <v>662</v>
      </c>
      <c r="D311" s="660">
        <v>20896399</v>
      </c>
      <c r="E311" s="660">
        <v>80721</v>
      </c>
      <c r="F311" s="660">
        <v>0</v>
      </c>
      <c r="G311" s="660">
        <v>147655</v>
      </c>
      <c r="H311" s="660">
        <v>0</v>
      </c>
      <c r="I311" s="660">
        <v>147655</v>
      </c>
      <c r="J311" s="660">
        <v>0</v>
      </c>
      <c r="K311" s="660">
        <v>17481</v>
      </c>
      <c r="L311" s="660">
        <v>0</v>
      </c>
      <c r="M311" s="660">
        <v>0</v>
      </c>
      <c r="N311" s="660">
        <v>0</v>
      </c>
      <c r="O311" s="660">
        <v>0</v>
      </c>
      <c r="P311" s="660">
        <v>20811984</v>
      </c>
      <c r="Q311" t="s">
        <v>674</v>
      </c>
      <c r="R311" t="s">
        <v>673</v>
      </c>
      <c r="S311" t="s">
        <v>1672</v>
      </c>
      <c r="T311" t="s">
        <v>2349</v>
      </c>
      <c r="U311" t="s">
        <v>2656</v>
      </c>
    </row>
    <row r="312" spans="1:22" x14ac:dyDescent="0.2">
      <c r="A312" t="s">
        <v>3312</v>
      </c>
      <c r="B312" s="137" t="s">
        <v>665</v>
      </c>
      <c r="C312" s="137" t="s">
        <v>664</v>
      </c>
      <c r="D312" s="660">
        <v>26080001</v>
      </c>
      <c r="E312" s="660">
        <v>0</v>
      </c>
      <c r="F312" s="660">
        <v>224160</v>
      </c>
      <c r="G312" s="660">
        <v>130910</v>
      </c>
      <c r="H312" s="660">
        <v>0</v>
      </c>
      <c r="I312" s="660">
        <v>130910</v>
      </c>
      <c r="J312" s="660">
        <v>0</v>
      </c>
      <c r="K312" s="660">
        <v>0</v>
      </c>
      <c r="L312" s="660">
        <v>6195</v>
      </c>
      <c r="M312" s="660">
        <v>6195</v>
      </c>
      <c r="N312" s="660">
        <v>0</v>
      </c>
      <c r="O312" s="660">
        <v>0</v>
      </c>
      <c r="P312" s="660">
        <v>25718736</v>
      </c>
      <c r="Q312" t="s">
        <v>672</v>
      </c>
      <c r="R312" t="s">
        <v>671</v>
      </c>
      <c r="S312" t="s">
        <v>1672</v>
      </c>
      <c r="T312" t="s">
        <v>2348</v>
      </c>
      <c r="U312" t="s">
        <v>2657</v>
      </c>
    </row>
    <row r="313" spans="1:22" x14ac:dyDescent="0.2">
      <c r="A313" t="s">
        <v>3311</v>
      </c>
      <c r="B313" s="137" t="s">
        <v>667</v>
      </c>
      <c r="C313" s="137" t="s">
        <v>666</v>
      </c>
      <c r="D313" s="660">
        <v>86757524</v>
      </c>
      <c r="E313" s="660">
        <v>0</v>
      </c>
      <c r="F313" s="660">
        <v>164938</v>
      </c>
      <c r="G313" s="660">
        <v>290199</v>
      </c>
      <c r="H313" s="660">
        <v>0</v>
      </c>
      <c r="I313" s="660">
        <v>290199</v>
      </c>
      <c r="J313" s="660">
        <v>0</v>
      </c>
      <c r="K313" s="660">
        <v>0</v>
      </c>
      <c r="L313" s="660">
        <v>0</v>
      </c>
      <c r="M313" s="660">
        <v>0</v>
      </c>
      <c r="N313" s="660">
        <v>0</v>
      </c>
      <c r="O313" s="660">
        <v>0</v>
      </c>
      <c r="P313" s="660">
        <v>86302387</v>
      </c>
      <c r="Q313" t="s">
        <v>669</v>
      </c>
      <c r="R313" t="s">
        <v>668</v>
      </c>
      <c r="S313" t="s">
        <v>669</v>
      </c>
      <c r="T313" t="s">
        <v>2350</v>
      </c>
      <c r="U313" t="s">
        <v>2658</v>
      </c>
    </row>
    <row r="314" spans="1:22" x14ac:dyDescent="0.2">
      <c r="B314" s="137" t="s">
        <v>1699</v>
      </c>
      <c r="C314" s="137" t="s">
        <v>1000</v>
      </c>
      <c r="D314" s="660">
        <v>23361325736</v>
      </c>
      <c r="E314" s="660">
        <v>11584657</v>
      </c>
      <c r="F314" s="660">
        <v>132197289</v>
      </c>
      <c r="G314" s="660">
        <v>84000005</v>
      </c>
      <c r="H314" s="660">
        <v>133806</v>
      </c>
      <c r="I314" s="660">
        <v>84133811</v>
      </c>
      <c r="J314" s="660">
        <v>12064000</v>
      </c>
      <c r="K314" s="660">
        <v>110494594</v>
      </c>
      <c r="L314" s="660">
        <v>109385467</v>
      </c>
      <c r="M314" s="660">
        <v>102342751</v>
      </c>
      <c r="N314" s="660">
        <v>7042716</v>
      </c>
      <c r="O314" s="660">
        <v>0</v>
      </c>
      <c r="P314" s="660">
        <v>22924635234</v>
      </c>
      <c r="S314" s="660" t="s">
        <v>2837</v>
      </c>
      <c r="T314" s="660" t="s">
        <v>2837</v>
      </c>
      <c r="V314" t="s">
        <v>3305</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09841-9F1C-42BF-A894-B8AB62C5A807}">
  <sheetPr codeName="Sheet5"/>
  <dimension ref="A1:BW314"/>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1" width="4.28515625" style="884" customWidth="1"/>
    <col min="2" max="2" width="9.140625" style="884" customWidth="1"/>
    <col min="3" max="3" width="31.140625" style="884" customWidth="1"/>
    <col min="4" max="4" width="16" style="885" customWidth="1"/>
    <col min="5" max="5" width="11.7109375" style="885" customWidth="1"/>
    <col min="6" max="6" width="14.42578125" style="885" customWidth="1"/>
    <col min="7" max="7" width="10" style="885" customWidth="1"/>
    <col min="8" max="8" width="9.5703125" style="885" bestFit="1" customWidth="1"/>
    <col min="9" max="9" width="9.85546875" style="885" bestFit="1" customWidth="1"/>
    <col min="10" max="10" width="12.85546875" style="885" customWidth="1"/>
    <col min="11" max="11" width="11.28515625" style="885" customWidth="1"/>
    <col min="12" max="12" width="13.28515625" style="885" customWidth="1"/>
    <col min="13" max="13" width="14.5703125" style="885" customWidth="1"/>
    <col min="14" max="14" width="9.5703125" style="885" bestFit="1" customWidth="1"/>
    <col min="15" max="15" width="12" style="885" customWidth="1"/>
    <col min="16" max="16" width="11.42578125" style="885" customWidth="1"/>
    <col min="17" max="17" width="9.7109375" style="885" bestFit="1" customWidth="1"/>
    <col min="18" max="18" width="13.85546875" style="885" customWidth="1"/>
    <col min="19" max="19" width="14" style="885" customWidth="1"/>
    <col min="20" max="21" width="11.28515625" style="885" customWidth="1"/>
    <col min="22" max="22" width="13.85546875" style="885" customWidth="1"/>
    <col min="23" max="24" width="11.28515625" style="885" customWidth="1"/>
    <col min="25" max="25" width="13.42578125" style="885" customWidth="1"/>
    <col min="26" max="26" width="9.85546875" style="885" bestFit="1" customWidth="1"/>
    <col min="27" max="30" width="13.28515625" style="885" customWidth="1"/>
    <col min="31" max="31" width="14.140625" style="885" customWidth="1"/>
    <col min="32" max="32" width="11.5703125" style="885" customWidth="1"/>
    <col min="33" max="33" width="14" style="885" bestFit="1" customWidth="1"/>
    <col min="34" max="35" width="11.28515625" style="885" customWidth="1"/>
    <col min="36" max="36" width="10.7109375" style="885" customWidth="1"/>
    <col min="37" max="37" width="10.28515625" style="885" bestFit="1" customWidth="1"/>
    <col min="38" max="38" width="11.140625" style="885" bestFit="1" customWidth="1"/>
    <col min="39" max="41" width="9.42578125" style="885" customWidth="1"/>
    <col min="42" max="42" width="13" style="885" customWidth="1"/>
    <col min="43" max="43" width="10.42578125" style="885" customWidth="1"/>
    <col min="44" max="44" width="11.140625" style="885" customWidth="1"/>
    <col min="45" max="45" width="10.85546875" style="885" customWidth="1"/>
    <col min="46" max="48" width="12" style="885" customWidth="1"/>
    <col min="49" max="49" width="11.5703125" style="885" customWidth="1"/>
    <col min="50" max="52" width="12" style="885" customWidth="1"/>
    <col min="53" max="53" width="13.85546875" style="885" customWidth="1"/>
    <col min="54" max="54" width="13.7109375" style="885" customWidth="1"/>
    <col min="55" max="67" width="13.85546875" style="885" customWidth="1"/>
    <col min="68" max="68" width="17.5703125" style="885" customWidth="1"/>
    <col min="69" max="69" width="14.5703125" style="885" customWidth="1"/>
    <col min="70" max="70" width="27.28515625" style="884" customWidth="1"/>
    <col min="71" max="71" width="30.42578125" style="884" customWidth="1"/>
    <col min="72" max="72" width="16.85546875" style="884" bestFit="1" customWidth="1"/>
    <col min="73" max="73" width="23.42578125" style="884" bestFit="1" customWidth="1"/>
    <col min="74" max="74" width="12.5703125" style="884" bestFit="1" customWidth="1"/>
    <col min="75" max="75" width="17.5703125" style="884" bestFit="1" customWidth="1"/>
    <col min="76" max="16384" width="9.140625" style="884"/>
  </cols>
  <sheetData>
    <row r="1" spans="1:75" s="876" customFormat="1" ht="41.25" customHeight="1" x14ac:dyDescent="0.2">
      <c r="A1" s="876" t="s">
        <v>2848</v>
      </c>
      <c r="C1" s="877"/>
      <c r="D1" s="878" t="s">
        <v>1700</v>
      </c>
      <c r="E1" s="879"/>
      <c r="F1" s="880"/>
      <c r="G1" s="881" t="s">
        <v>1701</v>
      </c>
      <c r="H1" s="881"/>
      <c r="I1" s="881"/>
      <c r="J1" s="881" t="s">
        <v>1702</v>
      </c>
      <c r="K1" s="881"/>
      <c r="L1" s="881"/>
      <c r="M1" s="881" t="s">
        <v>1703</v>
      </c>
      <c r="N1" s="881"/>
      <c r="O1" s="881"/>
      <c r="P1" s="881" t="s">
        <v>1704</v>
      </c>
      <c r="Q1" s="881"/>
      <c r="R1" s="881"/>
      <c r="S1" s="881" t="s">
        <v>1705</v>
      </c>
      <c r="T1" s="881"/>
      <c r="U1" s="881"/>
      <c r="V1" s="878" t="s">
        <v>1706</v>
      </c>
      <c r="W1" s="886"/>
      <c r="X1" s="887"/>
      <c r="Y1" s="881" t="s">
        <v>1707</v>
      </c>
      <c r="Z1" s="881"/>
      <c r="AA1" s="881"/>
      <c r="AB1" s="878" t="s">
        <v>1708</v>
      </c>
      <c r="AC1" s="886"/>
      <c r="AD1" s="887"/>
      <c r="AE1" s="881" t="s">
        <v>1709</v>
      </c>
      <c r="AF1" s="881"/>
      <c r="AG1" s="881"/>
      <c r="AH1" s="881" t="s">
        <v>1709</v>
      </c>
      <c r="AI1" s="881"/>
      <c r="AJ1" s="881" t="s">
        <v>1710</v>
      </c>
      <c r="AK1" s="881"/>
      <c r="AL1" s="881"/>
      <c r="AM1" s="878" t="s">
        <v>1711</v>
      </c>
      <c r="AN1" s="886"/>
      <c r="AO1" s="887"/>
      <c r="AP1" s="881" t="s">
        <v>1712</v>
      </c>
      <c r="AQ1" s="881"/>
      <c r="AR1" s="881" t="s">
        <v>1713</v>
      </c>
      <c r="AS1" s="881"/>
      <c r="AT1" s="881" t="s">
        <v>805</v>
      </c>
      <c r="AU1" s="878" t="s">
        <v>1714</v>
      </c>
      <c r="AV1" s="886"/>
      <c r="AW1" s="887"/>
      <c r="AX1" s="878" t="s">
        <v>1715</v>
      </c>
      <c r="AY1" s="886"/>
      <c r="AZ1" s="887"/>
      <c r="BA1" s="878" t="s">
        <v>1716</v>
      </c>
      <c r="BB1" s="886"/>
      <c r="BC1" s="878" t="s">
        <v>1717</v>
      </c>
      <c r="BD1" s="886"/>
      <c r="BE1" s="887"/>
      <c r="BF1" s="882" t="s">
        <v>3288</v>
      </c>
      <c r="BG1" s="883"/>
      <c r="BH1" s="882" t="s">
        <v>2698</v>
      </c>
      <c r="BI1" s="883"/>
      <c r="BJ1" s="882" t="s">
        <v>2699</v>
      </c>
      <c r="BK1" s="883"/>
      <c r="BL1" s="882" t="s">
        <v>2700</v>
      </c>
      <c r="BM1" s="883"/>
      <c r="BN1" s="882" t="s">
        <v>2701</v>
      </c>
      <c r="BO1" s="883"/>
      <c r="BP1" s="881" t="s">
        <v>1718</v>
      </c>
      <c r="BQ1" s="881" t="s">
        <v>1719</v>
      </c>
    </row>
    <row r="2" spans="1:75" x14ac:dyDescent="0.2">
      <c r="C2" s="884" t="s">
        <v>2995</v>
      </c>
      <c r="D2" s="885" t="s">
        <v>1126</v>
      </c>
      <c r="E2" s="885" t="s">
        <v>1127</v>
      </c>
      <c r="F2" s="885" t="s">
        <v>1128</v>
      </c>
      <c r="G2" s="885" t="s">
        <v>1078</v>
      </c>
      <c r="H2" s="885" t="s">
        <v>1079</v>
      </c>
      <c r="I2" s="885" t="s">
        <v>1080</v>
      </c>
      <c r="J2" s="885" t="s">
        <v>1081</v>
      </c>
      <c r="K2" s="885" t="s">
        <v>1082</v>
      </c>
      <c r="L2" s="885" t="s">
        <v>1083</v>
      </c>
      <c r="M2" s="885" t="s">
        <v>1084</v>
      </c>
      <c r="N2" s="885" t="s">
        <v>1085</v>
      </c>
      <c r="O2" s="885" t="s">
        <v>1086</v>
      </c>
      <c r="P2" s="885" t="s">
        <v>1087</v>
      </c>
      <c r="Q2" s="885" t="s">
        <v>1088</v>
      </c>
      <c r="R2" s="885" t="s">
        <v>1089</v>
      </c>
      <c r="S2" s="885" t="s">
        <v>1090</v>
      </c>
      <c r="T2" s="885" t="s">
        <v>1091</v>
      </c>
      <c r="U2" s="885" t="s">
        <v>1092</v>
      </c>
      <c r="V2" s="885" t="s">
        <v>1093</v>
      </c>
      <c r="W2" s="885" t="s">
        <v>1094</v>
      </c>
      <c r="X2" s="885" t="s">
        <v>1095</v>
      </c>
      <c r="Y2" s="885" t="s">
        <v>1096</v>
      </c>
      <c r="Z2" s="885" t="s">
        <v>1097</v>
      </c>
      <c r="AA2" s="885" t="s">
        <v>1098</v>
      </c>
      <c r="AB2" s="885" t="s">
        <v>1099</v>
      </c>
      <c r="AC2" s="885" t="s">
        <v>1100</v>
      </c>
      <c r="AD2" s="885" t="s">
        <v>1101</v>
      </c>
      <c r="AE2" s="885" t="s">
        <v>1102</v>
      </c>
      <c r="AF2" s="885" t="s">
        <v>1658</v>
      </c>
      <c r="AG2" s="885" t="s">
        <v>1652</v>
      </c>
      <c r="AH2" s="885" t="s">
        <v>1103</v>
      </c>
      <c r="AI2" s="885" t="s">
        <v>1106</v>
      </c>
      <c r="AJ2" s="885" t="s">
        <v>1104</v>
      </c>
      <c r="AK2" s="885" t="s">
        <v>1659</v>
      </c>
      <c r="AL2" s="885" t="s">
        <v>1660</v>
      </c>
      <c r="AM2" s="885" t="s">
        <v>1105</v>
      </c>
      <c r="AN2" s="885" t="s">
        <v>1661</v>
      </c>
      <c r="AO2" s="885" t="s">
        <v>1662</v>
      </c>
      <c r="AP2" s="885" t="s">
        <v>1120</v>
      </c>
      <c r="AQ2" s="885" t="s">
        <v>1107</v>
      </c>
      <c r="AR2" s="885" t="s">
        <v>1663</v>
      </c>
      <c r="AS2" s="885" t="s">
        <v>1121</v>
      </c>
      <c r="AT2" s="885" t="s">
        <v>1108</v>
      </c>
      <c r="AU2" s="885" t="s">
        <v>1112</v>
      </c>
      <c r="AV2" s="885" t="s">
        <v>1113</v>
      </c>
      <c r="AW2" s="885" t="s">
        <v>1114</v>
      </c>
      <c r="AX2" s="885" t="s">
        <v>1115</v>
      </c>
      <c r="AY2" s="885" t="s">
        <v>1116</v>
      </c>
      <c r="AZ2" s="885" t="s">
        <v>1117</v>
      </c>
      <c r="BA2" s="885" t="s">
        <v>1118</v>
      </c>
      <c r="BB2" s="885" t="s">
        <v>1119</v>
      </c>
      <c r="BC2" s="885" t="s">
        <v>1122</v>
      </c>
      <c r="BD2" s="885" t="s">
        <v>1123</v>
      </c>
      <c r="BE2" s="884" t="s">
        <v>1664</v>
      </c>
      <c r="BF2" s="884" t="s">
        <v>2688</v>
      </c>
      <c r="BG2" s="884" t="s">
        <v>2689</v>
      </c>
      <c r="BH2" s="884" t="s">
        <v>2690</v>
      </c>
      <c r="BI2" s="884" t="s">
        <v>2691</v>
      </c>
      <c r="BJ2" s="884" t="s">
        <v>2692</v>
      </c>
      <c r="BK2" s="884" t="s">
        <v>2693</v>
      </c>
      <c r="BL2" s="884" t="s">
        <v>2694</v>
      </c>
      <c r="BM2" s="884" t="s">
        <v>2695</v>
      </c>
      <c r="BN2" s="884" t="s">
        <v>2696</v>
      </c>
      <c r="BO2" s="884" t="s">
        <v>2697</v>
      </c>
      <c r="BP2" s="884" t="s">
        <v>1124</v>
      </c>
      <c r="BQ2" s="884" t="s">
        <v>1125</v>
      </c>
    </row>
    <row r="3" spans="1:75" x14ac:dyDescent="0.2">
      <c r="C3" s="884" t="s">
        <v>2049</v>
      </c>
      <c r="D3" s="888" t="s">
        <v>2050</v>
      </c>
      <c r="E3" s="888" t="s">
        <v>2063</v>
      </c>
      <c r="F3" s="888" t="s">
        <v>2064</v>
      </c>
      <c r="G3" s="888" t="s">
        <v>2051</v>
      </c>
      <c r="H3" s="888" t="s">
        <v>2065</v>
      </c>
      <c r="I3" s="888" t="s">
        <v>2066</v>
      </c>
      <c r="J3" s="888" t="s">
        <v>2052</v>
      </c>
      <c r="K3" s="888" t="s">
        <v>2067</v>
      </c>
      <c r="L3" s="888" t="s">
        <v>2068</v>
      </c>
      <c r="M3" s="888" t="s">
        <v>2053</v>
      </c>
      <c r="N3" s="888" t="s">
        <v>2069</v>
      </c>
      <c r="O3" s="888" t="s">
        <v>2070</v>
      </c>
      <c r="P3" s="888" t="s">
        <v>2054</v>
      </c>
      <c r="Q3" s="888" t="s">
        <v>2071</v>
      </c>
      <c r="R3" s="888" t="s">
        <v>2072</v>
      </c>
      <c r="S3" s="888" t="s">
        <v>2055</v>
      </c>
      <c r="T3" s="888" t="s">
        <v>2073</v>
      </c>
      <c r="U3" s="888" t="s">
        <v>2074</v>
      </c>
      <c r="V3" s="888" t="s">
        <v>2056</v>
      </c>
      <c r="W3" s="888" t="s">
        <v>2075</v>
      </c>
      <c r="X3" s="888" t="s">
        <v>2076</v>
      </c>
      <c r="Y3" s="888" t="s">
        <v>2057</v>
      </c>
      <c r="Z3" s="888" t="s">
        <v>2077</v>
      </c>
      <c r="AA3" s="888" t="s">
        <v>2078</v>
      </c>
      <c r="AB3" s="888" t="s">
        <v>2058</v>
      </c>
      <c r="AC3" s="888" t="s">
        <v>2079</v>
      </c>
      <c r="AD3" s="888" t="s">
        <v>2080</v>
      </c>
      <c r="AE3" s="888" t="s">
        <v>2059</v>
      </c>
      <c r="AF3" s="888" t="s">
        <v>2081</v>
      </c>
      <c r="AG3" s="888" t="s">
        <v>2082</v>
      </c>
      <c r="AH3" s="888" t="s">
        <v>2083</v>
      </c>
      <c r="AI3" s="888" t="s">
        <v>2084</v>
      </c>
      <c r="AJ3" s="888" t="s">
        <v>2061</v>
      </c>
      <c r="AK3" s="888" t="s">
        <v>2085</v>
      </c>
      <c r="AL3" s="888" t="s">
        <v>2086</v>
      </c>
      <c r="AM3" s="888" t="s">
        <v>2062</v>
      </c>
      <c r="AN3" s="888" t="s">
        <v>2087</v>
      </c>
      <c r="AO3" s="888" t="s">
        <v>2088</v>
      </c>
      <c r="AP3" s="888" t="s">
        <v>2090</v>
      </c>
      <c r="AQ3" s="888" t="s">
        <v>2091</v>
      </c>
      <c r="AR3" s="888" t="s">
        <v>2092</v>
      </c>
      <c r="AS3" s="888" t="s">
        <v>2093</v>
      </c>
      <c r="AT3" s="888" t="s">
        <v>2095</v>
      </c>
      <c r="AU3" s="888" t="s">
        <v>2121</v>
      </c>
      <c r="AV3" s="888" t="s">
        <v>2122</v>
      </c>
      <c r="AW3" s="888" t="s">
        <v>2096</v>
      </c>
      <c r="AX3" s="888" t="s">
        <v>2097</v>
      </c>
      <c r="AY3" s="888" t="s">
        <v>2098</v>
      </c>
      <c r="AZ3" s="888" t="s">
        <v>2099</v>
      </c>
      <c r="BA3" s="888" t="s">
        <v>2100</v>
      </c>
      <c r="BB3" s="888" t="s">
        <v>2102</v>
      </c>
      <c r="BC3" s="888" t="s">
        <v>2103</v>
      </c>
      <c r="BD3" s="888" t="s">
        <v>2123</v>
      </c>
      <c r="BE3" s="888" t="s">
        <v>2104</v>
      </c>
      <c r="BF3" s="888" t="s">
        <v>2105</v>
      </c>
      <c r="BG3" s="888" t="s">
        <v>2106</v>
      </c>
      <c r="BH3" s="888" t="s">
        <v>2107</v>
      </c>
      <c r="BI3" s="888" t="s">
        <v>2108</v>
      </c>
      <c r="BJ3" s="888" t="s">
        <v>2109</v>
      </c>
      <c r="BK3" s="888" t="s">
        <v>2110</v>
      </c>
      <c r="BL3" s="888" t="s">
        <v>2111</v>
      </c>
      <c r="BM3" s="888" t="s">
        <v>2113</v>
      </c>
      <c r="BN3" s="888" t="s">
        <v>2127</v>
      </c>
      <c r="BO3" s="888" t="s">
        <v>2114</v>
      </c>
      <c r="BP3" s="888" t="s">
        <v>2115</v>
      </c>
      <c r="BQ3" s="888" t="s">
        <v>2133</v>
      </c>
    </row>
    <row r="4" spans="1:75" s="876" customFormat="1" x14ac:dyDescent="0.2">
      <c r="A4" s="876" t="s">
        <v>2994</v>
      </c>
      <c r="B4" s="876" t="s">
        <v>821</v>
      </c>
      <c r="C4" s="876" t="s">
        <v>1720</v>
      </c>
      <c r="D4" s="889" t="s">
        <v>2837</v>
      </c>
      <c r="E4" s="889" t="s">
        <v>2837</v>
      </c>
      <c r="F4" s="889" t="s">
        <v>2837</v>
      </c>
      <c r="G4" s="889" t="s">
        <v>2837</v>
      </c>
      <c r="H4" s="889" t="s">
        <v>2837</v>
      </c>
      <c r="I4" s="889" t="s">
        <v>2837</v>
      </c>
      <c r="J4" s="889" t="s">
        <v>2837</v>
      </c>
      <c r="K4" s="889" t="s">
        <v>2837</v>
      </c>
      <c r="L4" s="889" t="s">
        <v>2837</v>
      </c>
      <c r="M4" s="889" t="s">
        <v>2837</v>
      </c>
      <c r="N4" s="889" t="s">
        <v>2837</v>
      </c>
      <c r="O4" s="889" t="s">
        <v>2837</v>
      </c>
      <c r="P4" s="889" t="s">
        <v>2837</v>
      </c>
      <c r="Q4" s="889" t="s">
        <v>2837</v>
      </c>
      <c r="R4" s="889" t="s">
        <v>2837</v>
      </c>
      <c r="S4" s="889" t="s">
        <v>2837</v>
      </c>
      <c r="T4" s="889" t="s">
        <v>2837</v>
      </c>
      <c r="U4" s="889" t="s">
        <v>2837</v>
      </c>
      <c r="V4" s="889" t="s">
        <v>2837</v>
      </c>
      <c r="W4" s="889" t="s">
        <v>2837</v>
      </c>
      <c r="X4" s="889" t="s">
        <v>2837</v>
      </c>
      <c r="Y4" s="889" t="s">
        <v>2837</v>
      </c>
      <c r="Z4" s="889" t="s">
        <v>2837</v>
      </c>
      <c r="AA4" s="889" t="s">
        <v>2837</v>
      </c>
      <c r="AB4" s="889" t="s">
        <v>2837</v>
      </c>
      <c r="AC4" s="889" t="s">
        <v>2837</v>
      </c>
      <c r="AD4" s="889" t="s">
        <v>2837</v>
      </c>
      <c r="AE4" s="889" t="s">
        <v>2837</v>
      </c>
      <c r="AF4" s="889" t="s">
        <v>2837</v>
      </c>
      <c r="AG4" s="889" t="s">
        <v>2837</v>
      </c>
      <c r="AH4" s="889" t="s">
        <v>2837</v>
      </c>
      <c r="AI4" s="889" t="s">
        <v>2837</v>
      </c>
      <c r="AJ4" s="889" t="s">
        <v>2837</v>
      </c>
      <c r="AK4" s="889" t="s">
        <v>2837</v>
      </c>
      <c r="AL4" s="889" t="s">
        <v>2837</v>
      </c>
      <c r="AM4" s="889" t="s">
        <v>2837</v>
      </c>
      <c r="AN4" s="889" t="s">
        <v>2837</v>
      </c>
      <c r="AO4" s="889" t="s">
        <v>2837</v>
      </c>
      <c r="AP4" s="889" t="s">
        <v>2837</v>
      </c>
      <c r="AQ4" s="889" t="s">
        <v>2837</v>
      </c>
      <c r="AR4" s="889" t="s">
        <v>2837</v>
      </c>
      <c r="AS4" s="889" t="s">
        <v>2837</v>
      </c>
      <c r="AT4" s="889" t="s">
        <v>2837</v>
      </c>
      <c r="AU4" s="889" t="s">
        <v>2837</v>
      </c>
      <c r="AV4" s="889" t="s">
        <v>2837</v>
      </c>
      <c r="AW4" s="889" t="s">
        <v>2837</v>
      </c>
      <c r="AX4" s="889" t="s">
        <v>2837</v>
      </c>
      <c r="AY4" s="889" t="s">
        <v>2837</v>
      </c>
      <c r="AZ4" s="889" t="s">
        <v>2837</v>
      </c>
      <c r="BA4" s="889" t="s">
        <v>2837</v>
      </c>
      <c r="BB4" s="889" t="s">
        <v>2837</v>
      </c>
      <c r="BC4" s="889" t="s">
        <v>2837</v>
      </c>
      <c r="BD4" s="889" t="s">
        <v>2837</v>
      </c>
      <c r="BE4" s="889" t="s">
        <v>2837</v>
      </c>
      <c r="BF4" s="889"/>
      <c r="BG4" s="889"/>
      <c r="BH4" s="889"/>
      <c r="BI4" s="889"/>
      <c r="BJ4" s="889"/>
      <c r="BK4" s="889"/>
      <c r="BL4" s="889"/>
      <c r="BM4" s="889"/>
      <c r="BN4" s="889"/>
      <c r="BO4" s="889"/>
      <c r="BP4" s="889" t="s">
        <v>2837</v>
      </c>
      <c r="BQ4" s="889" t="s">
        <v>2837</v>
      </c>
      <c r="BR4" s="876" t="s">
        <v>1696</v>
      </c>
      <c r="BS4" s="876" t="s">
        <v>1697</v>
      </c>
      <c r="BT4" s="876" t="s">
        <v>1698</v>
      </c>
      <c r="BU4" s="876" t="s">
        <v>2342</v>
      </c>
      <c r="BV4" s="876" t="s">
        <v>2351</v>
      </c>
      <c r="BW4" s="876" t="s">
        <v>3304</v>
      </c>
    </row>
    <row r="5" spans="1:75" x14ac:dyDescent="0.2">
      <c r="A5" s="884" t="s">
        <v>3311</v>
      </c>
      <c r="B5" s="884" t="s">
        <v>79</v>
      </c>
      <c r="C5" s="884" t="s">
        <v>78</v>
      </c>
      <c r="D5" s="889">
        <v>16181325</v>
      </c>
      <c r="E5" s="889">
        <v>0</v>
      </c>
      <c r="F5" s="889">
        <v>16181325</v>
      </c>
      <c r="G5" s="889">
        <v>0</v>
      </c>
      <c r="H5" s="889">
        <v>0</v>
      </c>
      <c r="I5" s="889">
        <v>0</v>
      </c>
      <c r="J5" s="889">
        <v>-21053</v>
      </c>
      <c r="K5" s="889">
        <v>0</v>
      </c>
      <c r="L5" s="889">
        <v>-21053</v>
      </c>
      <c r="M5" s="889">
        <v>0</v>
      </c>
      <c r="N5" s="889">
        <v>0</v>
      </c>
      <c r="O5" s="889">
        <v>0</v>
      </c>
      <c r="P5" s="889">
        <v>178105</v>
      </c>
      <c r="Q5" s="889">
        <v>0</v>
      </c>
      <c r="R5" s="889">
        <v>178105</v>
      </c>
      <c r="S5" s="889">
        <v>0</v>
      </c>
      <c r="T5" s="889">
        <v>0</v>
      </c>
      <c r="U5" s="889">
        <v>0</v>
      </c>
      <c r="V5" s="889">
        <v>34250</v>
      </c>
      <c r="W5" s="889">
        <v>0</v>
      </c>
      <c r="X5" s="889">
        <v>34250</v>
      </c>
      <c r="Y5" s="889">
        <v>411532</v>
      </c>
      <c r="Z5" s="889">
        <v>0</v>
      </c>
      <c r="AA5" s="889">
        <v>411532</v>
      </c>
      <c r="AB5" s="889">
        <v>-188836</v>
      </c>
      <c r="AC5" s="889">
        <v>0</v>
      </c>
      <c r="AD5" s="889">
        <v>-188836</v>
      </c>
      <c r="AE5" s="889">
        <v>16616376</v>
      </c>
      <c r="AF5" s="889">
        <v>0</v>
      </c>
      <c r="AG5" s="889">
        <v>16616376</v>
      </c>
      <c r="AH5" s="889">
        <v>0</v>
      </c>
      <c r="AI5" s="889">
        <v>0</v>
      </c>
      <c r="AJ5" s="889">
        <v>0</v>
      </c>
      <c r="AK5" s="889">
        <v>0</v>
      </c>
      <c r="AL5" s="889">
        <v>0</v>
      </c>
      <c r="AM5" s="889">
        <v>0</v>
      </c>
      <c r="AN5" s="889">
        <v>0</v>
      </c>
      <c r="AO5" s="889">
        <v>0</v>
      </c>
      <c r="AP5" s="889">
        <v>0</v>
      </c>
      <c r="AQ5" s="889">
        <v>0</v>
      </c>
      <c r="AR5" s="889">
        <v>0</v>
      </c>
      <c r="AS5" s="889">
        <v>0</v>
      </c>
      <c r="AT5" s="889">
        <v>0</v>
      </c>
      <c r="AU5" s="889">
        <v>0</v>
      </c>
      <c r="AV5" s="889">
        <v>0</v>
      </c>
      <c r="AW5" s="889">
        <v>0</v>
      </c>
      <c r="AX5" s="889">
        <v>0</v>
      </c>
      <c r="AY5" s="889">
        <v>0</v>
      </c>
      <c r="AZ5" s="889">
        <v>0</v>
      </c>
      <c r="BA5" s="889">
        <v>0</v>
      </c>
      <c r="BB5" s="889">
        <v>0</v>
      </c>
      <c r="BC5" s="889">
        <v>0</v>
      </c>
      <c r="BD5" s="889">
        <v>0</v>
      </c>
      <c r="BE5" s="889">
        <v>0</v>
      </c>
      <c r="BF5" s="889">
        <v>0</v>
      </c>
      <c r="BG5" s="889">
        <v>0</v>
      </c>
      <c r="BH5" s="889">
        <v>0</v>
      </c>
      <c r="BI5" s="889">
        <v>0</v>
      </c>
      <c r="BJ5" s="889">
        <v>0</v>
      </c>
      <c r="BK5" s="889">
        <v>0</v>
      </c>
      <c r="BL5" s="889">
        <v>0</v>
      </c>
      <c r="BM5" s="889">
        <v>0</v>
      </c>
      <c r="BN5" s="889">
        <v>0</v>
      </c>
      <c r="BO5" s="889">
        <v>0</v>
      </c>
      <c r="BP5" s="889">
        <v>175086</v>
      </c>
      <c r="BQ5" s="889">
        <v>-886611</v>
      </c>
      <c r="BR5" s="884" t="s">
        <v>677</v>
      </c>
      <c r="BS5" s="884" t="s">
        <v>676</v>
      </c>
      <c r="BT5" s="884" t="s">
        <v>1672</v>
      </c>
      <c r="BU5" s="884" t="s">
        <v>2346</v>
      </c>
      <c r="BV5" s="884" t="s">
        <v>2352</v>
      </c>
    </row>
    <row r="6" spans="1:75" x14ac:dyDescent="0.2">
      <c r="A6" s="884" t="s">
        <v>3311</v>
      </c>
      <c r="B6" s="884" t="s">
        <v>81</v>
      </c>
      <c r="C6" s="884" t="s">
        <v>80</v>
      </c>
      <c r="D6" s="889">
        <v>24610863</v>
      </c>
      <c r="E6" s="889">
        <v>0</v>
      </c>
      <c r="F6" s="889">
        <v>24610863</v>
      </c>
      <c r="G6" s="889">
        <v>0</v>
      </c>
      <c r="H6" s="889">
        <v>0</v>
      </c>
      <c r="I6" s="889">
        <v>0</v>
      </c>
      <c r="J6" s="889">
        <v>-43904</v>
      </c>
      <c r="K6" s="889">
        <v>0</v>
      </c>
      <c r="L6" s="889">
        <v>-43904</v>
      </c>
      <c r="M6" s="889">
        <v>0</v>
      </c>
      <c r="N6" s="889">
        <v>0</v>
      </c>
      <c r="O6" s="889">
        <v>0</v>
      </c>
      <c r="P6" s="889">
        <v>-118974</v>
      </c>
      <c r="Q6" s="889">
        <v>0</v>
      </c>
      <c r="R6" s="889">
        <v>-118974</v>
      </c>
      <c r="S6" s="889">
        <v>0</v>
      </c>
      <c r="T6" s="889">
        <v>0</v>
      </c>
      <c r="U6" s="889">
        <v>0</v>
      </c>
      <c r="V6" s="889">
        <v>499129</v>
      </c>
      <c r="W6" s="889">
        <v>0</v>
      </c>
      <c r="X6" s="889">
        <v>499129</v>
      </c>
      <c r="Y6" s="889">
        <v>0</v>
      </c>
      <c r="Z6" s="889">
        <v>0</v>
      </c>
      <c r="AA6" s="889">
        <v>0</v>
      </c>
      <c r="AB6" s="889">
        <v>-327753</v>
      </c>
      <c r="AC6" s="889">
        <v>0</v>
      </c>
      <c r="AD6" s="889">
        <v>-327753</v>
      </c>
      <c r="AE6" s="889">
        <v>24663265</v>
      </c>
      <c r="AF6" s="889">
        <v>0</v>
      </c>
      <c r="AG6" s="889">
        <v>24663265</v>
      </c>
      <c r="AH6" s="889">
        <v>0</v>
      </c>
      <c r="AI6" s="889">
        <v>0</v>
      </c>
      <c r="AJ6" s="889">
        <v>591826</v>
      </c>
      <c r="AK6" s="889">
        <v>0</v>
      </c>
      <c r="AL6" s="889">
        <v>591826</v>
      </c>
      <c r="AM6" s="889">
        <v>0</v>
      </c>
      <c r="AN6" s="889">
        <v>0</v>
      </c>
      <c r="AO6" s="889">
        <v>0</v>
      </c>
      <c r="AP6" s="889">
        <v>0</v>
      </c>
      <c r="AQ6" s="889">
        <v>0</v>
      </c>
      <c r="AR6" s="889">
        <v>0</v>
      </c>
      <c r="AS6" s="889">
        <v>0</v>
      </c>
      <c r="AT6" s="889">
        <v>0</v>
      </c>
      <c r="AU6" s="889">
        <v>0</v>
      </c>
      <c r="AV6" s="889">
        <v>0</v>
      </c>
      <c r="AW6" s="889">
        <v>0</v>
      </c>
      <c r="AX6" s="889">
        <v>0</v>
      </c>
      <c r="AY6" s="889">
        <v>0</v>
      </c>
      <c r="AZ6" s="889">
        <v>0</v>
      </c>
      <c r="BA6" s="889">
        <v>0</v>
      </c>
      <c r="BB6" s="889">
        <v>0</v>
      </c>
      <c r="BC6" s="889">
        <v>0</v>
      </c>
      <c r="BD6" s="889">
        <v>0</v>
      </c>
      <c r="BE6" s="889">
        <v>0</v>
      </c>
      <c r="BF6" s="889">
        <v>0</v>
      </c>
      <c r="BG6" s="889">
        <v>0</v>
      </c>
      <c r="BH6" s="889">
        <v>0</v>
      </c>
      <c r="BI6" s="889">
        <v>0</v>
      </c>
      <c r="BJ6" s="889">
        <v>0</v>
      </c>
      <c r="BK6" s="889">
        <v>0</v>
      </c>
      <c r="BL6" s="889">
        <v>0</v>
      </c>
      <c r="BM6" s="889">
        <v>0</v>
      </c>
      <c r="BN6" s="889">
        <v>0</v>
      </c>
      <c r="BO6" s="889">
        <v>0</v>
      </c>
      <c r="BP6" s="889">
        <v>829653</v>
      </c>
      <c r="BQ6" s="889">
        <v>-674019</v>
      </c>
      <c r="BR6" s="884" t="s">
        <v>711</v>
      </c>
      <c r="BS6" s="884" t="s">
        <v>676</v>
      </c>
      <c r="BT6" s="884" t="s">
        <v>1672</v>
      </c>
      <c r="BU6" s="884" t="s">
        <v>2349</v>
      </c>
      <c r="BV6" s="884" t="s">
        <v>2353</v>
      </c>
    </row>
    <row r="7" spans="1:75" x14ac:dyDescent="0.2">
      <c r="A7" s="884" t="s">
        <v>3311</v>
      </c>
      <c r="B7" s="884" t="s">
        <v>83</v>
      </c>
      <c r="C7" s="884" t="s">
        <v>82</v>
      </c>
      <c r="D7" s="889">
        <v>30433910</v>
      </c>
      <c r="E7" s="889">
        <v>0</v>
      </c>
      <c r="F7" s="889">
        <v>30433910</v>
      </c>
      <c r="G7" s="889">
        <v>0</v>
      </c>
      <c r="H7" s="889">
        <v>0</v>
      </c>
      <c r="I7" s="889">
        <v>0</v>
      </c>
      <c r="J7" s="889">
        <v>-197896</v>
      </c>
      <c r="K7" s="889">
        <v>0</v>
      </c>
      <c r="L7" s="889">
        <v>-197896</v>
      </c>
      <c r="M7" s="889">
        <v>0</v>
      </c>
      <c r="N7" s="889">
        <v>0</v>
      </c>
      <c r="O7" s="889">
        <v>0</v>
      </c>
      <c r="P7" s="889">
        <v>-87797</v>
      </c>
      <c r="Q7" s="889">
        <v>0</v>
      </c>
      <c r="R7" s="889">
        <v>-87797</v>
      </c>
      <c r="S7" s="889">
        <v>127100</v>
      </c>
      <c r="T7" s="889">
        <v>0</v>
      </c>
      <c r="U7" s="889">
        <v>127100</v>
      </c>
      <c r="V7" s="889">
        <v>127100</v>
      </c>
      <c r="W7" s="889">
        <v>0</v>
      </c>
      <c r="X7" s="889">
        <v>127100</v>
      </c>
      <c r="Y7" s="889">
        <v>503600</v>
      </c>
      <c r="Z7" s="889">
        <v>0</v>
      </c>
      <c r="AA7" s="889">
        <v>503600</v>
      </c>
      <c r="AB7" s="889">
        <v>2921200</v>
      </c>
      <c r="AC7" s="889">
        <v>0</v>
      </c>
      <c r="AD7" s="889">
        <v>2921200</v>
      </c>
      <c r="AE7" s="889">
        <v>34025113</v>
      </c>
      <c r="AF7" s="889">
        <v>0</v>
      </c>
      <c r="AG7" s="889">
        <v>34025113</v>
      </c>
      <c r="AH7" s="889">
        <v>0</v>
      </c>
      <c r="AI7" s="889">
        <v>0</v>
      </c>
      <c r="AJ7" s="889">
        <v>38321</v>
      </c>
      <c r="AK7" s="889">
        <v>0</v>
      </c>
      <c r="AL7" s="889">
        <v>38321</v>
      </c>
      <c r="AM7" s="889">
        <v>0</v>
      </c>
      <c r="AN7" s="889">
        <v>0</v>
      </c>
      <c r="AO7" s="889">
        <v>0</v>
      </c>
      <c r="AP7" s="889">
        <v>0</v>
      </c>
      <c r="AQ7" s="889">
        <v>0</v>
      </c>
      <c r="AR7" s="889">
        <v>0</v>
      </c>
      <c r="AS7" s="889">
        <v>0</v>
      </c>
      <c r="AT7" s="889">
        <v>0</v>
      </c>
      <c r="AU7" s="889">
        <v>0</v>
      </c>
      <c r="AV7" s="889">
        <v>0</v>
      </c>
      <c r="AW7" s="889">
        <v>0</v>
      </c>
      <c r="AX7" s="889">
        <v>0</v>
      </c>
      <c r="AY7" s="889">
        <v>0</v>
      </c>
      <c r="AZ7" s="889">
        <v>0</v>
      </c>
      <c r="BA7" s="889">
        <v>0</v>
      </c>
      <c r="BB7" s="889">
        <v>0</v>
      </c>
      <c r="BC7" s="889">
        <v>0</v>
      </c>
      <c r="BD7" s="889">
        <v>0</v>
      </c>
      <c r="BE7" s="889">
        <v>0</v>
      </c>
      <c r="BF7" s="889">
        <v>0</v>
      </c>
      <c r="BG7" s="889">
        <v>0</v>
      </c>
      <c r="BH7" s="889">
        <v>0</v>
      </c>
      <c r="BI7" s="889">
        <v>0</v>
      </c>
      <c r="BJ7" s="889">
        <v>0</v>
      </c>
      <c r="BK7" s="889">
        <v>0</v>
      </c>
      <c r="BL7" s="889">
        <v>0</v>
      </c>
      <c r="BM7" s="889">
        <v>0</v>
      </c>
      <c r="BN7" s="889">
        <v>0</v>
      </c>
      <c r="BO7" s="889">
        <v>0</v>
      </c>
      <c r="BP7" s="889">
        <v>509547</v>
      </c>
      <c r="BQ7" s="889">
        <v>-1899817</v>
      </c>
      <c r="BR7" s="884" t="s">
        <v>714</v>
      </c>
      <c r="BS7" s="884" t="s">
        <v>713</v>
      </c>
      <c r="BT7" s="884" t="s">
        <v>1672</v>
      </c>
      <c r="BU7" s="884" t="s">
        <v>2347</v>
      </c>
      <c r="BV7" s="884" t="s">
        <v>2354</v>
      </c>
    </row>
    <row r="8" spans="1:75" x14ac:dyDescent="0.2">
      <c r="A8" s="884" t="s">
        <v>3311</v>
      </c>
      <c r="B8" s="884" t="s">
        <v>85</v>
      </c>
      <c r="C8" s="884" t="s">
        <v>84</v>
      </c>
      <c r="D8" s="889">
        <v>30469729</v>
      </c>
      <c r="E8" s="889">
        <v>0</v>
      </c>
      <c r="F8" s="889">
        <v>30469729</v>
      </c>
      <c r="G8" s="889">
        <v>0</v>
      </c>
      <c r="H8" s="889">
        <v>0</v>
      </c>
      <c r="I8" s="889">
        <v>0</v>
      </c>
      <c r="J8" s="889">
        <v>-241993</v>
      </c>
      <c r="K8" s="889">
        <v>0</v>
      </c>
      <c r="L8" s="889">
        <v>-241993</v>
      </c>
      <c r="M8" s="889">
        <v>-1387</v>
      </c>
      <c r="N8" s="889">
        <v>0</v>
      </c>
      <c r="O8" s="889">
        <v>-1387</v>
      </c>
      <c r="P8" s="889">
        <v>-452380</v>
      </c>
      <c r="Q8" s="889">
        <v>0</v>
      </c>
      <c r="R8" s="889">
        <v>-452380</v>
      </c>
      <c r="S8" s="889">
        <v>1107000</v>
      </c>
      <c r="T8" s="889">
        <v>0</v>
      </c>
      <c r="U8" s="889">
        <v>1107000</v>
      </c>
      <c r="V8" s="889">
        <v>1996588</v>
      </c>
      <c r="W8" s="889">
        <v>0</v>
      </c>
      <c r="X8" s="889">
        <v>1996588</v>
      </c>
      <c r="Y8" s="889">
        <v>-1324000</v>
      </c>
      <c r="Z8" s="889">
        <v>0</v>
      </c>
      <c r="AA8" s="889">
        <v>-1324000</v>
      </c>
      <c r="AB8" s="889">
        <v>583412</v>
      </c>
      <c r="AC8" s="889">
        <v>0</v>
      </c>
      <c r="AD8" s="889">
        <v>583412</v>
      </c>
      <c r="AE8" s="889">
        <v>32378962</v>
      </c>
      <c r="AF8" s="889">
        <v>0</v>
      </c>
      <c r="AG8" s="889">
        <v>32378962</v>
      </c>
      <c r="AH8" s="889">
        <v>0</v>
      </c>
      <c r="AI8" s="889">
        <v>0</v>
      </c>
      <c r="AJ8" s="889">
        <v>0</v>
      </c>
      <c r="AK8" s="889">
        <v>0</v>
      </c>
      <c r="AL8" s="889">
        <v>0</v>
      </c>
      <c r="AM8" s="889">
        <v>0</v>
      </c>
      <c r="AN8" s="889">
        <v>0</v>
      </c>
      <c r="AO8" s="889">
        <v>0</v>
      </c>
      <c r="AP8" s="889">
        <v>0</v>
      </c>
      <c r="AQ8" s="889">
        <v>0</v>
      </c>
      <c r="AR8" s="889">
        <v>0</v>
      </c>
      <c r="AS8" s="889">
        <v>0</v>
      </c>
      <c r="AT8" s="889">
        <v>0</v>
      </c>
      <c r="AU8" s="889">
        <v>0</v>
      </c>
      <c r="AV8" s="889">
        <v>0</v>
      </c>
      <c r="AW8" s="889">
        <v>0</v>
      </c>
      <c r="AX8" s="889">
        <v>0</v>
      </c>
      <c r="AY8" s="889">
        <v>0</v>
      </c>
      <c r="AZ8" s="889">
        <v>0</v>
      </c>
      <c r="BA8" s="889">
        <v>0</v>
      </c>
      <c r="BB8" s="889">
        <v>0</v>
      </c>
      <c r="BC8" s="889">
        <v>0</v>
      </c>
      <c r="BD8" s="889">
        <v>0</v>
      </c>
      <c r="BE8" s="889">
        <v>0</v>
      </c>
      <c r="BF8" s="889">
        <v>0</v>
      </c>
      <c r="BG8" s="889">
        <v>0</v>
      </c>
      <c r="BH8" s="889">
        <v>0</v>
      </c>
      <c r="BI8" s="889">
        <v>0</v>
      </c>
      <c r="BJ8" s="889">
        <v>0</v>
      </c>
      <c r="BK8" s="889">
        <v>0</v>
      </c>
      <c r="BL8" s="889">
        <v>0</v>
      </c>
      <c r="BM8" s="889">
        <v>0</v>
      </c>
      <c r="BN8" s="889">
        <v>0</v>
      </c>
      <c r="BO8" s="889">
        <v>0</v>
      </c>
      <c r="BP8" s="889">
        <v>2128106</v>
      </c>
      <c r="BQ8" s="889">
        <v>-914466</v>
      </c>
      <c r="BR8" s="884" t="s">
        <v>677</v>
      </c>
      <c r="BS8" s="884" t="s">
        <v>676</v>
      </c>
      <c r="BT8" s="884" t="s">
        <v>1672</v>
      </c>
      <c r="BU8" s="884" t="s">
        <v>2346</v>
      </c>
      <c r="BV8" s="884" t="s">
        <v>2355</v>
      </c>
    </row>
    <row r="9" spans="1:75" x14ac:dyDescent="0.2">
      <c r="A9" s="884" t="s">
        <v>3311</v>
      </c>
      <c r="B9" s="884" t="s">
        <v>87</v>
      </c>
      <c r="C9" s="884" t="s">
        <v>86</v>
      </c>
      <c r="D9" s="889">
        <v>38757342</v>
      </c>
      <c r="E9" s="889">
        <v>0</v>
      </c>
      <c r="F9" s="889">
        <v>38757342</v>
      </c>
      <c r="G9" s="889">
        <v>0</v>
      </c>
      <c r="H9" s="889">
        <v>0</v>
      </c>
      <c r="I9" s="889">
        <v>0</v>
      </c>
      <c r="J9" s="889">
        <v>-201248</v>
      </c>
      <c r="K9" s="889">
        <v>0</v>
      </c>
      <c r="L9" s="889">
        <v>-201248</v>
      </c>
      <c r="M9" s="889">
        <v>0</v>
      </c>
      <c r="N9" s="889">
        <v>0</v>
      </c>
      <c r="O9" s="889">
        <v>0</v>
      </c>
      <c r="P9" s="889">
        <v>-63020</v>
      </c>
      <c r="Q9" s="889">
        <v>0</v>
      </c>
      <c r="R9" s="889">
        <v>-63020</v>
      </c>
      <c r="S9" s="889">
        <v>104121</v>
      </c>
      <c r="T9" s="889">
        <v>0</v>
      </c>
      <c r="U9" s="889">
        <v>104121</v>
      </c>
      <c r="V9" s="889">
        <v>591635</v>
      </c>
      <c r="W9" s="889">
        <v>0</v>
      </c>
      <c r="X9" s="889">
        <v>591635</v>
      </c>
      <c r="Y9" s="889">
        <v>-100000</v>
      </c>
      <c r="Z9" s="889">
        <v>0</v>
      </c>
      <c r="AA9" s="889">
        <v>-100000</v>
      </c>
      <c r="AB9" s="889">
        <v>-1043614</v>
      </c>
      <c r="AC9" s="889">
        <v>0</v>
      </c>
      <c r="AD9" s="889">
        <v>-1043614</v>
      </c>
      <c r="AE9" s="889">
        <v>38246464</v>
      </c>
      <c r="AF9" s="889">
        <v>0</v>
      </c>
      <c r="AG9" s="889">
        <v>38246464</v>
      </c>
      <c r="AH9" s="889">
        <v>0</v>
      </c>
      <c r="AI9" s="889">
        <v>0</v>
      </c>
      <c r="AJ9" s="889">
        <v>20751</v>
      </c>
      <c r="AK9" s="889">
        <v>0</v>
      </c>
      <c r="AL9" s="889">
        <v>20751</v>
      </c>
      <c r="AM9" s="889">
        <v>0</v>
      </c>
      <c r="AN9" s="889">
        <v>0</v>
      </c>
      <c r="AO9" s="889">
        <v>0</v>
      </c>
      <c r="AP9" s="889">
        <v>0</v>
      </c>
      <c r="AQ9" s="889">
        <v>0</v>
      </c>
      <c r="AR9" s="889">
        <v>0</v>
      </c>
      <c r="AS9" s="889">
        <v>0</v>
      </c>
      <c r="AT9" s="889">
        <v>0</v>
      </c>
      <c r="AU9" s="889">
        <v>0</v>
      </c>
      <c r="AV9" s="889">
        <v>0</v>
      </c>
      <c r="AW9" s="889">
        <v>0</v>
      </c>
      <c r="AX9" s="889">
        <v>0</v>
      </c>
      <c r="AY9" s="889">
        <v>0</v>
      </c>
      <c r="AZ9" s="889">
        <v>0</v>
      </c>
      <c r="BA9" s="889">
        <v>0</v>
      </c>
      <c r="BB9" s="889">
        <v>0</v>
      </c>
      <c r="BC9" s="889">
        <v>0</v>
      </c>
      <c r="BD9" s="889">
        <v>0</v>
      </c>
      <c r="BE9" s="889">
        <v>0</v>
      </c>
      <c r="BF9" s="889">
        <v>0</v>
      </c>
      <c r="BG9" s="889">
        <v>0</v>
      </c>
      <c r="BH9" s="889">
        <v>0</v>
      </c>
      <c r="BI9" s="889">
        <v>0</v>
      </c>
      <c r="BJ9" s="889">
        <v>0</v>
      </c>
      <c r="BK9" s="889">
        <v>0</v>
      </c>
      <c r="BL9" s="889">
        <v>0</v>
      </c>
      <c r="BM9" s="889">
        <v>0</v>
      </c>
      <c r="BN9" s="889">
        <v>0</v>
      </c>
      <c r="BO9" s="889">
        <v>0</v>
      </c>
      <c r="BP9" s="889">
        <v>1631927</v>
      </c>
      <c r="BQ9" s="889">
        <v>-249767</v>
      </c>
      <c r="BR9" s="884" t="s">
        <v>721</v>
      </c>
      <c r="BS9" s="884" t="s">
        <v>720</v>
      </c>
      <c r="BT9" s="884" t="s">
        <v>1672</v>
      </c>
      <c r="BU9" s="884" t="s">
        <v>2347</v>
      </c>
      <c r="BV9" s="884" t="s">
        <v>2356</v>
      </c>
    </row>
    <row r="10" spans="1:75" x14ac:dyDescent="0.2">
      <c r="A10" s="884" t="s">
        <v>3311</v>
      </c>
      <c r="B10" s="884" t="s">
        <v>89</v>
      </c>
      <c r="C10" s="884" t="s">
        <v>88</v>
      </c>
      <c r="D10" s="889">
        <v>48313155</v>
      </c>
      <c r="E10" s="889">
        <v>0</v>
      </c>
      <c r="F10" s="889">
        <v>48313155</v>
      </c>
      <c r="G10" s="889">
        <v>0</v>
      </c>
      <c r="H10" s="889">
        <v>0</v>
      </c>
      <c r="I10" s="889">
        <v>0</v>
      </c>
      <c r="J10" s="889">
        <v>-233559</v>
      </c>
      <c r="K10" s="889">
        <v>0</v>
      </c>
      <c r="L10" s="889">
        <v>-233559</v>
      </c>
      <c r="M10" s="889">
        <v>0</v>
      </c>
      <c r="N10" s="889">
        <v>0</v>
      </c>
      <c r="O10" s="889">
        <v>0</v>
      </c>
      <c r="P10" s="889">
        <v>-347000</v>
      </c>
      <c r="Q10" s="889">
        <v>0</v>
      </c>
      <c r="R10" s="889">
        <v>-347000</v>
      </c>
      <c r="S10" s="889">
        <v>4819</v>
      </c>
      <c r="T10" s="889">
        <v>0</v>
      </c>
      <c r="U10" s="889">
        <v>4819</v>
      </c>
      <c r="V10" s="889">
        <v>1503697</v>
      </c>
      <c r="W10" s="889">
        <v>0</v>
      </c>
      <c r="X10" s="889">
        <v>1503697</v>
      </c>
      <c r="Y10" s="889">
        <v>748168</v>
      </c>
      <c r="Z10" s="889">
        <v>0</v>
      </c>
      <c r="AA10" s="889">
        <v>748168</v>
      </c>
      <c r="AB10" s="889">
        <v>-2770767</v>
      </c>
      <c r="AC10" s="889">
        <v>0</v>
      </c>
      <c r="AD10" s="889">
        <v>-2770767</v>
      </c>
      <c r="AE10" s="889">
        <v>47452072</v>
      </c>
      <c r="AF10" s="889">
        <v>0</v>
      </c>
      <c r="AG10" s="889">
        <v>47452072</v>
      </c>
      <c r="AH10" s="889">
        <v>0</v>
      </c>
      <c r="AI10" s="889">
        <v>0</v>
      </c>
      <c r="AJ10" s="889">
        <v>97609</v>
      </c>
      <c r="AK10" s="889">
        <v>0</v>
      </c>
      <c r="AL10" s="889">
        <v>97609</v>
      </c>
      <c r="AM10" s="889">
        <v>0</v>
      </c>
      <c r="AN10" s="889">
        <v>0</v>
      </c>
      <c r="AO10" s="889">
        <v>0</v>
      </c>
      <c r="AP10" s="889">
        <v>0</v>
      </c>
      <c r="AQ10" s="889">
        <v>0</v>
      </c>
      <c r="AR10" s="889">
        <v>0</v>
      </c>
      <c r="AS10" s="889">
        <v>0</v>
      </c>
      <c r="AT10" s="889">
        <v>0</v>
      </c>
      <c r="AU10" s="889">
        <v>0</v>
      </c>
      <c r="AV10" s="889">
        <v>0</v>
      </c>
      <c r="AW10" s="889">
        <v>0</v>
      </c>
      <c r="AX10" s="889">
        <v>0</v>
      </c>
      <c r="AY10" s="889">
        <v>0</v>
      </c>
      <c r="AZ10" s="889">
        <v>0</v>
      </c>
      <c r="BA10" s="889">
        <v>0</v>
      </c>
      <c r="BB10" s="889">
        <v>0</v>
      </c>
      <c r="BC10" s="889">
        <v>0</v>
      </c>
      <c r="BD10" s="889">
        <v>0</v>
      </c>
      <c r="BE10" s="889">
        <v>0</v>
      </c>
      <c r="BF10" s="889">
        <v>0</v>
      </c>
      <c r="BG10" s="889">
        <v>0</v>
      </c>
      <c r="BH10" s="889">
        <v>0</v>
      </c>
      <c r="BI10" s="889">
        <v>0</v>
      </c>
      <c r="BJ10" s="889">
        <v>0</v>
      </c>
      <c r="BK10" s="889">
        <v>0</v>
      </c>
      <c r="BL10" s="889">
        <v>0</v>
      </c>
      <c r="BM10" s="889">
        <v>0</v>
      </c>
      <c r="BN10" s="889">
        <v>0</v>
      </c>
      <c r="BO10" s="889">
        <v>0</v>
      </c>
      <c r="BP10" s="889">
        <v>2340751</v>
      </c>
      <c r="BQ10" s="889">
        <v>-1559030</v>
      </c>
      <c r="BR10" s="884" t="s">
        <v>703</v>
      </c>
      <c r="BS10" s="884" t="s">
        <v>702</v>
      </c>
      <c r="BT10" s="884" t="s">
        <v>1672</v>
      </c>
      <c r="BU10" s="884" t="s">
        <v>2346</v>
      </c>
      <c r="BV10" s="884" t="s">
        <v>2357</v>
      </c>
    </row>
    <row r="11" spans="1:75" x14ac:dyDescent="0.2">
      <c r="A11" s="884" t="s">
        <v>3311</v>
      </c>
      <c r="B11" s="884" t="s">
        <v>91</v>
      </c>
      <c r="C11" s="884" t="s">
        <v>90</v>
      </c>
      <c r="D11" s="889">
        <v>19966021</v>
      </c>
      <c r="E11" s="889">
        <v>1056111</v>
      </c>
      <c r="F11" s="889">
        <v>21022132</v>
      </c>
      <c r="G11" s="889">
        <v>0</v>
      </c>
      <c r="H11" s="889">
        <v>0</v>
      </c>
      <c r="I11" s="889">
        <v>0</v>
      </c>
      <c r="J11" s="889">
        <v>-13546</v>
      </c>
      <c r="K11" s="889">
        <v>0</v>
      </c>
      <c r="L11" s="889">
        <v>-13546</v>
      </c>
      <c r="M11" s="889">
        <v>0</v>
      </c>
      <c r="N11" s="889">
        <v>0</v>
      </c>
      <c r="O11" s="889">
        <v>0</v>
      </c>
      <c r="P11" s="889">
        <v>-169146</v>
      </c>
      <c r="Q11" s="889">
        <v>0</v>
      </c>
      <c r="R11" s="889">
        <v>-169146</v>
      </c>
      <c r="S11" s="889">
        <v>0</v>
      </c>
      <c r="T11" s="889">
        <v>0</v>
      </c>
      <c r="U11" s="889">
        <v>0</v>
      </c>
      <c r="V11" s="889">
        <v>330822</v>
      </c>
      <c r="W11" s="889">
        <v>0</v>
      </c>
      <c r="X11" s="889">
        <v>330822</v>
      </c>
      <c r="Y11" s="889">
        <v>0</v>
      </c>
      <c r="Z11" s="889">
        <v>0</v>
      </c>
      <c r="AA11" s="889">
        <v>0</v>
      </c>
      <c r="AB11" s="889">
        <v>1698572</v>
      </c>
      <c r="AC11" s="889">
        <v>0</v>
      </c>
      <c r="AD11" s="889">
        <v>1698572</v>
      </c>
      <c r="AE11" s="889">
        <v>21826269</v>
      </c>
      <c r="AF11" s="889">
        <v>1056111</v>
      </c>
      <c r="AG11" s="889">
        <v>22882380</v>
      </c>
      <c r="AH11" s="889">
        <v>1056111</v>
      </c>
      <c r="AI11" s="889">
        <v>1056111</v>
      </c>
      <c r="AJ11" s="889">
        <v>109800</v>
      </c>
      <c r="AK11" s="889">
        <v>0</v>
      </c>
      <c r="AL11" s="889">
        <v>109800</v>
      </c>
      <c r="AM11" s="889">
        <v>0</v>
      </c>
      <c r="AN11" s="889">
        <v>0</v>
      </c>
      <c r="AO11" s="889">
        <v>0</v>
      </c>
      <c r="AP11" s="889">
        <v>0</v>
      </c>
      <c r="AQ11" s="889">
        <v>0</v>
      </c>
      <c r="AR11" s="889">
        <v>0</v>
      </c>
      <c r="AS11" s="889">
        <v>0</v>
      </c>
      <c r="AT11" s="889">
        <v>1056111</v>
      </c>
      <c r="AU11" s="889">
        <v>0</v>
      </c>
      <c r="AV11" s="889">
        <v>0</v>
      </c>
      <c r="AW11" s="889">
        <v>0</v>
      </c>
      <c r="AX11" s="889">
        <v>0</v>
      </c>
      <c r="AY11" s="889">
        <v>54982</v>
      </c>
      <c r="AZ11" s="889">
        <v>54982</v>
      </c>
      <c r="BA11" s="889">
        <v>0</v>
      </c>
      <c r="BB11" s="889">
        <v>0</v>
      </c>
      <c r="BC11" s="889">
        <v>0</v>
      </c>
      <c r="BD11" s="889">
        <v>54982</v>
      </c>
      <c r="BE11" s="889">
        <v>54982</v>
      </c>
      <c r="BF11" s="889">
        <v>0</v>
      </c>
      <c r="BG11" s="889">
        <v>0</v>
      </c>
      <c r="BH11" s="889">
        <v>0</v>
      </c>
      <c r="BI11" s="889">
        <v>0</v>
      </c>
      <c r="BJ11" s="889">
        <v>0</v>
      </c>
      <c r="BK11" s="889">
        <v>0</v>
      </c>
      <c r="BL11" s="889">
        <v>0</v>
      </c>
      <c r="BM11" s="889">
        <v>0</v>
      </c>
      <c r="BN11" s="889">
        <v>0</v>
      </c>
      <c r="BO11" s="889">
        <v>0</v>
      </c>
      <c r="BP11" s="889">
        <v>877918</v>
      </c>
      <c r="BQ11" s="889">
        <v>-906908</v>
      </c>
      <c r="BR11" s="884" t="s">
        <v>696</v>
      </c>
      <c r="BS11" s="884" t="s">
        <v>676</v>
      </c>
      <c r="BT11" s="884" t="s">
        <v>1672</v>
      </c>
      <c r="BU11" s="884" t="s">
        <v>2345</v>
      </c>
      <c r="BV11" s="884" t="s">
        <v>2358</v>
      </c>
    </row>
    <row r="12" spans="1:75" x14ac:dyDescent="0.2">
      <c r="A12" s="884" t="s">
        <v>3311</v>
      </c>
      <c r="B12" s="884" t="s">
        <v>93</v>
      </c>
      <c r="C12" s="884" t="s">
        <v>92</v>
      </c>
      <c r="D12" s="889">
        <v>52272298</v>
      </c>
      <c r="E12" s="889">
        <v>0</v>
      </c>
      <c r="F12" s="889">
        <v>52272298</v>
      </c>
      <c r="G12" s="889">
        <v>0</v>
      </c>
      <c r="H12" s="889">
        <v>0</v>
      </c>
      <c r="I12" s="889">
        <v>0</v>
      </c>
      <c r="J12" s="889">
        <v>0</v>
      </c>
      <c r="K12" s="889">
        <v>0</v>
      </c>
      <c r="L12" s="889">
        <v>0</v>
      </c>
      <c r="M12" s="889">
        <v>0</v>
      </c>
      <c r="N12" s="889">
        <v>0</v>
      </c>
      <c r="O12" s="889">
        <v>0</v>
      </c>
      <c r="P12" s="889">
        <v>1803000</v>
      </c>
      <c r="Q12" s="889">
        <v>0</v>
      </c>
      <c r="R12" s="889">
        <v>1803000</v>
      </c>
      <c r="S12" s="889">
        <v>0</v>
      </c>
      <c r="T12" s="889">
        <v>0</v>
      </c>
      <c r="U12" s="889">
        <v>0</v>
      </c>
      <c r="V12" s="889">
        <v>0</v>
      </c>
      <c r="W12" s="889">
        <v>0</v>
      </c>
      <c r="X12" s="889">
        <v>0</v>
      </c>
      <c r="Y12" s="889">
        <v>1203947</v>
      </c>
      <c r="Z12" s="889">
        <v>0</v>
      </c>
      <c r="AA12" s="889">
        <v>1203947</v>
      </c>
      <c r="AB12" s="889">
        <v>1565166</v>
      </c>
      <c r="AC12" s="889">
        <v>0</v>
      </c>
      <c r="AD12" s="889">
        <v>1565166</v>
      </c>
      <c r="AE12" s="889">
        <v>56844411</v>
      </c>
      <c r="AF12" s="889">
        <v>0</v>
      </c>
      <c r="AG12" s="889">
        <v>56844411</v>
      </c>
      <c r="AH12" s="889">
        <v>0</v>
      </c>
      <c r="AI12" s="889">
        <v>0</v>
      </c>
      <c r="AJ12" s="889">
        <v>0</v>
      </c>
      <c r="AK12" s="889">
        <v>0</v>
      </c>
      <c r="AL12" s="889">
        <v>0</v>
      </c>
      <c r="AM12" s="889">
        <v>0</v>
      </c>
      <c r="AN12" s="889">
        <v>0</v>
      </c>
      <c r="AO12" s="889">
        <v>0</v>
      </c>
      <c r="AP12" s="889">
        <v>0</v>
      </c>
      <c r="AQ12" s="889">
        <v>0</v>
      </c>
      <c r="AR12" s="889">
        <v>0</v>
      </c>
      <c r="AS12" s="889">
        <v>0</v>
      </c>
      <c r="AT12" s="889">
        <v>0</v>
      </c>
      <c r="AU12" s="889">
        <v>0</v>
      </c>
      <c r="AV12" s="889">
        <v>0</v>
      </c>
      <c r="AW12" s="889">
        <v>0</v>
      </c>
      <c r="AX12" s="889">
        <v>0</v>
      </c>
      <c r="AY12" s="889">
        <v>0</v>
      </c>
      <c r="AZ12" s="889">
        <v>0</v>
      </c>
      <c r="BA12" s="889">
        <v>0</v>
      </c>
      <c r="BB12" s="889">
        <v>0</v>
      </c>
      <c r="BC12" s="889">
        <v>0</v>
      </c>
      <c r="BD12" s="889">
        <v>0</v>
      </c>
      <c r="BE12" s="889">
        <v>0</v>
      </c>
      <c r="BF12" s="889">
        <v>0</v>
      </c>
      <c r="BG12" s="889">
        <v>0</v>
      </c>
      <c r="BH12" s="889">
        <v>0</v>
      </c>
      <c r="BI12" s="889">
        <v>0</v>
      </c>
      <c r="BJ12" s="889">
        <v>0</v>
      </c>
      <c r="BK12" s="889">
        <v>0</v>
      </c>
      <c r="BL12" s="889">
        <v>0</v>
      </c>
      <c r="BM12" s="889">
        <v>0</v>
      </c>
      <c r="BN12" s="889">
        <v>3123740</v>
      </c>
      <c r="BO12" s="889">
        <v>3123740</v>
      </c>
      <c r="BP12" s="889">
        <v>11781015</v>
      </c>
      <c r="BQ12" s="889">
        <v>-3782947</v>
      </c>
      <c r="BR12" s="884" t="s">
        <v>686</v>
      </c>
      <c r="BS12" s="884" t="s">
        <v>670</v>
      </c>
      <c r="BT12" s="884" t="s">
        <v>1673</v>
      </c>
      <c r="BU12" s="884" t="s">
        <v>2343</v>
      </c>
      <c r="BV12" s="884" t="s">
        <v>2359</v>
      </c>
    </row>
    <row r="13" spans="1:75" x14ac:dyDescent="0.2">
      <c r="A13" s="884" t="s">
        <v>3311</v>
      </c>
      <c r="B13" s="884" t="s">
        <v>95</v>
      </c>
      <c r="C13" s="884" t="s">
        <v>94</v>
      </c>
      <c r="D13" s="889">
        <v>78557103</v>
      </c>
      <c r="E13" s="889">
        <v>17884654</v>
      </c>
      <c r="F13" s="889">
        <v>96441757</v>
      </c>
      <c r="G13" s="889">
        <v>0</v>
      </c>
      <c r="H13" s="889">
        <v>0</v>
      </c>
      <c r="I13" s="889">
        <v>0</v>
      </c>
      <c r="J13" s="889">
        <v>-3829922</v>
      </c>
      <c r="K13" s="889">
        <v>-577223</v>
      </c>
      <c r="L13" s="889">
        <v>-4407145</v>
      </c>
      <c r="M13" s="889">
        <v>0</v>
      </c>
      <c r="N13" s="889">
        <v>0</v>
      </c>
      <c r="O13" s="889">
        <v>0</v>
      </c>
      <c r="P13" s="889">
        <v>0</v>
      </c>
      <c r="Q13" s="889">
        <v>0</v>
      </c>
      <c r="R13" s="889">
        <v>0</v>
      </c>
      <c r="S13" s="889">
        <v>6095797</v>
      </c>
      <c r="T13" s="889">
        <v>0</v>
      </c>
      <c r="U13" s="889">
        <v>6095797</v>
      </c>
      <c r="V13" s="889">
        <v>9440984</v>
      </c>
      <c r="W13" s="889">
        <v>5064709</v>
      </c>
      <c r="X13" s="889">
        <v>14505693</v>
      </c>
      <c r="Y13" s="889">
        <v>-1682673</v>
      </c>
      <c r="Z13" s="889">
        <v>-70111</v>
      </c>
      <c r="AA13" s="889">
        <v>-1752784</v>
      </c>
      <c r="AB13" s="889">
        <v>-12511562</v>
      </c>
      <c r="AC13" s="889">
        <v>-3737220</v>
      </c>
      <c r="AD13" s="889">
        <v>-16248782</v>
      </c>
      <c r="AE13" s="889">
        <v>79899649</v>
      </c>
      <c r="AF13" s="889">
        <v>19142032</v>
      </c>
      <c r="AG13" s="889">
        <v>99041681</v>
      </c>
      <c r="AH13" s="889">
        <v>19142032</v>
      </c>
      <c r="AI13" s="889">
        <v>19142032</v>
      </c>
      <c r="AJ13" s="889">
        <v>0</v>
      </c>
      <c r="AK13" s="889">
        <v>0</v>
      </c>
      <c r="AL13" s="889">
        <v>0</v>
      </c>
      <c r="AM13" s="889">
        <v>0</v>
      </c>
      <c r="AN13" s="889">
        <v>0</v>
      </c>
      <c r="AO13" s="889">
        <v>0</v>
      </c>
      <c r="AP13" s="889">
        <v>65350</v>
      </c>
      <c r="AQ13" s="889">
        <v>65350</v>
      </c>
      <c r="AR13" s="889">
        <v>21053943</v>
      </c>
      <c r="AS13" s="889">
        <v>21053943</v>
      </c>
      <c r="AT13" s="889">
        <v>0</v>
      </c>
      <c r="AU13" s="889">
        <v>0</v>
      </c>
      <c r="AV13" s="889">
        <v>0</v>
      </c>
      <c r="AW13" s="889">
        <v>0</v>
      </c>
      <c r="AX13" s="889">
        <v>0</v>
      </c>
      <c r="AY13" s="889">
        <v>0</v>
      </c>
      <c r="AZ13" s="889">
        <v>0</v>
      </c>
      <c r="BA13" s="889">
        <v>0</v>
      </c>
      <c r="BB13" s="889">
        <v>0</v>
      </c>
      <c r="BC13" s="889">
        <v>0</v>
      </c>
      <c r="BD13" s="889">
        <v>0</v>
      </c>
      <c r="BE13" s="889">
        <v>0</v>
      </c>
      <c r="BF13" s="889">
        <v>0</v>
      </c>
      <c r="BG13" s="889">
        <v>0</v>
      </c>
      <c r="BH13" s="889">
        <v>0</v>
      </c>
      <c r="BI13" s="889">
        <v>0</v>
      </c>
      <c r="BJ13" s="889">
        <v>0</v>
      </c>
      <c r="BK13" s="889">
        <v>0</v>
      </c>
      <c r="BL13" s="889">
        <v>0</v>
      </c>
      <c r="BM13" s="889">
        <v>0</v>
      </c>
      <c r="BN13" s="889">
        <v>0</v>
      </c>
      <c r="BO13" s="889">
        <v>0</v>
      </c>
      <c r="BP13" s="889">
        <v>21038720</v>
      </c>
      <c r="BQ13" s="889">
        <v>-10726870</v>
      </c>
      <c r="BR13" s="884" t="s">
        <v>686</v>
      </c>
      <c r="BS13" s="884" t="s">
        <v>670</v>
      </c>
      <c r="BT13" s="884" t="s">
        <v>1673</v>
      </c>
      <c r="BU13" s="884" t="s">
        <v>2343</v>
      </c>
      <c r="BV13" s="884" t="s">
        <v>2360</v>
      </c>
    </row>
    <row r="14" spans="1:75" x14ac:dyDescent="0.2">
      <c r="A14" s="884" t="s">
        <v>3312</v>
      </c>
      <c r="B14" s="884" t="s">
        <v>97</v>
      </c>
      <c r="C14" s="884" t="s">
        <v>96</v>
      </c>
      <c r="D14" s="889">
        <v>52139100</v>
      </c>
      <c r="E14" s="889">
        <v>808559</v>
      </c>
      <c r="F14" s="889">
        <v>52947659</v>
      </c>
      <c r="G14" s="889">
        <v>0</v>
      </c>
      <c r="H14" s="889">
        <v>0</v>
      </c>
      <c r="I14" s="889">
        <v>0</v>
      </c>
      <c r="J14" s="889">
        <v>-583792</v>
      </c>
      <c r="K14" s="889">
        <v>0</v>
      </c>
      <c r="L14" s="889">
        <v>-583792</v>
      </c>
      <c r="M14" s="889">
        <v>0</v>
      </c>
      <c r="N14" s="889">
        <v>0</v>
      </c>
      <c r="O14" s="889">
        <v>0</v>
      </c>
      <c r="P14" s="889">
        <v>-730158</v>
      </c>
      <c r="Q14" s="889">
        <v>0</v>
      </c>
      <c r="R14" s="889">
        <v>-730158</v>
      </c>
      <c r="S14" s="889">
        <v>300323</v>
      </c>
      <c r="T14" s="889">
        <v>0</v>
      </c>
      <c r="U14" s="889">
        <v>300323</v>
      </c>
      <c r="V14" s="889">
        <v>3966778</v>
      </c>
      <c r="W14" s="889">
        <v>0</v>
      </c>
      <c r="X14" s="889">
        <v>3966778</v>
      </c>
      <c r="Y14" s="889">
        <v>718910</v>
      </c>
      <c r="Z14" s="889">
        <v>0</v>
      </c>
      <c r="AA14" s="889">
        <v>718910</v>
      </c>
      <c r="AB14" s="889">
        <v>-1869726</v>
      </c>
      <c r="AC14" s="889">
        <v>0</v>
      </c>
      <c r="AD14" s="889">
        <v>-1869726</v>
      </c>
      <c r="AE14" s="889">
        <v>54525227</v>
      </c>
      <c r="AF14" s="889">
        <v>808559</v>
      </c>
      <c r="AG14" s="889">
        <v>55333786</v>
      </c>
      <c r="AH14" s="889">
        <v>808559</v>
      </c>
      <c r="AI14" s="889">
        <v>808559</v>
      </c>
      <c r="AJ14" s="889">
        <v>26833</v>
      </c>
      <c r="AK14" s="889">
        <v>0</v>
      </c>
      <c r="AL14" s="889">
        <v>26833</v>
      </c>
      <c r="AM14" s="889">
        <v>0</v>
      </c>
      <c r="AN14" s="889">
        <v>0</v>
      </c>
      <c r="AO14" s="889">
        <v>0</v>
      </c>
      <c r="AP14" s="889">
        <v>0</v>
      </c>
      <c r="AQ14" s="889">
        <v>0</v>
      </c>
      <c r="AR14" s="889">
        <v>94500</v>
      </c>
      <c r="AS14" s="889">
        <v>94500</v>
      </c>
      <c r="AT14" s="889">
        <v>714059</v>
      </c>
      <c r="AU14" s="889">
        <v>0</v>
      </c>
      <c r="AV14" s="889">
        <v>0</v>
      </c>
      <c r="AW14" s="889">
        <v>0</v>
      </c>
      <c r="AX14" s="889">
        <v>0</v>
      </c>
      <c r="AY14" s="889">
        <v>43338</v>
      </c>
      <c r="AZ14" s="889">
        <v>43338</v>
      </c>
      <c r="BA14" s="889">
        <v>0</v>
      </c>
      <c r="BB14" s="889">
        <v>0</v>
      </c>
      <c r="BC14" s="889">
        <v>0</v>
      </c>
      <c r="BD14" s="889">
        <v>43338</v>
      </c>
      <c r="BE14" s="889">
        <v>43338</v>
      </c>
      <c r="BF14" s="889">
        <v>0</v>
      </c>
      <c r="BG14" s="889">
        <v>0</v>
      </c>
      <c r="BH14" s="889">
        <v>0</v>
      </c>
      <c r="BI14" s="889">
        <v>0</v>
      </c>
      <c r="BJ14" s="889">
        <v>0</v>
      </c>
      <c r="BK14" s="889">
        <v>0</v>
      </c>
      <c r="BL14" s="889">
        <v>0</v>
      </c>
      <c r="BM14" s="889">
        <v>0</v>
      </c>
      <c r="BN14" s="889">
        <v>0</v>
      </c>
      <c r="BO14" s="889">
        <v>0</v>
      </c>
      <c r="BP14" s="889">
        <v>1366346</v>
      </c>
      <c r="BQ14" s="889">
        <v>-797604</v>
      </c>
      <c r="BR14" s="884" t="s">
        <v>679</v>
      </c>
      <c r="BS14" s="884" t="s">
        <v>717</v>
      </c>
      <c r="BT14" s="884" t="s">
        <v>1674</v>
      </c>
      <c r="BU14" s="884" t="s">
        <v>2350</v>
      </c>
      <c r="BV14" s="884" t="s">
        <v>2361</v>
      </c>
    </row>
    <row r="15" spans="1:75" x14ac:dyDescent="0.2">
      <c r="A15" s="884" t="s">
        <v>3311</v>
      </c>
      <c r="B15" s="884" t="s">
        <v>99</v>
      </c>
      <c r="C15" s="884" t="s">
        <v>98</v>
      </c>
      <c r="D15" s="889">
        <v>20560764</v>
      </c>
      <c r="E15" s="889">
        <v>0</v>
      </c>
      <c r="F15" s="889">
        <v>20560764</v>
      </c>
      <c r="G15" s="889">
        <v>0</v>
      </c>
      <c r="H15" s="889">
        <v>0</v>
      </c>
      <c r="I15" s="889">
        <v>0</v>
      </c>
      <c r="J15" s="889">
        <v>-223391</v>
      </c>
      <c r="K15" s="889">
        <v>0</v>
      </c>
      <c r="L15" s="889">
        <v>-223391</v>
      </c>
      <c r="M15" s="889">
        <v>0</v>
      </c>
      <c r="N15" s="889">
        <v>0</v>
      </c>
      <c r="O15" s="889">
        <v>0</v>
      </c>
      <c r="P15" s="889">
        <v>-259152</v>
      </c>
      <c r="Q15" s="889">
        <v>0</v>
      </c>
      <c r="R15" s="889">
        <v>-259152</v>
      </c>
      <c r="S15" s="889">
        <v>0</v>
      </c>
      <c r="T15" s="889">
        <v>0</v>
      </c>
      <c r="U15" s="889">
        <v>0</v>
      </c>
      <c r="V15" s="889">
        <v>175799</v>
      </c>
      <c r="W15" s="889">
        <v>0</v>
      </c>
      <c r="X15" s="889">
        <v>175799</v>
      </c>
      <c r="Y15" s="889">
        <v>0</v>
      </c>
      <c r="Z15" s="889">
        <v>0</v>
      </c>
      <c r="AA15" s="889">
        <v>0</v>
      </c>
      <c r="AB15" s="889">
        <v>-354165</v>
      </c>
      <c r="AC15" s="889">
        <v>0</v>
      </c>
      <c r="AD15" s="889">
        <v>-354165</v>
      </c>
      <c r="AE15" s="889">
        <v>20123246</v>
      </c>
      <c r="AF15" s="889">
        <v>0</v>
      </c>
      <c r="AG15" s="889">
        <v>20123246</v>
      </c>
      <c r="AH15" s="889">
        <v>0</v>
      </c>
      <c r="AI15" s="889">
        <v>0</v>
      </c>
      <c r="AJ15" s="889">
        <v>517829</v>
      </c>
      <c r="AK15" s="889">
        <v>0</v>
      </c>
      <c r="AL15" s="889">
        <v>517829</v>
      </c>
      <c r="AM15" s="889">
        <v>0</v>
      </c>
      <c r="AN15" s="889">
        <v>0</v>
      </c>
      <c r="AO15" s="889">
        <v>0</v>
      </c>
      <c r="AP15" s="889">
        <v>0</v>
      </c>
      <c r="AQ15" s="889">
        <v>0</v>
      </c>
      <c r="AR15" s="889">
        <v>0</v>
      </c>
      <c r="AS15" s="889">
        <v>0</v>
      </c>
      <c r="AT15" s="889">
        <v>0</v>
      </c>
      <c r="AU15" s="889">
        <v>0</v>
      </c>
      <c r="AV15" s="889">
        <v>0</v>
      </c>
      <c r="AW15" s="889">
        <v>0</v>
      </c>
      <c r="AX15" s="889">
        <v>0</v>
      </c>
      <c r="AY15" s="889">
        <v>0</v>
      </c>
      <c r="AZ15" s="889">
        <v>0</v>
      </c>
      <c r="BA15" s="889">
        <v>0</v>
      </c>
      <c r="BB15" s="889">
        <v>0</v>
      </c>
      <c r="BC15" s="889">
        <v>0</v>
      </c>
      <c r="BD15" s="889">
        <v>0</v>
      </c>
      <c r="BE15" s="889">
        <v>0</v>
      </c>
      <c r="BF15" s="889">
        <v>0</v>
      </c>
      <c r="BG15" s="889">
        <v>0</v>
      </c>
      <c r="BH15" s="889">
        <v>0</v>
      </c>
      <c r="BI15" s="889">
        <v>0</v>
      </c>
      <c r="BJ15" s="889">
        <v>0</v>
      </c>
      <c r="BK15" s="889">
        <v>0</v>
      </c>
      <c r="BL15" s="889">
        <v>0</v>
      </c>
      <c r="BM15" s="889">
        <v>0</v>
      </c>
      <c r="BN15" s="889">
        <v>0</v>
      </c>
      <c r="BO15" s="889">
        <v>0</v>
      </c>
      <c r="BP15" s="889">
        <v>2396073</v>
      </c>
      <c r="BQ15" s="889">
        <v>-945298</v>
      </c>
      <c r="BR15" s="884" t="s">
        <v>711</v>
      </c>
      <c r="BS15" s="884" t="s">
        <v>676</v>
      </c>
      <c r="BT15" s="884" t="s">
        <v>1672</v>
      </c>
      <c r="BU15" s="884" t="s">
        <v>2349</v>
      </c>
      <c r="BV15" s="884" t="s">
        <v>2362</v>
      </c>
    </row>
    <row r="16" spans="1:75" x14ac:dyDescent="0.2">
      <c r="A16" s="884" t="s">
        <v>3311</v>
      </c>
      <c r="B16" s="884" t="s">
        <v>101</v>
      </c>
      <c r="C16" s="884" t="s">
        <v>100</v>
      </c>
      <c r="D16" s="889">
        <v>75713386</v>
      </c>
      <c r="E16" s="889">
        <v>0</v>
      </c>
      <c r="F16" s="889">
        <v>75713386</v>
      </c>
      <c r="G16" s="889">
        <v>0</v>
      </c>
      <c r="H16" s="889">
        <v>0</v>
      </c>
      <c r="I16" s="889">
        <v>0</v>
      </c>
      <c r="J16" s="889">
        <v>-299666</v>
      </c>
      <c r="K16" s="889">
        <v>0</v>
      </c>
      <c r="L16" s="889">
        <v>-299666</v>
      </c>
      <c r="M16" s="889">
        <v>0</v>
      </c>
      <c r="N16" s="889">
        <v>0</v>
      </c>
      <c r="O16" s="889">
        <v>0</v>
      </c>
      <c r="P16" s="889">
        <v>279334</v>
      </c>
      <c r="Q16" s="889">
        <v>0</v>
      </c>
      <c r="R16" s="889">
        <v>279334</v>
      </c>
      <c r="S16" s="889">
        <v>568975</v>
      </c>
      <c r="T16" s="889">
        <v>0</v>
      </c>
      <c r="U16" s="889">
        <v>568975</v>
      </c>
      <c r="V16" s="889">
        <v>1066187</v>
      </c>
      <c r="W16" s="889">
        <v>0</v>
      </c>
      <c r="X16" s="889">
        <v>1066187</v>
      </c>
      <c r="Y16" s="889">
        <v>191225</v>
      </c>
      <c r="Z16" s="889">
        <v>0</v>
      </c>
      <c r="AA16" s="889">
        <v>191225</v>
      </c>
      <c r="AB16" s="889">
        <v>503813</v>
      </c>
      <c r="AC16" s="889">
        <v>0</v>
      </c>
      <c r="AD16" s="889">
        <v>503813</v>
      </c>
      <c r="AE16" s="889">
        <v>78322920</v>
      </c>
      <c r="AF16" s="889">
        <v>0</v>
      </c>
      <c r="AG16" s="889">
        <v>78322920</v>
      </c>
      <c r="AH16" s="889">
        <v>0</v>
      </c>
      <c r="AI16" s="889">
        <v>0</v>
      </c>
      <c r="AJ16" s="889">
        <v>15213</v>
      </c>
      <c r="AK16" s="889">
        <v>0</v>
      </c>
      <c r="AL16" s="889">
        <v>15213</v>
      </c>
      <c r="AM16" s="889">
        <v>0</v>
      </c>
      <c r="AN16" s="889">
        <v>0</v>
      </c>
      <c r="AO16" s="889">
        <v>0</v>
      </c>
      <c r="AP16" s="889">
        <v>0</v>
      </c>
      <c r="AQ16" s="889">
        <v>0</v>
      </c>
      <c r="AR16" s="889">
        <v>0</v>
      </c>
      <c r="AS16" s="889">
        <v>0</v>
      </c>
      <c r="AT16" s="889">
        <v>0</v>
      </c>
      <c r="AU16" s="889">
        <v>0</v>
      </c>
      <c r="AV16" s="889">
        <v>0</v>
      </c>
      <c r="AW16" s="889">
        <v>0</v>
      </c>
      <c r="AX16" s="889">
        <v>0</v>
      </c>
      <c r="AY16" s="889">
        <v>0</v>
      </c>
      <c r="AZ16" s="889">
        <v>0</v>
      </c>
      <c r="BA16" s="889">
        <v>0</v>
      </c>
      <c r="BB16" s="889">
        <v>0</v>
      </c>
      <c r="BC16" s="889">
        <v>0</v>
      </c>
      <c r="BD16" s="889">
        <v>0</v>
      </c>
      <c r="BE16" s="889">
        <v>0</v>
      </c>
      <c r="BF16" s="889">
        <v>0</v>
      </c>
      <c r="BG16" s="889">
        <v>0</v>
      </c>
      <c r="BH16" s="889">
        <v>0</v>
      </c>
      <c r="BI16" s="889">
        <v>0</v>
      </c>
      <c r="BJ16" s="889">
        <v>0</v>
      </c>
      <c r="BK16" s="889">
        <v>0</v>
      </c>
      <c r="BL16" s="889">
        <v>0</v>
      </c>
      <c r="BM16" s="889">
        <v>0</v>
      </c>
      <c r="BN16" s="889">
        <v>0</v>
      </c>
      <c r="BO16" s="889">
        <v>0</v>
      </c>
      <c r="BP16" s="889">
        <v>2733829</v>
      </c>
      <c r="BQ16" s="889">
        <v>-2329847</v>
      </c>
      <c r="BR16" s="884" t="s">
        <v>701</v>
      </c>
      <c r="BS16" s="884" t="s">
        <v>700</v>
      </c>
      <c r="BT16" s="884" t="s">
        <v>1672</v>
      </c>
      <c r="BU16" s="884" t="s">
        <v>2345</v>
      </c>
      <c r="BV16" s="884" t="s">
        <v>2363</v>
      </c>
    </row>
    <row r="17" spans="1:74" x14ac:dyDescent="0.2">
      <c r="A17" s="884" t="s">
        <v>3311</v>
      </c>
      <c r="B17" s="884" t="s">
        <v>102</v>
      </c>
      <c r="C17" s="884" t="s">
        <v>1034</v>
      </c>
      <c r="D17" s="889">
        <v>67925696</v>
      </c>
      <c r="E17" s="889">
        <v>2148637</v>
      </c>
      <c r="F17" s="889">
        <v>70074333</v>
      </c>
      <c r="G17" s="889">
        <v>0</v>
      </c>
      <c r="H17" s="889">
        <v>0</v>
      </c>
      <c r="I17" s="889">
        <v>0</v>
      </c>
      <c r="J17" s="889">
        <v>-332283</v>
      </c>
      <c r="K17" s="889">
        <v>-11</v>
      </c>
      <c r="L17" s="889">
        <v>-332294</v>
      </c>
      <c r="M17" s="889">
        <v>0</v>
      </c>
      <c r="N17" s="889">
        <v>0</v>
      </c>
      <c r="O17" s="889">
        <v>0</v>
      </c>
      <c r="P17" s="889">
        <v>-532294</v>
      </c>
      <c r="Q17" s="889">
        <v>170000</v>
      </c>
      <c r="R17" s="889">
        <v>-362294</v>
      </c>
      <c r="S17" s="889">
        <v>1158661</v>
      </c>
      <c r="T17" s="889">
        <v>0</v>
      </c>
      <c r="U17" s="889">
        <v>1158661</v>
      </c>
      <c r="V17" s="889">
        <v>3584000</v>
      </c>
      <c r="W17" s="889">
        <v>0</v>
      </c>
      <c r="X17" s="889">
        <v>3584000</v>
      </c>
      <c r="Y17" s="889">
        <v>384339</v>
      </c>
      <c r="Z17" s="889">
        <v>0</v>
      </c>
      <c r="AA17" s="889">
        <v>384339</v>
      </c>
      <c r="AB17" s="889">
        <v>-4734000</v>
      </c>
      <c r="AC17" s="889">
        <v>0</v>
      </c>
      <c r="AD17" s="889">
        <v>-4734000</v>
      </c>
      <c r="AE17" s="889">
        <v>67786402</v>
      </c>
      <c r="AF17" s="889">
        <v>2318637</v>
      </c>
      <c r="AG17" s="889">
        <v>70105039</v>
      </c>
      <c r="AH17" s="889">
        <v>2318637</v>
      </c>
      <c r="AI17" s="889">
        <v>2318637</v>
      </c>
      <c r="AJ17" s="889">
        <v>1009186</v>
      </c>
      <c r="AK17" s="889">
        <v>0</v>
      </c>
      <c r="AL17" s="889">
        <v>1009186</v>
      </c>
      <c r="AM17" s="889">
        <v>0</v>
      </c>
      <c r="AN17" s="889">
        <v>0</v>
      </c>
      <c r="AO17" s="889">
        <v>0</v>
      </c>
      <c r="AP17" s="889">
        <v>-49</v>
      </c>
      <c r="AQ17" s="889">
        <v>-49</v>
      </c>
      <c r="AR17" s="889">
        <v>2282546</v>
      </c>
      <c r="AS17" s="889">
        <v>2282546</v>
      </c>
      <c r="AT17" s="889">
        <v>36042</v>
      </c>
      <c r="AU17" s="889">
        <v>0</v>
      </c>
      <c r="AV17" s="889">
        <v>0</v>
      </c>
      <c r="AW17" s="889">
        <v>0</v>
      </c>
      <c r="AX17" s="889">
        <v>0</v>
      </c>
      <c r="AY17" s="889">
        <v>347498</v>
      </c>
      <c r="AZ17" s="889">
        <v>347498</v>
      </c>
      <c r="BA17" s="889">
        <v>0</v>
      </c>
      <c r="BB17" s="889">
        <v>0</v>
      </c>
      <c r="BC17" s="889">
        <v>0</v>
      </c>
      <c r="BD17" s="889">
        <v>347498</v>
      </c>
      <c r="BE17" s="889">
        <v>347498</v>
      </c>
      <c r="BF17" s="889">
        <v>0</v>
      </c>
      <c r="BG17" s="889">
        <v>0</v>
      </c>
      <c r="BH17" s="889">
        <v>0</v>
      </c>
      <c r="BI17" s="889">
        <v>0</v>
      </c>
      <c r="BJ17" s="889">
        <v>0</v>
      </c>
      <c r="BK17" s="889">
        <v>0</v>
      </c>
      <c r="BL17" s="889">
        <v>0</v>
      </c>
      <c r="BM17" s="889">
        <v>0</v>
      </c>
      <c r="BN17" s="889">
        <v>0</v>
      </c>
      <c r="BO17" s="889">
        <v>0</v>
      </c>
      <c r="BP17" s="889">
        <v>1588480</v>
      </c>
      <c r="BQ17" s="889">
        <v>-4015386</v>
      </c>
      <c r="BR17" s="884" t="s">
        <v>684</v>
      </c>
      <c r="BS17" s="884" t="s">
        <v>683</v>
      </c>
      <c r="BT17" s="884" t="s">
        <v>1672</v>
      </c>
      <c r="BU17" s="884" t="s">
        <v>2346</v>
      </c>
      <c r="BV17" s="884" t="s">
        <v>2364</v>
      </c>
    </row>
    <row r="18" spans="1:74" x14ac:dyDescent="0.2">
      <c r="A18" s="884" t="s">
        <v>3311</v>
      </c>
      <c r="B18" s="884" t="s">
        <v>104</v>
      </c>
      <c r="C18" s="884" t="s">
        <v>103</v>
      </c>
      <c r="D18" s="889">
        <v>40918843</v>
      </c>
      <c r="E18" s="889">
        <v>0</v>
      </c>
      <c r="F18" s="889">
        <v>40918843</v>
      </c>
      <c r="G18" s="889">
        <v>0</v>
      </c>
      <c r="H18" s="889">
        <v>0</v>
      </c>
      <c r="I18" s="889">
        <v>0</v>
      </c>
      <c r="J18" s="889">
        <v>-135535</v>
      </c>
      <c r="K18" s="889">
        <v>0</v>
      </c>
      <c r="L18" s="889">
        <v>-135535</v>
      </c>
      <c r="M18" s="889">
        <v>0</v>
      </c>
      <c r="N18" s="889">
        <v>0</v>
      </c>
      <c r="O18" s="889">
        <v>0</v>
      </c>
      <c r="P18" s="889">
        <v>-409517</v>
      </c>
      <c r="Q18" s="889">
        <v>0</v>
      </c>
      <c r="R18" s="889">
        <v>-409517</v>
      </c>
      <c r="S18" s="889">
        <v>40857</v>
      </c>
      <c r="T18" s="889">
        <v>0</v>
      </c>
      <c r="U18" s="889">
        <v>40857</v>
      </c>
      <c r="V18" s="889">
        <v>1777831</v>
      </c>
      <c r="W18" s="889">
        <v>0</v>
      </c>
      <c r="X18" s="889">
        <v>1777831</v>
      </c>
      <c r="Y18" s="889">
        <v>-14052</v>
      </c>
      <c r="Z18" s="889">
        <v>0</v>
      </c>
      <c r="AA18" s="889">
        <v>-14052</v>
      </c>
      <c r="AB18" s="889">
        <v>-1030178</v>
      </c>
      <c r="AC18" s="889">
        <v>0</v>
      </c>
      <c r="AD18" s="889">
        <v>-1030178</v>
      </c>
      <c r="AE18" s="889">
        <v>41283784</v>
      </c>
      <c r="AF18" s="889">
        <v>0</v>
      </c>
      <c r="AG18" s="889">
        <v>41283784</v>
      </c>
      <c r="AH18" s="889">
        <v>0</v>
      </c>
      <c r="AI18" s="889">
        <v>0</v>
      </c>
      <c r="AJ18" s="889">
        <v>926109</v>
      </c>
      <c r="AK18" s="889">
        <v>0</v>
      </c>
      <c r="AL18" s="889">
        <v>926109</v>
      </c>
      <c r="AM18" s="889">
        <v>0</v>
      </c>
      <c r="AN18" s="889">
        <v>0</v>
      </c>
      <c r="AO18" s="889">
        <v>0</v>
      </c>
      <c r="AP18" s="889">
        <v>0</v>
      </c>
      <c r="AQ18" s="889">
        <v>0</v>
      </c>
      <c r="AR18" s="889">
        <v>0</v>
      </c>
      <c r="AS18" s="889">
        <v>0</v>
      </c>
      <c r="AT18" s="889">
        <v>0</v>
      </c>
      <c r="AU18" s="889">
        <v>0</v>
      </c>
      <c r="AV18" s="889">
        <v>0</v>
      </c>
      <c r="AW18" s="889">
        <v>0</v>
      </c>
      <c r="AX18" s="889">
        <v>0</v>
      </c>
      <c r="AY18" s="889">
        <v>0</v>
      </c>
      <c r="AZ18" s="889">
        <v>0</v>
      </c>
      <c r="BA18" s="889">
        <v>0</v>
      </c>
      <c r="BB18" s="889">
        <v>0</v>
      </c>
      <c r="BC18" s="889">
        <v>0</v>
      </c>
      <c r="BD18" s="889">
        <v>0</v>
      </c>
      <c r="BE18" s="889">
        <v>0</v>
      </c>
      <c r="BF18" s="889">
        <v>0</v>
      </c>
      <c r="BG18" s="889">
        <v>0</v>
      </c>
      <c r="BH18" s="889">
        <v>0</v>
      </c>
      <c r="BI18" s="889">
        <v>0</v>
      </c>
      <c r="BJ18" s="889">
        <v>0</v>
      </c>
      <c r="BK18" s="889">
        <v>0</v>
      </c>
      <c r="BL18" s="889">
        <v>0</v>
      </c>
      <c r="BM18" s="889">
        <v>0</v>
      </c>
      <c r="BN18" s="889">
        <v>0</v>
      </c>
      <c r="BO18" s="889">
        <v>0</v>
      </c>
      <c r="BP18" s="889">
        <v>1805626</v>
      </c>
      <c r="BQ18" s="889">
        <v>-1606466</v>
      </c>
      <c r="BR18" s="884" t="s">
        <v>721</v>
      </c>
      <c r="BS18" s="884" t="s">
        <v>720</v>
      </c>
      <c r="BT18" s="884" t="s">
        <v>1672</v>
      </c>
      <c r="BU18" s="884" t="s">
        <v>2347</v>
      </c>
      <c r="BV18" s="884" t="s">
        <v>2365</v>
      </c>
    </row>
    <row r="19" spans="1:74" x14ac:dyDescent="0.2">
      <c r="A19" s="884" t="s">
        <v>3312</v>
      </c>
      <c r="B19" s="884" t="s">
        <v>105</v>
      </c>
      <c r="C19" s="884" t="s">
        <v>1042</v>
      </c>
      <c r="D19" s="889">
        <v>52787488</v>
      </c>
      <c r="E19" s="889">
        <v>6232290</v>
      </c>
      <c r="F19" s="889">
        <v>59019778</v>
      </c>
      <c r="G19" s="889">
        <v>0</v>
      </c>
      <c r="H19" s="889">
        <v>0</v>
      </c>
      <c r="I19" s="889">
        <v>0</v>
      </c>
      <c r="J19" s="889">
        <v>-251483</v>
      </c>
      <c r="K19" s="889">
        <v>-4755</v>
      </c>
      <c r="L19" s="889">
        <v>-256238</v>
      </c>
      <c r="M19" s="889">
        <v>0</v>
      </c>
      <c r="N19" s="889">
        <v>0</v>
      </c>
      <c r="O19" s="889">
        <v>0</v>
      </c>
      <c r="P19" s="889">
        <v>-397968</v>
      </c>
      <c r="Q19" s="889">
        <v>-16089</v>
      </c>
      <c r="R19" s="889">
        <v>-414057</v>
      </c>
      <c r="S19" s="889">
        <v>544016</v>
      </c>
      <c r="T19" s="889">
        <v>38844</v>
      </c>
      <c r="U19" s="889">
        <v>582860</v>
      </c>
      <c r="V19" s="889">
        <v>2533973</v>
      </c>
      <c r="W19" s="889">
        <v>260095</v>
      </c>
      <c r="X19" s="889">
        <v>2794068</v>
      </c>
      <c r="Y19" s="889">
        <v>284935</v>
      </c>
      <c r="Z19" s="889">
        <v>-38844</v>
      </c>
      <c r="AA19" s="889">
        <v>246091</v>
      </c>
      <c r="AB19" s="889">
        <v>-2462497</v>
      </c>
      <c r="AC19" s="889">
        <v>-276085</v>
      </c>
      <c r="AD19" s="889">
        <v>-2738582</v>
      </c>
      <c r="AE19" s="889">
        <v>53289947</v>
      </c>
      <c r="AF19" s="889">
        <v>6200211</v>
      </c>
      <c r="AG19" s="889">
        <v>59490158</v>
      </c>
      <c r="AH19" s="889">
        <v>6200211</v>
      </c>
      <c r="AI19" s="889">
        <v>6200211</v>
      </c>
      <c r="AJ19" s="889">
        <v>12914</v>
      </c>
      <c r="AK19" s="889">
        <v>0</v>
      </c>
      <c r="AL19" s="889">
        <v>12914</v>
      </c>
      <c r="AM19" s="889">
        <v>0</v>
      </c>
      <c r="AN19" s="889">
        <v>0</v>
      </c>
      <c r="AO19" s="889">
        <v>0</v>
      </c>
      <c r="AP19" s="889">
        <v>-41833</v>
      </c>
      <c r="AQ19" s="889">
        <v>-41833</v>
      </c>
      <c r="AR19" s="889">
        <v>5572237</v>
      </c>
      <c r="AS19" s="889">
        <v>5572237</v>
      </c>
      <c r="AT19" s="889">
        <v>602665</v>
      </c>
      <c r="AU19" s="889">
        <v>0</v>
      </c>
      <c r="AV19" s="889">
        <v>54814</v>
      </c>
      <c r="AW19" s="889">
        <v>54814</v>
      </c>
      <c r="AX19" s="889">
        <v>0</v>
      </c>
      <c r="AY19" s="889">
        <v>0</v>
      </c>
      <c r="AZ19" s="889">
        <v>0</v>
      </c>
      <c r="BA19" s="889">
        <v>0</v>
      </c>
      <c r="BB19" s="889">
        <v>0</v>
      </c>
      <c r="BC19" s="889">
        <v>0</v>
      </c>
      <c r="BD19" s="889">
        <v>0</v>
      </c>
      <c r="BE19" s="889">
        <v>0</v>
      </c>
      <c r="BF19" s="889">
        <v>0</v>
      </c>
      <c r="BG19" s="889">
        <v>0</v>
      </c>
      <c r="BH19" s="889">
        <v>0</v>
      </c>
      <c r="BI19" s="889">
        <v>0</v>
      </c>
      <c r="BJ19" s="889">
        <v>0</v>
      </c>
      <c r="BK19" s="889">
        <v>0</v>
      </c>
      <c r="BL19" s="889">
        <v>0</v>
      </c>
      <c r="BM19" s="889">
        <v>0</v>
      </c>
      <c r="BN19" s="889">
        <v>0</v>
      </c>
      <c r="BO19" s="889">
        <v>0</v>
      </c>
      <c r="BP19" s="889">
        <v>3797088</v>
      </c>
      <c r="BQ19" s="889">
        <v>-4809661</v>
      </c>
      <c r="BR19" s="884" t="s">
        <v>828</v>
      </c>
      <c r="BS19" s="884" t="s">
        <v>712</v>
      </c>
      <c r="BT19" s="884" t="s">
        <v>669</v>
      </c>
      <c r="BU19" s="884" t="s">
        <v>2344</v>
      </c>
      <c r="BV19" s="884" t="s">
        <v>2366</v>
      </c>
    </row>
    <row r="20" spans="1:74" x14ac:dyDescent="0.2">
      <c r="A20" s="884" t="s">
        <v>3311</v>
      </c>
      <c r="B20" s="884" t="s">
        <v>107</v>
      </c>
      <c r="C20" s="884" t="s">
        <v>106</v>
      </c>
      <c r="D20" s="889">
        <v>67813398</v>
      </c>
      <c r="E20" s="889">
        <v>0</v>
      </c>
      <c r="F20" s="889">
        <v>67813398</v>
      </c>
      <c r="G20" s="889">
        <v>0</v>
      </c>
      <c r="H20" s="889">
        <v>0</v>
      </c>
      <c r="I20" s="889">
        <v>0</v>
      </c>
      <c r="J20" s="889">
        <v>-296000</v>
      </c>
      <c r="K20" s="889">
        <v>0</v>
      </c>
      <c r="L20" s="889">
        <v>-296000</v>
      </c>
      <c r="M20" s="889">
        <v>0</v>
      </c>
      <c r="N20" s="889">
        <v>0</v>
      </c>
      <c r="O20" s="889">
        <v>0</v>
      </c>
      <c r="P20" s="889">
        <v>-530000</v>
      </c>
      <c r="Q20" s="889">
        <v>0</v>
      </c>
      <c r="R20" s="889">
        <v>-530000</v>
      </c>
      <c r="S20" s="889">
        <v>682805</v>
      </c>
      <c r="T20" s="889">
        <v>0</v>
      </c>
      <c r="U20" s="889">
        <v>682805</v>
      </c>
      <c r="V20" s="889">
        <v>3041844</v>
      </c>
      <c r="W20" s="889">
        <v>0</v>
      </c>
      <c r="X20" s="889">
        <v>3041844</v>
      </c>
      <c r="Y20" s="889">
        <v>-114590</v>
      </c>
      <c r="Z20" s="889">
        <v>0</v>
      </c>
      <c r="AA20" s="889">
        <v>-114590</v>
      </c>
      <c r="AB20" s="889">
        <v>-1008962</v>
      </c>
      <c r="AC20" s="889">
        <v>0</v>
      </c>
      <c r="AD20" s="889">
        <v>-1008962</v>
      </c>
      <c r="AE20" s="889">
        <v>69884495</v>
      </c>
      <c r="AF20" s="889">
        <v>0</v>
      </c>
      <c r="AG20" s="889">
        <v>69884495</v>
      </c>
      <c r="AH20" s="889">
        <v>0</v>
      </c>
      <c r="AI20" s="889">
        <v>0</v>
      </c>
      <c r="AJ20" s="889">
        <v>613871</v>
      </c>
      <c r="AK20" s="889">
        <v>0</v>
      </c>
      <c r="AL20" s="889">
        <v>613871</v>
      </c>
      <c r="AM20" s="889">
        <v>0</v>
      </c>
      <c r="AN20" s="889">
        <v>0</v>
      </c>
      <c r="AO20" s="889">
        <v>0</v>
      </c>
      <c r="AP20" s="889">
        <v>0</v>
      </c>
      <c r="AQ20" s="889">
        <v>0</v>
      </c>
      <c r="AR20" s="889">
        <v>0</v>
      </c>
      <c r="AS20" s="889">
        <v>0</v>
      </c>
      <c r="AT20" s="889">
        <v>0</v>
      </c>
      <c r="AU20" s="889">
        <v>0</v>
      </c>
      <c r="AV20" s="889">
        <v>0</v>
      </c>
      <c r="AW20" s="889">
        <v>0</v>
      </c>
      <c r="AX20" s="889">
        <v>0</v>
      </c>
      <c r="AY20" s="889">
        <v>0</v>
      </c>
      <c r="AZ20" s="889">
        <v>0</v>
      </c>
      <c r="BA20" s="889">
        <v>0</v>
      </c>
      <c r="BB20" s="889">
        <v>0</v>
      </c>
      <c r="BC20" s="889">
        <v>0</v>
      </c>
      <c r="BD20" s="889">
        <v>0</v>
      </c>
      <c r="BE20" s="889">
        <v>0</v>
      </c>
      <c r="BF20" s="889">
        <v>0</v>
      </c>
      <c r="BG20" s="889">
        <v>0</v>
      </c>
      <c r="BH20" s="889">
        <v>0</v>
      </c>
      <c r="BI20" s="889">
        <v>0</v>
      </c>
      <c r="BJ20" s="889">
        <v>0</v>
      </c>
      <c r="BK20" s="889">
        <v>0</v>
      </c>
      <c r="BL20" s="889">
        <v>0</v>
      </c>
      <c r="BM20" s="889">
        <v>0</v>
      </c>
      <c r="BN20" s="889">
        <v>0</v>
      </c>
      <c r="BO20" s="889">
        <v>0</v>
      </c>
      <c r="BP20" s="889">
        <v>4249762</v>
      </c>
      <c r="BQ20" s="889">
        <v>-1286604</v>
      </c>
      <c r="BR20" s="884" t="s">
        <v>669</v>
      </c>
      <c r="BS20" s="884" t="s">
        <v>724</v>
      </c>
      <c r="BT20" s="884" t="s">
        <v>669</v>
      </c>
      <c r="BU20" s="884" t="s">
        <v>2345</v>
      </c>
      <c r="BV20" s="884" t="s">
        <v>2367</v>
      </c>
    </row>
    <row r="21" spans="1:74" x14ac:dyDescent="0.2">
      <c r="A21" s="884" t="s">
        <v>3311</v>
      </c>
      <c r="B21" s="884" t="s">
        <v>109</v>
      </c>
      <c r="C21" s="884" t="s">
        <v>108</v>
      </c>
      <c r="D21" s="889">
        <v>67609339</v>
      </c>
      <c r="E21" s="889">
        <v>0</v>
      </c>
      <c r="F21" s="889">
        <v>67609339</v>
      </c>
      <c r="G21" s="889">
        <v>0</v>
      </c>
      <c r="H21" s="889">
        <v>0</v>
      </c>
      <c r="I21" s="889">
        <v>0</v>
      </c>
      <c r="J21" s="889">
        <v>-423639</v>
      </c>
      <c r="K21" s="889">
        <v>0</v>
      </c>
      <c r="L21" s="889">
        <v>-423639</v>
      </c>
      <c r="M21" s="889">
        <v>130926</v>
      </c>
      <c r="N21" s="889">
        <v>0</v>
      </c>
      <c r="O21" s="889">
        <v>130926</v>
      </c>
      <c r="P21" s="889">
        <v>2259793</v>
      </c>
      <c r="Q21" s="889">
        <v>0</v>
      </c>
      <c r="R21" s="889">
        <v>2259793</v>
      </c>
      <c r="S21" s="889">
        <v>0</v>
      </c>
      <c r="T21" s="889">
        <v>0</v>
      </c>
      <c r="U21" s="889">
        <v>0</v>
      </c>
      <c r="V21" s="889">
        <v>0</v>
      </c>
      <c r="W21" s="889">
        <v>0</v>
      </c>
      <c r="X21" s="889">
        <v>0</v>
      </c>
      <c r="Y21" s="889">
        <v>343398</v>
      </c>
      <c r="Z21" s="889">
        <v>0</v>
      </c>
      <c r="AA21" s="889">
        <v>343398</v>
      </c>
      <c r="AB21" s="889">
        <v>79906</v>
      </c>
      <c r="AC21" s="889">
        <v>0</v>
      </c>
      <c r="AD21" s="889">
        <v>79906</v>
      </c>
      <c r="AE21" s="889">
        <v>70423362</v>
      </c>
      <c r="AF21" s="889">
        <v>0</v>
      </c>
      <c r="AG21" s="889">
        <v>70423362</v>
      </c>
      <c r="AH21" s="889">
        <v>0</v>
      </c>
      <c r="AI21" s="889">
        <v>0</v>
      </c>
      <c r="AJ21" s="889">
        <v>18463</v>
      </c>
      <c r="AK21" s="889">
        <v>0</v>
      </c>
      <c r="AL21" s="889">
        <v>18463</v>
      </c>
      <c r="AM21" s="889">
        <v>0</v>
      </c>
      <c r="AN21" s="889">
        <v>0</v>
      </c>
      <c r="AO21" s="889">
        <v>0</v>
      </c>
      <c r="AP21" s="889">
        <v>0</v>
      </c>
      <c r="AQ21" s="889">
        <v>0</v>
      </c>
      <c r="AR21" s="889">
        <v>0</v>
      </c>
      <c r="AS21" s="889">
        <v>0</v>
      </c>
      <c r="AT21" s="889">
        <v>0</v>
      </c>
      <c r="AU21" s="889">
        <v>0</v>
      </c>
      <c r="AV21" s="889">
        <v>0</v>
      </c>
      <c r="AW21" s="889">
        <v>0</v>
      </c>
      <c r="AX21" s="889">
        <v>0</v>
      </c>
      <c r="AY21" s="889">
        <v>0</v>
      </c>
      <c r="AZ21" s="889">
        <v>0</v>
      </c>
      <c r="BA21" s="889">
        <v>0</v>
      </c>
      <c r="BB21" s="889">
        <v>0</v>
      </c>
      <c r="BC21" s="889">
        <v>0</v>
      </c>
      <c r="BD21" s="889">
        <v>0</v>
      </c>
      <c r="BE21" s="889">
        <v>0</v>
      </c>
      <c r="BF21" s="889">
        <v>0</v>
      </c>
      <c r="BG21" s="889">
        <v>0</v>
      </c>
      <c r="BH21" s="889">
        <v>0</v>
      </c>
      <c r="BI21" s="889">
        <v>0</v>
      </c>
      <c r="BJ21" s="889">
        <v>0</v>
      </c>
      <c r="BK21" s="889">
        <v>0</v>
      </c>
      <c r="BL21" s="889">
        <v>0</v>
      </c>
      <c r="BM21" s="889">
        <v>0</v>
      </c>
      <c r="BN21" s="889">
        <v>0</v>
      </c>
      <c r="BO21" s="889">
        <v>0</v>
      </c>
      <c r="BP21" s="889">
        <v>5325969</v>
      </c>
      <c r="BQ21" s="889">
        <v>-3268063</v>
      </c>
      <c r="BR21" s="884" t="s">
        <v>686</v>
      </c>
      <c r="BS21" s="884" t="s">
        <v>670</v>
      </c>
      <c r="BT21" s="884" t="s">
        <v>1673</v>
      </c>
      <c r="BU21" s="884" t="s">
        <v>2343</v>
      </c>
      <c r="BV21" s="884" t="s">
        <v>2368</v>
      </c>
    </row>
    <row r="22" spans="1:74" x14ac:dyDescent="0.2">
      <c r="A22" s="884" t="s">
        <v>3311</v>
      </c>
      <c r="B22" s="884" t="s">
        <v>111</v>
      </c>
      <c r="C22" s="884" t="s">
        <v>110</v>
      </c>
      <c r="D22" s="889">
        <v>355903842</v>
      </c>
      <c r="E22" s="889">
        <v>26716429</v>
      </c>
      <c r="F22" s="889">
        <v>382620271</v>
      </c>
      <c r="G22" s="889">
        <v>0</v>
      </c>
      <c r="H22" s="889">
        <v>0</v>
      </c>
      <c r="I22" s="889">
        <v>0</v>
      </c>
      <c r="J22" s="889">
        <v>-12131313</v>
      </c>
      <c r="K22" s="889">
        <v>0</v>
      </c>
      <c r="L22" s="889">
        <v>-12131313</v>
      </c>
      <c r="M22" s="889">
        <v>0</v>
      </c>
      <c r="N22" s="889">
        <v>0</v>
      </c>
      <c r="O22" s="889">
        <v>0</v>
      </c>
      <c r="P22" s="889">
        <v>-27109107</v>
      </c>
      <c r="Q22" s="889">
        <v>-546699</v>
      </c>
      <c r="R22" s="889">
        <v>-27655806</v>
      </c>
      <c r="S22" s="889">
        <v>2444984</v>
      </c>
      <c r="T22" s="889">
        <v>12762</v>
      </c>
      <c r="U22" s="889">
        <v>2457746</v>
      </c>
      <c r="V22" s="889">
        <v>25099017</v>
      </c>
      <c r="W22" s="889">
        <v>3038735</v>
      </c>
      <c r="X22" s="889">
        <v>28137752</v>
      </c>
      <c r="Y22" s="889">
        <v>-97032</v>
      </c>
      <c r="Z22" s="889">
        <v>-7755</v>
      </c>
      <c r="AA22" s="889">
        <v>-104787</v>
      </c>
      <c r="AB22" s="889">
        <v>-33392636</v>
      </c>
      <c r="AC22" s="889">
        <v>-4840414</v>
      </c>
      <c r="AD22" s="889">
        <v>-38233050</v>
      </c>
      <c r="AE22" s="889">
        <v>322849068</v>
      </c>
      <c r="AF22" s="889">
        <v>24373058</v>
      </c>
      <c r="AG22" s="889">
        <v>347222126</v>
      </c>
      <c r="AH22" s="889">
        <v>24373058</v>
      </c>
      <c r="AI22" s="889">
        <v>24373058</v>
      </c>
      <c r="AJ22" s="889">
        <v>0</v>
      </c>
      <c r="AK22" s="889">
        <v>0</v>
      </c>
      <c r="AL22" s="889">
        <v>0</v>
      </c>
      <c r="AM22" s="889">
        <v>0</v>
      </c>
      <c r="AN22" s="889">
        <v>0</v>
      </c>
      <c r="AO22" s="889">
        <v>0</v>
      </c>
      <c r="AP22" s="889">
        <v>-12729</v>
      </c>
      <c r="AQ22" s="889">
        <v>-12729</v>
      </c>
      <c r="AR22" s="889">
        <v>11531912</v>
      </c>
      <c r="AS22" s="889">
        <v>11531912</v>
      </c>
      <c r="AT22" s="889">
        <v>12828417</v>
      </c>
      <c r="AU22" s="889">
        <v>0</v>
      </c>
      <c r="AV22" s="889">
        <v>445172</v>
      </c>
      <c r="AW22" s="889">
        <v>445172</v>
      </c>
      <c r="AX22" s="889">
        <v>0</v>
      </c>
      <c r="AY22" s="889">
        <v>0</v>
      </c>
      <c r="AZ22" s="889">
        <v>0</v>
      </c>
      <c r="BA22" s="889">
        <v>0</v>
      </c>
      <c r="BB22" s="889">
        <v>0</v>
      </c>
      <c r="BC22" s="889">
        <v>0</v>
      </c>
      <c r="BD22" s="889">
        <v>0</v>
      </c>
      <c r="BE22" s="889">
        <v>0</v>
      </c>
      <c r="BF22" s="889">
        <v>0</v>
      </c>
      <c r="BG22" s="889">
        <v>0</v>
      </c>
      <c r="BH22" s="889">
        <v>0</v>
      </c>
      <c r="BI22" s="889">
        <v>0</v>
      </c>
      <c r="BJ22" s="889">
        <v>0</v>
      </c>
      <c r="BK22" s="889">
        <v>0</v>
      </c>
      <c r="BL22" s="889">
        <v>0</v>
      </c>
      <c r="BM22" s="889">
        <v>0</v>
      </c>
      <c r="BN22" s="889">
        <v>0</v>
      </c>
      <c r="BO22" s="889">
        <v>0</v>
      </c>
      <c r="BP22" s="889">
        <v>162581764</v>
      </c>
      <c r="BQ22" s="889">
        <v>-33179209</v>
      </c>
      <c r="BR22" s="884" t="s">
        <v>679</v>
      </c>
      <c r="BS22" s="884" t="s">
        <v>678</v>
      </c>
      <c r="BT22" s="884" t="s">
        <v>1674</v>
      </c>
      <c r="BU22" s="884" t="s">
        <v>2348</v>
      </c>
      <c r="BV22" s="884" t="s">
        <v>2369</v>
      </c>
    </row>
    <row r="23" spans="1:74" x14ac:dyDescent="0.2">
      <c r="A23" s="884" t="s">
        <v>3311</v>
      </c>
      <c r="B23" s="884" t="s">
        <v>113</v>
      </c>
      <c r="C23" s="884" t="s">
        <v>112</v>
      </c>
      <c r="D23" s="889">
        <v>51143481</v>
      </c>
      <c r="E23" s="889">
        <v>0</v>
      </c>
      <c r="F23" s="889">
        <v>51143481</v>
      </c>
      <c r="G23" s="889">
        <v>0</v>
      </c>
      <c r="H23" s="889">
        <v>0</v>
      </c>
      <c r="I23" s="889">
        <v>0</v>
      </c>
      <c r="J23" s="889">
        <v>0</v>
      </c>
      <c r="K23" s="889">
        <v>0</v>
      </c>
      <c r="L23" s="889">
        <v>0</v>
      </c>
      <c r="M23" s="889">
        <v>-51823</v>
      </c>
      <c r="N23" s="889">
        <v>0</v>
      </c>
      <c r="O23" s="889">
        <v>-51823</v>
      </c>
      <c r="P23" s="889">
        <v>286740</v>
      </c>
      <c r="Q23" s="889">
        <v>0</v>
      </c>
      <c r="R23" s="889">
        <v>286740</v>
      </c>
      <c r="S23" s="889">
        <v>0</v>
      </c>
      <c r="T23" s="889">
        <v>0</v>
      </c>
      <c r="U23" s="889">
        <v>0</v>
      </c>
      <c r="V23" s="889">
        <v>1105000</v>
      </c>
      <c r="W23" s="889">
        <v>0</v>
      </c>
      <c r="X23" s="889">
        <v>1105000</v>
      </c>
      <c r="Y23" s="889">
        <v>120000</v>
      </c>
      <c r="Z23" s="889">
        <v>0</v>
      </c>
      <c r="AA23" s="889">
        <v>120000</v>
      </c>
      <c r="AB23" s="889">
        <v>-1070000</v>
      </c>
      <c r="AC23" s="889">
        <v>0</v>
      </c>
      <c r="AD23" s="889">
        <v>-1070000</v>
      </c>
      <c r="AE23" s="889">
        <v>51533398</v>
      </c>
      <c r="AF23" s="889">
        <v>0</v>
      </c>
      <c r="AG23" s="889">
        <v>51533398</v>
      </c>
      <c r="AH23" s="889">
        <v>0</v>
      </c>
      <c r="AI23" s="889">
        <v>0</v>
      </c>
      <c r="AJ23" s="889">
        <v>0</v>
      </c>
      <c r="AK23" s="889">
        <v>0</v>
      </c>
      <c r="AL23" s="889">
        <v>0</v>
      </c>
      <c r="AM23" s="889">
        <v>0</v>
      </c>
      <c r="AN23" s="889">
        <v>0</v>
      </c>
      <c r="AO23" s="889">
        <v>0</v>
      </c>
      <c r="AP23" s="889">
        <v>0</v>
      </c>
      <c r="AQ23" s="889">
        <v>0</v>
      </c>
      <c r="AR23" s="889">
        <v>0</v>
      </c>
      <c r="AS23" s="889">
        <v>0</v>
      </c>
      <c r="AT23" s="889">
        <v>0</v>
      </c>
      <c r="AU23" s="889">
        <v>0</v>
      </c>
      <c r="AV23" s="889">
        <v>0</v>
      </c>
      <c r="AW23" s="889">
        <v>0</v>
      </c>
      <c r="AX23" s="889">
        <v>0</v>
      </c>
      <c r="AY23" s="889">
        <v>0</v>
      </c>
      <c r="AZ23" s="889">
        <v>0</v>
      </c>
      <c r="BA23" s="889">
        <v>0</v>
      </c>
      <c r="BB23" s="889">
        <v>0</v>
      </c>
      <c r="BC23" s="889">
        <v>0</v>
      </c>
      <c r="BD23" s="889">
        <v>0</v>
      </c>
      <c r="BE23" s="889">
        <v>0</v>
      </c>
      <c r="BF23" s="889">
        <v>0</v>
      </c>
      <c r="BG23" s="889">
        <v>0</v>
      </c>
      <c r="BH23" s="889">
        <v>0</v>
      </c>
      <c r="BI23" s="889">
        <v>0</v>
      </c>
      <c r="BJ23" s="889">
        <v>0</v>
      </c>
      <c r="BK23" s="889">
        <v>0</v>
      </c>
      <c r="BL23" s="889">
        <v>0</v>
      </c>
      <c r="BM23" s="889">
        <v>0</v>
      </c>
      <c r="BN23" s="889">
        <v>0</v>
      </c>
      <c r="BO23" s="889">
        <v>0</v>
      </c>
      <c r="BP23" s="889">
        <v>1029878</v>
      </c>
      <c r="BQ23" s="889">
        <v>-1707102</v>
      </c>
      <c r="BR23" s="884" t="s">
        <v>722</v>
      </c>
      <c r="BS23" s="884" t="s">
        <v>719</v>
      </c>
      <c r="BT23" s="884" t="s">
        <v>1672</v>
      </c>
      <c r="BU23" s="884" t="s">
        <v>2347</v>
      </c>
      <c r="BV23" s="884" t="s">
        <v>2370</v>
      </c>
    </row>
    <row r="24" spans="1:74" x14ac:dyDescent="0.2">
      <c r="A24" s="884" t="s">
        <v>3311</v>
      </c>
      <c r="B24" s="884" t="s">
        <v>115</v>
      </c>
      <c r="C24" s="884" t="s">
        <v>114</v>
      </c>
      <c r="D24" s="889">
        <v>37498776</v>
      </c>
      <c r="E24" s="889">
        <v>0</v>
      </c>
      <c r="F24" s="889">
        <v>37498776</v>
      </c>
      <c r="G24" s="889">
        <v>0</v>
      </c>
      <c r="H24" s="889">
        <v>0</v>
      </c>
      <c r="I24" s="889">
        <v>0</v>
      </c>
      <c r="J24" s="889">
        <v>-993902</v>
      </c>
      <c r="K24" s="889">
        <v>0</v>
      </c>
      <c r="L24" s="889">
        <v>-993902</v>
      </c>
      <c r="M24" s="889">
        <v>0</v>
      </c>
      <c r="N24" s="889">
        <v>0</v>
      </c>
      <c r="O24" s="889">
        <v>0</v>
      </c>
      <c r="P24" s="889">
        <v>-419902</v>
      </c>
      <c r="Q24" s="889">
        <v>0</v>
      </c>
      <c r="R24" s="889">
        <v>-419902</v>
      </c>
      <c r="S24" s="889">
        <v>240000</v>
      </c>
      <c r="T24" s="889">
        <v>0</v>
      </c>
      <c r="U24" s="889">
        <v>240000</v>
      </c>
      <c r="V24" s="889">
        <v>311300</v>
      </c>
      <c r="W24" s="889">
        <v>0</v>
      </c>
      <c r="X24" s="889">
        <v>311300</v>
      </c>
      <c r="Y24" s="889">
        <v>2308</v>
      </c>
      <c r="Z24" s="889">
        <v>0</v>
      </c>
      <c r="AA24" s="889">
        <v>2308</v>
      </c>
      <c r="AB24" s="889">
        <v>282342</v>
      </c>
      <c r="AC24" s="889">
        <v>0</v>
      </c>
      <c r="AD24" s="889">
        <v>282342</v>
      </c>
      <c r="AE24" s="889">
        <v>37914824</v>
      </c>
      <c r="AF24" s="889">
        <v>0</v>
      </c>
      <c r="AG24" s="889">
        <v>37914824</v>
      </c>
      <c r="AH24" s="889">
        <v>0</v>
      </c>
      <c r="AI24" s="889">
        <v>0</v>
      </c>
      <c r="AJ24" s="889">
        <v>0</v>
      </c>
      <c r="AK24" s="889">
        <v>0</v>
      </c>
      <c r="AL24" s="889">
        <v>0</v>
      </c>
      <c r="AM24" s="889">
        <v>0</v>
      </c>
      <c r="AN24" s="889">
        <v>0</v>
      </c>
      <c r="AO24" s="889">
        <v>0</v>
      </c>
      <c r="AP24" s="889">
        <v>0</v>
      </c>
      <c r="AQ24" s="889">
        <v>0</v>
      </c>
      <c r="AR24" s="889">
        <v>0</v>
      </c>
      <c r="AS24" s="889">
        <v>0</v>
      </c>
      <c r="AT24" s="889">
        <v>0</v>
      </c>
      <c r="AU24" s="889">
        <v>0</v>
      </c>
      <c r="AV24" s="889">
        <v>0</v>
      </c>
      <c r="AW24" s="889">
        <v>0</v>
      </c>
      <c r="AX24" s="889">
        <v>0</v>
      </c>
      <c r="AY24" s="889">
        <v>0</v>
      </c>
      <c r="AZ24" s="889">
        <v>0</v>
      </c>
      <c r="BA24" s="889">
        <v>0</v>
      </c>
      <c r="BB24" s="889">
        <v>0</v>
      </c>
      <c r="BC24" s="889">
        <v>0</v>
      </c>
      <c r="BD24" s="889">
        <v>0</v>
      </c>
      <c r="BE24" s="889">
        <v>0</v>
      </c>
      <c r="BF24" s="889">
        <v>0</v>
      </c>
      <c r="BG24" s="889">
        <v>0</v>
      </c>
      <c r="BH24" s="889">
        <v>0</v>
      </c>
      <c r="BI24" s="889">
        <v>0</v>
      </c>
      <c r="BJ24" s="889">
        <v>0</v>
      </c>
      <c r="BK24" s="889">
        <v>0</v>
      </c>
      <c r="BL24" s="889">
        <v>0</v>
      </c>
      <c r="BM24" s="889">
        <v>0</v>
      </c>
      <c r="BN24" s="889">
        <v>0</v>
      </c>
      <c r="BO24" s="889">
        <v>0</v>
      </c>
      <c r="BP24" s="889">
        <v>2873183</v>
      </c>
      <c r="BQ24" s="889">
        <v>-720009</v>
      </c>
      <c r="BR24" s="884" t="s">
        <v>669</v>
      </c>
      <c r="BS24" s="884" t="s">
        <v>673</v>
      </c>
      <c r="BT24" s="884" t="s">
        <v>669</v>
      </c>
      <c r="BU24" s="884" t="s">
        <v>2349</v>
      </c>
      <c r="BV24" s="884" t="s">
        <v>2371</v>
      </c>
    </row>
    <row r="25" spans="1:74" x14ac:dyDescent="0.2">
      <c r="A25" s="884" t="s">
        <v>3311</v>
      </c>
      <c r="B25" s="884" t="s">
        <v>117</v>
      </c>
      <c r="C25" s="884" t="s">
        <v>116</v>
      </c>
      <c r="D25" s="889">
        <v>38454331</v>
      </c>
      <c r="E25" s="889">
        <v>1947931</v>
      </c>
      <c r="F25" s="889">
        <v>40402262</v>
      </c>
      <c r="G25" s="889">
        <v>0</v>
      </c>
      <c r="H25" s="889">
        <v>0</v>
      </c>
      <c r="I25" s="889">
        <v>0</v>
      </c>
      <c r="J25" s="889">
        <v>-368074</v>
      </c>
      <c r="K25" s="889">
        <v>-38400</v>
      </c>
      <c r="L25" s="889">
        <v>-406474</v>
      </c>
      <c r="M25" s="889">
        <v>0</v>
      </c>
      <c r="N25" s="889">
        <v>0</v>
      </c>
      <c r="O25" s="889">
        <v>0</v>
      </c>
      <c r="P25" s="889">
        <v>-774897</v>
      </c>
      <c r="Q25" s="889">
        <v>641</v>
      </c>
      <c r="R25" s="889">
        <v>-774256</v>
      </c>
      <c r="S25" s="889">
        <v>575810</v>
      </c>
      <c r="T25" s="889">
        <v>0</v>
      </c>
      <c r="U25" s="889">
        <v>575810</v>
      </c>
      <c r="V25" s="889">
        <v>1225653</v>
      </c>
      <c r="W25" s="889">
        <v>32809</v>
      </c>
      <c r="X25" s="889">
        <v>1258462</v>
      </c>
      <c r="Y25" s="889">
        <v>2019876</v>
      </c>
      <c r="Z25" s="889">
        <v>0</v>
      </c>
      <c r="AA25" s="889">
        <v>2019876</v>
      </c>
      <c r="AB25" s="889">
        <v>2897830</v>
      </c>
      <c r="AC25" s="889">
        <v>462921</v>
      </c>
      <c r="AD25" s="889">
        <v>3360751</v>
      </c>
      <c r="AE25" s="889">
        <v>44398603</v>
      </c>
      <c r="AF25" s="889">
        <v>2444302</v>
      </c>
      <c r="AG25" s="889">
        <v>46842905</v>
      </c>
      <c r="AH25" s="889">
        <v>2444302</v>
      </c>
      <c r="AI25" s="889">
        <v>2444302</v>
      </c>
      <c r="AJ25" s="889">
        <v>0</v>
      </c>
      <c r="AK25" s="889">
        <v>0</v>
      </c>
      <c r="AL25" s="889">
        <v>0</v>
      </c>
      <c r="AM25" s="889">
        <v>0</v>
      </c>
      <c r="AN25" s="889">
        <v>0</v>
      </c>
      <c r="AO25" s="889">
        <v>0</v>
      </c>
      <c r="AP25" s="889">
        <v>-63569</v>
      </c>
      <c r="AQ25" s="889">
        <v>-63569</v>
      </c>
      <c r="AR25" s="889">
        <v>1609437</v>
      </c>
      <c r="AS25" s="889">
        <v>1609437</v>
      </c>
      <c r="AT25" s="889">
        <v>771296</v>
      </c>
      <c r="AU25" s="889">
        <v>0</v>
      </c>
      <c r="AV25" s="889">
        <v>0</v>
      </c>
      <c r="AW25" s="889">
        <v>0</v>
      </c>
      <c r="AX25" s="889">
        <v>0</v>
      </c>
      <c r="AY25" s="889">
        <v>291338</v>
      </c>
      <c r="AZ25" s="889">
        <v>291338</v>
      </c>
      <c r="BA25" s="889">
        <v>0</v>
      </c>
      <c r="BB25" s="889">
        <v>0</v>
      </c>
      <c r="BC25" s="889">
        <v>0</v>
      </c>
      <c r="BD25" s="889">
        <v>291338</v>
      </c>
      <c r="BE25" s="889">
        <v>291338</v>
      </c>
      <c r="BF25" s="889">
        <v>0</v>
      </c>
      <c r="BG25" s="889">
        <v>0</v>
      </c>
      <c r="BH25" s="889">
        <v>0</v>
      </c>
      <c r="BI25" s="889">
        <v>0</v>
      </c>
      <c r="BJ25" s="889">
        <v>0</v>
      </c>
      <c r="BK25" s="889">
        <v>0</v>
      </c>
      <c r="BL25" s="889">
        <v>0</v>
      </c>
      <c r="BM25" s="889">
        <v>0</v>
      </c>
      <c r="BN25" s="889">
        <v>0</v>
      </c>
      <c r="BO25" s="889">
        <v>0</v>
      </c>
      <c r="BP25" s="889">
        <v>9467572</v>
      </c>
      <c r="BQ25" s="889">
        <v>-224127</v>
      </c>
      <c r="BR25" s="884" t="s">
        <v>669</v>
      </c>
      <c r="BS25" s="884" t="s">
        <v>673</v>
      </c>
      <c r="BT25" s="884" t="s">
        <v>669</v>
      </c>
      <c r="BU25" s="884" t="s">
        <v>2349</v>
      </c>
      <c r="BV25" s="884" t="s">
        <v>2372</v>
      </c>
    </row>
    <row r="26" spans="1:74" x14ac:dyDescent="0.2">
      <c r="A26" s="884" t="s">
        <v>3312</v>
      </c>
      <c r="B26" s="884" t="s">
        <v>119</v>
      </c>
      <c r="C26" s="884" t="s">
        <v>118</v>
      </c>
      <c r="D26" s="889">
        <v>28297835</v>
      </c>
      <c r="E26" s="889">
        <v>0</v>
      </c>
      <c r="F26" s="889">
        <v>28297835</v>
      </c>
      <c r="G26" s="889">
        <v>0</v>
      </c>
      <c r="H26" s="889">
        <v>0</v>
      </c>
      <c r="I26" s="889">
        <v>0</v>
      </c>
      <c r="J26" s="889">
        <v>0</v>
      </c>
      <c r="K26" s="889">
        <v>0</v>
      </c>
      <c r="L26" s="889">
        <v>0</v>
      </c>
      <c r="M26" s="889">
        <v>-52302</v>
      </c>
      <c r="N26" s="889">
        <v>0</v>
      </c>
      <c r="O26" s="889">
        <v>-52302</v>
      </c>
      <c r="P26" s="889">
        <v>-109979</v>
      </c>
      <c r="Q26" s="889">
        <v>0</v>
      </c>
      <c r="R26" s="889">
        <v>-109979</v>
      </c>
      <c r="S26" s="889">
        <v>0</v>
      </c>
      <c r="T26" s="889">
        <v>0</v>
      </c>
      <c r="U26" s="889">
        <v>0</v>
      </c>
      <c r="V26" s="889">
        <v>334230</v>
      </c>
      <c r="W26" s="889">
        <v>0</v>
      </c>
      <c r="X26" s="889">
        <v>334230</v>
      </c>
      <c r="Y26" s="889">
        <v>0</v>
      </c>
      <c r="Z26" s="889">
        <v>0</v>
      </c>
      <c r="AA26" s="889">
        <v>0</v>
      </c>
      <c r="AB26" s="889">
        <v>0</v>
      </c>
      <c r="AC26" s="889">
        <v>0</v>
      </c>
      <c r="AD26" s="889">
        <v>0</v>
      </c>
      <c r="AE26" s="889">
        <v>28469784</v>
      </c>
      <c r="AF26" s="889">
        <v>0</v>
      </c>
      <c r="AG26" s="889">
        <v>28469784</v>
      </c>
      <c r="AH26" s="889">
        <v>0</v>
      </c>
      <c r="AI26" s="889">
        <v>0</v>
      </c>
      <c r="AJ26" s="889">
        <v>62242</v>
      </c>
      <c r="AK26" s="889">
        <v>0</v>
      </c>
      <c r="AL26" s="889">
        <v>62242</v>
      </c>
      <c r="AM26" s="889">
        <v>0</v>
      </c>
      <c r="AN26" s="889">
        <v>0</v>
      </c>
      <c r="AO26" s="889">
        <v>0</v>
      </c>
      <c r="AP26" s="889">
        <v>0</v>
      </c>
      <c r="AQ26" s="889">
        <v>0</v>
      </c>
      <c r="AR26" s="889">
        <v>0</v>
      </c>
      <c r="AS26" s="889">
        <v>0</v>
      </c>
      <c r="AT26" s="889">
        <v>0</v>
      </c>
      <c r="AU26" s="889">
        <v>0</v>
      </c>
      <c r="AV26" s="889">
        <v>0</v>
      </c>
      <c r="AW26" s="889">
        <v>0</v>
      </c>
      <c r="AX26" s="889">
        <v>0</v>
      </c>
      <c r="AY26" s="889">
        <v>0</v>
      </c>
      <c r="AZ26" s="889">
        <v>0</v>
      </c>
      <c r="BA26" s="889">
        <v>0</v>
      </c>
      <c r="BB26" s="889">
        <v>0</v>
      </c>
      <c r="BC26" s="889">
        <v>0</v>
      </c>
      <c r="BD26" s="889">
        <v>0</v>
      </c>
      <c r="BE26" s="889">
        <v>0</v>
      </c>
      <c r="BF26" s="889">
        <v>0</v>
      </c>
      <c r="BG26" s="889">
        <v>0</v>
      </c>
      <c r="BH26" s="889">
        <v>0</v>
      </c>
      <c r="BI26" s="889">
        <v>0</v>
      </c>
      <c r="BJ26" s="889">
        <v>0</v>
      </c>
      <c r="BK26" s="889">
        <v>0</v>
      </c>
      <c r="BL26" s="889">
        <v>0</v>
      </c>
      <c r="BM26" s="889">
        <v>0</v>
      </c>
      <c r="BN26" s="889">
        <v>0</v>
      </c>
      <c r="BO26" s="889">
        <v>0</v>
      </c>
      <c r="BP26" s="889">
        <v>725457</v>
      </c>
      <c r="BQ26" s="889">
        <v>-1255884</v>
      </c>
      <c r="BR26" s="884" t="s">
        <v>714</v>
      </c>
      <c r="BS26" s="884" t="s">
        <v>713</v>
      </c>
      <c r="BT26" s="884" t="s">
        <v>1672</v>
      </c>
      <c r="BU26" s="884" t="s">
        <v>2347</v>
      </c>
      <c r="BV26" s="884" t="s">
        <v>2373</v>
      </c>
    </row>
    <row r="27" spans="1:74" x14ac:dyDescent="0.2">
      <c r="A27" s="884" t="s">
        <v>3311</v>
      </c>
      <c r="B27" s="884" t="s">
        <v>121</v>
      </c>
      <c r="C27" s="884" t="s">
        <v>120</v>
      </c>
      <c r="D27" s="889">
        <v>82118264</v>
      </c>
      <c r="E27" s="889">
        <v>0</v>
      </c>
      <c r="F27" s="889">
        <v>82118264</v>
      </c>
      <c r="G27" s="889">
        <v>0</v>
      </c>
      <c r="H27" s="889">
        <v>0</v>
      </c>
      <c r="I27" s="889">
        <v>0</v>
      </c>
      <c r="J27" s="889">
        <v>-830260</v>
      </c>
      <c r="K27" s="889">
        <v>0</v>
      </c>
      <c r="L27" s="889">
        <v>-830260</v>
      </c>
      <c r="M27" s="889">
        <v>0</v>
      </c>
      <c r="N27" s="889">
        <v>0</v>
      </c>
      <c r="O27" s="889">
        <v>0</v>
      </c>
      <c r="P27" s="889">
        <v>-71017</v>
      </c>
      <c r="Q27" s="889">
        <v>0</v>
      </c>
      <c r="R27" s="889">
        <v>-71017</v>
      </c>
      <c r="S27" s="889">
        <v>280424</v>
      </c>
      <c r="T27" s="889">
        <v>0</v>
      </c>
      <c r="U27" s="889">
        <v>280424</v>
      </c>
      <c r="V27" s="889">
        <v>15633</v>
      </c>
      <c r="W27" s="889">
        <v>0</v>
      </c>
      <c r="X27" s="889">
        <v>15633</v>
      </c>
      <c r="Y27" s="889">
        <v>0</v>
      </c>
      <c r="Z27" s="889">
        <v>0</v>
      </c>
      <c r="AA27" s="889">
        <v>0</v>
      </c>
      <c r="AB27" s="889">
        <v>-1747700</v>
      </c>
      <c r="AC27" s="889">
        <v>0</v>
      </c>
      <c r="AD27" s="889">
        <v>-1747700</v>
      </c>
      <c r="AE27" s="889">
        <v>80595604</v>
      </c>
      <c r="AF27" s="889">
        <v>0</v>
      </c>
      <c r="AG27" s="889">
        <v>80595604</v>
      </c>
      <c r="AH27" s="889">
        <v>0</v>
      </c>
      <c r="AI27" s="889">
        <v>0</v>
      </c>
      <c r="AJ27" s="889">
        <v>19579</v>
      </c>
      <c r="AK27" s="889">
        <v>0</v>
      </c>
      <c r="AL27" s="889">
        <v>19579</v>
      </c>
      <c r="AM27" s="889">
        <v>0</v>
      </c>
      <c r="AN27" s="889">
        <v>0</v>
      </c>
      <c r="AO27" s="889">
        <v>0</v>
      </c>
      <c r="AP27" s="889">
        <v>0</v>
      </c>
      <c r="AQ27" s="889">
        <v>0</v>
      </c>
      <c r="AR27" s="889">
        <v>0</v>
      </c>
      <c r="AS27" s="889">
        <v>0</v>
      </c>
      <c r="AT27" s="889">
        <v>0</v>
      </c>
      <c r="AU27" s="889">
        <v>0</v>
      </c>
      <c r="AV27" s="889">
        <v>0</v>
      </c>
      <c r="AW27" s="889">
        <v>0</v>
      </c>
      <c r="AX27" s="889">
        <v>0</v>
      </c>
      <c r="AY27" s="889">
        <v>0</v>
      </c>
      <c r="AZ27" s="889">
        <v>0</v>
      </c>
      <c r="BA27" s="889">
        <v>0</v>
      </c>
      <c r="BB27" s="889">
        <v>0</v>
      </c>
      <c r="BC27" s="889">
        <v>0</v>
      </c>
      <c r="BD27" s="889">
        <v>0</v>
      </c>
      <c r="BE27" s="889">
        <v>0</v>
      </c>
      <c r="BF27" s="889">
        <v>0</v>
      </c>
      <c r="BG27" s="889">
        <v>0</v>
      </c>
      <c r="BH27" s="889">
        <v>0</v>
      </c>
      <c r="BI27" s="889">
        <v>0</v>
      </c>
      <c r="BJ27" s="889">
        <v>0</v>
      </c>
      <c r="BK27" s="889">
        <v>0</v>
      </c>
      <c r="BL27" s="889">
        <v>0</v>
      </c>
      <c r="BM27" s="889">
        <v>0</v>
      </c>
      <c r="BN27" s="889">
        <v>0</v>
      </c>
      <c r="BO27" s="889">
        <v>0</v>
      </c>
      <c r="BP27" s="889">
        <v>11510858</v>
      </c>
      <c r="BQ27" s="889">
        <v>-4427073</v>
      </c>
      <c r="BR27" s="884" t="s">
        <v>679</v>
      </c>
      <c r="BS27" s="884" t="s">
        <v>685</v>
      </c>
      <c r="BT27" s="884" t="s">
        <v>1674</v>
      </c>
      <c r="BU27" s="884" t="s">
        <v>2349</v>
      </c>
      <c r="BV27" s="884" t="s">
        <v>2374</v>
      </c>
    </row>
    <row r="28" spans="1:74" x14ac:dyDescent="0.2">
      <c r="A28" s="884" t="s">
        <v>3311</v>
      </c>
      <c r="B28" s="884" t="s">
        <v>123</v>
      </c>
      <c r="C28" s="884" t="s">
        <v>122</v>
      </c>
      <c r="D28" s="889">
        <v>17805000</v>
      </c>
      <c r="E28" s="889">
        <v>0</v>
      </c>
      <c r="F28" s="889">
        <v>17805000</v>
      </c>
      <c r="G28" s="889">
        <v>0</v>
      </c>
      <c r="H28" s="889">
        <v>0</v>
      </c>
      <c r="I28" s="889">
        <v>0</v>
      </c>
      <c r="J28" s="889">
        <v>2</v>
      </c>
      <c r="K28" s="889">
        <v>0</v>
      </c>
      <c r="L28" s="889">
        <v>2</v>
      </c>
      <c r="M28" s="889">
        <v>0</v>
      </c>
      <c r="N28" s="889">
        <v>0</v>
      </c>
      <c r="O28" s="889">
        <v>0</v>
      </c>
      <c r="P28" s="889">
        <v>-70961</v>
      </c>
      <c r="Q28" s="889">
        <v>0</v>
      </c>
      <c r="R28" s="889">
        <v>-70961</v>
      </c>
      <c r="S28" s="889">
        <v>0</v>
      </c>
      <c r="T28" s="889">
        <v>0</v>
      </c>
      <c r="U28" s="889">
        <v>0</v>
      </c>
      <c r="V28" s="889">
        <v>0</v>
      </c>
      <c r="W28" s="889">
        <v>0</v>
      </c>
      <c r="X28" s="889">
        <v>0</v>
      </c>
      <c r="Y28" s="889">
        <v>8352</v>
      </c>
      <c r="Z28" s="889">
        <v>0</v>
      </c>
      <c r="AA28" s="889">
        <v>8352</v>
      </c>
      <c r="AB28" s="889">
        <v>573302</v>
      </c>
      <c r="AC28" s="889">
        <v>0</v>
      </c>
      <c r="AD28" s="889">
        <v>573302</v>
      </c>
      <c r="AE28" s="889">
        <v>18315693</v>
      </c>
      <c r="AF28" s="889">
        <v>0</v>
      </c>
      <c r="AG28" s="889">
        <v>18315693</v>
      </c>
      <c r="AH28" s="889">
        <v>0</v>
      </c>
      <c r="AI28" s="889">
        <v>0</v>
      </c>
      <c r="AJ28" s="889">
        <v>165344</v>
      </c>
      <c r="AK28" s="889">
        <v>0</v>
      </c>
      <c r="AL28" s="889">
        <v>165344</v>
      </c>
      <c r="AM28" s="889">
        <v>0</v>
      </c>
      <c r="AN28" s="889">
        <v>0</v>
      </c>
      <c r="AO28" s="889">
        <v>0</v>
      </c>
      <c r="AP28" s="889">
        <v>0</v>
      </c>
      <c r="AQ28" s="889">
        <v>0</v>
      </c>
      <c r="AR28" s="889">
        <v>0</v>
      </c>
      <c r="AS28" s="889">
        <v>0</v>
      </c>
      <c r="AT28" s="889">
        <v>0</v>
      </c>
      <c r="AU28" s="889">
        <v>0</v>
      </c>
      <c r="AV28" s="889">
        <v>0</v>
      </c>
      <c r="AW28" s="889">
        <v>0</v>
      </c>
      <c r="AX28" s="889">
        <v>0</v>
      </c>
      <c r="AY28" s="889">
        <v>0</v>
      </c>
      <c r="AZ28" s="889">
        <v>0</v>
      </c>
      <c r="BA28" s="889">
        <v>0</v>
      </c>
      <c r="BB28" s="889">
        <v>0</v>
      </c>
      <c r="BC28" s="889">
        <v>0</v>
      </c>
      <c r="BD28" s="889">
        <v>0</v>
      </c>
      <c r="BE28" s="889">
        <v>0</v>
      </c>
      <c r="BF28" s="889">
        <v>0</v>
      </c>
      <c r="BG28" s="889">
        <v>0</v>
      </c>
      <c r="BH28" s="889">
        <v>0</v>
      </c>
      <c r="BI28" s="889">
        <v>0</v>
      </c>
      <c r="BJ28" s="889">
        <v>0</v>
      </c>
      <c r="BK28" s="889">
        <v>0</v>
      </c>
      <c r="BL28" s="889">
        <v>0</v>
      </c>
      <c r="BM28" s="889">
        <v>0</v>
      </c>
      <c r="BN28" s="889">
        <v>0</v>
      </c>
      <c r="BO28" s="889">
        <v>0</v>
      </c>
      <c r="BP28" s="889">
        <v>2839739</v>
      </c>
      <c r="BQ28" s="889">
        <v>-762783</v>
      </c>
      <c r="BR28" s="884" t="s">
        <v>690</v>
      </c>
      <c r="BS28" s="884" t="s">
        <v>676</v>
      </c>
      <c r="BT28" s="884" t="s">
        <v>1672</v>
      </c>
      <c r="BU28" s="884" t="s">
        <v>2347</v>
      </c>
      <c r="BV28" s="884" t="s">
        <v>2375</v>
      </c>
    </row>
    <row r="29" spans="1:74" x14ac:dyDescent="0.2">
      <c r="A29" s="884" t="s">
        <v>3311</v>
      </c>
      <c r="B29" s="884" t="s">
        <v>1029</v>
      </c>
      <c r="C29" s="884" t="s">
        <v>1035</v>
      </c>
      <c r="D29" s="889">
        <v>119772616</v>
      </c>
      <c r="E29" s="889">
        <v>0</v>
      </c>
      <c r="F29" s="889">
        <v>119772616</v>
      </c>
      <c r="G29" s="889">
        <v>0</v>
      </c>
      <c r="H29" s="889">
        <v>0</v>
      </c>
      <c r="I29" s="889">
        <v>0</v>
      </c>
      <c r="J29" s="889">
        <v>-361789</v>
      </c>
      <c r="K29" s="889">
        <v>0</v>
      </c>
      <c r="L29" s="889">
        <v>-361789</v>
      </c>
      <c r="M29" s="889">
        <v>0</v>
      </c>
      <c r="N29" s="889">
        <v>0</v>
      </c>
      <c r="O29" s="889">
        <v>0</v>
      </c>
      <c r="P29" s="889">
        <v>1492589</v>
      </c>
      <c r="Q29" s="889">
        <v>0</v>
      </c>
      <c r="R29" s="889">
        <v>1492589</v>
      </c>
      <c r="S29" s="889">
        <v>3354424</v>
      </c>
      <c r="T29" s="889">
        <v>0</v>
      </c>
      <c r="U29" s="889">
        <v>3354424</v>
      </c>
      <c r="V29" s="889">
        <v>0</v>
      </c>
      <c r="W29" s="889">
        <v>0</v>
      </c>
      <c r="X29" s="889">
        <v>0</v>
      </c>
      <c r="Y29" s="889">
        <v>147848</v>
      </c>
      <c r="Z29" s="889">
        <v>0</v>
      </c>
      <c r="AA29" s="889">
        <v>147848</v>
      </c>
      <c r="AB29" s="889">
        <v>10373715</v>
      </c>
      <c r="AC29" s="889">
        <v>0</v>
      </c>
      <c r="AD29" s="889">
        <v>10373715</v>
      </c>
      <c r="AE29" s="889">
        <v>135141192</v>
      </c>
      <c r="AF29" s="889">
        <v>0</v>
      </c>
      <c r="AG29" s="889">
        <v>135141192</v>
      </c>
      <c r="AH29" s="889">
        <v>0</v>
      </c>
      <c r="AI29" s="889">
        <v>0</v>
      </c>
      <c r="AJ29" s="889">
        <v>315243</v>
      </c>
      <c r="AK29" s="889">
        <v>0</v>
      </c>
      <c r="AL29" s="889">
        <v>315243</v>
      </c>
      <c r="AM29" s="889">
        <v>0</v>
      </c>
      <c r="AN29" s="889">
        <v>0</v>
      </c>
      <c r="AO29" s="889">
        <v>0</v>
      </c>
      <c r="AP29" s="889">
        <v>0</v>
      </c>
      <c r="AQ29" s="889">
        <v>0</v>
      </c>
      <c r="AR29" s="889">
        <v>0</v>
      </c>
      <c r="AS29" s="889">
        <v>0</v>
      </c>
      <c r="AT29" s="889">
        <v>0</v>
      </c>
      <c r="AU29" s="889">
        <v>0</v>
      </c>
      <c r="AV29" s="889">
        <v>0</v>
      </c>
      <c r="AW29" s="889">
        <v>0</v>
      </c>
      <c r="AX29" s="889">
        <v>0</v>
      </c>
      <c r="AY29" s="889">
        <v>0</v>
      </c>
      <c r="AZ29" s="889">
        <v>0</v>
      </c>
      <c r="BA29" s="889">
        <v>0</v>
      </c>
      <c r="BB29" s="889">
        <v>0</v>
      </c>
      <c r="BC29" s="889">
        <v>0</v>
      </c>
      <c r="BD29" s="889">
        <v>0</v>
      </c>
      <c r="BE29" s="889">
        <v>0</v>
      </c>
      <c r="BF29" s="889">
        <v>0</v>
      </c>
      <c r="BG29" s="889">
        <v>0</v>
      </c>
      <c r="BH29" s="889">
        <v>0</v>
      </c>
      <c r="BI29" s="889">
        <v>0</v>
      </c>
      <c r="BJ29" s="889">
        <v>0</v>
      </c>
      <c r="BK29" s="889">
        <v>0</v>
      </c>
      <c r="BL29" s="889">
        <v>0</v>
      </c>
      <c r="BM29" s="889">
        <v>0</v>
      </c>
      <c r="BN29" s="889">
        <v>0</v>
      </c>
      <c r="BO29" s="889">
        <v>0</v>
      </c>
      <c r="BP29" s="889">
        <v>8348618</v>
      </c>
      <c r="BQ29" s="889">
        <v>-2736703</v>
      </c>
      <c r="BR29" s="884" t="s">
        <v>669</v>
      </c>
      <c r="BS29" s="884" t="s">
        <v>1008</v>
      </c>
      <c r="BT29" s="884" t="s">
        <v>669</v>
      </c>
      <c r="BU29" s="884" t="s">
        <v>2344</v>
      </c>
      <c r="BV29" s="884" t="s">
        <v>2376</v>
      </c>
    </row>
    <row r="30" spans="1:74" x14ac:dyDescent="0.2">
      <c r="A30" s="884" t="s">
        <v>3311</v>
      </c>
      <c r="B30" s="884" t="s">
        <v>125</v>
      </c>
      <c r="C30" s="884" t="s">
        <v>124</v>
      </c>
      <c r="D30" s="889">
        <v>54207734</v>
      </c>
      <c r="E30" s="889">
        <v>0</v>
      </c>
      <c r="F30" s="889">
        <v>54207734</v>
      </c>
      <c r="G30" s="889">
        <v>0</v>
      </c>
      <c r="H30" s="889">
        <v>0</v>
      </c>
      <c r="I30" s="889">
        <v>0</v>
      </c>
      <c r="J30" s="889">
        <v>65788</v>
      </c>
      <c r="K30" s="889">
        <v>0</v>
      </c>
      <c r="L30" s="889">
        <v>65788</v>
      </c>
      <c r="M30" s="889">
        <v>0</v>
      </c>
      <c r="N30" s="889">
        <v>0</v>
      </c>
      <c r="O30" s="889">
        <v>0</v>
      </c>
      <c r="P30" s="889">
        <v>-716112</v>
      </c>
      <c r="Q30" s="889">
        <v>0</v>
      </c>
      <c r="R30" s="889">
        <v>-716112</v>
      </c>
      <c r="S30" s="889">
        <v>334880</v>
      </c>
      <c r="T30" s="889">
        <v>0</v>
      </c>
      <c r="U30" s="889">
        <v>334880</v>
      </c>
      <c r="V30" s="889">
        <v>11297461</v>
      </c>
      <c r="W30" s="889">
        <v>0</v>
      </c>
      <c r="X30" s="889">
        <v>11297461</v>
      </c>
      <c r="Y30" s="889">
        <v>-912595</v>
      </c>
      <c r="Z30" s="889">
        <v>0</v>
      </c>
      <c r="AA30" s="889">
        <v>-912595</v>
      </c>
      <c r="AB30" s="889">
        <v>-3652111</v>
      </c>
      <c r="AC30" s="889">
        <v>0</v>
      </c>
      <c r="AD30" s="889">
        <v>-3652111</v>
      </c>
      <c r="AE30" s="889">
        <v>60559257</v>
      </c>
      <c r="AF30" s="889">
        <v>0</v>
      </c>
      <c r="AG30" s="889">
        <v>60559257</v>
      </c>
      <c r="AH30" s="889">
        <v>0</v>
      </c>
      <c r="AI30" s="889">
        <v>0</v>
      </c>
      <c r="AJ30" s="889">
        <v>0</v>
      </c>
      <c r="AK30" s="889">
        <v>0</v>
      </c>
      <c r="AL30" s="889">
        <v>0</v>
      </c>
      <c r="AM30" s="889">
        <v>0</v>
      </c>
      <c r="AN30" s="889">
        <v>0</v>
      </c>
      <c r="AO30" s="889">
        <v>0</v>
      </c>
      <c r="AP30" s="889">
        <v>0</v>
      </c>
      <c r="AQ30" s="889">
        <v>0</v>
      </c>
      <c r="AR30" s="889">
        <v>0</v>
      </c>
      <c r="AS30" s="889">
        <v>0</v>
      </c>
      <c r="AT30" s="889">
        <v>0</v>
      </c>
      <c r="AU30" s="889">
        <v>0</v>
      </c>
      <c r="AV30" s="889">
        <v>0</v>
      </c>
      <c r="AW30" s="889">
        <v>0</v>
      </c>
      <c r="AX30" s="889">
        <v>0</v>
      </c>
      <c r="AY30" s="889">
        <v>0</v>
      </c>
      <c r="AZ30" s="889">
        <v>0</v>
      </c>
      <c r="BA30" s="889">
        <v>0</v>
      </c>
      <c r="BB30" s="889">
        <v>0</v>
      </c>
      <c r="BC30" s="889">
        <v>0</v>
      </c>
      <c r="BD30" s="889">
        <v>0</v>
      </c>
      <c r="BE30" s="889">
        <v>0</v>
      </c>
      <c r="BF30" s="889">
        <v>0</v>
      </c>
      <c r="BG30" s="889">
        <v>0</v>
      </c>
      <c r="BH30" s="889">
        <v>0</v>
      </c>
      <c r="BI30" s="889">
        <v>0</v>
      </c>
      <c r="BJ30" s="889">
        <v>0</v>
      </c>
      <c r="BK30" s="889">
        <v>0</v>
      </c>
      <c r="BL30" s="889">
        <v>0</v>
      </c>
      <c r="BM30" s="889">
        <v>0</v>
      </c>
      <c r="BN30" s="889">
        <v>0</v>
      </c>
      <c r="BO30" s="889">
        <v>0</v>
      </c>
      <c r="BP30" s="889">
        <v>8677947</v>
      </c>
      <c r="BQ30" s="889">
        <v>-8733327</v>
      </c>
      <c r="BR30" s="884" t="s">
        <v>669</v>
      </c>
      <c r="BS30" s="884" t="s">
        <v>680</v>
      </c>
      <c r="BT30" s="884" t="s">
        <v>669</v>
      </c>
      <c r="BU30" s="884" t="s">
        <v>2346</v>
      </c>
      <c r="BV30" s="884" t="s">
        <v>2377</v>
      </c>
    </row>
    <row r="31" spans="1:74" x14ac:dyDescent="0.2">
      <c r="A31" s="884" t="s">
        <v>3311</v>
      </c>
      <c r="B31" s="884" t="s">
        <v>127</v>
      </c>
      <c r="C31" s="884" t="s">
        <v>126</v>
      </c>
      <c r="D31" s="889">
        <v>113677281</v>
      </c>
      <c r="E31" s="889">
        <v>167915</v>
      </c>
      <c r="F31" s="889">
        <v>113845196</v>
      </c>
      <c r="G31" s="889">
        <v>0</v>
      </c>
      <c r="H31" s="889">
        <v>0</v>
      </c>
      <c r="I31" s="889">
        <v>0</v>
      </c>
      <c r="J31" s="889">
        <v>-1375902</v>
      </c>
      <c r="K31" s="889">
        <v>0</v>
      </c>
      <c r="L31" s="889">
        <v>-1375902</v>
      </c>
      <c r="M31" s="889">
        <v>-593096</v>
      </c>
      <c r="N31" s="889">
        <v>0</v>
      </c>
      <c r="O31" s="889">
        <v>-593096</v>
      </c>
      <c r="P31" s="889">
        <v>-139926</v>
      </c>
      <c r="Q31" s="889">
        <v>0</v>
      </c>
      <c r="R31" s="889">
        <v>-139926</v>
      </c>
      <c r="S31" s="889">
        <v>1272124</v>
      </c>
      <c r="T31" s="889">
        <v>0</v>
      </c>
      <c r="U31" s="889">
        <v>1272124</v>
      </c>
      <c r="V31" s="889">
        <v>3002521</v>
      </c>
      <c r="W31" s="889">
        <v>0</v>
      </c>
      <c r="X31" s="889">
        <v>3002521</v>
      </c>
      <c r="Y31" s="889">
        <v>-917215</v>
      </c>
      <c r="Z31" s="889">
        <v>0</v>
      </c>
      <c r="AA31" s="889">
        <v>-917215</v>
      </c>
      <c r="AB31" s="889">
        <v>4980779</v>
      </c>
      <c r="AC31" s="889">
        <v>0</v>
      </c>
      <c r="AD31" s="889">
        <v>4980779</v>
      </c>
      <c r="AE31" s="889">
        <v>121282468</v>
      </c>
      <c r="AF31" s="889">
        <v>167915</v>
      </c>
      <c r="AG31" s="889">
        <v>121450383</v>
      </c>
      <c r="AH31" s="889">
        <v>167915</v>
      </c>
      <c r="AI31" s="889">
        <v>167915</v>
      </c>
      <c r="AJ31" s="889">
        <v>30920</v>
      </c>
      <c r="AK31" s="889">
        <v>0</v>
      </c>
      <c r="AL31" s="889">
        <v>30920</v>
      </c>
      <c r="AM31" s="889">
        <v>0</v>
      </c>
      <c r="AN31" s="889">
        <v>0</v>
      </c>
      <c r="AO31" s="889">
        <v>0</v>
      </c>
      <c r="AP31" s="889">
        <v>0</v>
      </c>
      <c r="AQ31" s="889">
        <v>0</v>
      </c>
      <c r="AR31" s="889">
        <v>0</v>
      </c>
      <c r="AS31" s="889">
        <v>0</v>
      </c>
      <c r="AT31" s="889">
        <v>167915</v>
      </c>
      <c r="AU31" s="889">
        <v>0</v>
      </c>
      <c r="AV31" s="889">
        <v>0</v>
      </c>
      <c r="AW31" s="889">
        <v>0</v>
      </c>
      <c r="AX31" s="889">
        <v>0</v>
      </c>
      <c r="AY31" s="889">
        <v>303266</v>
      </c>
      <c r="AZ31" s="889">
        <v>303266</v>
      </c>
      <c r="BA31" s="889">
        <v>0</v>
      </c>
      <c r="BB31" s="889">
        <v>0</v>
      </c>
      <c r="BC31" s="889">
        <v>0</v>
      </c>
      <c r="BD31" s="889">
        <v>303266</v>
      </c>
      <c r="BE31" s="889">
        <v>303266</v>
      </c>
      <c r="BF31" s="889">
        <v>0</v>
      </c>
      <c r="BG31" s="889">
        <v>0</v>
      </c>
      <c r="BH31" s="889">
        <v>0</v>
      </c>
      <c r="BI31" s="889">
        <v>0</v>
      </c>
      <c r="BJ31" s="889">
        <v>0</v>
      </c>
      <c r="BK31" s="889">
        <v>0</v>
      </c>
      <c r="BL31" s="889">
        <v>0</v>
      </c>
      <c r="BM31" s="889">
        <v>0</v>
      </c>
      <c r="BN31" s="889">
        <v>0</v>
      </c>
      <c r="BO31" s="889">
        <v>0</v>
      </c>
      <c r="BP31" s="889">
        <v>10164630</v>
      </c>
      <c r="BQ31" s="889">
        <v>-3839727</v>
      </c>
      <c r="BR31" s="884" t="s">
        <v>679</v>
      </c>
      <c r="BS31" s="884" t="s">
        <v>699</v>
      </c>
      <c r="BT31" s="884" t="s">
        <v>1674</v>
      </c>
      <c r="BU31" s="884" t="s">
        <v>2350</v>
      </c>
      <c r="BV31" s="884" t="s">
        <v>2378</v>
      </c>
    </row>
    <row r="32" spans="1:74" x14ac:dyDescent="0.2">
      <c r="A32" s="884" t="s">
        <v>3311</v>
      </c>
      <c r="B32" s="884" t="s">
        <v>129</v>
      </c>
      <c r="C32" s="884" t="s">
        <v>128</v>
      </c>
      <c r="D32" s="889">
        <v>41568468</v>
      </c>
      <c r="E32" s="889">
        <v>0</v>
      </c>
      <c r="F32" s="889">
        <v>41568468</v>
      </c>
      <c r="G32" s="889">
        <v>0</v>
      </c>
      <c r="H32" s="889">
        <v>0</v>
      </c>
      <c r="I32" s="889">
        <v>0</v>
      </c>
      <c r="J32" s="889">
        <v>0</v>
      </c>
      <c r="K32" s="889">
        <v>0</v>
      </c>
      <c r="L32" s="889">
        <v>0</v>
      </c>
      <c r="M32" s="889">
        <v>-96180</v>
      </c>
      <c r="N32" s="889">
        <v>0</v>
      </c>
      <c r="O32" s="889">
        <v>-96180</v>
      </c>
      <c r="P32" s="889">
        <v>4000</v>
      </c>
      <c r="Q32" s="889">
        <v>0</v>
      </c>
      <c r="R32" s="889">
        <v>4000</v>
      </c>
      <c r="S32" s="889">
        <v>0</v>
      </c>
      <c r="T32" s="889">
        <v>0</v>
      </c>
      <c r="U32" s="889">
        <v>0</v>
      </c>
      <c r="V32" s="889">
        <v>208200</v>
      </c>
      <c r="W32" s="889">
        <v>0</v>
      </c>
      <c r="X32" s="889">
        <v>208200</v>
      </c>
      <c r="Y32" s="889">
        <v>2960</v>
      </c>
      <c r="Z32" s="889">
        <v>0</v>
      </c>
      <c r="AA32" s="889">
        <v>2960</v>
      </c>
      <c r="AB32" s="889">
        <v>-1247610</v>
      </c>
      <c r="AC32" s="889">
        <v>0</v>
      </c>
      <c r="AD32" s="889">
        <v>-1247610</v>
      </c>
      <c r="AE32" s="889">
        <v>40439838</v>
      </c>
      <c r="AF32" s="889">
        <v>0</v>
      </c>
      <c r="AG32" s="889">
        <v>40439838</v>
      </c>
      <c r="AH32" s="889">
        <v>0</v>
      </c>
      <c r="AI32" s="889">
        <v>0</v>
      </c>
      <c r="AJ32" s="889">
        <v>201862</v>
      </c>
      <c r="AK32" s="889">
        <v>0</v>
      </c>
      <c r="AL32" s="889">
        <v>201862</v>
      </c>
      <c r="AM32" s="889">
        <v>0</v>
      </c>
      <c r="AN32" s="889">
        <v>0</v>
      </c>
      <c r="AO32" s="889">
        <v>0</v>
      </c>
      <c r="AP32" s="889">
        <v>0</v>
      </c>
      <c r="AQ32" s="889">
        <v>0</v>
      </c>
      <c r="AR32" s="889">
        <v>0</v>
      </c>
      <c r="AS32" s="889">
        <v>0</v>
      </c>
      <c r="AT32" s="889">
        <v>0</v>
      </c>
      <c r="AU32" s="889">
        <v>0</v>
      </c>
      <c r="AV32" s="889">
        <v>0</v>
      </c>
      <c r="AW32" s="889">
        <v>0</v>
      </c>
      <c r="AX32" s="889">
        <v>0</v>
      </c>
      <c r="AY32" s="889">
        <v>0</v>
      </c>
      <c r="AZ32" s="889">
        <v>0</v>
      </c>
      <c r="BA32" s="889">
        <v>0</v>
      </c>
      <c r="BB32" s="889">
        <v>0</v>
      </c>
      <c r="BC32" s="889">
        <v>0</v>
      </c>
      <c r="BD32" s="889">
        <v>0</v>
      </c>
      <c r="BE32" s="889">
        <v>0</v>
      </c>
      <c r="BF32" s="889">
        <v>0</v>
      </c>
      <c r="BG32" s="889">
        <v>0</v>
      </c>
      <c r="BH32" s="889">
        <v>0</v>
      </c>
      <c r="BI32" s="889">
        <v>0</v>
      </c>
      <c r="BJ32" s="889">
        <v>0</v>
      </c>
      <c r="BK32" s="889">
        <v>0</v>
      </c>
      <c r="BL32" s="889">
        <v>0</v>
      </c>
      <c r="BM32" s="889">
        <v>0</v>
      </c>
      <c r="BN32" s="889">
        <v>0</v>
      </c>
      <c r="BO32" s="889">
        <v>0</v>
      </c>
      <c r="BP32" s="889">
        <v>826554</v>
      </c>
      <c r="BQ32" s="889">
        <v>-747869</v>
      </c>
      <c r="BR32" s="884" t="s">
        <v>701</v>
      </c>
      <c r="BS32" s="884" t="s">
        <v>700</v>
      </c>
      <c r="BT32" s="884" t="s">
        <v>1672</v>
      </c>
      <c r="BU32" s="884" t="s">
        <v>2345</v>
      </c>
      <c r="BV32" s="884" t="s">
        <v>2379</v>
      </c>
    </row>
    <row r="33" spans="1:74" x14ac:dyDescent="0.2">
      <c r="A33" s="884" t="s">
        <v>3311</v>
      </c>
      <c r="B33" s="884" t="s">
        <v>131</v>
      </c>
      <c r="C33" s="884" t="s">
        <v>130</v>
      </c>
      <c r="D33" s="889">
        <v>32530582</v>
      </c>
      <c r="E33" s="889">
        <v>0</v>
      </c>
      <c r="F33" s="889">
        <v>32530582</v>
      </c>
      <c r="G33" s="889">
        <v>0</v>
      </c>
      <c r="H33" s="889">
        <v>0</v>
      </c>
      <c r="I33" s="889">
        <v>0</v>
      </c>
      <c r="J33" s="889">
        <v>-213912</v>
      </c>
      <c r="K33" s="889">
        <v>0</v>
      </c>
      <c r="L33" s="889">
        <v>-213912</v>
      </c>
      <c r="M33" s="889">
        <v>0</v>
      </c>
      <c r="N33" s="889">
        <v>0</v>
      </c>
      <c r="O33" s="889">
        <v>0</v>
      </c>
      <c r="P33" s="889">
        <v>-253768</v>
      </c>
      <c r="Q33" s="889">
        <v>0</v>
      </c>
      <c r="R33" s="889">
        <v>-253768</v>
      </c>
      <c r="S33" s="889">
        <v>0</v>
      </c>
      <c r="T33" s="889">
        <v>0</v>
      </c>
      <c r="U33" s="889">
        <v>0</v>
      </c>
      <c r="V33" s="889">
        <v>1291654</v>
      </c>
      <c r="W33" s="889">
        <v>0</v>
      </c>
      <c r="X33" s="889">
        <v>1291654</v>
      </c>
      <c r="Y33" s="889">
        <v>17862</v>
      </c>
      <c r="Z33" s="889">
        <v>0</v>
      </c>
      <c r="AA33" s="889">
        <v>17862</v>
      </c>
      <c r="AB33" s="889">
        <v>1621483</v>
      </c>
      <c r="AC33" s="889">
        <v>0</v>
      </c>
      <c r="AD33" s="889">
        <v>1621483</v>
      </c>
      <c r="AE33" s="889">
        <v>35207813</v>
      </c>
      <c r="AF33" s="889">
        <v>0</v>
      </c>
      <c r="AG33" s="889">
        <v>35207813</v>
      </c>
      <c r="AH33" s="889">
        <v>0</v>
      </c>
      <c r="AI33" s="889">
        <v>0</v>
      </c>
      <c r="AJ33" s="889">
        <v>2524786</v>
      </c>
      <c r="AK33" s="889">
        <v>0</v>
      </c>
      <c r="AL33" s="889">
        <v>2524786</v>
      </c>
      <c r="AM33" s="889">
        <v>0</v>
      </c>
      <c r="AN33" s="889">
        <v>0</v>
      </c>
      <c r="AO33" s="889">
        <v>0</v>
      </c>
      <c r="AP33" s="889">
        <v>0</v>
      </c>
      <c r="AQ33" s="889">
        <v>0</v>
      </c>
      <c r="AR33" s="889">
        <v>0</v>
      </c>
      <c r="AS33" s="889">
        <v>0</v>
      </c>
      <c r="AT33" s="889">
        <v>0</v>
      </c>
      <c r="AU33" s="889">
        <v>0</v>
      </c>
      <c r="AV33" s="889">
        <v>0</v>
      </c>
      <c r="AW33" s="889">
        <v>0</v>
      </c>
      <c r="AX33" s="889">
        <v>0</v>
      </c>
      <c r="AY33" s="889">
        <v>0</v>
      </c>
      <c r="AZ33" s="889">
        <v>0</v>
      </c>
      <c r="BA33" s="889">
        <v>0</v>
      </c>
      <c r="BB33" s="889">
        <v>0</v>
      </c>
      <c r="BC33" s="889">
        <v>0</v>
      </c>
      <c r="BD33" s="889">
        <v>0</v>
      </c>
      <c r="BE33" s="889">
        <v>0</v>
      </c>
      <c r="BF33" s="889">
        <v>0</v>
      </c>
      <c r="BG33" s="889">
        <v>0</v>
      </c>
      <c r="BH33" s="889">
        <v>0</v>
      </c>
      <c r="BI33" s="889">
        <v>0</v>
      </c>
      <c r="BJ33" s="889">
        <v>0</v>
      </c>
      <c r="BK33" s="889">
        <v>0</v>
      </c>
      <c r="BL33" s="889">
        <v>0</v>
      </c>
      <c r="BM33" s="889">
        <v>0</v>
      </c>
      <c r="BN33" s="889">
        <v>0</v>
      </c>
      <c r="BO33" s="889">
        <v>0</v>
      </c>
      <c r="BP33" s="889">
        <v>1964578</v>
      </c>
      <c r="BQ33" s="889">
        <v>-868008</v>
      </c>
      <c r="BR33" s="884" t="s">
        <v>710</v>
      </c>
      <c r="BS33" s="884" t="s">
        <v>676</v>
      </c>
      <c r="BT33" s="884" t="s">
        <v>1672</v>
      </c>
      <c r="BU33" s="884" t="s">
        <v>2345</v>
      </c>
      <c r="BV33" s="884" t="s">
        <v>2380</v>
      </c>
    </row>
    <row r="34" spans="1:74" x14ac:dyDescent="0.2">
      <c r="A34" s="884" t="s">
        <v>3312</v>
      </c>
      <c r="B34" s="884" t="s">
        <v>133</v>
      </c>
      <c r="C34" s="884" t="s">
        <v>132</v>
      </c>
      <c r="D34" s="889">
        <v>112813409</v>
      </c>
      <c r="E34" s="889">
        <v>0</v>
      </c>
      <c r="F34" s="889">
        <v>112813409</v>
      </c>
      <c r="G34" s="889">
        <v>0</v>
      </c>
      <c r="H34" s="889">
        <v>0</v>
      </c>
      <c r="I34" s="889">
        <v>0</v>
      </c>
      <c r="J34" s="889">
        <v>-1391</v>
      </c>
      <c r="K34" s="889">
        <v>0</v>
      </c>
      <c r="L34" s="889">
        <v>-1391</v>
      </c>
      <c r="M34" s="889">
        <v>0</v>
      </c>
      <c r="N34" s="889">
        <v>0</v>
      </c>
      <c r="O34" s="889">
        <v>0</v>
      </c>
      <c r="P34" s="889">
        <v>5552257</v>
      </c>
      <c r="Q34" s="889">
        <v>0</v>
      </c>
      <c r="R34" s="889">
        <v>5552257</v>
      </c>
      <c r="S34" s="889">
        <v>3731499</v>
      </c>
      <c r="T34" s="889">
        <v>0</v>
      </c>
      <c r="U34" s="889">
        <v>3731499</v>
      </c>
      <c r="V34" s="889">
        <v>0</v>
      </c>
      <c r="W34" s="889">
        <v>0</v>
      </c>
      <c r="X34" s="889">
        <v>0</v>
      </c>
      <c r="Y34" s="889">
        <v>-484499</v>
      </c>
      <c r="Z34" s="889">
        <v>0</v>
      </c>
      <c r="AA34" s="889">
        <v>-484499</v>
      </c>
      <c r="AB34" s="889">
        <v>-2272000</v>
      </c>
      <c r="AC34" s="889">
        <v>0</v>
      </c>
      <c r="AD34" s="889">
        <v>-2272000</v>
      </c>
      <c r="AE34" s="889">
        <v>119340666</v>
      </c>
      <c r="AF34" s="889">
        <v>0</v>
      </c>
      <c r="AG34" s="889">
        <v>119340666</v>
      </c>
      <c r="AH34" s="889">
        <v>0</v>
      </c>
      <c r="AI34" s="889">
        <v>0</v>
      </c>
      <c r="AJ34" s="889">
        <v>0</v>
      </c>
      <c r="AK34" s="889">
        <v>0</v>
      </c>
      <c r="AL34" s="889">
        <v>0</v>
      </c>
      <c r="AM34" s="889">
        <v>0</v>
      </c>
      <c r="AN34" s="889">
        <v>0</v>
      </c>
      <c r="AO34" s="889">
        <v>0</v>
      </c>
      <c r="AP34" s="889">
        <v>0</v>
      </c>
      <c r="AQ34" s="889">
        <v>0</v>
      </c>
      <c r="AR34" s="889">
        <v>0</v>
      </c>
      <c r="AS34" s="889">
        <v>0</v>
      </c>
      <c r="AT34" s="889">
        <v>0</v>
      </c>
      <c r="AU34" s="889">
        <v>0</v>
      </c>
      <c r="AV34" s="889">
        <v>0</v>
      </c>
      <c r="AW34" s="889">
        <v>0</v>
      </c>
      <c r="AX34" s="889">
        <v>0</v>
      </c>
      <c r="AY34" s="889">
        <v>0</v>
      </c>
      <c r="AZ34" s="889">
        <v>0</v>
      </c>
      <c r="BA34" s="889">
        <v>0</v>
      </c>
      <c r="BB34" s="889">
        <v>0</v>
      </c>
      <c r="BC34" s="889">
        <v>0</v>
      </c>
      <c r="BD34" s="889">
        <v>0</v>
      </c>
      <c r="BE34" s="889">
        <v>0</v>
      </c>
      <c r="BF34" s="889">
        <v>0</v>
      </c>
      <c r="BG34" s="889">
        <v>0</v>
      </c>
      <c r="BH34" s="889">
        <v>0</v>
      </c>
      <c r="BI34" s="889">
        <v>0</v>
      </c>
      <c r="BJ34" s="889">
        <v>0</v>
      </c>
      <c r="BK34" s="889">
        <v>0</v>
      </c>
      <c r="BL34" s="889">
        <v>0</v>
      </c>
      <c r="BM34" s="889">
        <v>0</v>
      </c>
      <c r="BN34" s="889">
        <v>0</v>
      </c>
      <c r="BO34" s="889">
        <v>0</v>
      </c>
      <c r="BP34" s="889">
        <v>30762781</v>
      </c>
      <c r="BQ34" s="889">
        <v>-12489880</v>
      </c>
      <c r="BR34" s="884" t="s">
        <v>686</v>
      </c>
      <c r="BS34" s="884" t="s">
        <v>670</v>
      </c>
      <c r="BT34" s="884" t="s">
        <v>1673</v>
      </c>
      <c r="BU34" s="884" t="s">
        <v>2343</v>
      </c>
      <c r="BV34" s="884" t="s">
        <v>2381</v>
      </c>
    </row>
    <row r="35" spans="1:74" x14ac:dyDescent="0.2">
      <c r="A35" s="884" t="s">
        <v>3311</v>
      </c>
      <c r="B35" s="884" t="s">
        <v>135</v>
      </c>
      <c r="C35" s="884" t="s">
        <v>134</v>
      </c>
      <c r="D35" s="889">
        <v>23303741</v>
      </c>
      <c r="E35" s="889">
        <v>0</v>
      </c>
      <c r="F35" s="889">
        <v>23303741</v>
      </c>
      <c r="G35" s="889">
        <v>0</v>
      </c>
      <c r="H35" s="889">
        <v>0</v>
      </c>
      <c r="I35" s="889">
        <v>0</v>
      </c>
      <c r="J35" s="889">
        <v>0</v>
      </c>
      <c r="K35" s="889">
        <v>0</v>
      </c>
      <c r="L35" s="889">
        <v>0</v>
      </c>
      <c r="M35" s="889">
        <v>-114958</v>
      </c>
      <c r="N35" s="889">
        <v>0</v>
      </c>
      <c r="O35" s="889">
        <v>-114958</v>
      </c>
      <c r="P35" s="889">
        <v>-93365</v>
      </c>
      <c r="Q35" s="889">
        <v>0</v>
      </c>
      <c r="R35" s="889">
        <v>-93365</v>
      </c>
      <c r="S35" s="889">
        <v>0</v>
      </c>
      <c r="T35" s="889">
        <v>0</v>
      </c>
      <c r="U35" s="889">
        <v>0</v>
      </c>
      <c r="V35" s="889">
        <v>0</v>
      </c>
      <c r="W35" s="889">
        <v>0</v>
      </c>
      <c r="X35" s="889">
        <v>0</v>
      </c>
      <c r="Y35" s="889">
        <v>0</v>
      </c>
      <c r="Z35" s="889">
        <v>0</v>
      </c>
      <c r="AA35" s="889">
        <v>0</v>
      </c>
      <c r="AB35" s="889">
        <v>-1354003</v>
      </c>
      <c r="AC35" s="889">
        <v>0</v>
      </c>
      <c r="AD35" s="889">
        <v>-1354003</v>
      </c>
      <c r="AE35" s="889">
        <v>21741415</v>
      </c>
      <c r="AF35" s="889">
        <v>0</v>
      </c>
      <c r="AG35" s="889">
        <v>21741415</v>
      </c>
      <c r="AH35" s="889">
        <v>0</v>
      </c>
      <c r="AI35" s="889">
        <v>0</v>
      </c>
      <c r="AJ35" s="889">
        <v>0</v>
      </c>
      <c r="AK35" s="889">
        <v>0</v>
      </c>
      <c r="AL35" s="889">
        <v>0</v>
      </c>
      <c r="AM35" s="889">
        <v>0</v>
      </c>
      <c r="AN35" s="889">
        <v>0</v>
      </c>
      <c r="AO35" s="889">
        <v>0</v>
      </c>
      <c r="AP35" s="889">
        <v>0</v>
      </c>
      <c r="AQ35" s="889">
        <v>0</v>
      </c>
      <c r="AR35" s="889">
        <v>0</v>
      </c>
      <c r="AS35" s="889">
        <v>0</v>
      </c>
      <c r="AT35" s="889">
        <v>0</v>
      </c>
      <c r="AU35" s="889">
        <v>0</v>
      </c>
      <c r="AV35" s="889">
        <v>0</v>
      </c>
      <c r="AW35" s="889">
        <v>0</v>
      </c>
      <c r="AX35" s="889">
        <v>0</v>
      </c>
      <c r="AY35" s="889">
        <v>0</v>
      </c>
      <c r="AZ35" s="889">
        <v>0</v>
      </c>
      <c r="BA35" s="889">
        <v>0</v>
      </c>
      <c r="BB35" s="889">
        <v>0</v>
      </c>
      <c r="BC35" s="889">
        <v>0</v>
      </c>
      <c r="BD35" s="889">
        <v>0</v>
      </c>
      <c r="BE35" s="889">
        <v>0</v>
      </c>
      <c r="BF35" s="889">
        <v>0</v>
      </c>
      <c r="BG35" s="889">
        <v>0</v>
      </c>
      <c r="BH35" s="889">
        <v>0</v>
      </c>
      <c r="BI35" s="889">
        <v>0</v>
      </c>
      <c r="BJ35" s="889">
        <v>0</v>
      </c>
      <c r="BK35" s="889">
        <v>0</v>
      </c>
      <c r="BL35" s="889">
        <v>0</v>
      </c>
      <c r="BM35" s="889">
        <v>0</v>
      </c>
      <c r="BN35" s="889">
        <v>0</v>
      </c>
      <c r="BO35" s="889">
        <v>0</v>
      </c>
      <c r="BP35" s="889">
        <v>2813846</v>
      </c>
      <c r="BQ35" s="889">
        <v>-1553980</v>
      </c>
      <c r="BR35" s="884" t="s">
        <v>701</v>
      </c>
      <c r="BS35" s="884" t="s">
        <v>700</v>
      </c>
      <c r="BT35" s="884" t="s">
        <v>1672</v>
      </c>
      <c r="BU35" s="884" t="s">
        <v>2345</v>
      </c>
      <c r="BV35" s="884" t="s">
        <v>2382</v>
      </c>
    </row>
    <row r="36" spans="1:74" x14ac:dyDescent="0.2">
      <c r="A36" s="884" t="s">
        <v>3312</v>
      </c>
      <c r="B36" s="884" t="s">
        <v>136</v>
      </c>
      <c r="C36" s="884" t="s">
        <v>999</v>
      </c>
      <c r="D36" s="889">
        <v>104348795</v>
      </c>
      <c r="E36" s="889">
        <v>0</v>
      </c>
      <c r="F36" s="889">
        <v>104348795</v>
      </c>
      <c r="G36" s="889">
        <v>0</v>
      </c>
      <c r="H36" s="889">
        <v>0</v>
      </c>
      <c r="I36" s="889">
        <v>0</v>
      </c>
      <c r="J36" s="889">
        <v>-682533</v>
      </c>
      <c r="K36" s="889">
        <v>0</v>
      </c>
      <c r="L36" s="889">
        <v>-682533</v>
      </c>
      <c r="M36" s="889">
        <v>-165049</v>
      </c>
      <c r="N36" s="889">
        <v>0</v>
      </c>
      <c r="O36" s="889">
        <v>-165049</v>
      </c>
      <c r="P36" s="889">
        <v>-35247</v>
      </c>
      <c r="Q36" s="889">
        <v>0</v>
      </c>
      <c r="R36" s="889">
        <v>-35247</v>
      </c>
      <c r="S36" s="889">
        <v>486261</v>
      </c>
      <c r="T36" s="889">
        <v>0</v>
      </c>
      <c r="U36" s="889">
        <v>486261</v>
      </c>
      <c r="V36" s="889">
        <v>3305809</v>
      </c>
      <c r="W36" s="889">
        <v>0</v>
      </c>
      <c r="X36" s="889">
        <v>3305809</v>
      </c>
      <c r="Y36" s="889">
        <v>779263</v>
      </c>
      <c r="Z36" s="889">
        <v>0</v>
      </c>
      <c r="AA36" s="889">
        <v>779263</v>
      </c>
      <c r="AB36" s="889">
        <v>20882</v>
      </c>
      <c r="AC36" s="889">
        <v>0</v>
      </c>
      <c r="AD36" s="889">
        <v>20882</v>
      </c>
      <c r="AE36" s="889">
        <v>108740714</v>
      </c>
      <c r="AF36" s="889">
        <v>0</v>
      </c>
      <c r="AG36" s="889">
        <v>108740714</v>
      </c>
      <c r="AH36" s="889">
        <v>0</v>
      </c>
      <c r="AI36" s="889">
        <v>0</v>
      </c>
      <c r="AJ36" s="889">
        <v>709</v>
      </c>
      <c r="AK36" s="889">
        <v>0</v>
      </c>
      <c r="AL36" s="889">
        <v>709</v>
      </c>
      <c r="AM36" s="889">
        <v>0</v>
      </c>
      <c r="AN36" s="889">
        <v>0</v>
      </c>
      <c r="AO36" s="889">
        <v>0</v>
      </c>
      <c r="AP36" s="889">
        <v>0</v>
      </c>
      <c r="AQ36" s="889">
        <v>0</v>
      </c>
      <c r="AR36" s="889">
        <v>0</v>
      </c>
      <c r="AS36" s="889">
        <v>0</v>
      </c>
      <c r="AT36" s="889">
        <v>0</v>
      </c>
      <c r="AU36" s="889">
        <v>0</v>
      </c>
      <c r="AV36" s="889">
        <v>0</v>
      </c>
      <c r="AW36" s="889">
        <v>0</v>
      </c>
      <c r="AX36" s="889">
        <v>0</v>
      </c>
      <c r="AY36" s="889">
        <v>0</v>
      </c>
      <c r="AZ36" s="889">
        <v>0</v>
      </c>
      <c r="BA36" s="889">
        <v>0</v>
      </c>
      <c r="BB36" s="889">
        <v>0</v>
      </c>
      <c r="BC36" s="889">
        <v>0</v>
      </c>
      <c r="BD36" s="889">
        <v>0</v>
      </c>
      <c r="BE36" s="889">
        <v>0</v>
      </c>
      <c r="BF36" s="889">
        <v>0</v>
      </c>
      <c r="BG36" s="889">
        <v>0</v>
      </c>
      <c r="BH36" s="889">
        <v>0</v>
      </c>
      <c r="BI36" s="889">
        <v>0</v>
      </c>
      <c r="BJ36" s="889">
        <v>0</v>
      </c>
      <c r="BK36" s="889">
        <v>0</v>
      </c>
      <c r="BL36" s="889">
        <v>0</v>
      </c>
      <c r="BM36" s="889">
        <v>0</v>
      </c>
      <c r="BN36" s="889">
        <v>0</v>
      </c>
      <c r="BO36" s="889">
        <v>0</v>
      </c>
      <c r="BP36" s="889">
        <v>9739024</v>
      </c>
      <c r="BQ36" s="889">
        <v>-6002552</v>
      </c>
      <c r="BR36" s="884" t="s">
        <v>669</v>
      </c>
      <c r="BS36" s="884" t="s">
        <v>694</v>
      </c>
      <c r="BT36" s="884" t="s">
        <v>669</v>
      </c>
      <c r="BU36" s="884" t="s">
        <v>2346</v>
      </c>
      <c r="BV36" s="884" t="s">
        <v>2383</v>
      </c>
    </row>
    <row r="37" spans="1:74" x14ac:dyDescent="0.2">
      <c r="A37" s="884" t="s">
        <v>3311</v>
      </c>
      <c r="B37" s="884" t="s">
        <v>138</v>
      </c>
      <c r="C37" s="884" t="s">
        <v>137</v>
      </c>
      <c r="D37" s="889">
        <v>165935280</v>
      </c>
      <c r="E37" s="889">
        <v>32993647</v>
      </c>
      <c r="F37" s="889">
        <v>198928927</v>
      </c>
      <c r="G37" s="889">
        <v>0</v>
      </c>
      <c r="H37" s="889">
        <v>0</v>
      </c>
      <c r="I37" s="889">
        <v>0</v>
      </c>
      <c r="J37" s="889">
        <v>-1341617</v>
      </c>
      <c r="K37" s="889">
        <v>-577018</v>
      </c>
      <c r="L37" s="889">
        <v>-1918635</v>
      </c>
      <c r="M37" s="889">
        <v>0</v>
      </c>
      <c r="N37" s="889">
        <v>0</v>
      </c>
      <c r="O37" s="889">
        <v>0</v>
      </c>
      <c r="P37" s="889">
        <v>2036048</v>
      </c>
      <c r="Q37" s="889">
        <v>51203</v>
      </c>
      <c r="R37" s="889">
        <v>2087251</v>
      </c>
      <c r="S37" s="889">
        <v>1620670</v>
      </c>
      <c r="T37" s="889">
        <v>0</v>
      </c>
      <c r="U37" s="889">
        <v>1620670</v>
      </c>
      <c r="V37" s="889">
        <v>7439511</v>
      </c>
      <c r="W37" s="889">
        <v>1913907</v>
      </c>
      <c r="X37" s="889">
        <v>9353418</v>
      </c>
      <c r="Y37" s="889">
        <v>0</v>
      </c>
      <c r="Z37" s="889">
        <v>0</v>
      </c>
      <c r="AA37" s="889">
        <v>0</v>
      </c>
      <c r="AB37" s="889">
        <v>-8602701</v>
      </c>
      <c r="AC37" s="889">
        <v>-1575415</v>
      </c>
      <c r="AD37" s="889">
        <v>-10178116</v>
      </c>
      <c r="AE37" s="889">
        <v>168428808</v>
      </c>
      <c r="AF37" s="889">
        <v>33383342</v>
      </c>
      <c r="AG37" s="889">
        <v>201812150</v>
      </c>
      <c r="AH37" s="889">
        <v>33383342</v>
      </c>
      <c r="AI37" s="889">
        <v>33383342</v>
      </c>
      <c r="AJ37" s="889">
        <v>19189</v>
      </c>
      <c r="AK37" s="889">
        <v>236544</v>
      </c>
      <c r="AL37" s="889">
        <v>255733</v>
      </c>
      <c r="AM37" s="889">
        <v>0</v>
      </c>
      <c r="AN37" s="889">
        <v>0</v>
      </c>
      <c r="AO37" s="889">
        <v>0</v>
      </c>
      <c r="AP37" s="889">
        <v>-55155</v>
      </c>
      <c r="AQ37" s="889">
        <v>-55155</v>
      </c>
      <c r="AR37" s="889">
        <v>26593417</v>
      </c>
      <c r="AS37" s="889">
        <v>26593417</v>
      </c>
      <c r="AT37" s="889">
        <v>7868700</v>
      </c>
      <c r="AU37" s="889">
        <v>0</v>
      </c>
      <c r="AV37" s="889">
        <v>192685</v>
      </c>
      <c r="AW37" s="889">
        <v>192685</v>
      </c>
      <c r="AX37" s="889">
        <v>0</v>
      </c>
      <c r="AY37" s="889">
        <v>0</v>
      </c>
      <c r="AZ37" s="889">
        <v>0</v>
      </c>
      <c r="BA37" s="889">
        <v>0</v>
      </c>
      <c r="BB37" s="889">
        <v>0</v>
      </c>
      <c r="BC37" s="889">
        <v>0</v>
      </c>
      <c r="BD37" s="889">
        <v>0</v>
      </c>
      <c r="BE37" s="889">
        <v>0</v>
      </c>
      <c r="BF37" s="889">
        <v>0</v>
      </c>
      <c r="BG37" s="889">
        <v>0</v>
      </c>
      <c r="BH37" s="889">
        <v>0</v>
      </c>
      <c r="BI37" s="889">
        <v>0</v>
      </c>
      <c r="BJ37" s="889">
        <v>0</v>
      </c>
      <c r="BK37" s="889">
        <v>0</v>
      </c>
      <c r="BL37" s="889">
        <v>0</v>
      </c>
      <c r="BM37" s="889">
        <v>0</v>
      </c>
      <c r="BN37" s="889">
        <v>0</v>
      </c>
      <c r="BO37" s="889">
        <v>0</v>
      </c>
      <c r="BP37" s="889">
        <v>20214790</v>
      </c>
      <c r="BQ37" s="889">
        <v>-5210143</v>
      </c>
      <c r="BR37" s="884" t="s">
        <v>828</v>
      </c>
      <c r="BS37" s="884" t="s">
        <v>712</v>
      </c>
      <c r="BT37" s="884" t="s">
        <v>669</v>
      </c>
      <c r="BU37" s="884" t="s">
        <v>2344</v>
      </c>
      <c r="BV37" s="884" t="s">
        <v>2384</v>
      </c>
    </row>
    <row r="38" spans="1:74" x14ac:dyDescent="0.2">
      <c r="A38" s="884" t="s">
        <v>3311</v>
      </c>
      <c r="B38" s="884" t="s">
        <v>140</v>
      </c>
      <c r="C38" s="884" t="s">
        <v>139</v>
      </c>
      <c r="D38" s="889">
        <v>28297862</v>
      </c>
      <c r="E38" s="889">
        <v>0</v>
      </c>
      <c r="F38" s="889">
        <v>28297862</v>
      </c>
      <c r="G38" s="889">
        <v>0</v>
      </c>
      <c r="H38" s="889">
        <v>0</v>
      </c>
      <c r="I38" s="889">
        <v>0</v>
      </c>
      <c r="J38" s="889">
        <v>-18700</v>
      </c>
      <c r="K38" s="889">
        <v>0</v>
      </c>
      <c r="L38" s="889">
        <v>-18700</v>
      </c>
      <c r="M38" s="889">
        <v>44728</v>
      </c>
      <c r="N38" s="889">
        <v>0</v>
      </c>
      <c r="O38" s="889">
        <v>44728</v>
      </c>
      <c r="P38" s="889">
        <v>-191689</v>
      </c>
      <c r="Q38" s="889">
        <v>0</v>
      </c>
      <c r="R38" s="889">
        <v>-191689</v>
      </c>
      <c r="S38" s="889">
        <v>16905</v>
      </c>
      <c r="T38" s="889">
        <v>0</v>
      </c>
      <c r="U38" s="889">
        <v>16905</v>
      </c>
      <c r="V38" s="889">
        <v>364289</v>
      </c>
      <c r="W38" s="889">
        <v>0</v>
      </c>
      <c r="X38" s="889">
        <v>364289</v>
      </c>
      <c r="Y38" s="889">
        <v>-16905</v>
      </c>
      <c r="Z38" s="889">
        <v>0</v>
      </c>
      <c r="AA38" s="889">
        <v>-16905</v>
      </c>
      <c r="AB38" s="889">
        <v>2898526</v>
      </c>
      <c r="AC38" s="889">
        <v>0</v>
      </c>
      <c r="AD38" s="889">
        <v>2898526</v>
      </c>
      <c r="AE38" s="889">
        <v>31413716</v>
      </c>
      <c r="AF38" s="889">
        <v>0</v>
      </c>
      <c r="AG38" s="889">
        <v>31413716</v>
      </c>
      <c r="AH38" s="889">
        <v>0</v>
      </c>
      <c r="AI38" s="889">
        <v>0</v>
      </c>
      <c r="AJ38" s="889">
        <v>155639</v>
      </c>
      <c r="AK38" s="889">
        <v>0</v>
      </c>
      <c r="AL38" s="889">
        <v>155639</v>
      </c>
      <c r="AM38" s="889">
        <v>0</v>
      </c>
      <c r="AN38" s="889">
        <v>0</v>
      </c>
      <c r="AO38" s="889">
        <v>0</v>
      </c>
      <c r="AP38" s="889">
        <v>0</v>
      </c>
      <c r="AQ38" s="889">
        <v>0</v>
      </c>
      <c r="AR38" s="889">
        <v>0</v>
      </c>
      <c r="AS38" s="889">
        <v>0</v>
      </c>
      <c r="AT38" s="889">
        <v>0</v>
      </c>
      <c r="AU38" s="889">
        <v>0</v>
      </c>
      <c r="AV38" s="889">
        <v>0</v>
      </c>
      <c r="AW38" s="889">
        <v>0</v>
      </c>
      <c r="AX38" s="889">
        <v>0</v>
      </c>
      <c r="AY38" s="889">
        <v>0</v>
      </c>
      <c r="AZ38" s="889">
        <v>0</v>
      </c>
      <c r="BA38" s="889">
        <v>0</v>
      </c>
      <c r="BB38" s="889">
        <v>0</v>
      </c>
      <c r="BC38" s="889">
        <v>0</v>
      </c>
      <c r="BD38" s="889">
        <v>0</v>
      </c>
      <c r="BE38" s="889">
        <v>0</v>
      </c>
      <c r="BF38" s="889">
        <v>0</v>
      </c>
      <c r="BG38" s="889">
        <v>0</v>
      </c>
      <c r="BH38" s="889">
        <v>0</v>
      </c>
      <c r="BI38" s="889">
        <v>0</v>
      </c>
      <c r="BJ38" s="889">
        <v>0</v>
      </c>
      <c r="BK38" s="889">
        <v>0</v>
      </c>
      <c r="BL38" s="889">
        <v>0</v>
      </c>
      <c r="BM38" s="889">
        <v>0</v>
      </c>
      <c r="BN38" s="889">
        <v>0</v>
      </c>
      <c r="BO38" s="889">
        <v>0</v>
      </c>
      <c r="BP38" s="889">
        <v>1179599</v>
      </c>
      <c r="BQ38" s="889">
        <v>-611315</v>
      </c>
      <c r="BR38" s="884" t="s">
        <v>710</v>
      </c>
      <c r="BS38" s="884" t="s">
        <v>676</v>
      </c>
      <c r="BT38" s="884" t="s">
        <v>1672</v>
      </c>
      <c r="BU38" s="884" t="s">
        <v>2345</v>
      </c>
      <c r="BV38" s="884" t="s">
        <v>2385</v>
      </c>
    </row>
    <row r="39" spans="1:74" x14ac:dyDescent="0.2">
      <c r="A39" s="884" t="s">
        <v>3311</v>
      </c>
      <c r="B39" s="884" t="s">
        <v>142</v>
      </c>
      <c r="C39" s="884" t="s">
        <v>141</v>
      </c>
      <c r="D39" s="889">
        <v>84275417</v>
      </c>
      <c r="E39" s="889">
        <v>0</v>
      </c>
      <c r="F39" s="889">
        <v>84275417</v>
      </c>
      <c r="G39" s="889">
        <v>0</v>
      </c>
      <c r="H39" s="889">
        <v>0</v>
      </c>
      <c r="I39" s="889">
        <v>0</v>
      </c>
      <c r="J39" s="889">
        <v>-497660</v>
      </c>
      <c r="K39" s="889">
        <v>0</v>
      </c>
      <c r="L39" s="889">
        <v>-497660</v>
      </c>
      <c r="M39" s="889">
        <v>0</v>
      </c>
      <c r="N39" s="889">
        <v>0</v>
      </c>
      <c r="O39" s="889">
        <v>0</v>
      </c>
      <c r="P39" s="889">
        <v>-1676100</v>
      </c>
      <c r="Q39" s="889">
        <v>0</v>
      </c>
      <c r="R39" s="889">
        <v>-1676100</v>
      </c>
      <c r="S39" s="889">
        <v>0</v>
      </c>
      <c r="T39" s="889">
        <v>0</v>
      </c>
      <c r="U39" s="889">
        <v>0</v>
      </c>
      <c r="V39" s="889">
        <v>64334</v>
      </c>
      <c r="W39" s="889">
        <v>0</v>
      </c>
      <c r="X39" s="889">
        <v>64334</v>
      </c>
      <c r="Y39" s="889">
        <v>-42948</v>
      </c>
      <c r="Z39" s="889">
        <v>0</v>
      </c>
      <c r="AA39" s="889">
        <v>-42948</v>
      </c>
      <c r="AB39" s="889">
        <v>-1246670</v>
      </c>
      <c r="AC39" s="889">
        <v>0</v>
      </c>
      <c r="AD39" s="889">
        <v>-1246670</v>
      </c>
      <c r="AE39" s="889">
        <v>81374033</v>
      </c>
      <c r="AF39" s="889">
        <v>0</v>
      </c>
      <c r="AG39" s="889">
        <v>81374033</v>
      </c>
      <c r="AH39" s="889">
        <v>0</v>
      </c>
      <c r="AI39" s="889">
        <v>0</v>
      </c>
      <c r="AJ39" s="889">
        <v>0</v>
      </c>
      <c r="AK39" s="889">
        <v>0</v>
      </c>
      <c r="AL39" s="889">
        <v>0</v>
      </c>
      <c r="AM39" s="889">
        <v>0</v>
      </c>
      <c r="AN39" s="889">
        <v>0</v>
      </c>
      <c r="AO39" s="889">
        <v>0</v>
      </c>
      <c r="AP39" s="889">
        <v>0</v>
      </c>
      <c r="AQ39" s="889">
        <v>0</v>
      </c>
      <c r="AR39" s="889">
        <v>0</v>
      </c>
      <c r="AS39" s="889">
        <v>0</v>
      </c>
      <c r="AT39" s="889">
        <v>0</v>
      </c>
      <c r="AU39" s="889">
        <v>0</v>
      </c>
      <c r="AV39" s="889">
        <v>0</v>
      </c>
      <c r="AW39" s="889">
        <v>0</v>
      </c>
      <c r="AX39" s="889">
        <v>0</v>
      </c>
      <c r="AY39" s="889">
        <v>0</v>
      </c>
      <c r="AZ39" s="889">
        <v>0</v>
      </c>
      <c r="BA39" s="889">
        <v>0</v>
      </c>
      <c r="BB39" s="889">
        <v>0</v>
      </c>
      <c r="BC39" s="889">
        <v>0</v>
      </c>
      <c r="BD39" s="889">
        <v>0</v>
      </c>
      <c r="BE39" s="889">
        <v>0</v>
      </c>
      <c r="BF39" s="889">
        <v>0</v>
      </c>
      <c r="BG39" s="889">
        <v>0</v>
      </c>
      <c r="BH39" s="889">
        <v>0</v>
      </c>
      <c r="BI39" s="889">
        <v>0</v>
      </c>
      <c r="BJ39" s="889">
        <v>0</v>
      </c>
      <c r="BK39" s="889">
        <v>0</v>
      </c>
      <c r="BL39" s="889">
        <v>0</v>
      </c>
      <c r="BM39" s="889">
        <v>0</v>
      </c>
      <c r="BN39" s="889">
        <v>0</v>
      </c>
      <c r="BO39" s="889">
        <v>0</v>
      </c>
      <c r="BP39" s="889">
        <v>5287144</v>
      </c>
      <c r="BQ39" s="889">
        <v>-4538341</v>
      </c>
      <c r="BR39" s="884" t="s">
        <v>686</v>
      </c>
      <c r="BS39" s="884" t="s">
        <v>670</v>
      </c>
      <c r="BT39" s="884" t="s">
        <v>1673</v>
      </c>
      <c r="BU39" s="884" t="s">
        <v>2343</v>
      </c>
      <c r="BV39" s="884" t="s">
        <v>2386</v>
      </c>
    </row>
    <row r="40" spans="1:74" x14ac:dyDescent="0.2">
      <c r="A40" s="884" t="s">
        <v>3311</v>
      </c>
      <c r="B40" s="884" t="s">
        <v>144</v>
      </c>
      <c r="C40" s="884" t="s">
        <v>143</v>
      </c>
      <c r="D40" s="889">
        <v>24054277</v>
      </c>
      <c r="E40" s="889">
        <v>0</v>
      </c>
      <c r="F40" s="889">
        <v>24054277</v>
      </c>
      <c r="G40" s="889">
        <v>0</v>
      </c>
      <c r="H40" s="889">
        <v>0</v>
      </c>
      <c r="I40" s="889">
        <v>0</v>
      </c>
      <c r="J40" s="889">
        <v>-45957</v>
      </c>
      <c r="K40" s="889">
        <v>0</v>
      </c>
      <c r="L40" s="889">
        <v>-45957</v>
      </c>
      <c r="M40" s="889">
        <v>0</v>
      </c>
      <c r="N40" s="889">
        <v>0</v>
      </c>
      <c r="O40" s="889">
        <v>0</v>
      </c>
      <c r="P40" s="889">
        <v>-133842</v>
      </c>
      <c r="Q40" s="889">
        <v>0</v>
      </c>
      <c r="R40" s="889">
        <v>-133842</v>
      </c>
      <c r="S40" s="889">
        <v>13633</v>
      </c>
      <c r="T40" s="889">
        <v>0</v>
      </c>
      <c r="U40" s="889">
        <v>13633</v>
      </c>
      <c r="V40" s="889">
        <v>451853</v>
      </c>
      <c r="W40" s="889">
        <v>0</v>
      </c>
      <c r="X40" s="889">
        <v>451853</v>
      </c>
      <c r="Y40" s="889">
        <v>0</v>
      </c>
      <c r="Z40" s="889">
        <v>0</v>
      </c>
      <c r="AA40" s="889">
        <v>0</v>
      </c>
      <c r="AB40" s="889">
        <v>-935017</v>
      </c>
      <c r="AC40" s="889">
        <v>0</v>
      </c>
      <c r="AD40" s="889">
        <v>-935017</v>
      </c>
      <c r="AE40" s="889">
        <v>23450904</v>
      </c>
      <c r="AF40" s="889">
        <v>0</v>
      </c>
      <c r="AG40" s="889">
        <v>23450904</v>
      </c>
      <c r="AH40" s="889">
        <v>0</v>
      </c>
      <c r="AI40" s="889">
        <v>0</v>
      </c>
      <c r="AJ40" s="889">
        <v>7327</v>
      </c>
      <c r="AK40" s="889">
        <v>0</v>
      </c>
      <c r="AL40" s="889">
        <v>7327</v>
      </c>
      <c r="AM40" s="889">
        <v>0</v>
      </c>
      <c r="AN40" s="889">
        <v>0</v>
      </c>
      <c r="AO40" s="889">
        <v>0</v>
      </c>
      <c r="AP40" s="889">
        <v>0</v>
      </c>
      <c r="AQ40" s="889">
        <v>0</v>
      </c>
      <c r="AR40" s="889">
        <v>0</v>
      </c>
      <c r="AS40" s="889">
        <v>0</v>
      </c>
      <c r="AT40" s="889">
        <v>0</v>
      </c>
      <c r="AU40" s="889">
        <v>0</v>
      </c>
      <c r="AV40" s="889">
        <v>0</v>
      </c>
      <c r="AW40" s="889">
        <v>0</v>
      </c>
      <c r="AX40" s="889">
        <v>0</v>
      </c>
      <c r="AY40" s="889">
        <v>0</v>
      </c>
      <c r="AZ40" s="889">
        <v>0</v>
      </c>
      <c r="BA40" s="889">
        <v>0</v>
      </c>
      <c r="BB40" s="889">
        <v>0</v>
      </c>
      <c r="BC40" s="889">
        <v>0</v>
      </c>
      <c r="BD40" s="889">
        <v>0</v>
      </c>
      <c r="BE40" s="889">
        <v>0</v>
      </c>
      <c r="BF40" s="889">
        <v>0</v>
      </c>
      <c r="BG40" s="889">
        <v>0</v>
      </c>
      <c r="BH40" s="889">
        <v>0</v>
      </c>
      <c r="BI40" s="889">
        <v>0</v>
      </c>
      <c r="BJ40" s="889">
        <v>0</v>
      </c>
      <c r="BK40" s="889">
        <v>0</v>
      </c>
      <c r="BL40" s="889">
        <v>0</v>
      </c>
      <c r="BM40" s="889">
        <v>0</v>
      </c>
      <c r="BN40" s="889">
        <v>0</v>
      </c>
      <c r="BO40" s="889">
        <v>0</v>
      </c>
      <c r="BP40" s="889">
        <v>2907408</v>
      </c>
      <c r="BQ40" s="889">
        <v>-1569979</v>
      </c>
      <c r="BR40" s="884" t="s">
        <v>672</v>
      </c>
      <c r="BS40" s="884" t="s">
        <v>671</v>
      </c>
      <c r="BT40" s="884" t="s">
        <v>1672</v>
      </c>
      <c r="BU40" s="884" t="s">
        <v>2348</v>
      </c>
      <c r="BV40" s="884" t="s">
        <v>2387</v>
      </c>
    </row>
    <row r="41" spans="1:74" x14ac:dyDescent="0.2">
      <c r="A41" s="884" t="s">
        <v>3311</v>
      </c>
      <c r="B41" s="884" t="s">
        <v>146</v>
      </c>
      <c r="C41" s="884" t="s">
        <v>145</v>
      </c>
      <c r="D41" s="889">
        <v>34896583</v>
      </c>
      <c r="E41" s="889">
        <v>0</v>
      </c>
      <c r="F41" s="889">
        <v>34896583</v>
      </c>
      <c r="G41" s="889">
        <v>0</v>
      </c>
      <c r="H41" s="889">
        <v>0</v>
      </c>
      <c r="I41" s="889">
        <v>0</v>
      </c>
      <c r="J41" s="889">
        <v>-235710</v>
      </c>
      <c r="K41" s="889">
        <v>0</v>
      </c>
      <c r="L41" s="889">
        <v>-235710</v>
      </c>
      <c r="M41" s="889">
        <v>0</v>
      </c>
      <c r="N41" s="889">
        <v>0</v>
      </c>
      <c r="O41" s="889">
        <v>0</v>
      </c>
      <c r="P41" s="889">
        <v>-145561</v>
      </c>
      <c r="Q41" s="889">
        <v>0</v>
      </c>
      <c r="R41" s="889">
        <v>-145561</v>
      </c>
      <c r="S41" s="889">
        <v>87610</v>
      </c>
      <c r="T41" s="889">
        <v>0</v>
      </c>
      <c r="U41" s="889">
        <v>87610</v>
      </c>
      <c r="V41" s="889">
        <v>1395564</v>
      </c>
      <c r="W41" s="889">
        <v>0</v>
      </c>
      <c r="X41" s="889">
        <v>1395564</v>
      </c>
      <c r="Y41" s="889">
        <v>0</v>
      </c>
      <c r="Z41" s="889">
        <v>0</v>
      </c>
      <c r="AA41" s="889">
        <v>0</v>
      </c>
      <c r="AB41" s="889">
        <v>-2181690</v>
      </c>
      <c r="AC41" s="889">
        <v>0</v>
      </c>
      <c r="AD41" s="889">
        <v>-2181690</v>
      </c>
      <c r="AE41" s="889">
        <v>34052506</v>
      </c>
      <c r="AF41" s="889">
        <v>0</v>
      </c>
      <c r="AG41" s="889">
        <v>34052506</v>
      </c>
      <c r="AH41" s="889">
        <v>0</v>
      </c>
      <c r="AI41" s="889">
        <v>0</v>
      </c>
      <c r="AJ41" s="889">
        <v>0</v>
      </c>
      <c r="AK41" s="889">
        <v>0</v>
      </c>
      <c r="AL41" s="889">
        <v>0</v>
      </c>
      <c r="AM41" s="889">
        <v>0</v>
      </c>
      <c r="AN41" s="889">
        <v>0</v>
      </c>
      <c r="AO41" s="889">
        <v>0</v>
      </c>
      <c r="AP41" s="889">
        <v>0</v>
      </c>
      <c r="AQ41" s="889">
        <v>0</v>
      </c>
      <c r="AR41" s="889">
        <v>0</v>
      </c>
      <c r="AS41" s="889">
        <v>0</v>
      </c>
      <c r="AT41" s="889">
        <v>0</v>
      </c>
      <c r="AU41" s="889">
        <v>0</v>
      </c>
      <c r="AV41" s="889">
        <v>0</v>
      </c>
      <c r="AW41" s="889">
        <v>0</v>
      </c>
      <c r="AX41" s="889">
        <v>0</v>
      </c>
      <c r="AY41" s="889">
        <v>0</v>
      </c>
      <c r="AZ41" s="889">
        <v>0</v>
      </c>
      <c r="BA41" s="889">
        <v>0</v>
      </c>
      <c r="BB41" s="889">
        <v>0</v>
      </c>
      <c r="BC41" s="889">
        <v>0</v>
      </c>
      <c r="BD41" s="889">
        <v>0</v>
      </c>
      <c r="BE41" s="889">
        <v>0</v>
      </c>
      <c r="BF41" s="889">
        <v>0</v>
      </c>
      <c r="BG41" s="889">
        <v>0</v>
      </c>
      <c r="BH41" s="889">
        <v>0</v>
      </c>
      <c r="BI41" s="889">
        <v>0</v>
      </c>
      <c r="BJ41" s="889">
        <v>0</v>
      </c>
      <c r="BK41" s="889">
        <v>0</v>
      </c>
      <c r="BL41" s="889">
        <v>0</v>
      </c>
      <c r="BM41" s="889">
        <v>0</v>
      </c>
      <c r="BN41" s="889">
        <v>0</v>
      </c>
      <c r="BO41" s="889">
        <v>0</v>
      </c>
      <c r="BP41" s="889">
        <v>3553641</v>
      </c>
      <c r="BQ41" s="889">
        <v>-1176916</v>
      </c>
      <c r="BR41" s="884" t="s">
        <v>692</v>
      </c>
      <c r="BS41" s="884" t="s">
        <v>676</v>
      </c>
      <c r="BT41" s="884" t="s">
        <v>1672</v>
      </c>
      <c r="BU41" s="884" t="s">
        <v>2345</v>
      </c>
      <c r="BV41" s="884" t="s">
        <v>2388</v>
      </c>
    </row>
    <row r="42" spans="1:74" x14ac:dyDescent="0.2">
      <c r="A42" s="884" t="s">
        <v>3311</v>
      </c>
      <c r="B42" s="884" t="s">
        <v>148</v>
      </c>
      <c r="C42" s="884" t="s">
        <v>147</v>
      </c>
      <c r="D42" s="889">
        <v>26606366</v>
      </c>
      <c r="E42" s="889">
        <v>469846</v>
      </c>
      <c r="F42" s="889">
        <v>27076212</v>
      </c>
      <c r="G42" s="889">
        <v>0</v>
      </c>
      <c r="H42" s="889">
        <v>0</v>
      </c>
      <c r="I42" s="889">
        <v>0</v>
      </c>
      <c r="J42" s="889">
        <v>-109923</v>
      </c>
      <c r="K42" s="889">
        <v>0</v>
      </c>
      <c r="L42" s="889">
        <v>-109923</v>
      </c>
      <c r="M42" s="889">
        <v>0</v>
      </c>
      <c r="N42" s="889">
        <v>0</v>
      </c>
      <c r="O42" s="889">
        <v>0</v>
      </c>
      <c r="P42" s="889">
        <v>-79923</v>
      </c>
      <c r="Q42" s="889">
        <v>0</v>
      </c>
      <c r="R42" s="889">
        <v>-79923</v>
      </c>
      <c r="S42" s="889">
        <v>3589</v>
      </c>
      <c r="T42" s="889">
        <v>0</v>
      </c>
      <c r="U42" s="889">
        <v>3589</v>
      </c>
      <c r="V42" s="889">
        <v>588387</v>
      </c>
      <c r="W42" s="889">
        <v>0</v>
      </c>
      <c r="X42" s="889">
        <v>588387</v>
      </c>
      <c r="Y42" s="889">
        <v>200961</v>
      </c>
      <c r="Z42" s="889">
        <v>0</v>
      </c>
      <c r="AA42" s="889">
        <v>200961</v>
      </c>
      <c r="AB42" s="889">
        <v>-1354078</v>
      </c>
      <c r="AC42" s="889">
        <v>0</v>
      </c>
      <c r="AD42" s="889">
        <v>-1354078</v>
      </c>
      <c r="AE42" s="889">
        <v>25965302</v>
      </c>
      <c r="AF42" s="889">
        <v>469846</v>
      </c>
      <c r="AG42" s="889">
        <v>26435148</v>
      </c>
      <c r="AH42" s="889">
        <v>469846</v>
      </c>
      <c r="AI42" s="889">
        <v>469846</v>
      </c>
      <c r="AJ42" s="889">
        <v>77018</v>
      </c>
      <c r="AK42" s="889">
        <v>0</v>
      </c>
      <c r="AL42" s="889">
        <v>77018</v>
      </c>
      <c r="AM42" s="889">
        <v>0</v>
      </c>
      <c r="AN42" s="889">
        <v>0</v>
      </c>
      <c r="AO42" s="889">
        <v>0</v>
      </c>
      <c r="AP42" s="889">
        <v>0</v>
      </c>
      <c r="AQ42" s="889">
        <v>0</v>
      </c>
      <c r="AR42" s="889">
        <v>1266763</v>
      </c>
      <c r="AS42" s="889">
        <v>1266763</v>
      </c>
      <c r="AT42" s="889">
        <v>0</v>
      </c>
      <c r="AU42" s="889">
        <v>0</v>
      </c>
      <c r="AV42" s="889">
        <v>0</v>
      </c>
      <c r="AW42" s="889">
        <v>0</v>
      </c>
      <c r="AX42" s="889">
        <v>0</v>
      </c>
      <c r="AY42" s="889">
        <v>0</v>
      </c>
      <c r="AZ42" s="889">
        <v>0</v>
      </c>
      <c r="BA42" s="889">
        <v>0</v>
      </c>
      <c r="BB42" s="889">
        <v>0</v>
      </c>
      <c r="BC42" s="889">
        <v>0</v>
      </c>
      <c r="BD42" s="889">
        <v>0</v>
      </c>
      <c r="BE42" s="889">
        <v>0</v>
      </c>
      <c r="BF42" s="889">
        <v>0</v>
      </c>
      <c r="BG42" s="889">
        <v>0</v>
      </c>
      <c r="BH42" s="889">
        <v>0</v>
      </c>
      <c r="BI42" s="889">
        <v>0</v>
      </c>
      <c r="BJ42" s="889">
        <v>0</v>
      </c>
      <c r="BK42" s="889">
        <v>0</v>
      </c>
      <c r="BL42" s="889">
        <v>0</v>
      </c>
      <c r="BM42" s="889">
        <v>0</v>
      </c>
      <c r="BN42" s="889">
        <v>0</v>
      </c>
      <c r="BO42" s="889">
        <v>0</v>
      </c>
      <c r="BP42" s="889">
        <v>897778</v>
      </c>
      <c r="BQ42" s="889">
        <v>-2534379</v>
      </c>
      <c r="BR42" s="884" t="s">
        <v>721</v>
      </c>
      <c r="BS42" s="884" t="s">
        <v>720</v>
      </c>
      <c r="BT42" s="884" t="s">
        <v>1672</v>
      </c>
      <c r="BU42" s="884" t="s">
        <v>2347</v>
      </c>
      <c r="BV42" s="884" t="s">
        <v>2389</v>
      </c>
    </row>
    <row r="43" spans="1:74" x14ac:dyDescent="0.2">
      <c r="A43" s="884" t="s">
        <v>3311</v>
      </c>
      <c r="B43" s="884" t="s">
        <v>1066</v>
      </c>
      <c r="C43" s="884" t="s">
        <v>1068</v>
      </c>
      <c r="D43" s="889">
        <v>158226864</v>
      </c>
      <c r="E43" s="889">
        <v>2375792</v>
      </c>
      <c r="F43" s="889">
        <v>160602656</v>
      </c>
      <c r="G43" s="889">
        <v>0</v>
      </c>
      <c r="H43" s="889">
        <v>0</v>
      </c>
      <c r="I43" s="889">
        <v>0</v>
      </c>
      <c r="J43" s="889">
        <v>-1814949</v>
      </c>
      <c r="K43" s="889">
        <v>0</v>
      </c>
      <c r="L43" s="889">
        <v>-1814949</v>
      </c>
      <c r="M43" s="889">
        <v>0</v>
      </c>
      <c r="N43" s="889">
        <v>0</v>
      </c>
      <c r="O43" s="889">
        <v>0</v>
      </c>
      <c r="P43" s="889">
        <v>2664123</v>
      </c>
      <c r="Q43" s="889">
        <v>0</v>
      </c>
      <c r="R43" s="889">
        <v>2664123</v>
      </c>
      <c r="S43" s="889">
        <v>0</v>
      </c>
      <c r="T43" s="889">
        <v>0</v>
      </c>
      <c r="U43" s="889">
        <v>0</v>
      </c>
      <c r="V43" s="889">
        <v>0</v>
      </c>
      <c r="W43" s="889">
        <v>0</v>
      </c>
      <c r="X43" s="889">
        <v>0</v>
      </c>
      <c r="Y43" s="889">
        <v>1591058</v>
      </c>
      <c r="Z43" s="889">
        <v>0</v>
      </c>
      <c r="AA43" s="889">
        <v>1591058</v>
      </c>
      <c r="AB43" s="889">
        <v>27498</v>
      </c>
      <c r="AC43" s="889">
        <v>0</v>
      </c>
      <c r="AD43" s="889">
        <v>27498</v>
      </c>
      <c r="AE43" s="889">
        <v>162509543</v>
      </c>
      <c r="AF43" s="889">
        <v>2375792</v>
      </c>
      <c r="AG43" s="889">
        <v>164885335</v>
      </c>
      <c r="AH43" s="889">
        <v>2375792</v>
      </c>
      <c r="AI43" s="889">
        <v>2375792</v>
      </c>
      <c r="AJ43" s="889">
        <v>231840</v>
      </c>
      <c r="AK43" s="889">
        <v>0</v>
      </c>
      <c r="AL43" s="889">
        <v>231840</v>
      </c>
      <c r="AM43" s="889">
        <v>0</v>
      </c>
      <c r="AN43" s="889">
        <v>0</v>
      </c>
      <c r="AO43" s="889">
        <v>0</v>
      </c>
      <c r="AP43" s="889">
        <v>0</v>
      </c>
      <c r="AQ43" s="889">
        <v>0</v>
      </c>
      <c r="AR43" s="889">
        <v>26680</v>
      </c>
      <c r="AS43" s="889">
        <v>26680</v>
      </c>
      <c r="AT43" s="889">
        <v>2349112</v>
      </c>
      <c r="AU43" s="889">
        <v>0</v>
      </c>
      <c r="AV43" s="889">
        <v>0</v>
      </c>
      <c r="AW43" s="889">
        <v>0</v>
      </c>
      <c r="AX43" s="889">
        <v>0</v>
      </c>
      <c r="AY43" s="889">
        <v>759844</v>
      </c>
      <c r="AZ43" s="889">
        <v>759844</v>
      </c>
      <c r="BA43" s="889">
        <v>0</v>
      </c>
      <c r="BB43" s="889">
        <v>0</v>
      </c>
      <c r="BC43" s="889">
        <v>0</v>
      </c>
      <c r="BD43" s="889">
        <v>759844</v>
      </c>
      <c r="BE43" s="889">
        <v>759844</v>
      </c>
      <c r="BF43" s="889">
        <v>0</v>
      </c>
      <c r="BG43" s="889">
        <v>0</v>
      </c>
      <c r="BH43" s="889">
        <v>0</v>
      </c>
      <c r="BI43" s="889">
        <v>0</v>
      </c>
      <c r="BJ43" s="889">
        <v>0</v>
      </c>
      <c r="BK43" s="889">
        <v>0</v>
      </c>
      <c r="BL43" s="889">
        <v>0</v>
      </c>
      <c r="BM43" s="889">
        <v>0</v>
      </c>
      <c r="BN43" s="889">
        <v>0</v>
      </c>
      <c r="BO43" s="889">
        <v>0</v>
      </c>
      <c r="BP43" s="889">
        <v>5112144</v>
      </c>
      <c r="BQ43" s="889">
        <v>-4009701</v>
      </c>
      <c r="BR43" s="884" t="s">
        <v>669</v>
      </c>
      <c r="BS43" s="884" t="s">
        <v>675</v>
      </c>
      <c r="BT43" s="884" t="s">
        <v>669</v>
      </c>
      <c r="BU43" s="884" t="s">
        <v>2346</v>
      </c>
      <c r="BV43" s="884" t="s">
        <v>2390</v>
      </c>
    </row>
    <row r="44" spans="1:74" x14ac:dyDescent="0.2">
      <c r="A44" s="884" t="s">
        <v>3311</v>
      </c>
      <c r="B44" s="884" t="s">
        <v>150</v>
      </c>
      <c r="C44" s="884" t="s">
        <v>149</v>
      </c>
      <c r="D44" s="889">
        <v>24724526</v>
      </c>
      <c r="E44" s="889">
        <v>0</v>
      </c>
      <c r="F44" s="889">
        <v>24724526</v>
      </c>
      <c r="G44" s="889">
        <v>0</v>
      </c>
      <c r="H44" s="889">
        <v>0</v>
      </c>
      <c r="I44" s="889">
        <v>0</v>
      </c>
      <c r="J44" s="889">
        <v>-295278</v>
      </c>
      <c r="K44" s="889">
        <v>0</v>
      </c>
      <c r="L44" s="889">
        <v>-295278</v>
      </c>
      <c r="M44" s="889">
        <v>50483</v>
      </c>
      <c r="N44" s="889">
        <v>0</v>
      </c>
      <c r="O44" s="889">
        <v>50483</v>
      </c>
      <c r="P44" s="889">
        <v>-724306</v>
      </c>
      <c r="Q44" s="889">
        <v>0</v>
      </c>
      <c r="R44" s="889">
        <v>-724306</v>
      </c>
      <c r="S44" s="889">
        <v>0</v>
      </c>
      <c r="T44" s="889">
        <v>0</v>
      </c>
      <c r="U44" s="889">
        <v>0</v>
      </c>
      <c r="V44" s="889">
        <v>980793</v>
      </c>
      <c r="W44" s="889">
        <v>0</v>
      </c>
      <c r="X44" s="889">
        <v>980793</v>
      </c>
      <c r="Y44" s="889">
        <v>766311</v>
      </c>
      <c r="Z44" s="889">
        <v>0</v>
      </c>
      <c r="AA44" s="889">
        <v>766311</v>
      </c>
      <c r="AB44" s="889">
        <v>-157387</v>
      </c>
      <c r="AC44" s="889">
        <v>0</v>
      </c>
      <c r="AD44" s="889">
        <v>-157387</v>
      </c>
      <c r="AE44" s="889">
        <v>25640420</v>
      </c>
      <c r="AF44" s="889">
        <v>0</v>
      </c>
      <c r="AG44" s="889">
        <v>25640420</v>
      </c>
      <c r="AH44" s="889">
        <v>0</v>
      </c>
      <c r="AI44" s="889">
        <v>0</v>
      </c>
      <c r="AJ44" s="889">
        <v>255346</v>
      </c>
      <c r="AK44" s="889">
        <v>0</v>
      </c>
      <c r="AL44" s="889">
        <v>255346</v>
      </c>
      <c r="AM44" s="889">
        <v>0</v>
      </c>
      <c r="AN44" s="889">
        <v>0</v>
      </c>
      <c r="AO44" s="889">
        <v>0</v>
      </c>
      <c r="AP44" s="889">
        <v>0</v>
      </c>
      <c r="AQ44" s="889">
        <v>0</v>
      </c>
      <c r="AR44" s="889">
        <v>0</v>
      </c>
      <c r="AS44" s="889">
        <v>0</v>
      </c>
      <c r="AT44" s="889">
        <v>0</v>
      </c>
      <c r="AU44" s="889">
        <v>0</v>
      </c>
      <c r="AV44" s="889">
        <v>0</v>
      </c>
      <c r="AW44" s="889">
        <v>0</v>
      </c>
      <c r="AX44" s="889">
        <v>0</v>
      </c>
      <c r="AY44" s="889">
        <v>0</v>
      </c>
      <c r="AZ44" s="889">
        <v>0</v>
      </c>
      <c r="BA44" s="889">
        <v>0</v>
      </c>
      <c r="BB44" s="889">
        <v>0</v>
      </c>
      <c r="BC44" s="889">
        <v>0</v>
      </c>
      <c r="BD44" s="889">
        <v>0</v>
      </c>
      <c r="BE44" s="889">
        <v>0</v>
      </c>
      <c r="BF44" s="889">
        <v>0</v>
      </c>
      <c r="BG44" s="889">
        <v>0</v>
      </c>
      <c r="BH44" s="889">
        <v>0</v>
      </c>
      <c r="BI44" s="889">
        <v>0</v>
      </c>
      <c r="BJ44" s="889">
        <v>0</v>
      </c>
      <c r="BK44" s="889">
        <v>0</v>
      </c>
      <c r="BL44" s="889">
        <v>0</v>
      </c>
      <c r="BM44" s="889">
        <v>0</v>
      </c>
      <c r="BN44" s="889">
        <v>0</v>
      </c>
      <c r="BO44" s="889">
        <v>0</v>
      </c>
      <c r="BP44" s="889">
        <v>2642557</v>
      </c>
      <c r="BQ44" s="889">
        <v>-1120012</v>
      </c>
      <c r="BR44" s="884" t="s">
        <v>674</v>
      </c>
      <c r="BS44" s="884" t="s">
        <v>673</v>
      </c>
      <c r="BT44" s="884" t="s">
        <v>1672</v>
      </c>
      <c r="BU44" s="884" t="s">
        <v>2349</v>
      </c>
      <c r="BV44" s="884" t="s">
        <v>2391</v>
      </c>
    </row>
    <row r="45" spans="1:74" x14ac:dyDescent="0.2">
      <c r="A45" s="884" t="s">
        <v>3311</v>
      </c>
      <c r="B45" s="884" t="s">
        <v>152</v>
      </c>
      <c r="C45" s="884" t="s">
        <v>151</v>
      </c>
      <c r="D45" s="889">
        <v>43634221</v>
      </c>
      <c r="E45" s="889">
        <v>0</v>
      </c>
      <c r="F45" s="889">
        <v>43634221</v>
      </c>
      <c r="G45" s="889">
        <v>0</v>
      </c>
      <c r="H45" s="889">
        <v>0</v>
      </c>
      <c r="I45" s="889">
        <v>0</v>
      </c>
      <c r="J45" s="889">
        <v>-1273800</v>
      </c>
      <c r="K45" s="889">
        <v>0</v>
      </c>
      <c r="L45" s="889">
        <v>-1273800</v>
      </c>
      <c r="M45" s="889">
        <v>0</v>
      </c>
      <c r="N45" s="889">
        <v>0</v>
      </c>
      <c r="O45" s="889">
        <v>0</v>
      </c>
      <c r="P45" s="889">
        <v>-1176720</v>
      </c>
      <c r="Q45" s="889">
        <v>0</v>
      </c>
      <c r="R45" s="889">
        <v>-1176720</v>
      </c>
      <c r="S45" s="889">
        <v>0</v>
      </c>
      <c r="T45" s="889">
        <v>0</v>
      </c>
      <c r="U45" s="889">
        <v>0</v>
      </c>
      <c r="V45" s="889">
        <v>877872</v>
      </c>
      <c r="W45" s="889">
        <v>0</v>
      </c>
      <c r="X45" s="889">
        <v>877872</v>
      </c>
      <c r="Y45" s="889">
        <v>379700</v>
      </c>
      <c r="Z45" s="889">
        <v>0</v>
      </c>
      <c r="AA45" s="889">
        <v>379700</v>
      </c>
      <c r="AB45" s="889">
        <v>-3677046</v>
      </c>
      <c r="AC45" s="889">
        <v>0</v>
      </c>
      <c r="AD45" s="889">
        <v>-3677046</v>
      </c>
      <c r="AE45" s="889">
        <v>40038027</v>
      </c>
      <c r="AF45" s="889">
        <v>0</v>
      </c>
      <c r="AG45" s="889">
        <v>40038027</v>
      </c>
      <c r="AH45" s="889">
        <v>0</v>
      </c>
      <c r="AI45" s="889">
        <v>0</v>
      </c>
      <c r="AJ45" s="889">
        <v>0</v>
      </c>
      <c r="AK45" s="889">
        <v>0</v>
      </c>
      <c r="AL45" s="889">
        <v>0</v>
      </c>
      <c r="AM45" s="889">
        <v>0</v>
      </c>
      <c r="AN45" s="889">
        <v>0</v>
      </c>
      <c r="AO45" s="889">
        <v>0</v>
      </c>
      <c r="AP45" s="889">
        <v>0</v>
      </c>
      <c r="AQ45" s="889">
        <v>0</v>
      </c>
      <c r="AR45" s="889">
        <v>0</v>
      </c>
      <c r="AS45" s="889">
        <v>0</v>
      </c>
      <c r="AT45" s="889">
        <v>0</v>
      </c>
      <c r="AU45" s="889">
        <v>0</v>
      </c>
      <c r="AV45" s="889">
        <v>0</v>
      </c>
      <c r="AW45" s="889">
        <v>0</v>
      </c>
      <c r="AX45" s="889">
        <v>0</v>
      </c>
      <c r="AY45" s="889">
        <v>0</v>
      </c>
      <c r="AZ45" s="889">
        <v>0</v>
      </c>
      <c r="BA45" s="889">
        <v>0</v>
      </c>
      <c r="BB45" s="889">
        <v>0</v>
      </c>
      <c r="BC45" s="889">
        <v>0</v>
      </c>
      <c r="BD45" s="889">
        <v>0</v>
      </c>
      <c r="BE45" s="889">
        <v>0</v>
      </c>
      <c r="BF45" s="889">
        <v>0</v>
      </c>
      <c r="BG45" s="889">
        <v>0</v>
      </c>
      <c r="BH45" s="889">
        <v>0</v>
      </c>
      <c r="BI45" s="889">
        <v>0</v>
      </c>
      <c r="BJ45" s="889">
        <v>0</v>
      </c>
      <c r="BK45" s="889">
        <v>0</v>
      </c>
      <c r="BL45" s="889">
        <v>0</v>
      </c>
      <c r="BM45" s="889">
        <v>0</v>
      </c>
      <c r="BN45" s="889">
        <v>0</v>
      </c>
      <c r="BO45" s="889">
        <v>0</v>
      </c>
      <c r="BP45" s="889">
        <v>11492411</v>
      </c>
      <c r="BQ45" s="889">
        <v>-3250826</v>
      </c>
      <c r="BR45" s="884" t="s">
        <v>679</v>
      </c>
      <c r="BS45" s="884" t="s">
        <v>685</v>
      </c>
      <c r="BT45" s="884" t="s">
        <v>1674</v>
      </c>
      <c r="BU45" s="884" t="s">
        <v>2349</v>
      </c>
      <c r="BV45" s="884" t="s">
        <v>2392</v>
      </c>
    </row>
    <row r="46" spans="1:74" x14ac:dyDescent="0.2">
      <c r="A46" s="884" t="s">
        <v>3311</v>
      </c>
      <c r="B46" s="884" t="s">
        <v>154</v>
      </c>
      <c r="C46" s="884" t="s">
        <v>153</v>
      </c>
      <c r="D46" s="889">
        <v>49466767</v>
      </c>
      <c r="E46" s="889">
        <v>0</v>
      </c>
      <c r="F46" s="889">
        <v>49466767</v>
      </c>
      <c r="G46" s="889">
        <v>0</v>
      </c>
      <c r="H46" s="889">
        <v>0</v>
      </c>
      <c r="I46" s="889">
        <v>0</v>
      </c>
      <c r="J46" s="889">
        <v>-5644124</v>
      </c>
      <c r="K46" s="889">
        <v>0</v>
      </c>
      <c r="L46" s="889">
        <v>-5644124</v>
      </c>
      <c r="M46" s="889">
        <v>0</v>
      </c>
      <c r="N46" s="889">
        <v>0</v>
      </c>
      <c r="O46" s="889">
        <v>0</v>
      </c>
      <c r="P46" s="889">
        <v>-1156358</v>
      </c>
      <c r="Q46" s="889">
        <v>0</v>
      </c>
      <c r="R46" s="889">
        <v>-1156358</v>
      </c>
      <c r="S46" s="889">
        <v>721061</v>
      </c>
      <c r="T46" s="889">
        <v>0</v>
      </c>
      <c r="U46" s="889">
        <v>721061</v>
      </c>
      <c r="V46" s="889">
        <v>1309038</v>
      </c>
      <c r="W46" s="889">
        <v>0</v>
      </c>
      <c r="X46" s="889">
        <v>1309038</v>
      </c>
      <c r="Y46" s="889">
        <v>0</v>
      </c>
      <c r="Z46" s="889">
        <v>0</v>
      </c>
      <c r="AA46" s="889">
        <v>0</v>
      </c>
      <c r="AB46" s="889">
        <v>-1246947</v>
      </c>
      <c r="AC46" s="889">
        <v>0</v>
      </c>
      <c r="AD46" s="889">
        <v>-1246947</v>
      </c>
      <c r="AE46" s="889">
        <v>49093561</v>
      </c>
      <c r="AF46" s="889">
        <v>0</v>
      </c>
      <c r="AG46" s="889">
        <v>49093561</v>
      </c>
      <c r="AH46" s="889">
        <v>0</v>
      </c>
      <c r="AI46" s="889">
        <v>0</v>
      </c>
      <c r="AJ46" s="889">
        <v>463045</v>
      </c>
      <c r="AK46" s="889">
        <v>0</v>
      </c>
      <c r="AL46" s="889">
        <v>463045</v>
      </c>
      <c r="AM46" s="889">
        <v>0</v>
      </c>
      <c r="AN46" s="889">
        <v>0</v>
      </c>
      <c r="AO46" s="889">
        <v>0</v>
      </c>
      <c r="AP46" s="889">
        <v>0</v>
      </c>
      <c r="AQ46" s="889">
        <v>0</v>
      </c>
      <c r="AR46" s="889">
        <v>0</v>
      </c>
      <c r="AS46" s="889">
        <v>0</v>
      </c>
      <c r="AT46" s="889">
        <v>0</v>
      </c>
      <c r="AU46" s="889">
        <v>0</v>
      </c>
      <c r="AV46" s="889">
        <v>0</v>
      </c>
      <c r="AW46" s="889">
        <v>0</v>
      </c>
      <c r="AX46" s="889">
        <v>0</v>
      </c>
      <c r="AY46" s="889">
        <v>0</v>
      </c>
      <c r="AZ46" s="889">
        <v>0</v>
      </c>
      <c r="BA46" s="889">
        <v>0</v>
      </c>
      <c r="BB46" s="889">
        <v>0</v>
      </c>
      <c r="BC46" s="889">
        <v>0</v>
      </c>
      <c r="BD46" s="889">
        <v>0</v>
      </c>
      <c r="BE46" s="889">
        <v>0</v>
      </c>
      <c r="BF46" s="889">
        <v>0</v>
      </c>
      <c r="BG46" s="889">
        <v>0</v>
      </c>
      <c r="BH46" s="889">
        <v>0</v>
      </c>
      <c r="BI46" s="889">
        <v>0</v>
      </c>
      <c r="BJ46" s="889">
        <v>0</v>
      </c>
      <c r="BK46" s="889">
        <v>0</v>
      </c>
      <c r="BL46" s="889">
        <v>0</v>
      </c>
      <c r="BM46" s="889">
        <v>0</v>
      </c>
      <c r="BN46" s="889">
        <v>0</v>
      </c>
      <c r="BO46" s="889">
        <v>0</v>
      </c>
      <c r="BP46" s="889">
        <v>3382005</v>
      </c>
      <c r="BQ46" s="889">
        <v>-4123645</v>
      </c>
      <c r="BR46" s="884" t="s">
        <v>679</v>
      </c>
      <c r="BS46" s="884" t="s">
        <v>699</v>
      </c>
      <c r="BT46" s="884" t="s">
        <v>1674</v>
      </c>
      <c r="BU46" s="884" t="s">
        <v>2350</v>
      </c>
      <c r="BV46" s="884" t="s">
        <v>2393</v>
      </c>
    </row>
    <row r="47" spans="1:74" x14ac:dyDescent="0.2">
      <c r="A47" s="884" t="s">
        <v>3311</v>
      </c>
      <c r="B47" s="884" t="s">
        <v>156</v>
      </c>
      <c r="C47" s="884" t="s">
        <v>155</v>
      </c>
      <c r="D47" s="889">
        <v>116939799</v>
      </c>
      <c r="E47" s="889">
        <v>0</v>
      </c>
      <c r="F47" s="889">
        <v>116939799</v>
      </c>
      <c r="G47" s="889">
        <v>0</v>
      </c>
      <c r="H47" s="889">
        <v>0</v>
      </c>
      <c r="I47" s="889">
        <v>0</v>
      </c>
      <c r="J47" s="889">
        <v>0</v>
      </c>
      <c r="K47" s="889">
        <v>0</v>
      </c>
      <c r="L47" s="889">
        <v>0</v>
      </c>
      <c r="M47" s="889">
        <v>15603</v>
      </c>
      <c r="N47" s="889">
        <v>0</v>
      </c>
      <c r="O47" s="889">
        <v>15603</v>
      </c>
      <c r="P47" s="889">
        <v>199301</v>
      </c>
      <c r="Q47" s="889">
        <v>0</v>
      </c>
      <c r="R47" s="889">
        <v>199301</v>
      </c>
      <c r="S47" s="889">
        <v>113845</v>
      </c>
      <c r="T47" s="889">
        <v>0</v>
      </c>
      <c r="U47" s="889">
        <v>113845</v>
      </c>
      <c r="V47" s="889">
        <v>10634101</v>
      </c>
      <c r="W47" s="889">
        <v>0</v>
      </c>
      <c r="X47" s="889">
        <v>10634101</v>
      </c>
      <c r="Y47" s="889">
        <v>0</v>
      </c>
      <c r="Z47" s="889">
        <v>0</v>
      </c>
      <c r="AA47" s="889">
        <v>0</v>
      </c>
      <c r="AB47" s="889">
        <v>-8551395</v>
      </c>
      <c r="AC47" s="889">
        <v>0</v>
      </c>
      <c r="AD47" s="889">
        <v>-8551395</v>
      </c>
      <c r="AE47" s="889">
        <v>119351254</v>
      </c>
      <c r="AF47" s="889">
        <v>0</v>
      </c>
      <c r="AG47" s="889">
        <v>119351254</v>
      </c>
      <c r="AH47" s="889">
        <v>0</v>
      </c>
      <c r="AI47" s="889">
        <v>0</v>
      </c>
      <c r="AJ47" s="889">
        <v>0</v>
      </c>
      <c r="AK47" s="889">
        <v>0</v>
      </c>
      <c r="AL47" s="889">
        <v>0</v>
      </c>
      <c r="AM47" s="889">
        <v>0</v>
      </c>
      <c r="AN47" s="889">
        <v>0</v>
      </c>
      <c r="AO47" s="889">
        <v>0</v>
      </c>
      <c r="AP47" s="889">
        <v>0</v>
      </c>
      <c r="AQ47" s="889">
        <v>0</v>
      </c>
      <c r="AR47" s="889">
        <v>0</v>
      </c>
      <c r="AS47" s="889">
        <v>0</v>
      </c>
      <c r="AT47" s="889">
        <v>0</v>
      </c>
      <c r="AU47" s="889">
        <v>0</v>
      </c>
      <c r="AV47" s="889">
        <v>0</v>
      </c>
      <c r="AW47" s="889">
        <v>0</v>
      </c>
      <c r="AX47" s="889">
        <v>0</v>
      </c>
      <c r="AY47" s="889">
        <v>0</v>
      </c>
      <c r="AZ47" s="889">
        <v>0</v>
      </c>
      <c r="BA47" s="889">
        <v>0</v>
      </c>
      <c r="BB47" s="889">
        <v>0</v>
      </c>
      <c r="BC47" s="889">
        <v>0</v>
      </c>
      <c r="BD47" s="889">
        <v>0</v>
      </c>
      <c r="BE47" s="889">
        <v>0</v>
      </c>
      <c r="BF47" s="889">
        <v>0</v>
      </c>
      <c r="BG47" s="889">
        <v>0</v>
      </c>
      <c r="BH47" s="889">
        <v>0</v>
      </c>
      <c r="BI47" s="889">
        <v>0</v>
      </c>
      <c r="BJ47" s="889">
        <v>0</v>
      </c>
      <c r="BK47" s="889">
        <v>0</v>
      </c>
      <c r="BL47" s="889">
        <v>0</v>
      </c>
      <c r="BM47" s="889">
        <v>0</v>
      </c>
      <c r="BN47" s="889">
        <v>0</v>
      </c>
      <c r="BO47" s="889">
        <v>0</v>
      </c>
      <c r="BP47" s="889">
        <v>4016738</v>
      </c>
      <c r="BQ47" s="889">
        <v>-6614022</v>
      </c>
      <c r="BR47" s="884" t="s">
        <v>716</v>
      </c>
      <c r="BS47" s="884" t="s">
        <v>715</v>
      </c>
      <c r="BT47" s="884" t="s">
        <v>1672</v>
      </c>
      <c r="BU47" s="884" t="s">
        <v>2345</v>
      </c>
      <c r="BV47" s="884" t="s">
        <v>2394</v>
      </c>
    </row>
    <row r="48" spans="1:74" x14ac:dyDescent="0.2">
      <c r="A48" s="884" t="s">
        <v>3311</v>
      </c>
      <c r="B48" s="884" t="s">
        <v>158</v>
      </c>
      <c r="C48" s="884" t="s">
        <v>157</v>
      </c>
      <c r="D48" s="889">
        <v>557725570</v>
      </c>
      <c r="E48" s="889">
        <v>0</v>
      </c>
      <c r="F48" s="889">
        <v>557725570</v>
      </c>
      <c r="G48" s="889">
        <v>0</v>
      </c>
      <c r="H48" s="889">
        <v>0</v>
      </c>
      <c r="I48" s="889">
        <v>0</v>
      </c>
      <c r="J48" s="889">
        <v>-4147014</v>
      </c>
      <c r="K48" s="889">
        <v>0</v>
      </c>
      <c r="L48" s="889">
        <v>-4147014</v>
      </c>
      <c r="M48" s="889">
        <v>-1478188</v>
      </c>
      <c r="N48" s="889">
        <v>0</v>
      </c>
      <c r="O48" s="889">
        <v>-1478188</v>
      </c>
      <c r="P48" s="889">
        <v>-18835760</v>
      </c>
      <c r="Q48" s="889">
        <v>0</v>
      </c>
      <c r="R48" s="889">
        <v>-18835760</v>
      </c>
      <c r="S48" s="889">
        <v>1201078</v>
      </c>
      <c r="T48" s="889">
        <v>0</v>
      </c>
      <c r="U48" s="889">
        <v>1201078</v>
      </c>
      <c r="V48" s="889">
        <v>78908010</v>
      </c>
      <c r="W48" s="889">
        <v>0</v>
      </c>
      <c r="X48" s="889">
        <v>78908010</v>
      </c>
      <c r="Y48" s="889">
        <v>-2214530</v>
      </c>
      <c r="Z48" s="889">
        <v>0</v>
      </c>
      <c r="AA48" s="889">
        <v>-2214530</v>
      </c>
      <c r="AB48" s="889">
        <v>-141657714</v>
      </c>
      <c r="AC48" s="889">
        <v>0</v>
      </c>
      <c r="AD48" s="889">
        <v>-141657714</v>
      </c>
      <c r="AE48" s="889">
        <v>473648466</v>
      </c>
      <c r="AF48" s="889">
        <v>0</v>
      </c>
      <c r="AG48" s="889">
        <v>473648466</v>
      </c>
      <c r="AH48" s="889">
        <v>0</v>
      </c>
      <c r="AI48" s="889">
        <v>0</v>
      </c>
      <c r="AJ48" s="889">
        <v>0</v>
      </c>
      <c r="AK48" s="889">
        <v>0</v>
      </c>
      <c r="AL48" s="889">
        <v>0</v>
      </c>
      <c r="AM48" s="889">
        <v>0</v>
      </c>
      <c r="AN48" s="889">
        <v>0</v>
      </c>
      <c r="AO48" s="889">
        <v>0</v>
      </c>
      <c r="AP48" s="889">
        <v>0</v>
      </c>
      <c r="AQ48" s="889">
        <v>0</v>
      </c>
      <c r="AR48" s="889">
        <v>0</v>
      </c>
      <c r="AS48" s="889">
        <v>0</v>
      </c>
      <c r="AT48" s="889">
        <v>0</v>
      </c>
      <c r="AU48" s="889">
        <v>0</v>
      </c>
      <c r="AV48" s="889">
        <v>0</v>
      </c>
      <c r="AW48" s="889">
        <v>0</v>
      </c>
      <c r="AX48" s="889">
        <v>0</v>
      </c>
      <c r="AY48" s="889">
        <v>0</v>
      </c>
      <c r="AZ48" s="889">
        <v>0</v>
      </c>
      <c r="BA48" s="889">
        <v>0</v>
      </c>
      <c r="BB48" s="889">
        <v>0</v>
      </c>
      <c r="BC48" s="889">
        <v>0</v>
      </c>
      <c r="BD48" s="889">
        <v>0</v>
      </c>
      <c r="BE48" s="889">
        <v>0</v>
      </c>
      <c r="BF48" s="889">
        <v>0</v>
      </c>
      <c r="BG48" s="889">
        <v>0</v>
      </c>
      <c r="BH48" s="889">
        <v>0</v>
      </c>
      <c r="BI48" s="889">
        <v>0</v>
      </c>
      <c r="BJ48" s="889">
        <v>0</v>
      </c>
      <c r="BK48" s="889">
        <v>0</v>
      </c>
      <c r="BL48" s="889">
        <v>0</v>
      </c>
      <c r="BM48" s="889">
        <v>0</v>
      </c>
      <c r="BN48" s="889">
        <v>0</v>
      </c>
      <c r="BO48" s="889">
        <v>0</v>
      </c>
      <c r="BP48" s="889">
        <v>57156541</v>
      </c>
      <c r="BQ48" s="889">
        <v>-76929256</v>
      </c>
      <c r="BR48" s="884" t="s">
        <v>686</v>
      </c>
      <c r="BS48" s="884" t="s">
        <v>670</v>
      </c>
      <c r="BT48" s="884" t="s">
        <v>1675</v>
      </c>
      <c r="BU48" s="884" t="s">
        <v>2343</v>
      </c>
      <c r="BV48" s="884" t="s">
        <v>2395</v>
      </c>
    </row>
    <row r="49" spans="1:74" x14ac:dyDescent="0.2">
      <c r="A49" s="884" t="s">
        <v>3311</v>
      </c>
      <c r="B49" s="884" t="s">
        <v>160</v>
      </c>
      <c r="C49" s="884" t="s">
        <v>159</v>
      </c>
      <c r="D49" s="889">
        <v>33753062</v>
      </c>
      <c r="E49" s="889">
        <v>0</v>
      </c>
      <c r="F49" s="889">
        <v>33753062</v>
      </c>
      <c r="G49" s="889">
        <v>0</v>
      </c>
      <c r="H49" s="889">
        <v>0</v>
      </c>
      <c r="I49" s="889">
        <v>0</v>
      </c>
      <c r="J49" s="889">
        <v>-298027</v>
      </c>
      <c r="K49" s="889">
        <v>0</v>
      </c>
      <c r="L49" s="889">
        <v>-298027</v>
      </c>
      <c r="M49" s="889">
        <v>0</v>
      </c>
      <c r="N49" s="889">
        <v>0</v>
      </c>
      <c r="O49" s="889">
        <v>0</v>
      </c>
      <c r="P49" s="889">
        <v>-390303</v>
      </c>
      <c r="Q49" s="889">
        <v>0</v>
      </c>
      <c r="R49" s="889">
        <v>-390303</v>
      </c>
      <c r="S49" s="889">
        <v>137444</v>
      </c>
      <c r="T49" s="889">
        <v>0</v>
      </c>
      <c r="U49" s="889">
        <v>137444</v>
      </c>
      <c r="V49" s="889">
        <v>1716608</v>
      </c>
      <c r="W49" s="889">
        <v>0</v>
      </c>
      <c r="X49" s="889">
        <v>1716608</v>
      </c>
      <c r="Y49" s="889">
        <v>335643</v>
      </c>
      <c r="Z49" s="889">
        <v>0</v>
      </c>
      <c r="AA49" s="889">
        <v>335643</v>
      </c>
      <c r="AB49" s="889">
        <v>-1396418</v>
      </c>
      <c r="AC49" s="889">
        <v>0</v>
      </c>
      <c r="AD49" s="889">
        <v>-1396418</v>
      </c>
      <c r="AE49" s="889">
        <v>34156036</v>
      </c>
      <c r="AF49" s="889">
        <v>0</v>
      </c>
      <c r="AG49" s="889">
        <v>34156036</v>
      </c>
      <c r="AH49" s="889">
        <v>0</v>
      </c>
      <c r="AI49" s="889">
        <v>0</v>
      </c>
      <c r="AJ49" s="889">
        <v>0</v>
      </c>
      <c r="AK49" s="889">
        <v>0</v>
      </c>
      <c r="AL49" s="889">
        <v>0</v>
      </c>
      <c r="AM49" s="889">
        <v>0</v>
      </c>
      <c r="AN49" s="889">
        <v>0</v>
      </c>
      <c r="AO49" s="889">
        <v>0</v>
      </c>
      <c r="AP49" s="889">
        <v>0</v>
      </c>
      <c r="AQ49" s="889">
        <v>0</v>
      </c>
      <c r="AR49" s="889">
        <v>0</v>
      </c>
      <c r="AS49" s="889">
        <v>0</v>
      </c>
      <c r="AT49" s="889">
        <v>0</v>
      </c>
      <c r="AU49" s="889">
        <v>0</v>
      </c>
      <c r="AV49" s="889">
        <v>0</v>
      </c>
      <c r="AW49" s="889">
        <v>0</v>
      </c>
      <c r="AX49" s="889">
        <v>0</v>
      </c>
      <c r="AY49" s="889">
        <v>0</v>
      </c>
      <c r="AZ49" s="889">
        <v>0</v>
      </c>
      <c r="BA49" s="889">
        <v>0</v>
      </c>
      <c r="BB49" s="889">
        <v>0</v>
      </c>
      <c r="BC49" s="889">
        <v>0</v>
      </c>
      <c r="BD49" s="889">
        <v>0</v>
      </c>
      <c r="BE49" s="889">
        <v>0</v>
      </c>
      <c r="BF49" s="889">
        <v>0</v>
      </c>
      <c r="BG49" s="889">
        <v>0</v>
      </c>
      <c r="BH49" s="889">
        <v>0</v>
      </c>
      <c r="BI49" s="889">
        <v>0</v>
      </c>
      <c r="BJ49" s="889">
        <v>0</v>
      </c>
      <c r="BK49" s="889">
        <v>0</v>
      </c>
      <c r="BL49" s="889">
        <v>0</v>
      </c>
      <c r="BM49" s="889">
        <v>0</v>
      </c>
      <c r="BN49" s="889">
        <v>0</v>
      </c>
      <c r="BO49" s="889">
        <v>0</v>
      </c>
      <c r="BP49" s="889">
        <v>2638010</v>
      </c>
      <c r="BQ49" s="889">
        <v>-776381</v>
      </c>
      <c r="BR49" s="884" t="s">
        <v>707</v>
      </c>
      <c r="BS49" s="884" t="s">
        <v>706</v>
      </c>
      <c r="BT49" s="884" t="s">
        <v>1672</v>
      </c>
      <c r="BU49" s="884" t="s">
        <v>2348</v>
      </c>
      <c r="BV49" s="884" t="s">
        <v>2396</v>
      </c>
    </row>
    <row r="50" spans="1:74" x14ac:dyDescent="0.2">
      <c r="A50" s="884" t="s">
        <v>3311</v>
      </c>
      <c r="B50" s="884" t="s">
        <v>162</v>
      </c>
      <c r="C50" s="884" t="s">
        <v>161</v>
      </c>
      <c r="D50" s="889">
        <v>44824477</v>
      </c>
      <c r="E50" s="889">
        <v>0</v>
      </c>
      <c r="F50" s="889">
        <v>44824477</v>
      </c>
      <c r="G50" s="889">
        <v>0</v>
      </c>
      <c r="H50" s="889">
        <v>0</v>
      </c>
      <c r="I50" s="889">
        <v>0</v>
      </c>
      <c r="J50" s="889">
        <v>0</v>
      </c>
      <c r="K50" s="889">
        <v>0</v>
      </c>
      <c r="L50" s="889">
        <v>0</v>
      </c>
      <c r="M50" s="889">
        <v>-519863</v>
      </c>
      <c r="N50" s="889">
        <v>0</v>
      </c>
      <c r="O50" s="889">
        <v>-519863</v>
      </c>
      <c r="P50" s="889">
        <v>368842</v>
      </c>
      <c r="Q50" s="889">
        <v>0</v>
      </c>
      <c r="R50" s="889">
        <v>368842</v>
      </c>
      <c r="S50" s="889">
        <v>904607</v>
      </c>
      <c r="T50" s="889">
        <v>0</v>
      </c>
      <c r="U50" s="889">
        <v>904607</v>
      </c>
      <c r="V50" s="889">
        <v>645918</v>
      </c>
      <c r="W50" s="889">
        <v>0</v>
      </c>
      <c r="X50" s="889">
        <v>645918</v>
      </c>
      <c r="Y50" s="889">
        <v>57743</v>
      </c>
      <c r="Z50" s="889">
        <v>0</v>
      </c>
      <c r="AA50" s="889">
        <v>57743</v>
      </c>
      <c r="AB50" s="889">
        <v>-2361217</v>
      </c>
      <c r="AC50" s="889">
        <v>0</v>
      </c>
      <c r="AD50" s="889">
        <v>-2361217</v>
      </c>
      <c r="AE50" s="889">
        <v>43920507</v>
      </c>
      <c r="AF50" s="889">
        <v>0</v>
      </c>
      <c r="AG50" s="889">
        <v>43920507</v>
      </c>
      <c r="AH50" s="889">
        <v>0</v>
      </c>
      <c r="AI50" s="889">
        <v>0</v>
      </c>
      <c r="AJ50" s="889">
        <v>293473</v>
      </c>
      <c r="AK50" s="889">
        <v>0</v>
      </c>
      <c r="AL50" s="889">
        <v>293473</v>
      </c>
      <c r="AM50" s="889">
        <v>0</v>
      </c>
      <c r="AN50" s="889">
        <v>0</v>
      </c>
      <c r="AO50" s="889">
        <v>0</v>
      </c>
      <c r="AP50" s="889">
        <v>0</v>
      </c>
      <c r="AQ50" s="889">
        <v>0</v>
      </c>
      <c r="AR50" s="889">
        <v>0</v>
      </c>
      <c r="AS50" s="889">
        <v>0</v>
      </c>
      <c r="AT50" s="889">
        <v>0</v>
      </c>
      <c r="AU50" s="889">
        <v>0</v>
      </c>
      <c r="AV50" s="889">
        <v>0</v>
      </c>
      <c r="AW50" s="889">
        <v>0</v>
      </c>
      <c r="AX50" s="889">
        <v>0</v>
      </c>
      <c r="AY50" s="889">
        <v>0</v>
      </c>
      <c r="AZ50" s="889">
        <v>0</v>
      </c>
      <c r="BA50" s="889">
        <v>0</v>
      </c>
      <c r="BB50" s="889">
        <v>0</v>
      </c>
      <c r="BC50" s="889">
        <v>0</v>
      </c>
      <c r="BD50" s="889">
        <v>0</v>
      </c>
      <c r="BE50" s="889">
        <v>0</v>
      </c>
      <c r="BF50" s="889">
        <v>0</v>
      </c>
      <c r="BG50" s="889">
        <v>0</v>
      </c>
      <c r="BH50" s="889">
        <v>0</v>
      </c>
      <c r="BI50" s="889">
        <v>0</v>
      </c>
      <c r="BJ50" s="889">
        <v>0</v>
      </c>
      <c r="BK50" s="889">
        <v>0</v>
      </c>
      <c r="BL50" s="889">
        <v>0</v>
      </c>
      <c r="BM50" s="889">
        <v>0</v>
      </c>
      <c r="BN50" s="889">
        <v>0</v>
      </c>
      <c r="BO50" s="889">
        <v>0</v>
      </c>
      <c r="BP50" s="889">
        <v>3601470</v>
      </c>
      <c r="BQ50" s="889">
        <v>-3545077</v>
      </c>
      <c r="BR50" s="884" t="s">
        <v>703</v>
      </c>
      <c r="BS50" s="884" t="s">
        <v>702</v>
      </c>
      <c r="BT50" s="884" t="s">
        <v>1672</v>
      </c>
      <c r="BU50" s="884" t="s">
        <v>2346</v>
      </c>
      <c r="BV50" s="884" t="s">
        <v>2397</v>
      </c>
    </row>
    <row r="51" spans="1:74" x14ac:dyDescent="0.2">
      <c r="A51" s="884" t="s">
        <v>3311</v>
      </c>
      <c r="B51" s="884" t="s">
        <v>164</v>
      </c>
      <c r="C51" s="884" t="s">
        <v>163</v>
      </c>
      <c r="D51" s="889">
        <v>38098243</v>
      </c>
      <c r="E51" s="889">
        <v>1858908</v>
      </c>
      <c r="F51" s="889">
        <v>39957151</v>
      </c>
      <c r="G51" s="889">
        <v>0</v>
      </c>
      <c r="H51" s="889">
        <v>0</v>
      </c>
      <c r="I51" s="889">
        <v>0</v>
      </c>
      <c r="J51" s="889">
        <v>-148934</v>
      </c>
      <c r="K51" s="889">
        <v>-2829</v>
      </c>
      <c r="L51" s="889">
        <v>-151763</v>
      </c>
      <c r="M51" s="889">
        <v>0</v>
      </c>
      <c r="N51" s="889">
        <v>0</v>
      </c>
      <c r="O51" s="889">
        <v>0</v>
      </c>
      <c r="P51" s="889">
        <v>-936350</v>
      </c>
      <c r="Q51" s="889">
        <v>-3398</v>
      </c>
      <c r="R51" s="889">
        <v>-939748</v>
      </c>
      <c r="S51" s="889">
        <v>322373</v>
      </c>
      <c r="T51" s="889">
        <v>0</v>
      </c>
      <c r="U51" s="889">
        <v>322373</v>
      </c>
      <c r="V51" s="889">
        <v>715825</v>
      </c>
      <c r="W51" s="889">
        <v>0</v>
      </c>
      <c r="X51" s="889">
        <v>715825</v>
      </c>
      <c r="Y51" s="889">
        <v>-300873</v>
      </c>
      <c r="Z51" s="889">
        <v>0</v>
      </c>
      <c r="AA51" s="889">
        <v>-300873</v>
      </c>
      <c r="AB51" s="889">
        <v>-250248</v>
      </c>
      <c r="AC51" s="889">
        <v>-14943</v>
      </c>
      <c r="AD51" s="889">
        <v>-265191</v>
      </c>
      <c r="AE51" s="889">
        <v>37648970</v>
      </c>
      <c r="AF51" s="889">
        <v>1840567</v>
      </c>
      <c r="AG51" s="889">
        <v>39489537</v>
      </c>
      <c r="AH51" s="889">
        <v>1840567</v>
      </c>
      <c r="AI51" s="889">
        <v>1840567</v>
      </c>
      <c r="AJ51" s="889">
        <v>399518</v>
      </c>
      <c r="AK51" s="889">
        <v>2569</v>
      </c>
      <c r="AL51" s="889">
        <v>402087</v>
      </c>
      <c r="AM51" s="889">
        <v>0</v>
      </c>
      <c r="AN51" s="889">
        <v>0</v>
      </c>
      <c r="AO51" s="889">
        <v>0</v>
      </c>
      <c r="AP51" s="889">
        <v>0</v>
      </c>
      <c r="AQ51" s="889">
        <v>0</v>
      </c>
      <c r="AR51" s="889">
        <v>1743197</v>
      </c>
      <c r="AS51" s="889">
        <v>1743197</v>
      </c>
      <c r="AT51" s="889">
        <v>94801</v>
      </c>
      <c r="AU51" s="889">
        <v>0</v>
      </c>
      <c r="AV51" s="889">
        <v>0</v>
      </c>
      <c r="AW51" s="889">
        <v>0</v>
      </c>
      <c r="AX51" s="889">
        <v>0</v>
      </c>
      <c r="AY51" s="889">
        <v>217672</v>
      </c>
      <c r="AZ51" s="889">
        <v>217672</v>
      </c>
      <c r="BA51" s="889">
        <v>0</v>
      </c>
      <c r="BB51" s="889">
        <v>0</v>
      </c>
      <c r="BC51" s="889">
        <v>0</v>
      </c>
      <c r="BD51" s="889">
        <v>217672</v>
      </c>
      <c r="BE51" s="889">
        <v>217672</v>
      </c>
      <c r="BF51" s="889">
        <v>0</v>
      </c>
      <c r="BG51" s="889">
        <v>0</v>
      </c>
      <c r="BH51" s="889">
        <v>0</v>
      </c>
      <c r="BI51" s="889">
        <v>0</v>
      </c>
      <c r="BJ51" s="889">
        <v>0</v>
      </c>
      <c r="BK51" s="889">
        <v>0</v>
      </c>
      <c r="BL51" s="889">
        <v>0</v>
      </c>
      <c r="BM51" s="889">
        <v>0</v>
      </c>
      <c r="BN51" s="889">
        <v>0</v>
      </c>
      <c r="BO51" s="889">
        <v>0</v>
      </c>
      <c r="BP51" s="889">
        <v>2816416</v>
      </c>
      <c r="BQ51" s="889">
        <v>-276692</v>
      </c>
      <c r="BR51" s="884" t="s">
        <v>711</v>
      </c>
      <c r="BS51" s="884" t="s">
        <v>676</v>
      </c>
      <c r="BT51" s="884" t="s">
        <v>1672</v>
      </c>
      <c r="BU51" s="884" t="s">
        <v>2349</v>
      </c>
      <c r="BV51" s="884" t="s">
        <v>2398</v>
      </c>
    </row>
    <row r="52" spans="1:74" x14ac:dyDescent="0.2">
      <c r="A52" s="884" t="s">
        <v>3311</v>
      </c>
      <c r="B52" s="884" t="s">
        <v>166</v>
      </c>
      <c r="C52" s="884" t="s">
        <v>165</v>
      </c>
      <c r="D52" s="889">
        <v>13368352</v>
      </c>
      <c r="E52" s="889">
        <v>0</v>
      </c>
      <c r="F52" s="889">
        <v>13368352</v>
      </c>
      <c r="G52" s="889">
        <v>0</v>
      </c>
      <c r="H52" s="889">
        <v>0</v>
      </c>
      <c r="I52" s="889">
        <v>0</v>
      </c>
      <c r="J52" s="889">
        <v>-8075</v>
      </c>
      <c r="K52" s="889">
        <v>0</v>
      </c>
      <c r="L52" s="889">
        <v>-8075</v>
      </c>
      <c r="M52" s="889">
        <v>0</v>
      </c>
      <c r="N52" s="889">
        <v>0</v>
      </c>
      <c r="O52" s="889">
        <v>0</v>
      </c>
      <c r="P52" s="889">
        <v>-9135</v>
      </c>
      <c r="Q52" s="889">
        <v>0</v>
      </c>
      <c r="R52" s="889">
        <v>-9135</v>
      </c>
      <c r="S52" s="889">
        <v>0</v>
      </c>
      <c r="T52" s="889">
        <v>0</v>
      </c>
      <c r="U52" s="889">
        <v>0</v>
      </c>
      <c r="V52" s="889">
        <v>334096</v>
      </c>
      <c r="W52" s="889">
        <v>0</v>
      </c>
      <c r="X52" s="889">
        <v>334096</v>
      </c>
      <c r="Y52" s="889">
        <v>314109</v>
      </c>
      <c r="Z52" s="889">
        <v>0</v>
      </c>
      <c r="AA52" s="889">
        <v>314109</v>
      </c>
      <c r="AB52" s="889">
        <v>663970</v>
      </c>
      <c r="AC52" s="889">
        <v>0</v>
      </c>
      <c r="AD52" s="889">
        <v>663970</v>
      </c>
      <c r="AE52" s="889">
        <v>14671392</v>
      </c>
      <c r="AF52" s="889">
        <v>0</v>
      </c>
      <c r="AG52" s="889">
        <v>14671392</v>
      </c>
      <c r="AH52" s="889">
        <v>0</v>
      </c>
      <c r="AI52" s="889">
        <v>0</v>
      </c>
      <c r="AJ52" s="889">
        <v>0</v>
      </c>
      <c r="AK52" s="889">
        <v>0</v>
      </c>
      <c r="AL52" s="889">
        <v>0</v>
      </c>
      <c r="AM52" s="889">
        <v>0</v>
      </c>
      <c r="AN52" s="889">
        <v>0</v>
      </c>
      <c r="AO52" s="889">
        <v>0</v>
      </c>
      <c r="AP52" s="889">
        <v>0</v>
      </c>
      <c r="AQ52" s="889">
        <v>0</v>
      </c>
      <c r="AR52" s="889">
        <v>0</v>
      </c>
      <c r="AS52" s="889">
        <v>0</v>
      </c>
      <c r="AT52" s="889">
        <v>0</v>
      </c>
      <c r="AU52" s="889">
        <v>0</v>
      </c>
      <c r="AV52" s="889">
        <v>0</v>
      </c>
      <c r="AW52" s="889">
        <v>0</v>
      </c>
      <c r="AX52" s="889">
        <v>0</v>
      </c>
      <c r="AY52" s="889">
        <v>0</v>
      </c>
      <c r="AZ52" s="889">
        <v>0</v>
      </c>
      <c r="BA52" s="889">
        <v>0</v>
      </c>
      <c r="BB52" s="889">
        <v>0</v>
      </c>
      <c r="BC52" s="889">
        <v>0</v>
      </c>
      <c r="BD52" s="889">
        <v>0</v>
      </c>
      <c r="BE52" s="889">
        <v>0</v>
      </c>
      <c r="BF52" s="889">
        <v>0</v>
      </c>
      <c r="BG52" s="889">
        <v>0</v>
      </c>
      <c r="BH52" s="889">
        <v>0</v>
      </c>
      <c r="BI52" s="889">
        <v>0</v>
      </c>
      <c r="BJ52" s="889">
        <v>0</v>
      </c>
      <c r="BK52" s="889">
        <v>0</v>
      </c>
      <c r="BL52" s="889">
        <v>0</v>
      </c>
      <c r="BM52" s="889">
        <v>0</v>
      </c>
      <c r="BN52" s="889">
        <v>0</v>
      </c>
      <c r="BO52" s="889">
        <v>0</v>
      </c>
      <c r="BP52" s="889">
        <v>960880</v>
      </c>
      <c r="BQ52" s="889">
        <v>-843727</v>
      </c>
      <c r="BR52" s="884" t="s">
        <v>701</v>
      </c>
      <c r="BS52" s="884" t="s">
        <v>700</v>
      </c>
      <c r="BT52" s="884" t="s">
        <v>1672</v>
      </c>
      <c r="BU52" s="884" t="s">
        <v>2345</v>
      </c>
      <c r="BV52" s="884" t="s">
        <v>2399</v>
      </c>
    </row>
    <row r="53" spans="1:74" x14ac:dyDescent="0.2">
      <c r="A53" s="884" t="s">
        <v>3312</v>
      </c>
      <c r="B53" s="884" t="s">
        <v>167</v>
      </c>
      <c r="C53" s="884" t="s">
        <v>831</v>
      </c>
      <c r="D53" s="889">
        <v>88723762</v>
      </c>
      <c r="E53" s="889">
        <v>0</v>
      </c>
      <c r="F53" s="889">
        <v>88723762</v>
      </c>
      <c r="G53" s="889">
        <v>0</v>
      </c>
      <c r="H53" s="889">
        <v>0</v>
      </c>
      <c r="I53" s="889">
        <v>0</v>
      </c>
      <c r="J53" s="889">
        <v>-515656</v>
      </c>
      <c r="K53" s="889">
        <v>0</v>
      </c>
      <c r="L53" s="889">
        <v>-515656</v>
      </c>
      <c r="M53" s="889">
        <v>0</v>
      </c>
      <c r="N53" s="889">
        <v>0</v>
      </c>
      <c r="O53" s="889">
        <v>0</v>
      </c>
      <c r="P53" s="889">
        <v>-530161</v>
      </c>
      <c r="Q53" s="889">
        <v>0</v>
      </c>
      <c r="R53" s="889">
        <v>-530161</v>
      </c>
      <c r="S53" s="889">
        <v>0</v>
      </c>
      <c r="T53" s="889">
        <v>0</v>
      </c>
      <c r="U53" s="889">
        <v>0</v>
      </c>
      <c r="V53" s="889">
        <v>2203602</v>
      </c>
      <c r="W53" s="889">
        <v>0</v>
      </c>
      <c r="X53" s="889">
        <v>2203602</v>
      </c>
      <c r="Y53" s="889">
        <v>722478</v>
      </c>
      <c r="Z53" s="889">
        <v>0</v>
      </c>
      <c r="AA53" s="889">
        <v>722478</v>
      </c>
      <c r="AB53" s="889">
        <v>-1356421</v>
      </c>
      <c r="AC53" s="889">
        <v>0</v>
      </c>
      <c r="AD53" s="889">
        <v>-1356421</v>
      </c>
      <c r="AE53" s="889">
        <v>89763260</v>
      </c>
      <c r="AF53" s="889">
        <v>0</v>
      </c>
      <c r="AG53" s="889">
        <v>89763260</v>
      </c>
      <c r="AH53" s="889">
        <v>0</v>
      </c>
      <c r="AI53" s="889">
        <v>0</v>
      </c>
      <c r="AJ53" s="889">
        <v>362848</v>
      </c>
      <c r="AK53" s="889">
        <v>0</v>
      </c>
      <c r="AL53" s="889">
        <v>362848</v>
      </c>
      <c r="AM53" s="889">
        <v>0</v>
      </c>
      <c r="AN53" s="889">
        <v>0</v>
      </c>
      <c r="AO53" s="889">
        <v>0</v>
      </c>
      <c r="AP53" s="889">
        <v>0</v>
      </c>
      <c r="AQ53" s="889">
        <v>0</v>
      </c>
      <c r="AR53" s="889">
        <v>0</v>
      </c>
      <c r="AS53" s="889">
        <v>0</v>
      </c>
      <c r="AT53" s="889">
        <v>0</v>
      </c>
      <c r="AU53" s="889">
        <v>0</v>
      </c>
      <c r="AV53" s="889">
        <v>0</v>
      </c>
      <c r="AW53" s="889">
        <v>0</v>
      </c>
      <c r="AX53" s="889">
        <v>0</v>
      </c>
      <c r="AY53" s="889">
        <v>0</v>
      </c>
      <c r="AZ53" s="889">
        <v>0</v>
      </c>
      <c r="BA53" s="889">
        <v>0</v>
      </c>
      <c r="BB53" s="889">
        <v>0</v>
      </c>
      <c r="BC53" s="889">
        <v>0</v>
      </c>
      <c r="BD53" s="889">
        <v>0</v>
      </c>
      <c r="BE53" s="889">
        <v>0</v>
      </c>
      <c r="BF53" s="889">
        <v>0</v>
      </c>
      <c r="BG53" s="889">
        <v>0</v>
      </c>
      <c r="BH53" s="889">
        <v>0</v>
      </c>
      <c r="BI53" s="889">
        <v>0</v>
      </c>
      <c r="BJ53" s="889">
        <v>0</v>
      </c>
      <c r="BK53" s="889">
        <v>0</v>
      </c>
      <c r="BL53" s="889">
        <v>0</v>
      </c>
      <c r="BM53" s="889">
        <v>0</v>
      </c>
      <c r="BN53" s="889">
        <v>0</v>
      </c>
      <c r="BO53" s="889">
        <v>0</v>
      </c>
      <c r="BP53" s="889">
        <v>4474831</v>
      </c>
      <c r="BQ53" s="889">
        <v>-1280358</v>
      </c>
      <c r="BR53" s="884" t="s">
        <v>669</v>
      </c>
      <c r="BS53" s="884" t="s">
        <v>724</v>
      </c>
      <c r="BT53" s="884" t="s">
        <v>669</v>
      </c>
      <c r="BU53" s="884" t="s">
        <v>2345</v>
      </c>
      <c r="BV53" s="884" t="s">
        <v>2400</v>
      </c>
    </row>
    <row r="54" spans="1:74" x14ac:dyDescent="0.2">
      <c r="A54" s="884" t="s">
        <v>3312</v>
      </c>
      <c r="B54" s="884" t="s">
        <v>169</v>
      </c>
      <c r="C54" s="884" t="s">
        <v>168</v>
      </c>
      <c r="D54" s="889">
        <v>44586002</v>
      </c>
      <c r="E54" s="889">
        <v>1340578</v>
      </c>
      <c r="F54" s="889">
        <v>45926580</v>
      </c>
      <c r="G54" s="889">
        <v>0</v>
      </c>
      <c r="H54" s="889">
        <v>0</v>
      </c>
      <c r="I54" s="889">
        <v>0</v>
      </c>
      <c r="J54" s="889">
        <v>-218702</v>
      </c>
      <c r="K54" s="889">
        <v>0</v>
      </c>
      <c r="L54" s="889">
        <v>-218702</v>
      </c>
      <c r="M54" s="889">
        <v>0</v>
      </c>
      <c r="N54" s="889">
        <v>0</v>
      </c>
      <c r="O54" s="889">
        <v>0</v>
      </c>
      <c r="P54" s="889">
        <v>-634806</v>
      </c>
      <c r="Q54" s="889">
        <v>0</v>
      </c>
      <c r="R54" s="889">
        <v>-634806</v>
      </c>
      <c r="S54" s="889">
        <v>0</v>
      </c>
      <c r="T54" s="889">
        <v>0</v>
      </c>
      <c r="U54" s="889">
        <v>0</v>
      </c>
      <c r="V54" s="889">
        <v>1973834</v>
      </c>
      <c r="W54" s="889">
        <v>0</v>
      </c>
      <c r="X54" s="889">
        <v>1973834</v>
      </c>
      <c r="Y54" s="889">
        <v>0</v>
      </c>
      <c r="Z54" s="889">
        <v>0</v>
      </c>
      <c r="AA54" s="889">
        <v>0</v>
      </c>
      <c r="AB54" s="889">
        <v>-1783440</v>
      </c>
      <c r="AC54" s="889">
        <v>100000</v>
      </c>
      <c r="AD54" s="889">
        <v>-1683440</v>
      </c>
      <c r="AE54" s="889">
        <v>44141590</v>
      </c>
      <c r="AF54" s="889">
        <v>1440578</v>
      </c>
      <c r="AG54" s="889">
        <v>45582168</v>
      </c>
      <c r="AH54" s="889">
        <v>1440578</v>
      </c>
      <c r="AI54" s="889">
        <v>1440578</v>
      </c>
      <c r="AJ54" s="889">
        <v>177448</v>
      </c>
      <c r="AK54" s="889">
        <v>245</v>
      </c>
      <c r="AL54" s="889">
        <v>177693</v>
      </c>
      <c r="AM54" s="889">
        <v>0</v>
      </c>
      <c r="AN54" s="889">
        <v>0</v>
      </c>
      <c r="AO54" s="889">
        <v>0</v>
      </c>
      <c r="AP54" s="889">
        <v>0</v>
      </c>
      <c r="AQ54" s="889">
        <v>0</v>
      </c>
      <c r="AR54" s="889">
        <v>127427</v>
      </c>
      <c r="AS54" s="889">
        <v>127427</v>
      </c>
      <c r="AT54" s="889">
        <v>1312906</v>
      </c>
      <c r="AU54" s="889">
        <v>0</v>
      </c>
      <c r="AV54" s="889">
        <v>0</v>
      </c>
      <c r="AW54" s="889">
        <v>0</v>
      </c>
      <c r="AX54" s="889">
        <v>0</v>
      </c>
      <c r="AY54" s="889">
        <v>167109</v>
      </c>
      <c r="AZ54" s="889">
        <v>167109</v>
      </c>
      <c r="BA54" s="889">
        <v>0</v>
      </c>
      <c r="BB54" s="889">
        <v>0</v>
      </c>
      <c r="BC54" s="889">
        <v>0</v>
      </c>
      <c r="BD54" s="889">
        <v>167109</v>
      </c>
      <c r="BE54" s="889">
        <v>167109</v>
      </c>
      <c r="BF54" s="889">
        <v>0</v>
      </c>
      <c r="BG54" s="889">
        <v>0</v>
      </c>
      <c r="BH54" s="889">
        <v>0</v>
      </c>
      <c r="BI54" s="889">
        <v>0</v>
      </c>
      <c r="BJ54" s="889">
        <v>0</v>
      </c>
      <c r="BK54" s="889">
        <v>0</v>
      </c>
      <c r="BL54" s="889">
        <v>0</v>
      </c>
      <c r="BM54" s="889">
        <v>0</v>
      </c>
      <c r="BN54" s="889">
        <v>0</v>
      </c>
      <c r="BO54" s="889">
        <v>0</v>
      </c>
      <c r="BP54" s="889">
        <v>2239106</v>
      </c>
      <c r="BQ54" s="889">
        <v>-741115</v>
      </c>
      <c r="BR54" s="884" t="s">
        <v>722</v>
      </c>
      <c r="BS54" s="884" t="s">
        <v>719</v>
      </c>
      <c r="BT54" s="884" t="s">
        <v>1672</v>
      </c>
      <c r="BU54" s="884" t="s">
        <v>2347</v>
      </c>
      <c r="BV54" s="884" t="s">
        <v>2401</v>
      </c>
    </row>
    <row r="55" spans="1:74" x14ac:dyDescent="0.2">
      <c r="A55" s="884" t="s">
        <v>3311</v>
      </c>
      <c r="B55" s="884" t="s">
        <v>171</v>
      </c>
      <c r="C55" s="884" t="s">
        <v>170</v>
      </c>
      <c r="D55" s="889">
        <v>73615294</v>
      </c>
      <c r="E55" s="889">
        <v>0</v>
      </c>
      <c r="F55" s="889">
        <v>73615294</v>
      </c>
      <c r="G55" s="889">
        <v>0</v>
      </c>
      <c r="H55" s="889">
        <v>0</v>
      </c>
      <c r="I55" s="889">
        <v>0</v>
      </c>
      <c r="J55" s="889">
        <v>-598349</v>
      </c>
      <c r="K55" s="889">
        <v>0</v>
      </c>
      <c r="L55" s="889">
        <v>-598349</v>
      </c>
      <c r="M55" s="889">
        <v>0</v>
      </c>
      <c r="N55" s="889">
        <v>0</v>
      </c>
      <c r="O55" s="889">
        <v>0</v>
      </c>
      <c r="P55" s="889">
        <v>-712688</v>
      </c>
      <c r="Q55" s="889">
        <v>0</v>
      </c>
      <c r="R55" s="889">
        <v>-712688</v>
      </c>
      <c r="S55" s="889">
        <v>0</v>
      </c>
      <c r="T55" s="889">
        <v>0</v>
      </c>
      <c r="U55" s="889">
        <v>0</v>
      </c>
      <c r="V55" s="889">
        <v>3817543</v>
      </c>
      <c r="W55" s="889">
        <v>0</v>
      </c>
      <c r="X55" s="889">
        <v>3817543</v>
      </c>
      <c r="Y55" s="889">
        <v>360593</v>
      </c>
      <c r="Z55" s="889">
        <v>0</v>
      </c>
      <c r="AA55" s="889">
        <v>360593</v>
      </c>
      <c r="AB55" s="889">
        <v>-631919</v>
      </c>
      <c r="AC55" s="889">
        <v>0</v>
      </c>
      <c r="AD55" s="889">
        <v>-631919</v>
      </c>
      <c r="AE55" s="889">
        <v>76448823</v>
      </c>
      <c r="AF55" s="889">
        <v>0</v>
      </c>
      <c r="AG55" s="889">
        <v>76448823</v>
      </c>
      <c r="AH55" s="889">
        <v>0</v>
      </c>
      <c r="AI55" s="889">
        <v>0</v>
      </c>
      <c r="AJ55" s="889">
        <v>0</v>
      </c>
      <c r="AK55" s="889">
        <v>0</v>
      </c>
      <c r="AL55" s="889">
        <v>0</v>
      </c>
      <c r="AM55" s="889">
        <v>0</v>
      </c>
      <c r="AN55" s="889">
        <v>0</v>
      </c>
      <c r="AO55" s="889">
        <v>0</v>
      </c>
      <c r="AP55" s="889">
        <v>0</v>
      </c>
      <c r="AQ55" s="889">
        <v>0</v>
      </c>
      <c r="AR55" s="889">
        <v>0</v>
      </c>
      <c r="AS55" s="889">
        <v>0</v>
      </c>
      <c r="AT55" s="889">
        <v>0</v>
      </c>
      <c r="AU55" s="889">
        <v>0</v>
      </c>
      <c r="AV55" s="889">
        <v>0</v>
      </c>
      <c r="AW55" s="889">
        <v>0</v>
      </c>
      <c r="AX55" s="889">
        <v>0</v>
      </c>
      <c r="AY55" s="889">
        <v>0</v>
      </c>
      <c r="AZ55" s="889">
        <v>0</v>
      </c>
      <c r="BA55" s="889">
        <v>0</v>
      </c>
      <c r="BB55" s="889">
        <v>0</v>
      </c>
      <c r="BC55" s="889">
        <v>0</v>
      </c>
      <c r="BD55" s="889">
        <v>0</v>
      </c>
      <c r="BE55" s="889">
        <v>0</v>
      </c>
      <c r="BF55" s="889">
        <v>0</v>
      </c>
      <c r="BG55" s="889">
        <v>0</v>
      </c>
      <c r="BH55" s="889">
        <v>0</v>
      </c>
      <c r="BI55" s="889">
        <v>0</v>
      </c>
      <c r="BJ55" s="889">
        <v>0</v>
      </c>
      <c r="BK55" s="889">
        <v>0</v>
      </c>
      <c r="BL55" s="889">
        <v>0</v>
      </c>
      <c r="BM55" s="889">
        <v>0</v>
      </c>
      <c r="BN55" s="889">
        <v>0</v>
      </c>
      <c r="BO55" s="889">
        <v>0</v>
      </c>
      <c r="BP55" s="889">
        <v>5961252</v>
      </c>
      <c r="BQ55" s="889">
        <v>-2665981</v>
      </c>
      <c r="BR55" s="884" t="s">
        <v>701</v>
      </c>
      <c r="BS55" s="884" t="s">
        <v>700</v>
      </c>
      <c r="BT55" s="884" t="s">
        <v>1672</v>
      </c>
      <c r="BU55" s="884" t="s">
        <v>2345</v>
      </c>
      <c r="BV55" s="884" t="s">
        <v>2402</v>
      </c>
    </row>
    <row r="56" spans="1:74" x14ac:dyDescent="0.2">
      <c r="A56" s="884" t="s">
        <v>3311</v>
      </c>
      <c r="B56" s="884" t="s">
        <v>173</v>
      </c>
      <c r="C56" s="884" t="s">
        <v>172</v>
      </c>
      <c r="D56" s="889">
        <v>49633238</v>
      </c>
      <c r="E56" s="889">
        <v>0</v>
      </c>
      <c r="F56" s="889">
        <v>49633238</v>
      </c>
      <c r="G56" s="889">
        <v>0</v>
      </c>
      <c r="H56" s="889">
        <v>0</v>
      </c>
      <c r="I56" s="889">
        <v>0</v>
      </c>
      <c r="J56" s="889">
        <v>-339294</v>
      </c>
      <c r="K56" s="889">
        <v>0</v>
      </c>
      <c r="L56" s="889">
        <v>-339294</v>
      </c>
      <c r="M56" s="889">
        <v>0</v>
      </c>
      <c r="N56" s="889">
        <v>0</v>
      </c>
      <c r="O56" s="889">
        <v>0</v>
      </c>
      <c r="P56" s="889">
        <v>-115000</v>
      </c>
      <c r="Q56" s="889">
        <v>0</v>
      </c>
      <c r="R56" s="889">
        <v>-115000</v>
      </c>
      <c r="S56" s="889">
        <v>1246461</v>
      </c>
      <c r="T56" s="889">
        <v>0</v>
      </c>
      <c r="U56" s="889">
        <v>1246461</v>
      </c>
      <c r="V56" s="889">
        <v>1110519</v>
      </c>
      <c r="W56" s="889">
        <v>0</v>
      </c>
      <c r="X56" s="889">
        <v>1110519</v>
      </c>
      <c r="Y56" s="889">
        <v>0</v>
      </c>
      <c r="Z56" s="889">
        <v>0</v>
      </c>
      <c r="AA56" s="889">
        <v>0</v>
      </c>
      <c r="AB56" s="889">
        <v>-800000</v>
      </c>
      <c r="AC56" s="889">
        <v>0</v>
      </c>
      <c r="AD56" s="889">
        <v>-800000</v>
      </c>
      <c r="AE56" s="889">
        <v>51075218</v>
      </c>
      <c r="AF56" s="889">
        <v>0</v>
      </c>
      <c r="AG56" s="889">
        <v>51075218</v>
      </c>
      <c r="AH56" s="889">
        <v>0</v>
      </c>
      <c r="AI56" s="889">
        <v>0</v>
      </c>
      <c r="AJ56" s="889">
        <v>0</v>
      </c>
      <c r="AK56" s="889">
        <v>0</v>
      </c>
      <c r="AL56" s="889">
        <v>0</v>
      </c>
      <c r="AM56" s="889">
        <v>0</v>
      </c>
      <c r="AN56" s="889">
        <v>0</v>
      </c>
      <c r="AO56" s="889">
        <v>0</v>
      </c>
      <c r="AP56" s="889">
        <v>0</v>
      </c>
      <c r="AQ56" s="889">
        <v>0</v>
      </c>
      <c r="AR56" s="889">
        <v>0</v>
      </c>
      <c r="AS56" s="889">
        <v>0</v>
      </c>
      <c r="AT56" s="889">
        <v>0</v>
      </c>
      <c r="AU56" s="889">
        <v>0</v>
      </c>
      <c r="AV56" s="889">
        <v>0</v>
      </c>
      <c r="AW56" s="889">
        <v>0</v>
      </c>
      <c r="AX56" s="889">
        <v>0</v>
      </c>
      <c r="AY56" s="889">
        <v>0</v>
      </c>
      <c r="AZ56" s="889">
        <v>0</v>
      </c>
      <c r="BA56" s="889">
        <v>0</v>
      </c>
      <c r="BB56" s="889">
        <v>0</v>
      </c>
      <c r="BC56" s="889">
        <v>0</v>
      </c>
      <c r="BD56" s="889">
        <v>0</v>
      </c>
      <c r="BE56" s="889">
        <v>0</v>
      </c>
      <c r="BF56" s="889">
        <v>0</v>
      </c>
      <c r="BG56" s="889">
        <v>0</v>
      </c>
      <c r="BH56" s="889">
        <v>0</v>
      </c>
      <c r="BI56" s="889">
        <v>0</v>
      </c>
      <c r="BJ56" s="889">
        <v>0</v>
      </c>
      <c r="BK56" s="889">
        <v>0</v>
      </c>
      <c r="BL56" s="889">
        <v>0</v>
      </c>
      <c r="BM56" s="889">
        <v>0</v>
      </c>
      <c r="BN56" s="889">
        <v>0</v>
      </c>
      <c r="BO56" s="889">
        <v>0</v>
      </c>
      <c r="BP56" s="889">
        <v>1263617</v>
      </c>
      <c r="BQ56" s="889">
        <v>-5200610</v>
      </c>
      <c r="BR56" s="884" t="s">
        <v>704</v>
      </c>
      <c r="BS56" s="884" t="s">
        <v>676</v>
      </c>
      <c r="BT56" s="884" t="s">
        <v>1672</v>
      </c>
      <c r="BU56" s="884" t="s">
        <v>2344</v>
      </c>
      <c r="BV56" s="884" t="s">
        <v>2403</v>
      </c>
    </row>
    <row r="57" spans="1:74" x14ac:dyDescent="0.2">
      <c r="A57" s="884" t="s">
        <v>3311</v>
      </c>
      <c r="B57" s="884" t="s">
        <v>175</v>
      </c>
      <c r="C57" s="884" t="s">
        <v>174</v>
      </c>
      <c r="D57" s="889">
        <v>93244259</v>
      </c>
      <c r="E57" s="889">
        <v>0</v>
      </c>
      <c r="F57" s="889">
        <v>93244259</v>
      </c>
      <c r="G57" s="889">
        <v>0</v>
      </c>
      <c r="H57" s="889">
        <v>0</v>
      </c>
      <c r="I57" s="889">
        <v>0</v>
      </c>
      <c r="J57" s="889">
        <v>-300</v>
      </c>
      <c r="K57" s="889">
        <v>0</v>
      </c>
      <c r="L57" s="889">
        <v>-300</v>
      </c>
      <c r="M57" s="889">
        <v>0</v>
      </c>
      <c r="N57" s="889">
        <v>0</v>
      </c>
      <c r="O57" s="889">
        <v>0</v>
      </c>
      <c r="P57" s="889">
        <v>-479927</v>
      </c>
      <c r="Q57" s="889">
        <v>0</v>
      </c>
      <c r="R57" s="889">
        <v>-479927</v>
      </c>
      <c r="S57" s="889">
        <v>505122</v>
      </c>
      <c r="T57" s="889">
        <v>0</v>
      </c>
      <c r="U57" s="889">
        <v>505122</v>
      </c>
      <c r="V57" s="889">
        <v>5670181</v>
      </c>
      <c r="W57" s="889">
        <v>0</v>
      </c>
      <c r="X57" s="889">
        <v>5670181</v>
      </c>
      <c r="Y57" s="889">
        <v>0</v>
      </c>
      <c r="Z57" s="889">
        <v>0</v>
      </c>
      <c r="AA57" s="889">
        <v>0</v>
      </c>
      <c r="AB57" s="889">
        <v>-4660666</v>
      </c>
      <c r="AC57" s="889">
        <v>0</v>
      </c>
      <c r="AD57" s="889">
        <v>-4660666</v>
      </c>
      <c r="AE57" s="889">
        <v>94278969</v>
      </c>
      <c r="AF57" s="889">
        <v>0</v>
      </c>
      <c r="AG57" s="889">
        <v>94278969</v>
      </c>
      <c r="AH57" s="889">
        <v>0</v>
      </c>
      <c r="AI57" s="889">
        <v>0</v>
      </c>
      <c r="AJ57" s="889">
        <v>517691</v>
      </c>
      <c r="AK57" s="889">
        <v>0</v>
      </c>
      <c r="AL57" s="889">
        <v>517691</v>
      </c>
      <c r="AM57" s="889">
        <v>0</v>
      </c>
      <c r="AN57" s="889">
        <v>0</v>
      </c>
      <c r="AO57" s="889">
        <v>0</v>
      </c>
      <c r="AP57" s="889">
        <v>0</v>
      </c>
      <c r="AQ57" s="889">
        <v>0</v>
      </c>
      <c r="AR57" s="889">
        <v>0</v>
      </c>
      <c r="AS57" s="889">
        <v>0</v>
      </c>
      <c r="AT57" s="889">
        <v>0</v>
      </c>
      <c r="AU57" s="889">
        <v>0</v>
      </c>
      <c r="AV57" s="889">
        <v>0</v>
      </c>
      <c r="AW57" s="889">
        <v>0</v>
      </c>
      <c r="AX57" s="889">
        <v>0</v>
      </c>
      <c r="AY57" s="889">
        <v>0</v>
      </c>
      <c r="AZ57" s="889">
        <v>0</v>
      </c>
      <c r="BA57" s="889">
        <v>0</v>
      </c>
      <c r="BB57" s="889">
        <v>0</v>
      </c>
      <c r="BC57" s="889">
        <v>0</v>
      </c>
      <c r="BD57" s="889">
        <v>0</v>
      </c>
      <c r="BE57" s="889">
        <v>0</v>
      </c>
      <c r="BF57" s="889">
        <v>0</v>
      </c>
      <c r="BG57" s="889">
        <v>0</v>
      </c>
      <c r="BH57" s="889">
        <v>0</v>
      </c>
      <c r="BI57" s="889">
        <v>0</v>
      </c>
      <c r="BJ57" s="889">
        <v>0</v>
      </c>
      <c r="BK57" s="889">
        <v>0</v>
      </c>
      <c r="BL57" s="889">
        <v>0</v>
      </c>
      <c r="BM57" s="889">
        <v>0</v>
      </c>
      <c r="BN57" s="889">
        <v>0</v>
      </c>
      <c r="BO57" s="889">
        <v>0</v>
      </c>
      <c r="BP57" s="889">
        <v>3537636</v>
      </c>
      <c r="BQ57" s="889">
        <v>-6769205</v>
      </c>
      <c r="BR57" s="884" t="s">
        <v>689</v>
      </c>
      <c r="BS57" s="884" t="s">
        <v>676</v>
      </c>
      <c r="BT57" s="884" t="s">
        <v>1672</v>
      </c>
      <c r="BU57" s="884" t="s">
        <v>2346</v>
      </c>
      <c r="BV57" s="884" t="s">
        <v>2404</v>
      </c>
    </row>
    <row r="58" spans="1:74" x14ac:dyDescent="0.2">
      <c r="A58" s="884" t="s">
        <v>3311</v>
      </c>
      <c r="B58" s="884" t="s">
        <v>177</v>
      </c>
      <c r="C58" s="884" t="s">
        <v>834</v>
      </c>
      <c r="D58" s="889">
        <v>123505405</v>
      </c>
      <c r="E58" s="889">
        <v>1395561</v>
      </c>
      <c r="F58" s="889">
        <v>124900966</v>
      </c>
      <c r="G58" s="889">
        <v>0</v>
      </c>
      <c r="H58" s="889">
        <v>0</v>
      </c>
      <c r="I58" s="889">
        <v>0</v>
      </c>
      <c r="J58" s="889">
        <v>-851397</v>
      </c>
      <c r="K58" s="889">
        <v>0</v>
      </c>
      <c r="L58" s="889">
        <v>-851397</v>
      </c>
      <c r="M58" s="889">
        <v>0</v>
      </c>
      <c r="N58" s="889">
        <v>0</v>
      </c>
      <c r="O58" s="889">
        <v>0</v>
      </c>
      <c r="P58" s="889">
        <v>-449194</v>
      </c>
      <c r="Q58" s="889">
        <v>0</v>
      </c>
      <c r="R58" s="889">
        <v>-449194</v>
      </c>
      <c r="S58" s="889">
        <v>2357440</v>
      </c>
      <c r="T58" s="889">
        <v>0</v>
      </c>
      <c r="U58" s="889">
        <v>2357440</v>
      </c>
      <c r="V58" s="889">
        <v>3039804</v>
      </c>
      <c r="W58" s="889">
        <v>0</v>
      </c>
      <c r="X58" s="889">
        <v>3039804</v>
      </c>
      <c r="Y58" s="889">
        <v>-1321540</v>
      </c>
      <c r="Z58" s="889">
        <v>0</v>
      </c>
      <c r="AA58" s="889">
        <v>-1321540</v>
      </c>
      <c r="AB58" s="889">
        <v>-5286378</v>
      </c>
      <c r="AC58" s="889">
        <v>0</v>
      </c>
      <c r="AD58" s="889">
        <v>-5286378</v>
      </c>
      <c r="AE58" s="889">
        <v>121845537</v>
      </c>
      <c r="AF58" s="889">
        <v>1395561</v>
      </c>
      <c r="AG58" s="889">
        <v>123241098</v>
      </c>
      <c r="AH58" s="889">
        <v>1395561</v>
      </c>
      <c r="AI58" s="889">
        <v>1395561</v>
      </c>
      <c r="AJ58" s="889">
        <v>75373</v>
      </c>
      <c r="AK58" s="889">
        <v>0</v>
      </c>
      <c r="AL58" s="889">
        <v>75373</v>
      </c>
      <c r="AM58" s="889">
        <v>0</v>
      </c>
      <c r="AN58" s="889">
        <v>0</v>
      </c>
      <c r="AO58" s="889">
        <v>0</v>
      </c>
      <c r="AP58" s="889">
        <v>-390549</v>
      </c>
      <c r="AQ58" s="889">
        <v>-390549</v>
      </c>
      <c r="AR58" s="889">
        <v>2413001</v>
      </c>
      <c r="AS58" s="889">
        <v>2413001</v>
      </c>
      <c r="AT58" s="889">
        <v>0</v>
      </c>
      <c r="AU58" s="889">
        <v>0</v>
      </c>
      <c r="AV58" s="889">
        <v>0</v>
      </c>
      <c r="AW58" s="889">
        <v>0</v>
      </c>
      <c r="AX58" s="889">
        <v>0</v>
      </c>
      <c r="AY58" s="889">
        <v>61904</v>
      </c>
      <c r="AZ58" s="889">
        <v>61904</v>
      </c>
      <c r="BA58" s="889">
        <v>0</v>
      </c>
      <c r="BB58" s="889">
        <v>0</v>
      </c>
      <c r="BC58" s="889">
        <v>0</v>
      </c>
      <c r="BD58" s="889">
        <v>61904</v>
      </c>
      <c r="BE58" s="889">
        <v>61904</v>
      </c>
      <c r="BF58" s="889">
        <v>0</v>
      </c>
      <c r="BG58" s="889">
        <v>0</v>
      </c>
      <c r="BH58" s="889">
        <v>0</v>
      </c>
      <c r="BI58" s="889">
        <v>0</v>
      </c>
      <c r="BJ58" s="889">
        <v>0</v>
      </c>
      <c r="BK58" s="889">
        <v>0</v>
      </c>
      <c r="BL58" s="889">
        <v>0</v>
      </c>
      <c r="BM58" s="889">
        <v>0</v>
      </c>
      <c r="BN58" s="889">
        <v>0</v>
      </c>
      <c r="BO58" s="889">
        <v>0</v>
      </c>
      <c r="BP58" s="889">
        <v>8723322</v>
      </c>
      <c r="BQ58" s="889">
        <v>-3453568</v>
      </c>
      <c r="BR58" s="884" t="s">
        <v>669</v>
      </c>
      <c r="BS58" s="884" t="s">
        <v>698</v>
      </c>
      <c r="BT58" s="884" t="s">
        <v>669</v>
      </c>
      <c r="BU58" s="884" t="s">
        <v>2349</v>
      </c>
      <c r="BV58" s="884" t="s">
        <v>2405</v>
      </c>
    </row>
    <row r="59" spans="1:74" x14ac:dyDescent="0.2">
      <c r="A59" s="884" t="s">
        <v>3311</v>
      </c>
      <c r="B59" s="884" t="s">
        <v>178</v>
      </c>
      <c r="C59" s="884" t="s">
        <v>1043</v>
      </c>
      <c r="D59" s="889">
        <v>138618517</v>
      </c>
      <c r="E59" s="889">
        <v>385785</v>
      </c>
      <c r="F59" s="889">
        <v>139004302</v>
      </c>
      <c r="G59" s="889">
        <v>0</v>
      </c>
      <c r="H59" s="889">
        <v>0</v>
      </c>
      <c r="I59" s="889">
        <v>0</v>
      </c>
      <c r="J59" s="889">
        <v>-741109</v>
      </c>
      <c r="K59" s="889">
        <v>0</v>
      </c>
      <c r="L59" s="889">
        <v>-741109</v>
      </c>
      <c r="M59" s="889">
        <v>0</v>
      </c>
      <c r="N59" s="889">
        <v>0</v>
      </c>
      <c r="O59" s="889">
        <v>0</v>
      </c>
      <c r="P59" s="889">
        <v>-1359248</v>
      </c>
      <c r="Q59" s="889">
        <v>0</v>
      </c>
      <c r="R59" s="889">
        <v>-1359248</v>
      </c>
      <c r="S59" s="889">
        <v>2413381</v>
      </c>
      <c r="T59" s="889">
        <v>0</v>
      </c>
      <c r="U59" s="889">
        <v>2413381</v>
      </c>
      <c r="V59" s="889">
        <v>2755654</v>
      </c>
      <c r="W59" s="889">
        <v>0</v>
      </c>
      <c r="X59" s="889">
        <v>2755654</v>
      </c>
      <c r="Y59" s="889">
        <v>-1796315</v>
      </c>
      <c r="Z59" s="889">
        <v>0</v>
      </c>
      <c r="AA59" s="889">
        <v>-1796315</v>
      </c>
      <c r="AB59" s="889">
        <v>-2026443</v>
      </c>
      <c r="AC59" s="889">
        <v>0</v>
      </c>
      <c r="AD59" s="889">
        <v>-2026443</v>
      </c>
      <c r="AE59" s="889">
        <v>138605546</v>
      </c>
      <c r="AF59" s="889">
        <v>385785</v>
      </c>
      <c r="AG59" s="889">
        <v>138991331</v>
      </c>
      <c r="AH59" s="889">
        <v>385785</v>
      </c>
      <c r="AI59" s="889">
        <v>385785</v>
      </c>
      <c r="AJ59" s="889">
        <v>740682</v>
      </c>
      <c r="AK59" s="889">
        <v>0</v>
      </c>
      <c r="AL59" s="889">
        <v>740682</v>
      </c>
      <c r="AM59" s="889">
        <v>0</v>
      </c>
      <c r="AN59" s="889">
        <v>0</v>
      </c>
      <c r="AO59" s="889">
        <v>0</v>
      </c>
      <c r="AP59" s="889">
        <v>0</v>
      </c>
      <c r="AQ59" s="889">
        <v>0</v>
      </c>
      <c r="AR59" s="889">
        <v>179277</v>
      </c>
      <c r="AS59" s="889">
        <v>179277</v>
      </c>
      <c r="AT59" s="889">
        <v>206508</v>
      </c>
      <c r="AU59" s="889">
        <v>0</v>
      </c>
      <c r="AV59" s="889">
        <v>0</v>
      </c>
      <c r="AW59" s="889">
        <v>0</v>
      </c>
      <c r="AX59" s="889">
        <v>0</v>
      </c>
      <c r="AY59" s="889">
        <v>220904</v>
      </c>
      <c r="AZ59" s="889">
        <v>220904</v>
      </c>
      <c r="BA59" s="889">
        <v>0</v>
      </c>
      <c r="BB59" s="889">
        <v>0</v>
      </c>
      <c r="BC59" s="889">
        <v>0</v>
      </c>
      <c r="BD59" s="889">
        <v>220904</v>
      </c>
      <c r="BE59" s="889">
        <v>220904</v>
      </c>
      <c r="BF59" s="889">
        <v>0</v>
      </c>
      <c r="BG59" s="889">
        <v>0</v>
      </c>
      <c r="BH59" s="889">
        <v>0</v>
      </c>
      <c r="BI59" s="889">
        <v>0</v>
      </c>
      <c r="BJ59" s="889">
        <v>0</v>
      </c>
      <c r="BK59" s="889">
        <v>0</v>
      </c>
      <c r="BL59" s="889">
        <v>0</v>
      </c>
      <c r="BM59" s="889">
        <v>0</v>
      </c>
      <c r="BN59" s="889">
        <v>0</v>
      </c>
      <c r="BO59" s="889">
        <v>0</v>
      </c>
      <c r="BP59" s="889">
        <v>7644610</v>
      </c>
      <c r="BQ59" s="889">
        <v>-7621844</v>
      </c>
      <c r="BR59" s="884" t="s">
        <v>669</v>
      </c>
      <c r="BS59" s="884" t="s">
        <v>698</v>
      </c>
      <c r="BT59" s="884" t="s">
        <v>669</v>
      </c>
      <c r="BU59" s="884" t="s">
        <v>2349</v>
      </c>
      <c r="BV59" s="884" t="s">
        <v>2406</v>
      </c>
    </row>
    <row r="60" spans="1:74" x14ac:dyDescent="0.2">
      <c r="A60" s="884" t="s">
        <v>3311</v>
      </c>
      <c r="B60" s="884" t="s">
        <v>180</v>
      </c>
      <c r="C60" s="884" t="s">
        <v>179</v>
      </c>
      <c r="D60" s="889">
        <v>35628395</v>
      </c>
      <c r="E60" s="889">
        <v>1680473</v>
      </c>
      <c r="F60" s="889">
        <v>37308868</v>
      </c>
      <c r="G60" s="889">
        <v>0</v>
      </c>
      <c r="H60" s="889">
        <v>0</v>
      </c>
      <c r="I60" s="889">
        <v>0</v>
      </c>
      <c r="J60" s="889">
        <v>-169516</v>
      </c>
      <c r="K60" s="889">
        <v>0</v>
      </c>
      <c r="L60" s="889">
        <v>-169516</v>
      </c>
      <c r="M60" s="889">
        <v>0</v>
      </c>
      <c r="N60" s="889">
        <v>0</v>
      </c>
      <c r="O60" s="889">
        <v>0</v>
      </c>
      <c r="P60" s="889">
        <v>0</v>
      </c>
      <c r="Q60" s="889">
        <v>0</v>
      </c>
      <c r="R60" s="889">
        <v>0</v>
      </c>
      <c r="S60" s="889">
        <v>0</v>
      </c>
      <c r="T60" s="889">
        <v>0</v>
      </c>
      <c r="U60" s="889">
        <v>0</v>
      </c>
      <c r="V60" s="889">
        <v>2452731</v>
      </c>
      <c r="W60" s="889">
        <v>0</v>
      </c>
      <c r="X60" s="889">
        <v>2452731</v>
      </c>
      <c r="Y60" s="889">
        <v>229558</v>
      </c>
      <c r="Z60" s="889">
        <v>0</v>
      </c>
      <c r="AA60" s="889">
        <v>229558</v>
      </c>
      <c r="AB60" s="889">
        <v>578055</v>
      </c>
      <c r="AC60" s="889">
        <v>0</v>
      </c>
      <c r="AD60" s="889">
        <v>578055</v>
      </c>
      <c r="AE60" s="889">
        <v>38888739</v>
      </c>
      <c r="AF60" s="889">
        <v>1680473</v>
      </c>
      <c r="AG60" s="889">
        <v>40569212</v>
      </c>
      <c r="AH60" s="889">
        <v>1680473</v>
      </c>
      <c r="AI60" s="889">
        <v>1680473</v>
      </c>
      <c r="AJ60" s="889">
        <v>49433</v>
      </c>
      <c r="AK60" s="889">
        <v>0</v>
      </c>
      <c r="AL60" s="889">
        <v>49433</v>
      </c>
      <c r="AM60" s="889">
        <v>0</v>
      </c>
      <c r="AN60" s="889">
        <v>0</v>
      </c>
      <c r="AO60" s="889">
        <v>0</v>
      </c>
      <c r="AP60" s="889">
        <v>0</v>
      </c>
      <c r="AQ60" s="889">
        <v>0</v>
      </c>
      <c r="AR60" s="889">
        <v>0</v>
      </c>
      <c r="AS60" s="889">
        <v>0</v>
      </c>
      <c r="AT60" s="889">
        <v>1680473</v>
      </c>
      <c r="AU60" s="889">
        <v>0</v>
      </c>
      <c r="AV60" s="889">
        <v>0</v>
      </c>
      <c r="AW60" s="889">
        <v>0</v>
      </c>
      <c r="AX60" s="889">
        <v>0</v>
      </c>
      <c r="AY60" s="889">
        <v>0</v>
      </c>
      <c r="AZ60" s="889">
        <v>0</v>
      </c>
      <c r="BA60" s="889">
        <v>0</v>
      </c>
      <c r="BB60" s="889">
        <v>0</v>
      </c>
      <c r="BC60" s="889">
        <v>0</v>
      </c>
      <c r="BD60" s="889">
        <v>0</v>
      </c>
      <c r="BE60" s="889">
        <v>0</v>
      </c>
      <c r="BF60" s="889">
        <v>0</v>
      </c>
      <c r="BG60" s="889">
        <v>0</v>
      </c>
      <c r="BH60" s="889">
        <v>0</v>
      </c>
      <c r="BI60" s="889">
        <v>0</v>
      </c>
      <c r="BJ60" s="889">
        <v>0</v>
      </c>
      <c r="BK60" s="889">
        <v>0</v>
      </c>
      <c r="BL60" s="889">
        <v>0</v>
      </c>
      <c r="BM60" s="889">
        <v>0</v>
      </c>
      <c r="BN60" s="889">
        <v>0</v>
      </c>
      <c r="BO60" s="889">
        <v>0</v>
      </c>
      <c r="BP60" s="889">
        <v>2401954</v>
      </c>
      <c r="BQ60" s="889">
        <v>-807144</v>
      </c>
      <c r="BR60" s="884" t="s">
        <v>714</v>
      </c>
      <c r="BS60" s="884" t="s">
        <v>713</v>
      </c>
      <c r="BT60" s="884" t="s">
        <v>1672</v>
      </c>
      <c r="BU60" s="884" t="s">
        <v>2347</v>
      </c>
      <c r="BV60" s="884" t="s">
        <v>2407</v>
      </c>
    </row>
    <row r="61" spans="1:74" x14ac:dyDescent="0.2">
      <c r="A61" s="884" t="s">
        <v>3311</v>
      </c>
      <c r="B61" s="884" t="s">
        <v>182</v>
      </c>
      <c r="C61" s="884" t="s">
        <v>181</v>
      </c>
      <c r="D61" s="889">
        <v>40197750</v>
      </c>
      <c r="E61" s="889">
        <v>0</v>
      </c>
      <c r="F61" s="889">
        <v>40197750</v>
      </c>
      <c r="G61" s="889">
        <v>0</v>
      </c>
      <c r="H61" s="889">
        <v>0</v>
      </c>
      <c r="I61" s="889">
        <v>0</v>
      </c>
      <c r="J61" s="889">
        <v>-307374</v>
      </c>
      <c r="K61" s="889">
        <v>0</v>
      </c>
      <c r="L61" s="889">
        <v>-307374</v>
      </c>
      <c r="M61" s="889">
        <v>0</v>
      </c>
      <c r="N61" s="889">
        <v>0</v>
      </c>
      <c r="O61" s="889">
        <v>0</v>
      </c>
      <c r="P61" s="889">
        <v>-338245</v>
      </c>
      <c r="Q61" s="889">
        <v>0</v>
      </c>
      <c r="R61" s="889">
        <v>-338245</v>
      </c>
      <c r="S61" s="889">
        <v>307790</v>
      </c>
      <c r="T61" s="889">
        <v>0</v>
      </c>
      <c r="U61" s="889">
        <v>307790</v>
      </c>
      <c r="V61" s="889">
        <v>3471819</v>
      </c>
      <c r="W61" s="889">
        <v>0</v>
      </c>
      <c r="X61" s="889">
        <v>3471819</v>
      </c>
      <c r="Y61" s="889">
        <v>775909</v>
      </c>
      <c r="Z61" s="889">
        <v>0</v>
      </c>
      <c r="AA61" s="889">
        <v>775909</v>
      </c>
      <c r="AB61" s="889">
        <v>-3975568</v>
      </c>
      <c r="AC61" s="889">
        <v>0</v>
      </c>
      <c r="AD61" s="889">
        <v>-3975568</v>
      </c>
      <c r="AE61" s="889">
        <v>40439455</v>
      </c>
      <c r="AF61" s="889">
        <v>0</v>
      </c>
      <c r="AG61" s="889">
        <v>40439455</v>
      </c>
      <c r="AH61" s="889">
        <v>0</v>
      </c>
      <c r="AI61" s="889">
        <v>0</v>
      </c>
      <c r="AJ61" s="889">
        <v>137347</v>
      </c>
      <c r="AK61" s="889">
        <v>0</v>
      </c>
      <c r="AL61" s="889">
        <v>137347</v>
      </c>
      <c r="AM61" s="889">
        <v>0</v>
      </c>
      <c r="AN61" s="889">
        <v>0</v>
      </c>
      <c r="AO61" s="889">
        <v>0</v>
      </c>
      <c r="AP61" s="889">
        <v>0</v>
      </c>
      <c r="AQ61" s="889">
        <v>0</v>
      </c>
      <c r="AR61" s="889">
        <v>0</v>
      </c>
      <c r="AS61" s="889">
        <v>0</v>
      </c>
      <c r="AT61" s="889">
        <v>0</v>
      </c>
      <c r="AU61" s="889">
        <v>0</v>
      </c>
      <c r="AV61" s="889">
        <v>0</v>
      </c>
      <c r="AW61" s="889">
        <v>0</v>
      </c>
      <c r="AX61" s="889">
        <v>0</v>
      </c>
      <c r="AY61" s="889">
        <v>0</v>
      </c>
      <c r="AZ61" s="889">
        <v>0</v>
      </c>
      <c r="BA61" s="889">
        <v>0</v>
      </c>
      <c r="BB61" s="889">
        <v>0</v>
      </c>
      <c r="BC61" s="889">
        <v>0</v>
      </c>
      <c r="BD61" s="889">
        <v>0</v>
      </c>
      <c r="BE61" s="889">
        <v>0</v>
      </c>
      <c r="BF61" s="889">
        <v>0</v>
      </c>
      <c r="BG61" s="889">
        <v>0</v>
      </c>
      <c r="BH61" s="889">
        <v>0</v>
      </c>
      <c r="BI61" s="889">
        <v>0</v>
      </c>
      <c r="BJ61" s="889">
        <v>0</v>
      </c>
      <c r="BK61" s="889">
        <v>0</v>
      </c>
      <c r="BL61" s="889">
        <v>0</v>
      </c>
      <c r="BM61" s="889">
        <v>0</v>
      </c>
      <c r="BN61" s="889">
        <v>0</v>
      </c>
      <c r="BO61" s="889">
        <v>0</v>
      </c>
      <c r="BP61" s="889">
        <v>1964321</v>
      </c>
      <c r="BQ61" s="889">
        <v>-3563784</v>
      </c>
      <c r="BR61" s="884" t="s">
        <v>677</v>
      </c>
      <c r="BS61" s="884" t="s">
        <v>676</v>
      </c>
      <c r="BT61" s="884" t="s">
        <v>1672</v>
      </c>
      <c r="BU61" s="884" t="s">
        <v>2346</v>
      </c>
      <c r="BV61" s="884" t="s">
        <v>2408</v>
      </c>
    </row>
    <row r="62" spans="1:74" x14ac:dyDescent="0.2">
      <c r="A62" s="884" t="s">
        <v>3311</v>
      </c>
      <c r="B62" s="884" t="s">
        <v>184</v>
      </c>
      <c r="C62" s="884" t="s">
        <v>183</v>
      </c>
      <c r="D62" s="889">
        <v>23866289</v>
      </c>
      <c r="E62" s="889">
        <v>0</v>
      </c>
      <c r="F62" s="889">
        <v>23866289</v>
      </c>
      <c r="G62" s="889">
        <v>0</v>
      </c>
      <c r="H62" s="889">
        <v>0</v>
      </c>
      <c r="I62" s="889">
        <v>0</v>
      </c>
      <c r="J62" s="889">
        <v>-205</v>
      </c>
      <c r="K62" s="889">
        <v>0</v>
      </c>
      <c r="L62" s="889">
        <v>-205</v>
      </c>
      <c r="M62" s="889">
        <v>25509</v>
      </c>
      <c r="N62" s="889">
        <v>0</v>
      </c>
      <c r="O62" s="889">
        <v>25509</v>
      </c>
      <c r="P62" s="889">
        <v>-91407</v>
      </c>
      <c r="Q62" s="889">
        <v>0</v>
      </c>
      <c r="R62" s="889">
        <v>-91407</v>
      </c>
      <c r="S62" s="889">
        <v>98001</v>
      </c>
      <c r="T62" s="889">
        <v>0</v>
      </c>
      <c r="U62" s="889">
        <v>98001</v>
      </c>
      <c r="V62" s="889">
        <v>254743</v>
      </c>
      <c r="W62" s="889">
        <v>0</v>
      </c>
      <c r="X62" s="889">
        <v>254743</v>
      </c>
      <c r="Y62" s="889">
        <v>-42000</v>
      </c>
      <c r="Z62" s="889">
        <v>0</v>
      </c>
      <c r="AA62" s="889">
        <v>-42000</v>
      </c>
      <c r="AB62" s="889">
        <v>351256</v>
      </c>
      <c r="AC62" s="889">
        <v>0</v>
      </c>
      <c r="AD62" s="889">
        <v>351256</v>
      </c>
      <c r="AE62" s="889">
        <v>24462391</v>
      </c>
      <c r="AF62" s="889">
        <v>0</v>
      </c>
      <c r="AG62" s="889">
        <v>24462391</v>
      </c>
      <c r="AH62" s="889">
        <v>0</v>
      </c>
      <c r="AI62" s="889">
        <v>0</v>
      </c>
      <c r="AJ62" s="889">
        <v>0</v>
      </c>
      <c r="AK62" s="889">
        <v>0</v>
      </c>
      <c r="AL62" s="889">
        <v>0</v>
      </c>
      <c r="AM62" s="889">
        <v>0</v>
      </c>
      <c r="AN62" s="889">
        <v>0</v>
      </c>
      <c r="AO62" s="889">
        <v>0</v>
      </c>
      <c r="AP62" s="889">
        <v>0</v>
      </c>
      <c r="AQ62" s="889">
        <v>0</v>
      </c>
      <c r="AR62" s="889">
        <v>0</v>
      </c>
      <c r="AS62" s="889">
        <v>0</v>
      </c>
      <c r="AT62" s="889">
        <v>0</v>
      </c>
      <c r="AU62" s="889">
        <v>0</v>
      </c>
      <c r="AV62" s="889">
        <v>0</v>
      </c>
      <c r="AW62" s="889">
        <v>0</v>
      </c>
      <c r="AX62" s="889">
        <v>0</v>
      </c>
      <c r="AY62" s="889">
        <v>0</v>
      </c>
      <c r="AZ62" s="889">
        <v>0</v>
      </c>
      <c r="BA62" s="889">
        <v>0</v>
      </c>
      <c r="BB62" s="889">
        <v>0</v>
      </c>
      <c r="BC62" s="889">
        <v>0</v>
      </c>
      <c r="BD62" s="889">
        <v>0</v>
      </c>
      <c r="BE62" s="889">
        <v>0</v>
      </c>
      <c r="BF62" s="889">
        <v>0</v>
      </c>
      <c r="BG62" s="889">
        <v>0</v>
      </c>
      <c r="BH62" s="889">
        <v>0</v>
      </c>
      <c r="BI62" s="889">
        <v>0</v>
      </c>
      <c r="BJ62" s="889">
        <v>0</v>
      </c>
      <c r="BK62" s="889">
        <v>0</v>
      </c>
      <c r="BL62" s="889">
        <v>0</v>
      </c>
      <c r="BM62" s="889">
        <v>0</v>
      </c>
      <c r="BN62" s="889">
        <v>0</v>
      </c>
      <c r="BO62" s="889">
        <v>0</v>
      </c>
      <c r="BP62" s="889">
        <v>1565845</v>
      </c>
      <c r="BQ62" s="889">
        <v>-1372096</v>
      </c>
      <c r="BR62" s="884" t="s">
        <v>674</v>
      </c>
      <c r="BS62" s="884" t="s">
        <v>673</v>
      </c>
      <c r="BT62" s="884" t="s">
        <v>1672</v>
      </c>
      <c r="BU62" s="884" t="s">
        <v>2349</v>
      </c>
      <c r="BV62" s="884" t="s">
        <v>2409</v>
      </c>
    </row>
    <row r="63" spans="1:74" x14ac:dyDescent="0.2">
      <c r="A63" s="884" t="s">
        <v>3311</v>
      </c>
      <c r="B63" s="884" t="s">
        <v>186</v>
      </c>
      <c r="C63" s="884" t="s">
        <v>185</v>
      </c>
      <c r="D63" s="889">
        <v>1128405625</v>
      </c>
      <c r="E63" s="889">
        <v>0</v>
      </c>
      <c r="F63" s="889">
        <v>1128405625</v>
      </c>
      <c r="G63" s="889">
        <v>0</v>
      </c>
      <c r="H63" s="889">
        <v>0</v>
      </c>
      <c r="I63" s="889">
        <v>0</v>
      </c>
      <c r="J63" s="889">
        <v>-1668210</v>
      </c>
      <c r="K63" s="889">
        <v>0</v>
      </c>
      <c r="L63" s="889">
        <v>-1668210</v>
      </c>
      <c r="M63" s="889">
        <v>0</v>
      </c>
      <c r="N63" s="889">
        <v>0</v>
      </c>
      <c r="O63" s="889">
        <v>0</v>
      </c>
      <c r="P63" s="889">
        <v>-6925054</v>
      </c>
      <c r="Q63" s="889">
        <v>0</v>
      </c>
      <c r="R63" s="889">
        <v>-6925054</v>
      </c>
      <c r="S63" s="889">
        <v>2929818</v>
      </c>
      <c r="T63" s="889">
        <v>0</v>
      </c>
      <c r="U63" s="889">
        <v>2929818</v>
      </c>
      <c r="V63" s="889">
        <v>73041266</v>
      </c>
      <c r="W63" s="889">
        <v>0</v>
      </c>
      <c r="X63" s="889">
        <v>73041266</v>
      </c>
      <c r="Y63" s="889">
        <v>-2280643</v>
      </c>
      <c r="Z63" s="889">
        <v>0</v>
      </c>
      <c r="AA63" s="889">
        <v>-2280643</v>
      </c>
      <c r="AB63" s="889">
        <v>-13000000</v>
      </c>
      <c r="AC63" s="889">
        <v>0</v>
      </c>
      <c r="AD63" s="889">
        <v>-13000000</v>
      </c>
      <c r="AE63" s="889">
        <v>1182171012</v>
      </c>
      <c r="AF63" s="889">
        <v>0</v>
      </c>
      <c r="AG63" s="889">
        <v>1182171012</v>
      </c>
      <c r="AH63" s="889">
        <v>0</v>
      </c>
      <c r="AI63" s="889">
        <v>0</v>
      </c>
      <c r="AJ63" s="889">
        <v>0</v>
      </c>
      <c r="AK63" s="889">
        <v>0</v>
      </c>
      <c r="AL63" s="889">
        <v>0</v>
      </c>
      <c r="AM63" s="889">
        <v>0</v>
      </c>
      <c r="AN63" s="889">
        <v>0</v>
      </c>
      <c r="AO63" s="889">
        <v>0</v>
      </c>
      <c r="AP63" s="889">
        <v>0</v>
      </c>
      <c r="AQ63" s="889">
        <v>0</v>
      </c>
      <c r="AR63" s="889">
        <v>0</v>
      </c>
      <c r="AS63" s="889">
        <v>0</v>
      </c>
      <c r="AT63" s="889">
        <v>0</v>
      </c>
      <c r="AU63" s="889">
        <v>0</v>
      </c>
      <c r="AV63" s="889">
        <v>0</v>
      </c>
      <c r="AW63" s="889">
        <v>0</v>
      </c>
      <c r="AX63" s="889">
        <v>0</v>
      </c>
      <c r="AY63" s="889">
        <v>0</v>
      </c>
      <c r="AZ63" s="889">
        <v>0</v>
      </c>
      <c r="BA63" s="889">
        <v>0</v>
      </c>
      <c r="BB63" s="889">
        <v>0</v>
      </c>
      <c r="BC63" s="889">
        <v>0</v>
      </c>
      <c r="BD63" s="889">
        <v>0</v>
      </c>
      <c r="BE63" s="889">
        <v>0</v>
      </c>
      <c r="BF63" s="889">
        <v>0</v>
      </c>
      <c r="BG63" s="889">
        <v>0</v>
      </c>
      <c r="BH63" s="889">
        <v>0</v>
      </c>
      <c r="BI63" s="889">
        <v>0</v>
      </c>
      <c r="BJ63" s="889">
        <v>0</v>
      </c>
      <c r="BK63" s="889">
        <v>0</v>
      </c>
      <c r="BL63" s="889">
        <v>0</v>
      </c>
      <c r="BM63" s="889">
        <v>0</v>
      </c>
      <c r="BN63" s="889">
        <v>0</v>
      </c>
      <c r="BO63" s="889">
        <v>0</v>
      </c>
      <c r="BP63" s="889">
        <v>84084492</v>
      </c>
      <c r="BQ63" s="889">
        <v>-141440986</v>
      </c>
      <c r="BR63" s="884" t="s">
        <v>726</v>
      </c>
      <c r="BS63" s="884" t="s">
        <v>670</v>
      </c>
      <c r="BT63" s="884" t="s">
        <v>1675</v>
      </c>
      <c r="BU63" s="884" t="s">
        <v>2343</v>
      </c>
      <c r="BV63" s="884" t="s">
        <v>2410</v>
      </c>
    </row>
    <row r="64" spans="1:74" x14ac:dyDescent="0.2">
      <c r="A64" s="884" t="s">
        <v>3311</v>
      </c>
      <c r="B64" s="884" t="s">
        <v>188</v>
      </c>
      <c r="C64" s="884" t="s">
        <v>187</v>
      </c>
      <c r="D64" s="889">
        <v>58606604</v>
      </c>
      <c r="E64" s="889">
        <v>0</v>
      </c>
      <c r="F64" s="889">
        <v>58606604</v>
      </c>
      <c r="G64" s="889">
        <v>0</v>
      </c>
      <c r="H64" s="889">
        <v>0</v>
      </c>
      <c r="I64" s="889">
        <v>0</v>
      </c>
      <c r="J64" s="889">
        <v>-3</v>
      </c>
      <c r="K64" s="889">
        <v>0</v>
      </c>
      <c r="L64" s="889">
        <v>-3</v>
      </c>
      <c r="M64" s="889">
        <v>0</v>
      </c>
      <c r="N64" s="889">
        <v>0</v>
      </c>
      <c r="O64" s="889">
        <v>0</v>
      </c>
      <c r="P64" s="889">
        <v>-282211</v>
      </c>
      <c r="Q64" s="889">
        <v>0</v>
      </c>
      <c r="R64" s="889">
        <v>-282211</v>
      </c>
      <c r="S64" s="889">
        <v>465058</v>
      </c>
      <c r="T64" s="889">
        <v>0</v>
      </c>
      <c r="U64" s="889">
        <v>465058</v>
      </c>
      <c r="V64" s="889">
        <v>2837584</v>
      </c>
      <c r="W64" s="889">
        <v>0</v>
      </c>
      <c r="X64" s="889">
        <v>2837584</v>
      </c>
      <c r="Y64" s="889">
        <v>30163</v>
      </c>
      <c r="Z64" s="889">
        <v>0</v>
      </c>
      <c r="AA64" s="889">
        <v>30163</v>
      </c>
      <c r="AB64" s="889">
        <v>-4075841</v>
      </c>
      <c r="AC64" s="889">
        <v>0</v>
      </c>
      <c r="AD64" s="889">
        <v>-4075841</v>
      </c>
      <c r="AE64" s="889">
        <v>57581357</v>
      </c>
      <c r="AF64" s="889">
        <v>0</v>
      </c>
      <c r="AG64" s="889">
        <v>57581357</v>
      </c>
      <c r="AH64" s="889">
        <v>0</v>
      </c>
      <c r="AI64" s="889">
        <v>0</v>
      </c>
      <c r="AJ64" s="889">
        <v>0</v>
      </c>
      <c r="AK64" s="889">
        <v>0</v>
      </c>
      <c r="AL64" s="889">
        <v>0</v>
      </c>
      <c r="AM64" s="889">
        <v>0</v>
      </c>
      <c r="AN64" s="889">
        <v>0</v>
      </c>
      <c r="AO64" s="889">
        <v>0</v>
      </c>
      <c r="AP64" s="889">
        <v>0</v>
      </c>
      <c r="AQ64" s="889">
        <v>0</v>
      </c>
      <c r="AR64" s="889">
        <v>0</v>
      </c>
      <c r="AS64" s="889">
        <v>0</v>
      </c>
      <c r="AT64" s="889">
        <v>0</v>
      </c>
      <c r="AU64" s="889">
        <v>0</v>
      </c>
      <c r="AV64" s="889">
        <v>0</v>
      </c>
      <c r="AW64" s="889">
        <v>0</v>
      </c>
      <c r="AX64" s="889">
        <v>0</v>
      </c>
      <c r="AY64" s="889">
        <v>0</v>
      </c>
      <c r="AZ64" s="889">
        <v>0</v>
      </c>
      <c r="BA64" s="889">
        <v>0</v>
      </c>
      <c r="BB64" s="889">
        <v>0</v>
      </c>
      <c r="BC64" s="889">
        <v>0</v>
      </c>
      <c r="BD64" s="889">
        <v>0</v>
      </c>
      <c r="BE64" s="889">
        <v>0</v>
      </c>
      <c r="BF64" s="889">
        <v>0</v>
      </c>
      <c r="BG64" s="889">
        <v>0</v>
      </c>
      <c r="BH64" s="889">
        <v>0</v>
      </c>
      <c r="BI64" s="889">
        <v>0</v>
      </c>
      <c r="BJ64" s="889">
        <v>0</v>
      </c>
      <c r="BK64" s="889">
        <v>0</v>
      </c>
      <c r="BL64" s="889">
        <v>0</v>
      </c>
      <c r="BM64" s="889">
        <v>0</v>
      </c>
      <c r="BN64" s="889">
        <v>0</v>
      </c>
      <c r="BO64" s="889">
        <v>0</v>
      </c>
      <c r="BP64" s="889">
        <v>4232451</v>
      </c>
      <c r="BQ64" s="889">
        <v>-2778912</v>
      </c>
      <c r="BR64" s="884" t="s">
        <v>701</v>
      </c>
      <c r="BS64" s="884" t="s">
        <v>700</v>
      </c>
      <c r="BT64" s="884" t="s">
        <v>1672</v>
      </c>
      <c r="BU64" s="884" t="s">
        <v>2345</v>
      </c>
      <c r="BV64" s="884" t="s">
        <v>2411</v>
      </c>
    </row>
    <row r="65" spans="1:75" x14ac:dyDescent="0.2">
      <c r="A65" s="884" t="s">
        <v>3311</v>
      </c>
      <c r="B65" s="884" t="s">
        <v>190</v>
      </c>
      <c r="C65" s="884" t="s">
        <v>189</v>
      </c>
      <c r="D65" s="889">
        <v>29080065</v>
      </c>
      <c r="E65" s="889">
        <v>0</v>
      </c>
      <c r="F65" s="889">
        <v>29080065</v>
      </c>
      <c r="G65" s="889">
        <v>0</v>
      </c>
      <c r="H65" s="889">
        <v>0</v>
      </c>
      <c r="I65" s="889">
        <v>0</v>
      </c>
      <c r="J65" s="889">
        <v>-144869</v>
      </c>
      <c r="K65" s="889">
        <v>0</v>
      </c>
      <c r="L65" s="889">
        <v>-144869</v>
      </c>
      <c r="M65" s="889">
        <v>0</v>
      </c>
      <c r="N65" s="889">
        <v>0</v>
      </c>
      <c r="O65" s="889">
        <v>0</v>
      </c>
      <c r="P65" s="889">
        <v>-462159</v>
      </c>
      <c r="Q65" s="889">
        <v>0</v>
      </c>
      <c r="R65" s="889">
        <v>-462159</v>
      </c>
      <c r="S65" s="889">
        <v>0</v>
      </c>
      <c r="T65" s="889">
        <v>0</v>
      </c>
      <c r="U65" s="889">
        <v>0</v>
      </c>
      <c r="V65" s="889">
        <v>1885452</v>
      </c>
      <c r="W65" s="889">
        <v>0</v>
      </c>
      <c r="X65" s="889">
        <v>1885452</v>
      </c>
      <c r="Y65" s="889">
        <v>-151301</v>
      </c>
      <c r="Z65" s="889">
        <v>0</v>
      </c>
      <c r="AA65" s="889">
        <v>-151301</v>
      </c>
      <c r="AB65" s="889">
        <v>-1213890</v>
      </c>
      <c r="AC65" s="889">
        <v>0</v>
      </c>
      <c r="AD65" s="889">
        <v>-1213890</v>
      </c>
      <c r="AE65" s="889">
        <v>29138167</v>
      </c>
      <c r="AF65" s="889">
        <v>0</v>
      </c>
      <c r="AG65" s="889">
        <v>29138167</v>
      </c>
      <c r="AH65" s="889">
        <v>0</v>
      </c>
      <c r="AI65" s="889">
        <v>0</v>
      </c>
      <c r="AJ65" s="889">
        <v>76011</v>
      </c>
      <c r="AK65" s="889">
        <v>0</v>
      </c>
      <c r="AL65" s="889">
        <v>76011</v>
      </c>
      <c r="AM65" s="889">
        <v>0</v>
      </c>
      <c r="AN65" s="889">
        <v>0</v>
      </c>
      <c r="AO65" s="889">
        <v>0</v>
      </c>
      <c r="AP65" s="889">
        <v>0</v>
      </c>
      <c r="AQ65" s="889">
        <v>0</v>
      </c>
      <c r="AR65" s="889">
        <v>0</v>
      </c>
      <c r="AS65" s="889">
        <v>0</v>
      </c>
      <c r="AT65" s="889">
        <v>0</v>
      </c>
      <c r="AU65" s="889">
        <v>0</v>
      </c>
      <c r="AV65" s="889">
        <v>0</v>
      </c>
      <c r="AW65" s="889">
        <v>0</v>
      </c>
      <c r="AX65" s="889">
        <v>0</v>
      </c>
      <c r="AY65" s="889">
        <v>0</v>
      </c>
      <c r="AZ65" s="889">
        <v>0</v>
      </c>
      <c r="BA65" s="889">
        <v>0</v>
      </c>
      <c r="BB65" s="889">
        <v>0</v>
      </c>
      <c r="BC65" s="889">
        <v>0</v>
      </c>
      <c r="BD65" s="889">
        <v>0</v>
      </c>
      <c r="BE65" s="889">
        <v>0</v>
      </c>
      <c r="BF65" s="889">
        <v>0</v>
      </c>
      <c r="BG65" s="889">
        <v>0</v>
      </c>
      <c r="BH65" s="889">
        <v>0</v>
      </c>
      <c r="BI65" s="889">
        <v>0</v>
      </c>
      <c r="BJ65" s="889">
        <v>0</v>
      </c>
      <c r="BK65" s="889">
        <v>0</v>
      </c>
      <c r="BL65" s="889">
        <v>0</v>
      </c>
      <c r="BM65" s="889">
        <v>0</v>
      </c>
      <c r="BN65" s="889">
        <v>0</v>
      </c>
      <c r="BO65" s="889">
        <v>0</v>
      </c>
      <c r="BP65" s="889">
        <v>1766296</v>
      </c>
      <c r="BQ65" s="889">
        <v>-1153291</v>
      </c>
      <c r="BR65" s="884" t="s">
        <v>711</v>
      </c>
      <c r="BS65" s="884" t="s">
        <v>676</v>
      </c>
      <c r="BT65" s="884" t="s">
        <v>1672</v>
      </c>
      <c r="BU65" s="884" t="s">
        <v>2349</v>
      </c>
      <c r="BV65" s="884" t="s">
        <v>2412</v>
      </c>
    </row>
    <row r="66" spans="1:75" x14ac:dyDescent="0.2">
      <c r="A66" s="884" t="s">
        <v>3311</v>
      </c>
      <c r="B66" s="884" t="s">
        <v>192</v>
      </c>
      <c r="C66" s="884" t="s">
        <v>191</v>
      </c>
      <c r="D66" s="889">
        <v>131370090</v>
      </c>
      <c r="E66" s="889">
        <v>844927</v>
      </c>
      <c r="F66" s="889">
        <v>132215017</v>
      </c>
      <c r="G66" s="889">
        <v>0</v>
      </c>
      <c r="H66" s="889">
        <v>0</v>
      </c>
      <c r="I66" s="889">
        <v>0</v>
      </c>
      <c r="J66" s="889">
        <v>-525982</v>
      </c>
      <c r="K66" s="889">
        <v>0</v>
      </c>
      <c r="L66" s="889">
        <v>-525982</v>
      </c>
      <c r="M66" s="889">
        <v>0</v>
      </c>
      <c r="N66" s="889">
        <v>0</v>
      </c>
      <c r="O66" s="889">
        <v>0</v>
      </c>
      <c r="P66" s="889">
        <v>-935982</v>
      </c>
      <c r="Q66" s="889">
        <v>0</v>
      </c>
      <c r="R66" s="889">
        <v>-935982</v>
      </c>
      <c r="S66" s="889">
        <v>0</v>
      </c>
      <c r="T66" s="889">
        <v>0</v>
      </c>
      <c r="U66" s="889">
        <v>0</v>
      </c>
      <c r="V66" s="889">
        <v>0</v>
      </c>
      <c r="W66" s="889">
        <v>0</v>
      </c>
      <c r="X66" s="889">
        <v>0</v>
      </c>
      <c r="Y66" s="889">
        <v>14010000</v>
      </c>
      <c r="Z66" s="889">
        <v>0</v>
      </c>
      <c r="AA66" s="889">
        <v>14010000</v>
      </c>
      <c r="AB66" s="889">
        <v>-4990000</v>
      </c>
      <c r="AC66" s="889">
        <v>0</v>
      </c>
      <c r="AD66" s="889">
        <v>-4990000</v>
      </c>
      <c r="AE66" s="889">
        <v>139454108</v>
      </c>
      <c r="AF66" s="889">
        <v>844927</v>
      </c>
      <c r="AG66" s="889">
        <v>140299035</v>
      </c>
      <c r="AH66" s="889">
        <v>844927</v>
      </c>
      <c r="AI66" s="889">
        <v>844927</v>
      </c>
      <c r="AJ66" s="889">
        <v>2129861</v>
      </c>
      <c r="AK66" s="889">
        <v>0</v>
      </c>
      <c r="AL66" s="889">
        <v>2129861</v>
      </c>
      <c r="AM66" s="889">
        <v>0</v>
      </c>
      <c r="AN66" s="889">
        <v>0</v>
      </c>
      <c r="AO66" s="889">
        <v>0</v>
      </c>
      <c r="AP66" s="889">
        <v>0</v>
      </c>
      <c r="AQ66" s="889">
        <v>0</v>
      </c>
      <c r="AR66" s="889">
        <v>707943</v>
      </c>
      <c r="AS66" s="889">
        <v>707943</v>
      </c>
      <c r="AT66" s="889">
        <v>209860</v>
      </c>
      <c r="AU66" s="889">
        <v>0</v>
      </c>
      <c r="AV66" s="889">
        <v>166354</v>
      </c>
      <c r="AW66" s="889">
        <v>166354</v>
      </c>
      <c r="AX66" s="889">
        <v>0</v>
      </c>
      <c r="AY66" s="889">
        <v>0</v>
      </c>
      <c r="AZ66" s="889">
        <v>0</v>
      </c>
      <c r="BA66" s="889">
        <v>0</v>
      </c>
      <c r="BB66" s="889">
        <v>0</v>
      </c>
      <c r="BC66" s="889">
        <v>0</v>
      </c>
      <c r="BD66" s="889">
        <v>0</v>
      </c>
      <c r="BE66" s="889">
        <v>0</v>
      </c>
      <c r="BF66" s="889">
        <v>0</v>
      </c>
      <c r="BG66" s="889">
        <v>0</v>
      </c>
      <c r="BH66" s="889">
        <v>0</v>
      </c>
      <c r="BI66" s="889">
        <v>0</v>
      </c>
      <c r="BJ66" s="889">
        <v>0</v>
      </c>
      <c r="BK66" s="889">
        <v>0</v>
      </c>
      <c r="BL66" s="889">
        <v>0</v>
      </c>
      <c r="BM66" s="889">
        <v>0</v>
      </c>
      <c r="BN66" s="889">
        <v>0</v>
      </c>
      <c r="BO66" s="889">
        <v>0</v>
      </c>
      <c r="BP66" s="889">
        <v>9020647</v>
      </c>
      <c r="BQ66" s="889">
        <v>-7647883</v>
      </c>
      <c r="BR66" s="884" t="s">
        <v>669</v>
      </c>
      <c r="BS66" s="884" t="s">
        <v>676</v>
      </c>
      <c r="BT66" s="884" t="s">
        <v>669</v>
      </c>
      <c r="BU66" s="884" t="s">
        <v>2344</v>
      </c>
      <c r="BV66" s="884" t="s">
        <v>2413</v>
      </c>
    </row>
    <row r="67" spans="1:75" x14ac:dyDescent="0.2">
      <c r="A67" s="884" t="s">
        <v>3311</v>
      </c>
      <c r="B67" s="884" t="s">
        <v>194</v>
      </c>
      <c r="C67" s="884" t="s">
        <v>193</v>
      </c>
      <c r="D67" s="889">
        <v>26859418</v>
      </c>
      <c r="E67" s="889">
        <v>0</v>
      </c>
      <c r="F67" s="889">
        <v>26859418</v>
      </c>
      <c r="G67" s="889">
        <v>0</v>
      </c>
      <c r="H67" s="889">
        <v>0</v>
      </c>
      <c r="I67" s="889">
        <v>0</v>
      </c>
      <c r="J67" s="889">
        <v>-81744</v>
      </c>
      <c r="K67" s="889">
        <v>0</v>
      </c>
      <c r="L67" s="889">
        <v>-81744</v>
      </c>
      <c r="M67" s="889">
        <v>0</v>
      </c>
      <c r="N67" s="889">
        <v>0</v>
      </c>
      <c r="O67" s="889">
        <v>0</v>
      </c>
      <c r="P67" s="889">
        <v>259466</v>
      </c>
      <c r="Q67" s="889">
        <v>0</v>
      </c>
      <c r="R67" s="889">
        <v>259466</v>
      </c>
      <c r="S67" s="889">
        <v>464093</v>
      </c>
      <c r="T67" s="889">
        <v>0</v>
      </c>
      <c r="U67" s="889">
        <v>464093</v>
      </c>
      <c r="V67" s="889">
        <v>150401</v>
      </c>
      <c r="W67" s="889">
        <v>0</v>
      </c>
      <c r="X67" s="889">
        <v>150401</v>
      </c>
      <c r="Y67" s="889">
        <v>-50616</v>
      </c>
      <c r="Z67" s="889">
        <v>0</v>
      </c>
      <c r="AA67" s="889">
        <v>-50616</v>
      </c>
      <c r="AB67" s="889">
        <v>122067</v>
      </c>
      <c r="AC67" s="889">
        <v>0</v>
      </c>
      <c r="AD67" s="889">
        <v>122067</v>
      </c>
      <c r="AE67" s="889">
        <v>27804829</v>
      </c>
      <c r="AF67" s="889">
        <v>0</v>
      </c>
      <c r="AG67" s="889">
        <v>27804829</v>
      </c>
      <c r="AH67" s="889">
        <v>0</v>
      </c>
      <c r="AI67" s="889">
        <v>0</v>
      </c>
      <c r="AJ67" s="889">
        <v>80826</v>
      </c>
      <c r="AK67" s="889">
        <v>0</v>
      </c>
      <c r="AL67" s="889">
        <v>80826</v>
      </c>
      <c r="AM67" s="889">
        <v>0</v>
      </c>
      <c r="AN67" s="889">
        <v>0</v>
      </c>
      <c r="AO67" s="889">
        <v>0</v>
      </c>
      <c r="AP67" s="889">
        <v>0</v>
      </c>
      <c r="AQ67" s="889">
        <v>0</v>
      </c>
      <c r="AR67" s="889">
        <v>0</v>
      </c>
      <c r="AS67" s="889">
        <v>0</v>
      </c>
      <c r="AT67" s="889">
        <v>0</v>
      </c>
      <c r="AU67" s="889">
        <v>0</v>
      </c>
      <c r="AV67" s="889">
        <v>0</v>
      </c>
      <c r="AW67" s="889">
        <v>0</v>
      </c>
      <c r="AX67" s="889">
        <v>0</v>
      </c>
      <c r="AY67" s="889">
        <v>0</v>
      </c>
      <c r="AZ67" s="889">
        <v>0</v>
      </c>
      <c r="BA67" s="889">
        <v>0</v>
      </c>
      <c r="BB67" s="889">
        <v>0</v>
      </c>
      <c r="BC67" s="889">
        <v>0</v>
      </c>
      <c r="BD67" s="889">
        <v>0</v>
      </c>
      <c r="BE67" s="889">
        <v>0</v>
      </c>
      <c r="BF67" s="889">
        <v>0</v>
      </c>
      <c r="BG67" s="889">
        <v>0</v>
      </c>
      <c r="BH67" s="889">
        <v>0</v>
      </c>
      <c r="BI67" s="889">
        <v>0</v>
      </c>
      <c r="BJ67" s="889">
        <v>0</v>
      </c>
      <c r="BK67" s="889">
        <v>0</v>
      </c>
      <c r="BL67" s="889">
        <v>0</v>
      </c>
      <c r="BM67" s="889">
        <v>0</v>
      </c>
      <c r="BN67" s="889">
        <v>0</v>
      </c>
      <c r="BO67" s="889">
        <v>0</v>
      </c>
      <c r="BP67" s="889">
        <v>2551337</v>
      </c>
      <c r="BQ67" s="889">
        <v>-698505</v>
      </c>
      <c r="BR67" s="884" t="s">
        <v>704</v>
      </c>
      <c r="BS67" s="884" t="s">
        <v>676</v>
      </c>
      <c r="BT67" s="884" t="s">
        <v>1672</v>
      </c>
      <c r="BU67" s="884" t="s">
        <v>2344</v>
      </c>
      <c r="BV67" s="884" t="s">
        <v>2414</v>
      </c>
    </row>
    <row r="68" spans="1:75" x14ac:dyDescent="0.2">
      <c r="A68" s="884" t="s">
        <v>3311</v>
      </c>
      <c r="B68" s="884" t="s">
        <v>196</v>
      </c>
      <c r="C68" s="884" t="s">
        <v>195</v>
      </c>
      <c r="D68" s="889">
        <v>106220755</v>
      </c>
      <c r="E68" s="889">
        <v>0</v>
      </c>
      <c r="F68" s="889">
        <v>106220755</v>
      </c>
      <c r="G68" s="889">
        <v>0</v>
      </c>
      <c r="H68" s="889">
        <v>0</v>
      </c>
      <c r="I68" s="889">
        <v>0</v>
      </c>
      <c r="J68" s="889">
        <v>-522599</v>
      </c>
      <c r="K68" s="889">
        <v>0</v>
      </c>
      <c r="L68" s="889">
        <v>-522599</v>
      </c>
      <c r="M68" s="889">
        <v>0</v>
      </c>
      <c r="N68" s="889">
        <v>0</v>
      </c>
      <c r="O68" s="889">
        <v>0</v>
      </c>
      <c r="P68" s="889">
        <v>354380</v>
      </c>
      <c r="Q68" s="889">
        <v>0</v>
      </c>
      <c r="R68" s="889">
        <v>354380</v>
      </c>
      <c r="S68" s="889">
        <v>337619</v>
      </c>
      <c r="T68" s="889">
        <v>0</v>
      </c>
      <c r="U68" s="889">
        <v>337619</v>
      </c>
      <c r="V68" s="889">
        <v>5066230</v>
      </c>
      <c r="W68" s="889">
        <v>0</v>
      </c>
      <c r="X68" s="889">
        <v>5066230</v>
      </c>
      <c r="Y68" s="889">
        <v>245188</v>
      </c>
      <c r="Z68" s="889">
        <v>0</v>
      </c>
      <c r="AA68" s="889">
        <v>245188</v>
      </c>
      <c r="AB68" s="889">
        <v>-13884861</v>
      </c>
      <c r="AC68" s="889">
        <v>0</v>
      </c>
      <c r="AD68" s="889">
        <v>-13884861</v>
      </c>
      <c r="AE68" s="889">
        <v>98339311</v>
      </c>
      <c r="AF68" s="889">
        <v>0</v>
      </c>
      <c r="AG68" s="889">
        <v>98339311</v>
      </c>
      <c r="AH68" s="889">
        <v>0</v>
      </c>
      <c r="AI68" s="889">
        <v>0</v>
      </c>
      <c r="AJ68" s="889">
        <v>0</v>
      </c>
      <c r="AK68" s="889">
        <v>0</v>
      </c>
      <c r="AL68" s="889">
        <v>0</v>
      </c>
      <c r="AM68" s="889">
        <v>0</v>
      </c>
      <c r="AN68" s="889">
        <v>0</v>
      </c>
      <c r="AO68" s="889">
        <v>0</v>
      </c>
      <c r="AP68" s="889">
        <v>0</v>
      </c>
      <c r="AQ68" s="889">
        <v>0</v>
      </c>
      <c r="AR68" s="889">
        <v>0</v>
      </c>
      <c r="AS68" s="889">
        <v>0</v>
      </c>
      <c r="AT68" s="889">
        <v>0</v>
      </c>
      <c r="AU68" s="889">
        <v>0</v>
      </c>
      <c r="AV68" s="889">
        <v>0</v>
      </c>
      <c r="AW68" s="889">
        <v>0</v>
      </c>
      <c r="AX68" s="889">
        <v>0</v>
      </c>
      <c r="AY68" s="889">
        <v>0</v>
      </c>
      <c r="AZ68" s="889">
        <v>0</v>
      </c>
      <c r="BA68" s="889">
        <v>0</v>
      </c>
      <c r="BB68" s="889">
        <v>0</v>
      </c>
      <c r="BC68" s="889">
        <v>0</v>
      </c>
      <c r="BD68" s="889">
        <v>0</v>
      </c>
      <c r="BE68" s="889">
        <v>0</v>
      </c>
      <c r="BF68" s="889">
        <v>0</v>
      </c>
      <c r="BG68" s="889">
        <v>0</v>
      </c>
      <c r="BH68" s="889">
        <v>0</v>
      </c>
      <c r="BI68" s="889">
        <v>0</v>
      </c>
      <c r="BJ68" s="889">
        <v>0</v>
      </c>
      <c r="BK68" s="889">
        <v>0</v>
      </c>
      <c r="BL68" s="889">
        <v>0</v>
      </c>
      <c r="BM68" s="889">
        <v>0</v>
      </c>
      <c r="BN68" s="889">
        <v>0</v>
      </c>
      <c r="BO68" s="889">
        <v>0</v>
      </c>
      <c r="BP68" s="889">
        <v>6616924</v>
      </c>
      <c r="BQ68" s="889">
        <v>-3534159</v>
      </c>
      <c r="BR68" s="884" t="s">
        <v>679</v>
      </c>
      <c r="BS68" s="884" t="s">
        <v>678</v>
      </c>
      <c r="BT68" s="884" t="s">
        <v>1674</v>
      </c>
      <c r="BU68" s="884" t="s">
        <v>2348</v>
      </c>
      <c r="BV68" s="884" t="s">
        <v>2415</v>
      </c>
    </row>
    <row r="69" spans="1:75" x14ac:dyDescent="0.2">
      <c r="A69" s="884" t="s">
        <v>3311</v>
      </c>
      <c r="B69" s="884" t="s">
        <v>198</v>
      </c>
      <c r="C69" s="884" t="s">
        <v>197</v>
      </c>
      <c r="D69" s="889">
        <v>15846588</v>
      </c>
      <c r="E69" s="889">
        <v>0</v>
      </c>
      <c r="F69" s="889">
        <v>15846588</v>
      </c>
      <c r="G69" s="889">
        <v>0</v>
      </c>
      <c r="H69" s="889">
        <v>0</v>
      </c>
      <c r="I69" s="889">
        <v>0</v>
      </c>
      <c r="J69" s="889">
        <v>-84324</v>
      </c>
      <c r="K69" s="889">
        <v>0</v>
      </c>
      <c r="L69" s="889">
        <v>-84324</v>
      </c>
      <c r="M69" s="889">
        <v>0</v>
      </c>
      <c r="N69" s="889">
        <v>0</v>
      </c>
      <c r="O69" s="889">
        <v>0</v>
      </c>
      <c r="P69" s="889">
        <v>0</v>
      </c>
      <c r="Q69" s="889">
        <v>0</v>
      </c>
      <c r="R69" s="889">
        <v>0</v>
      </c>
      <c r="S69" s="889">
        <v>48960</v>
      </c>
      <c r="T69" s="889">
        <v>0</v>
      </c>
      <c r="U69" s="889">
        <v>48960</v>
      </c>
      <c r="V69" s="889">
        <v>282268</v>
      </c>
      <c r="W69" s="889">
        <v>0</v>
      </c>
      <c r="X69" s="889">
        <v>282268</v>
      </c>
      <c r="Y69" s="889">
        <v>-207758</v>
      </c>
      <c r="Z69" s="889">
        <v>0</v>
      </c>
      <c r="AA69" s="889">
        <v>-207758</v>
      </c>
      <c r="AB69" s="889">
        <v>-134288</v>
      </c>
      <c r="AC69" s="889">
        <v>0</v>
      </c>
      <c r="AD69" s="889">
        <v>-134288</v>
      </c>
      <c r="AE69" s="889">
        <v>15835770</v>
      </c>
      <c r="AF69" s="889">
        <v>0</v>
      </c>
      <c r="AG69" s="889">
        <v>15835770</v>
      </c>
      <c r="AH69" s="889">
        <v>0</v>
      </c>
      <c r="AI69" s="889">
        <v>0</v>
      </c>
      <c r="AJ69" s="889">
        <v>49448</v>
      </c>
      <c r="AK69" s="889">
        <v>0</v>
      </c>
      <c r="AL69" s="889">
        <v>49448</v>
      </c>
      <c r="AM69" s="889">
        <v>0</v>
      </c>
      <c r="AN69" s="889">
        <v>0</v>
      </c>
      <c r="AO69" s="889">
        <v>0</v>
      </c>
      <c r="AP69" s="889">
        <v>0</v>
      </c>
      <c r="AQ69" s="889">
        <v>0</v>
      </c>
      <c r="AR69" s="889">
        <v>0</v>
      </c>
      <c r="AS69" s="889">
        <v>0</v>
      </c>
      <c r="AT69" s="889">
        <v>0</v>
      </c>
      <c r="AU69" s="889">
        <v>0</v>
      </c>
      <c r="AV69" s="889">
        <v>0</v>
      </c>
      <c r="AW69" s="889">
        <v>0</v>
      </c>
      <c r="AX69" s="889">
        <v>0</v>
      </c>
      <c r="AY69" s="889">
        <v>0</v>
      </c>
      <c r="AZ69" s="889">
        <v>0</v>
      </c>
      <c r="BA69" s="889">
        <v>0</v>
      </c>
      <c r="BB69" s="889">
        <v>0</v>
      </c>
      <c r="BC69" s="889">
        <v>0</v>
      </c>
      <c r="BD69" s="889">
        <v>0</v>
      </c>
      <c r="BE69" s="889">
        <v>0</v>
      </c>
      <c r="BF69" s="889">
        <v>0</v>
      </c>
      <c r="BG69" s="889">
        <v>0</v>
      </c>
      <c r="BH69" s="889">
        <v>0</v>
      </c>
      <c r="BI69" s="889">
        <v>0</v>
      </c>
      <c r="BJ69" s="889">
        <v>0</v>
      </c>
      <c r="BK69" s="889">
        <v>0</v>
      </c>
      <c r="BL69" s="889">
        <v>0</v>
      </c>
      <c r="BM69" s="889">
        <v>0</v>
      </c>
      <c r="BN69" s="889">
        <v>0</v>
      </c>
      <c r="BO69" s="889">
        <v>0</v>
      </c>
      <c r="BP69" s="889">
        <v>1076980</v>
      </c>
      <c r="BQ69" s="889">
        <v>-193931</v>
      </c>
      <c r="BR69" s="884" t="s">
        <v>718</v>
      </c>
      <c r="BS69" s="884" t="s">
        <v>668</v>
      </c>
      <c r="BT69" s="884" t="s">
        <v>1672</v>
      </c>
      <c r="BU69" s="884" t="s">
        <v>2350</v>
      </c>
      <c r="BV69" s="884" t="s">
        <v>2416</v>
      </c>
    </row>
    <row r="70" spans="1:75" x14ac:dyDescent="0.2">
      <c r="A70" s="884" t="s">
        <v>3311</v>
      </c>
      <c r="B70" s="884" t="s">
        <v>200</v>
      </c>
      <c r="C70" s="884" t="s">
        <v>199</v>
      </c>
      <c r="D70" s="889">
        <v>110846634</v>
      </c>
      <c r="E70" s="889">
        <v>0</v>
      </c>
      <c r="F70" s="889">
        <v>110846634</v>
      </c>
      <c r="G70" s="889">
        <v>0</v>
      </c>
      <c r="H70" s="889">
        <v>0</v>
      </c>
      <c r="I70" s="889">
        <v>0</v>
      </c>
      <c r="J70" s="889">
        <v>1619</v>
      </c>
      <c r="K70" s="889">
        <v>0</v>
      </c>
      <c r="L70" s="889">
        <v>1619</v>
      </c>
      <c r="M70" s="889">
        <v>0</v>
      </c>
      <c r="N70" s="889">
        <v>0</v>
      </c>
      <c r="O70" s="889">
        <v>0</v>
      </c>
      <c r="P70" s="889">
        <v>-524169</v>
      </c>
      <c r="Q70" s="889">
        <v>0</v>
      </c>
      <c r="R70" s="889">
        <v>-524169</v>
      </c>
      <c r="S70" s="889">
        <v>746766</v>
      </c>
      <c r="T70" s="889">
        <v>0</v>
      </c>
      <c r="U70" s="889">
        <v>746766</v>
      </c>
      <c r="V70" s="889">
        <v>3334771</v>
      </c>
      <c r="W70" s="889">
        <v>0</v>
      </c>
      <c r="X70" s="889">
        <v>3334771</v>
      </c>
      <c r="Y70" s="889">
        <v>214</v>
      </c>
      <c r="Z70" s="889">
        <v>0</v>
      </c>
      <c r="AA70" s="889">
        <v>214</v>
      </c>
      <c r="AB70" s="889">
        <v>6389118</v>
      </c>
      <c r="AC70" s="889">
        <v>0</v>
      </c>
      <c r="AD70" s="889">
        <v>6389118</v>
      </c>
      <c r="AE70" s="889">
        <v>120793334</v>
      </c>
      <c r="AF70" s="889">
        <v>0</v>
      </c>
      <c r="AG70" s="889">
        <v>120793334</v>
      </c>
      <c r="AH70" s="889">
        <v>0</v>
      </c>
      <c r="AI70" s="889">
        <v>0</v>
      </c>
      <c r="AJ70" s="889">
        <v>5120</v>
      </c>
      <c r="AK70" s="889">
        <v>0</v>
      </c>
      <c r="AL70" s="889">
        <v>5120</v>
      </c>
      <c r="AM70" s="889">
        <v>0</v>
      </c>
      <c r="AN70" s="889">
        <v>0</v>
      </c>
      <c r="AO70" s="889">
        <v>0</v>
      </c>
      <c r="AP70" s="889">
        <v>0</v>
      </c>
      <c r="AQ70" s="889">
        <v>0</v>
      </c>
      <c r="AR70" s="889">
        <v>0</v>
      </c>
      <c r="AS70" s="889">
        <v>0</v>
      </c>
      <c r="AT70" s="889">
        <v>0</v>
      </c>
      <c r="AU70" s="889">
        <v>0</v>
      </c>
      <c r="AV70" s="889">
        <v>0</v>
      </c>
      <c r="AW70" s="889">
        <v>0</v>
      </c>
      <c r="AX70" s="889">
        <v>0</v>
      </c>
      <c r="AY70" s="889">
        <v>0</v>
      </c>
      <c r="AZ70" s="889">
        <v>0</v>
      </c>
      <c r="BA70" s="889">
        <v>0</v>
      </c>
      <c r="BB70" s="889">
        <v>0</v>
      </c>
      <c r="BC70" s="889">
        <v>0</v>
      </c>
      <c r="BD70" s="889">
        <v>0</v>
      </c>
      <c r="BE70" s="889">
        <v>0</v>
      </c>
      <c r="BF70" s="889">
        <v>0</v>
      </c>
      <c r="BG70" s="889">
        <v>0</v>
      </c>
      <c r="BH70" s="889">
        <v>0</v>
      </c>
      <c r="BI70" s="889">
        <v>0</v>
      </c>
      <c r="BJ70" s="889">
        <v>0</v>
      </c>
      <c r="BK70" s="889">
        <v>0</v>
      </c>
      <c r="BL70" s="889">
        <v>0</v>
      </c>
      <c r="BM70" s="889">
        <v>0</v>
      </c>
      <c r="BN70" s="889">
        <v>0</v>
      </c>
      <c r="BO70" s="889">
        <v>0</v>
      </c>
      <c r="BP70" s="889">
        <v>4219744</v>
      </c>
      <c r="BQ70" s="889">
        <v>-3757324</v>
      </c>
      <c r="BR70" s="884" t="s">
        <v>677</v>
      </c>
      <c r="BS70" s="884" t="s">
        <v>676</v>
      </c>
      <c r="BT70" s="884" t="s">
        <v>1672</v>
      </c>
      <c r="BU70" s="884" t="s">
        <v>2346</v>
      </c>
      <c r="BV70" s="884" t="s">
        <v>2417</v>
      </c>
    </row>
    <row r="71" spans="1:75" x14ac:dyDescent="0.2">
      <c r="A71" s="884" t="s">
        <v>3311</v>
      </c>
      <c r="B71" s="884" t="s">
        <v>202</v>
      </c>
      <c r="C71" s="884" t="s">
        <v>201</v>
      </c>
      <c r="D71" s="889">
        <v>80260593</v>
      </c>
      <c r="E71" s="889">
        <v>24831969</v>
      </c>
      <c r="F71" s="889">
        <v>105092562</v>
      </c>
      <c r="G71" s="889">
        <v>0</v>
      </c>
      <c r="H71" s="889">
        <v>0</v>
      </c>
      <c r="I71" s="889">
        <v>0</v>
      </c>
      <c r="J71" s="889">
        <v>-967</v>
      </c>
      <c r="K71" s="889">
        <v>0</v>
      </c>
      <c r="L71" s="889">
        <v>-967</v>
      </c>
      <c r="M71" s="889">
        <v>2210</v>
      </c>
      <c r="N71" s="889">
        <v>4644</v>
      </c>
      <c r="O71" s="889">
        <v>6854</v>
      </c>
      <c r="P71" s="889">
        <v>-3683061</v>
      </c>
      <c r="Q71" s="889">
        <v>-568983</v>
      </c>
      <c r="R71" s="889">
        <v>-4252044</v>
      </c>
      <c r="S71" s="889">
        <v>504592</v>
      </c>
      <c r="T71" s="889">
        <v>0</v>
      </c>
      <c r="U71" s="889">
        <v>504592</v>
      </c>
      <c r="V71" s="889">
        <v>2967868</v>
      </c>
      <c r="W71" s="889">
        <v>385790</v>
      </c>
      <c r="X71" s="889">
        <v>3353658</v>
      </c>
      <c r="Y71" s="889">
        <v>0</v>
      </c>
      <c r="Z71" s="889">
        <v>0</v>
      </c>
      <c r="AA71" s="889">
        <v>0</v>
      </c>
      <c r="AB71" s="889">
        <v>-2342210</v>
      </c>
      <c r="AC71" s="889">
        <v>2374869</v>
      </c>
      <c r="AD71" s="889">
        <v>32659</v>
      </c>
      <c r="AE71" s="889">
        <v>77709992</v>
      </c>
      <c r="AF71" s="889">
        <v>27028289</v>
      </c>
      <c r="AG71" s="889">
        <v>104738281</v>
      </c>
      <c r="AH71" s="889">
        <v>27028289</v>
      </c>
      <c r="AI71" s="889">
        <v>27028289</v>
      </c>
      <c r="AJ71" s="889">
        <v>0</v>
      </c>
      <c r="AK71" s="889">
        <v>0</v>
      </c>
      <c r="AL71" s="889">
        <v>0</v>
      </c>
      <c r="AM71" s="889">
        <v>0</v>
      </c>
      <c r="AN71" s="889">
        <v>0</v>
      </c>
      <c r="AO71" s="889">
        <v>0</v>
      </c>
      <c r="AP71" s="889">
        <v>502836</v>
      </c>
      <c r="AQ71" s="889">
        <v>502836</v>
      </c>
      <c r="AR71" s="889">
        <v>20741893</v>
      </c>
      <c r="AS71" s="889">
        <v>20741893</v>
      </c>
      <c r="AT71" s="889">
        <v>6789232</v>
      </c>
      <c r="AU71" s="889">
        <v>0</v>
      </c>
      <c r="AV71" s="889">
        <v>0</v>
      </c>
      <c r="AW71" s="889">
        <v>0</v>
      </c>
      <c r="AX71" s="889">
        <v>0</v>
      </c>
      <c r="AY71" s="889">
        <v>0</v>
      </c>
      <c r="AZ71" s="889">
        <v>0</v>
      </c>
      <c r="BA71" s="889">
        <v>0</v>
      </c>
      <c r="BB71" s="889">
        <v>0</v>
      </c>
      <c r="BC71" s="889">
        <v>0</v>
      </c>
      <c r="BD71" s="889">
        <v>0</v>
      </c>
      <c r="BE71" s="889">
        <v>0</v>
      </c>
      <c r="BF71" s="889">
        <v>0</v>
      </c>
      <c r="BG71" s="889">
        <v>0</v>
      </c>
      <c r="BH71" s="889">
        <v>0</v>
      </c>
      <c r="BI71" s="889">
        <v>0</v>
      </c>
      <c r="BJ71" s="889">
        <v>0</v>
      </c>
      <c r="BK71" s="889">
        <v>0</v>
      </c>
      <c r="BL71" s="889">
        <v>0</v>
      </c>
      <c r="BM71" s="889">
        <v>0</v>
      </c>
      <c r="BN71" s="889">
        <v>0</v>
      </c>
      <c r="BO71" s="889">
        <v>0</v>
      </c>
      <c r="BP71" s="889">
        <v>19582201</v>
      </c>
      <c r="BQ71" s="889">
        <v>-20791306</v>
      </c>
      <c r="BR71" s="884" t="s">
        <v>686</v>
      </c>
      <c r="BS71" s="884" t="s">
        <v>670</v>
      </c>
      <c r="BT71" s="884" t="s">
        <v>1673</v>
      </c>
      <c r="BU71" s="884" t="s">
        <v>2343</v>
      </c>
      <c r="BV71" s="884" t="s">
        <v>2418</v>
      </c>
      <c r="BW71" s="884" t="s">
        <v>3305</v>
      </c>
    </row>
    <row r="72" spans="1:75" x14ac:dyDescent="0.2">
      <c r="A72" s="884" t="s">
        <v>3311</v>
      </c>
      <c r="B72" s="884" t="s">
        <v>204</v>
      </c>
      <c r="C72" s="884" t="s">
        <v>203</v>
      </c>
      <c r="D72" s="889">
        <v>58217327</v>
      </c>
      <c r="E72" s="889">
        <v>1147810</v>
      </c>
      <c r="F72" s="889">
        <v>59365137</v>
      </c>
      <c r="G72" s="889">
        <v>0</v>
      </c>
      <c r="H72" s="889">
        <v>0</v>
      </c>
      <c r="I72" s="889">
        <v>0</v>
      </c>
      <c r="J72" s="889">
        <v>-288055</v>
      </c>
      <c r="K72" s="889">
        <v>0</v>
      </c>
      <c r="L72" s="889">
        <v>-288055</v>
      </c>
      <c r="M72" s="889">
        <v>0</v>
      </c>
      <c r="N72" s="889">
        <v>0</v>
      </c>
      <c r="O72" s="889">
        <v>0</v>
      </c>
      <c r="P72" s="889">
        <v>-146715</v>
      </c>
      <c r="Q72" s="889">
        <v>0</v>
      </c>
      <c r="R72" s="889">
        <v>-146715</v>
      </c>
      <c r="S72" s="889">
        <v>0</v>
      </c>
      <c r="T72" s="889">
        <v>0</v>
      </c>
      <c r="U72" s="889">
        <v>0</v>
      </c>
      <c r="V72" s="889">
        <v>0</v>
      </c>
      <c r="W72" s="889">
        <v>0</v>
      </c>
      <c r="X72" s="889">
        <v>0</v>
      </c>
      <c r="Y72" s="889">
        <v>116444</v>
      </c>
      <c r="Z72" s="889">
        <v>0</v>
      </c>
      <c r="AA72" s="889">
        <v>116444</v>
      </c>
      <c r="AB72" s="889">
        <v>-2736214</v>
      </c>
      <c r="AC72" s="889">
        <v>-53947</v>
      </c>
      <c r="AD72" s="889">
        <v>-2790161</v>
      </c>
      <c r="AE72" s="889">
        <v>55450842</v>
      </c>
      <c r="AF72" s="889">
        <v>1093863</v>
      </c>
      <c r="AG72" s="889">
        <v>56544705</v>
      </c>
      <c r="AH72" s="889">
        <v>1093863</v>
      </c>
      <c r="AI72" s="889">
        <v>1093863</v>
      </c>
      <c r="AJ72" s="889">
        <v>39358</v>
      </c>
      <c r="AK72" s="889">
        <v>0</v>
      </c>
      <c r="AL72" s="889">
        <v>39358</v>
      </c>
      <c r="AM72" s="889">
        <v>0</v>
      </c>
      <c r="AN72" s="889">
        <v>0</v>
      </c>
      <c r="AO72" s="889">
        <v>0</v>
      </c>
      <c r="AP72" s="889">
        <v>0</v>
      </c>
      <c r="AQ72" s="889">
        <v>0</v>
      </c>
      <c r="AR72" s="889">
        <v>65623</v>
      </c>
      <c r="AS72" s="889">
        <v>65623</v>
      </c>
      <c r="AT72" s="889">
        <v>1066010</v>
      </c>
      <c r="AU72" s="889">
        <v>0</v>
      </c>
      <c r="AV72" s="889">
        <v>0</v>
      </c>
      <c r="AW72" s="889">
        <v>0</v>
      </c>
      <c r="AX72" s="889">
        <v>0</v>
      </c>
      <c r="AY72" s="889">
        <v>62511</v>
      </c>
      <c r="AZ72" s="889">
        <v>62511</v>
      </c>
      <c r="BA72" s="889">
        <v>0</v>
      </c>
      <c r="BB72" s="889">
        <v>0</v>
      </c>
      <c r="BC72" s="889">
        <v>0</v>
      </c>
      <c r="BD72" s="889">
        <v>62511</v>
      </c>
      <c r="BE72" s="889">
        <v>62511</v>
      </c>
      <c r="BF72" s="889">
        <v>0</v>
      </c>
      <c r="BG72" s="889">
        <v>0</v>
      </c>
      <c r="BH72" s="889">
        <v>0</v>
      </c>
      <c r="BI72" s="889">
        <v>0</v>
      </c>
      <c r="BJ72" s="889">
        <v>0</v>
      </c>
      <c r="BK72" s="889">
        <v>0</v>
      </c>
      <c r="BL72" s="889">
        <v>0</v>
      </c>
      <c r="BM72" s="889">
        <v>0</v>
      </c>
      <c r="BN72" s="889">
        <v>0</v>
      </c>
      <c r="BO72" s="889">
        <v>0</v>
      </c>
      <c r="BP72" s="889">
        <v>6806245</v>
      </c>
      <c r="BQ72" s="889">
        <v>-668789</v>
      </c>
      <c r="BR72" s="884" t="s">
        <v>692</v>
      </c>
      <c r="BS72" s="884" t="s">
        <v>676</v>
      </c>
      <c r="BT72" s="884" t="s">
        <v>1672</v>
      </c>
      <c r="BU72" s="884" t="s">
        <v>2345</v>
      </c>
      <c r="BV72" s="884" t="s">
        <v>2419</v>
      </c>
    </row>
    <row r="73" spans="1:75" x14ac:dyDescent="0.2">
      <c r="A73" s="884" t="s">
        <v>3311</v>
      </c>
      <c r="B73" s="884" t="s">
        <v>206</v>
      </c>
      <c r="C73" s="884" t="s">
        <v>205</v>
      </c>
      <c r="D73" s="889">
        <v>30394400</v>
      </c>
      <c r="E73" s="889">
        <v>251595</v>
      </c>
      <c r="F73" s="889">
        <v>30645995</v>
      </c>
      <c r="G73" s="889">
        <v>0</v>
      </c>
      <c r="H73" s="889">
        <v>0</v>
      </c>
      <c r="I73" s="889">
        <v>0</v>
      </c>
      <c r="J73" s="889">
        <v>-161823</v>
      </c>
      <c r="K73" s="889">
        <v>0</v>
      </c>
      <c r="L73" s="889">
        <v>-161823</v>
      </c>
      <c r="M73" s="889">
        <v>0</v>
      </c>
      <c r="N73" s="889">
        <v>0</v>
      </c>
      <c r="O73" s="889">
        <v>0</v>
      </c>
      <c r="P73" s="889">
        <v>0</v>
      </c>
      <c r="Q73" s="889">
        <v>0</v>
      </c>
      <c r="R73" s="889">
        <v>0</v>
      </c>
      <c r="S73" s="889">
        <v>0</v>
      </c>
      <c r="T73" s="889">
        <v>0</v>
      </c>
      <c r="U73" s="889">
        <v>0</v>
      </c>
      <c r="V73" s="889">
        <v>0</v>
      </c>
      <c r="W73" s="889">
        <v>0</v>
      </c>
      <c r="X73" s="889">
        <v>0</v>
      </c>
      <c r="Y73" s="889">
        <v>0</v>
      </c>
      <c r="Z73" s="889">
        <v>0</v>
      </c>
      <c r="AA73" s="889">
        <v>0</v>
      </c>
      <c r="AB73" s="889">
        <v>0</v>
      </c>
      <c r="AC73" s="889">
        <v>0</v>
      </c>
      <c r="AD73" s="889">
        <v>0</v>
      </c>
      <c r="AE73" s="889">
        <v>30394400</v>
      </c>
      <c r="AF73" s="889">
        <v>251595</v>
      </c>
      <c r="AG73" s="889">
        <v>30645995</v>
      </c>
      <c r="AH73" s="889">
        <v>251595</v>
      </c>
      <c r="AI73" s="889">
        <v>251595</v>
      </c>
      <c r="AJ73" s="889">
        <v>0</v>
      </c>
      <c r="AK73" s="889">
        <v>0</v>
      </c>
      <c r="AL73" s="889">
        <v>0</v>
      </c>
      <c r="AM73" s="889">
        <v>0</v>
      </c>
      <c r="AN73" s="889">
        <v>0</v>
      </c>
      <c r="AO73" s="889">
        <v>0</v>
      </c>
      <c r="AP73" s="889">
        <v>0</v>
      </c>
      <c r="AQ73" s="889">
        <v>0</v>
      </c>
      <c r="AR73" s="889">
        <v>30601</v>
      </c>
      <c r="AS73" s="889">
        <v>30601</v>
      </c>
      <c r="AT73" s="889">
        <v>220994</v>
      </c>
      <c r="AU73" s="889">
        <v>0</v>
      </c>
      <c r="AV73" s="889">
        <v>0</v>
      </c>
      <c r="AW73" s="889">
        <v>0</v>
      </c>
      <c r="AX73" s="889">
        <v>0</v>
      </c>
      <c r="AY73" s="889">
        <v>17012</v>
      </c>
      <c r="AZ73" s="889">
        <v>17012</v>
      </c>
      <c r="BA73" s="889">
        <v>0</v>
      </c>
      <c r="BB73" s="889">
        <v>0</v>
      </c>
      <c r="BC73" s="889">
        <v>0</v>
      </c>
      <c r="BD73" s="889">
        <v>17012</v>
      </c>
      <c r="BE73" s="889">
        <v>17012</v>
      </c>
      <c r="BF73" s="889">
        <v>0</v>
      </c>
      <c r="BG73" s="889">
        <v>0</v>
      </c>
      <c r="BH73" s="889">
        <v>0</v>
      </c>
      <c r="BI73" s="889">
        <v>0</v>
      </c>
      <c r="BJ73" s="889">
        <v>0</v>
      </c>
      <c r="BK73" s="889">
        <v>0</v>
      </c>
      <c r="BL73" s="889">
        <v>0</v>
      </c>
      <c r="BM73" s="889">
        <v>0</v>
      </c>
      <c r="BN73" s="889">
        <v>0</v>
      </c>
      <c r="BO73" s="889">
        <v>0</v>
      </c>
      <c r="BP73" s="889">
        <v>1258122</v>
      </c>
      <c r="BQ73" s="889">
        <v>-1662323</v>
      </c>
      <c r="BR73" s="884" t="s">
        <v>669</v>
      </c>
      <c r="BS73" s="884" t="s">
        <v>725</v>
      </c>
      <c r="BT73" s="884" t="s">
        <v>669</v>
      </c>
      <c r="BU73" s="884" t="s">
        <v>782</v>
      </c>
      <c r="BV73" s="884" t="s">
        <v>2420</v>
      </c>
    </row>
    <row r="74" spans="1:75" x14ac:dyDescent="0.2">
      <c r="A74" s="884" t="s">
        <v>3311</v>
      </c>
      <c r="B74" s="884" t="s">
        <v>208</v>
      </c>
      <c r="C74" s="884" t="s">
        <v>207</v>
      </c>
      <c r="D74" s="889">
        <v>88497506</v>
      </c>
      <c r="E74" s="889">
        <v>0</v>
      </c>
      <c r="F74" s="889">
        <v>88497506</v>
      </c>
      <c r="G74" s="889">
        <v>0</v>
      </c>
      <c r="H74" s="889">
        <v>0</v>
      </c>
      <c r="I74" s="889">
        <v>0</v>
      </c>
      <c r="J74" s="889">
        <v>0</v>
      </c>
      <c r="K74" s="889">
        <v>0</v>
      </c>
      <c r="L74" s="889">
        <v>0</v>
      </c>
      <c r="M74" s="889">
        <v>27635</v>
      </c>
      <c r="N74" s="889">
        <v>0</v>
      </c>
      <c r="O74" s="889">
        <v>27635</v>
      </c>
      <c r="P74" s="889">
        <v>1637911</v>
      </c>
      <c r="Q74" s="889">
        <v>0</v>
      </c>
      <c r="R74" s="889">
        <v>1637911</v>
      </c>
      <c r="S74" s="889">
        <v>916907</v>
      </c>
      <c r="T74" s="889">
        <v>0</v>
      </c>
      <c r="U74" s="889">
        <v>916907</v>
      </c>
      <c r="V74" s="889">
        <v>3441931</v>
      </c>
      <c r="W74" s="889">
        <v>0</v>
      </c>
      <c r="X74" s="889">
        <v>3441931</v>
      </c>
      <c r="Y74" s="889">
        <v>256557</v>
      </c>
      <c r="Z74" s="889">
        <v>0</v>
      </c>
      <c r="AA74" s="889">
        <v>256557</v>
      </c>
      <c r="AB74" s="889">
        <v>4052651</v>
      </c>
      <c r="AC74" s="889">
        <v>0</v>
      </c>
      <c r="AD74" s="889">
        <v>4052651</v>
      </c>
      <c r="AE74" s="889">
        <v>98831098</v>
      </c>
      <c r="AF74" s="889">
        <v>0</v>
      </c>
      <c r="AG74" s="889">
        <v>98831098</v>
      </c>
      <c r="AH74" s="889">
        <v>0</v>
      </c>
      <c r="AI74" s="889">
        <v>0</v>
      </c>
      <c r="AJ74" s="889">
        <v>0</v>
      </c>
      <c r="AK74" s="889">
        <v>0</v>
      </c>
      <c r="AL74" s="889">
        <v>0</v>
      </c>
      <c r="AM74" s="889">
        <v>0</v>
      </c>
      <c r="AN74" s="889">
        <v>0</v>
      </c>
      <c r="AO74" s="889">
        <v>0</v>
      </c>
      <c r="AP74" s="889">
        <v>0</v>
      </c>
      <c r="AQ74" s="889">
        <v>0</v>
      </c>
      <c r="AR74" s="889">
        <v>0</v>
      </c>
      <c r="AS74" s="889">
        <v>0</v>
      </c>
      <c r="AT74" s="889">
        <v>0</v>
      </c>
      <c r="AU74" s="889">
        <v>0</v>
      </c>
      <c r="AV74" s="889">
        <v>0</v>
      </c>
      <c r="AW74" s="889">
        <v>0</v>
      </c>
      <c r="AX74" s="889">
        <v>0</v>
      </c>
      <c r="AY74" s="889">
        <v>0</v>
      </c>
      <c r="AZ74" s="889">
        <v>0</v>
      </c>
      <c r="BA74" s="889">
        <v>0</v>
      </c>
      <c r="BB74" s="889">
        <v>0</v>
      </c>
      <c r="BC74" s="889">
        <v>0</v>
      </c>
      <c r="BD74" s="889">
        <v>0</v>
      </c>
      <c r="BE74" s="889">
        <v>0</v>
      </c>
      <c r="BF74" s="889">
        <v>0</v>
      </c>
      <c r="BG74" s="889">
        <v>0</v>
      </c>
      <c r="BH74" s="889">
        <v>0</v>
      </c>
      <c r="BI74" s="889">
        <v>0</v>
      </c>
      <c r="BJ74" s="889">
        <v>0</v>
      </c>
      <c r="BK74" s="889">
        <v>0</v>
      </c>
      <c r="BL74" s="889">
        <v>0</v>
      </c>
      <c r="BM74" s="889">
        <v>0</v>
      </c>
      <c r="BN74" s="889">
        <v>0</v>
      </c>
      <c r="BO74" s="889">
        <v>0</v>
      </c>
      <c r="BP74" s="889">
        <v>6146002</v>
      </c>
      <c r="BQ74" s="889">
        <v>-5671234</v>
      </c>
      <c r="BR74" s="884" t="s">
        <v>703</v>
      </c>
      <c r="BS74" s="884" t="s">
        <v>702</v>
      </c>
      <c r="BT74" s="884" t="s">
        <v>1672</v>
      </c>
      <c r="BU74" s="884" t="s">
        <v>2346</v>
      </c>
      <c r="BV74" s="884" t="s">
        <v>2421</v>
      </c>
    </row>
    <row r="75" spans="1:75" x14ac:dyDescent="0.2">
      <c r="A75" s="884" t="s">
        <v>3311</v>
      </c>
      <c r="B75" s="884" t="s">
        <v>210</v>
      </c>
      <c r="C75" s="884" t="s">
        <v>209</v>
      </c>
      <c r="D75" s="889">
        <v>89783799</v>
      </c>
      <c r="E75" s="889">
        <v>119746</v>
      </c>
      <c r="F75" s="889">
        <v>89903545</v>
      </c>
      <c r="G75" s="889">
        <v>0</v>
      </c>
      <c r="H75" s="889">
        <v>0</v>
      </c>
      <c r="I75" s="889">
        <v>0</v>
      </c>
      <c r="J75" s="889">
        <v>-600769</v>
      </c>
      <c r="K75" s="889">
        <v>0</v>
      </c>
      <c r="L75" s="889">
        <v>-600769</v>
      </c>
      <c r="M75" s="889">
        <v>0</v>
      </c>
      <c r="N75" s="889">
        <v>0</v>
      </c>
      <c r="O75" s="889">
        <v>0</v>
      </c>
      <c r="P75" s="889">
        <v>-1065153</v>
      </c>
      <c r="Q75" s="889">
        <v>0</v>
      </c>
      <c r="R75" s="889">
        <v>-1065153</v>
      </c>
      <c r="S75" s="889">
        <v>7066</v>
      </c>
      <c r="T75" s="889">
        <v>0</v>
      </c>
      <c r="U75" s="889">
        <v>7066</v>
      </c>
      <c r="V75" s="889">
        <v>1881119</v>
      </c>
      <c r="W75" s="889">
        <v>0</v>
      </c>
      <c r="X75" s="889">
        <v>1881119</v>
      </c>
      <c r="Y75" s="889">
        <v>418758</v>
      </c>
      <c r="Z75" s="889">
        <v>0</v>
      </c>
      <c r="AA75" s="889">
        <v>418758</v>
      </c>
      <c r="AB75" s="889">
        <v>-6474759</v>
      </c>
      <c r="AC75" s="889">
        <v>0</v>
      </c>
      <c r="AD75" s="889">
        <v>-6474759</v>
      </c>
      <c r="AE75" s="889">
        <v>84550830</v>
      </c>
      <c r="AF75" s="889">
        <v>119746</v>
      </c>
      <c r="AG75" s="889">
        <v>84670576</v>
      </c>
      <c r="AH75" s="889">
        <v>119746</v>
      </c>
      <c r="AI75" s="889">
        <v>119746</v>
      </c>
      <c r="AJ75" s="889">
        <v>729764</v>
      </c>
      <c r="AK75" s="889">
        <v>0</v>
      </c>
      <c r="AL75" s="889">
        <v>729764</v>
      </c>
      <c r="AM75" s="889">
        <v>0</v>
      </c>
      <c r="AN75" s="889">
        <v>0</v>
      </c>
      <c r="AO75" s="889">
        <v>0</v>
      </c>
      <c r="AP75" s="889">
        <v>0</v>
      </c>
      <c r="AQ75" s="889">
        <v>0</v>
      </c>
      <c r="AR75" s="889">
        <v>0</v>
      </c>
      <c r="AS75" s="889">
        <v>0</v>
      </c>
      <c r="AT75" s="889">
        <v>119746</v>
      </c>
      <c r="AU75" s="889">
        <v>0</v>
      </c>
      <c r="AV75" s="889">
        <v>0</v>
      </c>
      <c r="AW75" s="889">
        <v>0</v>
      </c>
      <c r="AX75" s="889">
        <v>0</v>
      </c>
      <c r="AY75" s="889">
        <v>15753</v>
      </c>
      <c r="AZ75" s="889">
        <v>15753</v>
      </c>
      <c r="BA75" s="889">
        <v>0</v>
      </c>
      <c r="BB75" s="889">
        <v>0</v>
      </c>
      <c r="BC75" s="889">
        <v>0</v>
      </c>
      <c r="BD75" s="889">
        <v>15753</v>
      </c>
      <c r="BE75" s="889">
        <v>15753</v>
      </c>
      <c r="BF75" s="889">
        <v>0</v>
      </c>
      <c r="BG75" s="889">
        <v>0</v>
      </c>
      <c r="BH75" s="889">
        <v>0</v>
      </c>
      <c r="BI75" s="889">
        <v>0</v>
      </c>
      <c r="BJ75" s="889">
        <v>0</v>
      </c>
      <c r="BK75" s="889">
        <v>0</v>
      </c>
      <c r="BL75" s="889">
        <v>0</v>
      </c>
      <c r="BM75" s="889">
        <v>0</v>
      </c>
      <c r="BN75" s="889">
        <v>0</v>
      </c>
      <c r="BO75" s="889">
        <v>0</v>
      </c>
      <c r="BP75" s="889">
        <v>6586009</v>
      </c>
      <c r="BQ75" s="889">
        <v>-373515</v>
      </c>
      <c r="BR75" s="884" t="s">
        <v>669</v>
      </c>
      <c r="BS75" s="884" t="s">
        <v>713</v>
      </c>
      <c r="BT75" s="884" t="s">
        <v>669</v>
      </c>
      <c r="BU75" s="884" t="s">
        <v>2347</v>
      </c>
      <c r="BV75" s="884" t="s">
        <v>2422</v>
      </c>
    </row>
    <row r="76" spans="1:75" x14ac:dyDescent="0.2">
      <c r="A76" s="884" t="s">
        <v>3311</v>
      </c>
      <c r="B76" s="884" t="s">
        <v>212</v>
      </c>
      <c r="C76" s="884" t="s">
        <v>211</v>
      </c>
      <c r="D76" s="889">
        <v>16037505</v>
      </c>
      <c r="E76" s="889">
        <v>0</v>
      </c>
      <c r="F76" s="889">
        <v>16037505</v>
      </c>
      <c r="G76" s="889">
        <v>0</v>
      </c>
      <c r="H76" s="889">
        <v>0</v>
      </c>
      <c r="I76" s="889">
        <v>0</v>
      </c>
      <c r="J76" s="889">
        <v>-19789</v>
      </c>
      <c r="K76" s="889">
        <v>0</v>
      </c>
      <c r="L76" s="889">
        <v>-19789</v>
      </c>
      <c r="M76" s="889">
        <v>0</v>
      </c>
      <c r="N76" s="889">
        <v>0</v>
      </c>
      <c r="O76" s="889">
        <v>0</v>
      </c>
      <c r="P76" s="889">
        <v>-32955</v>
      </c>
      <c r="Q76" s="889">
        <v>0</v>
      </c>
      <c r="R76" s="889">
        <v>-32955</v>
      </c>
      <c r="S76" s="889">
        <v>0</v>
      </c>
      <c r="T76" s="889">
        <v>0</v>
      </c>
      <c r="U76" s="889">
        <v>0</v>
      </c>
      <c r="V76" s="889">
        <v>464859</v>
      </c>
      <c r="W76" s="889">
        <v>0</v>
      </c>
      <c r="X76" s="889">
        <v>464859</v>
      </c>
      <c r="Y76" s="889">
        <v>12517</v>
      </c>
      <c r="Z76" s="889">
        <v>0</v>
      </c>
      <c r="AA76" s="889">
        <v>12517</v>
      </c>
      <c r="AB76" s="889">
        <v>2007405</v>
      </c>
      <c r="AC76" s="889">
        <v>0</v>
      </c>
      <c r="AD76" s="889">
        <v>2007405</v>
      </c>
      <c r="AE76" s="889">
        <v>18489331</v>
      </c>
      <c r="AF76" s="889">
        <v>0</v>
      </c>
      <c r="AG76" s="889">
        <v>18489331</v>
      </c>
      <c r="AH76" s="889">
        <v>0</v>
      </c>
      <c r="AI76" s="889">
        <v>0</v>
      </c>
      <c r="AJ76" s="889">
        <v>200283</v>
      </c>
      <c r="AK76" s="889">
        <v>0</v>
      </c>
      <c r="AL76" s="889">
        <v>200283</v>
      </c>
      <c r="AM76" s="889">
        <v>0</v>
      </c>
      <c r="AN76" s="889">
        <v>0</v>
      </c>
      <c r="AO76" s="889">
        <v>0</v>
      </c>
      <c r="AP76" s="889">
        <v>0</v>
      </c>
      <c r="AQ76" s="889">
        <v>0</v>
      </c>
      <c r="AR76" s="889">
        <v>0</v>
      </c>
      <c r="AS76" s="889">
        <v>0</v>
      </c>
      <c r="AT76" s="889">
        <v>0</v>
      </c>
      <c r="AU76" s="889">
        <v>0</v>
      </c>
      <c r="AV76" s="889">
        <v>0</v>
      </c>
      <c r="AW76" s="889">
        <v>0</v>
      </c>
      <c r="AX76" s="889">
        <v>0</v>
      </c>
      <c r="AY76" s="889">
        <v>0</v>
      </c>
      <c r="AZ76" s="889">
        <v>0</v>
      </c>
      <c r="BA76" s="889">
        <v>0</v>
      </c>
      <c r="BB76" s="889">
        <v>0</v>
      </c>
      <c r="BC76" s="889">
        <v>0</v>
      </c>
      <c r="BD76" s="889">
        <v>0</v>
      </c>
      <c r="BE76" s="889">
        <v>0</v>
      </c>
      <c r="BF76" s="889">
        <v>0</v>
      </c>
      <c r="BG76" s="889">
        <v>0</v>
      </c>
      <c r="BH76" s="889">
        <v>0</v>
      </c>
      <c r="BI76" s="889">
        <v>0</v>
      </c>
      <c r="BJ76" s="889">
        <v>0</v>
      </c>
      <c r="BK76" s="889">
        <v>0</v>
      </c>
      <c r="BL76" s="889">
        <v>0</v>
      </c>
      <c r="BM76" s="889">
        <v>0</v>
      </c>
      <c r="BN76" s="889">
        <v>0</v>
      </c>
      <c r="BO76" s="889">
        <v>0</v>
      </c>
      <c r="BP76" s="889">
        <v>1213629</v>
      </c>
      <c r="BQ76" s="889">
        <v>-468948</v>
      </c>
      <c r="BR76" s="884" t="s">
        <v>714</v>
      </c>
      <c r="BS76" s="884" t="s">
        <v>713</v>
      </c>
      <c r="BT76" s="884" t="s">
        <v>1672</v>
      </c>
      <c r="BU76" s="884" t="s">
        <v>2347</v>
      </c>
      <c r="BV76" s="884" t="s">
        <v>2423</v>
      </c>
    </row>
    <row r="77" spans="1:75" x14ac:dyDescent="0.2">
      <c r="A77" s="884" t="s">
        <v>3312</v>
      </c>
      <c r="B77" s="884" t="s">
        <v>214</v>
      </c>
      <c r="C77" s="884" t="s">
        <v>213</v>
      </c>
      <c r="D77" s="889">
        <v>96674247</v>
      </c>
      <c r="E77" s="889">
        <v>0</v>
      </c>
      <c r="F77" s="889">
        <v>96674247</v>
      </c>
      <c r="G77" s="889">
        <v>0</v>
      </c>
      <c r="H77" s="889">
        <v>0</v>
      </c>
      <c r="I77" s="889">
        <v>0</v>
      </c>
      <c r="J77" s="889">
        <v>-1093723</v>
      </c>
      <c r="K77" s="889">
        <v>0</v>
      </c>
      <c r="L77" s="889">
        <v>-1093723</v>
      </c>
      <c r="M77" s="889">
        <v>-13055</v>
      </c>
      <c r="N77" s="889">
        <v>0</v>
      </c>
      <c r="O77" s="889">
        <v>-13055</v>
      </c>
      <c r="P77" s="889">
        <v>-1254513</v>
      </c>
      <c r="Q77" s="889">
        <v>0</v>
      </c>
      <c r="R77" s="889">
        <v>-1254513</v>
      </c>
      <c r="S77" s="889">
        <v>195008</v>
      </c>
      <c r="T77" s="889">
        <v>0</v>
      </c>
      <c r="U77" s="889">
        <v>195008</v>
      </c>
      <c r="V77" s="889">
        <v>22375572</v>
      </c>
      <c r="W77" s="889">
        <v>0</v>
      </c>
      <c r="X77" s="889">
        <v>22375572</v>
      </c>
      <c r="Y77" s="889">
        <v>-115698</v>
      </c>
      <c r="Z77" s="889">
        <v>0</v>
      </c>
      <c r="AA77" s="889">
        <v>-115698</v>
      </c>
      <c r="AB77" s="889">
        <v>-4371566</v>
      </c>
      <c r="AC77" s="889">
        <v>0</v>
      </c>
      <c r="AD77" s="889">
        <v>-4371566</v>
      </c>
      <c r="AE77" s="889">
        <v>113489995</v>
      </c>
      <c r="AF77" s="889">
        <v>0</v>
      </c>
      <c r="AG77" s="889">
        <v>113489995</v>
      </c>
      <c r="AH77" s="889">
        <v>0</v>
      </c>
      <c r="AI77" s="889">
        <v>0</v>
      </c>
      <c r="AJ77" s="889">
        <v>205871</v>
      </c>
      <c r="AK77" s="889">
        <v>0</v>
      </c>
      <c r="AL77" s="889">
        <v>205871</v>
      </c>
      <c r="AM77" s="889">
        <v>0</v>
      </c>
      <c r="AN77" s="889">
        <v>0</v>
      </c>
      <c r="AO77" s="889">
        <v>0</v>
      </c>
      <c r="AP77" s="889">
        <v>0</v>
      </c>
      <c r="AQ77" s="889">
        <v>0</v>
      </c>
      <c r="AR77" s="889">
        <v>0</v>
      </c>
      <c r="AS77" s="889">
        <v>0</v>
      </c>
      <c r="AT77" s="889">
        <v>0</v>
      </c>
      <c r="AU77" s="889">
        <v>0</v>
      </c>
      <c r="AV77" s="889">
        <v>0</v>
      </c>
      <c r="AW77" s="889">
        <v>0</v>
      </c>
      <c r="AX77" s="889">
        <v>0</v>
      </c>
      <c r="AY77" s="889">
        <v>0</v>
      </c>
      <c r="AZ77" s="889">
        <v>0</v>
      </c>
      <c r="BA77" s="889">
        <v>0</v>
      </c>
      <c r="BB77" s="889">
        <v>0</v>
      </c>
      <c r="BC77" s="889">
        <v>0</v>
      </c>
      <c r="BD77" s="889">
        <v>0</v>
      </c>
      <c r="BE77" s="889">
        <v>0</v>
      </c>
      <c r="BF77" s="889">
        <v>0</v>
      </c>
      <c r="BG77" s="889">
        <v>0</v>
      </c>
      <c r="BH77" s="889">
        <v>0</v>
      </c>
      <c r="BI77" s="889">
        <v>0</v>
      </c>
      <c r="BJ77" s="889">
        <v>0</v>
      </c>
      <c r="BK77" s="889">
        <v>0</v>
      </c>
      <c r="BL77" s="889">
        <v>0</v>
      </c>
      <c r="BM77" s="889">
        <v>0</v>
      </c>
      <c r="BN77" s="889">
        <v>0</v>
      </c>
      <c r="BO77" s="889">
        <v>0</v>
      </c>
      <c r="BP77" s="889">
        <v>7816188</v>
      </c>
      <c r="BQ77" s="889">
        <v>-2369884</v>
      </c>
      <c r="BR77" s="884" t="s">
        <v>679</v>
      </c>
      <c r="BS77" s="884" t="s">
        <v>717</v>
      </c>
      <c r="BT77" s="884" t="s">
        <v>1674</v>
      </c>
      <c r="BU77" s="884" t="s">
        <v>2350</v>
      </c>
      <c r="BV77" s="884" t="s">
        <v>2424</v>
      </c>
    </row>
    <row r="78" spans="1:75" x14ac:dyDescent="0.2">
      <c r="A78" s="884" t="s">
        <v>3311</v>
      </c>
      <c r="B78" s="884" t="s">
        <v>1030</v>
      </c>
      <c r="C78" s="884" t="s">
        <v>1036</v>
      </c>
      <c r="D78" s="889">
        <v>87084177</v>
      </c>
      <c r="E78" s="889">
        <v>392512</v>
      </c>
      <c r="F78" s="889">
        <v>87476689</v>
      </c>
      <c r="G78" s="889">
        <v>0</v>
      </c>
      <c r="H78" s="889">
        <v>0</v>
      </c>
      <c r="I78" s="889">
        <v>0</v>
      </c>
      <c r="J78" s="889">
        <v>-310281</v>
      </c>
      <c r="K78" s="889">
        <v>0</v>
      </c>
      <c r="L78" s="889">
        <v>-310281</v>
      </c>
      <c r="M78" s="889">
        <v>0</v>
      </c>
      <c r="N78" s="889">
        <v>0</v>
      </c>
      <c r="O78" s="889">
        <v>0</v>
      </c>
      <c r="P78" s="889">
        <v>1462018</v>
      </c>
      <c r="Q78" s="889">
        <v>0</v>
      </c>
      <c r="R78" s="889">
        <v>1462018</v>
      </c>
      <c r="S78" s="889">
        <v>820005</v>
      </c>
      <c r="T78" s="889">
        <v>0</v>
      </c>
      <c r="U78" s="889">
        <v>820005</v>
      </c>
      <c r="V78" s="889">
        <v>3432752</v>
      </c>
      <c r="W78" s="889">
        <v>0</v>
      </c>
      <c r="X78" s="889">
        <v>3432752</v>
      </c>
      <c r="Y78" s="889">
        <v>179995</v>
      </c>
      <c r="Z78" s="889">
        <v>0</v>
      </c>
      <c r="AA78" s="889">
        <v>179995</v>
      </c>
      <c r="AB78" s="889">
        <v>-3432752</v>
      </c>
      <c r="AC78" s="889">
        <v>0</v>
      </c>
      <c r="AD78" s="889">
        <v>-3432752</v>
      </c>
      <c r="AE78" s="889">
        <v>89546195</v>
      </c>
      <c r="AF78" s="889">
        <v>392512</v>
      </c>
      <c r="AG78" s="889">
        <v>89938707</v>
      </c>
      <c r="AH78" s="889">
        <v>392512</v>
      </c>
      <c r="AI78" s="889">
        <v>392512</v>
      </c>
      <c r="AJ78" s="889">
        <v>792367</v>
      </c>
      <c r="AK78" s="889">
        <v>0</v>
      </c>
      <c r="AL78" s="889">
        <v>792367</v>
      </c>
      <c r="AM78" s="889">
        <v>0</v>
      </c>
      <c r="AN78" s="889">
        <v>0</v>
      </c>
      <c r="AO78" s="889">
        <v>0</v>
      </c>
      <c r="AP78" s="889">
        <v>0</v>
      </c>
      <c r="AQ78" s="889">
        <v>0</v>
      </c>
      <c r="AR78" s="889">
        <v>282048</v>
      </c>
      <c r="AS78" s="889">
        <v>282048</v>
      </c>
      <c r="AT78" s="889">
        <v>110464</v>
      </c>
      <c r="AU78" s="889">
        <v>0</v>
      </c>
      <c r="AV78" s="889">
        <v>0</v>
      </c>
      <c r="AW78" s="889">
        <v>0</v>
      </c>
      <c r="AX78" s="889">
        <v>0</v>
      </c>
      <c r="AY78" s="889">
        <v>127519</v>
      </c>
      <c r="AZ78" s="889">
        <v>127519</v>
      </c>
      <c r="BA78" s="889">
        <v>0</v>
      </c>
      <c r="BB78" s="889">
        <v>0</v>
      </c>
      <c r="BC78" s="889">
        <v>0</v>
      </c>
      <c r="BD78" s="889">
        <v>127519</v>
      </c>
      <c r="BE78" s="889">
        <v>127519</v>
      </c>
      <c r="BF78" s="889">
        <v>0</v>
      </c>
      <c r="BG78" s="889">
        <v>0</v>
      </c>
      <c r="BH78" s="889">
        <v>0</v>
      </c>
      <c r="BI78" s="889">
        <v>0</v>
      </c>
      <c r="BJ78" s="889">
        <v>0</v>
      </c>
      <c r="BK78" s="889">
        <v>0</v>
      </c>
      <c r="BL78" s="889">
        <v>0</v>
      </c>
      <c r="BM78" s="889">
        <v>0</v>
      </c>
      <c r="BN78" s="889">
        <v>0</v>
      </c>
      <c r="BO78" s="889">
        <v>0</v>
      </c>
      <c r="BP78" s="889">
        <v>15507356</v>
      </c>
      <c r="BQ78" s="889">
        <v>-2754941</v>
      </c>
      <c r="BR78" s="884" t="s">
        <v>669</v>
      </c>
      <c r="BS78" s="884" t="s">
        <v>1008</v>
      </c>
      <c r="BT78" s="884" t="s">
        <v>669</v>
      </c>
      <c r="BU78" s="884" t="s">
        <v>2344</v>
      </c>
      <c r="BV78" s="884" t="s">
        <v>2425</v>
      </c>
    </row>
    <row r="79" spans="1:75" x14ac:dyDescent="0.2">
      <c r="A79" s="884" t="s">
        <v>3311</v>
      </c>
      <c r="B79" s="884" t="s">
        <v>216</v>
      </c>
      <c r="C79" s="884" t="s">
        <v>215</v>
      </c>
      <c r="D79" s="889">
        <v>35302608</v>
      </c>
      <c r="E79" s="889">
        <v>0</v>
      </c>
      <c r="F79" s="889">
        <v>35302608</v>
      </c>
      <c r="G79" s="889">
        <v>0</v>
      </c>
      <c r="H79" s="889">
        <v>0</v>
      </c>
      <c r="I79" s="889">
        <v>0</v>
      </c>
      <c r="J79" s="889">
        <v>-557225</v>
      </c>
      <c r="K79" s="889">
        <v>0</v>
      </c>
      <c r="L79" s="889">
        <v>-557225</v>
      </c>
      <c r="M79" s="889">
        <v>0</v>
      </c>
      <c r="N79" s="889">
        <v>0</v>
      </c>
      <c r="O79" s="889">
        <v>0</v>
      </c>
      <c r="P79" s="889">
        <v>893154</v>
      </c>
      <c r="Q79" s="889">
        <v>0</v>
      </c>
      <c r="R79" s="889">
        <v>893154</v>
      </c>
      <c r="S79" s="889">
        <v>29775</v>
      </c>
      <c r="T79" s="889">
        <v>0</v>
      </c>
      <c r="U79" s="889">
        <v>29775</v>
      </c>
      <c r="V79" s="889">
        <v>757234</v>
      </c>
      <c r="W79" s="889">
        <v>0</v>
      </c>
      <c r="X79" s="889">
        <v>757234</v>
      </c>
      <c r="Y79" s="889">
        <v>325325</v>
      </c>
      <c r="Z79" s="889">
        <v>0</v>
      </c>
      <c r="AA79" s="889">
        <v>325325</v>
      </c>
      <c r="AB79" s="889">
        <v>3527197</v>
      </c>
      <c r="AC79" s="889">
        <v>0</v>
      </c>
      <c r="AD79" s="889">
        <v>3527197</v>
      </c>
      <c r="AE79" s="889">
        <v>40835293</v>
      </c>
      <c r="AF79" s="889">
        <v>0</v>
      </c>
      <c r="AG79" s="889">
        <v>40835293</v>
      </c>
      <c r="AH79" s="889">
        <v>0</v>
      </c>
      <c r="AI79" s="889">
        <v>0</v>
      </c>
      <c r="AJ79" s="889">
        <v>1143053</v>
      </c>
      <c r="AK79" s="889">
        <v>0</v>
      </c>
      <c r="AL79" s="889">
        <v>1143053</v>
      </c>
      <c r="AM79" s="889">
        <v>0</v>
      </c>
      <c r="AN79" s="889">
        <v>0</v>
      </c>
      <c r="AO79" s="889">
        <v>0</v>
      </c>
      <c r="AP79" s="889">
        <v>0</v>
      </c>
      <c r="AQ79" s="889">
        <v>0</v>
      </c>
      <c r="AR79" s="889">
        <v>0</v>
      </c>
      <c r="AS79" s="889">
        <v>0</v>
      </c>
      <c r="AT79" s="889">
        <v>0</v>
      </c>
      <c r="AU79" s="889">
        <v>0</v>
      </c>
      <c r="AV79" s="889">
        <v>0</v>
      </c>
      <c r="AW79" s="889">
        <v>0</v>
      </c>
      <c r="AX79" s="889">
        <v>741543</v>
      </c>
      <c r="AY79" s="889">
        <v>0</v>
      </c>
      <c r="AZ79" s="889">
        <v>741543</v>
      </c>
      <c r="BA79" s="889">
        <v>0</v>
      </c>
      <c r="BB79" s="889">
        <v>0</v>
      </c>
      <c r="BC79" s="889">
        <v>741543</v>
      </c>
      <c r="BD79" s="889">
        <v>0</v>
      </c>
      <c r="BE79" s="889">
        <v>741543</v>
      </c>
      <c r="BF79" s="889">
        <v>0</v>
      </c>
      <c r="BG79" s="889">
        <v>0</v>
      </c>
      <c r="BH79" s="889">
        <v>0</v>
      </c>
      <c r="BI79" s="889">
        <v>0</v>
      </c>
      <c r="BJ79" s="889">
        <v>0</v>
      </c>
      <c r="BK79" s="889">
        <v>0</v>
      </c>
      <c r="BL79" s="889">
        <v>0</v>
      </c>
      <c r="BM79" s="889">
        <v>0</v>
      </c>
      <c r="BN79" s="889">
        <v>0</v>
      </c>
      <c r="BO79" s="889">
        <v>0</v>
      </c>
      <c r="BP79" s="889">
        <v>3311535</v>
      </c>
      <c r="BQ79" s="889">
        <v>-1703505</v>
      </c>
      <c r="BR79" s="884" t="s">
        <v>703</v>
      </c>
      <c r="BS79" s="884" t="s">
        <v>702</v>
      </c>
      <c r="BT79" s="884" t="s">
        <v>1672</v>
      </c>
      <c r="BU79" s="884" t="s">
        <v>2346</v>
      </c>
      <c r="BV79" s="884" t="s">
        <v>2426</v>
      </c>
      <c r="BW79" s="884" t="s">
        <v>3305</v>
      </c>
    </row>
    <row r="80" spans="1:75" x14ac:dyDescent="0.2">
      <c r="A80" s="884" t="s">
        <v>3312</v>
      </c>
      <c r="B80" s="884" t="s">
        <v>218</v>
      </c>
      <c r="C80" s="884" t="s">
        <v>217</v>
      </c>
      <c r="D80" s="889">
        <v>76179461</v>
      </c>
      <c r="E80" s="889">
        <v>189291</v>
      </c>
      <c r="F80" s="889">
        <v>76368752</v>
      </c>
      <c r="G80" s="889">
        <v>0</v>
      </c>
      <c r="H80" s="889">
        <v>0</v>
      </c>
      <c r="I80" s="889">
        <v>0</v>
      </c>
      <c r="J80" s="889">
        <v>-326758</v>
      </c>
      <c r="K80" s="889">
        <v>0</v>
      </c>
      <c r="L80" s="889">
        <v>-326758</v>
      </c>
      <c r="M80" s="889">
        <v>0</v>
      </c>
      <c r="N80" s="889">
        <v>0</v>
      </c>
      <c r="O80" s="889">
        <v>0</v>
      </c>
      <c r="P80" s="889">
        <v>103000</v>
      </c>
      <c r="Q80" s="889">
        <v>0</v>
      </c>
      <c r="R80" s="889">
        <v>103000</v>
      </c>
      <c r="S80" s="889">
        <v>2192000</v>
      </c>
      <c r="T80" s="889">
        <v>0</v>
      </c>
      <c r="U80" s="889">
        <v>2192000</v>
      </c>
      <c r="V80" s="889">
        <v>569000</v>
      </c>
      <c r="W80" s="889">
        <v>0</v>
      </c>
      <c r="X80" s="889">
        <v>569000</v>
      </c>
      <c r="Y80" s="889">
        <v>0</v>
      </c>
      <c r="Z80" s="889">
        <v>0</v>
      </c>
      <c r="AA80" s="889">
        <v>0</v>
      </c>
      <c r="AB80" s="889">
        <v>-3474000</v>
      </c>
      <c r="AC80" s="889">
        <v>0</v>
      </c>
      <c r="AD80" s="889">
        <v>-3474000</v>
      </c>
      <c r="AE80" s="889">
        <v>75569461</v>
      </c>
      <c r="AF80" s="889">
        <v>189291</v>
      </c>
      <c r="AG80" s="889">
        <v>75758752</v>
      </c>
      <c r="AH80" s="889">
        <v>189291</v>
      </c>
      <c r="AI80" s="889">
        <v>189291</v>
      </c>
      <c r="AJ80" s="889">
        <v>0</v>
      </c>
      <c r="AK80" s="889">
        <v>0</v>
      </c>
      <c r="AL80" s="889">
        <v>0</v>
      </c>
      <c r="AM80" s="889">
        <v>0</v>
      </c>
      <c r="AN80" s="889">
        <v>0</v>
      </c>
      <c r="AO80" s="889">
        <v>0</v>
      </c>
      <c r="AP80" s="889">
        <v>0</v>
      </c>
      <c r="AQ80" s="889">
        <v>0</v>
      </c>
      <c r="AR80" s="889">
        <v>153484</v>
      </c>
      <c r="AS80" s="889">
        <v>153484</v>
      </c>
      <c r="AT80" s="889">
        <v>71569</v>
      </c>
      <c r="AU80" s="889">
        <v>253568</v>
      </c>
      <c r="AV80" s="889">
        <v>568221</v>
      </c>
      <c r="AW80" s="889">
        <v>821789</v>
      </c>
      <c r="AX80" s="889">
        <v>0</v>
      </c>
      <c r="AY80" s="889">
        <v>0</v>
      </c>
      <c r="AZ80" s="889">
        <v>0</v>
      </c>
      <c r="BA80" s="889">
        <v>0</v>
      </c>
      <c r="BB80" s="889">
        <v>0</v>
      </c>
      <c r="BC80" s="889">
        <v>0</v>
      </c>
      <c r="BD80" s="889">
        <v>0</v>
      </c>
      <c r="BE80" s="889">
        <v>0</v>
      </c>
      <c r="BF80" s="889">
        <v>0</v>
      </c>
      <c r="BG80" s="889">
        <v>0</v>
      </c>
      <c r="BH80" s="889">
        <v>0</v>
      </c>
      <c r="BI80" s="889">
        <v>0</v>
      </c>
      <c r="BJ80" s="889">
        <v>0</v>
      </c>
      <c r="BK80" s="889">
        <v>0</v>
      </c>
      <c r="BL80" s="889">
        <v>0</v>
      </c>
      <c r="BM80" s="889">
        <v>0</v>
      </c>
      <c r="BN80" s="889">
        <v>0</v>
      </c>
      <c r="BO80" s="889">
        <v>0</v>
      </c>
      <c r="BP80" s="889">
        <v>5651692</v>
      </c>
      <c r="BQ80" s="889">
        <v>-1047893</v>
      </c>
      <c r="BR80" s="884" t="s">
        <v>679</v>
      </c>
      <c r="BS80" s="884" t="s">
        <v>678</v>
      </c>
      <c r="BT80" s="884" t="s">
        <v>1674</v>
      </c>
      <c r="BU80" s="884" t="s">
        <v>2348</v>
      </c>
      <c r="BV80" s="884" t="s">
        <v>2427</v>
      </c>
    </row>
    <row r="81" spans="1:75" x14ac:dyDescent="0.2">
      <c r="A81" s="884" t="s">
        <v>3312</v>
      </c>
      <c r="B81" s="884" t="s">
        <v>220</v>
      </c>
      <c r="C81" s="884" t="s">
        <v>219</v>
      </c>
      <c r="D81" s="889">
        <v>109074185</v>
      </c>
      <c r="E81" s="889">
        <v>0</v>
      </c>
      <c r="F81" s="889">
        <v>109074185</v>
      </c>
      <c r="G81" s="889">
        <v>0</v>
      </c>
      <c r="H81" s="889">
        <v>0</v>
      </c>
      <c r="I81" s="889">
        <v>0</v>
      </c>
      <c r="J81" s="889">
        <v>-1094554</v>
      </c>
      <c r="K81" s="889">
        <v>0</v>
      </c>
      <c r="L81" s="889">
        <v>-1094554</v>
      </c>
      <c r="M81" s="889">
        <v>0</v>
      </c>
      <c r="N81" s="889">
        <v>0</v>
      </c>
      <c r="O81" s="889">
        <v>0</v>
      </c>
      <c r="P81" s="889">
        <v>-1293239</v>
      </c>
      <c r="Q81" s="889">
        <v>0</v>
      </c>
      <c r="R81" s="889">
        <v>-1293239</v>
      </c>
      <c r="S81" s="889">
        <v>0</v>
      </c>
      <c r="T81" s="889">
        <v>0</v>
      </c>
      <c r="U81" s="889">
        <v>0</v>
      </c>
      <c r="V81" s="889">
        <v>10746000</v>
      </c>
      <c r="W81" s="889">
        <v>0</v>
      </c>
      <c r="X81" s="889">
        <v>10746000</v>
      </c>
      <c r="Y81" s="889">
        <v>-38168</v>
      </c>
      <c r="Z81" s="889">
        <v>0</v>
      </c>
      <c r="AA81" s="889">
        <v>-38168</v>
      </c>
      <c r="AB81" s="889">
        <v>-14324092</v>
      </c>
      <c r="AC81" s="889">
        <v>0</v>
      </c>
      <c r="AD81" s="889">
        <v>-14324092</v>
      </c>
      <c r="AE81" s="889">
        <v>104164686</v>
      </c>
      <c r="AF81" s="889">
        <v>0</v>
      </c>
      <c r="AG81" s="889">
        <v>104164686</v>
      </c>
      <c r="AH81" s="889">
        <v>0</v>
      </c>
      <c r="AI81" s="889">
        <v>0</v>
      </c>
      <c r="AJ81" s="889">
        <v>194972</v>
      </c>
      <c r="AK81" s="889">
        <v>0</v>
      </c>
      <c r="AL81" s="889">
        <v>194972</v>
      </c>
      <c r="AM81" s="889">
        <v>0</v>
      </c>
      <c r="AN81" s="889">
        <v>0</v>
      </c>
      <c r="AO81" s="889">
        <v>0</v>
      </c>
      <c r="AP81" s="889">
        <v>0</v>
      </c>
      <c r="AQ81" s="889">
        <v>0</v>
      </c>
      <c r="AR81" s="889">
        <v>0</v>
      </c>
      <c r="AS81" s="889">
        <v>0</v>
      </c>
      <c r="AT81" s="889">
        <v>0</v>
      </c>
      <c r="AU81" s="889">
        <v>0</v>
      </c>
      <c r="AV81" s="889">
        <v>0</v>
      </c>
      <c r="AW81" s="889">
        <v>0</v>
      </c>
      <c r="AX81" s="889">
        <v>0</v>
      </c>
      <c r="AY81" s="889">
        <v>263177</v>
      </c>
      <c r="AZ81" s="889">
        <v>263177</v>
      </c>
      <c r="BA81" s="889">
        <v>0</v>
      </c>
      <c r="BB81" s="889">
        <v>0</v>
      </c>
      <c r="BC81" s="889">
        <v>0</v>
      </c>
      <c r="BD81" s="889">
        <v>263177</v>
      </c>
      <c r="BE81" s="889">
        <v>263177</v>
      </c>
      <c r="BF81" s="889">
        <v>0</v>
      </c>
      <c r="BG81" s="889">
        <v>0</v>
      </c>
      <c r="BH81" s="889">
        <v>0</v>
      </c>
      <c r="BI81" s="889">
        <v>0</v>
      </c>
      <c r="BJ81" s="889">
        <v>0</v>
      </c>
      <c r="BK81" s="889">
        <v>0</v>
      </c>
      <c r="BL81" s="889">
        <v>0</v>
      </c>
      <c r="BM81" s="889">
        <v>0</v>
      </c>
      <c r="BN81" s="889">
        <v>0</v>
      </c>
      <c r="BO81" s="889">
        <v>0</v>
      </c>
      <c r="BP81" s="889">
        <v>6245090</v>
      </c>
      <c r="BQ81" s="889">
        <v>-3207262</v>
      </c>
      <c r="BR81" s="884" t="s">
        <v>669</v>
      </c>
      <c r="BS81" s="884" t="s">
        <v>725</v>
      </c>
      <c r="BT81" s="884" t="s">
        <v>669</v>
      </c>
      <c r="BU81" s="884" t="s">
        <v>782</v>
      </c>
      <c r="BV81" s="884" t="s">
        <v>2428</v>
      </c>
    </row>
    <row r="82" spans="1:75" x14ac:dyDescent="0.2">
      <c r="A82" s="884" t="s">
        <v>3311</v>
      </c>
      <c r="B82" s="884" t="s">
        <v>222</v>
      </c>
      <c r="C82" s="884" t="s">
        <v>221</v>
      </c>
      <c r="D82" s="889">
        <v>126193447</v>
      </c>
      <c r="E82" s="889">
        <v>0</v>
      </c>
      <c r="F82" s="889">
        <v>126193447</v>
      </c>
      <c r="G82" s="889">
        <v>0</v>
      </c>
      <c r="H82" s="889">
        <v>0</v>
      </c>
      <c r="I82" s="889">
        <v>0</v>
      </c>
      <c r="J82" s="889">
        <v>-3801129</v>
      </c>
      <c r="K82" s="889">
        <v>0</v>
      </c>
      <c r="L82" s="889">
        <v>-3801129</v>
      </c>
      <c r="M82" s="889">
        <v>203885</v>
      </c>
      <c r="N82" s="889">
        <v>0</v>
      </c>
      <c r="O82" s="889">
        <v>203885</v>
      </c>
      <c r="P82" s="889">
        <v>292793</v>
      </c>
      <c r="Q82" s="889">
        <v>0</v>
      </c>
      <c r="R82" s="889">
        <v>292793</v>
      </c>
      <c r="S82" s="889">
        <v>0</v>
      </c>
      <c r="T82" s="889">
        <v>0</v>
      </c>
      <c r="U82" s="889">
        <v>0</v>
      </c>
      <c r="V82" s="889">
        <v>6508397</v>
      </c>
      <c r="W82" s="889">
        <v>0</v>
      </c>
      <c r="X82" s="889">
        <v>6508397</v>
      </c>
      <c r="Y82" s="889">
        <v>0</v>
      </c>
      <c r="Z82" s="889">
        <v>0</v>
      </c>
      <c r="AA82" s="889">
        <v>0</v>
      </c>
      <c r="AB82" s="889">
        <v>-7170557</v>
      </c>
      <c r="AC82" s="889">
        <v>0</v>
      </c>
      <c r="AD82" s="889">
        <v>-7170557</v>
      </c>
      <c r="AE82" s="889">
        <v>126027965</v>
      </c>
      <c r="AF82" s="889">
        <v>0</v>
      </c>
      <c r="AG82" s="889">
        <v>126027965</v>
      </c>
      <c r="AH82" s="889">
        <v>0</v>
      </c>
      <c r="AI82" s="889">
        <v>0</v>
      </c>
      <c r="AJ82" s="889">
        <v>0</v>
      </c>
      <c r="AK82" s="889">
        <v>0</v>
      </c>
      <c r="AL82" s="889">
        <v>0</v>
      </c>
      <c r="AM82" s="889">
        <v>0</v>
      </c>
      <c r="AN82" s="889">
        <v>0</v>
      </c>
      <c r="AO82" s="889">
        <v>0</v>
      </c>
      <c r="AP82" s="889">
        <v>0</v>
      </c>
      <c r="AQ82" s="889">
        <v>0</v>
      </c>
      <c r="AR82" s="889">
        <v>0</v>
      </c>
      <c r="AS82" s="889">
        <v>0</v>
      </c>
      <c r="AT82" s="889">
        <v>0</v>
      </c>
      <c r="AU82" s="889">
        <v>0</v>
      </c>
      <c r="AV82" s="889">
        <v>0</v>
      </c>
      <c r="AW82" s="889">
        <v>0</v>
      </c>
      <c r="AX82" s="889">
        <v>0</v>
      </c>
      <c r="AY82" s="889">
        <v>0</v>
      </c>
      <c r="AZ82" s="889">
        <v>0</v>
      </c>
      <c r="BA82" s="889">
        <v>0</v>
      </c>
      <c r="BB82" s="889">
        <v>0</v>
      </c>
      <c r="BC82" s="889">
        <v>0</v>
      </c>
      <c r="BD82" s="889">
        <v>0</v>
      </c>
      <c r="BE82" s="889">
        <v>0</v>
      </c>
      <c r="BF82" s="889">
        <v>0</v>
      </c>
      <c r="BG82" s="889">
        <v>0</v>
      </c>
      <c r="BH82" s="889">
        <v>0</v>
      </c>
      <c r="BI82" s="889">
        <v>0</v>
      </c>
      <c r="BJ82" s="889">
        <v>0</v>
      </c>
      <c r="BK82" s="889">
        <v>0</v>
      </c>
      <c r="BL82" s="889">
        <v>0</v>
      </c>
      <c r="BM82" s="889">
        <v>0</v>
      </c>
      <c r="BN82" s="889">
        <v>0</v>
      </c>
      <c r="BO82" s="889">
        <v>0</v>
      </c>
      <c r="BP82" s="889">
        <v>27315734</v>
      </c>
      <c r="BQ82" s="889">
        <v>-12890478</v>
      </c>
      <c r="BR82" s="884" t="s">
        <v>686</v>
      </c>
      <c r="BS82" s="884" t="s">
        <v>670</v>
      </c>
      <c r="BT82" s="884" t="s">
        <v>1673</v>
      </c>
      <c r="BU82" s="884" t="s">
        <v>2343</v>
      </c>
      <c r="BV82" s="884" t="s">
        <v>2429</v>
      </c>
      <c r="BW82" s="884" t="s">
        <v>3305</v>
      </c>
    </row>
    <row r="83" spans="1:75" x14ac:dyDescent="0.2">
      <c r="A83" s="884" t="s">
        <v>3312</v>
      </c>
      <c r="B83" s="884" t="s">
        <v>224</v>
      </c>
      <c r="C83" s="884" t="s">
        <v>223</v>
      </c>
      <c r="D83" s="889">
        <v>21220972</v>
      </c>
      <c r="E83" s="889">
        <v>373716</v>
      </c>
      <c r="F83" s="889">
        <v>21594688</v>
      </c>
      <c r="G83" s="889">
        <v>0</v>
      </c>
      <c r="H83" s="889">
        <v>0</v>
      </c>
      <c r="I83" s="889">
        <v>0</v>
      </c>
      <c r="J83" s="889">
        <v>-17993</v>
      </c>
      <c r="K83" s="889">
        <v>0</v>
      </c>
      <c r="L83" s="889">
        <v>-17993</v>
      </c>
      <c r="M83" s="889">
        <v>0</v>
      </c>
      <c r="N83" s="889">
        <v>0</v>
      </c>
      <c r="O83" s="889">
        <v>0</v>
      </c>
      <c r="P83" s="889">
        <v>-143481</v>
      </c>
      <c r="Q83" s="889">
        <v>0</v>
      </c>
      <c r="R83" s="889">
        <v>-143481</v>
      </c>
      <c r="S83" s="889">
        <v>0</v>
      </c>
      <c r="T83" s="889">
        <v>0</v>
      </c>
      <c r="U83" s="889">
        <v>0</v>
      </c>
      <c r="V83" s="889">
        <v>450999</v>
      </c>
      <c r="W83" s="889">
        <v>0</v>
      </c>
      <c r="X83" s="889">
        <v>450999</v>
      </c>
      <c r="Y83" s="889">
        <v>0</v>
      </c>
      <c r="Z83" s="889">
        <v>0</v>
      </c>
      <c r="AA83" s="889">
        <v>0</v>
      </c>
      <c r="AB83" s="889">
        <v>1638093</v>
      </c>
      <c r="AC83" s="889">
        <v>0</v>
      </c>
      <c r="AD83" s="889">
        <v>1638093</v>
      </c>
      <c r="AE83" s="889">
        <v>23166583</v>
      </c>
      <c r="AF83" s="889">
        <v>373716</v>
      </c>
      <c r="AG83" s="889">
        <v>23540299</v>
      </c>
      <c r="AH83" s="889">
        <v>373716</v>
      </c>
      <c r="AI83" s="889">
        <v>373716</v>
      </c>
      <c r="AJ83" s="889">
        <v>1126835</v>
      </c>
      <c r="AK83" s="889">
        <v>0</v>
      </c>
      <c r="AL83" s="889">
        <v>1126835</v>
      </c>
      <c r="AM83" s="889">
        <v>0</v>
      </c>
      <c r="AN83" s="889">
        <v>0</v>
      </c>
      <c r="AO83" s="889">
        <v>0</v>
      </c>
      <c r="AP83" s="889">
        <v>0</v>
      </c>
      <c r="AQ83" s="889">
        <v>0</v>
      </c>
      <c r="AR83" s="889">
        <v>209271</v>
      </c>
      <c r="AS83" s="889">
        <v>209271</v>
      </c>
      <c r="AT83" s="889">
        <v>164445</v>
      </c>
      <c r="AU83" s="889">
        <v>0</v>
      </c>
      <c r="AV83" s="889">
        <v>0</v>
      </c>
      <c r="AW83" s="889">
        <v>0</v>
      </c>
      <c r="AX83" s="889">
        <v>0</v>
      </c>
      <c r="AY83" s="889">
        <v>164784</v>
      </c>
      <c r="AZ83" s="889">
        <v>164784</v>
      </c>
      <c r="BA83" s="889">
        <v>0</v>
      </c>
      <c r="BB83" s="889">
        <v>0</v>
      </c>
      <c r="BC83" s="889">
        <v>0</v>
      </c>
      <c r="BD83" s="889">
        <v>164784</v>
      </c>
      <c r="BE83" s="889">
        <v>164784</v>
      </c>
      <c r="BF83" s="889">
        <v>0</v>
      </c>
      <c r="BG83" s="889">
        <v>0</v>
      </c>
      <c r="BH83" s="889">
        <v>0</v>
      </c>
      <c r="BI83" s="889">
        <v>0</v>
      </c>
      <c r="BJ83" s="889">
        <v>0</v>
      </c>
      <c r="BK83" s="889">
        <v>0</v>
      </c>
      <c r="BL83" s="889">
        <v>0</v>
      </c>
      <c r="BM83" s="889">
        <v>0</v>
      </c>
      <c r="BN83" s="889">
        <v>0</v>
      </c>
      <c r="BO83" s="889">
        <v>0</v>
      </c>
      <c r="BP83" s="889">
        <v>2113165</v>
      </c>
      <c r="BQ83" s="889">
        <v>-797825</v>
      </c>
      <c r="BR83" s="884" t="s">
        <v>716</v>
      </c>
      <c r="BS83" s="884" t="s">
        <v>715</v>
      </c>
      <c r="BT83" s="884" t="s">
        <v>1672</v>
      </c>
      <c r="BU83" s="884" t="s">
        <v>2345</v>
      </c>
      <c r="BV83" s="884" t="s">
        <v>2430</v>
      </c>
    </row>
    <row r="84" spans="1:75" x14ac:dyDescent="0.2">
      <c r="A84" s="884" t="s">
        <v>3311</v>
      </c>
      <c r="B84" s="884" t="s">
        <v>226</v>
      </c>
      <c r="C84" s="884" t="s">
        <v>225</v>
      </c>
      <c r="D84" s="889">
        <v>31644959</v>
      </c>
      <c r="E84" s="889">
        <v>1744484</v>
      </c>
      <c r="F84" s="889">
        <v>33389443</v>
      </c>
      <c r="G84" s="889">
        <v>0</v>
      </c>
      <c r="H84" s="889">
        <v>0</v>
      </c>
      <c r="I84" s="889">
        <v>0</v>
      </c>
      <c r="J84" s="889">
        <v>-90458</v>
      </c>
      <c r="K84" s="889">
        <v>0</v>
      </c>
      <c r="L84" s="889">
        <v>-90458</v>
      </c>
      <c r="M84" s="889">
        <v>-26921</v>
      </c>
      <c r="N84" s="889">
        <v>2147</v>
      </c>
      <c r="O84" s="889">
        <v>-24774</v>
      </c>
      <c r="P84" s="889">
        <v>-391642</v>
      </c>
      <c r="Q84" s="889">
        <v>0</v>
      </c>
      <c r="R84" s="889">
        <v>-391642</v>
      </c>
      <c r="S84" s="889">
        <v>155408</v>
      </c>
      <c r="T84" s="889">
        <v>0</v>
      </c>
      <c r="U84" s="889">
        <v>155408</v>
      </c>
      <c r="V84" s="889">
        <v>405539</v>
      </c>
      <c r="W84" s="889">
        <v>0</v>
      </c>
      <c r="X84" s="889">
        <v>405539</v>
      </c>
      <c r="Y84" s="889">
        <v>242060</v>
      </c>
      <c r="Z84" s="889">
        <v>0</v>
      </c>
      <c r="AA84" s="889">
        <v>242060</v>
      </c>
      <c r="AB84" s="889">
        <v>110334</v>
      </c>
      <c r="AC84" s="889">
        <v>69425</v>
      </c>
      <c r="AD84" s="889">
        <v>179759</v>
      </c>
      <c r="AE84" s="889">
        <v>32139737</v>
      </c>
      <c r="AF84" s="889">
        <v>1816056</v>
      </c>
      <c r="AG84" s="889">
        <v>33955793</v>
      </c>
      <c r="AH84" s="889">
        <v>1816056</v>
      </c>
      <c r="AI84" s="889">
        <v>1816056</v>
      </c>
      <c r="AJ84" s="889">
        <v>544385</v>
      </c>
      <c r="AK84" s="889">
        <v>13056</v>
      </c>
      <c r="AL84" s="889">
        <v>557441</v>
      </c>
      <c r="AM84" s="889">
        <v>0</v>
      </c>
      <c r="AN84" s="889">
        <v>0</v>
      </c>
      <c r="AO84" s="889">
        <v>0</v>
      </c>
      <c r="AP84" s="889">
        <v>0</v>
      </c>
      <c r="AQ84" s="889">
        <v>0</v>
      </c>
      <c r="AR84" s="889">
        <v>684189</v>
      </c>
      <c r="AS84" s="889">
        <v>684189</v>
      </c>
      <c r="AT84" s="889">
        <v>1118811</v>
      </c>
      <c r="AU84" s="889">
        <v>0</v>
      </c>
      <c r="AV84" s="889">
        <v>0</v>
      </c>
      <c r="AW84" s="889">
        <v>0</v>
      </c>
      <c r="AX84" s="889">
        <v>0</v>
      </c>
      <c r="AY84" s="889">
        <v>37475</v>
      </c>
      <c r="AZ84" s="889">
        <v>37475</v>
      </c>
      <c r="BA84" s="889">
        <v>0</v>
      </c>
      <c r="BB84" s="889">
        <v>0</v>
      </c>
      <c r="BC84" s="889">
        <v>0</v>
      </c>
      <c r="BD84" s="889">
        <v>37475</v>
      </c>
      <c r="BE84" s="889">
        <v>37475</v>
      </c>
      <c r="BF84" s="889">
        <v>0</v>
      </c>
      <c r="BG84" s="889">
        <v>0</v>
      </c>
      <c r="BH84" s="889">
        <v>0</v>
      </c>
      <c r="BI84" s="889">
        <v>0</v>
      </c>
      <c r="BJ84" s="889">
        <v>0</v>
      </c>
      <c r="BK84" s="889">
        <v>0</v>
      </c>
      <c r="BL84" s="889">
        <v>0</v>
      </c>
      <c r="BM84" s="889">
        <v>0</v>
      </c>
      <c r="BN84" s="889">
        <v>0</v>
      </c>
      <c r="BO84" s="889">
        <v>0</v>
      </c>
      <c r="BP84" s="889">
        <v>1469320</v>
      </c>
      <c r="BQ84" s="889">
        <v>-715267</v>
      </c>
      <c r="BR84" s="884" t="s">
        <v>691</v>
      </c>
      <c r="BS84" s="884" t="s">
        <v>687</v>
      </c>
      <c r="BT84" s="884" t="s">
        <v>1672</v>
      </c>
      <c r="BU84" s="884" t="s">
        <v>2344</v>
      </c>
      <c r="BV84" s="884" t="s">
        <v>2431</v>
      </c>
    </row>
    <row r="85" spans="1:75" x14ac:dyDescent="0.2">
      <c r="A85" s="884" t="s">
        <v>3311</v>
      </c>
      <c r="B85" s="884" t="s">
        <v>228</v>
      </c>
      <c r="C85" s="884" t="s">
        <v>227</v>
      </c>
      <c r="D85" s="889">
        <v>26327012</v>
      </c>
      <c r="E85" s="889">
        <v>23136</v>
      </c>
      <c r="F85" s="889">
        <v>26350148</v>
      </c>
      <c r="G85" s="889">
        <v>0</v>
      </c>
      <c r="H85" s="889">
        <v>0</v>
      </c>
      <c r="I85" s="889">
        <v>0</v>
      </c>
      <c r="J85" s="889">
        <v>-234904</v>
      </c>
      <c r="K85" s="889">
        <v>0</v>
      </c>
      <c r="L85" s="889">
        <v>-234904</v>
      </c>
      <c r="M85" s="889">
        <v>0</v>
      </c>
      <c r="N85" s="889">
        <v>0</v>
      </c>
      <c r="O85" s="889">
        <v>0</v>
      </c>
      <c r="P85" s="889">
        <v>0</v>
      </c>
      <c r="Q85" s="889">
        <v>0</v>
      </c>
      <c r="R85" s="889">
        <v>0</v>
      </c>
      <c r="S85" s="889">
        <v>0</v>
      </c>
      <c r="T85" s="889">
        <v>0</v>
      </c>
      <c r="U85" s="889">
        <v>0</v>
      </c>
      <c r="V85" s="889">
        <v>1724953</v>
      </c>
      <c r="W85" s="889">
        <v>0</v>
      </c>
      <c r="X85" s="889">
        <v>1724953</v>
      </c>
      <c r="Y85" s="889">
        <v>100188</v>
      </c>
      <c r="Z85" s="889">
        <v>0</v>
      </c>
      <c r="AA85" s="889">
        <v>100188</v>
      </c>
      <c r="AB85" s="889">
        <v>-1927909</v>
      </c>
      <c r="AC85" s="889">
        <v>0</v>
      </c>
      <c r="AD85" s="889">
        <v>-1927909</v>
      </c>
      <c r="AE85" s="889">
        <v>26224244</v>
      </c>
      <c r="AF85" s="889">
        <v>23136</v>
      </c>
      <c r="AG85" s="889">
        <v>26247380</v>
      </c>
      <c r="AH85" s="889">
        <v>23136</v>
      </c>
      <c r="AI85" s="889">
        <v>23136</v>
      </c>
      <c r="AJ85" s="889">
        <v>51272</v>
      </c>
      <c r="AK85" s="889">
        <v>0</v>
      </c>
      <c r="AL85" s="889">
        <v>51272</v>
      </c>
      <c r="AM85" s="889">
        <v>0</v>
      </c>
      <c r="AN85" s="889">
        <v>0</v>
      </c>
      <c r="AO85" s="889">
        <v>0</v>
      </c>
      <c r="AP85" s="889">
        <v>0</v>
      </c>
      <c r="AQ85" s="889">
        <v>0</v>
      </c>
      <c r="AR85" s="889">
        <v>0</v>
      </c>
      <c r="AS85" s="889">
        <v>0</v>
      </c>
      <c r="AT85" s="889">
        <v>23136</v>
      </c>
      <c r="AU85" s="889">
        <v>0</v>
      </c>
      <c r="AV85" s="889">
        <v>0</v>
      </c>
      <c r="AW85" s="889">
        <v>0</v>
      </c>
      <c r="AX85" s="889">
        <v>0</v>
      </c>
      <c r="AY85" s="889">
        <v>19378</v>
      </c>
      <c r="AZ85" s="889">
        <v>19378</v>
      </c>
      <c r="BA85" s="889">
        <v>0</v>
      </c>
      <c r="BB85" s="889">
        <v>0</v>
      </c>
      <c r="BC85" s="889">
        <v>0</v>
      </c>
      <c r="BD85" s="889">
        <v>19378</v>
      </c>
      <c r="BE85" s="889">
        <v>19378</v>
      </c>
      <c r="BF85" s="889">
        <v>0</v>
      </c>
      <c r="BG85" s="889">
        <v>0</v>
      </c>
      <c r="BH85" s="889">
        <v>0</v>
      </c>
      <c r="BI85" s="889">
        <v>0</v>
      </c>
      <c r="BJ85" s="889">
        <v>0</v>
      </c>
      <c r="BK85" s="889">
        <v>0</v>
      </c>
      <c r="BL85" s="889">
        <v>0</v>
      </c>
      <c r="BM85" s="889">
        <v>0</v>
      </c>
      <c r="BN85" s="889">
        <v>0</v>
      </c>
      <c r="BO85" s="889">
        <v>0</v>
      </c>
      <c r="BP85" s="889">
        <v>1755718</v>
      </c>
      <c r="BQ85" s="889">
        <v>-748096</v>
      </c>
      <c r="BR85" s="884" t="s">
        <v>684</v>
      </c>
      <c r="BS85" s="884" t="s">
        <v>683</v>
      </c>
      <c r="BT85" s="884" t="s">
        <v>1672</v>
      </c>
      <c r="BU85" s="884" t="s">
        <v>2346</v>
      </c>
      <c r="BV85" s="884" t="s">
        <v>2432</v>
      </c>
    </row>
    <row r="86" spans="1:75" x14ac:dyDescent="0.2">
      <c r="A86" s="884" t="s">
        <v>3311</v>
      </c>
      <c r="B86" s="884" t="s">
        <v>230</v>
      </c>
      <c r="C86" s="884" t="s">
        <v>229</v>
      </c>
      <c r="D86" s="889">
        <v>39579567</v>
      </c>
      <c r="E86" s="889">
        <v>0</v>
      </c>
      <c r="F86" s="889">
        <v>39579567</v>
      </c>
      <c r="G86" s="889">
        <v>0</v>
      </c>
      <c r="H86" s="889">
        <v>0</v>
      </c>
      <c r="I86" s="889">
        <v>0</v>
      </c>
      <c r="J86" s="889">
        <v>-196915</v>
      </c>
      <c r="K86" s="889">
        <v>0</v>
      </c>
      <c r="L86" s="889">
        <v>-196915</v>
      </c>
      <c r="M86" s="889">
        <v>0</v>
      </c>
      <c r="N86" s="889">
        <v>0</v>
      </c>
      <c r="O86" s="889">
        <v>0</v>
      </c>
      <c r="P86" s="889">
        <v>176182</v>
      </c>
      <c r="Q86" s="889">
        <v>0</v>
      </c>
      <c r="R86" s="889">
        <v>176182</v>
      </c>
      <c r="S86" s="889">
        <v>0</v>
      </c>
      <c r="T86" s="889">
        <v>0</v>
      </c>
      <c r="U86" s="889">
        <v>0</v>
      </c>
      <c r="V86" s="889">
        <v>753055</v>
      </c>
      <c r="W86" s="889">
        <v>0</v>
      </c>
      <c r="X86" s="889">
        <v>753055</v>
      </c>
      <c r="Y86" s="889">
        <v>44691</v>
      </c>
      <c r="Z86" s="889">
        <v>0</v>
      </c>
      <c r="AA86" s="889">
        <v>44691</v>
      </c>
      <c r="AB86" s="889">
        <v>1429408</v>
      </c>
      <c r="AC86" s="889">
        <v>0</v>
      </c>
      <c r="AD86" s="889">
        <v>1429408</v>
      </c>
      <c r="AE86" s="889">
        <v>41982903</v>
      </c>
      <c r="AF86" s="889">
        <v>0</v>
      </c>
      <c r="AG86" s="889">
        <v>41982903</v>
      </c>
      <c r="AH86" s="889">
        <v>0</v>
      </c>
      <c r="AI86" s="889">
        <v>0</v>
      </c>
      <c r="AJ86" s="889">
        <v>318360</v>
      </c>
      <c r="AK86" s="889">
        <v>0</v>
      </c>
      <c r="AL86" s="889">
        <v>318360</v>
      </c>
      <c r="AM86" s="889">
        <v>0</v>
      </c>
      <c r="AN86" s="889">
        <v>0</v>
      </c>
      <c r="AO86" s="889">
        <v>0</v>
      </c>
      <c r="AP86" s="889">
        <v>0</v>
      </c>
      <c r="AQ86" s="889">
        <v>0</v>
      </c>
      <c r="AR86" s="889">
        <v>0</v>
      </c>
      <c r="AS86" s="889">
        <v>0</v>
      </c>
      <c r="AT86" s="889">
        <v>0</v>
      </c>
      <c r="AU86" s="889">
        <v>0</v>
      </c>
      <c r="AV86" s="889">
        <v>0</v>
      </c>
      <c r="AW86" s="889">
        <v>0</v>
      </c>
      <c r="AX86" s="889">
        <v>0</v>
      </c>
      <c r="AY86" s="889">
        <v>0</v>
      </c>
      <c r="AZ86" s="889">
        <v>0</v>
      </c>
      <c r="BA86" s="889">
        <v>0</v>
      </c>
      <c r="BB86" s="889">
        <v>0</v>
      </c>
      <c r="BC86" s="889">
        <v>0</v>
      </c>
      <c r="BD86" s="889">
        <v>0</v>
      </c>
      <c r="BE86" s="889">
        <v>0</v>
      </c>
      <c r="BF86" s="889">
        <v>0</v>
      </c>
      <c r="BG86" s="889">
        <v>0</v>
      </c>
      <c r="BH86" s="889">
        <v>0</v>
      </c>
      <c r="BI86" s="889">
        <v>0</v>
      </c>
      <c r="BJ86" s="889">
        <v>0</v>
      </c>
      <c r="BK86" s="889">
        <v>0</v>
      </c>
      <c r="BL86" s="889">
        <v>0</v>
      </c>
      <c r="BM86" s="889">
        <v>0</v>
      </c>
      <c r="BN86" s="889">
        <v>0</v>
      </c>
      <c r="BO86" s="889">
        <v>0</v>
      </c>
      <c r="BP86" s="889">
        <v>2098959</v>
      </c>
      <c r="BQ86" s="889">
        <v>-1751171</v>
      </c>
      <c r="BR86" s="884" t="s">
        <v>692</v>
      </c>
      <c r="BS86" s="884" t="s">
        <v>676</v>
      </c>
      <c r="BT86" s="884" t="s">
        <v>1672</v>
      </c>
      <c r="BU86" s="884" t="s">
        <v>2345</v>
      </c>
      <c r="BV86" s="884" t="s">
        <v>2433</v>
      </c>
    </row>
    <row r="87" spans="1:75" x14ac:dyDescent="0.2">
      <c r="A87" s="884" t="s">
        <v>3311</v>
      </c>
      <c r="B87" s="884" t="s">
        <v>232</v>
      </c>
      <c r="C87" s="884" t="s">
        <v>231</v>
      </c>
      <c r="D87" s="889">
        <v>37773492</v>
      </c>
      <c r="E87" s="889">
        <v>0</v>
      </c>
      <c r="F87" s="889">
        <v>37773492</v>
      </c>
      <c r="G87" s="889">
        <v>0</v>
      </c>
      <c r="H87" s="889">
        <v>0</v>
      </c>
      <c r="I87" s="889">
        <v>0</v>
      </c>
      <c r="J87" s="889">
        <v>-23302</v>
      </c>
      <c r="K87" s="889">
        <v>0</v>
      </c>
      <c r="L87" s="889">
        <v>-23302</v>
      </c>
      <c r="M87" s="889">
        <v>0</v>
      </c>
      <c r="N87" s="889">
        <v>0</v>
      </c>
      <c r="O87" s="889">
        <v>0</v>
      </c>
      <c r="P87" s="889">
        <v>1156698</v>
      </c>
      <c r="Q87" s="889">
        <v>0</v>
      </c>
      <c r="R87" s="889">
        <v>1156698</v>
      </c>
      <c r="S87" s="889">
        <v>14749</v>
      </c>
      <c r="T87" s="889">
        <v>0</v>
      </c>
      <c r="U87" s="889">
        <v>14749</v>
      </c>
      <c r="V87" s="889">
        <v>0</v>
      </c>
      <c r="W87" s="889">
        <v>0</v>
      </c>
      <c r="X87" s="889">
        <v>0</v>
      </c>
      <c r="Y87" s="889">
        <v>171881</v>
      </c>
      <c r="Z87" s="889">
        <v>0</v>
      </c>
      <c r="AA87" s="889">
        <v>171881</v>
      </c>
      <c r="AB87" s="889">
        <v>847370</v>
      </c>
      <c r="AC87" s="889">
        <v>0</v>
      </c>
      <c r="AD87" s="889">
        <v>847370</v>
      </c>
      <c r="AE87" s="889">
        <v>39964190</v>
      </c>
      <c r="AF87" s="889">
        <v>0</v>
      </c>
      <c r="AG87" s="889">
        <v>39964190</v>
      </c>
      <c r="AH87" s="889">
        <v>0</v>
      </c>
      <c r="AI87" s="889">
        <v>0</v>
      </c>
      <c r="AJ87" s="889">
        <v>6610436</v>
      </c>
      <c r="AK87" s="889">
        <v>0</v>
      </c>
      <c r="AL87" s="889">
        <v>6610436</v>
      </c>
      <c r="AM87" s="889">
        <v>0</v>
      </c>
      <c r="AN87" s="889">
        <v>0</v>
      </c>
      <c r="AO87" s="889">
        <v>0</v>
      </c>
      <c r="AP87" s="889">
        <v>0</v>
      </c>
      <c r="AQ87" s="889">
        <v>0</v>
      </c>
      <c r="AR87" s="889">
        <v>0</v>
      </c>
      <c r="AS87" s="889">
        <v>0</v>
      </c>
      <c r="AT87" s="889">
        <v>0</v>
      </c>
      <c r="AU87" s="889">
        <v>0</v>
      </c>
      <c r="AV87" s="889">
        <v>0</v>
      </c>
      <c r="AW87" s="889">
        <v>0</v>
      </c>
      <c r="AX87" s="889">
        <v>0</v>
      </c>
      <c r="AY87" s="889">
        <v>0</v>
      </c>
      <c r="AZ87" s="889">
        <v>0</v>
      </c>
      <c r="BA87" s="889">
        <v>0</v>
      </c>
      <c r="BB87" s="889">
        <v>0</v>
      </c>
      <c r="BC87" s="889">
        <v>0</v>
      </c>
      <c r="BD87" s="889">
        <v>0</v>
      </c>
      <c r="BE87" s="889">
        <v>0</v>
      </c>
      <c r="BF87" s="889">
        <v>0</v>
      </c>
      <c r="BG87" s="889">
        <v>0</v>
      </c>
      <c r="BH87" s="889">
        <v>0</v>
      </c>
      <c r="BI87" s="889">
        <v>0</v>
      </c>
      <c r="BJ87" s="889">
        <v>0</v>
      </c>
      <c r="BK87" s="889">
        <v>0</v>
      </c>
      <c r="BL87" s="889">
        <v>0</v>
      </c>
      <c r="BM87" s="889">
        <v>0</v>
      </c>
      <c r="BN87" s="889">
        <v>0</v>
      </c>
      <c r="BO87" s="889">
        <v>0</v>
      </c>
      <c r="BP87" s="889">
        <v>11207391</v>
      </c>
      <c r="BQ87" s="889">
        <v>-975905</v>
      </c>
      <c r="BR87" s="884" t="s">
        <v>690</v>
      </c>
      <c r="BS87" s="884" t="s">
        <v>676</v>
      </c>
      <c r="BT87" s="884" t="s">
        <v>1672</v>
      </c>
      <c r="BU87" s="884" t="s">
        <v>2347</v>
      </c>
      <c r="BV87" s="884" t="s">
        <v>2434</v>
      </c>
    </row>
    <row r="88" spans="1:75" x14ac:dyDescent="0.2">
      <c r="A88" s="884" t="s">
        <v>3311</v>
      </c>
      <c r="B88" s="884" t="s">
        <v>234</v>
      </c>
      <c r="C88" s="884" t="s">
        <v>233</v>
      </c>
      <c r="D88" s="889">
        <v>94064671</v>
      </c>
      <c r="E88" s="889">
        <v>1516758</v>
      </c>
      <c r="F88" s="889">
        <v>95581429</v>
      </c>
      <c r="G88" s="889">
        <v>-2434</v>
      </c>
      <c r="H88" s="889">
        <v>0</v>
      </c>
      <c r="I88" s="889">
        <v>-2434</v>
      </c>
      <c r="J88" s="889">
        <v>-136686</v>
      </c>
      <c r="K88" s="889">
        <v>0</v>
      </c>
      <c r="L88" s="889">
        <v>-136686</v>
      </c>
      <c r="M88" s="889">
        <v>0</v>
      </c>
      <c r="N88" s="889">
        <v>0</v>
      </c>
      <c r="O88" s="889">
        <v>0</v>
      </c>
      <c r="P88" s="889">
        <v>-741782</v>
      </c>
      <c r="Q88" s="889">
        <v>-11056</v>
      </c>
      <c r="R88" s="889">
        <v>-752838</v>
      </c>
      <c r="S88" s="889">
        <v>847382</v>
      </c>
      <c r="T88" s="889">
        <v>0</v>
      </c>
      <c r="U88" s="889">
        <v>847382</v>
      </c>
      <c r="V88" s="889">
        <v>181506</v>
      </c>
      <c r="W88" s="889">
        <v>0</v>
      </c>
      <c r="X88" s="889">
        <v>181506</v>
      </c>
      <c r="Y88" s="889">
        <v>-570415</v>
      </c>
      <c r="Z88" s="889">
        <v>-8502</v>
      </c>
      <c r="AA88" s="889">
        <v>-578917</v>
      </c>
      <c r="AB88" s="889">
        <v>-4969912</v>
      </c>
      <c r="AC88" s="889">
        <v>-313323</v>
      </c>
      <c r="AD88" s="889">
        <v>-5283235</v>
      </c>
      <c r="AE88" s="889">
        <v>88809016</v>
      </c>
      <c r="AF88" s="889">
        <v>1183877</v>
      </c>
      <c r="AG88" s="889">
        <v>89992893</v>
      </c>
      <c r="AH88" s="889">
        <v>1183877</v>
      </c>
      <c r="AI88" s="889">
        <v>1183877</v>
      </c>
      <c r="AJ88" s="889">
        <v>5624643</v>
      </c>
      <c r="AK88" s="889">
        <v>0</v>
      </c>
      <c r="AL88" s="889">
        <v>5624643</v>
      </c>
      <c r="AM88" s="889">
        <v>0</v>
      </c>
      <c r="AN88" s="889">
        <v>0</v>
      </c>
      <c r="AO88" s="889">
        <v>0</v>
      </c>
      <c r="AP88" s="889">
        <v>0</v>
      </c>
      <c r="AQ88" s="889">
        <v>0</v>
      </c>
      <c r="AR88" s="889">
        <v>146006</v>
      </c>
      <c r="AS88" s="889">
        <v>146006</v>
      </c>
      <c r="AT88" s="889">
        <v>1077710</v>
      </c>
      <c r="AU88" s="889">
        <v>0</v>
      </c>
      <c r="AV88" s="889">
        <v>0</v>
      </c>
      <c r="AW88" s="889">
        <v>0</v>
      </c>
      <c r="AX88" s="889">
        <v>87807</v>
      </c>
      <c r="AY88" s="889">
        <v>0</v>
      </c>
      <c r="AZ88" s="889">
        <v>87807</v>
      </c>
      <c r="BA88" s="889">
        <v>0</v>
      </c>
      <c r="BB88" s="889">
        <v>0</v>
      </c>
      <c r="BC88" s="889">
        <v>87807</v>
      </c>
      <c r="BD88" s="889">
        <v>0</v>
      </c>
      <c r="BE88" s="889">
        <v>87807</v>
      </c>
      <c r="BF88" s="889">
        <v>0</v>
      </c>
      <c r="BG88" s="889">
        <v>0</v>
      </c>
      <c r="BH88" s="889">
        <v>0</v>
      </c>
      <c r="BI88" s="889">
        <v>0</v>
      </c>
      <c r="BJ88" s="889">
        <v>0</v>
      </c>
      <c r="BK88" s="889">
        <v>0</v>
      </c>
      <c r="BL88" s="889">
        <v>0</v>
      </c>
      <c r="BM88" s="889">
        <v>0</v>
      </c>
      <c r="BN88" s="889">
        <v>299494</v>
      </c>
      <c r="BO88" s="889">
        <v>299494</v>
      </c>
      <c r="BP88" s="889">
        <v>7157555</v>
      </c>
      <c r="BQ88" s="889">
        <v>-4135795</v>
      </c>
      <c r="BR88" s="884" t="s">
        <v>669</v>
      </c>
      <c r="BS88" s="884" t="s">
        <v>723</v>
      </c>
      <c r="BT88" s="884" t="s">
        <v>669</v>
      </c>
      <c r="BU88" s="884" t="s">
        <v>2350</v>
      </c>
      <c r="BV88" s="884" t="s">
        <v>2435</v>
      </c>
    </row>
    <row r="89" spans="1:75" x14ac:dyDescent="0.2">
      <c r="A89" s="884" t="s">
        <v>3311</v>
      </c>
      <c r="B89" s="884" t="s">
        <v>236</v>
      </c>
      <c r="C89" s="884" t="s">
        <v>235</v>
      </c>
      <c r="D89" s="889">
        <v>54003490</v>
      </c>
      <c r="E89" s="889">
        <v>0</v>
      </c>
      <c r="F89" s="889">
        <v>54003490</v>
      </c>
      <c r="G89" s="889">
        <v>0</v>
      </c>
      <c r="H89" s="889">
        <v>0</v>
      </c>
      <c r="I89" s="889">
        <v>0</v>
      </c>
      <c r="J89" s="889">
        <v>-354622</v>
      </c>
      <c r="K89" s="889">
        <v>0</v>
      </c>
      <c r="L89" s="889">
        <v>-354622</v>
      </c>
      <c r="M89" s="889">
        <v>0</v>
      </c>
      <c r="N89" s="889">
        <v>0</v>
      </c>
      <c r="O89" s="889">
        <v>0</v>
      </c>
      <c r="P89" s="889">
        <v>-786622</v>
      </c>
      <c r="Q89" s="889">
        <v>0</v>
      </c>
      <c r="R89" s="889">
        <v>-786622</v>
      </c>
      <c r="S89" s="889">
        <v>352685</v>
      </c>
      <c r="T89" s="889">
        <v>0</v>
      </c>
      <c r="U89" s="889">
        <v>352685</v>
      </c>
      <c r="V89" s="889">
        <v>880514</v>
      </c>
      <c r="W89" s="889">
        <v>0</v>
      </c>
      <c r="X89" s="889">
        <v>880514</v>
      </c>
      <c r="Y89" s="889">
        <v>-128685</v>
      </c>
      <c r="Z89" s="889">
        <v>0</v>
      </c>
      <c r="AA89" s="889">
        <v>-128685</v>
      </c>
      <c r="AB89" s="889">
        <v>-149514</v>
      </c>
      <c r="AC89" s="889">
        <v>0</v>
      </c>
      <c r="AD89" s="889">
        <v>-149514</v>
      </c>
      <c r="AE89" s="889">
        <v>54171868</v>
      </c>
      <c r="AF89" s="889">
        <v>0</v>
      </c>
      <c r="AG89" s="889">
        <v>54171868</v>
      </c>
      <c r="AH89" s="889">
        <v>0</v>
      </c>
      <c r="AI89" s="889">
        <v>0</v>
      </c>
      <c r="AJ89" s="889">
        <v>0</v>
      </c>
      <c r="AK89" s="889">
        <v>0</v>
      </c>
      <c r="AL89" s="889">
        <v>0</v>
      </c>
      <c r="AM89" s="889">
        <v>0</v>
      </c>
      <c r="AN89" s="889">
        <v>0</v>
      </c>
      <c r="AO89" s="889">
        <v>0</v>
      </c>
      <c r="AP89" s="889">
        <v>0</v>
      </c>
      <c r="AQ89" s="889">
        <v>0</v>
      </c>
      <c r="AR89" s="889">
        <v>0</v>
      </c>
      <c r="AS89" s="889">
        <v>0</v>
      </c>
      <c r="AT89" s="889">
        <v>0</v>
      </c>
      <c r="AU89" s="889">
        <v>0</v>
      </c>
      <c r="AV89" s="889">
        <v>0</v>
      </c>
      <c r="AW89" s="889">
        <v>0</v>
      </c>
      <c r="AX89" s="889">
        <v>0</v>
      </c>
      <c r="AY89" s="889">
        <v>0</v>
      </c>
      <c r="AZ89" s="889">
        <v>0</v>
      </c>
      <c r="BA89" s="889">
        <v>0</v>
      </c>
      <c r="BB89" s="889">
        <v>0</v>
      </c>
      <c r="BC89" s="889">
        <v>0</v>
      </c>
      <c r="BD89" s="889">
        <v>0</v>
      </c>
      <c r="BE89" s="889">
        <v>0</v>
      </c>
      <c r="BF89" s="889">
        <v>0</v>
      </c>
      <c r="BG89" s="889">
        <v>0</v>
      </c>
      <c r="BH89" s="889">
        <v>0</v>
      </c>
      <c r="BI89" s="889">
        <v>0</v>
      </c>
      <c r="BJ89" s="889">
        <v>0</v>
      </c>
      <c r="BK89" s="889">
        <v>0</v>
      </c>
      <c r="BL89" s="889">
        <v>0</v>
      </c>
      <c r="BM89" s="889">
        <v>0</v>
      </c>
      <c r="BN89" s="889">
        <v>0</v>
      </c>
      <c r="BO89" s="889">
        <v>0</v>
      </c>
      <c r="BP89" s="889">
        <v>3762844</v>
      </c>
      <c r="BQ89" s="889">
        <v>-4380446</v>
      </c>
      <c r="BR89" s="884" t="s">
        <v>707</v>
      </c>
      <c r="BS89" s="884" t="s">
        <v>706</v>
      </c>
      <c r="BT89" s="884" t="s">
        <v>1672</v>
      </c>
      <c r="BU89" s="884" t="s">
        <v>2348</v>
      </c>
      <c r="BV89" s="884" t="s">
        <v>2436</v>
      </c>
    </row>
    <row r="90" spans="1:75" x14ac:dyDescent="0.2">
      <c r="A90" s="884" t="s">
        <v>3311</v>
      </c>
      <c r="B90" s="884" t="s">
        <v>1031</v>
      </c>
      <c r="C90" s="884" t="s">
        <v>1037</v>
      </c>
      <c r="D90" s="889">
        <v>79926586</v>
      </c>
      <c r="E90" s="889">
        <v>412978</v>
      </c>
      <c r="F90" s="889">
        <v>80339564</v>
      </c>
      <c r="G90" s="889">
        <v>0</v>
      </c>
      <c r="H90" s="889">
        <v>0</v>
      </c>
      <c r="I90" s="889">
        <v>0</v>
      </c>
      <c r="J90" s="889">
        <v>-154727</v>
      </c>
      <c r="K90" s="889">
        <v>0</v>
      </c>
      <c r="L90" s="889">
        <v>-154727</v>
      </c>
      <c r="M90" s="889">
        <v>0</v>
      </c>
      <c r="N90" s="889">
        <v>0</v>
      </c>
      <c r="O90" s="889">
        <v>0</v>
      </c>
      <c r="P90" s="889">
        <v>-943339</v>
      </c>
      <c r="Q90" s="889">
        <v>0</v>
      </c>
      <c r="R90" s="889">
        <v>-943339</v>
      </c>
      <c r="S90" s="889">
        <v>99455</v>
      </c>
      <c r="T90" s="889">
        <v>0</v>
      </c>
      <c r="U90" s="889">
        <v>99455</v>
      </c>
      <c r="V90" s="889">
        <v>6427122</v>
      </c>
      <c r="W90" s="889">
        <v>0</v>
      </c>
      <c r="X90" s="889">
        <v>6427122</v>
      </c>
      <c r="Y90" s="889">
        <v>134181</v>
      </c>
      <c r="Z90" s="889">
        <v>0</v>
      </c>
      <c r="AA90" s="889">
        <v>134181</v>
      </c>
      <c r="AB90" s="889">
        <v>-602421</v>
      </c>
      <c r="AC90" s="889">
        <v>0</v>
      </c>
      <c r="AD90" s="889">
        <v>-602421</v>
      </c>
      <c r="AE90" s="889">
        <v>85041584</v>
      </c>
      <c r="AF90" s="889">
        <v>412978</v>
      </c>
      <c r="AG90" s="889">
        <v>85454562</v>
      </c>
      <c r="AH90" s="889">
        <v>412978</v>
      </c>
      <c r="AI90" s="889">
        <v>412978</v>
      </c>
      <c r="AJ90" s="889">
        <v>1277110</v>
      </c>
      <c r="AK90" s="889">
        <v>0</v>
      </c>
      <c r="AL90" s="889">
        <v>1277110</v>
      </c>
      <c r="AM90" s="889">
        <v>0</v>
      </c>
      <c r="AN90" s="889">
        <v>0</v>
      </c>
      <c r="AO90" s="889">
        <v>0</v>
      </c>
      <c r="AP90" s="889">
        <v>0</v>
      </c>
      <c r="AQ90" s="889">
        <v>0</v>
      </c>
      <c r="AR90" s="889">
        <v>45875</v>
      </c>
      <c r="AS90" s="889">
        <v>45875</v>
      </c>
      <c r="AT90" s="889">
        <v>373127</v>
      </c>
      <c r="AU90" s="889">
        <v>0</v>
      </c>
      <c r="AV90" s="889">
        <v>0</v>
      </c>
      <c r="AW90" s="889">
        <v>0</v>
      </c>
      <c r="AX90" s="889">
        <v>0</v>
      </c>
      <c r="AY90" s="889">
        <v>3742</v>
      </c>
      <c r="AZ90" s="889">
        <v>3742</v>
      </c>
      <c r="BA90" s="889">
        <v>0</v>
      </c>
      <c r="BB90" s="889">
        <v>0</v>
      </c>
      <c r="BC90" s="889">
        <v>0</v>
      </c>
      <c r="BD90" s="889">
        <v>3742</v>
      </c>
      <c r="BE90" s="889">
        <v>3742</v>
      </c>
      <c r="BF90" s="889">
        <v>426782</v>
      </c>
      <c r="BG90" s="889">
        <v>426782</v>
      </c>
      <c r="BH90" s="889">
        <v>0</v>
      </c>
      <c r="BI90" s="889">
        <v>0</v>
      </c>
      <c r="BJ90" s="889">
        <v>0</v>
      </c>
      <c r="BK90" s="889">
        <v>0</v>
      </c>
      <c r="BL90" s="889">
        <v>0</v>
      </c>
      <c r="BM90" s="889">
        <v>0</v>
      </c>
      <c r="BN90" s="889">
        <v>774808</v>
      </c>
      <c r="BO90" s="889">
        <v>774808</v>
      </c>
      <c r="BP90" s="889">
        <v>7276789</v>
      </c>
      <c r="BQ90" s="889">
        <v>-4037067</v>
      </c>
      <c r="BR90" s="884" t="s">
        <v>696</v>
      </c>
      <c r="BS90" s="884" t="s">
        <v>676</v>
      </c>
      <c r="BT90" s="884" t="s">
        <v>1672</v>
      </c>
      <c r="BU90" s="884" t="s">
        <v>2345</v>
      </c>
      <c r="BV90" s="884" t="s">
        <v>2437</v>
      </c>
    </row>
    <row r="91" spans="1:75" x14ac:dyDescent="0.2">
      <c r="A91" s="884" t="s">
        <v>3311</v>
      </c>
      <c r="B91" s="884" t="s">
        <v>238</v>
      </c>
      <c r="C91" s="884" t="s">
        <v>237</v>
      </c>
      <c r="D91" s="889">
        <v>32448984</v>
      </c>
      <c r="E91" s="889">
        <v>0</v>
      </c>
      <c r="F91" s="889">
        <v>32448984</v>
      </c>
      <c r="G91" s="889">
        <v>0</v>
      </c>
      <c r="H91" s="889">
        <v>0</v>
      </c>
      <c r="I91" s="889">
        <v>0</v>
      </c>
      <c r="J91" s="889">
        <v>-226339</v>
      </c>
      <c r="K91" s="889">
        <v>0</v>
      </c>
      <c r="L91" s="889">
        <v>-226339</v>
      </c>
      <c r="M91" s="889">
        <v>0</v>
      </c>
      <c r="N91" s="889">
        <v>0</v>
      </c>
      <c r="O91" s="889">
        <v>0</v>
      </c>
      <c r="P91" s="889">
        <v>-629272</v>
      </c>
      <c r="Q91" s="889">
        <v>0</v>
      </c>
      <c r="R91" s="889">
        <v>-629272</v>
      </c>
      <c r="S91" s="889">
        <v>0</v>
      </c>
      <c r="T91" s="889">
        <v>0</v>
      </c>
      <c r="U91" s="889">
        <v>0</v>
      </c>
      <c r="V91" s="889">
        <v>0</v>
      </c>
      <c r="W91" s="889">
        <v>0</v>
      </c>
      <c r="X91" s="889">
        <v>0</v>
      </c>
      <c r="Y91" s="889">
        <v>778540</v>
      </c>
      <c r="Z91" s="889">
        <v>0</v>
      </c>
      <c r="AA91" s="889">
        <v>778540</v>
      </c>
      <c r="AB91" s="889">
        <v>-2217375</v>
      </c>
      <c r="AC91" s="889">
        <v>0</v>
      </c>
      <c r="AD91" s="889">
        <v>-2217375</v>
      </c>
      <c r="AE91" s="889">
        <v>30380877</v>
      </c>
      <c r="AF91" s="889">
        <v>0</v>
      </c>
      <c r="AG91" s="889">
        <v>30380877</v>
      </c>
      <c r="AH91" s="889">
        <v>0</v>
      </c>
      <c r="AI91" s="889">
        <v>0</v>
      </c>
      <c r="AJ91" s="889">
        <v>0</v>
      </c>
      <c r="AK91" s="889">
        <v>0</v>
      </c>
      <c r="AL91" s="889">
        <v>0</v>
      </c>
      <c r="AM91" s="889">
        <v>0</v>
      </c>
      <c r="AN91" s="889">
        <v>0</v>
      </c>
      <c r="AO91" s="889">
        <v>0</v>
      </c>
      <c r="AP91" s="889">
        <v>0</v>
      </c>
      <c r="AQ91" s="889">
        <v>0</v>
      </c>
      <c r="AR91" s="889">
        <v>0</v>
      </c>
      <c r="AS91" s="889">
        <v>0</v>
      </c>
      <c r="AT91" s="889">
        <v>0</v>
      </c>
      <c r="AU91" s="889">
        <v>0</v>
      </c>
      <c r="AV91" s="889">
        <v>0</v>
      </c>
      <c r="AW91" s="889">
        <v>0</v>
      </c>
      <c r="AX91" s="889">
        <v>0</v>
      </c>
      <c r="AY91" s="889">
        <v>0</v>
      </c>
      <c r="AZ91" s="889">
        <v>0</v>
      </c>
      <c r="BA91" s="889">
        <v>0</v>
      </c>
      <c r="BB91" s="889">
        <v>0</v>
      </c>
      <c r="BC91" s="889">
        <v>0</v>
      </c>
      <c r="BD91" s="889">
        <v>0</v>
      </c>
      <c r="BE91" s="889">
        <v>0</v>
      </c>
      <c r="BF91" s="889">
        <v>0</v>
      </c>
      <c r="BG91" s="889">
        <v>0</v>
      </c>
      <c r="BH91" s="889">
        <v>0</v>
      </c>
      <c r="BI91" s="889">
        <v>0</v>
      </c>
      <c r="BJ91" s="889">
        <v>0</v>
      </c>
      <c r="BK91" s="889">
        <v>0</v>
      </c>
      <c r="BL91" s="889">
        <v>0</v>
      </c>
      <c r="BM91" s="889">
        <v>0</v>
      </c>
      <c r="BN91" s="889">
        <v>0</v>
      </c>
      <c r="BO91" s="889">
        <v>0</v>
      </c>
      <c r="BP91" s="889">
        <v>3568263</v>
      </c>
      <c r="BQ91" s="889">
        <v>-3271104</v>
      </c>
      <c r="BR91" s="884" t="s">
        <v>695</v>
      </c>
      <c r="BS91" s="884" t="s">
        <v>694</v>
      </c>
      <c r="BT91" s="884" t="s">
        <v>1672</v>
      </c>
      <c r="BU91" s="884" t="s">
        <v>2346</v>
      </c>
      <c r="BV91" s="884" t="s">
        <v>2438</v>
      </c>
    </row>
    <row r="92" spans="1:75" x14ac:dyDescent="0.2">
      <c r="A92" s="884" t="s">
        <v>3311</v>
      </c>
      <c r="B92" s="884" t="s">
        <v>240</v>
      </c>
      <c r="C92" s="884" t="s">
        <v>239</v>
      </c>
      <c r="D92" s="889">
        <v>54104149</v>
      </c>
      <c r="E92" s="889">
        <v>0</v>
      </c>
      <c r="F92" s="889">
        <v>54104149</v>
      </c>
      <c r="G92" s="889">
        <v>0</v>
      </c>
      <c r="H92" s="889">
        <v>0</v>
      </c>
      <c r="I92" s="889">
        <v>0</v>
      </c>
      <c r="J92" s="889">
        <v>-242852</v>
      </c>
      <c r="K92" s="889">
        <v>0</v>
      </c>
      <c r="L92" s="889">
        <v>-242852</v>
      </c>
      <c r="M92" s="889">
        <v>0</v>
      </c>
      <c r="N92" s="889">
        <v>0</v>
      </c>
      <c r="O92" s="889">
        <v>0</v>
      </c>
      <c r="P92" s="889">
        <v>-279233</v>
      </c>
      <c r="Q92" s="889">
        <v>0</v>
      </c>
      <c r="R92" s="889">
        <v>-279233</v>
      </c>
      <c r="S92" s="889">
        <v>30659</v>
      </c>
      <c r="T92" s="889">
        <v>0</v>
      </c>
      <c r="U92" s="889">
        <v>30659</v>
      </c>
      <c r="V92" s="889">
        <v>5901341</v>
      </c>
      <c r="W92" s="889">
        <v>0</v>
      </c>
      <c r="X92" s="889">
        <v>5901341</v>
      </c>
      <c r="Y92" s="889">
        <v>0</v>
      </c>
      <c r="Z92" s="889">
        <v>0</v>
      </c>
      <c r="AA92" s="889">
        <v>0</v>
      </c>
      <c r="AB92" s="889">
        <v>-4829779</v>
      </c>
      <c r="AC92" s="889">
        <v>0</v>
      </c>
      <c r="AD92" s="889">
        <v>-4829779</v>
      </c>
      <c r="AE92" s="889">
        <v>54927137</v>
      </c>
      <c r="AF92" s="889">
        <v>0</v>
      </c>
      <c r="AG92" s="889">
        <v>54927137</v>
      </c>
      <c r="AH92" s="889">
        <v>0</v>
      </c>
      <c r="AI92" s="889">
        <v>0</v>
      </c>
      <c r="AJ92" s="889">
        <v>0</v>
      </c>
      <c r="AK92" s="889">
        <v>0</v>
      </c>
      <c r="AL92" s="889">
        <v>0</v>
      </c>
      <c r="AM92" s="889">
        <v>0</v>
      </c>
      <c r="AN92" s="889">
        <v>0</v>
      </c>
      <c r="AO92" s="889">
        <v>0</v>
      </c>
      <c r="AP92" s="889">
        <v>0</v>
      </c>
      <c r="AQ92" s="889">
        <v>0</v>
      </c>
      <c r="AR92" s="889">
        <v>0</v>
      </c>
      <c r="AS92" s="889">
        <v>0</v>
      </c>
      <c r="AT92" s="889">
        <v>0</v>
      </c>
      <c r="AU92" s="889">
        <v>0</v>
      </c>
      <c r="AV92" s="889">
        <v>0</v>
      </c>
      <c r="AW92" s="889">
        <v>0</v>
      </c>
      <c r="AX92" s="889">
        <v>0</v>
      </c>
      <c r="AY92" s="889">
        <v>0</v>
      </c>
      <c r="AZ92" s="889">
        <v>0</v>
      </c>
      <c r="BA92" s="889">
        <v>0</v>
      </c>
      <c r="BB92" s="889">
        <v>0</v>
      </c>
      <c r="BC92" s="889">
        <v>0</v>
      </c>
      <c r="BD92" s="889">
        <v>0</v>
      </c>
      <c r="BE92" s="889">
        <v>0</v>
      </c>
      <c r="BF92" s="889">
        <v>0</v>
      </c>
      <c r="BG92" s="889">
        <v>0</v>
      </c>
      <c r="BH92" s="889">
        <v>0</v>
      </c>
      <c r="BI92" s="889">
        <v>0</v>
      </c>
      <c r="BJ92" s="889">
        <v>0</v>
      </c>
      <c r="BK92" s="889">
        <v>0</v>
      </c>
      <c r="BL92" s="889">
        <v>0</v>
      </c>
      <c r="BM92" s="889">
        <v>0</v>
      </c>
      <c r="BN92" s="889">
        <v>0</v>
      </c>
      <c r="BO92" s="889">
        <v>0</v>
      </c>
      <c r="BP92" s="889">
        <v>2210222</v>
      </c>
      <c r="BQ92" s="889">
        <v>-1992138</v>
      </c>
      <c r="BR92" s="884" t="s">
        <v>684</v>
      </c>
      <c r="BS92" s="884" t="s">
        <v>683</v>
      </c>
      <c r="BT92" s="884" t="s">
        <v>1672</v>
      </c>
      <c r="BU92" s="884" t="s">
        <v>2346</v>
      </c>
      <c r="BV92" s="884" t="s">
        <v>2439</v>
      </c>
    </row>
    <row r="93" spans="1:75" x14ac:dyDescent="0.2">
      <c r="A93" s="884" t="s">
        <v>3311</v>
      </c>
      <c r="B93" s="884" t="s">
        <v>242</v>
      </c>
      <c r="C93" s="884" t="s">
        <v>241</v>
      </c>
      <c r="D93" s="889">
        <v>19143929</v>
      </c>
      <c r="E93" s="889">
        <v>0</v>
      </c>
      <c r="F93" s="889">
        <v>19143929</v>
      </c>
      <c r="G93" s="889">
        <v>0</v>
      </c>
      <c r="H93" s="889">
        <v>0</v>
      </c>
      <c r="I93" s="889">
        <v>0</v>
      </c>
      <c r="J93" s="889">
        <v>-114488</v>
      </c>
      <c r="K93" s="889">
        <v>0</v>
      </c>
      <c r="L93" s="889">
        <v>-114488</v>
      </c>
      <c r="M93" s="889">
        <v>0</v>
      </c>
      <c r="N93" s="889">
        <v>0</v>
      </c>
      <c r="O93" s="889">
        <v>0</v>
      </c>
      <c r="P93" s="889">
        <v>-129240</v>
      </c>
      <c r="Q93" s="889">
        <v>0</v>
      </c>
      <c r="R93" s="889">
        <v>-129240</v>
      </c>
      <c r="S93" s="889">
        <v>0</v>
      </c>
      <c r="T93" s="889">
        <v>0</v>
      </c>
      <c r="U93" s="889">
        <v>0</v>
      </c>
      <c r="V93" s="889">
        <v>1738373</v>
      </c>
      <c r="W93" s="889">
        <v>0</v>
      </c>
      <c r="X93" s="889">
        <v>1738373</v>
      </c>
      <c r="Y93" s="889">
        <v>0</v>
      </c>
      <c r="Z93" s="889">
        <v>0</v>
      </c>
      <c r="AA93" s="889">
        <v>0</v>
      </c>
      <c r="AB93" s="889">
        <v>-1742195</v>
      </c>
      <c r="AC93" s="889">
        <v>0</v>
      </c>
      <c r="AD93" s="889">
        <v>-1742195</v>
      </c>
      <c r="AE93" s="889">
        <v>19010867</v>
      </c>
      <c r="AF93" s="889">
        <v>0</v>
      </c>
      <c r="AG93" s="889">
        <v>19010867</v>
      </c>
      <c r="AH93" s="889">
        <v>0</v>
      </c>
      <c r="AI93" s="889">
        <v>0</v>
      </c>
      <c r="AJ93" s="889">
        <v>26681</v>
      </c>
      <c r="AK93" s="889">
        <v>0</v>
      </c>
      <c r="AL93" s="889">
        <v>26681</v>
      </c>
      <c r="AM93" s="889">
        <v>0</v>
      </c>
      <c r="AN93" s="889">
        <v>0</v>
      </c>
      <c r="AO93" s="889">
        <v>0</v>
      </c>
      <c r="AP93" s="889">
        <v>0</v>
      </c>
      <c r="AQ93" s="889">
        <v>0</v>
      </c>
      <c r="AR93" s="889">
        <v>0</v>
      </c>
      <c r="AS93" s="889">
        <v>0</v>
      </c>
      <c r="AT93" s="889">
        <v>0</v>
      </c>
      <c r="AU93" s="889">
        <v>0</v>
      </c>
      <c r="AV93" s="889">
        <v>0</v>
      </c>
      <c r="AW93" s="889">
        <v>0</v>
      </c>
      <c r="AX93" s="889">
        <v>0</v>
      </c>
      <c r="AY93" s="889">
        <v>0</v>
      </c>
      <c r="AZ93" s="889">
        <v>0</v>
      </c>
      <c r="BA93" s="889">
        <v>0</v>
      </c>
      <c r="BB93" s="889">
        <v>0</v>
      </c>
      <c r="BC93" s="889">
        <v>0</v>
      </c>
      <c r="BD93" s="889">
        <v>0</v>
      </c>
      <c r="BE93" s="889">
        <v>0</v>
      </c>
      <c r="BF93" s="889">
        <v>0</v>
      </c>
      <c r="BG93" s="889">
        <v>0</v>
      </c>
      <c r="BH93" s="889">
        <v>0</v>
      </c>
      <c r="BI93" s="889">
        <v>0</v>
      </c>
      <c r="BJ93" s="889">
        <v>0</v>
      </c>
      <c r="BK93" s="889">
        <v>0</v>
      </c>
      <c r="BL93" s="889">
        <v>0</v>
      </c>
      <c r="BM93" s="889">
        <v>0</v>
      </c>
      <c r="BN93" s="889">
        <v>0</v>
      </c>
      <c r="BO93" s="889">
        <v>0</v>
      </c>
      <c r="BP93" s="889">
        <v>1202687</v>
      </c>
      <c r="BQ93" s="889">
        <v>-301484</v>
      </c>
      <c r="BR93" s="884" t="s">
        <v>711</v>
      </c>
      <c r="BS93" s="884" t="s">
        <v>676</v>
      </c>
      <c r="BT93" s="884" t="s">
        <v>1672</v>
      </c>
      <c r="BU93" s="884" t="s">
        <v>2349</v>
      </c>
      <c r="BV93" s="884" t="s">
        <v>2440</v>
      </c>
    </row>
    <row r="94" spans="1:75" x14ac:dyDescent="0.2">
      <c r="A94" s="884" t="s">
        <v>3311</v>
      </c>
      <c r="B94" s="884" t="s">
        <v>244</v>
      </c>
      <c r="C94" s="884" t="s">
        <v>243</v>
      </c>
      <c r="D94" s="889">
        <v>53628695</v>
      </c>
      <c r="E94" s="889">
        <v>0</v>
      </c>
      <c r="F94" s="889">
        <v>53628695</v>
      </c>
      <c r="G94" s="889">
        <v>0</v>
      </c>
      <c r="H94" s="889">
        <v>0</v>
      </c>
      <c r="I94" s="889">
        <v>0</v>
      </c>
      <c r="J94" s="889">
        <v>-241931</v>
      </c>
      <c r="K94" s="889">
        <v>0</v>
      </c>
      <c r="L94" s="889">
        <v>-241931</v>
      </c>
      <c r="M94" s="889">
        <v>0</v>
      </c>
      <c r="N94" s="889">
        <v>0</v>
      </c>
      <c r="O94" s="889">
        <v>0</v>
      </c>
      <c r="P94" s="889">
        <v>-324482</v>
      </c>
      <c r="Q94" s="889">
        <v>0</v>
      </c>
      <c r="R94" s="889">
        <v>-324482</v>
      </c>
      <c r="S94" s="889">
        <v>1911647</v>
      </c>
      <c r="T94" s="889">
        <v>0</v>
      </c>
      <c r="U94" s="889">
        <v>1911647</v>
      </c>
      <c r="V94" s="889">
        <v>1047772</v>
      </c>
      <c r="W94" s="889">
        <v>0</v>
      </c>
      <c r="X94" s="889">
        <v>1047772</v>
      </c>
      <c r="Y94" s="889">
        <v>-605202</v>
      </c>
      <c r="Z94" s="889">
        <v>0</v>
      </c>
      <c r="AA94" s="889">
        <v>-605202</v>
      </c>
      <c r="AB94" s="889">
        <v>1344122</v>
      </c>
      <c r="AC94" s="889">
        <v>0</v>
      </c>
      <c r="AD94" s="889">
        <v>1344122</v>
      </c>
      <c r="AE94" s="889">
        <v>57002552</v>
      </c>
      <c r="AF94" s="889">
        <v>0</v>
      </c>
      <c r="AG94" s="889">
        <v>57002552</v>
      </c>
      <c r="AH94" s="889">
        <v>0</v>
      </c>
      <c r="AI94" s="889">
        <v>0</v>
      </c>
      <c r="AJ94" s="889">
        <v>14845</v>
      </c>
      <c r="AK94" s="889">
        <v>0</v>
      </c>
      <c r="AL94" s="889">
        <v>14845</v>
      </c>
      <c r="AM94" s="889">
        <v>0</v>
      </c>
      <c r="AN94" s="889">
        <v>0</v>
      </c>
      <c r="AO94" s="889">
        <v>0</v>
      </c>
      <c r="AP94" s="889">
        <v>0</v>
      </c>
      <c r="AQ94" s="889">
        <v>0</v>
      </c>
      <c r="AR94" s="889">
        <v>0</v>
      </c>
      <c r="AS94" s="889">
        <v>0</v>
      </c>
      <c r="AT94" s="889">
        <v>0</v>
      </c>
      <c r="AU94" s="889">
        <v>0</v>
      </c>
      <c r="AV94" s="889">
        <v>0</v>
      </c>
      <c r="AW94" s="889">
        <v>0</v>
      </c>
      <c r="AX94" s="889">
        <v>0</v>
      </c>
      <c r="AY94" s="889">
        <v>0</v>
      </c>
      <c r="AZ94" s="889">
        <v>0</v>
      </c>
      <c r="BA94" s="889">
        <v>0</v>
      </c>
      <c r="BB94" s="889">
        <v>0</v>
      </c>
      <c r="BC94" s="889">
        <v>0</v>
      </c>
      <c r="BD94" s="889">
        <v>0</v>
      </c>
      <c r="BE94" s="889">
        <v>0</v>
      </c>
      <c r="BF94" s="889">
        <v>0</v>
      </c>
      <c r="BG94" s="889">
        <v>0</v>
      </c>
      <c r="BH94" s="889">
        <v>0</v>
      </c>
      <c r="BI94" s="889">
        <v>0</v>
      </c>
      <c r="BJ94" s="889">
        <v>0</v>
      </c>
      <c r="BK94" s="889">
        <v>0</v>
      </c>
      <c r="BL94" s="889">
        <v>0</v>
      </c>
      <c r="BM94" s="889">
        <v>0</v>
      </c>
      <c r="BN94" s="889">
        <v>0</v>
      </c>
      <c r="BO94" s="889">
        <v>0</v>
      </c>
      <c r="BP94" s="889">
        <v>2506002</v>
      </c>
      <c r="BQ94" s="889">
        <v>-3624428</v>
      </c>
      <c r="BR94" s="884" t="s">
        <v>681</v>
      </c>
      <c r="BS94" s="884" t="s">
        <v>676</v>
      </c>
      <c r="BT94" s="884" t="s">
        <v>1672</v>
      </c>
      <c r="BU94" s="884" t="s">
        <v>2346</v>
      </c>
      <c r="BV94" s="884" t="s">
        <v>2441</v>
      </c>
    </row>
    <row r="95" spans="1:75" x14ac:dyDescent="0.2">
      <c r="A95" s="884" t="s">
        <v>3311</v>
      </c>
      <c r="B95" s="884" t="s">
        <v>246</v>
      </c>
      <c r="C95" s="884" t="s">
        <v>245</v>
      </c>
      <c r="D95" s="889">
        <v>100174670</v>
      </c>
      <c r="E95" s="889">
        <v>0</v>
      </c>
      <c r="F95" s="889">
        <v>100174670</v>
      </c>
      <c r="G95" s="889">
        <v>0</v>
      </c>
      <c r="H95" s="889">
        <v>0</v>
      </c>
      <c r="I95" s="889">
        <v>0</v>
      </c>
      <c r="J95" s="889">
        <v>-1317709</v>
      </c>
      <c r="K95" s="889">
        <v>0</v>
      </c>
      <c r="L95" s="889">
        <v>-1317709</v>
      </c>
      <c r="M95" s="889">
        <v>198479</v>
      </c>
      <c r="N95" s="889">
        <v>0</v>
      </c>
      <c r="O95" s="889">
        <v>198479</v>
      </c>
      <c r="P95" s="889">
        <v>-3650447</v>
      </c>
      <c r="Q95" s="889">
        <v>0</v>
      </c>
      <c r="R95" s="889">
        <v>-3650447</v>
      </c>
      <c r="S95" s="889">
        <v>2142531</v>
      </c>
      <c r="T95" s="889">
        <v>0</v>
      </c>
      <c r="U95" s="889">
        <v>2142531</v>
      </c>
      <c r="V95" s="889">
        <v>3928078</v>
      </c>
      <c r="W95" s="889">
        <v>0</v>
      </c>
      <c r="X95" s="889">
        <v>3928078</v>
      </c>
      <c r="Y95" s="889">
        <v>-52158</v>
      </c>
      <c r="Z95" s="889">
        <v>0</v>
      </c>
      <c r="AA95" s="889">
        <v>-52158</v>
      </c>
      <c r="AB95" s="889">
        <v>-2965663</v>
      </c>
      <c r="AC95" s="889">
        <v>0</v>
      </c>
      <c r="AD95" s="889">
        <v>-2965663</v>
      </c>
      <c r="AE95" s="889">
        <v>99775490</v>
      </c>
      <c r="AF95" s="889">
        <v>0</v>
      </c>
      <c r="AG95" s="889">
        <v>99775490</v>
      </c>
      <c r="AH95" s="889">
        <v>0</v>
      </c>
      <c r="AI95" s="889">
        <v>0</v>
      </c>
      <c r="AJ95" s="889">
        <v>0</v>
      </c>
      <c r="AK95" s="889">
        <v>0</v>
      </c>
      <c r="AL95" s="889">
        <v>0</v>
      </c>
      <c r="AM95" s="889">
        <v>0</v>
      </c>
      <c r="AN95" s="889">
        <v>0</v>
      </c>
      <c r="AO95" s="889">
        <v>0</v>
      </c>
      <c r="AP95" s="889">
        <v>0</v>
      </c>
      <c r="AQ95" s="889">
        <v>0</v>
      </c>
      <c r="AR95" s="889">
        <v>0</v>
      </c>
      <c r="AS95" s="889">
        <v>0</v>
      </c>
      <c r="AT95" s="889">
        <v>0</v>
      </c>
      <c r="AU95" s="889">
        <v>0</v>
      </c>
      <c r="AV95" s="889">
        <v>0</v>
      </c>
      <c r="AW95" s="889">
        <v>0</v>
      </c>
      <c r="AX95" s="889">
        <v>0</v>
      </c>
      <c r="AY95" s="889">
        <v>0</v>
      </c>
      <c r="AZ95" s="889">
        <v>0</v>
      </c>
      <c r="BA95" s="889">
        <v>0</v>
      </c>
      <c r="BB95" s="889">
        <v>0</v>
      </c>
      <c r="BC95" s="889">
        <v>0</v>
      </c>
      <c r="BD95" s="889">
        <v>0</v>
      </c>
      <c r="BE95" s="889">
        <v>0</v>
      </c>
      <c r="BF95" s="889">
        <v>0</v>
      </c>
      <c r="BG95" s="889">
        <v>0</v>
      </c>
      <c r="BH95" s="889">
        <v>0</v>
      </c>
      <c r="BI95" s="889">
        <v>0</v>
      </c>
      <c r="BJ95" s="889">
        <v>0</v>
      </c>
      <c r="BK95" s="889">
        <v>0</v>
      </c>
      <c r="BL95" s="889">
        <v>0</v>
      </c>
      <c r="BM95" s="889">
        <v>0</v>
      </c>
      <c r="BN95" s="889">
        <v>0</v>
      </c>
      <c r="BO95" s="889">
        <v>0</v>
      </c>
      <c r="BP95" s="889">
        <v>18159252</v>
      </c>
      <c r="BQ95" s="889">
        <v>-7486929</v>
      </c>
      <c r="BR95" s="884" t="s">
        <v>686</v>
      </c>
      <c r="BS95" s="884" t="s">
        <v>670</v>
      </c>
      <c r="BT95" s="884" t="s">
        <v>1673</v>
      </c>
      <c r="BU95" s="884" t="s">
        <v>2343</v>
      </c>
      <c r="BV95" s="884" t="s">
        <v>2442</v>
      </c>
    </row>
    <row r="96" spans="1:75" x14ac:dyDescent="0.2">
      <c r="A96" s="884" t="s">
        <v>3311</v>
      </c>
      <c r="B96" s="884" t="s">
        <v>248</v>
      </c>
      <c r="C96" s="884" t="s">
        <v>247</v>
      </c>
      <c r="D96" s="889">
        <v>30120073</v>
      </c>
      <c r="E96" s="889">
        <v>0</v>
      </c>
      <c r="F96" s="889">
        <v>30120073</v>
      </c>
      <c r="G96" s="889">
        <v>0</v>
      </c>
      <c r="H96" s="889">
        <v>0</v>
      </c>
      <c r="I96" s="889">
        <v>0</v>
      </c>
      <c r="J96" s="889">
        <v>0</v>
      </c>
      <c r="K96" s="889">
        <v>0</v>
      </c>
      <c r="L96" s="889">
        <v>0</v>
      </c>
      <c r="M96" s="889">
        <v>1023</v>
      </c>
      <c r="N96" s="889">
        <v>0</v>
      </c>
      <c r="O96" s="889">
        <v>1023</v>
      </c>
      <c r="P96" s="889">
        <v>-1556438</v>
      </c>
      <c r="Q96" s="889">
        <v>0</v>
      </c>
      <c r="R96" s="889">
        <v>-1556438</v>
      </c>
      <c r="S96" s="889">
        <v>9436</v>
      </c>
      <c r="T96" s="889">
        <v>0</v>
      </c>
      <c r="U96" s="889">
        <v>9436</v>
      </c>
      <c r="V96" s="889">
        <v>987313</v>
      </c>
      <c r="W96" s="889">
        <v>0</v>
      </c>
      <c r="X96" s="889">
        <v>987313</v>
      </c>
      <c r="Y96" s="889">
        <v>14142</v>
      </c>
      <c r="Z96" s="889">
        <v>0</v>
      </c>
      <c r="AA96" s="889">
        <v>14142</v>
      </c>
      <c r="AB96" s="889">
        <v>2177101</v>
      </c>
      <c r="AC96" s="889">
        <v>0</v>
      </c>
      <c r="AD96" s="889">
        <v>2177101</v>
      </c>
      <c r="AE96" s="889">
        <v>31752650</v>
      </c>
      <c r="AF96" s="889">
        <v>0</v>
      </c>
      <c r="AG96" s="889">
        <v>31752650</v>
      </c>
      <c r="AH96" s="889">
        <v>0</v>
      </c>
      <c r="AI96" s="889">
        <v>0</v>
      </c>
      <c r="AJ96" s="889">
        <v>0</v>
      </c>
      <c r="AK96" s="889">
        <v>0</v>
      </c>
      <c r="AL96" s="889">
        <v>0</v>
      </c>
      <c r="AM96" s="889">
        <v>0</v>
      </c>
      <c r="AN96" s="889">
        <v>0</v>
      </c>
      <c r="AO96" s="889">
        <v>0</v>
      </c>
      <c r="AP96" s="889">
        <v>0</v>
      </c>
      <c r="AQ96" s="889">
        <v>0</v>
      </c>
      <c r="AR96" s="889">
        <v>0</v>
      </c>
      <c r="AS96" s="889">
        <v>0</v>
      </c>
      <c r="AT96" s="889">
        <v>0</v>
      </c>
      <c r="AU96" s="889">
        <v>0</v>
      </c>
      <c r="AV96" s="889">
        <v>0</v>
      </c>
      <c r="AW96" s="889">
        <v>0</v>
      </c>
      <c r="AX96" s="889">
        <v>0</v>
      </c>
      <c r="AY96" s="889">
        <v>0</v>
      </c>
      <c r="AZ96" s="889">
        <v>0</v>
      </c>
      <c r="BA96" s="889">
        <v>0</v>
      </c>
      <c r="BB96" s="889">
        <v>0</v>
      </c>
      <c r="BC96" s="889">
        <v>0</v>
      </c>
      <c r="BD96" s="889">
        <v>0</v>
      </c>
      <c r="BE96" s="889">
        <v>0</v>
      </c>
      <c r="BF96" s="889">
        <v>0</v>
      </c>
      <c r="BG96" s="889">
        <v>0</v>
      </c>
      <c r="BH96" s="889">
        <v>0</v>
      </c>
      <c r="BI96" s="889">
        <v>0</v>
      </c>
      <c r="BJ96" s="889">
        <v>0</v>
      </c>
      <c r="BK96" s="889">
        <v>0</v>
      </c>
      <c r="BL96" s="889">
        <v>0</v>
      </c>
      <c r="BM96" s="889">
        <v>0</v>
      </c>
      <c r="BN96" s="889">
        <v>0</v>
      </c>
      <c r="BO96" s="889">
        <v>0</v>
      </c>
      <c r="BP96" s="889">
        <v>4511443</v>
      </c>
      <c r="BQ96" s="889">
        <v>-1507292</v>
      </c>
      <c r="BR96" s="884" t="s">
        <v>701</v>
      </c>
      <c r="BS96" s="884" t="s">
        <v>700</v>
      </c>
      <c r="BT96" s="884" t="s">
        <v>1672</v>
      </c>
      <c r="BU96" s="884" t="s">
        <v>2345</v>
      </c>
      <c r="BV96" s="884" t="s">
        <v>2443</v>
      </c>
    </row>
    <row r="97" spans="1:75" x14ac:dyDescent="0.2">
      <c r="A97" s="884" t="s">
        <v>3311</v>
      </c>
      <c r="B97" s="884" t="s">
        <v>249</v>
      </c>
      <c r="C97" s="884" t="s">
        <v>832</v>
      </c>
      <c r="D97" s="889">
        <v>22998226</v>
      </c>
      <c r="E97" s="889">
        <v>0</v>
      </c>
      <c r="F97" s="889">
        <v>22998226</v>
      </c>
      <c r="G97" s="889">
        <v>0</v>
      </c>
      <c r="H97" s="889">
        <v>0</v>
      </c>
      <c r="I97" s="889">
        <v>0</v>
      </c>
      <c r="J97" s="889">
        <v>179211</v>
      </c>
      <c r="K97" s="889">
        <v>0</v>
      </c>
      <c r="L97" s="889">
        <v>179211</v>
      </c>
      <c r="M97" s="889">
        <v>0</v>
      </c>
      <c r="N97" s="889">
        <v>0</v>
      </c>
      <c r="O97" s="889">
        <v>0</v>
      </c>
      <c r="P97" s="889">
        <v>166309</v>
      </c>
      <c r="Q97" s="889">
        <v>0</v>
      </c>
      <c r="R97" s="889">
        <v>166309</v>
      </c>
      <c r="S97" s="889">
        <v>0</v>
      </c>
      <c r="T97" s="889">
        <v>0</v>
      </c>
      <c r="U97" s="889">
        <v>0</v>
      </c>
      <c r="V97" s="889">
        <v>0</v>
      </c>
      <c r="W97" s="889">
        <v>0</v>
      </c>
      <c r="X97" s="889">
        <v>0</v>
      </c>
      <c r="Y97" s="889">
        <v>-197254</v>
      </c>
      <c r="Z97" s="889">
        <v>0</v>
      </c>
      <c r="AA97" s="889">
        <v>-197254</v>
      </c>
      <c r="AB97" s="889">
        <v>-1999175</v>
      </c>
      <c r="AC97" s="889">
        <v>0</v>
      </c>
      <c r="AD97" s="889">
        <v>-1999175</v>
      </c>
      <c r="AE97" s="889">
        <v>20968106</v>
      </c>
      <c r="AF97" s="889">
        <v>0</v>
      </c>
      <c r="AG97" s="889">
        <v>20968106</v>
      </c>
      <c r="AH97" s="889">
        <v>0</v>
      </c>
      <c r="AI97" s="889">
        <v>0</v>
      </c>
      <c r="AJ97" s="889">
        <v>0</v>
      </c>
      <c r="AK97" s="889">
        <v>0</v>
      </c>
      <c r="AL97" s="889">
        <v>0</v>
      </c>
      <c r="AM97" s="889">
        <v>0</v>
      </c>
      <c r="AN97" s="889">
        <v>0</v>
      </c>
      <c r="AO97" s="889">
        <v>0</v>
      </c>
      <c r="AP97" s="889">
        <v>0</v>
      </c>
      <c r="AQ97" s="889">
        <v>0</v>
      </c>
      <c r="AR97" s="889">
        <v>0</v>
      </c>
      <c r="AS97" s="889">
        <v>0</v>
      </c>
      <c r="AT97" s="889">
        <v>0</v>
      </c>
      <c r="AU97" s="889">
        <v>0</v>
      </c>
      <c r="AV97" s="889">
        <v>0</v>
      </c>
      <c r="AW97" s="889">
        <v>0</v>
      </c>
      <c r="AX97" s="889">
        <v>0</v>
      </c>
      <c r="AY97" s="889">
        <v>0</v>
      </c>
      <c r="AZ97" s="889">
        <v>0</v>
      </c>
      <c r="BA97" s="889">
        <v>0</v>
      </c>
      <c r="BB97" s="889">
        <v>0</v>
      </c>
      <c r="BC97" s="889">
        <v>0</v>
      </c>
      <c r="BD97" s="889">
        <v>0</v>
      </c>
      <c r="BE97" s="889">
        <v>0</v>
      </c>
      <c r="BF97" s="889">
        <v>0</v>
      </c>
      <c r="BG97" s="889">
        <v>0</v>
      </c>
      <c r="BH97" s="889">
        <v>0</v>
      </c>
      <c r="BI97" s="889">
        <v>0</v>
      </c>
      <c r="BJ97" s="889">
        <v>0</v>
      </c>
      <c r="BK97" s="889">
        <v>0</v>
      </c>
      <c r="BL97" s="889">
        <v>0</v>
      </c>
      <c r="BM97" s="889">
        <v>0</v>
      </c>
      <c r="BN97" s="889">
        <v>0</v>
      </c>
      <c r="BO97" s="889">
        <v>0</v>
      </c>
      <c r="BP97" s="889">
        <v>582740</v>
      </c>
      <c r="BQ97" s="889">
        <v>-656804</v>
      </c>
      <c r="BR97" s="884" t="s">
        <v>681</v>
      </c>
      <c r="BS97" s="884" t="s">
        <v>676</v>
      </c>
      <c r="BT97" s="884" t="s">
        <v>1672</v>
      </c>
      <c r="BU97" s="884" t="s">
        <v>2346</v>
      </c>
      <c r="BV97" s="884" t="s">
        <v>2444</v>
      </c>
    </row>
    <row r="98" spans="1:75" x14ac:dyDescent="0.2">
      <c r="A98" s="884" t="s">
        <v>3311</v>
      </c>
      <c r="B98" s="884" t="s">
        <v>251</v>
      </c>
      <c r="C98" s="884" t="s">
        <v>250</v>
      </c>
      <c r="D98" s="889">
        <v>20919648</v>
      </c>
      <c r="E98" s="889">
        <v>0</v>
      </c>
      <c r="F98" s="889">
        <v>20919648</v>
      </c>
      <c r="G98" s="889">
        <v>0</v>
      </c>
      <c r="H98" s="889">
        <v>0</v>
      </c>
      <c r="I98" s="889">
        <v>0</v>
      </c>
      <c r="J98" s="889">
        <v>-116281</v>
      </c>
      <c r="K98" s="889">
        <v>0</v>
      </c>
      <c r="L98" s="889">
        <v>-116281</v>
      </c>
      <c r="M98" s="889">
        <v>0</v>
      </c>
      <c r="N98" s="889">
        <v>0</v>
      </c>
      <c r="O98" s="889">
        <v>0</v>
      </c>
      <c r="P98" s="889">
        <v>-75863</v>
      </c>
      <c r="Q98" s="889">
        <v>0</v>
      </c>
      <c r="R98" s="889">
        <v>-75863</v>
      </c>
      <c r="S98" s="889">
        <v>331910</v>
      </c>
      <c r="T98" s="889">
        <v>0</v>
      </c>
      <c r="U98" s="889">
        <v>331910</v>
      </c>
      <c r="V98" s="889">
        <v>817623</v>
      </c>
      <c r="W98" s="889">
        <v>0</v>
      </c>
      <c r="X98" s="889">
        <v>817623</v>
      </c>
      <c r="Y98" s="889">
        <v>-866</v>
      </c>
      <c r="Z98" s="889">
        <v>0</v>
      </c>
      <c r="AA98" s="889">
        <v>-866</v>
      </c>
      <c r="AB98" s="889">
        <v>-1404937</v>
      </c>
      <c r="AC98" s="889">
        <v>0</v>
      </c>
      <c r="AD98" s="889">
        <v>-1404937</v>
      </c>
      <c r="AE98" s="889">
        <v>20587515</v>
      </c>
      <c r="AF98" s="889">
        <v>0</v>
      </c>
      <c r="AG98" s="889">
        <v>20587515</v>
      </c>
      <c r="AH98" s="889">
        <v>0</v>
      </c>
      <c r="AI98" s="889">
        <v>0</v>
      </c>
      <c r="AJ98" s="889">
        <v>0</v>
      </c>
      <c r="AK98" s="889">
        <v>0</v>
      </c>
      <c r="AL98" s="889">
        <v>0</v>
      </c>
      <c r="AM98" s="889">
        <v>0</v>
      </c>
      <c r="AN98" s="889">
        <v>0</v>
      </c>
      <c r="AO98" s="889">
        <v>0</v>
      </c>
      <c r="AP98" s="889">
        <v>0</v>
      </c>
      <c r="AQ98" s="889">
        <v>0</v>
      </c>
      <c r="AR98" s="889">
        <v>0</v>
      </c>
      <c r="AS98" s="889">
        <v>0</v>
      </c>
      <c r="AT98" s="889">
        <v>0</v>
      </c>
      <c r="AU98" s="889">
        <v>0</v>
      </c>
      <c r="AV98" s="889">
        <v>0</v>
      </c>
      <c r="AW98" s="889">
        <v>0</v>
      </c>
      <c r="AX98" s="889">
        <v>0</v>
      </c>
      <c r="AY98" s="889">
        <v>0</v>
      </c>
      <c r="AZ98" s="889">
        <v>0</v>
      </c>
      <c r="BA98" s="889">
        <v>0</v>
      </c>
      <c r="BB98" s="889">
        <v>0</v>
      </c>
      <c r="BC98" s="889">
        <v>0</v>
      </c>
      <c r="BD98" s="889">
        <v>0</v>
      </c>
      <c r="BE98" s="889">
        <v>0</v>
      </c>
      <c r="BF98" s="889">
        <v>0</v>
      </c>
      <c r="BG98" s="889">
        <v>0</v>
      </c>
      <c r="BH98" s="889">
        <v>0</v>
      </c>
      <c r="BI98" s="889">
        <v>0</v>
      </c>
      <c r="BJ98" s="889">
        <v>0</v>
      </c>
      <c r="BK98" s="889">
        <v>0</v>
      </c>
      <c r="BL98" s="889">
        <v>0</v>
      </c>
      <c r="BM98" s="889">
        <v>0</v>
      </c>
      <c r="BN98" s="889">
        <v>0</v>
      </c>
      <c r="BO98" s="889">
        <v>0</v>
      </c>
      <c r="BP98" s="889">
        <v>2122979</v>
      </c>
      <c r="BQ98" s="889">
        <v>-1261736</v>
      </c>
      <c r="BR98" s="884" t="s">
        <v>714</v>
      </c>
      <c r="BS98" s="884" t="s">
        <v>713</v>
      </c>
      <c r="BT98" s="884" t="s">
        <v>1672</v>
      </c>
      <c r="BU98" s="884" t="s">
        <v>2347</v>
      </c>
      <c r="BV98" s="884" t="s">
        <v>2445</v>
      </c>
    </row>
    <row r="99" spans="1:75" x14ac:dyDescent="0.2">
      <c r="A99" s="884" t="s">
        <v>3311</v>
      </c>
      <c r="B99" s="884" t="s">
        <v>253</v>
      </c>
      <c r="C99" s="884" t="s">
        <v>252</v>
      </c>
      <c r="D99" s="889">
        <v>73731416</v>
      </c>
      <c r="E99" s="889">
        <v>0</v>
      </c>
      <c r="F99" s="889">
        <v>73731416</v>
      </c>
      <c r="G99" s="889">
        <v>0</v>
      </c>
      <c r="H99" s="889">
        <v>0</v>
      </c>
      <c r="I99" s="889">
        <v>0</v>
      </c>
      <c r="J99" s="889">
        <v>0</v>
      </c>
      <c r="K99" s="889">
        <v>0</v>
      </c>
      <c r="L99" s="889">
        <v>0</v>
      </c>
      <c r="M99" s="889">
        <v>-487464</v>
      </c>
      <c r="N99" s="889">
        <v>0</v>
      </c>
      <c r="O99" s="889">
        <v>-487464</v>
      </c>
      <c r="P99" s="889">
        <v>90000</v>
      </c>
      <c r="Q99" s="889">
        <v>0</v>
      </c>
      <c r="R99" s="889">
        <v>90000</v>
      </c>
      <c r="S99" s="889">
        <v>0</v>
      </c>
      <c r="T99" s="889">
        <v>0</v>
      </c>
      <c r="U99" s="889">
        <v>0</v>
      </c>
      <c r="V99" s="889">
        <v>1457597</v>
      </c>
      <c r="W99" s="889">
        <v>0</v>
      </c>
      <c r="X99" s="889">
        <v>1457597</v>
      </c>
      <c r="Y99" s="889">
        <v>849501</v>
      </c>
      <c r="Z99" s="889">
        <v>0</v>
      </c>
      <c r="AA99" s="889">
        <v>849501</v>
      </c>
      <c r="AB99" s="889">
        <v>-2550186</v>
      </c>
      <c r="AC99" s="889">
        <v>0</v>
      </c>
      <c r="AD99" s="889">
        <v>-2550186</v>
      </c>
      <c r="AE99" s="889">
        <v>73090864</v>
      </c>
      <c r="AF99" s="889">
        <v>0</v>
      </c>
      <c r="AG99" s="889">
        <v>73090864</v>
      </c>
      <c r="AH99" s="889">
        <v>0</v>
      </c>
      <c r="AI99" s="889">
        <v>0</v>
      </c>
      <c r="AJ99" s="889">
        <v>0</v>
      </c>
      <c r="AK99" s="889">
        <v>0</v>
      </c>
      <c r="AL99" s="889">
        <v>0</v>
      </c>
      <c r="AM99" s="889">
        <v>0</v>
      </c>
      <c r="AN99" s="889">
        <v>0</v>
      </c>
      <c r="AO99" s="889">
        <v>0</v>
      </c>
      <c r="AP99" s="889">
        <v>0</v>
      </c>
      <c r="AQ99" s="889">
        <v>0</v>
      </c>
      <c r="AR99" s="889">
        <v>0</v>
      </c>
      <c r="AS99" s="889">
        <v>0</v>
      </c>
      <c r="AT99" s="889">
        <v>0</v>
      </c>
      <c r="AU99" s="889">
        <v>0</v>
      </c>
      <c r="AV99" s="889">
        <v>0</v>
      </c>
      <c r="AW99" s="889">
        <v>0</v>
      </c>
      <c r="AX99" s="889">
        <v>0</v>
      </c>
      <c r="AY99" s="889">
        <v>0</v>
      </c>
      <c r="AZ99" s="889">
        <v>0</v>
      </c>
      <c r="BA99" s="889">
        <v>0</v>
      </c>
      <c r="BB99" s="889">
        <v>0</v>
      </c>
      <c r="BC99" s="889">
        <v>0</v>
      </c>
      <c r="BD99" s="889">
        <v>0</v>
      </c>
      <c r="BE99" s="889">
        <v>0</v>
      </c>
      <c r="BF99" s="889">
        <v>0</v>
      </c>
      <c r="BG99" s="889">
        <v>0</v>
      </c>
      <c r="BH99" s="889">
        <v>0</v>
      </c>
      <c r="BI99" s="889">
        <v>0</v>
      </c>
      <c r="BJ99" s="889">
        <v>0</v>
      </c>
      <c r="BK99" s="889">
        <v>0</v>
      </c>
      <c r="BL99" s="889">
        <v>0</v>
      </c>
      <c r="BM99" s="889">
        <v>0</v>
      </c>
      <c r="BN99" s="889">
        <v>0</v>
      </c>
      <c r="BO99" s="889">
        <v>0</v>
      </c>
      <c r="BP99" s="889">
        <v>1983776</v>
      </c>
      <c r="BQ99" s="889">
        <v>-1777275</v>
      </c>
      <c r="BR99" s="884" t="s">
        <v>691</v>
      </c>
      <c r="BS99" s="884" t="s">
        <v>687</v>
      </c>
      <c r="BT99" s="884" t="s">
        <v>1672</v>
      </c>
      <c r="BU99" s="884" t="s">
        <v>2344</v>
      </c>
      <c r="BV99" s="884" t="s">
        <v>2446</v>
      </c>
    </row>
    <row r="100" spans="1:75" x14ac:dyDescent="0.2">
      <c r="A100" s="884" t="s">
        <v>3311</v>
      </c>
      <c r="B100" s="884" t="s">
        <v>255</v>
      </c>
      <c r="C100" s="884" t="s">
        <v>254</v>
      </c>
      <c r="D100" s="889">
        <v>34348922</v>
      </c>
      <c r="E100" s="889">
        <v>664590</v>
      </c>
      <c r="F100" s="889">
        <v>35013512</v>
      </c>
      <c r="G100" s="889">
        <v>0</v>
      </c>
      <c r="H100" s="889">
        <v>0</v>
      </c>
      <c r="I100" s="889">
        <v>0</v>
      </c>
      <c r="J100" s="889">
        <v>-99156</v>
      </c>
      <c r="K100" s="889">
        <v>0</v>
      </c>
      <c r="L100" s="889">
        <v>-99156</v>
      </c>
      <c r="M100" s="889">
        <v>0</v>
      </c>
      <c r="N100" s="889">
        <v>0</v>
      </c>
      <c r="O100" s="889">
        <v>0</v>
      </c>
      <c r="P100" s="889">
        <v>-389252</v>
      </c>
      <c r="Q100" s="889">
        <v>0</v>
      </c>
      <c r="R100" s="889">
        <v>-389252</v>
      </c>
      <c r="S100" s="889">
        <v>897925</v>
      </c>
      <c r="T100" s="889">
        <v>0</v>
      </c>
      <c r="U100" s="889">
        <v>897925</v>
      </c>
      <c r="V100" s="889">
        <v>1315826</v>
      </c>
      <c r="W100" s="889">
        <v>0</v>
      </c>
      <c r="X100" s="889">
        <v>1315826</v>
      </c>
      <c r="Y100" s="889">
        <v>-504582</v>
      </c>
      <c r="Z100" s="889">
        <v>0</v>
      </c>
      <c r="AA100" s="889">
        <v>-504582</v>
      </c>
      <c r="AB100" s="889">
        <v>-3650925</v>
      </c>
      <c r="AC100" s="889">
        <v>0</v>
      </c>
      <c r="AD100" s="889">
        <v>-3650925</v>
      </c>
      <c r="AE100" s="889">
        <v>32017914</v>
      </c>
      <c r="AF100" s="889">
        <v>664590</v>
      </c>
      <c r="AG100" s="889">
        <v>32682504</v>
      </c>
      <c r="AH100" s="889">
        <v>664590</v>
      </c>
      <c r="AI100" s="889">
        <v>664590</v>
      </c>
      <c r="AJ100" s="889">
        <v>83326</v>
      </c>
      <c r="AK100" s="889">
        <v>0</v>
      </c>
      <c r="AL100" s="889">
        <v>83326</v>
      </c>
      <c r="AM100" s="889">
        <v>0</v>
      </c>
      <c r="AN100" s="889">
        <v>0</v>
      </c>
      <c r="AO100" s="889">
        <v>0</v>
      </c>
      <c r="AP100" s="889">
        <v>0</v>
      </c>
      <c r="AQ100" s="889">
        <v>0</v>
      </c>
      <c r="AR100" s="889">
        <v>115871</v>
      </c>
      <c r="AS100" s="889">
        <v>115871</v>
      </c>
      <c r="AT100" s="889">
        <v>548719</v>
      </c>
      <c r="AU100" s="889">
        <v>0</v>
      </c>
      <c r="AV100" s="889">
        <v>0</v>
      </c>
      <c r="AW100" s="889">
        <v>0</v>
      </c>
      <c r="AX100" s="889">
        <v>0</v>
      </c>
      <c r="AY100" s="889">
        <v>51361</v>
      </c>
      <c r="AZ100" s="889">
        <v>51361</v>
      </c>
      <c r="BA100" s="889">
        <v>0</v>
      </c>
      <c r="BB100" s="889">
        <v>0</v>
      </c>
      <c r="BC100" s="889">
        <v>0</v>
      </c>
      <c r="BD100" s="889">
        <v>51361</v>
      </c>
      <c r="BE100" s="889">
        <v>51361</v>
      </c>
      <c r="BF100" s="889">
        <v>0</v>
      </c>
      <c r="BG100" s="889">
        <v>0</v>
      </c>
      <c r="BH100" s="889">
        <v>0</v>
      </c>
      <c r="BI100" s="889">
        <v>0</v>
      </c>
      <c r="BJ100" s="889">
        <v>0</v>
      </c>
      <c r="BK100" s="889">
        <v>0</v>
      </c>
      <c r="BL100" s="889">
        <v>0</v>
      </c>
      <c r="BM100" s="889">
        <v>0</v>
      </c>
      <c r="BN100" s="889">
        <v>0</v>
      </c>
      <c r="BO100" s="889">
        <v>0</v>
      </c>
      <c r="BP100" s="889">
        <v>2118202</v>
      </c>
      <c r="BQ100" s="889">
        <v>-1332715</v>
      </c>
      <c r="BR100" s="884" t="s">
        <v>684</v>
      </c>
      <c r="BS100" s="884" t="s">
        <v>683</v>
      </c>
      <c r="BT100" s="884" t="s">
        <v>1672</v>
      </c>
      <c r="BU100" s="884" t="s">
        <v>2346</v>
      </c>
      <c r="BV100" s="884" t="s">
        <v>2447</v>
      </c>
    </row>
    <row r="101" spans="1:75" x14ac:dyDescent="0.2">
      <c r="A101" s="884" t="s">
        <v>3311</v>
      </c>
      <c r="B101" s="884" t="s">
        <v>257</v>
      </c>
      <c r="C101" s="884" t="s">
        <v>256</v>
      </c>
      <c r="D101" s="889">
        <v>23545933</v>
      </c>
      <c r="E101" s="889">
        <v>0</v>
      </c>
      <c r="F101" s="889">
        <v>23545933</v>
      </c>
      <c r="G101" s="889">
        <v>0</v>
      </c>
      <c r="H101" s="889">
        <v>0</v>
      </c>
      <c r="I101" s="889">
        <v>0</v>
      </c>
      <c r="J101" s="889">
        <v>-105492</v>
      </c>
      <c r="K101" s="889">
        <v>0</v>
      </c>
      <c r="L101" s="889">
        <v>-105492</v>
      </c>
      <c r="M101" s="889">
        <v>0</v>
      </c>
      <c r="N101" s="889">
        <v>0</v>
      </c>
      <c r="O101" s="889">
        <v>0</v>
      </c>
      <c r="P101" s="889">
        <v>488701</v>
      </c>
      <c r="Q101" s="889">
        <v>0</v>
      </c>
      <c r="R101" s="889">
        <v>488701</v>
      </c>
      <c r="S101" s="889">
        <v>0</v>
      </c>
      <c r="T101" s="889">
        <v>0</v>
      </c>
      <c r="U101" s="889">
        <v>0</v>
      </c>
      <c r="V101" s="889">
        <v>1064838</v>
      </c>
      <c r="W101" s="889">
        <v>0</v>
      </c>
      <c r="X101" s="889">
        <v>1064838</v>
      </c>
      <c r="Y101" s="889">
        <v>2693</v>
      </c>
      <c r="Z101" s="889">
        <v>0</v>
      </c>
      <c r="AA101" s="889">
        <v>2693</v>
      </c>
      <c r="AB101" s="889">
        <v>-158688</v>
      </c>
      <c r="AC101" s="889">
        <v>0</v>
      </c>
      <c r="AD101" s="889">
        <v>-158688</v>
      </c>
      <c r="AE101" s="889">
        <v>24943477</v>
      </c>
      <c r="AF101" s="889">
        <v>0</v>
      </c>
      <c r="AG101" s="889">
        <v>24943477</v>
      </c>
      <c r="AH101" s="889">
        <v>0</v>
      </c>
      <c r="AI101" s="889">
        <v>0</v>
      </c>
      <c r="AJ101" s="889">
        <v>1440353</v>
      </c>
      <c r="AK101" s="889">
        <v>0</v>
      </c>
      <c r="AL101" s="889">
        <v>1440353</v>
      </c>
      <c r="AM101" s="889">
        <v>0</v>
      </c>
      <c r="AN101" s="889">
        <v>0</v>
      </c>
      <c r="AO101" s="889">
        <v>0</v>
      </c>
      <c r="AP101" s="889">
        <v>0</v>
      </c>
      <c r="AQ101" s="889">
        <v>0</v>
      </c>
      <c r="AR101" s="889">
        <v>0</v>
      </c>
      <c r="AS101" s="889">
        <v>0</v>
      </c>
      <c r="AT101" s="889">
        <v>0</v>
      </c>
      <c r="AU101" s="889">
        <v>0</v>
      </c>
      <c r="AV101" s="889">
        <v>0</v>
      </c>
      <c r="AW101" s="889">
        <v>0</v>
      </c>
      <c r="AX101" s="889">
        <v>0</v>
      </c>
      <c r="AY101" s="889">
        <v>0</v>
      </c>
      <c r="AZ101" s="889">
        <v>0</v>
      </c>
      <c r="BA101" s="889">
        <v>0</v>
      </c>
      <c r="BB101" s="889">
        <v>0</v>
      </c>
      <c r="BC101" s="889">
        <v>0</v>
      </c>
      <c r="BD101" s="889">
        <v>0</v>
      </c>
      <c r="BE101" s="889">
        <v>0</v>
      </c>
      <c r="BF101" s="889">
        <v>0</v>
      </c>
      <c r="BG101" s="889">
        <v>0</v>
      </c>
      <c r="BH101" s="889">
        <v>0</v>
      </c>
      <c r="BI101" s="889">
        <v>0</v>
      </c>
      <c r="BJ101" s="889">
        <v>0</v>
      </c>
      <c r="BK101" s="889">
        <v>0</v>
      </c>
      <c r="BL101" s="889">
        <v>0</v>
      </c>
      <c r="BM101" s="889">
        <v>0</v>
      </c>
      <c r="BN101" s="889">
        <v>0</v>
      </c>
      <c r="BO101" s="889">
        <v>0</v>
      </c>
      <c r="BP101" s="889">
        <v>4798076</v>
      </c>
      <c r="BQ101" s="889">
        <v>-1076350</v>
      </c>
      <c r="BR101" s="884" t="s">
        <v>716</v>
      </c>
      <c r="BS101" s="884" t="s">
        <v>715</v>
      </c>
      <c r="BT101" s="884" t="s">
        <v>1672</v>
      </c>
      <c r="BU101" s="884" t="s">
        <v>2345</v>
      </c>
      <c r="BV101" s="884" t="s">
        <v>2448</v>
      </c>
    </row>
    <row r="102" spans="1:75" x14ac:dyDescent="0.2">
      <c r="A102" s="884" t="s">
        <v>3311</v>
      </c>
      <c r="B102" s="884" t="s">
        <v>501</v>
      </c>
      <c r="C102" s="884" t="s">
        <v>1005</v>
      </c>
      <c r="D102" s="889">
        <v>21777517</v>
      </c>
      <c r="E102" s="889">
        <v>0</v>
      </c>
      <c r="F102" s="889">
        <v>21777517</v>
      </c>
      <c r="G102" s="889">
        <v>0</v>
      </c>
      <c r="H102" s="889">
        <v>0</v>
      </c>
      <c r="I102" s="889">
        <v>0</v>
      </c>
      <c r="J102" s="889">
        <v>-240</v>
      </c>
      <c r="K102" s="889">
        <v>0</v>
      </c>
      <c r="L102" s="889">
        <v>-240</v>
      </c>
      <c r="M102" s="889">
        <v>-178815</v>
      </c>
      <c r="N102" s="889">
        <v>0</v>
      </c>
      <c r="O102" s="889">
        <v>-178815</v>
      </c>
      <c r="P102" s="889">
        <v>-262744</v>
      </c>
      <c r="Q102" s="889">
        <v>0</v>
      </c>
      <c r="R102" s="889">
        <v>-262744</v>
      </c>
      <c r="S102" s="889">
        <v>0</v>
      </c>
      <c r="T102" s="889">
        <v>0</v>
      </c>
      <c r="U102" s="889">
        <v>0</v>
      </c>
      <c r="V102" s="889">
        <v>446950</v>
      </c>
      <c r="W102" s="889">
        <v>0</v>
      </c>
      <c r="X102" s="889">
        <v>446950</v>
      </c>
      <c r="Y102" s="889">
        <v>-2466025</v>
      </c>
      <c r="Z102" s="889">
        <v>0</v>
      </c>
      <c r="AA102" s="889">
        <v>-2466025</v>
      </c>
      <c r="AB102" s="889">
        <v>4050661</v>
      </c>
      <c r="AC102" s="889">
        <v>0</v>
      </c>
      <c r="AD102" s="889">
        <v>4050661</v>
      </c>
      <c r="AE102" s="889">
        <v>23367544</v>
      </c>
      <c r="AF102" s="889">
        <v>0</v>
      </c>
      <c r="AG102" s="889">
        <v>23367544</v>
      </c>
      <c r="AH102" s="889">
        <v>0</v>
      </c>
      <c r="AI102" s="889">
        <v>0</v>
      </c>
      <c r="AJ102" s="889">
        <v>0</v>
      </c>
      <c r="AK102" s="889">
        <v>0</v>
      </c>
      <c r="AL102" s="889">
        <v>0</v>
      </c>
      <c r="AM102" s="889">
        <v>0</v>
      </c>
      <c r="AN102" s="889">
        <v>0</v>
      </c>
      <c r="AO102" s="889">
        <v>0</v>
      </c>
      <c r="AP102" s="889">
        <v>0</v>
      </c>
      <c r="AQ102" s="889">
        <v>0</v>
      </c>
      <c r="AR102" s="889">
        <v>0</v>
      </c>
      <c r="AS102" s="889">
        <v>0</v>
      </c>
      <c r="AT102" s="889">
        <v>0</v>
      </c>
      <c r="AU102" s="889">
        <v>0</v>
      </c>
      <c r="AV102" s="889">
        <v>0</v>
      </c>
      <c r="AW102" s="889">
        <v>0</v>
      </c>
      <c r="AX102" s="889">
        <v>0</v>
      </c>
      <c r="AY102" s="889">
        <v>0</v>
      </c>
      <c r="AZ102" s="889">
        <v>0</v>
      </c>
      <c r="BA102" s="889">
        <v>0</v>
      </c>
      <c r="BB102" s="889">
        <v>0</v>
      </c>
      <c r="BC102" s="889">
        <v>0</v>
      </c>
      <c r="BD102" s="889">
        <v>0</v>
      </c>
      <c r="BE102" s="889">
        <v>0</v>
      </c>
      <c r="BF102" s="889">
        <v>0</v>
      </c>
      <c r="BG102" s="889">
        <v>0</v>
      </c>
      <c r="BH102" s="889">
        <v>0</v>
      </c>
      <c r="BI102" s="889">
        <v>0</v>
      </c>
      <c r="BJ102" s="889">
        <v>0</v>
      </c>
      <c r="BK102" s="889">
        <v>0</v>
      </c>
      <c r="BL102" s="889">
        <v>0</v>
      </c>
      <c r="BM102" s="889">
        <v>0</v>
      </c>
      <c r="BN102" s="889">
        <v>0</v>
      </c>
      <c r="BO102" s="889">
        <v>0</v>
      </c>
      <c r="BP102" s="889">
        <v>1022131</v>
      </c>
      <c r="BQ102" s="889">
        <v>-2099092</v>
      </c>
      <c r="BR102" s="884" t="s">
        <v>703</v>
      </c>
      <c r="BS102" s="884" t="s">
        <v>702</v>
      </c>
      <c r="BT102" s="884" t="s">
        <v>1672</v>
      </c>
      <c r="BU102" s="884" t="s">
        <v>2346</v>
      </c>
      <c r="BV102" s="884" t="s">
        <v>2449</v>
      </c>
      <c r="BW102" s="884" t="s">
        <v>3305</v>
      </c>
    </row>
    <row r="103" spans="1:75" x14ac:dyDescent="0.2">
      <c r="A103" s="884" t="s">
        <v>3311</v>
      </c>
      <c r="B103" s="884" t="s">
        <v>259</v>
      </c>
      <c r="C103" s="884" t="s">
        <v>258</v>
      </c>
      <c r="D103" s="889">
        <v>10607876</v>
      </c>
      <c r="E103" s="889">
        <v>0</v>
      </c>
      <c r="F103" s="889">
        <v>10607876</v>
      </c>
      <c r="G103" s="889">
        <v>0</v>
      </c>
      <c r="H103" s="889">
        <v>0</v>
      </c>
      <c r="I103" s="889">
        <v>0</v>
      </c>
      <c r="J103" s="889">
        <v>-50</v>
      </c>
      <c r="K103" s="889">
        <v>0</v>
      </c>
      <c r="L103" s="889">
        <v>-50</v>
      </c>
      <c r="M103" s="889">
        <v>0</v>
      </c>
      <c r="N103" s="889">
        <v>0</v>
      </c>
      <c r="O103" s="889">
        <v>0</v>
      </c>
      <c r="P103" s="889">
        <v>-10300</v>
      </c>
      <c r="Q103" s="889">
        <v>0</v>
      </c>
      <c r="R103" s="889">
        <v>-10300</v>
      </c>
      <c r="S103" s="889">
        <v>0</v>
      </c>
      <c r="T103" s="889">
        <v>0</v>
      </c>
      <c r="U103" s="889">
        <v>0</v>
      </c>
      <c r="V103" s="889">
        <v>122451</v>
      </c>
      <c r="W103" s="889">
        <v>0</v>
      </c>
      <c r="X103" s="889">
        <v>122451</v>
      </c>
      <c r="Y103" s="889">
        <v>0</v>
      </c>
      <c r="Z103" s="889">
        <v>0</v>
      </c>
      <c r="AA103" s="889">
        <v>0</v>
      </c>
      <c r="AB103" s="889">
        <v>-101821</v>
      </c>
      <c r="AC103" s="889">
        <v>0</v>
      </c>
      <c r="AD103" s="889">
        <v>-101821</v>
      </c>
      <c r="AE103" s="889">
        <v>10618206</v>
      </c>
      <c r="AF103" s="889">
        <v>0</v>
      </c>
      <c r="AG103" s="889">
        <v>10618206</v>
      </c>
      <c r="AH103" s="889">
        <v>0</v>
      </c>
      <c r="AI103" s="889">
        <v>0</v>
      </c>
      <c r="AJ103" s="889">
        <v>128780</v>
      </c>
      <c r="AK103" s="889">
        <v>0</v>
      </c>
      <c r="AL103" s="889">
        <v>128780</v>
      </c>
      <c r="AM103" s="889">
        <v>0</v>
      </c>
      <c r="AN103" s="889">
        <v>0</v>
      </c>
      <c r="AO103" s="889">
        <v>0</v>
      </c>
      <c r="AP103" s="889">
        <v>0</v>
      </c>
      <c r="AQ103" s="889">
        <v>0</v>
      </c>
      <c r="AR103" s="889">
        <v>0</v>
      </c>
      <c r="AS103" s="889">
        <v>0</v>
      </c>
      <c r="AT103" s="889">
        <v>0</v>
      </c>
      <c r="AU103" s="889">
        <v>0</v>
      </c>
      <c r="AV103" s="889">
        <v>0</v>
      </c>
      <c r="AW103" s="889">
        <v>0</v>
      </c>
      <c r="AX103" s="889">
        <v>0</v>
      </c>
      <c r="AY103" s="889">
        <v>0</v>
      </c>
      <c r="AZ103" s="889">
        <v>0</v>
      </c>
      <c r="BA103" s="889">
        <v>0</v>
      </c>
      <c r="BB103" s="889">
        <v>0</v>
      </c>
      <c r="BC103" s="889">
        <v>0</v>
      </c>
      <c r="BD103" s="889">
        <v>0</v>
      </c>
      <c r="BE103" s="889">
        <v>0</v>
      </c>
      <c r="BF103" s="889">
        <v>0</v>
      </c>
      <c r="BG103" s="889">
        <v>0</v>
      </c>
      <c r="BH103" s="889">
        <v>0</v>
      </c>
      <c r="BI103" s="889">
        <v>0</v>
      </c>
      <c r="BJ103" s="889">
        <v>0</v>
      </c>
      <c r="BK103" s="889">
        <v>0</v>
      </c>
      <c r="BL103" s="889">
        <v>0</v>
      </c>
      <c r="BM103" s="889">
        <v>0</v>
      </c>
      <c r="BN103" s="889">
        <v>0</v>
      </c>
      <c r="BO103" s="889">
        <v>0</v>
      </c>
      <c r="BP103" s="889">
        <v>705527</v>
      </c>
      <c r="BQ103" s="889">
        <v>-492289</v>
      </c>
      <c r="BR103" s="884" t="s">
        <v>704</v>
      </c>
      <c r="BS103" s="884" t="s">
        <v>676</v>
      </c>
      <c r="BT103" s="884" t="s">
        <v>1672</v>
      </c>
      <c r="BU103" s="884" t="s">
        <v>2344</v>
      </c>
      <c r="BV103" s="884" t="s">
        <v>2450</v>
      </c>
    </row>
    <row r="104" spans="1:75" x14ac:dyDescent="0.2">
      <c r="A104" s="884" t="s">
        <v>3311</v>
      </c>
      <c r="B104" s="884" t="s">
        <v>261</v>
      </c>
      <c r="C104" s="884" t="s">
        <v>260</v>
      </c>
      <c r="D104" s="889">
        <v>21155449</v>
      </c>
      <c r="E104" s="889">
        <v>2768008</v>
      </c>
      <c r="F104" s="889">
        <v>23923457</v>
      </c>
      <c r="G104" s="889">
        <v>0</v>
      </c>
      <c r="H104" s="889">
        <v>0</v>
      </c>
      <c r="I104" s="889">
        <v>0</v>
      </c>
      <c r="J104" s="889">
        <v>-168192</v>
      </c>
      <c r="K104" s="889">
        <v>0</v>
      </c>
      <c r="L104" s="889">
        <v>-168192</v>
      </c>
      <c r="M104" s="889">
        <v>0</v>
      </c>
      <c r="N104" s="889">
        <v>0</v>
      </c>
      <c r="O104" s="889">
        <v>0</v>
      </c>
      <c r="P104" s="889">
        <v>18215</v>
      </c>
      <c r="Q104" s="889">
        <v>0</v>
      </c>
      <c r="R104" s="889">
        <v>18215</v>
      </c>
      <c r="S104" s="889">
        <v>0</v>
      </c>
      <c r="T104" s="889">
        <v>0</v>
      </c>
      <c r="U104" s="889">
        <v>0</v>
      </c>
      <c r="V104" s="889">
        <v>0</v>
      </c>
      <c r="W104" s="889">
        <v>0</v>
      </c>
      <c r="X104" s="889">
        <v>0</v>
      </c>
      <c r="Y104" s="889">
        <v>4674</v>
      </c>
      <c r="Z104" s="889">
        <v>0</v>
      </c>
      <c r="AA104" s="889">
        <v>4674</v>
      </c>
      <c r="AB104" s="889">
        <v>-885171</v>
      </c>
      <c r="AC104" s="889">
        <v>0</v>
      </c>
      <c r="AD104" s="889">
        <v>-885171</v>
      </c>
      <c r="AE104" s="889">
        <v>20293167</v>
      </c>
      <c r="AF104" s="889">
        <v>2768008</v>
      </c>
      <c r="AG104" s="889">
        <v>23061175</v>
      </c>
      <c r="AH104" s="889">
        <v>2768008</v>
      </c>
      <c r="AI104" s="889">
        <v>2768008</v>
      </c>
      <c r="AJ104" s="889">
        <v>113712</v>
      </c>
      <c r="AK104" s="889">
        <v>0</v>
      </c>
      <c r="AL104" s="889">
        <v>113712</v>
      </c>
      <c r="AM104" s="889">
        <v>0</v>
      </c>
      <c r="AN104" s="889">
        <v>0</v>
      </c>
      <c r="AO104" s="889">
        <v>0</v>
      </c>
      <c r="AP104" s="889">
        <v>0</v>
      </c>
      <c r="AQ104" s="889">
        <v>0</v>
      </c>
      <c r="AR104" s="889">
        <v>3066412</v>
      </c>
      <c r="AS104" s="889">
        <v>3066412</v>
      </c>
      <c r="AT104" s="889">
        <v>0</v>
      </c>
      <c r="AU104" s="889">
        <v>0</v>
      </c>
      <c r="AV104" s="889">
        <v>0</v>
      </c>
      <c r="AW104" s="889">
        <v>0</v>
      </c>
      <c r="AX104" s="889">
        <v>0</v>
      </c>
      <c r="AY104" s="889">
        <v>220539</v>
      </c>
      <c r="AZ104" s="889">
        <v>220539</v>
      </c>
      <c r="BA104" s="889">
        <v>0</v>
      </c>
      <c r="BB104" s="889">
        <v>0</v>
      </c>
      <c r="BC104" s="889">
        <v>0</v>
      </c>
      <c r="BD104" s="889">
        <v>220539</v>
      </c>
      <c r="BE104" s="889">
        <v>220539</v>
      </c>
      <c r="BF104" s="889">
        <v>0</v>
      </c>
      <c r="BG104" s="889">
        <v>0</v>
      </c>
      <c r="BH104" s="889">
        <v>0</v>
      </c>
      <c r="BI104" s="889">
        <v>0</v>
      </c>
      <c r="BJ104" s="889">
        <v>0</v>
      </c>
      <c r="BK104" s="889">
        <v>0</v>
      </c>
      <c r="BL104" s="889">
        <v>0</v>
      </c>
      <c r="BM104" s="889">
        <v>0</v>
      </c>
      <c r="BN104" s="889">
        <v>0</v>
      </c>
      <c r="BO104" s="889">
        <v>0</v>
      </c>
      <c r="BP104" s="889">
        <v>2272673</v>
      </c>
      <c r="BQ104" s="889">
        <v>-1072729</v>
      </c>
      <c r="BR104" s="884" t="s">
        <v>674</v>
      </c>
      <c r="BS104" s="884" t="s">
        <v>673</v>
      </c>
      <c r="BT104" s="884" t="s">
        <v>1672</v>
      </c>
      <c r="BU104" s="884" t="s">
        <v>2349</v>
      </c>
      <c r="BV104" s="884" t="s">
        <v>2451</v>
      </c>
    </row>
    <row r="105" spans="1:75" x14ac:dyDescent="0.2">
      <c r="A105" s="884" t="s">
        <v>3312</v>
      </c>
      <c r="B105" s="884" t="s">
        <v>263</v>
      </c>
      <c r="C105" s="884" t="s">
        <v>262</v>
      </c>
      <c r="D105" s="889">
        <v>78044517</v>
      </c>
      <c r="E105" s="889">
        <v>2060766</v>
      </c>
      <c r="F105" s="889">
        <v>80105283</v>
      </c>
      <c r="G105" s="889">
        <v>0</v>
      </c>
      <c r="H105" s="889">
        <v>0</v>
      </c>
      <c r="I105" s="889">
        <v>0</v>
      </c>
      <c r="J105" s="889">
        <v>-673902</v>
      </c>
      <c r="K105" s="889">
        <v>0</v>
      </c>
      <c r="L105" s="889">
        <v>-673902</v>
      </c>
      <c r="M105" s="889">
        <v>-154191</v>
      </c>
      <c r="N105" s="889">
        <v>1115</v>
      </c>
      <c r="O105" s="889">
        <v>-153076</v>
      </c>
      <c r="P105" s="889">
        <v>-1365903</v>
      </c>
      <c r="Q105" s="889">
        <v>0</v>
      </c>
      <c r="R105" s="889">
        <v>-1365903</v>
      </c>
      <c r="S105" s="889">
        <v>915186</v>
      </c>
      <c r="T105" s="889">
        <v>0</v>
      </c>
      <c r="U105" s="889">
        <v>915186</v>
      </c>
      <c r="V105" s="889">
        <v>2859215</v>
      </c>
      <c r="W105" s="889">
        <v>14662</v>
      </c>
      <c r="X105" s="889">
        <v>2873877</v>
      </c>
      <c r="Y105" s="889">
        <v>-676574</v>
      </c>
      <c r="Z105" s="889">
        <v>0</v>
      </c>
      <c r="AA105" s="889">
        <v>-676574</v>
      </c>
      <c r="AB105" s="889">
        <v>-6086342</v>
      </c>
      <c r="AC105" s="889">
        <v>-124211</v>
      </c>
      <c r="AD105" s="889">
        <v>-6210553</v>
      </c>
      <c r="AE105" s="889">
        <v>73535908</v>
      </c>
      <c r="AF105" s="889">
        <v>1952332</v>
      </c>
      <c r="AG105" s="889">
        <v>75488240</v>
      </c>
      <c r="AH105" s="889">
        <v>1952332</v>
      </c>
      <c r="AI105" s="889">
        <v>1952332</v>
      </c>
      <c r="AJ105" s="889">
        <v>1212</v>
      </c>
      <c r="AK105" s="889">
        <v>0</v>
      </c>
      <c r="AL105" s="889">
        <v>1212</v>
      </c>
      <c r="AM105" s="889">
        <v>0</v>
      </c>
      <c r="AN105" s="889">
        <v>0</v>
      </c>
      <c r="AO105" s="889">
        <v>0</v>
      </c>
      <c r="AP105" s="889">
        <v>-320</v>
      </c>
      <c r="AQ105" s="889">
        <v>-320</v>
      </c>
      <c r="AR105" s="889">
        <v>1434114</v>
      </c>
      <c r="AS105" s="889">
        <v>1434114</v>
      </c>
      <c r="AT105" s="889">
        <v>517898</v>
      </c>
      <c r="AU105" s="889">
        <v>0</v>
      </c>
      <c r="AV105" s="889">
        <v>0</v>
      </c>
      <c r="AW105" s="889">
        <v>0</v>
      </c>
      <c r="AX105" s="889">
        <v>0</v>
      </c>
      <c r="AY105" s="889">
        <v>95558</v>
      </c>
      <c r="AZ105" s="889">
        <v>95558</v>
      </c>
      <c r="BA105" s="889">
        <v>0</v>
      </c>
      <c r="BB105" s="889">
        <v>0</v>
      </c>
      <c r="BC105" s="889">
        <v>0</v>
      </c>
      <c r="BD105" s="889">
        <v>95558</v>
      </c>
      <c r="BE105" s="889">
        <v>95558</v>
      </c>
      <c r="BF105" s="889">
        <v>0</v>
      </c>
      <c r="BG105" s="889">
        <v>0</v>
      </c>
      <c r="BH105" s="889">
        <v>0</v>
      </c>
      <c r="BI105" s="889">
        <v>0</v>
      </c>
      <c r="BJ105" s="889">
        <v>0</v>
      </c>
      <c r="BK105" s="889">
        <v>0</v>
      </c>
      <c r="BL105" s="889">
        <v>0</v>
      </c>
      <c r="BM105" s="889">
        <v>0</v>
      </c>
      <c r="BN105" s="889">
        <v>0</v>
      </c>
      <c r="BO105" s="889">
        <v>0</v>
      </c>
      <c r="BP105" s="889">
        <v>9664762</v>
      </c>
      <c r="BQ105" s="889">
        <v>-2240080</v>
      </c>
      <c r="BR105" s="884" t="s">
        <v>679</v>
      </c>
      <c r="BS105" s="884" t="s">
        <v>708</v>
      </c>
      <c r="BT105" s="884" t="s">
        <v>1674</v>
      </c>
      <c r="BU105" s="884" t="s">
        <v>782</v>
      </c>
      <c r="BV105" s="884" t="s">
        <v>2452</v>
      </c>
      <c r="BW105" s="884" t="s">
        <v>3305</v>
      </c>
    </row>
    <row r="106" spans="1:75" x14ac:dyDescent="0.2">
      <c r="A106" s="884" t="s">
        <v>3311</v>
      </c>
      <c r="B106" s="884" t="s">
        <v>265</v>
      </c>
      <c r="C106" s="884" t="s">
        <v>264</v>
      </c>
      <c r="D106" s="889">
        <v>23194873</v>
      </c>
      <c r="E106" s="889">
        <v>0</v>
      </c>
      <c r="F106" s="889">
        <v>23194873</v>
      </c>
      <c r="G106" s="889">
        <v>0</v>
      </c>
      <c r="H106" s="889">
        <v>0</v>
      </c>
      <c r="I106" s="889">
        <v>0</v>
      </c>
      <c r="J106" s="889">
        <v>-75254</v>
      </c>
      <c r="K106" s="889">
        <v>0</v>
      </c>
      <c r="L106" s="889">
        <v>-75254</v>
      </c>
      <c r="M106" s="889">
        <v>0</v>
      </c>
      <c r="N106" s="889">
        <v>0</v>
      </c>
      <c r="O106" s="889">
        <v>0</v>
      </c>
      <c r="P106" s="889">
        <v>-58403</v>
      </c>
      <c r="Q106" s="889">
        <v>0</v>
      </c>
      <c r="R106" s="889">
        <v>-58403</v>
      </c>
      <c r="S106" s="889">
        <v>32299</v>
      </c>
      <c r="T106" s="889">
        <v>0</v>
      </c>
      <c r="U106" s="889">
        <v>32299</v>
      </c>
      <c r="V106" s="889">
        <v>655817</v>
      </c>
      <c r="W106" s="889">
        <v>0</v>
      </c>
      <c r="X106" s="889">
        <v>655817</v>
      </c>
      <c r="Y106" s="889">
        <v>-2378</v>
      </c>
      <c r="Z106" s="889">
        <v>0</v>
      </c>
      <c r="AA106" s="889">
        <v>-2378</v>
      </c>
      <c r="AB106" s="889">
        <v>-17440</v>
      </c>
      <c r="AC106" s="889">
        <v>0</v>
      </c>
      <c r="AD106" s="889">
        <v>-17440</v>
      </c>
      <c r="AE106" s="889">
        <v>23804768</v>
      </c>
      <c r="AF106" s="889">
        <v>0</v>
      </c>
      <c r="AG106" s="889">
        <v>23804768</v>
      </c>
      <c r="AH106" s="889">
        <v>0</v>
      </c>
      <c r="AI106" s="889">
        <v>0</v>
      </c>
      <c r="AJ106" s="889">
        <v>439246</v>
      </c>
      <c r="AK106" s="889">
        <v>0</v>
      </c>
      <c r="AL106" s="889">
        <v>439246</v>
      </c>
      <c r="AM106" s="889">
        <v>0</v>
      </c>
      <c r="AN106" s="889">
        <v>0</v>
      </c>
      <c r="AO106" s="889">
        <v>0</v>
      </c>
      <c r="AP106" s="889">
        <v>0</v>
      </c>
      <c r="AQ106" s="889">
        <v>0</v>
      </c>
      <c r="AR106" s="889">
        <v>0</v>
      </c>
      <c r="AS106" s="889">
        <v>0</v>
      </c>
      <c r="AT106" s="889">
        <v>0</v>
      </c>
      <c r="AU106" s="889">
        <v>0</v>
      </c>
      <c r="AV106" s="889">
        <v>0</v>
      </c>
      <c r="AW106" s="889">
        <v>0</v>
      </c>
      <c r="AX106" s="889">
        <v>0</v>
      </c>
      <c r="AY106" s="889">
        <v>0</v>
      </c>
      <c r="AZ106" s="889">
        <v>0</v>
      </c>
      <c r="BA106" s="889">
        <v>0</v>
      </c>
      <c r="BB106" s="889">
        <v>0</v>
      </c>
      <c r="BC106" s="889">
        <v>0</v>
      </c>
      <c r="BD106" s="889">
        <v>0</v>
      </c>
      <c r="BE106" s="889">
        <v>0</v>
      </c>
      <c r="BF106" s="889">
        <v>0</v>
      </c>
      <c r="BG106" s="889">
        <v>0</v>
      </c>
      <c r="BH106" s="889">
        <v>0</v>
      </c>
      <c r="BI106" s="889">
        <v>0</v>
      </c>
      <c r="BJ106" s="889">
        <v>0</v>
      </c>
      <c r="BK106" s="889">
        <v>0</v>
      </c>
      <c r="BL106" s="889">
        <v>0</v>
      </c>
      <c r="BM106" s="889">
        <v>0</v>
      </c>
      <c r="BN106" s="889">
        <v>0</v>
      </c>
      <c r="BO106" s="889">
        <v>0</v>
      </c>
      <c r="BP106" s="889">
        <v>1274454</v>
      </c>
      <c r="BQ106" s="889">
        <v>-722097</v>
      </c>
      <c r="BR106" s="884" t="s">
        <v>721</v>
      </c>
      <c r="BS106" s="884" t="s">
        <v>720</v>
      </c>
      <c r="BT106" s="884" t="s">
        <v>1672</v>
      </c>
      <c r="BU106" s="884" t="s">
        <v>2347</v>
      </c>
      <c r="BV106" s="884" t="s">
        <v>2453</v>
      </c>
    </row>
    <row r="107" spans="1:75" x14ac:dyDescent="0.2">
      <c r="A107" s="884" t="s">
        <v>3311</v>
      </c>
      <c r="B107" s="884" t="s">
        <v>267</v>
      </c>
      <c r="C107" s="884" t="s">
        <v>266</v>
      </c>
      <c r="D107" s="889">
        <v>49618537</v>
      </c>
      <c r="E107" s="889">
        <v>0</v>
      </c>
      <c r="F107" s="889">
        <v>49618537</v>
      </c>
      <c r="G107" s="889">
        <v>0</v>
      </c>
      <c r="H107" s="889">
        <v>0</v>
      </c>
      <c r="I107" s="889">
        <v>0</v>
      </c>
      <c r="J107" s="889">
        <v>-84797</v>
      </c>
      <c r="K107" s="889">
        <v>0</v>
      </c>
      <c r="L107" s="889">
        <v>-84797</v>
      </c>
      <c r="M107" s="889">
        <v>0</v>
      </c>
      <c r="N107" s="889">
        <v>0</v>
      </c>
      <c r="O107" s="889">
        <v>0</v>
      </c>
      <c r="P107" s="889">
        <v>-206594</v>
      </c>
      <c r="Q107" s="889">
        <v>0</v>
      </c>
      <c r="R107" s="889">
        <v>-206594</v>
      </c>
      <c r="S107" s="889">
        <v>1100284</v>
      </c>
      <c r="T107" s="889">
        <v>0</v>
      </c>
      <c r="U107" s="889">
        <v>1100284</v>
      </c>
      <c r="V107" s="889">
        <v>1535390</v>
      </c>
      <c r="W107" s="889">
        <v>0</v>
      </c>
      <c r="X107" s="889">
        <v>1535390</v>
      </c>
      <c r="Y107" s="889">
        <v>-438628</v>
      </c>
      <c r="Z107" s="889">
        <v>0</v>
      </c>
      <c r="AA107" s="889">
        <v>-438628</v>
      </c>
      <c r="AB107" s="889">
        <v>-1353357</v>
      </c>
      <c r="AC107" s="889">
        <v>0</v>
      </c>
      <c r="AD107" s="889">
        <v>-1353357</v>
      </c>
      <c r="AE107" s="889">
        <v>50255632</v>
      </c>
      <c r="AF107" s="889">
        <v>0</v>
      </c>
      <c r="AG107" s="889">
        <v>50255632</v>
      </c>
      <c r="AH107" s="889">
        <v>0</v>
      </c>
      <c r="AI107" s="889">
        <v>0</v>
      </c>
      <c r="AJ107" s="889">
        <v>0</v>
      </c>
      <c r="AK107" s="889">
        <v>0</v>
      </c>
      <c r="AL107" s="889">
        <v>0</v>
      </c>
      <c r="AM107" s="889">
        <v>0</v>
      </c>
      <c r="AN107" s="889">
        <v>0</v>
      </c>
      <c r="AO107" s="889">
        <v>0</v>
      </c>
      <c r="AP107" s="889">
        <v>0</v>
      </c>
      <c r="AQ107" s="889">
        <v>0</v>
      </c>
      <c r="AR107" s="889">
        <v>0</v>
      </c>
      <c r="AS107" s="889">
        <v>0</v>
      </c>
      <c r="AT107" s="889">
        <v>0</v>
      </c>
      <c r="AU107" s="889">
        <v>0</v>
      </c>
      <c r="AV107" s="889">
        <v>0</v>
      </c>
      <c r="AW107" s="889">
        <v>0</v>
      </c>
      <c r="AX107" s="889">
        <v>0</v>
      </c>
      <c r="AY107" s="889">
        <v>0</v>
      </c>
      <c r="AZ107" s="889">
        <v>0</v>
      </c>
      <c r="BA107" s="889">
        <v>0</v>
      </c>
      <c r="BB107" s="889">
        <v>0</v>
      </c>
      <c r="BC107" s="889">
        <v>0</v>
      </c>
      <c r="BD107" s="889">
        <v>0</v>
      </c>
      <c r="BE107" s="889">
        <v>0</v>
      </c>
      <c r="BF107" s="889">
        <v>0</v>
      </c>
      <c r="BG107" s="889">
        <v>0</v>
      </c>
      <c r="BH107" s="889">
        <v>0</v>
      </c>
      <c r="BI107" s="889">
        <v>0</v>
      </c>
      <c r="BJ107" s="889">
        <v>0</v>
      </c>
      <c r="BK107" s="889">
        <v>0</v>
      </c>
      <c r="BL107" s="889">
        <v>0</v>
      </c>
      <c r="BM107" s="889">
        <v>0</v>
      </c>
      <c r="BN107" s="889">
        <v>0</v>
      </c>
      <c r="BO107" s="889">
        <v>0</v>
      </c>
      <c r="BP107" s="889">
        <v>2303619</v>
      </c>
      <c r="BQ107" s="889">
        <v>-2568375</v>
      </c>
      <c r="BR107" s="884" t="s">
        <v>704</v>
      </c>
      <c r="BS107" s="884" t="s">
        <v>676</v>
      </c>
      <c r="BT107" s="884" t="s">
        <v>1672</v>
      </c>
      <c r="BU107" s="884" t="s">
        <v>2344</v>
      </c>
      <c r="BV107" s="884" t="s">
        <v>2454</v>
      </c>
    </row>
    <row r="108" spans="1:75" x14ac:dyDescent="0.2">
      <c r="A108" s="884" t="s">
        <v>3311</v>
      </c>
      <c r="B108" s="884" t="s">
        <v>269</v>
      </c>
      <c r="C108" s="884" t="s">
        <v>268</v>
      </c>
      <c r="D108" s="889">
        <v>14637981</v>
      </c>
      <c r="E108" s="889">
        <v>622954</v>
      </c>
      <c r="F108" s="889">
        <v>15260935</v>
      </c>
      <c r="G108" s="889">
        <v>0</v>
      </c>
      <c r="H108" s="889">
        <v>0</v>
      </c>
      <c r="I108" s="889">
        <v>0</v>
      </c>
      <c r="J108" s="889">
        <v>634</v>
      </c>
      <c r="K108" s="889">
        <v>0</v>
      </c>
      <c r="L108" s="889">
        <v>634</v>
      </c>
      <c r="M108" s="889">
        <v>0</v>
      </c>
      <c r="N108" s="889">
        <v>0</v>
      </c>
      <c r="O108" s="889">
        <v>0</v>
      </c>
      <c r="P108" s="889">
        <v>-715466</v>
      </c>
      <c r="Q108" s="889">
        <v>-10300</v>
      </c>
      <c r="R108" s="889">
        <v>-725766</v>
      </c>
      <c r="S108" s="889">
        <v>84396</v>
      </c>
      <c r="T108" s="889">
        <v>0</v>
      </c>
      <c r="U108" s="889">
        <v>84396</v>
      </c>
      <c r="V108" s="889">
        <v>329182</v>
      </c>
      <c r="W108" s="889">
        <v>0</v>
      </c>
      <c r="X108" s="889">
        <v>329182</v>
      </c>
      <c r="Y108" s="889">
        <v>389451</v>
      </c>
      <c r="Z108" s="889">
        <v>0</v>
      </c>
      <c r="AA108" s="889">
        <v>389451</v>
      </c>
      <c r="AB108" s="889">
        <v>979348</v>
      </c>
      <c r="AC108" s="889">
        <v>0</v>
      </c>
      <c r="AD108" s="889">
        <v>979348</v>
      </c>
      <c r="AE108" s="889">
        <v>15704892</v>
      </c>
      <c r="AF108" s="889">
        <v>612654</v>
      </c>
      <c r="AG108" s="889">
        <v>16317546</v>
      </c>
      <c r="AH108" s="889">
        <v>612654</v>
      </c>
      <c r="AI108" s="889">
        <v>612654</v>
      </c>
      <c r="AJ108" s="889">
        <v>0</v>
      </c>
      <c r="AK108" s="889">
        <v>0</v>
      </c>
      <c r="AL108" s="889">
        <v>0</v>
      </c>
      <c r="AM108" s="889">
        <v>0</v>
      </c>
      <c r="AN108" s="889">
        <v>0</v>
      </c>
      <c r="AO108" s="889">
        <v>0</v>
      </c>
      <c r="AP108" s="889">
        <v>0</v>
      </c>
      <c r="AQ108" s="889">
        <v>0</v>
      </c>
      <c r="AR108" s="889">
        <v>425046</v>
      </c>
      <c r="AS108" s="889">
        <v>425046</v>
      </c>
      <c r="AT108" s="889">
        <v>187608</v>
      </c>
      <c r="AU108" s="889">
        <v>0</v>
      </c>
      <c r="AV108" s="889">
        <v>0</v>
      </c>
      <c r="AW108" s="889">
        <v>0</v>
      </c>
      <c r="AX108" s="889">
        <v>0</v>
      </c>
      <c r="AY108" s="889">
        <v>152318</v>
      </c>
      <c r="AZ108" s="889">
        <v>152318</v>
      </c>
      <c r="BA108" s="889">
        <v>0</v>
      </c>
      <c r="BB108" s="889">
        <v>0</v>
      </c>
      <c r="BC108" s="889">
        <v>0</v>
      </c>
      <c r="BD108" s="889">
        <v>152318</v>
      </c>
      <c r="BE108" s="889">
        <v>152318</v>
      </c>
      <c r="BF108" s="889">
        <v>0</v>
      </c>
      <c r="BG108" s="889">
        <v>0</v>
      </c>
      <c r="BH108" s="889">
        <v>0</v>
      </c>
      <c r="BI108" s="889">
        <v>0</v>
      </c>
      <c r="BJ108" s="889">
        <v>0</v>
      </c>
      <c r="BK108" s="889">
        <v>0</v>
      </c>
      <c r="BL108" s="889">
        <v>0</v>
      </c>
      <c r="BM108" s="889">
        <v>0</v>
      </c>
      <c r="BN108" s="889">
        <v>0</v>
      </c>
      <c r="BO108" s="889">
        <v>0</v>
      </c>
      <c r="BP108" s="889">
        <v>2368313</v>
      </c>
      <c r="BQ108" s="889">
        <v>-903329</v>
      </c>
      <c r="BR108" s="884" t="s">
        <v>684</v>
      </c>
      <c r="BS108" s="884" t="s">
        <v>683</v>
      </c>
      <c r="BT108" s="884" t="s">
        <v>1672</v>
      </c>
      <c r="BU108" s="884" t="s">
        <v>2346</v>
      </c>
      <c r="BV108" s="884" t="s">
        <v>2455</v>
      </c>
    </row>
    <row r="109" spans="1:75" x14ac:dyDescent="0.2">
      <c r="A109" s="884" t="s">
        <v>3311</v>
      </c>
      <c r="B109" s="884" t="s">
        <v>271</v>
      </c>
      <c r="C109" s="884" t="s">
        <v>270</v>
      </c>
      <c r="D109" s="889">
        <v>18374601</v>
      </c>
      <c r="E109" s="889">
        <v>468560</v>
      </c>
      <c r="F109" s="889">
        <v>18843161</v>
      </c>
      <c r="G109" s="889">
        <v>0</v>
      </c>
      <c r="H109" s="889">
        <v>0</v>
      </c>
      <c r="I109" s="889">
        <v>0</v>
      </c>
      <c r="J109" s="889">
        <v>-1344719</v>
      </c>
      <c r="K109" s="889">
        <v>0</v>
      </c>
      <c r="L109" s="889">
        <v>-1344719</v>
      </c>
      <c r="M109" s="889">
        <v>0</v>
      </c>
      <c r="N109" s="889">
        <v>0</v>
      </c>
      <c r="O109" s="889">
        <v>0</v>
      </c>
      <c r="P109" s="889">
        <v>246574</v>
      </c>
      <c r="Q109" s="889">
        <v>0</v>
      </c>
      <c r="R109" s="889">
        <v>246574</v>
      </c>
      <c r="S109" s="889">
        <v>830860</v>
      </c>
      <c r="T109" s="889">
        <v>0</v>
      </c>
      <c r="U109" s="889">
        <v>830860</v>
      </c>
      <c r="V109" s="889">
        <v>0</v>
      </c>
      <c r="W109" s="889">
        <v>0</v>
      </c>
      <c r="X109" s="889">
        <v>0</v>
      </c>
      <c r="Y109" s="889">
        <v>239500</v>
      </c>
      <c r="Z109" s="889">
        <v>0</v>
      </c>
      <c r="AA109" s="889">
        <v>239500</v>
      </c>
      <c r="AB109" s="889">
        <v>-125150</v>
      </c>
      <c r="AC109" s="889">
        <v>0</v>
      </c>
      <c r="AD109" s="889">
        <v>-125150</v>
      </c>
      <c r="AE109" s="889">
        <v>19566385</v>
      </c>
      <c r="AF109" s="889">
        <v>468560</v>
      </c>
      <c r="AG109" s="889">
        <v>20034945</v>
      </c>
      <c r="AH109" s="889">
        <v>468560</v>
      </c>
      <c r="AI109" s="889">
        <v>468560</v>
      </c>
      <c r="AJ109" s="889">
        <v>0</v>
      </c>
      <c r="AK109" s="889">
        <v>0</v>
      </c>
      <c r="AL109" s="889">
        <v>0</v>
      </c>
      <c r="AM109" s="889">
        <v>0</v>
      </c>
      <c r="AN109" s="889">
        <v>0</v>
      </c>
      <c r="AO109" s="889">
        <v>0</v>
      </c>
      <c r="AP109" s="889">
        <v>0</v>
      </c>
      <c r="AQ109" s="889">
        <v>0</v>
      </c>
      <c r="AR109" s="889">
        <v>0</v>
      </c>
      <c r="AS109" s="889">
        <v>0</v>
      </c>
      <c r="AT109" s="889">
        <v>468560</v>
      </c>
      <c r="AU109" s="889">
        <v>0</v>
      </c>
      <c r="AV109" s="889">
        <v>0</v>
      </c>
      <c r="AW109" s="889">
        <v>0</v>
      </c>
      <c r="AX109" s="889">
        <v>0</v>
      </c>
      <c r="AY109" s="889">
        <v>110000</v>
      </c>
      <c r="AZ109" s="889">
        <v>110000</v>
      </c>
      <c r="BA109" s="889">
        <v>0</v>
      </c>
      <c r="BB109" s="889">
        <v>0</v>
      </c>
      <c r="BC109" s="889">
        <v>0</v>
      </c>
      <c r="BD109" s="889">
        <v>110000</v>
      </c>
      <c r="BE109" s="889">
        <v>110000</v>
      </c>
      <c r="BF109" s="889">
        <v>0</v>
      </c>
      <c r="BG109" s="889">
        <v>0</v>
      </c>
      <c r="BH109" s="889">
        <v>0</v>
      </c>
      <c r="BI109" s="889">
        <v>0</v>
      </c>
      <c r="BJ109" s="889">
        <v>0</v>
      </c>
      <c r="BK109" s="889">
        <v>0</v>
      </c>
      <c r="BL109" s="889">
        <v>0</v>
      </c>
      <c r="BM109" s="889">
        <v>0</v>
      </c>
      <c r="BN109" s="889">
        <v>0</v>
      </c>
      <c r="BO109" s="889">
        <v>0</v>
      </c>
      <c r="BP109" s="889">
        <v>2361123</v>
      </c>
      <c r="BQ109" s="889">
        <v>-3992497</v>
      </c>
      <c r="BR109" s="884" t="s">
        <v>703</v>
      </c>
      <c r="BS109" s="884" t="s">
        <v>702</v>
      </c>
      <c r="BT109" s="884" t="s">
        <v>1672</v>
      </c>
      <c r="BU109" s="884" t="s">
        <v>2346</v>
      </c>
      <c r="BV109" s="884" t="s">
        <v>2456</v>
      </c>
    </row>
    <row r="110" spans="1:75" x14ac:dyDescent="0.2">
      <c r="A110" s="884" t="s">
        <v>3311</v>
      </c>
      <c r="B110" s="884" t="s">
        <v>273</v>
      </c>
      <c r="C110" s="884" t="s">
        <v>272</v>
      </c>
      <c r="D110" s="889">
        <v>26541797</v>
      </c>
      <c r="E110" s="889">
        <v>1188179</v>
      </c>
      <c r="F110" s="889">
        <v>27729976</v>
      </c>
      <c r="G110" s="889">
        <v>0</v>
      </c>
      <c r="H110" s="889">
        <v>0</v>
      </c>
      <c r="I110" s="889">
        <v>0</v>
      </c>
      <c r="J110" s="889">
        <v>-209164</v>
      </c>
      <c r="K110" s="889">
        <v>0</v>
      </c>
      <c r="L110" s="889">
        <v>-209164</v>
      </c>
      <c r="M110" s="889">
        <v>0</v>
      </c>
      <c r="N110" s="889">
        <v>0</v>
      </c>
      <c r="O110" s="889">
        <v>0</v>
      </c>
      <c r="P110" s="889">
        <v>-220353</v>
      </c>
      <c r="Q110" s="889">
        <v>0</v>
      </c>
      <c r="R110" s="889">
        <v>-220353</v>
      </c>
      <c r="S110" s="889">
        <v>0</v>
      </c>
      <c r="T110" s="889">
        <v>0</v>
      </c>
      <c r="U110" s="889">
        <v>0</v>
      </c>
      <c r="V110" s="889">
        <v>0</v>
      </c>
      <c r="W110" s="889">
        <v>0</v>
      </c>
      <c r="X110" s="889">
        <v>0</v>
      </c>
      <c r="Y110" s="889">
        <v>3625</v>
      </c>
      <c r="Z110" s="889">
        <v>0</v>
      </c>
      <c r="AA110" s="889">
        <v>3625</v>
      </c>
      <c r="AB110" s="889">
        <v>-3090287</v>
      </c>
      <c r="AC110" s="889">
        <v>0</v>
      </c>
      <c r="AD110" s="889">
        <v>-3090287</v>
      </c>
      <c r="AE110" s="889">
        <v>23234782</v>
      </c>
      <c r="AF110" s="889">
        <v>1188179</v>
      </c>
      <c r="AG110" s="889">
        <v>24422961</v>
      </c>
      <c r="AH110" s="889">
        <v>1188179</v>
      </c>
      <c r="AI110" s="889">
        <v>1188179</v>
      </c>
      <c r="AJ110" s="889">
        <v>36110</v>
      </c>
      <c r="AK110" s="889">
        <v>0</v>
      </c>
      <c r="AL110" s="889">
        <v>36110</v>
      </c>
      <c r="AM110" s="889">
        <v>0</v>
      </c>
      <c r="AN110" s="889">
        <v>0</v>
      </c>
      <c r="AO110" s="889">
        <v>0</v>
      </c>
      <c r="AP110" s="889">
        <v>796</v>
      </c>
      <c r="AQ110" s="889">
        <v>796</v>
      </c>
      <c r="AR110" s="889">
        <v>326669</v>
      </c>
      <c r="AS110" s="889">
        <v>326669</v>
      </c>
      <c r="AT110" s="889">
        <v>874469</v>
      </c>
      <c r="AU110" s="889">
        <v>0</v>
      </c>
      <c r="AV110" s="889">
        <v>0</v>
      </c>
      <c r="AW110" s="889">
        <v>0</v>
      </c>
      <c r="AX110" s="889">
        <v>0</v>
      </c>
      <c r="AY110" s="889">
        <v>140505</v>
      </c>
      <c r="AZ110" s="889">
        <v>140505</v>
      </c>
      <c r="BA110" s="889">
        <v>0</v>
      </c>
      <c r="BB110" s="889">
        <v>0</v>
      </c>
      <c r="BC110" s="889">
        <v>0</v>
      </c>
      <c r="BD110" s="889">
        <v>140505</v>
      </c>
      <c r="BE110" s="889">
        <v>140505</v>
      </c>
      <c r="BF110" s="889">
        <v>0</v>
      </c>
      <c r="BG110" s="889">
        <v>0</v>
      </c>
      <c r="BH110" s="889">
        <v>0</v>
      </c>
      <c r="BI110" s="889">
        <v>0</v>
      </c>
      <c r="BJ110" s="889">
        <v>0</v>
      </c>
      <c r="BK110" s="889">
        <v>0</v>
      </c>
      <c r="BL110" s="889">
        <v>0</v>
      </c>
      <c r="BM110" s="889">
        <v>0</v>
      </c>
      <c r="BN110" s="889">
        <v>0</v>
      </c>
      <c r="BO110" s="889">
        <v>0</v>
      </c>
      <c r="BP110" s="889">
        <v>1958225</v>
      </c>
      <c r="BQ110" s="889">
        <v>-717961</v>
      </c>
      <c r="BR110" s="884" t="s">
        <v>710</v>
      </c>
      <c r="BS110" s="884" t="s">
        <v>676</v>
      </c>
      <c r="BT110" s="884" t="s">
        <v>1672</v>
      </c>
      <c r="BU110" s="884" t="s">
        <v>2345</v>
      </c>
      <c r="BV110" s="884" t="s">
        <v>2457</v>
      </c>
    </row>
    <row r="111" spans="1:75" x14ac:dyDescent="0.2">
      <c r="A111" s="884" t="s">
        <v>3311</v>
      </c>
      <c r="B111" s="884" t="s">
        <v>275</v>
      </c>
      <c r="C111" s="884" t="s">
        <v>274</v>
      </c>
      <c r="D111" s="889">
        <v>87119793</v>
      </c>
      <c r="E111" s="889">
        <v>0</v>
      </c>
      <c r="F111" s="889">
        <v>87119793</v>
      </c>
      <c r="G111" s="889">
        <v>0</v>
      </c>
      <c r="H111" s="889">
        <v>0</v>
      </c>
      <c r="I111" s="889">
        <v>0</v>
      </c>
      <c r="J111" s="889">
        <v>-434</v>
      </c>
      <c r="K111" s="889">
        <v>0</v>
      </c>
      <c r="L111" s="889">
        <v>-434</v>
      </c>
      <c r="M111" s="889">
        <v>0</v>
      </c>
      <c r="N111" s="889">
        <v>0</v>
      </c>
      <c r="O111" s="889">
        <v>0</v>
      </c>
      <c r="P111" s="889">
        <v>288541</v>
      </c>
      <c r="Q111" s="889">
        <v>0</v>
      </c>
      <c r="R111" s="889">
        <v>288541</v>
      </c>
      <c r="S111" s="889">
        <v>0</v>
      </c>
      <c r="T111" s="889">
        <v>0</v>
      </c>
      <c r="U111" s="889">
        <v>0</v>
      </c>
      <c r="V111" s="889">
        <v>0</v>
      </c>
      <c r="W111" s="889">
        <v>0</v>
      </c>
      <c r="X111" s="889">
        <v>0</v>
      </c>
      <c r="Y111" s="889">
        <v>2425746</v>
      </c>
      <c r="Z111" s="889">
        <v>0</v>
      </c>
      <c r="AA111" s="889">
        <v>2425746</v>
      </c>
      <c r="AB111" s="889">
        <v>-2901273</v>
      </c>
      <c r="AC111" s="889">
        <v>0</v>
      </c>
      <c r="AD111" s="889">
        <v>-2901273</v>
      </c>
      <c r="AE111" s="889">
        <v>86932807</v>
      </c>
      <c r="AF111" s="889">
        <v>0</v>
      </c>
      <c r="AG111" s="889">
        <v>86932807</v>
      </c>
      <c r="AH111" s="889">
        <v>0</v>
      </c>
      <c r="AI111" s="889">
        <v>0</v>
      </c>
      <c r="AJ111" s="889">
        <v>0</v>
      </c>
      <c r="AK111" s="889">
        <v>0</v>
      </c>
      <c r="AL111" s="889">
        <v>0</v>
      </c>
      <c r="AM111" s="889">
        <v>0</v>
      </c>
      <c r="AN111" s="889">
        <v>0</v>
      </c>
      <c r="AO111" s="889">
        <v>0</v>
      </c>
      <c r="AP111" s="889">
        <v>0</v>
      </c>
      <c r="AQ111" s="889">
        <v>0</v>
      </c>
      <c r="AR111" s="889">
        <v>0</v>
      </c>
      <c r="AS111" s="889">
        <v>0</v>
      </c>
      <c r="AT111" s="889">
        <v>0</v>
      </c>
      <c r="AU111" s="889">
        <v>0</v>
      </c>
      <c r="AV111" s="889">
        <v>0</v>
      </c>
      <c r="AW111" s="889">
        <v>0</v>
      </c>
      <c r="AX111" s="889">
        <v>0</v>
      </c>
      <c r="AY111" s="889">
        <v>0</v>
      </c>
      <c r="AZ111" s="889">
        <v>0</v>
      </c>
      <c r="BA111" s="889">
        <v>0</v>
      </c>
      <c r="BB111" s="889">
        <v>0</v>
      </c>
      <c r="BC111" s="889">
        <v>0</v>
      </c>
      <c r="BD111" s="889">
        <v>0</v>
      </c>
      <c r="BE111" s="889">
        <v>0</v>
      </c>
      <c r="BF111" s="889">
        <v>0</v>
      </c>
      <c r="BG111" s="889">
        <v>0</v>
      </c>
      <c r="BH111" s="889">
        <v>0</v>
      </c>
      <c r="BI111" s="889">
        <v>0</v>
      </c>
      <c r="BJ111" s="889">
        <v>0</v>
      </c>
      <c r="BK111" s="889">
        <v>0</v>
      </c>
      <c r="BL111" s="889">
        <v>0</v>
      </c>
      <c r="BM111" s="889">
        <v>0</v>
      </c>
      <c r="BN111" s="889">
        <v>0</v>
      </c>
      <c r="BO111" s="889">
        <v>0</v>
      </c>
      <c r="BP111" s="889">
        <v>12216456</v>
      </c>
      <c r="BQ111" s="889">
        <v>-7463077</v>
      </c>
      <c r="BR111" s="884" t="s">
        <v>686</v>
      </c>
      <c r="BS111" s="884" t="s">
        <v>670</v>
      </c>
      <c r="BT111" s="884" t="s">
        <v>1675</v>
      </c>
      <c r="BU111" s="884" t="s">
        <v>2343</v>
      </c>
      <c r="BV111" s="884" t="s">
        <v>2458</v>
      </c>
    </row>
    <row r="112" spans="1:75" x14ac:dyDescent="0.2">
      <c r="A112" s="884" t="s">
        <v>3311</v>
      </c>
      <c r="B112" s="884" t="s">
        <v>277</v>
      </c>
      <c r="C112" s="884" t="s">
        <v>276</v>
      </c>
      <c r="D112" s="889">
        <v>75908638</v>
      </c>
      <c r="E112" s="889">
        <v>0</v>
      </c>
      <c r="F112" s="889">
        <v>75908638</v>
      </c>
      <c r="G112" s="889">
        <v>0</v>
      </c>
      <c r="H112" s="889">
        <v>0</v>
      </c>
      <c r="I112" s="889">
        <v>0</v>
      </c>
      <c r="J112" s="889">
        <v>0</v>
      </c>
      <c r="K112" s="889">
        <v>0</v>
      </c>
      <c r="L112" s="889">
        <v>0</v>
      </c>
      <c r="M112" s="889">
        <v>0</v>
      </c>
      <c r="N112" s="889">
        <v>0</v>
      </c>
      <c r="O112" s="889">
        <v>0</v>
      </c>
      <c r="P112" s="889">
        <v>-400000</v>
      </c>
      <c r="Q112" s="889">
        <v>0</v>
      </c>
      <c r="R112" s="889">
        <v>-400000</v>
      </c>
      <c r="S112" s="889">
        <v>258712</v>
      </c>
      <c r="T112" s="889">
        <v>0</v>
      </c>
      <c r="U112" s="889">
        <v>258712</v>
      </c>
      <c r="V112" s="889">
        <v>7784845</v>
      </c>
      <c r="W112" s="889">
        <v>0</v>
      </c>
      <c r="X112" s="889">
        <v>7784845</v>
      </c>
      <c r="Y112" s="889">
        <v>473409</v>
      </c>
      <c r="Z112" s="889">
        <v>0</v>
      </c>
      <c r="AA112" s="889">
        <v>473409</v>
      </c>
      <c r="AB112" s="889">
        <v>-11284845</v>
      </c>
      <c r="AC112" s="889">
        <v>0</v>
      </c>
      <c r="AD112" s="889">
        <v>-11284845</v>
      </c>
      <c r="AE112" s="889">
        <v>72740759</v>
      </c>
      <c r="AF112" s="889">
        <v>0</v>
      </c>
      <c r="AG112" s="889">
        <v>72740759</v>
      </c>
      <c r="AH112" s="889">
        <v>0</v>
      </c>
      <c r="AI112" s="889">
        <v>0</v>
      </c>
      <c r="AJ112" s="889">
        <v>0</v>
      </c>
      <c r="AK112" s="889">
        <v>0</v>
      </c>
      <c r="AL112" s="889">
        <v>0</v>
      </c>
      <c r="AM112" s="889">
        <v>0</v>
      </c>
      <c r="AN112" s="889">
        <v>0</v>
      </c>
      <c r="AO112" s="889">
        <v>0</v>
      </c>
      <c r="AP112" s="889">
        <v>0</v>
      </c>
      <c r="AQ112" s="889">
        <v>0</v>
      </c>
      <c r="AR112" s="889">
        <v>0</v>
      </c>
      <c r="AS112" s="889">
        <v>0</v>
      </c>
      <c r="AT112" s="889">
        <v>0</v>
      </c>
      <c r="AU112" s="889">
        <v>0</v>
      </c>
      <c r="AV112" s="889">
        <v>0</v>
      </c>
      <c r="AW112" s="889">
        <v>0</v>
      </c>
      <c r="AX112" s="889">
        <v>0</v>
      </c>
      <c r="AY112" s="889">
        <v>0</v>
      </c>
      <c r="AZ112" s="889">
        <v>0</v>
      </c>
      <c r="BA112" s="889">
        <v>0</v>
      </c>
      <c r="BB112" s="889">
        <v>0</v>
      </c>
      <c r="BC112" s="889">
        <v>0</v>
      </c>
      <c r="BD112" s="889">
        <v>0</v>
      </c>
      <c r="BE112" s="889">
        <v>0</v>
      </c>
      <c r="BF112" s="889">
        <v>0</v>
      </c>
      <c r="BG112" s="889">
        <v>0</v>
      </c>
      <c r="BH112" s="889">
        <v>0</v>
      </c>
      <c r="BI112" s="889">
        <v>0</v>
      </c>
      <c r="BJ112" s="889">
        <v>0</v>
      </c>
      <c r="BK112" s="889">
        <v>0</v>
      </c>
      <c r="BL112" s="889">
        <v>0</v>
      </c>
      <c r="BM112" s="889">
        <v>0</v>
      </c>
      <c r="BN112" s="889">
        <v>0</v>
      </c>
      <c r="BO112" s="889">
        <v>0</v>
      </c>
      <c r="BP112" s="889">
        <v>6659027</v>
      </c>
      <c r="BQ112" s="889">
        <v>-3897627</v>
      </c>
      <c r="BR112" s="884" t="s">
        <v>681</v>
      </c>
      <c r="BS112" s="884" t="s">
        <v>676</v>
      </c>
      <c r="BT112" s="884" t="s">
        <v>1672</v>
      </c>
      <c r="BU112" s="884" t="s">
        <v>2346</v>
      </c>
      <c r="BV112" s="884" t="s">
        <v>2459</v>
      </c>
    </row>
    <row r="113" spans="1:74" x14ac:dyDescent="0.2">
      <c r="A113" s="884" t="s">
        <v>3312</v>
      </c>
      <c r="B113" s="884" t="s">
        <v>279</v>
      </c>
      <c r="C113" s="884" t="s">
        <v>278</v>
      </c>
      <c r="D113" s="889">
        <v>141858870</v>
      </c>
      <c r="E113" s="889">
        <v>0</v>
      </c>
      <c r="F113" s="889">
        <v>141858870</v>
      </c>
      <c r="G113" s="889">
        <v>0</v>
      </c>
      <c r="H113" s="889">
        <v>0</v>
      </c>
      <c r="I113" s="889">
        <v>0</v>
      </c>
      <c r="J113" s="889">
        <v>-9926377</v>
      </c>
      <c r="K113" s="889">
        <v>0</v>
      </c>
      <c r="L113" s="889">
        <v>-9926377</v>
      </c>
      <c r="M113" s="889">
        <v>0</v>
      </c>
      <c r="N113" s="889">
        <v>0</v>
      </c>
      <c r="O113" s="889">
        <v>0</v>
      </c>
      <c r="P113" s="889">
        <v>-13002944</v>
      </c>
      <c r="Q113" s="889">
        <v>0</v>
      </c>
      <c r="R113" s="889">
        <v>-13002944</v>
      </c>
      <c r="S113" s="889">
        <v>395031</v>
      </c>
      <c r="T113" s="889">
        <v>0</v>
      </c>
      <c r="U113" s="889">
        <v>395031</v>
      </c>
      <c r="V113" s="889">
        <v>6828801</v>
      </c>
      <c r="W113" s="889">
        <v>0</v>
      </c>
      <c r="X113" s="889">
        <v>6828801</v>
      </c>
      <c r="Y113" s="889">
        <v>0</v>
      </c>
      <c r="Z113" s="889">
        <v>0</v>
      </c>
      <c r="AA113" s="889">
        <v>0</v>
      </c>
      <c r="AB113" s="889">
        <v>2778833</v>
      </c>
      <c r="AC113" s="889">
        <v>0</v>
      </c>
      <c r="AD113" s="889">
        <v>2778833</v>
      </c>
      <c r="AE113" s="889">
        <v>138858591</v>
      </c>
      <c r="AF113" s="889">
        <v>0</v>
      </c>
      <c r="AG113" s="889">
        <v>138858591</v>
      </c>
      <c r="AH113" s="889">
        <v>0</v>
      </c>
      <c r="AI113" s="889">
        <v>0</v>
      </c>
      <c r="AJ113" s="889">
        <v>0</v>
      </c>
      <c r="AK113" s="889">
        <v>0</v>
      </c>
      <c r="AL113" s="889">
        <v>0</v>
      </c>
      <c r="AM113" s="889">
        <v>0</v>
      </c>
      <c r="AN113" s="889">
        <v>0</v>
      </c>
      <c r="AO113" s="889">
        <v>0</v>
      </c>
      <c r="AP113" s="889">
        <v>0</v>
      </c>
      <c r="AQ113" s="889">
        <v>0</v>
      </c>
      <c r="AR113" s="889">
        <v>0</v>
      </c>
      <c r="AS113" s="889">
        <v>0</v>
      </c>
      <c r="AT113" s="889">
        <v>0</v>
      </c>
      <c r="AU113" s="889">
        <v>0</v>
      </c>
      <c r="AV113" s="889">
        <v>0</v>
      </c>
      <c r="AW113" s="889">
        <v>0</v>
      </c>
      <c r="AX113" s="889">
        <v>0</v>
      </c>
      <c r="AY113" s="889">
        <v>0</v>
      </c>
      <c r="AZ113" s="889">
        <v>0</v>
      </c>
      <c r="BA113" s="889">
        <v>0</v>
      </c>
      <c r="BB113" s="889">
        <v>0</v>
      </c>
      <c r="BC113" s="889">
        <v>0</v>
      </c>
      <c r="BD113" s="889">
        <v>0</v>
      </c>
      <c r="BE113" s="889">
        <v>0</v>
      </c>
      <c r="BF113" s="889">
        <v>0</v>
      </c>
      <c r="BG113" s="889">
        <v>0</v>
      </c>
      <c r="BH113" s="889">
        <v>0</v>
      </c>
      <c r="BI113" s="889">
        <v>0</v>
      </c>
      <c r="BJ113" s="889">
        <v>0</v>
      </c>
      <c r="BK113" s="889">
        <v>0</v>
      </c>
      <c r="BL113" s="889">
        <v>0</v>
      </c>
      <c r="BM113" s="889">
        <v>0</v>
      </c>
      <c r="BN113" s="889">
        <v>0</v>
      </c>
      <c r="BO113" s="889">
        <v>0</v>
      </c>
      <c r="BP113" s="889">
        <v>117246739</v>
      </c>
      <c r="BQ113" s="889">
        <v>-28098093</v>
      </c>
      <c r="BR113" s="884" t="s">
        <v>686</v>
      </c>
      <c r="BS113" s="884" t="s">
        <v>670</v>
      </c>
      <c r="BT113" s="884" t="s">
        <v>1675</v>
      </c>
      <c r="BU113" s="884" t="s">
        <v>2343</v>
      </c>
      <c r="BV113" s="884" t="s">
        <v>2460</v>
      </c>
    </row>
    <row r="114" spans="1:74" x14ac:dyDescent="0.2">
      <c r="A114" s="884" t="s">
        <v>3311</v>
      </c>
      <c r="B114" s="884" t="s">
        <v>281</v>
      </c>
      <c r="C114" s="884" t="s">
        <v>280</v>
      </c>
      <c r="D114" s="889">
        <v>49848984</v>
      </c>
      <c r="E114" s="889">
        <v>633193</v>
      </c>
      <c r="F114" s="889">
        <v>50482177</v>
      </c>
      <c r="G114" s="889">
        <v>0</v>
      </c>
      <c r="H114" s="889">
        <v>0</v>
      </c>
      <c r="I114" s="889">
        <v>0</v>
      </c>
      <c r="J114" s="889">
        <v>-330582</v>
      </c>
      <c r="K114" s="889">
        <v>0</v>
      </c>
      <c r="L114" s="889">
        <v>-330582</v>
      </c>
      <c r="M114" s="889">
        <v>18579</v>
      </c>
      <c r="N114" s="889">
        <v>0</v>
      </c>
      <c r="O114" s="889">
        <v>18579</v>
      </c>
      <c r="P114" s="889">
        <v>516986</v>
      </c>
      <c r="Q114" s="889">
        <v>-6332</v>
      </c>
      <c r="R114" s="889">
        <v>510654</v>
      </c>
      <c r="S114" s="889">
        <v>0</v>
      </c>
      <c r="T114" s="889">
        <v>0</v>
      </c>
      <c r="U114" s="889">
        <v>0</v>
      </c>
      <c r="V114" s="889">
        <v>0</v>
      </c>
      <c r="W114" s="889">
        <v>0</v>
      </c>
      <c r="X114" s="889">
        <v>0</v>
      </c>
      <c r="Y114" s="889">
        <v>857359</v>
      </c>
      <c r="Z114" s="889">
        <v>0</v>
      </c>
      <c r="AA114" s="889">
        <v>857359</v>
      </c>
      <c r="AB114" s="889">
        <v>3866347</v>
      </c>
      <c r="AC114" s="889">
        <v>0</v>
      </c>
      <c r="AD114" s="889">
        <v>3866347</v>
      </c>
      <c r="AE114" s="889">
        <v>55108255</v>
      </c>
      <c r="AF114" s="889">
        <v>626861</v>
      </c>
      <c r="AG114" s="889">
        <v>55735116</v>
      </c>
      <c r="AH114" s="889">
        <v>626861</v>
      </c>
      <c r="AI114" s="889">
        <v>626861</v>
      </c>
      <c r="AJ114" s="889">
        <v>0</v>
      </c>
      <c r="AK114" s="889">
        <v>0</v>
      </c>
      <c r="AL114" s="889">
        <v>0</v>
      </c>
      <c r="AM114" s="889">
        <v>0</v>
      </c>
      <c r="AN114" s="889">
        <v>0</v>
      </c>
      <c r="AO114" s="889">
        <v>0</v>
      </c>
      <c r="AP114" s="889">
        <v>0</v>
      </c>
      <c r="AQ114" s="889">
        <v>0</v>
      </c>
      <c r="AR114" s="889">
        <v>34568</v>
      </c>
      <c r="AS114" s="889">
        <v>34568</v>
      </c>
      <c r="AT114" s="889">
        <v>592293</v>
      </c>
      <c r="AU114" s="889">
        <v>0</v>
      </c>
      <c r="AV114" s="889">
        <v>99215</v>
      </c>
      <c r="AW114" s="889">
        <v>99215</v>
      </c>
      <c r="AX114" s="889">
        <v>0</v>
      </c>
      <c r="AY114" s="889">
        <v>0</v>
      </c>
      <c r="AZ114" s="889">
        <v>0</v>
      </c>
      <c r="BA114" s="889">
        <v>0</v>
      </c>
      <c r="BB114" s="889">
        <v>0</v>
      </c>
      <c r="BC114" s="889">
        <v>0</v>
      </c>
      <c r="BD114" s="889">
        <v>0</v>
      </c>
      <c r="BE114" s="889">
        <v>0</v>
      </c>
      <c r="BF114" s="889">
        <v>0</v>
      </c>
      <c r="BG114" s="889">
        <v>0</v>
      </c>
      <c r="BH114" s="889">
        <v>0</v>
      </c>
      <c r="BI114" s="889">
        <v>0</v>
      </c>
      <c r="BJ114" s="889">
        <v>0</v>
      </c>
      <c r="BK114" s="889">
        <v>0</v>
      </c>
      <c r="BL114" s="889">
        <v>0</v>
      </c>
      <c r="BM114" s="889">
        <v>0</v>
      </c>
      <c r="BN114" s="889">
        <v>0</v>
      </c>
      <c r="BO114" s="889">
        <v>0</v>
      </c>
      <c r="BP114" s="889">
        <v>6676200</v>
      </c>
      <c r="BQ114" s="889">
        <v>-286383</v>
      </c>
      <c r="BR114" s="884" t="s">
        <v>669</v>
      </c>
      <c r="BS114" s="884" t="s">
        <v>698</v>
      </c>
      <c r="BT114" s="884" t="s">
        <v>669</v>
      </c>
      <c r="BU114" s="884" t="s">
        <v>2349</v>
      </c>
      <c r="BV114" s="884" t="s">
        <v>2461</v>
      </c>
    </row>
    <row r="115" spans="1:74" x14ac:dyDescent="0.2">
      <c r="A115" s="884" t="s">
        <v>3311</v>
      </c>
      <c r="B115" s="884" t="s">
        <v>283</v>
      </c>
      <c r="C115" s="884" t="s">
        <v>282</v>
      </c>
      <c r="D115" s="889">
        <v>27557933</v>
      </c>
      <c r="E115" s="889">
        <v>0</v>
      </c>
      <c r="F115" s="889">
        <v>27557933</v>
      </c>
      <c r="G115" s="889">
        <v>0</v>
      </c>
      <c r="H115" s="889">
        <v>0</v>
      </c>
      <c r="I115" s="889">
        <v>0</v>
      </c>
      <c r="J115" s="889">
        <v>-118457</v>
      </c>
      <c r="K115" s="889">
        <v>0</v>
      </c>
      <c r="L115" s="889">
        <v>-118457</v>
      </c>
      <c r="M115" s="889">
        <v>0</v>
      </c>
      <c r="N115" s="889">
        <v>0</v>
      </c>
      <c r="O115" s="889">
        <v>0</v>
      </c>
      <c r="P115" s="889">
        <v>10692</v>
      </c>
      <c r="Q115" s="889">
        <v>0</v>
      </c>
      <c r="R115" s="889">
        <v>10692</v>
      </c>
      <c r="S115" s="889">
        <v>0</v>
      </c>
      <c r="T115" s="889">
        <v>0</v>
      </c>
      <c r="U115" s="889">
        <v>0</v>
      </c>
      <c r="V115" s="889">
        <v>1016967</v>
      </c>
      <c r="W115" s="889">
        <v>0</v>
      </c>
      <c r="X115" s="889">
        <v>1016967</v>
      </c>
      <c r="Y115" s="889">
        <v>0</v>
      </c>
      <c r="Z115" s="889">
        <v>0</v>
      </c>
      <c r="AA115" s="889">
        <v>0</v>
      </c>
      <c r="AB115" s="889">
        <v>-1510538</v>
      </c>
      <c r="AC115" s="889">
        <v>0</v>
      </c>
      <c r="AD115" s="889">
        <v>-1510538</v>
      </c>
      <c r="AE115" s="889">
        <v>27075054</v>
      </c>
      <c r="AF115" s="889">
        <v>0</v>
      </c>
      <c r="AG115" s="889">
        <v>27075054</v>
      </c>
      <c r="AH115" s="889">
        <v>0</v>
      </c>
      <c r="AI115" s="889">
        <v>0</v>
      </c>
      <c r="AJ115" s="889">
        <v>453985</v>
      </c>
      <c r="AK115" s="889">
        <v>0</v>
      </c>
      <c r="AL115" s="889">
        <v>453985</v>
      </c>
      <c r="AM115" s="889">
        <v>0</v>
      </c>
      <c r="AN115" s="889">
        <v>0</v>
      </c>
      <c r="AO115" s="889">
        <v>0</v>
      </c>
      <c r="AP115" s="889">
        <v>0</v>
      </c>
      <c r="AQ115" s="889">
        <v>0</v>
      </c>
      <c r="AR115" s="889">
        <v>0</v>
      </c>
      <c r="AS115" s="889">
        <v>0</v>
      </c>
      <c r="AT115" s="889">
        <v>0</v>
      </c>
      <c r="AU115" s="889">
        <v>0</v>
      </c>
      <c r="AV115" s="889">
        <v>0</v>
      </c>
      <c r="AW115" s="889">
        <v>0</v>
      </c>
      <c r="AX115" s="889">
        <v>0</v>
      </c>
      <c r="AY115" s="889">
        <v>0</v>
      </c>
      <c r="AZ115" s="889">
        <v>0</v>
      </c>
      <c r="BA115" s="889">
        <v>0</v>
      </c>
      <c r="BB115" s="889">
        <v>0</v>
      </c>
      <c r="BC115" s="889">
        <v>0</v>
      </c>
      <c r="BD115" s="889">
        <v>0</v>
      </c>
      <c r="BE115" s="889">
        <v>0</v>
      </c>
      <c r="BF115" s="889">
        <v>0</v>
      </c>
      <c r="BG115" s="889">
        <v>0</v>
      </c>
      <c r="BH115" s="889">
        <v>0</v>
      </c>
      <c r="BI115" s="889">
        <v>0</v>
      </c>
      <c r="BJ115" s="889">
        <v>0</v>
      </c>
      <c r="BK115" s="889">
        <v>0</v>
      </c>
      <c r="BL115" s="889">
        <v>0</v>
      </c>
      <c r="BM115" s="889">
        <v>0</v>
      </c>
      <c r="BN115" s="889">
        <v>0</v>
      </c>
      <c r="BO115" s="889">
        <v>0</v>
      </c>
      <c r="BP115" s="889">
        <v>1777723</v>
      </c>
      <c r="BQ115" s="889">
        <v>-903560</v>
      </c>
      <c r="BR115" s="884" t="s">
        <v>718</v>
      </c>
      <c r="BS115" s="884" t="s">
        <v>668</v>
      </c>
      <c r="BT115" s="884" t="s">
        <v>1672</v>
      </c>
      <c r="BU115" s="884" t="s">
        <v>2350</v>
      </c>
      <c r="BV115" s="884" t="s">
        <v>2462</v>
      </c>
    </row>
    <row r="116" spans="1:74" x14ac:dyDescent="0.2">
      <c r="A116" s="884" t="s">
        <v>3311</v>
      </c>
      <c r="B116" s="884" t="s">
        <v>285</v>
      </c>
      <c r="C116" s="884" t="s">
        <v>284</v>
      </c>
      <c r="D116" s="889">
        <v>224389379</v>
      </c>
      <c r="E116" s="889">
        <v>0</v>
      </c>
      <c r="F116" s="889">
        <v>224389379</v>
      </c>
      <c r="G116" s="889">
        <v>0</v>
      </c>
      <c r="H116" s="889">
        <v>0</v>
      </c>
      <c r="I116" s="889">
        <v>0</v>
      </c>
      <c r="J116" s="889">
        <v>0</v>
      </c>
      <c r="K116" s="889">
        <v>0</v>
      </c>
      <c r="L116" s="889">
        <v>0</v>
      </c>
      <c r="M116" s="889">
        <v>-2674</v>
      </c>
      <c r="N116" s="889">
        <v>0</v>
      </c>
      <c r="O116" s="889">
        <v>-2674</v>
      </c>
      <c r="P116" s="889">
        <v>-2017726</v>
      </c>
      <c r="Q116" s="889">
        <v>0</v>
      </c>
      <c r="R116" s="889">
        <v>-2017726</v>
      </c>
      <c r="S116" s="889">
        <v>1264320</v>
      </c>
      <c r="T116" s="889">
        <v>0</v>
      </c>
      <c r="U116" s="889">
        <v>1264320</v>
      </c>
      <c r="V116" s="889">
        <v>5418200</v>
      </c>
      <c r="W116" s="889">
        <v>0</v>
      </c>
      <c r="X116" s="889">
        <v>5418200</v>
      </c>
      <c r="Y116" s="889">
        <v>226552</v>
      </c>
      <c r="Z116" s="889">
        <v>0</v>
      </c>
      <c r="AA116" s="889">
        <v>226552</v>
      </c>
      <c r="AB116" s="889">
        <v>12625687</v>
      </c>
      <c r="AC116" s="889">
        <v>0</v>
      </c>
      <c r="AD116" s="889">
        <v>12625687</v>
      </c>
      <c r="AE116" s="889">
        <v>241903738</v>
      </c>
      <c r="AF116" s="889">
        <v>0</v>
      </c>
      <c r="AG116" s="889">
        <v>241903738</v>
      </c>
      <c r="AH116" s="889">
        <v>0</v>
      </c>
      <c r="AI116" s="889">
        <v>0</v>
      </c>
      <c r="AJ116" s="889">
        <v>0</v>
      </c>
      <c r="AK116" s="889">
        <v>0</v>
      </c>
      <c r="AL116" s="889">
        <v>0</v>
      </c>
      <c r="AM116" s="889">
        <v>0</v>
      </c>
      <c r="AN116" s="889">
        <v>0</v>
      </c>
      <c r="AO116" s="889">
        <v>0</v>
      </c>
      <c r="AP116" s="889">
        <v>0</v>
      </c>
      <c r="AQ116" s="889">
        <v>0</v>
      </c>
      <c r="AR116" s="889">
        <v>0</v>
      </c>
      <c r="AS116" s="889">
        <v>0</v>
      </c>
      <c r="AT116" s="889">
        <v>0</v>
      </c>
      <c r="AU116" s="889">
        <v>0</v>
      </c>
      <c r="AV116" s="889">
        <v>0</v>
      </c>
      <c r="AW116" s="889">
        <v>0</v>
      </c>
      <c r="AX116" s="889">
        <v>0</v>
      </c>
      <c r="AY116" s="889">
        <v>0</v>
      </c>
      <c r="AZ116" s="889">
        <v>0</v>
      </c>
      <c r="BA116" s="889">
        <v>0</v>
      </c>
      <c r="BB116" s="889">
        <v>0</v>
      </c>
      <c r="BC116" s="889">
        <v>0</v>
      </c>
      <c r="BD116" s="889">
        <v>0</v>
      </c>
      <c r="BE116" s="889">
        <v>0</v>
      </c>
      <c r="BF116" s="889">
        <v>0</v>
      </c>
      <c r="BG116" s="889">
        <v>0</v>
      </c>
      <c r="BH116" s="889">
        <v>0</v>
      </c>
      <c r="BI116" s="889">
        <v>0</v>
      </c>
      <c r="BJ116" s="889">
        <v>0</v>
      </c>
      <c r="BK116" s="889">
        <v>0</v>
      </c>
      <c r="BL116" s="889">
        <v>0</v>
      </c>
      <c r="BM116" s="889">
        <v>0</v>
      </c>
      <c r="BN116" s="889">
        <v>0</v>
      </c>
      <c r="BO116" s="889">
        <v>0</v>
      </c>
      <c r="BP116" s="889">
        <v>70032152</v>
      </c>
      <c r="BQ116" s="889">
        <v>-47669912</v>
      </c>
      <c r="BR116" s="884" t="s">
        <v>686</v>
      </c>
      <c r="BS116" s="884" t="s">
        <v>670</v>
      </c>
      <c r="BT116" s="884" t="s">
        <v>1675</v>
      </c>
      <c r="BU116" s="884" t="s">
        <v>2343</v>
      </c>
      <c r="BV116" s="884" t="s">
        <v>2463</v>
      </c>
    </row>
    <row r="117" spans="1:74" x14ac:dyDescent="0.2">
      <c r="A117" s="884" t="s">
        <v>3311</v>
      </c>
      <c r="B117" s="884" t="s">
        <v>287</v>
      </c>
      <c r="C117" s="884" t="s">
        <v>286</v>
      </c>
      <c r="D117" s="889">
        <v>50969785</v>
      </c>
      <c r="E117" s="889">
        <v>0</v>
      </c>
      <c r="F117" s="889">
        <v>50969785</v>
      </c>
      <c r="G117" s="889">
        <v>0</v>
      </c>
      <c r="H117" s="889">
        <v>0</v>
      </c>
      <c r="I117" s="889">
        <v>0</v>
      </c>
      <c r="J117" s="889">
        <v>-62884</v>
      </c>
      <c r="K117" s="889">
        <v>0</v>
      </c>
      <c r="L117" s="889">
        <v>-62884</v>
      </c>
      <c r="M117" s="889">
        <v>0</v>
      </c>
      <c r="N117" s="889">
        <v>0</v>
      </c>
      <c r="O117" s="889">
        <v>0</v>
      </c>
      <c r="P117" s="889">
        <v>-583014</v>
      </c>
      <c r="Q117" s="889">
        <v>0</v>
      </c>
      <c r="R117" s="889">
        <v>-583014</v>
      </c>
      <c r="S117" s="889">
        <v>0</v>
      </c>
      <c r="T117" s="889">
        <v>0</v>
      </c>
      <c r="U117" s="889">
        <v>0</v>
      </c>
      <c r="V117" s="889">
        <v>54749</v>
      </c>
      <c r="W117" s="889">
        <v>0</v>
      </c>
      <c r="X117" s="889">
        <v>54749</v>
      </c>
      <c r="Y117" s="889">
        <v>0</v>
      </c>
      <c r="Z117" s="889">
        <v>0</v>
      </c>
      <c r="AA117" s="889">
        <v>0</v>
      </c>
      <c r="AB117" s="889">
        <v>99727</v>
      </c>
      <c r="AC117" s="889">
        <v>0</v>
      </c>
      <c r="AD117" s="889">
        <v>99727</v>
      </c>
      <c r="AE117" s="889">
        <v>50541247</v>
      </c>
      <c r="AF117" s="889">
        <v>0</v>
      </c>
      <c r="AG117" s="889">
        <v>50541247</v>
      </c>
      <c r="AH117" s="889">
        <v>0</v>
      </c>
      <c r="AI117" s="889">
        <v>0</v>
      </c>
      <c r="AJ117" s="889">
        <v>40364</v>
      </c>
      <c r="AK117" s="889">
        <v>0</v>
      </c>
      <c r="AL117" s="889">
        <v>40364</v>
      </c>
      <c r="AM117" s="889">
        <v>0</v>
      </c>
      <c r="AN117" s="889">
        <v>0</v>
      </c>
      <c r="AO117" s="889">
        <v>0</v>
      </c>
      <c r="AP117" s="889">
        <v>0</v>
      </c>
      <c r="AQ117" s="889">
        <v>0</v>
      </c>
      <c r="AR117" s="889">
        <v>0</v>
      </c>
      <c r="AS117" s="889">
        <v>0</v>
      </c>
      <c r="AT117" s="889">
        <v>0</v>
      </c>
      <c r="AU117" s="889">
        <v>0</v>
      </c>
      <c r="AV117" s="889">
        <v>0</v>
      </c>
      <c r="AW117" s="889">
        <v>0</v>
      </c>
      <c r="AX117" s="889">
        <v>0</v>
      </c>
      <c r="AY117" s="889">
        <v>0</v>
      </c>
      <c r="AZ117" s="889">
        <v>0</v>
      </c>
      <c r="BA117" s="889">
        <v>0</v>
      </c>
      <c r="BB117" s="889">
        <v>0</v>
      </c>
      <c r="BC117" s="889">
        <v>0</v>
      </c>
      <c r="BD117" s="889">
        <v>0</v>
      </c>
      <c r="BE117" s="889">
        <v>0</v>
      </c>
      <c r="BF117" s="889">
        <v>0</v>
      </c>
      <c r="BG117" s="889">
        <v>0</v>
      </c>
      <c r="BH117" s="889">
        <v>0</v>
      </c>
      <c r="BI117" s="889">
        <v>0</v>
      </c>
      <c r="BJ117" s="889">
        <v>0</v>
      </c>
      <c r="BK117" s="889">
        <v>0</v>
      </c>
      <c r="BL117" s="889">
        <v>0</v>
      </c>
      <c r="BM117" s="889">
        <v>0</v>
      </c>
      <c r="BN117" s="889">
        <v>0</v>
      </c>
      <c r="BO117" s="889">
        <v>0</v>
      </c>
      <c r="BP117" s="889">
        <v>1473987</v>
      </c>
      <c r="BQ117" s="889">
        <v>-1293135</v>
      </c>
      <c r="BR117" s="884" t="s">
        <v>722</v>
      </c>
      <c r="BS117" s="884" t="s">
        <v>719</v>
      </c>
      <c r="BT117" s="884" t="s">
        <v>1672</v>
      </c>
      <c r="BU117" s="884" t="s">
        <v>2347</v>
      </c>
      <c r="BV117" s="884" t="s">
        <v>2464</v>
      </c>
    </row>
    <row r="118" spans="1:74" x14ac:dyDescent="0.2">
      <c r="A118" s="884" t="s">
        <v>3311</v>
      </c>
      <c r="B118" s="884" t="s">
        <v>289</v>
      </c>
      <c r="C118" s="884" t="s">
        <v>288</v>
      </c>
      <c r="D118" s="889">
        <v>58913684</v>
      </c>
      <c r="E118" s="889">
        <v>0</v>
      </c>
      <c r="F118" s="889">
        <v>58913684</v>
      </c>
      <c r="G118" s="889">
        <v>0</v>
      </c>
      <c r="H118" s="889">
        <v>0</v>
      </c>
      <c r="I118" s="889">
        <v>0</v>
      </c>
      <c r="J118" s="889">
        <v>-795981</v>
      </c>
      <c r="K118" s="889">
        <v>0</v>
      </c>
      <c r="L118" s="889">
        <v>-795981</v>
      </c>
      <c r="M118" s="889">
        <v>0</v>
      </c>
      <c r="N118" s="889">
        <v>0</v>
      </c>
      <c r="O118" s="889">
        <v>0</v>
      </c>
      <c r="P118" s="889">
        <v>3274842</v>
      </c>
      <c r="Q118" s="889">
        <v>0</v>
      </c>
      <c r="R118" s="889">
        <v>3274842</v>
      </c>
      <c r="S118" s="889">
        <v>1323538</v>
      </c>
      <c r="T118" s="889">
        <v>0</v>
      </c>
      <c r="U118" s="889">
        <v>1323538</v>
      </c>
      <c r="V118" s="889">
        <v>2582562</v>
      </c>
      <c r="W118" s="889">
        <v>0</v>
      </c>
      <c r="X118" s="889">
        <v>2582562</v>
      </c>
      <c r="Y118" s="889">
        <v>-322399</v>
      </c>
      <c r="Z118" s="889">
        <v>0</v>
      </c>
      <c r="AA118" s="889">
        <v>-322399</v>
      </c>
      <c r="AB118" s="889">
        <v>2130285</v>
      </c>
      <c r="AC118" s="889">
        <v>0</v>
      </c>
      <c r="AD118" s="889">
        <v>2130285</v>
      </c>
      <c r="AE118" s="889">
        <v>67902512</v>
      </c>
      <c r="AF118" s="889">
        <v>0</v>
      </c>
      <c r="AG118" s="889">
        <v>67902512</v>
      </c>
      <c r="AH118" s="889">
        <v>0</v>
      </c>
      <c r="AI118" s="889">
        <v>0</v>
      </c>
      <c r="AJ118" s="889">
        <v>0</v>
      </c>
      <c r="AK118" s="889">
        <v>0</v>
      </c>
      <c r="AL118" s="889">
        <v>0</v>
      </c>
      <c r="AM118" s="889">
        <v>0</v>
      </c>
      <c r="AN118" s="889">
        <v>0</v>
      </c>
      <c r="AO118" s="889">
        <v>0</v>
      </c>
      <c r="AP118" s="889">
        <v>0</v>
      </c>
      <c r="AQ118" s="889">
        <v>0</v>
      </c>
      <c r="AR118" s="889">
        <v>0</v>
      </c>
      <c r="AS118" s="889">
        <v>0</v>
      </c>
      <c r="AT118" s="889">
        <v>0</v>
      </c>
      <c r="AU118" s="889">
        <v>0</v>
      </c>
      <c r="AV118" s="889">
        <v>0</v>
      </c>
      <c r="AW118" s="889">
        <v>0</v>
      </c>
      <c r="AX118" s="889">
        <v>0</v>
      </c>
      <c r="AY118" s="889">
        <v>0</v>
      </c>
      <c r="AZ118" s="889">
        <v>0</v>
      </c>
      <c r="BA118" s="889">
        <v>0</v>
      </c>
      <c r="BB118" s="889">
        <v>0</v>
      </c>
      <c r="BC118" s="889">
        <v>0</v>
      </c>
      <c r="BD118" s="889">
        <v>0</v>
      </c>
      <c r="BE118" s="889">
        <v>0</v>
      </c>
      <c r="BF118" s="889">
        <v>0</v>
      </c>
      <c r="BG118" s="889">
        <v>0</v>
      </c>
      <c r="BH118" s="889">
        <v>0</v>
      </c>
      <c r="BI118" s="889">
        <v>0</v>
      </c>
      <c r="BJ118" s="889">
        <v>0</v>
      </c>
      <c r="BK118" s="889">
        <v>0</v>
      </c>
      <c r="BL118" s="889">
        <v>0</v>
      </c>
      <c r="BM118" s="889">
        <v>0</v>
      </c>
      <c r="BN118" s="889">
        <v>0</v>
      </c>
      <c r="BO118" s="889">
        <v>0</v>
      </c>
      <c r="BP118" s="889">
        <v>16022610</v>
      </c>
      <c r="BQ118" s="889">
        <v>-11469949</v>
      </c>
      <c r="BR118" s="884" t="s">
        <v>686</v>
      </c>
      <c r="BS118" s="884" t="s">
        <v>670</v>
      </c>
      <c r="BT118" s="884" t="s">
        <v>1673</v>
      </c>
      <c r="BU118" s="884" t="s">
        <v>2343</v>
      </c>
      <c r="BV118" s="884" t="s">
        <v>2465</v>
      </c>
    </row>
    <row r="119" spans="1:74" x14ac:dyDescent="0.2">
      <c r="A119" s="884" t="s">
        <v>3311</v>
      </c>
      <c r="B119" s="884" t="s">
        <v>291</v>
      </c>
      <c r="C119" s="884" t="s">
        <v>290</v>
      </c>
      <c r="D119" s="889">
        <v>35503833</v>
      </c>
      <c r="E119" s="889">
        <v>4155843</v>
      </c>
      <c r="F119" s="889">
        <v>39659676</v>
      </c>
      <c r="G119" s="889">
        <v>0</v>
      </c>
      <c r="H119" s="889">
        <v>0</v>
      </c>
      <c r="I119" s="889">
        <v>0</v>
      </c>
      <c r="J119" s="889">
        <v>-556148</v>
      </c>
      <c r="K119" s="889">
        <v>0</v>
      </c>
      <c r="L119" s="889">
        <v>-556148</v>
      </c>
      <c r="M119" s="889">
        <v>0</v>
      </c>
      <c r="N119" s="889">
        <v>0</v>
      </c>
      <c r="O119" s="889">
        <v>0</v>
      </c>
      <c r="P119" s="889">
        <v>550634</v>
      </c>
      <c r="Q119" s="889">
        <v>0</v>
      </c>
      <c r="R119" s="889">
        <v>550634</v>
      </c>
      <c r="S119" s="889">
        <v>0</v>
      </c>
      <c r="T119" s="889">
        <v>7368</v>
      </c>
      <c r="U119" s="889">
        <v>7368</v>
      </c>
      <c r="V119" s="889">
        <v>1483730</v>
      </c>
      <c r="W119" s="889">
        <v>58449</v>
      </c>
      <c r="X119" s="889">
        <v>1542179</v>
      </c>
      <c r="Y119" s="889">
        <v>-36991</v>
      </c>
      <c r="Z119" s="889">
        <v>-4330</v>
      </c>
      <c r="AA119" s="889">
        <v>-41321</v>
      </c>
      <c r="AB119" s="889">
        <v>-208077</v>
      </c>
      <c r="AC119" s="889">
        <v>-24356</v>
      </c>
      <c r="AD119" s="889">
        <v>-232433</v>
      </c>
      <c r="AE119" s="889">
        <v>37293129</v>
      </c>
      <c r="AF119" s="889">
        <v>4192974</v>
      </c>
      <c r="AG119" s="889">
        <v>41486103</v>
      </c>
      <c r="AH119" s="889">
        <v>4192974</v>
      </c>
      <c r="AI119" s="889">
        <v>4192974</v>
      </c>
      <c r="AJ119" s="889">
        <v>0</v>
      </c>
      <c r="AK119" s="889">
        <v>0</v>
      </c>
      <c r="AL119" s="889">
        <v>0</v>
      </c>
      <c r="AM119" s="889">
        <v>0</v>
      </c>
      <c r="AN119" s="889">
        <v>0</v>
      </c>
      <c r="AO119" s="889">
        <v>0</v>
      </c>
      <c r="AP119" s="889">
        <v>-61</v>
      </c>
      <c r="AQ119" s="889">
        <v>-61</v>
      </c>
      <c r="AR119" s="889">
        <v>3394318</v>
      </c>
      <c r="AS119" s="889">
        <v>3394318</v>
      </c>
      <c r="AT119" s="889">
        <v>798595</v>
      </c>
      <c r="AU119" s="889">
        <v>0</v>
      </c>
      <c r="AV119" s="889">
        <v>0</v>
      </c>
      <c r="AW119" s="889">
        <v>0</v>
      </c>
      <c r="AX119" s="889">
        <v>0</v>
      </c>
      <c r="AY119" s="889">
        <v>0</v>
      </c>
      <c r="AZ119" s="889">
        <v>0</v>
      </c>
      <c r="BA119" s="889">
        <v>0</v>
      </c>
      <c r="BB119" s="889">
        <v>0</v>
      </c>
      <c r="BC119" s="889">
        <v>0</v>
      </c>
      <c r="BD119" s="889">
        <v>0</v>
      </c>
      <c r="BE119" s="889">
        <v>0</v>
      </c>
      <c r="BF119" s="889">
        <v>0</v>
      </c>
      <c r="BG119" s="889">
        <v>0</v>
      </c>
      <c r="BH119" s="889">
        <v>0</v>
      </c>
      <c r="BI119" s="889">
        <v>0</v>
      </c>
      <c r="BJ119" s="889">
        <v>0</v>
      </c>
      <c r="BK119" s="889">
        <v>0</v>
      </c>
      <c r="BL119" s="889">
        <v>0</v>
      </c>
      <c r="BM119" s="889">
        <v>0</v>
      </c>
      <c r="BN119" s="889">
        <v>0</v>
      </c>
      <c r="BO119" s="889">
        <v>0</v>
      </c>
      <c r="BP119" s="889">
        <v>6409456</v>
      </c>
      <c r="BQ119" s="889">
        <v>-1840451</v>
      </c>
      <c r="BR119" s="884" t="s">
        <v>701</v>
      </c>
      <c r="BS119" s="884" t="s">
        <v>700</v>
      </c>
      <c r="BT119" s="884" t="s">
        <v>1672</v>
      </c>
      <c r="BU119" s="884" t="s">
        <v>2345</v>
      </c>
      <c r="BV119" s="884" t="s">
        <v>2466</v>
      </c>
    </row>
    <row r="120" spans="1:74" x14ac:dyDescent="0.2">
      <c r="A120" s="884" t="s">
        <v>3311</v>
      </c>
      <c r="B120" s="884" t="s">
        <v>293</v>
      </c>
      <c r="C120" s="884" t="s">
        <v>292</v>
      </c>
      <c r="D120" s="889">
        <v>58394399</v>
      </c>
      <c r="E120" s="889">
        <v>0</v>
      </c>
      <c r="F120" s="889">
        <v>58394399</v>
      </c>
      <c r="G120" s="889">
        <v>0</v>
      </c>
      <c r="H120" s="889">
        <v>0</v>
      </c>
      <c r="I120" s="889">
        <v>0</v>
      </c>
      <c r="J120" s="889">
        <v>-29207</v>
      </c>
      <c r="K120" s="889">
        <v>0</v>
      </c>
      <c r="L120" s="889">
        <v>-29207</v>
      </c>
      <c r="M120" s="889">
        <v>89385</v>
      </c>
      <c r="N120" s="889">
        <v>0</v>
      </c>
      <c r="O120" s="889">
        <v>89385</v>
      </c>
      <c r="P120" s="889">
        <v>-21842</v>
      </c>
      <c r="Q120" s="889">
        <v>0</v>
      </c>
      <c r="R120" s="889">
        <v>-21842</v>
      </c>
      <c r="S120" s="889">
        <v>0</v>
      </c>
      <c r="T120" s="889">
        <v>0</v>
      </c>
      <c r="U120" s="889">
        <v>0</v>
      </c>
      <c r="V120" s="889">
        <v>1661862</v>
      </c>
      <c r="W120" s="889">
        <v>0</v>
      </c>
      <c r="X120" s="889">
        <v>1661862</v>
      </c>
      <c r="Y120" s="889">
        <v>0</v>
      </c>
      <c r="Z120" s="889">
        <v>0</v>
      </c>
      <c r="AA120" s="889">
        <v>0</v>
      </c>
      <c r="AB120" s="889">
        <v>-1359644</v>
      </c>
      <c r="AC120" s="889">
        <v>0</v>
      </c>
      <c r="AD120" s="889">
        <v>-1359644</v>
      </c>
      <c r="AE120" s="889">
        <v>58764160</v>
      </c>
      <c r="AF120" s="889">
        <v>0</v>
      </c>
      <c r="AG120" s="889">
        <v>58764160</v>
      </c>
      <c r="AH120" s="889">
        <v>0</v>
      </c>
      <c r="AI120" s="889">
        <v>0</v>
      </c>
      <c r="AJ120" s="889">
        <v>227840</v>
      </c>
      <c r="AK120" s="889">
        <v>0</v>
      </c>
      <c r="AL120" s="889">
        <v>227840</v>
      </c>
      <c r="AM120" s="889">
        <v>0</v>
      </c>
      <c r="AN120" s="889">
        <v>0</v>
      </c>
      <c r="AO120" s="889">
        <v>0</v>
      </c>
      <c r="AP120" s="889">
        <v>0</v>
      </c>
      <c r="AQ120" s="889">
        <v>0</v>
      </c>
      <c r="AR120" s="889">
        <v>0</v>
      </c>
      <c r="AS120" s="889">
        <v>0</v>
      </c>
      <c r="AT120" s="889">
        <v>0</v>
      </c>
      <c r="AU120" s="889">
        <v>0</v>
      </c>
      <c r="AV120" s="889">
        <v>0</v>
      </c>
      <c r="AW120" s="889">
        <v>0</v>
      </c>
      <c r="AX120" s="889">
        <v>0</v>
      </c>
      <c r="AY120" s="889">
        <v>0</v>
      </c>
      <c r="AZ120" s="889">
        <v>0</v>
      </c>
      <c r="BA120" s="889">
        <v>0</v>
      </c>
      <c r="BB120" s="889">
        <v>0</v>
      </c>
      <c r="BC120" s="889">
        <v>0</v>
      </c>
      <c r="BD120" s="889">
        <v>0</v>
      </c>
      <c r="BE120" s="889">
        <v>0</v>
      </c>
      <c r="BF120" s="889">
        <v>0</v>
      </c>
      <c r="BG120" s="889">
        <v>0</v>
      </c>
      <c r="BH120" s="889">
        <v>0</v>
      </c>
      <c r="BI120" s="889">
        <v>0</v>
      </c>
      <c r="BJ120" s="889">
        <v>0</v>
      </c>
      <c r="BK120" s="889">
        <v>0</v>
      </c>
      <c r="BL120" s="889">
        <v>0</v>
      </c>
      <c r="BM120" s="889">
        <v>0</v>
      </c>
      <c r="BN120" s="889">
        <v>0</v>
      </c>
      <c r="BO120" s="889">
        <v>0</v>
      </c>
      <c r="BP120" s="889">
        <v>6026284</v>
      </c>
      <c r="BQ120" s="889">
        <v>-2842369</v>
      </c>
      <c r="BR120" s="884" t="s">
        <v>718</v>
      </c>
      <c r="BS120" s="884" t="s">
        <v>668</v>
      </c>
      <c r="BT120" s="884" t="s">
        <v>1672</v>
      </c>
      <c r="BU120" s="884" t="s">
        <v>2350</v>
      </c>
      <c r="BV120" s="884" t="s">
        <v>2467</v>
      </c>
    </row>
    <row r="121" spans="1:74" x14ac:dyDescent="0.2">
      <c r="A121" s="884" t="s">
        <v>3311</v>
      </c>
      <c r="B121" s="884" t="s">
        <v>295</v>
      </c>
      <c r="C121" s="884" t="s">
        <v>294</v>
      </c>
      <c r="D121" s="889">
        <v>44500498</v>
      </c>
      <c r="E121" s="889">
        <v>0</v>
      </c>
      <c r="F121" s="889">
        <v>44500498</v>
      </c>
      <c r="G121" s="889">
        <v>0</v>
      </c>
      <c r="H121" s="889">
        <v>0</v>
      </c>
      <c r="I121" s="889">
        <v>0</v>
      </c>
      <c r="J121" s="889">
        <v>-328661</v>
      </c>
      <c r="K121" s="889">
        <v>0</v>
      </c>
      <c r="L121" s="889">
        <v>-328661</v>
      </c>
      <c r="M121" s="889">
        <v>0</v>
      </c>
      <c r="N121" s="889">
        <v>0</v>
      </c>
      <c r="O121" s="889">
        <v>0</v>
      </c>
      <c r="P121" s="889">
        <v>-217933</v>
      </c>
      <c r="Q121" s="889">
        <v>0</v>
      </c>
      <c r="R121" s="889">
        <v>-217933</v>
      </c>
      <c r="S121" s="889">
        <v>0</v>
      </c>
      <c r="T121" s="889">
        <v>0</v>
      </c>
      <c r="U121" s="889">
        <v>0</v>
      </c>
      <c r="V121" s="889">
        <v>2833728</v>
      </c>
      <c r="W121" s="889">
        <v>0</v>
      </c>
      <c r="X121" s="889">
        <v>2833728</v>
      </c>
      <c r="Y121" s="889">
        <v>0</v>
      </c>
      <c r="Z121" s="889">
        <v>0</v>
      </c>
      <c r="AA121" s="889">
        <v>0</v>
      </c>
      <c r="AB121" s="889">
        <v>-1333728</v>
      </c>
      <c r="AC121" s="889">
        <v>0</v>
      </c>
      <c r="AD121" s="889">
        <v>-1333728</v>
      </c>
      <c r="AE121" s="889">
        <v>45782565</v>
      </c>
      <c r="AF121" s="889">
        <v>0</v>
      </c>
      <c r="AG121" s="889">
        <v>45782565</v>
      </c>
      <c r="AH121" s="889">
        <v>0</v>
      </c>
      <c r="AI121" s="889">
        <v>0</v>
      </c>
      <c r="AJ121" s="889">
        <v>0</v>
      </c>
      <c r="AK121" s="889">
        <v>0</v>
      </c>
      <c r="AL121" s="889">
        <v>0</v>
      </c>
      <c r="AM121" s="889">
        <v>0</v>
      </c>
      <c r="AN121" s="889">
        <v>0</v>
      </c>
      <c r="AO121" s="889">
        <v>0</v>
      </c>
      <c r="AP121" s="889">
        <v>0</v>
      </c>
      <c r="AQ121" s="889">
        <v>0</v>
      </c>
      <c r="AR121" s="889">
        <v>0</v>
      </c>
      <c r="AS121" s="889">
        <v>0</v>
      </c>
      <c r="AT121" s="889">
        <v>0</v>
      </c>
      <c r="AU121" s="889">
        <v>0</v>
      </c>
      <c r="AV121" s="889">
        <v>0</v>
      </c>
      <c r="AW121" s="889">
        <v>0</v>
      </c>
      <c r="AX121" s="889">
        <v>0</v>
      </c>
      <c r="AY121" s="889">
        <v>0</v>
      </c>
      <c r="AZ121" s="889">
        <v>0</v>
      </c>
      <c r="BA121" s="889">
        <v>0</v>
      </c>
      <c r="BB121" s="889">
        <v>0</v>
      </c>
      <c r="BC121" s="889">
        <v>0</v>
      </c>
      <c r="BD121" s="889">
        <v>0</v>
      </c>
      <c r="BE121" s="889">
        <v>0</v>
      </c>
      <c r="BF121" s="889">
        <v>0</v>
      </c>
      <c r="BG121" s="889">
        <v>0</v>
      </c>
      <c r="BH121" s="889">
        <v>0</v>
      </c>
      <c r="BI121" s="889">
        <v>0</v>
      </c>
      <c r="BJ121" s="889">
        <v>0</v>
      </c>
      <c r="BK121" s="889">
        <v>0</v>
      </c>
      <c r="BL121" s="889">
        <v>0</v>
      </c>
      <c r="BM121" s="889">
        <v>0</v>
      </c>
      <c r="BN121" s="889">
        <v>0</v>
      </c>
      <c r="BO121" s="889">
        <v>0</v>
      </c>
      <c r="BP121" s="889">
        <v>9041508</v>
      </c>
      <c r="BQ121" s="889">
        <v>-4017443</v>
      </c>
      <c r="BR121" s="884" t="s">
        <v>686</v>
      </c>
      <c r="BS121" s="884" t="s">
        <v>670</v>
      </c>
      <c r="BT121" s="884" t="s">
        <v>1673</v>
      </c>
      <c r="BU121" s="884" t="s">
        <v>2343</v>
      </c>
      <c r="BV121" s="884" t="s">
        <v>2468</v>
      </c>
    </row>
    <row r="122" spans="1:74" x14ac:dyDescent="0.2">
      <c r="A122" s="884" t="s">
        <v>3311</v>
      </c>
      <c r="B122" s="884" t="s">
        <v>297</v>
      </c>
      <c r="C122" s="884" t="s">
        <v>296</v>
      </c>
      <c r="D122" s="889">
        <v>27296360</v>
      </c>
      <c r="E122" s="889">
        <v>0</v>
      </c>
      <c r="F122" s="889">
        <v>27296360</v>
      </c>
      <c r="G122" s="889">
        <v>0</v>
      </c>
      <c r="H122" s="889">
        <v>0</v>
      </c>
      <c r="I122" s="889">
        <v>0</v>
      </c>
      <c r="J122" s="889">
        <v>-92115</v>
      </c>
      <c r="K122" s="889">
        <v>0</v>
      </c>
      <c r="L122" s="889">
        <v>-92115</v>
      </c>
      <c r="M122" s="889">
        <v>0</v>
      </c>
      <c r="N122" s="889">
        <v>0</v>
      </c>
      <c r="O122" s="889">
        <v>0</v>
      </c>
      <c r="P122" s="889">
        <v>-688369</v>
      </c>
      <c r="Q122" s="889">
        <v>0</v>
      </c>
      <c r="R122" s="889">
        <v>-688369</v>
      </c>
      <c r="S122" s="889">
        <v>0</v>
      </c>
      <c r="T122" s="889">
        <v>0</v>
      </c>
      <c r="U122" s="889">
        <v>0</v>
      </c>
      <c r="V122" s="889">
        <v>373371</v>
      </c>
      <c r="W122" s="889">
        <v>0</v>
      </c>
      <c r="X122" s="889">
        <v>373371</v>
      </c>
      <c r="Y122" s="889">
        <v>33581</v>
      </c>
      <c r="Z122" s="889">
        <v>0</v>
      </c>
      <c r="AA122" s="889">
        <v>33581</v>
      </c>
      <c r="AB122" s="889">
        <v>-575524</v>
      </c>
      <c r="AC122" s="889">
        <v>0</v>
      </c>
      <c r="AD122" s="889">
        <v>-575524</v>
      </c>
      <c r="AE122" s="889">
        <v>26439419</v>
      </c>
      <c r="AF122" s="889">
        <v>0</v>
      </c>
      <c r="AG122" s="889">
        <v>26439419</v>
      </c>
      <c r="AH122" s="889">
        <v>0</v>
      </c>
      <c r="AI122" s="889">
        <v>0</v>
      </c>
      <c r="AJ122" s="889">
        <v>17964</v>
      </c>
      <c r="AK122" s="889">
        <v>0</v>
      </c>
      <c r="AL122" s="889">
        <v>17964</v>
      </c>
      <c r="AM122" s="889">
        <v>0</v>
      </c>
      <c r="AN122" s="889">
        <v>0</v>
      </c>
      <c r="AO122" s="889">
        <v>0</v>
      </c>
      <c r="AP122" s="889">
        <v>0</v>
      </c>
      <c r="AQ122" s="889">
        <v>0</v>
      </c>
      <c r="AR122" s="889">
        <v>0</v>
      </c>
      <c r="AS122" s="889">
        <v>0</v>
      </c>
      <c r="AT122" s="889">
        <v>0</v>
      </c>
      <c r="AU122" s="889">
        <v>0</v>
      </c>
      <c r="AV122" s="889">
        <v>0</v>
      </c>
      <c r="AW122" s="889">
        <v>0</v>
      </c>
      <c r="AX122" s="889">
        <v>0</v>
      </c>
      <c r="AY122" s="889">
        <v>0</v>
      </c>
      <c r="AZ122" s="889">
        <v>0</v>
      </c>
      <c r="BA122" s="889">
        <v>0</v>
      </c>
      <c r="BB122" s="889">
        <v>0</v>
      </c>
      <c r="BC122" s="889">
        <v>0</v>
      </c>
      <c r="BD122" s="889">
        <v>0</v>
      </c>
      <c r="BE122" s="889">
        <v>0</v>
      </c>
      <c r="BF122" s="889">
        <v>0</v>
      </c>
      <c r="BG122" s="889">
        <v>0</v>
      </c>
      <c r="BH122" s="889">
        <v>0</v>
      </c>
      <c r="BI122" s="889">
        <v>0</v>
      </c>
      <c r="BJ122" s="889">
        <v>0</v>
      </c>
      <c r="BK122" s="889">
        <v>0</v>
      </c>
      <c r="BL122" s="889">
        <v>0</v>
      </c>
      <c r="BM122" s="889">
        <v>0</v>
      </c>
      <c r="BN122" s="889">
        <v>0</v>
      </c>
      <c r="BO122" s="889">
        <v>0</v>
      </c>
      <c r="BP122" s="889">
        <v>5116547</v>
      </c>
      <c r="BQ122" s="889">
        <v>-1552629</v>
      </c>
      <c r="BR122" s="884" t="s">
        <v>684</v>
      </c>
      <c r="BS122" s="884" t="s">
        <v>683</v>
      </c>
      <c r="BT122" s="884" t="s">
        <v>1672</v>
      </c>
      <c r="BU122" s="884" t="s">
        <v>2346</v>
      </c>
      <c r="BV122" s="884" t="s">
        <v>2469</v>
      </c>
    </row>
    <row r="123" spans="1:74" x14ac:dyDescent="0.2">
      <c r="A123" s="884" t="s">
        <v>3311</v>
      </c>
      <c r="B123" s="884" t="s">
        <v>299</v>
      </c>
      <c r="C123" s="884" t="s">
        <v>298</v>
      </c>
      <c r="D123" s="889">
        <v>31379653</v>
      </c>
      <c r="E123" s="889">
        <v>158382</v>
      </c>
      <c r="F123" s="889">
        <v>31538035</v>
      </c>
      <c r="G123" s="889">
        <v>0</v>
      </c>
      <c r="H123" s="889">
        <v>0</v>
      </c>
      <c r="I123" s="889">
        <v>0</v>
      </c>
      <c r="J123" s="889">
        <v>-358151</v>
      </c>
      <c r="K123" s="889">
        <v>0</v>
      </c>
      <c r="L123" s="889">
        <v>-358151</v>
      </c>
      <c r="M123" s="889">
        <v>0</v>
      </c>
      <c r="N123" s="889">
        <v>0</v>
      </c>
      <c r="O123" s="889">
        <v>0</v>
      </c>
      <c r="P123" s="889">
        <v>40648</v>
      </c>
      <c r="Q123" s="889">
        <v>0</v>
      </c>
      <c r="R123" s="889">
        <v>40648</v>
      </c>
      <c r="S123" s="889">
        <v>17554</v>
      </c>
      <c r="T123" s="889">
        <v>0</v>
      </c>
      <c r="U123" s="889">
        <v>17554</v>
      </c>
      <c r="V123" s="889">
        <v>1131824</v>
      </c>
      <c r="W123" s="889">
        <v>0</v>
      </c>
      <c r="X123" s="889">
        <v>1131824</v>
      </c>
      <c r="Y123" s="889">
        <v>0</v>
      </c>
      <c r="Z123" s="889">
        <v>0</v>
      </c>
      <c r="AA123" s="889">
        <v>0</v>
      </c>
      <c r="AB123" s="889">
        <v>-728530</v>
      </c>
      <c r="AC123" s="889">
        <v>0</v>
      </c>
      <c r="AD123" s="889">
        <v>-728530</v>
      </c>
      <c r="AE123" s="889">
        <v>31841149</v>
      </c>
      <c r="AF123" s="889">
        <v>158382</v>
      </c>
      <c r="AG123" s="889">
        <v>31999531</v>
      </c>
      <c r="AH123" s="889">
        <v>158382</v>
      </c>
      <c r="AI123" s="889">
        <v>158382</v>
      </c>
      <c r="AJ123" s="889">
        <v>276826</v>
      </c>
      <c r="AK123" s="889">
        <v>0</v>
      </c>
      <c r="AL123" s="889">
        <v>276826</v>
      </c>
      <c r="AM123" s="889">
        <v>0</v>
      </c>
      <c r="AN123" s="889">
        <v>0</v>
      </c>
      <c r="AO123" s="889">
        <v>0</v>
      </c>
      <c r="AP123" s="889">
        <v>0</v>
      </c>
      <c r="AQ123" s="889">
        <v>0</v>
      </c>
      <c r="AR123" s="889">
        <v>0</v>
      </c>
      <c r="AS123" s="889">
        <v>0</v>
      </c>
      <c r="AT123" s="889">
        <v>158382</v>
      </c>
      <c r="AU123" s="889">
        <v>0</v>
      </c>
      <c r="AV123" s="889">
        <v>0</v>
      </c>
      <c r="AW123" s="889">
        <v>0</v>
      </c>
      <c r="AX123" s="889">
        <v>0</v>
      </c>
      <c r="AY123" s="889">
        <v>0</v>
      </c>
      <c r="AZ123" s="889">
        <v>0</v>
      </c>
      <c r="BA123" s="889">
        <v>0</v>
      </c>
      <c r="BB123" s="889">
        <v>0</v>
      </c>
      <c r="BC123" s="889">
        <v>0</v>
      </c>
      <c r="BD123" s="889">
        <v>0</v>
      </c>
      <c r="BE123" s="889">
        <v>0</v>
      </c>
      <c r="BF123" s="889">
        <v>0</v>
      </c>
      <c r="BG123" s="889">
        <v>0</v>
      </c>
      <c r="BH123" s="889">
        <v>0</v>
      </c>
      <c r="BI123" s="889">
        <v>0</v>
      </c>
      <c r="BJ123" s="889">
        <v>0</v>
      </c>
      <c r="BK123" s="889">
        <v>0</v>
      </c>
      <c r="BL123" s="889">
        <v>0</v>
      </c>
      <c r="BM123" s="889">
        <v>0</v>
      </c>
      <c r="BN123" s="889">
        <v>0</v>
      </c>
      <c r="BO123" s="889">
        <v>0</v>
      </c>
      <c r="BP123" s="889">
        <v>4404477</v>
      </c>
      <c r="BQ123" s="889">
        <v>-742742</v>
      </c>
      <c r="BR123" s="884" t="s">
        <v>669</v>
      </c>
      <c r="BS123" s="884" t="s">
        <v>709</v>
      </c>
      <c r="BT123" s="884" t="s">
        <v>669</v>
      </c>
      <c r="BU123" s="884" t="s">
        <v>782</v>
      </c>
      <c r="BV123" s="884" t="s">
        <v>2470</v>
      </c>
    </row>
    <row r="124" spans="1:74" x14ac:dyDescent="0.2">
      <c r="A124" s="884" t="s">
        <v>3311</v>
      </c>
      <c r="B124" s="884" t="s">
        <v>301</v>
      </c>
      <c r="C124" s="884" t="s">
        <v>300</v>
      </c>
      <c r="D124" s="889">
        <v>17939418</v>
      </c>
      <c r="E124" s="889">
        <v>0</v>
      </c>
      <c r="F124" s="889">
        <v>17939418</v>
      </c>
      <c r="G124" s="889">
        <v>0</v>
      </c>
      <c r="H124" s="889">
        <v>0</v>
      </c>
      <c r="I124" s="889">
        <v>0</v>
      </c>
      <c r="J124" s="889">
        <v>-3446</v>
      </c>
      <c r="K124" s="889">
        <v>0</v>
      </c>
      <c r="L124" s="889">
        <v>-3446</v>
      </c>
      <c r="M124" s="889">
        <v>0</v>
      </c>
      <c r="N124" s="889">
        <v>0</v>
      </c>
      <c r="O124" s="889">
        <v>0</v>
      </c>
      <c r="P124" s="889">
        <v>265796</v>
      </c>
      <c r="Q124" s="889">
        <v>0</v>
      </c>
      <c r="R124" s="889">
        <v>265796</v>
      </c>
      <c r="S124" s="889">
        <v>29307</v>
      </c>
      <c r="T124" s="889">
        <v>0</v>
      </c>
      <c r="U124" s="889">
        <v>29307</v>
      </c>
      <c r="V124" s="889">
        <v>44388</v>
      </c>
      <c r="W124" s="889">
        <v>0</v>
      </c>
      <c r="X124" s="889">
        <v>44388</v>
      </c>
      <c r="Y124" s="889">
        <v>-10803</v>
      </c>
      <c r="Z124" s="889">
        <v>0</v>
      </c>
      <c r="AA124" s="889">
        <v>-10803</v>
      </c>
      <c r="AB124" s="889">
        <v>926839</v>
      </c>
      <c r="AC124" s="889">
        <v>0</v>
      </c>
      <c r="AD124" s="889">
        <v>926839</v>
      </c>
      <c r="AE124" s="889">
        <v>19194945</v>
      </c>
      <c r="AF124" s="889">
        <v>0</v>
      </c>
      <c r="AG124" s="889">
        <v>19194945</v>
      </c>
      <c r="AH124" s="889">
        <v>0</v>
      </c>
      <c r="AI124" s="889">
        <v>0</v>
      </c>
      <c r="AJ124" s="889">
        <v>0</v>
      </c>
      <c r="AK124" s="889">
        <v>0</v>
      </c>
      <c r="AL124" s="889">
        <v>0</v>
      </c>
      <c r="AM124" s="889">
        <v>0</v>
      </c>
      <c r="AN124" s="889">
        <v>0</v>
      </c>
      <c r="AO124" s="889">
        <v>0</v>
      </c>
      <c r="AP124" s="889">
        <v>0</v>
      </c>
      <c r="AQ124" s="889">
        <v>0</v>
      </c>
      <c r="AR124" s="889">
        <v>0</v>
      </c>
      <c r="AS124" s="889">
        <v>0</v>
      </c>
      <c r="AT124" s="889">
        <v>0</v>
      </c>
      <c r="AU124" s="889">
        <v>0</v>
      </c>
      <c r="AV124" s="889">
        <v>0</v>
      </c>
      <c r="AW124" s="889">
        <v>0</v>
      </c>
      <c r="AX124" s="889">
        <v>0</v>
      </c>
      <c r="AY124" s="889">
        <v>0</v>
      </c>
      <c r="AZ124" s="889">
        <v>0</v>
      </c>
      <c r="BA124" s="889">
        <v>0</v>
      </c>
      <c r="BB124" s="889">
        <v>0</v>
      </c>
      <c r="BC124" s="889">
        <v>0</v>
      </c>
      <c r="BD124" s="889">
        <v>0</v>
      </c>
      <c r="BE124" s="889">
        <v>0</v>
      </c>
      <c r="BF124" s="889">
        <v>0</v>
      </c>
      <c r="BG124" s="889">
        <v>0</v>
      </c>
      <c r="BH124" s="889">
        <v>0</v>
      </c>
      <c r="BI124" s="889">
        <v>0</v>
      </c>
      <c r="BJ124" s="889">
        <v>0</v>
      </c>
      <c r="BK124" s="889">
        <v>0</v>
      </c>
      <c r="BL124" s="889">
        <v>0</v>
      </c>
      <c r="BM124" s="889">
        <v>0</v>
      </c>
      <c r="BN124" s="889">
        <v>0</v>
      </c>
      <c r="BO124" s="889">
        <v>0</v>
      </c>
      <c r="BP124" s="889">
        <v>3819856</v>
      </c>
      <c r="BQ124" s="889">
        <v>-650060</v>
      </c>
      <c r="BR124" s="884" t="s">
        <v>695</v>
      </c>
      <c r="BS124" s="884" t="s">
        <v>694</v>
      </c>
      <c r="BT124" s="884" t="s">
        <v>1672</v>
      </c>
      <c r="BU124" s="884" t="s">
        <v>2346</v>
      </c>
      <c r="BV124" s="884" t="s">
        <v>2471</v>
      </c>
    </row>
    <row r="125" spans="1:74" x14ac:dyDescent="0.2">
      <c r="A125" s="884" t="s">
        <v>3311</v>
      </c>
      <c r="B125" s="884" t="s">
        <v>303</v>
      </c>
      <c r="C125" s="884" t="s">
        <v>302</v>
      </c>
      <c r="D125" s="889">
        <v>28455654</v>
      </c>
      <c r="E125" s="889">
        <v>0</v>
      </c>
      <c r="F125" s="889">
        <v>28455654</v>
      </c>
      <c r="G125" s="889">
        <v>0</v>
      </c>
      <c r="H125" s="889">
        <v>0</v>
      </c>
      <c r="I125" s="889">
        <v>0</v>
      </c>
      <c r="J125" s="889">
        <v>0</v>
      </c>
      <c r="K125" s="889">
        <v>0</v>
      </c>
      <c r="L125" s="889">
        <v>0</v>
      </c>
      <c r="M125" s="889">
        <v>0</v>
      </c>
      <c r="N125" s="889">
        <v>0</v>
      </c>
      <c r="O125" s="889">
        <v>0</v>
      </c>
      <c r="P125" s="889">
        <v>50216</v>
      </c>
      <c r="Q125" s="889">
        <v>0</v>
      </c>
      <c r="R125" s="889">
        <v>50216</v>
      </c>
      <c r="S125" s="889">
        <v>2565427</v>
      </c>
      <c r="T125" s="889">
        <v>0</v>
      </c>
      <c r="U125" s="889">
        <v>2565427</v>
      </c>
      <c r="V125" s="889">
        <v>906863</v>
      </c>
      <c r="W125" s="889">
        <v>0</v>
      </c>
      <c r="X125" s="889">
        <v>906863</v>
      </c>
      <c r="Y125" s="889">
        <v>-2022397</v>
      </c>
      <c r="Z125" s="889">
        <v>0</v>
      </c>
      <c r="AA125" s="889">
        <v>-2022397</v>
      </c>
      <c r="AB125" s="889">
        <v>-1607536</v>
      </c>
      <c r="AC125" s="889">
        <v>0</v>
      </c>
      <c r="AD125" s="889">
        <v>-1607536</v>
      </c>
      <c r="AE125" s="889">
        <v>28348227</v>
      </c>
      <c r="AF125" s="889">
        <v>0</v>
      </c>
      <c r="AG125" s="889">
        <v>28348227</v>
      </c>
      <c r="AH125" s="889">
        <v>0</v>
      </c>
      <c r="AI125" s="889">
        <v>0</v>
      </c>
      <c r="AJ125" s="889">
        <v>297</v>
      </c>
      <c r="AK125" s="889">
        <v>0</v>
      </c>
      <c r="AL125" s="889">
        <v>297</v>
      </c>
      <c r="AM125" s="889">
        <v>0</v>
      </c>
      <c r="AN125" s="889">
        <v>0</v>
      </c>
      <c r="AO125" s="889">
        <v>0</v>
      </c>
      <c r="AP125" s="889">
        <v>0</v>
      </c>
      <c r="AQ125" s="889">
        <v>0</v>
      </c>
      <c r="AR125" s="889">
        <v>0</v>
      </c>
      <c r="AS125" s="889">
        <v>0</v>
      </c>
      <c r="AT125" s="889">
        <v>0</v>
      </c>
      <c r="AU125" s="889">
        <v>0</v>
      </c>
      <c r="AV125" s="889">
        <v>0</v>
      </c>
      <c r="AW125" s="889">
        <v>0</v>
      </c>
      <c r="AX125" s="889">
        <v>0</v>
      </c>
      <c r="AY125" s="889">
        <v>0</v>
      </c>
      <c r="AZ125" s="889">
        <v>0</v>
      </c>
      <c r="BA125" s="889">
        <v>0</v>
      </c>
      <c r="BB125" s="889">
        <v>0</v>
      </c>
      <c r="BC125" s="889">
        <v>0</v>
      </c>
      <c r="BD125" s="889">
        <v>0</v>
      </c>
      <c r="BE125" s="889">
        <v>0</v>
      </c>
      <c r="BF125" s="889">
        <v>0</v>
      </c>
      <c r="BG125" s="889">
        <v>0</v>
      </c>
      <c r="BH125" s="889">
        <v>0</v>
      </c>
      <c r="BI125" s="889">
        <v>0</v>
      </c>
      <c r="BJ125" s="889">
        <v>0</v>
      </c>
      <c r="BK125" s="889">
        <v>0</v>
      </c>
      <c r="BL125" s="889">
        <v>0</v>
      </c>
      <c r="BM125" s="889">
        <v>0</v>
      </c>
      <c r="BN125" s="889">
        <v>0</v>
      </c>
      <c r="BO125" s="889">
        <v>0</v>
      </c>
      <c r="BP125" s="889">
        <v>2258062</v>
      </c>
      <c r="BQ125" s="889">
        <v>-1972008</v>
      </c>
      <c r="BR125" s="884" t="s">
        <v>684</v>
      </c>
      <c r="BS125" s="884" t="s">
        <v>683</v>
      </c>
      <c r="BT125" s="884" t="s">
        <v>1672</v>
      </c>
      <c r="BU125" s="884" t="s">
        <v>2346</v>
      </c>
      <c r="BV125" s="884" t="s">
        <v>2472</v>
      </c>
    </row>
    <row r="126" spans="1:74" x14ac:dyDescent="0.2">
      <c r="A126" s="884" t="s">
        <v>3312</v>
      </c>
      <c r="B126" s="884" t="s">
        <v>305</v>
      </c>
      <c r="C126" s="884" t="s">
        <v>304</v>
      </c>
      <c r="D126" s="889">
        <v>70701552</v>
      </c>
      <c r="E126" s="889">
        <v>0</v>
      </c>
      <c r="F126" s="889">
        <v>70701552</v>
      </c>
      <c r="G126" s="889">
        <v>0</v>
      </c>
      <c r="H126" s="889">
        <v>0</v>
      </c>
      <c r="I126" s="889">
        <v>0</v>
      </c>
      <c r="J126" s="889">
        <v>-697037</v>
      </c>
      <c r="K126" s="889">
        <v>0</v>
      </c>
      <c r="L126" s="889">
        <v>-697037</v>
      </c>
      <c r="M126" s="889">
        <v>0</v>
      </c>
      <c r="N126" s="889">
        <v>0</v>
      </c>
      <c r="O126" s="889">
        <v>0</v>
      </c>
      <c r="P126" s="889">
        <v>-785315</v>
      </c>
      <c r="Q126" s="889">
        <v>0</v>
      </c>
      <c r="R126" s="889">
        <v>-785315</v>
      </c>
      <c r="S126" s="889">
        <v>1064955</v>
      </c>
      <c r="T126" s="889">
        <v>0</v>
      </c>
      <c r="U126" s="889">
        <v>1064955</v>
      </c>
      <c r="V126" s="889">
        <v>2942379</v>
      </c>
      <c r="W126" s="889">
        <v>0</v>
      </c>
      <c r="X126" s="889">
        <v>2942379</v>
      </c>
      <c r="Y126" s="889">
        <v>3923543</v>
      </c>
      <c r="Z126" s="889">
        <v>0</v>
      </c>
      <c r="AA126" s="889">
        <v>3923543</v>
      </c>
      <c r="AB126" s="889">
        <v>4164635</v>
      </c>
      <c r="AC126" s="889">
        <v>0</v>
      </c>
      <c r="AD126" s="889">
        <v>4164635</v>
      </c>
      <c r="AE126" s="889">
        <v>82011749</v>
      </c>
      <c r="AF126" s="889">
        <v>0</v>
      </c>
      <c r="AG126" s="889">
        <v>82011749</v>
      </c>
      <c r="AH126" s="889">
        <v>0</v>
      </c>
      <c r="AI126" s="889">
        <v>0</v>
      </c>
      <c r="AJ126" s="889">
        <v>0</v>
      </c>
      <c r="AK126" s="889">
        <v>0</v>
      </c>
      <c r="AL126" s="889">
        <v>0</v>
      </c>
      <c r="AM126" s="889">
        <v>0</v>
      </c>
      <c r="AN126" s="889">
        <v>0</v>
      </c>
      <c r="AO126" s="889">
        <v>0</v>
      </c>
      <c r="AP126" s="889">
        <v>0</v>
      </c>
      <c r="AQ126" s="889">
        <v>0</v>
      </c>
      <c r="AR126" s="889">
        <v>0</v>
      </c>
      <c r="AS126" s="889">
        <v>0</v>
      </c>
      <c r="AT126" s="889">
        <v>0</v>
      </c>
      <c r="AU126" s="889">
        <v>0</v>
      </c>
      <c r="AV126" s="889">
        <v>0</v>
      </c>
      <c r="AW126" s="889">
        <v>0</v>
      </c>
      <c r="AX126" s="889">
        <v>0</v>
      </c>
      <c r="AY126" s="889">
        <v>0</v>
      </c>
      <c r="AZ126" s="889">
        <v>0</v>
      </c>
      <c r="BA126" s="889">
        <v>0</v>
      </c>
      <c r="BB126" s="889">
        <v>0</v>
      </c>
      <c r="BC126" s="889">
        <v>0</v>
      </c>
      <c r="BD126" s="889">
        <v>0</v>
      </c>
      <c r="BE126" s="889">
        <v>0</v>
      </c>
      <c r="BF126" s="889">
        <v>0</v>
      </c>
      <c r="BG126" s="889">
        <v>0</v>
      </c>
      <c r="BH126" s="889">
        <v>0</v>
      </c>
      <c r="BI126" s="889">
        <v>0</v>
      </c>
      <c r="BJ126" s="889">
        <v>0</v>
      </c>
      <c r="BK126" s="889">
        <v>0</v>
      </c>
      <c r="BL126" s="889">
        <v>0</v>
      </c>
      <c r="BM126" s="889">
        <v>0</v>
      </c>
      <c r="BN126" s="889">
        <v>0</v>
      </c>
      <c r="BO126" s="889">
        <v>0</v>
      </c>
      <c r="BP126" s="889">
        <v>3826038</v>
      </c>
      <c r="BQ126" s="889">
        <v>-7023309</v>
      </c>
      <c r="BR126" s="884" t="s">
        <v>686</v>
      </c>
      <c r="BS126" s="884" t="s">
        <v>670</v>
      </c>
      <c r="BT126" s="884" t="s">
        <v>1673</v>
      </c>
      <c r="BU126" s="884" t="s">
        <v>2343</v>
      </c>
      <c r="BV126" s="884" t="s">
        <v>2473</v>
      </c>
    </row>
    <row r="127" spans="1:74" x14ac:dyDescent="0.2">
      <c r="A127" s="884" t="s">
        <v>3312</v>
      </c>
      <c r="B127" s="884" t="s">
        <v>307</v>
      </c>
      <c r="C127" s="884" t="s">
        <v>306</v>
      </c>
      <c r="D127" s="889">
        <v>42574347</v>
      </c>
      <c r="E127" s="889">
        <v>508798</v>
      </c>
      <c r="F127" s="889">
        <v>43083145</v>
      </c>
      <c r="G127" s="889">
        <v>0</v>
      </c>
      <c r="H127" s="889">
        <v>0</v>
      </c>
      <c r="I127" s="889">
        <v>0</v>
      </c>
      <c r="J127" s="889">
        <v>-1450</v>
      </c>
      <c r="K127" s="889">
        <v>0</v>
      </c>
      <c r="L127" s="889">
        <v>-1450</v>
      </c>
      <c r="M127" s="889">
        <v>0</v>
      </c>
      <c r="N127" s="889">
        <v>0</v>
      </c>
      <c r="O127" s="889">
        <v>0</v>
      </c>
      <c r="P127" s="889">
        <v>-304988</v>
      </c>
      <c r="Q127" s="889">
        <v>0</v>
      </c>
      <c r="R127" s="889">
        <v>-304988</v>
      </c>
      <c r="S127" s="889">
        <v>0</v>
      </c>
      <c r="T127" s="889">
        <v>0</v>
      </c>
      <c r="U127" s="889">
        <v>0</v>
      </c>
      <c r="V127" s="889">
        <v>377907</v>
      </c>
      <c r="W127" s="889">
        <v>0</v>
      </c>
      <c r="X127" s="889">
        <v>377907</v>
      </c>
      <c r="Y127" s="889">
        <v>91897</v>
      </c>
      <c r="Z127" s="889">
        <v>0</v>
      </c>
      <c r="AA127" s="889">
        <v>91897</v>
      </c>
      <c r="AB127" s="889">
        <v>-590543</v>
      </c>
      <c r="AC127" s="889">
        <v>0</v>
      </c>
      <c r="AD127" s="889">
        <v>-590543</v>
      </c>
      <c r="AE127" s="889">
        <v>42148620</v>
      </c>
      <c r="AF127" s="889">
        <v>508798</v>
      </c>
      <c r="AG127" s="889">
        <v>42657418</v>
      </c>
      <c r="AH127" s="889">
        <v>508798</v>
      </c>
      <c r="AI127" s="889">
        <v>508798</v>
      </c>
      <c r="AJ127" s="889">
        <v>505339</v>
      </c>
      <c r="AK127" s="889">
        <v>0</v>
      </c>
      <c r="AL127" s="889">
        <v>505339</v>
      </c>
      <c r="AM127" s="889">
        <v>0</v>
      </c>
      <c r="AN127" s="889">
        <v>0</v>
      </c>
      <c r="AO127" s="889">
        <v>0</v>
      </c>
      <c r="AP127" s="889">
        <v>-2706</v>
      </c>
      <c r="AQ127" s="889">
        <v>-2706</v>
      </c>
      <c r="AR127" s="889">
        <v>253818</v>
      </c>
      <c r="AS127" s="889">
        <v>253818</v>
      </c>
      <c r="AT127" s="889">
        <v>252274</v>
      </c>
      <c r="AU127" s="889">
        <v>0</v>
      </c>
      <c r="AV127" s="889">
        <v>0</v>
      </c>
      <c r="AW127" s="889">
        <v>0</v>
      </c>
      <c r="AX127" s="889">
        <v>0</v>
      </c>
      <c r="AY127" s="889">
        <v>235362</v>
      </c>
      <c r="AZ127" s="889">
        <v>235362</v>
      </c>
      <c r="BA127" s="889">
        <v>0</v>
      </c>
      <c r="BB127" s="889">
        <v>0</v>
      </c>
      <c r="BC127" s="889">
        <v>0</v>
      </c>
      <c r="BD127" s="889">
        <v>235362</v>
      </c>
      <c r="BE127" s="889">
        <v>235362</v>
      </c>
      <c r="BF127" s="889">
        <v>0</v>
      </c>
      <c r="BG127" s="889">
        <v>0</v>
      </c>
      <c r="BH127" s="889">
        <v>0</v>
      </c>
      <c r="BI127" s="889">
        <v>0</v>
      </c>
      <c r="BJ127" s="889">
        <v>0</v>
      </c>
      <c r="BK127" s="889">
        <v>0</v>
      </c>
      <c r="BL127" s="889">
        <v>0</v>
      </c>
      <c r="BM127" s="889">
        <v>0</v>
      </c>
      <c r="BN127" s="889">
        <v>0</v>
      </c>
      <c r="BO127" s="889">
        <v>0</v>
      </c>
      <c r="BP127" s="889">
        <v>4051476</v>
      </c>
      <c r="BQ127" s="889">
        <v>-2283918</v>
      </c>
      <c r="BR127" s="884" t="s">
        <v>669</v>
      </c>
      <c r="BS127" s="884" t="s">
        <v>671</v>
      </c>
      <c r="BT127" s="884" t="s">
        <v>669</v>
      </c>
      <c r="BU127" s="884" t="s">
        <v>2348</v>
      </c>
      <c r="BV127" s="884" t="s">
        <v>2474</v>
      </c>
    </row>
    <row r="128" spans="1:74" x14ac:dyDescent="0.2">
      <c r="A128" s="884" t="s">
        <v>3311</v>
      </c>
      <c r="B128" s="884" t="s">
        <v>309</v>
      </c>
      <c r="C128" s="884" t="s">
        <v>308</v>
      </c>
      <c r="D128" s="889">
        <v>42173639</v>
      </c>
      <c r="E128" s="889">
        <v>0</v>
      </c>
      <c r="F128" s="889">
        <v>42173639</v>
      </c>
      <c r="G128" s="889">
        <v>0</v>
      </c>
      <c r="H128" s="889">
        <v>0</v>
      </c>
      <c r="I128" s="889">
        <v>0</v>
      </c>
      <c r="J128" s="889">
        <v>0</v>
      </c>
      <c r="K128" s="889">
        <v>0</v>
      </c>
      <c r="L128" s="889">
        <v>0</v>
      </c>
      <c r="M128" s="889">
        <v>0</v>
      </c>
      <c r="N128" s="889">
        <v>0</v>
      </c>
      <c r="O128" s="889">
        <v>0</v>
      </c>
      <c r="P128" s="889">
        <v>-730231</v>
      </c>
      <c r="Q128" s="889">
        <v>0</v>
      </c>
      <c r="R128" s="889">
        <v>-730231</v>
      </c>
      <c r="S128" s="889">
        <v>311089</v>
      </c>
      <c r="T128" s="889">
        <v>0</v>
      </c>
      <c r="U128" s="889">
        <v>311089</v>
      </c>
      <c r="V128" s="889">
        <v>2339474</v>
      </c>
      <c r="W128" s="889">
        <v>0</v>
      </c>
      <c r="X128" s="889">
        <v>2339474</v>
      </c>
      <c r="Y128" s="889">
        <v>-311089</v>
      </c>
      <c r="Z128" s="889">
        <v>0</v>
      </c>
      <c r="AA128" s="889">
        <v>-311089</v>
      </c>
      <c r="AB128" s="889">
        <v>21599</v>
      </c>
      <c r="AC128" s="889">
        <v>0</v>
      </c>
      <c r="AD128" s="889">
        <v>21599</v>
      </c>
      <c r="AE128" s="889">
        <v>43804481</v>
      </c>
      <c r="AF128" s="889">
        <v>0</v>
      </c>
      <c r="AG128" s="889">
        <v>43804481</v>
      </c>
      <c r="AH128" s="889">
        <v>0</v>
      </c>
      <c r="AI128" s="889">
        <v>0</v>
      </c>
      <c r="AJ128" s="889">
        <v>0</v>
      </c>
      <c r="AK128" s="889">
        <v>0</v>
      </c>
      <c r="AL128" s="889">
        <v>0</v>
      </c>
      <c r="AM128" s="889">
        <v>0</v>
      </c>
      <c r="AN128" s="889">
        <v>0</v>
      </c>
      <c r="AO128" s="889">
        <v>0</v>
      </c>
      <c r="AP128" s="889">
        <v>0</v>
      </c>
      <c r="AQ128" s="889">
        <v>0</v>
      </c>
      <c r="AR128" s="889">
        <v>0</v>
      </c>
      <c r="AS128" s="889">
        <v>0</v>
      </c>
      <c r="AT128" s="889">
        <v>0</v>
      </c>
      <c r="AU128" s="889">
        <v>0</v>
      </c>
      <c r="AV128" s="889">
        <v>0</v>
      </c>
      <c r="AW128" s="889">
        <v>0</v>
      </c>
      <c r="AX128" s="889">
        <v>0</v>
      </c>
      <c r="AY128" s="889">
        <v>0</v>
      </c>
      <c r="AZ128" s="889">
        <v>0</v>
      </c>
      <c r="BA128" s="889">
        <v>0</v>
      </c>
      <c r="BB128" s="889">
        <v>0</v>
      </c>
      <c r="BC128" s="889">
        <v>0</v>
      </c>
      <c r="BD128" s="889">
        <v>0</v>
      </c>
      <c r="BE128" s="889">
        <v>0</v>
      </c>
      <c r="BF128" s="889">
        <v>0</v>
      </c>
      <c r="BG128" s="889">
        <v>0</v>
      </c>
      <c r="BH128" s="889">
        <v>0</v>
      </c>
      <c r="BI128" s="889">
        <v>0</v>
      </c>
      <c r="BJ128" s="889">
        <v>0</v>
      </c>
      <c r="BK128" s="889">
        <v>0</v>
      </c>
      <c r="BL128" s="889">
        <v>0</v>
      </c>
      <c r="BM128" s="889">
        <v>0</v>
      </c>
      <c r="BN128" s="889">
        <v>0</v>
      </c>
      <c r="BO128" s="889">
        <v>0</v>
      </c>
      <c r="BP128" s="889">
        <v>5898417</v>
      </c>
      <c r="BQ128" s="889">
        <v>-2032114</v>
      </c>
      <c r="BR128" s="884" t="s">
        <v>692</v>
      </c>
      <c r="BS128" s="884" t="s">
        <v>676</v>
      </c>
      <c r="BT128" s="884" t="s">
        <v>1672</v>
      </c>
      <c r="BU128" s="884" t="s">
        <v>2345</v>
      </c>
      <c r="BV128" s="884" t="s">
        <v>2475</v>
      </c>
    </row>
    <row r="129" spans="1:75" x14ac:dyDescent="0.2">
      <c r="A129" s="884" t="s">
        <v>3311</v>
      </c>
      <c r="B129" s="884" t="s">
        <v>311</v>
      </c>
      <c r="C129" s="884" t="s">
        <v>310</v>
      </c>
      <c r="D129" s="889">
        <v>25436252</v>
      </c>
      <c r="E129" s="889">
        <v>0</v>
      </c>
      <c r="F129" s="889">
        <v>25436252</v>
      </c>
      <c r="G129" s="889">
        <v>0</v>
      </c>
      <c r="H129" s="889">
        <v>0</v>
      </c>
      <c r="I129" s="889">
        <v>0</v>
      </c>
      <c r="J129" s="889">
        <v>-51914</v>
      </c>
      <c r="K129" s="889">
        <v>0</v>
      </c>
      <c r="L129" s="889">
        <v>-51914</v>
      </c>
      <c r="M129" s="889">
        <v>0</v>
      </c>
      <c r="N129" s="889">
        <v>0</v>
      </c>
      <c r="O129" s="889">
        <v>0</v>
      </c>
      <c r="P129" s="889">
        <v>-188330</v>
      </c>
      <c r="Q129" s="889">
        <v>0</v>
      </c>
      <c r="R129" s="889">
        <v>-188330</v>
      </c>
      <c r="S129" s="889">
        <v>5307</v>
      </c>
      <c r="T129" s="889">
        <v>0</v>
      </c>
      <c r="U129" s="889">
        <v>5307</v>
      </c>
      <c r="V129" s="889">
        <v>13473</v>
      </c>
      <c r="W129" s="889">
        <v>0</v>
      </c>
      <c r="X129" s="889">
        <v>13473</v>
      </c>
      <c r="Y129" s="889">
        <v>-86250</v>
      </c>
      <c r="Z129" s="889">
        <v>0</v>
      </c>
      <c r="AA129" s="889">
        <v>-86250</v>
      </c>
      <c r="AB129" s="889">
        <v>-1095908</v>
      </c>
      <c r="AC129" s="889">
        <v>0</v>
      </c>
      <c r="AD129" s="889">
        <v>-1095908</v>
      </c>
      <c r="AE129" s="889">
        <v>24084544</v>
      </c>
      <c r="AF129" s="889">
        <v>0</v>
      </c>
      <c r="AG129" s="889">
        <v>24084544</v>
      </c>
      <c r="AH129" s="889">
        <v>0</v>
      </c>
      <c r="AI129" s="889">
        <v>0</v>
      </c>
      <c r="AJ129" s="889">
        <v>0</v>
      </c>
      <c r="AK129" s="889">
        <v>0</v>
      </c>
      <c r="AL129" s="889">
        <v>0</v>
      </c>
      <c r="AM129" s="889">
        <v>0</v>
      </c>
      <c r="AN129" s="889">
        <v>0</v>
      </c>
      <c r="AO129" s="889">
        <v>0</v>
      </c>
      <c r="AP129" s="889">
        <v>0</v>
      </c>
      <c r="AQ129" s="889">
        <v>0</v>
      </c>
      <c r="AR129" s="889">
        <v>0</v>
      </c>
      <c r="AS129" s="889">
        <v>0</v>
      </c>
      <c r="AT129" s="889">
        <v>0</v>
      </c>
      <c r="AU129" s="889">
        <v>0</v>
      </c>
      <c r="AV129" s="889">
        <v>0</v>
      </c>
      <c r="AW129" s="889">
        <v>0</v>
      </c>
      <c r="AX129" s="889">
        <v>0</v>
      </c>
      <c r="AY129" s="889">
        <v>0</v>
      </c>
      <c r="AZ129" s="889">
        <v>0</v>
      </c>
      <c r="BA129" s="889">
        <v>0</v>
      </c>
      <c r="BB129" s="889">
        <v>0</v>
      </c>
      <c r="BC129" s="889">
        <v>0</v>
      </c>
      <c r="BD129" s="889">
        <v>0</v>
      </c>
      <c r="BE129" s="889">
        <v>0</v>
      </c>
      <c r="BF129" s="889">
        <v>0</v>
      </c>
      <c r="BG129" s="889">
        <v>0</v>
      </c>
      <c r="BH129" s="889">
        <v>0</v>
      </c>
      <c r="BI129" s="889">
        <v>0</v>
      </c>
      <c r="BJ129" s="889">
        <v>0</v>
      </c>
      <c r="BK129" s="889">
        <v>0</v>
      </c>
      <c r="BL129" s="889">
        <v>0</v>
      </c>
      <c r="BM129" s="889">
        <v>0</v>
      </c>
      <c r="BN129" s="889">
        <v>0</v>
      </c>
      <c r="BO129" s="889">
        <v>0</v>
      </c>
      <c r="BP129" s="889">
        <v>810046</v>
      </c>
      <c r="BQ129" s="889">
        <v>-965470</v>
      </c>
      <c r="BR129" s="884" t="s">
        <v>714</v>
      </c>
      <c r="BS129" s="884" t="s">
        <v>713</v>
      </c>
      <c r="BT129" s="884" t="s">
        <v>1672</v>
      </c>
      <c r="BU129" s="884" t="s">
        <v>2347</v>
      </c>
      <c r="BV129" s="884" t="s">
        <v>2476</v>
      </c>
    </row>
    <row r="130" spans="1:75" x14ac:dyDescent="0.2">
      <c r="A130" s="884" t="s">
        <v>3311</v>
      </c>
      <c r="B130" s="884" t="s">
        <v>313</v>
      </c>
      <c r="C130" s="884" t="s">
        <v>312</v>
      </c>
      <c r="D130" s="889">
        <v>352722318</v>
      </c>
      <c r="E130" s="889">
        <v>0</v>
      </c>
      <c r="F130" s="889">
        <v>352722318</v>
      </c>
      <c r="G130" s="889">
        <v>0</v>
      </c>
      <c r="H130" s="889">
        <v>0</v>
      </c>
      <c r="I130" s="889">
        <v>0</v>
      </c>
      <c r="J130" s="889">
        <v>0</v>
      </c>
      <c r="K130" s="889">
        <v>0</v>
      </c>
      <c r="L130" s="889">
        <v>0</v>
      </c>
      <c r="M130" s="889">
        <v>-311761</v>
      </c>
      <c r="N130" s="889">
        <v>0</v>
      </c>
      <c r="O130" s="889">
        <v>-311761</v>
      </c>
      <c r="P130" s="889">
        <v>-1692191</v>
      </c>
      <c r="Q130" s="889">
        <v>0</v>
      </c>
      <c r="R130" s="889">
        <v>-1692191</v>
      </c>
      <c r="S130" s="889">
        <v>2247425</v>
      </c>
      <c r="T130" s="889">
        <v>0</v>
      </c>
      <c r="U130" s="889">
        <v>2247425</v>
      </c>
      <c r="V130" s="889">
        <v>1551</v>
      </c>
      <c r="W130" s="889">
        <v>0</v>
      </c>
      <c r="X130" s="889">
        <v>1551</v>
      </c>
      <c r="Y130" s="889">
        <v>8659</v>
      </c>
      <c r="Z130" s="889">
        <v>0</v>
      </c>
      <c r="AA130" s="889">
        <v>8659</v>
      </c>
      <c r="AB130" s="889">
        <v>0</v>
      </c>
      <c r="AC130" s="889">
        <v>0</v>
      </c>
      <c r="AD130" s="889">
        <v>0</v>
      </c>
      <c r="AE130" s="889">
        <v>352976001</v>
      </c>
      <c r="AF130" s="889">
        <v>0</v>
      </c>
      <c r="AG130" s="889">
        <v>352976001</v>
      </c>
      <c r="AH130" s="889">
        <v>0</v>
      </c>
      <c r="AI130" s="889">
        <v>0</v>
      </c>
      <c r="AJ130" s="889">
        <v>0</v>
      </c>
      <c r="AK130" s="889">
        <v>0</v>
      </c>
      <c r="AL130" s="889">
        <v>0</v>
      </c>
      <c r="AM130" s="889">
        <v>0</v>
      </c>
      <c r="AN130" s="889">
        <v>0</v>
      </c>
      <c r="AO130" s="889">
        <v>0</v>
      </c>
      <c r="AP130" s="889">
        <v>0</v>
      </c>
      <c r="AQ130" s="889">
        <v>0</v>
      </c>
      <c r="AR130" s="889">
        <v>0</v>
      </c>
      <c r="AS130" s="889">
        <v>0</v>
      </c>
      <c r="AT130" s="889">
        <v>0</v>
      </c>
      <c r="AU130" s="889">
        <v>0</v>
      </c>
      <c r="AV130" s="889">
        <v>0</v>
      </c>
      <c r="AW130" s="889">
        <v>0</v>
      </c>
      <c r="AX130" s="889">
        <v>0</v>
      </c>
      <c r="AY130" s="889">
        <v>0</v>
      </c>
      <c r="AZ130" s="889">
        <v>0</v>
      </c>
      <c r="BA130" s="889">
        <v>0</v>
      </c>
      <c r="BB130" s="889">
        <v>0</v>
      </c>
      <c r="BC130" s="889">
        <v>0</v>
      </c>
      <c r="BD130" s="889">
        <v>0</v>
      </c>
      <c r="BE130" s="889">
        <v>0</v>
      </c>
      <c r="BF130" s="889">
        <v>0</v>
      </c>
      <c r="BG130" s="889">
        <v>0</v>
      </c>
      <c r="BH130" s="889">
        <v>0</v>
      </c>
      <c r="BI130" s="889">
        <v>0</v>
      </c>
      <c r="BJ130" s="889">
        <v>0</v>
      </c>
      <c r="BK130" s="889">
        <v>0</v>
      </c>
      <c r="BL130" s="889">
        <v>0</v>
      </c>
      <c r="BM130" s="889">
        <v>0</v>
      </c>
      <c r="BN130" s="889">
        <v>0</v>
      </c>
      <c r="BO130" s="889">
        <v>0</v>
      </c>
      <c r="BP130" s="889">
        <v>27587172</v>
      </c>
      <c r="BQ130" s="889">
        <v>-14461718</v>
      </c>
      <c r="BR130" s="884" t="s">
        <v>686</v>
      </c>
      <c r="BS130" s="884" t="s">
        <v>670</v>
      </c>
      <c r="BT130" s="884" t="s">
        <v>1673</v>
      </c>
      <c r="BU130" s="884" t="s">
        <v>2343</v>
      </c>
      <c r="BV130" s="884" t="s">
        <v>2477</v>
      </c>
    </row>
    <row r="131" spans="1:75" x14ac:dyDescent="0.2">
      <c r="A131" s="884" t="s">
        <v>3311</v>
      </c>
      <c r="B131" s="884" t="s">
        <v>315</v>
      </c>
      <c r="C131" s="884" t="s">
        <v>314</v>
      </c>
      <c r="D131" s="889">
        <v>33775906</v>
      </c>
      <c r="E131" s="889">
        <v>1350689</v>
      </c>
      <c r="F131" s="889">
        <v>35126595</v>
      </c>
      <c r="G131" s="889">
        <v>0</v>
      </c>
      <c r="H131" s="889">
        <v>0</v>
      </c>
      <c r="I131" s="889">
        <v>0</v>
      </c>
      <c r="J131" s="889">
        <v>-318955</v>
      </c>
      <c r="K131" s="889">
        <v>0</v>
      </c>
      <c r="L131" s="889">
        <v>-318955</v>
      </c>
      <c r="M131" s="889">
        <v>-18924</v>
      </c>
      <c r="N131" s="889">
        <v>0</v>
      </c>
      <c r="O131" s="889">
        <v>-18924</v>
      </c>
      <c r="P131" s="889">
        <v>-248775</v>
      </c>
      <c r="Q131" s="889">
        <v>0</v>
      </c>
      <c r="R131" s="889">
        <v>-248775</v>
      </c>
      <c r="S131" s="889">
        <v>694</v>
      </c>
      <c r="T131" s="889">
        <v>0</v>
      </c>
      <c r="U131" s="889">
        <v>694</v>
      </c>
      <c r="V131" s="889">
        <v>1164787</v>
      </c>
      <c r="W131" s="889">
        <v>0</v>
      </c>
      <c r="X131" s="889">
        <v>1164787</v>
      </c>
      <c r="Y131" s="889">
        <v>38993</v>
      </c>
      <c r="Z131" s="889">
        <v>0</v>
      </c>
      <c r="AA131" s="889">
        <v>38993</v>
      </c>
      <c r="AB131" s="889">
        <v>-943641</v>
      </c>
      <c r="AC131" s="889">
        <v>0</v>
      </c>
      <c r="AD131" s="889">
        <v>-943641</v>
      </c>
      <c r="AE131" s="889">
        <v>33769040</v>
      </c>
      <c r="AF131" s="889">
        <v>1350689</v>
      </c>
      <c r="AG131" s="889">
        <v>35119729</v>
      </c>
      <c r="AH131" s="889">
        <v>1350689</v>
      </c>
      <c r="AI131" s="889">
        <v>1350689</v>
      </c>
      <c r="AJ131" s="889">
        <v>109434</v>
      </c>
      <c r="AK131" s="889">
        <v>0</v>
      </c>
      <c r="AL131" s="889">
        <v>109434</v>
      </c>
      <c r="AM131" s="889">
        <v>0</v>
      </c>
      <c r="AN131" s="889">
        <v>0</v>
      </c>
      <c r="AO131" s="889">
        <v>0</v>
      </c>
      <c r="AP131" s="889">
        <v>0</v>
      </c>
      <c r="AQ131" s="889">
        <v>0</v>
      </c>
      <c r="AR131" s="889">
        <v>903679</v>
      </c>
      <c r="AS131" s="889">
        <v>903679</v>
      </c>
      <c r="AT131" s="889">
        <v>447010</v>
      </c>
      <c r="AU131" s="889">
        <v>0</v>
      </c>
      <c r="AV131" s="889">
        <v>0</v>
      </c>
      <c r="AW131" s="889">
        <v>0</v>
      </c>
      <c r="AX131" s="889">
        <v>0</v>
      </c>
      <c r="AY131" s="889">
        <v>5110</v>
      </c>
      <c r="AZ131" s="889">
        <v>5110</v>
      </c>
      <c r="BA131" s="889">
        <v>0</v>
      </c>
      <c r="BB131" s="889">
        <v>0</v>
      </c>
      <c r="BC131" s="889">
        <v>0</v>
      </c>
      <c r="BD131" s="889">
        <v>5110</v>
      </c>
      <c r="BE131" s="889">
        <v>5110</v>
      </c>
      <c r="BF131" s="889">
        <v>0</v>
      </c>
      <c r="BG131" s="889">
        <v>0</v>
      </c>
      <c r="BH131" s="889">
        <v>0</v>
      </c>
      <c r="BI131" s="889">
        <v>0</v>
      </c>
      <c r="BJ131" s="889">
        <v>0</v>
      </c>
      <c r="BK131" s="889">
        <v>0</v>
      </c>
      <c r="BL131" s="889">
        <v>0</v>
      </c>
      <c r="BM131" s="889">
        <v>0</v>
      </c>
      <c r="BN131" s="889">
        <v>0</v>
      </c>
      <c r="BO131" s="889">
        <v>0</v>
      </c>
      <c r="BP131" s="889">
        <v>976850</v>
      </c>
      <c r="BQ131" s="889">
        <v>-1113926</v>
      </c>
      <c r="BR131" s="884" t="s">
        <v>722</v>
      </c>
      <c r="BS131" s="884" t="s">
        <v>719</v>
      </c>
      <c r="BT131" s="884" t="s">
        <v>1672</v>
      </c>
      <c r="BU131" s="884" t="s">
        <v>2347</v>
      </c>
      <c r="BV131" s="884" t="s">
        <v>2478</v>
      </c>
    </row>
    <row r="132" spans="1:75" x14ac:dyDescent="0.2">
      <c r="A132" s="884" t="s">
        <v>3311</v>
      </c>
      <c r="B132" s="884" t="s">
        <v>317</v>
      </c>
      <c r="C132" s="884" t="s">
        <v>316</v>
      </c>
      <c r="D132" s="889">
        <v>41566851</v>
      </c>
      <c r="E132" s="889">
        <v>0</v>
      </c>
      <c r="F132" s="889">
        <v>41566851</v>
      </c>
      <c r="G132" s="889">
        <v>0</v>
      </c>
      <c r="H132" s="889">
        <v>0</v>
      </c>
      <c r="I132" s="889">
        <v>0</v>
      </c>
      <c r="J132" s="889">
        <v>-347384</v>
      </c>
      <c r="K132" s="889">
        <v>0</v>
      </c>
      <c r="L132" s="889">
        <v>-347384</v>
      </c>
      <c r="M132" s="889">
        <v>0</v>
      </c>
      <c r="N132" s="889">
        <v>0</v>
      </c>
      <c r="O132" s="889">
        <v>0</v>
      </c>
      <c r="P132" s="889">
        <v>-860061</v>
      </c>
      <c r="Q132" s="889">
        <v>0</v>
      </c>
      <c r="R132" s="889">
        <v>-860061</v>
      </c>
      <c r="S132" s="889">
        <v>197615</v>
      </c>
      <c r="T132" s="889">
        <v>0</v>
      </c>
      <c r="U132" s="889">
        <v>197615</v>
      </c>
      <c r="V132" s="889">
        <v>473270</v>
      </c>
      <c r="W132" s="889">
        <v>0</v>
      </c>
      <c r="X132" s="889">
        <v>473270</v>
      </c>
      <c r="Y132" s="889">
        <v>916209</v>
      </c>
      <c r="Z132" s="889">
        <v>0</v>
      </c>
      <c r="AA132" s="889">
        <v>916209</v>
      </c>
      <c r="AB132" s="889">
        <v>98900</v>
      </c>
      <c r="AC132" s="889">
        <v>0</v>
      </c>
      <c r="AD132" s="889">
        <v>98900</v>
      </c>
      <c r="AE132" s="889">
        <v>42392784</v>
      </c>
      <c r="AF132" s="889">
        <v>0</v>
      </c>
      <c r="AG132" s="889">
        <v>42392784</v>
      </c>
      <c r="AH132" s="889">
        <v>0</v>
      </c>
      <c r="AI132" s="889">
        <v>0</v>
      </c>
      <c r="AJ132" s="889">
        <v>169722</v>
      </c>
      <c r="AK132" s="889">
        <v>0</v>
      </c>
      <c r="AL132" s="889">
        <v>169722</v>
      </c>
      <c r="AM132" s="889">
        <v>0</v>
      </c>
      <c r="AN132" s="889">
        <v>0</v>
      </c>
      <c r="AO132" s="889">
        <v>0</v>
      </c>
      <c r="AP132" s="889">
        <v>0</v>
      </c>
      <c r="AQ132" s="889">
        <v>0</v>
      </c>
      <c r="AR132" s="889">
        <v>0</v>
      </c>
      <c r="AS132" s="889">
        <v>0</v>
      </c>
      <c r="AT132" s="889">
        <v>0</v>
      </c>
      <c r="AU132" s="889">
        <v>0</v>
      </c>
      <c r="AV132" s="889">
        <v>0</v>
      </c>
      <c r="AW132" s="889">
        <v>0</v>
      </c>
      <c r="AX132" s="889">
        <v>0</v>
      </c>
      <c r="AY132" s="889">
        <v>0</v>
      </c>
      <c r="AZ132" s="889">
        <v>0</v>
      </c>
      <c r="BA132" s="889">
        <v>0</v>
      </c>
      <c r="BB132" s="889">
        <v>0</v>
      </c>
      <c r="BC132" s="889">
        <v>0</v>
      </c>
      <c r="BD132" s="889">
        <v>0</v>
      </c>
      <c r="BE132" s="889">
        <v>0</v>
      </c>
      <c r="BF132" s="889">
        <v>0</v>
      </c>
      <c r="BG132" s="889">
        <v>0</v>
      </c>
      <c r="BH132" s="889">
        <v>0</v>
      </c>
      <c r="BI132" s="889">
        <v>0</v>
      </c>
      <c r="BJ132" s="889">
        <v>0</v>
      </c>
      <c r="BK132" s="889">
        <v>0</v>
      </c>
      <c r="BL132" s="889">
        <v>0</v>
      </c>
      <c r="BM132" s="889">
        <v>0</v>
      </c>
      <c r="BN132" s="889">
        <v>0</v>
      </c>
      <c r="BO132" s="889">
        <v>0</v>
      </c>
      <c r="BP132" s="889">
        <v>2431619</v>
      </c>
      <c r="BQ132" s="889">
        <v>-1327269</v>
      </c>
      <c r="BR132" s="884" t="s">
        <v>677</v>
      </c>
      <c r="BS132" s="884" t="s">
        <v>676</v>
      </c>
      <c r="BT132" s="884" t="s">
        <v>1672</v>
      </c>
      <c r="BU132" s="884" t="s">
        <v>2346</v>
      </c>
      <c r="BV132" s="884" t="s">
        <v>2479</v>
      </c>
    </row>
    <row r="133" spans="1:75" x14ac:dyDescent="0.2">
      <c r="A133" s="884" t="s">
        <v>3311</v>
      </c>
      <c r="B133" s="884" t="s">
        <v>319</v>
      </c>
      <c r="C133" s="884" t="s">
        <v>318</v>
      </c>
      <c r="D133" s="889">
        <v>170570271</v>
      </c>
      <c r="E133" s="889">
        <v>0</v>
      </c>
      <c r="F133" s="889">
        <v>170570271</v>
      </c>
      <c r="G133" s="889">
        <v>0</v>
      </c>
      <c r="H133" s="889">
        <v>0</v>
      </c>
      <c r="I133" s="889">
        <v>0</v>
      </c>
      <c r="J133" s="889">
        <v>-313374</v>
      </c>
      <c r="K133" s="889">
        <v>0</v>
      </c>
      <c r="L133" s="889">
        <v>-313374</v>
      </c>
      <c r="M133" s="889">
        <v>0</v>
      </c>
      <c r="N133" s="889">
        <v>0</v>
      </c>
      <c r="O133" s="889">
        <v>0</v>
      </c>
      <c r="P133" s="889">
        <v>-1913374</v>
      </c>
      <c r="Q133" s="889">
        <v>0</v>
      </c>
      <c r="R133" s="889">
        <v>-1913374</v>
      </c>
      <c r="S133" s="889">
        <v>1000000</v>
      </c>
      <c r="T133" s="889">
        <v>0</v>
      </c>
      <c r="U133" s="889">
        <v>1000000</v>
      </c>
      <c r="V133" s="889">
        <v>12850000</v>
      </c>
      <c r="W133" s="889">
        <v>0</v>
      </c>
      <c r="X133" s="889">
        <v>12850000</v>
      </c>
      <c r="Y133" s="889">
        <v>1250000</v>
      </c>
      <c r="Z133" s="889">
        <v>0</v>
      </c>
      <c r="AA133" s="889">
        <v>1250000</v>
      </c>
      <c r="AB133" s="889">
        <v>-4500000</v>
      </c>
      <c r="AC133" s="889">
        <v>0</v>
      </c>
      <c r="AD133" s="889">
        <v>-4500000</v>
      </c>
      <c r="AE133" s="889">
        <v>179256897</v>
      </c>
      <c r="AF133" s="889">
        <v>0</v>
      </c>
      <c r="AG133" s="889">
        <v>179256897</v>
      </c>
      <c r="AH133" s="889">
        <v>0</v>
      </c>
      <c r="AI133" s="889">
        <v>0</v>
      </c>
      <c r="AJ133" s="889">
        <v>0</v>
      </c>
      <c r="AK133" s="889">
        <v>0</v>
      </c>
      <c r="AL133" s="889">
        <v>0</v>
      </c>
      <c r="AM133" s="889">
        <v>0</v>
      </c>
      <c r="AN133" s="889">
        <v>0</v>
      </c>
      <c r="AO133" s="889">
        <v>0</v>
      </c>
      <c r="AP133" s="889">
        <v>0</v>
      </c>
      <c r="AQ133" s="889">
        <v>0</v>
      </c>
      <c r="AR133" s="889">
        <v>0</v>
      </c>
      <c r="AS133" s="889">
        <v>0</v>
      </c>
      <c r="AT133" s="889">
        <v>0</v>
      </c>
      <c r="AU133" s="889">
        <v>0</v>
      </c>
      <c r="AV133" s="889">
        <v>0</v>
      </c>
      <c r="AW133" s="889">
        <v>0</v>
      </c>
      <c r="AX133" s="889">
        <v>0</v>
      </c>
      <c r="AY133" s="889">
        <v>0</v>
      </c>
      <c r="AZ133" s="889">
        <v>0</v>
      </c>
      <c r="BA133" s="889">
        <v>0</v>
      </c>
      <c r="BB133" s="889">
        <v>0</v>
      </c>
      <c r="BC133" s="889">
        <v>0</v>
      </c>
      <c r="BD133" s="889">
        <v>0</v>
      </c>
      <c r="BE133" s="889">
        <v>0</v>
      </c>
      <c r="BF133" s="889">
        <v>0</v>
      </c>
      <c r="BG133" s="889">
        <v>0</v>
      </c>
      <c r="BH133" s="889">
        <v>0</v>
      </c>
      <c r="BI133" s="889">
        <v>0</v>
      </c>
      <c r="BJ133" s="889">
        <v>0</v>
      </c>
      <c r="BK133" s="889">
        <v>0</v>
      </c>
      <c r="BL133" s="889">
        <v>0</v>
      </c>
      <c r="BM133" s="889">
        <v>0</v>
      </c>
      <c r="BN133" s="889">
        <v>0</v>
      </c>
      <c r="BO133" s="889">
        <v>0</v>
      </c>
      <c r="BP133" s="889">
        <v>17082585</v>
      </c>
      <c r="BQ133" s="889">
        <v>-21124229</v>
      </c>
      <c r="BR133" s="884" t="s">
        <v>686</v>
      </c>
      <c r="BS133" s="884" t="s">
        <v>670</v>
      </c>
      <c r="BT133" s="884" t="s">
        <v>1673</v>
      </c>
      <c r="BU133" s="884" t="s">
        <v>2343</v>
      </c>
      <c r="BV133" s="884" t="s">
        <v>2480</v>
      </c>
    </row>
    <row r="134" spans="1:75" x14ac:dyDescent="0.2">
      <c r="A134" s="884" t="s">
        <v>3311</v>
      </c>
      <c r="B134" s="884" t="s">
        <v>321</v>
      </c>
      <c r="C134" s="884" t="s">
        <v>320</v>
      </c>
      <c r="D134" s="889">
        <v>57361157</v>
      </c>
      <c r="E134" s="889">
        <v>2647969</v>
      </c>
      <c r="F134" s="889">
        <v>60009126</v>
      </c>
      <c r="G134" s="889">
        <v>0</v>
      </c>
      <c r="H134" s="889">
        <v>0</v>
      </c>
      <c r="I134" s="889">
        <v>0</v>
      </c>
      <c r="J134" s="889">
        <v>-69274</v>
      </c>
      <c r="K134" s="889">
        <v>0</v>
      </c>
      <c r="L134" s="889">
        <v>-69274</v>
      </c>
      <c r="M134" s="889">
        <v>0</v>
      </c>
      <c r="N134" s="889">
        <v>0</v>
      </c>
      <c r="O134" s="889">
        <v>0</v>
      </c>
      <c r="P134" s="889">
        <v>-70393</v>
      </c>
      <c r="Q134" s="889">
        <v>0</v>
      </c>
      <c r="R134" s="889">
        <v>-70393</v>
      </c>
      <c r="S134" s="889">
        <v>111527</v>
      </c>
      <c r="T134" s="889">
        <v>0</v>
      </c>
      <c r="U134" s="889">
        <v>111527</v>
      </c>
      <c r="V134" s="889">
        <v>2682614</v>
      </c>
      <c r="W134" s="889">
        <v>0</v>
      </c>
      <c r="X134" s="889">
        <v>2682614</v>
      </c>
      <c r="Y134" s="889">
        <v>-11249</v>
      </c>
      <c r="Z134" s="889">
        <v>0</v>
      </c>
      <c r="AA134" s="889">
        <v>-11249</v>
      </c>
      <c r="AB134" s="889">
        <v>-3283072</v>
      </c>
      <c r="AC134" s="889">
        <v>0</v>
      </c>
      <c r="AD134" s="889">
        <v>-3283072</v>
      </c>
      <c r="AE134" s="889">
        <v>56790584</v>
      </c>
      <c r="AF134" s="889">
        <v>2647969</v>
      </c>
      <c r="AG134" s="889">
        <v>59438553</v>
      </c>
      <c r="AH134" s="889">
        <v>2647969</v>
      </c>
      <c r="AI134" s="889">
        <v>2647969</v>
      </c>
      <c r="AJ134" s="889">
        <v>1169301</v>
      </c>
      <c r="AK134" s="889">
        <v>0</v>
      </c>
      <c r="AL134" s="889">
        <v>1169301</v>
      </c>
      <c r="AM134" s="889">
        <v>0</v>
      </c>
      <c r="AN134" s="889">
        <v>0</v>
      </c>
      <c r="AO134" s="889">
        <v>0</v>
      </c>
      <c r="AP134" s="889">
        <v>208</v>
      </c>
      <c r="AQ134" s="889">
        <v>208</v>
      </c>
      <c r="AR134" s="889">
        <v>787871</v>
      </c>
      <c r="AS134" s="889">
        <v>787871</v>
      </c>
      <c r="AT134" s="889">
        <v>1860306</v>
      </c>
      <c r="AU134" s="889">
        <v>0</v>
      </c>
      <c r="AV134" s="889">
        <v>0</v>
      </c>
      <c r="AW134" s="889">
        <v>0</v>
      </c>
      <c r="AX134" s="889">
        <v>0</v>
      </c>
      <c r="AY134" s="889">
        <v>39004</v>
      </c>
      <c r="AZ134" s="889">
        <v>39004</v>
      </c>
      <c r="BA134" s="889">
        <v>0</v>
      </c>
      <c r="BB134" s="889">
        <v>0</v>
      </c>
      <c r="BC134" s="889">
        <v>0</v>
      </c>
      <c r="BD134" s="889">
        <v>39004</v>
      </c>
      <c r="BE134" s="889">
        <v>39004</v>
      </c>
      <c r="BF134" s="889">
        <v>0</v>
      </c>
      <c r="BG134" s="889">
        <v>0</v>
      </c>
      <c r="BH134" s="889">
        <v>0</v>
      </c>
      <c r="BI134" s="889">
        <v>0</v>
      </c>
      <c r="BJ134" s="889">
        <v>0</v>
      </c>
      <c r="BK134" s="889">
        <v>0</v>
      </c>
      <c r="BL134" s="889">
        <v>0</v>
      </c>
      <c r="BM134" s="889">
        <v>0</v>
      </c>
      <c r="BN134" s="889">
        <v>0</v>
      </c>
      <c r="BO134" s="889">
        <v>0</v>
      </c>
      <c r="BP134" s="889">
        <v>801820</v>
      </c>
      <c r="BQ134" s="889">
        <v>-186356</v>
      </c>
      <c r="BR134" s="884" t="s">
        <v>716</v>
      </c>
      <c r="BS134" s="884" t="s">
        <v>715</v>
      </c>
      <c r="BT134" s="884" t="s">
        <v>1672</v>
      </c>
      <c r="BU134" s="884" t="s">
        <v>2345</v>
      </c>
      <c r="BV134" s="884" t="s">
        <v>2481</v>
      </c>
    </row>
    <row r="135" spans="1:75" x14ac:dyDescent="0.2">
      <c r="A135" s="884" t="s">
        <v>3312</v>
      </c>
      <c r="B135" s="884" t="s">
        <v>323</v>
      </c>
      <c r="C135" s="884" t="s">
        <v>322</v>
      </c>
      <c r="D135" s="889">
        <v>19986796</v>
      </c>
      <c r="E135" s="889">
        <v>0</v>
      </c>
      <c r="F135" s="889">
        <v>19986796</v>
      </c>
      <c r="G135" s="889">
        <v>0</v>
      </c>
      <c r="H135" s="889">
        <v>0</v>
      </c>
      <c r="I135" s="889">
        <v>0</v>
      </c>
      <c r="J135" s="889">
        <v>-118240</v>
      </c>
      <c r="K135" s="889">
        <v>0</v>
      </c>
      <c r="L135" s="889">
        <v>-118240</v>
      </c>
      <c r="M135" s="889">
        <v>22181</v>
      </c>
      <c r="N135" s="889">
        <v>0</v>
      </c>
      <c r="O135" s="889">
        <v>22181</v>
      </c>
      <c r="P135" s="889">
        <v>-596770</v>
      </c>
      <c r="Q135" s="889">
        <v>0</v>
      </c>
      <c r="R135" s="889">
        <v>-596770</v>
      </c>
      <c r="S135" s="889">
        <v>729490</v>
      </c>
      <c r="T135" s="889">
        <v>0</v>
      </c>
      <c r="U135" s="889">
        <v>729490</v>
      </c>
      <c r="V135" s="889">
        <v>142652</v>
      </c>
      <c r="W135" s="889">
        <v>0</v>
      </c>
      <c r="X135" s="889">
        <v>142652</v>
      </c>
      <c r="Y135" s="889">
        <v>1079528</v>
      </c>
      <c r="Z135" s="889">
        <v>0</v>
      </c>
      <c r="AA135" s="889">
        <v>1079528</v>
      </c>
      <c r="AB135" s="889">
        <v>29341</v>
      </c>
      <c r="AC135" s="889">
        <v>0</v>
      </c>
      <c r="AD135" s="889">
        <v>29341</v>
      </c>
      <c r="AE135" s="889">
        <v>21393218</v>
      </c>
      <c r="AF135" s="889">
        <v>0</v>
      </c>
      <c r="AG135" s="889">
        <v>21393218</v>
      </c>
      <c r="AH135" s="889">
        <v>0</v>
      </c>
      <c r="AI135" s="889">
        <v>0</v>
      </c>
      <c r="AJ135" s="889">
        <v>0</v>
      </c>
      <c r="AK135" s="889">
        <v>0</v>
      </c>
      <c r="AL135" s="889">
        <v>0</v>
      </c>
      <c r="AM135" s="889">
        <v>0</v>
      </c>
      <c r="AN135" s="889">
        <v>0</v>
      </c>
      <c r="AO135" s="889">
        <v>0</v>
      </c>
      <c r="AP135" s="889">
        <v>0</v>
      </c>
      <c r="AQ135" s="889">
        <v>0</v>
      </c>
      <c r="AR135" s="889">
        <v>0</v>
      </c>
      <c r="AS135" s="889">
        <v>0</v>
      </c>
      <c r="AT135" s="889">
        <v>0</v>
      </c>
      <c r="AU135" s="889">
        <v>0</v>
      </c>
      <c r="AV135" s="889">
        <v>0</v>
      </c>
      <c r="AW135" s="889">
        <v>0</v>
      </c>
      <c r="AX135" s="889">
        <v>0</v>
      </c>
      <c r="AY135" s="889">
        <v>0</v>
      </c>
      <c r="AZ135" s="889">
        <v>0</v>
      </c>
      <c r="BA135" s="889">
        <v>0</v>
      </c>
      <c r="BB135" s="889">
        <v>0</v>
      </c>
      <c r="BC135" s="889">
        <v>0</v>
      </c>
      <c r="BD135" s="889">
        <v>0</v>
      </c>
      <c r="BE135" s="889">
        <v>0</v>
      </c>
      <c r="BF135" s="889">
        <v>0</v>
      </c>
      <c r="BG135" s="889">
        <v>0</v>
      </c>
      <c r="BH135" s="889">
        <v>0</v>
      </c>
      <c r="BI135" s="889">
        <v>0</v>
      </c>
      <c r="BJ135" s="889">
        <v>0</v>
      </c>
      <c r="BK135" s="889">
        <v>0</v>
      </c>
      <c r="BL135" s="889">
        <v>0</v>
      </c>
      <c r="BM135" s="889">
        <v>0</v>
      </c>
      <c r="BN135" s="889">
        <v>0</v>
      </c>
      <c r="BO135" s="889">
        <v>0</v>
      </c>
      <c r="BP135" s="889">
        <v>3160536</v>
      </c>
      <c r="BQ135" s="889">
        <v>-1316137</v>
      </c>
      <c r="BR135" s="884" t="s">
        <v>674</v>
      </c>
      <c r="BS135" s="884" t="s">
        <v>673</v>
      </c>
      <c r="BT135" s="884" t="s">
        <v>1672</v>
      </c>
      <c r="BU135" s="884" t="s">
        <v>2349</v>
      </c>
      <c r="BV135" s="884" t="s">
        <v>2482</v>
      </c>
      <c r="BW135" s="884" t="s">
        <v>3305</v>
      </c>
    </row>
    <row r="136" spans="1:75" x14ac:dyDescent="0.2">
      <c r="A136" s="884" t="s">
        <v>3311</v>
      </c>
      <c r="B136" s="884" t="s">
        <v>325</v>
      </c>
      <c r="C136" s="884" t="s">
        <v>324</v>
      </c>
      <c r="D136" s="889">
        <v>47198206</v>
      </c>
      <c r="E136" s="889">
        <v>794968</v>
      </c>
      <c r="F136" s="889">
        <v>47993174</v>
      </c>
      <c r="G136" s="889">
        <v>0</v>
      </c>
      <c r="H136" s="889">
        <v>0</v>
      </c>
      <c r="I136" s="889">
        <v>0</v>
      </c>
      <c r="J136" s="889">
        <v>-77641</v>
      </c>
      <c r="K136" s="889">
        <v>0</v>
      </c>
      <c r="L136" s="889">
        <v>-77641</v>
      </c>
      <c r="M136" s="889">
        <v>0</v>
      </c>
      <c r="N136" s="889">
        <v>0</v>
      </c>
      <c r="O136" s="889">
        <v>0</v>
      </c>
      <c r="P136" s="889">
        <v>-187821</v>
      </c>
      <c r="Q136" s="889">
        <v>-10582</v>
      </c>
      <c r="R136" s="889">
        <v>-198403</v>
      </c>
      <c r="S136" s="889">
        <v>10543</v>
      </c>
      <c r="T136" s="889">
        <v>0</v>
      </c>
      <c r="U136" s="889">
        <v>10543</v>
      </c>
      <c r="V136" s="889">
        <v>582567</v>
      </c>
      <c r="W136" s="889">
        <v>0</v>
      </c>
      <c r="X136" s="889">
        <v>582567</v>
      </c>
      <c r="Y136" s="889">
        <v>0</v>
      </c>
      <c r="Z136" s="889">
        <v>0</v>
      </c>
      <c r="AA136" s="889">
        <v>0</v>
      </c>
      <c r="AB136" s="889">
        <v>1011474</v>
      </c>
      <c r="AC136" s="889">
        <v>-22552</v>
      </c>
      <c r="AD136" s="889">
        <v>988922</v>
      </c>
      <c r="AE136" s="889">
        <v>48614969</v>
      </c>
      <c r="AF136" s="889">
        <v>761834</v>
      </c>
      <c r="AG136" s="889">
        <v>49376803</v>
      </c>
      <c r="AH136" s="889">
        <v>761834</v>
      </c>
      <c r="AI136" s="889">
        <v>761834</v>
      </c>
      <c r="AJ136" s="889">
        <v>8763</v>
      </c>
      <c r="AK136" s="889">
        <v>0</v>
      </c>
      <c r="AL136" s="889">
        <v>8763</v>
      </c>
      <c r="AM136" s="889">
        <v>0</v>
      </c>
      <c r="AN136" s="889">
        <v>0</v>
      </c>
      <c r="AO136" s="889">
        <v>0</v>
      </c>
      <c r="AP136" s="889">
        <v>0</v>
      </c>
      <c r="AQ136" s="889">
        <v>0</v>
      </c>
      <c r="AR136" s="889">
        <v>206194</v>
      </c>
      <c r="AS136" s="889">
        <v>206194</v>
      </c>
      <c r="AT136" s="889">
        <v>585955</v>
      </c>
      <c r="AU136" s="889">
        <v>0</v>
      </c>
      <c r="AV136" s="889">
        <v>0</v>
      </c>
      <c r="AW136" s="889">
        <v>0</v>
      </c>
      <c r="AX136" s="889">
        <v>0</v>
      </c>
      <c r="AY136" s="889">
        <v>279752</v>
      </c>
      <c r="AZ136" s="889">
        <v>279752</v>
      </c>
      <c r="BA136" s="889">
        <v>0</v>
      </c>
      <c r="BB136" s="889">
        <v>0</v>
      </c>
      <c r="BC136" s="889">
        <v>0</v>
      </c>
      <c r="BD136" s="889">
        <v>279752</v>
      </c>
      <c r="BE136" s="889">
        <v>279752</v>
      </c>
      <c r="BF136" s="889">
        <v>0</v>
      </c>
      <c r="BG136" s="889">
        <v>0</v>
      </c>
      <c r="BH136" s="889">
        <v>0</v>
      </c>
      <c r="BI136" s="889">
        <v>0</v>
      </c>
      <c r="BJ136" s="889">
        <v>0</v>
      </c>
      <c r="BK136" s="889">
        <v>0</v>
      </c>
      <c r="BL136" s="889">
        <v>0</v>
      </c>
      <c r="BM136" s="889">
        <v>0</v>
      </c>
      <c r="BN136" s="889">
        <v>0</v>
      </c>
      <c r="BO136" s="889">
        <v>0</v>
      </c>
      <c r="BP136" s="889">
        <v>3224805</v>
      </c>
      <c r="BQ136" s="889">
        <v>-2333453</v>
      </c>
      <c r="BR136" s="884" t="s">
        <v>696</v>
      </c>
      <c r="BS136" s="884" t="s">
        <v>676</v>
      </c>
      <c r="BT136" s="884" t="s">
        <v>1672</v>
      </c>
      <c r="BU136" s="884" t="s">
        <v>2345</v>
      </c>
      <c r="BV136" s="884" t="s">
        <v>2483</v>
      </c>
    </row>
    <row r="137" spans="1:75" x14ac:dyDescent="0.2">
      <c r="A137" s="884" t="s">
        <v>3311</v>
      </c>
      <c r="B137" s="884" t="s">
        <v>326</v>
      </c>
      <c r="C137" s="884" t="s">
        <v>833</v>
      </c>
      <c r="D137" s="889">
        <v>32541019</v>
      </c>
      <c r="E137" s="889">
        <v>0</v>
      </c>
      <c r="F137" s="889">
        <v>32541019</v>
      </c>
      <c r="G137" s="889">
        <v>0</v>
      </c>
      <c r="H137" s="889">
        <v>0</v>
      </c>
      <c r="I137" s="889">
        <v>0</v>
      </c>
      <c r="J137" s="889">
        <v>-25026</v>
      </c>
      <c r="K137" s="889">
        <v>0</v>
      </c>
      <c r="L137" s="889">
        <v>-25026</v>
      </c>
      <c r="M137" s="889">
        <v>0</v>
      </c>
      <c r="N137" s="889">
        <v>0</v>
      </c>
      <c r="O137" s="889">
        <v>0</v>
      </c>
      <c r="P137" s="889">
        <v>4100</v>
      </c>
      <c r="Q137" s="889">
        <v>0</v>
      </c>
      <c r="R137" s="889">
        <v>4100</v>
      </c>
      <c r="S137" s="889">
        <v>479783</v>
      </c>
      <c r="T137" s="889">
        <v>0</v>
      </c>
      <c r="U137" s="889">
        <v>479783</v>
      </c>
      <c r="V137" s="889">
        <v>1418035</v>
      </c>
      <c r="W137" s="889">
        <v>0</v>
      </c>
      <c r="X137" s="889">
        <v>1418035</v>
      </c>
      <c r="Y137" s="889">
        <v>128987</v>
      </c>
      <c r="Z137" s="889">
        <v>0</v>
      </c>
      <c r="AA137" s="889">
        <v>128987</v>
      </c>
      <c r="AB137" s="889">
        <v>-383997</v>
      </c>
      <c r="AC137" s="889">
        <v>0</v>
      </c>
      <c r="AD137" s="889">
        <v>-383997</v>
      </c>
      <c r="AE137" s="889">
        <v>34187927</v>
      </c>
      <c r="AF137" s="889">
        <v>0</v>
      </c>
      <c r="AG137" s="889">
        <v>34187927</v>
      </c>
      <c r="AH137" s="889">
        <v>0</v>
      </c>
      <c r="AI137" s="889">
        <v>0</v>
      </c>
      <c r="AJ137" s="889">
        <v>474351</v>
      </c>
      <c r="AK137" s="889">
        <v>0</v>
      </c>
      <c r="AL137" s="889">
        <v>474351</v>
      </c>
      <c r="AM137" s="889">
        <v>0</v>
      </c>
      <c r="AN137" s="889">
        <v>0</v>
      </c>
      <c r="AO137" s="889">
        <v>0</v>
      </c>
      <c r="AP137" s="889">
        <v>0</v>
      </c>
      <c r="AQ137" s="889">
        <v>0</v>
      </c>
      <c r="AR137" s="889">
        <v>0</v>
      </c>
      <c r="AS137" s="889">
        <v>0</v>
      </c>
      <c r="AT137" s="889">
        <v>0</v>
      </c>
      <c r="AU137" s="889">
        <v>0</v>
      </c>
      <c r="AV137" s="889">
        <v>0</v>
      </c>
      <c r="AW137" s="889">
        <v>0</v>
      </c>
      <c r="AX137" s="889">
        <v>0</v>
      </c>
      <c r="AY137" s="889">
        <v>0</v>
      </c>
      <c r="AZ137" s="889">
        <v>0</v>
      </c>
      <c r="BA137" s="889">
        <v>0</v>
      </c>
      <c r="BB137" s="889">
        <v>0</v>
      </c>
      <c r="BC137" s="889">
        <v>0</v>
      </c>
      <c r="BD137" s="889">
        <v>0</v>
      </c>
      <c r="BE137" s="889">
        <v>0</v>
      </c>
      <c r="BF137" s="889">
        <v>0</v>
      </c>
      <c r="BG137" s="889">
        <v>0</v>
      </c>
      <c r="BH137" s="889">
        <v>0</v>
      </c>
      <c r="BI137" s="889">
        <v>0</v>
      </c>
      <c r="BJ137" s="889">
        <v>0</v>
      </c>
      <c r="BK137" s="889">
        <v>0</v>
      </c>
      <c r="BL137" s="889">
        <v>0</v>
      </c>
      <c r="BM137" s="889">
        <v>0</v>
      </c>
      <c r="BN137" s="889">
        <v>0</v>
      </c>
      <c r="BO137" s="889">
        <v>0</v>
      </c>
      <c r="BP137" s="889">
        <v>2374454</v>
      </c>
      <c r="BQ137" s="889">
        <v>-2225898</v>
      </c>
      <c r="BR137" s="884" t="s">
        <v>669</v>
      </c>
      <c r="BS137" s="884" t="s">
        <v>676</v>
      </c>
      <c r="BT137" s="884" t="s">
        <v>669</v>
      </c>
      <c r="BU137" s="884" t="s">
        <v>2346</v>
      </c>
      <c r="BV137" s="884" t="s">
        <v>2484</v>
      </c>
    </row>
    <row r="138" spans="1:75" x14ac:dyDescent="0.2">
      <c r="A138" s="884" t="s">
        <v>3312</v>
      </c>
      <c r="B138" s="884" t="s">
        <v>328</v>
      </c>
      <c r="C138" s="884" t="s">
        <v>327</v>
      </c>
      <c r="D138" s="889">
        <v>1113708</v>
      </c>
      <c r="E138" s="889">
        <v>0</v>
      </c>
      <c r="F138" s="889">
        <v>1113708</v>
      </c>
      <c r="G138" s="889">
        <v>0</v>
      </c>
      <c r="H138" s="889">
        <v>0</v>
      </c>
      <c r="I138" s="889">
        <v>0</v>
      </c>
      <c r="J138" s="889">
        <v>0</v>
      </c>
      <c r="K138" s="889">
        <v>0</v>
      </c>
      <c r="L138" s="889">
        <v>0</v>
      </c>
      <c r="M138" s="889">
        <v>0</v>
      </c>
      <c r="N138" s="889">
        <v>0</v>
      </c>
      <c r="O138" s="889">
        <v>0</v>
      </c>
      <c r="P138" s="889">
        <v>8652</v>
      </c>
      <c r="Q138" s="889">
        <v>0</v>
      </c>
      <c r="R138" s="889">
        <v>8652</v>
      </c>
      <c r="S138" s="889">
        <v>0</v>
      </c>
      <c r="T138" s="889">
        <v>0</v>
      </c>
      <c r="U138" s="889">
        <v>0</v>
      </c>
      <c r="V138" s="889">
        <v>43465</v>
      </c>
      <c r="W138" s="889">
        <v>0</v>
      </c>
      <c r="X138" s="889">
        <v>43465</v>
      </c>
      <c r="Y138" s="889">
        <v>0</v>
      </c>
      <c r="Z138" s="889">
        <v>0</v>
      </c>
      <c r="AA138" s="889">
        <v>0</v>
      </c>
      <c r="AB138" s="889">
        <v>68557</v>
      </c>
      <c r="AC138" s="889">
        <v>0</v>
      </c>
      <c r="AD138" s="889">
        <v>68557</v>
      </c>
      <c r="AE138" s="889">
        <v>1234382</v>
      </c>
      <c r="AF138" s="889">
        <v>0</v>
      </c>
      <c r="AG138" s="889">
        <v>1234382</v>
      </c>
      <c r="AH138" s="889">
        <v>0</v>
      </c>
      <c r="AI138" s="889">
        <v>0</v>
      </c>
      <c r="AJ138" s="889">
        <v>0</v>
      </c>
      <c r="AK138" s="889">
        <v>0</v>
      </c>
      <c r="AL138" s="889">
        <v>0</v>
      </c>
      <c r="AM138" s="889">
        <v>0</v>
      </c>
      <c r="AN138" s="889">
        <v>0</v>
      </c>
      <c r="AO138" s="889">
        <v>0</v>
      </c>
      <c r="AP138" s="889">
        <v>0</v>
      </c>
      <c r="AQ138" s="889">
        <v>0</v>
      </c>
      <c r="AR138" s="889">
        <v>0</v>
      </c>
      <c r="AS138" s="889">
        <v>0</v>
      </c>
      <c r="AT138" s="889">
        <v>0</v>
      </c>
      <c r="AU138" s="889">
        <v>0</v>
      </c>
      <c r="AV138" s="889">
        <v>0</v>
      </c>
      <c r="AW138" s="889">
        <v>0</v>
      </c>
      <c r="AX138" s="889">
        <v>0</v>
      </c>
      <c r="AY138" s="889">
        <v>0</v>
      </c>
      <c r="AZ138" s="889">
        <v>0</v>
      </c>
      <c r="BA138" s="889">
        <v>0</v>
      </c>
      <c r="BB138" s="889">
        <v>0</v>
      </c>
      <c r="BC138" s="889">
        <v>0</v>
      </c>
      <c r="BD138" s="889">
        <v>0</v>
      </c>
      <c r="BE138" s="889">
        <v>0</v>
      </c>
      <c r="BF138" s="889">
        <v>0</v>
      </c>
      <c r="BG138" s="889">
        <v>0</v>
      </c>
      <c r="BH138" s="889">
        <v>0</v>
      </c>
      <c r="BI138" s="889">
        <v>0</v>
      </c>
      <c r="BJ138" s="889">
        <v>0</v>
      </c>
      <c r="BK138" s="889">
        <v>0</v>
      </c>
      <c r="BL138" s="889">
        <v>0</v>
      </c>
      <c r="BM138" s="889">
        <v>0</v>
      </c>
      <c r="BN138" s="889">
        <v>0</v>
      </c>
      <c r="BO138" s="889">
        <v>0</v>
      </c>
      <c r="BP138" s="889">
        <v>82195</v>
      </c>
      <c r="BQ138" s="889">
        <v>-16577</v>
      </c>
      <c r="BR138" s="884" t="s">
        <v>669</v>
      </c>
      <c r="BS138" s="884" t="s">
        <v>676</v>
      </c>
      <c r="BT138" s="884" t="s">
        <v>669</v>
      </c>
      <c r="BU138" s="884" t="s">
        <v>2344</v>
      </c>
      <c r="BV138" s="884" t="s">
        <v>2485</v>
      </c>
    </row>
    <row r="139" spans="1:75" x14ac:dyDescent="0.2">
      <c r="A139" s="884" t="s">
        <v>3311</v>
      </c>
      <c r="B139" s="884" t="s">
        <v>330</v>
      </c>
      <c r="C139" s="884" t="s">
        <v>329</v>
      </c>
      <c r="D139" s="889">
        <v>263595610</v>
      </c>
      <c r="E139" s="889">
        <v>0</v>
      </c>
      <c r="F139" s="889">
        <v>263595610</v>
      </c>
      <c r="G139" s="889">
        <v>0</v>
      </c>
      <c r="H139" s="889">
        <v>0</v>
      </c>
      <c r="I139" s="889">
        <v>0</v>
      </c>
      <c r="J139" s="889">
        <v>-2947311</v>
      </c>
      <c r="K139" s="889">
        <v>0</v>
      </c>
      <c r="L139" s="889">
        <v>-2947311</v>
      </c>
      <c r="M139" s="889">
        <v>-134605</v>
      </c>
      <c r="N139" s="889">
        <v>0</v>
      </c>
      <c r="O139" s="889">
        <v>-134605</v>
      </c>
      <c r="P139" s="889">
        <v>-2069714</v>
      </c>
      <c r="Q139" s="889">
        <v>0</v>
      </c>
      <c r="R139" s="889">
        <v>-2069714</v>
      </c>
      <c r="S139" s="889">
        <v>0</v>
      </c>
      <c r="T139" s="889">
        <v>0</v>
      </c>
      <c r="U139" s="889">
        <v>0</v>
      </c>
      <c r="V139" s="889">
        <v>2674401</v>
      </c>
      <c r="W139" s="889">
        <v>0</v>
      </c>
      <c r="X139" s="889">
        <v>2674401</v>
      </c>
      <c r="Y139" s="889">
        <v>826143</v>
      </c>
      <c r="Z139" s="889">
        <v>0</v>
      </c>
      <c r="AA139" s="889">
        <v>826143</v>
      </c>
      <c r="AB139" s="889">
        <v>393178</v>
      </c>
      <c r="AC139" s="889">
        <v>0</v>
      </c>
      <c r="AD139" s="889">
        <v>393178</v>
      </c>
      <c r="AE139" s="889">
        <v>265285013</v>
      </c>
      <c r="AF139" s="889">
        <v>0</v>
      </c>
      <c r="AG139" s="889">
        <v>265285013</v>
      </c>
      <c r="AH139" s="889">
        <v>0</v>
      </c>
      <c r="AI139" s="889">
        <v>0</v>
      </c>
      <c r="AJ139" s="889">
        <v>101750</v>
      </c>
      <c r="AK139" s="889">
        <v>0</v>
      </c>
      <c r="AL139" s="889">
        <v>101750</v>
      </c>
      <c r="AM139" s="889">
        <v>0</v>
      </c>
      <c r="AN139" s="889">
        <v>0</v>
      </c>
      <c r="AO139" s="889">
        <v>0</v>
      </c>
      <c r="AP139" s="889">
        <v>0</v>
      </c>
      <c r="AQ139" s="889">
        <v>0</v>
      </c>
      <c r="AR139" s="889">
        <v>0</v>
      </c>
      <c r="AS139" s="889">
        <v>0</v>
      </c>
      <c r="AT139" s="889">
        <v>0</v>
      </c>
      <c r="AU139" s="889">
        <v>0</v>
      </c>
      <c r="AV139" s="889">
        <v>0</v>
      </c>
      <c r="AW139" s="889">
        <v>0</v>
      </c>
      <c r="AX139" s="889">
        <v>0</v>
      </c>
      <c r="AY139" s="889">
        <v>0</v>
      </c>
      <c r="AZ139" s="889">
        <v>0</v>
      </c>
      <c r="BA139" s="889">
        <v>0</v>
      </c>
      <c r="BB139" s="889">
        <v>0</v>
      </c>
      <c r="BC139" s="889">
        <v>0</v>
      </c>
      <c r="BD139" s="889">
        <v>0</v>
      </c>
      <c r="BE139" s="889">
        <v>0</v>
      </c>
      <c r="BF139" s="889">
        <v>0</v>
      </c>
      <c r="BG139" s="889">
        <v>0</v>
      </c>
      <c r="BH139" s="889">
        <v>0</v>
      </c>
      <c r="BI139" s="889">
        <v>0</v>
      </c>
      <c r="BJ139" s="889">
        <v>0</v>
      </c>
      <c r="BK139" s="889">
        <v>0</v>
      </c>
      <c r="BL139" s="889">
        <v>0</v>
      </c>
      <c r="BM139" s="889">
        <v>0</v>
      </c>
      <c r="BN139" s="889">
        <v>0</v>
      </c>
      <c r="BO139" s="889">
        <v>0</v>
      </c>
      <c r="BP139" s="889">
        <v>26781567</v>
      </c>
      <c r="BQ139" s="889">
        <v>-45330367</v>
      </c>
      <c r="BR139" s="884" t="s">
        <v>686</v>
      </c>
      <c r="BS139" s="884" t="s">
        <v>670</v>
      </c>
      <c r="BT139" s="884" t="s">
        <v>1675</v>
      </c>
      <c r="BU139" s="884" t="s">
        <v>2343</v>
      </c>
      <c r="BV139" s="884" t="s">
        <v>2486</v>
      </c>
    </row>
    <row r="140" spans="1:75" x14ac:dyDescent="0.2">
      <c r="A140" s="884" t="s">
        <v>3312</v>
      </c>
      <c r="B140" s="884" t="s">
        <v>332</v>
      </c>
      <c r="C140" s="884" t="s">
        <v>331</v>
      </c>
      <c r="D140" s="889">
        <v>280239458</v>
      </c>
      <c r="E140" s="889">
        <v>0</v>
      </c>
      <c r="F140" s="889">
        <v>280239458</v>
      </c>
      <c r="G140" s="889">
        <v>0</v>
      </c>
      <c r="H140" s="889">
        <v>0</v>
      </c>
      <c r="I140" s="889">
        <v>0</v>
      </c>
      <c r="J140" s="889">
        <v>132320</v>
      </c>
      <c r="K140" s="889">
        <v>0</v>
      </c>
      <c r="L140" s="889">
        <v>132320</v>
      </c>
      <c r="M140" s="889">
        <v>0</v>
      </c>
      <c r="N140" s="889">
        <v>0</v>
      </c>
      <c r="O140" s="889">
        <v>0</v>
      </c>
      <c r="P140" s="889">
        <v>80704</v>
      </c>
      <c r="Q140" s="889">
        <v>0</v>
      </c>
      <c r="R140" s="889">
        <v>80704</v>
      </c>
      <c r="S140" s="889">
        <v>1388857</v>
      </c>
      <c r="T140" s="889">
        <v>0</v>
      </c>
      <c r="U140" s="889">
        <v>1388857</v>
      </c>
      <c r="V140" s="889">
        <v>10075070</v>
      </c>
      <c r="W140" s="889">
        <v>0</v>
      </c>
      <c r="X140" s="889">
        <v>10075070</v>
      </c>
      <c r="Y140" s="889">
        <v>0</v>
      </c>
      <c r="Z140" s="889">
        <v>0</v>
      </c>
      <c r="AA140" s="889">
        <v>0</v>
      </c>
      <c r="AB140" s="889">
        <v>-28738717</v>
      </c>
      <c r="AC140" s="889">
        <v>0</v>
      </c>
      <c r="AD140" s="889">
        <v>-28738717</v>
      </c>
      <c r="AE140" s="889">
        <v>263045371</v>
      </c>
      <c r="AF140" s="889">
        <v>0</v>
      </c>
      <c r="AG140" s="889">
        <v>263045371</v>
      </c>
      <c r="AH140" s="889">
        <v>0</v>
      </c>
      <c r="AI140" s="889">
        <v>0</v>
      </c>
      <c r="AJ140" s="889">
        <v>0</v>
      </c>
      <c r="AK140" s="889">
        <v>0</v>
      </c>
      <c r="AL140" s="889">
        <v>0</v>
      </c>
      <c r="AM140" s="889">
        <v>0</v>
      </c>
      <c r="AN140" s="889">
        <v>0</v>
      </c>
      <c r="AO140" s="889">
        <v>0</v>
      </c>
      <c r="AP140" s="889">
        <v>0</v>
      </c>
      <c r="AQ140" s="889">
        <v>0</v>
      </c>
      <c r="AR140" s="889">
        <v>0</v>
      </c>
      <c r="AS140" s="889">
        <v>0</v>
      </c>
      <c r="AT140" s="889">
        <v>0</v>
      </c>
      <c r="AU140" s="889">
        <v>0</v>
      </c>
      <c r="AV140" s="889">
        <v>0</v>
      </c>
      <c r="AW140" s="889">
        <v>0</v>
      </c>
      <c r="AX140" s="889">
        <v>0</v>
      </c>
      <c r="AY140" s="889">
        <v>0</v>
      </c>
      <c r="AZ140" s="889">
        <v>0</v>
      </c>
      <c r="BA140" s="889">
        <v>0</v>
      </c>
      <c r="BB140" s="889">
        <v>0</v>
      </c>
      <c r="BC140" s="889">
        <v>0</v>
      </c>
      <c r="BD140" s="889">
        <v>0</v>
      </c>
      <c r="BE140" s="889">
        <v>0</v>
      </c>
      <c r="BF140" s="889">
        <v>0</v>
      </c>
      <c r="BG140" s="889">
        <v>0</v>
      </c>
      <c r="BH140" s="889">
        <v>0</v>
      </c>
      <c r="BI140" s="889">
        <v>0</v>
      </c>
      <c r="BJ140" s="889">
        <v>0</v>
      </c>
      <c r="BK140" s="889">
        <v>0</v>
      </c>
      <c r="BL140" s="889">
        <v>0</v>
      </c>
      <c r="BM140" s="889">
        <v>0</v>
      </c>
      <c r="BN140" s="889">
        <v>0</v>
      </c>
      <c r="BO140" s="889">
        <v>0</v>
      </c>
      <c r="BP140" s="889">
        <v>50888166</v>
      </c>
      <c r="BQ140" s="889">
        <v>-26359885</v>
      </c>
      <c r="BR140" s="884" t="s">
        <v>686</v>
      </c>
      <c r="BS140" s="884" t="s">
        <v>670</v>
      </c>
      <c r="BT140" s="884" t="s">
        <v>1675</v>
      </c>
      <c r="BU140" s="884" t="s">
        <v>2343</v>
      </c>
      <c r="BV140" s="884" t="s">
        <v>2487</v>
      </c>
    </row>
    <row r="141" spans="1:75" x14ac:dyDescent="0.2">
      <c r="A141" s="884" t="s">
        <v>3311</v>
      </c>
      <c r="B141" s="884" t="s">
        <v>333</v>
      </c>
      <c r="C141" s="884" t="s">
        <v>1038</v>
      </c>
      <c r="D141" s="889">
        <v>44157975</v>
      </c>
      <c r="E141" s="889">
        <v>39819</v>
      </c>
      <c r="F141" s="889">
        <v>44197794</v>
      </c>
      <c r="G141" s="889">
        <v>0</v>
      </c>
      <c r="H141" s="889">
        <v>0</v>
      </c>
      <c r="I141" s="889">
        <v>0</v>
      </c>
      <c r="J141" s="889">
        <v>-251328</v>
      </c>
      <c r="K141" s="889">
        <v>0</v>
      </c>
      <c r="L141" s="889">
        <v>-251328</v>
      </c>
      <c r="M141" s="889">
        <v>0</v>
      </c>
      <c r="N141" s="889">
        <v>0</v>
      </c>
      <c r="O141" s="889">
        <v>0</v>
      </c>
      <c r="P141" s="889">
        <v>-466893</v>
      </c>
      <c r="Q141" s="889">
        <v>0</v>
      </c>
      <c r="R141" s="889">
        <v>-466893</v>
      </c>
      <c r="S141" s="889">
        <v>1206</v>
      </c>
      <c r="T141" s="889">
        <v>0</v>
      </c>
      <c r="U141" s="889">
        <v>1206</v>
      </c>
      <c r="V141" s="889">
        <v>1586138</v>
      </c>
      <c r="W141" s="889">
        <v>0</v>
      </c>
      <c r="X141" s="889">
        <v>1586138</v>
      </c>
      <c r="Y141" s="889">
        <v>0</v>
      </c>
      <c r="Z141" s="889">
        <v>0</v>
      </c>
      <c r="AA141" s="889">
        <v>0</v>
      </c>
      <c r="AB141" s="889">
        <v>-1239732</v>
      </c>
      <c r="AC141" s="889">
        <v>0</v>
      </c>
      <c r="AD141" s="889">
        <v>-1239732</v>
      </c>
      <c r="AE141" s="889">
        <v>44038694</v>
      </c>
      <c r="AF141" s="889">
        <v>39819</v>
      </c>
      <c r="AG141" s="889">
        <v>44078513</v>
      </c>
      <c r="AH141" s="889">
        <v>39819</v>
      </c>
      <c r="AI141" s="889">
        <v>39819</v>
      </c>
      <c r="AJ141" s="889">
        <v>2857021</v>
      </c>
      <c r="AK141" s="889">
        <v>0</v>
      </c>
      <c r="AL141" s="889">
        <v>2857021</v>
      </c>
      <c r="AM141" s="889">
        <v>0</v>
      </c>
      <c r="AN141" s="889">
        <v>0</v>
      </c>
      <c r="AO141" s="889">
        <v>0</v>
      </c>
      <c r="AP141" s="889">
        <v>0</v>
      </c>
      <c r="AQ141" s="889">
        <v>0</v>
      </c>
      <c r="AR141" s="889">
        <v>0</v>
      </c>
      <c r="AS141" s="889">
        <v>0</v>
      </c>
      <c r="AT141" s="889">
        <v>39819</v>
      </c>
      <c r="AU141" s="889">
        <v>0</v>
      </c>
      <c r="AV141" s="889">
        <v>0</v>
      </c>
      <c r="AW141" s="889">
        <v>0</v>
      </c>
      <c r="AX141" s="889">
        <v>0</v>
      </c>
      <c r="AY141" s="889">
        <v>33922</v>
      </c>
      <c r="AZ141" s="889">
        <v>33922</v>
      </c>
      <c r="BA141" s="889">
        <v>0</v>
      </c>
      <c r="BB141" s="889">
        <v>0</v>
      </c>
      <c r="BC141" s="889">
        <v>0</v>
      </c>
      <c r="BD141" s="889">
        <v>33922</v>
      </c>
      <c r="BE141" s="889">
        <v>33922</v>
      </c>
      <c r="BF141" s="889">
        <v>0</v>
      </c>
      <c r="BG141" s="889">
        <v>0</v>
      </c>
      <c r="BH141" s="889">
        <v>0</v>
      </c>
      <c r="BI141" s="889">
        <v>0</v>
      </c>
      <c r="BJ141" s="889">
        <v>0</v>
      </c>
      <c r="BK141" s="889">
        <v>0</v>
      </c>
      <c r="BL141" s="889">
        <v>0</v>
      </c>
      <c r="BM141" s="889">
        <v>0</v>
      </c>
      <c r="BN141" s="889">
        <v>0</v>
      </c>
      <c r="BO141" s="889">
        <v>0</v>
      </c>
      <c r="BP141" s="889">
        <v>1444683</v>
      </c>
      <c r="BQ141" s="889">
        <v>-503018</v>
      </c>
      <c r="BR141" s="884" t="s">
        <v>710</v>
      </c>
      <c r="BS141" s="884" t="s">
        <v>676</v>
      </c>
      <c r="BT141" s="884" t="s">
        <v>1672</v>
      </c>
      <c r="BU141" s="884" t="s">
        <v>2345</v>
      </c>
      <c r="BV141" s="884" t="s">
        <v>2488</v>
      </c>
    </row>
    <row r="142" spans="1:75" x14ac:dyDescent="0.2">
      <c r="A142" s="884" t="s">
        <v>3311</v>
      </c>
      <c r="B142" s="884" t="s">
        <v>335</v>
      </c>
      <c r="C142" s="884" t="s">
        <v>334</v>
      </c>
      <c r="D142" s="889">
        <v>80269105</v>
      </c>
      <c r="E142" s="889">
        <v>4208335</v>
      </c>
      <c r="F142" s="889">
        <v>84477440</v>
      </c>
      <c r="G142" s="889">
        <v>0</v>
      </c>
      <c r="H142" s="889">
        <v>0</v>
      </c>
      <c r="I142" s="889">
        <v>0</v>
      </c>
      <c r="J142" s="889">
        <v>-1118532</v>
      </c>
      <c r="K142" s="889">
        <v>0</v>
      </c>
      <c r="L142" s="889">
        <v>-1118532</v>
      </c>
      <c r="M142" s="889">
        <v>-3095</v>
      </c>
      <c r="N142" s="889">
        <v>0</v>
      </c>
      <c r="O142" s="889">
        <v>-3095</v>
      </c>
      <c r="P142" s="889">
        <v>-3500000</v>
      </c>
      <c r="Q142" s="889">
        <v>0</v>
      </c>
      <c r="R142" s="889">
        <v>-3500000</v>
      </c>
      <c r="S142" s="889">
        <v>175817</v>
      </c>
      <c r="T142" s="889">
        <v>0</v>
      </c>
      <c r="U142" s="889">
        <v>175817</v>
      </c>
      <c r="V142" s="889">
        <v>2110740</v>
      </c>
      <c r="W142" s="889">
        <v>0</v>
      </c>
      <c r="X142" s="889">
        <v>2110740</v>
      </c>
      <c r="Y142" s="889">
        <v>0</v>
      </c>
      <c r="Z142" s="889">
        <v>0</v>
      </c>
      <c r="AA142" s="889">
        <v>0</v>
      </c>
      <c r="AB142" s="889">
        <v>-1971866</v>
      </c>
      <c r="AC142" s="889">
        <v>0</v>
      </c>
      <c r="AD142" s="889">
        <v>-1971866</v>
      </c>
      <c r="AE142" s="889">
        <v>77080701</v>
      </c>
      <c r="AF142" s="889">
        <v>4208335</v>
      </c>
      <c r="AG142" s="889">
        <v>81289036</v>
      </c>
      <c r="AH142" s="889">
        <v>4208335</v>
      </c>
      <c r="AI142" s="889">
        <v>4208335</v>
      </c>
      <c r="AJ142" s="889">
        <v>385861</v>
      </c>
      <c r="AK142" s="889">
        <v>2262103</v>
      </c>
      <c r="AL142" s="889">
        <v>2647964</v>
      </c>
      <c r="AM142" s="889">
        <v>0</v>
      </c>
      <c r="AN142" s="889">
        <v>0</v>
      </c>
      <c r="AO142" s="889">
        <v>0</v>
      </c>
      <c r="AP142" s="889">
        <v>0</v>
      </c>
      <c r="AQ142" s="889">
        <v>0</v>
      </c>
      <c r="AR142" s="889">
        <v>358162</v>
      </c>
      <c r="AS142" s="889">
        <v>358162</v>
      </c>
      <c r="AT142" s="889">
        <v>1811111</v>
      </c>
      <c r="AU142" s="889">
        <v>0</v>
      </c>
      <c r="AV142" s="889">
        <v>0</v>
      </c>
      <c r="AW142" s="889">
        <v>0</v>
      </c>
      <c r="AX142" s="889">
        <v>0</v>
      </c>
      <c r="AY142" s="889">
        <v>81920</v>
      </c>
      <c r="AZ142" s="889">
        <v>81920</v>
      </c>
      <c r="BA142" s="889">
        <v>0</v>
      </c>
      <c r="BB142" s="889">
        <v>0</v>
      </c>
      <c r="BC142" s="889">
        <v>0</v>
      </c>
      <c r="BD142" s="889">
        <v>81920</v>
      </c>
      <c r="BE142" s="889">
        <v>81920</v>
      </c>
      <c r="BF142" s="889">
        <v>0</v>
      </c>
      <c r="BG142" s="889">
        <v>0</v>
      </c>
      <c r="BH142" s="889">
        <v>0</v>
      </c>
      <c r="BI142" s="889">
        <v>0</v>
      </c>
      <c r="BJ142" s="889">
        <v>0</v>
      </c>
      <c r="BK142" s="889">
        <v>0</v>
      </c>
      <c r="BL142" s="889">
        <v>0</v>
      </c>
      <c r="BM142" s="889">
        <v>0</v>
      </c>
      <c r="BN142" s="889">
        <v>0</v>
      </c>
      <c r="BO142" s="889">
        <v>0</v>
      </c>
      <c r="BP142" s="889">
        <v>8347264</v>
      </c>
      <c r="BQ142" s="889">
        <v>-831280</v>
      </c>
      <c r="BR142" s="884" t="s">
        <v>669</v>
      </c>
      <c r="BS142" s="884" t="s">
        <v>723</v>
      </c>
      <c r="BT142" s="884" t="s">
        <v>669</v>
      </c>
      <c r="BU142" s="884" t="s">
        <v>2350</v>
      </c>
      <c r="BV142" s="884" t="s">
        <v>2489</v>
      </c>
    </row>
    <row r="143" spans="1:75" x14ac:dyDescent="0.2">
      <c r="A143" s="884" t="s">
        <v>3311</v>
      </c>
      <c r="B143" s="884" t="s">
        <v>337</v>
      </c>
      <c r="C143" s="884" t="s">
        <v>336</v>
      </c>
      <c r="D143" s="889">
        <v>69683871</v>
      </c>
      <c r="E143" s="889">
        <v>0</v>
      </c>
      <c r="F143" s="889">
        <v>69683871</v>
      </c>
      <c r="G143" s="889">
        <v>0</v>
      </c>
      <c r="H143" s="889">
        <v>0</v>
      </c>
      <c r="I143" s="889">
        <v>0</v>
      </c>
      <c r="J143" s="889">
        <v>-1496525</v>
      </c>
      <c r="K143" s="889">
        <v>0</v>
      </c>
      <c r="L143" s="889">
        <v>-1496525</v>
      </c>
      <c r="M143" s="889">
        <v>1598</v>
      </c>
      <c r="N143" s="889">
        <v>0</v>
      </c>
      <c r="O143" s="889">
        <v>1598</v>
      </c>
      <c r="P143" s="889">
        <v>1715096</v>
      </c>
      <c r="Q143" s="889">
        <v>0</v>
      </c>
      <c r="R143" s="889">
        <v>1715096</v>
      </c>
      <c r="S143" s="889">
        <v>0</v>
      </c>
      <c r="T143" s="889">
        <v>0</v>
      </c>
      <c r="U143" s="889">
        <v>0</v>
      </c>
      <c r="V143" s="889">
        <v>3765896</v>
      </c>
      <c r="W143" s="889">
        <v>0</v>
      </c>
      <c r="X143" s="889">
        <v>3765896</v>
      </c>
      <c r="Y143" s="889">
        <v>-74398</v>
      </c>
      <c r="Z143" s="889">
        <v>0</v>
      </c>
      <c r="AA143" s="889">
        <v>-74398</v>
      </c>
      <c r="AB143" s="889">
        <v>-8498828</v>
      </c>
      <c r="AC143" s="889">
        <v>0</v>
      </c>
      <c r="AD143" s="889">
        <v>-8498828</v>
      </c>
      <c r="AE143" s="889">
        <v>66593235</v>
      </c>
      <c r="AF143" s="889">
        <v>0</v>
      </c>
      <c r="AG143" s="889">
        <v>66593235</v>
      </c>
      <c r="AH143" s="889">
        <v>0</v>
      </c>
      <c r="AI143" s="889">
        <v>0</v>
      </c>
      <c r="AJ143" s="889">
        <v>0</v>
      </c>
      <c r="AK143" s="889">
        <v>0</v>
      </c>
      <c r="AL143" s="889">
        <v>0</v>
      </c>
      <c r="AM143" s="889">
        <v>0</v>
      </c>
      <c r="AN143" s="889">
        <v>0</v>
      </c>
      <c r="AO143" s="889">
        <v>0</v>
      </c>
      <c r="AP143" s="889">
        <v>0</v>
      </c>
      <c r="AQ143" s="889">
        <v>0</v>
      </c>
      <c r="AR143" s="889">
        <v>0</v>
      </c>
      <c r="AS143" s="889">
        <v>0</v>
      </c>
      <c r="AT143" s="889">
        <v>0</v>
      </c>
      <c r="AU143" s="889">
        <v>0</v>
      </c>
      <c r="AV143" s="889">
        <v>0</v>
      </c>
      <c r="AW143" s="889">
        <v>0</v>
      </c>
      <c r="AX143" s="889">
        <v>0</v>
      </c>
      <c r="AY143" s="889">
        <v>0</v>
      </c>
      <c r="AZ143" s="889">
        <v>0</v>
      </c>
      <c r="BA143" s="889">
        <v>0</v>
      </c>
      <c r="BB143" s="889">
        <v>0</v>
      </c>
      <c r="BC143" s="889">
        <v>0</v>
      </c>
      <c r="BD143" s="889">
        <v>0</v>
      </c>
      <c r="BE143" s="889">
        <v>0</v>
      </c>
      <c r="BF143" s="889">
        <v>0</v>
      </c>
      <c r="BG143" s="889">
        <v>0</v>
      </c>
      <c r="BH143" s="889">
        <v>0</v>
      </c>
      <c r="BI143" s="889">
        <v>0</v>
      </c>
      <c r="BJ143" s="889">
        <v>0</v>
      </c>
      <c r="BK143" s="889">
        <v>0</v>
      </c>
      <c r="BL143" s="889">
        <v>0</v>
      </c>
      <c r="BM143" s="889">
        <v>0</v>
      </c>
      <c r="BN143" s="889">
        <v>0</v>
      </c>
      <c r="BO143" s="889">
        <v>0</v>
      </c>
      <c r="BP143" s="889">
        <v>8606894</v>
      </c>
      <c r="BQ143" s="889">
        <v>-4264529</v>
      </c>
      <c r="BR143" s="884" t="s">
        <v>686</v>
      </c>
      <c r="BS143" s="884" t="s">
        <v>670</v>
      </c>
      <c r="BT143" s="884" t="s">
        <v>1673</v>
      </c>
      <c r="BU143" s="884" t="s">
        <v>2343</v>
      </c>
      <c r="BV143" s="884" t="s">
        <v>2490</v>
      </c>
    </row>
    <row r="144" spans="1:75" x14ac:dyDescent="0.2">
      <c r="A144" s="884" t="s">
        <v>3312</v>
      </c>
      <c r="B144" s="884" t="s">
        <v>339</v>
      </c>
      <c r="C144" s="884" t="s">
        <v>338</v>
      </c>
      <c r="D144" s="889">
        <v>90421947</v>
      </c>
      <c r="E144" s="889">
        <v>419163</v>
      </c>
      <c r="F144" s="889">
        <v>90841110</v>
      </c>
      <c r="G144" s="889">
        <v>0</v>
      </c>
      <c r="H144" s="889">
        <v>0</v>
      </c>
      <c r="I144" s="889">
        <v>0</v>
      </c>
      <c r="J144" s="889">
        <v>-2054720</v>
      </c>
      <c r="K144" s="889">
        <v>0</v>
      </c>
      <c r="L144" s="889">
        <v>-2054720</v>
      </c>
      <c r="M144" s="889">
        <v>0</v>
      </c>
      <c r="N144" s="889">
        <v>0</v>
      </c>
      <c r="O144" s="889">
        <v>0</v>
      </c>
      <c r="P144" s="889">
        <v>-1959842</v>
      </c>
      <c r="Q144" s="889">
        <v>0</v>
      </c>
      <c r="R144" s="889">
        <v>-1959842</v>
      </c>
      <c r="S144" s="889">
        <v>312747</v>
      </c>
      <c r="T144" s="889">
        <v>0</v>
      </c>
      <c r="U144" s="889">
        <v>312747</v>
      </c>
      <c r="V144" s="889">
        <v>1074160</v>
      </c>
      <c r="W144" s="889">
        <v>0</v>
      </c>
      <c r="X144" s="889">
        <v>1074160</v>
      </c>
      <c r="Y144" s="889">
        <v>-420909</v>
      </c>
      <c r="Z144" s="889">
        <v>0</v>
      </c>
      <c r="AA144" s="889">
        <v>-420909</v>
      </c>
      <c r="AB144" s="889">
        <v>-1135751</v>
      </c>
      <c r="AC144" s="889">
        <v>0</v>
      </c>
      <c r="AD144" s="889">
        <v>-1135751</v>
      </c>
      <c r="AE144" s="889">
        <v>88292352</v>
      </c>
      <c r="AF144" s="889">
        <v>419163</v>
      </c>
      <c r="AG144" s="889">
        <v>88711515</v>
      </c>
      <c r="AH144" s="889">
        <v>419163</v>
      </c>
      <c r="AI144" s="889">
        <v>419163</v>
      </c>
      <c r="AJ144" s="889">
        <v>0</v>
      </c>
      <c r="AK144" s="889">
        <v>0</v>
      </c>
      <c r="AL144" s="889">
        <v>0</v>
      </c>
      <c r="AM144" s="889">
        <v>0</v>
      </c>
      <c r="AN144" s="889">
        <v>0</v>
      </c>
      <c r="AO144" s="889">
        <v>0</v>
      </c>
      <c r="AP144" s="889">
        <v>0</v>
      </c>
      <c r="AQ144" s="889">
        <v>0</v>
      </c>
      <c r="AR144" s="889">
        <v>0</v>
      </c>
      <c r="AS144" s="889">
        <v>0</v>
      </c>
      <c r="AT144" s="889">
        <v>419163</v>
      </c>
      <c r="AU144" s="889">
        <v>0</v>
      </c>
      <c r="AV144" s="889">
        <v>0</v>
      </c>
      <c r="AW144" s="889">
        <v>0</v>
      </c>
      <c r="AX144" s="889">
        <v>0</v>
      </c>
      <c r="AY144" s="889">
        <v>293850</v>
      </c>
      <c r="AZ144" s="889">
        <v>293850</v>
      </c>
      <c r="BA144" s="889">
        <v>0</v>
      </c>
      <c r="BB144" s="889">
        <v>0</v>
      </c>
      <c r="BC144" s="889">
        <v>0</v>
      </c>
      <c r="BD144" s="889">
        <v>293850</v>
      </c>
      <c r="BE144" s="889">
        <v>293850</v>
      </c>
      <c r="BF144" s="889">
        <v>0</v>
      </c>
      <c r="BG144" s="889">
        <v>0</v>
      </c>
      <c r="BH144" s="889">
        <v>0</v>
      </c>
      <c r="BI144" s="889">
        <v>0</v>
      </c>
      <c r="BJ144" s="889">
        <v>0</v>
      </c>
      <c r="BK144" s="889">
        <v>0</v>
      </c>
      <c r="BL144" s="889">
        <v>0</v>
      </c>
      <c r="BM144" s="889">
        <v>0</v>
      </c>
      <c r="BN144" s="889">
        <v>0</v>
      </c>
      <c r="BO144" s="889">
        <v>0</v>
      </c>
      <c r="BP144" s="889">
        <v>8917664</v>
      </c>
      <c r="BQ144" s="889">
        <v>-1786321</v>
      </c>
      <c r="BR144" s="884" t="s">
        <v>679</v>
      </c>
      <c r="BS144" s="884" t="s">
        <v>699</v>
      </c>
      <c r="BT144" s="884" t="s">
        <v>1674</v>
      </c>
      <c r="BU144" s="884" t="s">
        <v>2350</v>
      </c>
      <c r="BV144" s="884" t="s">
        <v>2491</v>
      </c>
    </row>
    <row r="145" spans="1:75" x14ac:dyDescent="0.2">
      <c r="A145" s="884" t="s">
        <v>3311</v>
      </c>
      <c r="B145" s="884" t="s">
        <v>341</v>
      </c>
      <c r="C145" s="884" t="s">
        <v>340</v>
      </c>
      <c r="D145" s="889">
        <v>45566783</v>
      </c>
      <c r="E145" s="889">
        <v>0</v>
      </c>
      <c r="F145" s="889">
        <v>45566783</v>
      </c>
      <c r="G145" s="889">
        <v>0</v>
      </c>
      <c r="H145" s="889">
        <v>0</v>
      </c>
      <c r="I145" s="889">
        <v>0</v>
      </c>
      <c r="J145" s="889">
        <v>-1778</v>
      </c>
      <c r="K145" s="889">
        <v>0</v>
      </c>
      <c r="L145" s="889">
        <v>-1778</v>
      </c>
      <c r="M145" s="889">
        <v>0</v>
      </c>
      <c r="N145" s="889">
        <v>0</v>
      </c>
      <c r="O145" s="889">
        <v>0</v>
      </c>
      <c r="P145" s="889">
        <v>-1548258</v>
      </c>
      <c r="Q145" s="889">
        <v>0</v>
      </c>
      <c r="R145" s="889">
        <v>-1548258</v>
      </c>
      <c r="S145" s="889">
        <v>0</v>
      </c>
      <c r="T145" s="889">
        <v>0</v>
      </c>
      <c r="U145" s="889">
        <v>0</v>
      </c>
      <c r="V145" s="889">
        <v>3284119</v>
      </c>
      <c r="W145" s="889">
        <v>0</v>
      </c>
      <c r="X145" s="889">
        <v>3284119</v>
      </c>
      <c r="Y145" s="889">
        <v>0</v>
      </c>
      <c r="Z145" s="889">
        <v>0</v>
      </c>
      <c r="AA145" s="889">
        <v>0</v>
      </c>
      <c r="AB145" s="889">
        <v>0</v>
      </c>
      <c r="AC145" s="889">
        <v>0</v>
      </c>
      <c r="AD145" s="889">
        <v>0</v>
      </c>
      <c r="AE145" s="889">
        <v>47302644</v>
      </c>
      <c r="AF145" s="889">
        <v>0</v>
      </c>
      <c r="AG145" s="889">
        <v>47302644</v>
      </c>
      <c r="AH145" s="889">
        <v>0</v>
      </c>
      <c r="AI145" s="889">
        <v>0</v>
      </c>
      <c r="AJ145" s="889">
        <v>0</v>
      </c>
      <c r="AK145" s="889">
        <v>0</v>
      </c>
      <c r="AL145" s="889">
        <v>0</v>
      </c>
      <c r="AM145" s="889">
        <v>0</v>
      </c>
      <c r="AN145" s="889">
        <v>0</v>
      </c>
      <c r="AO145" s="889">
        <v>0</v>
      </c>
      <c r="AP145" s="889">
        <v>0</v>
      </c>
      <c r="AQ145" s="889">
        <v>0</v>
      </c>
      <c r="AR145" s="889">
        <v>0</v>
      </c>
      <c r="AS145" s="889">
        <v>0</v>
      </c>
      <c r="AT145" s="889">
        <v>0</v>
      </c>
      <c r="AU145" s="889">
        <v>0</v>
      </c>
      <c r="AV145" s="889">
        <v>0</v>
      </c>
      <c r="AW145" s="889">
        <v>0</v>
      </c>
      <c r="AX145" s="889">
        <v>0</v>
      </c>
      <c r="AY145" s="889">
        <v>0</v>
      </c>
      <c r="AZ145" s="889">
        <v>0</v>
      </c>
      <c r="BA145" s="889">
        <v>0</v>
      </c>
      <c r="BB145" s="889">
        <v>0</v>
      </c>
      <c r="BC145" s="889">
        <v>0</v>
      </c>
      <c r="BD145" s="889">
        <v>0</v>
      </c>
      <c r="BE145" s="889">
        <v>0</v>
      </c>
      <c r="BF145" s="889">
        <v>0</v>
      </c>
      <c r="BG145" s="889">
        <v>0</v>
      </c>
      <c r="BH145" s="889">
        <v>0</v>
      </c>
      <c r="BI145" s="889">
        <v>0</v>
      </c>
      <c r="BJ145" s="889">
        <v>0</v>
      </c>
      <c r="BK145" s="889">
        <v>0</v>
      </c>
      <c r="BL145" s="889">
        <v>0</v>
      </c>
      <c r="BM145" s="889">
        <v>0</v>
      </c>
      <c r="BN145" s="889">
        <v>0</v>
      </c>
      <c r="BO145" s="889">
        <v>0</v>
      </c>
      <c r="BP145" s="889">
        <v>8180945</v>
      </c>
      <c r="BQ145" s="889">
        <v>-4299387</v>
      </c>
      <c r="BR145" s="884" t="s">
        <v>679</v>
      </c>
      <c r="BS145" s="884" t="s">
        <v>682</v>
      </c>
      <c r="BT145" s="884" t="s">
        <v>1674</v>
      </c>
      <c r="BU145" s="884" t="s">
        <v>2349</v>
      </c>
      <c r="BV145" s="884" t="s">
        <v>2492</v>
      </c>
    </row>
    <row r="146" spans="1:75" x14ac:dyDescent="0.2">
      <c r="A146" s="884" t="s">
        <v>3311</v>
      </c>
      <c r="B146" s="884" t="s">
        <v>343</v>
      </c>
      <c r="C146" s="884" t="s">
        <v>342</v>
      </c>
      <c r="D146" s="889">
        <v>155321774</v>
      </c>
      <c r="E146" s="889">
        <v>1804005</v>
      </c>
      <c r="F146" s="889">
        <v>157125779</v>
      </c>
      <c r="G146" s="889">
        <v>0</v>
      </c>
      <c r="H146" s="889">
        <v>0</v>
      </c>
      <c r="I146" s="889">
        <v>0</v>
      </c>
      <c r="J146" s="889">
        <v>-805345</v>
      </c>
      <c r="K146" s="889">
        <v>0</v>
      </c>
      <c r="L146" s="889">
        <v>-805345</v>
      </c>
      <c r="M146" s="889">
        <v>0</v>
      </c>
      <c r="N146" s="889">
        <v>0</v>
      </c>
      <c r="O146" s="889">
        <v>0</v>
      </c>
      <c r="P146" s="889">
        <v>376500</v>
      </c>
      <c r="Q146" s="889">
        <v>0</v>
      </c>
      <c r="R146" s="889">
        <v>376500</v>
      </c>
      <c r="S146" s="889">
        <v>663000</v>
      </c>
      <c r="T146" s="889">
        <v>0</v>
      </c>
      <c r="U146" s="889">
        <v>663000</v>
      </c>
      <c r="V146" s="889">
        <v>2443000</v>
      </c>
      <c r="W146" s="889">
        <v>0</v>
      </c>
      <c r="X146" s="889">
        <v>2443000</v>
      </c>
      <c r="Y146" s="889">
        <v>-549000</v>
      </c>
      <c r="Z146" s="889">
        <v>0</v>
      </c>
      <c r="AA146" s="889">
        <v>-549000</v>
      </c>
      <c r="AB146" s="889">
        <v>-6766000</v>
      </c>
      <c r="AC146" s="889">
        <v>0</v>
      </c>
      <c r="AD146" s="889">
        <v>-6766000</v>
      </c>
      <c r="AE146" s="889">
        <v>151489274</v>
      </c>
      <c r="AF146" s="889">
        <v>1804005</v>
      </c>
      <c r="AG146" s="889">
        <v>153293279</v>
      </c>
      <c r="AH146" s="889">
        <v>1804005</v>
      </c>
      <c r="AI146" s="889">
        <v>1804005</v>
      </c>
      <c r="AJ146" s="889">
        <v>0</v>
      </c>
      <c r="AK146" s="889">
        <v>0</v>
      </c>
      <c r="AL146" s="889">
        <v>0</v>
      </c>
      <c r="AM146" s="889">
        <v>0</v>
      </c>
      <c r="AN146" s="889">
        <v>0</v>
      </c>
      <c r="AO146" s="889">
        <v>0</v>
      </c>
      <c r="AP146" s="889">
        <v>0</v>
      </c>
      <c r="AQ146" s="889">
        <v>0</v>
      </c>
      <c r="AR146" s="889">
        <v>1719253</v>
      </c>
      <c r="AS146" s="889">
        <v>1719253</v>
      </c>
      <c r="AT146" s="889">
        <v>84752</v>
      </c>
      <c r="AU146" s="889">
        <v>0</v>
      </c>
      <c r="AV146" s="889">
        <v>0</v>
      </c>
      <c r="AW146" s="889">
        <v>0</v>
      </c>
      <c r="AX146" s="889">
        <v>0</v>
      </c>
      <c r="AY146" s="889">
        <v>0</v>
      </c>
      <c r="AZ146" s="889">
        <v>0</v>
      </c>
      <c r="BA146" s="889">
        <v>0</v>
      </c>
      <c r="BB146" s="889">
        <v>0</v>
      </c>
      <c r="BC146" s="889">
        <v>0</v>
      </c>
      <c r="BD146" s="889">
        <v>0</v>
      </c>
      <c r="BE146" s="889">
        <v>0</v>
      </c>
      <c r="BF146" s="889">
        <v>0</v>
      </c>
      <c r="BG146" s="889">
        <v>0</v>
      </c>
      <c r="BH146" s="889">
        <v>0</v>
      </c>
      <c r="BI146" s="889">
        <v>0</v>
      </c>
      <c r="BJ146" s="889">
        <v>0</v>
      </c>
      <c r="BK146" s="889">
        <v>0</v>
      </c>
      <c r="BL146" s="889">
        <v>0</v>
      </c>
      <c r="BM146" s="889">
        <v>0</v>
      </c>
      <c r="BN146" s="889">
        <v>0</v>
      </c>
      <c r="BO146" s="889">
        <v>0</v>
      </c>
      <c r="BP146" s="889">
        <v>17496924</v>
      </c>
      <c r="BQ146" s="889">
        <v>-14726163</v>
      </c>
      <c r="BR146" s="884" t="s">
        <v>686</v>
      </c>
      <c r="BS146" s="884" t="s">
        <v>670</v>
      </c>
      <c r="BT146" s="884" t="s">
        <v>1675</v>
      </c>
      <c r="BU146" s="884" t="s">
        <v>2343</v>
      </c>
      <c r="BV146" s="884" t="s">
        <v>2493</v>
      </c>
    </row>
    <row r="147" spans="1:75" x14ac:dyDescent="0.2">
      <c r="A147" s="884" t="s">
        <v>3311</v>
      </c>
      <c r="B147" s="884" t="s">
        <v>345</v>
      </c>
      <c r="C147" s="884" t="s">
        <v>344</v>
      </c>
      <c r="D147" s="889">
        <v>61953716</v>
      </c>
      <c r="E147" s="889">
        <v>0</v>
      </c>
      <c r="F147" s="889">
        <v>61953716</v>
      </c>
      <c r="G147" s="889">
        <v>0</v>
      </c>
      <c r="H147" s="889">
        <v>0</v>
      </c>
      <c r="I147" s="889">
        <v>0</v>
      </c>
      <c r="J147" s="889">
        <v>-187659</v>
      </c>
      <c r="K147" s="889">
        <v>0</v>
      </c>
      <c r="L147" s="889">
        <v>-187659</v>
      </c>
      <c r="M147" s="889">
        <v>0</v>
      </c>
      <c r="N147" s="889">
        <v>0</v>
      </c>
      <c r="O147" s="889">
        <v>0</v>
      </c>
      <c r="P147" s="889">
        <v>-163736</v>
      </c>
      <c r="Q147" s="889">
        <v>0</v>
      </c>
      <c r="R147" s="889">
        <v>-163736</v>
      </c>
      <c r="S147" s="889">
        <v>483869</v>
      </c>
      <c r="T147" s="889">
        <v>0</v>
      </c>
      <c r="U147" s="889">
        <v>483869</v>
      </c>
      <c r="V147" s="889">
        <v>0</v>
      </c>
      <c r="W147" s="889">
        <v>0</v>
      </c>
      <c r="X147" s="889">
        <v>0</v>
      </c>
      <c r="Y147" s="889">
        <v>0</v>
      </c>
      <c r="Z147" s="889">
        <v>0</v>
      </c>
      <c r="AA147" s="889">
        <v>0</v>
      </c>
      <c r="AB147" s="889">
        <v>3411333</v>
      </c>
      <c r="AC147" s="889">
        <v>0</v>
      </c>
      <c r="AD147" s="889">
        <v>3411333</v>
      </c>
      <c r="AE147" s="889">
        <v>65685182</v>
      </c>
      <c r="AF147" s="889">
        <v>0</v>
      </c>
      <c r="AG147" s="889">
        <v>65685182</v>
      </c>
      <c r="AH147" s="889">
        <v>0</v>
      </c>
      <c r="AI147" s="889">
        <v>0</v>
      </c>
      <c r="AJ147" s="889">
        <v>3045064</v>
      </c>
      <c r="AK147" s="889">
        <v>0</v>
      </c>
      <c r="AL147" s="889">
        <v>3045064</v>
      </c>
      <c r="AM147" s="889">
        <v>0</v>
      </c>
      <c r="AN147" s="889">
        <v>0</v>
      </c>
      <c r="AO147" s="889">
        <v>0</v>
      </c>
      <c r="AP147" s="889">
        <v>0</v>
      </c>
      <c r="AQ147" s="889">
        <v>0</v>
      </c>
      <c r="AR147" s="889">
        <v>0</v>
      </c>
      <c r="AS147" s="889">
        <v>0</v>
      </c>
      <c r="AT147" s="889">
        <v>0</v>
      </c>
      <c r="AU147" s="889">
        <v>0</v>
      </c>
      <c r="AV147" s="889">
        <v>0</v>
      </c>
      <c r="AW147" s="889">
        <v>0</v>
      </c>
      <c r="AX147" s="889">
        <v>0</v>
      </c>
      <c r="AY147" s="889">
        <v>0</v>
      </c>
      <c r="AZ147" s="889">
        <v>0</v>
      </c>
      <c r="BA147" s="889">
        <v>0</v>
      </c>
      <c r="BB147" s="889">
        <v>0</v>
      </c>
      <c r="BC147" s="889">
        <v>0</v>
      </c>
      <c r="BD147" s="889">
        <v>0</v>
      </c>
      <c r="BE147" s="889">
        <v>0</v>
      </c>
      <c r="BF147" s="889">
        <v>0</v>
      </c>
      <c r="BG147" s="889">
        <v>0</v>
      </c>
      <c r="BH147" s="889">
        <v>0</v>
      </c>
      <c r="BI147" s="889">
        <v>0</v>
      </c>
      <c r="BJ147" s="889">
        <v>0</v>
      </c>
      <c r="BK147" s="889">
        <v>0</v>
      </c>
      <c r="BL147" s="889">
        <v>0</v>
      </c>
      <c r="BM147" s="889">
        <v>0</v>
      </c>
      <c r="BN147" s="889">
        <v>0</v>
      </c>
      <c r="BO147" s="889">
        <v>0</v>
      </c>
      <c r="BP147" s="889">
        <v>1453872</v>
      </c>
      <c r="BQ147" s="889">
        <v>-459532</v>
      </c>
      <c r="BR147" s="884" t="s">
        <v>674</v>
      </c>
      <c r="BS147" s="884" t="s">
        <v>673</v>
      </c>
      <c r="BT147" s="884" t="s">
        <v>1672</v>
      </c>
      <c r="BU147" s="884" t="s">
        <v>2349</v>
      </c>
      <c r="BV147" s="884" t="s">
        <v>2494</v>
      </c>
    </row>
    <row r="148" spans="1:75" x14ac:dyDescent="0.2">
      <c r="A148" s="884" t="s">
        <v>3311</v>
      </c>
      <c r="B148" s="884" t="s">
        <v>347</v>
      </c>
      <c r="C148" s="884" t="s">
        <v>346</v>
      </c>
      <c r="D148" s="889">
        <v>341634608</v>
      </c>
      <c r="E148" s="889">
        <v>4482401</v>
      </c>
      <c r="F148" s="889">
        <v>346117009</v>
      </c>
      <c r="G148" s="889">
        <v>0</v>
      </c>
      <c r="H148" s="889">
        <v>0</v>
      </c>
      <c r="I148" s="889">
        <v>0</v>
      </c>
      <c r="J148" s="889">
        <v>-2593365</v>
      </c>
      <c r="K148" s="889">
        <v>0</v>
      </c>
      <c r="L148" s="889">
        <v>-2593365</v>
      </c>
      <c r="M148" s="889">
        <v>0</v>
      </c>
      <c r="N148" s="889">
        <v>0</v>
      </c>
      <c r="O148" s="889">
        <v>0</v>
      </c>
      <c r="P148" s="889">
        <v>5477153</v>
      </c>
      <c r="Q148" s="889">
        <v>0</v>
      </c>
      <c r="R148" s="889">
        <v>5477153</v>
      </c>
      <c r="S148" s="889">
        <v>1697889</v>
      </c>
      <c r="T148" s="889">
        <v>0</v>
      </c>
      <c r="U148" s="889">
        <v>1697889</v>
      </c>
      <c r="V148" s="889">
        <v>6079778</v>
      </c>
      <c r="W148" s="889">
        <v>0</v>
      </c>
      <c r="X148" s="889">
        <v>6079778</v>
      </c>
      <c r="Y148" s="889">
        <v>-1162514</v>
      </c>
      <c r="Z148" s="889">
        <v>0</v>
      </c>
      <c r="AA148" s="889">
        <v>-1162514</v>
      </c>
      <c r="AB148" s="889">
        <v>-19224438</v>
      </c>
      <c r="AC148" s="889">
        <v>0</v>
      </c>
      <c r="AD148" s="889">
        <v>-19224438</v>
      </c>
      <c r="AE148" s="889">
        <v>334502476</v>
      </c>
      <c r="AF148" s="889">
        <v>4482401</v>
      </c>
      <c r="AG148" s="889">
        <v>338984877</v>
      </c>
      <c r="AH148" s="889">
        <v>4482401</v>
      </c>
      <c r="AI148" s="889">
        <v>4482401</v>
      </c>
      <c r="AJ148" s="889">
        <v>249220</v>
      </c>
      <c r="AK148" s="889">
        <v>0</v>
      </c>
      <c r="AL148" s="889">
        <v>249220</v>
      </c>
      <c r="AM148" s="889">
        <v>0</v>
      </c>
      <c r="AN148" s="889">
        <v>0</v>
      </c>
      <c r="AO148" s="889">
        <v>0</v>
      </c>
      <c r="AP148" s="889">
        <v>0</v>
      </c>
      <c r="AQ148" s="889">
        <v>0</v>
      </c>
      <c r="AR148" s="889">
        <v>1051544</v>
      </c>
      <c r="AS148" s="889">
        <v>1051544</v>
      </c>
      <c r="AT148" s="889">
        <v>3430857</v>
      </c>
      <c r="AU148" s="889">
        <v>0</v>
      </c>
      <c r="AV148" s="889">
        <v>0</v>
      </c>
      <c r="AW148" s="889">
        <v>0</v>
      </c>
      <c r="AX148" s="889">
        <v>0</v>
      </c>
      <c r="AY148" s="889">
        <v>3361</v>
      </c>
      <c r="AZ148" s="889">
        <v>3361</v>
      </c>
      <c r="BA148" s="889">
        <v>0</v>
      </c>
      <c r="BB148" s="889">
        <v>0</v>
      </c>
      <c r="BC148" s="889">
        <v>0</v>
      </c>
      <c r="BD148" s="889">
        <v>3361</v>
      </c>
      <c r="BE148" s="889">
        <v>3361</v>
      </c>
      <c r="BF148" s="889">
        <v>0</v>
      </c>
      <c r="BG148" s="889">
        <v>0</v>
      </c>
      <c r="BH148" s="889">
        <v>0</v>
      </c>
      <c r="BI148" s="889">
        <v>0</v>
      </c>
      <c r="BJ148" s="889">
        <v>0</v>
      </c>
      <c r="BK148" s="889">
        <v>0</v>
      </c>
      <c r="BL148" s="889">
        <v>0</v>
      </c>
      <c r="BM148" s="889">
        <v>0</v>
      </c>
      <c r="BN148" s="889">
        <v>0</v>
      </c>
      <c r="BO148" s="889">
        <v>0</v>
      </c>
      <c r="BP148" s="889">
        <v>17074825</v>
      </c>
      <c r="BQ148" s="889">
        <v>-13474961</v>
      </c>
      <c r="BR148" s="884" t="s">
        <v>679</v>
      </c>
      <c r="BS148" s="884" t="s">
        <v>699</v>
      </c>
      <c r="BT148" s="884" t="s">
        <v>1674</v>
      </c>
      <c r="BU148" s="884" t="s">
        <v>2350</v>
      </c>
      <c r="BV148" s="884" t="s">
        <v>2495</v>
      </c>
    </row>
    <row r="149" spans="1:75" x14ac:dyDescent="0.2">
      <c r="A149" s="884" t="s">
        <v>3311</v>
      </c>
      <c r="B149" s="884" t="s">
        <v>349</v>
      </c>
      <c r="C149" s="884" t="s">
        <v>348</v>
      </c>
      <c r="D149" s="889">
        <v>96069162</v>
      </c>
      <c r="E149" s="889">
        <v>1815820</v>
      </c>
      <c r="F149" s="889">
        <v>97884982</v>
      </c>
      <c r="G149" s="889">
        <v>0</v>
      </c>
      <c r="H149" s="889">
        <v>0</v>
      </c>
      <c r="I149" s="889">
        <v>0</v>
      </c>
      <c r="J149" s="889">
        <v>-1688344</v>
      </c>
      <c r="K149" s="889">
        <v>0</v>
      </c>
      <c r="L149" s="889">
        <v>-1688344</v>
      </c>
      <c r="M149" s="889">
        <v>0</v>
      </c>
      <c r="N149" s="889">
        <v>0</v>
      </c>
      <c r="O149" s="889">
        <v>0</v>
      </c>
      <c r="P149" s="889">
        <v>-1619228</v>
      </c>
      <c r="Q149" s="889">
        <v>-3191</v>
      </c>
      <c r="R149" s="889">
        <v>-1622419</v>
      </c>
      <c r="S149" s="889">
        <v>516462</v>
      </c>
      <c r="T149" s="889">
        <v>0</v>
      </c>
      <c r="U149" s="889">
        <v>516462</v>
      </c>
      <c r="V149" s="889">
        <v>4061590</v>
      </c>
      <c r="W149" s="889">
        <v>463800</v>
      </c>
      <c r="X149" s="889">
        <v>4525390</v>
      </c>
      <c r="Y149" s="889">
        <v>-367603</v>
      </c>
      <c r="Z149" s="889">
        <v>1255</v>
      </c>
      <c r="AA149" s="889">
        <v>-366348</v>
      </c>
      <c r="AB149" s="889">
        <v>1990376</v>
      </c>
      <c r="AC149" s="889">
        <v>-456591</v>
      </c>
      <c r="AD149" s="889">
        <v>1533785</v>
      </c>
      <c r="AE149" s="889">
        <v>100650759</v>
      </c>
      <c r="AF149" s="889">
        <v>1821093</v>
      </c>
      <c r="AG149" s="889">
        <v>102471852</v>
      </c>
      <c r="AH149" s="889">
        <v>1821093</v>
      </c>
      <c r="AI149" s="889">
        <v>1821093</v>
      </c>
      <c r="AJ149" s="889">
        <v>0</v>
      </c>
      <c r="AK149" s="889">
        <v>0</v>
      </c>
      <c r="AL149" s="889">
        <v>0</v>
      </c>
      <c r="AM149" s="889">
        <v>0</v>
      </c>
      <c r="AN149" s="889">
        <v>0</v>
      </c>
      <c r="AO149" s="889">
        <v>0</v>
      </c>
      <c r="AP149" s="889">
        <v>-37637</v>
      </c>
      <c r="AQ149" s="889">
        <v>-37637</v>
      </c>
      <c r="AR149" s="889">
        <v>2499363</v>
      </c>
      <c r="AS149" s="889">
        <v>2499363</v>
      </c>
      <c r="AT149" s="889">
        <v>0</v>
      </c>
      <c r="AU149" s="889">
        <v>0</v>
      </c>
      <c r="AV149" s="889">
        <v>0</v>
      </c>
      <c r="AW149" s="889">
        <v>0</v>
      </c>
      <c r="AX149" s="889">
        <v>0</v>
      </c>
      <c r="AY149" s="889">
        <v>699508</v>
      </c>
      <c r="AZ149" s="889">
        <v>699508</v>
      </c>
      <c r="BA149" s="889">
        <v>0</v>
      </c>
      <c r="BB149" s="889">
        <v>0</v>
      </c>
      <c r="BC149" s="889">
        <v>0</v>
      </c>
      <c r="BD149" s="889">
        <v>699508</v>
      </c>
      <c r="BE149" s="889">
        <v>699508</v>
      </c>
      <c r="BF149" s="889">
        <v>0</v>
      </c>
      <c r="BG149" s="889">
        <v>0</v>
      </c>
      <c r="BH149" s="889">
        <v>0</v>
      </c>
      <c r="BI149" s="889">
        <v>0</v>
      </c>
      <c r="BJ149" s="889">
        <v>0</v>
      </c>
      <c r="BK149" s="889">
        <v>0</v>
      </c>
      <c r="BL149" s="889">
        <v>0</v>
      </c>
      <c r="BM149" s="889">
        <v>0</v>
      </c>
      <c r="BN149" s="889">
        <v>0</v>
      </c>
      <c r="BO149" s="889">
        <v>0</v>
      </c>
      <c r="BP149" s="889">
        <v>12944290</v>
      </c>
      <c r="BQ149" s="889">
        <v>-3296106</v>
      </c>
      <c r="BR149" s="884" t="s">
        <v>669</v>
      </c>
      <c r="BS149" s="884" t="s">
        <v>719</v>
      </c>
      <c r="BT149" s="884" t="s">
        <v>669</v>
      </c>
      <c r="BU149" s="884" t="s">
        <v>2347</v>
      </c>
      <c r="BV149" s="884" t="s">
        <v>2496</v>
      </c>
    </row>
    <row r="150" spans="1:75" x14ac:dyDescent="0.2">
      <c r="A150" s="884" t="s">
        <v>3311</v>
      </c>
      <c r="B150" s="884" t="s">
        <v>351</v>
      </c>
      <c r="C150" s="884" t="s">
        <v>350</v>
      </c>
      <c r="D150" s="889">
        <v>21072729</v>
      </c>
      <c r="E150" s="889">
        <v>2148155</v>
      </c>
      <c r="F150" s="889">
        <v>23220884</v>
      </c>
      <c r="G150" s="889">
        <v>0</v>
      </c>
      <c r="H150" s="889">
        <v>0</v>
      </c>
      <c r="I150" s="889">
        <v>0</v>
      </c>
      <c r="J150" s="889">
        <v>-105640</v>
      </c>
      <c r="K150" s="889">
        <v>0</v>
      </c>
      <c r="L150" s="889">
        <v>-105640</v>
      </c>
      <c r="M150" s="889">
        <v>0</v>
      </c>
      <c r="N150" s="889">
        <v>0</v>
      </c>
      <c r="O150" s="889">
        <v>0</v>
      </c>
      <c r="P150" s="889">
        <v>-308666</v>
      </c>
      <c r="Q150" s="889">
        <v>0</v>
      </c>
      <c r="R150" s="889">
        <v>-308666</v>
      </c>
      <c r="S150" s="889">
        <v>0</v>
      </c>
      <c r="T150" s="889">
        <v>0</v>
      </c>
      <c r="U150" s="889">
        <v>0</v>
      </c>
      <c r="V150" s="889">
        <v>0</v>
      </c>
      <c r="W150" s="889">
        <v>0</v>
      </c>
      <c r="X150" s="889">
        <v>0</v>
      </c>
      <c r="Y150" s="889">
        <v>-32125</v>
      </c>
      <c r="Z150" s="889">
        <v>61216</v>
      </c>
      <c r="AA150" s="889">
        <v>29091</v>
      </c>
      <c r="AB150" s="889">
        <v>-828401</v>
      </c>
      <c r="AC150" s="889">
        <v>-349362</v>
      </c>
      <c r="AD150" s="889">
        <v>-1177763</v>
      </c>
      <c r="AE150" s="889">
        <v>19903537</v>
      </c>
      <c r="AF150" s="889">
        <v>1860009</v>
      </c>
      <c r="AG150" s="889">
        <v>21763546</v>
      </c>
      <c r="AH150" s="889">
        <v>1860009</v>
      </c>
      <c r="AI150" s="889">
        <v>1860009</v>
      </c>
      <c r="AJ150" s="889">
        <v>0</v>
      </c>
      <c r="AK150" s="889">
        <v>0</v>
      </c>
      <c r="AL150" s="889">
        <v>0</v>
      </c>
      <c r="AM150" s="889">
        <v>0</v>
      </c>
      <c r="AN150" s="889">
        <v>0</v>
      </c>
      <c r="AO150" s="889">
        <v>0</v>
      </c>
      <c r="AP150" s="889">
        <v>-4183</v>
      </c>
      <c r="AQ150" s="889">
        <v>-4183</v>
      </c>
      <c r="AR150" s="889">
        <v>2140934</v>
      </c>
      <c r="AS150" s="889">
        <v>2140934</v>
      </c>
      <c r="AT150" s="889">
        <v>177343</v>
      </c>
      <c r="AU150" s="889">
        <v>0</v>
      </c>
      <c r="AV150" s="889">
        <v>0</v>
      </c>
      <c r="AW150" s="889">
        <v>0</v>
      </c>
      <c r="AX150" s="889">
        <v>0</v>
      </c>
      <c r="AY150" s="889">
        <v>496018</v>
      </c>
      <c r="AZ150" s="889">
        <v>496018</v>
      </c>
      <c r="BA150" s="889">
        <v>0</v>
      </c>
      <c r="BB150" s="889">
        <v>0</v>
      </c>
      <c r="BC150" s="889">
        <v>0</v>
      </c>
      <c r="BD150" s="889">
        <v>496018</v>
      </c>
      <c r="BE150" s="889">
        <v>496018</v>
      </c>
      <c r="BF150" s="889">
        <v>0</v>
      </c>
      <c r="BG150" s="889">
        <v>0</v>
      </c>
      <c r="BH150" s="889">
        <v>0</v>
      </c>
      <c r="BI150" s="889">
        <v>0</v>
      </c>
      <c r="BJ150" s="889">
        <v>0</v>
      </c>
      <c r="BK150" s="889">
        <v>0</v>
      </c>
      <c r="BL150" s="889">
        <v>0</v>
      </c>
      <c r="BM150" s="889">
        <v>0</v>
      </c>
      <c r="BN150" s="889">
        <v>0</v>
      </c>
      <c r="BO150" s="889">
        <v>0</v>
      </c>
      <c r="BP150" s="889">
        <v>3128712</v>
      </c>
      <c r="BQ150" s="889">
        <v>-2816746</v>
      </c>
      <c r="BR150" s="884" t="s">
        <v>695</v>
      </c>
      <c r="BS150" s="884" t="s">
        <v>694</v>
      </c>
      <c r="BT150" s="884" t="s">
        <v>1672</v>
      </c>
      <c r="BU150" s="884" t="s">
        <v>2346</v>
      </c>
      <c r="BV150" s="884" t="s">
        <v>2497</v>
      </c>
    </row>
    <row r="151" spans="1:75" x14ac:dyDescent="0.2">
      <c r="A151" s="884" t="s">
        <v>3312</v>
      </c>
      <c r="B151" s="884" t="s">
        <v>353</v>
      </c>
      <c r="C151" s="884" t="s">
        <v>352</v>
      </c>
      <c r="D151" s="889">
        <v>57876384</v>
      </c>
      <c r="E151" s="889">
        <v>0</v>
      </c>
      <c r="F151" s="889">
        <v>57876384</v>
      </c>
      <c r="G151" s="889">
        <v>0</v>
      </c>
      <c r="H151" s="889">
        <v>0</v>
      </c>
      <c r="I151" s="889">
        <v>0</v>
      </c>
      <c r="J151" s="889">
        <v>-900590</v>
      </c>
      <c r="K151" s="889">
        <v>0</v>
      </c>
      <c r="L151" s="889">
        <v>-900590</v>
      </c>
      <c r="M151" s="889">
        <v>0</v>
      </c>
      <c r="N151" s="889">
        <v>0</v>
      </c>
      <c r="O151" s="889">
        <v>0</v>
      </c>
      <c r="P151" s="889">
        <v>-833103</v>
      </c>
      <c r="Q151" s="889">
        <v>0</v>
      </c>
      <c r="R151" s="889">
        <v>-833103</v>
      </c>
      <c r="S151" s="889">
        <v>0</v>
      </c>
      <c r="T151" s="889">
        <v>0</v>
      </c>
      <c r="U151" s="889">
        <v>0</v>
      </c>
      <c r="V151" s="889">
        <v>1575918</v>
      </c>
      <c r="W151" s="889">
        <v>0</v>
      </c>
      <c r="X151" s="889">
        <v>1575918</v>
      </c>
      <c r="Y151" s="889">
        <v>1137857</v>
      </c>
      <c r="Z151" s="889">
        <v>0</v>
      </c>
      <c r="AA151" s="889">
        <v>1137857</v>
      </c>
      <c r="AB151" s="889">
        <v>-1084167</v>
      </c>
      <c r="AC151" s="889">
        <v>0</v>
      </c>
      <c r="AD151" s="889">
        <v>-1084167</v>
      </c>
      <c r="AE151" s="889">
        <v>58672889</v>
      </c>
      <c r="AF151" s="889">
        <v>0</v>
      </c>
      <c r="AG151" s="889">
        <v>58672889</v>
      </c>
      <c r="AH151" s="889">
        <v>0</v>
      </c>
      <c r="AI151" s="889">
        <v>0</v>
      </c>
      <c r="AJ151" s="889">
        <v>0</v>
      </c>
      <c r="AK151" s="889">
        <v>0</v>
      </c>
      <c r="AL151" s="889">
        <v>0</v>
      </c>
      <c r="AM151" s="889">
        <v>0</v>
      </c>
      <c r="AN151" s="889">
        <v>0</v>
      </c>
      <c r="AO151" s="889">
        <v>0</v>
      </c>
      <c r="AP151" s="889">
        <v>0</v>
      </c>
      <c r="AQ151" s="889">
        <v>0</v>
      </c>
      <c r="AR151" s="889">
        <v>0</v>
      </c>
      <c r="AS151" s="889">
        <v>0</v>
      </c>
      <c r="AT151" s="889">
        <v>0</v>
      </c>
      <c r="AU151" s="889">
        <v>0</v>
      </c>
      <c r="AV151" s="889">
        <v>0</v>
      </c>
      <c r="AW151" s="889">
        <v>0</v>
      </c>
      <c r="AX151" s="889">
        <v>0</v>
      </c>
      <c r="AY151" s="889">
        <v>0</v>
      </c>
      <c r="AZ151" s="889">
        <v>0</v>
      </c>
      <c r="BA151" s="889">
        <v>0</v>
      </c>
      <c r="BB151" s="889">
        <v>0</v>
      </c>
      <c r="BC151" s="889">
        <v>0</v>
      </c>
      <c r="BD151" s="889">
        <v>0</v>
      </c>
      <c r="BE151" s="889">
        <v>0</v>
      </c>
      <c r="BF151" s="889">
        <v>0</v>
      </c>
      <c r="BG151" s="889">
        <v>0</v>
      </c>
      <c r="BH151" s="889">
        <v>0</v>
      </c>
      <c r="BI151" s="889">
        <v>0</v>
      </c>
      <c r="BJ151" s="889">
        <v>0</v>
      </c>
      <c r="BK151" s="889">
        <v>0</v>
      </c>
      <c r="BL151" s="889">
        <v>0</v>
      </c>
      <c r="BM151" s="889">
        <v>0</v>
      </c>
      <c r="BN151" s="889">
        <v>0</v>
      </c>
      <c r="BO151" s="889">
        <v>0</v>
      </c>
      <c r="BP151" s="889">
        <v>7549562</v>
      </c>
      <c r="BQ151" s="889">
        <v>-16262494</v>
      </c>
      <c r="BR151" s="884" t="s">
        <v>686</v>
      </c>
      <c r="BS151" s="884" t="s">
        <v>670</v>
      </c>
      <c r="BT151" s="884" t="s">
        <v>1675</v>
      </c>
      <c r="BU151" s="884" t="s">
        <v>2343</v>
      </c>
      <c r="BV151" s="884" t="s">
        <v>2498</v>
      </c>
      <c r="BW151" s="884" t="s">
        <v>3305</v>
      </c>
    </row>
    <row r="152" spans="1:75" x14ac:dyDescent="0.2">
      <c r="A152" s="884" t="s">
        <v>3311</v>
      </c>
      <c r="B152" s="884" t="s">
        <v>355</v>
      </c>
      <c r="C152" s="884" t="s">
        <v>354</v>
      </c>
      <c r="D152" s="889">
        <v>34221609</v>
      </c>
      <c r="E152" s="889">
        <v>0</v>
      </c>
      <c r="F152" s="889">
        <v>34221609</v>
      </c>
      <c r="G152" s="889">
        <v>0</v>
      </c>
      <c r="H152" s="889">
        <v>0</v>
      </c>
      <c r="I152" s="889">
        <v>0</v>
      </c>
      <c r="J152" s="889">
        <v>2520</v>
      </c>
      <c r="K152" s="889">
        <v>0</v>
      </c>
      <c r="L152" s="889">
        <v>2520</v>
      </c>
      <c r="M152" s="889">
        <v>0</v>
      </c>
      <c r="N152" s="889">
        <v>0</v>
      </c>
      <c r="O152" s="889">
        <v>0</v>
      </c>
      <c r="P152" s="889">
        <v>158291</v>
      </c>
      <c r="Q152" s="889">
        <v>0</v>
      </c>
      <c r="R152" s="889">
        <v>158291</v>
      </c>
      <c r="S152" s="889">
        <v>194749</v>
      </c>
      <c r="T152" s="889">
        <v>0</v>
      </c>
      <c r="U152" s="889">
        <v>194749</v>
      </c>
      <c r="V152" s="889">
        <v>731926</v>
      </c>
      <c r="W152" s="889">
        <v>0</v>
      </c>
      <c r="X152" s="889">
        <v>731926</v>
      </c>
      <c r="Y152" s="889">
        <v>-18749</v>
      </c>
      <c r="Z152" s="889">
        <v>0</v>
      </c>
      <c r="AA152" s="889">
        <v>-18749</v>
      </c>
      <c r="AB152" s="889">
        <v>-455926</v>
      </c>
      <c r="AC152" s="889">
        <v>0</v>
      </c>
      <c r="AD152" s="889">
        <v>-455926</v>
      </c>
      <c r="AE152" s="889">
        <v>34831900</v>
      </c>
      <c r="AF152" s="889">
        <v>0</v>
      </c>
      <c r="AG152" s="889">
        <v>34831900</v>
      </c>
      <c r="AH152" s="889">
        <v>0</v>
      </c>
      <c r="AI152" s="889">
        <v>0</v>
      </c>
      <c r="AJ152" s="889">
        <v>0</v>
      </c>
      <c r="AK152" s="889">
        <v>0</v>
      </c>
      <c r="AL152" s="889">
        <v>0</v>
      </c>
      <c r="AM152" s="889">
        <v>0</v>
      </c>
      <c r="AN152" s="889">
        <v>0</v>
      </c>
      <c r="AO152" s="889">
        <v>0</v>
      </c>
      <c r="AP152" s="889">
        <v>0</v>
      </c>
      <c r="AQ152" s="889">
        <v>0</v>
      </c>
      <c r="AR152" s="889">
        <v>0</v>
      </c>
      <c r="AS152" s="889">
        <v>0</v>
      </c>
      <c r="AT152" s="889">
        <v>0</v>
      </c>
      <c r="AU152" s="889">
        <v>0</v>
      </c>
      <c r="AV152" s="889">
        <v>0</v>
      </c>
      <c r="AW152" s="889">
        <v>0</v>
      </c>
      <c r="AX152" s="889">
        <v>0</v>
      </c>
      <c r="AY152" s="889">
        <v>0</v>
      </c>
      <c r="AZ152" s="889">
        <v>0</v>
      </c>
      <c r="BA152" s="889">
        <v>0</v>
      </c>
      <c r="BB152" s="889">
        <v>0</v>
      </c>
      <c r="BC152" s="889">
        <v>0</v>
      </c>
      <c r="BD152" s="889">
        <v>0</v>
      </c>
      <c r="BE152" s="889">
        <v>0</v>
      </c>
      <c r="BF152" s="889">
        <v>0</v>
      </c>
      <c r="BG152" s="889">
        <v>0</v>
      </c>
      <c r="BH152" s="889">
        <v>0</v>
      </c>
      <c r="BI152" s="889">
        <v>0</v>
      </c>
      <c r="BJ152" s="889">
        <v>0</v>
      </c>
      <c r="BK152" s="889">
        <v>0</v>
      </c>
      <c r="BL152" s="889">
        <v>0</v>
      </c>
      <c r="BM152" s="889">
        <v>0</v>
      </c>
      <c r="BN152" s="889">
        <v>0</v>
      </c>
      <c r="BO152" s="889">
        <v>0</v>
      </c>
      <c r="BP152" s="889">
        <v>871210</v>
      </c>
      <c r="BQ152" s="889">
        <v>-1837444</v>
      </c>
      <c r="BR152" s="884" t="s">
        <v>707</v>
      </c>
      <c r="BS152" s="884" t="s">
        <v>706</v>
      </c>
      <c r="BT152" s="884" t="s">
        <v>1672</v>
      </c>
      <c r="BU152" s="884" t="s">
        <v>2348</v>
      </c>
      <c r="BV152" s="884" t="s">
        <v>2499</v>
      </c>
    </row>
    <row r="153" spans="1:75" x14ac:dyDescent="0.2">
      <c r="A153" s="884" t="s">
        <v>3312</v>
      </c>
      <c r="B153" s="884" t="s">
        <v>357</v>
      </c>
      <c r="C153" s="884" t="s">
        <v>356</v>
      </c>
      <c r="D153" s="889">
        <v>40286382</v>
      </c>
      <c r="E153" s="889">
        <v>0</v>
      </c>
      <c r="F153" s="889">
        <v>40286382</v>
      </c>
      <c r="G153" s="889">
        <v>0</v>
      </c>
      <c r="H153" s="889">
        <v>0</v>
      </c>
      <c r="I153" s="889">
        <v>0</v>
      </c>
      <c r="J153" s="889">
        <v>-25880</v>
      </c>
      <c r="K153" s="889">
        <v>0</v>
      </c>
      <c r="L153" s="889">
        <v>-25880</v>
      </c>
      <c r="M153" s="889">
        <v>0</v>
      </c>
      <c r="N153" s="889">
        <v>0</v>
      </c>
      <c r="O153" s="889">
        <v>0</v>
      </c>
      <c r="P153" s="889">
        <v>-138125</v>
      </c>
      <c r="Q153" s="889">
        <v>0</v>
      </c>
      <c r="R153" s="889">
        <v>-138125</v>
      </c>
      <c r="S153" s="889">
        <v>0</v>
      </c>
      <c r="T153" s="889">
        <v>0</v>
      </c>
      <c r="U153" s="889">
        <v>0</v>
      </c>
      <c r="V153" s="889">
        <v>284941</v>
      </c>
      <c r="W153" s="889">
        <v>0</v>
      </c>
      <c r="X153" s="889">
        <v>284941</v>
      </c>
      <c r="Y153" s="889">
        <v>548542</v>
      </c>
      <c r="Z153" s="889">
        <v>0</v>
      </c>
      <c r="AA153" s="889">
        <v>548542</v>
      </c>
      <c r="AB153" s="889">
        <v>-297032</v>
      </c>
      <c r="AC153" s="889">
        <v>0</v>
      </c>
      <c r="AD153" s="889">
        <v>-297032</v>
      </c>
      <c r="AE153" s="889">
        <v>40684708</v>
      </c>
      <c r="AF153" s="889">
        <v>0</v>
      </c>
      <c r="AG153" s="889">
        <v>40684708</v>
      </c>
      <c r="AH153" s="889">
        <v>0</v>
      </c>
      <c r="AI153" s="889">
        <v>0</v>
      </c>
      <c r="AJ153" s="889">
        <v>0</v>
      </c>
      <c r="AK153" s="889">
        <v>0</v>
      </c>
      <c r="AL153" s="889">
        <v>0</v>
      </c>
      <c r="AM153" s="889">
        <v>0</v>
      </c>
      <c r="AN153" s="889">
        <v>0</v>
      </c>
      <c r="AO153" s="889">
        <v>0</v>
      </c>
      <c r="AP153" s="889">
        <v>0</v>
      </c>
      <c r="AQ153" s="889">
        <v>0</v>
      </c>
      <c r="AR153" s="889">
        <v>0</v>
      </c>
      <c r="AS153" s="889">
        <v>0</v>
      </c>
      <c r="AT153" s="889">
        <v>0</v>
      </c>
      <c r="AU153" s="889">
        <v>0</v>
      </c>
      <c r="AV153" s="889">
        <v>0</v>
      </c>
      <c r="AW153" s="889">
        <v>0</v>
      </c>
      <c r="AX153" s="889">
        <v>0</v>
      </c>
      <c r="AY153" s="889">
        <v>0</v>
      </c>
      <c r="AZ153" s="889">
        <v>0</v>
      </c>
      <c r="BA153" s="889">
        <v>0</v>
      </c>
      <c r="BB153" s="889">
        <v>0</v>
      </c>
      <c r="BC153" s="889">
        <v>0</v>
      </c>
      <c r="BD153" s="889">
        <v>0</v>
      </c>
      <c r="BE153" s="889">
        <v>0</v>
      </c>
      <c r="BF153" s="889">
        <v>0</v>
      </c>
      <c r="BG153" s="889">
        <v>0</v>
      </c>
      <c r="BH153" s="889">
        <v>0</v>
      </c>
      <c r="BI153" s="889">
        <v>0</v>
      </c>
      <c r="BJ153" s="889">
        <v>0</v>
      </c>
      <c r="BK153" s="889">
        <v>0</v>
      </c>
      <c r="BL153" s="889">
        <v>0</v>
      </c>
      <c r="BM153" s="889">
        <v>0</v>
      </c>
      <c r="BN153" s="889">
        <v>0</v>
      </c>
      <c r="BO153" s="889">
        <v>0</v>
      </c>
      <c r="BP153" s="889">
        <v>1207542</v>
      </c>
      <c r="BQ153" s="889">
        <v>-1925255</v>
      </c>
      <c r="BR153" s="884" t="s">
        <v>690</v>
      </c>
      <c r="BS153" s="884" t="s">
        <v>676</v>
      </c>
      <c r="BT153" s="884" t="s">
        <v>1672</v>
      </c>
      <c r="BU153" s="884" t="s">
        <v>2347</v>
      </c>
      <c r="BV153" s="884" t="s">
        <v>2500</v>
      </c>
    </row>
    <row r="154" spans="1:75" x14ac:dyDescent="0.2">
      <c r="A154" s="884" t="s">
        <v>3311</v>
      </c>
      <c r="B154" s="884" t="s">
        <v>359</v>
      </c>
      <c r="C154" s="884" t="s">
        <v>358</v>
      </c>
      <c r="D154" s="889">
        <v>150088892</v>
      </c>
      <c r="E154" s="889">
        <v>21902870</v>
      </c>
      <c r="F154" s="889">
        <v>171991762</v>
      </c>
      <c r="G154" s="889">
        <v>0</v>
      </c>
      <c r="H154" s="889">
        <v>0</v>
      </c>
      <c r="I154" s="889">
        <v>0</v>
      </c>
      <c r="J154" s="889">
        <v>0</v>
      </c>
      <c r="K154" s="889">
        <v>0</v>
      </c>
      <c r="L154" s="889">
        <v>0</v>
      </c>
      <c r="M154" s="889">
        <v>0</v>
      </c>
      <c r="N154" s="889">
        <v>0</v>
      </c>
      <c r="O154" s="889">
        <v>0</v>
      </c>
      <c r="P154" s="889">
        <v>403788</v>
      </c>
      <c r="Q154" s="889">
        <v>0</v>
      </c>
      <c r="R154" s="889">
        <v>403788</v>
      </c>
      <c r="S154" s="889">
        <v>0</v>
      </c>
      <c r="T154" s="889">
        <v>0</v>
      </c>
      <c r="U154" s="889">
        <v>0</v>
      </c>
      <c r="V154" s="889">
        <v>12701770</v>
      </c>
      <c r="W154" s="889">
        <v>0</v>
      </c>
      <c r="X154" s="889">
        <v>12701770</v>
      </c>
      <c r="Y154" s="889">
        <v>0</v>
      </c>
      <c r="Z154" s="889">
        <v>0</v>
      </c>
      <c r="AA154" s="889">
        <v>0</v>
      </c>
      <c r="AB154" s="889">
        <v>-14196633</v>
      </c>
      <c r="AC154" s="889">
        <v>0</v>
      </c>
      <c r="AD154" s="889">
        <v>-14196633</v>
      </c>
      <c r="AE154" s="889">
        <v>148997817</v>
      </c>
      <c r="AF154" s="889">
        <v>21902870</v>
      </c>
      <c r="AG154" s="889">
        <v>170900687</v>
      </c>
      <c r="AH154" s="889">
        <v>21902870</v>
      </c>
      <c r="AI154" s="889">
        <v>21902870</v>
      </c>
      <c r="AJ154" s="889">
        <v>0</v>
      </c>
      <c r="AK154" s="889">
        <v>0</v>
      </c>
      <c r="AL154" s="889">
        <v>0</v>
      </c>
      <c r="AM154" s="889">
        <v>0</v>
      </c>
      <c r="AN154" s="889">
        <v>0</v>
      </c>
      <c r="AO154" s="889">
        <v>0</v>
      </c>
      <c r="AP154" s="889">
        <v>-306778</v>
      </c>
      <c r="AQ154" s="889">
        <v>-306778</v>
      </c>
      <c r="AR154" s="889">
        <v>35186132</v>
      </c>
      <c r="AS154" s="889">
        <v>35186132</v>
      </c>
      <c r="AT154" s="889">
        <v>0</v>
      </c>
      <c r="AU154" s="889">
        <v>0</v>
      </c>
      <c r="AV154" s="889">
        <v>18697</v>
      </c>
      <c r="AW154" s="889">
        <v>18697</v>
      </c>
      <c r="AX154" s="889">
        <v>0</v>
      </c>
      <c r="AY154" s="889">
        <v>0</v>
      </c>
      <c r="AZ154" s="889">
        <v>0</v>
      </c>
      <c r="BA154" s="889">
        <v>0</v>
      </c>
      <c r="BB154" s="889">
        <v>0</v>
      </c>
      <c r="BC154" s="889">
        <v>0</v>
      </c>
      <c r="BD154" s="889">
        <v>0</v>
      </c>
      <c r="BE154" s="889">
        <v>0</v>
      </c>
      <c r="BF154" s="889">
        <v>0</v>
      </c>
      <c r="BG154" s="889">
        <v>0</v>
      </c>
      <c r="BH154" s="889">
        <v>0</v>
      </c>
      <c r="BI154" s="889">
        <v>0</v>
      </c>
      <c r="BJ154" s="889">
        <v>0</v>
      </c>
      <c r="BK154" s="889">
        <v>0</v>
      </c>
      <c r="BL154" s="889">
        <v>0</v>
      </c>
      <c r="BM154" s="889">
        <v>0</v>
      </c>
      <c r="BN154" s="889">
        <v>0</v>
      </c>
      <c r="BO154" s="889">
        <v>0</v>
      </c>
      <c r="BP154" s="889">
        <v>55931431</v>
      </c>
      <c r="BQ154" s="889">
        <v>-20744035</v>
      </c>
      <c r="BR154" s="884" t="s">
        <v>679</v>
      </c>
      <c r="BS154" s="884" t="s">
        <v>682</v>
      </c>
      <c r="BT154" s="884" t="s">
        <v>1674</v>
      </c>
      <c r="BU154" s="884" t="s">
        <v>2349</v>
      </c>
      <c r="BV154" s="884" t="s">
        <v>2501</v>
      </c>
    </row>
    <row r="155" spans="1:75" x14ac:dyDescent="0.2">
      <c r="A155" s="884" t="s">
        <v>3311</v>
      </c>
      <c r="B155" s="884" t="s">
        <v>361</v>
      </c>
      <c r="C155" s="884" t="s">
        <v>360</v>
      </c>
      <c r="D155" s="889">
        <v>54938373</v>
      </c>
      <c r="E155" s="889">
        <v>4127624</v>
      </c>
      <c r="F155" s="889">
        <v>59065997</v>
      </c>
      <c r="G155" s="889">
        <v>0</v>
      </c>
      <c r="H155" s="889">
        <v>0</v>
      </c>
      <c r="I155" s="889">
        <v>0</v>
      </c>
      <c r="J155" s="889">
        <v>-10527</v>
      </c>
      <c r="K155" s="889">
        <v>0</v>
      </c>
      <c r="L155" s="889">
        <v>-10527</v>
      </c>
      <c r="M155" s="889">
        <v>-84472</v>
      </c>
      <c r="N155" s="889">
        <v>0</v>
      </c>
      <c r="O155" s="889">
        <v>-84472</v>
      </c>
      <c r="P155" s="889">
        <v>-168509</v>
      </c>
      <c r="Q155" s="889">
        <v>0</v>
      </c>
      <c r="R155" s="889">
        <v>-168509</v>
      </c>
      <c r="S155" s="889">
        <v>0</v>
      </c>
      <c r="T155" s="889">
        <v>0</v>
      </c>
      <c r="U155" s="889">
        <v>0</v>
      </c>
      <c r="V155" s="889">
        <v>0</v>
      </c>
      <c r="W155" s="889">
        <v>0</v>
      </c>
      <c r="X155" s="889">
        <v>0</v>
      </c>
      <c r="Y155" s="889">
        <v>-2776102</v>
      </c>
      <c r="Z155" s="889">
        <v>0</v>
      </c>
      <c r="AA155" s="889">
        <v>-2776102</v>
      </c>
      <c r="AB155" s="889">
        <v>7000000</v>
      </c>
      <c r="AC155" s="889">
        <v>0</v>
      </c>
      <c r="AD155" s="889">
        <v>7000000</v>
      </c>
      <c r="AE155" s="889">
        <v>58909290</v>
      </c>
      <c r="AF155" s="889">
        <v>4127624</v>
      </c>
      <c r="AG155" s="889">
        <v>63036914</v>
      </c>
      <c r="AH155" s="889">
        <v>4127624</v>
      </c>
      <c r="AI155" s="889">
        <v>4127624</v>
      </c>
      <c r="AJ155" s="889">
        <v>817</v>
      </c>
      <c r="AK155" s="889">
        <v>0</v>
      </c>
      <c r="AL155" s="889">
        <v>817</v>
      </c>
      <c r="AM155" s="889">
        <v>0</v>
      </c>
      <c r="AN155" s="889">
        <v>0</v>
      </c>
      <c r="AO155" s="889">
        <v>0</v>
      </c>
      <c r="AP155" s="889">
        <v>0</v>
      </c>
      <c r="AQ155" s="889">
        <v>0</v>
      </c>
      <c r="AR155" s="889">
        <v>4846502</v>
      </c>
      <c r="AS155" s="889">
        <v>4846502</v>
      </c>
      <c r="AT155" s="889">
        <v>0</v>
      </c>
      <c r="AU155" s="889">
        <v>0</v>
      </c>
      <c r="AV155" s="889">
        <v>0</v>
      </c>
      <c r="AW155" s="889">
        <v>0</v>
      </c>
      <c r="AX155" s="889">
        <v>0</v>
      </c>
      <c r="AY155" s="889">
        <v>0</v>
      </c>
      <c r="AZ155" s="889">
        <v>0</v>
      </c>
      <c r="BA155" s="889">
        <v>0</v>
      </c>
      <c r="BB155" s="889">
        <v>0</v>
      </c>
      <c r="BC155" s="889">
        <v>0</v>
      </c>
      <c r="BD155" s="889">
        <v>0</v>
      </c>
      <c r="BE155" s="889">
        <v>0</v>
      </c>
      <c r="BF155" s="889">
        <v>0</v>
      </c>
      <c r="BG155" s="889">
        <v>0</v>
      </c>
      <c r="BH155" s="889">
        <v>0</v>
      </c>
      <c r="BI155" s="889">
        <v>0</v>
      </c>
      <c r="BJ155" s="889">
        <v>0</v>
      </c>
      <c r="BK155" s="889">
        <v>0</v>
      </c>
      <c r="BL155" s="889">
        <v>0</v>
      </c>
      <c r="BM155" s="889">
        <v>0</v>
      </c>
      <c r="BN155" s="889">
        <v>0</v>
      </c>
      <c r="BO155" s="889">
        <v>0</v>
      </c>
      <c r="BP155" s="889">
        <v>21132199</v>
      </c>
      <c r="BQ155" s="889">
        <v>-8189544</v>
      </c>
      <c r="BR155" s="884" t="s">
        <v>669</v>
      </c>
      <c r="BS155" s="884" t="s">
        <v>724</v>
      </c>
      <c r="BT155" s="884" t="s">
        <v>669</v>
      </c>
      <c r="BU155" s="884" t="s">
        <v>2345</v>
      </c>
      <c r="BV155" s="884" t="s">
        <v>2502</v>
      </c>
      <c r="BW155" s="884" t="s">
        <v>3305</v>
      </c>
    </row>
    <row r="156" spans="1:75" x14ac:dyDescent="0.2">
      <c r="A156" s="884" t="s">
        <v>3311</v>
      </c>
      <c r="B156" s="884" t="s">
        <v>363</v>
      </c>
      <c r="C156" s="884" t="s">
        <v>362</v>
      </c>
      <c r="D156" s="889">
        <v>54289325</v>
      </c>
      <c r="E156" s="889">
        <v>344415</v>
      </c>
      <c r="F156" s="889">
        <v>54633740</v>
      </c>
      <c r="G156" s="889">
        <v>0</v>
      </c>
      <c r="H156" s="889">
        <v>0</v>
      </c>
      <c r="I156" s="889">
        <v>0</v>
      </c>
      <c r="J156" s="889">
        <v>-176650</v>
      </c>
      <c r="K156" s="889">
        <v>0</v>
      </c>
      <c r="L156" s="889">
        <v>-176650</v>
      </c>
      <c r="M156" s="889">
        <v>-4164</v>
      </c>
      <c r="N156" s="889">
        <v>0</v>
      </c>
      <c r="O156" s="889">
        <v>-4164</v>
      </c>
      <c r="P156" s="889">
        <v>57404</v>
      </c>
      <c r="Q156" s="889">
        <v>0</v>
      </c>
      <c r="R156" s="889">
        <v>57404</v>
      </c>
      <c r="S156" s="889">
        <v>203763</v>
      </c>
      <c r="T156" s="889">
        <v>0</v>
      </c>
      <c r="U156" s="889">
        <v>203763</v>
      </c>
      <c r="V156" s="889">
        <v>1420991</v>
      </c>
      <c r="W156" s="889">
        <v>0</v>
      </c>
      <c r="X156" s="889">
        <v>1420991</v>
      </c>
      <c r="Y156" s="889">
        <v>249580</v>
      </c>
      <c r="Z156" s="889">
        <v>0</v>
      </c>
      <c r="AA156" s="889">
        <v>249580</v>
      </c>
      <c r="AB156" s="889">
        <v>1251454</v>
      </c>
      <c r="AC156" s="889">
        <v>0</v>
      </c>
      <c r="AD156" s="889">
        <v>1251454</v>
      </c>
      <c r="AE156" s="889">
        <v>57468353</v>
      </c>
      <c r="AF156" s="889">
        <v>344415</v>
      </c>
      <c r="AG156" s="889">
        <v>57812768</v>
      </c>
      <c r="AH156" s="889">
        <v>344415</v>
      </c>
      <c r="AI156" s="889">
        <v>344415</v>
      </c>
      <c r="AJ156" s="889">
        <v>66535</v>
      </c>
      <c r="AK156" s="889">
        <v>0</v>
      </c>
      <c r="AL156" s="889">
        <v>66535</v>
      </c>
      <c r="AM156" s="889">
        <v>0</v>
      </c>
      <c r="AN156" s="889">
        <v>0</v>
      </c>
      <c r="AO156" s="889">
        <v>0</v>
      </c>
      <c r="AP156" s="889">
        <v>0</v>
      </c>
      <c r="AQ156" s="889">
        <v>0</v>
      </c>
      <c r="AR156" s="889">
        <v>0</v>
      </c>
      <c r="AS156" s="889">
        <v>0</v>
      </c>
      <c r="AT156" s="889">
        <v>344415</v>
      </c>
      <c r="AU156" s="889">
        <v>0</v>
      </c>
      <c r="AV156" s="889">
        <v>0</v>
      </c>
      <c r="AW156" s="889">
        <v>0</v>
      </c>
      <c r="AX156" s="889">
        <v>0</v>
      </c>
      <c r="AY156" s="889">
        <v>64745</v>
      </c>
      <c r="AZ156" s="889">
        <v>64745</v>
      </c>
      <c r="BA156" s="889">
        <v>0</v>
      </c>
      <c r="BB156" s="889">
        <v>0</v>
      </c>
      <c r="BC156" s="889">
        <v>0</v>
      </c>
      <c r="BD156" s="889">
        <v>64745</v>
      </c>
      <c r="BE156" s="889">
        <v>64745</v>
      </c>
      <c r="BF156" s="889">
        <v>0</v>
      </c>
      <c r="BG156" s="889">
        <v>0</v>
      </c>
      <c r="BH156" s="889">
        <v>0</v>
      </c>
      <c r="BI156" s="889">
        <v>0</v>
      </c>
      <c r="BJ156" s="889">
        <v>0</v>
      </c>
      <c r="BK156" s="889">
        <v>0</v>
      </c>
      <c r="BL156" s="889">
        <v>0</v>
      </c>
      <c r="BM156" s="889">
        <v>0</v>
      </c>
      <c r="BN156" s="889">
        <v>0</v>
      </c>
      <c r="BO156" s="889">
        <v>0</v>
      </c>
      <c r="BP156" s="889">
        <v>4737370</v>
      </c>
      <c r="BQ156" s="889">
        <v>-1580727</v>
      </c>
      <c r="BR156" s="884" t="s">
        <v>703</v>
      </c>
      <c r="BS156" s="884" t="s">
        <v>702</v>
      </c>
      <c r="BT156" s="884" t="s">
        <v>1672</v>
      </c>
      <c r="BU156" s="884" t="s">
        <v>2346</v>
      </c>
      <c r="BV156" s="884" t="s">
        <v>2503</v>
      </c>
      <c r="BW156" s="884" t="s">
        <v>3305</v>
      </c>
    </row>
    <row r="157" spans="1:75" x14ac:dyDescent="0.2">
      <c r="A157" s="884" t="s">
        <v>3311</v>
      </c>
      <c r="B157" s="884" t="s">
        <v>365</v>
      </c>
      <c r="C157" s="884" t="s">
        <v>364</v>
      </c>
      <c r="D157" s="889">
        <v>12993262</v>
      </c>
      <c r="E157" s="889">
        <v>0</v>
      </c>
      <c r="F157" s="889">
        <v>12993262</v>
      </c>
      <c r="G157" s="889">
        <v>0</v>
      </c>
      <c r="H157" s="889">
        <v>0</v>
      </c>
      <c r="I157" s="889">
        <v>0</v>
      </c>
      <c r="J157" s="889">
        <v>-164171</v>
      </c>
      <c r="K157" s="889">
        <v>0</v>
      </c>
      <c r="L157" s="889">
        <v>-164171</v>
      </c>
      <c r="M157" s="889">
        <v>0</v>
      </c>
      <c r="N157" s="889">
        <v>0</v>
      </c>
      <c r="O157" s="889">
        <v>0</v>
      </c>
      <c r="P157" s="889">
        <v>-63275</v>
      </c>
      <c r="Q157" s="889">
        <v>0</v>
      </c>
      <c r="R157" s="889">
        <v>-63275</v>
      </c>
      <c r="S157" s="889">
        <v>0</v>
      </c>
      <c r="T157" s="889">
        <v>0</v>
      </c>
      <c r="U157" s="889">
        <v>0</v>
      </c>
      <c r="V157" s="889">
        <v>84268</v>
      </c>
      <c r="W157" s="889">
        <v>0</v>
      </c>
      <c r="X157" s="889">
        <v>84268</v>
      </c>
      <c r="Y157" s="889">
        <v>0</v>
      </c>
      <c r="Z157" s="889">
        <v>0</v>
      </c>
      <c r="AA157" s="889">
        <v>0</v>
      </c>
      <c r="AB157" s="889">
        <v>3220093</v>
      </c>
      <c r="AC157" s="889">
        <v>0</v>
      </c>
      <c r="AD157" s="889">
        <v>3220093</v>
      </c>
      <c r="AE157" s="889">
        <v>16234348</v>
      </c>
      <c r="AF157" s="889">
        <v>0</v>
      </c>
      <c r="AG157" s="889">
        <v>16234348</v>
      </c>
      <c r="AH157" s="889">
        <v>0</v>
      </c>
      <c r="AI157" s="889">
        <v>0</v>
      </c>
      <c r="AJ157" s="889">
        <v>743200</v>
      </c>
      <c r="AK157" s="889">
        <v>0</v>
      </c>
      <c r="AL157" s="889">
        <v>743200</v>
      </c>
      <c r="AM157" s="889">
        <v>0</v>
      </c>
      <c r="AN157" s="889">
        <v>0</v>
      </c>
      <c r="AO157" s="889">
        <v>0</v>
      </c>
      <c r="AP157" s="889">
        <v>0</v>
      </c>
      <c r="AQ157" s="889">
        <v>0</v>
      </c>
      <c r="AR157" s="889">
        <v>0</v>
      </c>
      <c r="AS157" s="889">
        <v>0</v>
      </c>
      <c r="AT157" s="889">
        <v>0</v>
      </c>
      <c r="AU157" s="889">
        <v>0</v>
      </c>
      <c r="AV157" s="889">
        <v>0</v>
      </c>
      <c r="AW157" s="889">
        <v>0</v>
      </c>
      <c r="AX157" s="889">
        <v>0</v>
      </c>
      <c r="AY157" s="889">
        <v>0</v>
      </c>
      <c r="AZ157" s="889">
        <v>0</v>
      </c>
      <c r="BA157" s="889">
        <v>0</v>
      </c>
      <c r="BB157" s="889">
        <v>0</v>
      </c>
      <c r="BC157" s="889">
        <v>0</v>
      </c>
      <c r="BD157" s="889">
        <v>0</v>
      </c>
      <c r="BE157" s="889">
        <v>0</v>
      </c>
      <c r="BF157" s="889">
        <v>0</v>
      </c>
      <c r="BG157" s="889">
        <v>0</v>
      </c>
      <c r="BH157" s="889">
        <v>0</v>
      </c>
      <c r="BI157" s="889">
        <v>0</v>
      </c>
      <c r="BJ157" s="889">
        <v>0</v>
      </c>
      <c r="BK157" s="889">
        <v>0</v>
      </c>
      <c r="BL157" s="889">
        <v>0</v>
      </c>
      <c r="BM157" s="889">
        <v>0</v>
      </c>
      <c r="BN157" s="889">
        <v>0</v>
      </c>
      <c r="BO157" s="889">
        <v>0</v>
      </c>
      <c r="BP157" s="889">
        <v>666513</v>
      </c>
      <c r="BQ157" s="889">
        <v>-152096</v>
      </c>
      <c r="BR157" s="884" t="s">
        <v>701</v>
      </c>
      <c r="BS157" s="884" t="s">
        <v>700</v>
      </c>
      <c r="BT157" s="884" t="s">
        <v>1672</v>
      </c>
      <c r="BU157" s="884" t="s">
        <v>2345</v>
      </c>
      <c r="BV157" s="884" t="s">
        <v>2504</v>
      </c>
    </row>
    <row r="158" spans="1:75" x14ac:dyDescent="0.2">
      <c r="A158" s="884" t="s">
        <v>3311</v>
      </c>
      <c r="B158" s="884" t="s">
        <v>367</v>
      </c>
      <c r="C158" s="884" t="s">
        <v>366</v>
      </c>
      <c r="D158" s="889">
        <v>14722814</v>
      </c>
      <c r="E158" s="889">
        <v>0</v>
      </c>
      <c r="F158" s="889">
        <v>14722814</v>
      </c>
      <c r="G158" s="889">
        <v>0</v>
      </c>
      <c r="H158" s="889">
        <v>0</v>
      </c>
      <c r="I158" s="889">
        <v>0</v>
      </c>
      <c r="J158" s="889">
        <v>-10420</v>
      </c>
      <c r="K158" s="889">
        <v>0</v>
      </c>
      <c r="L158" s="889">
        <v>-10420</v>
      </c>
      <c r="M158" s="889">
        <v>0</v>
      </c>
      <c r="N158" s="889">
        <v>0</v>
      </c>
      <c r="O158" s="889">
        <v>0</v>
      </c>
      <c r="P158" s="889">
        <v>-30766</v>
      </c>
      <c r="Q158" s="889">
        <v>0</v>
      </c>
      <c r="R158" s="889">
        <v>-30766</v>
      </c>
      <c r="S158" s="889">
        <v>0</v>
      </c>
      <c r="T158" s="889">
        <v>0</v>
      </c>
      <c r="U158" s="889">
        <v>0</v>
      </c>
      <c r="V158" s="889">
        <v>0</v>
      </c>
      <c r="W158" s="889">
        <v>0</v>
      </c>
      <c r="X158" s="889">
        <v>0</v>
      </c>
      <c r="Y158" s="889">
        <v>44313</v>
      </c>
      <c r="Z158" s="889">
        <v>0</v>
      </c>
      <c r="AA158" s="889">
        <v>44313</v>
      </c>
      <c r="AB158" s="889">
        <v>-849510</v>
      </c>
      <c r="AC158" s="889">
        <v>0</v>
      </c>
      <c r="AD158" s="889">
        <v>-849510</v>
      </c>
      <c r="AE158" s="889">
        <v>13886851</v>
      </c>
      <c r="AF158" s="889">
        <v>0</v>
      </c>
      <c r="AG158" s="889">
        <v>13886851</v>
      </c>
      <c r="AH158" s="889">
        <v>0</v>
      </c>
      <c r="AI158" s="889">
        <v>0</v>
      </c>
      <c r="AJ158" s="889">
        <v>0</v>
      </c>
      <c r="AK158" s="889">
        <v>0</v>
      </c>
      <c r="AL158" s="889">
        <v>0</v>
      </c>
      <c r="AM158" s="889">
        <v>0</v>
      </c>
      <c r="AN158" s="889">
        <v>0</v>
      </c>
      <c r="AO158" s="889">
        <v>0</v>
      </c>
      <c r="AP158" s="889">
        <v>0</v>
      </c>
      <c r="AQ158" s="889">
        <v>0</v>
      </c>
      <c r="AR158" s="889">
        <v>0</v>
      </c>
      <c r="AS158" s="889">
        <v>0</v>
      </c>
      <c r="AT158" s="889">
        <v>0</v>
      </c>
      <c r="AU158" s="889">
        <v>0</v>
      </c>
      <c r="AV158" s="889">
        <v>0</v>
      </c>
      <c r="AW158" s="889">
        <v>0</v>
      </c>
      <c r="AX158" s="889">
        <v>0</v>
      </c>
      <c r="AY158" s="889">
        <v>0</v>
      </c>
      <c r="AZ158" s="889">
        <v>0</v>
      </c>
      <c r="BA158" s="889">
        <v>0</v>
      </c>
      <c r="BB158" s="889">
        <v>0</v>
      </c>
      <c r="BC158" s="889">
        <v>0</v>
      </c>
      <c r="BD158" s="889">
        <v>0</v>
      </c>
      <c r="BE158" s="889">
        <v>0</v>
      </c>
      <c r="BF158" s="889">
        <v>0</v>
      </c>
      <c r="BG158" s="889">
        <v>0</v>
      </c>
      <c r="BH158" s="889">
        <v>0</v>
      </c>
      <c r="BI158" s="889">
        <v>0</v>
      </c>
      <c r="BJ158" s="889">
        <v>0</v>
      </c>
      <c r="BK158" s="889">
        <v>0</v>
      </c>
      <c r="BL158" s="889">
        <v>0</v>
      </c>
      <c r="BM158" s="889">
        <v>0</v>
      </c>
      <c r="BN158" s="889">
        <v>0</v>
      </c>
      <c r="BO158" s="889">
        <v>0</v>
      </c>
      <c r="BP158" s="889">
        <v>728724</v>
      </c>
      <c r="BQ158" s="889">
        <v>-129538</v>
      </c>
      <c r="BR158" s="884" t="s">
        <v>672</v>
      </c>
      <c r="BS158" s="884" t="s">
        <v>671</v>
      </c>
      <c r="BT158" s="884" t="s">
        <v>1672</v>
      </c>
      <c r="BU158" s="884" t="s">
        <v>2348</v>
      </c>
      <c r="BV158" s="884" t="s">
        <v>2505</v>
      </c>
    </row>
    <row r="159" spans="1:75" x14ac:dyDescent="0.2">
      <c r="A159" s="884" t="s">
        <v>3311</v>
      </c>
      <c r="B159" s="884" t="s">
        <v>369</v>
      </c>
      <c r="C159" s="884" t="s">
        <v>368</v>
      </c>
      <c r="D159" s="889">
        <v>309994633</v>
      </c>
      <c r="E159" s="889">
        <v>12716753</v>
      </c>
      <c r="F159" s="889">
        <v>322711386</v>
      </c>
      <c r="G159" s="889">
        <v>0</v>
      </c>
      <c r="H159" s="889">
        <v>0</v>
      </c>
      <c r="I159" s="889">
        <v>0</v>
      </c>
      <c r="J159" s="889">
        <v>-5940071</v>
      </c>
      <c r="K159" s="889">
        <v>-1258</v>
      </c>
      <c r="L159" s="889">
        <v>-5941329</v>
      </c>
      <c r="M159" s="889">
        <v>0</v>
      </c>
      <c r="N159" s="889">
        <v>0</v>
      </c>
      <c r="O159" s="889">
        <v>0</v>
      </c>
      <c r="P159" s="889">
        <v>2588707</v>
      </c>
      <c r="Q159" s="889">
        <v>106279</v>
      </c>
      <c r="R159" s="889">
        <v>2694986</v>
      </c>
      <c r="S159" s="889">
        <v>249631</v>
      </c>
      <c r="T159" s="889">
        <v>0</v>
      </c>
      <c r="U159" s="889">
        <v>249631</v>
      </c>
      <c r="V159" s="889">
        <v>6789979</v>
      </c>
      <c r="W159" s="889">
        <v>170688</v>
      </c>
      <c r="X159" s="889">
        <v>6960667</v>
      </c>
      <c r="Y159" s="889">
        <v>5008252</v>
      </c>
      <c r="Z159" s="889">
        <v>0</v>
      </c>
      <c r="AA159" s="889">
        <v>5008252</v>
      </c>
      <c r="AB159" s="889">
        <v>-27093148</v>
      </c>
      <c r="AC159" s="889">
        <v>-1158889</v>
      </c>
      <c r="AD159" s="889">
        <v>-28252037</v>
      </c>
      <c r="AE159" s="889">
        <v>297538054</v>
      </c>
      <c r="AF159" s="889">
        <v>11834831</v>
      </c>
      <c r="AG159" s="889">
        <v>309372885</v>
      </c>
      <c r="AH159" s="889">
        <v>11834831</v>
      </c>
      <c r="AI159" s="889">
        <v>11834831</v>
      </c>
      <c r="AJ159" s="889">
        <v>0</v>
      </c>
      <c r="AK159" s="889">
        <v>0</v>
      </c>
      <c r="AL159" s="889">
        <v>0</v>
      </c>
      <c r="AM159" s="889">
        <v>0</v>
      </c>
      <c r="AN159" s="889">
        <v>0</v>
      </c>
      <c r="AO159" s="889">
        <v>0</v>
      </c>
      <c r="AP159" s="889">
        <v>1020</v>
      </c>
      <c r="AQ159" s="889">
        <v>1020</v>
      </c>
      <c r="AR159" s="889">
        <v>12584742</v>
      </c>
      <c r="AS159" s="889">
        <v>12584742</v>
      </c>
      <c r="AT159" s="889">
        <v>498064</v>
      </c>
      <c r="AU159" s="889">
        <v>0</v>
      </c>
      <c r="AV159" s="889">
        <v>486388</v>
      </c>
      <c r="AW159" s="889">
        <v>486388</v>
      </c>
      <c r="AX159" s="889">
        <v>0</v>
      </c>
      <c r="AY159" s="889">
        <v>0</v>
      </c>
      <c r="AZ159" s="889">
        <v>0</v>
      </c>
      <c r="BA159" s="889">
        <v>0</v>
      </c>
      <c r="BB159" s="889">
        <v>0</v>
      </c>
      <c r="BC159" s="889">
        <v>0</v>
      </c>
      <c r="BD159" s="889">
        <v>0</v>
      </c>
      <c r="BE159" s="889">
        <v>0</v>
      </c>
      <c r="BF159" s="889">
        <v>0</v>
      </c>
      <c r="BG159" s="889">
        <v>0</v>
      </c>
      <c r="BH159" s="889">
        <v>0</v>
      </c>
      <c r="BI159" s="889">
        <v>0</v>
      </c>
      <c r="BJ159" s="889">
        <v>0</v>
      </c>
      <c r="BK159" s="889">
        <v>0</v>
      </c>
      <c r="BL159" s="889">
        <v>0</v>
      </c>
      <c r="BM159" s="889">
        <v>0</v>
      </c>
      <c r="BN159" s="889">
        <v>0</v>
      </c>
      <c r="BO159" s="889">
        <v>0</v>
      </c>
      <c r="BP159" s="889">
        <v>42505901</v>
      </c>
      <c r="BQ159" s="889">
        <v>-38239871</v>
      </c>
      <c r="BR159" s="884" t="s">
        <v>679</v>
      </c>
      <c r="BS159" s="884" t="s">
        <v>685</v>
      </c>
      <c r="BT159" s="884" t="s">
        <v>1674</v>
      </c>
      <c r="BU159" s="884" t="s">
        <v>2349</v>
      </c>
      <c r="BV159" s="884" t="s">
        <v>2506</v>
      </c>
    </row>
    <row r="160" spans="1:75" x14ac:dyDescent="0.2">
      <c r="A160" s="884" t="s">
        <v>3311</v>
      </c>
      <c r="B160" s="884" t="s">
        <v>371</v>
      </c>
      <c r="C160" s="884" t="s">
        <v>370</v>
      </c>
      <c r="D160" s="889">
        <v>26530657</v>
      </c>
      <c r="E160" s="889">
        <v>0</v>
      </c>
      <c r="F160" s="889">
        <v>26530657</v>
      </c>
      <c r="G160" s="889">
        <v>0</v>
      </c>
      <c r="H160" s="889">
        <v>0</v>
      </c>
      <c r="I160" s="889">
        <v>0</v>
      </c>
      <c r="J160" s="889">
        <v>-442157</v>
      </c>
      <c r="K160" s="889">
        <v>0</v>
      </c>
      <c r="L160" s="889">
        <v>-442157</v>
      </c>
      <c r="M160" s="889">
        <v>0</v>
      </c>
      <c r="N160" s="889">
        <v>0</v>
      </c>
      <c r="O160" s="889">
        <v>0</v>
      </c>
      <c r="P160" s="889">
        <v>-804050</v>
      </c>
      <c r="Q160" s="889">
        <v>0</v>
      </c>
      <c r="R160" s="889">
        <v>-804050</v>
      </c>
      <c r="S160" s="889">
        <v>880747</v>
      </c>
      <c r="T160" s="889">
        <v>0</v>
      </c>
      <c r="U160" s="889">
        <v>880747</v>
      </c>
      <c r="V160" s="889">
        <v>635648</v>
      </c>
      <c r="W160" s="889">
        <v>0</v>
      </c>
      <c r="X160" s="889">
        <v>635648</v>
      </c>
      <c r="Y160" s="889">
        <v>-793414</v>
      </c>
      <c r="Z160" s="889">
        <v>0</v>
      </c>
      <c r="AA160" s="889">
        <v>-793414</v>
      </c>
      <c r="AB160" s="889">
        <v>-1192469</v>
      </c>
      <c r="AC160" s="889">
        <v>0</v>
      </c>
      <c r="AD160" s="889">
        <v>-1192469</v>
      </c>
      <c r="AE160" s="889">
        <v>25257119</v>
      </c>
      <c r="AF160" s="889">
        <v>0</v>
      </c>
      <c r="AG160" s="889">
        <v>25257119</v>
      </c>
      <c r="AH160" s="889">
        <v>0</v>
      </c>
      <c r="AI160" s="889">
        <v>0</v>
      </c>
      <c r="AJ160" s="889">
        <v>88951</v>
      </c>
      <c r="AK160" s="889">
        <v>0</v>
      </c>
      <c r="AL160" s="889">
        <v>88951</v>
      </c>
      <c r="AM160" s="889">
        <v>0</v>
      </c>
      <c r="AN160" s="889">
        <v>0</v>
      </c>
      <c r="AO160" s="889">
        <v>0</v>
      </c>
      <c r="AP160" s="889">
        <v>0</v>
      </c>
      <c r="AQ160" s="889">
        <v>0</v>
      </c>
      <c r="AR160" s="889">
        <v>0</v>
      </c>
      <c r="AS160" s="889">
        <v>0</v>
      </c>
      <c r="AT160" s="889">
        <v>0</v>
      </c>
      <c r="AU160" s="889">
        <v>0</v>
      </c>
      <c r="AV160" s="889">
        <v>0</v>
      </c>
      <c r="AW160" s="889">
        <v>0</v>
      </c>
      <c r="AX160" s="889">
        <v>0</v>
      </c>
      <c r="AY160" s="889">
        <v>0</v>
      </c>
      <c r="AZ160" s="889">
        <v>0</v>
      </c>
      <c r="BA160" s="889">
        <v>0</v>
      </c>
      <c r="BB160" s="889">
        <v>0</v>
      </c>
      <c r="BC160" s="889">
        <v>0</v>
      </c>
      <c r="BD160" s="889">
        <v>0</v>
      </c>
      <c r="BE160" s="889">
        <v>0</v>
      </c>
      <c r="BF160" s="889">
        <v>0</v>
      </c>
      <c r="BG160" s="889">
        <v>0</v>
      </c>
      <c r="BH160" s="889">
        <v>0</v>
      </c>
      <c r="BI160" s="889">
        <v>0</v>
      </c>
      <c r="BJ160" s="889">
        <v>0</v>
      </c>
      <c r="BK160" s="889">
        <v>0</v>
      </c>
      <c r="BL160" s="889">
        <v>0</v>
      </c>
      <c r="BM160" s="889">
        <v>0</v>
      </c>
      <c r="BN160" s="889">
        <v>0</v>
      </c>
      <c r="BO160" s="889">
        <v>0</v>
      </c>
      <c r="BP160" s="889">
        <v>2168997</v>
      </c>
      <c r="BQ160" s="889">
        <v>-1172605</v>
      </c>
      <c r="BR160" s="884" t="s">
        <v>721</v>
      </c>
      <c r="BS160" s="884" t="s">
        <v>720</v>
      </c>
      <c r="BT160" s="884" t="s">
        <v>1672</v>
      </c>
      <c r="BU160" s="884" t="s">
        <v>2347</v>
      </c>
      <c r="BV160" s="884" t="s">
        <v>2507</v>
      </c>
    </row>
    <row r="161" spans="1:74" x14ac:dyDescent="0.2">
      <c r="A161" s="884" t="s">
        <v>3311</v>
      </c>
      <c r="B161" s="884" t="s">
        <v>373</v>
      </c>
      <c r="C161" s="884" t="s">
        <v>372</v>
      </c>
      <c r="D161" s="889">
        <v>87469170</v>
      </c>
      <c r="E161" s="889">
        <v>0</v>
      </c>
      <c r="F161" s="889">
        <v>87469170</v>
      </c>
      <c r="G161" s="889">
        <v>0</v>
      </c>
      <c r="H161" s="889">
        <v>0</v>
      </c>
      <c r="I161" s="889">
        <v>0</v>
      </c>
      <c r="J161" s="889">
        <v>-783446</v>
      </c>
      <c r="K161" s="889">
        <v>0</v>
      </c>
      <c r="L161" s="889">
        <v>-783446</v>
      </c>
      <c r="M161" s="889">
        <v>0</v>
      </c>
      <c r="N161" s="889">
        <v>0</v>
      </c>
      <c r="O161" s="889">
        <v>0</v>
      </c>
      <c r="P161" s="889">
        <v>-2406895</v>
      </c>
      <c r="Q161" s="889">
        <v>0</v>
      </c>
      <c r="R161" s="889">
        <v>-2406895</v>
      </c>
      <c r="S161" s="889">
        <v>3504817</v>
      </c>
      <c r="T161" s="889">
        <v>0</v>
      </c>
      <c r="U161" s="889">
        <v>3504817</v>
      </c>
      <c r="V161" s="889">
        <v>5353411</v>
      </c>
      <c r="W161" s="889">
        <v>0</v>
      </c>
      <c r="X161" s="889">
        <v>5353411</v>
      </c>
      <c r="Y161" s="889">
        <v>-967482</v>
      </c>
      <c r="Z161" s="889">
        <v>0</v>
      </c>
      <c r="AA161" s="889">
        <v>-967482</v>
      </c>
      <c r="AB161" s="889">
        <v>-1522978</v>
      </c>
      <c r="AC161" s="889">
        <v>0</v>
      </c>
      <c r="AD161" s="889">
        <v>-1522978</v>
      </c>
      <c r="AE161" s="889">
        <v>91430043</v>
      </c>
      <c r="AF161" s="889">
        <v>0</v>
      </c>
      <c r="AG161" s="889">
        <v>91430043</v>
      </c>
      <c r="AH161" s="889">
        <v>0</v>
      </c>
      <c r="AI161" s="889">
        <v>0</v>
      </c>
      <c r="AJ161" s="889">
        <v>48348</v>
      </c>
      <c r="AK161" s="889">
        <v>0</v>
      </c>
      <c r="AL161" s="889">
        <v>48348</v>
      </c>
      <c r="AM161" s="889">
        <v>0</v>
      </c>
      <c r="AN161" s="889">
        <v>0</v>
      </c>
      <c r="AO161" s="889">
        <v>0</v>
      </c>
      <c r="AP161" s="889">
        <v>0</v>
      </c>
      <c r="AQ161" s="889">
        <v>0</v>
      </c>
      <c r="AR161" s="889">
        <v>11661</v>
      </c>
      <c r="AS161" s="889">
        <v>11661</v>
      </c>
      <c r="AT161" s="889">
        <v>0</v>
      </c>
      <c r="AU161" s="889">
        <v>0</v>
      </c>
      <c r="AV161" s="889">
        <v>0</v>
      </c>
      <c r="AW161" s="889">
        <v>0</v>
      </c>
      <c r="AX161" s="889">
        <v>0</v>
      </c>
      <c r="AY161" s="889">
        <v>0</v>
      </c>
      <c r="AZ161" s="889">
        <v>0</v>
      </c>
      <c r="BA161" s="889">
        <v>0</v>
      </c>
      <c r="BB161" s="889">
        <v>0</v>
      </c>
      <c r="BC161" s="889">
        <v>0</v>
      </c>
      <c r="BD161" s="889">
        <v>0</v>
      </c>
      <c r="BE161" s="889">
        <v>0</v>
      </c>
      <c r="BF161" s="889">
        <v>0</v>
      </c>
      <c r="BG161" s="889">
        <v>0</v>
      </c>
      <c r="BH161" s="889">
        <v>0</v>
      </c>
      <c r="BI161" s="889">
        <v>0</v>
      </c>
      <c r="BJ161" s="889">
        <v>0</v>
      </c>
      <c r="BK161" s="889">
        <v>0</v>
      </c>
      <c r="BL161" s="889">
        <v>0</v>
      </c>
      <c r="BM161" s="889">
        <v>0</v>
      </c>
      <c r="BN161" s="889">
        <v>0</v>
      </c>
      <c r="BO161" s="889">
        <v>0</v>
      </c>
      <c r="BP161" s="889">
        <v>9842085</v>
      </c>
      <c r="BQ161" s="889">
        <v>-5597687</v>
      </c>
      <c r="BR161" s="884" t="s">
        <v>669</v>
      </c>
      <c r="BS161" s="884" t="s">
        <v>702</v>
      </c>
      <c r="BT161" s="884" t="s">
        <v>669</v>
      </c>
      <c r="BU161" s="884" t="s">
        <v>2346</v>
      </c>
      <c r="BV161" s="884" t="s">
        <v>2508</v>
      </c>
    </row>
    <row r="162" spans="1:74" x14ac:dyDescent="0.2">
      <c r="A162" s="884" t="s">
        <v>3311</v>
      </c>
      <c r="B162" s="884" t="s">
        <v>375</v>
      </c>
      <c r="C162" s="884" t="s">
        <v>374</v>
      </c>
      <c r="D162" s="889">
        <v>13341431</v>
      </c>
      <c r="E162" s="889">
        <v>0</v>
      </c>
      <c r="F162" s="889">
        <v>13341431</v>
      </c>
      <c r="G162" s="889">
        <v>0</v>
      </c>
      <c r="H162" s="889">
        <v>0</v>
      </c>
      <c r="I162" s="889">
        <v>0</v>
      </c>
      <c r="J162" s="889">
        <v>-25787</v>
      </c>
      <c r="K162" s="889">
        <v>0</v>
      </c>
      <c r="L162" s="889">
        <v>-25787</v>
      </c>
      <c r="M162" s="889">
        <v>0</v>
      </c>
      <c r="N162" s="889">
        <v>0</v>
      </c>
      <c r="O162" s="889">
        <v>0</v>
      </c>
      <c r="P162" s="889">
        <v>-65759</v>
      </c>
      <c r="Q162" s="889">
        <v>0</v>
      </c>
      <c r="R162" s="889">
        <v>-65759</v>
      </c>
      <c r="S162" s="889">
        <v>11297</v>
      </c>
      <c r="T162" s="889">
        <v>0</v>
      </c>
      <c r="U162" s="889">
        <v>11297</v>
      </c>
      <c r="V162" s="889">
        <v>452268</v>
      </c>
      <c r="W162" s="889">
        <v>0</v>
      </c>
      <c r="X162" s="889">
        <v>452268</v>
      </c>
      <c r="Y162" s="889">
        <v>38203</v>
      </c>
      <c r="Z162" s="889">
        <v>0</v>
      </c>
      <c r="AA162" s="889">
        <v>38203</v>
      </c>
      <c r="AB162" s="889">
        <v>-548066</v>
      </c>
      <c r="AC162" s="889">
        <v>0</v>
      </c>
      <c r="AD162" s="889">
        <v>-548066</v>
      </c>
      <c r="AE162" s="889">
        <v>13229374</v>
      </c>
      <c r="AF162" s="889">
        <v>0</v>
      </c>
      <c r="AG162" s="889">
        <v>13229374</v>
      </c>
      <c r="AH162" s="889">
        <v>0</v>
      </c>
      <c r="AI162" s="889">
        <v>0</v>
      </c>
      <c r="AJ162" s="889">
        <v>234978</v>
      </c>
      <c r="AK162" s="889">
        <v>0</v>
      </c>
      <c r="AL162" s="889">
        <v>234978</v>
      </c>
      <c r="AM162" s="889">
        <v>0</v>
      </c>
      <c r="AN162" s="889">
        <v>0</v>
      </c>
      <c r="AO162" s="889">
        <v>0</v>
      </c>
      <c r="AP162" s="889">
        <v>0</v>
      </c>
      <c r="AQ162" s="889">
        <v>0</v>
      </c>
      <c r="AR162" s="889">
        <v>0</v>
      </c>
      <c r="AS162" s="889">
        <v>0</v>
      </c>
      <c r="AT162" s="889">
        <v>0</v>
      </c>
      <c r="AU162" s="889">
        <v>0</v>
      </c>
      <c r="AV162" s="889">
        <v>0</v>
      </c>
      <c r="AW162" s="889">
        <v>0</v>
      </c>
      <c r="AX162" s="889">
        <v>0</v>
      </c>
      <c r="AY162" s="889">
        <v>0</v>
      </c>
      <c r="AZ162" s="889">
        <v>0</v>
      </c>
      <c r="BA162" s="889">
        <v>0</v>
      </c>
      <c r="BB162" s="889">
        <v>0</v>
      </c>
      <c r="BC162" s="889">
        <v>0</v>
      </c>
      <c r="BD162" s="889">
        <v>0</v>
      </c>
      <c r="BE162" s="889">
        <v>0</v>
      </c>
      <c r="BF162" s="889">
        <v>0</v>
      </c>
      <c r="BG162" s="889">
        <v>0</v>
      </c>
      <c r="BH162" s="889">
        <v>0</v>
      </c>
      <c r="BI162" s="889">
        <v>0</v>
      </c>
      <c r="BJ162" s="889">
        <v>0</v>
      </c>
      <c r="BK162" s="889">
        <v>0</v>
      </c>
      <c r="BL162" s="889">
        <v>0</v>
      </c>
      <c r="BM162" s="889">
        <v>0</v>
      </c>
      <c r="BN162" s="889">
        <v>0</v>
      </c>
      <c r="BO162" s="889">
        <v>0</v>
      </c>
      <c r="BP162" s="889">
        <v>1104003</v>
      </c>
      <c r="BQ162" s="889">
        <v>-693982</v>
      </c>
      <c r="BR162" s="884" t="s">
        <v>722</v>
      </c>
      <c r="BS162" s="884" t="s">
        <v>719</v>
      </c>
      <c r="BT162" s="884" t="s">
        <v>1672</v>
      </c>
      <c r="BU162" s="884" t="s">
        <v>2347</v>
      </c>
      <c r="BV162" s="884" t="s">
        <v>2509</v>
      </c>
    </row>
    <row r="163" spans="1:74" x14ac:dyDescent="0.2">
      <c r="A163" s="884" t="s">
        <v>3311</v>
      </c>
      <c r="B163" s="884" t="s">
        <v>377</v>
      </c>
      <c r="C163" s="884" t="s">
        <v>376</v>
      </c>
      <c r="D163" s="889">
        <v>32908119</v>
      </c>
      <c r="E163" s="889">
        <v>0</v>
      </c>
      <c r="F163" s="889">
        <v>32908119</v>
      </c>
      <c r="G163" s="889">
        <v>0</v>
      </c>
      <c r="H163" s="889">
        <v>0</v>
      </c>
      <c r="I163" s="889">
        <v>0</v>
      </c>
      <c r="J163" s="889">
        <v>-80726</v>
      </c>
      <c r="K163" s="889">
        <v>0</v>
      </c>
      <c r="L163" s="889">
        <v>-80726</v>
      </c>
      <c r="M163" s="889">
        <v>0</v>
      </c>
      <c r="N163" s="889">
        <v>0</v>
      </c>
      <c r="O163" s="889">
        <v>0</v>
      </c>
      <c r="P163" s="889">
        <v>-495824</v>
      </c>
      <c r="Q163" s="889">
        <v>0</v>
      </c>
      <c r="R163" s="889">
        <v>-495824</v>
      </c>
      <c r="S163" s="889">
        <v>1525153</v>
      </c>
      <c r="T163" s="889">
        <v>0</v>
      </c>
      <c r="U163" s="889">
        <v>1525153</v>
      </c>
      <c r="V163" s="889">
        <v>239397</v>
      </c>
      <c r="W163" s="889">
        <v>0</v>
      </c>
      <c r="X163" s="889">
        <v>239397</v>
      </c>
      <c r="Y163" s="889">
        <v>-716506</v>
      </c>
      <c r="Z163" s="889">
        <v>0</v>
      </c>
      <c r="AA163" s="889">
        <v>-716506</v>
      </c>
      <c r="AB163" s="889">
        <v>-2055597</v>
      </c>
      <c r="AC163" s="889">
        <v>0</v>
      </c>
      <c r="AD163" s="889">
        <v>-2055597</v>
      </c>
      <c r="AE163" s="889">
        <v>31404742</v>
      </c>
      <c r="AF163" s="889">
        <v>0</v>
      </c>
      <c r="AG163" s="889">
        <v>31404742</v>
      </c>
      <c r="AH163" s="889">
        <v>0</v>
      </c>
      <c r="AI163" s="889">
        <v>0</v>
      </c>
      <c r="AJ163" s="889">
        <v>456502</v>
      </c>
      <c r="AK163" s="889">
        <v>0</v>
      </c>
      <c r="AL163" s="889">
        <v>456502</v>
      </c>
      <c r="AM163" s="889">
        <v>0</v>
      </c>
      <c r="AN163" s="889">
        <v>0</v>
      </c>
      <c r="AO163" s="889">
        <v>0</v>
      </c>
      <c r="AP163" s="889">
        <v>0</v>
      </c>
      <c r="AQ163" s="889">
        <v>0</v>
      </c>
      <c r="AR163" s="889">
        <v>0</v>
      </c>
      <c r="AS163" s="889">
        <v>0</v>
      </c>
      <c r="AT163" s="889">
        <v>0</v>
      </c>
      <c r="AU163" s="889">
        <v>0</v>
      </c>
      <c r="AV163" s="889">
        <v>0</v>
      </c>
      <c r="AW163" s="889">
        <v>0</v>
      </c>
      <c r="AX163" s="889">
        <v>0</v>
      </c>
      <c r="AY163" s="889">
        <v>0</v>
      </c>
      <c r="AZ163" s="889">
        <v>0</v>
      </c>
      <c r="BA163" s="889">
        <v>0</v>
      </c>
      <c r="BB163" s="889">
        <v>0</v>
      </c>
      <c r="BC163" s="889">
        <v>0</v>
      </c>
      <c r="BD163" s="889">
        <v>0</v>
      </c>
      <c r="BE163" s="889">
        <v>0</v>
      </c>
      <c r="BF163" s="889">
        <v>0</v>
      </c>
      <c r="BG163" s="889">
        <v>0</v>
      </c>
      <c r="BH163" s="889">
        <v>0</v>
      </c>
      <c r="BI163" s="889">
        <v>0</v>
      </c>
      <c r="BJ163" s="889">
        <v>0</v>
      </c>
      <c r="BK163" s="889">
        <v>0</v>
      </c>
      <c r="BL163" s="889">
        <v>0</v>
      </c>
      <c r="BM163" s="889">
        <v>0</v>
      </c>
      <c r="BN163" s="889">
        <v>0</v>
      </c>
      <c r="BO163" s="889">
        <v>0</v>
      </c>
      <c r="BP163" s="889">
        <v>3690462</v>
      </c>
      <c r="BQ163" s="889">
        <v>-2871478</v>
      </c>
      <c r="BR163" s="884" t="s">
        <v>688</v>
      </c>
      <c r="BS163" s="884" t="s">
        <v>687</v>
      </c>
      <c r="BT163" s="884" t="s">
        <v>1672</v>
      </c>
      <c r="BU163" s="884" t="s">
        <v>2344</v>
      </c>
      <c r="BV163" s="884" t="s">
        <v>2510</v>
      </c>
    </row>
    <row r="164" spans="1:74" x14ac:dyDescent="0.2">
      <c r="A164" s="884" t="s">
        <v>3311</v>
      </c>
      <c r="B164" s="884" t="s">
        <v>379</v>
      </c>
      <c r="C164" s="884" t="s">
        <v>378</v>
      </c>
      <c r="D164" s="889">
        <v>77217577</v>
      </c>
      <c r="E164" s="889">
        <v>0</v>
      </c>
      <c r="F164" s="889">
        <v>77217577</v>
      </c>
      <c r="G164" s="889">
        <v>0</v>
      </c>
      <c r="H164" s="889">
        <v>0</v>
      </c>
      <c r="I164" s="889">
        <v>0</v>
      </c>
      <c r="J164" s="889">
        <v>-267801</v>
      </c>
      <c r="K164" s="889">
        <v>0</v>
      </c>
      <c r="L164" s="889">
        <v>-267801</v>
      </c>
      <c r="M164" s="889">
        <v>0</v>
      </c>
      <c r="N164" s="889">
        <v>0</v>
      </c>
      <c r="O164" s="889">
        <v>0</v>
      </c>
      <c r="P164" s="889">
        <v>-253385</v>
      </c>
      <c r="Q164" s="889">
        <v>0</v>
      </c>
      <c r="R164" s="889">
        <v>-253385</v>
      </c>
      <c r="S164" s="889">
        <v>254455</v>
      </c>
      <c r="T164" s="889">
        <v>0</v>
      </c>
      <c r="U164" s="889">
        <v>254455</v>
      </c>
      <c r="V164" s="889">
        <v>3142297</v>
      </c>
      <c r="W164" s="889">
        <v>0</v>
      </c>
      <c r="X164" s="889">
        <v>3142297</v>
      </c>
      <c r="Y164" s="889">
        <v>647869</v>
      </c>
      <c r="Z164" s="889">
        <v>0</v>
      </c>
      <c r="AA164" s="889">
        <v>647869</v>
      </c>
      <c r="AB164" s="889">
        <v>-2834356</v>
      </c>
      <c r="AC164" s="889">
        <v>0</v>
      </c>
      <c r="AD164" s="889">
        <v>-2834356</v>
      </c>
      <c r="AE164" s="889">
        <v>78174457</v>
      </c>
      <c r="AF164" s="889">
        <v>0</v>
      </c>
      <c r="AG164" s="889">
        <v>78174457</v>
      </c>
      <c r="AH164" s="889">
        <v>0</v>
      </c>
      <c r="AI164" s="889">
        <v>0</v>
      </c>
      <c r="AJ164" s="889">
        <v>0</v>
      </c>
      <c r="AK164" s="889">
        <v>0</v>
      </c>
      <c r="AL164" s="889">
        <v>0</v>
      </c>
      <c r="AM164" s="889">
        <v>0</v>
      </c>
      <c r="AN164" s="889">
        <v>0</v>
      </c>
      <c r="AO164" s="889">
        <v>0</v>
      </c>
      <c r="AP164" s="889">
        <v>0</v>
      </c>
      <c r="AQ164" s="889">
        <v>0</v>
      </c>
      <c r="AR164" s="889">
        <v>0</v>
      </c>
      <c r="AS164" s="889">
        <v>0</v>
      </c>
      <c r="AT164" s="889">
        <v>0</v>
      </c>
      <c r="AU164" s="889">
        <v>0</v>
      </c>
      <c r="AV164" s="889">
        <v>0</v>
      </c>
      <c r="AW164" s="889">
        <v>0</v>
      </c>
      <c r="AX164" s="889">
        <v>0</v>
      </c>
      <c r="AY164" s="889">
        <v>0</v>
      </c>
      <c r="AZ164" s="889">
        <v>0</v>
      </c>
      <c r="BA164" s="889">
        <v>0</v>
      </c>
      <c r="BB164" s="889">
        <v>0</v>
      </c>
      <c r="BC164" s="889">
        <v>0</v>
      </c>
      <c r="BD164" s="889">
        <v>0</v>
      </c>
      <c r="BE164" s="889">
        <v>0</v>
      </c>
      <c r="BF164" s="889">
        <v>0</v>
      </c>
      <c r="BG164" s="889">
        <v>0</v>
      </c>
      <c r="BH164" s="889">
        <v>0</v>
      </c>
      <c r="BI164" s="889">
        <v>0</v>
      </c>
      <c r="BJ164" s="889">
        <v>0</v>
      </c>
      <c r="BK164" s="889">
        <v>0</v>
      </c>
      <c r="BL164" s="889">
        <v>0</v>
      </c>
      <c r="BM164" s="889">
        <v>0</v>
      </c>
      <c r="BN164" s="889">
        <v>0</v>
      </c>
      <c r="BO164" s="889">
        <v>0</v>
      </c>
      <c r="BP164" s="889">
        <v>5292187</v>
      </c>
      <c r="BQ164" s="889">
        <v>-6453636</v>
      </c>
      <c r="BR164" s="884" t="s">
        <v>686</v>
      </c>
      <c r="BS164" s="884" t="s">
        <v>670</v>
      </c>
      <c r="BT164" s="884" t="s">
        <v>1673</v>
      </c>
      <c r="BU164" s="884" t="s">
        <v>2343</v>
      </c>
      <c r="BV164" s="884" t="s">
        <v>2511</v>
      </c>
    </row>
    <row r="165" spans="1:74" x14ac:dyDescent="0.2">
      <c r="A165" s="884" t="s">
        <v>3311</v>
      </c>
      <c r="B165" s="884" t="s">
        <v>381</v>
      </c>
      <c r="C165" s="884" t="s">
        <v>380</v>
      </c>
      <c r="D165" s="889">
        <v>14849232</v>
      </c>
      <c r="E165" s="889">
        <v>0</v>
      </c>
      <c r="F165" s="889">
        <v>14849232</v>
      </c>
      <c r="G165" s="889">
        <v>0</v>
      </c>
      <c r="H165" s="889">
        <v>0</v>
      </c>
      <c r="I165" s="889">
        <v>0</v>
      </c>
      <c r="J165" s="889">
        <v>-13293</v>
      </c>
      <c r="K165" s="889">
        <v>0</v>
      </c>
      <c r="L165" s="889">
        <v>-13293</v>
      </c>
      <c r="M165" s="889">
        <v>5987</v>
      </c>
      <c r="N165" s="889">
        <v>0</v>
      </c>
      <c r="O165" s="889">
        <v>5987</v>
      </c>
      <c r="P165" s="889">
        <v>-80501</v>
      </c>
      <c r="Q165" s="889">
        <v>0</v>
      </c>
      <c r="R165" s="889">
        <v>-80501</v>
      </c>
      <c r="S165" s="889">
        <v>160183</v>
      </c>
      <c r="T165" s="889">
        <v>0</v>
      </c>
      <c r="U165" s="889">
        <v>160183</v>
      </c>
      <c r="V165" s="889">
        <v>26781</v>
      </c>
      <c r="W165" s="889">
        <v>0</v>
      </c>
      <c r="X165" s="889">
        <v>26781</v>
      </c>
      <c r="Y165" s="889">
        <v>818102</v>
      </c>
      <c r="Z165" s="889">
        <v>0</v>
      </c>
      <c r="AA165" s="889">
        <v>818102</v>
      </c>
      <c r="AB165" s="889">
        <v>-1055801</v>
      </c>
      <c r="AC165" s="889">
        <v>0</v>
      </c>
      <c r="AD165" s="889">
        <v>-1055801</v>
      </c>
      <c r="AE165" s="889">
        <v>14723983</v>
      </c>
      <c r="AF165" s="889">
        <v>0</v>
      </c>
      <c r="AG165" s="889">
        <v>14723983</v>
      </c>
      <c r="AH165" s="889">
        <v>0</v>
      </c>
      <c r="AI165" s="889">
        <v>0</v>
      </c>
      <c r="AJ165" s="889">
        <v>246699</v>
      </c>
      <c r="AK165" s="889">
        <v>0</v>
      </c>
      <c r="AL165" s="889">
        <v>246699</v>
      </c>
      <c r="AM165" s="889">
        <v>0</v>
      </c>
      <c r="AN165" s="889">
        <v>0</v>
      </c>
      <c r="AO165" s="889">
        <v>0</v>
      </c>
      <c r="AP165" s="889">
        <v>0</v>
      </c>
      <c r="AQ165" s="889">
        <v>0</v>
      </c>
      <c r="AR165" s="889">
        <v>0</v>
      </c>
      <c r="AS165" s="889">
        <v>0</v>
      </c>
      <c r="AT165" s="889">
        <v>0</v>
      </c>
      <c r="AU165" s="889">
        <v>0</v>
      </c>
      <c r="AV165" s="889">
        <v>0</v>
      </c>
      <c r="AW165" s="889">
        <v>0</v>
      </c>
      <c r="AX165" s="889">
        <v>0</v>
      </c>
      <c r="AY165" s="889">
        <v>0</v>
      </c>
      <c r="AZ165" s="889">
        <v>0</v>
      </c>
      <c r="BA165" s="889">
        <v>0</v>
      </c>
      <c r="BB165" s="889">
        <v>0</v>
      </c>
      <c r="BC165" s="889">
        <v>0</v>
      </c>
      <c r="BD165" s="889">
        <v>0</v>
      </c>
      <c r="BE165" s="889">
        <v>0</v>
      </c>
      <c r="BF165" s="889">
        <v>0</v>
      </c>
      <c r="BG165" s="889">
        <v>0</v>
      </c>
      <c r="BH165" s="889">
        <v>0</v>
      </c>
      <c r="BI165" s="889">
        <v>0</v>
      </c>
      <c r="BJ165" s="889">
        <v>0</v>
      </c>
      <c r="BK165" s="889">
        <v>0</v>
      </c>
      <c r="BL165" s="889">
        <v>0</v>
      </c>
      <c r="BM165" s="889">
        <v>0</v>
      </c>
      <c r="BN165" s="889">
        <v>0</v>
      </c>
      <c r="BO165" s="889">
        <v>0</v>
      </c>
      <c r="BP165" s="889">
        <v>1238287</v>
      </c>
      <c r="BQ165" s="889">
        <v>-744825</v>
      </c>
      <c r="BR165" s="884" t="s">
        <v>691</v>
      </c>
      <c r="BS165" s="884" t="s">
        <v>687</v>
      </c>
      <c r="BT165" s="884" t="s">
        <v>1672</v>
      </c>
      <c r="BU165" s="884" t="s">
        <v>2344</v>
      </c>
      <c r="BV165" s="884" t="s">
        <v>2512</v>
      </c>
    </row>
    <row r="166" spans="1:74" x14ac:dyDescent="0.2">
      <c r="A166" s="884" t="s">
        <v>3311</v>
      </c>
      <c r="B166" s="884" t="s">
        <v>383</v>
      </c>
      <c r="C166" s="884" t="s">
        <v>382</v>
      </c>
      <c r="D166" s="889">
        <v>24606435</v>
      </c>
      <c r="E166" s="889">
        <v>0</v>
      </c>
      <c r="F166" s="889">
        <v>24606435</v>
      </c>
      <c r="G166" s="889">
        <v>0</v>
      </c>
      <c r="H166" s="889">
        <v>0</v>
      </c>
      <c r="I166" s="889">
        <v>0</v>
      </c>
      <c r="J166" s="889">
        <v>-20063</v>
      </c>
      <c r="K166" s="889">
        <v>0</v>
      </c>
      <c r="L166" s="889">
        <v>-20063</v>
      </c>
      <c r="M166" s="889">
        <v>0</v>
      </c>
      <c r="N166" s="889">
        <v>0</v>
      </c>
      <c r="O166" s="889">
        <v>0</v>
      </c>
      <c r="P166" s="889">
        <v>386491</v>
      </c>
      <c r="Q166" s="889">
        <v>0</v>
      </c>
      <c r="R166" s="889">
        <v>386491</v>
      </c>
      <c r="S166" s="889">
        <v>0</v>
      </c>
      <c r="T166" s="889">
        <v>0</v>
      </c>
      <c r="U166" s="889">
        <v>0</v>
      </c>
      <c r="V166" s="889">
        <v>214724</v>
      </c>
      <c r="W166" s="889">
        <v>0</v>
      </c>
      <c r="X166" s="889">
        <v>214724</v>
      </c>
      <c r="Y166" s="889">
        <v>0</v>
      </c>
      <c r="Z166" s="889">
        <v>0</v>
      </c>
      <c r="AA166" s="889">
        <v>0</v>
      </c>
      <c r="AB166" s="889">
        <v>1002104</v>
      </c>
      <c r="AC166" s="889">
        <v>0</v>
      </c>
      <c r="AD166" s="889">
        <v>1002104</v>
      </c>
      <c r="AE166" s="889">
        <v>26209754</v>
      </c>
      <c r="AF166" s="889">
        <v>0</v>
      </c>
      <c r="AG166" s="889">
        <v>26209754</v>
      </c>
      <c r="AH166" s="889">
        <v>0</v>
      </c>
      <c r="AI166" s="889">
        <v>0</v>
      </c>
      <c r="AJ166" s="889">
        <v>704542</v>
      </c>
      <c r="AK166" s="889">
        <v>0</v>
      </c>
      <c r="AL166" s="889">
        <v>704542</v>
      </c>
      <c r="AM166" s="889">
        <v>0</v>
      </c>
      <c r="AN166" s="889">
        <v>0</v>
      </c>
      <c r="AO166" s="889">
        <v>0</v>
      </c>
      <c r="AP166" s="889">
        <v>0</v>
      </c>
      <c r="AQ166" s="889">
        <v>0</v>
      </c>
      <c r="AR166" s="889">
        <v>0</v>
      </c>
      <c r="AS166" s="889">
        <v>0</v>
      </c>
      <c r="AT166" s="889">
        <v>0</v>
      </c>
      <c r="AU166" s="889">
        <v>0</v>
      </c>
      <c r="AV166" s="889">
        <v>0</v>
      </c>
      <c r="AW166" s="889">
        <v>0</v>
      </c>
      <c r="AX166" s="889">
        <v>0</v>
      </c>
      <c r="AY166" s="889">
        <v>0</v>
      </c>
      <c r="AZ166" s="889">
        <v>0</v>
      </c>
      <c r="BA166" s="889">
        <v>0</v>
      </c>
      <c r="BB166" s="889">
        <v>0</v>
      </c>
      <c r="BC166" s="889">
        <v>0</v>
      </c>
      <c r="BD166" s="889">
        <v>0</v>
      </c>
      <c r="BE166" s="889">
        <v>0</v>
      </c>
      <c r="BF166" s="889">
        <v>0</v>
      </c>
      <c r="BG166" s="889">
        <v>0</v>
      </c>
      <c r="BH166" s="889">
        <v>0</v>
      </c>
      <c r="BI166" s="889">
        <v>0</v>
      </c>
      <c r="BJ166" s="889">
        <v>0</v>
      </c>
      <c r="BK166" s="889">
        <v>0</v>
      </c>
      <c r="BL166" s="889">
        <v>0</v>
      </c>
      <c r="BM166" s="889">
        <v>0</v>
      </c>
      <c r="BN166" s="889">
        <v>0</v>
      </c>
      <c r="BO166" s="889">
        <v>0</v>
      </c>
      <c r="BP166" s="889">
        <v>390963</v>
      </c>
      <c r="BQ166" s="889">
        <v>-1057500</v>
      </c>
      <c r="BR166" s="884" t="s">
        <v>696</v>
      </c>
      <c r="BS166" s="884" t="s">
        <v>676</v>
      </c>
      <c r="BT166" s="884" t="s">
        <v>1672</v>
      </c>
      <c r="BU166" s="884" t="s">
        <v>2345</v>
      </c>
      <c r="BV166" s="884" t="s">
        <v>2513</v>
      </c>
    </row>
    <row r="167" spans="1:74" x14ac:dyDescent="0.2">
      <c r="A167" s="884" t="s">
        <v>3311</v>
      </c>
      <c r="B167" s="884" t="s">
        <v>385</v>
      </c>
      <c r="C167" s="884" t="s">
        <v>384</v>
      </c>
      <c r="D167" s="889">
        <v>43945245</v>
      </c>
      <c r="E167" s="889">
        <v>0</v>
      </c>
      <c r="F167" s="889">
        <v>43945245</v>
      </c>
      <c r="G167" s="889">
        <v>0</v>
      </c>
      <c r="H167" s="889">
        <v>0</v>
      </c>
      <c r="I167" s="889">
        <v>0</v>
      </c>
      <c r="J167" s="889">
        <v>-64543</v>
      </c>
      <c r="K167" s="889">
        <v>0</v>
      </c>
      <c r="L167" s="889">
        <v>-64543</v>
      </c>
      <c r="M167" s="889">
        <v>0</v>
      </c>
      <c r="N167" s="889">
        <v>0</v>
      </c>
      <c r="O167" s="889">
        <v>0</v>
      </c>
      <c r="P167" s="889">
        <v>-133469</v>
      </c>
      <c r="Q167" s="889">
        <v>0</v>
      </c>
      <c r="R167" s="889">
        <v>-133469</v>
      </c>
      <c r="S167" s="889">
        <v>0</v>
      </c>
      <c r="T167" s="889">
        <v>0</v>
      </c>
      <c r="U167" s="889">
        <v>0</v>
      </c>
      <c r="V167" s="889">
        <v>3394111</v>
      </c>
      <c r="W167" s="889">
        <v>0</v>
      </c>
      <c r="X167" s="889">
        <v>3394111</v>
      </c>
      <c r="Y167" s="889">
        <v>78601</v>
      </c>
      <c r="Z167" s="889">
        <v>0</v>
      </c>
      <c r="AA167" s="889">
        <v>78601</v>
      </c>
      <c r="AB167" s="889">
        <v>-1240761</v>
      </c>
      <c r="AC167" s="889">
        <v>0</v>
      </c>
      <c r="AD167" s="889">
        <v>-1240761</v>
      </c>
      <c r="AE167" s="889">
        <v>46043727</v>
      </c>
      <c r="AF167" s="889">
        <v>0</v>
      </c>
      <c r="AG167" s="889">
        <v>46043727</v>
      </c>
      <c r="AH167" s="889">
        <v>0</v>
      </c>
      <c r="AI167" s="889">
        <v>0</v>
      </c>
      <c r="AJ167" s="889">
        <v>1025466</v>
      </c>
      <c r="AK167" s="889">
        <v>0</v>
      </c>
      <c r="AL167" s="889">
        <v>1025466</v>
      </c>
      <c r="AM167" s="889">
        <v>0</v>
      </c>
      <c r="AN167" s="889">
        <v>0</v>
      </c>
      <c r="AO167" s="889">
        <v>0</v>
      </c>
      <c r="AP167" s="889">
        <v>0</v>
      </c>
      <c r="AQ167" s="889">
        <v>0</v>
      </c>
      <c r="AR167" s="889">
        <v>0</v>
      </c>
      <c r="AS167" s="889">
        <v>0</v>
      </c>
      <c r="AT167" s="889">
        <v>0</v>
      </c>
      <c r="AU167" s="889">
        <v>0</v>
      </c>
      <c r="AV167" s="889">
        <v>0</v>
      </c>
      <c r="AW167" s="889">
        <v>0</v>
      </c>
      <c r="AX167" s="889">
        <v>0</v>
      </c>
      <c r="AY167" s="889">
        <v>0</v>
      </c>
      <c r="AZ167" s="889">
        <v>0</v>
      </c>
      <c r="BA167" s="889">
        <v>0</v>
      </c>
      <c r="BB167" s="889">
        <v>0</v>
      </c>
      <c r="BC167" s="889">
        <v>0</v>
      </c>
      <c r="BD167" s="889">
        <v>0</v>
      </c>
      <c r="BE167" s="889">
        <v>0</v>
      </c>
      <c r="BF167" s="889">
        <v>0</v>
      </c>
      <c r="BG167" s="889">
        <v>0</v>
      </c>
      <c r="BH167" s="889">
        <v>0</v>
      </c>
      <c r="BI167" s="889">
        <v>0</v>
      </c>
      <c r="BJ167" s="889">
        <v>0</v>
      </c>
      <c r="BK167" s="889">
        <v>0</v>
      </c>
      <c r="BL167" s="889">
        <v>0</v>
      </c>
      <c r="BM167" s="889">
        <v>0</v>
      </c>
      <c r="BN167" s="889">
        <v>0</v>
      </c>
      <c r="BO167" s="889">
        <v>0</v>
      </c>
      <c r="BP167" s="889">
        <v>2703868</v>
      </c>
      <c r="BQ167" s="889">
        <v>-1728595</v>
      </c>
      <c r="BR167" s="884" t="s">
        <v>677</v>
      </c>
      <c r="BS167" s="884" t="s">
        <v>676</v>
      </c>
      <c r="BT167" s="884" t="s">
        <v>1672</v>
      </c>
      <c r="BU167" s="884" t="s">
        <v>2346</v>
      </c>
      <c r="BV167" s="884" t="s">
        <v>2514</v>
      </c>
    </row>
    <row r="168" spans="1:74" x14ac:dyDescent="0.2">
      <c r="A168" s="884" t="s">
        <v>3311</v>
      </c>
      <c r="B168" s="884" t="s">
        <v>387</v>
      </c>
      <c r="C168" s="884" t="s">
        <v>386</v>
      </c>
      <c r="D168" s="889">
        <v>31292938</v>
      </c>
      <c r="E168" s="889">
        <v>3025656</v>
      </c>
      <c r="F168" s="889">
        <v>34318594</v>
      </c>
      <c r="G168" s="889">
        <v>0</v>
      </c>
      <c r="H168" s="889">
        <v>0</v>
      </c>
      <c r="I168" s="889">
        <v>0</v>
      </c>
      <c r="J168" s="889">
        <v>-70587</v>
      </c>
      <c r="K168" s="889">
        <v>0</v>
      </c>
      <c r="L168" s="889">
        <v>-70587</v>
      </c>
      <c r="M168" s="889">
        <v>0</v>
      </c>
      <c r="N168" s="889">
        <v>0</v>
      </c>
      <c r="O168" s="889">
        <v>0</v>
      </c>
      <c r="P168" s="889">
        <v>-70587</v>
      </c>
      <c r="Q168" s="889">
        <v>0</v>
      </c>
      <c r="R168" s="889">
        <v>-70587</v>
      </c>
      <c r="S168" s="889">
        <v>93475</v>
      </c>
      <c r="T168" s="889">
        <v>0</v>
      </c>
      <c r="U168" s="889">
        <v>93475</v>
      </c>
      <c r="V168" s="889">
        <v>1661689</v>
      </c>
      <c r="W168" s="889">
        <v>0</v>
      </c>
      <c r="X168" s="889">
        <v>1661689</v>
      </c>
      <c r="Y168" s="889">
        <v>0</v>
      </c>
      <c r="Z168" s="889">
        <v>0</v>
      </c>
      <c r="AA168" s="889">
        <v>0</v>
      </c>
      <c r="AB168" s="889">
        <v>-2001814</v>
      </c>
      <c r="AC168" s="889">
        <v>-171161</v>
      </c>
      <c r="AD168" s="889">
        <v>-2172975</v>
      </c>
      <c r="AE168" s="889">
        <v>30975701</v>
      </c>
      <c r="AF168" s="889">
        <v>2854495</v>
      </c>
      <c r="AG168" s="889">
        <v>33830196</v>
      </c>
      <c r="AH168" s="889">
        <v>2854495</v>
      </c>
      <c r="AI168" s="889">
        <v>2854495</v>
      </c>
      <c r="AJ168" s="889">
        <v>130772</v>
      </c>
      <c r="AK168" s="889">
        <v>0</v>
      </c>
      <c r="AL168" s="889">
        <v>130772</v>
      </c>
      <c r="AM168" s="889">
        <v>0</v>
      </c>
      <c r="AN168" s="889">
        <v>0</v>
      </c>
      <c r="AO168" s="889">
        <v>0</v>
      </c>
      <c r="AP168" s="889">
        <v>3243</v>
      </c>
      <c r="AQ168" s="889">
        <v>3243</v>
      </c>
      <c r="AR168" s="889">
        <v>2978093</v>
      </c>
      <c r="AS168" s="889">
        <v>2978093</v>
      </c>
      <c r="AT168" s="889">
        <v>312446</v>
      </c>
      <c r="AU168" s="889">
        <v>0</v>
      </c>
      <c r="AV168" s="889">
        <v>0</v>
      </c>
      <c r="AW168" s="889">
        <v>0</v>
      </c>
      <c r="AX168" s="889">
        <v>0</v>
      </c>
      <c r="AY168" s="889">
        <v>168482</v>
      </c>
      <c r="AZ168" s="889">
        <v>168482</v>
      </c>
      <c r="BA168" s="889">
        <v>0</v>
      </c>
      <c r="BB168" s="889">
        <v>0</v>
      </c>
      <c r="BC168" s="889">
        <v>0</v>
      </c>
      <c r="BD168" s="889">
        <v>168482</v>
      </c>
      <c r="BE168" s="889">
        <v>168482</v>
      </c>
      <c r="BF168" s="889">
        <v>0</v>
      </c>
      <c r="BG168" s="889">
        <v>0</v>
      </c>
      <c r="BH168" s="889">
        <v>0</v>
      </c>
      <c r="BI168" s="889">
        <v>0</v>
      </c>
      <c r="BJ168" s="889">
        <v>0</v>
      </c>
      <c r="BK168" s="889">
        <v>0</v>
      </c>
      <c r="BL168" s="889">
        <v>0</v>
      </c>
      <c r="BM168" s="889">
        <v>0</v>
      </c>
      <c r="BN168" s="889">
        <v>0</v>
      </c>
      <c r="BO168" s="889">
        <v>0</v>
      </c>
      <c r="BP168" s="889">
        <v>11744774</v>
      </c>
      <c r="BQ168" s="889">
        <v>-3406923</v>
      </c>
      <c r="BR168" s="884" t="s">
        <v>669</v>
      </c>
      <c r="BS168" s="884" t="s">
        <v>709</v>
      </c>
      <c r="BT168" s="884" t="s">
        <v>669</v>
      </c>
      <c r="BU168" s="884" t="s">
        <v>782</v>
      </c>
      <c r="BV168" s="884" t="s">
        <v>2515</v>
      </c>
    </row>
    <row r="169" spans="1:74" x14ac:dyDescent="0.2">
      <c r="A169" s="884" t="s">
        <v>3311</v>
      </c>
      <c r="B169" s="884" t="s">
        <v>389</v>
      </c>
      <c r="C169" s="884" t="s">
        <v>388</v>
      </c>
      <c r="D169" s="889">
        <v>177856881</v>
      </c>
      <c r="E169" s="889">
        <v>0</v>
      </c>
      <c r="F169" s="889">
        <v>177856881</v>
      </c>
      <c r="G169" s="889">
        <v>0</v>
      </c>
      <c r="H169" s="889">
        <v>0</v>
      </c>
      <c r="I169" s="889">
        <v>0</v>
      </c>
      <c r="J169" s="889">
        <v>-1168724</v>
      </c>
      <c r="K169" s="889">
        <v>0</v>
      </c>
      <c r="L169" s="889">
        <v>-1168724</v>
      </c>
      <c r="M169" s="889">
        <v>0</v>
      </c>
      <c r="N169" s="889">
        <v>0</v>
      </c>
      <c r="O169" s="889">
        <v>0</v>
      </c>
      <c r="P169" s="889">
        <v>-1258724</v>
      </c>
      <c r="Q169" s="889">
        <v>0</v>
      </c>
      <c r="R169" s="889">
        <v>-1258724</v>
      </c>
      <c r="S169" s="889">
        <v>2088000</v>
      </c>
      <c r="T169" s="889">
        <v>0</v>
      </c>
      <c r="U169" s="889">
        <v>2088000</v>
      </c>
      <c r="V169" s="889">
        <v>5365000</v>
      </c>
      <c r="W169" s="889">
        <v>0</v>
      </c>
      <c r="X169" s="889">
        <v>5365000</v>
      </c>
      <c r="Y169" s="889">
        <v>2512000</v>
      </c>
      <c r="Z169" s="889">
        <v>0</v>
      </c>
      <c r="AA169" s="889">
        <v>2512000</v>
      </c>
      <c r="AB169" s="889">
        <v>6235000</v>
      </c>
      <c r="AC169" s="889">
        <v>0</v>
      </c>
      <c r="AD169" s="889">
        <v>6235000</v>
      </c>
      <c r="AE169" s="889">
        <v>192798157</v>
      </c>
      <c r="AF169" s="889">
        <v>0</v>
      </c>
      <c r="AG169" s="889">
        <v>192798157</v>
      </c>
      <c r="AH169" s="889">
        <v>0</v>
      </c>
      <c r="AI169" s="889">
        <v>0</v>
      </c>
      <c r="AJ169" s="889">
        <v>211995</v>
      </c>
      <c r="AK169" s="889">
        <v>0</v>
      </c>
      <c r="AL169" s="889">
        <v>211995</v>
      </c>
      <c r="AM169" s="889">
        <v>0</v>
      </c>
      <c r="AN169" s="889">
        <v>0</v>
      </c>
      <c r="AO169" s="889">
        <v>0</v>
      </c>
      <c r="AP169" s="889">
        <v>0</v>
      </c>
      <c r="AQ169" s="889">
        <v>0</v>
      </c>
      <c r="AR169" s="889">
        <v>0</v>
      </c>
      <c r="AS169" s="889">
        <v>0</v>
      </c>
      <c r="AT169" s="889">
        <v>0</v>
      </c>
      <c r="AU169" s="889">
        <v>0</v>
      </c>
      <c r="AV169" s="889">
        <v>0</v>
      </c>
      <c r="AW169" s="889">
        <v>0</v>
      </c>
      <c r="AX169" s="889">
        <v>0</v>
      </c>
      <c r="AY169" s="889">
        <v>0</v>
      </c>
      <c r="AZ169" s="889">
        <v>0</v>
      </c>
      <c r="BA169" s="889">
        <v>0</v>
      </c>
      <c r="BB169" s="889">
        <v>0</v>
      </c>
      <c r="BC169" s="889">
        <v>0</v>
      </c>
      <c r="BD169" s="889">
        <v>0</v>
      </c>
      <c r="BE169" s="889">
        <v>0</v>
      </c>
      <c r="BF169" s="889">
        <v>0</v>
      </c>
      <c r="BG169" s="889">
        <v>0</v>
      </c>
      <c r="BH169" s="889">
        <v>0</v>
      </c>
      <c r="BI169" s="889">
        <v>0</v>
      </c>
      <c r="BJ169" s="889">
        <v>0</v>
      </c>
      <c r="BK169" s="889">
        <v>0</v>
      </c>
      <c r="BL169" s="889">
        <v>0</v>
      </c>
      <c r="BM169" s="889">
        <v>0</v>
      </c>
      <c r="BN169" s="889">
        <v>0</v>
      </c>
      <c r="BO169" s="889">
        <v>0</v>
      </c>
      <c r="BP169" s="889">
        <v>4680924</v>
      </c>
      <c r="BQ169" s="889">
        <v>-6822794</v>
      </c>
      <c r="BR169" s="884" t="s">
        <v>669</v>
      </c>
      <c r="BS169" s="884" t="s">
        <v>675</v>
      </c>
      <c r="BT169" s="884" t="s">
        <v>669</v>
      </c>
      <c r="BU169" s="884" t="s">
        <v>2346</v>
      </c>
      <c r="BV169" s="884" t="s">
        <v>2516</v>
      </c>
    </row>
    <row r="170" spans="1:74" x14ac:dyDescent="0.2">
      <c r="A170" s="884" t="s">
        <v>3311</v>
      </c>
      <c r="B170" s="884" t="s">
        <v>391</v>
      </c>
      <c r="C170" s="884" t="s">
        <v>390</v>
      </c>
      <c r="D170" s="889">
        <v>36676103</v>
      </c>
      <c r="E170" s="889">
        <v>0</v>
      </c>
      <c r="F170" s="889">
        <v>36676103</v>
      </c>
      <c r="G170" s="889">
        <v>0</v>
      </c>
      <c r="H170" s="889">
        <v>0</v>
      </c>
      <c r="I170" s="889">
        <v>0</v>
      </c>
      <c r="J170" s="889">
        <v>-24775</v>
      </c>
      <c r="K170" s="889">
        <v>0</v>
      </c>
      <c r="L170" s="889">
        <v>-24775</v>
      </c>
      <c r="M170" s="889">
        <v>0</v>
      </c>
      <c r="N170" s="889">
        <v>0</v>
      </c>
      <c r="O170" s="889">
        <v>0</v>
      </c>
      <c r="P170" s="889">
        <v>277717</v>
      </c>
      <c r="Q170" s="889">
        <v>0</v>
      </c>
      <c r="R170" s="889">
        <v>277717</v>
      </c>
      <c r="S170" s="889">
        <v>0</v>
      </c>
      <c r="T170" s="889">
        <v>0</v>
      </c>
      <c r="U170" s="889">
        <v>0</v>
      </c>
      <c r="V170" s="889">
        <v>4497722</v>
      </c>
      <c r="W170" s="889">
        <v>0</v>
      </c>
      <c r="X170" s="889">
        <v>4497722</v>
      </c>
      <c r="Y170" s="889">
        <v>3076179</v>
      </c>
      <c r="Z170" s="889">
        <v>0</v>
      </c>
      <c r="AA170" s="889">
        <v>3076179</v>
      </c>
      <c r="AB170" s="889">
        <v>-5629455</v>
      </c>
      <c r="AC170" s="889">
        <v>0</v>
      </c>
      <c r="AD170" s="889">
        <v>-5629455</v>
      </c>
      <c r="AE170" s="889">
        <v>38898266</v>
      </c>
      <c r="AF170" s="889">
        <v>0</v>
      </c>
      <c r="AG170" s="889">
        <v>38898266</v>
      </c>
      <c r="AH170" s="889">
        <v>0</v>
      </c>
      <c r="AI170" s="889">
        <v>0</v>
      </c>
      <c r="AJ170" s="889">
        <v>0</v>
      </c>
      <c r="AK170" s="889">
        <v>0</v>
      </c>
      <c r="AL170" s="889">
        <v>0</v>
      </c>
      <c r="AM170" s="889">
        <v>0</v>
      </c>
      <c r="AN170" s="889">
        <v>0</v>
      </c>
      <c r="AO170" s="889">
        <v>0</v>
      </c>
      <c r="AP170" s="889">
        <v>0</v>
      </c>
      <c r="AQ170" s="889">
        <v>0</v>
      </c>
      <c r="AR170" s="889">
        <v>0</v>
      </c>
      <c r="AS170" s="889">
        <v>0</v>
      </c>
      <c r="AT170" s="889">
        <v>0</v>
      </c>
      <c r="AU170" s="889">
        <v>0</v>
      </c>
      <c r="AV170" s="889">
        <v>0</v>
      </c>
      <c r="AW170" s="889">
        <v>0</v>
      </c>
      <c r="AX170" s="889">
        <v>0</v>
      </c>
      <c r="AY170" s="889">
        <v>0</v>
      </c>
      <c r="AZ170" s="889">
        <v>0</v>
      </c>
      <c r="BA170" s="889">
        <v>0</v>
      </c>
      <c r="BB170" s="889">
        <v>0</v>
      </c>
      <c r="BC170" s="889">
        <v>0</v>
      </c>
      <c r="BD170" s="889">
        <v>0</v>
      </c>
      <c r="BE170" s="889">
        <v>0</v>
      </c>
      <c r="BF170" s="889">
        <v>0</v>
      </c>
      <c r="BG170" s="889">
        <v>0</v>
      </c>
      <c r="BH170" s="889">
        <v>0</v>
      </c>
      <c r="BI170" s="889">
        <v>0</v>
      </c>
      <c r="BJ170" s="889">
        <v>0</v>
      </c>
      <c r="BK170" s="889">
        <v>0</v>
      </c>
      <c r="BL170" s="889">
        <v>0</v>
      </c>
      <c r="BM170" s="889">
        <v>0</v>
      </c>
      <c r="BN170" s="889">
        <v>0</v>
      </c>
      <c r="BO170" s="889">
        <v>0</v>
      </c>
      <c r="BP170" s="889">
        <v>5851618</v>
      </c>
      <c r="BQ170" s="889">
        <v>-2493007</v>
      </c>
      <c r="BR170" s="884" t="s">
        <v>681</v>
      </c>
      <c r="BS170" s="884" t="s">
        <v>676</v>
      </c>
      <c r="BT170" s="884" t="s">
        <v>1672</v>
      </c>
      <c r="BU170" s="884" t="s">
        <v>2346</v>
      </c>
      <c r="BV170" s="884" t="s">
        <v>2517</v>
      </c>
    </row>
    <row r="171" spans="1:74" x14ac:dyDescent="0.2">
      <c r="A171" s="884" t="s">
        <v>3311</v>
      </c>
      <c r="B171" s="884" t="s">
        <v>393</v>
      </c>
      <c r="C171" s="884" t="s">
        <v>392</v>
      </c>
      <c r="D171" s="889">
        <v>61065364</v>
      </c>
      <c r="E171" s="889">
        <v>0</v>
      </c>
      <c r="F171" s="889">
        <v>61065364</v>
      </c>
      <c r="G171" s="889">
        <v>0</v>
      </c>
      <c r="H171" s="889">
        <v>0</v>
      </c>
      <c r="I171" s="889">
        <v>0</v>
      </c>
      <c r="J171" s="889">
        <v>-117470</v>
      </c>
      <c r="K171" s="889">
        <v>0</v>
      </c>
      <c r="L171" s="889">
        <v>-117470</v>
      </c>
      <c r="M171" s="889">
        <v>0</v>
      </c>
      <c r="N171" s="889">
        <v>0</v>
      </c>
      <c r="O171" s="889">
        <v>0</v>
      </c>
      <c r="P171" s="889">
        <v>-187940</v>
      </c>
      <c r="Q171" s="889">
        <v>0</v>
      </c>
      <c r="R171" s="889">
        <v>-187940</v>
      </c>
      <c r="S171" s="889">
        <v>1347200</v>
      </c>
      <c r="T171" s="889">
        <v>0</v>
      </c>
      <c r="U171" s="889">
        <v>1347200</v>
      </c>
      <c r="V171" s="889">
        <v>807969</v>
      </c>
      <c r="W171" s="889">
        <v>0</v>
      </c>
      <c r="X171" s="889">
        <v>807969</v>
      </c>
      <c r="Y171" s="889">
        <v>383984</v>
      </c>
      <c r="Z171" s="889">
        <v>0</v>
      </c>
      <c r="AA171" s="889">
        <v>383984</v>
      </c>
      <c r="AB171" s="889">
        <v>-4232450</v>
      </c>
      <c r="AC171" s="889">
        <v>0</v>
      </c>
      <c r="AD171" s="889">
        <v>-4232450</v>
      </c>
      <c r="AE171" s="889">
        <v>59184127</v>
      </c>
      <c r="AF171" s="889">
        <v>0</v>
      </c>
      <c r="AG171" s="889">
        <v>59184127</v>
      </c>
      <c r="AH171" s="889">
        <v>0</v>
      </c>
      <c r="AI171" s="889">
        <v>0</v>
      </c>
      <c r="AJ171" s="889">
        <v>9123</v>
      </c>
      <c r="AK171" s="889">
        <v>0</v>
      </c>
      <c r="AL171" s="889">
        <v>9123</v>
      </c>
      <c r="AM171" s="889">
        <v>0</v>
      </c>
      <c r="AN171" s="889">
        <v>0</v>
      </c>
      <c r="AO171" s="889">
        <v>0</v>
      </c>
      <c r="AP171" s="889">
        <v>0</v>
      </c>
      <c r="AQ171" s="889">
        <v>0</v>
      </c>
      <c r="AR171" s="889">
        <v>0</v>
      </c>
      <c r="AS171" s="889">
        <v>0</v>
      </c>
      <c r="AT171" s="889">
        <v>0</v>
      </c>
      <c r="AU171" s="889">
        <v>0</v>
      </c>
      <c r="AV171" s="889">
        <v>0</v>
      </c>
      <c r="AW171" s="889">
        <v>0</v>
      </c>
      <c r="AX171" s="889">
        <v>0</v>
      </c>
      <c r="AY171" s="889">
        <v>0</v>
      </c>
      <c r="AZ171" s="889">
        <v>0</v>
      </c>
      <c r="BA171" s="889">
        <v>0</v>
      </c>
      <c r="BB171" s="889">
        <v>0</v>
      </c>
      <c r="BC171" s="889">
        <v>0</v>
      </c>
      <c r="BD171" s="889">
        <v>0</v>
      </c>
      <c r="BE171" s="889">
        <v>0</v>
      </c>
      <c r="BF171" s="889">
        <v>2194853</v>
      </c>
      <c r="BG171" s="889">
        <v>2194853</v>
      </c>
      <c r="BH171" s="889">
        <v>0</v>
      </c>
      <c r="BI171" s="889">
        <v>0</v>
      </c>
      <c r="BJ171" s="889">
        <v>0</v>
      </c>
      <c r="BK171" s="889">
        <v>0</v>
      </c>
      <c r="BL171" s="889">
        <v>0</v>
      </c>
      <c r="BM171" s="889">
        <v>0</v>
      </c>
      <c r="BN171" s="889">
        <v>2194853</v>
      </c>
      <c r="BO171" s="889">
        <v>2194853</v>
      </c>
      <c r="BP171" s="889">
        <v>1193783</v>
      </c>
      <c r="BQ171" s="889">
        <v>-3656860</v>
      </c>
      <c r="BR171" s="884" t="s">
        <v>684</v>
      </c>
      <c r="BS171" s="884" t="s">
        <v>683</v>
      </c>
      <c r="BT171" s="884" t="s">
        <v>1672</v>
      </c>
      <c r="BU171" s="884" t="s">
        <v>2346</v>
      </c>
      <c r="BV171" s="884" t="s">
        <v>2518</v>
      </c>
    </row>
    <row r="172" spans="1:74" x14ac:dyDescent="0.2">
      <c r="A172" s="884" t="s">
        <v>3311</v>
      </c>
      <c r="B172" s="884" t="s">
        <v>395</v>
      </c>
      <c r="C172" s="884" t="s">
        <v>394</v>
      </c>
      <c r="D172" s="889">
        <v>41059669</v>
      </c>
      <c r="E172" s="889">
        <v>0</v>
      </c>
      <c r="F172" s="889">
        <v>41059669</v>
      </c>
      <c r="G172" s="889">
        <v>0</v>
      </c>
      <c r="H172" s="889">
        <v>0</v>
      </c>
      <c r="I172" s="889">
        <v>0</v>
      </c>
      <c r="J172" s="889">
        <v>-113458</v>
      </c>
      <c r="K172" s="889">
        <v>0</v>
      </c>
      <c r="L172" s="889">
        <v>-113458</v>
      </c>
      <c r="M172" s="889">
        <v>0</v>
      </c>
      <c r="N172" s="889">
        <v>0</v>
      </c>
      <c r="O172" s="889">
        <v>0</v>
      </c>
      <c r="P172" s="889">
        <v>-522340</v>
      </c>
      <c r="Q172" s="889">
        <v>0</v>
      </c>
      <c r="R172" s="889">
        <v>-522340</v>
      </c>
      <c r="S172" s="889">
        <v>45045</v>
      </c>
      <c r="T172" s="889">
        <v>0</v>
      </c>
      <c r="U172" s="889">
        <v>45045</v>
      </c>
      <c r="V172" s="889">
        <v>577532</v>
      </c>
      <c r="W172" s="889">
        <v>0</v>
      </c>
      <c r="X172" s="889">
        <v>577532</v>
      </c>
      <c r="Y172" s="889">
        <v>-31787</v>
      </c>
      <c r="Z172" s="889">
        <v>0</v>
      </c>
      <c r="AA172" s="889">
        <v>-31787</v>
      </c>
      <c r="AB172" s="889">
        <v>-582500</v>
      </c>
      <c r="AC172" s="889">
        <v>0</v>
      </c>
      <c r="AD172" s="889">
        <v>-582500</v>
      </c>
      <c r="AE172" s="889">
        <v>40545619</v>
      </c>
      <c r="AF172" s="889">
        <v>0</v>
      </c>
      <c r="AG172" s="889">
        <v>40545619</v>
      </c>
      <c r="AH172" s="889">
        <v>0</v>
      </c>
      <c r="AI172" s="889">
        <v>0</v>
      </c>
      <c r="AJ172" s="889">
        <v>980430</v>
      </c>
      <c r="AK172" s="889">
        <v>0</v>
      </c>
      <c r="AL172" s="889">
        <v>980430</v>
      </c>
      <c r="AM172" s="889">
        <v>0</v>
      </c>
      <c r="AN172" s="889">
        <v>0</v>
      </c>
      <c r="AO172" s="889">
        <v>0</v>
      </c>
      <c r="AP172" s="889">
        <v>0</v>
      </c>
      <c r="AQ172" s="889">
        <v>0</v>
      </c>
      <c r="AR172" s="889">
        <v>0</v>
      </c>
      <c r="AS172" s="889">
        <v>0</v>
      </c>
      <c r="AT172" s="889">
        <v>0</v>
      </c>
      <c r="AU172" s="889">
        <v>0</v>
      </c>
      <c r="AV172" s="889">
        <v>0</v>
      </c>
      <c r="AW172" s="889">
        <v>0</v>
      </c>
      <c r="AX172" s="889">
        <v>0</v>
      </c>
      <c r="AY172" s="889">
        <v>0</v>
      </c>
      <c r="AZ172" s="889">
        <v>0</v>
      </c>
      <c r="BA172" s="889">
        <v>0</v>
      </c>
      <c r="BB172" s="889">
        <v>0</v>
      </c>
      <c r="BC172" s="889">
        <v>0</v>
      </c>
      <c r="BD172" s="889">
        <v>0</v>
      </c>
      <c r="BE172" s="889">
        <v>0</v>
      </c>
      <c r="BF172" s="889">
        <v>0</v>
      </c>
      <c r="BG172" s="889">
        <v>0</v>
      </c>
      <c r="BH172" s="889">
        <v>0</v>
      </c>
      <c r="BI172" s="889">
        <v>0</v>
      </c>
      <c r="BJ172" s="889">
        <v>0</v>
      </c>
      <c r="BK172" s="889">
        <v>0</v>
      </c>
      <c r="BL172" s="889">
        <v>0</v>
      </c>
      <c r="BM172" s="889">
        <v>0</v>
      </c>
      <c r="BN172" s="889">
        <v>0</v>
      </c>
      <c r="BO172" s="889">
        <v>0</v>
      </c>
      <c r="BP172" s="889">
        <v>2915205</v>
      </c>
      <c r="BQ172" s="889">
        <v>-1464699</v>
      </c>
      <c r="BR172" s="884" t="s">
        <v>721</v>
      </c>
      <c r="BS172" s="884" t="s">
        <v>720</v>
      </c>
      <c r="BT172" s="884" t="s">
        <v>1672</v>
      </c>
      <c r="BU172" s="884" t="s">
        <v>2347</v>
      </c>
      <c r="BV172" s="884" t="s">
        <v>2519</v>
      </c>
    </row>
    <row r="173" spans="1:74" x14ac:dyDescent="0.2">
      <c r="A173" s="884" t="s">
        <v>3311</v>
      </c>
      <c r="B173" s="884" t="s">
        <v>396</v>
      </c>
      <c r="C173" s="884" t="s">
        <v>815</v>
      </c>
      <c r="D173" s="889">
        <v>110682563</v>
      </c>
      <c r="E173" s="889">
        <v>8084195</v>
      </c>
      <c r="F173" s="889">
        <v>118766758</v>
      </c>
      <c r="G173" s="889">
        <v>0</v>
      </c>
      <c r="H173" s="889">
        <v>0</v>
      </c>
      <c r="I173" s="889">
        <v>0</v>
      </c>
      <c r="J173" s="889">
        <v>-1816117</v>
      </c>
      <c r="K173" s="889">
        <v>-98226</v>
      </c>
      <c r="L173" s="889">
        <v>-1914343</v>
      </c>
      <c r="M173" s="889">
        <v>0</v>
      </c>
      <c r="N173" s="889">
        <v>0</v>
      </c>
      <c r="O173" s="889">
        <v>0</v>
      </c>
      <c r="P173" s="889">
        <v>1924221</v>
      </c>
      <c r="Q173" s="889">
        <v>-98226</v>
      </c>
      <c r="R173" s="889">
        <v>1825995</v>
      </c>
      <c r="S173" s="889">
        <v>704319</v>
      </c>
      <c r="T173" s="889">
        <v>79981</v>
      </c>
      <c r="U173" s="889">
        <v>784300</v>
      </c>
      <c r="V173" s="889">
        <v>4364672</v>
      </c>
      <c r="W173" s="889">
        <v>140602</v>
      </c>
      <c r="X173" s="889">
        <v>4505274</v>
      </c>
      <c r="Y173" s="889">
        <v>-1009993</v>
      </c>
      <c r="Z173" s="889">
        <v>0</v>
      </c>
      <c r="AA173" s="889">
        <v>-1009993</v>
      </c>
      <c r="AB173" s="889">
        <v>-7159119</v>
      </c>
      <c r="AC173" s="889">
        <v>0</v>
      </c>
      <c r="AD173" s="889">
        <v>-7159119</v>
      </c>
      <c r="AE173" s="889">
        <v>109506663</v>
      </c>
      <c r="AF173" s="889">
        <v>8206552</v>
      </c>
      <c r="AG173" s="889">
        <v>117713215</v>
      </c>
      <c r="AH173" s="889">
        <v>8206552</v>
      </c>
      <c r="AI173" s="889">
        <v>8206552</v>
      </c>
      <c r="AJ173" s="889">
        <v>0</v>
      </c>
      <c r="AK173" s="889">
        <v>0</v>
      </c>
      <c r="AL173" s="889">
        <v>0</v>
      </c>
      <c r="AM173" s="889">
        <v>0</v>
      </c>
      <c r="AN173" s="889">
        <v>0</v>
      </c>
      <c r="AO173" s="889">
        <v>0</v>
      </c>
      <c r="AP173" s="889">
        <v>-888726</v>
      </c>
      <c r="AQ173" s="889">
        <v>-888726</v>
      </c>
      <c r="AR173" s="889">
        <v>5641452</v>
      </c>
      <c r="AS173" s="889">
        <v>5641452</v>
      </c>
      <c r="AT173" s="889">
        <v>1676374</v>
      </c>
      <c r="AU173" s="889">
        <v>0</v>
      </c>
      <c r="AV173" s="889">
        <v>0</v>
      </c>
      <c r="AW173" s="889">
        <v>0</v>
      </c>
      <c r="AX173" s="889">
        <v>0</v>
      </c>
      <c r="AY173" s="889">
        <v>0</v>
      </c>
      <c r="AZ173" s="889">
        <v>0</v>
      </c>
      <c r="BA173" s="889">
        <v>0</v>
      </c>
      <c r="BB173" s="889">
        <v>0</v>
      </c>
      <c r="BC173" s="889">
        <v>0</v>
      </c>
      <c r="BD173" s="889">
        <v>0</v>
      </c>
      <c r="BE173" s="889">
        <v>0</v>
      </c>
      <c r="BF173" s="889">
        <v>0</v>
      </c>
      <c r="BG173" s="889">
        <v>0</v>
      </c>
      <c r="BH173" s="889">
        <v>0</v>
      </c>
      <c r="BI173" s="889">
        <v>0</v>
      </c>
      <c r="BJ173" s="889">
        <v>0</v>
      </c>
      <c r="BK173" s="889">
        <v>0</v>
      </c>
      <c r="BL173" s="889">
        <v>0</v>
      </c>
      <c r="BM173" s="889">
        <v>0</v>
      </c>
      <c r="BN173" s="889">
        <v>0</v>
      </c>
      <c r="BO173" s="889">
        <v>0</v>
      </c>
      <c r="BP173" s="889">
        <v>13835502</v>
      </c>
      <c r="BQ173" s="889">
        <v>-7651978</v>
      </c>
      <c r="BR173" s="884" t="s">
        <v>679</v>
      </c>
      <c r="BS173" s="884" t="s">
        <v>708</v>
      </c>
      <c r="BT173" s="884" t="s">
        <v>1674</v>
      </c>
      <c r="BU173" s="884" t="s">
        <v>782</v>
      </c>
      <c r="BV173" s="884" t="s">
        <v>2520</v>
      </c>
    </row>
    <row r="174" spans="1:74" x14ac:dyDescent="0.2">
      <c r="A174" s="884" t="s">
        <v>3311</v>
      </c>
      <c r="B174" s="884" t="s">
        <v>398</v>
      </c>
      <c r="C174" s="884" t="s">
        <v>397</v>
      </c>
      <c r="D174" s="889">
        <v>32710072</v>
      </c>
      <c r="E174" s="889">
        <v>0</v>
      </c>
      <c r="F174" s="889">
        <v>32710072</v>
      </c>
      <c r="G174" s="889">
        <v>0</v>
      </c>
      <c r="H174" s="889">
        <v>0</v>
      </c>
      <c r="I174" s="889">
        <v>0</v>
      </c>
      <c r="J174" s="889">
        <v>-278833</v>
      </c>
      <c r="K174" s="889">
        <v>0</v>
      </c>
      <c r="L174" s="889">
        <v>-278833</v>
      </c>
      <c r="M174" s="889">
        <v>0</v>
      </c>
      <c r="N174" s="889">
        <v>0</v>
      </c>
      <c r="O174" s="889">
        <v>0</v>
      </c>
      <c r="P174" s="889">
        <v>-43942</v>
      </c>
      <c r="Q174" s="889">
        <v>0</v>
      </c>
      <c r="R174" s="889">
        <v>-43942</v>
      </c>
      <c r="S174" s="889">
        <v>0</v>
      </c>
      <c r="T174" s="889">
        <v>0</v>
      </c>
      <c r="U174" s="889">
        <v>0</v>
      </c>
      <c r="V174" s="889">
        <v>0</v>
      </c>
      <c r="W174" s="889">
        <v>0</v>
      </c>
      <c r="X174" s="889">
        <v>0</v>
      </c>
      <c r="Y174" s="889">
        <v>637072</v>
      </c>
      <c r="Z174" s="889">
        <v>0</v>
      </c>
      <c r="AA174" s="889">
        <v>637072</v>
      </c>
      <c r="AB174" s="889">
        <v>-471183</v>
      </c>
      <c r="AC174" s="889">
        <v>0</v>
      </c>
      <c r="AD174" s="889">
        <v>-471183</v>
      </c>
      <c r="AE174" s="889">
        <v>32832019</v>
      </c>
      <c r="AF174" s="889">
        <v>0</v>
      </c>
      <c r="AG174" s="889">
        <v>32832019</v>
      </c>
      <c r="AH174" s="889">
        <v>0</v>
      </c>
      <c r="AI174" s="889">
        <v>0</v>
      </c>
      <c r="AJ174" s="889">
        <v>0</v>
      </c>
      <c r="AK174" s="889">
        <v>0</v>
      </c>
      <c r="AL174" s="889">
        <v>0</v>
      </c>
      <c r="AM174" s="889">
        <v>0</v>
      </c>
      <c r="AN174" s="889">
        <v>0</v>
      </c>
      <c r="AO174" s="889">
        <v>0</v>
      </c>
      <c r="AP174" s="889">
        <v>0</v>
      </c>
      <c r="AQ174" s="889">
        <v>0</v>
      </c>
      <c r="AR174" s="889">
        <v>0</v>
      </c>
      <c r="AS174" s="889">
        <v>0</v>
      </c>
      <c r="AT174" s="889">
        <v>0</v>
      </c>
      <c r="AU174" s="889">
        <v>0</v>
      </c>
      <c r="AV174" s="889">
        <v>0</v>
      </c>
      <c r="AW174" s="889">
        <v>0</v>
      </c>
      <c r="AX174" s="889">
        <v>0</v>
      </c>
      <c r="AY174" s="889">
        <v>0</v>
      </c>
      <c r="AZ174" s="889">
        <v>0</v>
      </c>
      <c r="BA174" s="889">
        <v>0</v>
      </c>
      <c r="BB174" s="889">
        <v>0</v>
      </c>
      <c r="BC174" s="889">
        <v>0</v>
      </c>
      <c r="BD174" s="889">
        <v>0</v>
      </c>
      <c r="BE174" s="889">
        <v>0</v>
      </c>
      <c r="BF174" s="889">
        <v>0</v>
      </c>
      <c r="BG174" s="889">
        <v>0</v>
      </c>
      <c r="BH174" s="889">
        <v>0</v>
      </c>
      <c r="BI174" s="889">
        <v>0</v>
      </c>
      <c r="BJ174" s="889">
        <v>0</v>
      </c>
      <c r="BK174" s="889">
        <v>0</v>
      </c>
      <c r="BL174" s="889">
        <v>0</v>
      </c>
      <c r="BM174" s="889">
        <v>0</v>
      </c>
      <c r="BN174" s="889">
        <v>0</v>
      </c>
      <c r="BO174" s="889">
        <v>0</v>
      </c>
      <c r="BP174" s="889">
        <v>1653728</v>
      </c>
      <c r="BQ174" s="889">
        <v>-760182</v>
      </c>
      <c r="BR174" s="884" t="s">
        <v>707</v>
      </c>
      <c r="BS174" s="884" t="s">
        <v>706</v>
      </c>
      <c r="BT174" s="884" t="s">
        <v>1672</v>
      </c>
      <c r="BU174" s="884" t="s">
        <v>2348</v>
      </c>
      <c r="BV174" s="884" t="s">
        <v>2521</v>
      </c>
    </row>
    <row r="175" spans="1:74" x14ac:dyDescent="0.2">
      <c r="A175" s="884" t="s">
        <v>3311</v>
      </c>
      <c r="B175" s="884" t="s">
        <v>400</v>
      </c>
      <c r="C175" s="884" t="s">
        <v>399</v>
      </c>
      <c r="D175" s="889">
        <v>145566377</v>
      </c>
      <c r="E175" s="889">
        <v>1301086</v>
      </c>
      <c r="F175" s="889">
        <v>146867463</v>
      </c>
      <c r="G175" s="889">
        <v>0</v>
      </c>
      <c r="H175" s="889">
        <v>0</v>
      </c>
      <c r="I175" s="889">
        <v>0</v>
      </c>
      <c r="J175" s="889">
        <v>-2161640</v>
      </c>
      <c r="K175" s="889">
        <v>0</v>
      </c>
      <c r="L175" s="889">
        <v>-2161640</v>
      </c>
      <c r="M175" s="889">
        <v>0</v>
      </c>
      <c r="N175" s="889">
        <v>0</v>
      </c>
      <c r="O175" s="889">
        <v>0</v>
      </c>
      <c r="P175" s="889">
        <v>-3295153</v>
      </c>
      <c r="Q175" s="889">
        <v>0</v>
      </c>
      <c r="R175" s="889">
        <v>-3295153</v>
      </c>
      <c r="S175" s="889">
        <v>0</v>
      </c>
      <c r="T175" s="889">
        <v>0</v>
      </c>
      <c r="U175" s="889">
        <v>0</v>
      </c>
      <c r="V175" s="889">
        <v>3683328</v>
      </c>
      <c r="W175" s="889">
        <v>0</v>
      </c>
      <c r="X175" s="889">
        <v>3683328</v>
      </c>
      <c r="Y175" s="889">
        <v>1966493</v>
      </c>
      <c r="Z175" s="889">
        <v>0</v>
      </c>
      <c r="AA175" s="889">
        <v>1966493</v>
      </c>
      <c r="AB175" s="889">
        <v>6830618</v>
      </c>
      <c r="AC175" s="889">
        <v>0</v>
      </c>
      <c r="AD175" s="889">
        <v>6830618</v>
      </c>
      <c r="AE175" s="889">
        <v>154751663</v>
      </c>
      <c r="AF175" s="889">
        <v>1301086</v>
      </c>
      <c r="AG175" s="889">
        <v>156052749</v>
      </c>
      <c r="AH175" s="889">
        <v>1301086</v>
      </c>
      <c r="AI175" s="889">
        <v>1301086</v>
      </c>
      <c r="AJ175" s="889">
        <v>0</v>
      </c>
      <c r="AK175" s="889">
        <v>0</v>
      </c>
      <c r="AL175" s="889">
        <v>0</v>
      </c>
      <c r="AM175" s="889">
        <v>0</v>
      </c>
      <c r="AN175" s="889">
        <v>0</v>
      </c>
      <c r="AO175" s="889">
        <v>0</v>
      </c>
      <c r="AP175" s="889">
        <v>-47221</v>
      </c>
      <c r="AQ175" s="889">
        <v>-47221</v>
      </c>
      <c r="AR175" s="889">
        <v>247182</v>
      </c>
      <c r="AS175" s="889">
        <v>247182</v>
      </c>
      <c r="AT175" s="889">
        <v>1006683</v>
      </c>
      <c r="AU175" s="889">
        <v>0</v>
      </c>
      <c r="AV175" s="889">
        <v>0</v>
      </c>
      <c r="AW175" s="889">
        <v>0</v>
      </c>
      <c r="AX175" s="889">
        <v>0</v>
      </c>
      <c r="AY175" s="889">
        <v>229981</v>
      </c>
      <c r="AZ175" s="889">
        <v>229981</v>
      </c>
      <c r="BA175" s="889">
        <v>0</v>
      </c>
      <c r="BB175" s="889">
        <v>0</v>
      </c>
      <c r="BC175" s="889">
        <v>0</v>
      </c>
      <c r="BD175" s="889">
        <v>229981</v>
      </c>
      <c r="BE175" s="889">
        <v>229981</v>
      </c>
      <c r="BF175" s="889">
        <v>0</v>
      </c>
      <c r="BG175" s="889">
        <v>0</v>
      </c>
      <c r="BH175" s="889">
        <v>0</v>
      </c>
      <c r="BI175" s="889">
        <v>0</v>
      </c>
      <c r="BJ175" s="889">
        <v>0</v>
      </c>
      <c r="BK175" s="889">
        <v>0</v>
      </c>
      <c r="BL175" s="889">
        <v>0</v>
      </c>
      <c r="BM175" s="889">
        <v>0</v>
      </c>
      <c r="BN175" s="889">
        <v>0</v>
      </c>
      <c r="BO175" s="889">
        <v>0</v>
      </c>
      <c r="BP175" s="889">
        <v>11232856</v>
      </c>
      <c r="BQ175" s="889">
        <v>-14002741</v>
      </c>
      <c r="BR175" s="884" t="s">
        <v>686</v>
      </c>
      <c r="BS175" s="884" t="s">
        <v>670</v>
      </c>
      <c r="BT175" s="884" t="s">
        <v>1673</v>
      </c>
      <c r="BU175" s="884" t="s">
        <v>2343</v>
      </c>
      <c r="BV175" s="884" t="s">
        <v>2522</v>
      </c>
    </row>
    <row r="176" spans="1:74" x14ac:dyDescent="0.2">
      <c r="A176" s="884" t="s">
        <v>3311</v>
      </c>
      <c r="B176" s="884" t="s">
        <v>402</v>
      </c>
      <c r="C176" s="884" t="s">
        <v>401</v>
      </c>
      <c r="D176" s="889">
        <v>23921921</v>
      </c>
      <c r="E176" s="889">
        <v>0</v>
      </c>
      <c r="F176" s="889">
        <v>23921921</v>
      </c>
      <c r="G176" s="889">
        <v>0</v>
      </c>
      <c r="H176" s="889">
        <v>0</v>
      </c>
      <c r="I176" s="889">
        <v>0</v>
      </c>
      <c r="J176" s="889">
        <v>-189395</v>
      </c>
      <c r="K176" s="889">
        <v>0</v>
      </c>
      <c r="L176" s="889">
        <v>-189395</v>
      </c>
      <c r="M176" s="889">
        <v>0</v>
      </c>
      <c r="N176" s="889">
        <v>0</v>
      </c>
      <c r="O176" s="889">
        <v>0</v>
      </c>
      <c r="P176" s="889">
        <v>-157927</v>
      </c>
      <c r="Q176" s="889">
        <v>0</v>
      </c>
      <c r="R176" s="889">
        <v>-157927</v>
      </c>
      <c r="S176" s="889">
        <v>1337614</v>
      </c>
      <c r="T176" s="889">
        <v>0</v>
      </c>
      <c r="U176" s="889">
        <v>1337614</v>
      </c>
      <c r="V176" s="889">
        <v>1216969</v>
      </c>
      <c r="W176" s="889">
        <v>0</v>
      </c>
      <c r="X176" s="889">
        <v>1216969</v>
      </c>
      <c r="Y176" s="889">
        <v>-1203031</v>
      </c>
      <c r="Z176" s="889">
        <v>0</v>
      </c>
      <c r="AA176" s="889">
        <v>-1203031</v>
      </c>
      <c r="AB176" s="889">
        <v>-1620230</v>
      </c>
      <c r="AC176" s="889">
        <v>0</v>
      </c>
      <c r="AD176" s="889">
        <v>-1620230</v>
      </c>
      <c r="AE176" s="889">
        <v>23495316</v>
      </c>
      <c r="AF176" s="889">
        <v>0</v>
      </c>
      <c r="AG176" s="889">
        <v>23495316</v>
      </c>
      <c r="AH176" s="889">
        <v>0</v>
      </c>
      <c r="AI176" s="889">
        <v>0</v>
      </c>
      <c r="AJ176" s="889">
        <v>381064</v>
      </c>
      <c r="AK176" s="889">
        <v>0</v>
      </c>
      <c r="AL176" s="889">
        <v>381064</v>
      </c>
      <c r="AM176" s="889">
        <v>0</v>
      </c>
      <c r="AN176" s="889">
        <v>0</v>
      </c>
      <c r="AO176" s="889">
        <v>0</v>
      </c>
      <c r="AP176" s="889">
        <v>0</v>
      </c>
      <c r="AQ176" s="889">
        <v>0</v>
      </c>
      <c r="AR176" s="889">
        <v>0</v>
      </c>
      <c r="AS176" s="889">
        <v>0</v>
      </c>
      <c r="AT176" s="889">
        <v>0</v>
      </c>
      <c r="AU176" s="889">
        <v>0</v>
      </c>
      <c r="AV176" s="889">
        <v>0</v>
      </c>
      <c r="AW176" s="889">
        <v>0</v>
      </c>
      <c r="AX176" s="889">
        <v>0</v>
      </c>
      <c r="AY176" s="889">
        <v>0</v>
      </c>
      <c r="AZ176" s="889">
        <v>0</v>
      </c>
      <c r="BA176" s="889">
        <v>0</v>
      </c>
      <c r="BB176" s="889">
        <v>0</v>
      </c>
      <c r="BC176" s="889">
        <v>0</v>
      </c>
      <c r="BD176" s="889">
        <v>0</v>
      </c>
      <c r="BE176" s="889">
        <v>0</v>
      </c>
      <c r="BF176" s="889">
        <v>0</v>
      </c>
      <c r="BG176" s="889">
        <v>0</v>
      </c>
      <c r="BH176" s="889">
        <v>0</v>
      </c>
      <c r="BI176" s="889">
        <v>0</v>
      </c>
      <c r="BJ176" s="889">
        <v>0</v>
      </c>
      <c r="BK176" s="889">
        <v>0</v>
      </c>
      <c r="BL176" s="889">
        <v>0</v>
      </c>
      <c r="BM176" s="889">
        <v>0</v>
      </c>
      <c r="BN176" s="889">
        <v>0</v>
      </c>
      <c r="BO176" s="889">
        <v>0</v>
      </c>
      <c r="BP176" s="889">
        <v>1332141</v>
      </c>
      <c r="BQ176" s="889">
        <v>-1732978</v>
      </c>
      <c r="BR176" s="884" t="s">
        <v>691</v>
      </c>
      <c r="BS176" s="884" t="s">
        <v>687</v>
      </c>
      <c r="BT176" s="884" t="s">
        <v>1672</v>
      </c>
      <c r="BU176" s="884" t="s">
        <v>2344</v>
      </c>
      <c r="BV176" s="884" t="s">
        <v>2523</v>
      </c>
    </row>
    <row r="177" spans="1:74" x14ac:dyDescent="0.2">
      <c r="A177" s="884" t="s">
        <v>3311</v>
      </c>
      <c r="B177" s="884" t="s">
        <v>404</v>
      </c>
      <c r="C177" s="884" t="s">
        <v>403</v>
      </c>
      <c r="D177" s="889">
        <v>15900767</v>
      </c>
      <c r="E177" s="889">
        <v>0</v>
      </c>
      <c r="F177" s="889">
        <v>15900767</v>
      </c>
      <c r="G177" s="889">
        <v>0</v>
      </c>
      <c r="H177" s="889">
        <v>0</v>
      </c>
      <c r="I177" s="889">
        <v>0</v>
      </c>
      <c r="J177" s="889">
        <v>-73453</v>
      </c>
      <c r="K177" s="889">
        <v>0</v>
      </c>
      <c r="L177" s="889">
        <v>-73453</v>
      </c>
      <c r="M177" s="889">
        <v>0</v>
      </c>
      <c r="N177" s="889">
        <v>0</v>
      </c>
      <c r="O177" s="889">
        <v>0</v>
      </c>
      <c r="P177" s="889">
        <v>-163257</v>
      </c>
      <c r="Q177" s="889">
        <v>0</v>
      </c>
      <c r="R177" s="889">
        <v>-163257</v>
      </c>
      <c r="S177" s="889">
        <v>6683</v>
      </c>
      <c r="T177" s="889">
        <v>0</v>
      </c>
      <c r="U177" s="889">
        <v>6683</v>
      </c>
      <c r="V177" s="889">
        <v>1964909</v>
      </c>
      <c r="W177" s="889">
        <v>0</v>
      </c>
      <c r="X177" s="889">
        <v>1964909</v>
      </c>
      <c r="Y177" s="889">
        <v>-18528</v>
      </c>
      <c r="Z177" s="889">
        <v>0</v>
      </c>
      <c r="AA177" s="889">
        <v>-18528</v>
      </c>
      <c r="AB177" s="889">
        <v>-1418940</v>
      </c>
      <c r="AC177" s="889">
        <v>0</v>
      </c>
      <c r="AD177" s="889">
        <v>-1418940</v>
      </c>
      <c r="AE177" s="889">
        <v>16271634</v>
      </c>
      <c r="AF177" s="889">
        <v>0</v>
      </c>
      <c r="AG177" s="889">
        <v>16271634</v>
      </c>
      <c r="AH177" s="889">
        <v>0</v>
      </c>
      <c r="AI177" s="889">
        <v>0</v>
      </c>
      <c r="AJ177" s="889">
        <v>0</v>
      </c>
      <c r="AK177" s="889">
        <v>0</v>
      </c>
      <c r="AL177" s="889">
        <v>0</v>
      </c>
      <c r="AM177" s="889">
        <v>0</v>
      </c>
      <c r="AN177" s="889">
        <v>0</v>
      </c>
      <c r="AO177" s="889">
        <v>0</v>
      </c>
      <c r="AP177" s="889">
        <v>0</v>
      </c>
      <c r="AQ177" s="889">
        <v>0</v>
      </c>
      <c r="AR177" s="889">
        <v>0</v>
      </c>
      <c r="AS177" s="889">
        <v>0</v>
      </c>
      <c r="AT177" s="889">
        <v>0</v>
      </c>
      <c r="AU177" s="889">
        <v>0</v>
      </c>
      <c r="AV177" s="889">
        <v>0</v>
      </c>
      <c r="AW177" s="889">
        <v>0</v>
      </c>
      <c r="AX177" s="889">
        <v>0</v>
      </c>
      <c r="AY177" s="889">
        <v>0</v>
      </c>
      <c r="AZ177" s="889">
        <v>0</v>
      </c>
      <c r="BA177" s="889">
        <v>0</v>
      </c>
      <c r="BB177" s="889">
        <v>0</v>
      </c>
      <c r="BC177" s="889">
        <v>0</v>
      </c>
      <c r="BD177" s="889">
        <v>0</v>
      </c>
      <c r="BE177" s="889">
        <v>0</v>
      </c>
      <c r="BF177" s="889">
        <v>0</v>
      </c>
      <c r="BG177" s="889">
        <v>0</v>
      </c>
      <c r="BH177" s="889">
        <v>0</v>
      </c>
      <c r="BI177" s="889">
        <v>0</v>
      </c>
      <c r="BJ177" s="889">
        <v>0</v>
      </c>
      <c r="BK177" s="889">
        <v>0</v>
      </c>
      <c r="BL177" s="889">
        <v>0</v>
      </c>
      <c r="BM177" s="889">
        <v>0</v>
      </c>
      <c r="BN177" s="889">
        <v>0</v>
      </c>
      <c r="BO177" s="889">
        <v>0</v>
      </c>
      <c r="BP177" s="889">
        <v>1176073</v>
      </c>
      <c r="BQ177" s="889">
        <v>-245142</v>
      </c>
      <c r="BR177" s="884" t="s">
        <v>714</v>
      </c>
      <c r="BS177" s="884" t="s">
        <v>713</v>
      </c>
      <c r="BT177" s="884" t="s">
        <v>1672</v>
      </c>
      <c r="BU177" s="884" t="s">
        <v>2347</v>
      </c>
      <c r="BV177" s="884" t="s">
        <v>2524</v>
      </c>
    </row>
    <row r="178" spans="1:74" x14ac:dyDescent="0.2">
      <c r="A178" s="884" t="s">
        <v>3311</v>
      </c>
      <c r="B178" s="884" t="s">
        <v>406</v>
      </c>
      <c r="C178" s="884" t="s">
        <v>405</v>
      </c>
      <c r="D178" s="889">
        <v>54225624</v>
      </c>
      <c r="E178" s="889">
        <v>202138</v>
      </c>
      <c r="F178" s="889">
        <v>54427762</v>
      </c>
      <c r="G178" s="889">
        <v>0</v>
      </c>
      <c r="H178" s="889">
        <v>0</v>
      </c>
      <c r="I178" s="889">
        <v>0</v>
      </c>
      <c r="J178" s="889">
        <v>-468922</v>
      </c>
      <c r="K178" s="889">
        <v>0</v>
      </c>
      <c r="L178" s="889">
        <v>-468922</v>
      </c>
      <c r="M178" s="889">
        <v>0</v>
      </c>
      <c r="N178" s="889">
        <v>0</v>
      </c>
      <c r="O178" s="889">
        <v>0</v>
      </c>
      <c r="P178" s="889">
        <v>-330145</v>
      </c>
      <c r="Q178" s="889">
        <v>0</v>
      </c>
      <c r="R178" s="889">
        <v>-330145</v>
      </c>
      <c r="S178" s="889">
        <v>81000</v>
      </c>
      <c r="T178" s="889">
        <v>0</v>
      </c>
      <c r="U178" s="889">
        <v>81000</v>
      </c>
      <c r="V178" s="889">
        <v>5597000</v>
      </c>
      <c r="W178" s="889">
        <v>0</v>
      </c>
      <c r="X178" s="889">
        <v>5597000</v>
      </c>
      <c r="Y178" s="889">
        <v>464000</v>
      </c>
      <c r="Z178" s="889">
        <v>0</v>
      </c>
      <c r="AA178" s="889">
        <v>464000</v>
      </c>
      <c r="AB178" s="889">
        <v>3266197</v>
      </c>
      <c r="AC178" s="889">
        <v>0</v>
      </c>
      <c r="AD178" s="889">
        <v>3266197</v>
      </c>
      <c r="AE178" s="889">
        <v>63303676</v>
      </c>
      <c r="AF178" s="889">
        <v>202138</v>
      </c>
      <c r="AG178" s="889">
        <v>63505814</v>
      </c>
      <c r="AH178" s="889">
        <v>202138</v>
      </c>
      <c r="AI178" s="889">
        <v>202138</v>
      </c>
      <c r="AJ178" s="889">
        <v>179354</v>
      </c>
      <c r="AK178" s="889">
        <v>0</v>
      </c>
      <c r="AL178" s="889">
        <v>179354</v>
      </c>
      <c r="AM178" s="889">
        <v>0</v>
      </c>
      <c r="AN178" s="889">
        <v>0</v>
      </c>
      <c r="AO178" s="889">
        <v>0</v>
      </c>
      <c r="AP178" s="889">
        <v>0</v>
      </c>
      <c r="AQ178" s="889">
        <v>0</v>
      </c>
      <c r="AR178" s="889">
        <v>0</v>
      </c>
      <c r="AS178" s="889">
        <v>0</v>
      </c>
      <c r="AT178" s="889">
        <v>202138</v>
      </c>
      <c r="AU178" s="889">
        <v>0</v>
      </c>
      <c r="AV178" s="889">
        <v>0</v>
      </c>
      <c r="AW178" s="889">
        <v>0</v>
      </c>
      <c r="AX178" s="889">
        <v>0</v>
      </c>
      <c r="AY178" s="889">
        <v>82004</v>
      </c>
      <c r="AZ178" s="889">
        <v>82004</v>
      </c>
      <c r="BA178" s="889">
        <v>0</v>
      </c>
      <c r="BB178" s="889">
        <v>0</v>
      </c>
      <c r="BC178" s="889">
        <v>0</v>
      </c>
      <c r="BD178" s="889">
        <v>82004</v>
      </c>
      <c r="BE178" s="889">
        <v>82004</v>
      </c>
      <c r="BF178" s="889">
        <v>0</v>
      </c>
      <c r="BG178" s="889">
        <v>0</v>
      </c>
      <c r="BH178" s="889">
        <v>0</v>
      </c>
      <c r="BI178" s="889">
        <v>0</v>
      </c>
      <c r="BJ178" s="889">
        <v>0</v>
      </c>
      <c r="BK178" s="889">
        <v>0</v>
      </c>
      <c r="BL178" s="889">
        <v>0</v>
      </c>
      <c r="BM178" s="889">
        <v>0</v>
      </c>
      <c r="BN178" s="889">
        <v>0</v>
      </c>
      <c r="BO178" s="889">
        <v>0</v>
      </c>
      <c r="BP178" s="889">
        <v>8013402</v>
      </c>
      <c r="BQ178" s="889">
        <v>-3622422</v>
      </c>
      <c r="BR178" s="884" t="s">
        <v>669</v>
      </c>
      <c r="BS178" s="884" t="s">
        <v>723</v>
      </c>
      <c r="BT178" s="884" t="s">
        <v>669</v>
      </c>
      <c r="BU178" s="884" t="s">
        <v>2350</v>
      </c>
      <c r="BV178" s="884" t="s">
        <v>2525</v>
      </c>
    </row>
    <row r="179" spans="1:74" x14ac:dyDescent="0.2">
      <c r="A179" s="884" t="s">
        <v>3311</v>
      </c>
      <c r="B179" s="884" t="s">
        <v>408</v>
      </c>
      <c r="C179" s="884" t="s">
        <v>407</v>
      </c>
      <c r="D179" s="889">
        <v>33635593</v>
      </c>
      <c r="E179" s="889">
        <v>0</v>
      </c>
      <c r="F179" s="889">
        <v>33635593</v>
      </c>
      <c r="G179" s="889">
        <v>0</v>
      </c>
      <c r="H179" s="889">
        <v>0</v>
      </c>
      <c r="I179" s="889">
        <v>0</v>
      </c>
      <c r="J179" s="889">
        <v>-339369</v>
      </c>
      <c r="K179" s="889">
        <v>0</v>
      </c>
      <c r="L179" s="889">
        <v>-339369</v>
      </c>
      <c r="M179" s="889">
        <v>0</v>
      </c>
      <c r="N179" s="889">
        <v>0</v>
      </c>
      <c r="O179" s="889">
        <v>0</v>
      </c>
      <c r="P179" s="889">
        <v>549522</v>
      </c>
      <c r="Q179" s="889">
        <v>0</v>
      </c>
      <c r="R179" s="889">
        <v>549522</v>
      </c>
      <c r="S179" s="889">
        <v>433990</v>
      </c>
      <c r="T179" s="889">
        <v>0</v>
      </c>
      <c r="U179" s="889">
        <v>433990</v>
      </c>
      <c r="V179" s="889">
        <v>454387</v>
      </c>
      <c r="W179" s="889">
        <v>0</v>
      </c>
      <c r="X179" s="889">
        <v>454387</v>
      </c>
      <c r="Y179" s="889">
        <v>-197960</v>
      </c>
      <c r="Z179" s="889">
        <v>0</v>
      </c>
      <c r="AA179" s="889">
        <v>-197960</v>
      </c>
      <c r="AB179" s="889">
        <v>2096824</v>
      </c>
      <c r="AC179" s="889">
        <v>0</v>
      </c>
      <c r="AD179" s="889">
        <v>2096824</v>
      </c>
      <c r="AE179" s="889">
        <v>36972356</v>
      </c>
      <c r="AF179" s="889">
        <v>0</v>
      </c>
      <c r="AG179" s="889">
        <v>36972356</v>
      </c>
      <c r="AH179" s="889">
        <v>0</v>
      </c>
      <c r="AI179" s="889">
        <v>0</v>
      </c>
      <c r="AJ179" s="889">
        <v>33275</v>
      </c>
      <c r="AK179" s="889">
        <v>0</v>
      </c>
      <c r="AL179" s="889">
        <v>33275</v>
      </c>
      <c r="AM179" s="889">
        <v>0</v>
      </c>
      <c r="AN179" s="889">
        <v>0</v>
      </c>
      <c r="AO179" s="889">
        <v>0</v>
      </c>
      <c r="AP179" s="889">
        <v>0</v>
      </c>
      <c r="AQ179" s="889">
        <v>0</v>
      </c>
      <c r="AR179" s="889">
        <v>0</v>
      </c>
      <c r="AS179" s="889">
        <v>0</v>
      </c>
      <c r="AT179" s="889">
        <v>0</v>
      </c>
      <c r="AU179" s="889">
        <v>0</v>
      </c>
      <c r="AV179" s="889">
        <v>0</v>
      </c>
      <c r="AW179" s="889">
        <v>0</v>
      </c>
      <c r="AX179" s="889">
        <v>0</v>
      </c>
      <c r="AY179" s="889">
        <v>0</v>
      </c>
      <c r="AZ179" s="889">
        <v>0</v>
      </c>
      <c r="BA179" s="889">
        <v>0</v>
      </c>
      <c r="BB179" s="889">
        <v>0</v>
      </c>
      <c r="BC179" s="889">
        <v>0</v>
      </c>
      <c r="BD179" s="889">
        <v>0</v>
      </c>
      <c r="BE179" s="889">
        <v>0</v>
      </c>
      <c r="BF179" s="889">
        <v>0</v>
      </c>
      <c r="BG179" s="889">
        <v>0</v>
      </c>
      <c r="BH179" s="889">
        <v>0</v>
      </c>
      <c r="BI179" s="889">
        <v>0</v>
      </c>
      <c r="BJ179" s="889">
        <v>0</v>
      </c>
      <c r="BK179" s="889">
        <v>0</v>
      </c>
      <c r="BL179" s="889">
        <v>0</v>
      </c>
      <c r="BM179" s="889">
        <v>0</v>
      </c>
      <c r="BN179" s="889">
        <v>0</v>
      </c>
      <c r="BO179" s="889">
        <v>0</v>
      </c>
      <c r="BP179" s="889">
        <v>2035969</v>
      </c>
      <c r="BQ179" s="889">
        <v>-1427065</v>
      </c>
      <c r="BR179" s="884" t="s">
        <v>692</v>
      </c>
      <c r="BS179" s="884" t="s">
        <v>676</v>
      </c>
      <c r="BT179" s="884" t="s">
        <v>1672</v>
      </c>
      <c r="BU179" s="884" t="s">
        <v>2345</v>
      </c>
      <c r="BV179" s="884" t="s">
        <v>2526</v>
      </c>
    </row>
    <row r="180" spans="1:74" x14ac:dyDescent="0.2">
      <c r="A180" s="884" t="s">
        <v>3312</v>
      </c>
      <c r="B180" s="884" t="s">
        <v>410</v>
      </c>
      <c r="C180" s="884" t="s">
        <v>409</v>
      </c>
      <c r="D180" s="889">
        <v>27185491</v>
      </c>
      <c r="E180" s="889">
        <v>0</v>
      </c>
      <c r="F180" s="889">
        <v>27185491</v>
      </c>
      <c r="G180" s="889">
        <v>0</v>
      </c>
      <c r="H180" s="889">
        <v>0</v>
      </c>
      <c r="I180" s="889">
        <v>0</v>
      </c>
      <c r="J180" s="889">
        <v>-28082</v>
      </c>
      <c r="K180" s="889">
        <v>0</v>
      </c>
      <c r="L180" s="889">
        <v>-28082</v>
      </c>
      <c r="M180" s="889">
        <v>0</v>
      </c>
      <c r="N180" s="889">
        <v>0</v>
      </c>
      <c r="O180" s="889">
        <v>0</v>
      </c>
      <c r="P180" s="889">
        <v>-250000</v>
      </c>
      <c r="Q180" s="889">
        <v>0</v>
      </c>
      <c r="R180" s="889">
        <v>-250000</v>
      </c>
      <c r="S180" s="889">
        <v>0</v>
      </c>
      <c r="T180" s="889">
        <v>0</v>
      </c>
      <c r="U180" s="889">
        <v>0</v>
      </c>
      <c r="V180" s="889">
        <v>129720</v>
      </c>
      <c r="W180" s="889">
        <v>0</v>
      </c>
      <c r="X180" s="889">
        <v>129720</v>
      </c>
      <c r="Y180" s="889">
        <v>3037</v>
      </c>
      <c r="Z180" s="889">
        <v>0</v>
      </c>
      <c r="AA180" s="889">
        <v>3037</v>
      </c>
      <c r="AB180" s="889">
        <v>-473195</v>
      </c>
      <c r="AC180" s="889">
        <v>0</v>
      </c>
      <c r="AD180" s="889">
        <v>-473195</v>
      </c>
      <c r="AE180" s="889">
        <v>26595053</v>
      </c>
      <c r="AF180" s="889">
        <v>0</v>
      </c>
      <c r="AG180" s="889">
        <v>26595053</v>
      </c>
      <c r="AH180" s="889">
        <v>0</v>
      </c>
      <c r="AI180" s="889">
        <v>0</v>
      </c>
      <c r="AJ180" s="889">
        <v>2548777</v>
      </c>
      <c r="AK180" s="889">
        <v>0</v>
      </c>
      <c r="AL180" s="889">
        <v>2548777</v>
      </c>
      <c r="AM180" s="889">
        <v>0</v>
      </c>
      <c r="AN180" s="889">
        <v>0</v>
      </c>
      <c r="AO180" s="889">
        <v>0</v>
      </c>
      <c r="AP180" s="889">
        <v>0</v>
      </c>
      <c r="AQ180" s="889">
        <v>0</v>
      </c>
      <c r="AR180" s="889">
        <v>0</v>
      </c>
      <c r="AS180" s="889">
        <v>0</v>
      </c>
      <c r="AT180" s="889">
        <v>0</v>
      </c>
      <c r="AU180" s="889">
        <v>0</v>
      </c>
      <c r="AV180" s="889">
        <v>0</v>
      </c>
      <c r="AW180" s="889">
        <v>0</v>
      </c>
      <c r="AX180" s="889">
        <v>0</v>
      </c>
      <c r="AY180" s="889">
        <v>0</v>
      </c>
      <c r="AZ180" s="889">
        <v>0</v>
      </c>
      <c r="BA180" s="889">
        <v>0</v>
      </c>
      <c r="BB180" s="889">
        <v>0</v>
      </c>
      <c r="BC180" s="889">
        <v>0</v>
      </c>
      <c r="BD180" s="889">
        <v>0</v>
      </c>
      <c r="BE180" s="889">
        <v>0</v>
      </c>
      <c r="BF180" s="889">
        <v>0</v>
      </c>
      <c r="BG180" s="889">
        <v>0</v>
      </c>
      <c r="BH180" s="889">
        <v>0</v>
      </c>
      <c r="BI180" s="889">
        <v>0</v>
      </c>
      <c r="BJ180" s="889">
        <v>0</v>
      </c>
      <c r="BK180" s="889">
        <v>0</v>
      </c>
      <c r="BL180" s="889">
        <v>0</v>
      </c>
      <c r="BM180" s="889">
        <v>0</v>
      </c>
      <c r="BN180" s="889">
        <v>0</v>
      </c>
      <c r="BO180" s="889">
        <v>0</v>
      </c>
      <c r="BP180" s="889">
        <v>627712</v>
      </c>
      <c r="BQ180" s="889">
        <v>-1578154</v>
      </c>
      <c r="BR180" s="884" t="s">
        <v>690</v>
      </c>
      <c r="BS180" s="884" t="s">
        <v>676</v>
      </c>
      <c r="BT180" s="884" t="s">
        <v>1672</v>
      </c>
      <c r="BU180" s="884" t="s">
        <v>2347</v>
      </c>
      <c r="BV180" s="884" t="s">
        <v>2527</v>
      </c>
    </row>
    <row r="181" spans="1:74" x14ac:dyDescent="0.2">
      <c r="A181" s="884" t="s">
        <v>3311</v>
      </c>
      <c r="B181" s="884" t="s">
        <v>412</v>
      </c>
      <c r="C181" s="884" t="s">
        <v>411</v>
      </c>
      <c r="D181" s="889">
        <v>77614160</v>
      </c>
      <c r="E181" s="889">
        <v>1704162</v>
      </c>
      <c r="F181" s="889">
        <v>79318322</v>
      </c>
      <c r="G181" s="889">
        <v>0</v>
      </c>
      <c r="H181" s="889">
        <v>0</v>
      </c>
      <c r="I181" s="889">
        <v>0</v>
      </c>
      <c r="J181" s="889">
        <v>-153790</v>
      </c>
      <c r="K181" s="889">
        <v>0</v>
      </c>
      <c r="L181" s="889">
        <v>-153790</v>
      </c>
      <c r="M181" s="889">
        <v>0</v>
      </c>
      <c r="N181" s="889">
        <v>0</v>
      </c>
      <c r="O181" s="889">
        <v>0</v>
      </c>
      <c r="P181" s="889">
        <v>-409790</v>
      </c>
      <c r="Q181" s="889">
        <v>0</v>
      </c>
      <c r="R181" s="889">
        <v>-409790</v>
      </c>
      <c r="S181" s="889">
        <v>0</v>
      </c>
      <c r="T181" s="889">
        <v>0</v>
      </c>
      <c r="U181" s="889">
        <v>0</v>
      </c>
      <c r="V181" s="889">
        <v>8837838</v>
      </c>
      <c r="W181" s="889">
        <v>0</v>
      </c>
      <c r="X181" s="889">
        <v>8837838</v>
      </c>
      <c r="Y181" s="889">
        <v>3490078</v>
      </c>
      <c r="Z181" s="889">
        <v>0</v>
      </c>
      <c r="AA181" s="889">
        <v>3490078</v>
      </c>
      <c r="AB181" s="889">
        <v>-8320245</v>
      </c>
      <c r="AC181" s="889">
        <v>0</v>
      </c>
      <c r="AD181" s="889">
        <v>-8320245</v>
      </c>
      <c r="AE181" s="889">
        <v>81212041</v>
      </c>
      <c r="AF181" s="889">
        <v>1704162</v>
      </c>
      <c r="AG181" s="889">
        <v>82916203</v>
      </c>
      <c r="AH181" s="889">
        <v>1704162</v>
      </c>
      <c r="AI181" s="889">
        <v>1704162</v>
      </c>
      <c r="AJ181" s="889">
        <v>8595644</v>
      </c>
      <c r="AK181" s="889">
        <v>0</v>
      </c>
      <c r="AL181" s="889">
        <v>8595644</v>
      </c>
      <c r="AM181" s="889">
        <v>0</v>
      </c>
      <c r="AN181" s="889">
        <v>0</v>
      </c>
      <c r="AO181" s="889">
        <v>0</v>
      </c>
      <c r="AP181" s="889">
        <v>0</v>
      </c>
      <c r="AQ181" s="889">
        <v>0</v>
      </c>
      <c r="AR181" s="889">
        <v>981915</v>
      </c>
      <c r="AS181" s="889">
        <v>981915</v>
      </c>
      <c r="AT181" s="889">
        <v>751549</v>
      </c>
      <c r="AU181" s="889">
        <v>0</v>
      </c>
      <c r="AV181" s="889">
        <v>0</v>
      </c>
      <c r="AW181" s="889">
        <v>0</v>
      </c>
      <c r="AX181" s="889">
        <v>0</v>
      </c>
      <c r="AY181" s="889">
        <v>305084</v>
      </c>
      <c r="AZ181" s="889">
        <v>305084</v>
      </c>
      <c r="BA181" s="889">
        <v>0</v>
      </c>
      <c r="BB181" s="889">
        <v>0</v>
      </c>
      <c r="BC181" s="889">
        <v>0</v>
      </c>
      <c r="BD181" s="889">
        <v>305084</v>
      </c>
      <c r="BE181" s="889">
        <v>305084</v>
      </c>
      <c r="BF181" s="889">
        <v>24371</v>
      </c>
      <c r="BG181" s="889">
        <v>24371</v>
      </c>
      <c r="BH181" s="889">
        <v>0</v>
      </c>
      <c r="BI181" s="889">
        <v>0</v>
      </c>
      <c r="BJ181" s="889">
        <v>0</v>
      </c>
      <c r="BK181" s="889">
        <v>0</v>
      </c>
      <c r="BL181" s="889">
        <v>0</v>
      </c>
      <c r="BM181" s="889">
        <v>0</v>
      </c>
      <c r="BN181" s="889">
        <v>109531</v>
      </c>
      <c r="BO181" s="889">
        <v>109531</v>
      </c>
      <c r="BP181" s="889">
        <v>7022430</v>
      </c>
      <c r="BQ181" s="889">
        <v>-1371974</v>
      </c>
      <c r="BR181" s="884" t="s">
        <v>669</v>
      </c>
      <c r="BS181" s="884" t="s">
        <v>723</v>
      </c>
      <c r="BT181" s="884" t="s">
        <v>669</v>
      </c>
      <c r="BU181" s="884" t="s">
        <v>2350</v>
      </c>
      <c r="BV181" s="884" t="s">
        <v>2528</v>
      </c>
    </row>
    <row r="182" spans="1:74" x14ac:dyDescent="0.2">
      <c r="A182" s="884" t="s">
        <v>3311</v>
      </c>
      <c r="B182" s="884" t="s">
        <v>414</v>
      </c>
      <c r="C182" s="884" t="s">
        <v>413</v>
      </c>
      <c r="D182" s="889">
        <v>24018367</v>
      </c>
      <c r="E182" s="889">
        <v>94866</v>
      </c>
      <c r="F182" s="889">
        <v>24113233</v>
      </c>
      <c r="G182" s="889">
        <v>0</v>
      </c>
      <c r="H182" s="889">
        <v>0</v>
      </c>
      <c r="I182" s="889">
        <v>0</v>
      </c>
      <c r="J182" s="889">
        <v>-47447</v>
      </c>
      <c r="K182" s="889">
        <v>0</v>
      </c>
      <c r="L182" s="889">
        <v>-47447</v>
      </c>
      <c r="M182" s="889">
        <v>0</v>
      </c>
      <c r="N182" s="889">
        <v>0</v>
      </c>
      <c r="O182" s="889">
        <v>0</v>
      </c>
      <c r="P182" s="889">
        <v>-4211</v>
      </c>
      <c r="Q182" s="889">
        <v>0</v>
      </c>
      <c r="R182" s="889">
        <v>-4211</v>
      </c>
      <c r="S182" s="889">
        <v>84363</v>
      </c>
      <c r="T182" s="889">
        <v>0</v>
      </c>
      <c r="U182" s="889">
        <v>84363</v>
      </c>
      <c r="V182" s="889">
        <v>562821</v>
      </c>
      <c r="W182" s="889">
        <v>0</v>
      </c>
      <c r="X182" s="889">
        <v>562821</v>
      </c>
      <c r="Y182" s="889">
        <v>0</v>
      </c>
      <c r="Z182" s="889">
        <v>0</v>
      </c>
      <c r="AA182" s="889">
        <v>0</v>
      </c>
      <c r="AB182" s="889">
        <v>-295809</v>
      </c>
      <c r="AC182" s="889">
        <v>0</v>
      </c>
      <c r="AD182" s="889">
        <v>-295809</v>
      </c>
      <c r="AE182" s="889">
        <v>24365531</v>
      </c>
      <c r="AF182" s="889">
        <v>94866</v>
      </c>
      <c r="AG182" s="889">
        <v>24460397</v>
      </c>
      <c r="AH182" s="889">
        <v>94866</v>
      </c>
      <c r="AI182" s="889">
        <v>94866</v>
      </c>
      <c r="AJ182" s="889">
        <v>1137799</v>
      </c>
      <c r="AK182" s="889">
        <v>0</v>
      </c>
      <c r="AL182" s="889">
        <v>1137799</v>
      </c>
      <c r="AM182" s="889">
        <v>0</v>
      </c>
      <c r="AN182" s="889">
        <v>0</v>
      </c>
      <c r="AO182" s="889">
        <v>0</v>
      </c>
      <c r="AP182" s="889">
        <v>0</v>
      </c>
      <c r="AQ182" s="889">
        <v>0</v>
      </c>
      <c r="AR182" s="889">
        <v>0</v>
      </c>
      <c r="AS182" s="889">
        <v>0</v>
      </c>
      <c r="AT182" s="889">
        <v>94866</v>
      </c>
      <c r="AU182" s="889">
        <v>0</v>
      </c>
      <c r="AV182" s="889">
        <v>0</v>
      </c>
      <c r="AW182" s="889">
        <v>0</v>
      </c>
      <c r="AX182" s="889">
        <v>0</v>
      </c>
      <c r="AY182" s="889">
        <v>196431</v>
      </c>
      <c r="AZ182" s="889">
        <v>196431</v>
      </c>
      <c r="BA182" s="889">
        <v>0</v>
      </c>
      <c r="BB182" s="889">
        <v>0</v>
      </c>
      <c r="BC182" s="889">
        <v>0</v>
      </c>
      <c r="BD182" s="889">
        <v>196431</v>
      </c>
      <c r="BE182" s="889">
        <v>196431</v>
      </c>
      <c r="BF182" s="889">
        <v>0</v>
      </c>
      <c r="BG182" s="889">
        <v>0</v>
      </c>
      <c r="BH182" s="889">
        <v>0</v>
      </c>
      <c r="BI182" s="889">
        <v>0</v>
      </c>
      <c r="BJ182" s="889">
        <v>0</v>
      </c>
      <c r="BK182" s="889">
        <v>0</v>
      </c>
      <c r="BL182" s="889">
        <v>0</v>
      </c>
      <c r="BM182" s="889">
        <v>0</v>
      </c>
      <c r="BN182" s="889">
        <v>0</v>
      </c>
      <c r="BO182" s="889">
        <v>0</v>
      </c>
      <c r="BP182" s="889">
        <v>355900</v>
      </c>
      <c r="BQ182" s="889">
        <v>-494224</v>
      </c>
      <c r="BR182" s="884" t="s">
        <v>710</v>
      </c>
      <c r="BS182" s="884" t="s">
        <v>676</v>
      </c>
      <c r="BT182" s="884" t="s">
        <v>1672</v>
      </c>
      <c r="BU182" s="884" t="s">
        <v>2345</v>
      </c>
      <c r="BV182" s="884" t="s">
        <v>2529</v>
      </c>
    </row>
    <row r="183" spans="1:74" x14ac:dyDescent="0.2">
      <c r="A183" s="884" t="s">
        <v>3311</v>
      </c>
      <c r="B183" s="884" t="s">
        <v>2822</v>
      </c>
      <c r="C183" s="884" t="s">
        <v>2823</v>
      </c>
      <c r="D183" s="889">
        <v>129174201</v>
      </c>
      <c r="E183" s="889">
        <v>0</v>
      </c>
      <c r="F183" s="889">
        <v>129174201</v>
      </c>
      <c r="G183" s="889">
        <v>0</v>
      </c>
      <c r="H183" s="889">
        <v>0</v>
      </c>
      <c r="I183" s="889">
        <v>0</v>
      </c>
      <c r="J183" s="889">
        <v>-91386</v>
      </c>
      <c r="K183" s="889">
        <v>0</v>
      </c>
      <c r="L183" s="889">
        <v>-91386</v>
      </c>
      <c r="M183" s="889">
        <v>0</v>
      </c>
      <c r="N183" s="889">
        <v>0</v>
      </c>
      <c r="O183" s="889">
        <v>0</v>
      </c>
      <c r="P183" s="889">
        <v>392110</v>
      </c>
      <c r="Q183" s="889">
        <v>0</v>
      </c>
      <c r="R183" s="889">
        <v>392110</v>
      </c>
      <c r="S183" s="889">
        <v>500799</v>
      </c>
      <c r="T183" s="889">
        <v>0</v>
      </c>
      <c r="U183" s="889">
        <v>500799</v>
      </c>
      <c r="V183" s="889">
        <v>689802</v>
      </c>
      <c r="W183" s="889">
        <v>0</v>
      </c>
      <c r="X183" s="889">
        <v>689802</v>
      </c>
      <c r="Y183" s="889">
        <v>153924</v>
      </c>
      <c r="Z183" s="889">
        <v>0</v>
      </c>
      <c r="AA183" s="889">
        <v>153924</v>
      </c>
      <c r="AB183" s="889">
        <v>-4133574</v>
      </c>
      <c r="AC183" s="889">
        <v>0</v>
      </c>
      <c r="AD183" s="889">
        <v>-4133574</v>
      </c>
      <c r="AE183" s="889">
        <v>126777262</v>
      </c>
      <c r="AF183" s="889">
        <v>0</v>
      </c>
      <c r="AG183" s="889">
        <v>126777262</v>
      </c>
      <c r="AH183" s="889">
        <v>0</v>
      </c>
      <c r="AI183" s="889">
        <v>0</v>
      </c>
      <c r="AJ183" s="889">
        <v>741919</v>
      </c>
      <c r="AK183" s="889">
        <v>0</v>
      </c>
      <c r="AL183" s="889">
        <v>741919</v>
      </c>
      <c r="AM183" s="889">
        <v>0</v>
      </c>
      <c r="AN183" s="889">
        <v>0</v>
      </c>
      <c r="AO183" s="889">
        <v>0</v>
      </c>
      <c r="AP183" s="889">
        <v>0</v>
      </c>
      <c r="AQ183" s="889">
        <v>0</v>
      </c>
      <c r="AR183" s="889">
        <v>0</v>
      </c>
      <c r="AS183" s="889">
        <v>0</v>
      </c>
      <c r="AT183" s="889">
        <v>0</v>
      </c>
      <c r="AU183" s="889">
        <v>0</v>
      </c>
      <c r="AV183" s="889">
        <v>0</v>
      </c>
      <c r="AW183" s="889">
        <v>0</v>
      </c>
      <c r="AX183" s="889">
        <v>0</v>
      </c>
      <c r="AY183" s="889">
        <v>0</v>
      </c>
      <c r="AZ183" s="889">
        <v>0</v>
      </c>
      <c r="BA183" s="889">
        <v>0</v>
      </c>
      <c r="BB183" s="889">
        <v>0</v>
      </c>
      <c r="BC183" s="889">
        <v>0</v>
      </c>
      <c r="BD183" s="889">
        <v>0</v>
      </c>
      <c r="BE183" s="889">
        <v>0</v>
      </c>
      <c r="BF183" s="889">
        <v>0</v>
      </c>
      <c r="BG183" s="889">
        <v>0</v>
      </c>
      <c r="BH183" s="889">
        <v>0</v>
      </c>
      <c r="BI183" s="889">
        <v>0</v>
      </c>
      <c r="BJ183" s="889">
        <v>0</v>
      </c>
      <c r="BK183" s="889">
        <v>0</v>
      </c>
      <c r="BL183" s="889">
        <v>0</v>
      </c>
      <c r="BM183" s="889">
        <v>0</v>
      </c>
      <c r="BN183" s="889">
        <v>0</v>
      </c>
      <c r="BO183" s="889">
        <v>0</v>
      </c>
      <c r="BP183" s="889">
        <v>8797521</v>
      </c>
      <c r="BQ183" s="889">
        <v>-6740221</v>
      </c>
      <c r="BR183" s="884" t="s">
        <v>693</v>
      </c>
      <c r="BS183" s="884" t="s">
        <v>2825</v>
      </c>
      <c r="BT183" s="884" t="s">
        <v>669</v>
      </c>
      <c r="BU183" s="884" t="s">
        <v>2347</v>
      </c>
      <c r="BV183" s="884" t="s">
        <v>2826</v>
      </c>
    </row>
    <row r="184" spans="1:74" x14ac:dyDescent="0.2">
      <c r="A184" s="884" t="s">
        <v>3312</v>
      </c>
      <c r="B184" s="884" t="s">
        <v>416</v>
      </c>
      <c r="C184" s="884" t="s">
        <v>415</v>
      </c>
      <c r="D184" s="889">
        <v>55699641</v>
      </c>
      <c r="E184" s="889">
        <v>862672</v>
      </c>
      <c r="F184" s="889">
        <v>56562313</v>
      </c>
      <c r="G184" s="889">
        <v>0</v>
      </c>
      <c r="H184" s="889">
        <v>0</v>
      </c>
      <c r="I184" s="889">
        <v>0</v>
      </c>
      <c r="J184" s="889">
        <v>-400000</v>
      </c>
      <c r="K184" s="889">
        <v>0</v>
      </c>
      <c r="L184" s="889">
        <v>-400000</v>
      </c>
      <c r="M184" s="889">
        <v>0</v>
      </c>
      <c r="N184" s="889">
        <v>0</v>
      </c>
      <c r="O184" s="889">
        <v>0</v>
      </c>
      <c r="P184" s="889">
        <v>-339404</v>
      </c>
      <c r="Q184" s="889">
        <v>-10155</v>
      </c>
      <c r="R184" s="889">
        <v>-349559</v>
      </c>
      <c r="S184" s="889">
        <v>612669</v>
      </c>
      <c r="T184" s="889">
        <v>0</v>
      </c>
      <c r="U184" s="889">
        <v>612669</v>
      </c>
      <c r="V184" s="889">
        <v>1510611</v>
      </c>
      <c r="W184" s="889">
        <v>47255</v>
      </c>
      <c r="X184" s="889">
        <v>1557866</v>
      </c>
      <c r="Y184" s="889">
        <v>0</v>
      </c>
      <c r="Z184" s="889">
        <v>0</v>
      </c>
      <c r="AA184" s="889">
        <v>0</v>
      </c>
      <c r="AB184" s="889">
        <v>838550</v>
      </c>
      <c r="AC184" s="889">
        <v>-8546</v>
      </c>
      <c r="AD184" s="889">
        <v>830004</v>
      </c>
      <c r="AE184" s="889">
        <v>58322067</v>
      </c>
      <c r="AF184" s="889">
        <v>891226</v>
      </c>
      <c r="AG184" s="889">
        <v>59213293</v>
      </c>
      <c r="AH184" s="889">
        <v>891226</v>
      </c>
      <c r="AI184" s="889">
        <v>891226</v>
      </c>
      <c r="AJ184" s="889">
        <v>198675</v>
      </c>
      <c r="AK184" s="889">
        <v>0</v>
      </c>
      <c r="AL184" s="889">
        <v>198675</v>
      </c>
      <c r="AM184" s="889">
        <v>0</v>
      </c>
      <c r="AN184" s="889">
        <v>0</v>
      </c>
      <c r="AO184" s="889">
        <v>0</v>
      </c>
      <c r="AP184" s="889">
        <v>0</v>
      </c>
      <c r="AQ184" s="889">
        <v>0</v>
      </c>
      <c r="AR184" s="889">
        <v>197047</v>
      </c>
      <c r="AS184" s="889">
        <v>197047</v>
      </c>
      <c r="AT184" s="889">
        <v>694179</v>
      </c>
      <c r="AU184" s="889">
        <v>0</v>
      </c>
      <c r="AV184" s="889">
        <v>0</v>
      </c>
      <c r="AW184" s="889">
        <v>0</v>
      </c>
      <c r="AX184" s="889">
        <v>0</v>
      </c>
      <c r="AY184" s="889">
        <v>0</v>
      </c>
      <c r="AZ184" s="889">
        <v>0</v>
      </c>
      <c r="BA184" s="889">
        <v>1274880</v>
      </c>
      <c r="BB184" s="889">
        <v>650189</v>
      </c>
      <c r="BC184" s="889">
        <v>650189</v>
      </c>
      <c r="BD184" s="889">
        <v>0</v>
      </c>
      <c r="BE184" s="889">
        <v>650189</v>
      </c>
      <c r="BF184" s="889">
        <v>0</v>
      </c>
      <c r="BG184" s="889">
        <v>0</v>
      </c>
      <c r="BH184" s="889">
        <v>0</v>
      </c>
      <c r="BI184" s="889">
        <v>0</v>
      </c>
      <c r="BJ184" s="889">
        <v>0</v>
      </c>
      <c r="BK184" s="889">
        <v>0</v>
      </c>
      <c r="BL184" s="889">
        <v>0</v>
      </c>
      <c r="BM184" s="889">
        <v>0</v>
      </c>
      <c r="BN184" s="889">
        <v>0</v>
      </c>
      <c r="BO184" s="889">
        <v>0</v>
      </c>
      <c r="BP184" s="889">
        <v>4994598</v>
      </c>
      <c r="BQ184" s="889">
        <v>-3315825</v>
      </c>
      <c r="BR184" s="884" t="s">
        <v>669</v>
      </c>
      <c r="BS184" s="884" t="s">
        <v>712</v>
      </c>
      <c r="BT184" s="884" t="s">
        <v>669</v>
      </c>
      <c r="BU184" s="884" t="s">
        <v>2344</v>
      </c>
      <c r="BV184" s="884" t="s">
        <v>2530</v>
      </c>
    </row>
    <row r="185" spans="1:74" x14ac:dyDescent="0.2">
      <c r="A185" s="884" t="s">
        <v>3311</v>
      </c>
      <c r="B185" s="884" t="s">
        <v>418</v>
      </c>
      <c r="C185" s="884" t="s">
        <v>417</v>
      </c>
      <c r="D185" s="889">
        <v>54215195</v>
      </c>
      <c r="E185" s="889">
        <v>788310</v>
      </c>
      <c r="F185" s="889">
        <v>55003505</v>
      </c>
      <c r="G185" s="889">
        <v>0</v>
      </c>
      <c r="H185" s="889">
        <v>0</v>
      </c>
      <c r="I185" s="889">
        <v>0</v>
      </c>
      <c r="J185" s="889">
        <v>-1608912</v>
      </c>
      <c r="K185" s="889">
        <v>0</v>
      </c>
      <c r="L185" s="889">
        <v>-1608912</v>
      </c>
      <c r="M185" s="889">
        <v>0</v>
      </c>
      <c r="N185" s="889">
        <v>0</v>
      </c>
      <c r="O185" s="889">
        <v>0</v>
      </c>
      <c r="P185" s="889">
        <v>-1166591</v>
      </c>
      <c r="Q185" s="889">
        <v>0</v>
      </c>
      <c r="R185" s="889">
        <v>-1166591</v>
      </c>
      <c r="S185" s="889">
        <v>89572</v>
      </c>
      <c r="T185" s="889">
        <v>0</v>
      </c>
      <c r="U185" s="889">
        <v>89572</v>
      </c>
      <c r="V185" s="889">
        <v>2048152</v>
      </c>
      <c r="W185" s="889">
        <v>0</v>
      </c>
      <c r="X185" s="889">
        <v>2048152</v>
      </c>
      <c r="Y185" s="889">
        <v>0</v>
      </c>
      <c r="Z185" s="889">
        <v>0</v>
      </c>
      <c r="AA185" s="889">
        <v>0</v>
      </c>
      <c r="AB185" s="889">
        <v>-2048152</v>
      </c>
      <c r="AC185" s="889">
        <v>0</v>
      </c>
      <c r="AD185" s="889">
        <v>-2048152</v>
      </c>
      <c r="AE185" s="889">
        <v>53138176</v>
      </c>
      <c r="AF185" s="889">
        <v>788310</v>
      </c>
      <c r="AG185" s="889">
        <v>53926486</v>
      </c>
      <c r="AH185" s="889">
        <v>788310</v>
      </c>
      <c r="AI185" s="889">
        <v>788310</v>
      </c>
      <c r="AJ185" s="889">
        <v>0</v>
      </c>
      <c r="AK185" s="889">
        <v>0</v>
      </c>
      <c r="AL185" s="889">
        <v>0</v>
      </c>
      <c r="AM185" s="889">
        <v>0</v>
      </c>
      <c r="AN185" s="889">
        <v>0</v>
      </c>
      <c r="AO185" s="889">
        <v>0</v>
      </c>
      <c r="AP185" s="889">
        <v>0</v>
      </c>
      <c r="AQ185" s="889">
        <v>0</v>
      </c>
      <c r="AR185" s="889">
        <v>623619</v>
      </c>
      <c r="AS185" s="889">
        <v>623619</v>
      </c>
      <c r="AT185" s="889">
        <v>164691</v>
      </c>
      <c r="AU185" s="889">
        <v>0</v>
      </c>
      <c r="AV185" s="889">
        <v>0</v>
      </c>
      <c r="AW185" s="889">
        <v>0</v>
      </c>
      <c r="AX185" s="889">
        <v>0</v>
      </c>
      <c r="AY185" s="889">
        <v>0</v>
      </c>
      <c r="AZ185" s="889">
        <v>0</v>
      </c>
      <c r="BA185" s="889">
        <v>0</v>
      </c>
      <c r="BB185" s="889">
        <v>0</v>
      </c>
      <c r="BC185" s="889">
        <v>0</v>
      </c>
      <c r="BD185" s="889">
        <v>0</v>
      </c>
      <c r="BE185" s="889">
        <v>0</v>
      </c>
      <c r="BF185" s="889">
        <v>0</v>
      </c>
      <c r="BG185" s="889">
        <v>0</v>
      </c>
      <c r="BH185" s="889">
        <v>0</v>
      </c>
      <c r="BI185" s="889">
        <v>0</v>
      </c>
      <c r="BJ185" s="889">
        <v>0</v>
      </c>
      <c r="BK185" s="889">
        <v>0</v>
      </c>
      <c r="BL185" s="889">
        <v>0</v>
      </c>
      <c r="BM185" s="889">
        <v>0</v>
      </c>
      <c r="BN185" s="889">
        <v>0</v>
      </c>
      <c r="BO185" s="889">
        <v>0</v>
      </c>
      <c r="BP185" s="889">
        <v>8021828</v>
      </c>
      <c r="BQ185" s="889">
        <v>-1981104</v>
      </c>
      <c r="BR185" s="884" t="s">
        <v>679</v>
      </c>
      <c r="BS185" s="884" t="s">
        <v>708</v>
      </c>
      <c r="BT185" s="884" t="s">
        <v>1674</v>
      </c>
      <c r="BU185" s="884" t="s">
        <v>782</v>
      </c>
      <c r="BV185" s="884" t="s">
        <v>2531</v>
      </c>
    </row>
    <row r="186" spans="1:74" x14ac:dyDescent="0.2">
      <c r="A186" s="884" t="s">
        <v>3311</v>
      </c>
      <c r="B186" s="884" t="s">
        <v>420</v>
      </c>
      <c r="C186" s="884" t="s">
        <v>419</v>
      </c>
      <c r="D186" s="889">
        <v>53779145</v>
      </c>
      <c r="E186" s="889">
        <v>0</v>
      </c>
      <c r="F186" s="889">
        <v>53779145</v>
      </c>
      <c r="G186" s="889">
        <v>0</v>
      </c>
      <c r="H186" s="889">
        <v>0</v>
      </c>
      <c r="I186" s="889">
        <v>0</v>
      </c>
      <c r="J186" s="889">
        <v>0</v>
      </c>
      <c r="K186" s="889">
        <v>0</v>
      </c>
      <c r="L186" s="889">
        <v>0</v>
      </c>
      <c r="M186" s="889">
        <v>0</v>
      </c>
      <c r="N186" s="889">
        <v>0</v>
      </c>
      <c r="O186" s="889">
        <v>0</v>
      </c>
      <c r="P186" s="889">
        <v>69841</v>
      </c>
      <c r="Q186" s="889">
        <v>0</v>
      </c>
      <c r="R186" s="889">
        <v>69841</v>
      </c>
      <c r="S186" s="889">
        <v>0</v>
      </c>
      <c r="T186" s="889">
        <v>0</v>
      </c>
      <c r="U186" s="889">
        <v>0</v>
      </c>
      <c r="V186" s="889">
        <v>0</v>
      </c>
      <c r="W186" s="889">
        <v>0</v>
      </c>
      <c r="X186" s="889">
        <v>0</v>
      </c>
      <c r="Y186" s="889">
        <v>149327</v>
      </c>
      <c r="Z186" s="889">
        <v>0</v>
      </c>
      <c r="AA186" s="889">
        <v>149327</v>
      </c>
      <c r="AB186" s="889">
        <v>1241532</v>
      </c>
      <c r="AC186" s="889">
        <v>0</v>
      </c>
      <c r="AD186" s="889">
        <v>1241532</v>
      </c>
      <c r="AE186" s="889">
        <v>55239845</v>
      </c>
      <c r="AF186" s="889">
        <v>0</v>
      </c>
      <c r="AG186" s="889">
        <v>55239845</v>
      </c>
      <c r="AH186" s="889">
        <v>0</v>
      </c>
      <c r="AI186" s="889">
        <v>0</v>
      </c>
      <c r="AJ186" s="889">
        <v>0</v>
      </c>
      <c r="AK186" s="889">
        <v>0</v>
      </c>
      <c r="AL186" s="889">
        <v>0</v>
      </c>
      <c r="AM186" s="889">
        <v>0</v>
      </c>
      <c r="AN186" s="889">
        <v>0</v>
      </c>
      <c r="AO186" s="889">
        <v>0</v>
      </c>
      <c r="AP186" s="889">
        <v>0</v>
      </c>
      <c r="AQ186" s="889">
        <v>0</v>
      </c>
      <c r="AR186" s="889">
        <v>0</v>
      </c>
      <c r="AS186" s="889">
        <v>0</v>
      </c>
      <c r="AT186" s="889">
        <v>0</v>
      </c>
      <c r="AU186" s="889">
        <v>0</v>
      </c>
      <c r="AV186" s="889">
        <v>0</v>
      </c>
      <c r="AW186" s="889">
        <v>0</v>
      </c>
      <c r="AX186" s="889">
        <v>0</v>
      </c>
      <c r="AY186" s="889">
        <v>0</v>
      </c>
      <c r="AZ186" s="889">
        <v>0</v>
      </c>
      <c r="BA186" s="889">
        <v>0</v>
      </c>
      <c r="BB186" s="889">
        <v>0</v>
      </c>
      <c r="BC186" s="889">
        <v>0</v>
      </c>
      <c r="BD186" s="889">
        <v>0</v>
      </c>
      <c r="BE186" s="889">
        <v>0</v>
      </c>
      <c r="BF186" s="889">
        <v>0</v>
      </c>
      <c r="BG186" s="889">
        <v>0</v>
      </c>
      <c r="BH186" s="889">
        <v>0</v>
      </c>
      <c r="BI186" s="889">
        <v>0</v>
      </c>
      <c r="BJ186" s="889">
        <v>0</v>
      </c>
      <c r="BK186" s="889">
        <v>0</v>
      </c>
      <c r="BL186" s="889">
        <v>0</v>
      </c>
      <c r="BM186" s="889">
        <v>0</v>
      </c>
      <c r="BN186" s="889">
        <v>0</v>
      </c>
      <c r="BO186" s="889">
        <v>0</v>
      </c>
      <c r="BP186" s="889">
        <v>2510507</v>
      </c>
      <c r="BQ186" s="889">
        <v>-732058</v>
      </c>
      <c r="BR186" s="884" t="s">
        <v>697</v>
      </c>
      <c r="BS186" s="884" t="s">
        <v>676</v>
      </c>
      <c r="BT186" s="884" t="s">
        <v>1672</v>
      </c>
      <c r="BU186" s="884" t="s">
        <v>2348</v>
      </c>
      <c r="BV186" s="884" t="s">
        <v>2532</v>
      </c>
    </row>
    <row r="187" spans="1:74" x14ac:dyDescent="0.2">
      <c r="A187" s="884" t="s">
        <v>3311</v>
      </c>
      <c r="B187" s="884" t="s">
        <v>422</v>
      </c>
      <c r="C187" s="884" t="s">
        <v>421</v>
      </c>
      <c r="D187" s="889">
        <v>75394094</v>
      </c>
      <c r="E187" s="889">
        <v>958686</v>
      </c>
      <c r="F187" s="889">
        <v>76352780</v>
      </c>
      <c r="G187" s="889">
        <v>0</v>
      </c>
      <c r="H187" s="889">
        <v>0</v>
      </c>
      <c r="I187" s="889">
        <v>0</v>
      </c>
      <c r="J187" s="889">
        <v>-126810</v>
      </c>
      <c r="K187" s="889">
        <v>0</v>
      </c>
      <c r="L187" s="889">
        <v>-126810</v>
      </c>
      <c r="M187" s="889">
        <v>0</v>
      </c>
      <c r="N187" s="889">
        <v>0</v>
      </c>
      <c r="O187" s="889">
        <v>0</v>
      </c>
      <c r="P187" s="889">
        <v>139649</v>
      </c>
      <c r="Q187" s="889">
        <v>9587</v>
      </c>
      <c r="R187" s="889">
        <v>149236</v>
      </c>
      <c r="S187" s="889">
        <v>0</v>
      </c>
      <c r="T187" s="889">
        <v>0</v>
      </c>
      <c r="U187" s="889">
        <v>0</v>
      </c>
      <c r="V187" s="889">
        <v>2043396</v>
      </c>
      <c r="W187" s="889">
        <v>0</v>
      </c>
      <c r="X187" s="889">
        <v>2043396</v>
      </c>
      <c r="Y187" s="889">
        <v>197309</v>
      </c>
      <c r="Z187" s="889">
        <v>0</v>
      </c>
      <c r="AA187" s="889">
        <v>197309</v>
      </c>
      <c r="AB187" s="889">
        <v>-1389298</v>
      </c>
      <c r="AC187" s="889">
        <v>-19174</v>
      </c>
      <c r="AD187" s="889">
        <v>-1408472</v>
      </c>
      <c r="AE187" s="889">
        <v>76385150</v>
      </c>
      <c r="AF187" s="889">
        <v>949099</v>
      </c>
      <c r="AG187" s="889">
        <v>77334249</v>
      </c>
      <c r="AH187" s="889">
        <v>949099</v>
      </c>
      <c r="AI187" s="889">
        <v>949099</v>
      </c>
      <c r="AJ187" s="889">
        <v>189689</v>
      </c>
      <c r="AK187" s="889">
        <v>0</v>
      </c>
      <c r="AL187" s="889">
        <v>189689</v>
      </c>
      <c r="AM187" s="889">
        <v>0</v>
      </c>
      <c r="AN187" s="889">
        <v>0</v>
      </c>
      <c r="AO187" s="889">
        <v>0</v>
      </c>
      <c r="AP187" s="889">
        <v>0</v>
      </c>
      <c r="AQ187" s="889">
        <v>0</v>
      </c>
      <c r="AR187" s="889">
        <v>0</v>
      </c>
      <c r="AS187" s="889">
        <v>0</v>
      </c>
      <c r="AT187" s="889">
        <v>0</v>
      </c>
      <c r="AU187" s="889">
        <v>0</v>
      </c>
      <c r="AV187" s="889">
        <v>0</v>
      </c>
      <c r="AW187" s="889">
        <v>0</v>
      </c>
      <c r="AX187" s="889">
        <v>0</v>
      </c>
      <c r="AY187" s="889">
        <v>0</v>
      </c>
      <c r="AZ187" s="889">
        <v>0</v>
      </c>
      <c r="BA187" s="889">
        <v>0</v>
      </c>
      <c r="BB187" s="889">
        <v>0</v>
      </c>
      <c r="BC187" s="889">
        <v>0</v>
      </c>
      <c r="BD187" s="889">
        <v>0</v>
      </c>
      <c r="BE187" s="889">
        <v>0</v>
      </c>
      <c r="BF187" s="889">
        <v>958686</v>
      </c>
      <c r="BG187" s="889">
        <v>958686</v>
      </c>
      <c r="BH187" s="889">
        <v>0</v>
      </c>
      <c r="BI187" s="889">
        <v>0</v>
      </c>
      <c r="BJ187" s="889">
        <v>0</v>
      </c>
      <c r="BK187" s="889">
        <v>0</v>
      </c>
      <c r="BL187" s="889">
        <v>0</v>
      </c>
      <c r="BM187" s="889">
        <v>0</v>
      </c>
      <c r="BN187" s="889">
        <v>887438</v>
      </c>
      <c r="BO187" s="889">
        <v>887438</v>
      </c>
      <c r="BP187" s="889">
        <v>989390</v>
      </c>
      <c r="BQ187" s="889">
        <v>-530633</v>
      </c>
      <c r="BR187" s="884" t="s">
        <v>722</v>
      </c>
      <c r="BS187" s="884" t="s">
        <v>719</v>
      </c>
      <c r="BT187" s="884" t="s">
        <v>1672</v>
      </c>
      <c r="BU187" s="884" t="s">
        <v>2347</v>
      </c>
      <c r="BV187" s="884" t="s">
        <v>2533</v>
      </c>
    </row>
    <row r="188" spans="1:74" x14ac:dyDescent="0.2">
      <c r="A188" s="884" t="s">
        <v>3311</v>
      </c>
      <c r="B188" s="884" t="s">
        <v>424</v>
      </c>
      <c r="C188" s="884" t="s">
        <v>423</v>
      </c>
      <c r="D188" s="889">
        <v>75638260</v>
      </c>
      <c r="E188" s="889">
        <v>251421</v>
      </c>
      <c r="F188" s="889">
        <v>75889681</v>
      </c>
      <c r="G188" s="889">
        <v>0</v>
      </c>
      <c r="H188" s="889">
        <v>0</v>
      </c>
      <c r="I188" s="889">
        <v>0</v>
      </c>
      <c r="J188" s="889">
        <v>20659</v>
      </c>
      <c r="K188" s="889">
        <v>0</v>
      </c>
      <c r="L188" s="889">
        <v>20659</v>
      </c>
      <c r="M188" s="889">
        <v>0</v>
      </c>
      <c r="N188" s="889">
        <v>0</v>
      </c>
      <c r="O188" s="889">
        <v>0</v>
      </c>
      <c r="P188" s="889">
        <v>-262553</v>
      </c>
      <c r="Q188" s="889">
        <v>0</v>
      </c>
      <c r="R188" s="889">
        <v>-262553</v>
      </c>
      <c r="S188" s="889">
        <v>327126</v>
      </c>
      <c r="T188" s="889">
        <v>0</v>
      </c>
      <c r="U188" s="889">
        <v>327126</v>
      </c>
      <c r="V188" s="889">
        <v>2379978</v>
      </c>
      <c r="W188" s="889">
        <v>0</v>
      </c>
      <c r="X188" s="889">
        <v>2379978</v>
      </c>
      <c r="Y188" s="889">
        <v>-228560</v>
      </c>
      <c r="Z188" s="889">
        <v>0</v>
      </c>
      <c r="AA188" s="889">
        <v>-228560</v>
      </c>
      <c r="AB188" s="889">
        <v>4493129</v>
      </c>
      <c r="AC188" s="889">
        <v>0</v>
      </c>
      <c r="AD188" s="889">
        <v>4493129</v>
      </c>
      <c r="AE188" s="889">
        <v>82347380</v>
      </c>
      <c r="AF188" s="889">
        <v>251421</v>
      </c>
      <c r="AG188" s="889">
        <v>82598801</v>
      </c>
      <c r="AH188" s="889">
        <v>251421</v>
      </c>
      <c r="AI188" s="889">
        <v>251421</v>
      </c>
      <c r="AJ188" s="889">
        <v>4963144</v>
      </c>
      <c r="AK188" s="889">
        <v>0</v>
      </c>
      <c r="AL188" s="889">
        <v>4963144</v>
      </c>
      <c r="AM188" s="889">
        <v>0</v>
      </c>
      <c r="AN188" s="889">
        <v>0</v>
      </c>
      <c r="AO188" s="889">
        <v>0</v>
      </c>
      <c r="AP188" s="889">
        <v>0</v>
      </c>
      <c r="AQ188" s="889">
        <v>0</v>
      </c>
      <c r="AR188" s="889">
        <v>36804</v>
      </c>
      <c r="AS188" s="889">
        <v>36804</v>
      </c>
      <c r="AT188" s="889">
        <v>232486</v>
      </c>
      <c r="AU188" s="889">
        <v>0</v>
      </c>
      <c r="AV188" s="889">
        <v>0</v>
      </c>
      <c r="AW188" s="889">
        <v>0</v>
      </c>
      <c r="AX188" s="889">
        <v>0</v>
      </c>
      <c r="AY188" s="889">
        <v>54847</v>
      </c>
      <c r="AZ188" s="889">
        <v>54847</v>
      </c>
      <c r="BA188" s="889">
        <v>0</v>
      </c>
      <c r="BB188" s="889">
        <v>0</v>
      </c>
      <c r="BC188" s="889">
        <v>0</v>
      </c>
      <c r="BD188" s="889">
        <v>54847</v>
      </c>
      <c r="BE188" s="889">
        <v>54847</v>
      </c>
      <c r="BF188" s="889">
        <v>0</v>
      </c>
      <c r="BG188" s="889">
        <v>0</v>
      </c>
      <c r="BH188" s="889">
        <v>0</v>
      </c>
      <c r="BI188" s="889">
        <v>0</v>
      </c>
      <c r="BJ188" s="889">
        <v>0</v>
      </c>
      <c r="BK188" s="889">
        <v>0</v>
      </c>
      <c r="BL188" s="889">
        <v>0</v>
      </c>
      <c r="BM188" s="889">
        <v>0</v>
      </c>
      <c r="BN188" s="889">
        <v>0</v>
      </c>
      <c r="BO188" s="889">
        <v>0</v>
      </c>
      <c r="BP188" s="889">
        <v>6841450</v>
      </c>
      <c r="BQ188" s="889">
        <v>-1187721</v>
      </c>
      <c r="BR188" s="884" t="s">
        <v>669</v>
      </c>
      <c r="BS188" s="884" t="s">
        <v>676</v>
      </c>
      <c r="BT188" s="884" t="s">
        <v>669</v>
      </c>
      <c r="BU188" s="884" t="s">
        <v>782</v>
      </c>
      <c r="BV188" s="884" t="s">
        <v>2534</v>
      </c>
    </row>
    <row r="189" spans="1:74" x14ac:dyDescent="0.2">
      <c r="A189" s="884" t="s">
        <v>3311</v>
      </c>
      <c r="B189" s="884" t="s">
        <v>426</v>
      </c>
      <c r="C189" s="884" t="s">
        <v>425</v>
      </c>
      <c r="D189" s="889">
        <v>69330318</v>
      </c>
      <c r="E189" s="889">
        <v>0</v>
      </c>
      <c r="F189" s="889">
        <v>69330318</v>
      </c>
      <c r="G189" s="889">
        <v>0</v>
      </c>
      <c r="H189" s="889">
        <v>0</v>
      </c>
      <c r="I189" s="889">
        <v>0</v>
      </c>
      <c r="J189" s="889">
        <v>-418446</v>
      </c>
      <c r="K189" s="889">
        <v>0</v>
      </c>
      <c r="L189" s="889">
        <v>-418446</v>
      </c>
      <c r="M189" s="889">
        <v>0</v>
      </c>
      <c r="N189" s="889">
        <v>0</v>
      </c>
      <c r="O189" s="889">
        <v>0</v>
      </c>
      <c r="P189" s="889">
        <v>-1243958</v>
      </c>
      <c r="Q189" s="889">
        <v>0</v>
      </c>
      <c r="R189" s="889">
        <v>-1243958</v>
      </c>
      <c r="S189" s="889">
        <v>305819</v>
      </c>
      <c r="T189" s="889">
        <v>0</v>
      </c>
      <c r="U189" s="889">
        <v>305819</v>
      </c>
      <c r="V189" s="889">
        <v>2293640</v>
      </c>
      <c r="W189" s="889">
        <v>0</v>
      </c>
      <c r="X189" s="889">
        <v>2293640</v>
      </c>
      <c r="Y189" s="889">
        <v>1578903</v>
      </c>
      <c r="Z189" s="889">
        <v>0</v>
      </c>
      <c r="AA189" s="889">
        <v>1578903</v>
      </c>
      <c r="AB189" s="889">
        <v>-2132664</v>
      </c>
      <c r="AC189" s="889">
        <v>0</v>
      </c>
      <c r="AD189" s="889">
        <v>-2132664</v>
      </c>
      <c r="AE189" s="889">
        <v>70132058</v>
      </c>
      <c r="AF189" s="889">
        <v>0</v>
      </c>
      <c r="AG189" s="889">
        <v>70132058</v>
      </c>
      <c r="AH189" s="889">
        <v>0</v>
      </c>
      <c r="AI189" s="889">
        <v>0</v>
      </c>
      <c r="AJ189" s="889">
        <v>0</v>
      </c>
      <c r="AK189" s="889">
        <v>0</v>
      </c>
      <c r="AL189" s="889">
        <v>0</v>
      </c>
      <c r="AM189" s="889">
        <v>0</v>
      </c>
      <c r="AN189" s="889">
        <v>0</v>
      </c>
      <c r="AO189" s="889">
        <v>0</v>
      </c>
      <c r="AP189" s="889">
        <v>0</v>
      </c>
      <c r="AQ189" s="889">
        <v>0</v>
      </c>
      <c r="AR189" s="889">
        <v>0</v>
      </c>
      <c r="AS189" s="889">
        <v>0</v>
      </c>
      <c r="AT189" s="889">
        <v>0</v>
      </c>
      <c r="AU189" s="889">
        <v>0</v>
      </c>
      <c r="AV189" s="889">
        <v>0</v>
      </c>
      <c r="AW189" s="889">
        <v>0</v>
      </c>
      <c r="AX189" s="889">
        <v>0</v>
      </c>
      <c r="AY189" s="889">
        <v>0</v>
      </c>
      <c r="AZ189" s="889">
        <v>0</v>
      </c>
      <c r="BA189" s="889">
        <v>0</v>
      </c>
      <c r="BB189" s="889">
        <v>0</v>
      </c>
      <c r="BC189" s="889">
        <v>0</v>
      </c>
      <c r="BD189" s="889">
        <v>0</v>
      </c>
      <c r="BE189" s="889">
        <v>0</v>
      </c>
      <c r="BF189" s="889">
        <v>0</v>
      </c>
      <c r="BG189" s="889">
        <v>0</v>
      </c>
      <c r="BH189" s="889">
        <v>0</v>
      </c>
      <c r="BI189" s="889">
        <v>0</v>
      </c>
      <c r="BJ189" s="889">
        <v>0</v>
      </c>
      <c r="BK189" s="889">
        <v>0</v>
      </c>
      <c r="BL189" s="889">
        <v>0</v>
      </c>
      <c r="BM189" s="889">
        <v>0</v>
      </c>
      <c r="BN189" s="889">
        <v>0</v>
      </c>
      <c r="BO189" s="889">
        <v>0</v>
      </c>
      <c r="BP189" s="889">
        <v>5349740</v>
      </c>
      <c r="BQ189" s="889">
        <v>-2263429</v>
      </c>
      <c r="BR189" s="884" t="s">
        <v>710</v>
      </c>
      <c r="BS189" s="884" t="s">
        <v>676</v>
      </c>
      <c r="BT189" s="884" t="s">
        <v>1672</v>
      </c>
      <c r="BU189" s="884" t="s">
        <v>2345</v>
      </c>
      <c r="BV189" s="884" t="s">
        <v>2535</v>
      </c>
    </row>
    <row r="190" spans="1:74" x14ac:dyDescent="0.2">
      <c r="A190" s="884" t="s">
        <v>3311</v>
      </c>
      <c r="B190" s="884" t="s">
        <v>428</v>
      </c>
      <c r="C190" s="884" t="s">
        <v>427</v>
      </c>
      <c r="D190" s="889">
        <v>113266952</v>
      </c>
      <c r="E190" s="889">
        <v>8568817</v>
      </c>
      <c r="F190" s="889">
        <v>121835769</v>
      </c>
      <c r="G190" s="889">
        <v>0</v>
      </c>
      <c r="H190" s="889">
        <v>0</v>
      </c>
      <c r="I190" s="889">
        <v>0</v>
      </c>
      <c r="J190" s="889">
        <v>-851373</v>
      </c>
      <c r="K190" s="889">
        <v>-46797</v>
      </c>
      <c r="L190" s="889">
        <v>-898170</v>
      </c>
      <c r="M190" s="889">
        <v>0</v>
      </c>
      <c r="N190" s="889">
        <v>0</v>
      </c>
      <c r="O190" s="889">
        <v>0</v>
      </c>
      <c r="P190" s="889">
        <v>-2899657</v>
      </c>
      <c r="Q190" s="889">
        <v>-152613</v>
      </c>
      <c r="R190" s="889">
        <v>-3052270</v>
      </c>
      <c r="S190" s="889">
        <v>311478</v>
      </c>
      <c r="T190" s="889">
        <v>7704</v>
      </c>
      <c r="U190" s="889">
        <v>319182</v>
      </c>
      <c r="V190" s="889">
        <v>2803309</v>
      </c>
      <c r="W190" s="889">
        <v>69333</v>
      </c>
      <c r="X190" s="889">
        <v>2872642</v>
      </c>
      <c r="Y190" s="889">
        <v>172148</v>
      </c>
      <c r="Z190" s="889">
        <v>9060</v>
      </c>
      <c r="AA190" s="889">
        <v>181208</v>
      </c>
      <c r="AB190" s="889">
        <v>-1500575</v>
      </c>
      <c r="AC190" s="889">
        <v>-78978</v>
      </c>
      <c r="AD190" s="889">
        <v>-1579553</v>
      </c>
      <c r="AE190" s="889">
        <v>112153655</v>
      </c>
      <c r="AF190" s="889">
        <v>8423323</v>
      </c>
      <c r="AG190" s="889">
        <v>120576978</v>
      </c>
      <c r="AH190" s="889">
        <v>8423323</v>
      </c>
      <c r="AI190" s="889">
        <v>8423323</v>
      </c>
      <c r="AJ190" s="889">
        <v>0</v>
      </c>
      <c r="AK190" s="889">
        <v>0</v>
      </c>
      <c r="AL190" s="889">
        <v>0</v>
      </c>
      <c r="AM190" s="889">
        <v>0</v>
      </c>
      <c r="AN190" s="889">
        <v>0</v>
      </c>
      <c r="AO190" s="889">
        <v>0</v>
      </c>
      <c r="AP190" s="889">
        <v>-3668</v>
      </c>
      <c r="AQ190" s="889">
        <v>-3668</v>
      </c>
      <c r="AR190" s="889">
        <v>11710736</v>
      </c>
      <c r="AS190" s="889">
        <v>11710736</v>
      </c>
      <c r="AT190" s="889">
        <v>0</v>
      </c>
      <c r="AU190" s="889">
        <v>0</v>
      </c>
      <c r="AV190" s="889">
        <v>0</v>
      </c>
      <c r="AW190" s="889">
        <v>0</v>
      </c>
      <c r="AX190" s="889">
        <v>0</v>
      </c>
      <c r="AY190" s="889">
        <v>0</v>
      </c>
      <c r="AZ190" s="889">
        <v>0</v>
      </c>
      <c r="BA190" s="889">
        <v>0</v>
      </c>
      <c r="BB190" s="889">
        <v>0</v>
      </c>
      <c r="BC190" s="889">
        <v>0</v>
      </c>
      <c r="BD190" s="889">
        <v>0</v>
      </c>
      <c r="BE190" s="889">
        <v>0</v>
      </c>
      <c r="BF190" s="889">
        <v>0</v>
      </c>
      <c r="BG190" s="889">
        <v>0</v>
      </c>
      <c r="BH190" s="889">
        <v>0</v>
      </c>
      <c r="BI190" s="889">
        <v>0</v>
      </c>
      <c r="BJ190" s="889">
        <v>0</v>
      </c>
      <c r="BK190" s="889">
        <v>0</v>
      </c>
      <c r="BL190" s="889">
        <v>0</v>
      </c>
      <c r="BM190" s="889">
        <v>0</v>
      </c>
      <c r="BN190" s="889">
        <v>0</v>
      </c>
      <c r="BO190" s="889">
        <v>0</v>
      </c>
      <c r="BP190" s="889">
        <v>43029741</v>
      </c>
      <c r="BQ190" s="889">
        <v>-13909159</v>
      </c>
      <c r="BR190" s="884" t="s">
        <v>669</v>
      </c>
      <c r="BS190" s="884" t="s">
        <v>720</v>
      </c>
      <c r="BT190" s="884" t="s">
        <v>669</v>
      </c>
      <c r="BU190" s="884" t="s">
        <v>2347</v>
      </c>
      <c r="BV190" s="884" t="s">
        <v>2536</v>
      </c>
    </row>
    <row r="191" spans="1:74" x14ac:dyDescent="0.2">
      <c r="A191" s="884" t="s">
        <v>3311</v>
      </c>
      <c r="B191" s="884" t="s">
        <v>430</v>
      </c>
      <c r="C191" s="884" t="s">
        <v>429</v>
      </c>
      <c r="D191" s="889">
        <v>31116709</v>
      </c>
      <c r="E191" s="889">
        <v>0</v>
      </c>
      <c r="F191" s="889">
        <v>31116709</v>
      </c>
      <c r="G191" s="889">
        <v>0</v>
      </c>
      <c r="H191" s="889">
        <v>0</v>
      </c>
      <c r="I191" s="889">
        <v>0</v>
      </c>
      <c r="J191" s="889">
        <v>-149002</v>
      </c>
      <c r="K191" s="889">
        <v>0</v>
      </c>
      <c r="L191" s="889">
        <v>-149002</v>
      </c>
      <c r="M191" s="889">
        <v>0</v>
      </c>
      <c r="N191" s="889">
        <v>0</v>
      </c>
      <c r="O191" s="889">
        <v>0</v>
      </c>
      <c r="P191" s="889">
        <v>-299429</v>
      </c>
      <c r="Q191" s="889">
        <v>0</v>
      </c>
      <c r="R191" s="889">
        <v>-299429</v>
      </c>
      <c r="S191" s="889">
        <v>333580</v>
      </c>
      <c r="T191" s="889">
        <v>0</v>
      </c>
      <c r="U191" s="889">
        <v>333580</v>
      </c>
      <c r="V191" s="889">
        <v>1490738</v>
      </c>
      <c r="W191" s="889">
        <v>0</v>
      </c>
      <c r="X191" s="889">
        <v>1490738</v>
      </c>
      <c r="Y191" s="889">
        <v>-30922</v>
      </c>
      <c r="Z191" s="889">
        <v>0</v>
      </c>
      <c r="AA191" s="889">
        <v>-30922</v>
      </c>
      <c r="AB191" s="889">
        <v>-845606</v>
      </c>
      <c r="AC191" s="889">
        <v>0</v>
      </c>
      <c r="AD191" s="889">
        <v>-845606</v>
      </c>
      <c r="AE191" s="889">
        <v>31765070</v>
      </c>
      <c r="AF191" s="889">
        <v>0</v>
      </c>
      <c r="AG191" s="889">
        <v>31765070</v>
      </c>
      <c r="AH191" s="889">
        <v>0</v>
      </c>
      <c r="AI191" s="889">
        <v>0</v>
      </c>
      <c r="AJ191" s="889">
        <v>0</v>
      </c>
      <c r="AK191" s="889">
        <v>0</v>
      </c>
      <c r="AL191" s="889">
        <v>0</v>
      </c>
      <c r="AM191" s="889">
        <v>0</v>
      </c>
      <c r="AN191" s="889">
        <v>0</v>
      </c>
      <c r="AO191" s="889">
        <v>0</v>
      </c>
      <c r="AP191" s="889">
        <v>0</v>
      </c>
      <c r="AQ191" s="889">
        <v>0</v>
      </c>
      <c r="AR191" s="889">
        <v>0</v>
      </c>
      <c r="AS191" s="889">
        <v>0</v>
      </c>
      <c r="AT191" s="889">
        <v>0</v>
      </c>
      <c r="AU191" s="889">
        <v>0</v>
      </c>
      <c r="AV191" s="889">
        <v>0</v>
      </c>
      <c r="AW191" s="889">
        <v>0</v>
      </c>
      <c r="AX191" s="889">
        <v>0</v>
      </c>
      <c r="AY191" s="889">
        <v>0</v>
      </c>
      <c r="AZ191" s="889">
        <v>0</v>
      </c>
      <c r="BA191" s="889">
        <v>0</v>
      </c>
      <c r="BB191" s="889">
        <v>0</v>
      </c>
      <c r="BC191" s="889">
        <v>0</v>
      </c>
      <c r="BD191" s="889">
        <v>0</v>
      </c>
      <c r="BE191" s="889">
        <v>0</v>
      </c>
      <c r="BF191" s="889">
        <v>0</v>
      </c>
      <c r="BG191" s="889">
        <v>0</v>
      </c>
      <c r="BH191" s="889">
        <v>0</v>
      </c>
      <c r="BI191" s="889">
        <v>0</v>
      </c>
      <c r="BJ191" s="889">
        <v>0</v>
      </c>
      <c r="BK191" s="889">
        <v>0</v>
      </c>
      <c r="BL191" s="889">
        <v>0</v>
      </c>
      <c r="BM191" s="889">
        <v>0</v>
      </c>
      <c r="BN191" s="889">
        <v>0</v>
      </c>
      <c r="BO191" s="889">
        <v>0</v>
      </c>
      <c r="BP191" s="889">
        <v>2190469</v>
      </c>
      <c r="BQ191" s="889">
        <v>-610957</v>
      </c>
      <c r="BR191" s="884" t="s">
        <v>697</v>
      </c>
      <c r="BS191" s="884" t="s">
        <v>676</v>
      </c>
      <c r="BT191" s="884" t="s">
        <v>1672</v>
      </c>
      <c r="BU191" s="884" t="s">
        <v>2348</v>
      </c>
      <c r="BV191" s="884" t="s">
        <v>2537</v>
      </c>
    </row>
    <row r="192" spans="1:74" x14ac:dyDescent="0.2">
      <c r="A192" s="884" t="s">
        <v>3311</v>
      </c>
      <c r="B192" s="884" t="s">
        <v>432</v>
      </c>
      <c r="C192" s="884" t="s">
        <v>431</v>
      </c>
      <c r="D192" s="889">
        <v>11165788</v>
      </c>
      <c r="E192" s="889">
        <v>0</v>
      </c>
      <c r="F192" s="889">
        <v>11165788</v>
      </c>
      <c r="G192" s="889">
        <v>0</v>
      </c>
      <c r="H192" s="889">
        <v>0</v>
      </c>
      <c r="I192" s="889">
        <v>0</v>
      </c>
      <c r="J192" s="889">
        <v>-248588</v>
      </c>
      <c r="K192" s="889">
        <v>0</v>
      </c>
      <c r="L192" s="889">
        <v>-248588</v>
      </c>
      <c r="M192" s="889">
        <v>0</v>
      </c>
      <c r="N192" s="889">
        <v>0</v>
      </c>
      <c r="O192" s="889">
        <v>0</v>
      </c>
      <c r="P192" s="889">
        <v>-13974</v>
      </c>
      <c r="Q192" s="889">
        <v>0</v>
      </c>
      <c r="R192" s="889">
        <v>-13974</v>
      </c>
      <c r="S192" s="889">
        <v>13293</v>
      </c>
      <c r="T192" s="889">
        <v>0</v>
      </c>
      <c r="U192" s="889">
        <v>13293</v>
      </c>
      <c r="V192" s="889">
        <v>279485</v>
      </c>
      <c r="W192" s="889">
        <v>0</v>
      </c>
      <c r="X192" s="889">
        <v>279485</v>
      </c>
      <c r="Y192" s="889">
        <v>1017</v>
      </c>
      <c r="Z192" s="889">
        <v>0</v>
      </c>
      <c r="AA192" s="889">
        <v>1017</v>
      </c>
      <c r="AB192" s="889">
        <v>281076</v>
      </c>
      <c r="AC192" s="889">
        <v>0</v>
      </c>
      <c r="AD192" s="889">
        <v>281076</v>
      </c>
      <c r="AE192" s="889">
        <v>11726686</v>
      </c>
      <c r="AF192" s="889">
        <v>0</v>
      </c>
      <c r="AG192" s="889">
        <v>11726686</v>
      </c>
      <c r="AH192" s="889">
        <v>0</v>
      </c>
      <c r="AI192" s="889">
        <v>0</v>
      </c>
      <c r="AJ192" s="889">
        <v>8786</v>
      </c>
      <c r="AK192" s="889">
        <v>0</v>
      </c>
      <c r="AL192" s="889">
        <v>8786</v>
      </c>
      <c r="AM192" s="889">
        <v>0</v>
      </c>
      <c r="AN192" s="889">
        <v>0</v>
      </c>
      <c r="AO192" s="889">
        <v>0</v>
      </c>
      <c r="AP192" s="889">
        <v>0</v>
      </c>
      <c r="AQ192" s="889">
        <v>0</v>
      </c>
      <c r="AR192" s="889">
        <v>0</v>
      </c>
      <c r="AS192" s="889">
        <v>0</v>
      </c>
      <c r="AT192" s="889">
        <v>0</v>
      </c>
      <c r="AU192" s="889">
        <v>0</v>
      </c>
      <c r="AV192" s="889">
        <v>0</v>
      </c>
      <c r="AW192" s="889">
        <v>0</v>
      </c>
      <c r="AX192" s="889">
        <v>0</v>
      </c>
      <c r="AY192" s="889">
        <v>0</v>
      </c>
      <c r="AZ192" s="889">
        <v>0</v>
      </c>
      <c r="BA192" s="889">
        <v>0</v>
      </c>
      <c r="BB192" s="889">
        <v>0</v>
      </c>
      <c r="BC192" s="889">
        <v>0</v>
      </c>
      <c r="BD192" s="889">
        <v>0</v>
      </c>
      <c r="BE192" s="889">
        <v>0</v>
      </c>
      <c r="BF192" s="889">
        <v>0</v>
      </c>
      <c r="BG192" s="889">
        <v>0</v>
      </c>
      <c r="BH192" s="889">
        <v>0</v>
      </c>
      <c r="BI192" s="889">
        <v>0</v>
      </c>
      <c r="BJ192" s="889">
        <v>0</v>
      </c>
      <c r="BK192" s="889">
        <v>0</v>
      </c>
      <c r="BL192" s="889">
        <v>0</v>
      </c>
      <c r="BM192" s="889">
        <v>0</v>
      </c>
      <c r="BN192" s="889">
        <v>0</v>
      </c>
      <c r="BO192" s="889">
        <v>0</v>
      </c>
      <c r="BP192" s="889">
        <v>1228530</v>
      </c>
      <c r="BQ192" s="889">
        <v>-903877</v>
      </c>
      <c r="BR192" s="884" t="s">
        <v>722</v>
      </c>
      <c r="BS192" s="884" t="s">
        <v>719</v>
      </c>
      <c r="BT192" s="884" t="s">
        <v>1672</v>
      </c>
      <c r="BU192" s="884" t="s">
        <v>2347</v>
      </c>
      <c r="BV192" s="884" t="s">
        <v>2538</v>
      </c>
    </row>
    <row r="193" spans="1:75" x14ac:dyDescent="0.2">
      <c r="A193" s="884" t="s">
        <v>3311</v>
      </c>
      <c r="B193" s="884" t="s">
        <v>434</v>
      </c>
      <c r="C193" s="884" t="s">
        <v>433</v>
      </c>
      <c r="D193" s="889">
        <v>49170742</v>
      </c>
      <c r="E193" s="889">
        <v>0</v>
      </c>
      <c r="F193" s="889">
        <v>49170742</v>
      </c>
      <c r="G193" s="889">
        <v>0</v>
      </c>
      <c r="H193" s="889">
        <v>0</v>
      </c>
      <c r="I193" s="889">
        <v>0</v>
      </c>
      <c r="J193" s="889">
        <v>207885</v>
      </c>
      <c r="K193" s="889">
        <v>0</v>
      </c>
      <c r="L193" s="889">
        <v>207885</v>
      </c>
      <c r="M193" s="889">
        <v>0</v>
      </c>
      <c r="N193" s="889">
        <v>0</v>
      </c>
      <c r="O193" s="889">
        <v>0</v>
      </c>
      <c r="P193" s="889">
        <v>235747</v>
      </c>
      <c r="Q193" s="889">
        <v>0</v>
      </c>
      <c r="R193" s="889">
        <v>235747</v>
      </c>
      <c r="S193" s="889">
        <v>0</v>
      </c>
      <c r="T193" s="889">
        <v>0</v>
      </c>
      <c r="U193" s="889">
        <v>0</v>
      </c>
      <c r="V193" s="889">
        <v>1784819</v>
      </c>
      <c r="W193" s="889">
        <v>0</v>
      </c>
      <c r="X193" s="889">
        <v>1784819</v>
      </c>
      <c r="Y193" s="889">
        <v>4526214</v>
      </c>
      <c r="Z193" s="889">
        <v>0</v>
      </c>
      <c r="AA193" s="889">
        <v>4526214</v>
      </c>
      <c r="AB193" s="889">
        <v>-3081381</v>
      </c>
      <c r="AC193" s="889">
        <v>0</v>
      </c>
      <c r="AD193" s="889">
        <v>-3081381</v>
      </c>
      <c r="AE193" s="889">
        <v>52636141</v>
      </c>
      <c r="AF193" s="889">
        <v>0</v>
      </c>
      <c r="AG193" s="889">
        <v>52636141</v>
      </c>
      <c r="AH193" s="889">
        <v>0</v>
      </c>
      <c r="AI193" s="889">
        <v>0</v>
      </c>
      <c r="AJ193" s="889">
        <v>0</v>
      </c>
      <c r="AK193" s="889">
        <v>0</v>
      </c>
      <c r="AL193" s="889">
        <v>0</v>
      </c>
      <c r="AM193" s="889">
        <v>0</v>
      </c>
      <c r="AN193" s="889">
        <v>0</v>
      </c>
      <c r="AO193" s="889">
        <v>0</v>
      </c>
      <c r="AP193" s="889">
        <v>0</v>
      </c>
      <c r="AQ193" s="889">
        <v>0</v>
      </c>
      <c r="AR193" s="889">
        <v>0</v>
      </c>
      <c r="AS193" s="889">
        <v>0</v>
      </c>
      <c r="AT193" s="889">
        <v>0</v>
      </c>
      <c r="AU193" s="889">
        <v>0</v>
      </c>
      <c r="AV193" s="889">
        <v>0</v>
      </c>
      <c r="AW193" s="889">
        <v>0</v>
      </c>
      <c r="AX193" s="889">
        <v>0</v>
      </c>
      <c r="AY193" s="889">
        <v>0</v>
      </c>
      <c r="AZ193" s="889">
        <v>0</v>
      </c>
      <c r="BA193" s="889">
        <v>0</v>
      </c>
      <c r="BB193" s="889">
        <v>0</v>
      </c>
      <c r="BC193" s="889">
        <v>0</v>
      </c>
      <c r="BD193" s="889">
        <v>0</v>
      </c>
      <c r="BE193" s="889">
        <v>0</v>
      </c>
      <c r="BF193" s="889">
        <v>0</v>
      </c>
      <c r="BG193" s="889">
        <v>0</v>
      </c>
      <c r="BH193" s="889">
        <v>0</v>
      </c>
      <c r="BI193" s="889">
        <v>0</v>
      </c>
      <c r="BJ193" s="889">
        <v>0</v>
      </c>
      <c r="BK193" s="889">
        <v>0</v>
      </c>
      <c r="BL193" s="889">
        <v>0</v>
      </c>
      <c r="BM193" s="889">
        <v>0</v>
      </c>
      <c r="BN193" s="889">
        <v>0</v>
      </c>
      <c r="BO193" s="889">
        <v>0</v>
      </c>
      <c r="BP193" s="889">
        <v>8651825</v>
      </c>
      <c r="BQ193" s="889">
        <v>-3939478</v>
      </c>
      <c r="BR193" s="884" t="s">
        <v>679</v>
      </c>
      <c r="BS193" s="884" t="s">
        <v>685</v>
      </c>
      <c r="BT193" s="884" t="s">
        <v>1674</v>
      </c>
      <c r="BU193" s="884" t="s">
        <v>2349</v>
      </c>
      <c r="BV193" s="884" t="s">
        <v>2539</v>
      </c>
    </row>
    <row r="194" spans="1:75" x14ac:dyDescent="0.2">
      <c r="A194" s="884" t="s">
        <v>3311</v>
      </c>
      <c r="B194" s="884" t="s">
        <v>436</v>
      </c>
      <c r="C194" s="884" t="s">
        <v>435</v>
      </c>
      <c r="D194" s="889">
        <v>85091447</v>
      </c>
      <c r="E194" s="889">
        <v>0</v>
      </c>
      <c r="F194" s="889">
        <v>85091447</v>
      </c>
      <c r="G194" s="889">
        <v>0</v>
      </c>
      <c r="H194" s="889">
        <v>0</v>
      </c>
      <c r="I194" s="889">
        <v>0</v>
      </c>
      <c r="J194" s="889">
        <v>-471013</v>
      </c>
      <c r="K194" s="889">
        <v>0</v>
      </c>
      <c r="L194" s="889">
        <v>-471013</v>
      </c>
      <c r="M194" s="889">
        <v>0</v>
      </c>
      <c r="N194" s="889">
        <v>0</v>
      </c>
      <c r="O194" s="889">
        <v>0</v>
      </c>
      <c r="P194" s="889">
        <v>1043677</v>
      </c>
      <c r="Q194" s="889">
        <v>0</v>
      </c>
      <c r="R194" s="889">
        <v>1043677</v>
      </c>
      <c r="S194" s="889">
        <v>199191</v>
      </c>
      <c r="T194" s="889">
        <v>0</v>
      </c>
      <c r="U194" s="889">
        <v>199191</v>
      </c>
      <c r="V194" s="889">
        <v>3968808</v>
      </c>
      <c r="W194" s="889">
        <v>0</v>
      </c>
      <c r="X194" s="889">
        <v>3968808</v>
      </c>
      <c r="Y194" s="889">
        <v>-299146</v>
      </c>
      <c r="Z194" s="889">
        <v>0</v>
      </c>
      <c r="AA194" s="889">
        <v>-299146</v>
      </c>
      <c r="AB194" s="889">
        <v>3487918</v>
      </c>
      <c r="AC194" s="889">
        <v>0</v>
      </c>
      <c r="AD194" s="889">
        <v>3487918</v>
      </c>
      <c r="AE194" s="889">
        <v>93491895</v>
      </c>
      <c r="AF194" s="889">
        <v>0</v>
      </c>
      <c r="AG194" s="889">
        <v>93491895</v>
      </c>
      <c r="AH194" s="889">
        <v>0</v>
      </c>
      <c r="AI194" s="889">
        <v>0</v>
      </c>
      <c r="AJ194" s="889">
        <v>14256</v>
      </c>
      <c r="AK194" s="889">
        <v>0</v>
      </c>
      <c r="AL194" s="889">
        <v>14256</v>
      </c>
      <c r="AM194" s="889">
        <v>0</v>
      </c>
      <c r="AN194" s="889">
        <v>0</v>
      </c>
      <c r="AO194" s="889">
        <v>0</v>
      </c>
      <c r="AP194" s="889">
        <v>0</v>
      </c>
      <c r="AQ194" s="889">
        <v>0</v>
      </c>
      <c r="AR194" s="889">
        <v>0</v>
      </c>
      <c r="AS194" s="889">
        <v>0</v>
      </c>
      <c r="AT194" s="889">
        <v>0</v>
      </c>
      <c r="AU194" s="889">
        <v>0</v>
      </c>
      <c r="AV194" s="889">
        <v>0</v>
      </c>
      <c r="AW194" s="889">
        <v>0</v>
      </c>
      <c r="AX194" s="889">
        <v>0</v>
      </c>
      <c r="AY194" s="889">
        <v>0</v>
      </c>
      <c r="AZ194" s="889">
        <v>0</v>
      </c>
      <c r="BA194" s="889">
        <v>0</v>
      </c>
      <c r="BB194" s="889">
        <v>0</v>
      </c>
      <c r="BC194" s="889">
        <v>0</v>
      </c>
      <c r="BD194" s="889">
        <v>0</v>
      </c>
      <c r="BE194" s="889">
        <v>0</v>
      </c>
      <c r="BF194" s="889">
        <v>0</v>
      </c>
      <c r="BG194" s="889">
        <v>0</v>
      </c>
      <c r="BH194" s="889">
        <v>0</v>
      </c>
      <c r="BI194" s="889">
        <v>0</v>
      </c>
      <c r="BJ194" s="889">
        <v>0</v>
      </c>
      <c r="BK194" s="889">
        <v>0</v>
      </c>
      <c r="BL194" s="889">
        <v>0</v>
      </c>
      <c r="BM194" s="889">
        <v>0</v>
      </c>
      <c r="BN194" s="889">
        <v>0</v>
      </c>
      <c r="BO194" s="889">
        <v>0</v>
      </c>
      <c r="BP194" s="889">
        <v>9905162</v>
      </c>
      <c r="BQ194" s="889">
        <v>-8941191</v>
      </c>
      <c r="BR194" s="884" t="s">
        <v>689</v>
      </c>
      <c r="BS194" s="884" t="s">
        <v>676</v>
      </c>
      <c r="BT194" s="884" t="s">
        <v>1672</v>
      </c>
      <c r="BU194" s="884" t="s">
        <v>2346</v>
      </c>
      <c r="BV194" s="884" t="s">
        <v>2540</v>
      </c>
    </row>
    <row r="195" spans="1:75" x14ac:dyDescent="0.2">
      <c r="A195" s="884" t="s">
        <v>3311</v>
      </c>
      <c r="B195" s="884" t="s">
        <v>438</v>
      </c>
      <c r="C195" s="884" t="s">
        <v>437</v>
      </c>
      <c r="D195" s="889">
        <v>15008129</v>
      </c>
      <c r="E195" s="889">
        <v>0</v>
      </c>
      <c r="F195" s="889">
        <v>15008129</v>
      </c>
      <c r="G195" s="889">
        <v>0</v>
      </c>
      <c r="H195" s="889">
        <v>0</v>
      </c>
      <c r="I195" s="889">
        <v>0</v>
      </c>
      <c r="J195" s="889">
        <v>0</v>
      </c>
      <c r="K195" s="889">
        <v>0</v>
      </c>
      <c r="L195" s="889">
        <v>0</v>
      </c>
      <c r="M195" s="889">
        <v>-1666</v>
      </c>
      <c r="N195" s="889">
        <v>0</v>
      </c>
      <c r="O195" s="889">
        <v>-1666</v>
      </c>
      <c r="P195" s="889">
        <v>-550000</v>
      </c>
      <c r="Q195" s="889">
        <v>0</v>
      </c>
      <c r="R195" s="889">
        <v>-550000</v>
      </c>
      <c r="S195" s="889">
        <v>0</v>
      </c>
      <c r="T195" s="889">
        <v>0</v>
      </c>
      <c r="U195" s="889">
        <v>0</v>
      </c>
      <c r="V195" s="889">
        <v>378045</v>
      </c>
      <c r="W195" s="889">
        <v>0</v>
      </c>
      <c r="X195" s="889">
        <v>378045</v>
      </c>
      <c r="Y195" s="889">
        <v>-997000</v>
      </c>
      <c r="Z195" s="889">
        <v>0</v>
      </c>
      <c r="AA195" s="889">
        <v>-997000</v>
      </c>
      <c r="AB195" s="889">
        <v>3687702</v>
      </c>
      <c r="AC195" s="889">
        <v>0</v>
      </c>
      <c r="AD195" s="889">
        <v>3687702</v>
      </c>
      <c r="AE195" s="889">
        <v>17525210</v>
      </c>
      <c r="AF195" s="889">
        <v>0</v>
      </c>
      <c r="AG195" s="889">
        <v>17525210</v>
      </c>
      <c r="AH195" s="889">
        <v>0</v>
      </c>
      <c r="AI195" s="889">
        <v>0</v>
      </c>
      <c r="AJ195" s="889">
        <v>0</v>
      </c>
      <c r="AK195" s="889">
        <v>0</v>
      </c>
      <c r="AL195" s="889">
        <v>0</v>
      </c>
      <c r="AM195" s="889">
        <v>0</v>
      </c>
      <c r="AN195" s="889">
        <v>0</v>
      </c>
      <c r="AO195" s="889">
        <v>0</v>
      </c>
      <c r="AP195" s="889">
        <v>0</v>
      </c>
      <c r="AQ195" s="889">
        <v>0</v>
      </c>
      <c r="AR195" s="889">
        <v>0</v>
      </c>
      <c r="AS195" s="889">
        <v>0</v>
      </c>
      <c r="AT195" s="889">
        <v>0</v>
      </c>
      <c r="AU195" s="889">
        <v>0</v>
      </c>
      <c r="AV195" s="889">
        <v>0</v>
      </c>
      <c r="AW195" s="889">
        <v>0</v>
      </c>
      <c r="AX195" s="889">
        <v>0</v>
      </c>
      <c r="AY195" s="889">
        <v>0</v>
      </c>
      <c r="AZ195" s="889">
        <v>0</v>
      </c>
      <c r="BA195" s="889">
        <v>0</v>
      </c>
      <c r="BB195" s="889">
        <v>0</v>
      </c>
      <c r="BC195" s="889">
        <v>0</v>
      </c>
      <c r="BD195" s="889">
        <v>0</v>
      </c>
      <c r="BE195" s="889">
        <v>0</v>
      </c>
      <c r="BF195" s="889">
        <v>0</v>
      </c>
      <c r="BG195" s="889">
        <v>0</v>
      </c>
      <c r="BH195" s="889">
        <v>0</v>
      </c>
      <c r="BI195" s="889">
        <v>0</v>
      </c>
      <c r="BJ195" s="889">
        <v>0</v>
      </c>
      <c r="BK195" s="889">
        <v>0</v>
      </c>
      <c r="BL195" s="889">
        <v>0</v>
      </c>
      <c r="BM195" s="889">
        <v>0</v>
      </c>
      <c r="BN195" s="889">
        <v>0</v>
      </c>
      <c r="BO195" s="889">
        <v>0</v>
      </c>
      <c r="BP195" s="889">
        <v>565222</v>
      </c>
      <c r="BQ195" s="889">
        <v>-997249</v>
      </c>
      <c r="BR195" s="884" t="s">
        <v>674</v>
      </c>
      <c r="BS195" s="884" t="s">
        <v>673</v>
      </c>
      <c r="BT195" s="884" t="s">
        <v>1672</v>
      </c>
      <c r="BU195" s="884" t="s">
        <v>2349</v>
      </c>
      <c r="BV195" s="884" t="s">
        <v>2541</v>
      </c>
    </row>
    <row r="196" spans="1:75" x14ac:dyDescent="0.2">
      <c r="A196" s="884" t="s">
        <v>3311</v>
      </c>
      <c r="B196" s="884" t="s">
        <v>440</v>
      </c>
      <c r="C196" s="884" t="s">
        <v>439</v>
      </c>
      <c r="D196" s="889">
        <v>97812557</v>
      </c>
      <c r="E196" s="889">
        <v>0</v>
      </c>
      <c r="F196" s="889">
        <v>97812557</v>
      </c>
      <c r="G196" s="889">
        <v>0</v>
      </c>
      <c r="H196" s="889">
        <v>0</v>
      </c>
      <c r="I196" s="889">
        <v>0</v>
      </c>
      <c r="J196" s="889">
        <v>-4009150</v>
      </c>
      <c r="K196" s="889">
        <v>0</v>
      </c>
      <c r="L196" s="889">
        <v>-4009150</v>
      </c>
      <c r="M196" s="889">
        <v>0</v>
      </c>
      <c r="N196" s="889">
        <v>0</v>
      </c>
      <c r="O196" s="889">
        <v>0</v>
      </c>
      <c r="P196" s="889">
        <v>-19829</v>
      </c>
      <c r="Q196" s="889">
        <v>0</v>
      </c>
      <c r="R196" s="889">
        <v>-19829</v>
      </c>
      <c r="S196" s="889">
        <v>465489</v>
      </c>
      <c r="T196" s="889">
        <v>0</v>
      </c>
      <c r="U196" s="889">
        <v>465489</v>
      </c>
      <c r="V196" s="889">
        <v>4794227</v>
      </c>
      <c r="W196" s="889">
        <v>0</v>
      </c>
      <c r="X196" s="889">
        <v>4794227</v>
      </c>
      <c r="Y196" s="889">
        <v>-222093</v>
      </c>
      <c r="Z196" s="889">
        <v>0</v>
      </c>
      <c r="AA196" s="889">
        <v>-222093</v>
      </c>
      <c r="AB196" s="889">
        <v>-4646134</v>
      </c>
      <c r="AC196" s="889">
        <v>0</v>
      </c>
      <c r="AD196" s="889">
        <v>-4646134</v>
      </c>
      <c r="AE196" s="889">
        <v>98184217</v>
      </c>
      <c r="AF196" s="889">
        <v>0</v>
      </c>
      <c r="AG196" s="889">
        <v>98184217</v>
      </c>
      <c r="AH196" s="889">
        <v>0</v>
      </c>
      <c r="AI196" s="889">
        <v>0</v>
      </c>
      <c r="AJ196" s="889">
        <v>348685</v>
      </c>
      <c r="AK196" s="889">
        <v>0</v>
      </c>
      <c r="AL196" s="889">
        <v>348685</v>
      </c>
      <c r="AM196" s="889">
        <v>0</v>
      </c>
      <c r="AN196" s="889">
        <v>0</v>
      </c>
      <c r="AO196" s="889">
        <v>0</v>
      </c>
      <c r="AP196" s="889">
        <v>0</v>
      </c>
      <c r="AQ196" s="889">
        <v>0</v>
      </c>
      <c r="AR196" s="889">
        <v>0</v>
      </c>
      <c r="AS196" s="889">
        <v>0</v>
      </c>
      <c r="AT196" s="889">
        <v>0</v>
      </c>
      <c r="AU196" s="889">
        <v>0</v>
      </c>
      <c r="AV196" s="889">
        <v>0</v>
      </c>
      <c r="AW196" s="889">
        <v>0</v>
      </c>
      <c r="AX196" s="889">
        <v>0</v>
      </c>
      <c r="AY196" s="889">
        <v>0</v>
      </c>
      <c r="AZ196" s="889">
        <v>0</v>
      </c>
      <c r="BA196" s="889">
        <v>0</v>
      </c>
      <c r="BB196" s="889">
        <v>0</v>
      </c>
      <c r="BC196" s="889">
        <v>0</v>
      </c>
      <c r="BD196" s="889">
        <v>0</v>
      </c>
      <c r="BE196" s="889">
        <v>0</v>
      </c>
      <c r="BF196" s="889">
        <v>0</v>
      </c>
      <c r="BG196" s="889">
        <v>0</v>
      </c>
      <c r="BH196" s="889">
        <v>0</v>
      </c>
      <c r="BI196" s="889">
        <v>0</v>
      </c>
      <c r="BJ196" s="889">
        <v>0</v>
      </c>
      <c r="BK196" s="889">
        <v>0</v>
      </c>
      <c r="BL196" s="889">
        <v>0</v>
      </c>
      <c r="BM196" s="889">
        <v>0</v>
      </c>
      <c r="BN196" s="889">
        <v>0</v>
      </c>
      <c r="BO196" s="889">
        <v>0</v>
      </c>
      <c r="BP196" s="889">
        <v>6624856</v>
      </c>
      <c r="BQ196" s="889">
        <v>-2207823</v>
      </c>
      <c r="BR196" s="884" t="s">
        <v>669</v>
      </c>
      <c r="BS196" s="884" t="s">
        <v>715</v>
      </c>
      <c r="BT196" s="884" t="s">
        <v>669</v>
      </c>
      <c r="BU196" s="884" t="s">
        <v>2345</v>
      </c>
      <c r="BV196" s="884" t="s">
        <v>2542</v>
      </c>
    </row>
    <row r="197" spans="1:75" x14ac:dyDescent="0.2">
      <c r="A197" s="884" t="s">
        <v>3311</v>
      </c>
      <c r="B197" s="884" t="s">
        <v>442</v>
      </c>
      <c r="C197" s="884" t="s">
        <v>441</v>
      </c>
      <c r="D197" s="889">
        <v>80629501</v>
      </c>
      <c r="E197" s="889">
        <v>507211</v>
      </c>
      <c r="F197" s="889">
        <v>81136712</v>
      </c>
      <c r="G197" s="889">
        <v>0</v>
      </c>
      <c r="H197" s="889">
        <v>0</v>
      </c>
      <c r="I197" s="889">
        <v>0</v>
      </c>
      <c r="J197" s="889">
        <v>-180986</v>
      </c>
      <c r="K197" s="889">
        <v>0</v>
      </c>
      <c r="L197" s="889">
        <v>-180986</v>
      </c>
      <c r="M197" s="889">
        <v>0</v>
      </c>
      <c r="N197" s="889">
        <v>0</v>
      </c>
      <c r="O197" s="889">
        <v>0</v>
      </c>
      <c r="P197" s="889">
        <v>-216866</v>
      </c>
      <c r="Q197" s="889">
        <v>0</v>
      </c>
      <c r="R197" s="889">
        <v>-216866</v>
      </c>
      <c r="S197" s="889">
        <v>2012992</v>
      </c>
      <c r="T197" s="889">
        <v>0</v>
      </c>
      <c r="U197" s="889">
        <v>2012992</v>
      </c>
      <c r="V197" s="889">
        <v>2940528</v>
      </c>
      <c r="W197" s="889">
        <v>0</v>
      </c>
      <c r="X197" s="889">
        <v>2940528</v>
      </c>
      <c r="Y197" s="889">
        <v>-585000</v>
      </c>
      <c r="Z197" s="889">
        <v>0</v>
      </c>
      <c r="AA197" s="889">
        <v>-585000</v>
      </c>
      <c r="AB197" s="889">
        <v>-2124967</v>
      </c>
      <c r="AC197" s="889">
        <v>0</v>
      </c>
      <c r="AD197" s="889">
        <v>-2124967</v>
      </c>
      <c r="AE197" s="889">
        <v>82656188</v>
      </c>
      <c r="AF197" s="889">
        <v>507211</v>
      </c>
      <c r="AG197" s="889">
        <v>83163399</v>
      </c>
      <c r="AH197" s="889">
        <v>507211</v>
      </c>
      <c r="AI197" s="889">
        <v>507211</v>
      </c>
      <c r="AJ197" s="889">
        <v>208578</v>
      </c>
      <c r="AK197" s="889">
        <v>0</v>
      </c>
      <c r="AL197" s="889">
        <v>208578</v>
      </c>
      <c r="AM197" s="889">
        <v>0</v>
      </c>
      <c r="AN197" s="889">
        <v>0</v>
      </c>
      <c r="AO197" s="889">
        <v>0</v>
      </c>
      <c r="AP197" s="889">
        <v>0</v>
      </c>
      <c r="AQ197" s="889">
        <v>0</v>
      </c>
      <c r="AR197" s="889">
        <v>565889</v>
      </c>
      <c r="AS197" s="889">
        <v>565889</v>
      </c>
      <c r="AT197" s="889">
        <v>0</v>
      </c>
      <c r="AU197" s="889">
        <v>0</v>
      </c>
      <c r="AV197" s="889">
        <v>0</v>
      </c>
      <c r="AW197" s="889">
        <v>0</v>
      </c>
      <c r="AX197" s="889">
        <v>0</v>
      </c>
      <c r="AY197" s="889">
        <v>70384</v>
      </c>
      <c r="AZ197" s="889">
        <v>70384</v>
      </c>
      <c r="BA197" s="889">
        <v>0</v>
      </c>
      <c r="BB197" s="889">
        <v>0</v>
      </c>
      <c r="BC197" s="889">
        <v>0</v>
      </c>
      <c r="BD197" s="889">
        <v>70384</v>
      </c>
      <c r="BE197" s="889">
        <v>70384</v>
      </c>
      <c r="BF197" s="889">
        <v>0</v>
      </c>
      <c r="BG197" s="889">
        <v>0</v>
      </c>
      <c r="BH197" s="889">
        <v>0</v>
      </c>
      <c r="BI197" s="889">
        <v>0</v>
      </c>
      <c r="BJ197" s="889">
        <v>0</v>
      </c>
      <c r="BK197" s="889">
        <v>0</v>
      </c>
      <c r="BL197" s="889">
        <v>0</v>
      </c>
      <c r="BM197" s="889">
        <v>0</v>
      </c>
      <c r="BN197" s="889">
        <v>0</v>
      </c>
      <c r="BO197" s="889">
        <v>0</v>
      </c>
      <c r="BP197" s="889">
        <v>1979843</v>
      </c>
      <c r="BQ197" s="889">
        <v>-1143205</v>
      </c>
      <c r="BR197" s="884" t="s">
        <v>669</v>
      </c>
      <c r="BS197" s="884" t="s">
        <v>687</v>
      </c>
      <c r="BT197" s="884" t="s">
        <v>669</v>
      </c>
      <c r="BU197" s="884" t="s">
        <v>2344</v>
      </c>
      <c r="BV197" s="884" t="s">
        <v>2543</v>
      </c>
    </row>
    <row r="198" spans="1:75" x14ac:dyDescent="0.2">
      <c r="A198" s="884" t="s">
        <v>3311</v>
      </c>
      <c r="B198" s="884" t="s">
        <v>444</v>
      </c>
      <c r="C198" s="884" t="s">
        <v>443</v>
      </c>
      <c r="D198" s="889">
        <v>74593136</v>
      </c>
      <c r="E198" s="889">
        <v>0</v>
      </c>
      <c r="F198" s="889">
        <v>74593136</v>
      </c>
      <c r="G198" s="889">
        <v>0</v>
      </c>
      <c r="H198" s="889">
        <v>0</v>
      </c>
      <c r="I198" s="889">
        <v>0</v>
      </c>
      <c r="J198" s="889">
        <v>-505248</v>
      </c>
      <c r="K198" s="889">
        <v>0</v>
      </c>
      <c r="L198" s="889">
        <v>-505248</v>
      </c>
      <c r="M198" s="889">
        <v>0</v>
      </c>
      <c r="N198" s="889">
        <v>0</v>
      </c>
      <c r="O198" s="889">
        <v>0</v>
      </c>
      <c r="P198" s="889">
        <v>417856</v>
      </c>
      <c r="Q198" s="889">
        <v>0</v>
      </c>
      <c r="R198" s="889">
        <v>417856</v>
      </c>
      <c r="S198" s="889">
        <v>3424425</v>
      </c>
      <c r="T198" s="889">
        <v>0</v>
      </c>
      <c r="U198" s="889">
        <v>3424425</v>
      </c>
      <c r="V198" s="889">
        <v>2432281</v>
      </c>
      <c r="W198" s="889">
        <v>0</v>
      </c>
      <c r="X198" s="889">
        <v>2432281</v>
      </c>
      <c r="Y198" s="889">
        <v>-2210340</v>
      </c>
      <c r="Z198" s="889">
        <v>0</v>
      </c>
      <c r="AA198" s="889">
        <v>-2210340</v>
      </c>
      <c r="AB198" s="889">
        <v>5179878</v>
      </c>
      <c r="AC198" s="889">
        <v>0</v>
      </c>
      <c r="AD198" s="889">
        <v>5179878</v>
      </c>
      <c r="AE198" s="889">
        <v>83837236</v>
      </c>
      <c r="AF198" s="889">
        <v>0</v>
      </c>
      <c r="AG198" s="889">
        <v>83837236</v>
      </c>
      <c r="AH198" s="889">
        <v>0</v>
      </c>
      <c r="AI198" s="889">
        <v>0</v>
      </c>
      <c r="AJ198" s="889">
        <v>0</v>
      </c>
      <c r="AK198" s="889">
        <v>0</v>
      </c>
      <c r="AL198" s="889">
        <v>0</v>
      </c>
      <c r="AM198" s="889">
        <v>0</v>
      </c>
      <c r="AN198" s="889">
        <v>0</v>
      </c>
      <c r="AO198" s="889">
        <v>0</v>
      </c>
      <c r="AP198" s="889">
        <v>0</v>
      </c>
      <c r="AQ198" s="889">
        <v>0</v>
      </c>
      <c r="AR198" s="889">
        <v>0</v>
      </c>
      <c r="AS198" s="889">
        <v>0</v>
      </c>
      <c r="AT198" s="889">
        <v>0</v>
      </c>
      <c r="AU198" s="889">
        <v>0</v>
      </c>
      <c r="AV198" s="889">
        <v>0</v>
      </c>
      <c r="AW198" s="889">
        <v>0</v>
      </c>
      <c r="AX198" s="889">
        <v>0</v>
      </c>
      <c r="AY198" s="889">
        <v>0</v>
      </c>
      <c r="AZ198" s="889">
        <v>0</v>
      </c>
      <c r="BA198" s="889">
        <v>0</v>
      </c>
      <c r="BB198" s="889">
        <v>0</v>
      </c>
      <c r="BC198" s="889">
        <v>0</v>
      </c>
      <c r="BD198" s="889">
        <v>0</v>
      </c>
      <c r="BE198" s="889">
        <v>0</v>
      </c>
      <c r="BF198" s="889">
        <v>0</v>
      </c>
      <c r="BG198" s="889">
        <v>0</v>
      </c>
      <c r="BH198" s="889">
        <v>0</v>
      </c>
      <c r="BI198" s="889">
        <v>0</v>
      </c>
      <c r="BJ198" s="889">
        <v>0</v>
      </c>
      <c r="BK198" s="889">
        <v>0</v>
      </c>
      <c r="BL198" s="889">
        <v>0</v>
      </c>
      <c r="BM198" s="889">
        <v>0</v>
      </c>
      <c r="BN198" s="889">
        <v>0</v>
      </c>
      <c r="BO198" s="889">
        <v>0</v>
      </c>
      <c r="BP198" s="889">
        <v>7022090</v>
      </c>
      <c r="BQ198" s="889">
        <v>-4119757</v>
      </c>
      <c r="BR198" s="884" t="s">
        <v>669</v>
      </c>
      <c r="BS198" s="884" t="s">
        <v>683</v>
      </c>
      <c r="BT198" s="884" t="s">
        <v>669</v>
      </c>
      <c r="BU198" s="884" t="s">
        <v>2346</v>
      </c>
      <c r="BV198" s="884" t="s">
        <v>2544</v>
      </c>
    </row>
    <row r="199" spans="1:75" x14ac:dyDescent="0.2">
      <c r="A199" s="884" t="s">
        <v>3311</v>
      </c>
      <c r="B199" s="884" t="s">
        <v>446</v>
      </c>
      <c r="C199" s="884" t="s">
        <v>445</v>
      </c>
      <c r="D199" s="889">
        <v>49987015</v>
      </c>
      <c r="E199" s="889">
        <v>0</v>
      </c>
      <c r="F199" s="889">
        <v>49987015</v>
      </c>
      <c r="G199" s="889">
        <v>0</v>
      </c>
      <c r="H199" s="889">
        <v>0</v>
      </c>
      <c r="I199" s="889">
        <v>0</v>
      </c>
      <c r="J199" s="889">
        <v>-335767</v>
      </c>
      <c r="K199" s="889">
        <v>0</v>
      </c>
      <c r="L199" s="889">
        <v>-335767</v>
      </c>
      <c r="M199" s="889">
        <v>0</v>
      </c>
      <c r="N199" s="889">
        <v>0</v>
      </c>
      <c r="O199" s="889">
        <v>0</v>
      </c>
      <c r="P199" s="889">
        <v>-345645</v>
      </c>
      <c r="Q199" s="889">
        <v>0</v>
      </c>
      <c r="R199" s="889">
        <v>-345645</v>
      </c>
      <c r="S199" s="889">
        <v>1923878</v>
      </c>
      <c r="T199" s="889">
        <v>0</v>
      </c>
      <c r="U199" s="889">
        <v>1923878</v>
      </c>
      <c r="V199" s="889">
        <v>704461</v>
      </c>
      <c r="W199" s="889">
        <v>0</v>
      </c>
      <c r="X199" s="889">
        <v>704461</v>
      </c>
      <c r="Y199" s="889">
        <v>-462667</v>
      </c>
      <c r="Z199" s="889">
        <v>0</v>
      </c>
      <c r="AA199" s="889">
        <v>-462667</v>
      </c>
      <c r="AB199" s="889">
        <v>-3421054</v>
      </c>
      <c r="AC199" s="889">
        <v>0</v>
      </c>
      <c r="AD199" s="889">
        <v>-3421054</v>
      </c>
      <c r="AE199" s="889">
        <v>48385988</v>
      </c>
      <c r="AF199" s="889">
        <v>0</v>
      </c>
      <c r="AG199" s="889">
        <v>48385988</v>
      </c>
      <c r="AH199" s="889">
        <v>0</v>
      </c>
      <c r="AI199" s="889">
        <v>0</v>
      </c>
      <c r="AJ199" s="889">
        <v>24748</v>
      </c>
      <c r="AK199" s="889">
        <v>0</v>
      </c>
      <c r="AL199" s="889">
        <v>24748</v>
      </c>
      <c r="AM199" s="889">
        <v>0</v>
      </c>
      <c r="AN199" s="889">
        <v>0</v>
      </c>
      <c r="AO199" s="889">
        <v>0</v>
      </c>
      <c r="AP199" s="889">
        <v>0</v>
      </c>
      <c r="AQ199" s="889">
        <v>0</v>
      </c>
      <c r="AR199" s="889">
        <v>0</v>
      </c>
      <c r="AS199" s="889">
        <v>0</v>
      </c>
      <c r="AT199" s="889">
        <v>0</v>
      </c>
      <c r="AU199" s="889">
        <v>0</v>
      </c>
      <c r="AV199" s="889">
        <v>0</v>
      </c>
      <c r="AW199" s="889">
        <v>0</v>
      </c>
      <c r="AX199" s="889">
        <v>0</v>
      </c>
      <c r="AY199" s="889">
        <v>0</v>
      </c>
      <c r="AZ199" s="889">
        <v>0</v>
      </c>
      <c r="BA199" s="889">
        <v>0</v>
      </c>
      <c r="BB199" s="889">
        <v>0</v>
      </c>
      <c r="BC199" s="889">
        <v>0</v>
      </c>
      <c r="BD199" s="889">
        <v>0</v>
      </c>
      <c r="BE199" s="889">
        <v>0</v>
      </c>
      <c r="BF199" s="889">
        <v>0</v>
      </c>
      <c r="BG199" s="889">
        <v>0</v>
      </c>
      <c r="BH199" s="889">
        <v>0</v>
      </c>
      <c r="BI199" s="889">
        <v>0</v>
      </c>
      <c r="BJ199" s="889">
        <v>0</v>
      </c>
      <c r="BK199" s="889">
        <v>0</v>
      </c>
      <c r="BL199" s="889">
        <v>0</v>
      </c>
      <c r="BM199" s="889">
        <v>0</v>
      </c>
      <c r="BN199" s="889">
        <v>0</v>
      </c>
      <c r="BO199" s="889">
        <v>0</v>
      </c>
      <c r="BP199" s="889">
        <v>10959157</v>
      </c>
      <c r="BQ199" s="889">
        <v>-914993</v>
      </c>
      <c r="BR199" s="884" t="s">
        <v>674</v>
      </c>
      <c r="BS199" s="884" t="s">
        <v>673</v>
      </c>
      <c r="BT199" s="884" t="s">
        <v>1672</v>
      </c>
      <c r="BU199" s="884" t="s">
        <v>2349</v>
      </c>
      <c r="BV199" s="884" t="s">
        <v>2545</v>
      </c>
    </row>
    <row r="200" spans="1:75" x14ac:dyDescent="0.2">
      <c r="A200" s="884" t="s">
        <v>3311</v>
      </c>
      <c r="B200" s="884" t="s">
        <v>448</v>
      </c>
      <c r="C200" s="884" t="s">
        <v>447</v>
      </c>
      <c r="D200" s="889">
        <v>119406211</v>
      </c>
      <c r="E200" s="889">
        <v>0</v>
      </c>
      <c r="F200" s="889">
        <v>119406211</v>
      </c>
      <c r="G200" s="889">
        <v>0</v>
      </c>
      <c r="H200" s="889">
        <v>0</v>
      </c>
      <c r="I200" s="889">
        <v>0</v>
      </c>
      <c r="J200" s="889">
        <v>-937715</v>
      </c>
      <c r="K200" s="889">
        <v>0</v>
      </c>
      <c r="L200" s="889">
        <v>-937715</v>
      </c>
      <c r="M200" s="889">
        <v>0</v>
      </c>
      <c r="N200" s="889">
        <v>0</v>
      </c>
      <c r="O200" s="889">
        <v>0</v>
      </c>
      <c r="P200" s="889">
        <v>-1268715</v>
      </c>
      <c r="Q200" s="889">
        <v>0</v>
      </c>
      <c r="R200" s="889">
        <v>-1268715</v>
      </c>
      <c r="S200" s="889">
        <v>0</v>
      </c>
      <c r="T200" s="889">
        <v>0</v>
      </c>
      <c r="U200" s="889">
        <v>0</v>
      </c>
      <c r="V200" s="889">
        <v>0</v>
      </c>
      <c r="W200" s="889">
        <v>0</v>
      </c>
      <c r="X200" s="889">
        <v>0</v>
      </c>
      <c r="Y200" s="889">
        <v>918021</v>
      </c>
      <c r="Z200" s="889">
        <v>0</v>
      </c>
      <c r="AA200" s="889">
        <v>918021</v>
      </c>
      <c r="AB200" s="889">
        <v>1305831</v>
      </c>
      <c r="AC200" s="889">
        <v>0</v>
      </c>
      <c r="AD200" s="889">
        <v>1305831</v>
      </c>
      <c r="AE200" s="889">
        <v>120361348</v>
      </c>
      <c r="AF200" s="889">
        <v>0</v>
      </c>
      <c r="AG200" s="889">
        <v>120361348</v>
      </c>
      <c r="AH200" s="889">
        <v>0</v>
      </c>
      <c r="AI200" s="889">
        <v>0</v>
      </c>
      <c r="AJ200" s="889">
        <v>0</v>
      </c>
      <c r="AK200" s="889">
        <v>0</v>
      </c>
      <c r="AL200" s="889">
        <v>0</v>
      </c>
      <c r="AM200" s="889">
        <v>0</v>
      </c>
      <c r="AN200" s="889">
        <v>0</v>
      </c>
      <c r="AO200" s="889">
        <v>0</v>
      </c>
      <c r="AP200" s="889">
        <v>0</v>
      </c>
      <c r="AQ200" s="889">
        <v>0</v>
      </c>
      <c r="AR200" s="889">
        <v>0</v>
      </c>
      <c r="AS200" s="889">
        <v>0</v>
      </c>
      <c r="AT200" s="889">
        <v>0</v>
      </c>
      <c r="AU200" s="889">
        <v>0</v>
      </c>
      <c r="AV200" s="889">
        <v>0</v>
      </c>
      <c r="AW200" s="889">
        <v>0</v>
      </c>
      <c r="AX200" s="889">
        <v>0</v>
      </c>
      <c r="AY200" s="889">
        <v>0</v>
      </c>
      <c r="AZ200" s="889">
        <v>0</v>
      </c>
      <c r="BA200" s="889">
        <v>0</v>
      </c>
      <c r="BB200" s="889">
        <v>0</v>
      </c>
      <c r="BC200" s="889">
        <v>0</v>
      </c>
      <c r="BD200" s="889">
        <v>0</v>
      </c>
      <c r="BE200" s="889">
        <v>0</v>
      </c>
      <c r="BF200" s="889">
        <v>0</v>
      </c>
      <c r="BG200" s="889">
        <v>0</v>
      </c>
      <c r="BH200" s="889">
        <v>0</v>
      </c>
      <c r="BI200" s="889">
        <v>0</v>
      </c>
      <c r="BJ200" s="889">
        <v>0</v>
      </c>
      <c r="BK200" s="889">
        <v>0</v>
      </c>
      <c r="BL200" s="889">
        <v>0</v>
      </c>
      <c r="BM200" s="889">
        <v>0</v>
      </c>
      <c r="BN200" s="889">
        <v>0</v>
      </c>
      <c r="BO200" s="889">
        <v>0</v>
      </c>
      <c r="BP200" s="889">
        <v>12427169</v>
      </c>
      <c r="BQ200" s="889">
        <v>-18084750</v>
      </c>
      <c r="BR200" s="884" t="s">
        <v>669</v>
      </c>
      <c r="BS200" s="884" t="s">
        <v>680</v>
      </c>
      <c r="BT200" s="884" t="s">
        <v>669</v>
      </c>
      <c r="BU200" s="884" t="s">
        <v>2346</v>
      </c>
      <c r="BV200" s="884" t="s">
        <v>2546</v>
      </c>
      <c r="BW200" s="884" t="s">
        <v>3305</v>
      </c>
    </row>
    <row r="201" spans="1:75" x14ac:dyDescent="0.2">
      <c r="A201" s="884" t="s">
        <v>3311</v>
      </c>
      <c r="B201" s="884" t="s">
        <v>450</v>
      </c>
      <c r="C201" s="884" t="s">
        <v>449</v>
      </c>
      <c r="D201" s="889">
        <v>45323485</v>
      </c>
      <c r="E201" s="889">
        <v>0</v>
      </c>
      <c r="F201" s="889">
        <v>45323485</v>
      </c>
      <c r="G201" s="889">
        <v>0</v>
      </c>
      <c r="H201" s="889">
        <v>0</v>
      </c>
      <c r="I201" s="889">
        <v>0</v>
      </c>
      <c r="J201" s="889">
        <v>-686352</v>
      </c>
      <c r="K201" s="889">
        <v>0</v>
      </c>
      <c r="L201" s="889">
        <v>-686352</v>
      </c>
      <c r="M201" s="889">
        <v>0</v>
      </c>
      <c r="N201" s="889">
        <v>0</v>
      </c>
      <c r="O201" s="889">
        <v>0</v>
      </c>
      <c r="P201" s="889">
        <v>-950352</v>
      </c>
      <c r="Q201" s="889">
        <v>0</v>
      </c>
      <c r="R201" s="889">
        <v>-950352</v>
      </c>
      <c r="S201" s="889">
        <v>1161460</v>
      </c>
      <c r="T201" s="889">
        <v>0</v>
      </c>
      <c r="U201" s="889">
        <v>1161460</v>
      </c>
      <c r="V201" s="889">
        <v>1896691</v>
      </c>
      <c r="W201" s="889">
        <v>0</v>
      </c>
      <c r="X201" s="889">
        <v>1896691</v>
      </c>
      <c r="Y201" s="889">
        <v>532976</v>
      </c>
      <c r="Z201" s="889">
        <v>0</v>
      </c>
      <c r="AA201" s="889">
        <v>532976</v>
      </c>
      <c r="AB201" s="889">
        <v>5275719</v>
      </c>
      <c r="AC201" s="889">
        <v>0</v>
      </c>
      <c r="AD201" s="889">
        <v>5275719</v>
      </c>
      <c r="AE201" s="889">
        <v>53239979</v>
      </c>
      <c r="AF201" s="889">
        <v>0</v>
      </c>
      <c r="AG201" s="889">
        <v>53239979</v>
      </c>
      <c r="AH201" s="889">
        <v>0</v>
      </c>
      <c r="AI201" s="889">
        <v>0</v>
      </c>
      <c r="AJ201" s="889">
        <v>0</v>
      </c>
      <c r="AK201" s="889">
        <v>0</v>
      </c>
      <c r="AL201" s="889">
        <v>0</v>
      </c>
      <c r="AM201" s="889">
        <v>0</v>
      </c>
      <c r="AN201" s="889">
        <v>0</v>
      </c>
      <c r="AO201" s="889">
        <v>0</v>
      </c>
      <c r="AP201" s="889">
        <v>0</v>
      </c>
      <c r="AQ201" s="889">
        <v>0</v>
      </c>
      <c r="AR201" s="889">
        <v>0</v>
      </c>
      <c r="AS201" s="889">
        <v>0</v>
      </c>
      <c r="AT201" s="889">
        <v>0</v>
      </c>
      <c r="AU201" s="889">
        <v>0</v>
      </c>
      <c r="AV201" s="889">
        <v>0</v>
      </c>
      <c r="AW201" s="889">
        <v>0</v>
      </c>
      <c r="AX201" s="889">
        <v>0</v>
      </c>
      <c r="AY201" s="889">
        <v>0</v>
      </c>
      <c r="AZ201" s="889">
        <v>0</v>
      </c>
      <c r="BA201" s="889">
        <v>0</v>
      </c>
      <c r="BB201" s="889">
        <v>0</v>
      </c>
      <c r="BC201" s="889">
        <v>0</v>
      </c>
      <c r="BD201" s="889">
        <v>0</v>
      </c>
      <c r="BE201" s="889">
        <v>0</v>
      </c>
      <c r="BF201" s="889">
        <v>0</v>
      </c>
      <c r="BG201" s="889">
        <v>0</v>
      </c>
      <c r="BH201" s="889">
        <v>0</v>
      </c>
      <c r="BI201" s="889">
        <v>0</v>
      </c>
      <c r="BJ201" s="889">
        <v>0</v>
      </c>
      <c r="BK201" s="889">
        <v>0</v>
      </c>
      <c r="BL201" s="889">
        <v>0</v>
      </c>
      <c r="BM201" s="889">
        <v>0</v>
      </c>
      <c r="BN201" s="889">
        <v>0</v>
      </c>
      <c r="BO201" s="889">
        <v>0</v>
      </c>
      <c r="BP201" s="889">
        <v>13653825</v>
      </c>
      <c r="BQ201" s="889">
        <v>-5910281</v>
      </c>
      <c r="BR201" s="884" t="s">
        <v>686</v>
      </c>
      <c r="BS201" s="884" t="s">
        <v>670</v>
      </c>
      <c r="BT201" s="884" t="s">
        <v>1673</v>
      </c>
      <c r="BU201" s="884" t="s">
        <v>2343</v>
      </c>
      <c r="BV201" s="884" t="s">
        <v>2547</v>
      </c>
    </row>
    <row r="202" spans="1:75" x14ac:dyDescent="0.2">
      <c r="A202" s="884" t="s">
        <v>3311</v>
      </c>
      <c r="B202" s="884" t="s">
        <v>452</v>
      </c>
      <c r="C202" s="884" t="s">
        <v>451</v>
      </c>
      <c r="D202" s="889">
        <v>26047682</v>
      </c>
      <c r="E202" s="889">
        <v>6085911</v>
      </c>
      <c r="F202" s="889">
        <v>32133593</v>
      </c>
      <c r="G202" s="889">
        <v>0</v>
      </c>
      <c r="H202" s="889">
        <v>0</v>
      </c>
      <c r="I202" s="889">
        <v>0</v>
      </c>
      <c r="J202" s="889">
        <v>-131945</v>
      </c>
      <c r="K202" s="889">
        <v>0</v>
      </c>
      <c r="L202" s="889">
        <v>-131945</v>
      </c>
      <c r="M202" s="889">
        <v>0</v>
      </c>
      <c r="N202" s="889">
        <v>0</v>
      </c>
      <c r="O202" s="889">
        <v>0</v>
      </c>
      <c r="P202" s="889">
        <v>-38641</v>
      </c>
      <c r="Q202" s="889">
        <v>0</v>
      </c>
      <c r="R202" s="889">
        <v>-38641</v>
      </c>
      <c r="S202" s="889">
        <v>671994</v>
      </c>
      <c r="T202" s="889">
        <v>852300</v>
      </c>
      <c r="U202" s="889">
        <v>1524294</v>
      </c>
      <c r="V202" s="889">
        <v>643106</v>
      </c>
      <c r="W202" s="889">
        <v>886690</v>
      </c>
      <c r="X202" s="889">
        <v>1529796</v>
      </c>
      <c r="Y202" s="889">
        <v>3090471</v>
      </c>
      <c r="Z202" s="889">
        <v>-852300</v>
      </c>
      <c r="AA202" s="889">
        <v>2238171</v>
      </c>
      <c r="AB202" s="889">
        <v>-8629</v>
      </c>
      <c r="AC202" s="889">
        <v>-1156182</v>
      </c>
      <c r="AD202" s="889">
        <v>-1164811</v>
      </c>
      <c r="AE202" s="889">
        <v>30405983</v>
      </c>
      <c r="AF202" s="889">
        <v>5816419</v>
      </c>
      <c r="AG202" s="889">
        <v>36222402</v>
      </c>
      <c r="AH202" s="889">
        <v>5816419</v>
      </c>
      <c r="AI202" s="889">
        <v>5816419</v>
      </c>
      <c r="AJ202" s="889">
        <v>218880</v>
      </c>
      <c r="AK202" s="889">
        <v>0</v>
      </c>
      <c r="AL202" s="889">
        <v>218880</v>
      </c>
      <c r="AM202" s="889">
        <v>0</v>
      </c>
      <c r="AN202" s="889">
        <v>0</v>
      </c>
      <c r="AO202" s="889">
        <v>0</v>
      </c>
      <c r="AP202" s="889">
        <v>-235825</v>
      </c>
      <c r="AQ202" s="889">
        <v>-235825</v>
      </c>
      <c r="AR202" s="889">
        <v>6927193</v>
      </c>
      <c r="AS202" s="889">
        <v>6927193</v>
      </c>
      <c r="AT202" s="889">
        <v>1792185</v>
      </c>
      <c r="AU202" s="889">
        <v>0</v>
      </c>
      <c r="AV202" s="889">
        <v>0</v>
      </c>
      <c r="AW202" s="889">
        <v>0</v>
      </c>
      <c r="AX202" s="889">
        <v>0</v>
      </c>
      <c r="AY202" s="889">
        <v>0</v>
      </c>
      <c r="AZ202" s="889">
        <v>0</v>
      </c>
      <c r="BA202" s="889">
        <v>0</v>
      </c>
      <c r="BB202" s="889">
        <v>0</v>
      </c>
      <c r="BC202" s="889">
        <v>0</v>
      </c>
      <c r="BD202" s="889">
        <v>0</v>
      </c>
      <c r="BE202" s="889">
        <v>0</v>
      </c>
      <c r="BF202" s="889">
        <v>0</v>
      </c>
      <c r="BG202" s="889">
        <v>0</v>
      </c>
      <c r="BH202" s="889">
        <v>0</v>
      </c>
      <c r="BI202" s="889">
        <v>0</v>
      </c>
      <c r="BJ202" s="889">
        <v>0</v>
      </c>
      <c r="BK202" s="889">
        <v>0</v>
      </c>
      <c r="BL202" s="889">
        <v>0</v>
      </c>
      <c r="BM202" s="889">
        <v>0</v>
      </c>
      <c r="BN202" s="889">
        <v>0</v>
      </c>
      <c r="BO202" s="889">
        <v>0</v>
      </c>
      <c r="BP202" s="889">
        <v>2655062</v>
      </c>
      <c r="BQ202" s="889">
        <v>-3111740</v>
      </c>
      <c r="BR202" s="884" t="s">
        <v>669</v>
      </c>
      <c r="BS202" s="884" t="s">
        <v>709</v>
      </c>
      <c r="BT202" s="884" t="s">
        <v>669</v>
      </c>
      <c r="BU202" s="884" t="s">
        <v>782</v>
      </c>
      <c r="BV202" s="884" t="s">
        <v>2548</v>
      </c>
    </row>
    <row r="203" spans="1:75" x14ac:dyDescent="0.2">
      <c r="A203" s="884" t="s">
        <v>3311</v>
      </c>
      <c r="B203" s="884" t="s">
        <v>454</v>
      </c>
      <c r="C203" s="884" t="s">
        <v>453</v>
      </c>
      <c r="D203" s="889">
        <v>31308336</v>
      </c>
      <c r="E203" s="889">
        <v>0</v>
      </c>
      <c r="F203" s="889">
        <v>31308336</v>
      </c>
      <c r="G203" s="889">
        <v>0</v>
      </c>
      <c r="H203" s="889">
        <v>0</v>
      </c>
      <c r="I203" s="889">
        <v>0</v>
      </c>
      <c r="J203" s="889">
        <v>-124217</v>
      </c>
      <c r="K203" s="889">
        <v>0</v>
      </c>
      <c r="L203" s="889">
        <v>-124217</v>
      </c>
      <c r="M203" s="889">
        <v>0</v>
      </c>
      <c r="N203" s="889">
        <v>0</v>
      </c>
      <c r="O203" s="889">
        <v>0</v>
      </c>
      <c r="P203" s="889">
        <v>345290</v>
      </c>
      <c r="Q203" s="889">
        <v>0</v>
      </c>
      <c r="R203" s="889">
        <v>345290</v>
      </c>
      <c r="S203" s="889">
        <v>10468</v>
      </c>
      <c r="T203" s="889">
        <v>0</v>
      </c>
      <c r="U203" s="889">
        <v>10468</v>
      </c>
      <c r="V203" s="889">
        <v>1017596</v>
      </c>
      <c r="W203" s="889">
        <v>0</v>
      </c>
      <c r="X203" s="889">
        <v>1017596</v>
      </c>
      <c r="Y203" s="889">
        <v>10967</v>
      </c>
      <c r="Z203" s="889">
        <v>0</v>
      </c>
      <c r="AA203" s="889">
        <v>10967</v>
      </c>
      <c r="AB203" s="889">
        <v>-1525242</v>
      </c>
      <c r="AC203" s="889">
        <v>0</v>
      </c>
      <c r="AD203" s="889">
        <v>-1525242</v>
      </c>
      <c r="AE203" s="889">
        <v>31167415</v>
      </c>
      <c r="AF203" s="889">
        <v>0</v>
      </c>
      <c r="AG203" s="889">
        <v>31167415</v>
      </c>
      <c r="AH203" s="889">
        <v>0</v>
      </c>
      <c r="AI203" s="889">
        <v>0</v>
      </c>
      <c r="AJ203" s="889">
        <v>7500</v>
      </c>
      <c r="AK203" s="889">
        <v>0</v>
      </c>
      <c r="AL203" s="889">
        <v>7500</v>
      </c>
      <c r="AM203" s="889">
        <v>0</v>
      </c>
      <c r="AN203" s="889">
        <v>0</v>
      </c>
      <c r="AO203" s="889">
        <v>0</v>
      </c>
      <c r="AP203" s="889">
        <v>0</v>
      </c>
      <c r="AQ203" s="889">
        <v>0</v>
      </c>
      <c r="AR203" s="889">
        <v>0</v>
      </c>
      <c r="AS203" s="889">
        <v>0</v>
      </c>
      <c r="AT203" s="889">
        <v>0</v>
      </c>
      <c r="AU203" s="889">
        <v>0</v>
      </c>
      <c r="AV203" s="889">
        <v>0</v>
      </c>
      <c r="AW203" s="889">
        <v>0</v>
      </c>
      <c r="AX203" s="889">
        <v>0</v>
      </c>
      <c r="AY203" s="889">
        <v>0</v>
      </c>
      <c r="AZ203" s="889">
        <v>0</v>
      </c>
      <c r="BA203" s="889">
        <v>0</v>
      </c>
      <c r="BB203" s="889">
        <v>0</v>
      </c>
      <c r="BC203" s="889">
        <v>0</v>
      </c>
      <c r="BD203" s="889">
        <v>0</v>
      </c>
      <c r="BE203" s="889">
        <v>0</v>
      </c>
      <c r="BF203" s="889">
        <v>0</v>
      </c>
      <c r="BG203" s="889">
        <v>0</v>
      </c>
      <c r="BH203" s="889">
        <v>0</v>
      </c>
      <c r="BI203" s="889">
        <v>0</v>
      </c>
      <c r="BJ203" s="889">
        <v>0</v>
      </c>
      <c r="BK203" s="889">
        <v>0</v>
      </c>
      <c r="BL203" s="889">
        <v>0</v>
      </c>
      <c r="BM203" s="889">
        <v>0</v>
      </c>
      <c r="BN203" s="889">
        <v>0</v>
      </c>
      <c r="BO203" s="889">
        <v>0</v>
      </c>
      <c r="BP203" s="889">
        <v>3406110</v>
      </c>
      <c r="BQ203" s="889">
        <v>-2607739</v>
      </c>
      <c r="BR203" s="884" t="s">
        <v>672</v>
      </c>
      <c r="BS203" s="884" t="s">
        <v>671</v>
      </c>
      <c r="BT203" s="884" t="s">
        <v>1672</v>
      </c>
      <c r="BU203" s="884" t="s">
        <v>2348</v>
      </c>
      <c r="BV203" s="884" t="s">
        <v>2549</v>
      </c>
    </row>
    <row r="204" spans="1:75" x14ac:dyDescent="0.2">
      <c r="A204" s="884" t="s">
        <v>3311</v>
      </c>
      <c r="B204" s="884" t="s">
        <v>456</v>
      </c>
      <c r="C204" s="884" t="s">
        <v>455</v>
      </c>
      <c r="D204" s="889">
        <v>47875792</v>
      </c>
      <c r="E204" s="889">
        <v>0</v>
      </c>
      <c r="F204" s="889">
        <v>47875792</v>
      </c>
      <c r="G204" s="889">
        <v>0</v>
      </c>
      <c r="H204" s="889">
        <v>0</v>
      </c>
      <c r="I204" s="889">
        <v>0</v>
      </c>
      <c r="J204" s="889">
        <v>-377357</v>
      </c>
      <c r="K204" s="889">
        <v>0</v>
      </c>
      <c r="L204" s="889">
        <v>-377357</v>
      </c>
      <c r="M204" s="889">
        <v>0</v>
      </c>
      <c r="N204" s="889">
        <v>0</v>
      </c>
      <c r="O204" s="889">
        <v>0</v>
      </c>
      <c r="P204" s="889">
        <v>-247446</v>
      </c>
      <c r="Q204" s="889">
        <v>0</v>
      </c>
      <c r="R204" s="889">
        <v>-247446</v>
      </c>
      <c r="S204" s="889">
        <v>0</v>
      </c>
      <c r="T204" s="889">
        <v>0</v>
      </c>
      <c r="U204" s="889">
        <v>0</v>
      </c>
      <c r="V204" s="889">
        <v>3671292</v>
      </c>
      <c r="W204" s="889">
        <v>0</v>
      </c>
      <c r="X204" s="889">
        <v>3671292</v>
      </c>
      <c r="Y204" s="889">
        <v>0</v>
      </c>
      <c r="Z204" s="889">
        <v>0</v>
      </c>
      <c r="AA204" s="889">
        <v>0</v>
      </c>
      <c r="AB204" s="889">
        <v>-1867934</v>
      </c>
      <c r="AC204" s="889">
        <v>0</v>
      </c>
      <c r="AD204" s="889">
        <v>-1867934</v>
      </c>
      <c r="AE204" s="889">
        <v>49431704</v>
      </c>
      <c r="AF204" s="889">
        <v>0</v>
      </c>
      <c r="AG204" s="889">
        <v>49431704</v>
      </c>
      <c r="AH204" s="889">
        <v>0</v>
      </c>
      <c r="AI204" s="889">
        <v>0</v>
      </c>
      <c r="AJ204" s="889">
        <v>0</v>
      </c>
      <c r="AK204" s="889">
        <v>0</v>
      </c>
      <c r="AL204" s="889">
        <v>0</v>
      </c>
      <c r="AM204" s="889">
        <v>0</v>
      </c>
      <c r="AN204" s="889">
        <v>0</v>
      </c>
      <c r="AO204" s="889">
        <v>0</v>
      </c>
      <c r="AP204" s="889">
        <v>0</v>
      </c>
      <c r="AQ204" s="889">
        <v>0</v>
      </c>
      <c r="AR204" s="889">
        <v>0</v>
      </c>
      <c r="AS204" s="889">
        <v>0</v>
      </c>
      <c r="AT204" s="889">
        <v>0</v>
      </c>
      <c r="AU204" s="889">
        <v>0</v>
      </c>
      <c r="AV204" s="889">
        <v>0</v>
      </c>
      <c r="AW204" s="889">
        <v>0</v>
      </c>
      <c r="AX204" s="889">
        <v>0</v>
      </c>
      <c r="AY204" s="889">
        <v>0</v>
      </c>
      <c r="AZ204" s="889">
        <v>0</v>
      </c>
      <c r="BA204" s="889">
        <v>0</v>
      </c>
      <c r="BB204" s="889">
        <v>0</v>
      </c>
      <c r="BC204" s="889">
        <v>0</v>
      </c>
      <c r="BD204" s="889">
        <v>0</v>
      </c>
      <c r="BE204" s="889">
        <v>0</v>
      </c>
      <c r="BF204" s="889">
        <v>0</v>
      </c>
      <c r="BG204" s="889">
        <v>0</v>
      </c>
      <c r="BH204" s="889">
        <v>0</v>
      </c>
      <c r="BI204" s="889">
        <v>0</v>
      </c>
      <c r="BJ204" s="889">
        <v>0</v>
      </c>
      <c r="BK204" s="889">
        <v>0</v>
      </c>
      <c r="BL204" s="889">
        <v>0</v>
      </c>
      <c r="BM204" s="889">
        <v>0</v>
      </c>
      <c r="BN204" s="889">
        <v>0</v>
      </c>
      <c r="BO204" s="889">
        <v>0</v>
      </c>
      <c r="BP204" s="889">
        <v>780151</v>
      </c>
      <c r="BQ204" s="889">
        <v>-354812</v>
      </c>
      <c r="BR204" s="884" t="s">
        <v>681</v>
      </c>
      <c r="BS204" s="884" t="s">
        <v>676</v>
      </c>
      <c r="BT204" s="884" t="s">
        <v>1672</v>
      </c>
      <c r="BU204" s="884" t="s">
        <v>2346</v>
      </c>
      <c r="BV204" s="884" t="s">
        <v>2550</v>
      </c>
    </row>
    <row r="205" spans="1:75" x14ac:dyDescent="0.2">
      <c r="A205" s="884" t="s">
        <v>3312</v>
      </c>
      <c r="B205" s="884" t="s">
        <v>458</v>
      </c>
      <c r="C205" s="884" t="s">
        <v>457</v>
      </c>
      <c r="D205" s="889">
        <v>11545428</v>
      </c>
      <c r="E205" s="889">
        <v>2232320</v>
      </c>
      <c r="F205" s="889">
        <v>13777748</v>
      </c>
      <c r="G205" s="889">
        <v>0</v>
      </c>
      <c r="H205" s="889">
        <v>0</v>
      </c>
      <c r="I205" s="889">
        <v>0</v>
      </c>
      <c r="J205" s="889">
        <v>-173605</v>
      </c>
      <c r="K205" s="889">
        <v>0</v>
      </c>
      <c r="L205" s="889">
        <v>-173605</v>
      </c>
      <c r="M205" s="889">
        <v>0</v>
      </c>
      <c r="N205" s="889">
        <v>0</v>
      </c>
      <c r="O205" s="889">
        <v>0</v>
      </c>
      <c r="P205" s="889">
        <v>-53605</v>
      </c>
      <c r="Q205" s="889">
        <v>0</v>
      </c>
      <c r="R205" s="889">
        <v>-53605</v>
      </c>
      <c r="S205" s="889">
        <v>54904</v>
      </c>
      <c r="T205" s="889">
        <v>0</v>
      </c>
      <c r="U205" s="889">
        <v>54904</v>
      </c>
      <c r="V205" s="889">
        <v>215157</v>
      </c>
      <c r="W205" s="889">
        <v>0</v>
      </c>
      <c r="X205" s="889">
        <v>215157</v>
      </c>
      <c r="Y205" s="889">
        <v>-145146</v>
      </c>
      <c r="Z205" s="889">
        <v>0</v>
      </c>
      <c r="AA205" s="889">
        <v>-145146</v>
      </c>
      <c r="AB205" s="889">
        <v>-18288</v>
      </c>
      <c r="AC205" s="889">
        <v>-89293</v>
      </c>
      <c r="AD205" s="889">
        <v>-107581</v>
      </c>
      <c r="AE205" s="889">
        <v>11598450</v>
      </c>
      <c r="AF205" s="889">
        <v>2143027</v>
      </c>
      <c r="AG205" s="889">
        <v>13741477</v>
      </c>
      <c r="AH205" s="889">
        <v>2143027</v>
      </c>
      <c r="AI205" s="889">
        <v>2143027</v>
      </c>
      <c r="AJ205" s="889">
        <v>25119</v>
      </c>
      <c r="AK205" s="889">
        <v>0</v>
      </c>
      <c r="AL205" s="889">
        <v>25119</v>
      </c>
      <c r="AM205" s="889">
        <v>0</v>
      </c>
      <c r="AN205" s="889">
        <v>0</v>
      </c>
      <c r="AO205" s="889">
        <v>0</v>
      </c>
      <c r="AP205" s="889">
        <v>0</v>
      </c>
      <c r="AQ205" s="889">
        <v>0</v>
      </c>
      <c r="AR205" s="889">
        <v>1970354</v>
      </c>
      <c r="AS205" s="889">
        <v>1970354</v>
      </c>
      <c r="AT205" s="889">
        <v>172673</v>
      </c>
      <c r="AU205" s="889">
        <v>0</v>
      </c>
      <c r="AV205" s="889">
        <v>0</v>
      </c>
      <c r="AW205" s="889">
        <v>0</v>
      </c>
      <c r="AX205" s="889">
        <v>0</v>
      </c>
      <c r="AY205" s="889">
        <v>0</v>
      </c>
      <c r="AZ205" s="889">
        <v>0</v>
      </c>
      <c r="BA205" s="889">
        <v>0</v>
      </c>
      <c r="BB205" s="889">
        <v>0</v>
      </c>
      <c r="BC205" s="889">
        <v>0</v>
      </c>
      <c r="BD205" s="889">
        <v>0</v>
      </c>
      <c r="BE205" s="889">
        <v>0</v>
      </c>
      <c r="BF205" s="889">
        <v>0</v>
      </c>
      <c r="BG205" s="889">
        <v>0</v>
      </c>
      <c r="BH205" s="889">
        <v>0</v>
      </c>
      <c r="BI205" s="889">
        <v>0</v>
      </c>
      <c r="BJ205" s="889">
        <v>0</v>
      </c>
      <c r="BK205" s="889">
        <v>0</v>
      </c>
      <c r="BL205" s="889">
        <v>0</v>
      </c>
      <c r="BM205" s="889">
        <v>0</v>
      </c>
      <c r="BN205" s="889">
        <v>0</v>
      </c>
      <c r="BO205" s="889">
        <v>0</v>
      </c>
      <c r="BP205" s="889">
        <v>538080</v>
      </c>
      <c r="BQ205" s="889">
        <v>-289409</v>
      </c>
      <c r="BR205" s="884" t="s">
        <v>674</v>
      </c>
      <c r="BS205" s="884" t="s">
        <v>673</v>
      </c>
      <c r="BT205" s="884" t="s">
        <v>1672</v>
      </c>
      <c r="BU205" s="884" t="s">
        <v>2349</v>
      </c>
      <c r="BV205" s="884" t="s">
        <v>2551</v>
      </c>
    </row>
    <row r="206" spans="1:75" x14ac:dyDescent="0.2">
      <c r="A206" s="884" t="s">
        <v>3311</v>
      </c>
      <c r="B206" s="884" t="s">
        <v>460</v>
      </c>
      <c r="C206" s="884" t="s">
        <v>459</v>
      </c>
      <c r="D206" s="889">
        <v>73127802</v>
      </c>
      <c r="E206" s="889">
        <v>0</v>
      </c>
      <c r="F206" s="889">
        <v>73127802</v>
      </c>
      <c r="G206" s="889">
        <v>0</v>
      </c>
      <c r="H206" s="889">
        <v>0</v>
      </c>
      <c r="I206" s="889">
        <v>0</v>
      </c>
      <c r="J206" s="889">
        <v>-331046</v>
      </c>
      <c r="K206" s="889">
        <v>0</v>
      </c>
      <c r="L206" s="889">
        <v>-331046</v>
      </c>
      <c r="M206" s="889">
        <v>0</v>
      </c>
      <c r="N206" s="889">
        <v>0</v>
      </c>
      <c r="O206" s="889">
        <v>0</v>
      </c>
      <c r="P206" s="889">
        <v>-915046</v>
      </c>
      <c r="Q206" s="889">
        <v>0</v>
      </c>
      <c r="R206" s="889">
        <v>-915046</v>
      </c>
      <c r="S206" s="889">
        <v>2059457</v>
      </c>
      <c r="T206" s="889">
        <v>0</v>
      </c>
      <c r="U206" s="889">
        <v>2059457</v>
      </c>
      <c r="V206" s="889">
        <v>4594791</v>
      </c>
      <c r="W206" s="889">
        <v>0</v>
      </c>
      <c r="X206" s="889">
        <v>4594791</v>
      </c>
      <c r="Y206" s="889">
        <v>1627</v>
      </c>
      <c r="Z206" s="889">
        <v>0</v>
      </c>
      <c r="AA206" s="889">
        <v>1627</v>
      </c>
      <c r="AB206" s="889">
        <v>-10082242</v>
      </c>
      <c r="AC206" s="889">
        <v>0</v>
      </c>
      <c r="AD206" s="889">
        <v>-10082242</v>
      </c>
      <c r="AE206" s="889">
        <v>68786389</v>
      </c>
      <c r="AF206" s="889">
        <v>0</v>
      </c>
      <c r="AG206" s="889">
        <v>68786389</v>
      </c>
      <c r="AH206" s="889">
        <v>0</v>
      </c>
      <c r="AI206" s="889">
        <v>0</v>
      </c>
      <c r="AJ206" s="889">
        <v>0</v>
      </c>
      <c r="AK206" s="889">
        <v>0</v>
      </c>
      <c r="AL206" s="889">
        <v>0</v>
      </c>
      <c r="AM206" s="889">
        <v>0</v>
      </c>
      <c r="AN206" s="889">
        <v>0</v>
      </c>
      <c r="AO206" s="889">
        <v>0</v>
      </c>
      <c r="AP206" s="889">
        <v>0</v>
      </c>
      <c r="AQ206" s="889">
        <v>0</v>
      </c>
      <c r="AR206" s="889">
        <v>0</v>
      </c>
      <c r="AS206" s="889">
        <v>0</v>
      </c>
      <c r="AT206" s="889">
        <v>0</v>
      </c>
      <c r="AU206" s="889">
        <v>0</v>
      </c>
      <c r="AV206" s="889">
        <v>0</v>
      </c>
      <c r="AW206" s="889">
        <v>0</v>
      </c>
      <c r="AX206" s="889">
        <v>0</v>
      </c>
      <c r="AY206" s="889">
        <v>0</v>
      </c>
      <c r="AZ206" s="889">
        <v>0</v>
      </c>
      <c r="BA206" s="889">
        <v>0</v>
      </c>
      <c r="BB206" s="889">
        <v>0</v>
      </c>
      <c r="BC206" s="889">
        <v>0</v>
      </c>
      <c r="BD206" s="889">
        <v>0</v>
      </c>
      <c r="BE206" s="889">
        <v>0</v>
      </c>
      <c r="BF206" s="889">
        <v>0</v>
      </c>
      <c r="BG206" s="889">
        <v>0</v>
      </c>
      <c r="BH206" s="889">
        <v>0</v>
      </c>
      <c r="BI206" s="889">
        <v>0</v>
      </c>
      <c r="BJ206" s="889">
        <v>0</v>
      </c>
      <c r="BK206" s="889">
        <v>0</v>
      </c>
      <c r="BL206" s="889">
        <v>0</v>
      </c>
      <c r="BM206" s="889">
        <v>0</v>
      </c>
      <c r="BN206" s="889">
        <v>0</v>
      </c>
      <c r="BO206" s="889">
        <v>0</v>
      </c>
      <c r="BP206" s="889">
        <v>14487085</v>
      </c>
      <c r="BQ206" s="889">
        <v>-11226128</v>
      </c>
      <c r="BR206" s="884" t="s">
        <v>686</v>
      </c>
      <c r="BS206" s="884" t="s">
        <v>670</v>
      </c>
      <c r="BT206" s="884" t="s">
        <v>1673</v>
      </c>
      <c r="BU206" s="884" t="s">
        <v>2343</v>
      </c>
      <c r="BV206" s="884" t="s">
        <v>2552</v>
      </c>
    </row>
    <row r="207" spans="1:75" x14ac:dyDescent="0.2">
      <c r="A207" s="884" t="s">
        <v>3311</v>
      </c>
      <c r="B207" s="884" t="s">
        <v>462</v>
      </c>
      <c r="C207" s="884" t="s">
        <v>461</v>
      </c>
      <c r="D207" s="889">
        <v>10775301</v>
      </c>
      <c r="E207" s="889">
        <v>0</v>
      </c>
      <c r="F207" s="889">
        <v>10775301</v>
      </c>
      <c r="G207" s="889">
        <v>0</v>
      </c>
      <c r="H207" s="889">
        <v>0</v>
      </c>
      <c r="I207" s="889">
        <v>0</v>
      </c>
      <c r="J207" s="889">
        <v>-44334</v>
      </c>
      <c r="K207" s="889">
        <v>0</v>
      </c>
      <c r="L207" s="889">
        <v>-44334</v>
      </c>
      <c r="M207" s="889">
        <v>2270</v>
      </c>
      <c r="N207" s="889">
        <v>0</v>
      </c>
      <c r="O207" s="889">
        <v>2270</v>
      </c>
      <c r="P207" s="889">
        <v>-132043</v>
      </c>
      <c r="Q207" s="889">
        <v>0</v>
      </c>
      <c r="R207" s="889">
        <v>-132043</v>
      </c>
      <c r="S207" s="889">
        <v>1487292</v>
      </c>
      <c r="T207" s="889">
        <v>0</v>
      </c>
      <c r="U207" s="889">
        <v>1487292</v>
      </c>
      <c r="V207" s="889">
        <v>344397</v>
      </c>
      <c r="W207" s="889">
        <v>0</v>
      </c>
      <c r="X207" s="889">
        <v>344397</v>
      </c>
      <c r="Y207" s="889">
        <v>0</v>
      </c>
      <c r="Z207" s="889">
        <v>0</v>
      </c>
      <c r="AA207" s="889">
        <v>0</v>
      </c>
      <c r="AB207" s="889">
        <v>-168388</v>
      </c>
      <c r="AC207" s="889">
        <v>0</v>
      </c>
      <c r="AD207" s="889">
        <v>-168388</v>
      </c>
      <c r="AE207" s="889">
        <v>12308829</v>
      </c>
      <c r="AF207" s="889">
        <v>0</v>
      </c>
      <c r="AG207" s="889">
        <v>12308829</v>
      </c>
      <c r="AH207" s="889">
        <v>0</v>
      </c>
      <c r="AI207" s="889">
        <v>0</v>
      </c>
      <c r="AJ207" s="889">
        <v>27859</v>
      </c>
      <c r="AK207" s="889">
        <v>0</v>
      </c>
      <c r="AL207" s="889">
        <v>27859</v>
      </c>
      <c r="AM207" s="889">
        <v>0</v>
      </c>
      <c r="AN207" s="889">
        <v>0</v>
      </c>
      <c r="AO207" s="889">
        <v>0</v>
      </c>
      <c r="AP207" s="889">
        <v>0</v>
      </c>
      <c r="AQ207" s="889">
        <v>0</v>
      </c>
      <c r="AR207" s="889">
        <v>0</v>
      </c>
      <c r="AS207" s="889">
        <v>0</v>
      </c>
      <c r="AT207" s="889">
        <v>0</v>
      </c>
      <c r="AU207" s="889">
        <v>0</v>
      </c>
      <c r="AV207" s="889">
        <v>0</v>
      </c>
      <c r="AW207" s="889">
        <v>0</v>
      </c>
      <c r="AX207" s="889">
        <v>0</v>
      </c>
      <c r="AY207" s="889">
        <v>0</v>
      </c>
      <c r="AZ207" s="889">
        <v>0</v>
      </c>
      <c r="BA207" s="889">
        <v>0</v>
      </c>
      <c r="BB207" s="889">
        <v>0</v>
      </c>
      <c r="BC207" s="889">
        <v>0</v>
      </c>
      <c r="BD207" s="889">
        <v>0</v>
      </c>
      <c r="BE207" s="889">
        <v>0</v>
      </c>
      <c r="BF207" s="889">
        <v>0</v>
      </c>
      <c r="BG207" s="889">
        <v>0</v>
      </c>
      <c r="BH207" s="889">
        <v>0</v>
      </c>
      <c r="BI207" s="889">
        <v>0</v>
      </c>
      <c r="BJ207" s="889">
        <v>0</v>
      </c>
      <c r="BK207" s="889">
        <v>0</v>
      </c>
      <c r="BL207" s="889">
        <v>0</v>
      </c>
      <c r="BM207" s="889">
        <v>0</v>
      </c>
      <c r="BN207" s="889">
        <v>0</v>
      </c>
      <c r="BO207" s="889">
        <v>0</v>
      </c>
      <c r="BP207" s="889">
        <v>500898</v>
      </c>
      <c r="BQ207" s="889">
        <v>-231507</v>
      </c>
      <c r="BR207" s="884" t="s">
        <v>718</v>
      </c>
      <c r="BS207" s="884" t="s">
        <v>668</v>
      </c>
      <c r="BT207" s="884" t="s">
        <v>1672</v>
      </c>
      <c r="BU207" s="884" t="s">
        <v>2350</v>
      </c>
      <c r="BV207" s="884" t="s">
        <v>2553</v>
      </c>
    </row>
    <row r="208" spans="1:75" x14ac:dyDescent="0.2">
      <c r="A208" s="884" t="s">
        <v>3312</v>
      </c>
      <c r="B208" s="884" t="s">
        <v>464</v>
      </c>
      <c r="C208" s="884" t="s">
        <v>463</v>
      </c>
      <c r="D208" s="889">
        <v>61703941</v>
      </c>
      <c r="E208" s="889">
        <v>0</v>
      </c>
      <c r="F208" s="889">
        <v>61703941</v>
      </c>
      <c r="G208" s="889">
        <v>0</v>
      </c>
      <c r="H208" s="889">
        <v>0</v>
      </c>
      <c r="I208" s="889">
        <v>0</v>
      </c>
      <c r="J208" s="889">
        <v>-199490</v>
      </c>
      <c r="K208" s="889">
        <v>0</v>
      </c>
      <c r="L208" s="889">
        <v>-199490</v>
      </c>
      <c r="M208" s="889">
        <v>0</v>
      </c>
      <c r="N208" s="889">
        <v>0</v>
      </c>
      <c r="O208" s="889">
        <v>0</v>
      </c>
      <c r="P208" s="889">
        <v>-166833</v>
      </c>
      <c r="Q208" s="889">
        <v>0</v>
      </c>
      <c r="R208" s="889">
        <v>-166833</v>
      </c>
      <c r="S208" s="889">
        <v>612978</v>
      </c>
      <c r="T208" s="889">
        <v>0</v>
      </c>
      <c r="U208" s="889">
        <v>612978</v>
      </c>
      <c r="V208" s="889">
        <v>1708206</v>
      </c>
      <c r="W208" s="889">
        <v>0</v>
      </c>
      <c r="X208" s="889">
        <v>1708206</v>
      </c>
      <c r="Y208" s="889">
        <v>798701</v>
      </c>
      <c r="Z208" s="889">
        <v>0</v>
      </c>
      <c r="AA208" s="889">
        <v>798701</v>
      </c>
      <c r="AB208" s="889">
        <v>-2753463</v>
      </c>
      <c r="AC208" s="889">
        <v>0</v>
      </c>
      <c r="AD208" s="889">
        <v>-2753463</v>
      </c>
      <c r="AE208" s="889">
        <v>61903530</v>
      </c>
      <c r="AF208" s="889">
        <v>0</v>
      </c>
      <c r="AG208" s="889">
        <v>61903530</v>
      </c>
      <c r="AH208" s="889">
        <v>0</v>
      </c>
      <c r="AI208" s="889">
        <v>0</v>
      </c>
      <c r="AJ208" s="889">
        <v>610278</v>
      </c>
      <c r="AK208" s="889">
        <v>0</v>
      </c>
      <c r="AL208" s="889">
        <v>610278</v>
      </c>
      <c r="AM208" s="889">
        <v>0</v>
      </c>
      <c r="AN208" s="889">
        <v>0</v>
      </c>
      <c r="AO208" s="889">
        <v>0</v>
      </c>
      <c r="AP208" s="889">
        <v>0</v>
      </c>
      <c r="AQ208" s="889">
        <v>0</v>
      </c>
      <c r="AR208" s="889">
        <v>0</v>
      </c>
      <c r="AS208" s="889">
        <v>0</v>
      </c>
      <c r="AT208" s="889">
        <v>0</v>
      </c>
      <c r="AU208" s="889">
        <v>0</v>
      </c>
      <c r="AV208" s="889">
        <v>0</v>
      </c>
      <c r="AW208" s="889">
        <v>0</v>
      </c>
      <c r="AX208" s="889">
        <v>0</v>
      </c>
      <c r="AY208" s="889">
        <v>0</v>
      </c>
      <c r="AZ208" s="889">
        <v>0</v>
      </c>
      <c r="BA208" s="889">
        <v>0</v>
      </c>
      <c r="BB208" s="889">
        <v>0</v>
      </c>
      <c r="BC208" s="889">
        <v>0</v>
      </c>
      <c r="BD208" s="889">
        <v>0</v>
      </c>
      <c r="BE208" s="889">
        <v>0</v>
      </c>
      <c r="BF208" s="889">
        <v>0</v>
      </c>
      <c r="BG208" s="889">
        <v>0</v>
      </c>
      <c r="BH208" s="889">
        <v>0</v>
      </c>
      <c r="BI208" s="889">
        <v>0</v>
      </c>
      <c r="BJ208" s="889">
        <v>0</v>
      </c>
      <c r="BK208" s="889">
        <v>0</v>
      </c>
      <c r="BL208" s="889">
        <v>0</v>
      </c>
      <c r="BM208" s="889">
        <v>0</v>
      </c>
      <c r="BN208" s="889">
        <v>0</v>
      </c>
      <c r="BO208" s="889">
        <v>0</v>
      </c>
      <c r="BP208" s="889">
        <v>4547880</v>
      </c>
      <c r="BQ208" s="889">
        <v>-2178205</v>
      </c>
      <c r="BR208" s="884" t="s">
        <v>679</v>
      </c>
      <c r="BS208" s="884" t="s">
        <v>685</v>
      </c>
      <c r="BT208" s="884" t="s">
        <v>1674</v>
      </c>
      <c r="BU208" s="884" t="s">
        <v>2349</v>
      </c>
      <c r="BV208" s="884" t="s">
        <v>2554</v>
      </c>
    </row>
    <row r="209" spans="1:74" x14ac:dyDescent="0.2">
      <c r="A209" s="884" t="s">
        <v>3311</v>
      </c>
      <c r="B209" s="884" t="s">
        <v>466</v>
      </c>
      <c r="C209" s="884" t="s">
        <v>465</v>
      </c>
      <c r="D209" s="889">
        <v>14937772</v>
      </c>
      <c r="E209" s="889">
        <v>0</v>
      </c>
      <c r="F209" s="889">
        <v>14937772</v>
      </c>
      <c r="G209" s="889">
        <v>0</v>
      </c>
      <c r="H209" s="889">
        <v>0</v>
      </c>
      <c r="I209" s="889">
        <v>0</v>
      </c>
      <c r="J209" s="889">
        <v>-13042</v>
      </c>
      <c r="K209" s="889">
        <v>0</v>
      </c>
      <c r="L209" s="889">
        <v>-13042</v>
      </c>
      <c r="M209" s="889">
        <v>0</v>
      </c>
      <c r="N209" s="889">
        <v>0</v>
      </c>
      <c r="O209" s="889">
        <v>0</v>
      </c>
      <c r="P209" s="889">
        <v>-7515</v>
      </c>
      <c r="Q209" s="889">
        <v>0</v>
      </c>
      <c r="R209" s="889">
        <v>-7515</v>
      </c>
      <c r="S209" s="889">
        <v>0</v>
      </c>
      <c r="T209" s="889">
        <v>0</v>
      </c>
      <c r="U209" s="889">
        <v>0</v>
      </c>
      <c r="V209" s="889">
        <v>343147</v>
      </c>
      <c r="W209" s="889">
        <v>0</v>
      </c>
      <c r="X209" s="889">
        <v>343147</v>
      </c>
      <c r="Y209" s="889">
        <v>91884</v>
      </c>
      <c r="Z209" s="889">
        <v>0</v>
      </c>
      <c r="AA209" s="889">
        <v>91884</v>
      </c>
      <c r="AB209" s="889">
        <v>-830414</v>
      </c>
      <c r="AC209" s="889">
        <v>0</v>
      </c>
      <c r="AD209" s="889">
        <v>-830414</v>
      </c>
      <c r="AE209" s="889">
        <v>14534874</v>
      </c>
      <c r="AF209" s="889">
        <v>0</v>
      </c>
      <c r="AG209" s="889">
        <v>14534874</v>
      </c>
      <c r="AH209" s="889">
        <v>0</v>
      </c>
      <c r="AI209" s="889">
        <v>0</v>
      </c>
      <c r="AJ209" s="889">
        <v>43965</v>
      </c>
      <c r="AK209" s="889">
        <v>0</v>
      </c>
      <c r="AL209" s="889">
        <v>43965</v>
      </c>
      <c r="AM209" s="889">
        <v>0</v>
      </c>
      <c r="AN209" s="889">
        <v>0</v>
      </c>
      <c r="AO209" s="889">
        <v>0</v>
      </c>
      <c r="AP209" s="889">
        <v>0</v>
      </c>
      <c r="AQ209" s="889">
        <v>0</v>
      </c>
      <c r="AR209" s="889">
        <v>0</v>
      </c>
      <c r="AS209" s="889">
        <v>0</v>
      </c>
      <c r="AT209" s="889">
        <v>0</v>
      </c>
      <c r="AU209" s="889">
        <v>0</v>
      </c>
      <c r="AV209" s="889">
        <v>0</v>
      </c>
      <c r="AW209" s="889">
        <v>0</v>
      </c>
      <c r="AX209" s="889">
        <v>0</v>
      </c>
      <c r="AY209" s="889">
        <v>0</v>
      </c>
      <c r="AZ209" s="889">
        <v>0</v>
      </c>
      <c r="BA209" s="889">
        <v>0</v>
      </c>
      <c r="BB209" s="889">
        <v>0</v>
      </c>
      <c r="BC209" s="889">
        <v>0</v>
      </c>
      <c r="BD209" s="889">
        <v>0</v>
      </c>
      <c r="BE209" s="889">
        <v>0</v>
      </c>
      <c r="BF209" s="889">
        <v>0</v>
      </c>
      <c r="BG209" s="889">
        <v>0</v>
      </c>
      <c r="BH209" s="889">
        <v>0</v>
      </c>
      <c r="BI209" s="889">
        <v>0</v>
      </c>
      <c r="BJ209" s="889">
        <v>0</v>
      </c>
      <c r="BK209" s="889">
        <v>0</v>
      </c>
      <c r="BL209" s="889">
        <v>0</v>
      </c>
      <c r="BM209" s="889">
        <v>0</v>
      </c>
      <c r="BN209" s="889">
        <v>0</v>
      </c>
      <c r="BO209" s="889">
        <v>0</v>
      </c>
      <c r="BP209" s="889">
        <v>366682</v>
      </c>
      <c r="BQ209" s="889">
        <v>-258142</v>
      </c>
      <c r="BR209" s="884" t="s">
        <v>701</v>
      </c>
      <c r="BS209" s="884" t="s">
        <v>700</v>
      </c>
      <c r="BT209" s="884" t="s">
        <v>1672</v>
      </c>
      <c r="BU209" s="884" t="s">
        <v>2345</v>
      </c>
      <c r="BV209" s="884" t="s">
        <v>2555</v>
      </c>
    </row>
    <row r="210" spans="1:74" x14ac:dyDescent="0.2">
      <c r="A210" s="884" t="s">
        <v>3311</v>
      </c>
      <c r="B210" s="884" t="s">
        <v>468</v>
      </c>
      <c r="C210" s="884" t="s">
        <v>467</v>
      </c>
      <c r="D210" s="889">
        <v>10582822</v>
      </c>
      <c r="E210" s="889">
        <v>0</v>
      </c>
      <c r="F210" s="889">
        <v>10582822</v>
      </c>
      <c r="G210" s="889">
        <v>0</v>
      </c>
      <c r="H210" s="889">
        <v>0</v>
      </c>
      <c r="I210" s="889">
        <v>0</v>
      </c>
      <c r="J210" s="889">
        <v>-29404</v>
      </c>
      <c r="K210" s="889">
        <v>0</v>
      </c>
      <c r="L210" s="889">
        <v>-29404</v>
      </c>
      <c r="M210" s="889">
        <v>0</v>
      </c>
      <c r="N210" s="889">
        <v>0</v>
      </c>
      <c r="O210" s="889">
        <v>0</v>
      </c>
      <c r="P210" s="889">
        <v>107556</v>
      </c>
      <c r="Q210" s="889">
        <v>0</v>
      </c>
      <c r="R210" s="889">
        <v>107556</v>
      </c>
      <c r="S210" s="889">
        <v>2092559</v>
      </c>
      <c r="T210" s="889">
        <v>0</v>
      </c>
      <c r="U210" s="889">
        <v>2092559</v>
      </c>
      <c r="V210" s="889">
        <v>46497</v>
      </c>
      <c r="W210" s="889">
        <v>0</v>
      </c>
      <c r="X210" s="889">
        <v>46497</v>
      </c>
      <c r="Y210" s="889">
        <v>-629159</v>
      </c>
      <c r="Z210" s="889">
        <v>0</v>
      </c>
      <c r="AA210" s="889">
        <v>-629159</v>
      </c>
      <c r="AB210" s="889">
        <v>479394</v>
      </c>
      <c r="AC210" s="889">
        <v>0</v>
      </c>
      <c r="AD210" s="889">
        <v>479394</v>
      </c>
      <c r="AE210" s="889">
        <v>12679669</v>
      </c>
      <c r="AF210" s="889">
        <v>0</v>
      </c>
      <c r="AG210" s="889">
        <v>12679669</v>
      </c>
      <c r="AH210" s="889">
        <v>0</v>
      </c>
      <c r="AI210" s="889">
        <v>0</v>
      </c>
      <c r="AJ210" s="889">
        <v>178096</v>
      </c>
      <c r="AK210" s="889">
        <v>0</v>
      </c>
      <c r="AL210" s="889">
        <v>178096</v>
      </c>
      <c r="AM210" s="889">
        <v>0</v>
      </c>
      <c r="AN210" s="889">
        <v>0</v>
      </c>
      <c r="AO210" s="889">
        <v>0</v>
      </c>
      <c r="AP210" s="889">
        <v>0</v>
      </c>
      <c r="AQ210" s="889">
        <v>0</v>
      </c>
      <c r="AR210" s="889">
        <v>0</v>
      </c>
      <c r="AS210" s="889">
        <v>0</v>
      </c>
      <c r="AT210" s="889">
        <v>0</v>
      </c>
      <c r="AU210" s="889">
        <v>0</v>
      </c>
      <c r="AV210" s="889">
        <v>0</v>
      </c>
      <c r="AW210" s="889">
        <v>0</v>
      </c>
      <c r="AX210" s="889">
        <v>0</v>
      </c>
      <c r="AY210" s="889">
        <v>0</v>
      </c>
      <c r="AZ210" s="889">
        <v>0</v>
      </c>
      <c r="BA210" s="889">
        <v>0</v>
      </c>
      <c r="BB210" s="889">
        <v>0</v>
      </c>
      <c r="BC210" s="889">
        <v>0</v>
      </c>
      <c r="BD210" s="889">
        <v>0</v>
      </c>
      <c r="BE210" s="889">
        <v>0</v>
      </c>
      <c r="BF210" s="889">
        <v>0</v>
      </c>
      <c r="BG210" s="889">
        <v>0</v>
      </c>
      <c r="BH210" s="889">
        <v>0</v>
      </c>
      <c r="BI210" s="889">
        <v>0</v>
      </c>
      <c r="BJ210" s="889">
        <v>0</v>
      </c>
      <c r="BK210" s="889">
        <v>0</v>
      </c>
      <c r="BL210" s="889">
        <v>0</v>
      </c>
      <c r="BM210" s="889">
        <v>0</v>
      </c>
      <c r="BN210" s="889">
        <v>0</v>
      </c>
      <c r="BO210" s="889">
        <v>0</v>
      </c>
      <c r="BP210" s="889">
        <v>1540348</v>
      </c>
      <c r="BQ210" s="889">
        <v>-85968</v>
      </c>
      <c r="BR210" s="884" t="s">
        <v>674</v>
      </c>
      <c r="BS210" s="884" t="s">
        <v>673</v>
      </c>
      <c r="BT210" s="884" t="s">
        <v>1672</v>
      </c>
      <c r="BU210" s="884" t="s">
        <v>2349</v>
      </c>
      <c r="BV210" s="884" t="s">
        <v>2556</v>
      </c>
    </row>
    <row r="211" spans="1:74" x14ac:dyDescent="0.2">
      <c r="A211" s="884" t="s">
        <v>3311</v>
      </c>
      <c r="B211" s="884" t="s">
        <v>470</v>
      </c>
      <c r="C211" s="884" t="s">
        <v>469</v>
      </c>
      <c r="D211" s="889">
        <v>16359741</v>
      </c>
      <c r="E211" s="889">
        <v>0</v>
      </c>
      <c r="F211" s="889">
        <v>16359741</v>
      </c>
      <c r="G211" s="889">
        <v>0</v>
      </c>
      <c r="H211" s="889">
        <v>0</v>
      </c>
      <c r="I211" s="889">
        <v>0</v>
      </c>
      <c r="J211" s="889">
        <v>-121972</v>
      </c>
      <c r="K211" s="889">
        <v>0</v>
      </c>
      <c r="L211" s="889">
        <v>-121972</v>
      </c>
      <c r="M211" s="889">
        <v>0</v>
      </c>
      <c r="N211" s="889">
        <v>0</v>
      </c>
      <c r="O211" s="889">
        <v>0</v>
      </c>
      <c r="P211" s="889">
        <v>-341279</v>
      </c>
      <c r="Q211" s="889">
        <v>0</v>
      </c>
      <c r="R211" s="889">
        <v>-341279</v>
      </c>
      <c r="S211" s="889">
        <v>0</v>
      </c>
      <c r="T211" s="889">
        <v>0</v>
      </c>
      <c r="U211" s="889">
        <v>0</v>
      </c>
      <c r="V211" s="889">
        <v>2246959</v>
      </c>
      <c r="W211" s="889">
        <v>0</v>
      </c>
      <c r="X211" s="889">
        <v>2246959</v>
      </c>
      <c r="Y211" s="889">
        <v>252193</v>
      </c>
      <c r="Z211" s="889">
        <v>0</v>
      </c>
      <c r="AA211" s="889">
        <v>252193</v>
      </c>
      <c r="AB211" s="889">
        <v>-2480109</v>
      </c>
      <c r="AC211" s="889">
        <v>0</v>
      </c>
      <c r="AD211" s="889">
        <v>-2480109</v>
      </c>
      <c r="AE211" s="889">
        <v>16037505</v>
      </c>
      <c r="AF211" s="889">
        <v>0</v>
      </c>
      <c r="AG211" s="889">
        <v>16037505</v>
      </c>
      <c r="AH211" s="889">
        <v>0</v>
      </c>
      <c r="AI211" s="889">
        <v>0</v>
      </c>
      <c r="AJ211" s="889">
        <v>0</v>
      </c>
      <c r="AK211" s="889">
        <v>0</v>
      </c>
      <c r="AL211" s="889">
        <v>0</v>
      </c>
      <c r="AM211" s="889">
        <v>0</v>
      </c>
      <c r="AN211" s="889">
        <v>0</v>
      </c>
      <c r="AO211" s="889">
        <v>0</v>
      </c>
      <c r="AP211" s="889">
        <v>0</v>
      </c>
      <c r="AQ211" s="889">
        <v>0</v>
      </c>
      <c r="AR211" s="889">
        <v>0</v>
      </c>
      <c r="AS211" s="889">
        <v>0</v>
      </c>
      <c r="AT211" s="889">
        <v>0</v>
      </c>
      <c r="AU211" s="889">
        <v>0</v>
      </c>
      <c r="AV211" s="889">
        <v>0</v>
      </c>
      <c r="AW211" s="889">
        <v>0</v>
      </c>
      <c r="AX211" s="889">
        <v>0</v>
      </c>
      <c r="AY211" s="889">
        <v>0</v>
      </c>
      <c r="AZ211" s="889">
        <v>0</v>
      </c>
      <c r="BA211" s="889">
        <v>0</v>
      </c>
      <c r="BB211" s="889">
        <v>0</v>
      </c>
      <c r="BC211" s="889">
        <v>0</v>
      </c>
      <c r="BD211" s="889">
        <v>0</v>
      </c>
      <c r="BE211" s="889">
        <v>0</v>
      </c>
      <c r="BF211" s="889">
        <v>0</v>
      </c>
      <c r="BG211" s="889">
        <v>0</v>
      </c>
      <c r="BH211" s="889">
        <v>0</v>
      </c>
      <c r="BI211" s="889">
        <v>0</v>
      </c>
      <c r="BJ211" s="889">
        <v>0</v>
      </c>
      <c r="BK211" s="889">
        <v>0</v>
      </c>
      <c r="BL211" s="889">
        <v>0</v>
      </c>
      <c r="BM211" s="889">
        <v>0</v>
      </c>
      <c r="BN211" s="889">
        <v>0</v>
      </c>
      <c r="BO211" s="889">
        <v>0</v>
      </c>
      <c r="BP211" s="889">
        <v>1696051</v>
      </c>
      <c r="BQ211" s="889">
        <v>-1040926</v>
      </c>
      <c r="BR211" s="884" t="s">
        <v>695</v>
      </c>
      <c r="BS211" s="884" t="s">
        <v>694</v>
      </c>
      <c r="BT211" s="884" t="s">
        <v>1672</v>
      </c>
      <c r="BU211" s="884" t="s">
        <v>2346</v>
      </c>
      <c r="BV211" s="884" t="s">
        <v>2557</v>
      </c>
    </row>
    <row r="212" spans="1:74" x14ac:dyDescent="0.2">
      <c r="A212" s="884" t="s">
        <v>3312</v>
      </c>
      <c r="B212" s="884" t="s">
        <v>472</v>
      </c>
      <c r="C212" s="884" t="s">
        <v>471</v>
      </c>
      <c r="D212" s="889">
        <v>67834366</v>
      </c>
      <c r="E212" s="889">
        <v>860964</v>
      </c>
      <c r="F212" s="889">
        <v>68695330</v>
      </c>
      <c r="G212" s="889">
        <v>0</v>
      </c>
      <c r="H212" s="889">
        <v>0</v>
      </c>
      <c r="I212" s="889">
        <v>0</v>
      </c>
      <c r="J212" s="889">
        <v>-220083</v>
      </c>
      <c r="K212" s="889">
        <v>0</v>
      </c>
      <c r="L212" s="889">
        <v>-220083</v>
      </c>
      <c r="M212" s="889">
        <v>0</v>
      </c>
      <c r="N212" s="889">
        <v>0</v>
      </c>
      <c r="O212" s="889">
        <v>0</v>
      </c>
      <c r="P212" s="889">
        <v>-500516</v>
      </c>
      <c r="Q212" s="889">
        <v>0</v>
      </c>
      <c r="R212" s="889">
        <v>-500516</v>
      </c>
      <c r="S212" s="889">
        <v>14330</v>
      </c>
      <c r="T212" s="889">
        <v>0</v>
      </c>
      <c r="U212" s="889">
        <v>14330</v>
      </c>
      <c r="V212" s="889">
        <v>5547051</v>
      </c>
      <c r="W212" s="889">
        <v>0</v>
      </c>
      <c r="X212" s="889">
        <v>5547051</v>
      </c>
      <c r="Y212" s="889">
        <v>82073</v>
      </c>
      <c r="Z212" s="889">
        <v>0</v>
      </c>
      <c r="AA212" s="889">
        <v>82073</v>
      </c>
      <c r="AB212" s="889">
        <v>-5679024</v>
      </c>
      <c r="AC212" s="889">
        <v>0</v>
      </c>
      <c r="AD212" s="889">
        <v>-5679024</v>
      </c>
      <c r="AE212" s="889">
        <v>67298280</v>
      </c>
      <c r="AF212" s="889">
        <v>860964</v>
      </c>
      <c r="AG212" s="889">
        <v>68159244</v>
      </c>
      <c r="AH212" s="889">
        <v>860964</v>
      </c>
      <c r="AI212" s="889">
        <v>860964</v>
      </c>
      <c r="AJ212" s="889">
        <v>2024854</v>
      </c>
      <c r="AK212" s="889">
        <v>3144</v>
      </c>
      <c r="AL212" s="889">
        <v>2027998</v>
      </c>
      <c r="AM212" s="889">
        <v>0</v>
      </c>
      <c r="AN212" s="889">
        <v>0</v>
      </c>
      <c r="AO212" s="889">
        <v>0</v>
      </c>
      <c r="AP212" s="889">
        <v>0</v>
      </c>
      <c r="AQ212" s="889">
        <v>0</v>
      </c>
      <c r="AR212" s="889">
        <v>344390</v>
      </c>
      <c r="AS212" s="889">
        <v>344390</v>
      </c>
      <c r="AT212" s="889">
        <v>513430</v>
      </c>
      <c r="AU212" s="889">
        <v>0</v>
      </c>
      <c r="AV212" s="889">
        <v>0</v>
      </c>
      <c r="AW212" s="889">
        <v>0</v>
      </c>
      <c r="AX212" s="889">
        <v>0</v>
      </c>
      <c r="AY212" s="889">
        <v>49602</v>
      </c>
      <c r="AZ212" s="889">
        <v>49602</v>
      </c>
      <c r="BA212" s="889">
        <v>0</v>
      </c>
      <c r="BB212" s="889">
        <v>0</v>
      </c>
      <c r="BC212" s="889">
        <v>0</v>
      </c>
      <c r="BD212" s="889">
        <v>49602</v>
      </c>
      <c r="BE212" s="889">
        <v>49602</v>
      </c>
      <c r="BF212" s="889">
        <v>0</v>
      </c>
      <c r="BG212" s="889">
        <v>0</v>
      </c>
      <c r="BH212" s="889">
        <v>0</v>
      </c>
      <c r="BI212" s="889">
        <v>0</v>
      </c>
      <c r="BJ212" s="889">
        <v>0</v>
      </c>
      <c r="BK212" s="889">
        <v>0</v>
      </c>
      <c r="BL212" s="889">
        <v>0</v>
      </c>
      <c r="BM212" s="889">
        <v>0</v>
      </c>
      <c r="BN212" s="889">
        <v>0</v>
      </c>
      <c r="BO212" s="889">
        <v>0</v>
      </c>
      <c r="BP212" s="889">
        <v>5585300</v>
      </c>
      <c r="BQ212" s="889">
        <v>-441970</v>
      </c>
      <c r="BR212" s="884" t="s">
        <v>679</v>
      </c>
      <c r="BS212" s="884" t="s">
        <v>717</v>
      </c>
      <c r="BT212" s="884" t="s">
        <v>1674</v>
      </c>
      <c r="BU212" s="884" t="s">
        <v>2350</v>
      </c>
      <c r="BV212" s="884" t="s">
        <v>2558</v>
      </c>
    </row>
    <row r="213" spans="1:74" x14ac:dyDescent="0.2">
      <c r="A213" s="884" t="s">
        <v>3311</v>
      </c>
      <c r="B213" s="884" t="s">
        <v>474</v>
      </c>
      <c r="C213" s="884" t="s">
        <v>473</v>
      </c>
      <c r="D213" s="889">
        <v>52069612</v>
      </c>
      <c r="E213" s="889">
        <v>0</v>
      </c>
      <c r="F213" s="889">
        <v>52069612</v>
      </c>
      <c r="G213" s="889">
        <v>0</v>
      </c>
      <c r="H213" s="889">
        <v>0</v>
      </c>
      <c r="I213" s="889">
        <v>0</v>
      </c>
      <c r="J213" s="889">
        <v>-25111</v>
      </c>
      <c r="K213" s="889">
        <v>0</v>
      </c>
      <c r="L213" s="889">
        <v>-25111</v>
      </c>
      <c r="M213" s="889">
        <v>48215</v>
      </c>
      <c r="N213" s="889">
        <v>0</v>
      </c>
      <c r="O213" s="889">
        <v>48215</v>
      </c>
      <c r="P213" s="889">
        <v>-112630</v>
      </c>
      <c r="Q213" s="889">
        <v>0</v>
      </c>
      <c r="R213" s="889">
        <v>-112630</v>
      </c>
      <c r="S213" s="889">
        <v>290436</v>
      </c>
      <c r="T213" s="889">
        <v>0</v>
      </c>
      <c r="U213" s="889">
        <v>290436</v>
      </c>
      <c r="V213" s="889">
        <v>1838553</v>
      </c>
      <c r="W213" s="889">
        <v>0</v>
      </c>
      <c r="X213" s="889">
        <v>1838553</v>
      </c>
      <c r="Y213" s="889">
        <v>-246747</v>
      </c>
      <c r="Z213" s="889">
        <v>0</v>
      </c>
      <c r="AA213" s="889">
        <v>-246747</v>
      </c>
      <c r="AB213" s="889">
        <v>-3006397</v>
      </c>
      <c r="AC213" s="889">
        <v>0</v>
      </c>
      <c r="AD213" s="889">
        <v>-3006397</v>
      </c>
      <c r="AE213" s="889">
        <v>50881043</v>
      </c>
      <c r="AF213" s="889">
        <v>0</v>
      </c>
      <c r="AG213" s="889">
        <v>50881043</v>
      </c>
      <c r="AH213" s="889">
        <v>0</v>
      </c>
      <c r="AI213" s="889">
        <v>0</v>
      </c>
      <c r="AJ213" s="889">
        <v>126181</v>
      </c>
      <c r="AK213" s="889">
        <v>0</v>
      </c>
      <c r="AL213" s="889">
        <v>126181</v>
      </c>
      <c r="AM213" s="889">
        <v>0</v>
      </c>
      <c r="AN213" s="889">
        <v>0</v>
      </c>
      <c r="AO213" s="889">
        <v>0</v>
      </c>
      <c r="AP213" s="889">
        <v>0</v>
      </c>
      <c r="AQ213" s="889">
        <v>0</v>
      </c>
      <c r="AR213" s="889">
        <v>0</v>
      </c>
      <c r="AS213" s="889">
        <v>0</v>
      </c>
      <c r="AT213" s="889">
        <v>0</v>
      </c>
      <c r="AU213" s="889">
        <v>0</v>
      </c>
      <c r="AV213" s="889">
        <v>0</v>
      </c>
      <c r="AW213" s="889">
        <v>0</v>
      </c>
      <c r="AX213" s="889">
        <v>0</v>
      </c>
      <c r="AY213" s="889">
        <v>0</v>
      </c>
      <c r="AZ213" s="889">
        <v>0</v>
      </c>
      <c r="BA213" s="889">
        <v>0</v>
      </c>
      <c r="BB213" s="889">
        <v>0</v>
      </c>
      <c r="BC213" s="889">
        <v>0</v>
      </c>
      <c r="BD213" s="889">
        <v>0</v>
      </c>
      <c r="BE213" s="889">
        <v>0</v>
      </c>
      <c r="BF213" s="889">
        <v>0</v>
      </c>
      <c r="BG213" s="889">
        <v>0</v>
      </c>
      <c r="BH213" s="889">
        <v>0</v>
      </c>
      <c r="BI213" s="889">
        <v>0</v>
      </c>
      <c r="BJ213" s="889">
        <v>0</v>
      </c>
      <c r="BK213" s="889">
        <v>0</v>
      </c>
      <c r="BL213" s="889">
        <v>0</v>
      </c>
      <c r="BM213" s="889">
        <v>0</v>
      </c>
      <c r="BN213" s="889">
        <v>0</v>
      </c>
      <c r="BO213" s="889">
        <v>0</v>
      </c>
      <c r="BP213" s="889">
        <v>2639428</v>
      </c>
      <c r="BQ213" s="889">
        <v>-1394642</v>
      </c>
      <c r="BR213" s="884" t="s">
        <v>697</v>
      </c>
      <c r="BS213" s="884" t="s">
        <v>676</v>
      </c>
      <c r="BT213" s="884" t="s">
        <v>1672</v>
      </c>
      <c r="BU213" s="884" t="s">
        <v>2348</v>
      </c>
      <c r="BV213" s="884" t="s">
        <v>2559</v>
      </c>
    </row>
    <row r="214" spans="1:74" x14ac:dyDescent="0.2">
      <c r="A214" s="884" t="s">
        <v>3311</v>
      </c>
      <c r="B214" s="884" t="s">
        <v>476</v>
      </c>
      <c r="C214" s="884" t="s">
        <v>475</v>
      </c>
      <c r="D214" s="889">
        <v>52256998</v>
      </c>
      <c r="E214" s="889">
        <v>696306</v>
      </c>
      <c r="F214" s="889">
        <v>52953304</v>
      </c>
      <c r="G214" s="889">
        <v>0</v>
      </c>
      <c r="H214" s="889">
        <v>0</v>
      </c>
      <c r="I214" s="889">
        <v>0</v>
      </c>
      <c r="J214" s="889">
        <v>0</v>
      </c>
      <c r="K214" s="889">
        <v>0</v>
      </c>
      <c r="L214" s="889">
        <v>0</v>
      </c>
      <c r="M214" s="889">
        <v>-74884</v>
      </c>
      <c r="N214" s="889">
        <v>0</v>
      </c>
      <c r="O214" s="889">
        <v>-74884</v>
      </c>
      <c r="P214" s="889">
        <v>-182400</v>
      </c>
      <c r="Q214" s="889">
        <v>0</v>
      </c>
      <c r="R214" s="889">
        <v>-182400</v>
      </c>
      <c r="S214" s="889">
        <v>0</v>
      </c>
      <c r="T214" s="889">
        <v>0</v>
      </c>
      <c r="U214" s="889">
        <v>0</v>
      </c>
      <c r="V214" s="889">
        <v>0</v>
      </c>
      <c r="W214" s="889">
        <v>0</v>
      </c>
      <c r="X214" s="889">
        <v>0</v>
      </c>
      <c r="Y214" s="889">
        <v>279229</v>
      </c>
      <c r="Z214" s="889">
        <v>0</v>
      </c>
      <c r="AA214" s="889">
        <v>279229</v>
      </c>
      <c r="AB214" s="889">
        <v>-386290</v>
      </c>
      <c r="AC214" s="889">
        <v>0</v>
      </c>
      <c r="AD214" s="889">
        <v>-386290</v>
      </c>
      <c r="AE214" s="889">
        <v>51892653</v>
      </c>
      <c r="AF214" s="889">
        <v>696306</v>
      </c>
      <c r="AG214" s="889">
        <v>52588959</v>
      </c>
      <c r="AH214" s="889">
        <v>696306</v>
      </c>
      <c r="AI214" s="889">
        <v>696306</v>
      </c>
      <c r="AJ214" s="889">
        <v>0</v>
      </c>
      <c r="AK214" s="889">
        <v>0</v>
      </c>
      <c r="AL214" s="889">
        <v>0</v>
      </c>
      <c r="AM214" s="889">
        <v>0</v>
      </c>
      <c r="AN214" s="889">
        <v>0</v>
      </c>
      <c r="AO214" s="889">
        <v>0</v>
      </c>
      <c r="AP214" s="889">
        <v>0</v>
      </c>
      <c r="AQ214" s="889">
        <v>0</v>
      </c>
      <c r="AR214" s="889">
        <v>645360</v>
      </c>
      <c r="AS214" s="889">
        <v>645360</v>
      </c>
      <c r="AT214" s="889">
        <v>50946</v>
      </c>
      <c r="AU214" s="889">
        <v>0</v>
      </c>
      <c r="AV214" s="889">
        <v>0</v>
      </c>
      <c r="AW214" s="889">
        <v>0</v>
      </c>
      <c r="AX214" s="889">
        <v>0</v>
      </c>
      <c r="AY214" s="889">
        <v>0</v>
      </c>
      <c r="AZ214" s="889">
        <v>0</v>
      </c>
      <c r="BA214" s="889">
        <v>0</v>
      </c>
      <c r="BB214" s="889">
        <v>0</v>
      </c>
      <c r="BC214" s="889">
        <v>0</v>
      </c>
      <c r="BD214" s="889">
        <v>0</v>
      </c>
      <c r="BE214" s="889">
        <v>0</v>
      </c>
      <c r="BF214" s="889">
        <v>0</v>
      </c>
      <c r="BG214" s="889">
        <v>0</v>
      </c>
      <c r="BH214" s="889">
        <v>0</v>
      </c>
      <c r="BI214" s="889">
        <v>0</v>
      </c>
      <c r="BJ214" s="889">
        <v>0</v>
      </c>
      <c r="BK214" s="889">
        <v>0</v>
      </c>
      <c r="BL214" s="889">
        <v>0</v>
      </c>
      <c r="BM214" s="889">
        <v>0</v>
      </c>
      <c r="BN214" s="889">
        <v>0</v>
      </c>
      <c r="BO214" s="889">
        <v>0</v>
      </c>
      <c r="BP214" s="889">
        <v>1127160</v>
      </c>
      <c r="BQ214" s="889">
        <v>-2770573</v>
      </c>
      <c r="BR214" s="884" t="s">
        <v>681</v>
      </c>
      <c r="BS214" s="884" t="s">
        <v>676</v>
      </c>
      <c r="BT214" s="884" t="s">
        <v>1672</v>
      </c>
      <c r="BU214" s="884" t="s">
        <v>2346</v>
      </c>
      <c r="BV214" s="884" t="s">
        <v>2560</v>
      </c>
    </row>
    <row r="215" spans="1:74" x14ac:dyDescent="0.2">
      <c r="A215" s="884" t="s">
        <v>3312</v>
      </c>
      <c r="B215" s="884" t="s">
        <v>478</v>
      </c>
      <c r="C215" s="884" t="s">
        <v>477</v>
      </c>
      <c r="D215" s="889">
        <v>27780570</v>
      </c>
      <c r="E215" s="889">
        <v>0</v>
      </c>
      <c r="F215" s="889">
        <v>27780570</v>
      </c>
      <c r="G215" s="889">
        <v>0</v>
      </c>
      <c r="H215" s="889">
        <v>0</v>
      </c>
      <c r="I215" s="889">
        <v>0</v>
      </c>
      <c r="J215" s="889">
        <v>-158</v>
      </c>
      <c r="K215" s="889">
        <v>0</v>
      </c>
      <c r="L215" s="889">
        <v>-158</v>
      </c>
      <c r="M215" s="889">
        <v>0</v>
      </c>
      <c r="N215" s="889">
        <v>0</v>
      </c>
      <c r="O215" s="889">
        <v>0</v>
      </c>
      <c r="P215" s="889">
        <v>-25000</v>
      </c>
      <c r="Q215" s="889">
        <v>0</v>
      </c>
      <c r="R215" s="889">
        <v>-25000</v>
      </c>
      <c r="S215" s="889">
        <v>10156</v>
      </c>
      <c r="T215" s="889">
        <v>0</v>
      </c>
      <c r="U215" s="889">
        <v>10156</v>
      </c>
      <c r="V215" s="889">
        <v>364676</v>
      </c>
      <c r="W215" s="889">
        <v>0</v>
      </c>
      <c r="X215" s="889">
        <v>364676</v>
      </c>
      <c r="Y215" s="889">
        <v>0</v>
      </c>
      <c r="Z215" s="889">
        <v>0</v>
      </c>
      <c r="AA215" s="889">
        <v>0</v>
      </c>
      <c r="AB215" s="889">
        <v>1000000</v>
      </c>
      <c r="AC215" s="889">
        <v>0</v>
      </c>
      <c r="AD215" s="889">
        <v>1000000</v>
      </c>
      <c r="AE215" s="889">
        <v>29130402</v>
      </c>
      <c r="AF215" s="889">
        <v>0</v>
      </c>
      <c r="AG215" s="889">
        <v>29130402</v>
      </c>
      <c r="AH215" s="889">
        <v>0</v>
      </c>
      <c r="AI215" s="889">
        <v>0</v>
      </c>
      <c r="AJ215" s="889">
        <v>498239</v>
      </c>
      <c r="AK215" s="889">
        <v>0</v>
      </c>
      <c r="AL215" s="889">
        <v>498239</v>
      </c>
      <c r="AM215" s="889">
        <v>0</v>
      </c>
      <c r="AN215" s="889">
        <v>0</v>
      </c>
      <c r="AO215" s="889">
        <v>0</v>
      </c>
      <c r="AP215" s="889">
        <v>0</v>
      </c>
      <c r="AQ215" s="889">
        <v>0</v>
      </c>
      <c r="AR215" s="889">
        <v>0</v>
      </c>
      <c r="AS215" s="889">
        <v>0</v>
      </c>
      <c r="AT215" s="889">
        <v>0</v>
      </c>
      <c r="AU215" s="889">
        <v>0</v>
      </c>
      <c r="AV215" s="889">
        <v>0</v>
      </c>
      <c r="AW215" s="889">
        <v>0</v>
      </c>
      <c r="AX215" s="889">
        <v>0</v>
      </c>
      <c r="AY215" s="889">
        <v>0</v>
      </c>
      <c r="AZ215" s="889">
        <v>0</v>
      </c>
      <c r="BA215" s="889">
        <v>0</v>
      </c>
      <c r="BB215" s="889">
        <v>0</v>
      </c>
      <c r="BC215" s="889">
        <v>0</v>
      </c>
      <c r="BD215" s="889">
        <v>0</v>
      </c>
      <c r="BE215" s="889">
        <v>0</v>
      </c>
      <c r="BF215" s="889">
        <v>0</v>
      </c>
      <c r="BG215" s="889">
        <v>0</v>
      </c>
      <c r="BH215" s="889">
        <v>0</v>
      </c>
      <c r="BI215" s="889">
        <v>0</v>
      </c>
      <c r="BJ215" s="889">
        <v>0</v>
      </c>
      <c r="BK215" s="889">
        <v>0</v>
      </c>
      <c r="BL215" s="889">
        <v>0</v>
      </c>
      <c r="BM215" s="889">
        <v>0</v>
      </c>
      <c r="BN215" s="889">
        <v>0</v>
      </c>
      <c r="BO215" s="889">
        <v>0</v>
      </c>
      <c r="BP215" s="889">
        <v>777014</v>
      </c>
      <c r="BQ215" s="889">
        <v>-966287</v>
      </c>
      <c r="BR215" s="884" t="s">
        <v>721</v>
      </c>
      <c r="BS215" s="884" t="s">
        <v>720</v>
      </c>
      <c r="BT215" s="884" t="s">
        <v>1672</v>
      </c>
      <c r="BU215" s="884" t="s">
        <v>2347</v>
      </c>
      <c r="BV215" s="884" t="s">
        <v>2561</v>
      </c>
    </row>
    <row r="216" spans="1:74" x14ac:dyDescent="0.2">
      <c r="A216" s="884" t="s">
        <v>3311</v>
      </c>
      <c r="B216" s="884" t="s">
        <v>480</v>
      </c>
      <c r="C216" s="884" t="s">
        <v>479</v>
      </c>
      <c r="D216" s="889">
        <v>43533396</v>
      </c>
      <c r="E216" s="889">
        <v>0</v>
      </c>
      <c r="F216" s="889">
        <v>43533396</v>
      </c>
      <c r="G216" s="889">
        <v>0</v>
      </c>
      <c r="H216" s="889">
        <v>0</v>
      </c>
      <c r="I216" s="889">
        <v>0</v>
      </c>
      <c r="J216" s="889">
        <v>-478078</v>
      </c>
      <c r="K216" s="889">
        <v>0</v>
      </c>
      <c r="L216" s="889">
        <v>-478078</v>
      </c>
      <c r="M216" s="889">
        <v>0</v>
      </c>
      <c r="N216" s="889">
        <v>0</v>
      </c>
      <c r="O216" s="889">
        <v>0</v>
      </c>
      <c r="P216" s="889">
        <v>34000</v>
      </c>
      <c r="Q216" s="889">
        <v>0</v>
      </c>
      <c r="R216" s="889">
        <v>34000</v>
      </c>
      <c r="S216" s="889">
        <v>924027</v>
      </c>
      <c r="T216" s="889">
        <v>0</v>
      </c>
      <c r="U216" s="889">
        <v>924027</v>
      </c>
      <c r="V216" s="889">
        <v>2950747</v>
      </c>
      <c r="W216" s="889">
        <v>0</v>
      </c>
      <c r="X216" s="889">
        <v>2950747</v>
      </c>
      <c r="Y216" s="889">
        <v>-19496</v>
      </c>
      <c r="Z216" s="889">
        <v>0</v>
      </c>
      <c r="AA216" s="889">
        <v>-19496</v>
      </c>
      <c r="AB216" s="889">
        <v>-1700957</v>
      </c>
      <c r="AC216" s="889">
        <v>0</v>
      </c>
      <c r="AD216" s="889">
        <v>-1700957</v>
      </c>
      <c r="AE216" s="889">
        <v>45721717</v>
      </c>
      <c r="AF216" s="889">
        <v>0</v>
      </c>
      <c r="AG216" s="889">
        <v>45721717</v>
      </c>
      <c r="AH216" s="889">
        <v>0</v>
      </c>
      <c r="AI216" s="889">
        <v>0</v>
      </c>
      <c r="AJ216" s="889">
        <v>0</v>
      </c>
      <c r="AK216" s="889">
        <v>0</v>
      </c>
      <c r="AL216" s="889">
        <v>0</v>
      </c>
      <c r="AM216" s="889">
        <v>0</v>
      </c>
      <c r="AN216" s="889">
        <v>0</v>
      </c>
      <c r="AO216" s="889">
        <v>0</v>
      </c>
      <c r="AP216" s="889">
        <v>0</v>
      </c>
      <c r="AQ216" s="889">
        <v>0</v>
      </c>
      <c r="AR216" s="889">
        <v>0</v>
      </c>
      <c r="AS216" s="889">
        <v>0</v>
      </c>
      <c r="AT216" s="889">
        <v>0</v>
      </c>
      <c r="AU216" s="889">
        <v>0</v>
      </c>
      <c r="AV216" s="889">
        <v>0</v>
      </c>
      <c r="AW216" s="889">
        <v>0</v>
      </c>
      <c r="AX216" s="889">
        <v>0</v>
      </c>
      <c r="AY216" s="889">
        <v>0</v>
      </c>
      <c r="AZ216" s="889">
        <v>0</v>
      </c>
      <c r="BA216" s="889">
        <v>0</v>
      </c>
      <c r="BB216" s="889">
        <v>0</v>
      </c>
      <c r="BC216" s="889">
        <v>0</v>
      </c>
      <c r="BD216" s="889">
        <v>0</v>
      </c>
      <c r="BE216" s="889">
        <v>0</v>
      </c>
      <c r="BF216" s="889">
        <v>0</v>
      </c>
      <c r="BG216" s="889">
        <v>0</v>
      </c>
      <c r="BH216" s="889">
        <v>0</v>
      </c>
      <c r="BI216" s="889">
        <v>0</v>
      </c>
      <c r="BJ216" s="889">
        <v>0</v>
      </c>
      <c r="BK216" s="889">
        <v>0</v>
      </c>
      <c r="BL216" s="889">
        <v>0</v>
      </c>
      <c r="BM216" s="889">
        <v>0</v>
      </c>
      <c r="BN216" s="889">
        <v>0</v>
      </c>
      <c r="BO216" s="889">
        <v>0</v>
      </c>
      <c r="BP216" s="889">
        <v>2163907</v>
      </c>
      <c r="BQ216" s="889">
        <v>-1510380</v>
      </c>
      <c r="BR216" s="884" t="s">
        <v>684</v>
      </c>
      <c r="BS216" s="884" t="s">
        <v>683</v>
      </c>
      <c r="BT216" s="884" t="s">
        <v>1672</v>
      </c>
      <c r="BU216" s="884" t="s">
        <v>2346</v>
      </c>
      <c r="BV216" s="884" t="s">
        <v>2562</v>
      </c>
    </row>
    <row r="217" spans="1:74" x14ac:dyDescent="0.2">
      <c r="A217" s="884" t="s">
        <v>3311</v>
      </c>
      <c r="B217" s="884" t="s">
        <v>482</v>
      </c>
      <c r="C217" s="884" t="s">
        <v>481</v>
      </c>
      <c r="D217" s="889">
        <v>9806925</v>
      </c>
      <c r="E217" s="889">
        <v>0</v>
      </c>
      <c r="F217" s="889">
        <v>9806925</v>
      </c>
      <c r="G217" s="889">
        <v>0</v>
      </c>
      <c r="H217" s="889">
        <v>0</v>
      </c>
      <c r="I217" s="889">
        <v>0</v>
      </c>
      <c r="J217" s="889">
        <v>-23637</v>
      </c>
      <c r="K217" s="889">
        <v>0</v>
      </c>
      <c r="L217" s="889">
        <v>-23637</v>
      </c>
      <c r="M217" s="889">
        <v>0</v>
      </c>
      <c r="N217" s="889">
        <v>0</v>
      </c>
      <c r="O217" s="889">
        <v>0</v>
      </c>
      <c r="P217" s="889">
        <v>-58327</v>
      </c>
      <c r="Q217" s="889">
        <v>0</v>
      </c>
      <c r="R217" s="889">
        <v>-58327</v>
      </c>
      <c r="S217" s="889">
        <v>9114</v>
      </c>
      <c r="T217" s="889">
        <v>0</v>
      </c>
      <c r="U217" s="889">
        <v>9114</v>
      </c>
      <c r="V217" s="889">
        <v>156878</v>
      </c>
      <c r="W217" s="889">
        <v>0</v>
      </c>
      <c r="X217" s="889">
        <v>156878</v>
      </c>
      <c r="Y217" s="889">
        <v>-6980</v>
      </c>
      <c r="Z217" s="889">
        <v>0</v>
      </c>
      <c r="AA217" s="889">
        <v>-6980</v>
      </c>
      <c r="AB217" s="889">
        <v>2551042</v>
      </c>
      <c r="AC217" s="889">
        <v>0</v>
      </c>
      <c r="AD217" s="889">
        <v>2551042</v>
      </c>
      <c r="AE217" s="889">
        <v>12458652</v>
      </c>
      <c r="AF217" s="889">
        <v>0</v>
      </c>
      <c r="AG217" s="889">
        <v>12458652</v>
      </c>
      <c r="AH217" s="889">
        <v>0</v>
      </c>
      <c r="AI217" s="889">
        <v>0</v>
      </c>
      <c r="AJ217" s="889">
        <v>35054</v>
      </c>
      <c r="AK217" s="889">
        <v>0</v>
      </c>
      <c r="AL217" s="889">
        <v>35054</v>
      </c>
      <c r="AM217" s="889">
        <v>0</v>
      </c>
      <c r="AN217" s="889">
        <v>0</v>
      </c>
      <c r="AO217" s="889">
        <v>0</v>
      </c>
      <c r="AP217" s="889">
        <v>0</v>
      </c>
      <c r="AQ217" s="889">
        <v>0</v>
      </c>
      <c r="AR217" s="889">
        <v>0</v>
      </c>
      <c r="AS217" s="889">
        <v>0</v>
      </c>
      <c r="AT217" s="889">
        <v>0</v>
      </c>
      <c r="AU217" s="889">
        <v>0</v>
      </c>
      <c r="AV217" s="889">
        <v>0</v>
      </c>
      <c r="AW217" s="889">
        <v>0</v>
      </c>
      <c r="AX217" s="889">
        <v>0</v>
      </c>
      <c r="AY217" s="889">
        <v>0</v>
      </c>
      <c r="AZ217" s="889">
        <v>0</v>
      </c>
      <c r="BA217" s="889">
        <v>0</v>
      </c>
      <c r="BB217" s="889">
        <v>0</v>
      </c>
      <c r="BC217" s="889">
        <v>0</v>
      </c>
      <c r="BD217" s="889">
        <v>0</v>
      </c>
      <c r="BE217" s="889">
        <v>0</v>
      </c>
      <c r="BF217" s="889">
        <v>0</v>
      </c>
      <c r="BG217" s="889">
        <v>0</v>
      </c>
      <c r="BH217" s="889">
        <v>0</v>
      </c>
      <c r="BI217" s="889">
        <v>0</v>
      </c>
      <c r="BJ217" s="889">
        <v>0</v>
      </c>
      <c r="BK217" s="889">
        <v>0</v>
      </c>
      <c r="BL217" s="889">
        <v>0</v>
      </c>
      <c r="BM217" s="889">
        <v>0</v>
      </c>
      <c r="BN217" s="889">
        <v>0</v>
      </c>
      <c r="BO217" s="889">
        <v>0</v>
      </c>
      <c r="BP217" s="889">
        <v>236800</v>
      </c>
      <c r="BQ217" s="889">
        <v>-127237</v>
      </c>
      <c r="BR217" s="884" t="s">
        <v>669</v>
      </c>
      <c r="BS217" s="884" t="s">
        <v>719</v>
      </c>
      <c r="BT217" s="884" t="s">
        <v>669</v>
      </c>
      <c r="BU217" s="884" t="s">
        <v>2347</v>
      </c>
      <c r="BV217" s="884" t="s">
        <v>2563</v>
      </c>
    </row>
    <row r="218" spans="1:74" x14ac:dyDescent="0.2">
      <c r="A218" s="884" t="s">
        <v>3311</v>
      </c>
      <c r="B218" s="884" t="s">
        <v>484</v>
      </c>
      <c r="C218" s="884" t="s">
        <v>483</v>
      </c>
      <c r="D218" s="889">
        <v>15604936</v>
      </c>
      <c r="E218" s="889">
        <v>0</v>
      </c>
      <c r="F218" s="889">
        <v>15604936</v>
      </c>
      <c r="G218" s="889">
        <v>0</v>
      </c>
      <c r="H218" s="889">
        <v>0</v>
      </c>
      <c r="I218" s="889">
        <v>0</v>
      </c>
      <c r="J218" s="889">
        <v>-39604</v>
      </c>
      <c r="K218" s="889">
        <v>0</v>
      </c>
      <c r="L218" s="889">
        <v>-39604</v>
      </c>
      <c r="M218" s="889">
        <v>0</v>
      </c>
      <c r="N218" s="889">
        <v>0</v>
      </c>
      <c r="O218" s="889">
        <v>0</v>
      </c>
      <c r="P218" s="889">
        <v>5408</v>
      </c>
      <c r="Q218" s="889">
        <v>0</v>
      </c>
      <c r="R218" s="889">
        <v>5408</v>
      </c>
      <c r="S218" s="889">
        <v>0</v>
      </c>
      <c r="T218" s="889">
        <v>0</v>
      </c>
      <c r="U218" s="889">
        <v>0</v>
      </c>
      <c r="V218" s="889">
        <v>928724</v>
      </c>
      <c r="W218" s="889">
        <v>0</v>
      </c>
      <c r="X218" s="889">
        <v>928724</v>
      </c>
      <c r="Y218" s="889">
        <v>0</v>
      </c>
      <c r="Z218" s="889">
        <v>0</v>
      </c>
      <c r="AA218" s="889">
        <v>0</v>
      </c>
      <c r="AB218" s="889">
        <v>-733432</v>
      </c>
      <c r="AC218" s="889">
        <v>0</v>
      </c>
      <c r="AD218" s="889">
        <v>-733432</v>
      </c>
      <c r="AE218" s="889">
        <v>15805636</v>
      </c>
      <c r="AF218" s="889">
        <v>0</v>
      </c>
      <c r="AG218" s="889">
        <v>15805636</v>
      </c>
      <c r="AH218" s="889">
        <v>0</v>
      </c>
      <c r="AI218" s="889">
        <v>0</v>
      </c>
      <c r="AJ218" s="889">
        <v>126088</v>
      </c>
      <c r="AK218" s="889">
        <v>0</v>
      </c>
      <c r="AL218" s="889">
        <v>126088</v>
      </c>
      <c r="AM218" s="889">
        <v>0</v>
      </c>
      <c r="AN218" s="889">
        <v>0</v>
      </c>
      <c r="AO218" s="889">
        <v>0</v>
      </c>
      <c r="AP218" s="889">
        <v>0</v>
      </c>
      <c r="AQ218" s="889">
        <v>0</v>
      </c>
      <c r="AR218" s="889">
        <v>0</v>
      </c>
      <c r="AS218" s="889">
        <v>0</v>
      </c>
      <c r="AT218" s="889">
        <v>0</v>
      </c>
      <c r="AU218" s="889">
        <v>0</v>
      </c>
      <c r="AV218" s="889">
        <v>0</v>
      </c>
      <c r="AW218" s="889">
        <v>0</v>
      </c>
      <c r="AX218" s="889">
        <v>0</v>
      </c>
      <c r="AY218" s="889">
        <v>0</v>
      </c>
      <c r="AZ218" s="889">
        <v>0</v>
      </c>
      <c r="BA218" s="889">
        <v>0</v>
      </c>
      <c r="BB218" s="889">
        <v>0</v>
      </c>
      <c r="BC218" s="889">
        <v>0</v>
      </c>
      <c r="BD218" s="889">
        <v>0</v>
      </c>
      <c r="BE218" s="889">
        <v>0</v>
      </c>
      <c r="BF218" s="889">
        <v>0</v>
      </c>
      <c r="BG218" s="889">
        <v>0</v>
      </c>
      <c r="BH218" s="889">
        <v>0</v>
      </c>
      <c r="BI218" s="889">
        <v>0</v>
      </c>
      <c r="BJ218" s="889">
        <v>0</v>
      </c>
      <c r="BK218" s="889">
        <v>0</v>
      </c>
      <c r="BL218" s="889">
        <v>0</v>
      </c>
      <c r="BM218" s="889">
        <v>0</v>
      </c>
      <c r="BN218" s="889">
        <v>0</v>
      </c>
      <c r="BO218" s="889">
        <v>0</v>
      </c>
      <c r="BP218" s="889">
        <v>420293</v>
      </c>
      <c r="BQ218" s="889">
        <v>-144803</v>
      </c>
      <c r="BR218" s="884" t="s">
        <v>718</v>
      </c>
      <c r="BS218" s="884" t="s">
        <v>668</v>
      </c>
      <c r="BT218" s="884" t="s">
        <v>1672</v>
      </c>
      <c r="BU218" s="884" t="s">
        <v>2350</v>
      </c>
      <c r="BV218" s="884" t="s">
        <v>2564</v>
      </c>
    </row>
    <row r="219" spans="1:74" x14ac:dyDescent="0.2">
      <c r="A219" s="884" t="s">
        <v>3311</v>
      </c>
      <c r="B219" s="884" t="s">
        <v>486</v>
      </c>
      <c r="C219" s="884" t="s">
        <v>485</v>
      </c>
      <c r="D219" s="889">
        <v>85091156</v>
      </c>
      <c r="E219" s="889">
        <v>0</v>
      </c>
      <c r="F219" s="889">
        <v>85091156</v>
      </c>
      <c r="G219" s="889">
        <v>0</v>
      </c>
      <c r="H219" s="889">
        <v>0</v>
      </c>
      <c r="I219" s="889">
        <v>0</v>
      </c>
      <c r="J219" s="889">
        <v>-1174237</v>
      </c>
      <c r="K219" s="889">
        <v>0</v>
      </c>
      <c r="L219" s="889">
        <v>-1174237</v>
      </c>
      <c r="M219" s="889">
        <v>0</v>
      </c>
      <c r="N219" s="889">
        <v>0</v>
      </c>
      <c r="O219" s="889">
        <v>0</v>
      </c>
      <c r="P219" s="889">
        <v>-1221550</v>
      </c>
      <c r="Q219" s="889">
        <v>0</v>
      </c>
      <c r="R219" s="889">
        <v>-1221550</v>
      </c>
      <c r="S219" s="889">
        <v>25985</v>
      </c>
      <c r="T219" s="889">
        <v>0</v>
      </c>
      <c r="U219" s="889">
        <v>25985</v>
      </c>
      <c r="V219" s="889">
        <v>4973039</v>
      </c>
      <c r="W219" s="889">
        <v>0</v>
      </c>
      <c r="X219" s="889">
        <v>4973039</v>
      </c>
      <c r="Y219" s="889">
        <v>767669</v>
      </c>
      <c r="Z219" s="889">
        <v>0</v>
      </c>
      <c r="AA219" s="889">
        <v>767669</v>
      </c>
      <c r="AB219" s="889">
        <v>-6445122</v>
      </c>
      <c r="AC219" s="889">
        <v>0</v>
      </c>
      <c r="AD219" s="889">
        <v>-6445122</v>
      </c>
      <c r="AE219" s="889">
        <v>83191177</v>
      </c>
      <c r="AF219" s="889">
        <v>0</v>
      </c>
      <c r="AG219" s="889">
        <v>83191177</v>
      </c>
      <c r="AH219" s="889">
        <v>0</v>
      </c>
      <c r="AI219" s="889">
        <v>0</v>
      </c>
      <c r="AJ219" s="889">
        <v>0</v>
      </c>
      <c r="AK219" s="889">
        <v>0</v>
      </c>
      <c r="AL219" s="889">
        <v>0</v>
      </c>
      <c r="AM219" s="889">
        <v>0</v>
      </c>
      <c r="AN219" s="889">
        <v>0</v>
      </c>
      <c r="AO219" s="889">
        <v>0</v>
      </c>
      <c r="AP219" s="889">
        <v>0</v>
      </c>
      <c r="AQ219" s="889">
        <v>0</v>
      </c>
      <c r="AR219" s="889">
        <v>0</v>
      </c>
      <c r="AS219" s="889">
        <v>0</v>
      </c>
      <c r="AT219" s="889">
        <v>0</v>
      </c>
      <c r="AU219" s="889">
        <v>0</v>
      </c>
      <c r="AV219" s="889">
        <v>0</v>
      </c>
      <c r="AW219" s="889">
        <v>0</v>
      </c>
      <c r="AX219" s="889">
        <v>0</v>
      </c>
      <c r="AY219" s="889">
        <v>0</v>
      </c>
      <c r="AZ219" s="889">
        <v>0</v>
      </c>
      <c r="BA219" s="889">
        <v>0</v>
      </c>
      <c r="BB219" s="889">
        <v>0</v>
      </c>
      <c r="BC219" s="889">
        <v>0</v>
      </c>
      <c r="BD219" s="889">
        <v>0</v>
      </c>
      <c r="BE219" s="889">
        <v>0</v>
      </c>
      <c r="BF219" s="889">
        <v>0</v>
      </c>
      <c r="BG219" s="889">
        <v>0</v>
      </c>
      <c r="BH219" s="889">
        <v>0</v>
      </c>
      <c r="BI219" s="889">
        <v>0</v>
      </c>
      <c r="BJ219" s="889">
        <v>0</v>
      </c>
      <c r="BK219" s="889">
        <v>0</v>
      </c>
      <c r="BL219" s="889">
        <v>0</v>
      </c>
      <c r="BM219" s="889">
        <v>0</v>
      </c>
      <c r="BN219" s="889">
        <v>0</v>
      </c>
      <c r="BO219" s="889">
        <v>0</v>
      </c>
      <c r="BP219" s="889">
        <v>21860541</v>
      </c>
      <c r="BQ219" s="889">
        <v>-4703861</v>
      </c>
      <c r="BR219" s="884" t="s">
        <v>679</v>
      </c>
      <c r="BS219" s="884" t="s">
        <v>685</v>
      </c>
      <c r="BT219" s="884" t="s">
        <v>1674</v>
      </c>
      <c r="BU219" s="884" t="s">
        <v>2349</v>
      </c>
      <c r="BV219" s="884" t="s">
        <v>2565</v>
      </c>
    </row>
    <row r="220" spans="1:74" x14ac:dyDescent="0.2">
      <c r="A220" s="884" t="s">
        <v>3311</v>
      </c>
      <c r="B220" s="884" t="s">
        <v>488</v>
      </c>
      <c r="C220" s="884" t="s">
        <v>487</v>
      </c>
      <c r="D220" s="889">
        <v>96713398</v>
      </c>
      <c r="E220" s="889">
        <v>0</v>
      </c>
      <c r="F220" s="889">
        <v>96713398</v>
      </c>
      <c r="G220" s="889">
        <v>0</v>
      </c>
      <c r="H220" s="889">
        <v>0</v>
      </c>
      <c r="I220" s="889">
        <v>0</v>
      </c>
      <c r="J220" s="889">
        <v>-1158261</v>
      </c>
      <c r="K220" s="889">
        <v>0</v>
      </c>
      <c r="L220" s="889">
        <v>-1158261</v>
      </c>
      <c r="M220" s="889">
        <v>0</v>
      </c>
      <c r="N220" s="889">
        <v>0</v>
      </c>
      <c r="O220" s="889">
        <v>0</v>
      </c>
      <c r="P220" s="889">
        <v>-3965790</v>
      </c>
      <c r="Q220" s="889">
        <v>0</v>
      </c>
      <c r="R220" s="889">
        <v>-3965790</v>
      </c>
      <c r="S220" s="889">
        <v>0</v>
      </c>
      <c r="T220" s="889">
        <v>0</v>
      </c>
      <c r="U220" s="889">
        <v>0</v>
      </c>
      <c r="V220" s="889">
        <v>0</v>
      </c>
      <c r="W220" s="889">
        <v>0</v>
      </c>
      <c r="X220" s="889">
        <v>0</v>
      </c>
      <c r="Y220" s="889">
        <v>1988259</v>
      </c>
      <c r="Z220" s="889">
        <v>0</v>
      </c>
      <c r="AA220" s="889">
        <v>1988259</v>
      </c>
      <c r="AB220" s="889">
        <v>-146054</v>
      </c>
      <c r="AC220" s="889">
        <v>0</v>
      </c>
      <c r="AD220" s="889">
        <v>-146054</v>
      </c>
      <c r="AE220" s="889">
        <v>94589813</v>
      </c>
      <c r="AF220" s="889">
        <v>0</v>
      </c>
      <c r="AG220" s="889">
        <v>94589813</v>
      </c>
      <c r="AH220" s="889">
        <v>0</v>
      </c>
      <c r="AI220" s="889">
        <v>0</v>
      </c>
      <c r="AJ220" s="889">
        <v>0</v>
      </c>
      <c r="AK220" s="889">
        <v>0</v>
      </c>
      <c r="AL220" s="889">
        <v>0</v>
      </c>
      <c r="AM220" s="889">
        <v>0</v>
      </c>
      <c r="AN220" s="889">
        <v>0</v>
      </c>
      <c r="AO220" s="889">
        <v>0</v>
      </c>
      <c r="AP220" s="889">
        <v>0</v>
      </c>
      <c r="AQ220" s="889">
        <v>0</v>
      </c>
      <c r="AR220" s="889">
        <v>0</v>
      </c>
      <c r="AS220" s="889">
        <v>0</v>
      </c>
      <c r="AT220" s="889">
        <v>0</v>
      </c>
      <c r="AU220" s="889">
        <v>0</v>
      </c>
      <c r="AV220" s="889">
        <v>0</v>
      </c>
      <c r="AW220" s="889">
        <v>0</v>
      </c>
      <c r="AX220" s="889">
        <v>0</v>
      </c>
      <c r="AY220" s="889">
        <v>0</v>
      </c>
      <c r="AZ220" s="889">
        <v>0</v>
      </c>
      <c r="BA220" s="889">
        <v>0</v>
      </c>
      <c r="BB220" s="889">
        <v>0</v>
      </c>
      <c r="BC220" s="889">
        <v>0</v>
      </c>
      <c r="BD220" s="889">
        <v>0</v>
      </c>
      <c r="BE220" s="889">
        <v>0</v>
      </c>
      <c r="BF220" s="889">
        <v>0</v>
      </c>
      <c r="BG220" s="889">
        <v>0</v>
      </c>
      <c r="BH220" s="889">
        <v>0</v>
      </c>
      <c r="BI220" s="889">
        <v>0</v>
      </c>
      <c r="BJ220" s="889">
        <v>0</v>
      </c>
      <c r="BK220" s="889">
        <v>0</v>
      </c>
      <c r="BL220" s="889">
        <v>0</v>
      </c>
      <c r="BM220" s="889">
        <v>0</v>
      </c>
      <c r="BN220" s="889">
        <v>0</v>
      </c>
      <c r="BO220" s="889">
        <v>0</v>
      </c>
      <c r="BP220" s="889">
        <v>6979397</v>
      </c>
      <c r="BQ220" s="889">
        <v>-1619575</v>
      </c>
      <c r="BR220" s="884" t="s">
        <v>679</v>
      </c>
      <c r="BS220" s="884" t="s">
        <v>678</v>
      </c>
      <c r="BT220" s="884" t="s">
        <v>1674</v>
      </c>
      <c r="BU220" s="884" t="s">
        <v>2348</v>
      </c>
      <c r="BV220" s="884" t="s">
        <v>2566</v>
      </c>
    </row>
    <row r="221" spans="1:74" x14ac:dyDescent="0.2">
      <c r="A221" s="884" t="s">
        <v>3311</v>
      </c>
      <c r="B221" s="884" t="s">
        <v>490</v>
      </c>
      <c r="C221" s="884" t="s">
        <v>489</v>
      </c>
      <c r="D221" s="889">
        <v>31420623</v>
      </c>
      <c r="E221" s="889">
        <v>0</v>
      </c>
      <c r="F221" s="889">
        <v>31420623</v>
      </c>
      <c r="G221" s="889">
        <v>0</v>
      </c>
      <c r="H221" s="889">
        <v>0</v>
      </c>
      <c r="I221" s="889">
        <v>0</v>
      </c>
      <c r="J221" s="889">
        <v>0</v>
      </c>
      <c r="K221" s="889">
        <v>0</v>
      </c>
      <c r="L221" s="889">
        <v>0</v>
      </c>
      <c r="M221" s="889">
        <v>-297623</v>
      </c>
      <c r="N221" s="889">
        <v>0</v>
      </c>
      <c r="O221" s="889">
        <v>-297623</v>
      </c>
      <c r="P221" s="889">
        <v>66280</v>
      </c>
      <c r="Q221" s="889">
        <v>0</v>
      </c>
      <c r="R221" s="889">
        <v>66280</v>
      </c>
      <c r="S221" s="889">
        <v>123434</v>
      </c>
      <c r="T221" s="889">
        <v>0</v>
      </c>
      <c r="U221" s="889">
        <v>123434</v>
      </c>
      <c r="V221" s="889">
        <v>1350896</v>
      </c>
      <c r="W221" s="889">
        <v>0</v>
      </c>
      <c r="X221" s="889">
        <v>1350896</v>
      </c>
      <c r="Y221" s="889">
        <v>282718</v>
      </c>
      <c r="Z221" s="889">
        <v>0</v>
      </c>
      <c r="AA221" s="889">
        <v>282718</v>
      </c>
      <c r="AB221" s="889">
        <v>-1473666</v>
      </c>
      <c r="AC221" s="889">
        <v>0</v>
      </c>
      <c r="AD221" s="889">
        <v>-1473666</v>
      </c>
      <c r="AE221" s="889">
        <v>31472662</v>
      </c>
      <c r="AF221" s="889">
        <v>0</v>
      </c>
      <c r="AG221" s="889">
        <v>31472662</v>
      </c>
      <c r="AH221" s="889">
        <v>0</v>
      </c>
      <c r="AI221" s="889">
        <v>0</v>
      </c>
      <c r="AJ221" s="889">
        <v>11103</v>
      </c>
      <c r="AK221" s="889">
        <v>0</v>
      </c>
      <c r="AL221" s="889">
        <v>11103</v>
      </c>
      <c r="AM221" s="889">
        <v>0</v>
      </c>
      <c r="AN221" s="889">
        <v>0</v>
      </c>
      <c r="AO221" s="889">
        <v>0</v>
      </c>
      <c r="AP221" s="889">
        <v>0</v>
      </c>
      <c r="AQ221" s="889">
        <v>0</v>
      </c>
      <c r="AR221" s="889">
        <v>0</v>
      </c>
      <c r="AS221" s="889">
        <v>0</v>
      </c>
      <c r="AT221" s="889">
        <v>0</v>
      </c>
      <c r="AU221" s="889">
        <v>0</v>
      </c>
      <c r="AV221" s="889">
        <v>0</v>
      </c>
      <c r="AW221" s="889">
        <v>0</v>
      </c>
      <c r="AX221" s="889">
        <v>0</v>
      </c>
      <c r="AY221" s="889">
        <v>0</v>
      </c>
      <c r="AZ221" s="889">
        <v>0</v>
      </c>
      <c r="BA221" s="889">
        <v>0</v>
      </c>
      <c r="BB221" s="889">
        <v>0</v>
      </c>
      <c r="BC221" s="889">
        <v>0</v>
      </c>
      <c r="BD221" s="889">
        <v>0</v>
      </c>
      <c r="BE221" s="889">
        <v>0</v>
      </c>
      <c r="BF221" s="889">
        <v>0</v>
      </c>
      <c r="BG221" s="889">
        <v>0</v>
      </c>
      <c r="BH221" s="889">
        <v>0</v>
      </c>
      <c r="BI221" s="889">
        <v>0</v>
      </c>
      <c r="BJ221" s="889">
        <v>0</v>
      </c>
      <c r="BK221" s="889">
        <v>0</v>
      </c>
      <c r="BL221" s="889">
        <v>0</v>
      </c>
      <c r="BM221" s="889">
        <v>0</v>
      </c>
      <c r="BN221" s="889">
        <v>0</v>
      </c>
      <c r="BO221" s="889">
        <v>0</v>
      </c>
      <c r="BP221" s="889">
        <v>1455254</v>
      </c>
      <c r="BQ221" s="889">
        <v>-1303781</v>
      </c>
      <c r="BR221" s="884" t="s">
        <v>718</v>
      </c>
      <c r="BS221" s="884" t="s">
        <v>668</v>
      </c>
      <c r="BT221" s="884" t="s">
        <v>1672</v>
      </c>
      <c r="BU221" s="884" t="s">
        <v>2350</v>
      </c>
      <c r="BV221" s="884" t="s">
        <v>2567</v>
      </c>
    </row>
    <row r="222" spans="1:74" x14ac:dyDescent="0.2">
      <c r="A222" s="884" t="s">
        <v>3311</v>
      </c>
      <c r="B222" s="884" t="s">
        <v>492</v>
      </c>
      <c r="C222" s="884" t="s">
        <v>491</v>
      </c>
      <c r="D222" s="889">
        <v>36605429</v>
      </c>
      <c r="E222" s="889">
        <v>18944</v>
      </c>
      <c r="F222" s="889">
        <v>36624373</v>
      </c>
      <c r="G222" s="889">
        <v>0</v>
      </c>
      <c r="H222" s="889">
        <v>0</v>
      </c>
      <c r="I222" s="889">
        <v>0</v>
      </c>
      <c r="J222" s="889">
        <v>0</v>
      </c>
      <c r="K222" s="889">
        <v>0</v>
      </c>
      <c r="L222" s="889">
        <v>0</v>
      </c>
      <c r="M222" s="889">
        <v>-133070</v>
      </c>
      <c r="N222" s="889">
        <v>0</v>
      </c>
      <c r="O222" s="889">
        <v>-133070</v>
      </c>
      <c r="P222" s="889">
        <v>-185580</v>
      </c>
      <c r="Q222" s="889">
        <v>0</v>
      </c>
      <c r="R222" s="889">
        <v>-185580</v>
      </c>
      <c r="S222" s="889">
        <v>223944</v>
      </c>
      <c r="T222" s="889">
        <v>0</v>
      </c>
      <c r="U222" s="889">
        <v>223944</v>
      </c>
      <c r="V222" s="889">
        <v>2793513</v>
      </c>
      <c r="W222" s="889">
        <v>0</v>
      </c>
      <c r="X222" s="889">
        <v>2793513</v>
      </c>
      <c r="Y222" s="889">
        <v>0</v>
      </c>
      <c r="Z222" s="889">
        <v>0</v>
      </c>
      <c r="AA222" s="889">
        <v>0</v>
      </c>
      <c r="AB222" s="889">
        <v>-1476795</v>
      </c>
      <c r="AC222" s="889">
        <v>0</v>
      </c>
      <c r="AD222" s="889">
        <v>-1476795</v>
      </c>
      <c r="AE222" s="889">
        <v>37827441</v>
      </c>
      <c r="AF222" s="889">
        <v>18944</v>
      </c>
      <c r="AG222" s="889">
        <v>37846385</v>
      </c>
      <c r="AH222" s="889">
        <v>18944</v>
      </c>
      <c r="AI222" s="889">
        <v>18944</v>
      </c>
      <c r="AJ222" s="889">
        <v>194010</v>
      </c>
      <c r="AK222" s="889">
        <v>0</v>
      </c>
      <c r="AL222" s="889">
        <v>194010</v>
      </c>
      <c r="AM222" s="889">
        <v>0</v>
      </c>
      <c r="AN222" s="889">
        <v>0</v>
      </c>
      <c r="AO222" s="889">
        <v>0</v>
      </c>
      <c r="AP222" s="889">
        <v>0</v>
      </c>
      <c r="AQ222" s="889">
        <v>0</v>
      </c>
      <c r="AR222" s="889">
        <v>22210</v>
      </c>
      <c r="AS222" s="889">
        <v>22210</v>
      </c>
      <c r="AT222" s="889">
        <v>0</v>
      </c>
      <c r="AU222" s="889">
        <v>0</v>
      </c>
      <c r="AV222" s="889">
        <v>0</v>
      </c>
      <c r="AW222" s="889">
        <v>0</v>
      </c>
      <c r="AX222" s="889">
        <v>0</v>
      </c>
      <c r="AY222" s="889">
        <v>0</v>
      </c>
      <c r="AZ222" s="889">
        <v>0</v>
      </c>
      <c r="BA222" s="889">
        <v>0</v>
      </c>
      <c r="BB222" s="889">
        <v>0</v>
      </c>
      <c r="BC222" s="889">
        <v>0</v>
      </c>
      <c r="BD222" s="889">
        <v>0</v>
      </c>
      <c r="BE222" s="889">
        <v>0</v>
      </c>
      <c r="BF222" s="889">
        <v>0</v>
      </c>
      <c r="BG222" s="889">
        <v>0</v>
      </c>
      <c r="BH222" s="889">
        <v>0</v>
      </c>
      <c r="BI222" s="889">
        <v>0</v>
      </c>
      <c r="BJ222" s="889">
        <v>0</v>
      </c>
      <c r="BK222" s="889">
        <v>0</v>
      </c>
      <c r="BL222" s="889">
        <v>0</v>
      </c>
      <c r="BM222" s="889">
        <v>0</v>
      </c>
      <c r="BN222" s="889">
        <v>0</v>
      </c>
      <c r="BO222" s="889">
        <v>0</v>
      </c>
      <c r="BP222" s="889">
        <v>2858514</v>
      </c>
      <c r="BQ222" s="889">
        <v>-771485</v>
      </c>
      <c r="BR222" s="884" t="s">
        <v>688</v>
      </c>
      <c r="BS222" s="884" t="s">
        <v>687</v>
      </c>
      <c r="BT222" s="884" t="s">
        <v>1672</v>
      </c>
      <c r="BU222" s="884" t="s">
        <v>2344</v>
      </c>
      <c r="BV222" s="884" t="s">
        <v>2568</v>
      </c>
    </row>
    <row r="223" spans="1:74" x14ac:dyDescent="0.2">
      <c r="A223" s="884" t="s">
        <v>3311</v>
      </c>
      <c r="B223" s="884" t="s">
        <v>494</v>
      </c>
      <c r="C223" s="884" t="s">
        <v>493</v>
      </c>
      <c r="D223" s="889">
        <v>63098761</v>
      </c>
      <c r="E223" s="889">
        <v>0</v>
      </c>
      <c r="F223" s="889">
        <v>63098761</v>
      </c>
      <c r="G223" s="889">
        <v>0</v>
      </c>
      <c r="H223" s="889">
        <v>0</v>
      </c>
      <c r="I223" s="889">
        <v>0</v>
      </c>
      <c r="J223" s="889">
        <v>4573</v>
      </c>
      <c r="K223" s="889">
        <v>0</v>
      </c>
      <c r="L223" s="889">
        <v>4573</v>
      </c>
      <c r="M223" s="889">
        <v>0</v>
      </c>
      <c r="N223" s="889">
        <v>0</v>
      </c>
      <c r="O223" s="889">
        <v>0</v>
      </c>
      <c r="P223" s="889">
        <v>2599573</v>
      </c>
      <c r="Q223" s="889">
        <v>0</v>
      </c>
      <c r="R223" s="889">
        <v>2599573</v>
      </c>
      <c r="S223" s="889">
        <v>1687269</v>
      </c>
      <c r="T223" s="889">
        <v>0</v>
      </c>
      <c r="U223" s="889">
        <v>1687269</v>
      </c>
      <c r="V223" s="889">
        <v>3151429</v>
      </c>
      <c r="W223" s="889">
        <v>0</v>
      </c>
      <c r="X223" s="889">
        <v>3151429</v>
      </c>
      <c r="Y223" s="889">
        <v>5498431</v>
      </c>
      <c r="Z223" s="889">
        <v>0</v>
      </c>
      <c r="AA223" s="889">
        <v>5498431</v>
      </c>
      <c r="AB223" s="889">
        <v>4777071</v>
      </c>
      <c r="AC223" s="889">
        <v>0</v>
      </c>
      <c r="AD223" s="889">
        <v>4777071</v>
      </c>
      <c r="AE223" s="889">
        <v>80812534</v>
      </c>
      <c r="AF223" s="889">
        <v>0</v>
      </c>
      <c r="AG223" s="889">
        <v>80812534</v>
      </c>
      <c r="AH223" s="889">
        <v>0</v>
      </c>
      <c r="AI223" s="889">
        <v>0</v>
      </c>
      <c r="AJ223" s="889">
        <v>0</v>
      </c>
      <c r="AK223" s="889">
        <v>0</v>
      </c>
      <c r="AL223" s="889">
        <v>0</v>
      </c>
      <c r="AM223" s="889">
        <v>0</v>
      </c>
      <c r="AN223" s="889">
        <v>0</v>
      </c>
      <c r="AO223" s="889">
        <v>0</v>
      </c>
      <c r="AP223" s="889">
        <v>0</v>
      </c>
      <c r="AQ223" s="889">
        <v>0</v>
      </c>
      <c r="AR223" s="889">
        <v>0</v>
      </c>
      <c r="AS223" s="889">
        <v>0</v>
      </c>
      <c r="AT223" s="889">
        <v>0</v>
      </c>
      <c r="AU223" s="889">
        <v>0</v>
      </c>
      <c r="AV223" s="889">
        <v>0</v>
      </c>
      <c r="AW223" s="889">
        <v>0</v>
      </c>
      <c r="AX223" s="889">
        <v>0</v>
      </c>
      <c r="AY223" s="889">
        <v>0</v>
      </c>
      <c r="AZ223" s="889">
        <v>0</v>
      </c>
      <c r="BA223" s="889">
        <v>0</v>
      </c>
      <c r="BB223" s="889">
        <v>0</v>
      </c>
      <c r="BC223" s="889">
        <v>0</v>
      </c>
      <c r="BD223" s="889">
        <v>0</v>
      </c>
      <c r="BE223" s="889">
        <v>0</v>
      </c>
      <c r="BF223" s="889">
        <v>0</v>
      </c>
      <c r="BG223" s="889">
        <v>0</v>
      </c>
      <c r="BH223" s="889">
        <v>0</v>
      </c>
      <c r="BI223" s="889">
        <v>0</v>
      </c>
      <c r="BJ223" s="889">
        <v>0</v>
      </c>
      <c r="BK223" s="889">
        <v>0</v>
      </c>
      <c r="BL223" s="889">
        <v>0</v>
      </c>
      <c r="BM223" s="889">
        <v>0</v>
      </c>
      <c r="BN223" s="889">
        <v>0</v>
      </c>
      <c r="BO223" s="889">
        <v>0</v>
      </c>
      <c r="BP223" s="889">
        <v>7922261</v>
      </c>
      <c r="BQ223" s="889">
        <v>-3141432</v>
      </c>
      <c r="BR223" s="884" t="s">
        <v>679</v>
      </c>
      <c r="BS223" s="884" t="s">
        <v>682</v>
      </c>
      <c r="BT223" s="884" t="s">
        <v>1674</v>
      </c>
      <c r="BU223" s="884" t="s">
        <v>2349</v>
      </c>
      <c r="BV223" s="884" t="s">
        <v>2569</v>
      </c>
    </row>
    <row r="224" spans="1:74" x14ac:dyDescent="0.2">
      <c r="A224" s="884" t="s">
        <v>3311</v>
      </c>
      <c r="B224" s="884" t="s">
        <v>496</v>
      </c>
      <c r="C224" s="884" t="s">
        <v>495</v>
      </c>
      <c r="D224" s="889">
        <v>36285370</v>
      </c>
      <c r="E224" s="889">
        <v>0</v>
      </c>
      <c r="F224" s="889">
        <v>36285370</v>
      </c>
      <c r="G224" s="889">
        <v>0</v>
      </c>
      <c r="H224" s="889">
        <v>0</v>
      </c>
      <c r="I224" s="889">
        <v>0</v>
      </c>
      <c r="J224" s="889">
        <v>-228690</v>
      </c>
      <c r="K224" s="889">
        <v>0</v>
      </c>
      <c r="L224" s="889">
        <v>-228690</v>
      </c>
      <c r="M224" s="889">
        <v>0</v>
      </c>
      <c r="N224" s="889">
        <v>0</v>
      </c>
      <c r="O224" s="889">
        <v>0</v>
      </c>
      <c r="P224" s="889">
        <v>-157221</v>
      </c>
      <c r="Q224" s="889">
        <v>0</v>
      </c>
      <c r="R224" s="889">
        <v>-157221</v>
      </c>
      <c r="S224" s="889">
        <v>40907</v>
      </c>
      <c r="T224" s="889">
        <v>0</v>
      </c>
      <c r="U224" s="889">
        <v>40907</v>
      </c>
      <c r="V224" s="889">
        <v>1178647</v>
      </c>
      <c r="W224" s="889">
        <v>0</v>
      </c>
      <c r="X224" s="889">
        <v>1178647</v>
      </c>
      <c r="Y224" s="889">
        <v>-40907</v>
      </c>
      <c r="Z224" s="889">
        <v>0</v>
      </c>
      <c r="AA224" s="889">
        <v>-40907</v>
      </c>
      <c r="AB224" s="889">
        <v>-155348</v>
      </c>
      <c r="AC224" s="889">
        <v>0</v>
      </c>
      <c r="AD224" s="889">
        <v>-155348</v>
      </c>
      <c r="AE224" s="889">
        <v>37151448</v>
      </c>
      <c r="AF224" s="889">
        <v>0</v>
      </c>
      <c r="AG224" s="889">
        <v>37151448</v>
      </c>
      <c r="AH224" s="889">
        <v>0</v>
      </c>
      <c r="AI224" s="889">
        <v>0</v>
      </c>
      <c r="AJ224" s="889">
        <v>9098185</v>
      </c>
      <c r="AK224" s="889">
        <v>0</v>
      </c>
      <c r="AL224" s="889">
        <v>9098185</v>
      </c>
      <c r="AM224" s="889">
        <v>0</v>
      </c>
      <c r="AN224" s="889">
        <v>0</v>
      </c>
      <c r="AO224" s="889">
        <v>0</v>
      </c>
      <c r="AP224" s="889">
        <v>0</v>
      </c>
      <c r="AQ224" s="889">
        <v>0</v>
      </c>
      <c r="AR224" s="889">
        <v>0</v>
      </c>
      <c r="AS224" s="889">
        <v>0</v>
      </c>
      <c r="AT224" s="889">
        <v>0</v>
      </c>
      <c r="AU224" s="889">
        <v>0</v>
      </c>
      <c r="AV224" s="889">
        <v>0</v>
      </c>
      <c r="AW224" s="889">
        <v>0</v>
      </c>
      <c r="AX224" s="889">
        <v>0</v>
      </c>
      <c r="AY224" s="889">
        <v>0</v>
      </c>
      <c r="AZ224" s="889">
        <v>0</v>
      </c>
      <c r="BA224" s="889">
        <v>0</v>
      </c>
      <c r="BB224" s="889">
        <v>0</v>
      </c>
      <c r="BC224" s="889">
        <v>0</v>
      </c>
      <c r="BD224" s="889">
        <v>0</v>
      </c>
      <c r="BE224" s="889">
        <v>0</v>
      </c>
      <c r="BF224" s="889">
        <v>0</v>
      </c>
      <c r="BG224" s="889">
        <v>0</v>
      </c>
      <c r="BH224" s="889">
        <v>0</v>
      </c>
      <c r="BI224" s="889">
        <v>0</v>
      </c>
      <c r="BJ224" s="889">
        <v>0</v>
      </c>
      <c r="BK224" s="889">
        <v>0</v>
      </c>
      <c r="BL224" s="889">
        <v>0</v>
      </c>
      <c r="BM224" s="889">
        <v>0</v>
      </c>
      <c r="BN224" s="889">
        <v>0</v>
      </c>
      <c r="BO224" s="889">
        <v>0</v>
      </c>
      <c r="BP224" s="889">
        <v>1269738</v>
      </c>
      <c r="BQ224" s="889">
        <v>-753558</v>
      </c>
      <c r="BR224" s="884" t="s">
        <v>718</v>
      </c>
      <c r="BS224" s="884" t="s">
        <v>668</v>
      </c>
      <c r="BT224" s="884" t="s">
        <v>1672</v>
      </c>
      <c r="BU224" s="884" t="s">
        <v>2350</v>
      </c>
      <c r="BV224" s="884" t="s">
        <v>2570</v>
      </c>
    </row>
    <row r="225" spans="1:75" x14ac:dyDescent="0.2">
      <c r="A225" s="884" t="s">
        <v>3311</v>
      </c>
      <c r="B225" s="884" t="s">
        <v>498</v>
      </c>
      <c r="C225" s="884" t="s">
        <v>497</v>
      </c>
      <c r="D225" s="889">
        <v>30029079</v>
      </c>
      <c r="E225" s="889">
        <v>0</v>
      </c>
      <c r="F225" s="889">
        <v>30029079</v>
      </c>
      <c r="G225" s="889">
        <v>0</v>
      </c>
      <c r="H225" s="889">
        <v>0</v>
      </c>
      <c r="I225" s="889">
        <v>0</v>
      </c>
      <c r="J225" s="889">
        <v>-78730</v>
      </c>
      <c r="K225" s="889">
        <v>0</v>
      </c>
      <c r="L225" s="889">
        <v>-78730</v>
      </c>
      <c r="M225" s="889">
        <v>0</v>
      </c>
      <c r="N225" s="889">
        <v>0</v>
      </c>
      <c r="O225" s="889">
        <v>0</v>
      </c>
      <c r="P225" s="889">
        <v>-246230</v>
      </c>
      <c r="Q225" s="889">
        <v>0</v>
      </c>
      <c r="R225" s="889">
        <v>-246230</v>
      </c>
      <c r="S225" s="889">
        <v>0</v>
      </c>
      <c r="T225" s="889">
        <v>0</v>
      </c>
      <c r="U225" s="889">
        <v>0</v>
      </c>
      <c r="V225" s="889">
        <v>547250</v>
      </c>
      <c r="W225" s="889">
        <v>0</v>
      </c>
      <c r="X225" s="889">
        <v>547250</v>
      </c>
      <c r="Y225" s="889">
        <v>1359098</v>
      </c>
      <c r="Z225" s="889">
        <v>0</v>
      </c>
      <c r="AA225" s="889">
        <v>1359098</v>
      </c>
      <c r="AB225" s="889">
        <v>3339889</v>
      </c>
      <c r="AC225" s="889">
        <v>0</v>
      </c>
      <c r="AD225" s="889">
        <v>3339889</v>
      </c>
      <c r="AE225" s="889">
        <v>35029086</v>
      </c>
      <c r="AF225" s="889">
        <v>0</v>
      </c>
      <c r="AG225" s="889">
        <v>35029086</v>
      </c>
      <c r="AH225" s="889">
        <v>0</v>
      </c>
      <c r="AI225" s="889">
        <v>0</v>
      </c>
      <c r="AJ225" s="889">
        <v>0</v>
      </c>
      <c r="AK225" s="889">
        <v>0</v>
      </c>
      <c r="AL225" s="889">
        <v>0</v>
      </c>
      <c r="AM225" s="889">
        <v>0</v>
      </c>
      <c r="AN225" s="889">
        <v>0</v>
      </c>
      <c r="AO225" s="889">
        <v>0</v>
      </c>
      <c r="AP225" s="889">
        <v>0</v>
      </c>
      <c r="AQ225" s="889">
        <v>0</v>
      </c>
      <c r="AR225" s="889">
        <v>0</v>
      </c>
      <c r="AS225" s="889">
        <v>0</v>
      </c>
      <c r="AT225" s="889">
        <v>0</v>
      </c>
      <c r="AU225" s="889">
        <v>0</v>
      </c>
      <c r="AV225" s="889">
        <v>0</v>
      </c>
      <c r="AW225" s="889">
        <v>0</v>
      </c>
      <c r="AX225" s="889">
        <v>0</v>
      </c>
      <c r="AY225" s="889">
        <v>0</v>
      </c>
      <c r="AZ225" s="889">
        <v>0</v>
      </c>
      <c r="BA225" s="889">
        <v>0</v>
      </c>
      <c r="BB225" s="889">
        <v>0</v>
      </c>
      <c r="BC225" s="889">
        <v>0</v>
      </c>
      <c r="BD225" s="889">
        <v>0</v>
      </c>
      <c r="BE225" s="889">
        <v>0</v>
      </c>
      <c r="BF225" s="889">
        <v>0</v>
      </c>
      <c r="BG225" s="889">
        <v>0</v>
      </c>
      <c r="BH225" s="889">
        <v>0</v>
      </c>
      <c r="BI225" s="889">
        <v>0</v>
      </c>
      <c r="BJ225" s="889">
        <v>0</v>
      </c>
      <c r="BK225" s="889">
        <v>0</v>
      </c>
      <c r="BL225" s="889">
        <v>0</v>
      </c>
      <c r="BM225" s="889">
        <v>0</v>
      </c>
      <c r="BN225" s="889">
        <v>0</v>
      </c>
      <c r="BO225" s="889">
        <v>0</v>
      </c>
      <c r="BP225" s="889">
        <v>3861005</v>
      </c>
      <c r="BQ225" s="889">
        <v>-2751414</v>
      </c>
      <c r="BR225" s="884" t="s">
        <v>703</v>
      </c>
      <c r="BS225" s="884" t="s">
        <v>702</v>
      </c>
      <c r="BT225" s="884" t="s">
        <v>1672</v>
      </c>
      <c r="BU225" s="884" t="s">
        <v>2346</v>
      </c>
      <c r="BV225" s="884" t="s">
        <v>2571</v>
      </c>
      <c r="BW225" s="884" t="s">
        <v>3305</v>
      </c>
    </row>
    <row r="226" spans="1:75" x14ac:dyDescent="0.2">
      <c r="A226" s="884" t="s">
        <v>3311</v>
      </c>
      <c r="B226" s="884" t="s">
        <v>500</v>
      </c>
      <c r="C226" s="884" t="s">
        <v>499</v>
      </c>
      <c r="D226" s="889">
        <v>193725821</v>
      </c>
      <c r="E226" s="889">
        <v>5671122</v>
      </c>
      <c r="F226" s="889">
        <v>199396943</v>
      </c>
      <c r="G226" s="889">
        <v>0</v>
      </c>
      <c r="H226" s="889">
        <v>0</v>
      </c>
      <c r="I226" s="889">
        <v>0</v>
      </c>
      <c r="J226" s="889">
        <v>-348153</v>
      </c>
      <c r="K226" s="889">
        <v>0</v>
      </c>
      <c r="L226" s="889">
        <v>-348153</v>
      </c>
      <c r="M226" s="889">
        <v>0</v>
      </c>
      <c r="N226" s="889">
        <v>0</v>
      </c>
      <c r="O226" s="889">
        <v>0</v>
      </c>
      <c r="P226" s="889">
        <v>-3773648</v>
      </c>
      <c r="Q226" s="889">
        <v>-256238</v>
      </c>
      <c r="R226" s="889">
        <v>-4029886</v>
      </c>
      <c r="S226" s="889">
        <v>341348</v>
      </c>
      <c r="T226" s="889">
        <v>0</v>
      </c>
      <c r="U226" s="889">
        <v>341348</v>
      </c>
      <c r="V226" s="889">
        <v>0</v>
      </c>
      <c r="W226" s="889">
        <v>0</v>
      </c>
      <c r="X226" s="889">
        <v>0</v>
      </c>
      <c r="Y226" s="889">
        <v>-250244</v>
      </c>
      <c r="Z226" s="889">
        <v>0</v>
      </c>
      <c r="AA226" s="889">
        <v>-250244</v>
      </c>
      <c r="AB226" s="889">
        <v>10712470</v>
      </c>
      <c r="AC226" s="889">
        <v>0</v>
      </c>
      <c r="AD226" s="889">
        <v>10712470</v>
      </c>
      <c r="AE226" s="889">
        <v>200755747</v>
      </c>
      <c r="AF226" s="889">
        <v>5414884</v>
      </c>
      <c r="AG226" s="889">
        <v>206170631</v>
      </c>
      <c r="AH226" s="889">
        <v>5414884</v>
      </c>
      <c r="AI226" s="889">
        <v>5414884</v>
      </c>
      <c r="AJ226" s="889">
        <v>1579520</v>
      </c>
      <c r="AK226" s="889">
        <v>0</v>
      </c>
      <c r="AL226" s="889">
        <v>1579520</v>
      </c>
      <c r="AM226" s="889">
        <v>0</v>
      </c>
      <c r="AN226" s="889">
        <v>0</v>
      </c>
      <c r="AO226" s="889">
        <v>0</v>
      </c>
      <c r="AP226" s="889">
        <v>0</v>
      </c>
      <c r="AQ226" s="889">
        <v>0</v>
      </c>
      <c r="AR226" s="889">
        <v>3547894</v>
      </c>
      <c r="AS226" s="889">
        <v>3547894</v>
      </c>
      <c r="AT226" s="889">
        <v>1866990</v>
      </c>
      <c r="AU226" s="889">
        <v>0</v>
      </c>
      <c r="AV226" s="889">
        <v>0</v>
      </c>
      <c r="AW226" s="889">
        <v>0</v>
      </c>
      <c r="AX226" s="889">
        <v>0</v>
      </c>
      <c r="AY226" s="889">
        <v>0</v>
      </c>
      <c r="AZ226" s="889">
        <v>0</v>
      </c>
      <c r="BA226" s="889">
        <v>0</v>
      </c>
      <c r="BB226" s="889">
        <v>0</v>
      </c>
      <c r="BC226" s="889">
        <v>0</v>
      </c>
      <c r="BD226" s="889">
        <v>0</v>
      </c>
      <c r="BE226" s="889">
        <v>0</v>
      </c>
      <c r="BF226" s="889">
        <v>0</v>
      </c>
      <c r="BG226" s="889">
        <v>0</v>
      </c>
      <c r="BH226" s="889">
        <v>0</v>
      </c>
      <c r="BI226" s="889">
        <v>0</v>
      </c>
      <c r="BJ226" s="889">
        <v>0</v>
      </c>
      <c r="BK226" s="889">
        <v>0</v>
      </c>
      <c r="BL226" s="889">
        <v>0</v>
      </c>
      <c r="BM226" s="889">
        <v>0</v>
      </c>
      <c r="BN226" s="889">
        <v>0</v>
      </c>
      <c r="BO226" s="889">
        <v>0</v>
      </c>
      <c r="BP226" s="889">
        <v>18500788</v>
      </c>
      <c r="BQ226" s="889">
        <v>-6021160</v>
      </c>
      <c r="BR226" s="884" t="s">
        <v>679</v>
      </c>
      <c r="BS226" s="884" t="s">
        <v>717</v>
      </c>
      <c r="BT226" s="884" t="s">
        <v>1674</v>
      </c>
      <c r="BU226" s="884" t="s">
        <v>2350</v>
      </c>
      <c r="BV226" s="884" t="s">
        <v>2572</v>
      </c>
    </row>
    <row r="227" spans="1:75" x14ac:dyDescent="0.2">
      <c r="A227" s="884" t="s">
        <v>3311</v>
      </c>
      <c r="B227" s="884" t="s">
        <v>503</v>
      </c>
      <c r="C227" s="884" t="s">
        <v>502</v>
      </c>
      <c r="D227" s="889">
        <v>79739627</v>
      </c>
      <c r="E227" s="889">
        <v>0</v>
      </c>
      <c r="F227" s="889">
        <v>79739627</v>
      </c>
      <c r="G227" s="889">
        <v>0</v>
      </c>
      <c r="H227" s="889">
        <v>0</v>
      </c>
      <c r="I227" s="889">
        <v>0</v>
      </c>
      <c r="J227" s="889">
        <v>0</v>
      </c>
      <c r="K227" s="889">
        <v>0</v>
      </c>
      <c r="L227" s="889">
        <v>0</v>
      </c>
      <c r="M227" s="889">
        <v>5166</v>
      </c>
      <c r="N227" s="889">
        <v>0</v>
      </c>
      <c r="O227" s="889">
        <v>5166</v>
      </c>
      <c r="P227" s="889">
        <v>-1018951</v>
      </c>
      <c r="Q227" s="889">
        <v>0</v>
      </c>
      <c r="R227" s="889">
        <v>-1018951</v>
      </c>
      <c r="S227" s="889">
        <v>265282</v>
      </c>
      <c r="T227" s="889">
        <v>0</v>
      </c>
      <c r="U227" s="889">
        <v>265282</v>
      </c>
      <c r="V227" s="889">
        <v>3067155</v>
      </c>
      <c r="W227" s="889">
        <v>0</v>
      </c>
      <c r="X227" s="889">
        <v>3067155</v>
      </c>
      <c r="Y227" s="889">
        <v>-122852</v>
      </c>
      <c r="Z227" s="889">
        <v>0</v>
      </c>
      <c r="AA227" s="889">
        <v>-122852</v>
      </c>
      <c r="AB227" s="889">
        <v>-9820441</v>
      </c>
      <c r="AC227" s="889">
        <v>0</v>
      </c>
      <c r="AD227" s="889">
        <v>-9820441</v>
      </c>
      <c r="AE227" s="889">
        <v>72114986</v>
      </c>
      <c r="AF227" s="889">
        <v>0</v>
      </c>
      <c r="AG227" s="889">
        <v>72114986</v>
      </c>
      <c r="AH227" s="889">
        <v>0</v>
      </c>
      <c r="AI227" s="889">
        <v>0</v>
      </c>
      <c r="AJ227" s="889">
        <v>1149130</v>
      </c>
      <c r="AK227" s="889">
        <v>0</v>
      </c>
      <c r="AL227" s="889">
        <v>1149130</v>
      </c>
      <c r="AM227" s="889">
        <v>0</v>
      </c>
      <c r="AN227" s="889">
        <v>0</v>
      </c>
      <c r="AO227" s="889">
        <v>0</v>
      </c>
      <c r="AP227" s="889">
        <v>0</v>
      </c>
      <c r="AQ227" s="889">
        <v>0</v>
      </c>
      <c r="AR227" s="889">
        <v>0</v>
      </c>
      <c r="AS227" s="889">
        <v>0</v>
      </c>
      <c r="AT227" s="889">
        <v>0</v>
      </c>
      <c r="AU227" s="889">
        <v>0</v>
      </c>
      <c r="AV227" s="889">
        <v>0</v>
      </c>
      <c r="AW227" s="889">
        <v>0</v>
      </c>
      <c r="AX227" s="889">
        <v>0</v>
      </c>
      <c r="AY227" s="889">
        <v>0</v>
      </c>
      <c r="AZ227" s="889">
        <v>0</v>
      </c>
      <c r="BA227" s="889">
        <v>0</v>
      </c>
      <c r="BB227" s="889">
        <v>0</v>
      </c>
      <c r="BC227" s="889">
        <v>0</v>
      </c>
      <c r="BD227" s="889">
        <v>0</v>
      </c>
      <c r="BE227" s="889">
        <v>0</v>
      </c>
      <c r="BF227" s="889">
        <v>0</v>
      </c>
      <c r="BG227" s="889">
        <v>0</v>
      </c>
      <c r="BH227" s="889">
        <v>0</v>
      </c>
      <c r="BI227" s="889">
        <v>0</v>
      </c>
      <c r="BJ227" s="889">
        <v>0</v>
      </c>
      <c r="BK227" s="889">
        <v>0</v>
      </c>
      <c r="BL227" s="889">
        <v>0</v>
      </c>
      <c r="BM227" s="889">
        <v>0</v>
      </c>
      <c r="BN227" s="889">
        <v>0</v>
      </c>
      <c r="BO227" s="889">
        <v>0</v>
      </c>
      <c r="BP227" s="889">
        <v>6934925</v>
      </c>
      <c r="BQ227" s="889">
        <v>-4778753</v>
      </c>
      <c r="BR227" s="884" t="s">
        <v>669</v>
      </c>
      <c r="BS227" s="884" t="s">
        <v>705</v>
      </c>
      <c r="BT227" s="884" t="s">
        <v>669</v>
      </c>
      <c r="BU227" s="884" t="s">
        <v>2348</v>
      </c>
      <c r="BV227" s="884" t="s">
        <v>2573</v>
      </c>
    </row>
    <row r="228" spans="1:75" x14ac:dyDescent="0.2">
      <c r="A228" s="884" t="s">
        <v>3311</v>
      </c>
      <c r="B228" s="884" t="s">
        <v>505</v>
      </c>
      <c r="C228" s="884" t="s">
        <v>504</v>
      </c>
      <c r="D228" s="889">
        <v>92112176</v>
      </c>
      <c r="E228" s="889">
        <v>0</v>
      </c>
      <c r="F228" s="889">
        <v>92112176</v>
      </c>
      <c r="G228" s="889">
        <v>0</v>
      </c>
      <c r="H228" s="889">
        <v>0</v>
      </c>
      <c r="I228" s="889">
        <v>0</v>
      </c>
      <c r="J228" s="889">
        <v>-896447</v>
      </c>
      <c r="K228" s="889">
        <v>0</v>
      </c>
      <c r="L228" s="889">
        <v>-896447</v>
      </c>
      <c r="M228" s="889">
        <v>0</v>
      </c>
      <c r="N228" s="889">
        <v>0</v>
      </c>
      <c r="O228" s="889">
        <v>0</v>
      </c>
      <c r="P228" s="889">
        <v>1687000</v>
      </c>
      <c r="Q228" s="889">
        <v>0</v>
      </c>
      <c r="R228" s="889">
        <v>1687000</v>
      </c>
      <c r="S228" s="889">
        <v>0</v>
      </c>
      <c r="T228" s="889">
        <v>0</v>
      </c>
      <c r="U228" s="889">
        <v>0</v>
      </c>
      <c r="V228" s="889">
        <v>0</v>
      </c>
      <c r="W228" s="889">
        <v>0</v>
      </c>
      <c r="X228" s="889">
        <v>0</v>
      </c>
      <c r="Y228" s="889">
        <v>0</v>
      </c>
      <c r="Z228" s="889">
        <v>0</v>
      </c>
      <c r="AA228" s="889">
        <v>0</v>
      </c>
      <c r="AB228" s="889">
        <v>-4981385</v>
      </c>
      <c r="AC228" s="889">
        <v>0</v>
      </c>
      <c r="AD228" s="889">
        <v>-4981385</v>
      </c>
      <c r="AE228" s="889">
        <v>88817791</v>
      </c>
      <c r="AF228" s="889">
        <v>0</v>
      </c>
      <c r="AG228" s="889">
        <v>88817791</v>
      </c>
      <c r="AH228" s="889">
        <v>0</v>
      </c>
      <c r="AI228" s="889">
        <v>0</v>
      </c>
      <c r="AJ228" s="889">
        <v>0</v>
      </c>
      <c r="AK228" s="889">
        <v>0</v>
      </c>
      <c r="AL228" s="889">
        <v>0</v>
      </c>
      <c r="AM228" s="889">
        <v>0</v>
      </c>
      <c r="AN228" s="889">
        <v>0</v>
      </c>
      <c r="AO228" s="889">
        <v>0</v>
      </c>
      <c r="AP228" s="889">
        <v>0</v>
      </c>
      <c r="AQ228" s="889">
        <v>0</v>
      </c>
      <c r="AR228" s="889">
        <v>0</v>
      </c>
      <c r="AS228" s="889">
        <v>0</v>
      </c>
      <c r="AT228" s="889">
        <v>0</v>
      </c>
      <c r="AU228" s="889">
        <v>0</v>
      </c>
      <c r="AV228" s="889">
        <v>0</v>
      </c>
      <c r="AW228" s="889">
        <v>0</v>
      </c>
      <c r="AX228" s="889">
        <v>0</v>
      </c>
      <c r="AY228" s="889">
        <v>0</v>
      </c>
      <c r="AZ228" s="889">
        <v>0</v>
      </c>
      <c r="BA228" s="889">
        <v>0</v>
      </c>
      <c r="BB228" s="889">
        <v>0</v>
      </c>
      <c r="BC228" s="889">
        <v>0</v>
      </c>
      <c r="BD228" s="889">
        <v>0</v>
      </c>
      <c r="BE228" s="889">
        <v>0</v>
      </c>
      <c r="BF228" s="889">
        <v>0</v>
      </c>
      <c r="BG228" s="889">
        <v>0</v>
      </c>
      <c r="BH228" s="889">
        <v>0</v>
      </c>
      <c r="BI228" s="889">
        <v>0</v>
      </c>
      <c r="BJ228" s="889">
        <v>0</v>
      </c>
      <c r="BK228" s="889">
        <v>0</v>
      </c>
      <c r="BL228" s="889">
        <v>0</v>
      </c>
      <c r="BM228" s="889">
        <v>0</v>
      </c>
      <c r="BN228" s="889">
        <v>0</v>
      </c>
      <c r="BO228" s="889">
        <v>0</v>
      </c>
      <c r="BP228" s="889">
        <v>11530579</v>
      </c>
      <c r="BQ228" s="889">
        <v>-4303578</v>
      </c>
      <c r="BR228" s="884" t="s">
        <v>669</v>
      </c>
      <c r="BS228" s="884" t="s">
        <v>680</v>
      </c>
      <c r="BT228" s="884" t="s">
        <v>669</v>
      </c>
      <c r="BU228" s="884" t="s">
        <v>2346</v>
      </c>
      <c r="BV228" s="884" t="s">
        <v>2574</v>
      </c>
    </row>
    <row r="229" spans="1:75" x14ac:dyDescent="0.2">
      <c r="A229" s="884" t="s">
        <v>3311</v>
      </c>
      <c r="B229" s="884" t="s">
        <v>507</v>
      </c>
      <c r="C229" s="884" t="s">
        <v>506</v>
      </c>
      <c r="D229" s="889">
        <v>114643410</v>
      </c>
      <c r="E229" s="889">
        <v>0</v>
      </c>
      <c r="F229" s="889">
        <v>114643410</v>
      </c>
      <c r="G229" s="889">
        <v>0</v>
      </c>
      <c r="H229" s="889">
        <v>0</v>
      </c>
      <c r="I229" s="889">
        <v>0</v>
      </c>
      <c r="J229" s="889">
        <v>-81976</v>
      </c>
      <c r="K229" s="889">
        <v>0</v>
      </c>
      <c r="L229" s="889">
        <v>-81976</v>
      </c>
      <c r="M229" s="889">
        <v>0</v>
      </c>
      <c r="N229" s="889">
        <v>0</v>
      </c>
      <c r="O229" s="889">
        <v>0</v>
      </c>
      <c r="P229" s="889">
        <v>126824</v>
      </c>
      <c r="Q229" s="889">
        <v>0</v>
      </c>
      <c r="R229" s="889">
        <v>126824</v>
      </c>
      <c r="S229" s="889">
        <v>306886</v>
      </c>
      <c r="T229" s="889">
        <v>0</v>
      </c>
      <c r="U229" s="889">
        <v>306886</v>
      </c>
      <c r="V229" s="889">
        <v>2680908</v>
      </c>
      <c r="W229" s="889">
        <v>0</v>
      </c>
      <c r="X229" s="889">
        <v>2680908</v>
      </c>
      <c r="Y229" s="889">
        <v>169501</v>
      </c>
      <c r="Z229" s="889">
        <v>0</v>
      </c>
      <c r="AA229" s="889">
        <v>169501</v>
      </c>
      <c r="AB229" s="889">
        <v>1387884</v>
      </c>
      <c r="AC229" s="889">
        <v>0</v>
      </c>
      <c r="AD229" s="889">
        <v>1387884</v>
      </c>
      <c r="AE229" s="889">
        <v>119315413</v>
      </c>
      <c r="AF229" s="889">
        <v>0</v>
      </c>
      <c r="AG229" s="889">
        <v>119315413</v>
      </c>
      <c r="AH229" s="889">
        <v>0</v>
      </c>
      <c r="AI229" s="889">
        <v>0</v>
      </c>
      <c r="AJ229" s="889">
        <v>0</v>
      </c>
      <c r="AK229" s="889">
        <v>0</v>
      </c>
      <c r="AL229" s="889">
        <v>0</v>
      </c>
      <c r="AM229" s="889">
        <v>0</v>
      </c>
      <c r="AN229" s="889">
        <v>0</v>
      </c>
      <c r="AO229" s="889">
        <v>0</v>
      </c>
      <c r="AP229" s="889">
        <v>0</v>
      </c>
      <c r="AQ229" s="889">
        <v>0</v>
      </c>
      <c r="AR229" s="889">
        <v>0</v>
      </c>
      <c r="AS229" s="889">
        <v>0</v>
      </c>
      <c r="AT229" s="889">
        <v>0</v>
      </c>
      <c r="AU229" s="889">
        <v>0</v>
      </c>
      <c r="AV229" s="889">
        <v>0</v>
      </c>
      <c r="AW229" s="889">
        <v>0</v>
      </c>
      <c r="AX229" s="889">
        <v>0</v>
      </c>
      <c r="AY229" s="889">
        <v>0</v>
      </c>
      <c r="AZ229" s="889">
        <v>0</v>
      </c>
      <c r="BA229" s="889">
        <v>0</v>
      </c>
      <c r="BB229" s="889">
        <v>0</v>
      </c>
      <c r="BC229" s="889">
        <v>0</v>
      </c>
      <c r="BD229" s="889">
        <v>0</v>
      </c>
      <c r="BE229" s="889">
        <v>0</v>
      </c>
      <c r="BF229" s="889">
        <v>0</v>
      </c>
      <c r="BG229" s="889">
        <v>0</v>
      </c>
      <c r="BH229" s="889">
        <v>0</v>
      </c>
      <c r="BI229" s="889">
        <v>0</v>
      </c>
      <c r="BJ229" s="889">
        <v>0</v>
      </c>
      <c r="BK229" s="889">
        <v>0</v>
      </c>
      <c r="BL229" s="889">
        <v>0</v>
      </c>
      <c r="BM229" s="889">
        <v>0</v>
      </c>
      <c r="BN229" s="889">
        <v>0</v>
      </c>
      <c r="BO229" s="889">
        <v>0</v>
      </c>
      <c r="BP229" s="889">
        <v>4524251</v>
      </c>
      <c r="BQ229" s="889">
        <v>-7182131</v>
      </c>
      <c r="BR229" s="884" t="s">
        <v>679</v>
      </c>
      <c r="BS229" s="884" t="s">
        <v>678</v>
      </c>
      <c r="BT229" s="884" t="s">
        <v>1674</v>
      </c>
      <c r="BU229" s="884" t="s">
        <v>2348</v>
      </c>
      <c r="BV229" s="884" t="s">
        <v>2575</v>
      </c>
    </row>
    <row r="230" spans="1:75" x14ac:dyDescent="0.2">
      <c r="A230" s="884" t="s">
        <v>3311</v>
      </c>
      <c r="B230" s="884" t="s">
        <v>1032</v>
      </c>
      <c r="C230" s="884" t="s">
        <v>1039</v>
      </c>
      <c r="D230" s="889">
        <v>42931559</v>
      </c>
      <c r="E230" s="889">
        <v>0</v>
      </c>
      <c r="F230" s="889">
        <v>42931559</v>
      </c>
      <c r="G230" s="889">
        <v>0</v>
      </c>
      <c r="H230" s="889">
        <v>0</v>
      </c>
      <c r="I230" s="889">
        <v>0</v>
      </c>
      <c r="J230" s="889">
        <v>-151856</v>
      </c>
      <c r="K230" s="889">
        <v>0</v>
      </c>
      <c r="L230" s="889">
        <v>-151856</v>
      </c>
      <c r="M230" s="889">
        <v>0</v>
      </c>
      <c r="N230" s="889">
        <v>0</v>
      </c>
      <c r="O230" s="889">
        <v>0</v>
      </c>
      <c r="P230" s="889">
        <v>-308843</v>
      </c>
      <c r="Q230" s="889">
        <v>0</v>
      </c>
      <c r="R230" s="889">
        <v>-308843</v>
      </c>
      <c r="S230" s="889">
        <v>495389</v>
      </c>
      <c r="T230" s="889">
        <v>0</v>
      </c>
      <c r="U230" s="889">
        <v>495389</v>
      </c>
      <c r="V230" s="889">
        <v>1772173</v>
      </c>
      <c r="W230" s="889">
        <v>0</v>
      </c>
      <c r="X230" s="889">
        <v>1772173</v>
      </c>
      <c r="Y230" s="889">
        <v>-180263</v>
      </c>
      <c r="Z230" s="889">
        <v>0</v>
      </c>
      <c r="AA230" s="889">
        <v>-180263</v>
      </c>
      <c r="AB230" s="889">
        <v>-3900186</v>
      </c>
      <c r="AC230" s="889">
        <v>0</v>
      </c>
      <c r="AD230" s="889">
        <v>-3900186</v>
      </c>
      <c r="AE230" s="889">
        <v>40809829</v>
      </c>
      <c r="AF230" s="889">
        <v>0</v>
      </c>
      <c r="AG230" s="889">
        <v>40809829</v>
      </c>
      <c r="AH230" s="889">
        <v>0</v>
      </c>
      <c r="AI230" s="889">
        <v>0</v>
      </c>
      <c r="AJ230" s="889">
        <v>184557</v>
      </c>
      <c r="AK230" s="889">
        <v>0</v>
      </c>
      <c r="AL230" s="889">
        <v>184557</v>
      </c>
      <c r="AM230" s="889">
        <v>0</v>
      </c>
      <c r="AN230" s="889">
        <v>0</v>
      </c>
      <c r="AO230" s="889">
        <v>0</v>
      </c>
      <c r="AP230" s="889">
        <v>0</v>
      </c>
      <c r="AQ230" s="889">
        <v>0</v>
      </c>
      <c r="AR230" s="889">
        <v>0</v>
      </c>
      <c r="AS230" s="889">
        <v>0</v>
      </c>
      <c r="AT230" s="889">
        <v>0</v>
      </c>
      <c r="AU230" s="889">
        <v>0</v>
      </c>
      <c r="AV230" s="889">
        <v>0</v>
      </c>
      <c r="AW230" s="889">
        <v>0</v>
      </c>
      <c r="AX230" s="889">
        <v>0</v>
      </c>
      <c r="AY230" s="889">
        <v>0</v>
      </c>
      <c r="AZ230" s="889">
        <v>0</v>
      </c>
      <c r="BA230" s="889">
        <v>0</v>
      </c>
      <c r="BB230" s="889">
        <v>0</v>
      </c>
      <c r="BC230" s="889">
        <v>0</v>
      </c>
      <c r="BD230" s="889">
        <v>0</v>
      </c>
      <c r="BE230" s="889">
        <v>0</v>
      </c>
      <c r="BF230" s="889">
        <v>0</v>
      </c>
      <c r="BG230" s="889">
        <v>0</v>
      </c>
      <c r="BH230" s="889">
        <v>0</v>
      </c>
      <c r="BI230" s="889">
        <v>0</v>
      </c>
      <c r="BJ230" s="889">
        <v>0</v>
      </c>
      <c r="BK230" s="889">
        <v>0</v>
      </c>
      <c r="BL230" s="889">
        <v>0</v>
      </c>
      <c r="BM230" s="889">
        <v>0</v>
      </c>
      <c r="BN230" s="889">
        <v>0</v>
      </c>
      <c r="BO230" s="889">
        <v>0</v>
      </c>
      <c r="BP230" s="889">
        <v>4483444</v>
      </c>
      <c r="BQ230" s="889">
        <v>-2078808</v>
      </c>
      <c r="BR230" s="884" t="s">
        <v>688</v>
      </c>
      <c r="BS230" s="884" t="s">
        <v>687</v>
      </c>
      <c r="BT230" s="884" t="s">
        <v>1672</v>
      </c>
      <c r="BU230" s="884" t="s">
        <v>2344</v>
      </c>
      <c r="BV230" s="884" t="s">
        <v>2576</v>
      </c>
    </row>
    <row r="231" spans="1:75" x14ac:dyDescent="0.2">
      <c r="A231" s="884" t="s">
        <v>3311</v>
      </c>
      <c r="B231" s="884" t="s">
        <v>509</v>
      </c>
      <c r="C231" s="884" t="s">
        <v>508</v>
      </c>
      <c r="D231" s="889">
        <v>90979671</v>
      </c>
      <c r="E231" s="889">
        <v>814722</v>
      </c>
      <c r="F231" s="889">
        <v>91794393</v>
      </c>
      <c r="G231" s="889">
        <v>0</v>
      </c>
      <c r="H231" s="889">
        <v>0</v>
      </c>
      <c r="I231" s="889">
        <v>0</v>
      </c>
      <c r="J231" s="889">
        <v>-715665</v>
      </c>
      <c r="K231" s="889">
        <v>0</v>
      </c>
      <c r="L231" s="889">
        <v>-715665</v>
      </c>
      <c r="M231" s="889">
        <v>24298</v>
      </c>
      <c r="N231" s="889">
        <v>0</v>
      </c>
      <c r="O231" s="889">
        <v>24298</v>
      </c>
      <c r="P231" s="889">
        <v>-2080995</v>
      </c>
      <c r="Q231" s="889">
        <v>0</v>
      </c>
      <c r="R231" s="889">
        <v>-2080995</v>
      </c>
      <c r="S231" s="889">
        <v>0</v>
      </c>
      <c r="T231" s="889">
        <v>0</v>
      </c>
      <c r="U231" s="889">
        <v>0</v>
      </c>
      <c r="V231" s="889">
        <v>0</v>
      </c>
      <c r="W231" s="889">
        <v>0</v>
      </c>
      <c r="X231" s="889">
        <v>0</v>
      </c>
      <c r="Y231" s="889">
        <v>66584</v>
      </c>
      <c r="Z231" s="889">
        <v>0</v>
      </c>
      <c r="AA231" s="889">
        <v>66584</v>
      </c>
      <c r="AB231" s="889">
        <v>91294</v>
      </c>
      <c r="AC231" s="889">
        <v>0</v>
      </c>
      <c r="AD231" s="889">
        <v>91294</v>
      </c>
      <c r="AE231" s="889">
        <v>89080852</v>
      </c>
      <c r="AF231" s="889">
        <v>814722</v>
      </c>
      <c r="AG231" s="889">
        <v>89895574</v>
      </c>
      <c r="AH231" s="889">
        <v>814722</v>
      </c>
      <c r="AI231" s="889">
        <v>814722</v>
      </c>
      <c r="AJ231" s="889">
        <v>322326</v>
      </c>
      <c r="AK231" s="889">
        <v>0</v>
      </c>
      <c r="AL231" s="889">
        <v>322326</v>
      </c>
      <c r="AM231" s="889">
        <v>0</v>
      </c>
      <c r="AN231" s="889">
        <v>0</v>
      </c>
      <c r="AO231" s="889">
        <v>0</v>
      </c>
      <c r="AP231" s="889">
        <v>0</v>
      </c>
      <c r="AQ231" s="889">
        <v>0</v>
      </c>
      <c r="AR231" s="889">
        <v>0</v>
      </c>
      <c r="AS231" s="889">
        <v>0</v>
      </c>
      <c r="AT231" s="889">
        <v>814722</v>
      </c>
      <c r="AU231" s="889">
        <v>0</v>
      </c>
      <c r="AV231" s="889">
        <v>0</v>
      </c>
      <c r="AW231" s="889">
        <v>0</v>
      </c>
      <c r="AX231" s="889">
        <v>0</v>
      </c>
      <c r="AY231" s="889">
        <v>224335</v>
      </c>
      <c r="AZ231" s="889">
        <v>224335</v>
      </c>
      <c r="BA231" s="889">
        <v>0</v>
      </c>
      <c r="BB231" s="889">
        <v>0</v>
      </c>
      <c r="BC231" s="889">
        <v>0</v>
      </c>
      <c r="BD231" s="889">
        <v>224335</v>
      </c>
      <c r="BE231" s="889">
        <v>224335</v>
      </c>
      <c r="BF231" s="889">
        <v>0</v>
      </c>
      <c r="BG231" s="889">
        <v>0</v>
      </c>
      <c r="BH231" s="889">
        <v>0</v>
      </c>
      <c r="BI231" s="889">
        <v>0</v>
      </c>
      <c r="BJ231" s="889">
        <v>0</v>
      </c>
      <c r="BK231" s="889">
        <v>0</v>
      </c>
      <c r="BL231" s="889">
        <v>0</v>
      </c>
      <c r="BM231" s="889">
        <v>0</v>
      </c>
      <c r="BN231" s="889">
        <v>0</v>
      </c>
      <c r="BO231" s="889">
        <v>0</v>
      </c>
      <c r="BP231" s="889">
        <v>3114186</v>
      </c>
      <c r="BQ231" s="889">
        <v>-3786479</v>
      </c>
      <c r="BR231" s="884" t="s">
        <v>716</v>
      </c>
      <c r="BS231" s="884" t="s">
        <v>715</v>
      </c>
      <c r="BT231" s="884" t="s">
        <v>1672</v>
      </c>
      <c r="BU231" s="884" t="s">
        <v>2345</v>
      </c>
      <c r="BV231" s="884" t="s">
        <v>2577</v>
      </c>
    </row>
    <row r="232" spans="1:75" x14ac:dyDescent="0.2">
      <c r="A232" s="884" t="s">
        <v>3311</v>
      </c>
      <c r="B232" s="884" t="s">
        <v>511</v>
      </c>
      <c r="C232" s="884" t="s">
        <v>510</v>
      </c>
      <c r="D232" s="889">
        <v>26073653</v>
      </c>
      <c r="E232" s="889">
        <v>0</v>
      </c>
      <c r="F232" s="889">
        <v>26073653</v>
      </c>
      <c r="G232" s="889">
        <v>0</v>
      </c>
      <c r="H232" s="889">
        <v>0</v>
      </c>
      <c r="I232" s="889">
        <v>0</v>
      </c>
      <c r="J232" s="889">
        <v>-29689</v>
      </c>
      <c r="K232" s="889">
        <v>0</v>
      </c>
      <c r="L232" s="889">
        <v>-29689</v>
      </c>
      <c r="M232" s="889">
        <v>0</v>
      </c>
      <c r="N232" s="889">
        <v>0</v>
      </c>
      <c r="O232" s="889">
        <v>0</v>
      </c>
      <c r="P232" s="889">
        <v>-8224</v>
      </c>
      <c r="Q232" s="889">
        <v>0</v>
      </c>
      <c r="R232" s="889">
        <v>-8224</v>
      </c>
      <c r="S232" s="889">
        <v>0</v>
      </c>
      <c r="T232" s="889">
        <v>0</v>
      </c>
      <c r="U232" s="889">
        <v>0</v>
      </c>
      <c r="V232" s="889">
        <v>71351</v>
      </c>
      <c r="W232" s="889">
        <v>0</v>
      </c>
      <c r="X232" s="889">
        <v>71351</v>
      </c>
      <c r="Y232" s="889">
        <v>-5</v>
      </c>
      <c r="Z232" s="889">
        <v>0</v>
      </c>
      <c r="AA232" s="889">
        <v>-5</v>
      </c>
      <c r="AB232" s="889">
        <v>137277</v>
      </c>
      <c r="AC232" s="889">
        <v>0</v>
      </c>
      <c r="AD232" s="889">
        <v>137277</v>
      </c>
      <c r="AE232" s="889">
        <v>26274052</v>
      </c>
      <c r="AF232" s="889">
        <v>0</v>
      </c>
      <c r="AG232" s="889">
        <v>26274052</v>
      </c>
      <c r="AH232" s="889">
        <v>0</v>
      </c>
      <c r="AI232" s="889">
        <v>0</v>
      </c>
      <c r="AJ232" s="889">
        <v>0</v>
      </c>
      <c r="AK232" s="889">
        <v>0</v>
      </c>
      <c r="AL232" s="889">
        <v>0</v>
      </c>
      <c r="AM232" s="889">
        <v>0</v>
      </c>
      <c r="AN232" s="889">
        <v>0</v>
      </c>
      <c r="AO232" s="889">
        <v>0</v>
      </c>
      <c r="AP232" s="889">
        <v>0</v>
      </c>
      <c r="AQ232" s="889">
        <v>0</v>
      </c>
      <c r="AR232" s="889">
        <v>0</v>
      </c>
      <c r="AS232" s="889">
        <v>0</v>
      </c>
      <c r="AT232" s="889">
        <v>0</v>
      </c>
      <c r="AU232" s="889">
        <v>0</v>
      </c>
      <c r="AV232" s="889">
        <v>0</v>
      </c>
      <c r="AW232" s="889">
        <v>0</v>
      </c>
      <c r="AX232" s="889">
        <v>0</v>
      </c>
      <c r="AY232" s="889">
        <v>0</v>
      </c>
      <c r="AZ232" s="889">
        <v>0</v>
      </c>
      <c r="BA232" s="889">
        <v>0</v>
      </c>
      <c r="BB232" s="889">
        <v>0</v>
      </c>
      <c r="BC232" s="889">
        <v>0</v>
      </c>
      <c r="BD232" s="889">
        <v>0</v>
      </c>
      <c r="BE232" s="889">
        <v>0</v>
      </c>
      <c r="BF232" s="889">
        <v>19835</v>
      </c>
      <c r="BG232" s="889">
        <v>19835</v>
      </c>
      <c r="BH232" s="889">
        <v>0</v>
      </c>
      <c r="BI232" s="889">
        <v>0</v>
      </c>
      <c r="BJ232" s="889">
        <v>0</v>
      </c>
      <c r="BK232" s="889">
        <v>0</v>
      </c>
      <c r="BL232" s="889">
        <v>0</v>
      </c>
      <c r="BM232" s="889">
        <v>0</v>
      </c>
      <c r="BN232" s="889">
        <v>21547</v>
      </c>
      <c r="BO232" s="889">
        <v>21547</v>
      </c>
      <c r="BP232" s="889">
        <v>2275618</v>
      </c>
      <c r="BQ232" s="889">
        <v>-539753</v>
      </c>
      <c r="BR232" s="884" t="s">
        <v>714</v>
      </c>
      <c r="BS232" s="884" t="s">
        <v>713</v>
      </c>
      <c r="BT232" s="884" t="s">
        <v>1672</v>
      </c>
      <c r="BU232" s="884" t="s">
        <v>2347</v>
      </c>
      <c r="BV232" s="884" t="s">
        <v>2578</v>
      </c>
    </row>
    <row r="233" spans="1:75" x14ac:dyDescent="0.2">
      <c r="A233" s="884" t="s">
        <v>3311</v>
      </c>
      <c r="B233" s="884" t="s">
        <v>513</v>
      </c>
      <c r="C233" s="884" t="s">
        <v>512</v>
      </c>
      <c r="D233" s="889">
        <v>119968393</v>
      </c>
      <c r="E233" s="889">
        <v>20704323</v>
      </c>
      <c r="F233" s="889">
        <v>140672716</v>
      </c>
      <c r="G233" s="889">
        <v>0</v>
      </c>
      <c r="H233" s="889">
        <v>0</v>
      </c>
      <c r="I233" s="889">
        <v>0</v>
      </c>
      <c r="J233" s="889">
        <v>-128862</v>
      </c>
      <c r="K233" s="889">
        <v>0</v>
      </c>
      <c r="L233" s="889">
        <v>-128862</v>
      </c>
      <c r="M233" s="889">
        <v>0</v>
      </c>
      <c r="N233" s="889">
        <v>0</v>
      </c>
      <c r="O233" s="889">
        <v>0</v>
      </c>
      <c r="P233" s="889">
        <v>-560753</v>
      </c>
      <c r="Q233" s="889">
        <v>-100000</v>
      </c>
      <c r="R233" s="889">
        <v>-660753</v>
      </c>
      <c r="S233" s="889">
        <v>649210</v>
      </c>
      <c r="T233" s="889">
        <v>0</v>
      </c>
      <c r="U233" s="889">
        <v>649210</v>
      </c>
      <c r="V233" s="889">
        <v>8264775</v>
      </c>
      <c r="W233" s="889">
        <v>652000</v>
      </c>
      <c r="X233" s="889">
        <v>8916775</v>
      </c>
      <c r="Y233" s="889">
        <v>1237833</v>
      </c>
      <c r="Z233" s="889">
        <v>0</v>
      </c>
      <c r="AA233" s="889">
        <v>1237833</v>
      </c>
      <c r="AB233" s="889">
        <v>-5720240</v>
      </c>
      <c r="AC233" s="889">
        <v>-973103</v>
      </c>
      <c r="AD233" s="889">
        <v>-6693343</v>
      </c>
      <c r="AE233" s="889">
        <v>123839218</v>
      </c>
      <c r="AF233" s="889">
        <v>20283220</v>
      </c>
      <c r="AG233" s="889">
        <v>144122437</v>
      </c>
      <c r="AH233" s="889">
        <v>20283220</v>
      </c>
      <c r="AI233" s="889">
        <v>20283220</v>
      </c>
      <c r="AJ233" s="889">
        <v>293496</v>
      </c>
      <c r="AK233" s="889">
        <v>276480</v>
      </c>
      <c r="AL233" s="889">
        <v>569976</v>
      </c>
      <c r="AM233" s="889">
        <v>0</v>
      </c>
      <c r="AN233" s="889">
        <v>0</v>
      </c>
      <c r="AO233" s="889">
        <v>0</v>
      </c>
      <c r="AP233" s="889">
        <v>-699</v>
      </c>
      <c r="AQ233" s="889">
        <v>-699</v>
      </c>
      <c r="AR233" s="889">
        <v>742522</v>
      </c>
      <c r="AS233" s="889">
        <v>742522</v>
      </c>
      <c r="AT233" s="889">
        <v>19263519</v>
      </c>
      <c r="AU233" s="889">
        <v>0</v>
      </c>
      <c r="AV233" s="889">
        <v>0</v>
      </c>
      <c r="AW233" s="889">
        <v>0</v>
      </c>
      <c r="AX233" s="889">
        <v>0</v>
      </c>
      <c r="AY233" s="889">
        <v>0</v>
      </c>
      <c r="AZ233" s="889">
        <v>0</v>
      </c>
      <c r="BA233" s="889">
        <v>0</v>
      </c>
      <c r="BB233" s="889">
        <v>0</v>
      </c>
      <c r="BC233" s="889">
        <v>0</v>
      </c>
      <c r="BD233" s="889">
        <v>0</v>
      </c>
      <c r="BE233" s="889">
        <v>0</v>
      </c>
      <c r="BF233" s="889">
        <v>0</v>
      </c>
      <c r="BG233" s="889">
        <v>0</v>
      </c>
      <c r="BH233" s="889">
        <v>0</v>
      </c>
      <c r="BI233" s="889">
        <v>0</v>
      </c>
      <c r="BJ233" s="889">
        <v>0</v>
      </c>
      <c r="BK233" s="889">
        <v>0</v>
      </c>
      <c r="BL233" s="889">
        <v>0</v>
      </c>
      <c r="BM233" s="889">
        <v>0</v>
      </c>
      <c r="BN233" s="889">
        <v>0</v>
      </c>
      <c r="BO233" s="889">
        <v>0</v>
      </c>
      <c r="BP233" s="889">
        <v>5656651</v>
      </c>
      <c r="BQ233" s="889">
        <v>-3819516</v>
      </c>
      <c r="BR233" s="884" t="s">
        <v>828</v>
      </c>
      <c r="BS233" s="884" t="s">
        <v>712</v>
      </c>
      <c r="BT233" s="884" t="s">
        <v>669</v>
      </c>
      <c r="BU233" s="884" t="s">
        <v>2344</v>
      </c>
      <c r="BV233" s="884" t="s">
        <v>2579</v>
      </c>
    </row>
    <row r="234" spans="1:75" x14ac:dyDescent="0.2">
      <c r="A234" s="884" t="s">
        <v>3311</v>
      </c>
      <c r="B234" s="884" t="s">
        <v>515</v>
      </c>
      <c r="C234" s="884" t="s">
        <v>514</v>
      </c>
      <c r="D234" s="889">
        <v>25442488</v>
      </c>
      <c r="E234" s="889">
        <v>0</v>
      </c>
      <c r="F234" s="889">
        <v>25442488</v>
      </c>
      <c r="G234" s="889">
        <v>0</v>
      </c>
      <c r="H234" s="889">
        <v>0</v>
      </c>
      <c r="I234" s="889">
        <v>0</v>
      </c>
      <c r="J234" s="889">
        <v>-137878</v>
      </c>
      <c r="K234" s="889">
        <v>0</v>
      </c>
      <c r="L234" s="889">
        <v>-137878</v>
      </c>
      <c r="M234" s="889">
        <v>0</v>
      </c>
      <c r="N234" s="889">
        <v>0</v>
      </c>
      <c r="O234" s="889">
        <v>0</v>
      </c>
      <c r="P234" s="889">
        <v>-204010</v>
      </c>
      <c r="Q234" s="889">
        <v>0</v>
      </c>
      <c r="R234" s="889">
        <v>-204010</v>
      </c>
      <c r="S234" s="889">
        <v>616885</v>
      </c>
      <c r="T234" s="889">
        <v>0</v>
      </c>
      <c r="U234" s="889">
        <v>616885</v>
      </c>
      <c r="V234" s="889">
        <v>1114912</v>
      </c>
      <c r="W234" s="889">
        <v>0</v>
      </c>
      <c r="X234" s="889">
        <v>1114912</v>
      </c>
      <c r="Y234" s="889">
        <v>0</v>
      </c>
      <c r="Z234" s="889">
        <v>0</v>
      </c>
      <c r="AA234" s="889">
        <v>0</v>
      </c>
      <c r="AB234" s="889">
        <v>-247024</v>
      </c>
      <c r="AC234" s="889">
        <v>0</v>
      </c>
      <c r="AD234" s="889">
        <v>-247024</v>
      </c>
      <c r="AE234" s="889">
        <v>26723251</v>
      </c>
      <c r="AF234" s="889">
        <v>0</v>
      </c>
      <c r="AG234" s="889">
        <v>26723251</v>
      </c>
      <c r="AH234" s="889">
        <v>0</v>
      </c>
      <c r="AI234" s="889">
        <v>0</v>
      </c>
      <c r="AJ234" s="889">
        <v>1401797</v>
      </c>
      <c r="AK234" s="889">
        <v>0</v>
      </c>
      <c r="AL234" s="889">
        <v>1401797</v>
      </c>
      <c r="AM234" s="889">
        <v>0</v>
      </c>
      <c r="AN234" s="889">
        <v>0</v>
      </c>
      <c r="AO234" s="889">
        <v>0</v>
      </c>
      <c r="AP234" s="889">
        <v>0</v>
      </c>
      <c r="AQ234" s="889">
        <v>0</v>
      </c>
      <c r="AR234" s="889">
        <v>0</v>
      </c>
      <c r="AS234" s="889">
        <v>0</v>
      </c>
      <c r="AT234" s="889">
        <v>0</v>
      </c>
      <c r="AU234" s="889">
        <v>0</v>
      </c>
      <c r="AV234" s="889">
        <v>0</v>
      </c>
      <c r="AW234" s="889">
        <v>0</v>
      </c>
      <c r="AX234" s="889">
        <v>0</v>
      </c>
      <c r="AY234" s="889">
        <v>0</v>
      </c>
      <c r="AZ234" s="889">
        <v>0</v>
      </c>
      <c r="BA234" s="889">
        <v>0</v>
      </c>
      <c r="BB234" s="889">
        <v>0</v>
      </c>
      <c r="BC234" s="889">
        <v>0</v>
      </c>
      <c r="BD234" s="889">
        <v>0</v>
      </c>
      <c r="BE234" s="889">
        <v>0</v>
      </c>
      <c r="BF234" s="889">
        <v>0</v>
      </c>
      <c r="BG234" s="889">
        <v>0</v>
      </c>
      <c r="BH234" s="889">
        <v>0</v>
      </c>
      <c r="BI234" s="889">
        <v>0</v>
      </c>
      <c r="BJ234" s="889">
        <v>0</v>
      </c>
      <c r="BK234" s="889">
        <v>0</v>
      </c>
      <c r="BL234" s="889">
        <v>0</v>
      </c>
      <c r="BM234" s="889">
        <v>0</v>
      </c>
      <c r="BN234" s="889">
        <v>0</v>
      </c>
      <c r="BO234" s="889">
        <v>0</v>
      </c>
      <c r="BP234" s="889">
        <v>2291852</v>
      </c>
      <c r="BQ234" s="889">
        <v>-540204</v>
      </c>
      <c r="BR234" s="884" t="s">
        <v>691</v>
      </c>
      <c r="BS234" s="884" t="s">
        <v>687</v>
      </c>
      <c r="BT234" s="884" t="s">
        <v>1672</v>
      </c>
      <c r="BU234" s="884" t="s">
        <v>2344</v>
      </c>
      <c r="BV234" s="884" t="s">
        <v>2580</v>
      </c>
    </row>
    <row r="235" spans="1:75" x14ac:dyDescent="0.2">
      <c r="A235" s="884" t="s">
        <v>3311</v>
      </c>
      <c r="B235" s="884" t="s">
        <v>517</v>
      </c>
      <c r="C235" s="884" t="s">
        <v>516</v>
      </c>
      <c r="D235" s="889">
        <v>22248462</v>
      </c>
      <c r="E235" s="889">
        <v>0</v>
      </c>
      <c r="F235" s="889">
        <v>22248462</v>
      </c>
      <c r="G235" s="889">
        <v>0</v>
      </c>
      <c r="H235" s="889">
        <v>0</v>
      </c>
      <c r="I235" s="889">
        <v>0</v>
      </c>
      <c r="J235" s="889">
        <v>-13983</v>
      </c>
      <c r="K235" s="889">
        <v>0</v>
      </c>
      <c r="L235" s="889">
        <v>-13983</v>
      </c>
      <c r="M235" s="889">
        <v>0</v>
      </c>
      <c r="N235" s="889">
        <v>0</v>
      </c>
      <c r="O235" s="889">
        <v>0</v>
      </c>
      <c r="P235" s="889">
        <v>384017</v>
      </c>
      <c r="Q235" s="889">
        <v>0</v>
      </c>
      <c r="R235" s="889">
        <v>384017</v>
      </c>
      <c r="S235" s="889">
        <v>59054</v>
      </c>
      <c r="T235" s="889">
        <v>0</v>
      </c>
      <c r="U235" s="889">
        <v>59054</v>
      </c>
      <c r="V235" s="889">
        <v>0</v>
      </c>
      <c r="W235" s="889">
        <v>0</v>
      </c>
      <c r="X235" s="889">
        <v>0</v>
      </c>
      <c r="Y235" s="889">
        <v>-18735</v>
      </c>
      <c r="Z235" s="889">
        <v>0</v>
      </c>
      <c r="AA235" s="889">
        <v>-18735</v>
      </c>
      <c r="AB235" s="889">
        <v>690681</v>
      </c>
      <c r="AC235" s="889">
        <v>0</v>
      </c>
      <c r="AD235" s="889">
        <v>690681</v>
      </c>
      <c r="AE235" s="889">
        <v>23363479</v>
      </c>
      <c r="AF235" s="889">
        <v>0</v>
      </c>
      <c r="AG235" s="889">
        <v>23363479</v>
      </c>
      <c r="AH235" s="889">
        <v>0</v>
      </c>
      <c r="AI235" s="889">
        <v>0</v>
      </c>
      <c r="AJ235" s="889">
        <v>343704</v>
      </c>
      <c r="AK235" s="889">
        <v>0</v>
      </c>
      <c r="AL235" s="889">
        <v>343704</v>
      </c>
      <c r="AM235" s="889">
        <v>0</v>
      </c>
      <c r="AN235" s="889">
        <v>0</v>
      </c>
      <c r="AO235" s="889">
        <v>0</v>
      </c>
      <c r="AP235" s="889">
        <v>0</v>
      </c>
      <c r="AQ235" s="889">
        <v>0</v>
      </c>
      <c r="AR235" s="889">
        <v>0</v>
      </c>
      <c r="AS235" s="889">
        <v>0</v>
      </c>
      <c r="AT235" s="889">
        <v>0</v>
      </c>
      <c r="AU235" s="889">
        <v>0</v>
      </c>
      <c r="AV235" s="889">
        <v>0</v>
      </c>
      <c r="AW235" s="889">
        <v>0</v>
      </c>
      <c r="AX235" s="889">
        <v>0</v>
      </c>
      <c r="AY235" s="889">
        <v>0</v>
      </c>
      <c r="AZ235" s="889">
        <v>0</v>
      </c>
      <c r="BA235" s="889">
        <v>0</v>
      </c>
      <c r="BB235" s="889">
        <v>0</v>
      </c>
      <c r="BC235" s="889">
        <v>0</v>
      </c>
      <c r="BD235" s="889">
        <v>0</v>
      </c>
      <c r="BE235" s="889">
        <v>0</v>
      </c>
      <c r="BF235" s="889">
        <v>0</v>
      </c>
      <c r="BG235" s="889">
        <v>0</v>
      </c>
      <c r="BH235" s="889">
        <v>0</v>
      </c>
      <c r="BI235" s="889">
        <v>0</v>
      </c>
      <c r="BJ235" s="889">
        <v>0</v>
      </c>
      <c r="BK235" s="889">
        <v>0</v>
      </c>
      <c r="BL235" s="889">
        <v>0</v>
      </c>
      <c r="BM235" s="889">
        <v>0</v>
      </c>
      <c r="BN235" s="889">
        <v>0</v>
      </c>
      <c r="BO235" s="889">
        <v>0</v>
      </c>
      <c r="BP235" s="889">
        <v>3197131</v>
      </c>
      <c r="BQ235" s="889">
        <v>-676514</v>
      </c>
      <c r="BR235" s="884" t="s">
        <v>690</v>
      </c>
      <c r="BS235" s="884" t="s">
        <v>676</v>
      </c>
      <c r="BT235" s="884" t="s">
        <v>1672</v>
      </c>
      <c r="BU235" s="884" t="s">
        <v>2347</v>
      </c>
      <c r="BV235" s="884" t="s">
        <v>2581</v>
      </c>
    </row>
    <row r="236" spans="1:75" x14ac:dyDescent="0.2">
      <c r="A236" s="884" t="s">
        <v>3311</v>
      </c>
      <c r="B236" s="884" t="s">
        <v>519</v>
      </c>
      <c r="C236" s="884" t="s">
        <v>518</v>
      </c>
      <c r="D236" s="889">
        <v>40040419</v>
      </c>
      <c r="E236" s="889">
        <v>0</v>
      </c>
      <c r="F236" s="889">
        <v>40040419</v>
      </c>
      <c r="G236" s="889">
        <v>0</v>
      </c>
      <c r="H236" s="889">
        <v>0</v>
      </c>
      <c r="I236" s="889">
        <v>0</v>
      </c>
      <c r="J236" s="889">
        <v>-544867</v>
      </c>
      <c r="K236" s="889">
        <v>0</v>
      </c>
      <c r="L236" s="889">
        <v>-544867</v>
      </c>
      <c r="M236" s="889">
        <v>0</v>
      </c>
      <c r="N236" s="889">
        <v>0</v>
      </c>
      <c r="O236" s="889">
        <v>0</v>
      </c>
      <c r="P236" s="889">
        <v>-366867</v>
      </c>
      <c r="Q236" s="889">
        <v>0</v>
      </c>
      <c r="R236" s="889">
        <v>-366867</v>
      </c>
      <c r="S236" s="889">
        <v>75750</v>
      </c>
      <c r="T236" s="889">
        <v>0</v>
      </c>
      <c r="U236" s="889">
        <v>75750</v>
      </c>
      <c r="V236" s="889">
        <v>0</v>
      </c>
      <c r="W236" s="889">
        <v>0</v>
      </c>
      <c r="X236" s="889">
        <v>0</v>
      </c>
      <c r="Y236" s="889">
        <v>0</v>
      </c>
      <c r="Z236" s="889">
        <v>0</v>
      </c>
      <c r="AA236" s="889">
        <v>0</v>
      </c>
      <c r="AB236" s="889">
        <v>-800808</v>
      </c>
      <c r="AC236" s="889">
        <v>0</v>
      </c>
      <c r="AD236" s="889">
        <v>-800808</v>
      </c>
      <c r="AE236" s="889">
        <v>38948494</v>
      </c>
      <c r="AF236" s="889">
        <v>0</v>
      </c>
      <c r="AG236" s="889">
        <v>38948494</v>
      </c>
      <c r="AH236" s="889">
        <v>0</v>
      </c>
      <c r="AI236" s="889">
        <v>0</v>
      </c>
      <c r="AJ236" s="889">
        <v>291729</v>
      </c>
      <c r="AK236" s="889">
        <v>0</v>
      </c>
      <c r="AL236" s="889">
        <v>291729</v>
      </c>
      <c r="AM236" s="889">
        <v>0</v>
      </c>
      <c r="AN236" s="889">
        <v>0</v>
      </c>
      <c r="AO236" s="889">
        <v>0</v>
      </c>
      <c r="AP236" s="889">
        <v>0</v>
      </c>
      <c r="AQ236" s="889">
        <v>0</v>
      </c>
      <c r="AR236" s="889">
        <v>0</v>
      </c>
      <c r="AS236" s="889">
        <v>0</v>
      </c>
      <c r="AT236" s="889">
        <v>0</v>
      </c>
      <c r="AU236" s="889">
        <v>0</v>
      </c>
      <c r="AV236" s="889">
        <v>0</v>
      </c>
      <c r="AW236" s="889">
        <v>0</v>
      </c>
      <c r="AX236" s="889">
        <v>0</v>
      </c>
      <c r="AY236" s="889">
        <v>0</v>
      </c>
      <c r="AZ236" s="889">
        <v>0</v>
      </c>
      <c r="BA236" s="889">
        <v>0</v>
      </c>
      <c r="BB236" s="889">
        <v>0</v>
      </c>
      <c r="BC236" s="889">
        <v>0</v>
      </c>
      <c r="BD236" s="889">
        <v>0</v>
      </c>
      <c r="BE236" s="889">
        <v>0</v>
      </c>
      <c r="BF236" s="889">
        <v>0</v>
      </c>
      <c r="BG236" s="889">
        <v>0</v>
      </c>
      <c r="BH236" s="889">
        <v>0</v>
      </c>
      <c r="BI236" s="889">
        <v>0</v>
      </c>
      <c r="BJ236" s="889">
        <v>0</v>
      </c>
      <c r="BK236" s="889">
        <v>0</v>
      </c>
      <c r="BL236" s="889">
        <v>0</v>
      </c>
      <c r="BM236" s="889">
        <v>0</v>
      </c>
      <c r="BN236" s="889">
        <v>0</v>
      </c>
      <c r="BO236" s="889">
        <v>0</v>
      </c>
      <c r="BP236" s="889">
        <v>1717532</v>
      </c>
      <c r="BQ236" s="889">
        <v>-937820</v>
      </c>
      <c r="BR236" s="884" t="s">
        <v>690</v>
      </c>
      <c r="BS236" s="884" t="s">
        <v>676</v>
      </c>
      <c r="BT236" s="884" t="s">
        <v>1672</v>
      </c>
      <c r="BU236" s="884" t="s">
        <v>2347</v>
      </c>
      <c r="BV236" s="884" t="s">
        <v>2582</v>
      </c>
    </row>
    <row r="237" spans="1:75" x14ac:dyDescent="0.2">
      <c r="A237" s="884" t="s">
        <v>3311</v>
      </c>
      <c r="B237" s="884" t="s">
        <v>521</v>
      </c>
      <c r="C237" s="884" t="s">
        <v>520</v>
      </c>
      <c r="D237" s="889">
        <v>36274167</v>
      </c>
      <c r="E237" s="889">
        <v>0</v>
      </c>
      <c r="F237" s="889">
        <v>36274167</v>
      </c>
      <c r="G237" s="889">
        <v>0</v>
      </c>
      <c r="H237" s="889">
        <v>0</v>
      </c>
      <c r="I237" s="889">
        <v>0</v>
      </c>
      <c r="J237" s="889">
        <v>-159741</v>
      </c>
      <c r="K237" s="889">
        <v>0</v>
      </c>
      <c r="L237" s="889">
        <v>-159741</v>
      </c>
      <c r="M237" s="889">
        <v>0</v>
      </c>
      <c r="N237" s="889">
        <v>0</v>
      </c>
      <c r="O237" s="889">
        <v>0</v>
      </c>
      <c r="P237" s="889">
        <v>-327373</v>
      </c>
      <c r="Q237" s="889">
        <v>0</v>
      </c>
      <c r="R237" s="889">
        <v>-327373</v>
      </c>
      <c r="S237" s="889">
        <v>111830</v>
      </c>
      <c r="T237" s="889">
        <v>0</v>
      </c>
      <c r="U237" s="889">
        <v>111830</v>
      </c>
      <c r="V237" s="889">
        <v>241469</v>
      </c>
      <c r="W237" s="889">
        <v>0</v>
      </c>
      <c r="X237" s="889">
        <v>241469</v>
      </c>
      <c r="Y237" s="889">
        <v>-93310</v>
      </c>
      <c r="Z237" s="889">
        <v>0</v>
      </c>
      <c r="AA237" s="889">
        <v>-93310</v>
      </c>
      <c r="AB237" s="889">
        <v>-324587</v>
      </c>
      <c r="AC237" s="889">
        <v>0</v>
      </c>
      <c r="AD237" s="889">
        <v>-324587</v>
      </c>
      <c r="AE237" s="889">
        <v>35882196</v>
      </c>
      <c r="AF237" s="889">
        <v>0</v>
      </c>
      <c r="AG237" s="889">
        <v>35882196</v>
      </c>
      <c r="AH237" s="889">
        <v>0</v>
      </c>
      <c r="AI237" s="889">
        <v>0</v>
      </c>
      <c r="AJ237" s="889">
        <v>0</v>
      </c>
      <c r="AK237" s="889">
        <v>0</v>
      </c>
      <c r="AL237" s="889">
        <v>0</v>
      </c>
      <c r="AM237" s="889">
        <v>0</v>
      </c>
      <c r="AN237" s="889">
        <v>0</v>
      </c>
      <c r="AO237" s="889">
        <v>0</v>
      </c>
      <c r="AP237" s="889">
        <v>0</v>
      </c>
      <c r="AQ237" s="889">
        <v>0</v>
      </c>
      <c r="AR237" s="889">
        <v>0</v>
      </c>
      <c r="AS237" s="889">
        <v>0</v>
      </c>
      <c r="AT237" s="889">
        <v>0</v>
      </c>
      <c r="AU237" s="889">
        <v>0</v>
      </c>
      <c r="AV237" s="889">
        <v>0</v>
      </c>
      <c r="AW237" s="889">
        <v>0</v>
      </c>
      <c r="AX237" s="889">
        <v>0</v>
      </c>
      <c r="AY237" s="889">
        <v>0</v>
      </c>
      <c r="AZ237" s="889">
        <v>0</v>
      </c>
      <c r="BA237" s="889">
        <v>0</v>
      </c>
      <c r="BB237" s="889">
        <v>0</v>
      </c>
      <c r="BC237" s="889">
        <v>0</v>
      </c>
      <c r="BD237" s="889">
        <v>0</v>
      </c>
      <c r="BE237" s="889">
        <v>0</v>
      </c>
      <c r="BF237" s="889">
        <v>0</v>
      </c>
      <c r="BG237" s="889">
        <v>0</v>
      </c>
      <c r="BH237" s="889">
        <v>0</v>
      </c>
      <c r="BI237" s="889">
        <v>0</v>
      </c>
      <c r="BJ237" s="889">
        <v>0</v>
      </c>
      <c r="BK237" s="889">
        <v>0</v>
      </c>
      <c r="BL237" s="889">
        <v>0</v>
      </c>
      <c r="BM237" s="889">
        <v>0</v>
      </c>
      <c r="BN237" s="889">
        <v>0</v>
      </c>
      <c r="BO237" s="889">
        <v>0</v>
      </c>
      <c r="BP237" s="889">
        <v>2895014</v>
      </c>
      <c r="BQ237" s="889">
        <v>-1851858</v>
      </c>
      <c r="BR237" s="884" t="s">
        <v>711</v>
      </c>
      <c r="BS237" s="884" t="s">
        <v>676</v>
      </c>
      <c r="BT237" s="884" t="s">
        <v>1672</v>
      </c>
      <c r="BU237" s="884" t="s">
        <v>2349</v>
      </c>
      <c r="BV237" s="884" t="s">
        <v>2583</v>
      </c>
    </row>
    <row r="238" spans="1:75" x14ac:dyDescent="0.2">
      <c r="A238" s="884" t="s">
        <v>3311</v>
      </c>
      <c r="B238" s="884" t="s">
        <v>523</v>
      </c>
      <c r="C238" s="884" t="s">
        <v>522</v>
      </c>
      <c r="D238" s="889">
        <v>28143471</v>
      </c>
      <c r="E238" s="889">
        <v>492889</v>
      </c>
      <c r="F238" s="889">
        <v>28636360</v>
      </c>
      <c r="G238" s="889">
        <v>0</v>
      </c>
      <c r="H238" s="889">
        <v>0</v>
      </c>
      <c r="I238" s="889">
        <v>0</v>
      </c>
      <c r="J238" s="889">
        <v>-63781</v>
      </c>
      <c r="K238" s="889">
        <v>0</v>
      </c>
      <c r="L238" s="889">
        <v>-63781</v>
      </c>
      <c r="M238" s="889">
        <v>0</v>
      </c>
      <c r="N238" s="889">
        <v>0</v>
      </c>
      <c r="O238" s="889">
        <v>0</v>
      </c>
      <c r="P238" s="889">
        <v>-145593</v>
      </c>
      <c r="Q238" s="889">
        <v>0</v>
      </c>
      <c r="R238" s="889">
        <v>-145593</v>
      </c>
      <c r="S238" s="889">
        <v>54150</v>
      </c>
      <c r="T238" s="889">
        <v>0</v>
      </c>
      <c r="U238" s="889">
        <v>54150</v>
      </c>
      <c r="V238" s="889">
        <v>301188</v>
      </c>
      <c r="W238" s="889">
        <v>0</v>
      </c>
      <c r="X238" s="889">
        <v>301188</v>
      </c>
      <c r="Y238" s="889">
        <v>-43594</v>
      </c>
      <c r="Z238" s="889">
        <v>0</v>
      </c>
      <c r="AA238" s="889">
        <v>-43594</v>
      </c>
      <c r="AB238" s="889">
        <v>4385109</v>
      </c>
      <c r="AC238" s="889">
        <v>0</v>
      </c>
      <c r="AD238" s="889">
        <v>4385109</v>
      </c>
      <c r="AE238" s="889">
        <v>32694731</v>
      </c>
      <c r="AF238" s="889">
        <v>492889</v>
      </c>
      <c r="AG238" s="889">
        <v>33187620</v>
      </c>
      <c r="AH238" s="889">
        <v>492889</v>
      </c>
      <c r="AI238" s="889">
        <v>492889</v>
      </c>
      <c r="AJ238" s="889">
        <v>561207</v>
      </c>
      <c r="AK238" s="889">
        <v>102</v>
      </c>
      <c r="AL238" s="889">
        <v>561309</v>
      </c>
      <c r="AM238" s="889">
        <v>0</v>
      </c>
      <c r="AN238" s="889">
        <v>0</v>
      </c>
      <c r="AO238" s="889">
        <v>0</v>
      </c>
      <c r="AP238" s="889">
        <v>0</v>
      </c>
      <c r="AQ238" s="889">
        <v>0</v>
      </c>
      <c r="AR238" s="889">
        <v>211640</v>
      </c>
      <c r="AS238" s="889">
        <v>211640</v>
      </c>
      <c r="AT238" s="889">
        <v>281147</v>
      </c>
      <c r="AU238" s="889">
        <v>0</v>
      </c>
      <c r="AV238" s="889">
        <v>0</v>
      </c>
      <c r="AW238" s="889">
        <v>0</v>
      </c>
      <c r="AX238" s="889">
        <v>0</v>
      </c>
      <c r="AY238" s="889">
        <v>385679</v>
      </c>
      <c r="AZ238" s="889">
        <v>385679</v>
      </c>
      <c r="BA238" s="889">
        <v>0</v>
      </c>
      <c r="BB238" s="889">
        <v>0</v>
      </c>
      <c r="BC238" s="889">
        <v>0</v>
      </c>
      <c r="BD238" s="889">
        <v>385679</v>
      </c>
      <c r="BE238" s="889">
        <v>385679</v>
      </c>
      <c r="BF238" s="889">
        <v>0</v>
      </c>
      <c r="BG238" s="889">
        <v>0</v>
      </c>
      <c r="BH238" s="889">
        <v>0</v>
      </c>
      <c r="BI238" s="889">
        <v>0</v>
      </c>
      <c r="BJ238" s="889">
        <v>0</v>
      </c>
      <c r="BK238" s="889">
        <v>0</v>
      </c>
      <c r="BL238" s="889">
        <v>0</v>
      </c>
      <c r="BM238" s="889">
        <v>0</v>
      </c>
      <c r="BN238" s="889">
        <v>0</v>
      </c>
      <c r="BO238" s="889">
        <v>0</v>
      </c>
      <c r="BP238" s="889">
        <v>485312</v>
      </c>
      <c r="BQ238" s="889">
        <v>-107557</v>
      </c>
      <c r="BR238" s="884" t="s">
        <v>710</v>
      </c>
      <c r="BS238" s="884" t="s">
        <v>676</v>
      </c>
      <c r="BT238" s="884" t="s">
        <v>1672</v>
      </c>
      <c r="BU238" s="884" t="s">
        <v>2345</v>
      </c>
      <c r="BV238" s="884" t="s">
        <v>2584</v>
      </c>
    </row>
    <row r="239" spans="1:75" x14ac:dyDescent="0.2">
      <c r="A239" s="884" t="s">
        <v>3311</v>
      </c>
      <c r="B239" s="884" t="s">
        <v>525</v>
      </c>
      <c r="C239" s="884" t="s">
        <v>524</v>
      </c>
      <c r="D239" s="889">
        <v>44694486</v>
      </c>
      <c r="E239" s="889">
        <v>226893</v>
      </c>
      <c r="F239" s="889">
        <v>44921379</v>
      </c>
      <c r="G239" s="889">
        <v>0</v>
      </c>
      <c r="H239" s="889">
        <v>0</v>
      </c>
      <c r="I239" s="889">
        <v>0</v>
      </c>
      <c r="J239" s="889">
        <v>0</v>
      </c>
      <c r="K239" s="889">
        <v>0</v>
      </c>
      <c r="L239" s="889">
        <v>0</v>
      </c>
      <c r="M239" s="889">
        <v>0</v>
      </c>
      <c r="N239" s="889">
        <v>0</v>
      </c>
      <c r="O239" s="889">
        <v>0</v>
      </c>
      <c r="P239" s="889">
        <v>10920</v>
      </c>
      <c r="Q239" s="889">
        <v>0</v>
      </c>
      <c r="R239" s="889">
        <v>10920</v>
      </c>
      <c r="S239" s="889">
        <v>105630</v>
      </c>
      <c r="T239" s="889">
        <v>0</v>
      </c>
      <c r="U239" s="889">
        <v>105630</v>
      </c>
      <c r="V239" s="889">
        <v>1465308</v>
      </c>
      <c r="W239" s="889">
        <v>0</v>
      </c>
      <c r="X239" s="889">
        <v>1465308</v>
      </c>
      <c r="Y239" s="889">
        <v>-129122</v>
      </c>
      <c r="Z239" s="889">
        <v>0</v>
      </c>
      <c r="AA239" s="889">
        <v>-129122</v>
      </c>
      <c r="AB239" s="889">
        <v>-836513</v>
      </c>
      <c r="AC239" s="889">
        <v>0</v>
      </c>
      <c r="AD239" s="889">
        <v>-836513</v>
      </c>
      <c r="AE239" s="889">
        <v>45310709</v>
      </c>
      <c r="AF239" s="889">
        <v>226893</v>
      </c>
      <c r="AG239" s="889">
        <v>45537602</v>
      </c>
      <c r="AH239" s="889">
        <v>226893</v>
      </c>
      <c r="AI239" s="889">
        <v>226893</v>
      </c>
      <c r="AJ239" s="889">
        <v>176458</v>
      </c>
      <c r="AK239" s="889">
        <v>0</v>
      </c>
      <c r="AL239" s="889">
        <v>176458</v>
      </c>
      <c r="AM239" s="889">
        <v>0</v>
      </c>
      <c r="AN239" s="889">
        <v>0</v>
      </c>
      <c r="AO239" s="889">
        <v>0</v>
      </c>
      <c r="AP239" s="889">
        <v>0</v>
      </c>
      <c r="AQ239" s="889">
        <v>0</v>
      </c>
      <c r="AR239" s="889">
        <v>195868</v>
      </c>
      <c r="AS239" s="889">
        <v>195868</v>
      </c>
      <c r="AT239" s="889">
        <v>47378</v>
      </c>
      <c r="AU239" s="889">
        <v>0</v>
      </c>
      <c r="AV239" s="889">
        <v>0</v>
      </c>
      <c r="AW239" s="889">
        <v>0</v>
      </c>
      <c r="AX239" s="889">
        <v>0</v>
      </c>
      <c r="AY239" s="889">
        <v>0</v>
      </c>
      <c r="AZ239" s="889">
        <v>0</v>
      </c>
      <c r="BA239" s="889">
        <v>0</v>
      </c>
      <c r="BB239" s="889">
        <v>0</v>
      </c>
      <c r="BC239" s="889">
        <v>0</v>
      </c>
      <c r="BD239" s="889">
        <v>0</v>
      </c>
      <c r="BE239" s="889">
        <v>0</v>
      </c>
      <c r="BF239" s="889">
        <v>0</v>
      </c>
      <c r="BG239" s="889">
        <v>0</v>
      </c>
      <c r="BH239" s="889">
        <v>0</v>
      </c>
      <c r="BI239" s="889">
        <v>0</v>
      </c>
      <c r="BJ239" s="889">
        <v>0</v>
      </c>
      <c r="BK239" s="889">
        <v>0</v>
      </c>
      <c r="BL239" s="889">
        <v>0</v>
      </c>
      <c r="BM239" s="889">
        <v>0</v>
      </c>
      <c r="BN239" s="889">
        <v>0</v>
      </c>
      <c r="BO239" s="889">
        <v>0</v>
      </c>
      <c r="BP239" s="889">
        <v>7615133</v>
      </c>
      <c r="BQ239" s="889">
        <v>-4260127</v>
      </c>
      <c r="BR239" s="884" t="s">
        <v>689</v>
      </c>
      <c r="BS239" s="884" t="s">
        <v>676</v>
      </c>
      <c r="BT239" s="884" t="s">
        <v>1672</v>
      </c>
      <c r="BU239" s="884" t="s">
        <v>2346</v>
      </c>
      <c r="BV239" s="884" t="s">
        <v>2585</v>
      </c>
    </row>
    <row r="240" spans="1:75" x14ac:dyDescent="0.2">
      <c r="A240" s="884" t="s">
        <v>3311</v>
      </c>
      <c r="B240" s="884" t="s">
        <v>527</v>
      </c>
      <c r="C240" s="884" t="s">
        <v>526</v>
      </c>
      <c r="D240" s="889">
        <v>34770039</v>
      </c>
      <c r="E240" s="889">
        <v>170240</v>
      </c>
      <c r="F240" s="889">
        <v>34940279</v>
      </c>
      <c r="G240" s="889">
        <v>0</v>
      </c>
      <c r="H240" s="889">
        <v>0</v>
      </c>
      <c r="I240" s="889">
        <v>0</v>
      </c>
      <c r="J240" s="889">
        <v>-14826</v>
      </c>
      <c r="K240" s="889">
        <v>0</v>
      </c>
      <c r="L240" s="889">
        <v>-14826</v>
      </c>
      <c r="M240" s="889">
        <v>0</v>
      </c>
      <c r="N240" s="889">
        <v>0</v>
      </c>
      <c r="O240" s="889">
        <v>0</v>
      </c>
      <c r="P240" s="889">
        <v>-806908</v>
      </c>
      <c r="Q240" s="889">
        <v>0</v>
      </c>
      <c r="R240" s="889">
        <v>-806908</v>
      </c>
      <c r="S240" s="889">
        <v>213460</v>
      </c>
      <c r="T240" s="889">
        <v>0</v>
      </c>
      <c r="U240" s="889">
        <v>213460</v>
      </c>
      <c r="V240" s="889">
        <v>752613</v>
      </c>
      <c r="W240" s="889">
        <v>0</v>
      </c>
      <c r="X240" s="889">
        <v>752613</v>
      </c>
      <c r="Y240" s="889">
        <v>-221460</v>
      </c>
      <c r="Z240" s="889">
        <v>0</v>
      </c>
      <c r="AA240" s="889">
        <v>-221460</v>
      </c>
      <c r="AB240" s="889">
        <v>790387</v>
      </c>
      <c r="AC240" s="889">
        <v>0</v>
      </c>
      <c r="AD240" s="889">
        <v>790387</v>
      </c>
      <c r="AE240" s="889">
        <v>35498131</v>
      </c>
      <c r="AF240" s="889">
        <v>170240</v>
      </c>
      <c r="AG240" s="889">
        <v>35668371</v>
      </c>
      <c r="AH240" s="889">
        <v>170240</v>
      </c>
      <c r="AI240" s="889">
        <v>170240</v>
      </c>
      <c r="AJ240" s="889">
        <v>78211</v>
      </c>
      <c r="AK240" s="889">
        <v>0</v>
      </c>
      <c r="AL240" s="889">
        <v>78211</v>
      </c>
      <c r="AM240" s="889">
        <v>0</v>
      </c>
      <c r="AN240" s="889">
        <v>0</v>
      </c>
      <c r="AO240" s="889">
        <v>0</v>
      </c>
      <c r="AP240" s="889">
        <v>0</v>
      </c>
      <c r="AQ240" s="889">
        <v>0</v>
      </c>
      <c r="AR240" s="889">
        <v>0</v>
      </c>
      <c r="AS240" s="889">
        <v>0</v>
      </c>
      <c r="AT240" s="889">
        <v>170240</v>
      </c>
      <c r="AU240" s="889">
        <v>0</v>
      </c>
      <c r="AV240" s="889">
        <v>0</v>
      </c>
      <c r="AW240" s="889">
        <v>0</v>
      </c>
      <c r="AX240" s="889">
        <v>0</v>
      </c>
      <c r="AY240" s="889">
        <v>0</v>
      </c>
      <c r="AZ240" s="889">
        <v>0</v>
      </c>
      <c r="BA240" s="889">
        <v>0</v>
      </c>
      <c r="BB240" s="889">
        <v>0</v>
      </c>
      <c r="BC240" s="889">
        <v>0</v>
      </c>
      <c r="BD240" s="889">
        <v>0</v>
      </c>
      <c r="BE240" s="889">
        <v>0</v>
      </c>
      <c r="BF240" s="889">
        <v>0</v>
      </c>
      <c r="BG240" s="889">
        <v>0</v>
      </c>
      <c r="BH240" s="889">
        <v>0</v>
      </c>
      <c r="BI240" s="889">
        <v>0</v>
      </c>
      <c r="BJ240" s="889">
        <v>0</v>
      </c>
      <c r="BK240" s="889">
        <v>0</v>
      </c>
      <c r="BL240" s="889">
        <v>0</v>
      </c>
      <c r="BM240" s="889">
        <v>0</v>
      </c>
      <c r="BN240" s="889">
        <v>0</v>
      </c>
      <c r="BO240" s="889">
        <v>0</v>
      </c>
      <c r="BP240" s="889">
        <v>3595407</v>
      </c>
      <c r="BQ240" s="889">
        <v>-551702</v>
      </c>
      <c r="BR240" s="884" t="s">
        <v>674</v>
      </c>
      <c r="BS240" s="884" t="s">
        <v>673</v>
      </c>
      <c r="BT240" s="884" t="s">
        <v>1672</v>
      </c>
      <c r="BU240" s="884" t="s">
        <v>2349</v>
      </c>
      <c r="BV240" s="884" t="s">
        <v>2586</v>
      </c>
    </row>
    <row r="241" spans="1:75" x14ac:dyDescent="0.2">
      <c r="A241" s="884" t="s">
        <v>3311</v>
      </c>
      <c r="B241" s="884" t="s">
        <v>529</v>
      </c>
      <c r="C241" s="884" t="s">
        <v>528</v>
      </c>
      <c r="D241" s="889">
        <v>38314107</v>
      </c>
      <c r="E241" s="889">
        <v>0</v>
      </c>
      <c r="F241" s="889">
        <v>38314107</v>
      </c>
      <c r="G241" s="889">
        <v>0</v>
      </c>
      <c r="H241" s="889">
        <v>0</v>
      </c>
      <c r="I241" s="889">
        <v>0</v>
      </c>
      <c r="J241" s="889">
        <v>-251303</v>
      </c>
      <c r="K241" s="889">
        <v>0</v>
      </c>
      <c r="L241" s="889">
        <v>-251303</v>
      </c>
      <c r="M241" s="889">
        <v>0</v>
      </c>
      <c r="N241" s="889">
        <v>0</v>
      </c>
      <c r="O241" s="889">
        <v>0</v>
      </c>
      <c r="P241" s="889">
        <v>-215453</v>
      </c>
      <c r="Q241" s="889">
        <v>0</v>
      </c>
      <c r="R241" s="889">
        <v>-215453</v>
      </c>
      <c r="S241" s="889">
        <v>512202</v>
      </c>
      <c r="T241" s="889">
        <v>0</v>
      </c>
      <c r="U241" s="889">
        <v>512202</v>
      </c>
      <c r="V241" s="889">
        <v>1445855</v>
      </c>
      <c r="W241" s="889">
        <v>0</v>
      </c>
      <c r="X241" s="889">
        <v>1445855</v>
      </c>
      <c r="Y241" s="889">
        <v>-468216</v>
      </c>
      <c r="Z241" s="889">
        <v>0</v>
      </c>
      <c r="AA241" s="889">
        <v>-468216</v>
      </c>
      <c r="AB241" s="889">
        <v>-1540632</v>
      </c>
      <c r="AC241" s="889">
        <v>0</v>
      </c>
      <c r="AD241" s="889">
        <v>-1540632</v>
      </c>
      <c r="AE241" s="889">
        <v>38047863</v>
      </c>
      <c r="AF241" s="889">
        <v>0</v>
      </c>
      <c r="AG241" s="889">
        <v>38047863</v>
      </c>
      <c r="AH241" s="889">
        <v>0</v>
      </c>
      <c r="AI241" s="889">
        <v>0</v>
      </c>
      <c r="AJ241" s="889">
        <v>477067</v>
      </c>
      <c r="AK241" s="889">
        <v>0</v>
      </c>
      <c r="AL241" s="889">
        <v>477067</v>
      </c>
      <c r="AM241" s="889">
        <v>0</v>
      </c>
      <c r="AN241" s="889">
        <v>0</v>
      </c>
      <c r="AO241" s="889">
        <v>0</v>
      </c>
      <c r="AP241" s="889">
        <v>0</v>
      </c>
      <c r="AQ241" s="889">
        <v>0</v>
      </c>
      <c r="AR241" s="889">
        <v>0</v>
      </c>
      <c r="AS241" s="889">
        <v>0</v>
      </c>
      <c r="AT241" s="889">
        <v>0</v>
      </c>
      <c r="AU241" s="889">
        <v>0</v>
      </c>
      <c r="AV241" s="889">
        <v>0</v>
      </c>
      <c r="AW241" s="889">
        <v>0</v>
      </c>
      <c r="AX241" s="889">
        <v>0</v>
      </c>
      <c r="AY241" s="889">
        <v>0</v>
      </c>
      <c r="AZ241" s="889">
        <v>0</v>
      </c>
      <c r="BA241" s="889">
        <v>0</v>
      </c>
      <c r="BB241" s="889">
        <v>0</v>
      </c>
      <c r="BC241" s="889">
        <v>0</v>
      </c>
      <c r="BD241" s="889">
        <v>0</v>
      </c>
      <c r="BE241" s="889">
        <v>0</v>
      </c>
      <c r="BF241" s="889">
        <v>0</v>
      </c>
      <c r="BG241" s="889">
        <v>0</v>
      </c>
      <c r="BH241" s="889">
        <v>0</v>
      </c>
      <c r="BI241" s="889">
        <v>0</v>
      </c>
      <c r="BJ241" s="889">
        <v>0</v>
      </c>
      <c r="BK241" s="889">
        <v>0</v>
      </c>
      <c r="BL241" s="889">
        <v>0</v>
      </c>
      <c r="BM241" s="889">
        <v>0</v>
      </c>
      <c r="BN241" s="889">
        <v>0</v>
      </c>
      <c r="BO241" s="889">
        <v>0</v>
      </c>
      <c r="BP241" s="889">
        <v>5439462</v>
      </c>
      <c r="BQ241" s="889">
        <v>-777907</v>
      </c>
      <c r="BR241" s="884" t="s">
        <v>688</v>
      </c>
      <c r="BS241" s="884" t="s">
        <v>687</v>
      </c>
      <c r="BT241" s="884" t="s">
        <v>1672</v>
      </c>
      <c r="BU241" s="884" t="s">
        <v>2344</v>
      </c>
      <c r="BV241" s="884" t="s">
        <v>2587</v>
      </c>
    </row>
    <row r="242" spans="1:75" x14ac:dyDescent="0.2">
      <c r="A242" s="884" t="s">
        <v>3311</v>
      </c>
      <c r="B242" s="884" t="s">
        <v>531</v>
      </c>
      <c r="C242" s="884" t="s">
        <v>530</v>
      </c>
      <c r="D242" s="889">
        <v>20595848</v>
      </c>
      <c r="E242" s="889">
        <v>4856361</v>
      </c>
      <c r="F242" s="889">
        <v>25452209</v>
      </c>
      <c r="G242" s="889">
        <v>0</v>
      </c>
      <c r="H242" s="889">
        <v>0</v>
      </c>
      <c r="I242" s="889">
        <v>0</v>
      </c>
      <c r="J242" s="889">
        <v>-24024</v>
      </c>
      <c r="K242" s="889">
        <v>0</v>
      </c>
      <c r="L242" s="889">
        <v>-24024</v>
      </c>
      <c r="M242" s="889">
        <v>0</v>
      </c>
      <c r="N242" s="889">
        <v>0</v>
      </c>
      <c r="O242" s="889">
        <v>0</v>
      </c>
      <c r="P242" s="889">
        <v>0</v>
      </c>
      <c r="Q242" s="889">
        <v>0</v>
      </c>
      <c r="R242" s="889">
        <v>0</v>
      </c>
      <c r="S242" s="889">
        <v>297363</v>
      </c>
      <c r="T242" s="889">
        <v>0</v>
      </c>
      <c r="U242" s="889">
        <v>297363</v>
      </c>
      <c r="V242" s="889">
        <v>939427</v>
      </c>
      <c r="W242" s="889">
        <v>0</v>
      </c>
      <c r="X242" s="889">
        <v>939427</v>
      </c>
      <c r="Y242" s="889">
        <v>-290081</v>
      </c>
      <c r="Z242" s="889">
        <v>0</v>
      </c>
      <c r="AA242" s="889">
        <v>-290081</v>
      </c>
      <c r="AB242" s="889">
        <v>-1017365</v>
      </c>
      <c r="AC242" s="889">
        <v>0</v>
      </c>
      <c r="AD242" s="889">
        <v>-1017365</v>
      </c>
      <c r="AE242" s="889">
        <v>20525192</v>
      </c>
      <c r="AF242" s="889">
        <v>4856361</v>
      </c>
      <c r="AG242" s="889">
        <v>25381553</v>
      </c>
      <c r="AH242" s="889">
        <v>4856361</v>
      </c>
      <c r="AI242" s="889">
        <v>4856361</v>
      </c>
      <c r="AJ242" s="889">
        <v>239774</v>
      </c>
      <c r="AK242" s="889">
        <v>0</v>
      </c>
      <c r="AL242" s="889">
        <v>239774</v>
      </c>
      <c r="AM242" s="889">
        <v>0</v>
      </c>
      <c r="AN242" s="889">
        <v>0</v>
      </c>
      <c r="AO242" s="889">
        <v>0</v>
      </c>
      <c r="AP242" s="889">
        <v>0</v>
      </c>
      <c r="AQ242" s="889">
        <v>0</v>
      </c>
      <c r="AR242" s="889">
        <v>0</v>
      </c>
      <c r="AS242" s="889">
        <v>0</v>
      </c>
      <c r="AT242" s="889">
        <v>4856361</v>
      </c>
      <c r="AU242" s="889">
        <v>0</v>
      </c>
      <c r="AV242" s="889">
        <v>0</v>
      </c>
      <c r="AW242" s="889">
        <v>0</v>
      </c>
      <c r="AX242" s="889">
        <v>0</v>
      </c>
      <c r="AY242" s="889">
        <v>55000</v>
      </c>
      <c r="AZ242" s="889">
        <v>55000</v>
      </c>
      <c r="BA242" s="889">
        <v>0</v>
      </c>
      <c r="BB242" s="889">
        <v>0</v>
      </c>
      <c r="BC242" s="889">
        <v>0</v>
      </c>
      <c r="BD242" s="889">
        <v>55000</v>
      </c>
      <c r="BE242" s="889">
        <v>55000</v>
      </c>
      <c r="BF242" s="889">
        <v>0</v>
      </c>
      <c r="BG242" s="889">
        <v>0</v>
      </c>
      <c r="BH242" s="889">
        <v>0</v>
      </c>
      <c r="BI242" s="889">
        <v>0</v>
      </c>
      <c r="BJ242" s="889">
        <v>0</v>
      </c>
      <c r="BK242" s="889">
        <v>0</v>
      </c>
      <c r="BL242" s="889">
        <v>0</v>
      </c>
      <c r="BM242" s="889">
        <v>0</v>
      </c>
      <c r="BN242" s="889">
        <v>0</v>
      </c>
      <c r="BO242" s="889">
        <v>0</v>
      </c>
      <c r="BP242" s="889">
        <v>557487</v>
      </c>
      <c r="BQ242" s="889">
        <v>-310209</v>
      </c>
      <c r="BR242" s="884" t="s">
        <v>707</v>
      </c>
      <c r="BS242" s="884" t="s">
        <v>706</v>
      </c>
      <c r="BT242" s="884" t="s">
        <v>1672</v>
      </c>
      <c r="BU242" s="884" t="s">
        <v>2348</v>
      </c>
      <c r="BV242" s="884" t="s">
        <v>2588</v>
      </c>
    </row>
    <row r="243" spans="1:75" x14ac:dyDescent="0.2">
      <c r="A243" s="884" t="s">
        <v>3311</v>
      </c>
      <c r="B243" s="884" t="s">
        <v>533</v>
      </c>
      <c r="C243" s="884" t="s">
        <v>532</v>
      </c>
      <c r="D243" s="889">
        <v>25265605</v>
      </c>
      <c r="E243" s="889">
        <v>0</v>
      </c>
      <c r="F243" s="889">
        <v>25265605</v>
      </c>
      <c r="G243" s="889">
        <v>0</v>
      </c>
      <c r="H243" s="889">
        <v>0</v>
      </c>
      <c r="I243" s="889">
        <v>0</v>
      </c>
      <c r="J243" s="889">
        <v>-149818</v>
      </c>
      <c r="K243" s="889">
        <v>0</v>
      </c>
      <c r="L243" s="889">
        <v>-149818</v>
      </c>
      <c r="M243" s="889">
        <v>0</v>
      </c>
      <c r="N243" s="889">
        <v>0</v>
      </c>
      <c r="O243" s="889">
        <v>0</v>
      </c>
      <c r="P243" s="889">
        <v>-330647</v>
      </c>
      <c r="Q243" s="889">
        <v>0</v>
      </c>
      <c r="R243" s="889">
        <v>-330647</v>
      </c>
      <c r="S243" s="889">
        <v>1836482</v>
      </c>
      <c r="T243" s="889">
        <v>0</v>
      </c>
      <c r="U243" s="889">
        <v>1836482</v>
      </c>
      <c r="V243" s="889">
        <v>0</v>
      </c>
      <c r="W243" s="889">
        <v>0</v>
      </c>
      <c r="X243" s="889">
        <v>0</v>
      </c>
      <c r="Y243" s="889">
        <v>-1302246</v>
      </c>
      <c r="Z243" s="889">
        <v>0</v>
      </c>
      <c r="AA243" s="889">
        <v>-1302246</v>
      </c>
      <c r="AB243" s="889">
        <v>-1000000</v>
      </c>
      <c r="AC243" s="889">
        <v>0</v>
      </c>
      <c r="AD243" s="889">
        <v>-1000000</v>
      </c>
      <c r="AE243" s="889">
        <v>24469194</v>
      </c>
      <c r="AF243" s="889">
        <v>0</v>
      </c>
      <c r="AG243" s="889">
        <v>24469194</v>
      </c>
      <c r="AH243" s="889">
        <v>0</v>
      </c>
      <c r="AI243" s="889">
        <v>0</v>
      </c>
      <c r="AJ243" s="889">
        <v>0</v>
      </c>
      <c r="AK243" s="889">
        <v>0</v>
      </c>
      <c r="AL243" s="889">
        <v>0</v>
      </c>
      <c r="AM243" s="889">
        <v>0</v>
      </c>
      <c r="AN243" s="889">
        <v>0</v>
      </c>
      <c r="AO243" s="889">
        <v>0</v>
      </c>
      <c r="AP243" s="889">
        <v>0</v>
      </c>
      <c r="AQ243" s="889">
        <v>0</v>
      </c>
      <c r="AR243" s="889">
        <v>0</v>
      </c>
      <c r="AS243" s="889">
        <v>0</v>
      </c>
      <c r="AT243" s="889">
        <v>0</v>
      </c>
      <c r="AU243" s="889">
        <v>0</v>
      </c>
      <c r="AV243" s="889">
        <v>0</v>
      </c>
      <c r="AW243" s="889">
        <v>0</v>
      </c>
      <c r="AX243" s="889">
        <v>0</v>
      </c>
      <c r="AY243" s="889">
        <v>0</v>
      </c>
      <c r="AZ243" s="889">
        <v>0</v>
      </c>
      <c r="BA243" s="889">
        <v>0</v>
      </c>
      <c r="BB243" s="889">
        <v>0</v>
      </c>
      <c r="BC243" s="889">
        <v>0</v>
      </c>
      <c r="BD243" s="889">
        <v>0</v>
      </c>
      <c r="BE243" s="889">
        <v>0</v>
      </c>
      <c r="BF243" s="889">
        <v>0</v>
      </c>
      <c r="BG243" s="889">
        <v>0</v>
      </c>
      <c r="BH243" s="889">
        <v>0</v>
      </c>
      <c r="BI243" s="889">
        <v>0</v>
      </c>
      <c r="BJ243" s="889">
        <v>0</v>
      </c>
      <c r="BK243" s="889">
        <v>0</v>
      </c>
      <c r="BL243" s="889">
        <v>0</v>
      </c>
      <c r="BM243" s="889">
        <v>0</v>
      </c>
      <c r="BN243" s="889">
        <v>0</v>
      </c>
      <c r="BO243" s="889">
        <v>0</v>
      </c>
      <c r="BP243" s="889">
        <v>3154774</v>
      </c>
      <c r="BQ243" s="889">
        <v>-2143501</v>
      </c>
      <c r="BR243" s="884" t="s">
        <v>679</v>
      </c>
      <c r="BS243" s="884" t="s">
        <v>708</v>
      </c>
      <c r="BT243" s="884" t="s">
        <v>1674</v>
      </c>
      <c r="BU243" s="884" t="s">
        <v>782</v>
      </c>
      <c r="BV243" s="884" t="s">
        <v>2589</v>
      </c>
    </row>
    <row r="244" spans="1:75" x14ac:dyDescent="0.2">
      <c r="A244" s="884" t="s">
        <v>3311</v>
      </c>
      <c r="B244" s="884" t="s">
        <v>535</v>
      </c>
      <c r="C244" s="884" t="s">
        <v>534</v>
      </c>
      <c r="D244" s="889">
        <v>89275964</v>
      </c>
      <c r="E244" s="889">
        <v>0</v>
      </c>
      <c r="F244" s="889">
        <v>89275964</v>
      </c>
      <c r="G244" s="889">
        <v>0</v>
      </c>
      <c r="H244" s="889">
        <v>0</v>
      </c>
      <c r="I244" s="889">
        <v>0</v>
      </c>
      <c r="J244" s="889">
        <v>-329600</v>
      </c>
      <c r="K244" s="889">
        <v>0</v>
      </c>
      <c r="L244" s="889">
        <v>-329600</v>
      </c>
      <c r="M244" s="889">
        <v>0</v>
      </c>
      <c r="N244" s="889">
        <v>0</v>
      </c>
      <c r="O244" s="889">
        <v>0</v>
      </c>
      <c r="P244" s="889">
        <v>-1258633</v>
      </c>
      <c r="Q244" s="889">
        <v>0</v>
      </c>
      <c r="R244" s="889">
        <v>-1258633</v>
      </c>
      <c r="S244" s="889">
        <v>1873712</v>
      </c>
      <c r="T244" s="889">
        <v>0</v>
      </c>
      <c r="U244" s="889">
        <v>1873712</v>
      </c>
      <c r="V244" s="889">
        <v>3369997</v>
      </c>
      <c r="W244" s="889">
        <v>0</v>
      </c>
      <c r="X244" s="889">
        <v>3369997</v>
      </c>
      <c r="Y244" s="889">
        <v>-538910</v>
      </c>
      <c r="Z244" s="889">
        <v>0</v>
      </c>
      <c r="AA244" s="889">
        <v>-538910</v>
      </c>
      <c r="AB244" s="889">
        <v>5351638</v>
      </c>
      <c r="AC244" s="889">
        <v>0</v>
      </c>
      <c r="AD244" s="889">
        <v>5351638</v>
      </c>
      <c r="AE244" s="889">
        <v>98073768</v>
      </c>
      <c r="AF244" s="889">
        <v>0</v>
      </c>
      <c r="AG244" s="889">
        <v>98073768</v>
      </c>
      <c r="AH244" s="889">
        <v>0</v>
      </c>
      <c r="AI244" s="889">
        <v>0</v>
      </c>
      <c r="AJ244" s="889">
        <v>0</v>
      </c>
      <c r="AK244" s="889">
        <v>0</v>
      </c>
      <c r="AL244" s="889">
        <v>0</v>
      </c>
      <c r="AM244" s="889">
        <v>0</v>
      </c>
      <c r="AN244" s="889">
        <v>0</v>
      </c>
      <c r="AO244" s="889">
        <v>0</v>
      </c>
      <c r="AP244" s="889">
        <v>0</v>
      </c>
      <c r="AQ244" s="889">
        <v>0</v>
      </c>
      <c r="AR244" s="889">
        <v>0</v>
      </c>
      <c r="AS244" s="889">
        <v>0</v>
      </c>
      <c r="AT244" s="889">
        <v>0</v>
      </c>
      <c r="AU244" s="889">
        <v>0</v>
      </c>
      <c r="AV244" s="889">
        <v>0</v>
      </c>
      <c r="AW244" s="889">
        <v>0</v>
      </c>
      <c r="AX244" s="889">
        <v>0</v>
      </c>
      <c r="AY244" s="889">
        <v>0</v>
      </c>
      <c r="AZ244" s="889">
        <v>0</v>
      </c>
      <c r="BA244" s="889">
        <v>0</v>
      </c>
      <c r="BB244" s="889">
        <v>0</v>
      </c>
      <c r="BC244" s="889">
        <v>0</v>
      </c>
      <c r="BD244" s="889">
        <v>0</v>
      </c>
      <c r="BE244" s="889">
        <v>0</v>
      </c>
      <c r="BF244" s="889">
        <v>0</v>
      </c>
      <c r="BG244" s="889">
        <v>0</v>
      </c>
      <c r="BH244" s="889">
        <v>0</v>
      </c>
      <c r="BI244" s="889">
        <v>0</v>
      </c>
      <c r="BJ244" s="889">
        <v>0</v>
      </c>
      <c r="BK244" s="889">
        <v>0</v>
      </c>
      <c r="BL244" s="889">
        <v>0</v>
      </c>
      <c r="BM244" s="889">
        <v>0</v>
      </c>
      <c r="BN244" s="889">
        <v>542114</v>
      </c>
      <c r="BO244" s="889">
        <v>542114</v>
      </c>
      <c r="BP244" s="889">
        <v>7262934</v>
      </c>
      <c r="BQ244" s="889">
        <v>-8136731</v>
      </c>
      <c r="BR244" s="884" t="s">
        <v>669</v>
      </c>
      <c r="BS244" s="884" t="s">
        <v>683</v>
      </c>
      <c r="BT244" s="884" t="s">
        <v>669</v>
      </c>
      <c r="BU244" s="884" t="s">
        <v>2346</v>
      </c>
      <c r="BV244" s="884" t="s">
        <v>2590</v>
      </c>
    </row>
    <row r="245" spans="1:75" x14ac:dyDescent="0.2">
      <c r="A245" s="884" t="s">
        <v>3311</v>
      </c>
      <c r="B245" s="884" t="s">
        <v>537</v>
      </c>
      <c r="C245" s="884" t="s">
        <v>536</v>
      </c>
      <c r="D245" s="889">
        <v>38192361</v>
      </c>
      <c r="E245" s="889">
        <v>0</v>
      </c>
      <c r="F245" s="889">
        <v>38192361</v>
      </c>
      <c r="G245" s="889">
        <v>0</v>
      </c>
      <c r="H245" s="889">
        <v>0</v>
      </c>
      <c r="I245" s="889">
        <v>0</v>
      </c>
      <c r="J245" s="889">
        <v>-596636</v>
      </c>
      <c r="K245" s="889">
        <v>0</v>
      </c>
      <c r="L245" s="889">
        <v>-596636</v>
      </c>
      <c r="M245" s="889">
        <v>-39614</v>
      </c>
      <c r="N245" s="889">
        <v>0</v>
      </c>
      <c r="O245" s="889">
        <v>-39614</v>
      </c>
      <c r="P245" s="889">
        <v>-69568</v>
      </c>
      <c r="Q245" s="889">
        <v>0</v>
      </c>
      <c r="R245" s="889">
        <v>-69568</v>
      </c>
      <c r="S245" s="889">
        <v>80878</v>
      </c>
      <c r="T245" s="889">
        <v>0</v>
      </c>
      <c r="U245" s="889">
        <v>80878</v>
      </c>
      <c r="V245" s="889">
        <v>2475962</v>
      </c>
      <c r="W245" s="889">
        <v>0</v>
      </c>
      <c r="X245" s="889">
        <v>2475962</v>
      </c>
      <c r="Y245" s="889">
        <v>-38289</v>
      </c>
      <c r="Z245" s="889">
        <v>0</v>
      </c>
      <c r="AA245" s="889">
        <v>-38289</v>
      </c>
      <c r="AB245" s="889">
        <v>-2674317</v>
      </c>
      <c r="AC245" s="889">
        <v>0</v>
      </c>
      <c r="AD245" s="889">
        <v>-2674317</v>
      </c>
      <c r="AE245" s="889">
        <v>37927413</v>
      </c>
      <c r="AF245" s="889">
        <v>0</v>
      </c>
      <c r="AG245" s="889">
        <v>37927413</v>
      </c>
      <c r="AH245" s="889">
        <v>0</v>
      </c>
      <c r="AI245" s="889">
        <v>0</v>
      </c>
      <c r="AJ245" s="889">
        <v>0</v>
      </c>
      <c r="AK245" s="889">
        <v>0</v>
      </c>
      <c r="AL245" s="889">
        <v>0</v>
      </c>
      <c r="AM245" s="889">
        <v>0</v>
      </c>
      <c r="AN245" s="889">
        <v>0</v>
      </c>
      <c r="AO245" s="889">
        <v>0</v>
      </c>
      <c r="AP245" s="889">
        <v>0</v>
      </c>
      <c r="AQ245" s="889">
        <v>0</v>
      </c>
      <c r="AR245" s="889">
        <v>0</v>
      </c>
      <c r="AS245" s="889">
        <v>0</v>
      </c>
      <c r="AT245" s="889">
        <v>0</v>
      </c>
      <c r="AU245" s="889">
        <v>0</v>
      </c>
      <c r="AV245" s="889">
        <v>0</v>
      </c>
      <c r="AW245" s="889">
        <v>0</v>
      </c>
      <c r="AX245" s="889">
        <v>0</v>
      </c>
      <c r="AY245" s="889">
        <v>0</v>
      </c>
      <c r="AZ245" s="889">
        <v>0</v>
      </c>
      <c r="BA245" s="889">
        <v>0</v>
      </c>
      <c r="BB245" s="889">
        <v>0</v>
      </c>
      <c r="BC245" s="889">
        <v>0</v>
      </c>
      <c r="BD245" s="889">
        <v>0</v>
      </c>
      <c r="BE245" s="889">
        <v>0</v>
      </c>
      <c r="BF245" s="889">
        <v>0</v>
      </c>
      <c r="BG245" s="889">
        <v>0</v>
      </c>
      <c r="BH245" s="889">
        <v>0</v>
      </c>
      <c r="BI245" s="889">
        <v>0</v>
      </c>
      <c r="BJ245" s="889">
        <v>0</v>
      </c>
      <c r="BK245" s="889">
        <v>0</v>
      </c>
      <c r="BL245" s="889">
        <v>0</v>
      </c>
      <c r="BM245" s="889">
        <v>0</v>
      </c>
      <c r="BN245" s="889">
        <v>0</v>
      </c>
      <c r="BO245" s="889">
        <v>0</v>
      </c>
      <c r="BP245" s="889">
        <v>1756584</v>
      </c>
      <c r="BQ245" s="889">
        <v>-1698966</v>
      </c>
      <c r="BR245" s="884" t="s">
        <v>669</v>
      </c>
      <c r="BS245" s="884" t="s">
        <v>700</v>
      </c>
      <c r="BT245" s="884" t="s">
        <v>669</v>
      </c>
      <c r="BU245" s="884" t="s">
        <v>2345</v>
      </c>
      <c r="BV245" s="884" t="s">
        <v>2591</v>
      </c>
    </row>
    <row r="246" spans="1:75" x14ac:dyDescent="0.2">
      <c r="A246" s="884" t="s">
        <v>3311</v>
      </c>
      <c r="B246" s="884" t="s">
        <v>539</v>
      </c>
      <c r="C246" s="884" t="s">
        <v>538</v>
      </c>
      <c r="D246" s="889">
        <v>286043468</v>
      </c>
      <c r="E246" s="889">
        <v>0</v>
      </c>
      <c r="F246" s="889">
        <v>286043468</v>
      </c>
      <c r="G246" s="889">
        <v>0</v>
      </c>
      <c r="H246" s="889">
        <v>0</v>
      </c>
      <c r="I246" s="889">
        <v>0</v>
      </c>
      <c r="J246" s="889">
        <v>0</v>
      </c>
      <c r="K246" s="889">
        <v>0</v>
      </c>
      <c r="L246" s="889">
        <v>0</v>
      </c>
      <c r="M246" s="889">
        <v>-3060792</v>
      </c>
      <c r="N246" s="889">
        <v>0</v>
      </c>
      <c r="O246" s="889">
        <v>-3060792</v>
      </c>
      <c r="P246" s="889">
        <v>-1242915</v>
      </c>
      <c r="Q246" s="889">
        <v>0</v>
      </c>
      <c r="R246" s="889">
        <v>-1242915</v>
      </c>
      <c r="S246" s="889">
        <v>2873264</v>
      </c>
      <c r="T246" s="889">
        <v>0</v>
      </c>
      <c r="U246" s="889">
        <v>2873264</v>
      </c>
      <c r="V246" s="889">
        <v>4130436</v>
      </c>
      <c r="W246" s="889">
        <v>0</v>
      </c>
      <c r="X246" s="889">
        <v>4130436</v>
      </c>
      <c r="Y246" s="889">
        <v>9645559</v>
      </c>
      <c r="Z246" s="889">
        <v>0</v>
      </c>
      <c r="AA246" s="889">
        <v>9645559</v>
      </c>
      <c r="AB246" s="889">
        <v>-13492510</v>
      </c>
      <c r="AC246" s="889">
        <v>0</v>
      </c>
      <c r="AD246" s="889">
        <v>-13492510</v>
      </c>
      <c r="AE246" s="889">
        <v>284896510</v>
      </c>
      <c r="AF246" s="889">
        <v>0</v>
      </c>
      <c r="AG246" s="889">
        <v>284896510</v>
      </c>
      <c r="AH246" s="889">
        <v>0</v>
      </c>
      <c r="AI246" s="889">
        <v>0</v>
      </c>
      <c r="AJ246" s="889">
        <v>0</v>
      </c>
      <c r="AK246" s="889">
        <v>0</v>
      </c>
      <c r="AL246" s="889">
        <v>0</v>
      </c>
      <c r="AM246" s="889">
        <v>0</v>
      </c>
      <c r="AN246" s="889">
        <v>0</v>
      </c>
      <c r="AO246" s="889">
        <v>0</v>
      </c>
      <c r="AP246" s="889">
        <v>0</v>
      </c>
      <c r="AQ246" s="889">
        <v>0</v>
      </c>
      <c r="AR246" s="889">
        <v>0</v>
      </c>
      <c r="AS246" s="889">
        <v>0</v>
      </c>
      <c r="AT246" s="889">
        <v>0</v>
      </c>
      <c r="AU246" s="889">
        <v>0</v>
      </c>
      <c r="AV246" s="889">
        <v>0</v>
      </c>
      <c r="AW246" s="889">
        <v>0</v>
      </c>
      <c r="AX246" s="889">
        <v>0</v>
      </c>
      <c r="AY246" s="889">
        <v>0</v>
      </c>
      <c r="AZ246" s="889">
        <v>0</v>
      </c>
      <c r="BA246" s="889">
        <v>0</v>
      </c>
      <c r="BB246" s="889">
        <v>0</v>
      </c>
      <c r="BC246" s="889">
        <v>0</v>
      </c>
      <c r="BD246" s="889">
        <v>0</v>
      </c>
      <c r="BE246" s="889">
        <v>0</v>
      </c>
      <c r="BF246" s="889">
        <v>0</v>
      </c>
      <c r="BG246" s="889">
        <v>0</v>
      </c>
      <c r="BH246" s="889">
        <v>0</v>
      </c>
      <c r="BI246" s="889">
        <v>0</v>
      </c>
      <c r="BJ246" s="889">
        <v>0</v>
      </c>
      <c r="BK246" s="889">
        <v>0</v>
      </c>
      <c r="BL246" s="889">
        <v>0</v>
      </c>
      <c r="BM246" s="889">
        <v>0</v>
      </c>
      <c r="BN246" s="889">
        <v>0</v>
      </c>
      <c r="BO246" s="889">
        <v>0</v>
      </c>
      <c r="BP246" s="889">
        <v>34622344</v>
      </c>
      <c r="BQ246" s="889">
        <v>-37865366</v>
      </c>
      <c r="BR246" s="884" t="s">
        <v>686</v>
      </c>
      <c r="BS246" s="884" t="s">
        <v>670</v>
      </c>
      <c r="BT246" s="884" t="s">
        <v>1675</v>
      </c>
      <c r="BU246" s="884" t="s">
        <v>2343</v>
      </c>
      <c r="BV246" s="884" t="s">
        <v>2592</v>
      </c>
    </row>
    <row r="247" spans="1:75" x14ac:dyDescent="0.2">
      <c r="A247" s="884" t="s">
        <v>3311</v>
      </c>
      <c r="B247" s="884" t="s">
        <v>541</v>
      </c>
      <c r="C247" s="884" t="s">
        <v>540</v>
      </c>
      <c r="D247" s="889">
        <v>45517080</v>
      </c>
      <c r="E247" s="889">
        <v>0</v>
      </c>
      <c r="F247" s="889">
        <v>45517080</v>
      </c>
      <c r="G247" s="889">
        <v>0</v>
      </c>
      <c r="H247" s="889">
        <v>0</v>
      </c>
      <c r="I247" s="889">
        <v>0</v>
      </c>
      <c r="J247" s="889">
        <v>-202744</v>
      </c>
      <c r="K247" s="889">
        <v>0</v>
      </c>
      <c r="L247" s="889">
        <v>-202744</v>
      </c>
      <c r="M247" s="889">
        <v>0</v>
      </c>
      <c r="N247" s="889">
        <v>0</v>
      </c>
      <c r="O247" s="889">
        <v>0</v>
      </c>
      <c r="P247" s="889">
        <v>780519</v>
      </c>
      <c r="Q247" s="889">
        <v>0</v>
      </c>
      <c r="R247" s="889">
        <v>780519</v>
      </c>
      <c r="S247" s="889">
        <v>0</v>
      </c>
      <c r="T247" s="889">
        <v>0</v>
      </c>
      <c r="U247" s="889">
        <v>0</v>
      </c>
      <c r="V247" s="889">
        <v>414550</v>
      </c>
      <c r="W247" s="889">
        <v>0</v>
      </c>
      <c r="X247" s="889">
        <v>414550</v>
      </c>
      <c r="Y247" s="889">
        <v>0</v>
      </c>
      <c r="Z247" s="889">
        <v>0</v>
      </c>
      <c r="AA247" s="889">
        <v>0</v>
      </c>
      <c r="AB247" s="889">
        <v>1931291</v>
      </c>
      <c r="AC247" s="889">
        <v>0</v>
      </c>
      <c r="AD247" s="889">
        <v>1931291</v>
      </c>
      <c r="AE247" s="889">
        <v>48643440</v>
      </c>
      <c r="AF247" s="889">
        <v>0</v>
      </c>
      <c r="AG247" s="889">
        <v>48643440</v>
      </c>
      <c r="AH247" s="889">
        <v>0</v>
      </c>
      <c r="AI247" s="889">
        <v>0</v>
      </c>
      <c r="AJ247" s="889">
        <v>0</v>
      </c>
      <c r="AK247" s="889">
        <v>0</v>
      </c>
      <c r="AL247" s="889">
        <v>0</v>
      </c>
      <c r="AM247" s="889">
        <v>0</v>
      </c>
      <c r="AN247" s="889">
        <v>0</v>
      </c>
      <c r="AO247" s="889">
        <v>0</v>
      </c>
      <c r="AP247" s="889">
        <v>0</v>
      </c>
      <c r="AQ247" s="889">
        <v>0</v>
      </c>
      <c r="AR247" s="889">
        <v>0</v>
      </c>
      <c r="AS247" s="889">
        <v>0</v>
      </c>
      <c r="AT247" s="889">
        <v>0</v>
      </c>
      <c r="AU247" s="889">
        <v>0</v>
      </c>
      <c r="AV247" s="889">
        <v>0</v>
      </c>
      <c r="AW247" s="889">
        <v>0</v>
      </c>
      <c r="AX247" s="889">
        <v>0</v>
      </c>
      <c r="AY247" s="889">
        <v>0</v>
      </c>
      <c r="AZ247" s="889">
        <v>0</v>
      </c>
      <c r="BA247" s="889">
        <v>0</v>
      </c>
      <c r="BB247" s="889">
        <v>0</v>
      </c>
      <c r="BC247" s="889">
        <v>0</v>
      </c>
      <c r="BD247" s="889">
        <v>0</v>
      </c>
      <c r="BE247" s="889">
        <v>0</v>
      </c>
      <c r="BF247" s="889">
        <v>0</v>
      </c>
      <c r="BG247" s="889">
        <v>0</v>
      </c>
      <c r="BH247" s="889">
        <v>0</v>
      </c>
      <c r="BI247" s="889">
        <v>0</v>
      </c>
      <c r="BJ247" s="889">
        <v>0</v>
      </c>
      <c r="BK247" s="889">
        <v>0</v>
      </c>
      <c r="BL247" s="889">
        <v>0</v>
      </c>
      <c r="BM247" s="889">
        <v>0</v>
      </c>
      <c r="BN247" s="889">
        <v>0</v>
      </c>
      <c r="BO247" s="889">
        <v>0</v>
      </c>
      <c r="BP247" s="889">
        <v>2641373</v>
      </c>
      <c r="BQ247" s="889">
        <v>-2121761</v>
      </c>
      <c r="BR247" s="884" t="s">
        <v>681</v>
      </c>
      <c r="BS247" s="884" t="s">
        <v>676</v>
      </c>
      <c r="BT247" s="884" t="s">
        <v>1672</v>
      </c>
      <c r="BU247" s="884" t="s">
        <v>2346</v>
      </c>
      <c r="BV247" s="884" t="s">
        <v>2593</v>
      </c>
    </row>
    <row r="248" spans="1:75" x14ac:dyDescent="0.2">
      <c r="A248" s="884" t="s">
        <v>3311</v>
      </c>
      <c r="B248" s="884" t="s">
        <v>543</v>
      </c>
      <c r="C248" s="884" t="s">
        <v>542</v>
      </c>
      <c r="D248" s="889">
        <v>52620614</v>
      </c>
      <c r="E248" s="889">
        <v>489450</v>
      </c>
      <c r="F248" s="889">
        <v>53110064</v>
      </c>
      <c r="G248" s="889">
        <v>0</v>
      </c>
      <c r="H248" s="889">
        <v>0</v>
      </c>
      <c r="I248" s="889">
        <v>0</v>
      </c>
      <c r="J248" s="889">
        <v>-4142</v>
      </c>
      <c r="K248" s="889">
        <v>-39864</v>
      </c>
      <c r="L248" s="889">
        <v>-44006</v>
      </c>
      <c r="M248" s="889">
        <v>0</v>
      </c>
      <c r="N248" s="889">
        <v>0</v>
      </c>
      <c r="O248" s="889">
        <v>0</v>
      </c>
      <c r="P248" s="889">
        <v>-233006</v>
      </c>
      <c r="Q248" s="889">
        <v>0</v>
      </c>
      <c r="R248" s="889">
        <v>-233006</v>
      </c>
      <c r="S248" s="889">
        <v>559299</v>
      </c>
      <c r="T248" s="889">
        <v>0</v>
      </c>
      <c r="U248" s="889">
        <v>559299</v>
      </c>
      <c r="V248" s="889">
        <v>2823478</v>
      </c>
      <c r="W248" s="889">
        <v>0</v>
      </c>
      <c r="X248" s="889">
        <v>2823478</v>
      </c>
      <c r="Y248" s="889">
        <v>82301</v>
      </c>
      <c r="Z248" s="889">
        <v>0</v>
      </c>
      <c r="AA248" s="889">
        <v>82301</v>
      </c>
      <c r="AB248" s="889">
        <v>-5242478</v>
      </c>
      <c r="AC248" s="889">
        <v>0</v>
      </c>
      <c r="AD248" s="889">
        <v>-5242478</v>
      </c>
      <c r="AE248" s="889">
        <v>50610208</v>
      </c>
      <c r="AF248" s="889">
        <v>489450</v>
      </c>
      <c r="AG248" s="889">
        <v>51099658</v>
      </c>
      <c r="AH248" s="889">
        <v>489450</v>
      </c>
      <c r="AI248" s="889">
        <v>489450</v>
      </c>
      <c r="AJ248" s="889">
        <v>0</v>
      </c>
      <c r="AK248" s="889">
        <v>0</v>
      </c>
      <c r="AL248" s="889">
        <v>0</v>
      </c>
      <c r="AM248" s="889">
        <v>0</v>
      </c>
      <c r="AN248" s="889">
        <v>0</v>
      </c>
      <c r="AO248" s="889">
        <v>0</v>
      </c>
      <c r="AP248" s="889">
        <v>0</v>
      </c>
      <c r="AQ248" s="889">
        <v>0</v>
      </c>
      <c r="AR248" s="889">
        <v>1067721</v>
      </c>
      <c r="AS248" s="889">
        <v>1067721</v>
      </c>
      <c r="AT248" s="889">
        <v>104846</v>
      </c>
      <c r="AU248" s="889">
        <v>0</v>
      </c>
      <c r="AV248" s="889">
        <v>0</v>
      </c>
      <c r="AW248" s="889">
        <v>0</v>
      </c>
      <c r="AX248" s="889">
        <v>0</v>
      </c>
      <c r="AY248" s="889">
        <v>11135</v>
      </c>
      <c r="AZ248" s="889">
        <v>11135</v>
      </c>
      <c r="BA248" s="889">
        <v>0</v>
      </c>
      <c r="BB248" s="889">
        <v>0</v>
      </c>
      <c r="BC248" s="889">
        <v>0</v>
      </c>
      <c r="BD248" s="889">
        <v>11135</v>
      </c>
      <c r="BE248" s="889">
        <v>11135</v>
      </c>
      <c r="BF248" s="889">
        <v>0</v>
      </c>
      <c r="BG248" s="889">
        <v>0</v>
      </c>
      <c r="BH248" s="889">
        <v>0</v>
      </c>
      <c r="BI248" s="889">
        <v>0</v>
      </c>
      <c r="BJ248" s="889">
        <v>0</v>
      </c>
      <c r="BK248" s="889">
        <v>0</v>
      </c>
      <c r="BL248" s="889">
        <v>0</v>
      </c>
      <c r="BM248" s="889">
        <v>0</v>
      </c>
      <c r="BN248" s="889">
        <v>0</v>
      </c>
      <c r="BO248" s="889">
        <v>0</v>
      </c>
      <c r="BP248" s="889">
        <v>3835663</v>
      </c>
      <c r="BQ248" s="889">
        <v>-1432414</v>
      </c>
      <c r="BR248" s="884" t="s">
        <v>692</v>
      </c>
      <c r="BS248" s="884" t="s">
        <v>676</v>
      </c>
      <c r="BT248" s="884" t="s">
        <v>1672</v>
      </c>
      <c r="BU248" s="884" t="s">
        <v>2345</v>
      </c>
      <c r="BV248" s="884" t="s">
        <v>2594</v>
      </c>
    </row>
    <row r="249" spans="1:75" x14ac:dyDescent="0.2">
      <c r="A249" s="884" t="s">
        <v>3312</v>
      </c>
      <c r="B249" s="884" t="s">
        <v>544</v>
      </c>
      <c r="C249" s="884" t="s">
        <v>1040</v>
      </c>
      <c r="D249" s="889">
        <v>47943564</v>
      </c>
      <c r="E249" s="889">
        <v>0</v>
      </c>
      <c r="F249" s="889">
        <v>47943564</v>
      </c>
      <c r="G249" s="889">
        <v>-1454</v>
      </c>
      <c r="H249" s="889">
        <v>0</v>
      </c>
      <c r="I249" s="889">
        <v>-1454</v>
      </c>
      <c r="J249" s="889">
        <v>-552275</v>
      </c>
      <c r="K249" s="889">
        <v>0</v>
      </c>
      <c r="L249" s="889">
        <v>-552275</v>
      </c>
      <c r="M249" s="889">
        <v>0</v>
      </c>
      <c r="N249" s="889">
        <v>0</v>
      </c>
      <c r="O249" s="889">
        <v>0</v>
      </c>
      <c r="P249" s="889">
        <v>-781575</v>
      </c>
      <c r="Q249" s="889">
        <v>0</v>
      </c>
      <c r="R249" s="889">
        <v>-781575</v>
      </c>
      <c r="S249" s="889">
        <v>1069209</v>
      </c>
      <c r="T249" s="889">
        <v>0</v>
      </c>
      <c r="U249" s="889">
        <v>1069209</v>
      </c>
      <c r="V249" s="889">
        <v>2236124</v>
      </c>
      <c r="W249" s="889">
        <v>0</v>
      </c>
      <c r="X249" s="889">
        <v>2236124</v>
      </c>
      <c r="Y249" s="889">
        <v>-708114</v>
      </c>
      <c r="Z249" s="889">
        <v>0</v>
      </c>
      <c r="AA249" s="889">
        <v>-708114</v>
      </c>
      <c r="AB249" s="889">
        <v>-2013865</v>
      </c>
      <c r="AC249" s="889">
        <v>0</v>
      </c>
      <c r="AD249" s="889">
        <v>-2013865</v>
      </c>
      <c r="AE249" s="889">
        <v>47743889</v>
      </c>
      <c r="AF249" s="889">
        <v>0</v>
      </c>
      <c r="AG249" s="889">
        <v>47743889</v>
      </c>
      <c r="AH249" s="889">
        <v>0</v>
      </c>
      <c r="AI249" s="889">
        <v>0</v>
      </c>
      <c r="AJ249" s="889">
        <v>0</v>
      </c>
      <c r="AK249" s="889">
        <v>0</v>
      </c>
      <c r="AL249" s="889">
        <v>0</v>
      </c>
      <c r="AM249" s="889">
        <v>0</v>
      </c>
      <c r="AN249" s="889">
        <v>0</v>
      </c>
      <c r="AO249" s="889">
        <v>0</v>
      </c>
      <c r="AP249" s="889">
        <v>0</v>
      </c>
      <c r="AQ249" s="889">
        <v>0</v>
      </c>
      <c r="AR249" s="889">
        <v>0</v>
      </c>
      <c r="AS249" s="889">
        <v>0</v>
      </c>
      <c r="AT249" s="889">
        <v>0</v>
      </c>
      <c r="AU249" s="889">
        <v>0</v>
      </c>
      <c r="AV249" s="889">
        <v>0</v>
      </c>
      <c r="AW249" s="889">
        <v>0</v>
      </c>
      <c r="AX249" s="889">
        <v>0</v>
      </c>
      <c r="AY249" s="889">
        <v>0</v>
      </c>
      <c r="AZ249" s="889">
        <v>0</v>
      </c>
      <c r="BA249" s="889">
        <v>0</v>
      </c>
      <c r="BB249" s="889">
        <v>0</v>
      </c>
      <c r="BC249" s="889">
        <v>0</v>
      </c>
      <c r="BD249" s="889">
        <v>0</v>
      </c>
      <c r="BE249" s="889">
        <v>0</v>
      </c>
      <c r="BF249" s="889">
        <v>0</v>
      </c>
      <c r="BG249" s="889">
        <v>0</v>
      </c>
      <c r="BH249" s="889">
        <v>0</v>
      </c>
      <c r="BI249" s="889">
        <v>0</v>
      </c>
      <c r="BJ249" s="889">
        <v>0</v>
      </c>
      <c r="BK249" s="889">
        <v>0</v>
      </c>
      <c r="BL249" s="889">
        <v>0</v>
      </c>
      <c r="BM249" s="889">
        <v>0</v>
      </c>
      <c r="BN249" s="889">
        <v>0</v>
      </c>
      <c r="BO249" s="889">
        <v>0</v>
      </c>
      <c r="BP249" s="889">
        <v>9953123</v>
      </c>
      <c r="BQ249" s="889">
        <v>-1275476</v>
      </c>
      <c r="BR249" s="884" t="s">
        <v>679</v>
      </c>
      <c r="BS249" s="884" t="s">
        <v>682</v>
      </c>
      <c r="BT249" s="884" t="s">
        <v>1674</v>
      </c>
      <c r="BU249" s="884" t="s">
        <v>2349</v>
      </c>
      <c r="BV249" s="884" t="s">
        <v>2595</v>
      </c>
      <c r="BW249" s="884" t="s">
        <v>3305</v>
      </c>
    </row>
    <row r="250" spans="1:75" x14ac:dyDescent="0.2">
      <c r="A250" s="884" t="s">
        <v>3311</v>
      </c>
      <c r="B250" s="884" t="s">
        <v>546</v>
      </c>
      <c r="C250" s="884" t="s">
        <v>545</v>
      </c>
      <c r="D250" s="889">
        <v>42641180</v>
      </c>
      <c r="E250" s="889">
        <v>0</v>
      </c>
      <c r="F250" s="889">
        <v>42641180</v>
      </c>
      <c r="G250" s="889">
        <v>0</v>
      </c>
      <c r="H250" s="889">
        <v>0</v>
      </c>
      <c r="I250" s="889">
        <v>0</v>
      </c>
      <c r="J250" s="889">
        <v>-763660</v>
      </c>
      <c r="K250" s="889">
        <v>0</v>
      </c>
      <c r="L250" s="889">
        <v>-763660</v>
      </c>
      <c r="M250" s="889">
        <v>0</v>
      </c>
      <c r="N250" s="889">
        <v>0</v>
      </c>
      <c r="O250" s="889">
        <v>0</v>
      </c>
      <c r="P250" s="889">
        <v>-682267</v>
      </c>
      <c r="Q250" s="889">
        <v>0</v>
      </c>
      <c r="R250" s="889">
        <v>-682267</v>
      </c>
      <c r="S250" s="889">
        <v>571896</v>
      </c>
      <c r="T250" s="889">
        <v>0</v>
      </c>
      <c r="U250" s="889">
        <v>571896</v>
      </c>
      <c r="V250" s="889">
        <v>746113</v>
      </c>
      <c r="W250" s="889">
        <v>0</v>
      </c>
      <c r="X250" s="889">
        <v>746113</v>
      </c>
      <c r="Y250" s="889">
        <v>540161</v>
      </c>
      <c r="Z250" s="889">
        <v>0</v>
      </c>
      <c r="AA250" s="889">
        <v>540161</v>
      </c>
      <c r="AB250" s="889">
        <v>-1704990</v>
      </c>
      <c r="AC250" s="889">
        <v>0</v>
      </c>
      <c r="AD250" s="889">
        <v>-1704990</v>
      </c>
      <c r="AE250" s="889">
        <v>42112093</v>
      </c>
      <c r="AF250" s="889">
        <v>0</v>
      </c>
      <c r="AG250" s="889">
        <v>42112093</v>
      </c>
      <c r="AH250" s="889">
        <v>0</v>
      </c>
      <c r="AI250" s="889">
        <v>0</v>
      </c>
      <c r="AJ250" s="889">
        <v>0</v>
      </c>
      <c r="AK250" s="889">
        <v>0</v>
      </c>
      <c r="AL250" s="889">
        <v>0</v>
      </c>
      <c r="AM250" s="889">
        <v>0</v>
      </c>
      <c r="AN250" s="889">
        <v>0</v>
      </c>
      <c r="AO250" s="889">
        <v>0</v>
      </c>
      <c r="AP250" s="889">
        <v>0</v>
      </c>
      <c r="AQ250" s="889">
        <v>0</v>
      </c>
      <c r="AR250" s="889">
        <v>0</v>
      </c>
      <c r="AS250" s="889">
        <v>0</v>
      </c>
      <c r="AT250" s="889">
        <v>0</v>
      </c>
      <c r="AU250" s="889">
        <v>0</v>
      </c>
      <c r="AV250" s="889">
        <v>0</v>
      </c>
      <c r="AW250" s="889">
        <v>0</v>
      </c>
      <c r="AX250" s="889">
        <v>0</v>
      </c>
      <c r="AY250" s="889">
        <v>0</v>
      </c>
      <c r="AZ250" s="889">
        <v>0</v>
      </c>
      <c r="BA250" s="889">
        <v>0</v>
      </c>
      <c r="BB250" s="889">
        <v>0</v>
      </c>
      <c r="BC250" s="889">
        <v>0</v>
      </c>
      <c r="BD250" s="889">
        <v>0</v>
      </c>
      <c r="BE250" s="889">
        <v>0</v>
      </c>
      <c r="BF250" s="889">
        <v>0</v>
      </c>
      <c r="BG250" s="889">
        <v>0</v>
      </c>
      <c r="BH250" s="889">
        <v>0</v>
      </c>
      <c r="BI250" s="889">
        <v>0</v>
      </c>
      <c r="BJ250" s="889">
        <v>0</v>
      </c>
      <c r="BK250" s="889">
        <v>0</v>
      </c>
      <c r="BL250" s="889">
        <v>0</v>
      </c>
      <c r="BM250" s="889">
        <v>0</v>
      </c>
      <c r="BN250" s="889">
        <v>0</v>
      </c>
      <c r="BO250" s="889">
        <v>0</v>
      </c>
      <c r="BP250" s="889">
        <v>5401966</v>
      </c>
      <c r="BQ250" s="889">
        <v>-2256668</v>
      </c>
      <c r="BR250" s="884" t="s">
        <v>707</v>
      </c>
      <c r="BS250" s="884" t="s">
        <v>706</v>
      </c>
      <c r="BT250" s="884" t="s">
        <v>1672</v>
      </c>
      <c r="BU250" s="884" t="s">
        <v>2348</v>
      </c>
      <c r="BV250" s="884" t="s">
        <v>2596</v>
      </c>
    </row>
    <row r="251" spans="1:75" x14ac:dyDescent="0.2">
      <c r="A251" s="884" t="s">
        <v>3311</v>
      </c>
      <c r="B251" s="884" t="s">
        <v>548</v>
      </c>
      <c r="C251" s="884" t="s">
        <v>547</v>
      </c>
      <c r="D251" s="889">
        <v>18792385</v>
      </c>
      <c r="E251" s="889">
        <v>0</v>
      </c>
      <c r="F251" s="889">
        <v>18792385</v>
      </c>
      <c r="G251" s="889">
        <v>0</v>
      </c>
      <c r="H251" s="889">
        <v>0</v>
      </c>
      <c r="I251" s="889">
        <v>0</v>
      </c>
      <c r="J251" s="889">
        <v>-74769</v>
      </c>
      <c r="K251" s="889">
        <v>0</v>
      </c>
      <c r="L251" s="889">
        <v>-74769</v>
      </c>
      <c r="M251" s="889">
        <v>0</v>
      </c>
      <c r="N251" s="889">
        <v>0</v>
      </c>
      <c r="O251" s="889">
        <v>0</v>
      </c>
      <c r="P251" s="889">
        <v>-210077</v>
      </c>
      <c r="Q251" s="889">
        <v>0</v>
      </c>
      <c r="R251" s="889">
        <v>-210077</v>
      </c>
      <c r="S251" s="889">
        <v>0</v>
      </c>
      <c r="T251" s="889">
        <v>0</v>
      </c>
      <c r="U251" s="889">
        <v>0</v>
      </c>
      <c r="V251" s="889">
        <v>336206</v>
      </c>
      <c r="W251" s="889">
        <v>0</v>
      </c>
      <c r="X251" s="889">
        <v>336206</v>
      </c>
      <c r="Y251" s="889">
        <v>51214</v>
      </c>
      <c r="Z251" s="889">
        <v>0</v>
      </c>
      <c r="AA251" s="889">
        <v>51214</v>
      </c>
      <c r="AB251" s="889">
        <v>-1041854</v>
      </c>
      <c r="AC251" s="889">
        <v>0</v>
      </c>
      <c r="AD251" s="889">
        <v>-1041854</v>
      </c>
      <c r="AE251" s="889">
        <v>17927874</v>
      </c>
      <c r="AF251" s="889">
        <v>0</v>
      </c>
      <c r="AG251" s="889">
        <v>17927874</v>
      </c>
      <c r="AH251" s="889">
        <v>0</v>
      </c>
      <c r="AI251" s="889">
        <v>0</v>
      </c>
      <c r="AJ251" s="889">
        <v>0</v>
      </c>
      <c r="AK251" s="889">
        <v>0</v>
      </c>
      <c r="AL251" s="889">
        <v>0</v>
      </c>
      <c r="AM251" s="889">
        <v>0</v>
      </c>
      <c r="AN251" s="889">
        <v>0</v>
      </c>
      <c r="AO251" s="889">
        <v>0</v>
      </c>
      <c r="AP251" s="889">
        <v>0</v>
      </c>
      <c r="AQ251" s="889">
        <v>0</v>
      </c>
      <c r="AR251" s="889">
        <v>0</v>
      </c>
      <c r="AS251" s="889">
        <v>0</v>
      </c>
      <c r="AT251" s="889">
        <v>0</v>
      </c>
      <c r="AU251" s="889">
        <v>0</v>
      </c>
      <c r="AV251" s="889">
        <v>0</v>
      </c>
      <c r="AW251" s="889">
        <v>0</v>
      </c>
      <c r="AX251" s="889">
        <v>0</v>
      </c>
      <c r="AY251" s="889">
        <v>0</v>
      </c>
      <c r="AZ251" s="889">
        <v>0</v>
      </c>
      <c r="BA251" s="889">
        <v>0</v>
      </c>
      <c r="BB251" s="889">
        <v>0</v>
      </c>
      <c r="BC251" s="889">
        <v>0</v>
      </c>
      <c r="BD251" s="889">
        <v>0</v>
      </c>
      <c r="BE251" s="889">
        <v>0</v>
      </c>
      <c r="BF251" s="889">
        <v>0</v>
      </c>
      <c r="BG251" s="889">
        <v>0</v>
      </c>
      <c r="BH251" s="889">
        <v>0</v>
      </c>
      <c r="BI251" s="889">
        <v>0</v>
      </c>
      <c r="BJ251" s="889">
        <v>0</v>
      </c>
      <c r="BK251" s="889">
        <v>0</v>
      </c>
      <c r="BL251" s="889">
        <v>0</v>
      </c>
      <c r="BM251" s="889">
        <v>0</v>
      </c>
      <c r="BN251" s="889">
        <v>0</v>
      </c>
      <c r="BO251" s="889">
        <v>0</v>
      </c>
      <c r="BP251" s="889">
        <v>532390</v>
      </c>
      <c r="BQ251" s="889">
        <v>-780671</v>
      </c>
      <c r="BR251" s="884" t="s">
        <v>707</v>
      </c>
      <c r="BS251" s="884" t="s">
        <v>706</v>
      </c>
      <c r="BT251" s="884" t="s">
        <v>1672</v>
      </c>
      <c r="BU251" s="884" t="s">
        <v>2348</v>
      </c>
      <c r="BV251" s="884" t="s">
        <v>2597</v>
      </c>
    </row>
    <row r="252" spans="1:75" x14ac:dyDescent="0.2">
      <c r="A252" s="884" t="s">
        <v>3311</v>
      </c>
      <c r="B252" s="884" t="s">
        <v>550</v>
      </c>
      <c r="C252" s="884" t="s">
        <v>549</v>
      </c>
      <c r="D252" s="889">
        <v>44595564</v>
      </c>
      <c r="E252" s="889">
        <v>0</v>
      </c>
      <c r="F252" s="889">
        <v>44595564</v>
      </c>
      <c r="G252" s="889">
        <v>0</v>
      </c>
      <c r="H252" s="889">
        <v>0</v>
      </c>
      <c r="I252" s="889">
        <v>0</v>
      </c>
      <c r="J252" s="889">
        <v>-123688</v>
      </c>
      <c r="K252" s="889">
        <v>0</v>
      </c>
      <c r="L252" s="889">
        <v>-123688</v>
      </c>
      <c r="M252" s="889">
        <v>0</v>
      </c>
      <c r="N252" s="889">
        <v>0</v>
      </c>
      <c r="O252" s="889">
        <v>0</v>
      </c>
      <c r="P252" s="889">
        <v>-121525</v>
      </c>
      <c r="Q252" s="889">
        <v>0</v>
      </c>
      <c r="R252" s="889">
        <v>-121525</v>
      </c>
      <c r="S252" s="889">
        <v>82963</v>
      </c>
      <c r="T252" s="889">
        <v>0</v>
      </c>
      <c r="U252" s="889">
        <v>82963</v>
      </c>
      <c r="V252" s="889">
        <v>2450323</v>
      </c>
      <c r="W252" s="889">
        <v>0</v>
      </c>
      <c r="X252" s="889">
        <v>2450323</v>
      </c>
      <c r="Y252" s="889">
        <v>0</v>
      </c>
      <c r="Z252" s="889">
        <v>0</v>
      </c>
      <c r="AA252" s="889">
        <v>0</v>
      </c>
      <c r="AB252" s="889">
        <v>2524040</v>
      </c>
      <c r="AC252" s="889">
        <v>0</v>
      </c>
      <c r="AD252" s="889">
        <v>2524040</v>
      </c>
      <c r="AE252" s="889">
        <v>49531365</v>
      </c>
      <c r="AF252" s="889">
        <v>0</v>
      </c>
      <c r="AG252" s="889">
        <v>49531365</v>
      </c>
      <c r="AH252" s="889">
        <v>0</v>
      </c>
      <c r="AI252" s="889">
        <v>0</v>
      </c>
      <c r="AJ252" s="889">
        <v>48809</v>
      </c>
      <c r="AK252" s="889">
        <v>0</v>
      </c>
      <c r="AL252" s="889">
        <v>48809</v>
      </c>
      <c r="AM252" s="889">
        <v>0</v>
      </c>
      <c r="AN252" s="889">
        <v>0</v>
      </c>
      <c r="AO252" s="889">
        <v>0</v>
      </c>
      <c r="AP252" s="889">
        <v>0</v>
      </c>
      <c r="AQ252" s="889">
        <v>0</v>
      </c>
      <c r="AR252" s="889">
        <v>0</v>
      </c>
      <c r="AS252" s="889">
        <v>0</v>
      </c>
      <c r="AT252" s="889">
        <v>0</v>
      </c>
      <c r="AU252" s="889">
        <v>0</v>
      </c>
      <c r="AV252" s="889">
        <v>0</v>
      </c>
      <c r="AW252" s="889">
        <v>0</v>
      </c>
      <c r="AX252" s="889">
        <v>0</v>
      </c>
      <c r="AY252" s="889">
        <v>0</v>
      </c>
      <c r="AZ252" s="889">
        <v>0</v>
      </c>
      <c r="BA252" s="889">
        <v>0</v>
      </c>
      <c r="BB252" s="889">
        <v>0</v>
      </c>
      <c r="BC252" s="889">
        <v>0</v>
      </c>
      <c r="BD252" s="889">
        <v>0</v>
      </c>
      <c r="BE252" s="889">
        <v>0</v>
      </c>
      <c r="BF252" s="889">
        <v>0</v>
      </c>
      <c r="BG252" s="889">
        <v>0</v>
      </c>
      <c r="BH252" s="889">
        <v>0</v>
      </c>
      <c r="BI252" s="889">
        <v>0</v>
      </c>
      <c r="BJ252" s="889">
        <v>0</v>
      </c>
      <c r="BK252" s="889">
        <v>0</v>
      </c>
      <c r="BL252" s="889">
        <v>0</v>
      </c>
      <c r="BM252" s="889">
        <v>0</v>
      </c>
      <c r="BN252" s="889">
        <v>0</v>
      </c>
      <c r="BO252" s="889">
        <v>0</v>
      </c>
      <c r="BP252" s="889">
        <v>1486453</v>
      </c>
      <c r="BQ252" s="889">
        <v>-1725335</v>
      </c>
      <c r="BR252" s="884" t="s">
        <v>692</v>
      </c>
      <c r="BS252" s="884" t="s">
        <v>676</v>
      </c>
      <c r="BT252" s="884" t="s">
        <v>1672</v>
      </c>
      <c r="BU252" s="884" t="s">
        <v>2345</v>
      </c>
      <c r="BV252" s="884" t="s">
        <v>2598</v>
      </c>
    </row>
    <row r="253" spans="1:75" x14ac:dyDescent="0.2">
      <c r="A253" s="884" t="s">
        <v>3312</v>
      </c>
      <c r="B253" s="884" t="s">
        <v>552</v>
      </c>
      <c r="C253" s="884" t="s">
        <v>551</v>
      </c>
      <c r="D253" s="889">
        <v>78333485</v>
      </c>
      <c r="E253" s="889">
        <v>0</v>
      </c>
      <c r="F253" s="889">
        <v>78333485</v>
      </c>
      <c r="G253" s="889">
        <v>0</v>
      </c>
      <c r="H253" s="889">
        <v>0</v>
      </c>
      <c r="I253" s="889">
        <v>0</v>
      </c>
      <c r="J253" s="889">
        <v>-113767</v>
      </c>
      <c r="K253" s="889">
        <v>0</v>
      </c>
      <c r="L253" s="889">
        <v>-113767</v>
      </c>
      <c r="M253" s="889">
        <v>0</v>
      </c>
      <c r="N253" s="889">
        <v>0</v>
      </c>
      <c r="O253" s="889">
        <v>0</v>
      </c>
      <c r="P253" s="889">
        <v>29958</v>
      </c>
      <c r="Q253" s="889">
        <v>0</v>
      </c>
      <c r="R253" s="889">
        <v>29958</v>
      </c>
      <c r="S253" s="889">
        <v>586649</v>
      </c>
      <c r="T253" s="889">
        <v>0</v>
      </c>
      <c r="U253" s="889">
        <v>586649</v>
      </c>
      <c r="V253" s="889">
        <v>1485251</v>
      </c>
      <c r="W253" s="889">
        <v>0</v>
      </c>
      <c r="X253" s="889">
        <v>1485251</v>
      </c>
      <c r="Y253" s="889">
        <v>1116785</v>
      </c>
      <c r="Z253" s="889">
        <v>0</v>
      </c>
      <c r="AA253" s="889">
        <v>1116785</v>
      </c>
      <c r="AB253" s="889">
        <v>-5275954</v>
      </c>
      <c r="AC253" s="889">
        <v>0</v>
      </c>
      <c r="AD253" s="889">
        <v>-5275954</v>
      </c>
      <c r="AE253" s="889">
        <v>76276174</v>
      </c>
      <c r="AF253" s="889">
        <v>0</v>
      </c>
      <c r="AG253" s="889">
        <v>76276174</v>
      </c>
      <c r="AH253" s="889">
        <v>0</v>
      </c>
      <c r="AI253" s="889">
        <v>0</v>
      </c>
      <c r="AJ253" s="889">
        <v>4157</v>
      </c>
      <c r="AK253" s="889">
        <v>0</v>
      </c>
      <c r="AL253" s="889">
        <v>4157</v>
      </c>
      <c r="AM253" s="889">
        <v>0</v>
      </c>
      <c r="AN253" s="889">
        <v>0</v>
      </c>
      <c r="AO253" s="889">
        <v>0</v>
      </c>
      <c r="AP253" s="889">
        <v>0</v>
      </c>
      <c r="AQ253" s="889">
        <v>0</v>
      </c>
      <c r="AR253" s="889">
        <v>0</v>
      </c>
      <c r="AS253" s="889">
        <v>0</v>
      </c>
      <c r="AT253" s="889">
        <v>0</v>
      </c>
      <c r="AU253" s="889">
        <v>0</v>
      </c>
      <c r="AV253" s="889">
        <v>0</v>
      </c>
      <c r="AW253" s="889">
        <v>0</v>
      </c>
      <c r="AX253" s="889">
        <v>0</v>
      </c>
      <c r="AY253" s="889">
        <v>0</v>
      </c>
      <c r="AZ253" s="889">
        <v>0</v>
      </c>
      <c r="BA253" s="889">
        <v>0</v>
      </c>
      <c r="BB253" s="889">
        <v>0</v>
      </c>
      <c r="BC253" s="889">
        <v>0</v>
      </c>
      <c r="BD253" s="889">
        <v>0</v>
      </c>
      <c r="BE253" s="889">
        <v>0</v>
      </c>
      <c r="BF253" s="889">
        <v>0</v>
      </c>
      <c r="BG253" s="889">
        <v>0</v>
      </c>
      <c r="BH253" s="889">
        <v>0</v>
      </c>
      <c r="BI253" s="889">
        <v>0</v>
      </c>
      <c r="BJ253" s="889">
        <v>0</v>
      </c>
      <c r="BK253" s="889">
        <v>0</v>
      </c>
      <c r="BL253" s="889">
        <v>0</v>
      </c>
      <c r="BM253" s="889">
        <v>0</v>
      </c>
      <c r="BN253" s="889">
        <v>0</v>
      </c>
      <c r="BO253" s="889">
        <v>0</v>
      </c>
      <c r="BP253" s="889">
        <v>8985327</v>
      </c>
      <c r="BQ253" s="889">
        <v>-3319025</v>
      </c>
      <c r="BR253" s="884" t="s">
        <v>679</v>
      </c>
      <c r="BS253" s="884" t="s">
        <v>685</v>
      </c>
      <c r="BT253" s="884" t="s">
        <v>1674</v>
      </c>
      <c r="BU253" s="884" t="s">
        <v>2349</v>
      </c>
      <c r="BV253" s="884" t="s">
        <v>2599</v>
      </c>
    </row>
    <row r="254" spans="1:75" x14ac:dyDescent="0.2">
      <c r="A254" s="884" t="s">
        <v>3311</v>
      </c>
      <c r="B254" s="884" t="s">
        <v>554</v>
      </c>
      <c r="C254" s="884" t="s">
        <v>553</v>
      </c>
      <c r="D254" s="889">
        <v>79228508</v>
      </c>
      <c r="E254" s="889">
        <v>325012</v>
      </c>
      <c r="F254" s="889">
        <v>79553520</v>
      </c>
      <c r="G254" s="889">
        <v>0</v>
      </c>
      <c r="H254" s="889">
        <v>0</v>
      </c>
      <c r="I254" s="889">
        <v>0</v>
      </c>
      <c r="J254" s="889">
        <v>-93261</v>
      </c>
      <c r="K254" s="889">
        <v>0</v>
      </c>
      <c r="L254" s="889">
        <v>-93261</v>
      </c>
      <c r="M254" s="889">
        <v>0</v>
      </c>
      <c r="N254" s="889">
        <v>0</v>
      </c>
      <c r="O254" s="889">
        <v>0</v>
      </c>
      <c r="P254" s="889">
        <v>-1433261</v>
      </c>
      <c r="Q254" s="889">
        <v>0</v>
      </c>
      <c r="R254" s="889">
        <v>-1433261</v>
      </c>
      <c r="S254" s="889">
        <v>63442</v>
      </c>
      <c r="T254" s="889">
        <v>0</v>
      </c>
      <c r="U254" s="889">
        <v>63442</v>
      </c>
      <c r="V254" s="889">
        <v>6148305</v>
      </c>
      <c r="W254" s="889">
        <v>0</v>
      </c>
      <c r="X254" s="889">
        <v>6148305</v>
      </c>
      <c r="Y254" s="889">
        <v>0</v>
      </c>
      <c r="Z254" s="889">
        <v>0</v>
      </c>
      <c r="AA254" s="889">
        <v>0</v>
      </c>
      <c r="AB254" s="889">
        <v>-1811747</v>
      </c>
      <c r="AC254" s="889">
        <v>0</v>
      </c>
      <c r="AD254" s="889">
        <v>-1811747</v>
      </c>
      <c r="AE254" s="889">
        <v>82195247</v>
      </c>
      <c r="AF254" s="889">
        <v>325012</v>
      </c>
      <c r="AG254" s="889">
        <v>82520259</v>
      </c>
      <c r="AH254" s="889">
        <v>325012</v>
      </c>
      <c r="AI254" s="889">
        <v>325012</v>
      </c>
      <c r="AJ254" s="889">
        <v>111751</v>
      </c>
      <c r="AK254" s="889">
        <v>0</v>
      </c>
      <c r="AL254" s="889">
        <v>111751</v>
      </c>
      <c r="AM254" s="889">
        <v>0</v>
      </c>
      <c r="AN254" s="889">
        <v>0</v>
      </c>
      <c r="AO254" s="889">
        <v>0</v>
      </c>
      <c r="AP254" s="889">
        <v>-3921</v>
      </c>
      <c r="AQ254" s="889">
        <v>-3921</v>
      </c>
      <c r="AR254" s="889">
        <v>77591</v>
      </c>
      <c r="AS254" s="889">
        <v>77591</v>
      </c>
      <c r="AT254" s="889">
        <v>314287</v>
      </c>
      <c r="AU254" s="889">
        <v>0</v>
      </c>
      <c r="AV254" s="889">
        <v>0</v>
      </c>
      <c r="AW254" s="889">
        <v>0</v>
      </c>
      <c r="AX254" s="889">
        <v>4841</v>
      </c>
      <c r="AY254" s="889">
        <v>0</v>
      </c>
      <c r="AZ254" s="889">
        <v>4841</v>
      </c>
      <c r="BA254" s="889">
        <v>0</v>
      </c>
      <c r="BB254" s="889">
        <v>0</v>
      </c>
      <c r="BC254" s="889">
        <v>4841</v>
      </c>
      <c r="BD254" s="889">
        <v>0</v>
      </c>
      <c r="BE254" s="889">
        <v>4841</v>
      </c>
      <c r="BF254" s="889">
        <v>0</v>
      </c>
      <c r="BG254" s="889">
        <v>0</v>
      </c>
      <c r="BH254" s="889">
        <v>0</v>
      </c>
      <c r="BI254" s="889">
        <v>0</v>
      </c>
      <c r="BJ254" s="889">
        <v>0</v>
      </c>
      <c r="BK254" s="889">
        <v>0</v>
      </c>
      <c r="BL254" s="889">
        <v>0</v>
      </c>
      <c r="BM254" s="889">
        <v>0</v>
      </c>
      <c r="BN254" s="889">
        <v>0</v>
      </c>
      <c r="BO254" s="889">
        <v>0</v>
      </c>
      <c r="BP254" s="889">
        <v>2440251</v>
      </c>
      <c r="BQ254" s="889">
        <v>-2087978</v>
      </c>
      <c r="BR254" s="884" t="s">
        <v>669</v>
      </c>
      <c r="BS254" s="884" t="s">
        <v>709</v>
      </c>
      <c r="BT254" s="884" t="s">
        <v>669</v>
      </c>
      <c r="BU254" s="884" t="s">
        <v>782</v>
      </c>
      <c r="BV254" s="884" t="s">
        <v>2600</v>
      </c>
    </row>
    <row r="255" spans="1:75" x14ac:dyDescent="0.2">
      <c r="A255" s="884" t="s">
        <v>3311</v>
      </c>
      <c r="B255" s="884" t="s">
        <v>556</v>
      </c>
      <c r="C255" s="884" t="s">
        <v>555</v>
      </c>
      <c r="D255" s="889">
        <v>79761356</v>
      </c>
      <c r="E255" s="889">
        <v>1329573</v>
      </c>
      <c r="F255" s="889">
        <v>81090929</v>
      </c>
      <c r="G255" s="889">
        <v>0</v>
      </c>
      <c r="H255" s="889">
        <v>0</v>
      </c>
      <c r="I255" s="889">
        <v>0</v>
      </c>
      <c r="J255" s="889">
        <v>0</v>
      </c>
      <c r="K255" s="889">
        <v>0</v>
      </c>
      <c r="L255" s="889">
        <v>0</v>
      </c>
      <c r="M255" s="889">
        <v>-387647</v>
      </c>
      <c r="N255" s="889">
        <v>0</v>
      </c>
      <c r="O255" s="889">
        <v>-387647</v>
      </c>
      <c r="P255" s="889">
        <v>-2095517</v>
      </c>
      <c r="Q255" s="889">
        <v>0</v>
      </c>
      <c r="R255" s="889">
        <v>-2095517</v>
      </c>
      <c r="S255" s="889">
        <v>0</v>
      </c>
      <c r="T255" s="889">
        <v>0</v>
      </c>
      <c r="U255" s="889">
        <v>0</v>
      </c>
      <c r="V255" s="889">
        <v>3446578</v>
      </c>
      <c r="W255" s="889">
        <v>0</v>
      </c>
      <c r="X255" s="889">
        <v>3446578</v>
      </c>
      <c r="Y255" s="889">
        <v>-562267</v>
      </c>
      <c r="Z255" s="889">
        <v>0</v>
      </c>
      <c r="AA255" s="889">
        <v>-562267</v>
      </c>
      <c r="AB255" s="889">
        <v>0</v>
      </c>
      <c r="AC255" s="889">
        <v>0</v>
      </c>
      <c r="AD255" s="889">
        <v>0</v>
      </c>
      <c r="AE255" s="889">
        <v>80162503</v>
      </c>
      <c r="AF255" s="889">
        <v>1329573</v>
      </c>
      <c r="AG255" s="889">
        <v>81492076</v>
      </c>
      <c r="AH255" s="889">
        <v>1329573</v>
      </c>
      <c r="AI255" s="889">
        <v>1329573</v>
      </c>
      <c r="AJ255" s="889">
        <v>0</v>
      </c>
      <c r="AK255" s="889">
        <v>0</v>
      </c>
      <c r="AL255" s="889">
        <v>0</v>
      </c>
      <c r="AM255" s="889">
        <v>0</v>
      </c>
      <c r="AN255" s="889">
        <v>0</v>
      </c>
      <c r="AO255" s="889">
        <v>0</v>
      </c>
      <c r="AP255" s="889">
        <v>0</v>
      </c>
      <c r="AQ255" s="889">
        <v>0</v>
      </c>
      <c r="AR255" s="889">
        <v>395922</v>
      </c>
      <c r="AS255" s="889">
        <v>395922</v>
      </c>
      <c r="AT255" s="889">
        <v>1021547</v>
      </c>
      <c r="AU255" s="889">
        <v>0</v>
      </c>
      <c r="AV255" s="889">
        <v>0</v>
      </c>
      <c r="AW255" s="889">
        <v>0</v>
      </c>
      <c r="AX255" s="889">
        <v>0</v>
      </c>
      <c r="AY255" s="889">
        <v>473468</v>
      </c>
      <c r="AZ255" s="889">
        <v>473468</v>
      </c>
      <c r="BA255" s="889">
        <v>0</v>
      </c>
      <c r="BB255" s="889">
        <v>0</v>
      </c>
      <c r="BC255" s="889">
        <v>0</v>
      </c>
      <c r="BD255" s="889">
        <v>473468</v>
      </c>
      <c r="BE255" s="889">
        <v>473468</v>
      </c>
      <c r="BF255" s="889">
        <v>0</v>
      </c>
      <c r="BG255" s="889">
        <v>0</v>
      </c>
      <c r="BH255" s="889">
        <v>0</v>
      </c>
      <c r="BI255" s="889">
        <v>0</v>
      </c>
      <c r="BJ255" s="889">
        <v>0</v>
      </c>
      <c r="BK255" s="889">
        <v>0</v>
      </c>
      <c r="BL255" s="889">
        <v>0</v>
      </c>
      <c r="BM255" s="889">
        <v>0</v>
      </c>
      <c r="BN255" s="889">
        <v>0</v>
      </c>
      <c r="BO255" s="889">
        <v>0</v>
      </c>
      <c r="BP255" s="889">
        <v>8564563</v>
      </c>
      <c r="BQ255" s="889">
        <v>-5166793</v>
      </c>
      <c r="BR255" s="884" t="s">
        <v>669</v>
      </c>
      <c r="BS255" s="884" t="s">
        <v>706</v>
      </c>
      <c r="BT255" s="884" t="s">
        <v>669</v>
      </c>
      <c r="BU255" s="884" t="s">
        <v>2348</v>
      </c>
      <c r="BV255" s="884" t="s">
        <v>2601</v>
      </c>
    </row>
    <row r="256" spans="1:75" x14ac:dyDescent="0.2">
      <c r="A256" s="884" t="s">
        <v>3311</v>
      </c>
      <c r="B256" s="884" t="s">
        <v>558</v>
      </c>
      <c r="C256" s="884" t="s">
        <v>557</v>
      </c>
      <c r="D256" s="889">
        <v>50844545</v>
      </c>
      <c r="E256" s="889">
        <v>0</v>
      </c>
      <c r="F256" s="889">
        <v>50844545</v>
      </c>
      <c r="G256" s="889">
        <v>0</v>
      </c>
      <c r="H256" s="889">
        <v>0</v>
      </c>
      <c r="I256" s="889">
        <v>0</v>
      </c>
      <c r="J256" s="889">
        <v>-531703</v>
      </c>
      <c r="K256" s="889">
        <v>0</v>
      </c>
      <c r="L256" s="889">
        <v>-531703</v>
      </c>
      <c r="M256" s="889">
        <v>0</v>
      </c>
      <c r="N256" s="889">
        <v>0</v>
      </c>
      <c r="O256" s="889">
        <v>0</v>
      </c>
      <c r="P256" s="889">
        <v>0</v>
      </c>
      <c r="Q256" s="889">
        <v>0</v>
      </c>
      <c r="R256" s="889">
        <v>0</v>
      </c>
      <c r="S256" s="889">
        <v>0</v>
      </c>
      <c r="T256" s="889">
        <v>0</v>
      </c>
      <c r="U256" s="889">
        <v>0</v>
      </c>
      <c r="V256" s="889">
        <v>0</v>
      </c>
      <c r="W256" s="889">
        <v>0</v>
      </c>
      <c r="X256" s="889">
        <v>0</v>
      </c>
      <c r="Y256" s="889">
        <v>0</v>
      </c>
      <c r="Z256" s="889">
        <v>0</v>
      </c>
      <c r="AA256" s="889">
        <v>0</v>
      </c>
      <c r="AB256" s="889">
        <v>0</v>
      </c>
      <c r="AC256" s="889">
        <v>0</v>
      </c>
      <c r="AD256" s="889">
        <v>0</v>
      </c>
      <c r="AE256" s="889">
        <v>50844545</v>
      </c>
      <c r="AF256" s="889">
        <v>0</v>
      </c>
      <c r="AG256" s="889">
        <v>50844545</v>
      </c>
      <c r="AH256" s="889">
        <v>0</v>
      </c>
      <c r="AI256" s="889">
        <v>0</v>
      </c>
      <c r="AJ256" s="889">
        <v>358090</v>
      </c>
      <c r="AK256" s="889">
        <v>0</v>
      </c>
      <c r="AL256" s="889">
        <v>358090</v>
      </c>
      <c r="AM256" s="889">
        <v>0</v>
      </c>
      <c r="AN256" s="889">
        <v>0</v>
      </c>
      <c r="AO256" s="889">
        <v>0</v>
      </c>
      <c r="AP256" s="889">
        <v>0</v>
      </c>
      <c r="AQ256" s="889">
        <v>0</v>
      </c>
      <c r="AR256" s="889">
        <v>0</v>
      </c>
      <c r="AS256" s="889">
        <v>0</v>
      </c>
      <c r="AT256" s="889">
        <v>0</v>
      </c>
      <c r="AU256" s="889">
        <v>0</v>
      </c>
      <c r="AV256" s="889">
        <v>0</v>
      </c>
      <c r="AW256" s="889">
        <v>0</v>
      </c>
      <c r="AX256" s="889">
        <v>0</v>
      </c>
      <c r="AY256" s="889">
        <v>0</v>
      </c>
      <c r="AZ256" s="889">
        <v>0</v>
      </c>
      <c r="BA256" s="889">
        <v>0</v>
      </c>
      <c r="BB256" s="889">
        <v>0</v>
      </c>
      <c r="BC256" s="889">
        <v>0</v>
      </c>
      <c r="BD256" s="889">
        <v>0</v>
      </c>
      <c r="BE256" s="889">
        <v>0</v>
      </c>
      <c r="BF256" s="889">
        <v>0</v>
      </c>
      <c r="BG256" s="889">
        <v>0</v>
      </c>
      <c r="BH256" s="889">
        <v>0</v>
      </c>
      <c r="BI256" s="889">
        <v>0</v>
      </c>
      <c r="BJ256" s="889">
        <v>0</v>
      </c>
      <c r="BK256" s="889">
        <v>0</v>
      </c>
      <c r="BL256" s="889">
        <v>0</v>
      </c>
      <c r="BM256" s="889">
        <v>0</v>
      </c>
      <c r="BN256" s="889">
        <v>0</v>
      </c>
      <c r="BO256" s="889">
        <v>0</v>
      </c>
      <c r="BP256" s="889">
        <v>6413012</v>
      </c>
      <c r="BQ256" s="889">
        <v>-1666572</v>
      </c>
      <c r="BR256" s="884" t="s">
        <v>697</v>
      </c>
      <c r="BS256" s="884" t="s">
        <v>676</v>
      </c>
      <c r="BT256" s="884" t="s">
        <v>1672</v>
      </c>
      <c r="BU256" s="884" t="s">
        <v>2348</v>
      </c>
      <c r="BV256" s="884" t="s">
        <v>2602</v>
      </c>
    </row>
    <row r="257" spans="1:75" x14ac:dyDescent="0.2">
      <c r="A257" s="884" t="s">
        <v>3311</v>
      </c>
      <c r="B257" s="884" t="s">
        <v>560</v>
      </c>
      <c r="C257" s="884" t="s">
        <v>559</v>
      </c>
      <c r="D257" s="889">
        <v>26773298</v>
      </c>
      <c r="E257" s="889">
        <v>0</v>
      </c>
      <c r="F257" s="889">
        <v>26773298</v>
      </c>
      <c r="G257" s="889">
        <v>0</v>
      </c>
      <c r="H257" s="889">
        <v>0</v>
      </c>
      <c r="I257" s="889">
        <v>0</v>
      </c>
      <c r="J257" s="889">
        <v>-115136</v>
      </c>
      <c r="K257" s="889">
        <v>0</v>
      </c>
      <c r="L257" s="889">
        <v>-115136</v>
      </c>
      <c r="M257" s="889">
        <v>0</v>
      </c>
      <c r="N257" s="889">
        <v>0</v>
      </c>
      <c r="O257" s="889">
        <v>0</v>
      </c>
      <c r="P257" s="889">
        <v>128976</v>
      </c>
      <c r="Q257" s="889">
        <v>0</v>
      </c>
      <c r="R257" s="889">
        <v>128976</v>
      </c>
      <c r="S257" s="889">
        <v>713832</v>
      </c>
      <c r="T257" s="889">
        <v>0</v>
      </c>
      <c r="U257" s="889">
        <v>713832</v>
      </c>
      <c r="V257" s="889">
        <v>2117504</v>
      </c>
      <c r="W257" s="889">
        <v>0</v>
      </c>
      <c r="X257" s="889">
        <v>2117504</v>
      </c>
      <c r="Y257" s="889">
        <v>62721</v>
      </c>
      <c r="Z257" s="889">
        <v>0</v>
      </c>
      <c r="AA257" s="889">
        <v>62721</v>
      </c>
      <c r="AB257" s="889">
        <v>-2221859</v>
      </c>
      <c r="AC257" s="889">
        <v>0</v>
      </c>
      <c r="AD257" s="889">
        <v>-2221859</v>
      </c>
      <c r="AE257" s="889">
        <v>27574472</v>
      </c>
      <c r="AF257" s="889">
        <v>0</v>
      </c>
      <c r="AG257" s="889">
        <v>27574472</v>
      </c>
      <c r="AH257" s="889">
        <v>0</v>
      </c>
      <c r="AI257" s="889">
        <v>0</v>
      </c>
      <c r="AJ257" s="889">
        <v>1311723</v>
      </c>
      <c r="AK257" s="889">
        <v>0</v>
      </c>
      <c r="AL257" s="889">
        <v>1311723</v>
      </c>
      <c r="AM257" s="889">
        <v>0</v>
      </c>
      <c r="AN257" s="889">
        <v>0</v>
      </c>
      <c r="AO257" s="889">
        <v>0</v>
      </c>
      <c r="AP257" s="889">
        <v>0</v>
      </c>
      <c r="AQ257" s="889">
        <v>0</v>
      </c>
      <c r="AR257" s="889">
        <v>0</v>
      </c>
      <c r="AS257" s="889">
        <v>0</v>
      </c>
      <c r="AT257" s="889">
        <v>0</v>
      </c>
      <c r="AU257" s="889">
        <v>0</v>
      </c>
      <c r="AV257" s="889">
        <v>0</v>
      </c>
      <c r="AW257" s="889">
        <v>0</v>
      </c>
      <c r="AX257" s="889">
        <v>0</v>
      </c>
      <c r="AY257" s="889">
        <v>0</v>
      </c>
      <c r="AZ257" s="889">
        <v>0</v>
      </c>
      <c r="BA257" s="889">
        <v>0</v>
      </c>
      <c r="BB257" s="889">
        <v>0</v>
      </c>
      <c r="BC257" s="889">
        <v>0</v>
      </c>
      <c r="BD257" s="889">
        <v>0</v>
      </c>
      <c r="BE257" s="889">
        <v>0</v>
      </c>
      <c r="BF257" s="889">
        <v>0</v>
      </c>
      <c r="BG257" s="889">
        <v>0</v>
      </c>
      <c r="BH257" s="889">
        <v>0</v>
      </c>
      <c r="BI257" s="889">
        <v>0</v>
      </c>
      <c r="BJ257" s="889">
        <v>0</v>
      </c>
      <c r="BK257" s="889">
        <v>0</v>
      </c>
      <c r="BL257" s="889">
        <v>0</v>
      </c>
      <c r="BM257" s="889">
        <v>0</v>
      </c>
      <c r="BN257" s="889">
        <v>0</v>
      </c>
      <c r="BO257" s="889">
        <v>0</v>
      </c>
      <c r="BP257" s="889">
        <v>2740853</v>
      </c>
      <c r="BQ257" s="889">
        <v>-1688929</v>
      </c>
      <c r="BR257" s="884" t="s">
        <v>704</v>
      </c>
      <c r="BS257" s="884" t="s">
        <v>676</v>
      </c>
      <c r="BT257" s="884" t="s">
        <v>1672</v>
      </c>
      <c r="BU257" s="884" t="s">
        <v>2344</v>
      </c>
      <c r="BV257" s="884" t="s">
        <v>2603</v>
      </c>
    </row>
    <row r="258" spans="1:75" x14ac:dyDescent="0.2">
      <c r="A258" s="884" t="s">
        <v>3311</v>
      </c>
      <c r="B258" s="884" t="s">
        <v>562</v>
      </c>
      <c r="C258" s="884" t="s">
        <v>561</v>
      </c>
      <c r="D258" s="889">
        <v>75684968</v>
      </c>
      <c r="E258" s="889">
        <v>1755623</v>
      </c>
      <c r="F258" s="889">
        <v>77440591</v>
      </c>
      <c r="G258" s="889">
        <v>0</v>
      </c>
      <c r="H258" s="889">
        <v>0</v>
      </c>
      <c r="I258" s="889">
        <v>0</v>
      </c>
      <c r="J258" s="889">
        <v>-741648</v>
      </c>
      <c r="K258" s="889">
        <v>0</v>
      </c>
      <c r="L258" s="889">
        <v>-741648</v>
      </c>
      <c r="M258" s="889">
        <v>0</v>
      </c>
      <c r="N258" s="889">
        <v>0</v>
      </c>
      <c r="O258" s="889">
        <v>0</v>
      </c>
      <c r="P258" s="889">
        <v>227924</v>
      </c>
      <c r="Q258" s="889">
        <v>0</v>
      </c>
      <c r="R258" s="889">
        <v>227924</v>
      </c>
      <c r="S258" s="889">
        <v>380275</v>
      </c>
      <c r="T258" s="889">
        <v>0</v>
      </c>
      <c r="U258" s="889">
        <v>380275</v>
      </c>
      <c r="V258" s="889">
        <v>7495243</v>
      </c>
      <c r="W258" s="889">
        <v>0</v>
      </c>
      <c r="X258" s="889">
        <v>7495243</v>
      </c>
      <c r="Y258" s="889">
        <v>-796537</v>
      </c>
      <c r="Z258" s="889">
        <v>0</v>
      </c>
      <c r="AA258" s="889">
        <v>-796537</v>
      </c>
      <c r="AB258" s="889">
        <v>-3840600</v>
      </c>
      <c r="AC258" s="889">
        <v>0</v>
      </c>
      <c r="AD258" s="889">
        <v>-3840600</v>
      </c>
      <c r="AE258" s="889">
        <v>79151272</v>
      </c>
      <c r="AF258" s="889">
        <v>1755623</v>
      </c>
      <c r="AG258" s="889">
        <v>80906895</v>
      </c>
      <c r="AH258" s="889">
        <v>1755623</v>
      </c>
      <c r="AI258" s="889">
        <v>1755623</v>
      </c>
      <c r="AJ258" s="889">
        <v>0</v>
      </c>
      <c r="AK258" s="889">
        <v>0</v>
      </c>
      <c r="AL258" s="889">
        <v>0</v>
      </c>
      <c r="AM258" s="889">
        <v>0</v>
      </c>
      <c r="AN258" s="889">
        <v>0</v>
      </c>
      <c r="AO258" s="889">
        <v>0</v>
      </c>
      <c r="AP258" s="889">
        <v>-20412</v>
      </c>
      <c r="AQ258" s="889">
        <v>-20412</v>
      </c>
      <c r="AR258" s="889">
        <v>144320</v>
      </c>
      <c r="AS258" s="889">
        <v>144320</v>
      </c>
      <c r="AT258" s="889">
        <v>1590891</v>
      </c>
      <c r="AU258" s="889">
        <v>0</v>
      </c>
      <c r="AV258" s="889">
        <v>0</v>
      </c>
      <c r="AW258" s="889">
        <v>0</v>
      </c>
      <c r="AX258" s="889">
        <v>0</v>
      </c>
      <c r="AY258" s="889">
        <v>0</v>
      </c>
      <c r="AZ258" s="889">
        <v>0</v>
      </c>
      <c r="BA258" s="889">
        <v>0</v>
      </c>
      <c r="BB258" s="889">
        <v>0</v>
      </c>
      <c r="BC258" s="889">
        <v>0</v>
      </c>
      <c r="BD258" s="889">
        <v>0</v>
      </c>
      <c r="BE258" s="889">
        <v>0</v>
      </c>
      <c r="BF258" s="889">
        <v>0</v>
      </c>
      <c r="BG258" s="889">
        <v>0</v>
      </c>
      <c r="BH258" s="889">
        <v>0</v>
      </c>
      <c r="BI258" s="889">
        <v>0</v>
      </c>
      <c r="BJ258" s="889">
        <v>0</v>
      </c>
      <c r="BK258" s="889">
        <v>0</v>
      </c>
      <c r="BL258" s="889">
        <v>0</v>
      </c>
      <c r="BM258" s="889">
        <v>0</v>
      </c>
      <c r="BN258" s="889">
        <v>0</v>
      </c>
      <c r="BO258" s="889">
        <v>0</v>
      </c>
      <c r="BP258" s="889">
        <v>9290406</v>
      </c>
      <c r="BQ258" s="889">
        <v>-3787710</v>
      </c>
      <c r="BR258" s="884" t="s">
        <v>679</v>
      </c>
      <c r="BS258" s="884" t="s">
        <v>708</v>
      </c>
      <c r="BT258" s="884" t="s">
        <v>1674</v>
      </c>
      <c r="BU258" s="884" t="s">
        <v>782</v>
      </c>
      <c r="BV258" s="884" t="s">
        <v>2604</v>
      </c>
    </row>
    <row r="259" spans="1:75" x14ac:dyDescent="0.2">
      <c r="A259" s="884" t="s">
        <v>3311</v>
      </c>
      <c r="B259" s="884" t="s">
        <v>564</v>
      </c>
      <c r="C259" s="884" t="s">
        <v>563</v>
      </c>
      <c r="D259" s="889">
        <v>29689713</v>
      </c>
      <c r="E259" s="889">
        <v>0</v>
      </c>
      <c r="F259" s="889">
        <v>29689713</v>
      </c>
      <c r="G259" s="889">
        <v>0</v>
      </c>
      <c r="H259" s="889">
        <v>0</v>
      </c>
      <c r="I259" s="889">
        <v>0</v>
      </c>
      <c r="J259" s="889">
        <v>-243853</v>
      </c>
      <c r="K259" s="889">
        <v>0</v>
      </c>
      <c r="L259" s="889">
        <v>-243853</v>
      </c>
      <c r="M259" s="889">
        <v>0</v>
      </c>
      <c r="N259" s="889">
        <v>0</v>
      </c>
      <c r="O259" s="889">
        <v>0</v>
      </c>
      <c r="P259" s="889">
        <v>-243853</v>
      </c>
      <c r="Q259" s="889">
        <v>0</v>
      </c>
      <c r="R259" s="889">
        <v>-243853</v>
      </c>
      <c r="S259" s="889">
        <v>0</v>
      </c>
      <c r="T259" s="889">
        <v>0</v>
      </c>
      <c r="U259" s="889">
        <v>0</v>
      </c>
      <c r="V259" s="889">
        <v>931906</v>
      </c>
      <c r="W259" s="889">
        <v>0</v>
      </c>
      <c r="X259" s="889">
        <v>931906</v>
      </c>
      <c r="Y259" s="889">
        <v>-614837</v>
      </c>
      <c r="Z259" s="889">
        <v>0</v>
      </c>
      <c r="AA259" s="889">
        <v>-614837</v>
      </c>
      <c r="AB259" s="889">
        <v>-830251</v>
      </c>
      <c r="AC259" s="889">
        <v>0</v>
      </c>
      <c r="AD259" s="889">
        <v>-830251</v>
      </c>
      <c r="AE259" s="889">
        <v>28932678</v>
      </c>
      <c r="AF259" s="889">
        <v>0</v>
      </c>
      <c r="AG259" s="889">
        <v>28932678</v>
      </c>
      <c r="AH259" s="889">
        <v>0</v>
      </c>
      <c r="AI259" s="889">
        <v>0</v>
      </c>
      <c r="AJ259" s="889">
        <v>0</v>
      </c>
      <c r="AK259" s="889">
        <v>0</v>
      </c>
      <c r="AL259" s="889">
        <v>0</v>
      </c>
      <c r="AM259" s="889">
        <v>0</v>
      </c>
      <c r="AN259" s="889">
        <v>0</v>
      </c>
      <c r="AO259" s="889">
        <v>0</v>
      </c>
      <c r="AP259" s="889">
        <v>0</v>
      </c>
      <c r="AQ259" s="889">
        <v>0</v>
      </c>
      <c r="AR259" s="889">
        <v>0</v>
      </c>
      <c r="AS259" s="889">
        <v>0</v>
      </c>
      <c r="AT259" s="889">
        <v>0</v>
      </c>
      <c r="AU259" s="889">
        <v>0</v>
      </c>
      <c r="AV259" s="889">
        <v>0</v>
      </c>
      <c r="AW259" s="889">
        <v>0</v>
      </c>
      <c r="AX259" s="889">
        <v>0</v>
      </c>
      <c r="AY259" s="889">
        <v>0</v>
      </c>
      <c r="AZ259" s="889">
        <v>0</v>
      </c>
      <c r="BA259" s="889">
        <v>0</v>
      </c>
      <c r="BB259" s="889">
        <v>0</v>
      </c>
      <c r="BC259" s="889">
        <v>0</v>
      </c>
      <c r="BD259" s="889">
        <v>0</v>
      </c>
      <c r="BE259" s="889">
        <v>0</v>
      </c>
      <c r="BF259" s="889">
        <v>0</v>
      </c>
      <c r="BG259" s="889">
        <v>0</v>
      </c>
      <c r="BH259" s="889">
        <v>0</v>
      </c>
      <c r="BI259" s="889">
        <v>0</v>
      </c>
      <c r="BJ259" s="889">
        <v>0</v>
      </c>
      <c r="BK259" s="889">
        <v>0</v>
      </c>
      <c r="BL259" s="889">
        <v>0</v>
      </c>
      <c r="BM259" s="889">
        <v>0</v>
      </c>
      <c r="BN259" s="889">
        <v>0</v>
      </c>
      <c r="BO259" s="889">
        <v>0</v>
      </c>
      <c r="BP259" s="889">
        <v>1172142</v>
      </c>
      <c r="BQ259" s="889">
        <v>-568272</v>
      </c>
      <c r="BR259" s="884" t="s">
        <v>681</v>
      </c>
      <c r="BS259" s="884" t="s">
        <v>676</v>
      </c>
      <c r="BT259" s="884" t="s">
        <v>1672</v>
      </c>
      <c r="BU259" s="884" t="s">
        <v>2346</v>
      </c>
      <c r="BV259" s="884" t="s">
        <v>2605</v>
      </c>
    </row>
    <row r="260" spans="1:75" x14ac:dyDescent="0.2">
      <c r="A260" s="884" t="s">
        <v>3311</v>
      </c>
      <c r="B260" s="884" t="s">
        <v>566</v>
      </c>
      <c r="C260" s="884" t="s">
        <v>565</v>
      </c>
      <c r="D260" s="889">
        <v>50557865</v>
      </c>
      <c r="E260" s="889">
        <v>0</v>
      </c>
      <c r="F260" s="889">
        <v>50557865</v>
      </c>
      <c r="G260" s="889">
        <v>0</v>
      </c>
      <c r="H260" s="889">
        <v>0</v>
      </c>
      <c r="I260" s="889">
        <v>0</v>
      </c>
      <c r="J260" s="889">
        <v>-423138</v>
      </c>
      <c r="K260" s="889">
        <v>0</v>
      </c>
      <c r="L260" s="889">
        <v>-423138</v>
      </c>
      <c r="M260" s="889">
        <v>0</v>
      </c>
      <c r="N260" s="889">
        <v>0</v>
      </c>
      <c r="O260" s="889">
        <v>0</v>
      </c>
      <c r="P260" s="889">
        <v>-770820</v>
      </c>
      <c r="Q260" s="889">
        <v>0</v>
      </c>
      <c r="R260" s="889">
        <v>-770820</v>
      </c>
      <c r="S260" s="889">
        <v>0</v>
      </c>
      <c r="T260" s="889">
        <v>0</v>
      </c>
      <c r="U260" s="889">
        <v>0</v>
      </c>
      <c r="V260" s="889">
        <v>3636334</v>
      </c>
      <c r="W260" s="889">
        <v>0</v>
      </c>
      <c r="X260" s="889">
        <v>3636334</v>
      </c>
      <c r="Y260" s="889">
        <v>563008</v>
      </c>
      <c r="Z260" s="889">
        <v>0</v>
      </c>
      <c r="AA260" s="889">
        <v>563008</v>
      </c>
      <c r="AB260" s="889">
        <v>-2079800</v>
      </c>
      <c r="AC260" s="889">
        <v>0</v>
      </c>
      <c r="AD260" s="889">
        <v>-2079800</v>
      </c>
      <c r="AE260" s="889">
        <v>51906587</v>
      </c>
      <c r="AF260" s="889">
        <v>0</v>
      </c>
      <c r="AG260" s="889">
        <v>51906587</v>
      </c>
      <c r="AH260" s="889">
        <v>0</v>
      </c>
      <c r="AI260" s="889">
        <v>0</v>
      </c>
      <c r="AJ260" s="889">
        <v>263680</v>
      </c>
      <c r="AK260" s="889">
        <v>0</v>
      </c>
      <c r="AL260" s="889">
        <v>263680</v>
      </c>
      <c r="AM260" s="889">
        <v>0</v>
      </c>
      <c r="AN260" s="889">
        <v>0</v>
      </c>
      <c r="AO260" s="889">
        <v>0</v>
      </c>
      <c r="AP260" s="889">
        <v>0</v>
      </c>
      <c r="AQ260" s="889">
        <v>0</v>
      </c>
      <c r="AR260" s="889">
        <v>0</v>
      </c>
      <c r="AS260" s="889">
        <v>0</v>
      </c>
      <c r="AT260" s="889">
        <v>0</v>
      </c>
      <c r="AU260" s="889">
        <v>0</v>
      </c>
      <c r="AV260" s="889">
        <v>0</v>
      </c>
      <c r="AW260" s="889">
        <v>0</v>
      </c>
      <c r="AX260" s="889">
        <v>0</v>
      </c>
      <c r="AY260" s="889">
        <v>0</v>
      </c>
      <c r="AZ260" s="889">
        <v>0</v>
      </c>
      <c r="BA260" s="889">
        <v>0</v>
      </c>
      <c r="BB260" s="889">
        <v>0</v>
      </c>
      <c r="BC260" s="889">
        <v>0</v>
      </c>
      <c r="BD260" s="889">
        <v>0</v>
      </c>
      <c r="BE260" s="889">
        <v>0</v>
      </c>
      <c r="BF260" s="889">
        <v>0</v>
      </c>
      <c r="BG260" s="889">
        <v>0</v>
      </c>
      <c r="BH260" s="889">
        <v>0</v>
      </c>
      <c r="BI260" s="889">
        <v>0</v>
      </c>
      <c r="BJ260" s="889">
        <v>0</v>
      </c>
      <c r="BK260" s="889">
        <v>0</v>
      </c>
      <c r="BL260" s="889">
        <v>0</v>
      </c>
      <c r="BM260" s="889">
        <v>0</v>
      </c>
      <c r="BN260" s="889">
        <v>0</v>
      </c>
      <c r="BO260" s="889">
        <v>0</v>
      </c>
      <c r="BP260" s="889">
        <v>2414245</v>
      </c>
      <c r="BQ260" s="889">
        <v>-1717162</v>
      </c>
      <c r="BR260" s="884" t="s">
        <v>686</v>
      </c>
      <c r="BS260" s="884" t="s">
        <v>670</v>
      </c>
      <c r="BT260" s="884" t="s">
        <v>1673</v>
      </c>
      <c r="BU260" s="884" t="s">
        <v>2343</v>
      </c>
      <c r="BV260" s="884" t="s">
        <v>2606</v>
      </c>
    </row>
    <row r="261" spans="1:75" x14ac:dyDescent="0.2">
      <c r="A261" s="884" t="s">
        <v>3312</v>
      </c>
      <c r="B261" s="884" t="s">
        <v>568</v>
      </c>
      <c r="C261" s="884" t="s">
        <v>567</v>
      </c>
      <c r="D261" s="889">
        <v>51339501</v>
      </c>
      <c r="E261" s="889">
        <v>0</v>
      </c>
      <c r="F261" s="889">
        <v>51339501</v>
      </c>
      <c r="G261" s="889">
        <v>0</v>
      </c>
      <c r="H261" s="889">
        <v>0</v>
      </c>
      <c r="I261" s="889">
        <v>0</v>
      </c>
      <c r="J261" s="889">
        <v>-148495</v>
      </c>
      <c r="K261" s="889">
        <v>0</v>
      </c>
      <c r="L261" s="889">
        <v>-148495</v>
      </c>
      <c r="M261" s="889">
        <v>0</v>
      </c>
      <c r="N261" s="889">
        <v>0</v>
      </c>
      <c r="O261" s="889">
        <v>0</v>
      </c>
      <c r="P261" s="889">
        <v>1001132</v>
      </c>
      <c r="Q261" s="889">
        <v>0</v>
      </c>
      <c r="R261" s="889">
        <v>1001132</v>
      </c>
      <c r="S261" s="889">
        <v>1439386</v>
      </c>
      <c r="T261" s="889">
        <v>0</v>
      </c>
      <c r="U261" s="889">
        <v>1439386</v>
      </c>
      <c r="V261" s="889">
        <v>602164</v>
      </c>
      <c r="W261" s="889">
        <v>0</v>
      </c>
      <c r="X261" s="889">
        <v>602164</v>
      </c>
      <c r="Y261" s="889">
        <v>0</v>
      </c>
      <c r="Z261" s="889">
        <v>0</v>
      </c>
      <c r="AA261" s="889">
        <v>0</v>
      </c>
      <c r="AB261" s="889">
        <v>-2955689</v>
      </c>
      <c r="AC261" s="889">
        <v>0</v>
      </c>
      <c r="AD261" s="889">
        <v>-2955689</v>
      </c>
      <c r="AE261" s="889">
        <v>51426494</v>
      </c>
      <c r="AF261" s="889">
        <v>0</v>
      </c>
      <c r="AG261" s="889">
        <v>51426494</v>
      </c>
      <c r="AH261" s="889">
        <v>0</v>
      </c>
      <c r="AI261" s="889">
        <v>0</v>
      </c>
      <c r="AJ261" s="889">
        <v>3335701</v>
      </c>
      <c r="AK261" s="889">
        <v>0</v>
      </c>
      <c r="AL261" s="889">
        <v>3335701</v>
      </c>
      <c r="AM261" s="889">
        <v>0</v>
      </c>
      <c r="AN261" s="889">
        <v>0</v>
      </c>
      <c r="AO261" s="889">
        <v>0</v>
      </c>
      <c r="AP261" s="889">
        <v>0</v>
      </c>
      <c r="AQ261" s="889">
        <v>0</v>
      </c>
      <c r="AR261" s="889">
        <v>0</v>
      </c>
      <c r="AS261" s="889">
        <v>0</v>
      </c>
      <c r="AT261" s="889">
        <v>0</v>
      </c>
      <c r="AU261" s="889">
        <v>0</v>
      </c>
      <c r="AV261" s="889">
        <v>0</v>
      </c>
      <c r="AW261" s="889">
        <v>0</v>
      </c>
      <c r="AX261" s="889">
        <v>0</v>
      </c>
      <c r="AY261" s="889">
        <v>0</v>
      </c>
      <c r="AZ261" s="889">
        <v>0</v>
      </c>
      <c r="BA261" s="889">
        <v>0</v>
      </c>
      <c r="BB261" s="889">
        <v>0</v>
      </c>
      <c r="BC261" s="889">
        <v>0</v>
      </c>
      <c r="BD261" s="889">
        <v>0</v>
      </c>
      <c r="BE261" s="889">
        <v>0</v>
      </c>
      <c r="BF261" s="889">
        <v>0</v>
      </c>
      <c r="BG261" s="889">
        <v>0</v>
      </c>
      <c r="BH261" s="889">
        <v>0</v>
      </c>
      <c r="BI261" s="889">
        <v>0</v>
      </c>
      <c r="BJ261" s="889">
        <v>0</v>
      </c>
      <c r="BK261" s="889">
        <v>0</v>
      </c>
      <c r="BL261" s="889">
        <v>0</v>
      </c>
      <c r="BM261" s="889">
        <v>0</v>
      </c>
      <c r="BN261" s="889">
        <v>0</v>
      </c>
      <c r="BO261" s="889">
        <v>0</v>
      </c>
      <c r="BP261" s="889">
        <v>2879562</v>
      </c>
      <c r="BQ261" s="889">
        <v>-1212624</v>
      </c>
      <c r="BR261" s="884" t="s">
        <v>703</v>
      </c>
      <c r="BS261" s="884" t="s">
        <v>702</v>
      </c>
      <c r="BT261" s="884" t="s">
        <v>1672</v>
      </c>
      <c r="BU261" s="884" t="s">
        <v>2346</v>
      </c>
      <c r="BV261" s="884" t="s">
        <v>2607</v>
      </c>
      <c r="BW261" s="884" t="s">
        <v>3305</v>
      </c>
    </row>
    <row r="262" spans="1:75" x14ac:dyDescent="0.2">
      <c r="A262" s="884" t="s">
        <v>3311</v>
      </c>
      <c r="B262" s="884" t="s">
        <v>570</v>
      </c>
      <c r="C262" s="884" t="s">
        <v>569</v>
      </c>
      <c r="D262" s="889">
        <v>102072810</v>
      </c>
      <c r="E262" s="889">
        <v>0</v>
      </c>
      <c r="F262" s="889">
        <v>102072810</v>
      </c>
      <c r="G262" s="889">
        <v>0</v>
      </c>
      <c r="H262" s="889">
        <v>0</v>
      </c>
      <c r="I262" s="889">
        <v>0</v>
      </c>
      <c r="J262" s="889">
        <v>-648623</v>
      </c>
      <c r="K262" s="889">
        <v>0</v>
      </c>
      <c r="L262" s="889">
        <v>-648623</v>
      </c>
      <c r="M262" s="889">
        <v>0</v>
      </c>
      <c r="N262" s="889">
        <v>0</v>
      </c>
      <c r="O262" s="889">
        <v>0</v>
      </c>
      <c r="P262" s="889">
        <v>-544545</v>
      </c>
      <c r="Q262" s="889">
        <v>0</v>
      </c>
      <c r="R262" s="889">
        <v>-544545</v>
      </c>
      <c r="S262" s="889">
        <v>1020437</v>
      </c>
      <c r="T262" s="889">
        <v>0</v>
      </c>
      <c r="U262" s="889">
        <v>1020437</v>
      </c>
      <c r="V262" s="889">
        <v>1920091</v>
      </c>
      <c r="W262" s="889">
        <v>0</v>
      </c>
      <c r="X262" s="889">
        <v>1920091</v>
      </c>
      <c r="Y262" s="889">
        <v>939533</v>
      </c>
      <c r="Z262" s="889">
        <v>0</v>
      </c>
      <c r="AA262" s="889">
        <v>939533</v>
      </c>
      <c r="AB262" s="889">
        <v>410907</v>
      </c>
      <c r="AC262" s="889">
        <v>0</v>
      </c>
      <c r="AD262" s="889">
        <v>410907</v>
      </c>
      <c r="AE262" s="889">
        <v>105819233</v>
      </c>
      <c r="AF262" s="889">
        <v>0</v>
      </c>
      <c r="AG262" s="889">
        <v>105819233</v>
      </c>
      <c r="AH262" s="889">
        <v>0</v>
      </c>
      <c r="AI262" s="889">
        <v>0</v>
      </c>
      <c r="AJ262" s="889">
        <v>608412</v>
      </c>
      <c r="AK262" s="889">
        <v>0</v>
      </c>
      <c r="AL262" s="889">
        <v>608412</v>
      </c>
      <c r="AM262" s="889">
        <v>0</v>
      </c>
      <c r="AN262" s="889">
        <v>0</v>
      </c>
      <c r="AO262" s="889">
        <v>0</v>
      </c>
      <c r="AP262" s="889">
        <v>0</v>
      </c>
      <c r="AQ262" s="889">
        <v>0</v>
      </c>
      <c r="AR262" s="889">
        <v>0</v>
      </c>
      <c r="AS262" s="889">
        <v>0</v>
      </c>
      <c r="AT262" s="889">
        <v>0</v>
      </c>
      <c r="AU262" s="889">
        <v>0</v>
      </c>
      <c r="AV262" s="889">
        <v>0</v>
      </c>
      <c r="AW262" s="889">
        <v>0</v>
      </c>
      <c r="AX262" s="889">
        <v>0</v>
      </c>
      <c r="AY262" s="889">
        <v>0</v>
      </c>
      <c r="AZ262" s="889">
        <v>0</v>
      </c>
      <c r="BA262" s="889">
        <v>0</v>
      </c>
      <c r="BB262" s="889">
        <v>0</v>
      </c>
      <c r="BC262" s="889">
        <v>0</v>
      </c>
      <c r="BD262" s="889">
        <v>0</v>
      </c>
      <c r="BE262" s="889">
        <v>0</v>
      </c>
      <c r="BF262" s="889">
        <v>0</v>
      </c>
      <c r="BG262" s="889">
        <v>0</v>
      </c>
      <c r="BH262" s="889">
        <v>0</v>
      </c>
      <c r="BI262" s="889">
        <v>0</v>
      </c>
      <c r="BJ262" s="889">
        <v>0</v>
      </c>
      <c r="BK262" s="889">
        <v>0</v>
      </c>
      <c r="BL262" s="889">
        <v>0</v>
      </c>
      <c r="BM262" s="889">
        <v>0</v>
      </c>
      <c r="BN262" s="889">
        <v>0</v>
      </c>
      <c r="BO262" s="889">
        <v>0</v>
      </c>
      <c r="BP262" s="889">
        <v>4578535</v>
      </c>
      <c r="BQ262" s="889">
        <v>-2919355</v>
      </c>
      <c r="BR262" s="884" t="s">
        <v>669</v>
      </c>
      <c r="BS262" s="884" t="s">
        <v>1067</v>
      </c>
      <c r="BT262" s="884" t="s">
        <v>669</v>
      </c>
      <c r="BU262" s="884" t="s">
        <v>2344</v>
      </c>
      <c r="BV262" s="884" t="s">
        <v>2608</v>
      </c>
    </row>
    <row r="263" spans="1:75" x14ac:dyDescent="0.2">
      <c r="A263" s="884" t="s">
        <v>3311</v>
      </c>
      <c r="B263" s="884" t="s">
        <v>572</v>
      </c>
      <c r="C263" s="884" t="s">
        <v>571</v>
      </c>
      <c r="D263" s="889">
        <v>50566053</v>
      </c>
      <c r="E263" s="889">
        <v>0</v>
      </c>
      <c r="F263" s="889">
        <v>50566053</v>
      </c>
      <c r="G263" s="889">
        <v>0</v>
      </c>
      <c r="H263" s="889">
        <v>0</v>
      </c>
      <c r="I263" s="889">
        <v>0</v>
      </c>
      <c r="J263" s="889">
        <v>0</v>
      </c>
      <c r="K263" s="889">
        <v>0</v>
      </c>
      <c r="L263" s="889">
        <v>0</v>
      </c>
      <c r="M263" s="889">
        <v>441805</v>
      </c>
      <c r="N263" s="889">
        <v>0</v>
      </c>
      <c r="O263" s="889">
        <v>441805</v>
      </c>
      <c r="P263" s="889">
        <v>-2103290</v>
      </c>
      <c r="Q263" s="889">
        <v>0</v>
      </c>
      <c r="R263" s="889">
        <v>-2103290</v>
      </c>
      <c r="S263" s="889">
        <v>356287</v>
      </c>
      <c r="T263" s="889">
        <v>0</v>
      </c>
      <c r="U263" s="889">
        <v>356287</v>
      </c>
      <c r="V263" s="889">
        <v>331005</v>
      </c>
      <c r="W263" s="889">
        <v>0</v>
      </c>
      <c r="X263" s="889">
        <v>331005</v>
      </c>
      <c r="Y263" s="889">
        <v>533829</v>
      </c>
      <c r="Z263" s="889">
        <v>0</v>
      </c>
      <c r="AA263" s="889">
        <v>533829</v>
      </c>
      <c r="AB263" s="889">
        <v>1293658</v>
      </c>
      <c r="AC263" s="889">
        <v>0</v>
      </c>
      <c r="AD263" s="889">
        <v>1293658</v>
      </c>
      <c r="AE263" s="889">
        <v>51419347</v>
      </c>
      <c r="AF263" s="889">
        <v>0</v>
      </c>
      <c r="AG263" s="889">
        <v>51419347</v>
      </c>
      <c r="AH263" s="889">
        <v>0</v>
      </c>
      <c r="AI263" s="889">
        <v>0</v>
      </c>
      <c r="AJ263" s="889">
        <v>0</v>
      </c>
      <c r="AK263" s="889">
        <v>0</v>
      </c>
      <c r="AL263" s="889">
        <v>0</v>
      </c>
      <c r="AM263" s="889">
        <v>0</v>
      </c>
      <c r="AN263" s="889">
        <v>0</v>
      </c>
      <c r="AO263" s="889">
        <v>0</v>
      </c>
      <c r="AP263" s="889">
        <v>0</v>
      </c>
      <c r="AQ263" s="889">
        <v>0</v>
      </c>
      <c r="AR263" s="889">
        <v>0</v>
      </c>
      <c r="AS263" s="889">
        <v>0</v>
      </c>
      <c r="AT263" s="889">
        <v>0</v>
      </c>
      <c r="AU263" s="889">
        <v>0</v>
      </c>
      <c r="AV263" s="889">
        <v>0</v>
      </c>
      <c r="AW263" s="889">
        <v>0</v>
      </c>
      <c r="AX263" s="889">
        <v>0</v>
      </c>
      <c r="AY263" s="889">
        <v>0</v>
      </c>
      <c r="AZ263" s="889">
        <v>0</v>
      </c>
      <c r="BA263" s="889">
        <v>0</v>
      </c>
      <c r="BB263" s="889">
        <v>0</v>
      </c>
      <c r="BC263" s="889">
        <v>0</v>
      </c>
      <c r="BD263" s="889">
        <v>0</v>
      </c>
      <c r="BE263" s="889">
        <v>0</v>
      </c>
      <c r="BF263" s="889">
        <v>0</v>
      </c>
      <c r="BG263" s="889">
        <v>0</v>
      </c>
      <c r="BH263" s="889">
        <v>0</v>
      </c>
      <c r="BI263" s="889">
        <v>0</v>
      </c>
      <c r="BJ263" s="889">
        <v>0</v>
      </c>
      <c r="BK263" s="889">
        <v>0</v>
      </c>
      <c r="BL263" s="889">
        <v>0</v>
      </c>
      <c r="BM263" s="889">
        <v>0</v>
      </c>
      <c r="BN263" s="889">
        <v>0</v>
      </c>
      <c r="BO263" s="889">
        <v>0</v>
      </c>
      <c r="BP263" s="889">
        <v>5761826</v>
      </c>
      <c r="BQ263" s="889">
        <v>-2071897</v>
      </c>
      <c r="BR263" s="884" t="s">
        <v>679</v>
      </c>
      <c r="BS263" s="884" t="s">
        <v>685</v>
      </c>
      <c r="BT263" s="884" t="s">
        <v>1674</v>
      </c>
      <c r="BU263" s="884" t="s">
        <v>2349</v>
      </c>
      <c r="BV263" s="884" t="s">
        <v>2609</v>
      </c>
    </row>
    <row r="264" spans="1:75" x14ac:dyDescent="0.2">
      <c r="A264" s="884" t="s">
        <v>3311</v>
      </c>
      <c r="B264" s="884" t="s">
        <v>574</v>
      </c>
      <c r="C264" s="884" t="s">
        <v>573</v>
      </c>
      <c r="D264" s="889">
        <v>32441786</v>
      </c>
      <c r="E264" s="889">
        <v>0</v>
      </c>
      <c r="F264" s="889">
        <v>32441786</v>
      </c>
      <c r="G264" s="889">
        <v>0</v>
      </c>
      <c r="H264" s="889">
        <v>0</v>
      </c>
      <c r="I264" s="889">
        <v>0</v>
      </c>
      <c r="J264" s="889">
        <v>-92601</v>
      </c>
      <c r="K264" s="889">
        <v>0</v>
      </c>
      <c r="L264" s="889">
        <v>-92601</v>
      </c>
      <c r="M264" s="889">
        <v>0</v>
      </c>
      <c r="N264" s="889">
        <v>0</v>
      </c>
      <c r="O264" s="889">
        <v>0</v>
      </c>
      <c r="P264" s="889">
        <v>-1826</v>
      </c>
      <c r="Q264" s="889">
        <v>0</v>
      </c>
      <c r="R264" s="889">
        <v>-1826</v>
      </c>
      <c r="S264" s="889">
        <v>827692</v>
      </c>
      <c r="T264" s="889">
        <v>0</v>
      </c>
      <c r="U264" s="889">
        <v>827692</v>
      </c>
      <c r="V264" s="889">
        <v>588021</v>
      </c>
      <c r="W264" s="889">
        <v>0</v>
      </c>
      <c r="X264" s="889">
        <v>588021</v>
      </c>
      <c r="Y264" s="889">
        <v>-27744</v>
      </c>
      <c r="Z264" s="889">
        <v>0</v>
      </c>
      <c r="AA264" s="889">
        <v>-27744</v>
      </c>
      <c r="AB264" s="889">
        <v>-1162196</v>
      </c>
      <c r="AC264" s="889">
        <v>0</v>
      </c>
      <c r="AD264" s="889">
        <v>-1162196</v>
      </c>
      <c r="AE264" s="889">
        <v>32665733</v>
      </c>
      <c r="AF264" s="889">
        <v>0</v>
      </c>
      <c r="AG264" s="889">
        <v>32665733</v>
      </c>
      <c r="AH264" s="889">
        <v>0</v>
      </c>
      <c r="AI264" s="889">
        <v>0</v>
      </c>
      <c r="AJ264" s="889">
        <v>2837</v>
      </c>
      <c r="AK264" s="889">
        <v>0</v>
      </c>
      <c r="AL264" s="889">
        <v>2837</v>
      </c>
      <c r="AM264" s="889">
        <v>0</v>
      </c>
      <c r="AN264" s="889">
        <v>0</v>
      </c>
      <c r="AO264" s="889">
        <v>0</v>
      </c>
      <c r="AP264" s="889">
        <v>0</v>
      </c>
      <c r="AQ264" s="889">
        <v>0</v>
      </c>
      <c r="AR264" s="889">
        <v>0</v>
      </c>
      <c r="AS264" s="889">
        <v>0</v>
      </c>
      <c r="AT264" s="889">
        <v>0</v>
      </c>
      <c r="AU264" s="889">
        <v>0</v>
      </c>
      <c r="AV264" s="889">
        <v>0</v>
      </c>
      <c r="AW264" s="889">
        <v>0</v>
      </c>
      <c r="AX264" s="889">
        <v>0</v>
      </c>
      <c r="AY264" s="889">
        <v>0</v>
      </c>
      <c r="AZ264" s="889">
        <v>0</v>
      </c>
      <c r="BA264" s="889">
        <v>0</v>
      </c>
      <c r="BB264" s="889">
        <v>0</v>
      </c>
      <c r="BC264" s="889">
        <v>0</v>
      </c>
      <c r="BD264" s="889">
        <v>0</v>
      </c>
      <c r="BE264" s="889">
        <v>0</v>
      </c>
      <c r="BF264" s="889">
        <v>0</v>
      </c>
      <c r="BG264" s="889">
        <v>0</v>
      </c>
      <c r="BH264" s="889">
        <v>0</v>
      </c>
      <c r="BI264" s="889">
        <v>0</v>
      </c>
      <c r="BJ264" s="889">
        <v>0</v>
      </c>
      <c r="BK264" s="889">
        <v>0</v>
      </c>
      <c r="BL264" s="889">
        <v>0</v>
      </c>
      <c r="BM264" s="889">
        <v>0</v>
      </c>
      <c r="BN264" s="889">
        <v>0</v>
      </c>
      <c r="BO264" s="889">
        <v>0</v>
      </c>
      <c r="BP264" s="889">
        <v>1029788</v>
      </c>
      <c r="BQ264" s="889">
        <v>-1800217</v>
      </c>
      <c r="BR264" s="884" t="s">
        <v>707</v>
      </c>
      <c r="BS264" s="884" t="s">
        <v>706</v>
      </c>
      <c r="BT264" s="884" t="s">
        <v>1672</v>
      </c>
      <c r="BU264" s="884" t="s">
        <v>2348</v>
      </c>
      <c r="BV264" s="884" t="s">
        <v>2610</v>
      </c>
    </row>
    <row r="265" spans="1:75" x14ac:dyDescent="0.2">
      <c r="A265" s="884" t="s">
        <v>3311</v>
      </c>
      <c r="B265" s="884" t="s">
        <v>576</v>
      </c>
      <c r="C265" s="884" t="s">
        <v>575</v>
      </c>
      <c r="D265" s="889">
        <v>15923638</v>
      </c>
      <c r="E265" s="889">
        <v>0</v>
      </c>
      <c r="F265" s="889">
        <v>15923638</v>
      </c>
      <c r="G265" s="889">
        <v>0</v>
      </c>
      <c r="H265" s="889">
        <v>0</v>
      </c>
      <c r="I265" s="889">
        <v>0</v>
      </c>
      <c r="J265" s="889">
        <v>-48493</v>
      </c>
      <c r="K265" s="889">
        <v>0</v>
      </c>
      <c r="L265" s="889">
        <v>-48493</v>
      </c>
      <c r="M265" s="889">
        <v>-4607</v>
      </c>
      <c r="N265" s="889">
        <v>0</v>
      </c>
      <c r="O265" s="889">
        <v>-4607</v>
      </c>
      <c r="P265" s="889">
        <v>-53576</v>
      </c>
      <c r="Q265" s="889">
        <v>0</v>
      </c>
      <c r="R265" s="889">
        <v>-53576</v>
      </c>
      <c r="S265" s="889">
        <v>602623</v>
      </c>
      <c r="T265" s="889">
        <v>0</v>
      </c>
      <c r="U265" s="889">
        <v>602623</v>
      </c>
      <c r="V265" s="889">
        <v>571165</v>
      </c>
      <c r="W265" s="889">
        <v>0</v>
      </c>
      <c r="X265" s="889">
        <v>571165</v>
      </c>
      <c r="Y265" s="889">
        <v>0</v>
      </c>
      <c r="Z265" s="889">
        <v>0</v>
      </c>
      <c r="AA265" s="889">
        <v>0</v>
      </c>
      <c r="AB265" s="889">
        <v>-3385266</v>
      </c>
      <c r="AC265" s="889">
        <v>0</v>
      </c>
      <c r="AD265" s="889">
        <v>-3385266</v>
      </c>
      <c r="AE265" s="889">
        <v>13653977</v>
      </c>
      <c r="AF265" s="889">
        <v>0</v>
      </c>
      <c r="AG265" s="889">
        <v>13653977</v>
      </c>
      <c r="AH265" s="889">
        <v>0</v>
      </c>
      <c r="AI265" s="889">
        <v>0</v>
      </c>
      <c r="AJ265" s="889">
        <v>0</v>
      </c>
      <c r="AK265" s="889">
        <v>0</v>
      </c>
      <c r="AL265" s="889">
        <v>0</v>
      </c>
      <c r="AM265" s="889">
        <v>0</v>
      </c>
      <c r="AN265" s="889">
        <v>0</v>
      </c>
      <c r="AO265" s="889">
        <v>0</v>
      </c>
      <c r="AP265" s="889">
        <v>0</v>
      </c>
      <c r="AQ265" s="889">
        <v>0</v>
      </c>
      <c r="AR265" s="889">
        <v>0</v>
      </c>
      <c r="AS265" s="889">
        <v>0</v>
      </c>
      <c r="AT265" s="889">
        <v>0</v>
      </c>
      <c r="AU265" s="889">
        <v>0</v>
      </c>
      <c r="AV265" s="889">
        <v>0</v>
      </c>
      <c r="AW265" s="889">
        <v>0</v>
      </c>
      <c r="AX265" s="889">
        <v>0</v>
      </c>
      <c r="AY265" s="889">
        <v>0</v>
      </c>
      <c r="AZ265" s="889">
        <v>0</v>
      </c>
      <c r="BA265" s="889">
        <v>0</v>
      </c>
      <c r="BB265" s="889">
        <v>0</v>
      </c>
      <c r="BC265" s="889">
        <v>0</v>
      </c>
      <c r="BD265" s="889">
        <v>0</v>
      </c>
      <c r="BE265" s="889">
        <v>0</v>
      </c>
      <c r="BF265" s="889">
        <v>0</v>
      </c>
      <c r="BG265" s="889">
        <v>0</v>
      </c>
      <c r="BH265" s="889">
        <v>0</v>
      </c>
      <c r="BI265" s="889">
        <v>0</v>
      </c>
      <c r="BJ265" s="889">
        <v>0</v>
      </c>
      <c r="BK265" s="889">
        <v>0</v>
      </c>
      <c r="BL265" s="889">
        <v>0</v>
      </c>
      <c r="BM265" s="889">
        <v>0</v>
      </c>
      <c r="BN265" s="889">
        <v>0</v>
      </c>
      <c r="BO265" s="889">
        <v>0</v>
      </c>
      <c r="BP265" s="889">
        <v>1104954</v>
      </c>
      <c r="BQ265" s="889">
        <v>-744115</v>
      </c>
      <c r="BR265" s="884" t="s">
        <v>681</v>
      </c>
      <c r="BS265" s="884" t="s">
        <v>676</v>
      </c>
      <c r="BT265" s="884" t="s">
        <v>1672</v>
      </c>
      <c r="BU265" s="884" t="s">
        <v>2346</v>
      </c>
      <c r="BV265" s="884" t="s">
        <v>2611</v>
      </c>
    </row>
    <row r="266" spans="1:75" x14ac:dyDescent="0.2">
      <c r="A266" s="884" t="s">
        <v>3311</v>
      </c>
      <c r="B266" s="884" t="s">
        <v>578</v>
      </c>
      <c r="C266" s="884" t="s">
        <v>577</v>
      </c>
      <c r="D266" s="889">
        <v>24938891</v>
      </c>
      <c r="E266" s="889">
        <v>0</v>
      </c>
      <c r="F266" s="889">
        <v>24938891</v>
      </c>
      <c r="G266" s="889">
        <v>0</v>
      </c>
      <c r="H266" s="889">
        <v>0</v>
      </c>
      <c r="I266" s="889">
        <v>0</v>
      </c>
      <c r="J266" s="889">
        <v>-33475</v>
      </c>
      <c r="K266" s="889">
        <v>0</v>
      </c>
      <c r="L266" s="889">
        <v>-33475</v>
      </c>
      <c r="M266" s="889">
        <v>0</v>
      </c>
      <c r="N266" s="889">
        <v>0</v>
      </c>
      <c r="O266" s="889">
        <v>0</v>
      </c>
      <c r="P266" s="889">
        <v>-28475</v>
      </c>
      <c r="Q266" s="889">
        <v>0</v>
      </c>
      <c r="R266" s="889">
        <v>-28475</v>
      </c>
      <c r="S266" s="889">
        <v>689198</v>
      </c>
      <c r="T266" s="889">
        <v>0</v>
      </c>
      <c r="U266" s="889">
        <v>689198</v>
      </c>
      <c r="V266" s="889">
        <v>533114</v>
      </c>
      <c r="W266" s="889">
        <v>0</v>
      </c>
      <c r="X266" s="889">
        <v>533114</v>
      </c>
      <c r="Y266" s="889">
        <v>-700793</v>
      </c>
      <c r="Z266" s="889">
        <v>0</v>
      </c>
      <c r="AA266" s="889">
        <v>-700793</v>
      </c>
      <c r="AB266" s="889">
        <v>-516519</v>
      </c>
      <c r="AC266" s="889">
        <v>0</v>
      </c>
      <c r="AD266" s="889">
        <v>-516519</v>
      </c>
      <c r="AE266" s="889">
        <v>24915416</v>
      </c>
      <c r="AF266" s="889">
        <v>0</v>
      </c>
      <c r="AG266" s="889">
        <v>24915416</v>
      </c>
      <c r="AH266" s="889">
        <v>0</v>
      </c>
      <c r="AI266" s="889">
        <v>0</v>
      </c>
      <c r="AJ266" s="889">
        <v>73472</v>
      </c>
      <c r="AK266" s="889">
        <v>0</v>
      </c>
      <c r="AL266" s="889">
        <v>73472</v>
      </c>
      <c r="AM266" s="889">
        <v>0</v>
      </c>
      <c r="AN266" s="889">
        <v>0</v>
      </c>
      <c r="AO266" s="889">
        <v>0</v>
      </c>
      <c r="AP266" s="889">
        <v>0</v>
      </c>
      <c r="AQ266" s="889">
        <v>0</v>
      </c>
      <c r="AR266" s="889">
        <v>0</v>
      </c>
      <c r="AS266" s="889">
        <v>0</v>
      </c>
      <c r="AT266" s="889">
        <v>0</v>
      </c>
      <c r="AU266" s="889">
        <v>0</v>
      </c>
      <c r="AV266" s="889">
        <v>0</v>
      </c>
      <c r="AW266" s="889">
        <v>0</v>
      </c>
      <c r="AX266" s="889">
        <v>0</v>
      </c>
      <c r="AY266" s="889">
        <v>0</v>
      </c>
      <c r="AZ266" s="889">
        <v>0</v>
      </c>
      <c r="BA266" s="889">
        <v>0</v>
      </c>
      <c r="BB266" s="889">
        <v>0</v>
      </c>
      <c r="BC266" s="889">
        <v>0</v>
      </c>
      <c r="BD266" s="889">
        <v>0</v>
      </c>
      <c r="BE266" s="889">
        <v>0</v>
      </c>
      <c r="BF266" s="889">
        <v>0</v>
      </c>
      <c r="BG266" s="889">
        <v>0</v>
      </c>
      <c r="BH266" s="889">
        <v>0</v>
      </c>
      <c r="BI266" s="889">
        <v>0</v>
      </c>
      <c r="BJ266" s="889">
        <v>0</v>
      </c>
      <c r="BK266" s="889">
        <v>0</v>
      </c>
      <c r="BL266" s="889">
        <v>0</v>
      </c>
      <c r="BM266" s="889">
        <v>0</v>
      </c>
      <c r="BN266" s="889">
        <v>0</v>
      </c>
      <c r="BO266" s="889">
        <v>0</v>
      </c>
      <c r="BP266" s="889">
        <v>580961</v>
      </c>
      <c r="BQ266" s="889">
        <v>-375138</v>
      </c>
      <c r="BR266" s="884" t="s">
        <v>691</v>
      </c>
      <c r="BS266" s="884" t="s">
        <v>687</v>
      </c>
      <c r="BT266" s="884" t="s">
        <v>1672</v>
      </c>
      <c r="BU266" s="884" t="s">
        <v>2344</v>
      </c>
      <c r="BV266" s="884" t="s">
        <v>2612</v>
      </c>
    </row>
    <row r="267" spans="1:75" x14ac:dyDescent="0.2">
      <c r="A267" s="884" t="s">
        <v>3311</v>
      </c>
      <c r="B267" s="884" t="s">
        <v>579</v>
      </c>
      <c r="C267" s="884" t="s">
        <v>1044</v>
      </c>
      <c r="D267" s="889">
        <v>70423392</v>
      </c>
      <c r="E267" s="889">
        <v>0</v>
      </c>
      <c r="F267" s="889">
        <v>70423392</v>
      </c>
      <c r="G267" s="889">
        <v>0</v>
      </c>
      <c r="H267" s="889">
        <v>0</v>
      </c>
      <c r="I267" s="889">
        <v>0</v>
      </c>
      <c r="J267" s="889">
        <v>-280459</v>
      </c>
      <c r="K267" s="889">
        <v>0</v>
      </c>
      <c r="L267" s="889">
        <v>-280459</v>
      </c>
      <c r="M267" s="889">
        <v>0</v>
      </c>
      <c r="N267" s="889">
        <v>0</v>
      </c>
      <c r="O267" s="889">
        <v>0</v>
      </c>
      <c r="P267" s="889">
        <v>-283459</v>
      </c>
      <c r="Q267" s="889">
        <v>0</v>
      </c>
      <c r="R267" s="889">
        <v>-283459</v>
      </c>
      <c r="S267" s="889">
        <v>469132</v>
      </c>
      <c r="T267" s="889">
        <v>0</v>
      </c>
      <c r="U267" s="889">
        <v>469132</v>
      </c>
      <c r="V267" s="889">
        <v>2567168</v>
      </c>
      <c r="W267" s="889">
        <v>0</v>
      </c>
      <c r="X267" s="889">
        <v>2567168</v>
      </c>
      <c r="Y267" s="889">
        <v>395868</v>
      </c>
      <c r="Z267" s="889">
        <v>0</v>
      </c>
      <c r="AA267" s="889">
        <v>395868</v>
      </c>
      <c r="AB267" s="889">
        <v>-7388168</v>
      </c>
      <c r="AC267" s="889">
        <v>0</v>
      </c>
      <c r="AD267" s="889">
        <v>-7388168</v>
      </c>
      <c r="AE267" s="889">
        <v>66183933</v>
      </c>
      <c r="AF267" s="889">
        <v>0</v>
      </c>
      <c r="AG267" s="889">
        <v>66183933</v>
      </c>
      <c r="AH267" s="889">
        <v>0</v>
      </c>
      <c r="AI267" s="889">
        <v>0</v>
      </c>
      <c r="AJ267" s="889">
        <v>103711</v>
      </c>
      <c r="AK267" s="889">
        <v>0</v>
      </c>
      <c r="AL267" s="889">
        <v>103711</v>
      </c>
      <c r="AM267" s="889">
        <v>0</v>
      </c>
      <c r="AN267" s="889">
        <v>0</v>
      </c>
      <c r="AO267" s="889">
        <v>0</v>
      </c>
      <c r="AP267" s="889">
        <v>0</v>
      </c>
      <c r="AQ267" s="889">
        <v>0</v>
      </c>
      <c r="AR267" s="889">
        <v>0</v>
      </c>
      <c r="AS267" s="889">
        <v>0</v>
      </c>
      <c r="AT267" s="889">
        <v>0</v>
      </c>
      <c r="AU267" s="889">
        <v>0</v>
      </c>
      <c r="AV267" s="889">
        <v>0</v>
      </c>
      <c r="AW267" s="889">
        <v>0</v>
      </c>
      <c r="AX267" s="889">
        <v>0</v>
      </c>
      <c r="AY267" s="889">
        <v>0</v>
      </c>
      <c r="AZ267" s="889">
        <v>0</v>
      </c>
      <c r="BA267" s="889">
        <v>0</v>
      </c>
      <c r="BB267" s="889">
        <v>0</v>
      </c>
      <c r="BC267" s="889">
        <v>0</v>
      </c>
      <c r="BD267" s="889">
        <v>0</v>
      </c>
      <c r="BE267" s="889">
        <v>0</v>
      </c>
      <c r="BF267" s="889">
        <v>0</v>
      </c>
      <c r="BG267" s="889">
        <v>0</v>
      </c>
      <c r="BH267" s="889">
        <v>0</v>
      </c>
      <c r="BI267" s="889">
        <v>0</v>
      </c>
      <c r="BJ267" s="889">
        <v>0</v>
      </c>
      <c r="BK267" s="889">
        <v>0</v>
      </c>
      <c r="BL267" s="889">
        <v>0</v>
      </c>
      <c r="BM267" s="889">
        <v>0</v>
      </c>
      <c r="BN267" s="889">
        <v>0</v>
      </c>
      <c r="BO267" s="889">
        <v>0</v>
      </c>
      <c r="BP267" s="889">
        <v>3463194</v>
      </c>
      <c r="BQ267" s="889">
        <v>-2890030</v>
      </c>
      <c r="BR267" s="884" t="s">
        <v>669</v>
      </c>
      <c r="BS267" s="884" t="s">
        <v>705</v>
      </c>
      <c r="BT267" s="884" t="s">
        <v>669</v>
      </c>
      <c r="BU267" s="884" t="s">
        <v>2348</v>
      </c>
      <c r="BV267" s="884" t="s">
        <v>2613</v>
      </c>
    </row>
    <row r="268" spans="1:75" x14ac:dyDescent="0.2">
      <c r="A268" s="884" t="s">
        <v>3311</v>
      </c>
      <c r="B268" s="884" t="s">
        <v>581</v>
      </c>
      <c r="C268" s="884" t="s">
        <v>580</v>
      </c>
      <c r="D268" s="889">
        <v>23970437</v>
      </c>
      <c r="E268" s="889">
        <v>0</v>
      </c>
      <c r="F268" s="889">
        <v>23970437</v>
      </c>
      <c r="G268" s="889">
        <v>0</v>
      </c>
      <c r="H268" s="889">
        <v>0</v>
      </c>
      <c r="I268" s="889">
        <v>0</v>
      </c>
      <c r="J268" s="889">
        <v>-338977</v>
      </c>
      <c r="K268" s="889">
        <v>0</v>
      </c>
      <c r="L268" s="889">
        <v>-338977</v>
      </c>
      <c r="M268" s="889">
        <v>0</v>
      </c>
      <c r="N268" s="889">
        <v>0</v>
      </c>
      <c r="O268" s="889">
        <v>0</v>
      </c>
      <c r="P268" s="889">
        <v>319877</v>
      </c>
      <c r="Q268" s="889">
        <v>0</v>
      </c>
      <c r="R268" s="889">
        <v>319877</v>
      </c>
      <c r="S268" s="889">
        <v>12238</v>
      </c>
      <c r="T268" s="889">
        <v>0</v>
      </c>
      <c r="U268" s="889">
        <v>12238</v>
      </c>
      <c r="V268" s="889">
        <v>1232762</v>
      </c>
      <c r="W268" s="889">
        <v>0</v>
      </c>
      <c r="X268" s="889">
        <v>1232762</v>
      </c>
      <c r="Y268" s="889">
        <v>12277</v>
      </c>
      <c r="Z268" s="889">
        <v>0</v>
      </c>
      <c r="AA268" s="889">
        <v>12277</v>
      </c>
      <c r="AB268" s="889">
        <v>-849277</v>
      </c>
      <c r="AC268" s="889">
        <v>0</v>
      </c>
      <c r="AD268" s="889">
        <v>-849277</v>
      </c>
      <c r="AE268" s="889">
        <v>24698314</v>
      </c>
      <c r="AF268" s="889">
        <v>0</v>
      </c>
      <c r="AG268" s="889">
        <v>24698314</v>
      </c>
      <c r="AH268" s="889">
        <v>0</v>
      </c>
      <c r="AI268" s="889">
        <v>0</v>
      </c>
      <c r="AJ268" s="889">
        <v>358958</v>
      </c>
      <c r="AK268" s="889">
        <v>0</v>
      </c>
      <c r="AL268" s="889">
        <v>358958</v>
      </c>
      <c r="AM268" s="889">
        <v>0</v>
      </c>
      <c r="AN268" s="889">
        <v>0</v>
      </c>
      <c r="AO268" s="889">
        <v>0</v>
      </c>
      <c r="AP268" s="889">
        <v>0</v>
      </c>
      <c r="AQ268" s="889">
        <v>0</v>
      </c>
      <c r="AR268" s="889">
        <v>0</v>
      </c>
      <c r="AS268" s="889">
        <v>0</v>
      </c>
      <c r="AT268" s="889">
        <v>0</v>
      </c>
      <c r="AU268" s="889">
        <v>0</v>
      </c>
      <c r="AV268" s="889">
        <v>0</v>
      </c>
      <c r="AW268" s="889">
        <v>0</v>
      </c>
      <c r="AX268" s="889">
        <v>0</v>
      </c>
      <c r="AY268" s="889">
        <v>0</v>
      </c>
      <c r="AZ268" s="889">
        <v>0</v>
      </c>
      <c r="BA268" s="889">
        <v>0</v>
      </c>
      <c r="BB268" s="889">
        <v>0</v>
      </c>
      <c r="BC268" s="889">
        <v>0</v>
      </c>
      <c r="BD268" s="889">
        <v>0</v>
      </c>
      <c r="BE268" s="889">
        <v>0</v>
      </c>
      <c r="BF268" s="889">
        <v>0</v>
      </c>
      <c r="BG268" s="889">
        <v>0</v>
      </c>
      <c r="BH268" s="889">
        <v>0</v>
      </c>
      <c r="BI268" s="889">
        <v>0</v>
      </c>
      <c r="BJ268" s="889">
        <v>0</v>
      </c>
      <c r="BK268" s="889">
        <v>0</v>
      </c>
      <c r="BL268" s="889">
        <v>0</v>
      </c>
      <c r="BM268" s="889">
        <v>0</v>
      </c>
      <c r="BN268" s="889">
        <v>0</v>
      </c>
      <c r="BO268" s="889">
        <v>0</v>
      </c>
      <c r="BP268" s="889">
        <v>2175339</v>
      </c>
      <c r="BQ268" s="889">
        <v>-1506076</v>
      </c>
      <c r="BR268" s="884" t="s">
        <v>701</v>
      </c>
      <c r="BS268" s="884" t="s">
        <v>700</v>
      </c>
      <c r="BT268" s="884" t="s">
        <v>1672</v>
      </c>
      <c r="BU268" s="884" t="s">
        <v>2345</v>
      </c>
      <c r="BV268" s="884" t="s">
        <v>2614</v>
      </c>
    </row>
    <row r="269" spans="1:75" x14ac:dyDescent="0.2">
      <c r="A269" s="884" t="s">
        <v>3311</v>
      </c>
      <c r="B269" s="884" t="s">
        <v>583</v>
      </c>
      <c r="C269" s="884" t="s">
        <v>582</v>
      </c>
      <c r="D269" s="889">
        <v>49015204</v>
      </c>
      <c r="E269" s="889">
        <v>0</v>
      </c>
      <c r="F269" s="889">
        <v>49015204</v>
      </c>
      <c r="G269" s="889">
        <v>0</v>
      </c>
      <c r="H269" s="889">
        <v>0</v>
      </c>
      <c r="I269" s="889">
        <v>0</v>
      </c>
      <c r="J269" s="889">
        <v>-106992</v>
      </c>
      <c r="K269" s="889">
        <v>0</v>
      </c>
      <c r="L269" s="889">
        <v>-106992</v>
      </c>
      <c r="M269" s="889">
        <v>0</v>
      </c>
      <c r="N269" s="889">
        <v>0</v>
      </c>
      <c r="O269" s="889">
        <v>0</v>
      </c>
      <c r="P269" s="889">
        <v>-393066</v>
      </c>
      <c r="Q269" s="889">
        <v>0</v>
      </c>
      <c r="R269" s="889">
        <v>-393066</v>
      </c>
      <c r="S269" s="889">
        <v>2468409</v>
      </c>
      <c r="T269" s="889">
        <v>0</v>
      </c>
      <c r="U269" s="889">
        <v>2468409</v>
      </c>
      <c r="V269" s="889">
        <v>2004746</v>
      </c>
      <c r="W269" s="889">
        <v>0</v>
      </c>
      <c r="X269" s="889">
        <v>2004746</v>
      </c>
      <c r="Y269" s="889">
        <v>-2291307</v>
      </c>
      <c r="Z269" s="889">
        <v>0</v>
      </c>
      <c r="AA269" s="889">
        <v>-2291307</v>
      </c>
      <c r="AB269" s="889">
        <v>-630916</v>
      </c>
      <c r="AC269" s="889">
        <v>0</v>
      </c>
      <c r="AD269" s="889">
        <v>-630916</v>
      </c>
      <c r="AE269" s="889">
        <v>50173070</v>
      </c>
      <c r="AF269" s="889">
        <v>0</v>
      </c>
      <c r="AG269" s="889">
        <v>50173070</v>
      </c>
      <c r="AH269" s="889">
        <v>0</v>
      </c>
      <c r="AI269" s="889">
        <v>0</v>
      </c>
      <c r="AJ269" s="889">
        <v>415742</v>
      </c>
      <c r="AK269" s="889">
        <v>0</v>
      </c>
      <c r="AL269" s="889">
        <v>415742</v>
      </c>
      <c r="AM269" s="889">
        <v>0</v>
      </c>
      <c r="AN269" s="889">
        <v>0</v>
      </c>
      <c r="AO269" s="889">
        <v>0</v>
      </c>
      <c r="AP269" s="889">
        <v>0</v>
      </c>
      <c r="AQ269" s="889">
        <v>0</v>
      </c>
      <c r="AR269" s="889">
        <v>0</v>
      </c>
      <c r="AS269" s="889">
        <v>0</v>
      </c>
      <c r="AT269" s="889">
        <v>0</v>
      </c>
      <c r="AU269" s="889">
        <v>0</v>
      </c>
      <c r="AV269" s="889">
        <v>0</v>
      </c>
      <c r="AW269" s="889">
        <v>0</v>
      </c>
      <c r="AX269" s="889">
        <v>0</v>
      </c>
      <c r="AY269" s="889">
        <v>0</v>
      </c>
      <c r="AZ269" s="889">
        <v>0</v>
      </c>
      <c r="BA269" s="889">
        <v>0</v>
      </c>
      <c r="BB269" s="889">
        <v>0</v>
      </c>
      <c r="BC269" s="889">
        <v>0</v>
      </c>
      <c r="BD269" s="889">
        <v>0</v>
      </c>
      <c r="BE269" s="889">
        <v>0</v>
      </c>
      <c r="BF269" s="889">
        <v>0</v>
      </c>
      <c r="BG269" s="889">
        <v>0</v>
      </c>
      <c r="BH269" s="889">
        <v>0</v>
      </c>
      <c r="BI269" s="889">
        <v>0</v>
      </c>
      <c r="BJ269" s="889">
        <v>0</v>
      </c>
      <c r="BK269" s="889">
        <v>0</v>
      </c>
      <c r="BL269" s="889">
        <v>0</v>
      </c>
      <c r="BM269" s="889">
        <v>0</v>
      </c>
      <c r="BN269" s="889">
        <v>0</v>
      </c>
      <c r="BO269" s="889">
        <v>0</v>
      </c>
      <c r="BP269" s="889">
        <v>3204450</v>
      </c>
      <c r="BQ269" s="889">
        <v>-2141921</v>
      </c>
      <c r="BR269" s="884" t="s">
        <v>684</v>
      </c>
      <c r="BS269" s="884" t="s">
        <v>683</v>
      </c>
      <c r="BT269" s="884" t="s">
        <v>1672</v>
      </c>
      <c r="BU269" s="884" t="s">
        <v>2346</v>
      </c>
      <c r="BV269" s="884" t="s">
        <v>2615</v>
      </c>
    </row>
    <row r="270" spans="1:75" x14ac:dyDescent="0.2">
      <c r="A270" s="884" t="s">
        <v>3312</v>
      </c>
      <c r="B270" s="884" t="s">
        <v>585</v>
      </c>
      <c r="C270" s="884" t="s">
        <v>584</v>
      </c>
      <c r="D270" s="889">
        <v>37799543</v>
      </c>
      <c r="E270" s="889">
        <v>0</v>
      </c>
      <c r="F270" s="889">
        <v>37799543</v>
      </c>
      <c r="G270" s="889">
        <v>0</v>
      </c>
      <c r="H270" s="889">
        <v>0</v>
      </c>
      <c r="I270" s="889">
        <v>0</v>
      </c>
      <c r="J270" s="889">
        <v>-13991</v>
      </c>
      <c r="K270" s="889">
        <v>0</v>
      </c>
      <c r="L270" s="889">
        <v>-13991</v>
      </c>
      <c r="M270" s="889">
        <v>0</v>
      </c>
      <c r="N270" s="889">
        <v>0</v>
      </c>
      <c r="O270" s="889">
        <v>0</v>
      </c>
      <c r="P270" s="889">
        <v>147611</v>
      </c>
      <c r="Q270" s="889">
        <v>0</v>
      </c>
      <c r="R270" s="889">
        <v>147611</v>
      </c>
      <c r="S270" s="889">
        <v>270966</v>
      </c>
      <c r="T270" s="889">
        <v>0</v>
      </c>
      <c r="U270" s="889">
        <v>270966</v>
      </c>
      <c r="V270" s="889">
        <v>0</v>
      </c>
      <c r="W270" s="889">
        <v>0</v>
      </c>
      <c r="X270" s="889">
        <v>0</v>
      </c>
      <c r="Y270" s="889">
        <v>303067</v>
      </c>
      <c r="Z270" s="889">
        <v>0</v>
      </c>
      <c r="AA270" s="889">
        <v>303067</v>
      </c>
      <c r="AB270" s="889">
        <v>2095522</v>
      </c>
      <c r="AC270" s="889">
        <v>0</v>
      </c>
      <c r="AD270" s="889">
        <v>2095522</v>
      </c>
      <c r="AE270" s="889">
        <v>40616709</v>
      </c>
      <c r="AF270" s="889">
        <v>0</v>
      </c>
      <c r="AG270" s="889">
        <v>40616709</v>
      </c>
      <c r="AH270" s="889">
        <v>0</v>
      </c>
      <c r="AI270" s="889">
        <v>0</v>
      </c>
      <c r="AJ270" s="889">
        <v>209597</v>
      </c>
      <c r="AK270" s="889">
        <v>0</v>
      </c>
      <c r="AL270" s="889">
        <v>209597</v>
      </c>
      <c r="AM270" s="889">
        <v>0</v>
      </c>
      <c r="AN270" s="889">
        <v>0</v>
      </c>
      <c r="AO270" s="889">
        <v>0</v>
      </c>
      <c r="AP270" s="889">
        <v>0</v>
      </c>
      <c r="AQ270" s="889">
        <v>0</v>
      </c>
      <c r="AR270" s="889">
        <v>0</v>
      </c>
      <c r="AS270" s="889">
        <v>0</v>
      </c>
      <c r="AT270" s="889">
        <v>0</v>
      </c>
      <c r="AU270" s="889">
        <v>0</v>
      </c>
      <c r="AV270" s="889">
        <v>0</v>
      </c>
      <c r="AW270" s="889">
        <v>0</v>
      </c>
      <c r="AX270" s="889">
        <v>0</v>
      </c>
      <c r="AY270" s="889">
        <v>0</v>
      </c>
      <c r="AZ270" s="889">
        <v>0</v>
      </c>
      <c r="BA270" s="889">
        <v>0</v>
      </c>
      <c r="BB270" s="889">
        <v>0</v>
      </c>
      <c r="BC270" s="889">
        <v>0</v>
      </c>
      <c r="BD270" s="889">
        <v>0</v>
      </c>
      <c r="BE270" s="889">
        <v>0</v>
      </c>
      <c r="BF270" s="889">
        <v>0</v>
      </c>
      <c r="BG270" s="889">
        <v>0</v>
      </c>
      <c r="BH270" s="889">
        <v>0</v>
      </c>
      <c r="BI270" s="889">
        <v>0</v>
      </c>
      <c r="BJ270" s="889">
        <v>0</v>
      </c>
      <c r="BK270" s="889">
        <v>0</v>
      </c>
      <c r="BL270" s="889">
        <v>0</v>
      </c>
      <c r="BM270" s="889">
        <v>0</v>
      </c>
      <c r="BN270" s="889">
        <v>0</v>
      </c>
      <c r="BO270" s="889">
        <v>0</v>
      </c>
      <c r="BP270" s="889">
        <v>1769892</v>
      </c>
      <c r="BQ270" s="889">
        <v>-1938507</v>
      </c>
      <c r="BR270" s="884" t="s">
        <v>704</v>
      </c>
      <c r="BS270" s="884" t="s">
        <v>676</v>
      </c>
      <c r="BT270" s="884" t="s">
        <v>1672</v>
      </c>
      <c r="BU270" s="884" t="s">
        <v>2344</v>
      </c>
      <c r="BV270" s="884" t="s">
        <v>2616</v>
      </c>
      <c r="BW270" s="884" t="s">
        <v>3305</v>
      </c>
    </row>
    <row r="271" spans="1:75" x14ac:dyDescent="0.2">
      <c r="A271" s="884" t="s">
        <v>3311</v>
      </c>
      <c r="B271" s="884" t="s">
        <v>587</v>
      </c>
      <c r="C271" s="884" t="s">
        <v>586</v>
      </c>
      <c r="D271" s="889">
        <v>30816808</v>
      </c>
      <c r="E271" s="889">
        <v>0</v>
      </c>
      <c r="F271" s="889">
        <v>30816808</v>
      </c>
      <c r="G271" s="889">
        <v>0</v>
      </c>
      <c r="H271" s="889">
        <v>0</v>
      </c>
      <c r="I271" s="889">
        <v>0</v>
      </c>
      <c r="J271" s="889">
        <v>-318843</v>
      </c>
      <c r="K271" s="889">
        <v>0</v>
      </c>
      <c r="L271" s="889">
        <v>-318843</v>
      </c>
      <c r="M271" s="889">
        <v>0</v>
      </c>
      <c r="N271" s="889">
        <v>0</v>
      </c>
      <c r="O271" s="889">
        <v>0</v>
      </c>
      <c r="P271" s="889">
        <v>-612739</v>
      </c>
      <c r="Q271" s="889">
        <v>0</v>
      </c>
      <c r="R271" s="889">
        <v>-612739</v>
      </c>
      <c r="S271" s="889">
        <v>6625</v>
      </c>
      <c r="T271" s="889">
        <v>0</v>
      </c>
      <c r="U271" s="889">
        <v>6625</v>
      </c>
      <c r="V271" s="889">
        <v>1248478</v>
      </c>
      <c r="W271" s="889">
        <v>0</v>
      </c>
      <c r="X271" s="889">
        <v>1248478</v>
      </c>
      <c r="Y271" s="889">
        <v>1079200</v>
      </c>
      <c r="Z271" s="889">
        <v>0</v>
      </c>
      <c r="AA271" s="889">
        <v>1079200</v>
      </c>
      <c r="AB271" s="889">
        <v>1560644</v>
      </c>
      <c r="AC271" s="889">
        <v>0</v>
      </c>
      <c r="AD271" s="889">
        <v>1560644</v>
      </c>
      <c r="AE271" s="889">
        <v>34099016</v>
      </c>
      <c r="AF271" s="889">
        <v>0</v>
      </c>
      <c r="AG271" s="889">
        <v>34099016</v>
      </c>
      <c r="AH271" s="889">
        <v>0</v>
      </c>
      <c r="AI271" s="889">
        <v>0</v>
      </c>
      <c r="AJ271" s="889">
        <v>6486</v>
      </c>
      <c r="AK271" s="889">
        <v>0</v>
      </c>
      <c r="AL271" s="889">
        <v>6486</v>
      </c>
      <c r="AM271" s="889">
        <v>0</v>
      </c>
      <c r="AN271" s="889">
        <v>0</v>
      </c>
      <c r="AO271" s="889">
        <v>0</v>
      </c>
      <c r="AP271" s="889">
        <v>0</v>
      </c>
      <c r="AQ271" s="889">
        <v>0</v>
      </c>
      <c r="AR271" s="889">
        <v>0</v>
      </c>
      <c r="AS271" s="889">
        <v>0</v>
      </c>
      <c r="AT271" s="889">
        <v>0</v>
      </c>
      <c r="AU271" s="889">
        <v>0</v>
      </c>
      <c r="AV271" s="889">
        <v>0</v>
      </c>
      <c r="AW271" s="889">
        <v>0</v>
      </c>
      <c r="AX271" s="889">
        <v>0</v>
      </c>
      <c r="AY271" s="889">
        <v>0</v>
      </c>
      <c r="AZ271" s="889">
        <v>0</v>
      </c>
      <c r="BA271" s="889">
        <v>0</v>
      </c>
      <c r="BB271" s="889">
        <v>0</v>
      </c>
      <c r="BC271" s="889">
        <v>0</v>
      </c>
      <c r="BD271" s="889">
        <v>0</v>
      </c>
      <c r="BE271" s="889">
        <v>0</v>
      </c>
      <c r="BF271" s="889">
        <v>0</v>
      </c>
      <c r="BG271" s="889">
        <v>0</v>
      </c>
      <c r="BH271" s="889">
        <v>0</v>
      </c>
      <c r="BI271" s="889">
        <v>0</v>
      </c>
      <c r="BJ271" s="889">
        <v>0</v>
      </c>
      <c r="BK271" s="889">
        <v>0</v>
      </c>
      <c r="BL271" s="889">
        <v>0</v>
      </c>
      <c r="BM271" s="889">
        <v>0</v>
      </c>
      <c r="BN271" s="889">
        <v>0</v>
      </c>
      <c r="BO271" s="889">
        <v>0</v>
      </c>
      <c r="BP271" s="889">
        <v>4123493</v>
      </c>
      <c r="BQ271" s="889">
        <v>-2127663</v>
      </c>
      <c r="BR271" s="884" t="s">
        <v>703</v>
      </c>
      <c r="BS271" s="884" t="s">
        <v>702</v>
      </c>
      <c r="BT271" s="884" t="s">
        <v>1672</v>
      </c>
      <c r="BU271" s="884" t="s">
        <v>2346</v>
      </c>
      <c r="BV271" s="884" t="s">
        <v>2617</v>
      </c>
      <c r="BW271" s="884" t="s">
        <v>3305</v>
      </c>
    </row>
    <row r="272" spans="1:75" x14ac:dyDescent="0.2">
      <c r="A272" s="884" t="s">
        <v>3311</v>
      </c>
      <c r="B272" s="884" t="s">
        <v>589</v>
      </c>
      <c r="C272" s="884" t="s">
        <v>588</v>
      </c>
      <c r="D272" s="889">
        <v>26151766</v>
      </c>
      <c r="E272" s="889">
        <v>0</v>
      </c>
      <c r="F272" s="889">
        <v>26151766</v>
      </c>
      <c r="G272" s="889">
        <v>0</v>
      </c>
      <c r="H272" s="889">
        <v>0</v>
      </c>
      <c r="I272" s="889">
        <v>0</v>
      </c>
      <c r="J272" s="889">
        <v>-35655</v>
      </c>
      <c r="K272" s="889">
        <v>0</v>
      </c>
      <c r="L272" s="889">
        <v>-35655</v>
      </c>
      <c r="M272" s="889">
        <v>0</v>
      </c>
      <c r="N272" s="889">
        <v>0</v>
      </c>
      <c r="O272" s="889">
        <v>0</v>
      </c>
      <c r="P272" s="889">
        <v>25867</v>
      </c>
      <c r="Q272" s="889">
        <v>0</v>
      </c>
      <c r="R272" s="889">
        <v>25867</v>
      </c>
      <c r="S272" s="889">
        <v>0</v>
      </c>
      <c r="T272" s="889">
        <v>0</v>
      </c>
      <c r="U272" s="889">
        <v>0</v>
      </c>
      <c r="V272" s="889">
        <v>724475</v>
      </c>
      <c r="W272" s="889">
        <v>0</v>
      </c>
      <c r="X272" s="889">
        <v>724475</v>
      </c>
      <c r="Y272" s="889">
        <v>214338</v>
      </c>
      <c r="Z272" s="889">
        <v>0</v>
      </c>
      <c r="AA272" s="889">
        <v>214338</v>
      </c>
      <c r="AB272" s="889">
        <v>1428780</v>
      </c>
      <c r="AC272" s="889">
        <v>0</v>
      </c>
      <c r="AD272" s="889">
        <v>1428780</v>
      </c>
      <c r="AE272" s="889">
        <v>28545226</v>
      </c>
      <c r="AF272" s="889">
        <v>0</v>
      </c>
      <c r="AG272" s="889">
        <v>28545226</v>
      </c>
      <c r="AH272" s="889">
        <v>0</v>
      </c>
      <c r="AI272" s="889">
        <v>0</v>
      </c>
      <c r="AJ272" s="889">
        <v>0</v>
      </c>
      <c r="AK272" s="889">
        <v>0</v>
      </c>
      <c r="AL272" s="889">
        <v>0</v>
      </c>
      <c r="AM272" s="889">
        <v>0</v>
      </c>
      <c r="AN272" s="889">
        <v>0</v>
      </c>
      <c r="AO272" s="889">
        <v>0</v>
      </c>
      <c r="AP272" s="889">
        <v>0</v>
      </c>
      <c r="AQ272" s="889">
        <v>0</v>
      </c>
      <c r="AR272" s="889">
        <v>0</v>
      </c>
      <c r="AS272" s="889">
        <v>0</v>
      </c>
      <c r="AT272" s="889">
        <v>0</v>
      </c>
      <c r="AU272" s="889">
        <v>0</v>
      </c>
      <c r="AV272" s="889">
        <v>0</v>
      </c>
      <c r="AW272" s="889">
        <v>0</v>
      </c>
      <c r="AX272" s="889">
        <v>0</v>
      </c>
      <c r="AY272" s="889">
        <v>0</v>
      </c>
      <c r="AZ272" s="889">
        <v>0</v>
      </c>
      <c r="BA272" s="889">
        <v>0</v>
      </c>
      <c r="BB272" s="889">
        <v>0</v>
      </c>
      <c r="BC272" s="889">
        <v>0</v>
      </c>
      <c r="BD272" s="889">
        <v>0</v>
      </c>
      <c r="BE272" s="889">
        <v>0</v>
      </c>
      <c r="BF272" s="889">
        <v>0</v>
      </c>
      <c r="BG272" s="889">
        <v>0</v>
      </c>
      <c r="BH272" s="889">
        <v>0</v>
      </c>
      <c r="BI272" s="889">
        <v>0</v>
      </c>
      <c r="BJ272" s="889">
        <v>0</v>
      </c>
      <c r="BK272" s="889">
        <v>0</v>
      </c>
      <c r="BL272" s="889">
        <v>0</v>
      </c>
      <c r="BM272" s="889">
        <v>0</v>
      </c>
      <c r="BN272" s="889">
        <v>0</v>
      </c>
      <c r="BO272" s="889">
        <v>0</v>
      </c>
      <c r="BP272" s="889">
        <v>1399282</v>
      </c>
      <c r="BQ272" s="889">
        <v>-1660100</v>
      </c>
      <c r="BR272" s="884" t="s">
        <v>692</v>
      </c>
      <c r="BS272" s="884" t="s">
        <v>676</v>
      </c>
      <c r="BT272" s="884" t="s">
        <v>1672</v>
      </c>
      <c r="BU272" s="884" t="s">
        <v>2345</v>
      </c>
      <c r="BV272" s="884" t="s">
        <v>2618</v>
      </c>
    </row>
    <row r="273" spans="1:75" x14ac:dyDescent="0.2">
      <c r="A273" s="884" t="s">
        <v>3311</v>
      </c>
      <c r="B273" s="884" t="s">
        <v>591</v>
      </c>
      <c r="C273" s="884" t="s">
        <v>590</v>
      </c>
      <c r="D273" s="889">
        <v>123399272</v>
      </c>
      <c r="E273" s="889">
        <v>0</v>
      </c>
      <c r="F273" s="889">
        <v>123399272</v>
      </c>
      <c r="G273" s="889">
        <v>0</v>
      </c>
      <c r="H273" s="889">
        <v>0</v>
      </c>
      <c r="I273" s="889">
        <v>0</v>
      </c>
      <c r="J273" s="889">
        <v>-162347</v>
      </c>
      <c r="K273" s="889">
        <v>0</v>
      </c>
      <c r="L273" s="889">
        <v>-162347</v>
      </c>
      <c r="M273" s="889">
        <v>0</v>
      </c>
      <c r="N273" s="889">
        <v>0</v>
      </c>
      <c r="O273" s="889">
        <v>0</v>
      </c>
      <c r="P273" s="889">
        <v>-1008500</v>
      </c>
      <c r="Q273" s="889">
        <v>0</v>
      </c>
      <c r="R273" s="889">
        <v>-1008500</v>
      </c>
      <c r="S273" s="889">
        <v>0</v>
      </c>
      <c r="T273" s="889">
        <v>0</v>
      </c>
      <c r="U273" s="889">
        <v>0</v>
      </c>
      <c r="V273" s="889">
        <v>0</v>
      </c>
      <c r="W273" s="889">
        <v>0</v>
      </c>
      <c r="X273" s="889">
        <v>0</v>
      </c>
      <c r="Y273" s="889">
        <v>43657</v>
      </c>
      <c r="Z273" s="889">
        <v>0</v>
      </c>
      <c r="AA273" s="889">
        <v>43657</v>
      </c>
      <c r="AB273" s="889">
        <v>7316942</v>
      </c>
      <c r="AC273" s="889">
        <v>0</v>
      </c>
      <c r="AD273" s="889">
        <v>7316942</v>
      </c>
      <c r="AE273" s="889">
        <v>129751371</v>
      </c>
      <c r="AF273" s="889">
        <v>0</v>
      </c>
      <c r="AG273" s="889">
        <v>129751371</v>
      </c>
      <c r="AH273" s="889">
        <v>0</v>
      </c>
      <c r="AI273" s="889">
        <v>0</v>
      </c>
      <c r="AJ273" s="889">
        <v>0</v>
      </c>
      <c r="AK273" s="889">
        <v>0</v>
      </c>
      <c r="AL273" s="889">
        <v>0</v>
      </c>
      <c r="AM273" s="889">
        <v>0</v>
      </c>
      <c r="AN273" s="889">
        <v>0</v>
      </c>
      <c r="AO273" s="889">
        <v>0</v>
      </c>
      <c r="AP273" s="889">
        <v>0</v>
      </c>
      <c r="AQ273" s="889">
        <v>0</v>
      </c>
      <c r="AR273" s="889">
        <v>0</v>
      </c>
      <c r="AS273" s="889">
        <v>0</v>
      </c>
      <c r="AT273" s="889">
        <v>0</v>
      </c>
      <c r="AU273" s="889">
        <v>0</v>
      </c>
      <c r="AV273" s="889">
        <v>0</v>
      </c>
      <c r="AW273" s="889">
        <v>0</v>
      </c>
      <c r="AX273" s="889">
        <v>0</v>
      </c>
      <c r="AY273" s="889">
        <v>0</v>
      </c>
      <c r="AZ273" s="889">
        <v>0</v>
      </c>
      <c r="BA273" s="889">
        <v>0</v>
      </c>
      <c r="BB273" s="889">
        <v>0</v>
      </c>
      <c r="BC273" s="889">
        <v>0</v>
      </c>
      <c r="BD273" s="889">
        <v>0</v>
      </c>
      <c r="BE273" s="889">
        <v>0</v>
      </c>
      <c r="BF273" s="889">
        <v>0</v>
      </c>
      <c r="BG273" s="889">
        <v>0</v>
      </c>
      <c r="BH273" s="889">
        <v>0</v>
      </c>
      <c r="BI273" s="889">
        <v>0</v>
      </c>
      <c r="BJ273" s="889">
        <v>0</v>
      </c>
      <c r="BK273" s="889">
        <v>0</v>
      </c>
      <c r="BL273" s="889">
        <v>0</v>
      </c>
      <c r="BM273" s="889">
        <v>0</v>
      </c>
      <c r="BN273" s="889">
        <v>663086</v>
      </c>
      <c r="BO273" s="889">
        <v>663086</v>
      </c>
      <c r="BP273" s="889">
        <v>7311768</v>
      </c>
      <c r="BQ273" s="889">
        <v>-2211776</v>
      </c>
      <c r="BR273" s="884" t="s">
        <v>669</v>
      </c>
      <c r="BS273" s="884" t="s">
        <v>700</v>
      </c>
      <c r="BT273" s="884" t="s">
        <v>669</v>
      </c>
      <c r="BU273" s="884" t="s">
        <v>2345</v>
      </c>
      <c r="BV273" s="884" t="s">
        <v>2619</v>
      </c>
    </row>
    <row r="274" spans="1:75" x14ac:dyDescent="0.2">
      <c r="A274" s="884" t="s">
        <v>3312</v>
      </c>
      <c r="B274" s="884" t="s">
        <v>593</v>
      </c>
      <c r="C274" s="884" t="s">
        <v>592</v>
      </c>
      <c r="D274" s="889">
        <v>54662186</v>
      </c>
      <c r="E274" s="889">
        <v>0</v>
      </c>
      <c r="F274" s="889">
        <v>54662186</v>
      </c>
      <c r="G274" s="889">
        <v>0</v>
      </c>
      <c r="H274" s="889">
        <v>0</v>
      </c>
      <c r="I274" s="889">
        <v>0</v>
      </c>
      <c r="J274" s="889">
        <v>-66831</v>
      </c>
      <c r="K274" s="889">
        <v>0</v>
      </c>
      <c r="L274" s="889">
        <v>-66831</v>
      </c>
      <c r="M274" s="889">
        <v>0</v>
      </c>
      <c r="N274" s="889">
        <v>0</v>
      </c>
      <c r="O274" s="889">
        <v>0</v>
      </c>
      <c r="P274" s="889">
        <v>-135845</v>
      </c>
      <c r="Q274" s="889">
        <v>0</v>
      </c>
      <c r="R274" s="889">
        <v>-135845</v>
      </c>
      <c r="S274" s="889">
        <v>895964</v>
      </c>
      <c r="T274" s="889">
        <v>0</v>
      </c>
      <c r="U274" s="889">
        <v>895964</v>
      </c>
      <c r="V274" s="889">
        <v>166933</v>
      </c>
      <c r="W274" s="889">
        <v>0</v>
      </c>
      <c r="X274" s="889">
        <v>166933</v>
      </c>
      <c r="Y274" s="889">
        <v>1011036</v>
      </c>
      <c r="Z274" s="889">
        <v>0</v>
      </c>
      <c r="AA274" s="889">
        <v>1011036</v>
      </c>
      <c r="AB274" s="889">
        <v>-2226933</v>
      </c>
      <c r="AC274" s="889">
        <v>0</v>
      </c>
      <c r="AD274" s="889">
        <v>-2226933</v>
      </c>
      <c r="AE274" s="889">
        <v>54373341</v>
      </c>
      <c r="AF274" s="889">
        <v>0</v>
      </c>
      <c r="AG274" s="889">
        <v>54373341</v>
      </c>
      <c r="AH274" s="889">
        <v>0</v>
      </c>
      <c r="AI274" s="889">
        <v>0</v>
      </c>
      <c r="AJ274" s="889">
        <v>0</v>
      </c>
      <c r="AK274" s="889">
        <v>0</v>
      </c>
      <c r="AL274" s="889">
        <v>0</v>
      </c>
      <c r="AM274" s="889">
        <v>0</v>
      </c>
      <c r="AN274" s="889">
        <v>0</v>
      </c>
      <c r="AO274" s="889">
        <v>0</v>
      </c>
      <c r="AP274" s="889">
        <v>0</v>
      </c>
      <c r="AQ274" s="889">
        <v>0</v>
      </c>
      <c r="AR274" s="889">
        <v>0</v>
      </c>
      <c r="AS274" s="889">
        <v>0</v>
      </c>
      <c r="AT274" s="889">
        <v>0</v>
      </c>
      <c r="AU274" s="889">
        <v>0</v>
      </c>
      <c r="AV274" s="889">
        <v>0</v>
      </c>
      <c r="AW274" s="889">
        <v>0</v>
      </c>
      <c r="AX274" s="889">
        <v>0</v>
      </c>
      <c r="AY274" s="889">
        <v>0</v>
      </c>
      <c r="AZ274" s="889">
        <v>0</v>
      </c>
      <c r="BA274" s="889">
        <v>0</v>
      </c>
      <c r="BB274" s="889">
        <v>0</v>
      </c>
      <c r="BC274" s="889">
        <v>0</v>
      </c>
      <c r="BD274" s="889">
        <v>0</v>
      </c>
      <c r="BE274" s="889">
        <v>0</v>
      </c>
      <c r="BF274" s="889">
        <v>0</v>
      </c>
      <c r="BG274" s="889">
        <v>0</v>
      </c>
      <c r="BH274" s="889">
        <v>0</v>
      </c>
      <c r="BI274" s="889">
        <v>0</v>
      </c>
      <c r="BJ274" s="889">
        <v>0</v>
      </c>
      <c r="BK274" s="889">
        <v>0</v>
      </c>
      <c r="BL274" s="889">
        <v>0</v>
      </c>
      <c r="BM274" s="889">
        <v>0</v>
      </c>
      <c r="BN274" s="889">
        <v>0</v>
      </c>
      <c r="BO274" s="889">
        <v>0</v>
      </c>
      <c r="BP274" s="889">
        <v>1638448</v>
      </c>
      <c r="BQ274" s="889">
        <v>-2077833</v>
      </c>
      <c r="BR274" s="884" t="s">
        <v>703</v>
      </c>
      <c r="BS274" s="884" t="s">
        <v>702</v>
      </c>
      <c r="BT274" s="884" t="s">
        <v>1672</v>
      </c>
      <c r="BU274" s="884" t="s">
        <v>2346</v>
      </c>
      <c r="BV274" s="884" t="s">
        <v>2620</v>
      </c>
      <c r="BW274" s="884" t="s">
        <v>3305</v>
      </c>
    </row>
    <row r="275" spans="1:75" x14ac:dyDescent="0.2">
      <c r="A275" s="884" t="s">
        <v>3311</v>
      </c>
      <c r="B275" s="884" t="s">
        <v>595</v>
      </c>
      <c r="C275" s="884" t="s">
        <v>594</v>
      </c>
      <c r="D275" s="889">
        <v>27888395</v>
      </c>
      <c r="E275" s="889">
        <v>0</v>
      </c>
      <c r="F275" s="889">
        <v>27888395</v>
      </c>
      <c r="G275" s="889">
        <v>0</v>
      </c>
      <c r="H275" s="889">
        <v>0</v>
      </c>
      <c r="I275" s="889">
        <v>0</v>
      </c>
      <c r="J275" s="889">
        <v>-241114</v>
      </c>
      <c r="K275" s="889">
        <v>0</v>
      </c>
      <c r="L275" s="889">
        <v>-241114</v>
      </c>
      <c r="M275" s="889">
        <v>0</v>
      </c>
      <c r="N275" s="889">
        <v>0</v>
      </c>
      <c r="O275" s="889">
        <v>0</v>
      </c>
      <c r="P275" s="889">
        <v>-956247</v>
      </c>
      <c r="Q275" s="889">
        <v>0</v>
      </c>
      <c r="R275" s="889">
        <v>-956247</v>
      </c>
      <c r="S275" s="889">
        <v>0</v>
      </c>
      <c r="T275" s="889">
        <v>0</v>
      </c>
      <c r="U275" s="889">
        <v>0</v>
      </c>
      <c r="V275" s="889">
        <v>1688022</v>
      </c>
      <c r="W275" s="889">
        <v>0</v>
      </c>
      <c r="X275" s="889">
        <v>1688022</v>
      </c>
      <c r="Y275" s="889">
        <v>168740</v>
      </c>
      <c r="Z275" s="889">
        <v>0</v>
      </c>
      <c r="AA275" s="889">
        <v>168740</v>
      </c>
      <c r="AB275" s="889">
        <v>2753922</v>
      </c>
      <c r="AC275" s="889">
        <v>0</v>
      </c>
      <c r="AD275" s="889">
        <v>2753922</v>
      </c>
      <c r="AE275" s="889">
        <v>31542832</v>
      </c>
      <c r="AF275" s="889">
        <v>0</v>
      </c>
      <c r="AG275" s="889">
        <v>31542832</v>
      </c>
      <c r="AH275" s="889">
        <v>0</v>
      </c>
      <c r="AI275" s="889">
        <v>0</v>
      </c>
      <c r="AJ275" s="889">
        <v>0</v>
      </c>
      <c r="AK275" s="889">
        <v>0</v>
      </c>
      <c r="AL275" s="889">
        <v>0</v>
      </c>
      <c r="AM275" s="889">
        <v>0</v>
      </c>
      <c r="AN275" s="889">
        <v>0</v>
      </c>
      <c r="AO275" s="889">
        <v>0</v>
      </c>
      <c r="AP275" s="889">
        <v>0</v>
      </c>
      <c r="AQ275" s="889">
        <v>0</v>
      </c>
      <c r="AR275" s="889">
        <v>0</v>
      </c>
      <c r="AS275" s="889">
        <v>0</v>
      </c>
      <c r="AT275" s="889">
        <v>0</v>
      </c>
      <c r="AU275" s="889">
        <v>0</v>
      </c>
      <c r="AV275" s="889">
        <v>0</v>
      </c>
      <c r="AW275" s="889">
        <v>0</v>
      </c>
      <c r="AX275" s="889">
        <v>0</v>
      </c>
      <c r="AY275" s="889">
        <v>0</v>
      </c>
      <c r="AZ275" s="889">
        <v>0</v>
      </c>
      <c r="BA275" s="889">
        <v>0</v>
      </c>
      <c r="BB275" s="889">
        <v>0</v>
      </c>
      <c r="BC275" s="889">
        <v>0</v>
      </c>
      <c r="BD275" s="889">
        <v>0</v>
      </c>
      <c r="BE275" s="889">
        <v>0</v>
      </c>
      <c r="BF275" s="889">
        <v>0</v>
      </c>
      <c r="BG275" s="889">
        <v>0</v>
      </c>
      <c r="BH275" s="889">
        <v>0</v>
      </c>
      <c r="BI275" s="889">
        <v>0</v>
      </c>
      <c r="BJ275" s="889">
        <v>0</v>
      </c>
      <c r="BK275" s="889">
        <v>0</v>
      </c>
      <c r="BL275" s="889">
        <v>0</v>
      </c>
      <c r="BM275" s="889">
        <v>0</v>
      </c>
      <c r="BN275" s="889">
        <v>0</v>
      </c>
      <c r="BO275" s="889">
        <v>0</v>
      </c>
      <c r="BP275" s="889">
        <v>5350784</v>
      </c>
      <c r="BQ275" s="889">
        <v>-3048919</v>
      </c>
      <c r="BR275" s="884" t="s">
        <v>669</v>
      </c>
      <c r="BS275" s="884" t="s">
        <v>687</v>
      </c>
      <c r="BT275" s="884" t="s">
        <v>669</v>
      </c>
      <c r="BU275" s="884" t="s">
        <v>2344</v>
      </c>
      <c r="BV275" s="884" t="s">
        <v>2621</v>
      </c>
    </row>
    <row r="276" spans="1:75" x14ac:dyDescent="0.2">
      <c r="A276" s="884" t="s">
        <v>3311</v>
      </c>
      <c r="B276" s="884" t="s">
        <v>597</v>
      </c>
      <c r="C276" s="884" t="s">
        <v>596</v>
      </c>
      <c r="D276" s="889">
        <v>10466223</v>
      </c>
      <c r="E276" s="889">
        <v>0</v>
      </c>
      <c r="F276" s="889">
        <v>10466223</v>
      </c>
      <c r="G276" s="889">
        <v>0</v>
      </c>
      <c r="H276" s="889">
        <v>0</v>
      </c>
      <c r="I276" s="889">
        <v>0</v>
      </c>
      <c r="J276" s="889">
        <v>-142678</v>
      </c>
      <c r="K276" s="889">
        <v>0</v>
      </c>
      <c r="L276" s="889">
        <v>-142678</v>
      </c>
      <c r="M276" s="889">
        <v>0</v>
      </c>
      <c r="N276" s="889">
        <v>0</v>
      </c>
      <c r="O276" s="889">
        <v>0</v>
      </c>
      <c r="P276" s="889">
        <v>-18518</v>
      </c>
      <c r="Q276" s="889">
        <v>0</v>
      </c>
      <c r="R276" s="889">
        <v>-18518</v>
      </c>
      <c r="S276" s="889">
        <v>275517</v>
      </c>
      <c r="T276" s="889">
        <v>0</v>
      </c>
      <c r="U276" s="889">
        <v>275517</v>
      </c>
      <c r="V276" s="889">
        <v>806829</v>
      </c>
      <c r="W276" s="889">
        <v>0</v>
      </c>
      <c r="X276" s="889">
        <v>806829</v>
      </c>
      <c r="Y276" s="889">
        <v>0</v>
      </c>
      <c r="Z276" s="889">
        <v>0</v>
      </c>
      <c r="AA276" s="889">
        <v>0</v>
      </c>
      <c r="AB276" s="889">
        <v>196840</v>
      </c>
      <c r="AC276" s="889">
        <v>0</v>
      </c>
      <c r="AD276" s="889">
        <v>196840</v>
      </c>
      <c r="AE276" s="889">
        <v>11726891</v>
      </c>
      <c r="AF276" s="889">
        <v>0</v>
      </c>
      <c r="AG276" s="889">
        <v>11726891</v>
      </c>
      <c r="AH276" s="889">
        <v>0</v>
      </c>
      <c r="AI276" s="889">
        <v>0</v>
      </c>
      <c r="AJ276" s="889">
        <v>605758</v>
      </c>
      <c r="AK276" s="889">
        <v>0</v>
      </c>
      <c r="AL276" s="889">
        <v>605758</v>
      </c>
      <c r="AM276" s="889">
        <v>0</v>
      </c>
      <c r="AN276" s="889">
        <v>0</v>
      </c>
      <c r="AO276" s="889">
        <v>0</v>
      </c>
      <c r="AP276" s="889">
        <v>0</v>
      </c>
      <c r="AQ276" s="889">
        <v>0</v>
      </c>
      <c r="AR276" s="889">
        <v>0</v>
      </c>
      <c r="AS276" s="889">
        <v>0</v>
      </c>
      <c r="AT276" s="889">
        <v>0</v>
      </c>
      <c r="AU276" s="889">
        <v>0</v>
      </c>
      <c r="AV276" s="889">
        <v>0</v>
      </c>
      <c r="AW276" s="889">
        <v>0</v>
      </c>
      <c r="AX276" s="889">
        <v>0</v>
      </c>
      <c r="AY276" s="889">
        <v>0</v>
      </c>
      <c r="AZ276" s="889">
        <v>0</v>
      </c>
      <c r="BA276" s="889">
        <v>0</v>
      </c>
      <c r="BB276" s="889">
        <v>0</v>
      </c>
      <c r="BC276" s="889">
        <v>0</v>
      </c>
      <c r="BD276" s="889">
        <v>0</v>
      </c>
      <c r="BE276" s="889">
        <v>0</v>
      </c>
      <c r="BF276" s="889">
        <v>0</v>
      </c>
      <c r="BG276" s="889">
        <v>0</v>
      </c>
      <c r="BH276" s="889">
        <v>0</v>
      </c>
      <c r="BI276" s="889">
        <v>0</v>
      </c>
      <c r="BJ276" s="889">
        <v>0</v>
      </c>
      <c r="BK276" s="889">
        <v>0</v>
      </c>
      <c r="BL276" s="889">
        <v>0</v>
      </c>
      <c r="BM276" s="889">
        <v>0</v>
      </c>
      <c r="BN276" s="889">
        <v>0</v>
      </c>
      <c r="BO276" s="889">
        <v>0</v>
      </c>
      <c r="BP276" s="889">
        <v>270491</v>
      </c>
      <c r="BQ276" s="889">
        <v>-238436</v>
      </c>
      <c r="BR276" s="884" t="s">
        <v>691</v>
      </c>
      <c r="BS276" s="884" t="s">
        <v>687</v>
      </c>
      <c r="BT276" s="884" t="s">
        <v>1672</v>
      </c>
      <c r="BU276" s="884" t="s">
        <v>2344</v>
      </c>
      <c r="BV276" s="884" t="s">
        <v>2622</v>
      </c>
    </row>
    <row r="277" spans="1:75" x14ac:dyDescent="0.2">
      <c r="A277" s="884" t="s">
        <v>3311</v>
      </c>
      <c r="B277" s="884" t="s">
        <v>599</v>
      </c>
      <c r="C277" s="884" t="s">
        <v>598</v>
      </c>
      <c r="D277" s="889">
        <v>381948091</v>
      </c>
      <c r="E277" s="889">
        <v>0</v>
      </c>
      <c r="F277" s="889">
        <v>381948091</v>
      </c>
      <c r="G277" s="889">
        <v>0</v>
      </c>
      <c r="H277" s="889">
        <v>0</v>
      </c>
      <c r="I277" s="889">
        <v>0</v>
      </c>
      <c r="J277" s="889">
        <v>-1851951</v>
      </c>
      <c r="K277" s="889">
        <v>0</v>
      </c>
      <c r="L277" s="889">
        <v>-1851951</v>
      </c>
      <c r="M277" s="889">
        <v>0</v>
      </c>
      <c r="N277" s="889">
        <v>0</v>
      </c>
      <c r="O277" s="889">
        <v>0</v>
      </c>
      <c r="P277" s="889">
        <v>-3098218</v>
      </c>
      <c r="Q277" s="889">
        <v>0</v>
      </c>
      <c r="R277" s="889">
        <v>-3098218</v>
      </c>
      <c r="S277" s="889">
        <v>2814158</v>
      </c>
      <c r="T277" s="889">
        <v>0</v>
      </c>
      <c r="U277" s="889">
        <v>2814158</v>
      </c>
      <c r="V277" s="889">
        <v>6955118</v>
      </c>
      <c r="W277" s="889">
        <v>0</v>
      </c>
      <c r="X277" s="889">
        <v>6955118</v>
      </c>
      <c r="Y277" s="889">
        <v>-4421986</v>
      </c>
      <c r="Z277" s="889">
        <v>0</v>
      </c>
      <c r="AA277" s="889">
        <v>-4421986</v>
      </c>
      <c r="AB277" s="889">
        <v>-11741209</v>
      </c>
      <c r="AC277" s="889">
        <v>0</v>
      </c>
      <c r="AD277" s="889">
        <v>-11741209</v>
      </c>
      <c r="AE277" s="889">
        <v>372455954</v>
      </c>
      <c r="AF277" s="889">
        <v>0</v>
      </c>
      <c r="AG277" s="889">
        <v>372455954</v>
      </c>
      <c r="AH277" s="889">
        <v>0</v>
      </c>
      <c r="AI277" s="889">
        <v>0</v>
      </c>
      <c r="AJ277" s="889">
        <v>0</v>
      </c>
      <c r="AK277" s="889">
        <v>0</v>
      </c>
      <c r="AL277" s="889">
        <v>0</v>
      </c>
      <c r="AM277" s="889">
        <v>0</v>
      </c>
      <c r="AN277" s="889">
        <v>0</v>
      </c>
      <c r="AO277" s="889">
        <v>0</v>
      </c>
      <c r="AP277" s="889">
        <v>0</v>
      </c>
      <c r="AQ277" s="889">
        <v>0</v>
      </c>
      <c r="AR277" s="889">
        <v>0</v>
      </c>
      <c r="AS277" s="889">
        <v>0</v>
      </c>
      <c r="AT277" s="889">
        <v>0</v>
      </c>
      <c r="AU277" s="889">
        <v>0</v>
      </c>
      <c r="AV277" s="889">
        <v>0</v>
      </c>
      <c r="AW277" s="889">
        <v>0</v>
      </c>
      <c r="AX277" s="889">
        <v>0</v>
      </c>
      <c r="AY277" s="889">
        <v>0</v>
      </c>
      <c r="AZ277" s="889">
        <v>0</v>
      </c>
      <c r="BA277" s="889">
        <v>0</v>
      </c>
      <c r="BB277" s="889">
        <v>0</v>
      </c>
      <c r="BC277" s="889">
        <v>0</v>
      </c>
      <c r="BD277" s="889">
        <v>0</v>
      </c>
      <c r="BE277" s="889">
        <v>0</v>
      </c>
      <c r="BF277" s="889">
        <v>0</v>
      </c>
      <c r="BG277" s="889">
        <v>0</v>
      </c>
      <c r="BH277" s="889">
        <v>0</v>
      </c>
      <c r="BI277" s="889">
        <v>0</v>
      </c>
      <c r="BJ277" s="889">
        <v>0</v>
      </c>
      <c r="BK277" s="889">
        <v>0</v>
      </c>
      <c r="BL277" s="889">
        <v>0</v>
      </c>
      <c r="BM277" s="889">
        <v>0</v>
      </c>
      <c r="BN277" s="889">
        <v>0</v>
      </c>
      <c r="BO277" s="889">
        <v>0</v>
      </c>
      <c r="BP277" s="889">
        <v>47588837</v>
      </c>
      <c r="BQ277" s="889">
        <v>-33048486</v>
      </c>
      <c r="BR277" s="884" t="s">
        <v>686</v>
      </c>
      <c r="BS277" s="884" t="s">
        <v>670</v>
      </c>
      <c r="BT277" s="884" t="s">
        <v>1675</v>
      </c>
      <c r="BU277" s="884" t="s">
        <v>2343</v>
      </c>
      <c r="BV277" s="884" t="s">
        <v>2623</v>
      </c>
    </row>
    <row r="278" spans="1:75" x14ac:dyDescent="0.2">
      <c r="A278" s="884" t="s">
        <v>3312</v>
      </c>
      <c r="B278" s="884" t="s">
        <v>601</v>
      </c>
      <c r="C278" s="884" t="s">
        <v>600</v>
      </c>
      <c r="D278" s="889">
        <v>139287523</v>
      </c>
      <c r="E278" s="889">
        <v>0</v>
      </c>
      <c r="F278" s="889">
        <v>139287523</v>
      </c>
      <c r="G278" s="889">
        <v>0</v>
      </c>
      <c r="H278" s="889">
        <v>0</v>
      </c>
      <c r="I278" s="889">
        <v>0</v>
      </c>
      <c r="J278" s="889">
        <v>-1510742</v>
      </c>
      <c r="K278" s="889">
        <v>0</v>
      </c>
      <c r="L278" s="889">
        <v>-1510742</v>
      </c>
      <c r="M278" s="889">
        <v>0</v>
      </c>
      <c r="N278" s="889">
        <v>0</v>
      </c>
      <c r="O278" s="889">
        <v>0</v>
      </c>
      <c r="P278" s="889">
        <v>-810738</v>
      </c>
      <c r="Q278" s="889">
        <v>0</v>
      </c>
      <c r="R278" s="889">
        <v>-810738</v>
      </c>
      <c r="S278" s="889">
        <v>4576227</v>
      </c>
      <c r="T278" s="889">
        <v>0</v>
      </c>
      <c r="U278" s="889">
        <v>4576227</v>
      </c>
      <c r="V278" s="889">
        <v>15014763</v>
      </c>
      <c r="W278" s="889">
        <v>0</v>
      </c>
      <c r="X278" s="889">
        <v>15014763</v>
      </c>
      <c r="Y278" s="889">
        <v>0</v>
      </c>
      <c r="Z278" s="889">
        <v>0</v>
      </c>
      <c r="AA278" s="889">
        <v>0</v>
      </c>
      <c r="AB278" s="889">
        <v>-4750847</v>
      </c>
      <c r="AC278" s="889">
        <v>0</v>
      </c>
      <c r="AD278" s="889">
        <v>-4750847</v>
      </c>
      <c r="AE278" s="889">
        <v>153316928</v>
      </c>
      <c r="AF278" s="889">
        <v>0</v>
      </c>
      <c r="AG278" s="889">
        <v>153316928</v>
      </c>
      <c r="AH278" s="889">
        <v>0</v>
      </c>
      <c r="AI278" s="889">
        <v>0</v>
      </c>
      <c r="AJ278" s="889">
        <v>82944</v>
      </c>
      <c r="AK278" s="889">
        <v>0</v>
      </c>
      <c r="AL278" s="889">
        <v>82944</v>
      </c>
      <c r="AM278" s="889">
        <v>0</v>
      </c>
      <c r="AN278" s="889">
        <v>0</v>
      </c>
      <c r="AO278" s="889">
        <v>0</v>
      </c>
      <c r="AP278" s="889">
        <v>0</v>
      </c>
      <c r="AQ278" s="889">
        <v>0</v>
      </c>
      <c r="AR278" s="889">
        <v>0</v>
      </c>
      <c r="AS278" s="889">
        <v>0</v>
      </c>
      <c r="AT278" s="889">
        <v>0</v>
      </c>
      <c r="AU278" s="889">
        <v>0</v>
      </c>
      <c r="AV278" s="889">
        <v>0</v>
      </c>
      <c r="AW278" s="889">
        <v>0</v>
      </c>
      <c r="AX278" s="889">
        <v>0</v>
      </c>
      <c r="AY278" s="889">
        <v>0</v>
      </c>
      <c r="AZ278" s="889">
        <v>0</v>
      </c>
      <c r="BA278" s="889">
        <v>0</v>
      </c>
      <c r="BB278" s="889">
        <v>0</v>
      </c>
      <c r="BC278" s="889">
        <v>0</v>
      </c>
      <c r="BD278" s="889">
        <v>0</v>
      </c>
      <c r="BE278" s="889">
        <v>0</v>
      </c>
      <c r="BF278" s="889">
        <v>0</v>
      </c>
      <c r="BG278" s="889">
        <v>0</v>
      </c>
      <c r="BH278" s="889">
        <v>0</v>
      </c>
      <c r="BI278" s="889">
        <v>0</v>
      </c>
      <c r="BJ278" s="889">
        <v>0</v>
      </c>
      <c r="BK278" s="889">
        <v>0</v>
      </c>
      <c r="BL278" s="889">
        <v>0</v>
      </c>
      <c r="BM278" s="889">
        <v>0</v>
      </c>
      <c r="BN278" s="889">
        <v>0</v>
      </c>
      <c r="BO278" s="889">
        <v>0</v>
      </c>
      <c r="BP278" s="889">
        <v>12179409</v>
      </c>
      <c r="BQ278" s="889">
        <v>-11930569</v>
      </c>
      <c r="BR278" s="884" t="s">
        <v>679</v>
      </c>
      <c r="BS278" s="884" t="s">
        <v>685</v>
      </c>
      <c r="BT278" s="884" t="s">
        <v>1674</v>
      </c>
      <c r="BU278" s="884" t="s">
        <v>2349</v>
      </c>
      <c r="BV278" s="884" t="s">
        <v>2624</v>
      </c>
    </row>
    <row r="279" spans="1:75" x14ac:dyDescent="0.2">
      <c r="A279" s="884" t="s">
        <v>3311</v>
      </c>
      <c r="B279" s="884" t="s">
        <v>603</v>
      </c>
      <c r="C279" s="884" t="s">
        <v>602</v>
      </c>
      <c r="D279" s="889">
        <v>47699196</v>
      </c>
      <c r="E279" s="889">
        <v>0</v>
      </c>
      <c r="F279" s="889">
        <v>47699196</v>
      </c>
      <c r="G279" s="889">
        <v>0</v>
      </c>
      <c r="H279" s="889">
        <v>0</v>
      </c>
      <c r="I279" s="889">
        <v>0</v>
      </c>
      <c r="J279" s="889">
        <v>-242715</v>
      </c>
      <c r="K279" s="889">
        <v>0</v>
      </c>
      <c r="L279" s="889">
        <v>-242715</v>
      </c>
      <c r="M279" s="889">
        <v>0</v>
      </c>
      <c r="N279" s="889">
        <v>0</v>
      </c>
      <c r="O279" s="889">
        <v>0</v>
      </c>
      <c r="P279" s="889">
        <v>-128247</v>
      </c>
      <c r="Q279" s="889">
        <v>0</v>
      </c>
      <c r="R279" s="889">
        <v>-128247</v>
      </c>
      <c r="S279" s="889">
        <v>0</v>
      </c>
      <c r="T279" s="889">
        <v>0</v>
      </c>
      <c r="U279" s="889">
        <v>0</v>
      </c>
      <c r="V279" s="889">
        <v>0</v>
      </c>
      <c r="W279" s="889">
        <v>0</v>
      </c>
      <c r="X279" s="889">
        <v>0</v>
      </c>
      <c r="Y279" s="889">
        <v>299953</v>
      </c>
      <c r="Z279" s="889">
        <v>0</v>
      </c>
      <c r="AA279" s="889">
        <v>299953</v>
      </c>
      <c r="AB279" s="889">
        <v>-2339946</v>
      </c>
      <c r="AC279" s="889">
        <v>0</v>
      </c>
      <c r="AD279" s="889">
        <v>-2339946</v>
      </c>
      <c r="AE279" s="889">
        <v>45530956</v>
      </c>
      <c r="AF279" s="889">
        <v>0</v>
      </c>
      <c r="AG279" s="889">
        <v>45530956</v>
      </c>
      <c r="AH279" s="889">
        <v>0</v>
      </c>
      <c r="AI279" s="889">
        <v>0</v>
      </c>
      <c r="AJ279" s="889">
        <v>117553</v>
      </c>
      <c r="AK279" s="889">
        <v>0</v>
      </c>
      <c r="AL279" s="889">
        <v>117553</v>
      </c>
      <c r="AM279" s="889">
        <v>0</v>
      </c>
      <c r="AN279" s="889">
        <v>0</v>
      </c>
      <c r="AO279" s="889">
        <v>0</v>
      </c>
      <c r="AP279" s="889">
        <v>0</v>
      </c>
      <c r="AQ279" s="889">
        <v>0</v>
      </c>
      <c r="AR279" s="889">
        <v>0</v>
      </c>
      <c r="AS279" s="889">
        <v>0</v>
      </c>
      <c r="AT279" s="889">
        <v>0</v>
      </c>
      <c r="AU279" s="889">
        <v>0</v>
      </c>
      <c r="AV279" s="889">
        <v>0</v>
      </c>
      <c r="AW279" s="889">
        <v>0</v>
      </c>
      <c r="AX279" s="889">
        <v>0</v>
      </c>
      <c r="AY279" s="889">
        <v>0</v>
      </c>
      <c r="AZ279" s="889">
        <v>0</v>
      </c>
      <c r="BA279" s="889">
        <v>0</v>
      </c>
      <c r="BB279" s="889">
        <v>0</v>
      </c>
      <c r="BC279" s="889">
        <v>0</v>
      </c>
      <c r="BD279" s="889">
        <v>0</v>
      </c>
      <c r="BE279" s="889">
        <v>0</v>
      </c>
      <c r="BF279" s="889">
        <v>0</v>
      </c>
      <c r="BG279" s="889">
        <v>0</v>
      </c>
      <c r="BH279" s="889">
        <v>0</v>
      </c>
      <c r="BI279" s="889">
        <v>0</v>
      </c>
      <c r="BJ279" s="889">
        <v>0</v>
      </c>
      <c r="BK279" s="889">
        <v>0</v>
      </c>
      <c r="BL279" s="889">
        <v>0</v>
      </c>
      <c r="BM279" s="889">
        <v>0</v>
      </c>
      <c r="BN279" s="889">
        <v>0</v>
      </c>
      <c r="BO279" s="889">
        <v>0</v>
      </c>
      <c r="BP279" s="889">
        <v>3232627</v>
      </c>
      <c r="BQ279" s="889">
        <v>-1642712</v>
      </c>
      <c r="BR279" s="884" t="s">
        <v>703</v>
      </c>
      <c r="BS279" s="884" t="s">
        <v>702</v>
      </c>
      <c r="BT279" s="884" t="s">
        <v>1672</v>
      </c>
      <c r="BU279" s="884" t="s">
        <v>2346</v>
      </c>
      <c r="BV279" s="884" t="s">
        <v>2625</v>
      </c>
    </row>
    <row r="280" spans="1:75" x14ac:dyDescent="0.2">
      <c r="A280" s="884" t="s">
        <v>3311</v>
      </c>
      <c r="B280" s="884" t="s">
        <v>605</v>
      </c>
      <c r="C280" s="884" t="s">
        <v>604</v>
      </c>
      <c r="D280" s="889">
        <v>43241622</v>
      </c>
      <c r="E280" s="889">
        <v>0</v>
      </c>
      <c r="F280" s="889">
        <v>43241622</v>
      </c>
      <c r="G280" s="889">
        <v>0</v>
      </c>
      <c r="H280" s="889">
        <v>0</v>
      </c>
      <c r="I280" s="889">
        <v>0</v>
      </c>
      <c r="J280" s="889">
        <v>-67712</v>
      </c>
      <c r="K280" s="889">
        <v>0</v>
      </c>
      <c r="L280" s="889">
        <v>-67712</v>
      </c>
      <c r="M280" s="889">
        <v>0</v>
      </c>
      <c r="N280" s="889">
        <v>0</v>
      </c>
      <c r="O280" s="889">
        <v>0</v>
      </c>
      <c r="P280" s="889">
        <v>-215339</v>
      </c>
      <c r="Q280" s="889">
        <v>0</v>
      </c>
      <c r="R280" s="889">
        <v>-215339</v>
      </c>
      <c r="S280" s="889">
        <v>0</v>
      </c>
      <c r="T280" s="889">
        <v>0</v>
      </c>
      <c r="U280" s="889">
        <v>0</v>
      </c>
      <c r="V280" s="889">
        <v>1316243</v>
      </c>
      <c r="W280" s="889">
        <v>0</v>
      </c>
      <c r="X280" s="889">
        <v>1316243</v>
      </c>
      <c r="Y280" s="889">
        <v>0</v>
      </c>
      <c r="Z280" s="889">
        <v>0</v>
      </c>
      <c r="AA280" s="889">
        <v>0</v>
      </c>
      <c r="AB280" s="889">
        <v>-1052576</v>
      </c>
      <c r="AC280" s="889">
        <v>0</v>
      </c>
      <c r="AD280" s="889">
        <v>-1052576</v>
      </c>
      <c r="AE280" s="889">
        <v>43289950</v>
      </c>
      <c r="AF280" s="889">
        <v>0</v>
      </c>
      <c r="AG280" s="889">
        <v>43289950</v>
      </c>
      <c r="AH280" s="889">
        <v>0</v>
      </c>
      <c r="AI280" s="889">
        <v>0</v>
      </c>
      <c r="AJ280" s="889">
        <v>156061</v>
      </c>
      <c r="AK280" s="889">
        <v>0</v>
      </c>
      <c r="AL280" s="889">
        <v>156061</v>
      </c>
      <c r="AM280" s="889">
        <v>0</v>
      </c>
      <c r="AN280" s="889">
        <v>0</v>
      </c>
      <c r="AO280" s="889">
        <v>0</v>
      </c>
      <c r="AP280" s="889">
        <v>0</v>
      </c>
      <c r="AQ280" s="889">
        <v>0</v>
      </c>
      <c r="AR280" s="889">
        <v>0</v>
      </c>
      <c r="AS280" s="889">
        <v>0</v>
      </c>
      <c r="AT280" s="889">
        <v>0</v>
      </c>
      <c r="AU280" s="889">
        <v>0</v>
      </c>
      <c r="AV280" s="889">
        <v>0</v>
      </c>
      <c r="AW280" s="889">
        <v>0</v>
      </c>
      <c r="AX280" s="889">
        <v>0</v>
      </c>
      <c r="AY280" s="889">
        <v>0</v>
      </c>
      <c r="AZ280" s="889">
        <v>0</v>
      </c>
      <c r="BA280" s="889">
        <v>0</v>
      </c>
      <c r="BB280" s="889">
        <v>0</v>
      </c>
      <c r="BC280" s="889">
        <v>0</v>
      </c>
      <c r="BD280" s="889">
        <v>0</v>
      </c>
      <c r="BE280" s="889">
        <v>0</v>
      </c>
      <c r="BF280" s="889">
        <v>0</v>
      </c>
      <c r="BG280" s="889">
        <v>0</v>
      </c>
      <c r="BH280" s="889">
        <v>0</v>
      </c>
      <c r="BI280" s="889">
        <v>0</v>
      </c>
      <c r="BJ280" s="889">
        <v>0</v>
      </c>
      <c r="BK280" s="889">
        <v>0</v>
      </c>
      <c r="BL280" s="889">
        <v>0</v>
      </c>
      <c r="BM280" s="889">
        <v>0</v>
      </c>
      <c r="BN280" s="889">
        <v>0</v>
      </c>
      <c r="BO280" s="889">
        <v>0</v>
      </c>
      <c r="BP280" s="889">
        <v>4121946</v>
      </c>
      <c r="BQ280" s="889">
        <v>-3365477</v>
      </c>
      <c r="BR280" s="884" t="s">
        <v>701</v>
      </c>
      <c r="BS280" s="884" t="s">
        <v>700</v>
      </c>
      <c r="BT280" s="884" t="s">
        <v>1672</v>
      </c>
      <c r="BU280" s="884" t="s">
        <v>2345</v>
      </c>
      <c r="BV280" s="884" t="s">
        <v>2626</v>
      </c>
    </row>
    <row r="281" spans="1:75" x14ac:dyDescent="0.2">
      <c r="A281" s="884" t="s">
        <v>3311</v>
      </c>
      <c r="B281" s="884" t="s">
        <v>607</v>
      </c>
      <c r="C281" s="884" t="s">
        <v>606</v>
      </c>
      <c r="D281" s="889">
        <v>55833080</v>
      </c>
      <c r="E281" s="889">
        <v>7410580</v>
      </c>
      <c r="F281" s="889">
        <v>63243660</v>
      </c>
      <c r="G281" s="889">
        <v>0</v>
      </c>
      <c r="H281" s="889">
        <v>0</v>
      </c>
      <c r="I281" s="889">
        <v>0</v>
      </c>
      <c r="J281" s="889">
        <v>0</v>
      </c>
      <c r="K281" s="889">
        <v>0</v>
      </c>
      <c r="L281" s="889">
        <v>0</v>
      </c>
      <c r="M281" s="889">
        <v>0</v>
      </c>
      <c r="N281" s="889">
        <v>0</v>
      </c>
      <c r="O281" s="889">
        <v>0</v>
      </c>
      <c r="P281" s="889">
        <v>-843397</v>
      </c>
      <c r="Q281" s="889">
        <v>0</v>
      </c>
      <c r="R281" s="889">
        <v>-843397</v>
      </c>
      <c r="S281" s="889">
        <v>0</v>
      </c>
      <c r="T281" s="889">
        <v>0</v>
      </c>
      <c r="U281" s="889">
        <v>0</v>
      </c>
      <c r="V281" s="889">
        <v>0</v>
      </c>
      <c r="W281" s="889">
        <v>0</v>
      </c>
      <c r="X281" s="889">
        <v>0</v>
      </c>
      <c r="Y281" s="889">
        <v>110551</v>
      </c>
      <c r="Z281" s="889">
        <v>0</v>
      </c>
      <c r="AA281" s="889">
        <v>110551</v>
      </c>
      <c r="AB281" s="889">
        <v>-898563</v>
      </c>
      <c r="AC281" s="889">
        <v>0</v>
      </c>
      <c r="AD281" s="889">
        <v>-898563</v>
      </c>
      <c r="AE281" s="889">
        <v>54201671</v>
      </c>
      <c r="AF281" s="889">
        <v>7410580</v>
      </c>
      <c r="AG281" s="889">
        <v>61612251</v>
      </c>
      <c r="AH281" s="889">
        <v>7410580</v>
      </c>
      <c r="AI281" s="889">
        <v>7410580</v>
      </c>
      <c r="AJ281" s="889">
        <v>497406</v>
      </c>
      <c r="AK281" s="889">
        <v>0</v>
      </c>
      <c r="AL281" s="889">
        <v>497406</v>
      </c>
      <c r="AM281" s="889">
        <v>0</v>
      </c>
      <c r="AN281" s="889">
        <v>0</v>
      </c>
      <c r="AO281" s="889">
        <v>0</v>
      </c>
      <c r="AP281" s="889">
        <v>0</v>
      </c>
      <c r="AQ281" s="889">
        <v>0</v>
      </c>
      <c r="AR281" s="889">
        <v>2746810</v>
      </c>
      <c r="AS281" s="889">
        <v>2746810</v>
      </c>
      <c r="AT281" s="889">
        <v>5350737</v>
      </c>
      <c r="AU281" s="889">
        <v>0</v>
      </c>
      <c r="AV281" s="889">
        <v>0</v>
      </c>
      <c r="AW281" s="889">
        <v>0</v>
      </c>
      <c r="AX281" s="889">
        <v>0</v>
      </c>
      <c r="AY281" s="889">
        <v>373461</v>
      </c>
      <c r="AZ281" s="889">
        <v>373461</v>
      </c>
      <c r="BA281" s="889">
        <v>0</v>
      </c>
      <c r="BB281" s="889">
        <v>0</v>
      </c>
      <c r="BC281" s="889">
        <v>0</v>
      </c>
      <c r="BD281" s="889">
        <v>373461</v>
      </c>
      <c r="BE281" s="889">
        <v>373461</v>
      </c>
      <c r="BF281" s="889">
        <v>0</v>
      </c>
      <c r="BG281" s="889">
        <v>0</v>
      </c>
      <c r="BH281" s="889">
        <v>0</v>
      </c>
      <c r="BI281" s="889">
        <v>0</v>
      </c>
      <c r="BJ281" s="889">
        <v>0</v>
      </c>
      <c r="BK281" s="889">
        <v>0</v>
      </c>
      <c r="BL281" s="889">
        <v>0</v>
      </c>
      <c r="BM281" s="889">
        <v>0</v>
      </c>
      <c r="BN281" s="889">
        <v>0</v>
      </c>
      <c r="BO281" s="889">
        <v>0</v>
      </c>
      <c r="BP281" s="889">
        <v>7918854</v>
      </c>
      <c r="BQ281" s="889">
        <v>-5885183</v>
      </c>
      <c r="BR281" s="884" t="s">
        <v>689</v>
      </c>
      <c r="BS281" s="884" t="s">
        <v>676</v>
      </c>
      <c r="BT281" s="884" t="s">
        <v>1672</v>
      </c>
      <c r="BU281" s="884" t="s">
        <v>2346</v>
      </c>
      <c r="BV281" s="884" t="s">
        <v>2627</v>
      </c>
    </row>
    <row r="282" spans="1:75" x14ac:dyDescent="0.2">
      <c r="A282" s="884" t="s">
        <v>3311</v>
      </c>
      <c r="B282" s="884" t="s">
        <v>609</v>
      </c>
      <c r="C282" s="884" t="s">
        <v>608</v>
      </c>
      <c r="D282" s="889">
        <v>125144575</v>
      </c>
      <c r="E282" s="889">
        <v>58573</v>
      </c>
      <c r="F282" s="889">
        <v>125203148</v>
      </c>
      <c r="G282" s="889">
        <v>0</v>
      </c>
      <c r="H282" s="889">
        <v>0</v>
      </c>
      <c r="I282" s="889">
        <v>0</v>
      </c>
      <c r="J282" s="889">
        <v>-562699</v>
      </c>
      <c r="K282" s="889">
        <v>0</v>
      </c>
      <c r="L282" s="889">
        <v>-562699</v>
      </c>
      <c r="M282" s="889">
        <v>0</v>
      </c>
      <c r="N282" s="889">
        <v>0</v>
      </c>
      <c r="O282" s="889">
        <v>0</v>
      </c>
      <c r="P282" s="889">
        <v>706195</v>
      </c>
      <c r="Q282" s="889">
        <v>0</v>
      </c>
      <c r="R282" s="889">
        <v>706195</v>
      </c>
      <c r="S282" s="889">
        <v>0</v>
      </c>
      <c r="T282" s="889">
        <v>0</v>
      </c>
      <c r="U282" s="889">
        <v>0</v>
      </c>
      <c r="V282" s="889">
        <v>0</v>
      </c>
      <c r="W282" s="889">
        <v>0</v>
      </c>
      <c r="X282" s="889">
        <v>0</v>
      </c>
      <c r="Y282" s="889">
        <v>678982</v>
      </c>
      <c r="Z282" s="889">
        <v>0</v>
      </c>
      <c r="AA282" s="889">
        <v>678982</v>
      </c>
      <c r="AB282" s="889">
        <v>488451</v>
      </c>
      <c r="AC282" s="889">
        <v>0</v>
      </c>
      <c r="AD282" s="889">
        <v>488451</v>
      </c>
      <c r="AE282" s="889">
        <v>127018203</v>
      </c>
      <c r="AF282" s="889">
        <v>58573</v>
      </c>
      <c r="AG282" s="889">
        <v>127076776</v>
      </c>
      <c r="AH282" s="889">
        <v>58573</v>
      </c>
      <c r="AI282" s="889">
        <v>58573</v>
      </c>
      <c r="AJ282" s="889">
        <v>1188416</v>
      </c>
      <c r="AK282" s="889">
        <v>0</v>
      </c>
      <c r="AL282" s="889">
        <v>1188416</v>
      </c>
      <c r="AM282" s="889">
        <v>0</v>
      </c>
      <c r="AN282" s="889">
        <v>0</v>
      </c>
      <c r="AO282" s="889">
        <v>0</v>
      </c>
      <c r="AP282" s="889">
        <v>0</v>
      </c>
      <c r="AQ282" s="889">
        <v>0</v>
      </c>
      <c r="AR282" s="889">
        <v>0</v>
      </c>
      <c r="AS282" s="889">
        <v>0</v>
      </c>
      <c r="AT282" s="889">
        <v>58573</v>
      </c>
      <c r="AU282" s="889">
        <v>0</v>
      </c>
      <c r="AV282" s="889">
        <v>0</v>
      </c>
      <c r="AW282" s="889">
        <v>0</v>
      </c>
      <c r="AX282" s="889">
        <v>0</v>
      </c>
      <c r="AY282" s="889">
        <v>206948</v>
      </c>
      <c r="AZ282" s="889">
        <v>206948</v>
      </c>
      <c r="BA282" s="889">
        <v>0</v>
      </c>
      <c r="BB282" s="889">
        <v>0</v>
      </c>
      <c r="BC282" s="889">
        <v>0</v>
      </c>
      <c r="BD282" s="889">
        <v>206948</v>
      </c>
      <c r="BE282" s="889">
        <v>206948</v>
      </c>
      <c r="BF282" s="889">
        <v>0</v>
      </c>
      <c r="BG282" s="889">
        <v>0</v>
      </c>
      <c r="BH282" s="889">
        <v>0</v>
      </c>
      <c r="BI282" s="889">
        <v>0</v>
      </c>
      <c r="BJ282" s="889">
        <v>0</v>
      </c>
      <c r="BK282" s="889">
        <v>0</v>
      </c>
      <c r="BL282" s="889">
        <v>0</v>
      </c>
      <c r="BM282" s="889">
        <v>0</v>
      </c>
      <c r="BN282" s="889">
        <v>0</v>
      </c>
      <c r="BO282" s="889">
        <v>0</v>
      </c>
      <c r="BP282" s="889">
        <v>6386226</v>
      </c>
      <c r="BQ282" s="889">
        <v>-748164</v>
      </c>
      <c r="BR282" s="884" t="s">
        <v>679</v>
      </c>
      <c r="BS282" s="884" t="s">
        <v>699</v>
      </c>
      <c r="BT282" s="884" t="s">
        <v>1674</v>
      </c>
      <c r="BU282" s="884" t="s">
        <v>2350</v>
      </c>
      <c r="BV282" s="884" t="s">
        <v>2628</v>
      </c>
    </row>
    <row r="283" spans="1:75" x14ac:dyDescent="0.2">
      <c r="A283" s="884" t="s">
        <v>3312</v>
      </c>
      <c r="B283" s="884" t="s">
        <v>611</v>
      </c>
      <c r="C283" s="884" t="s">
        <v>610</v>
      </c>
      <c r="D283" s="889">
        <v>65216054</v>
      </c>
      <c r="E283" s="889">
        <v>321011</v>
      </c>
      <c r="F283" s="889">
        <v>65537065</v>
      </c>
      <c r="G283" s="889">
        <v>0</v>
      </c>
      <c r="H283" s="889">
        <v>0</v>
      </c>
      <c r="I283" s="889">
        <v>0</v>
      </c>
      <c r="J283" s="889">
        <v>0</v>
      </c>
      <c r="K283" s="889">
        <v>0</v>
      </c>
      <c r="L283" s="889">
        <v>0</v>
      </c>
      <c r="M283" s="889">
        <v>-938767</v>
      </c>
      <c r="N283" s="889">
        <v>0</v>
      </c>
      <c r="O283" s="889">
        <v>-938767</v>
      </c>
      <c r="P283" s="889">
        <v>-326072</v>
      </c>
      <c r="Q283" s="889">
        <v>0</v>
      </c>
      <c r="R283" s="889">
        <v>-326072</v>
      </c>
      <c r="S283" s="889">
        <v>464253</v>
      </c>
      <c r="T283" s="889">
        <v>0</v>
      </c>
      <c r="U283" s="889">
        <v>464253</v>
      </c>
      <c r="V283" s="889">
        <v>2195616</v>
      </c>
      <c r="W283" s="889">
        <v>0</v>
      </c>
      <c r="X283" s="889">
        <v>2195616</v>
      </c>
      <c r="Y283" s="889">
        <v>78432</v>
      </c>
      <c r="Z283" s="889">
        <v>0</v>
      </c>
      <c r="AA283" s="889">
        <v>78432</v>
      </c>
      <c r="AB283" s="889">
        <v>-1731188</v>
      </c>
      <c r="AC283" s="889">
        <v>0</v>
      </c>
      <c r="AD283" s="889">
        <v>-1731188</v>
      </c>
      <c r="AE283" s="889">
        <v>64958328</v>
      </c>
      <c r="AF283" s="889">
        <v>321011</v>
      </c>
      <c r="AG283" s="889">
        <v>65279339</v>
      </c>
      <c r="AH283" s="889">
        <v>321011</v>
      </c>
      <c r="AI283" s="889">
        <v>321011</v>
      </c>
      <c r="AJ283" s="889">
        <v>2488</v>
      </c>
      <c r="AK283" s="889">
        <v>0</v>
      </c>
      <c r="AL283" s="889">
        <v>2488</v>
      </c>
      <c r="AM283" s="889">
        <v>0</v>
      </c>
      <c r="AN283" s="889">
        <v>0</v>
      </c>
      <c r="AO283" s="889">
        <v>0</v>
      </c>
      <c r="AP283" s="889">
        <v>0</v>
      </c>
      <c r="AQ283" s="889">
        <v>0</v>
      </c>
      <c r="AR283" s="889">
        <v>182097</v>
      </c>
      <c r="AS283" s="889">
        <v>182097</v>
      </c>
      <c r="AT283" s="889">
        <v>138914</v>
      </c>
      <c r="AU283" s="889">
        <v>0</v>
      </c>
      <c r="AV283" s="889">
        <v>9465</v>
      </c>
      <c r="AW283" s="889">
        <v>9465</v>
      </c>
      <c r="AX283" s="889">
        <v>0</v>
      </c>
      <c r="AY283" s="889">
        <v>0</v>
      </c>
      <c r="AZ283" s="889">
        <v>0</v>
      </c>
      <c r="BA283" s="889">
        <v>0</v>
      </c>
      <c r="BB283" s="889">
        <v>0</v>
      </c>
      <c r="BC283" s="889">
        <v>0</v>
      </c>
      <c r="BD283" s="889">
        <v>0</v>
      </c>
      <c r="BE283" s="889">
        <v>0</v>
      </c>
      <c r="BF283" s="889">
        <v>0</v>
      </c>
      <c r="BG283" s="889">
        <v>0</v>
      </c>
      <c r="BH283" s="889">
        <v>0</v>
      </c>
      <c r="BI283" s="889">
        <v>0</v>
      </c>
      <c r="BJ283" s="889">
        <v>0</v>
      </c>
      <c r="BK283" s="889">
        <v>0</v>
      </c>
      <c r="BL283" s="889">
        <v>0</v>
      </c>
      <c r="BM283" s="889">
        <v>0</v>
      </c>
      <c r="BN283" s="889">
        <v>0</v>
      </c>
      <c r="BO283" s="889">
        <v>0</v>
      </c>
      <c r="BP283" s="889">
        <v>10667193</v>
      </c>
      <c r="BQ283" s="889">
        <v>-1672251</v>
      </c>
      <c r="BR283" s="884" t="s">
        <v>679</v>
      </c>
      <c r="BS283" s="884" t="s">
        <v>678</v>
      </c>
      <c r="BT283" s="884" t="s">
        <v>1674</v>
      </c>
      <c r="BU283" s="884" t="s">
        <v>2348</v>
      </c>
      <c r="BV283" s="884" t="s">
        <v>2629</v>
      </c>
    </row>
    <row r="284" spans="1:75" x14ac:dyDescent="0.2">
      <c r="A284" s="884" t="s">
        <v>3311</v>
      </c>
      <c r="B284" s="884" t="s">
        <v>613</v>
      </c>
      <c r="C284" s="884" t="s">
        <v>612</v>
      </c>
      <c r="D284" s="889">
        <v>54760576</v>
      </c>
      <c r="E284" s="889">
        <v>0</v>
      </c>
      <c r="F284" s="889">
        <v>54760576</v>
      </c>
      <c r="G284" s="889">
        <v>0</v>
      </c>
      <c r="H284" s="889">
        <v>0</v>
      </c>
      <c r="I284" s="889">
        <v>0</v>
      </c>
      <c r="J284" s="889">
        <v>-554542</v>
      </c>
      <c r="K284" s="889">
        <v>0</v>
      </c>
      <c r="L284" s="889">
        <v>-554542</v>
      </c>
      <c r="M284" s="889">
        <v>0</v>
      </c>
      <c r="N284" s="889">
        <v>0</v>
      </c>
      <c r="O284" s="889">
        <v>0</v>
      </c>
      <c r="P284" s="889">
        <v>1720746</v>
      </c>
      <c r="Q284" s="889">
        <v>0</v>
      </c>
      <c r="R284" s="889">
        <v>1720746</v>
      </c>
      <c r="S284" s="889">
        <v>1748613</v>
      </c>
      <c r="T284" s="889">
        <v>0</v>
      </c>
      <c r="U284" s="889">
        <v>1748613</v>
      </c>
      <c r="V284" s="889">
        <v>2339606</v>
      </c>
      <c r="W284" s="889">
        <v>0</v>
      </c>
      <c r="X284" s="889">
        <v>2339606</v>
      </c>
      <c r="Y284" s="889">
        <v>-90559</v>
      </c>
      <c r="Z284" s="889">
        <v>0</v>
      </c>
      <c r="AA284" s="889">
        <v>-90559</v>
      </c>
      <c r="AB284" s="889">
        <v>-1286355</v>
      </c>
      <c r="AC284" s="889">
        <v>0</v>
      </c>
      <c r="AD284" s="889">
        <v>-1286355</v>
      </c>
      <c r="AE284" s="889">
        <v>59192627</v>
      </c>
      <c r="AF284" s="889">
        <v>0</v>
      </c>
      <c r="AG284" s="889">
        <v>59192627</v>
      </c>
      <c r="AH284" s="889">
        <v>0</v>
      </c>
      <c r="AI284" s="889">
        <v>0</v>
      </c>
      <c r="AJ284" s="889">
        <v>0</v>
      </c>
      <c r="AK284" s="889">
        <v>0</v>
      </c>
      <c r="AL284" s="889">
        <v>0</v>
      </c>
      <c r="AM284" s="889">
        <v>0</v>
      </c>
      <c r="AN284" s="889">
        <v>0</v>
      </c>
      <c r="AO284" s="889">
        <v>0</v>
      </c>
      <c r="AP284" s="889">
        <v>0</v>
      </c>
      <c r="AQ284" s="889">
        <v>0</v>
      </c>
      <c r="AR284" s="889">
        <v>0</v>
      </c>
      <c r="AS284" s="889">
        <v>0</v>
      </c>
      <c r="AT284" s="889">
        <v>0</v>
      </c>
      <c r="AU284" s="889">
        <v>0</v>
      </c>
      <c r="AV284" s="889">
        <v>0</v>
      </c>
      <c r="AW284" s="889">
        <v>0</v>
      </c>
      <c r="AX284" s="889">
        <v>0</v>
      </c>
      <c r="AY284" s="889">
        <v>0</v>
      </c>
      <c r="AZ284" s="889">
        <v>0</v>
      </c>
      <c r="BA284" s="889">
        <v>0</v>
      </c>
      <c r="BB284" s="889">
        <v>0</v>
      </c>
      <c r="BC284" s="889">
        <v>0</v>
      </c>
      <c r="BD284" s="889">
        <v>0</v>
      </c>
      <c r="BE284" s="889">
        <v>0</v>
      </c>
      <c r="BF284" s="889">
        <v>0</v>
      </c>
      <c r="BG284" s="889">
        <v>0</v>
      </c>
      <c r="BH284" s="889">
        <v>0</v>
      </c>
      <c r="BI284" s="889">
        <v>0</v>
      </c>
      <c r="BJ284" s="889">
        <v>0</v>
      </c>
      <c r="BK284" s="889">
        <v>0</v>
      </c>
      <c r="BL284" s="889">
        <v>0</v>
      </c>
      <c r="BM284" s="889">
        <v>0</v>
      </c>
      <c r="BN284" s="889">
        <v>0</v>
      </c>
      <c r="BO284" s="889">
        <v>0</v>
      </c>
      <c r="BP284" s="889">
        <v>11869888</v>
      </c>
      <c r="BQ284" s="889">
        <v>-5263915</v>
      </c>
      <c r="BR284" s="884" t="s">
        <v>686</v>
      </c>
      <c r="BS284" s="884" t="s">
        <v>670</v>
      </c>
      <c r="BT284" s="884" t="s">
        <v>1673</v>
      </c>
      <c r="BU284" s="884" t="s">
        <v>2343</v>
      </c>
      <c r="BV284" s="884" t="s">
        <v>2630</v>
      </c>
    </row>
    <row r="285" spans="1:75" x14ac:dyDescent="0.2">
      <c r="A285" s="884" t="s">
        <v>3311</v>
      </c>
      <c r="B285" s="884" t="s">
        <v>615</v>
      </c>
      <c r="C285" s="884" t="s">
        <v>614</v>
      </c>
      <c r="D285" s="889">
        <v>92196935</v>
      </c>
      <c r="E285" s="889">
        <v>13083625</v>
      </c>
      <c r="F285" s="889">
        <v>105280560</v>
      </c>
      <c r="G285" s="889">
        <v>0</v>
      </c>
      <c r="H285" s="889">
        <v>0</v>
      </c>
      <c r="I285" s="889">
        <v>0</v>
      </c>
      <c r="J285" s="889">
        <v>-424184</v>
      </c>
      <c r="K285" s="889">
        <v>0</v>
      </c>
      <c r="L285" s="889">
        <v>-424184</v>
      </c>
      <c r="M285" s="889">
        <v>0</v>
      </c>
      <c r="N285" s="889">
        <v>0</v>
      </c>
      <c r="O285" s="889">
        <v>0</v>
      </c>
      <c r="P285" s="889">
        <v>444695</v>
      </c>
      <c r="Q285" s="889">
        <v>51121</v>
      </c>
      <c r="R285" s="889">
        <v>495816</v>
      </c>
      <c r="S285" s="889">
        <v>1920238</v>
      </c>
      <c r="T285" s="889">
        <v>0</v>
      </c>
      <c r="U285" s="889">
        <v>1920238</v>
      </c>
      <c r="V285" s="889">
        <v>5563182</v>
      </c>
      <c r="W285" s="889">
        <v>95285</v>
      </c>
      <c r="X285" s="889">
        <v>5658467</v>
      </c>
      <c r="Y285" s="889">
        <v>0</v>
      </c>
      <c r="Z285" s="889">
        <v>0</v>
      </c>
      <c r="AA285" s="889">
        <v>0</v>
      </c>
      <c r="AB285" s="889">
        <v>-11184349</v>
      </c>
      <c r="AC285" s="889">
        <v>-187220</v>
      </c>
      <c r="AD285" s="889">
        <v>-11371569</v>
      </c>
      <c r="AE285" s="889">
        <v>88940701</v>
      </c>
      <c r="AF285" s="889">
        <v>13042811</v>
      </c>
      <c r="AG285" s="889">
        <v>101983512</v>
      </c>
      <c r="AH285" s="889">
        <v>13042811</v>
      </c>
      <c r="AI285" s="889">
        <v>13042811</v>
      </c>
      <c r="AJ285" s="889">
        <v>0</v>
      </c>
      <c r="AK285" s="889">
        <v>0</v>
      </c>
      <c r="AL285" s="889">
        <v>0</v>
      </c>
      <c r="AM285" s="889">
        <v>0</v>
      </c>
      <c r="AN285" s="889">
        <v>0</v>
      </c>
      <c r="AO285" s="889">
        <v>0</v>
      </c>
      <c r="AP285" s="889">
        <v>-4158</v>
      </c>
      <c r="AQ285" s="889">
        <v>-4158</v>
      </c>
      <c r="AR285" s="889">
        <v>4504332</v>
      </c>
      <c r="AS285" s="889">
        <v>4504332</v>
      </c>
      <c r="AT285" s="889">
        <v>8534321</v>
      </c>
      <c r="AU285" s="889">
        <v>0</v>
      </c>
      <c r="AV285" s="889">
        <v>0</v>
      </c>
      <c r="AW285" s="889">
        <v>0</v>
      </c>
      <c r="AX285" s="889">
        <v>0</v>
      </c>
      <c r="AY285" s="889">
        <v>0</v>
      </c>
      <c r="AZ285" s="889">
        <v>0</v>
      </c>
      <c r="BA285" s="889">
        <v>0</v>
      </c>
      <c r="BB285" s="889">
        <v>0</v>
      </c>
      <c r="BC285" s="889">
        <v>0</v>
      </c>
      <c r="BD285" s="889">
        <v>0</v>
      </c>
      <c r="BE285" s="889">
        <v>0</v>
      </c>
      <c r="BF285" s="889">
        <v>0</v>
      </c>
      <c r="BG285" s="889">
        <v>0</v>
      </c>
      <c r="BH285" s="889">
        <v>0</v>
      </c>
      <c r="BI285" s="889">
        <v>0</v>
      </c>
      <c r="BJ285" s="889">
        <v>0</v>
      </c>
      <c r="BK285" s="889">
        <v>0</v>
      </c>
      <c r="BL285" s="889">
        <v>0</v>
      </c>
      <c r="BM285" s="889">
        <v>0</v>
      </c>
      <c r="BN285" s="889">
        <v>0</v>
      </c>
      <c r="BO285" s="889">
        <v>0</v>
      </c>
      <c r="BP285" s="889">
        <v>21940704</v>
      </c>
      <c r="BQ285" s="889">
        <v>-12807732</v>
      </c>
      <c r="BR285" s="884" t="s">
        <v>686</v>
      </c>
      <c r="BS285" s="884" t="s">
        <v>670</v>
      </c>
      <c r="BT285" s="884" t="s">
        <v>1675</v>
      </c>
      <c r="BU285" s="884" t="s">
        <v>2343</v>
      </c>
      <c r="BV285" s="884" t="s">
        <v>2631</v>
      </c>
    </row>
    <row r="286" spans="1:75" x14ac:dyDescent="0.2">
      <c r="A286" s="884" t="s">
        <v>3311</v>
      </c>
      <c r="B286" s="884" t="s">
        <v>617</v>
      </c>
      <c r="C286" s="884" t="s">
        <v>616</v>
      </c>
      <c r="D286" s="889">
        <v>92533760</v>
      </c>
      <c r="E286" s="889">
        <v>889265</v>
      </c>
      <c r="F286" s="889">
        <v>93423025</v>
      </c>
      <c r="G286" s="889">
        <v>0</v>
      </c>
      <c r="H286" s="889">
        <v>0</v>
      </c>
      <c r="I286" s="889">
        <v>0</v>
      </c>
      <c r="J286" s="889">
        <v>0</v>
      </c>
      <c r="K286" s="889">
        <v>0</v>
      </c>
      <c r="L286" s="889">
        <v>0</v>
      </c>
      <c r="M286" s="889">
        <v>-2739509</v>
      </c>
      <c r="N286" s="889">
        <v>0</v>
      </c>
      <c r="O286" s="889">
        <v>-2739509</v>
      </c>
      <c r="P286" s="889">
        <v>-298970</v>
      </c>
      <c r="Q286" s="889">
        <v>0</v>
      </c>
      <c r="R286" s="889">
        <v>-298970</v>
      </c>
      <c r="S286" s="889">
        <v>0</v>
      </c>
      <c r="T286" s="889">
        <v>0</v>
      </c>
      <c r="U286" s="889">
        <v>0</v>
      </c>
      <c r="V286" s="889">
        <v>0</v>
      </c>
      <c r="W286" s="889">
        <v>0</v>
      </c>
      <c r="X286" s="889">
        <v>0</v>
      </c>
      <c r="Y286" s="889">
        <v>10516467</v>
      </c>
      <c r="Z286" s="889">
        <v>0</v>
      </c>
      <c r="AA286" s="889">
        <v>10516467</v>
      </c>
      <c r="AB286" s="889">
        <v>80609</v>
      </c>
      <c r="AC286" s="889">
        <v>0</v>
      </c>
      <c r="AD286" s="889">
        <v>80609</v>
      </c>
      <c r="AE286" s="889">
        <v>100092357</v>
      </c>
      <c r="AF286" s="889">
        <v>889265</v>
      </c>
      <c r="AG286" s="889">
        <v>100981622</v>
      </c>
      <c r="AH286" s="889">
        <v>889265</v>
      </c>
      <c r="AI286" s="889">
        <v>889265</v>
      </c>
      <c r="AJ286" s="889">
        <v>0</v>
      </c>
      <c r="AK286" s="889">
        <v>0</v>
      </c>
      <c r="AL286" s="889">
        <v>0</v>
      </c>
      <c r="AM286" s="889">
        <v>0</v>
      </c>
      <c r="AN286" s="889">
        <v>0</v>
      </c>
      <c r="AO286" s="889">
        <v>0</v>
      </c>
      <c r="AP286" s="889">
        <v>104</v>
      </c>
      <c r="AQ286" s="889">
        <v>104</v>
      </c>
      <c r="AR286" s="889">
        <v>992156</v>
      </c>
      <c r="AS286" s="889">
        <v>992156</v>
      </c>
      <c r="AT286" s="889">
        <v>0</v>
      </c>
      <c r="AU286" s="889">
        <v>0</v>
      </c>
      <c r="AV286" s="889">
        <v>0</v>
      </c>
      <c r="AW286" s="889">
        <v>0</v>
      </c>
      <c r="AX286" s="889">
        <v>0</v>
      </c>
      <c r="AY286" s="889">
        <v>443433</v>
      </c>
      <c r="AZ286" s="889">
        <v>443433</v>
      </c>
      <c r="BA286" s="889">
        <v>0</v>
      </c>
      <c r="BB286" s="889">
        <v>0</v>
      </c>
      <c r="BC286" s="889">
        <v>0</v>
      </c>
      <c r="BD286" s="889">
        <v>443433</v>
      </c>
      <c r="BE286" s="889">
        <v>443433</v>
      </c>
      <c r="BF286" s="889">
        <v>0</v>
      </c>
      <c r="BG286" s="889">
        <v>0</v>
      </c>
      <c r="BH286" s="889">
        <v>0</v>
      </c>
      <c r="BI286" s="889">
        <v>0</v>
      </c>
      <c r="BJ286" s="889">
        <v>0</v>
      </c>
      <c r="BK286" s="889">
        <v>0</v>
      </c>
      <c r="BL286" s="889">
        <v>0</v>
      </c>
      <c r="BM286" s="889">
        <v>0</v>
      </c>
      <c r="BN286" s="889">
        <v>0</v>
      </c>
      <c r="BO286" s="889">
        <v>0</v>
      </c>
      <c r="BP286" s="889">
        <v>16659012</v>
      </c>
      <c r="BQ286" s="889">
        <v>-4341558</v>
      </c>
      <c r="BR286" s="884" t="s">
        <v>669</v>
      </c>
      <c r="BS286" s="884" t="s">
        <v>698</v>
      </c>
      <c r="BT286" s="884" t="s">
        <v>669</v>
      </c>
      <c r="BU286" s="884" t="s">
        <v>2349</v>
      </c>
      <c r="BV286" s="884" t="s">
        <v>2632</v>
      </c>
    </row>
    <row r="287" spans="1:75" x14ac:dyDescent="0.2">
      <c r="A287" s="884" t="s">
        <v>3311</v>
      </c>
      <c r="B287" s="884" t="s">
        <v>619</v>
      </c>
      <c r="C287" s="884" t="s">
        <v>618</v>
      </c>
      <c r="D287" s="889">
        <v>65702545</v>
      </c>
      <c r="E287" s="889">
        <v>0</v>
      </c>
      <c r="F287" s="889">
        <v>65702545</v>
      </c>
      <c r="G287" s="889">
        <v>0</v>
      </c>
      <c r="H287" s="889">
        <v>0</v>
      </c>
      <c r="I287" s="889">
        <v>0</v>
      </c>
      <c r="J287" s="889">
        <v>-296626</v>
      </c>
      <c r="K287" s="889">
        <v>0</v>
      </c>
      <c r="L287" s="889">
        <v>-296626</v>
      </c>
      <c r="M287" s="889">
        <v>0</v>
      </c>
      <c r="N287" s="889">
        <v>0</v>
      </c>
      <c r="O287" s="889">
        <v>0</v>
      </c>
      <c r="P287" s="889">
        <v>-526726</v>
      </c>
      <c r="Q287" s="889">
        <v>0</v>
      </c>
      <c r="R287" s="889">
        <v>-526726</v>
      </c>
      <c r="S287" s="889">
        <v>411971</v>
      </c>
      <c r="T287" s="889">
        <v>0</v>
      </c>
      <c r="U287" s="889">
        <v>411971</v>
      </c>
      <c r="V287" s="889">
        <v>3671370</v>
      </c>
      <c r="W287" s="889">
        <v>0</v>
      </c>
      <c r="X287" s="889">
        <v>3671370</v>
      </c>
      <c r="Y287" s="889">
        <v>0</v>
      </c>
      <c r="Z287" s="889">
        <v>0</v>
      </c>
      <c r="AA287" s="889">
        <v>0</v>
      </c>
      <c r="AB287" s="889">
        <v>-4423309</v>
      </c>
      <c r="AC287" s="889">
        <v>0</v>
      </c>
      <c r="AD287" s="889">
        <v>-4423309</v>
      </c>
      <c r="AE287" s="889">
        <v>64835851</v>
      </c>
      <c r="AF287" s="889">
        <v>0</v>
      </c>
      <c r="AG287" s="889">
        <v>64835851</v>
      </c>
      <c r="AH287" s="889">
        <v>0</v>
      </c>
      <c r="AI287" s="889">
        <v>0</v>
      </c>
      <c r="AJ287" s="889">
        <v>68592</v>
      </c>
      <c r="AK287" s="889">
        <v>0</v>
      </c>
      <c r="AL287" s="889">
        <v>68592</v>
      </c>
      <c r="AM287" s="889">
        <v>0</v>
      </c>
      <c r="AN287" s="889">
        <v>0</v>
      </c>
      <c r="AO287" s="889">
        <v>0</v>
      </c>
      <c r="AP287" s="889">
        <v>0</v>
      </c>
      <c r="AQ287" s="889">
        <v>0</v>
      </c>
      <c r="AR287" s="889">
        <v>0</v>
      </c>
      <c r="AS287" s="889">
        <v>0</v>
      </c>
      <c r="AT287" s="889">
        <v>0</v>
      </c>
      <c r="AU287" s="889">
        <v>0</v>
      </c>
      <c r="AV287" s="889">
        <v>0</v>
      </c>
      <c r="AW287" s="889">
        <v>0</v>
      </c>
      <c r="AX287" s="889">
        <v>0</v>
      </c>
      <c r="AY287" s="889">
        <v>0</v>
      </c>
      <c r="AZ287" s="889">
        <v>0</v>
      </c>
      <c r="BA287" s="889">
        <v>0</v>
      </c>
      <c r="BB287" s="889">
        <v>0</v>
      </c>
      <c r="BC287" s="889">
        <v>0</v>
      </c>
      <c r="BD287" s="889">
        <v>0</v>
      </c>
      <c r="BE287" s="889">
        <v>0</v>
      </c>
      <c r="BF287" s="889">
        <v>0</v>
      </c>
      <c r="BG287" s="889">
        <v>0</v>
      </c>
      <c r="BH287" s="889">
        <v>0</v>
      </c>
      <c r="BI287" s="889">
        <v>0</v>
      </c>
      <c r="BJ287" s="889">
        <v>0</v>
      </c>
      <c r="BK287" s="889">
        <v>0</v>
      </c>
      <c r="BL287" s="889">
        <v>0</v>
      </c>
      <c r="BM287" s="889">
        <v>0</v>
      </c>
      <c r="BN287" s="889">
        <v>0</v>
      </c>
      <c r="BO287" s="889">
        <v>0</v>
      </c>
      <c r="BP287" s="889">
        <v>3778166</v>
      </c>
      <c r="BQ287" s="889">
        <v>-926148</v>
      </c>
      <c r="BR287" s="884" t="s">
        <v>697</v>
      </c>
      <c r="BS287" s="884" t="s">
        <v>676</v>
      </c>
      <c r="BT287" s="884" t="s">
        <v>1672</v>
      </c>
      <c r="BU287" s="884" t="s">
        <v>2348</v>
      </c>
      <c r="BV287" s="884" t="s">
        <v>2633</v>
      </c>
    </row>
    <row r="288" spans="1:75" x14ac:dyDescent="0.2">
      <c r="A288" s="884" t="s">
        <v>3311</v>
      </c>
      <c r="B288" s="884" t="s">
        <v>621</v>
      </c>
      <c r="C288" s="884" t="s">
        <v>620</v>
      </c>
      <c r="D288" s="889">
        <v>55657152</v>
      </c>
      <c r="E288" s="889">
        <v>0</v>
      </c>
      <c r="F288" s="889">
        <v>55657152</v>
      </c>
      <c r="G288" s="889">
        <v>0</v>
      </c>
      <c r="H288" s="889">
        <v>0</v>
      </c>
      <c r="I288" s="889">
        <v>0</v>
      </c>
      <c r="J288" s="889">
        <v>0</v>
      </c>
      <c r="K288" s="889">
        <v>0</v>
      </c>
      <c r="L288" s="889">
        <v>0</v>
      </c>
      <c r="M288" s="889">
        <v>-27538</v>
      </c>
      <c r="N288" s="889">
        <v>0</v>
      </c>
      <c r="O288" s="889">
        <v>-27538</v>
      </c>
      <c r="P288" s="889">
        <v>-386027</v>
      </c>
      <c r="Q288" s="889">
        <v>0</v>
      </c>
      <c r="R288" s="889">
        <v>-386027</v>
      </c>
      <c r="S288" s="889">
        <v>0</v>
      </c>
      <c r="T288" s="889">
        <v>0</v>
      </c>
      <c r="U288" s="889">
        <v>0</v>
      </c>
      <c r="V288" s="889">
        <v>626304</v>
      </c>
      <c r="W288" s="889">
        <v>0</v>
      </c>
      <c r="X288" s="889">
        <v>626304</v>
      </c>
      <c r="Y288" s="889">
        <v>2438739</v>
      </c>
      <c r="Z288" s="889">
        <v>0</v>
      </c>
      <c r="AA288" s="889">
        <v>2438739</v>
      </c>
      <c r="AB288" s="889">
        <v>454445</v>
      </c>
      <c r="AC288" s="889">
        <v>0</v>
      </c>
      <c r="AD288" s="889">
        <v>454445</v>
      </c>
      <c r="AE288" s="889">
        <v>58763075</v>
      </c>
      <c r="AF288" s="889">
        <v>0</v>
      </c>
      <c r="AG288" s="889">
        <v>58763075</v>
      </c>
      <c r="AH288" s="889">
        <v>0</v>
      </c>
      <c r="AI288" s="889">
        <v>0</v>
      </c>
      <c r="AJ288" s="889">
        <v>0</v>
      </c>
      <c r="AK288" s="889">
        <v>0</v>
      </c>
      <c r="AL288" s="889">
        <v>0</v>
      </c>
      <c r="AM288" s="889">
        <v>0</v>
      </c>
      <c r="AN288" s="889">
        <v>0</v>
      </c>
      <c r="AO288" s="889">
        <v>0</v>
      </c>
      <c r="AP288" s="889">
        <v>0</v>
      </c>
      <c r="AQ288" s="889">
        <v>0</v>
      </c>
      <c r="AR288" s="889">
        <v>0</v>
      </c>
      <c r="AS288" s="889">
        <v>0</v>
      </c>
      <c r="AT288" s="889">
        <v>0</v>
      </c>
      <c r="AU288" s="889">
        <v>0</v>
      </c>
      <c r="AV288" s="889">
        <v>0</v>
      </c>
      <c r="AW288" s="889">
        <v>0</v>
      </c>
      <c r="AX288" s="889">
        <v>0</v>
      </c>
      <c r="AY288" s="889">
        <v>0</v>
      </c>
      <c r="AZ288" s="889">
        <v>0</v>
      </c>
      <c r="BA288" s="889">
        <v>0</v>
      </c>
      <c r="BB288" s="889">
        <v>0</v>
      </c>
      <c r="BC288" s="889">
        <v>0</v>
      </c>
      <c r="BD288" s="889">
        <v>0</v>
      </c>
      <c r="BE288" s="889">
        <v>0</v>
      </c>
      <c r="BF288" s="889">
        <v>0</v>
      </c>
      <c r="BG288" s="889">
        <v>0</v>
      </c>
      <c r="BH288" s="889">
        <v>0</v>
      </c>
      <c r="BI288" s="889">
        <v>0</v>
      </c>
      <c r="BJ288" s="889">
        <v>0</v>
      </c>
      <c r="BK288" s="889">
        <v>0</v>
      </c>
      <c r="BL288" s="889">
        <v>0</v>
      </c>
      <c r="BM288" s="889">
        <v>0</v>
      </c>
      <c r="BN288" s="889">
        <v>0</v>
      </c>
      <c r="BO288" s="889">
        <v>0</v>
      </c>
      <c r="BP288" s="889">
        <v>4503605</v>
      </c>
      <c r="BQ288" s="889">
        <v>-2506748</v>
      </c>
      <c r="BR288" s="884" t="s">
        <v>692</v>
      </c>
      <c r="BS288" s="884" t="s">
        <v>676</v>
      </c>
      <c r="BT288" s="884" t="s">
        <v>1672</v>
      </c>
      <c r="BU288" s="884" t="s">
        <v>2345</v>
      </c>
      <c r="BV288" s="884" t="s">
        <v>2634</v>
      </c>
    </row>
    <row r="289" spans="1:75" x14ac:dyDescent="0.2">
      <c r="A289" s="884" t="s">
        <v>3311</v>
      </c>
      <c r="B289" s="884" t="s">
        <v>623</v>
      </c>
      <c r="C289" s="884" t="s">
        <v>622</v>
      </c>
      <c r="D289" s="889">
        <v>31314113</v>
      </c>
      <c r="E289" s="889">
        <v>0</v>
      </c>
      <c r="F289" s="889">
        <v>31314113</v>
      </c>
      <c r="G289" s="889">
        <v>0</v>
      </c>
      <c r="H289" s="889">
        <v>0</v>
      </c>
      <c r="I289" s="889">
        <v>0</v>
      </c>
      <c r="J289" s="889">
        <v>-94976</v>
      </c>
      <c r="K289" s="889">
        <v>0</v>
      </c>
      <c r="L289" s="889">
        <v>-94976</v>
      </c>
      <c r="M289" s="889">
        <v>0</v>
      </c>
      <c r="N289" s="889">
        <v>0</v>
      </c>
      <c r="O289" s="889">
        <v>0</v>
      </c>
      <c r="P289" s="889">
        <v>-1077976</v>
      </c>
      <c r="Q289" s="889">
        <v>0</v>
      </c>
      <c r="R289" s="889">
        <v>-1077976</v>
      </c>
      <c r="S289" s="889">
        <v>781791</v>
      </c>
      <c r="T289" s="889">
        <v>0</v>
      </c>
      <c r="U289" s="889">
        <v>781791</v>
      </c>
      <c r="V289" s="889">
        <v>265349</v>
      </c>
      <c r="W289" s="889">
        <v>0</v>
      </c>
      <c r="X289" s="889">
        <v>265349</v>
      </c>
      <c r="Y289" s="889">
        <v>889209</v>
      </c>
      <c r="Z289" s="889">
        <v>0</v>
      </c>
      <c r="AA289" s="889">
        <v>889209</v>
      </c>
      <c r="AB289" s="889">
        <v>-540349</v>
      </c>
      <c r="AC289" s="889">
        <v>0</v>
      </c>
      <c r="AD289" s="889">
        <v>-540349</v>
      </c>
      <c r="AE289" s="889">
        <v>31632137</v>
      </c>
      <c r="AF289" s="889">
        <v>0</v>
      </c>
      <c r="AG289" s="889">
        <v>31632137</v>
      </c>
      <c r="AH289" s="889">
        <v>0</v>
      </c>
      <c r="AI289" s="889">
        <v>0</v>
      </c>
      <c r="AJ289" s="889">
        <v>0</v>
      </c>
      <c r="AK289" s="889">
        <v>0</v>
      </c>
      <c r="AL289" s="889">
        <v>0</v>
      </c>
      <c r="AM289" s="889">
        <v>0</v>
      </c>
      <c r="AN289" s="889">
        <v>0</v>
      </c>
      <c r="AO289" s="889">
        <v>0</v>
      </c>
      <c r="AP289" s="889">
        <v>0</v>
      </c>
      <c r="AQ289" s="889">
        <v>0</v>
      </c>
      <c r="AR289" s="889">
        <v>0</v>
      </c>
      <c r="AS289" s="889">
        <v>0</v>
      </c>
      <c r="AT289" s="889">
        <v>0</v>
      </c>
      <c r="AU289" s="889">
        <v>0</v>
      </c>
      <c r="AV289" s="889">
        <v>0</v>
      </c>
      <c r="AW289" s="889">
        <v>0</v>
      </c>
      <c r="AX289" s="889">
        <v>0</v>
      </c>
      <c r="AY289" s="889">
        <v>0</v>
      </c>
      <c r="AZ289" s="889">
        <v>0</v>
      </c>
      <c r="BA289" s="889">
        <v>0</v>
      </c>
      <c r="BB289" s="889">
        <v>0</v>
      </c>
      <c r="BC289" s="889">
        <v>0</v>
      </c>
      <c r="BD289" s="889">
        <v>0</v>
      </c>
      <c r="BE289" s="889">
        <v>0</v>
      </c>
      <c r="BF289" s="889">
        <v>0</v>
      </c>
      <c r="BG289" s="889">
        <v>0</v>
      </c>
      <c r="BH289" s="889">
        <v>0</v>
      </c>
      <c r="BI289" s="889">
        <v>0</v>
      </c>
      <c r="BJ289" s="889">
        <v>0</v>
      </c>
      <c r="BK289" s="889">
        <v>0</v>
      </c>
      <c r="BL289" s="889">
        <v>0</v>
      </c>
      <c r="BM289" s="889">
        <v>0</v>
      </c>
      <c r="BN289" s="889">
        <v>0</v>
      </c>
      <c r="BO289" s="889">
        <v>0</v>
      </c>
      <c r="BP289" s="889">
        <v>2962709</v>
      </c>
      <c r="BQ289" s="889">
        <v>-1359726</v>
      </c>
      <c r="BR289" s="884" t="s">
        <v>681</v>
      </c>
      <c r="BS289" s="884" t="s">
        <v>676</v>
      </c>
      <c r="BT289" s="884" t="s">
        <v>1672</v>
      </c>
      <c r="BU289" s="884" t="s">
        <v>2346</v>
      </c>
      <c r="BV289" s="884" t="s">
        <v>2635</v>
      </c>
    </row>
    <row r="290" spans="1:75" x14ac:dyDescent="0.2">
      <c r="A290" s="884" t="s">
        <v>3311</v>
      </c>
      <c r="B290" s="884" t="s">
        <v>625</v>
      </c>
      <c r="C290" s="884" t="s">
        <v>624</v>
      </c>
      <c r="D290" s="889">
        <v>27763183</v>
      </c>
      <c r="E290" s="889">
        <v>0</v>
      </c>
      <c r="F290" s="889">
        <v>27763183</v>
      </c>
      <c r="G290" s="889">
        <v>0</v>
      </c>
      <c r="H290" s="889">
        <v>0</v>
      </c>
      <c r="I290" s="889">
        <v>0</v>
      </c>
      <c r="J290" s="889">
        <v>-97699</v>
      </c>
      <c r="K290" s="889">
        <v>0</v>
      </c>
      <c r="L290" s="889">
        <v>-97699</v>
      </c>
      <c r="M290" s="889">
        <v>0</v>
      </c>
      <c r="N290" s="889">
        <v>0</v>
      </c>
      <c r="O290" s="889">
        <v>0</v>
      </c>
      <c r="P290" s="889">
        <v>-351405</v>
      </c>
      <c r="Q290" s="889">
        <v>0</v>
      </c>
      <c r="R290" s="889">
        <v>-351405</v>
      </c>
      <c r="S290" s="889">
        <v>4069</v>
      </c>
      <c r="T290" s="889">
        <v>0</v>
      </c>
      <c r="U290" s="889">
        <v>4069</v>
      </c>
      <c r="V290" s="889">
        <v>377824</v>
      </c>
      <c r="W290" s="889">
        <v>0</v>
      </c>
      <c r="X290" s="889">
        <v>377824</v>
      </c>
      <c r="Y290" s="889">
        <v>153443</v>
      </c>
      <c r="Z290" s="889">
        <v>0</v>
      </c>
      <c r="AA290" s="889">
        <v>153443</v>
      </c>
      <c r="AB290" s="889">
        <v>1489789</v>
      </c>
      <c r="AC290" s="889">
        <v>0</v>
      </c>
      <c r="AD290" s="889">
        <v>1489789</v>
      </c>
      <c r="AE290" s="889">
        <v>29436903</v>
      </c>
      <c r="AF290" s="889">
        <v>0</v>
      </c>
      <c r="AG290" s="889">
        <v>29436903</v>
      </c>
      <c r="AH290" s="889">
        <v>0</v>
      </c>
      <c r="AI290" s="889">
        <v>0</v>
      </c>
      <c r="AJ290" s="889">
        <v>227504</v>
      </c>
      <c r="AK290" s="889">
        <v>0</v>
      </c>
      <c r="AL290" s="889">
        <v>227504</v>
      </c>
      <c r="AM290" s="889">
        <v>0</v>
      </c>
      <c r="AN290" s="889">
        <v>0</v>
      </c>
      <c r="AO290" s="889">
        <v>0</v>
      </c>
      <c r="AP290" s="889">
        <v>0</v>
      </c>
      <c r="AQ290" s="889">
        <v>0</v>
      </c>
      <c r="AR290" s="889">
        <v>0</v>
      </c>
      <c r="AS290" s="889">
        <v>0</v>
      </c>
      <c r="AT290" s="889">
        <v>0</v>
      </c>
      <c r="AU290" s="889">
        <v>0</v>
      </c>
      <c r="AV290" s="889">
        <v>0</v>
      </c>
      <c r="AW290" s="889">
        <v>0</v>
      </c>
      <c r="AX290" s="889">
        <v>0</v>
      </c>
      <c r="AY290" s="889">
        <v>0</v>
      </c>
      <c r="AZ290" s="889">
        <v>0</v>
      </c>
      <c r="BA290" s="889">
        <v>0</v>
      </c>
      <c r="BB290" s="889">
        <v>0</v>
      </c>
      <c r="BC290" s="889">
        <v>0</v>
      </c>
      <c r="BD290" s="889">
        <v>0</v>
      </c>
      <c r="BE290" s="889">
        <v>0</v>
      </c>
      <c r="BF290" s="889">
        <v>0</v>
      </c>
      <c r="BG290" s="889">
        <v>0</v>
      </c>
      <c r="BH290" s="889">
        <v>0</v>
      </c>
      <c r="BI290" s="889">
        <v>0</v>
      </c>
      <c r="BJ290" s="889">
        <v>0</v>
      </c>
      <c r="BK290" s="889">
        <v>0</v>
      </c>
      <c r="BL290" s="889">
        <v>0</v>
      </c>
      <c r="BM290" s="889">
        <v>0</v>
      </c>
      <c r="BN290" s="889">
        <v>0</v>
      </c>
      <c r="BO290" s="889">
        <v>0</v>
      </c>
      <c r="BP290" s="889">
        <v>2713610</v>
      </c>
      <c r="BQ290" s="889">
        <v>-1393298</v>
      </c>
      <c r="BR290" s="884" t="s">
        <v>695</v>
      </c>
      <c r="BS290" s="884" t="s">
        <v>694</v>
      </c>
      <c r="BT290" s="884" t="s">
        <v>1672</v>
      </c>
      <c r="BU290" s="884" t="s">
        <v>2346</v>
      </c>
      <c r="BV290" s="884" t="s">
        <v>2636</v>
      </c>
    </row>
    <row r="291" spans="1:75" x14ac:dyDescent="0.2">
      <c r="A291" s="884" t="s">
        <v>3311</v>
      </c>
      <c r="B291" s="884" t="s">
        <v>627</v>
      </c>
      <c r="C291" s="884" t="s">
        <v>626</v>
      </c>
      <c r="D291" s="889">
        <v>54217058</v>
      </c>
      <c r="E291" s="889">
        <v>0</v>
      </c>
      <c r="F291" s="889">
        <v>54217058</v>
      </c>
      <c r="G291" s="889">
        <v>0</v>
      </c>
      <c r="H291" s="889">
        <v>0</v>
      </c>
      <c r="I291" s="889">
        <v>0</v>
      </c>
      <c r="J291" s="889">
        <v>-173642</v>
      </c>
      <c r="K291" s="889">
        <v>0</v>
      </c>
      <c r="L291" s="889">
        <v>-173642</v>
      </c>
      <c r="M291" s="889">
        <v>0</v>
      </c>
      <c r="N291" s="889">
        <v>0</v>
      </c>
      <c r="O291" s="889">
        <v>0</v>
      </c>
      <c r="P291" s="889">
        <v>-456144</v>
      </c>
      <c r="Q291" s="889">
        <v>0</v>
      </c>
      <c r="R291" s="889">
        <v>-456144</v>
      </c>
      <c r="S291" s="889">
        <v>33707</v>
      </c>
      <c r="T291" s="889">
        <v>0</v>
      </c>
      <c r="U291" s="889">
        <v>33707</v>
      </c>
      <c r="V291" s="889">
        <v>2567094</v>
      </c>
      <c r="W291" s="889">
        <v>0</v>
      </c>
      <c r="X291" s="889">
        <v>2567094</v>
      </c>
      <c r="Y291" s="889">
        <v>93436</v>
      </c>
      <c r="Z291" s="889">
        <v>0</v>
      </c>
      <c r="AA291" s="889">
        <v>93436</v>
      </c>
      <c r="AB291" s="889">
        <v>-3566499</v>
      </c>
      <c r="AC291" s="889">
        <v>0</v>
      </c>
      <c r="AD291" s="889">
        <v>-3566499</v>
      </c>
      <c r="AE291" s="889">
        <v>52888652</v>
      </c>
      <c r="AF291" s="889">
        <v>0</v>
      </c>
      <c r="AG291" s="889">
        <v>52888652</v>
      </c>
      <c r="AH291" s="889">
        <v>0</v>
      </c>
      <c r="AI291" s="889">
        <v>0</v>
      </c>
      <c r="AJ291" s="889">
        <v>0</v>
      </c>
      <c r="AK291" s="889">
        <v>0</v>
      </c>
      <c r="AL291" s="889">
        <v>0</v>
      </c>
      <c r="AM291" s="889">
        <v>0</v>
      </c>
      <c r="AN291" s="889">
        <v>0</v>
      </c>
      <c r="AO291" s="889">
        <v>0</v>
      </c>
      <c r="AP291" s="889">
        <v>0</v>
      </c>
      <c r="AQ291" s="889">
        <v>0</v>
      </c>
      <c r="AR291" s="889">
        <v>0</v>
      </c>
      <c r="AS291" s="889">
        <v>0</v>
      </c>
      <c r="AT291" s="889">
        <v>0</v>
      </c>
      <c r="AU291" s="889">
        <v>0</v>
      </c>
      <c r="AV291" s="889">
        <v>0</v>
      </c>
      <c r="AW291" s="889">
        <v>0</v>
      </c>
      <c r="AX291" s="889">
        <v>0</v>
      </c>
      <c r="AY291" s="889">
        <v>0</v>
      </c>
      <c r="AZ291" s="889">
        <v>0</v>
      </c>
      <c r="BA291" s="889">
        <v>0</v>
      </c>
      <c r="BB291" s="889">
        <v>0</v>
      </c>
      <c r="BC291" s="889">
        <v>0</v>
      </c>
      <c r="BD291" s="889">
        <v>0</v>
      </c>
      <c r="BE291" s="889">
        <v>0</v>
      </c>
      <c r="BF291" s="889">
        <v>0</v>
      </c>
      <c r="BG291" s="889">
        <v>0</v>
      </c>
      <c r="BH291" s="889">
        <v>0</v>
      </c>
      <c r="BI291" s="889">
        <v>0</v>
      </c>
      <c r="BJ291" s="889">
        <v>0</v>
      </c>
      <c r="BK291" s="889">
        <v>0</v>
      </c>
      <c r="BL291" s="889">
        <v>0</v>
      </c>
      <c r="BM291" s="889">
        <v>0</v>
      </c>
      <c r="BN291" s="889">
        <v>0</v>
      </c>
      <c r="BO291" s="889">
        <v>0</v>
      </c>
      <c r="BP291" s="889">
        <v>2152373</v>
      </c>
      <c r="BQ291" s="889">
        <v>-2430926</v>
      </c>
      <c r="BR291" s="884" t="s">
        <v>692</v>
      </c>
      <c r="BS291" s="884" t="s">
        <v>676</v>
      </c>
      <c r="BT291" s="884" t="s">
        <v>1672</v>
      </c>
      <c r="BU291" s="884" t="s">
        <v>2345</v>
      </c>
      <c r="BV291" s="884" t="s">
        <v>2637</v>
      </c>
    </row>
    <row r="292" spans="1:75" x14ac:dyDescent="0.2">
      <c r="A292" s="884" t="s">
        <v>3311</v>
      </c>
      <c r="B292" s="884" t="s">
        <v>629</v>
      </c>
      <c r="C292" s="884" t="s">
        <v>628</v>
      </c>
      <c r="D292" s="889">
        <v>80759456</v>
      </c>
      <c r="E292" s="889">
        <v>0</v>
      </c>
      <c r="F292" s="889">
        <v>80759456</v>
      </c>
      <c r="G292" s="889">
        <v>0</v>
      </c>
      <c r="H292" s="889">
        <v>0</v>
      </c>
      <c r="I292" s="889">
        <v>0</v>
      </c>
      <c r="J292" s="889">
        <v>-743</v>
      </c>
      <c r="K292" s="889">
        <v>0</v>
      </c>
      <c r="L292" s="889">
        <v>-743</v>
      </c>
      <c r="M292" s="889">
        <v>738</v>
      </c>
      <c r="N292" s="889">
        <v>0</v>
      </c>
      <c r="O292" s="889">
        <v>738</v>
      </c>
      <c r="P292" s="889">
        <v>62257</v>
      </c>
      <c r="Q292" s="889">
        <v>0</v>
      </c>
      <c r="R292" s="889">
        <v>62257</v>
      </c>
      <c r="S292" s="889">
        <v>0</v>
      </c>
      <c r="T292" s="889">
        <v>0</v>
      </c>
      <c r="U292" s="889">
        <v>0</v>
      </c>
      <c r="V292" s="889">
        <v>2984934</v>
      </c>
      <c r="W292" s="889">
        <v>0</v>
      </c>
      <c r="X292" s="889">
        <v>2984934</v>
      </c>
      <c r="Y292" s="889">
        <v>0</v>
      </c>
      <c r="Z292" s="889">
        <v>0</v>
      </c>
      <c r="AA292" s="889">
        <v>0</v>
      </c>
      <c r="AB292" s="889">
        <v>-2207500</v>
      </c>
      <c r="AC292" s="889">
        <v>0</v>
      </c>
      <c r="AD292" s="889">
        <v>-2207500</v>
      </c>
      <c r="AE292" s="889">
        <v>81599885</v>
      </c>
      <c r="AF292" s="889">
        <v>0</v>
      </c>
      <c r="AG292" s="889">
        <v>81599885</v>
      </c>
      <c r="AH292" s="889">
        <v>0</v>
      </c>
      <c r="AI292" s="889">
        <v>0</v>
      </c>
      <c r="AJ292" s="889">
        <v>0</v>
      </c>
      <c r="AK292" s="889">
        <v>0</v>
      </c>
      <c r="AL292" s="889">
        <v>0</v>
      </c>
      <c r="AM292" s="889">
        <v>0</v>
      </c>
      <c r="AN292" s="889">
        <v>0</v>
      </c>
      <c r="AO292" s="889">
        <v>0</v>
      </c>
      <c r="AP292" s="889">
        <v>0</v>
      </c>
      <c r="AQ292" s="889">
        <v>0</v>
      </c>
      <c r="AR292" s="889">
        <v>0</v>
      </c>
      <c r="AS292" s="889">
        <v>0</v>
      </c>
      <c r="AT292" s="889">
        <v>0</v>
      </c>
      <c r="AU292" s="889">
        <v>0</v>
      </c>
      <c r="AV292" s="889">
        <v>0</v>
      </c>
      <c r="AW292" s="889">
        <v>0</v>
      </c>
      <c r="AX292" s="889">
        <v>0</v>
      </c>
      <c r="AY292" s="889">
        <v>0</v>
      </c>
      <c r="AZ292" s="889">
        <v>0</v>
      </c>
      <c r="BA292" s="889">
        <v>0</v>
      </c>
      <c r="BB292" s="889">
        <v>0</v>
      </c>
      <c r="BC292" s="889">
        <v>0</v>
      </c>
      <c r="BD292" s="889">
        <v>0</v>
      </c>
      <c r="BE292" s="889">
        <v>0</v>
      </c>
      <c r="BF292" s="889">
        <v>0</v>
      </c>
      <c r="BG292" s="889">
        <v>0</v>
      </c>
      <c r="BH292" s="889">
        <v>0</v>
      </c>
      <c r="BI292" s="889">
        <v>0</v>
      </c>
      <c r="BJ292" s="889">
        <v>0</v>
      </c>
      <c r="BK292" s="889">
        <v>0</v>
      </c>
      <c r="BL292" s="889">
        <v>0</v>
      </c>
      <c r="BM292" s="889">
        <v>0</v>
      </c>
      <c r="BN292" s="889">
        <v>0</v>
      </c>
      <c r="BO292" s="889">
        <v>0</v>
      </c>
      <c r="BP292" s="889">
        <v>4700268</v>
      </c>
      <c r="BQ292" s="889">
        <v>-3427746</v>
      </c>
      <c r="BR292" s="884" t="s">
        <v>669</v>
      </c>
      <c r="BS292" s="884" t="s">
        <v>680</v>
      </c>
      <c r="BT292" s="884" t="s">
        <v>669</v>
      </c>
      <c r="BU292" s="884" t="s">
        <v>2346</v>
      </c>
      <c r="BV292" s="884" t="s">
        <v>2638</v>
      </c>
    </row>
    <row r="293" spans="1:75" x14ac:dyDescent="0.2">
      <c r="A293" s="884" t="s">
        <v>3311</v>
      </c>
      <c r="B293" s="884" t="s">
        <v>631</v>
      </c>
      <c r="C293" s="884" t="s">
        <v>630</v>
      </c>
      <c r="D293" s="889">
        <v>8887726</v>
      </c>
      <c r="E293" s="889">
        <v>0</v>
      </c>
      <c r="F293" s="889">
        <v>8887726</v>
      </c>
      <c r="G293" s="889">
        <v>0</v>
      </c>
      <c r="H293" s="889">
        <v>0</v>
      </c>
      <c r="I293" s="889">
        <v>0</v>
      </c>
      <c r="J293" s="889">
        <v>-72110</v>
      </c>
      <c r="K293" s="889">
        <v>0</v>
      </c>
      <c r="L293" s="889">
        <v>-72110</v>
      </c>
      <c r="M293" s="889">
        <v>0</v>
      </c>
      <c r="N293" s="889">
        <v>0</v>
      </c>
      <c r="O293" s="889">
        <v>0</v>
      </c>
      <c r="P293" s="889">
        <v>-64263</v>
      </c>
      <c r="Q293" s="889">
        <v>0</v>
      </c>
      <c r="R293" s="889">
        <v>-64263</v>
      </c>
      <c r="S293" s="889">
        <v>91150</v>
      </c>
      <c r="T293" s="889">
        <v>0</v>
      </c>
      <c r="U293" s="889">
        <v>91150</v>
      </c>
      <c r="V293" s="889">
        <v>530554</v>
      </c>
      <c r="W293" s="889">
        <v>0</v>
      </c>
      <c r="X293" s="889">
        <v>530554</v>
      </c>
      <c r="Y293" s="889">
        <v>0</v>
      </c>
      <c r="Z293" s="889">
        <v>0</v>
      </c>
      <c r="AA293" s="889">
        <v>0</v>
      </c>
      <c r="AB293" s="889">
        <v>-152408</v>
      </c>
      <c r="AC293" s="889">
        <v>0</v>
      </c>
      <c r="AD293" s="889">
        <v>-152408</v>
      </c>
      <c r="AE293" s="889">
        <v>9292759</v>
      </c>
      <c r="AF293" s="889">
        <v>0</v>
      </c>
      <c r="AG293" s="889">
        <v>9292759</v>
      </c>
      <c r="AH293" s="889">
        <v>0</v>
      </c>
      <c r="AI293" s="889">
        <v>0</v>
      </c>
      <c r="AJ293" s="889">
        <v>959812</v>
      </c>
      <c r="AK293" s="889">
        <v>0</v>
      </c>
      <c r="AL293" s="889">
        <v>959812</v>
      </c>
      <c r="AM293" s="889">
        <v>0</v>
      </c>
      <c r="AN293" s="889">
        <v>0</v>
      </c>
      <c r="AO293" s="889">
        <v>0</v>
      </c>
      <c r="AP293" s="889">
        <v>0</v>
      </c>
      <c r="AQ293" s="889">
        <v>0</v>
      </c>
      <c r="AR293" s="889">
        <v>0</v>
      </c>
      <c r="AS293" s="889">
        <v>0</v>
      </c>
      <c r="AT293" s="889">
        <v>0</v>
      </c>
      <c r="AU293" s="889">
        <v>0</v>
      </c>
      <c r="AV293" s="889">
        <v>0</v>
      </c>
      <c r="AW293" s="889">
        <v>0</v>
      </c>
      <c r="AX293" s="889">
        <v>0</v>
      </c>
      <c r="AY293" s="889">
        <v>0</v>
      </c>
      <c r="AZ293" s="889">
        <v>0</v>
      </c>
      <c r="BA293" s="889">
        <v>0</v>
      </c>
      <c r="BB293" s="889">
        <v>0</v>
      </c>
      <c r="BC293" s="889">
        <v>0</v>
      </c>
      <c r="BD293" s="889">
        <v>0</v>
      </c>
      <c r="BE293" s="889">
        <v>0</v>
      </c>
      <c r="BF293" s="889">
        <v>0</v>
      </c>
      <c r="BG293" s="889">
        <v>0</v>
      </c>
      <c r="BH293" s="889">
        <v>0</v>
      </c>
      <c r="BI293" s="889">
        <v>0</v>
      </c>
      <c r="BJ293" s="889">
        <v>0</v>
      </c>
      <c r="BK293" s="889">
        <v>0</v>
      </c>
      <c r="BL293" s="889">
        <v>0</v>
      </c>
      <c r="BM293" s="889">
        <v>0</v>
      </c>
      <c r="BN293" s="889">
        <v>0</v>
      </c>
      <c r="BO293" s="889">
        <v>0</v>
      </c>
      <c r="BP293" s="889">
        <v>1364143</v>
      </c>
      <c r="BQ293" s="889">
        <v>-355319</v>
      </c>
      <c r="BR293" s="884" t="s">
        <v>691</v>
      </c>
      <c r="BS293" s="884" t="s">
        <v>687</v>
      </c>
      <c r="BT293" s="884" t="s">
        <v>1672</v>
      </c>
      <c r="BU293" s="884" t="s">
        <v>2344</v>
      </c>
      <c r="BV293" s="884" t="s">
        <v>2639</v>
      </c>
    </row>
    <row r="294" spans="1:75" x14ac:dyDescent="0.2">
      <c r="A294" s="884" t="s">
        <v>3311</v>
      </c>
      <c r="B294" s="884" t="s">
        <v>633</v>
      </c>
      <c r="C294" s="884" t="s">
        <v>632</v>
      </c>
      <c r="D294" s="889">
        <v>28067009</v>
      </c>
      <c r="E294" s="889">
        <v>0</v>
      </c>
      <c r="F294" s="889">
        <v>28067009</v>
      </c>
      <c r="G294" s="889">
        <v>0</v>
      </c>
      <c r="H294" s="889">
        <v>0</v>
      </c>
      <c r="I294" s="889">
        <v>0</v>
      </c>
      <c r="J294" s="889">
        <v>-154626</v>
      </c>
      <c r="K294" s="889">
        <v>0</v>
      </c>
      <c r="L294" s="889">
        <v>-154626</v>
      </c>
      <c r="M294" s="889">
        <v>0</v>
      </c>
      <c r="N294" s="889">
        <v>0</v>
      </c>
      <c r="O294" s="889">
        <v>0</v>
      </c>
      <c r="P294" s="889">
        <v>-668158</v>
      </c>
      <c r="Q294" s="889">
        <v>0</v>
      </c>
      <c r="R294" s="889">
        <v>-668158</v>
      </c>
      <c r="S294" s="889">
        <v>0</v>
      </c>
      <c r="T294" s="889">
        <v>0</v>
      </c>
      <c r="U294" s="889">
        <v>0</v>
      </c>
      <c r="V294" s="889">
        <v>296715</v>
      </c>
      <c r="W294" s="889">
        <v>0</v>
      </c>
      <c r="X294" s="889">
        <v>296715</v>
      </c>
      <c r="Y294" s="889">
        <v>0</v>
      </c>
      <c r="Z294" s="889">
        <v>0</v>
      </c>
      <c r="AA294" s="889">
        <v>0</v>
      </c>
      <c r="AB294" s="889">
        <v>-1390857</v>
      </c>
      <c r="AC294" s="889">
        <v>0</v>
      </c>
      <c r="AD294" s="889">
        <v>-1390857</v>
      </c>
      <c r="AE294" s="889">
        <v>26304709</v>
      </c>
      <c r="AF294" s="889">
        <v>0</v>
      </c>
      <c r="AG294" s="889">
        <v>26304709</v>
      </c>
      <c r="AH294" s="889">
        <v>0</v>
      </c>
      <c r="AI294" s="889">
        <v>0</v>
      </c>
      <c r="AJ294" s="889">
        <v>0</v>
      </c>
      <c r="AK294" s="889">
        <v>0</v>
      </c>
      <c r="AL294" s="889">
        <v>0</v>
      </c>
      <c r="AM294" s="889">
        <v>0</v>
      </c>
      <c r="AN294" s="889">
        <v>0</v>
      </c>
      <c r="AO294" s="889">
        <v>0</v>
      </c>
      <c r="AP294" s="889">
        <v>0</v>
      </c>
      <c r="AQ294" s="889">
        <v>0</v>
      </c>
      <c r="AR294" s="889">
        <v>0</v>
      </c>
      <c r="AS294" s="889">
        <v>0</v>
      </c>
      <c r="AT294" s="889">
        <v>0</v>
      </c>
      <c r="AU294" s="889">
        <v>0</v>
      </c>
      <c r="AV294" s="889">
        <v>0</v>
      </c>
      <c r="AW294" s="889">
        <v>0</v>
      </c>
      <c r="AX294" s="889">
        <v>0</v>
      </c>
      <c r="AY294" s="889">
        <v>0</v>
      </c>
      <c r="AZ294" s="889">
        <v>0</v>
      </c>
      <c r="BA294" s="889">
        <v>0</v>
      </c>
      <c r="BB294" s="889">
        <v>0</v>
      </c>
      <c r="BC294" s="889">
        <v>0</v>
      </c>
      <c r="BD294" s="889">
        <v>0</v>
      </c>
      <c r="BE294" s="889">
        <v>0</v>
      </c>
      <c r="BF294" s="889">
        <v>0</v>
      </c>
      <c r="BG294" s="889">
        <v>0</v>
      </c>
      <c r="BH294" s="889">
        <v>0</v>
      </c>
      <c r="BI294" s="889">
        <v>0</v>
      </c>
      <c r="BJ294" s="889">
        <v>0</v>
      </c>
      <c r="BK294" s="889">
        <v>0</v>
      </c>
      <c r="BL294" s="889">
        <v>0</v>
      </c>
      <c r="BM294" s="889">
        <v>0</v>
      </c>
      <c r="BN294" s="889">
        <v>0</v>
      </c>
      <c r="BO294" s="889">
        <v>0</v>
      </c>
      <c r="BP294" s="889">
        <v>6564738</v>
      </c>
      <c r="BQ294" s="889">
        <v>-966918</v>
      </c>
      <c r="BR294" s="884" t="s">
        <v>674</v>
      </c>
      <c r="BS294" s="884" t="s">
        <v>673</v>
      </c>
      <c r="BT294" s="884" t="s">
        <v>1672</v>
      </c>
      <c r="BU294" s="884" t="s">
        <v>2349</v>
      </c>
      <c r="BV294" s="884" t="s">
        <v>2640</v>
      </c>
    </row>
    <row r="295" spans="1:75" x14ac:dyDescent="0.2">
      <c r="A295" s="884" t="s">
        <v>3311</v>
      </c>
      <c r="B295" s="884" t="s">
        <v>635</v>
      </c>
      <c r="C295" s="884" t="s">
        <v>634</v>
      </c>
      <c r="D295" s="889">
        <v>15651573</v>
      </c>
      <c r="E295" s="889">
        <v>0</v>
      </c>
      <c r="F295" s="889">
        <v>15651573</v>
      </c>
      <c r="G295" s="889">
        <v>0</v>
      </c>
      <c r="H295" s="889">
        <v>0</v>
      </c>
      <c r="I295" s="889">
        <v>0</v>
      </c>
      <c r="J295" s="889">
        <v>-53069</v>
      </c>
      <c r="K295" s="889">
        <v>0</v>
      </c>
      <c r="L295" s="889">
        <v>-53069</v>
      </c>
      <c r="M295" s="889">
        <v>0</v>
      </c>
      <c r="N295" s="889">
        <v>0</v>
      </c>
      <c r="O295" s="889">
        <v>0</v>
      </c>
      <c r="P295" s="889">
        <v>-211129</v>
      </c>
      <c r="Q295" s="889">
        <v>0</v>
      </c>
      <c r="R295" s="889">
        <v>-211129</v>
      </c>
      <c r="S295" s="889">
        <v>0</v>
      </c>
      <c r="T295" s="889">
        <v>0</v>
      </c>
      <c r="U295" s="889">
        <v>0</v>
      </c>
      <c r="V295" s="889">
        <v>458122</v>
      </c>
      <c r="W295" s="889">
        <v>0</v>
      </c>
      <c r="X295" s="889">
        <v>458122</v>
      </c>
      <c r="Y295" s="889">
        <v>0</v>
      </c>
      <c r="Z295" s="889">
        <v>0</v>
      </c>
      <c r="AA295" s="889">
        <v>0</v>
      </c>
      <c r="AB295" s="889">
        <v>-96125</v>
      </c>
      <c r="AC295" s="889">
        <v>0</v>
      </c>
      <c r="AD295" s="889">
        <v>-96125</v>
      </c>
      <c r="AE295" s="889">
        <v>15802441</v>
      </c>
      <c r="AF295" s="889">
        <v>0</v>
      </c>
      <c r="AG295" s="889">
        <v>15802441</v>
      </c>
      <c r="AH295" s="889">
        <v>0</v>
      </c>
      <c r="AI295" s="889">
        <v>0</v>
      </c>
      <c r="AJ295" s="889">
        <v>191690</v>
      </c>
      <c r="AK295" s="889">
        <v>0</v>
      </c>
      <c r="AL295" s="889">
        <v>191690</v>
      </c>
      <c r="AM295" s="889">
        <v>0</v>
      </c>
      <c r="AN295" s="889">
        <v>0</v>
      </c>
      <c r="AO295" s="889">
        <v>0</v>
      </c>
      <c r="AP295" s="889">
        <v>0</v>
      </c>
      <c r="AQ295" s="889">
        <v>0</v>
      </c>
      <c r="AR295" s="889">
        <v>0</v>
      </c>
      <c r="AS295" s="889">
        <v>0</v>
      </c>
      <c r="AT295" s="889">
        <v>0</v>
      </c>
      <c r="AU295" s="889">
        <v>0</v>
      </c>
      <c r="AV295" s="889">
        <v>0</v>
      </c>
      <c r="AW295" s="889">
        <v>0</v>
      </c>
      <c r="AX295" s="889">
        <v>0</v>
      </c>
      <c r="AY295" s="889">
        <v>0</v>
      </c>
      <c r="AZ295" s="889">
        <v>0</v>
      </c>
      <c r="BA295" s="889">
        <v>0</v>
      </c>
      <c r="BB295" s="889">
        <v>0</v>
      </c>
      <c r="BC295" s="889">
        <v>0</v>
      </c>
      <c r="BD295" s="889">
        <v>0</v>
      </c>
      <c r="BE295" s="889">
        <v>0</v>
      </c>
      <c r="BF295" s="889">
        <v>0</v>
      </c>
      <c r="BG295" s="889">
        <v>0</v>
      </c>
      <c r="BH295" s="889">
        <v>0</v>
      </c>
      <c r="BI295" s="889">
        <v>0</v>
      </c>
      <c r="BJ295" s="889">
        <v>0</v>
      </c>
      <c r="BK295" s="889">
        <v>0</v>
      </c>
      <c r="BL295" s="889">
        <v>0</v>
      </c>
      <c r="BM295" s="889">
        <v>0</v>
      </c>
      <c r="BN295" s="889">
        <v>0</v>
      </c>
      <c r="BO295" s="889">
        <v>0</v>
      </c>
      <c r="BP295" s="889">
        <v>1579868</v>
      </c>
      <c r="BQ295" s="889">
        <v>-1200752</v>
      </c>
      <c r="BR295" s="884" t="s">
        <v>690</v>
      </c>
      <c r="BS295" s="884" t="s">
        <v>676</v>
      </c>
      <c r="BT295" s="884" t="s">
        <v>1672</v>
      </c>
      <c r="BU295" s="884" t="s">
        <v>2347</v>
      </c>
      <c r="BV295" s="884" t="s">
        <v>2641</v>
      </c>
    </row>
    <row r="296" spans="1:75" x14ac:dyDescent="0.2">
      <c r="A296" s="884" t="s">
        <v>3311</v>
      </c>
      <c r="B296" s="884" t="s">
        <v>2827</v>
      </c>
      <c r="C296" s="884" t="s">
        <v>2828</v>
      </c>
      <c r="D296" s="889">
        <v>180741166</v>
      </c>
      <c r="E296" s="889">
        <v>4627666</v>
      </c>
      <c r="F296" s="889">
        <v>185368832</v>
      </c>
      <c r="G296" s="889">
        <v>0</v>
      </c>
      <c r="H296" s="889">
        <v>0</v>
      </c>
      <c r="I296" s="889">
        <v>0</v>
      </c>
      <c r="J296" s="889">
        <v>-151125</v>
      </c>
      <c r="K296" s="889">
        <v>0</v>
      </c>
      <c r="L296" s="889">
        <v>-151125</v>
      </c>
      <c r="M296" s="889">
        <v>-28827</v>
      </c>
      <c r="N296" s="889">
        <v>0</v>
      </c>
      <c r="O296" s="889">
        <v>-28827</v>
      </c>
      <c r="P296" s="889">
        <v>2140643</v>
      </c>
      <c r="Q296" s="889">
        <v>0</v>
      </c>
      <c r="R296" s="889">
        <v>2140643</v>
      </c>
      <c r="S296" s="889">
        <v>0</v>
      </c>
      <c r="T296" s="889">
        <v>0</v>
      </c>
      <c r="U296" s="889">
        <v>0</v>
      </c>
      <c r="V296" s="889">
        <v>3364153</v>
      </c>
      <c r="W296" s="889">
        <v>0</v>
      </c>
      <c r="X296" s="889">
        <v>3364153</v>
      </c>
      <c r="Y296" s="889">
        <v>1480978</v>
      </c>
      <c r="Z296" s="889">
        <v>0</v>
      </c>
      <c r="AA296" s="889">
        <v>1480978</v>
      </c>
      <c r="AB296" s="889">
        <v>-12738320</v>
      </c>
      <c r="AC296" s="889">
        <v>0</v>
      </c>
      <c r="AD296" s="889">
        <v>-12738320</v>
      </c>
      <c r="AE296" s="889">
        <v>174959793</v>
      </c>
      <c r="AF296" s="889">
        <v>4627666</v>
      </c>
      <c r="AG296" s="889">
        <v>179587459</v>
      </c>
      <c r="AH296" s="889">
        <v>4627666</v>
      </c>
      <c r="AI296" s="889">
        <v>4627666</v>
      </c>
      <c r="AJ296" s="889">
        <v>1609981</v>
      </c>
      <c r="AK296" s="889">
        <v>0</v>
      </c>
      <c r="AL296" s="889">
        <v>1609981</v>
      </c>
      <c r="AM296" s="889">
        <v>0</v>
      </c>
      <c r="AN296" s="889">
        <v>0</v>
      </c>
      <c r="AO296" s="889">
        <v>0</v>
      </c>
      <c r="AP296" s="889">
        <v>-144190</v>
      </c>
      <c r="AQ296" s="889">
        <v>-144190</v>
      </c>
      <c r="AR296" s="889">
        <v>3390005</v>
      </c>
      <c r="AS296" s="889">
        <v>3390005</v>
      </c>
      <c r="AT296" s="889">
        <v>1093471</v>
      </c>
      <c r="AU296" s="889">
        <v>0</v>
      </c>
      <c r="AV296" s="889">
        <v>0</v>
      </c>
      <c r="AW296" s="889">
        <v>0</v>
      </c>
      <c r="AX296" s="889">
        <v>0</v>
      </c>
      <c r="AY296" s="889">
        <v>93302</v>
      </c>
      <c r="AZ296" s="889">
        <v>93302</v>
      </c>
      <c r="BA296" s="889">
        <v>0</v>
      </c>
      <c r="BB296" s="889">
        <v>0</v>
      </c>
      <c r="BC296" s="889">
        <v>0</v>
      </c>
      <c r="BD296" s="889">
        <v>93302</v>
      </c>
      <c r="BE296" s="889">
        <v>93302</v>
      </c>
      <c r="BF296" s="889">
        <v>0</v>
      </c>
      <c r="BG296" s="889">
        <v>0</v>
      </c>
      <c r="BH296" s="889">
        <v>0</v>
      </c>
      <c r="BI296" s="889">
        <v>0</v>
      </c>
      <c r="BJ296" s="889">
        <v>0</v>
      </c>
      <c r="BK296" s="889">
        <v>0</v>
      </c>
      <c r="BL296" s="889">
        <v>0</v>
      </c>
      <c r="BM296" s="889">
        <v>0</v>
      </c>
      <c r="BN296" s="889">
        <v>0</v>
      </c>
      <c r="BO296" s="889">
        <v>0</v>
      </c>
      <c r="BP296" s="889">
        <v>8450005</v>
      </c>
      <c r="BQ296" s="889">
        <v>-5667946</v>
      </c>
      <c r="BR296" s="884" t="s">
        <v>693</v>
      </c>
      <c r="BS296" s="884" t="s">
        <v>2824</v>
      </c>
      <c r="BT296" s="884" t="s">
        <v>669</v>
      </c>
      <c r="BU296" s="884" t="s">
        <v>2347</v>
      </c>
      <c r="BV296" s="884" t="s">
        <v>2829</v>
      </c>
    </row>
    <row r="297" spans="1:75" x14ac:dyDescent="0.2">
      <c r="A297" s="884" t="s">
        <v>3311</v>
      </c>
      <c r="B297" s="884" t="s">
        <v>637</v>
      </c>
      <c r="C297" s="884" t="s">
        <v>636</v>
      </c>
      <c r="D297" s="889">
        <v>35609195</v>
      </c>
      <c r="E297" s="889">
        <v>0</v>
      </c>
      <c r="F297" s="889">
        <v>35609195</v>
      </c>
      <c r="G297" s="889">
        <v>0</v>
      </c>
      <c r="H297" s="889">
        <v>0</v>
      </c>
      <c r="I297" s="889">
        <v>0</v>
      </c>
      <c r="J297" s="889">
        <v>-74186</v>
      </c>
      <c r="K297" s="889">
        <v>0</v>
      </c>
      <c r="L297" s="889">
        <v>-74186</v>
      </c>
      <c r="M297" s="889">
        <v>0</v>
      </c>
      <c r="N297" s="889">
        <v>0</v>
      </c>
      <c r="O297" s="889">
        <v>0</v>
      </c>
      <c r="P297" s="889">
        <v>-269626</v>
      </c>
      <c r="Q297" s="889">
        <v>0</v>
      </c>
      <c r="R297" s="889">
        <v>-269626</v>
      </c>
      <c r="S297" s="889">
        <v>1664</v>
      </c>
      <c r="T297" s="889">
        <v>0</v>
      </c>
      <c r="U297" s="889">
        <v>1664</v>
      </c>
      <c r="V297" s="889">
        <v>389935</v>
      </c>
      <c r="W297" s="889">
        <v>0</v>
      </c>
      <c r="X297" s="889">
        <v>389935</v>
      </c>
      <c r="Y297" s="889">
        <v>160960</v>
      </c>
      <c r="Z297" s="889">
        <v>0</v>
      </c>
      <c r="AA297" s="889">
        <v>160960</v>
      </c>
      <c r="AB297" s="889">
        <v>-1102119</v>
      </c>
      <c r="AC297" s="889">
        <v>0</v>
      </c>
      <c r="AD297" s="889">
        <v>-1102119</v>
      </c>
      <c r="AE297" s="889">
        <v>34790009</v>
      </c>
      <c r="AF297" s="889">
        <v>0</v>
      </c>
      <c r="AG297" s="889">
        <v>34790009</v>
      </c>
      <c r="AH297" s="889">
        <v>0</v>
      </c>
      <c r="AI297" s="889">
        <v>0</v>
      </c>
      <c r="AJ297" s="889">
        <v>209076</v>
      </c>
      <c r="AK297" s="889">
        <v>0</v>
      </c>
      <c r="AL297" s="889">
        <v>209076</v>
      </c>
      <c r="AM297" s="889">
        <v>0</v>
      </c>
      <c r="AN297" s="889">
        <v>0</v>
      </c>
      <c r="AO297" s="889">
        <v>0</v>
      </c>
      <c r="AP297" s="889">
        <v>0</v>
      </c>
      <c r="AQ297" s="889">
        <v>0</v>
      </c>
      <c r="AR297" s="889">
        <v>0</v>
      </c>
      <c r="AS297" s="889">
        <v>0</v>
      </c>
      <c r="AT297" s="889">
        <v>0</v>
      </c>
      <c r="AU297" s="889">
        <v>0</v>
      </c>
      <c r="AV297" s="889">
        <v>0</v>
      </c>
      <c r="AW297" s="889">
        <v>0</v>
      </c>
      <c r="AX297" s="889">
        <v>0</v>
      </c>
      <c r="AY297" s="889">
        <v>0</v>
      </c>
      <c r="AZ297" s="889">
        <v>0</v>
      </c>
      <c r="BA297" s="889">
        <v>0</v>
      </c>
      <c r="BB297" s="889">
        <v>0</v>
      </c>
      <c r="BC297" s="889">
        <v>0</v>
      </c>
      <c r="BD297" s="889">
        <v>0</v>
      </c>
      <c r="BE297" s="889">
        <v>0</v>
      </c>
      <c r="BF297" s="889">
        <v>0</v>
      </c>
      <c r="BG297" s="889">
        <v>0</v>
      </c>
      <c r="BH297" s="889">
        <v>0</v>
      </c>
      <c r="BI297" s="889">
        <v>0</v>
      </c>
      <c r="BJ297" s="889">
        <v>0</v>
      </c>
      <c r="BK297" s="889">
        <v>0</v>
      </c>
      <c r="BL297" s="889">
        <v>0</v>
      </c>
      <c r="BM297" s="889">
        <v>0</v>
      </c>
      <c r="BN297" s="889">
        <v>0</v>
      </c>
      <c r="BO297" s="889">
        <v>0</v>
      </c>
      <c r="BP297" s="889">
        <v>2550344</v>
      </c>
      <c r="BQ297" s="889">
        <v>-283735</v>
      </c>
      <c r="BR297" s="884" t="s">
        <v>689</v>
      </c>
      <c r="BS297" s="884" t="s">
        <v>676</v>
      </c>
      <c r="BT297" s="884" t="s">
        <v>1672</v>
      </c>
      <c r="BU297" s="884" t="s">
        <v>2346</v>
      </c>
      <c r="BV297" s="884" t="s">
        <v>2642</v>
      </c>
    </row>
    <row r="298" spans="1:75" x14ac:dyDescent="0.2">
      <c r="A298" s="884" t="s">
        <v>3311</v>
      </c>
      <c r="B298" s="884" t="s">
        <v>1033</v>
      </c>
      <c r="C298" s="884" t="s">
        <v>1041</v>
      </c>
      <c r="D298" s="889">
        <v>69553929</v>
      </c>
      <c r="E298" s="889">
        <v>1396021</v>
      </c>
      <c r="F298" s="889">
        <v>70949950</v>
      </c>
      <c r="G298" s="889">
        <v>0</v>
      </c>
      <c r="H298" s="889">
        <v>0</v>
      </c>
      <c r="I298" s="889">
        <v>0</v>
      </c>
      <c r="J298" s="889">
        <v>-300691</v>
      </c>
      <c r="K298" s="889">
        <v>0</v>
      </c>
      <c r="L298" s="889">
        <v>-300691</v>
      </c>
      <c r="M298" s="889">
        <v>0</v>
      </c>
      <c r="N298" s="889">
        <v>0</v>
      </c>
      <c r="O298" s="889">
        <v>0</v>
      </c>
      <c r="P298" s="889">
        <v>-273496</v>
      </c>
      <c r="Q298" s="889">
        <v>0</v>
      </c>
      <c r="R298" s="889">
        <v>-273496</v>
      </c>
      <c r="S298" s="889">
        <v>0</v>
      </c>
      <c r="T298" s="889">
        <v>0</v>
      </c>
      <c r="U298" s="889">
        <v>0</v>
      </c>
      <c r="V298" s="889">
        <v>899647</v>
      </c>
      <c r="W298" s="889">
        <v>0</v>
      </c>
      <c r="X298" s="889">
        <v>899647</v>
      </c>
      <c r="Y298" s="889">
        <v>47179</v>
      </c>
      <c r="Z298" s="889">
        <v>0</v>
      </c>
      <c r="AA298" s="889">
        <v>47179</v>
      </c>
      <c r="AB298" s="889">
        <v>5280516</v>
      </c>
      <c r="AC298" s="889">
        <v>0</v>
      </c>
      <c r="AD298" s="889">
        <v>5280516</v>
      </c>
      <c r="AE298" s="889">
        <v>75507775</v>
      </c>
      <c r="AF298" s="889">
        <v>1396021</v>
      </c>
      <c r="AG298" s="889">
        <v>76903796</v>
      </c>
      <c r="AH298" s="889">
        <v>1396021</v>
      </c>
      <c r="AI298" s="889">
        <v>1396021</v>
      </c>
      <c r="AJ298" s="889">
        <v>596992</v>
      </c>
      <c r="AK298" s="889">
        <v>0</v>
      </c>
      <c r="AL298" s="889">
        <v>596992</v>
      </c>
      <c r="AM298" s="889">
        <v>0</v>
      </c>
      <c r="AN298" s="889">
        <v>0</v>
      </c>
      <c r="AO298" s="889">
        <v>0</v>
      </c>
      <c r="AP298" s="889">
        <v>0</v>
      </c>
      <c r="AQ298" s="889">
        <v>0</v>
      </c>
      <c r="AR298" s="889">
        <v>0</v>
      </c>
      <c r="AS298" s="889">
        <v>0</v>
      </c>
      <c r="AT298" s="889">
        <v>1396021</v>
      </c>
      <c r="AU298" s="889">
        <v>0</v>
      </c>
      <c r="AV298" s="889">
        <v>0</v>
      </c>
      <c r="AW298" s="889">
        <v>0</v>
      </c>
      <c r="AX298" s="889">
        <v>0</v>
      </c>
      <c r="AY298" s="889">
        <v>141931</v>
      </c>
      <c r="AZ298" s="889">
        <v>141931</v>
      </c>
      <c r="BA298" s="889">
        <v>0</v>
      </c>
      <c r="BB298" s="889">
        <v>0</v>
      </c>
      <c r="BC298" s="889">
        <v>0</v>
      </c>
      <c r="BD298" s="889">
        <v>141931</v>
      </c>
      <c r="BE298" s="889">
        <v>141931</v>
      </c>
      <c r="BF298" s="889">
        <v>0</v>
      </c>
      <c r="BG298" s="889">
        <v>0</v>
      </c>
      <c r="BH298" s="889">
        <v>0</v>
      </c>
      <c r="BI298" s="889">
        <v>0</v>
      </c>
      <c r="BJ298" s="889">
        <v>0</v>
      </c>
      <c r="BK298" s="889">
        <v>0</v>
      </c>
      <c r="BL298" s="889">
        <v>0</v>
      </c>
      <c r="BM298" s="889">
        <v>0</v>
      </c>
      <c r="BN298" s="889">
        <v>0</v>
      </c>
      <c r="BO298" s="889">
        <v>0</v>
      </c>
      <c r="BP298" s="889">
        <v>2449004</v>
      </c>
      <c r="BQ298" s="889">
        <v>-2793240</v>
      </c>
      <c r="BR298" s="884" t="s">
        <v>696</v>
      </c>
      <c r="BS298" s="884" t="s">
        <v>676</v>
      </c>
      <c r="BT298" s="884" t="s">
        <v>1672</v>
      </c>
      <c r="BU298" s="884" t="s">
        <v>2345</v>
      </c>
      <c r="BV298" s="884" t="s">
        <v>2643</v>
      </c>
      <c r="BW298" s="884" t="s">
        <v>3305</v>
      </c>
    </row>
    <row r="299" spans="1:75" x14ac:dyDescent="0.2">
      <c r="A299" s="884" t="s">
        <v>3311</v>
      </c>
      <c r="B299" s="884" t="s">
        <v>639</v>
      </c>
      <c r="C299" s="884" t="s">
        <v>638</v>
      </c>
      <c r="D299" s="889">
        <v>1935716509</v>
      </c>
      <c r="E299" s="889">
        <v>0</v>
      </c>
      <c r="F299" s="889">
        <v>1935716509</v>
      </c>
      <c r="G299" s="889">
        <v>-170</v>
      </c>
      <c r="H299" s="889">
        <v>0</v>
      </c>
      <c r="I299" s="889">
        <v>-170</v>
      </c>
      <c r="J299" s="889">
        <v>-35437852</v>
      </c>
      <c r="K299" s="889">
        <v>0</v>
      </c>
      <c r="L299" s="889">
        <v>-35437852</v>
      </c>
      <c r="M299" s="889">
        <v>0</v>
      </c>
      <c r="N299" s="889">
        <v>0</v>
      </c>
      <c r="O299" s="889">
        <v>0</v>
      </c>
      <c r="P299" s="889">
        <v>-18899544</v>
      </c>
      <c r="Q299" s="889">
        <v>0</v>
      </c>
      <c r="R299" s="889">
        <v>-18899544</v>
      </c>
      <c r="S299" s="889">
        <v>648063</v>
      </c>
      <c r="T299" s="889">
        <v>0</v>
      </c>
      <c r="U299" s="889">
        <v>648063</v>
      </c>
      <c r="V299" s="889">
        <v>138450608</v>
      </c>
      <c r="W299" s="889">
        <v>0</v>
      </c>
      <c r="X299" s="889">
        <v>138450608</v>
      </c>
      <c r="Y299" s="889">
        <v>807159</v>
      </c>
      <c r="Z299" s="889">
        <v>0</v>
      </c>
      <c r="AA299" s="889">
        <v>807159</v>
      </c>
      <c r="AB299" s="889">
        <v>-174171196</v>
      </c>
      <c r="AC299" s="889">
        <v>0</v>
      </c>
      <c r="AD299" s="889">
        <v>-174171196</v>
      </c>
      <c r="AE299" s="889">
        <v>1882551429</v>
      </c>
      <c r="AF299" s="889">
        <v>0</v>
      </c>
      <c r="AG299" s="889">
        <v>1882551429</v>
      </c>
      <c r="AH299" s="889">
        <v>0</v>
      </c>
      <c r="AI299" s="889">
        <v>0</v>
      </c>
      <c r="AJ299" s="889">
        <v>0</v>
      </c>
      <c r="AK299" s="889">
        <v>0</v>
      </c>
      <c r="AL299" s="889">
        <v>0</v>
      </c>
      <c r="AM299" s="889">
        <v>0</v>
      </c>
      <c r="AN299" s="889">
        <v>0</v>
      </c>
      <c r="AO299" s="889">
        <v>0</v>
      </c>
      <c r="AP299" s="889">
        <v>0</v>
      </c>
      <c r="AQ299" s="889">
        <v>0</v>
      </c>
      <c r="AR299" s="889">
        <v>0</v>
      </c>
      <c r="AS299" s="889">
        <v>0</v>
      </c>
      <c r="AT299" s="889">
        <v>0</v>
      </c>
      <c r="AU299" s="889">
        <v>0</v>
      </c>
      <c r="AV299" s="889">
        <v>0</v>
      </c>
      <c r="AW299" s="889">
        <v>0</v>
      </c>
      <c r="AX299" s="889">
        <v>0</v>
      </c>
      <c r="AY299" s="889">
        <v>0</v>
      </c>
      <c r="AZ299" s="889">
        <v>0</v>
      </c>
      <c r="BA299" s="889">
        <v>0</v>
      </c>
      <c r="BB299" s="889">
        <v>0</v>
      </c>
      <c r="BC299" s="889">
        <v>0</v>
      </c>
      <c r="BD299" s="889">
        <v>0</v>
      </c>
      <c r="BE299" s="889">
        <v>0</v>
      </c>
      <c r="BF299" s="889">
        <v>0</v>
      </c>
      <c r="BG299" s="889">
        <v>0</v>
      </c>
      <c r="BH299" s="889">
        <v>0</v>
      </c>
      <c r="BI299" s="889">
        <v>0</v>
      </c>
      <c r="BJ299" s="889">
        <v>0</v>
      </c>
      <c r="BK299" s="889">
        <v>0</v>
      </c>
      <c r="BL299" s="889">
        <v>0</v>
      </c>
      <c r="BM299" s="889">
        <v>0</v>
      </c>
      <c r="BN299" s="889">
        <v>0</v>
      </c>
      <c r="BO299" s="889">
        <v>0</v>
      </c>
      <c r="BP299" s="889">
        <v>180164240</v>
      </c>
      <c r="BQ299" s="889">
        <v>-243846017</v>
      </c>
      <c r="BR299" s="884" t="s">
        <v>686</v>
      </c>
      <c r="BS299" s="884" t="s">
        <v>670</v>
      </c>
      <c r="BT299" s="884" t="s">
        <v>1675</v>
      </c>
      <c r="BU299" s="884" t="s">
        <v>2343</v>
      </c>
      <c r="BV299" s="884" t="s">
        <v>2644</v>
      </c>
    </row>
    <row r="300" spans="1:75" x14ac:dyDescent="0.2">
      <c r="A300" s="884" t="s">
        <v>3311</v>
      </c>
      <c r="B300" s="884" t="s">
        <v>641</v>
      </c>
      <c r="C300" s="884" t="s">
        <v>640</v>
      </c>
      <c r="D300" s="889">
        <v>71189567</v>
      </c>
      <c r="E300" s="889">
        <v>0</v>
      </c>
      <c r="F300" s="889">
        <v>71189567</v>
      </c>
      <c r="G300" s="889">
        <v>0</v>
      </c>
      <c r="H300" s="889">
        <v>0</v>
      </c>
      <c r="I300" s="889">
        <v>0</v>
      </c>
      <c r="J300" s="889">
        <v>-3351203</v>
      </c>
      <c r="K300" s="889">
        <v>0</v>
      </c>
      <c r="L300" s="889">
        <v>-3351203</v>
      </c>
      <c r="M300" s="889">
        <v>0</v>
      </c>
      <c r="N300" s="889">
        <v>0</v>
      </c>
      <c r="O300" s="889">
        <v>0</v>
      </c>
      <c r="P300" s="889">
        <v>-1228085</v>
      </c>
      <c r="Q300" s="889">
        <v>0</v>
      </c>
      <c r="R300" s="889">
        <v>-1228085</v>
      </c>
      <c r="S300" s="889">
        <v>0</v>
      </c>
      <c r="T300" s="889">
        <v>0</v>
      </c>
      <c r="U300" s="889">
        <v>0</v>
      </c>
      <c r="V300" s="889">
        <v>4168570</v>
      </c>
      <c r="W300" s="889">
        <v>0</v>
      </c>
      <c r="X300" s="889">
        <v>4168570</v>
      </c>
      <c r="Y300" s="889">
        <v>0</v>
      </c>
      <c r="Z300" s="889">
        <v>0</v>
      </c>
      <c r="AA300" s="889">
        <v>0</v>
      </c>
      <c r="AB300" s="889">
        <v>-2582944</v>
      </c>
      <c r="AC300" s="889">
        <v>0</v>
      </c>
      <c r="AD300" s="889">
        <v>-2582944</v>
      </c>
      <c r="AE300" s="889">
        <v>71547108</v>
      </c>
      <c r="AF300" s="889">
        <v>0</v>
      </c>
      <c r="AG300" s="889">
        <v>71547108</v>
      </c>
      <c r="AH300" s="889">
        <v>0</v>
      </c>
      <c r="AI300" s="889">
        <v>0</v>
      </c>
      <c r="AJ300" s="889">
        <v>0</v>
      </c>
      <c r="AK300" s="889">
        <v>0</v>
      </c>
      <c r="AL300" s="889">
        <v>0</v>
      </c>
      <c r="AM300" s="889">
        <v>0</v>
      </c>
      <c r="AN300" s="889">
        <v>0</v>
      </c>
      <c r="AO300" s="889">
        <v>0</v>
      </c>
      <c r="AP300" s="889">
        <v>0</v>
      </c>
      <c r="AQ300" s="889">
        <v>0</v>
      </c>
      <c r="AR300" s="889">
        <v>0</v>
      </c>
      <c r="AS300" s="889">
        <v>0</v>
      </c>
      <c r="AT300" s="889">
        <v>0</v>
      </c>
      <c r="AU300" s="889">
        <v>0</v>
      </c>
      <c r="AV300" s="889">
        <v>0</v>
      </c>
      <c r="AW300" s="889">
        <v>0</v>
      </c>
      <c r="AX300" s="889">
        <v>0</v>
      </c>
      <c r="AY300" s="889">
        <v>0</v>
      </c>
      <c r="AZ300" s="889">
        <v>0</v>
      </c>
      <c r="BA300" s="889">
        <v>0</v>
      </c>
      <c r="BB300" s="889">
        <v>0</v>
      </c>
      <c r="BC300" s="889">
        <v>0</v>
      </c>
      <c r="BD300" s="889">
        <v>0</v>
      </c>
      <c r="BE300" s="889">
        <v>0</v>
      </c>
      <c r="BF300" s="889">
        <v>0</v>
      </c>
      <c r="BG300" s="889">
        <v>0</v>
      </c>
      <c r="BH300" s="889">
        <v>0</v>
      </c>
      <c r="BI300" s="889">
        <v>0</v>
      </c>
      <c r="BJ300" s="889">
        <v>0</v>
      </c>
      <c r="BK300" s="889">
        <v>0</v>
      </c>
      <c r="BL300" s="889">
        <v>0</v>
      </c>
      <c r="BM300" s="889">
        <v>0</v>
      </c>
      <c r="BN300" s="889">
        <v>0</v>
      </c>
      <c r="BO300" s="889">
        <v>0</v>
      </c>
      <c r="BP300" s="889">
        <v>7613073</v>
      </c>
      <c r="BQ300" s="889">
        <v>-1113555</v>
      </c>
      <c r="BR300" s="884" t="s">
        <v>679</v>
      </c>
      <c r="BS300" s="884" t="s">
        <v>685</v>
      </c>
      <c r="BT300" s="884" t="s">
        <v>1674</v>
      </c>
      <c r="BU300" s="884" t="s">
        <v>2349</v>
      </c>
      <c r="BV300" s="884" t="s">
        <v>2645</v>
      </c>
    </row>
    <row r="301" spans="1:75" x14ac:dyDescent="0.2">
      <c r="A301" s="884" t="s">
        <v>3311</v>
      </c>
      <c r="B301" s="884" t="s">
        <v>643</v>
      </c>
      <c r="C301" s="884" t="s">
        <v>642</v>
      </c>
      <c r="D301" s="889">
        <v>148250717</v>
      </c>
      <c r="E301" s="889">
        <v>0</v>
      </c>
      <c r="F301" s="889">
        <v>148250717</v>
      </c>
      <c r="G301" s="889">
        <v>0</v>
      </c>
      <c r="H301" s="889">
        <v>0</v>
      </c>
      <c r="I301" s="889">
        <v>0</v>
      </c>
      <c r="J301" s="889">
        <v>-360017</v>
      </c>
      <c r="K301" s="889">
        <v>0</v>
      </c>
      <c r="L301" s="889">
        <v>-360017</v>
      </c>
      <c r="M301" s="889">
        <v>0</v>
      </c>
      <c r="N301" s="889">
        <v>0</v>
      </c>
      <c r="O301" s="889">
        <v>0</v>
      </c>
      <c r="P301" s="889">
        <v>-366517</v>
      </c>
      <c r="Q301" s="889">
        <v>0</v>
      </c>
      <c r="R301" s="889">
        <v>-366517</v>
      </c>
      <c r="S301" s="889">
        <v>0</v>
      </c>
      <c r="T301" s="889">
        <v>0</v>
      </c>
      <c r="U301" s="889">
        <v>0</v>
      </c>
      <c r="V301" s="889">
        <v>0</v>
      </c>
      <c r="W301" s="889">
        <v>0</v>
      </c>
      <c r="X301" s="889">
        <v>0</v>
      </c>
      <c r="Y301" s="889">
        <v>0</v>
      </c>
      <c r="Z301" s="889">
        <v>0</v>
      </c>
      <c r="AA301" s="889">
        <v>0</v>
      </c>
      <c r="AB301" s="889">
        <v>-430500</v>
      </c>
      <c r="AC301" s="889">
        <v>0</v>
      </c>
      <c r="AD301" s="889">
        <v>-430500</v>
      </c>
      <c r="AE301" s="889">
        <v>147453700</v>
      </c>
      <c r="AF301" s="889">
        <v>0</v>
      </c>
      <c r="AG301" s="889">
        <v>147453700</v>
      </c>
      <c r="AH301" s="889">
        <v>0</v>
      </c>
      <c r="AI301" s="889">
        <v>0</v>
      </c>
      <c r="AJ301" s="889">
        <v>2334321</v>
      </c>
      <c r="AK301" s="889">
        <v>0</v>
      </c>
      <c r="AL301" s="889">
        <v>2334321</v>
      </c>
      <c r="AM301" s="889">
        <v>0</v>
      </c>
      <c r="AN301" s="889">
        <v>0</v>
      </c>
      <c r="AO301" s="889">
        <v>0</v>
      </c>
      <c r="AP301" s="889">
        <v>0</v>
      </c>
      <c r="AQ301" s="889">
        <v>0</v>
      </c>
      <c r="AR301" s="889">
        <v>0</v>
      </c>
      <c r="AS301" s="889">
        <v>0</v>
      </c>
      <c r="AT301" s="889">
        <v>0</v>
      </c>
      <c r="AU301" s="889">
        <v>0</v>
      </c>
      <c r="AV301" s="889">
        <v>0</v>
      </c>
      <c r="AW301" s="889">
        <v>0</v>
      </c>
      <c r="AX301" s="889">
        <v>0</v>
      </c>
      <c r="AY301" s="889">
        <v>0</v>
      </c>
      <c r="AZ301" s="889">
        <v>0</v>
      </c>
      <c r="BA301" s="889">
        <v>0</v>
      </c>
      <c r="BB301" s="889">
        <v>0</v>
      </c>
      <c r="BC301" s="889">
        <v>0</v>
      </c>
      <c r="BD301" s="889">
        <v>0</v>
      </c>
      <c r="BE301" s="889">
        <v>0</v>
      </c>
      <c r="BF301" s="889">
        <v>0</v>
      </c>
      <c r="BG301" s="889">
        <v>0</v>
      </c>
      <c r="BH301" s="889">
        <v>0</v>
      </c>
      <c r="BI301" s="889">
        <v>0</v>
      </c>
      <c r="BJ301" s="889">
        <v>0</v>
      </c>
      <c r="BK301" s="889">
        <v>0</v>
      </c>
      <c r="BL301" s="889">
        <v>0</v>
      </c>
      <c r="BM301" s="889">
        <v>0</v>
      </c>
      <c r="BN301" s="889">
        <v>0</v>
      </c>
      <c r="BO301" s="889">
        <v>0</v>
      </c>
      <c r="BP301" s="889">
        <v>6011960</v>
      </c>
      <c r="BQ301" s="889">
        <v>-3666976</v>
      </c>
      <c r="BR301" s="884" t="s">
        <v>669</v>
      </c>
      <c r="BS301" s="884" t="s">
        <v>1067</v>
      </c>
      <c r="BT301" s="884" t="s">
        <v>669</v>
      </c>
      <c r="BU301" s="884" t="s">
        <v>2344</v>
      </c>
      <c r="BV301" s="884" t="s">
        <v>2646</v>
      </c>
    </row>
    <row r="302" spans="1:75" x14ac:dyDescent="0.2">
      <c r="A302" s="884" t="s">
        <v>3311</v>
      </c>
      <c r="B302" s="884" t="s">
        <v>645</v>
      </c>
      <c r="C302" s="884" t="s">
        <v>644</v>
      </c>
      <c r="D302" s="889">
        <v>59264129</v>
      </c>
      <c r="E302" s="889">
        <v>0</v>
      </c>
      <c r="F302" s="889">
        <v>59264129</v>
      </c>
      <c r="G302" s="889">
        <v>0</v>
      </c>
      <c r="H302" s="889">
        <v>0</v>
      </c>
      <c r="I302" s="889">
        <v>0</v>
      </c>
      <c r="J302" s="889">
        <v>0</v>
      </c>
      <c r="K302" s="889">
        <v>0</v>
      </c>
      <c r="L302" s="889">
        <v>0</v>
      </c>
      <c r="M302" s="889">
        <v>-149339</v>
      </c>
      <c r="N302" s="889">
        <v>0</v>
      </c>
      <c r="O302" s="889">
        <v>-149339</v>
      </c>
      <c r="P302" s="889">
        <v>-116727</v>
      </c>
      <c r="Q302" s="889">
        <v>0</v>
      </c>
      <c r="R302" s="889">
        <v>-116727</v>
      </c>
      <c r="S302" s="889">
        <v>63318</v>
      </c>
      <c r="T302" s="889">
        <v>0</v>
      </c>
      <c r="U302" s="889">
        <v>63318</v>
      </c>
      <c r="V302" s="889">
        <v>7276054</v>
      </c>
      <c r="W302" s="889">
        <v>0</v>
      </c>
      <c r="X302" s="889">
        <v>7276054</v>
      </c>
      <c r="Y302" s="889">
        <v>0</v>
      </c>
      <c r="Z302" s="889">
        <v>0</v>
      </c>
      <c r="AA302" s="889">
        <v>0</v>
      </c>
      <c r="AB302" s="889">
        <v>-5807461</v>
      </c>
      <c r="AC302" s="889">
        <v>0</v>
      </c>
      <c r="AD302" s="889">
        <v>-5807461</v>
      </c>
      <c r="AE302" s="889">
        <v>60529974</v>
      </c>
      <c r="AF302" s="889">
        <v>0</v>
      </c>
      <c r="AG302" s="889">
        <v>60529974</v>
      </c>
      <c r="AH302" s="889">
        <v>0</v>
      </c>
      <c r="AI302" s="889">
        <v>0</v>
      </c>
      <c r="AJ302" s="889">
        <v>286393</v>
      </c>
      <c r="AK302" s="889">
        <v>0</v>
      </c>
      <c r="AL302" s="889">
        <v>286393</v>
      </c>
      <c r="AM302" s="889">
        <v>0</v>
      </c>
      <c r="AN302" s="889">
        <v>0</v>
      </c>
      <c r="AO302" s="889">
        <v>0</v>
      </c>
      <c r="AP302" s="889">
        <v>0</v>
      </c>
      <c r="AQ302" s="889">
        <v>0</v>
      </c>
      <c r="AR302" s="889">
        <v>0</v>
      </c>
      <c r="AS302" s="889">
        <v>0</v>
      </c>
      <c r="AT302" s="889">
        <v>0</v>
      </c>
      <c r="AU302" s="889">
        <v>0</v>
      </c>
      <c r="AV302" s="889">
        <v>0</v>
      </c>
      <c r="AW302" s="889">
        <v>0</v>
      </c>
      <c r="AX302" s="889">
        <v>0</v>
      </c>
      <c r="AY302" s="889">
        <v>0</v>
      </c>
      <c r="AZ302" s="889">
        <v>0</v>
      </c>
      <c r="BA302" s="889">
        <v>0</v>
      </c>
      <c r="BB302" s="889">
        <v>0</v>
      </c>
      <c r="BC302" s="889">
        <v>0</v>
      </c>
      <c r="BD302" s="889">
        <v>0</v>
      </c>
      <c r="BE302" s="889">
        <v>0</v>
      </c>
      <c r="BF302" s="889">
        <v>0</v>
      </c>
      <c r="BG302" s="889">
        <v>0</v>
      </c>
      <c r="BH302" s="889">
        <v>0</v>
      </c>
      <c r="BI302" s="889">
        <v>0</v>
      </c>
      <c r="BJ302" s="889">
        <v>0</v>
      </c>
      <c r="BK302" s="889">
        <v>0</v>
      </c>
      <c r="BL302" s="889">
        <v>0</v>
      </c>
      <c r="BM302" s="889">
        <v>0</v>
      </c>
      <c r="BN302" s="889">
        <v>0</v>
      </c>
      <c r="BO302" s="889">
        <v>0</v>
      </c>
      <c r="BP302" s="889">
        <v>4071996</v>
      </c>
      <c r="BQ302" s="889">
        <v>-1691009</v>
      </c>
      <c r="BR302" s="884" t="s">
        <v>684</v>
      </c>
      <c r="BS302" s="884" t="s">
        <v>683</v>
      </c>
      <c r="BT302" s="884" t="s">
        <v>1672</v>
      </c>
      <c r="BU302" s="884" t="s">
        <v>2346</v>
      </c>
      <c r="BV302" s="884" t="s">
        <v>2647</v>
      </c>
    </row>
    <row r="303" spans="1:75" x14ac:dyDescent="0.2">
      <c r="A303" s="884" t="s">
        <v>3311</v>
      </c>
      <c r="B303" s="884" t="s">
        <v>647</v>
      </c>
      <c r="C303" s="884" t="s">
        <v>646</v>
      </c>
      <c r="D303" s="889">
        <v>74533944</v>
      </c>
      <c r="E303" s="889">
        <v>0</v>
      </c>
      <c r="F303" s="889">
        <v>74533944</v>
      </c>
      <c r="G303" s="889">
        <v>0</v>
      </c>
      <c r="H303" s="889">
        <v>0</v>
      </c>
      <c r="I303" s="889">
        <v>0</v>
      </c>
      <c r="J303" s="889">
        <v>-626660</v>
      </c>
      <c r="K303" s="889">
        <v>0</v>
      </c>
      <c r="L303" s="889">
        <v>-626660</v>
      </c>
      <c r="M303" s="889">
        <v>0</v>
      </c>
      <c r="N303" s="889">
        <v>0</v>
      </c>
      <c r="O303" s="889">
        <v>0</v>
      </c>
      <c r="P303" s="889">
        <v>820125</v>
      </c>
      <c r="Q303" s="889">
        <v>0</v>
      </c>
      <c r="R303" s="889">
        <v>820125</v>
      </c>
      <c r="S303" s="889">
        <v>0</v>
      </c>
      <c r="T303" s="889">
        <v>0</v>
      </c>
      <c r="U303" s="889">
        <v>0</v>
      </c>
      <c r="V303" s="889">
        <v>0</v>
      </c>
      <c r="W303" s="889">
        <v>0</v>
      </c>
      <c r="X303" s="889">
        <v>0</v>
      </c>
      <c r="Y303" s="889">
        <v>482100</v>
      </c>
      <c r="Z303" s="889">
        <v>0</v>
      </c>
      <c r="AA303" s="889">
        <v>482100</v>
      </c>
      <c r="AB303" s="889">
        <v>-961900</v>
      </c>
      <c r="AC303" s="889">
        <v>0</v>
      </c>
      <c r="AD303" s="889">
        <v>-961900</v>
      </c>
      <c r="AE303" s="889">
        <v>74874269</v>
      </c>
      <c r="AF303" s="889">
        <v>0</v>
      </c>
      <c r="AG303" s="889">
        <v>74874269</v>
      </c>
      <c r="AH303" s="889">
        <v>0</v>
      </c>
      <c r="AI303" s="889">
        <v>0</v>
      </c>
      <c r="AJ303" s="889">
        <v>18107</v>
      </c>
      <c r="AK303" s="889">
        <v>0</v>
      </c>
      <c r="AL303" s="889">
        <v>18107</v>
      </c>
      <c r="AM303" s="889">
        <v>0</v>
      </c>
      <c r="AN303" s="889">
        <v>0</v>
      </c>
      <c r="AO303" s="889">
        <v>0</v>
      </c>
      <c r="AP303" s="889">
        <v>0</v>
      </c>
      <c r="AQ303" s="889">
        <v>0</v>
      </c>
      <c r="AR303" s="889">
        <v>0</v>
      </c>
      <c r="AS303" s="889">
        <v>0</v>
      </c>
      <c r="AT303" s="889">
        <v>0</v>
      </c>
      <c r="AU303" s="889">
        <v>0</v>
      </c>
      <c r="AV303" s="889">
        <v>0</v>
      </c>
      <c r="AW303" s="889">
        <v>0</v>
      </c>
      <c r="AX303" s="889">
        <v>0</v>
      </c>
      <c r="AY303" s="889">
        <v>0</v>
      </c>
      <c r="AZ303" s="889">
        <v>0</v>
      </c>
      <c r="BA303" s="889">
        <v>0</v>
      </c>
      <c r="BB303" s="889">
        <v>0</v>
      </c>
      <c r="BC303" s="889">
        <v>0</v>
      </c>
      <c r="BD303" s="889">
        <v>0</v>
      </c>
      <c r="BE303" s="889">
        <v>0</v>
      </c>
      <c r="BF303" s="889">
        <v>0</v>
      </c>
      <c r="BG303" s="889">
        <v>0</v>
      </c>
      <c r="BH303" s="889">
        <v>0</v>
      </c>
      <c r="BI303" s="889">
        <v>0</v>
      </c>
      <c r="BJ303" s="889">
        <v>0</v>
      </c>
      <c r="BK303" s="889">
        <v>0</v>
      </c>
      <c r="BL303" s="889">
        <v>0</v>
      </c>
      <c r="BM303" s="889">
        <v>0</v>
      </c>
      <c r="BN303" s="889">
        <v>0</v>
      </c>
      <c r="BO303" s="889">
        <v>0</v>
      </c>
      <c r="BP303" s="889">
        <v>6727038</v>
      </c>
      <c r="BQ303" s="889">
        <v>-7712459</v>
      </c>
      <c r="BR303" s="884" t="s">
        <v>669</v>
      </c>
      <c r="BS303" s="884" t="s">
        <v>680</v>
      </c>
      <c r="BT303" s="884" t="s">
        <v>669</v>
      </c>
      <c r="BU303" s="884" t="s">
        <v>2346</v>
      </c>
      <c r="BV303" s="884" t="s">
        <v>2648</v>
      </c>
    </row>
    <row r="304" spans="1:75" x14ac:dyDescent="0.2">
      <c r="A304" s="884" t="s">
        <v>3311</v>
      </c>
      <c r="B304" s="884" t="s">
        <v>649</v>
      </c>
      <c r="C304" s="884" t="s">
        <v>648</v>
      </c>
      <c r="D304" s="889">
        <v>58692077</v>
      </c>
      <c r="E304" s="889">
        <v>1014287</v>
      </c>
      <c r="F304" s="889">
        <v>59706364</v>
      </c>
      <c r="G304" s="889">
        <v>0</v>
      </c>
      <c r="H304" s="889">
        <v>0</v>
      </c>
      <c r="I304" s="889">
        <v>0</v>
      </c>
      <c r="J304" s="889">
        <v>-445971</v>
      </c>
      <c r="K304" s="889">
        <v>0</v>
      </c>
      <c r="L304" s="889">
        <v>-445971</v>
      </c>
      <c r="M304" s="889">
        <v>0</v>
      </c>
      <c r="N304" s="889">
        <v>0</v>
      </c>
      <c r="O304" s="889">
        <v>0</v>
      </c>
      <c r="P304" s="889">
        <v>-481444</v>
      </c>
      <c r="Q304" s="889">
        <v>0</v>
      </c>
      <c r="R304" s="889">
        <v>-481444</v>
      </c>
      <c r="S304" s="889">
        <v>2871171</v>
      </c>
      <c r="T304" s="889">
        <v>0</v>
      </c>
      <c r="U304" s="889">
        <v>2871171</v>
      </c>
      <c r="V304" s="889">
        <v>4492741</v>
      </c>
      <c r="W304" s="889">
        <v>0</v>
      </c>
      <c r="X304" s="889">
        <v>4492741</v>
      </c>
      <c r="Y304" s="889">
        <v>153727</v>
      </c>
      <c r="Z304" s="889">
        <v>0</v>
      </c>
      <c r="AA304" s="889">
        <v>153727</v>
      </c>
      <c r="AB304" s="889">
        <v>-8716058</v>
      </c>
      <c r="AC304" s="889">
        <v>0</v>
      </c>
      <c r="AD304" s="889">
        <v>-8716058</v>
      </c>
      <c r="AE304" s="889">
        <v>57012214</v>
      </c>
      <c r="AF304" s="889">
        <v>1014287</v>
      </c>
      <c r="AG304" s="889">
        <v>58026501</v>
      </c>
      <c r="AH304" s="889">
        <v>1014287</v>
      </c>
      <c r="AI304" s="889">
        <v>1014287</v>
      </c>
      <c r="AJ304" s="889">
        <v>0</v>
      </c>
      <c r="AK304" s="889">
        <v>0</v>
      </c>
      <c r="AL304" s="889">
        <v>0</v>
      </c>
      <c r="AM304" s="889">
        <v>0</v>
      </c>
      <c r="AN304" s="889">
        <v>0</v>
      </c>
      <c r="AO304" s="889">
        <v>0</v>
      </c>
      <c r="AP304" s="889">
        <v>37</v>
      </c>
      <c r="AQ304" s="889">
        <v>37</v>
      </c>
      <c r="AR304" s="889">
        <v>939847</v>
      </c>
      <c r="AS304" s="889">
        <v>939847</v>
      </c>
      <c r="AT304" s="889">
        <v>74477</v>
      </c>
      <c r="AU304" s="889">
        <v>0</v>
      </c>
      <c r="AV304" s="889">
        <v>0</v>
      </c>
      <c r="AW304" s="889">
        <v>0</v>
      </c>
      <c r="AX304" s="889">
        <v>0</v>
      </c>
      <c r="AY304" s="889">
        <v>0</v>
      </c>
      <c r="AZ304" s="889">
        <v>0</v>
      </c>
      <c r="BA304" s="889">
        <v>0</v>
      </c>
      <c r="BB304" s="889">
        <v>0</v>
      </c>
      <c r="BC304" s="889">
        <v>0</v>
      </c>
      <c r="BD304" s="889">
        <v>0</v>
      </c>
      <c r="BE304" s="889">
        <v>0</v>
      </c>
      <c r="BF304" s="889">
        <v>1227396</v>
      </c>
      <c r="BG304" s="889">
        <v>1227396</v>
      </c>
      <c r="BH304" s="889">
        <v>0</v>
      </c>
      <c r="BI304" s="889">
        <v>0</v>
      </c>
      <c r="BJ304" s="889">
        <v>0</v>
      </c>
      <c r="BK304" s="889">
        <v>0</v>
      </c>
      <c r="BL304" s="889">
        <v>0</v>
      </c>
      <c r="BM304" s="889">
        <v>0</v>
      </c>
      <c r="BN304" s="889">
        <v>988702</v>
      </c>
      <c r="BO304" s="889">
        <v>988702</v>
      </c>
      <c r="BP304" s="889">
        <v>6184396</v>
      </c>
      <c r="BQ304" s="889">
        <v>-2618539</v>
      </c>
      <c r="BR304" s="884" t="s">
        <v>679</v>
      </c>
      <c r="BS304" s="884" t="s">
        <v>682</v>
      </c>
      <c r="BT304" s="884" t="s">
        <v>1674</v>
      </c>
      <c r="BU304" s="884" t="s">
        <v>2349</v>
      </c>
      <c r="BV304" s="884" t="s">
        <v>2649</v>
      </c>
    </row>
    <row r="305" spans="1:75" x14ac:dyDescent="0.2">
      <c r="A305" s="884" t="s">
        <v>3311</v>
      </c>
      <c r="B305" s="884" t="s">
        <v>651</v>
      </c>
      <c r="C305" s="884" t="s">
        <v>650</v>
      </c>
      <c r="D305" s="889">
        <v>42592978</v>
      </c>
      <c r="E305" s="889">
        <v>0</v>
      </c>
      <c r="F305" s="889">
        <v>42592978</v>
      </c>
      <c r="G305" s="889">
        <v>0</v>
      </c>
      <c r="H305" s="889">
        <v>0</v>
      </c>
      <c r="I305" s="889">
        <v>0</v>
      </c>
      <c r="J305" s="889">
        <v>0</v>
      </c>
      <c r="K305" s="889">
        <v>0</v>
      </c>
      <c r="L305" s="889">
        <v>0</v>
      </c>
      <c r="M305" s="889">
        <v>68005</v>
      </c>
      <c r="N305" s="889">
        <v>0</v>
      </c>
      <c r="O305" s="889">
        <v>68005</v>
      </c>
      <c r="P305" s="889">
        <v>-1112055</v>
      </c>
      <c r="Q305" s="889">
        <v>0</v>
      </c>
      <c r="R305" s="889">
        <v>-1112055</v>
      </c>
      <c r="S305" s="889">
        <v>64408</v>
      </c>
      <c r="T305" s="889">
        <v>0</v>
      </c>
      <c r="U305" s="889">
        <v>64408</v>
      </c>
      <c r="V305" s="889">
        <v>65340</v>
      </c>
      <c r="W305" s="889">
        <v>0</v>
      </c>
      <c r="X305" s="889">
        <v>65340</v>
      </c>
      <c r="Y305" s="889">
        <v>-126713</v>
      </c>
      <c r="Z305" s="889">
        <v>0</v>
      </c>
      <c r="AA305" s="889">
        <v>-126713</v>
      </c>
      <c r="AB305" s="889">
        <v>-223657</v>
      </c>
      <c r="AC305" s="889">
        <v>0</v>
      </c>
      <c r="AD305" s="889">
        <v>-223657</v>
      </c>
      <c r="AE305" s="889">
        <v>41328306</v>
      </c>
      <c r="AF305" s="889">
        <v>0</v>
      </c>
      <c r="AG305" s="889">
        <v>41328306</v>
      </c>
      <c r="AH305" s="889">
        <v>0</v>
      </c>
      <c r="AI305" s="889">
        <v>0</v>
      </c>
      <c r="AJ305" s="889">
        <v>0</v>
      </c>
      <c r="AK305" s="889">
        <v>0</v>
      </c>
      <c r="AL305" s="889">
        <v>0</v>
      </c>
      <c r="AM305" s="889">
        <v>0</v>
      </c>
      <c r="AN305" s="889">
        <v>0</v>
      </c>
      <c r="AO305" s="889">
        <v>0</v>
      </c>
      <c r="AP305" s="889">
        <v>0</v>
      </c>
      <c r="AQ305" s="889">
        <v>0</v>
      </c>
      <c r="AR305" s="889">
        <v>0</v>
      </c>
      <c r="AS305" s="889">
        <v>0</v>
      </c>
      <c r="AT305" s="889">
        <v>0</v>
      </c>
      <c r="AU305" s="889">
        <v>0</v>
      </c>
      <c r="AV305" s="889">
        <v>0</v>
      </c>
      <c r="AW305" s="889">
        <v>0</v>
      </c>
      <c r="AX305" s="889">
        <v>0</v>
      </c>
      <c r="AY305" s="889">
        <v>0</v>
      </c>
      <c r="AZ305" s="889">
        <v>0</v>
      </c>
      <c r="BA305" s="889">
        <v>0</v>
      </c>
      <c r="BB305" s="889">
        <v>0</v>
      </c>
      <c r="BC305" s="889">
        <v>0</v>
      </c>
      <c r="BD305" s="889">
        <v>0</v>
      </c>
      <c r="BE305" s="889">
        <v>0</v>
      </c>
      <c r="BF305" s="889">
        <v>0</v>
      </c>
      <c r="BG305" s="889">
        <v>0</v>
      </c>
      <c r="BH305" s="889">
        <v>0</v>
      </c>
      <c r="BI305" s="889">
        <v>0</v>
      </c>
      <c r="BJ305" s="889">
        <v>0</v>
      </c>
      <c r="BK305" s="889">
        <v>0</v>
      </c>
      <c r="BL305" s="889">
        <v>0</v>
      </c>
      <c r="BM305" s="889">
        <v>0</v>
      </c>
      <c r="BN305" s="889">
        <v>0</v>
      </c>
      <c r="BO305" s="889">
        <v>0</v>
      </c>
      <c r="BP305" s="889">
        <v>4223731</v>
      </c>
      <c r="BQ305" s="889">
        <v>-3055473</v>
      </c>
      <c r="BR305" s="884" t="s">
        <v>681</v>
      </c>
      <c r="BS305" s="884" t="s">
        <v>676</v>
      </c>
      <c r="BT305" s="884" t="s">
        <v>1672</v>
      </c>
      <c r="BU305" s="884" t="s">
        <v>2346</v>
      </c>
      <c r="BV305" s="884" t="s">
        <v>2650</v>
      </c>
    </row>
    <row r="306" spans="1:75" x14ac:dyDescent="0.2">
      <c r="A306" s="884" t="s">
        <v>3311</v>
      </c>
      <c r="B306" s="884" t="s">
        <v>653</v>
      </c>
      <c r="C306" s="884" t="s">
        <v>652</v>
      </c>
      <c r="D306" s="889">
        <v>63814499</v>
      </c>
      <c r="E306" s="889">
        <v>0</v>
      </c>
      <c r="F306" s="889">
        <v>63814499</v>
      </c>
      <c r="G306" s="889">
        <v>0</v>
      </c>
      <c r="H306" s="889">
        <v>0</v>
      </c>
      <c r="I306" s="889">
        <v>0</v>
      </c>
      <c r="J306" s="889">
        <v>-90100</v>
      </c>
      <c r="K306" s="889">
        <v>0</v>
      </c>
      <c r="L306" s="889">
        <v>-90100</v>
      </c>
      <c r="M306" s="889">
        <v>0</v>
      </c>
      <c r="N306" s="889">
        <v>0</v>
      </c>
      <c r="O306" s="889">
        <v>0</v>
      </c>
      <c r="P306" s="889">
        <v>0</v>
      </c>
      <c r="Q306" s="889">
        <v>0</v>
      </c>
      <c r="R306" s="889">
        <v>0</v>
      </c>
      <c r="S306" s="889">
        <v>2287306</v>
      </c>
      <c r="T306" s="889">
        <v>0</v>
      </c>
      <c r="U306" s="889">
        <v>2287306</v>
      </c>
      <c r="V306" s="889">
        <v>1355993</v>
      </c>
      <c r="W306" s="889">
        <v>0</v>
      </c>
      <c r="X306" s="889">
        <v>1355993</v>
      </c>
      <c r="Y306" s="889">
        <v>-1397217</v>
      </c>
      <c r="Z306" s="889">
        <v>0</v>
      </c>
      <c r="AA306" s="889">
        <v>-1397217</v>
      </c>
      <c r="AB306" s="889">
        <v>-3943427</v>
      </c>
      <c r="AC306" s="889">
        <v>0</v>
      </c>
      <c r="AD306" s="889">
        <v>-3943427</v>
      </c>
      <c r="AE306" s="889">
        <v>62117154</v>
      </c>
      <c r="AF306" s="889">
        <v>0</v>
      </c>
      <c r="AG306" s="889">
        <v>62117154</v>
      </c>
      <c r="AH306" s="889">
        <v>0</v>
      </c>
      <c r="AI306" s="889">
        <v>0</v>
      </c>
      <c r="AJ306" s="889">
        <v>18917</v>
      </c>
      <c r="AK306" s="889">
        <v>0</v>
      </c>
      <c r="AL306" s="889">
        <v>18917</v>
      </c>
      <c r="AM306" s="889">
        <v>0</v>
      </c>
      <c r="AN306" s="889">
        <v>0</v>
      </c>
      <c r="AO306" s="889">
        <v>0</v>
      </c>
      <c r="AP306" s="889">
        <v>0</v>
      </c>
      <c r="AQ306" s="889">
        <v>0</v>
      </c>
      <c r="AR306" s="889">
        <v>0</v>
      </c>
      <c r="AS306" s="889">
        <v>0</v>
      </c>
      <c r="AT306" s="889">
        <v>0</v>
      </c>
      <c r="AU306" s="889">
        <v>0</v>
      </c>
      <c r="AV306" s="889">
        <v>0</v>
      </c>
      <c r="AW306" s="889">
        <v>0</v>
      </c>
      <c r="AX306" s="889">
        <v>0</v>
      </c>
      <c r="AY306" s="889">
        <v>0</v>
      </c>
      <c r="AZ306" s="889">
        <v>0</v>
      </c>
      <c r="BA306" s="889">
        <v>0</v>
      </c>
      <c r="BB306" s="889">
        <v>0</v>
      </c>
      <c r="BC306" s="889">
        <v>0</v>
      </c>
      <c r="BD306" s="889">
        <v>0</v>
      </c>
      <c r="BE306" s="889">
        <v>0</v>
      </c>
      <c r="BF306" s="889">
        <v>0</v>
      </c>
      <c r="BG306" s="889">
        <v>0</v>
      </c>
      <c r="BH306" s="889">
        <v>0</v>
      </c>
      <c r="BI306" s="889">
        <v>0</v>
      </c>
      <c r="BJ306" s="889">
        <v>0</v>
      </c>
      <c r="BK306" s="889">
        <v>0</v>
      </c>
      <c r="BL306" s="889">
        <v>0</v>
      </c>
      <c r="BM306" s="889">
        <v>0</v>
      </c>
      <c r="BN306" s="889">
        <v>0</v>
      </c>
      <c r="BO306" s="889">
        <v>0</v>
      </c>
      <c r="BP306" s="889">
        <v>4676465</v>
      </c>
      <c r="BQ306" s="889">
        <v>-4654097</v>
      </c>
      <c r="BR306" s="884" t="s">
        <v>669</v>
      </c>
      <c r="BS306" s="884" t="s">
        <v>680</v>
      </c>
      <c r="BT306" s="884" t="s">
        <v>669</v>
      </c>
      <c r="BU306" s="884" t="s">
        <v>2346</v>
      </c>
      <c r="BV306" s="884" t="s">
        <v>2651</v>
      </c>
    </row>
    <row r="307" spans="1:75" x14ac:dyDescent="0.2">
      <c r="A307" s="884" t="s">
        <v>3311</v>
      </c>
      <c r="B307" s="884" t="s">
        <v>655</v>
      </c>
      <c r="C307" s="884" t="s">
        <v>654</v>
      </c>
      <c r="D307" s="889">
        <v>71698348</v>
      </c>
      <c r="E307" s="889">
        <v>806987</v>
      </c>
      <c r="F307" s="889">
        <v>72505335</v>
      </c>
      <c r="G307" s="889">
        <v>0</v>
      </c>
      <c r="H307" s="889">
        <v>0</v>
      </c>
      <c r="I307" s="889">
        <v>0</v>
      </c>
      <c r="J307" s="889">
        <v>-972538</v>
      </c>
      <c r="K307" s="889">
        <v>0</v>
      </c>
      <c r="L307" s="889">
        <v>-972538</v>
      </c>
      <c r="M307" s="889">
        <v>0</v>
      </c>
      <c r="N307" s="889">
        <v>0</v>
      </c>
      <c r="O307" s="889">
        <v>0</v>
      </c>
      <c r="P307" s="889">
        <v>-2308995</v>
      </c>
      <c r="Q307" s="889">
        <v>0</v>
      </c>
      <c r="R307" s="889">
        <v>-2308995</v>
      </c>
      <c r="S307" s="889">
        <v>686810</v>
      </c>
      <c r="T307" s="889">
        <v>0</v>
      </c>
      <c r="U307" s="889">
        <v>686810</v>
      </c>
      <c r="V307" s="889">
        <v>1176263</v>
      </c>
      <c r="W307" s="889">
        <v>0</v>
      </c>
      <c r="X307" s="889">
        <v>1176263</v>
      </c>
      <c r="Y307" s="889">
        <v>-48809</v>
      </c>
      <c r="Z307" s="889">
        <v>0</v>
      </c>
      <c r="AA307" s="889">
        <v>-48809</v>
      </c>
      <c r="AB307" s="889">
        <v>-322064</v>
      </c>
      <c r="AC307" s="889">
        <v>0</v>
      </c>
      <c r="AD307" s="889">
        <v>-322064</v>
      </c>
      <c r="AE307" s="889">
        <v>70881553</v>
      </c>
      <c r="AF307" s="889">
        <v>806987</v>
      </c>
      <c r="AG307" s="889">
        <v>71688540</v>
      </c>
      <c r="AH307" s="889">
        <v>806987</v>
      </c>
      <c r="AI307" s="889">
        <v>806987</v>
      </c>
      <c r="AJ307" s="889">
        <v>5115</v>
      </c>
      <c r="AK307" s="889">
        <v>0</v>
      </c>
      <c r="AL307" s="889">
        <v>5115</v>
      </c>
      <c r="AM307" s="889">
        <v>0</v>
      </c>
      <c r="AN307" s="889">
        <v>0</v>
      </c>
      <c r="AO307" s="889">
        <v>0</v>
      </c>
      <c r="AP307" s="889">
        <v>0</v>
      </c>
      <c r="AQ307" s="889">
        <v>0</v>
      </c>
      <c r="AR307" s="889">
        <v>104664</v>
      </c>
      <c r="AS307" s="889">
        <v>104664</v>
      </c>
      <c r="AT307" s="889">
        <v>702323</v>
      </c>
      <c r="AU307" s="889">
        <v>0</v>
      </c>
      <c r="AV307" s="889">
        <v>0</v>
      </c>
      <c r="AW307" s="889">
        <v>0</v>
      </c>
      <c r="AX307" s="889">
        <v>0</v>
      </c>
      <c r="AY307" s="889">
        <v>0</v>
      </c>
      <c r="AZ307" s="889">
        <v>0</v>
      </c>
      <c r="BA307" s="889">
        <v>0</v>
      </c>
      <c r="BB307" s="889">
        <v>0</v>
      </c>
      <c r="BC307" s="889">
        <v>0</v>
      </c>
      <c r="BD307" s="889">
        <v>0</v>
      </c>
      <c r="BE307" s="889">
        <v>0</v>
      </c>
      <c r="BF307" s="889">
        <v>0</v>
      </c>
      <c r="BG307" s="889">
        <v>0</v>
      </c>
      <c r="BH307" s="889">
        <v>0</v>
      </c>
      <c r="BI307" s="889">
        <v>0</v>
      </c>
      <c r="BJ307" s="889">
        <v>0</v>
      </c>
      <c r="BK307" s="889">
        <v>0</v>
      </c>
      <c r="BL307" s="889">
        <v>0</v>
      </c>
      <c r="BM307" s="889">
        <v>0</v>
      </c>
      <c r="BN307" s="889">
        <v>0</v>
      </c>
      <c r="BO307" s="889">
        <v>0</v>
      </c>
      <c r="BP307" s="889">
        <v>10057929</v>
      </c>
      <c r="BQ307" s="889">
        <v>-3272258</v>
      </c>
      <c r="BR307" s="884" t="s">
        <v>679</v>
      </c>
      <c r="BS307" s="884" t="s">
        <v>678</v>
      </c>
      <c r="BT307" s="884" t="s">
        <v>1674</v>
      </c>
      <c r="BU307" s="884" t="s">
        <v>2348</v>
      </c>
      <c r="BV307" s="884" t="s">
        <v>2652</v>
      </c>
    </row>
    <row r="308" spans="1:75" x14ac:dyDescent="0.2">
      <c r="A308" s="884" t="s">
        <v>3311</v>
      </c>
      <c r="B308" s="884" t="s">
        <v>657</v>
      </c>
      <c r="C308" s="884" t="s">
        <v>656</v>
      </c>
      <c r="D308" s="889">
        <v>39419159</v>
      </c>
      <c r="E308" s="889">
        <v>0</v>
      </c>
      <c r="F308" s="889">
        <v>39419159</v>
      </c>
      <c r="G308" s="889">
        <v>0</v>
      </c>
      <c r="H308" s="889">
        <v>0</v>
      </c>
      <c r="I308" s="889">
        <v>0</v>
      </c>
      <c r="J308" s="889">
        <v>-136457</v>
      </c>
      <c r="K308" s="889">
        <v>0</v>
      </c>
      <c r="L308" s="889">
        <v>-136457</v>
      </c>
      <c r="M308" s="889">
        <v>0</v>
      </c>
      <c r="N308" s="889">
        <v>0</v>
      </c>
      <c r="O308" s="889">
        <v>0</v>
      </c>
      <c r="P308" s="889">
        <v>-689754</v>
      </c>
      <c r="Q308" s="889">
        <v>0</v>
      </c>
      <c r="R308" s="889">
        <v>-689754</v>
      </c>
      <c r="S308" s="889">
        <v>90873</v>
      </c>
      <c r="T308" s="889">
        <v>0</v>
      </c>
      <c r="U308" s="889">
        <v>90873</v>
      </c>
      <c r="V308" s="889">
        <v>87337</v>
      </c>
      <c r="W308" s="889">
        <v>0</v>
      </c>
      <c r="X308" s="889">
        <v>87337</v>
      </c>
      <c r="Y308" s="889">
        <v>120210</v>
      </c>
      <c r="Z308" s="889">
        <v>0</v>
      </c>
      <c r="AA308" s="889">
        <v>120210</v>
      </c>
      <c r="AB308" s="889">
        <v>121130</v>
      </c>
      <c r="AC308" s="889">
        <v>0</v>
      </c>
      <c r="AD308" s="889">
        <v>121130</v>
      </c>
      <c r="AE308" s="889">
        <v>39148955</v>
      </c>
      <c r="AF308" s="889">
        <v>0</v>
      </c>
      <c r="AG308" s="889">
        <v>39148955</v>
      </c>
      <c r="AH308" s="889">
        <v>0</v>
      </c>
      <c r="AI308" s="889">
        <v>0</v>
      </c>
      <c r="AJ308" s="889">
        <v>4506</v>
      </c>
      <c r="AK308" s="889">
        <v>0</v>
      </c>
      <c r="AL308" s="889">
        <v>4506</v>
      </c>
      <c r="AM308" s="889">
        <v>0</v>
      </c>
      <c r="AN308" s="889">
        <v>0</v>
      </c>
      <c r="AO308" s="889">
        <v>0</v>
      </c>
      <c r="AP308" s="889">
        <v>0</v>
      </c>
      <c r="AQ308" s="889">
        <v>0</v>
      </c>
      <c r="AR308" s="889">
        <v>0</v>
      </c>
      <c r="AS308" s="889">
        <v>0</v>
      </c>
      <c r="AT308" s="889">
        <v>0</v>
      </c>
      <c r="AU308" s="889">
        <v>0</v>
      </c>
      <c r="AV308" s="889">
        <v>0</v>
      </c>
      <c r="AW308" s="889">
        <v>0</v>
      </c>
      <c r="AX308" s="889">
        <v>0</v>
      </c>
      <c r="AY308" s="889">
        <v>0</v>
      </c>
      <c r="AZ308" s="889">
        <v>0</v>
      </c>
      <c r="BA308" s="889">
        <v>0</v>
      </c>
      <c r="BB308" s="889">
        <v>0</v>
      </c>
      <c r="BC308" s="889">
        <v>0</v>
      </c>
      <c r="BD308" s="889">
        <v>0</v>
      </c>
      <c r="BE308" s="889">
        <v>0</v>
      </c>
      <c r="BF308" s="889">
        <v>0</v>
      </c>
      <c r="BG308" s="889">
        <v>0</v>
      </c>
      <c r="BH308" s="889">
        <v>0</v>
      </c>
      <c r="BI308" s="889">
        <v>0</v>
      </c>
      <c r="BJ308" s="889">
        <v>0</v>
      </c>
      <c r="BK308" s="889">
        <v>0</v>
      </c>
      <c r="BL308" s="889">
        <v>0</v>
      </c>
      <c r="BM308" s="889">
        <v>0</v>
      </c>
      <c r="BN308" s="889">
        <v>0</v>
      </c>
      <c r="BO308" s="889">
        <v>0</v>
      </c>
      <c r="BP308" s="889">
        <v>4255222</v>
      </c>
      <c r="BQ308" s="889">
        <v>-702101</v>
      </c>
      <c r="BR308" s="884" t="s">
        <v>672</v>
      </c>
      <c r="BS308" s="884" t="s">
        <v>671</v>
      </c>
      <c r="BT308" s="884" t="s">
        <v>1672</v>
      </c>
      <c r="BU308" s="884" t="s">
        <v>2348</v>
      </c>
      <c r="BV308" s="884" t="s">
        <v>2653</v>
      </c>
    </row>
    <row r="309" spans="1:75" x14ac:dyDescent="0.2">
      <c r="A309" s="884" t="s">
        <v>3311</v>
      </c>
      <c r="B309" s="884" t="s">
        <v>659</v>
      </c>
      <c r="C309" s="884" t="s">
        <v>658</v>
      </c>
      <c r="D309" s="889">
        <v>23629424</v>
      </c>
      <c r="E309" s="889">
        <v>0</v>
      </c>
      <c r="F309" s="889">
        <v>23629424</v>
      </c>
      <c r="G309" s="889">
        <v>0</v>
      </c>
      <c r="H309" s="889">
        <v>0</v>
      </c>
      <c r="I309" s="889">
        <v>0</v>
      </c>
      <c r="J309" s="889">
        <v>-485308</v>
      </c>
      <c r="K309" s="889">
        <v>0</v>
      </c>
      <c r="L309" s="889">
        <v>-485308</v>
      </c>
      <c r="M309" s="889">
        <v>0</v>
      </c>
      <c r="N309" s="889">
        <v>0</v>
      </c>
      <c r="O309" s="889">
        <v>0</v>
      </c>
      <c r="P309" s="889">
        <v>411299</v>
      </c>
      <c r="Q309" s="889">
        <v>0</v>
      </c>
      <c r="R309" s="889">
        <v>411299</v>
      </c>
      <c r="S309" s="889">
        <v>0</v>
      </c>
      <c r="T309" s="889">
        <v>0</v>
      </c>
      <c r="U309" s="889">
        <v>0</v>
      </c>
      <c r="V309" s="889">
        <v>433300</v>
      </c>
      <c r="W309" s="889">
        <v>0</v>
      </c>
      <c r="X309" s="889">
        <v>433300</v>
      </c>
      <c r="Y309" s="889">
        <v>-221400</v>
      </c>
      <c r="Z309" s="889">
        <v>0</v>
      </c>
      <c r="AA309" s="889">
        <v>-221400</v>
      </c>
      <c r="AB309" s="889">
        <v>0</v>
      </c>
      <c r="AC309" s="889">
        <v>0</v>
      </c>
      <c r="AD309" s="889">
        <v>0</v>
      </c>
      <c r="AE309" s="889">
        <v>24252623</v>
      </c>
      <c r="AF309" s="889">
        <v>0</v>
      </c>
      <c r="AG309" s="889">
        <v>24252623</v>
      </c>
      <c r="AH309" s="889">
        <v>0</v>
      </c>
      <c r="AI309" s="889">
        <v>0</v>
      </c>
      <c r="AJ309" s="889">
        <v>0</v>
      </c>
      <c r="AK309" s="889">
        <v>0</v>
      </c>
      <c r="AL309" s="889">
        <v>0</v>
      </c>
      <c r="AM309" s="889">
        <v>0</v>
      </c>
      <c r="AN309" s="889">
        <v>0</v>
      </c>
      <c r="AO309" s="889">
        <v>0</v>
      </c>
      <c r="AP309" s="889">
        <v>0</v>
      </c>
      <c r="AQ309" s="889">
        <v>0</v>
      </c>
      <c r="AR309" s="889">
        <v>0</v>
      </c>
      <c r="AS309" s="889">
        <v>0</v>
      </c>
      <c r="AT309" s="889">
        <v>0</v>
      </c>
      <c r="AU309" s="889">
        <v>0</v>
      </c>
      <c r="AV309" s="889">
        <v>0</v>
      </c>
      <c r="AW309" s="889">
        <v>0</v>
      </c>
      <c r="AX309" s="889">
        <v>0</v>
      </c>
      <c r="AY309" s="889">
        <v>0</v>
      </c>
      <c r="AZ309" s="889">
        <v>0</v>
      </c>
      <c r="BA309" s="889">
        <v>0</v>
      </c>
      <c r="BB309" s="889">
        <v>0</v>
      </c>
      <c r="BC309" s="889">
        <v>0</v>
      </c>
      <c r="BD309" s="889">
        <v>0</v>
      </c>
      <c r="BE309" s="889">
        <v>0</v>
      </c>
      <c r="BF309" s="889">
        <v>0</v>
      </c>
      <c r="BG309" s="889">
        <v>0</v>
      </c>
      <c r="BH309" s="889">
        <v>0</v>
      </c>
      <c r="BI309" s="889">
        <v>0</v>
      </c>
      <c r="BJ309" s="889">
        <v>0</v>
      </c>
      <c r="BK309" s="889">
        <v>0</v>
      </c>
      <c r="BL309" s="889">
        <v>0</v>
      </c>
      <c r="BM309" s="889">
        <v>0</v>
      </c>
      <c r="BN309" s="889">
        <v>0</v>
      </c>
      <c r="BO309" s="889">
        <v>0</v>
      </c>
      <c r="BP309" s="889">
        <v>2235403</v>
      </c>
      <c r="BQ309" s="889">
        <v>-2172289</v>
      </c>
      <c r="BR309" s="884" t="s">
        <v>677</v>
      </c>
      <c r="BS309" s="884" t="s">
        <v>676</v>
      </c>
      <c r="BT309" s="884" t="s">
        <v>1672</v>
      </c>
      <c r="BU309" s="884" t="s">
        <v>2346</v>
      </c>
      <c r="BV309" s="884" t="s">
        <v>2654</v>
      </c>
    </row>
    <row r="310" spans="1:75" x14ac:dyDescent="0.2">
      <c r="A310" s="884" t="s">
        <v>3311</v>
      </c>
      <c r="B310" s="884" t="s">
        <v>661</v>
      </c>
      <c r="C310" s="884" t="s">
        <v>660</v>
      </c>
      <c r="D310" s="889">
        <v>43293615</v>
      </c>
      <c r="E310" s="889">
        <v>0</v>
      </c>
      <c r="F310" s="889">
        <v>43293615</v>
      </c>
      <c r="G310" s="889">
        <v>0</v>
      </c>
      <c r="H310" s="889">
        <v>0</v>
      </c>
      <c r="I310" s="889">
        <v>0</v>
      </c>
      <c r="J310" s="889">
        <v>-59567</v>
      </c>
      <c r="K310" s="889">
        <v>0</v>
      </c>
      <c r="L310" s="889">
        <v>-59567</v>
      </c>
      <c r="M310" s="889">
        <v>0</v>
      </c>
      <c r="N310" s="889">
        <v>0</v>
      </c>
      <c r="O310" s="889">
        <v>0</v>
      </c>
      <c r="P310" s="889">
        <v>-514767</v>
      </c>
      <c r="Q310" s="889">
        <v>0</v>
      </c>
      <c r="R310" s="889">
        <v>-514767</v>
      </c>
      <c r="S310" s="889">
        <v>224106</v>
      </c>
      <c r="T310" s="889">
        <v>0</v>
      </c>
      <c r="U310" s="889">
        <v>224106</v>
      </c>
      <c r="V310" s="889">
        <v>271752</v>
      </c>
      <c r="W310" s="889">
        <v>0</v>
      </c>
      <c r="X310" s="889">
        <v>271752</v>
      </c>
      <c r="Y310" s="889">
        <v>-78724</v>
      </c>
      <c r="Z310" s="889">
        <v>0</v>
      </c>
      <c r="AA310" s="889">
        <v>-78724</v>
      </c>
      <c r="AB310" s="889">
        <v>859273</v>
      </c>
      <c r="AC310" s="889">
        <v>0</v>
      </c>
      <c r="AD310" s="889">
        <v>859273</v>
      </c>
      <c r="AE310" s="889">
        <v>44055255</v>
      </c>
      <c r="AF310" s="889">
        <v>0</v>
      </c>
      <c r="AG310" s="889">
        <v>44055255</v>
      </c>
      <c r="AH310" s="889">
        <v>0</v>
      </c>
      <c r="AI310" s="889">
        <v>0</v>
      </c>
      <c r="AJ310" s="889">
        <v>483164</v>
      </c>
      <c r="AK310" s="889">
        <v>0</v>
      </c>
      <c r="AL310" s="889">
        <v>483164</v>
      </c>
      <c r="AM310" s="889">
        <v>0</v>
      </c>
      <c r="AN310" s="889">
        <v>0</v>
      </c>
      <c r="AO310" s="889">
        <v>0</v>
      </c>
      <c r="AP310" s="889">
        <v>0</v>
      </c>
      <c r="AQ310" s="889">
        <v>0</v>
      </c>
      <c r="AR310" s="889">
        <v>0</v>
      </c>
      <c r="AS310" s="889">
        <v>0</v>
      </c>
      <c r="AT310" s="889">
        <v>0</v>
      </c>
      <c r="AU310" s="889">
        <v>0</v>
      </c>
      <c r="AV310" s="889">
        <v>0</v>
      </c>
      <c r="AW310" s="889">
        <v>0</v>
      </c>
      <c r="AX310" s="889">
        <v>0</v>
      </c>
      <c r="AY310" s="889">
        <v>0</v>
      </c>
      <c r="AZ310" s="889">
        <v>0</v>
      </c>
      <c r="BA310" s="889">
        <v>0</v>
      </c>
      <c r="BB310" s="889">
        <v>0</v>
      </c>
      <c r="BC310" s="889">
        <v>0</v>
      </c>
      <c r="BD310" s="889">
        <v>0</v>
      </c>
      <c r="BE310" s="889">
        <v>0</v>
      </c>
      <c r="BF310" s="889">
        <v>0</v>
      </c>
      <c r="BG310" s="889">
        <v>0</v>
      </c>
      <c r="BH310" s="889">
        <v>0</v>
      </c>
      <c r="BI310" s="889">
        <v>0</v>
      </c>
      <c r="BJ310" s="889">
        <v>0</v>
      </c>
      <c r="BK310" s="889">
        <v>0</v>
      </c>
      <c r="BL310" s="889">
        <v>0</v>
      </c>
      <c r="BM310" s="889">
        <v>0</v>
      </c>
      <c r="BN310" s="889">
        <v>0</v>
      </c>
      <c r="BO310" s="889">
        <v>0</v>
      </c>
      <c r="BP310" s="889">
        <v>2141105</v>
      </c>
      <c r="BQ310" s="889">
        <v>-694302</v>
      </c>
      <c r="BR310" s="884" t="s">
        <v>672</v>
      </c>
      <c r="BS310" s="884" t="s">
        <v>671</v>
      </c>
      <c r="BT310" s="884" t="s">
        <v>1672</v>
      </c>
      <c r="BU310" s="884" t="s">
        <v>2348</v>
      </c>
      <c r="BV310" s="884" t="s">
        <v>2655</v>
      </c>
    </row>
    <row r="311" spans="1:75" x14ac:dyDescent="0.2">
      <c r="A311" s="884" t="s">
        <v>3311</v>
      </c>
      <c r="B311" s="884" t="s">
        <v>663</v>
      </c>
      <c r="C311" s="884" t="s">
        <v>662</v>
      </c>
      <c r="D311" s="889">
        <v>18638426</v>
      </c>
      <c r="E311" s="889">
        <v>2729101</v>
      </c>
      <c r="F311" s="889">
        <v>21367527</v>
      </c>
      <c r="G311" s="889">
        <v>0</v>
      </c>
      <c r="H311" s="889">
        <v>0</v>
      </c>
      <c r="I311" s="889">
        <v>0</v>
      </c>
      <c r="J311" s="889">
        <v>-190146</v>
      </c>
      <c r="K311" s="889">
        <v>0</v>
      </c>
      <c r="L311" s="889">
        <v>-190146</v>
      </c>
      <c r="M311" s="889">
        <v>0</v>
      </c>
      <c r="N311" s="889">
        <v>0</v>
      </c>
      <c r="O311" s="889">
        <v>0</v>
      </c>
      <c r="P311" s="889">
        <v>-137721</v>
      </c>
      <c r="Q311" s="889">
        <v>0</v>
      </c>
      <c r="R311" s="889">
        <v>-137721</v>
      </c>
      <c r="S311" s="889">
        <v>0</v>
      </c>
      <c r="T311" s="889">
        <v>0</v>
      </c>
      <c r="U311" s="889">
        <v>0</v>
      </c>
      <c r="V311" s="889">
        <v>0</v>
      </c>
      <c r="W311" s="889">
        <v>0</v>
      </c>
      <c r="X311" s="889">
        <v>0</v>
      </c>
      <c r="Y311" s="889">
        <v>670867</v>
      </c>
      <c r="Z311" s="889">
        <v>0</v>
      </c>
      <c r="AA311" s="889">
        <v>670867</v>
      </c>
      <c r="AB311" s="889">
        <v>-876006</v>
      </c>
      <c r="AC311" s="889">
        <v>-128268</v>
      </c>
      <c r="AD311" s="889">
        <v>-1004274</v>
      </c>
      <c r="AE311" s="889">
        <v>18295566</v>
      </c>
      <c r="AF311" s="889">
        <v>2600833</v>
      </c>
      <c r="AG311" s="889">
        <v>20896399</v>
      </c>
      <c r="AH311" s="889">
        <v>2600833</v>
      </c>
      <c r="AI311" s="889">
        <v>2600833</v>
      </c>
      <c r="AJ311" s="889">
        <v>0</v>
      </c>
      <c r="AK311" s="889">
        <v>0</v>
      </c>
      <c r="AL311" s="889">
        <v>0</v>
      </c>
      <c r="AM311" s="889">
        <v>0</v>
      </c>
      <c r="AN311" s="889">
        <v>0</v>
      </c>
      <c r="AO311" s="889">
        <v>0</v>
      </c>
      <c r="AP311" s="889">
        <v>0</v>
      </c>
      <c r="AQ311" s="889">
        <v>0</v>
      </c>
      <c r="AR311" s="889">
        <v>2583352</v>
      </c>
      <c r="AS311" s="889">
        <v>2583352</v>
      </c>
      <c r="AT311" s="889">
        <v>17481</v>
      </c>
      <c r="AU311" s="889">
        <v>0</v>
      </c>
      <c r="AV311" s="889">
        <v>0</v>
      </c>
      <c r="AW311" s="889">
        <v>0</v>
      </c>
      <c r="AX311" s="889">
        <v>0</v>
      </c>
      <c r="AY311" s="889">
        <v>0</v>
      </c>
      <c r="AZ311" s="889">
        <v>0</v>
      </c>
      <c r="BA311" s="889">
        <v>0</v>
      </c>
      <c r="BB311" s="889">
        <v>0</v>
      </c>
      <c r="BC311" s="889">
        <v>0</v>
      </c>
      <c r="BD311" s="889">
        <v>0</v>
      </c>
      <c r="BE311" s="889">
        <v>0</v>
      </c>
      <c r="BF311" s="889">
        <v>0</v>
      </c>
      <c r="BG311" s="889">
        <v>0</v>
      </c>
      <c r="BH311" s="889">
        <v>0</v>
      </c>
      <c r="BI311" s="889">
        <v>0</v>
      </c>
      <c r="BJ311" s="889">
        <v>0</v>
      </c>
      <c r="BK311" s="889">
        <v>0</v>
      </c>
      <c r="BL311" s="889">
        <v>0</v>
      </c>
      <c r="BM311" s="889">
        <v>0</v>
      </c>
      <c r="BN311" s="889">
        <v>0</v>
      </c>
      <c r="BO311" s="889">
        <v>0</v>
      </c>
      <c r="BP311" s="889">
        <v>1460262</v>
      </c>
      <c r="BQ311" s="889">
        <v>-666404</v>
      </c>
      <c r="BR311" s="884" t="s">
        <v>674</v>
      </c>
      <c r="BS311" s="884" t="s">
        <v>673</v>
      </c>
      <c r="BT311" s="884" t="s">
        <v>1672</v>
      </c>
      <c r="BU311" s="884" t="s">
        <v>2349</v>
      </c>
      <c r="BV311" s="884" t="s">
        <v>2656</v>
      </c>
    </row>
    <row r="312" spans="1:75" x14ac:dyDescent="0.2">
      <c r="A312" s="884" t="s">
        <v>3312</v>
      </c>
      <c r="B312" s="884" t="s">
        <v>665</v>
      </c>
      <c r="C312" s="884" t="s">
        <v>664</v>
      </c>
      <c r="D312" s="889">
        <v>25017338</v>
      </c>
      <c r="E312" s="889">
        <v>0</v>
      </c>
      <c r="F312" s="889">
        <v>25017338</v>
      </c>
      <c r="G312" s="889">
        <v>0</v>
      </c>
      <c r="H312" s="889">
        <v>0</v>
      </c>
      <c r="I312" s="889">
        <v>0</v>
      </c>
      <c r="J312" s="889">
        <v>-289150</v>
      </c>
      <c r="K312" s="889">
        <v>0</v>
      </c>
      <c r="L312" s="889">
        <v>-289150</v>
      </c>
      <c r="M312" s="889">
        <v>-26326</v>
      </c>
      <c r="N312" s="889">
        <v>0</v>
      </c>
      <c r="O312" s="889">
        <v>-26326</v>
      </c>
      <c r="P312" s="889">
        <v>-415192</v>
      </c>
      <c r="Q312" s="889">
        <v>0</v>
      </c>
      <c r="R312" s="889">
        <v>-415192</v>
      </c>
      <c r="S312" s="889">
        <v>315151</v>
      </c>
      <c r="T312" s="889">
        <v>0</v>
      </c>
      <c r="U312" s="889">
        <v>315151</v>
      </c>
      <c r="V312" s="889">
        <v>1189030</v>
      </c>
      <c r="W312" s="889">
        <v>0</v>
      </c>
      <c r="X312" s="889">
        <v>1189030</v>
      </c>
      <c r="Y312" s="889">
        <v>0</v>
      </c>
      <c r="Z312" s="889">
        <v>0</v>
      </c>
      <c r="AA312" s="889">
        <v>0</v>
      </c>
      <c r="AB312" s="889">
        <v>0</v>
      </c>
      <c r="AC312" s="889">
        <v>0</v>
      </c>
      <c r="AD312" s="889">
        <v>0</v>
      </c>
      <c r="AE312" s="889">
        <v>26080001</v>
      </c>
      <c r="AF312" s="889">
        <v>0</v>
      </c>
      <c r="AG312" s="889">
        <v>26080001</v>
      </c>
      <c r="AH312" s="889">
        <v>0</v>
      </c>
      <c r="AI312" s="889">
        <v>0</v>
      </c>
      <c r="AJ312" s="889">
        <v>6195</v>
      </c>
      <c r="AK312" s="889">
        <v>0</v>
      </c>
      <c r="AL312" s="889">
        <v>6195</v>
      </c>
      <c r="AM312" s="889">
        <v>0</v>
      </c>
      <c r="AN312" s="889">
        <v>0</v>
      </c>
      <c r="AO312" s="889">
        <v>0</v>
      </c>
      <c r="AP312" s="889">
        <v>0</v>
      </c>
      <c r="AQ312" s="889">
        <v>0</v>
      </c>
      <c r="AR312" s="889">
        <v>0</v>
      </c>
      <c r="AS312" s="889">
        <v>0</v>
      </c>
      <c r="AT312" s="889">
        <v>0</v>
      </c>
      <c r="AU312" s="889">
        <v>0</v>
      </c>
      <c r="AV312" s="889">
        <v>0</v>
      </c>
      <c r="AW312" s="889">
        <v>0</v>
      </c>
      <c r="AX312" s="889">
        <v>0</v>
      </c>
      <c r="AY312" s="889">
        <v>0</v>
      </c>
      <c r="AZ312" s="889">
        <v>0</v>
      </c>
      <c r="BA312" s="889">
        <v>0</v>
      </c>
      <c r="BB312" s="889">
        <v>0</v>
      </c>
      <c r="BC312" s="889">
        <v>0</v>
      </c>
      <c r="BD312" s="889">
        <v>0</v>
      </c>
      <c r="BE312" s="889">
        <v>0</v>
      </c>
      <c r="BF312" s="889">
        <v>0</v>
      </c>
      <c r="BG312" s="889">
        <v>0</v>
      </c>
      <c r="BH312" s="889">
        <v>0</v>
      </c>
      <c r="BI312" s="889">
        <v>0</v>
      </c>
      <c r="BJ312" s="889">
        <v>0</v>
      </c>
      <c r="BK312" s="889">
        <v>0</v>
      </c>
      <c r="BL312" s="889">
        <v>0</v>
      </c>
      <c r="BM312" s="889">
        <v>0</v>
      </c>
      <c r="BN312" s="889">
        <v>0</v>
      </c>
      <c r="BO312" s="889">
        <v>0</v>
      </c>
      <c r="BP312" s="889">
        <v>1888473</v>
      </c>
      <c r="BQ312" s="889">
        <v>-1472443</v>
      </c>
      <c r="BR312" s="884" t="s">
        <v>672</v>
      </c>
      <c r="BS312" s="884" t="s">
        <v>671</v>
      </c>
      <c r="BT312" s="884" t="s">
        <v>1672</v>
      </c>
      <c r="BU312" s="884" t="s">
        <v>2348</v>
      </c>
      <c r="BV312" s="884" t="s">
        <v>2657</v>
      </c>
    </row>
    <row r="313" spans="1:75" x14ac:dyDescent="0.2">
      <c r="A313" s="884" t="s">
        <v>3311</v>
      </c>
      <c r="B313" s="884" t="s">
        <v>667</v>
      </c>
      <c r="C313" s="884" t="s">
        <v>666</v>
      </c>
      <c r="D313" s="889">
        <v>86707476</v>
      </c>
      <c r="E313" s="889">
        <v>769483</v>
      </c>
      <c r="F313" s="889">
        <v>87476959</v>
      </c>
      <c r="G313" s="889">
        <v>0</v>
      </c>
      <c r="H313" s="889">
        <v>0</v>
      </c>
      <c r="I313" s="889">
        <v>0</v>
      </c>
      <c r="J313" s="889">
        <v>-878577</v>
      </c>
      <c r="K313" s="889">
        <v>0</v>
      </c>
      <c r="L313" s="889">
        <v>-878577</v>
      </c>
      <c r="M313" s="889">
        <v>0</v>
      </c>
      <c r="N313" s="889">
        <v>0</v>
      </c>
      <c r="O313" s="889">
        <v>0</v>
      </c>
      <c r="P313" s="889">
        <v>-1119435</v>
      </c>
      <c r="Q313" s="889">
        <v>0</v>
      </c>
      <c r="R313" s="889">
        <v>-1119435</v>
      </c>
      <c r="S313" s="889">
        <v>0</v>
      </c>
      <c r="T313" s="889">
        <v>0</v>
      </c>
      <c r="U313" s="889">
        <v>0</v>
      </c>
      <c r="V313" s="889">
        <v>1406290</v>
      </c>
      <c r="W313" s="889">
        <v>0</v>
      </c>
      <c r="X313" s="889">
        <v>1406290</v>
      </c>
      <c r="Y313" s="889">
        <v>0</v>
      </c>
      <c r="Z313" s="889">
        <v>0</v>
      </c>
      <c r="AA313" s="889">
        <v>0</v>
      </c>
      <c r="AB313" s="889">
        <v>-1006290</v>
      </c>
      <c r="AC313" s="889">
        <v>0</v>
      </c>
      <c r="AD313" s="889">
        <v>-1006290</v>
      </c>
      <c r="AE313" s="889">
        <v>85988041</v>
      </c>
      <c r="AF313" s="889">
        <v>769483</v>
      </c>
      <c r="AG313" s="889">
        <v>86757524</v>
      </c>
      <c r="AH313" s="889">
        <v>769483</v>
      </c>
      <c r="AI313" s="889">
        <v>769483</v>
      </c>
      <c r="AJ313" s="889">
        <v>0</v>
      </c>
      <c r="AK313" s="889">
        <v>0</v>
      </c>
      <c r="AL313" s="889">
        <v>0</v>
      </c>
      <c r="AM313" s="889">
        <v>0</v>
      </c>
      <c r="AN313" s="889">
        <v>0</v>
      </c>
      <c r="AO313" s="889">
        <v>0</v>
      </c>
      <c r="AP313" s="889">
        <v>0</v>
      </c>
      <c r="AQ313" s="889">
        <v>0</v>
      </c>
      <c r="AR313" s="889">
        <v>798671</v>
      </c>
      <c r="AS313" s="889">
        <v>798671</v>
      </c>
      <c r="AT313" s="889">
        <v>0</v>
      </c>
      <c r="AU313" s="889">
        <v>0</v>
      </c>
      <c r="AV313" s="889">
        <v>0</v>
      </c>
      <c r="AW313" s="889">
        <v>0</v>
      </c>
      <c r="AX313" s="889">
        <v>0</v>
      </c>
      <c r="AY313" s="889">
        <v>0</v>
      </c>
      <c r="AZ313" s="889">
        <v>0</v>
      </c>
      <c r="BA313" s="889">
        <v>0</v>
      </c>
      <c r="BB313" s="889">
        <v>0</v>
      </c>
      <c r="BC313" s="889">
        <v>0</v>
      </c>
      <c r="BD313" s="889">
        <v>0</v>
      </c>
      <c r="BE313" s="889">
        <v>0</v>
      </c>
      <c r="BF313" s="889">
        <v>0</v>
      </c>
      <c r="BG313" s="889">
        <v>0</v>
      </c>
      <c r="BH313" s="889">
        <v>0</v>
      </c>
      <c r="BI313" s="889">
        <v>0</v>
      </c>
      <c r="BJ313" s="889">
        <v>0</v>
      </c>
      <c r="BK313" s="889">
        <v>0</v>
      </c>
      <c r="BL313" s="889">
        <v>0</v>
      </c>
      <c r="BM313" s="889">
        <v>0</v>
      </c>
      <c r="BN313" s="889">
        <v>0</v>
      </c>
      <c r="BO313" s="889">
        <v>0</v>
      </c>
      <c r="BP313" s="889">
        <v>4192748</v>
      </c>
      <c r="BQ313" s="889">
        <v>-2042746</v>
      </c>
      <c r="BR313" s="884" t="s">
        <v>669</v>
      </c>
      <c r="BS313" s="884" t="s">
        <v>668</v>
      </c>
      <c r="BT313" s="884" t="s">
        <v>669</v>
      </c>
      <c r="BU313" s="884" t="s">
        <v>2350</v>
      </c>
      <c r="BV313" s="884" t="s">
        <v>2658</v>
      </c>
    </row>
    <row r="314" spans="1:75" x14ac:dyDescent="0.2">
      <c r="A314" s="890"/>
      <c r="B314" s="884" t="s">
        <v>1699</v>
      </c>
      <c r="C314" s="884" t="s">
        <v>1000</v>
      </c>
      <c r="D314" s="889">
        <v>22857727849</v>
      </c>
      <c r="E314" s="889">
        <v>309530769</v>
      </c>
      <c r="F314" s="889">
        <v>23167258618</v>
      </c>
      <c r="G314" s="889">
        <v>-4058</v>
      </c>
      <c r="H314" s="889">
        <v>0</v>
      </c>
      <c r="I314" s="889">
        <v>-4058</v>
      </c>
      <c r="J314" s="889">
        <v>-181962690</v>
      </c>
      <c r="K314" s="889">
        <v>-1386381</v>
      </c>
      <c r="L314" s="889">
        <v>-183349071</v>
      </c>
      <c r="M314" s="889">
        <v>-10974488</v>
      </c>
      <c r="N314" s="889">
        <v>7906</v>
      </c>
      <c r="O314" s="889">
        <v>-10966582</v>
      </c>
      <c r="P314" s="889">
        <v>-162710922</v>
      </c>
      <c r="Q314" s="889">
        <v>-1405031</v>
      </c>
      <c r="R314" s="889">
        <v>-164115953</v>
      </c>
      <c r="S314" s="889">
        <v>151649903</v>
      </c>
      <c r="T314" s="889">
        <v>998959</v>
      </c>
      <c r="U314" s="889">
        <v>152648862</v>
      </c>
      <c r="V314" s="889">
        <v>923484570</v>
      </c>
      <c r="W314" s="889">
        <v>13294809</v>
      </c>
      <c r="X314" s="889">
        <v>936779379</v>
      </c>
      <c r="Y314" s="889">
        <v>70811911</v>
      </c>
      <c r="Z314" s="889">
        <v>-910311</v>
      </c>
      <c r="AA314" s="889">
        <v>69901600</v>
      </c>
      <c r="AB314" s="889">
        <v>-777424111</v>
      </c>
      <c r="AC314" s="889">
        <v>-12752018</v>
      </c>
      <c r="AD314" s="889">
        <v>-790176129</v>
      </c>
      <c r="AE314" s="889">
        <v>23052560654</v>
      </c>
      <c r="AF314" s="889">
        <v>308765083</v>
      </c>
      <c r="AG314" s="889">
        <v>23361325736</v>
      </c>
      <c r="AH314" s="889">
        <v>308765083</v>
      </c>
      <c r="AI314" s="889">
        <v>308765083</v>
      </c>
      <c r="AJ314" s="889">
        <v>106591224</v>
      </c>
      <c r="AK314" s="889">
        <v>2794243</v>
      </c>
      <c r="AL314" s="889">
        <v>109385467</v>
      </c>
      <c r="AM314" s="889">
        <v>0</v>
      </c>
      <c r="AN314" s="889">
        <v>0</v>
      </c>
      <c r="AO314" s="889">
        <v>0</v>
      </c>
      <c r="AP314" s="889">
        <v>-1690795</v>
      </c>
      <c r="AQ314" s="889">
        <v>-1690795</v>
      </c>
      <c r="AR314" s="889">
        <v>224425779</v>
      </c>
      <c r="AS314" s="889">
        <v>224425779</v>
      </c>
      <c r="AT314" s="889">
        <v>110494594</v>
      </c>
      <c r="AU314" s="889">
        <v>253568</v>
      </c>
      <c r="AV314" s="889">
        <v>2041011</v>
      </c>
      <c r="AW314" s="889">
        <v>2294579</v>
      </c>
      <c r="AX314" s="889">
        <v>834191</v>
      </c>
      <c r="AY314" s="889">
        <v>9747546</v>
      </c>
      <c r="AZ314" s="889">
        <v>10581737</v>
      </c>
      <c r="BA314" s="889">
        <v>1274880</v>
      </c>
      <c r="BB314" s="889">
        <v>650189</v>
      </c>
      <c r="BC314" s="889">
        <v>1484380</v>
      </c>
      <c r="BD314" s="889">
        <v>9747546</v>
      </c>
      <c r="BE314" s="889">
        <v>11231926</v>
      </c>
      <c r="BF314" s="889">
        <v>4851923</v>
      </c>
      <c r="BG314" s="889">
        <v>4851923</v>
      </c>
      <c r="BH314" s="889">
        <v>0</v>
      </c>
      <c r="BI314" s="889">
        <v>0</v>
      </c>
      <c r="BJ314" s="889">
        <v>0</v>
      </c>
      <c r="BK314" s="889">
        <v>0</v>
      </c>
      <c r="BL314" s="889">
        <v>0</v>
      </c>
      <c r="BM314" s="889">
        <v>0</v>
      </c>
      <c r="BN314" s="889">
        <v>9605313</v>
      </c>
      <c r="BO314" s="889">
        <v>9605313</v>
      </c>
      <c r="BP314" s="889">
        <v>2486052853</v>
      </c>
      <c r="BQ314" s="889">
        <v>-1647884136</v>
      </c>
      <c r="BR314" s="889" t="s">
        <v>2837</v>
      </c>
      <c r="BS314" s="889" t="s">
        <v>2837</v>
      </c>
      <c r="BT314" s="889" t="s">
        <v>2837</v>
      </c>
      <c r="BU314" s="889" t="s">
        <v>2837</v>
      </c>
      <c r="BW314" s="884" t="s">
        <v>3305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7" ma:contentTypeDescription="Create a new document." ma:contentTypeScope="" ma:versionID="bed11522697652a6257d95da9d960470">
  <xsd:schema xmlns:xsd="http://www.w3.org/2001/XMLSchema" xmlns:xs="http://www.w3.org/2001/XMLSchema" xmlns:p="http://schemas.microsoft.com/office/2006/metadata/properties" xmlns:ns2="3fa4860e-4e84-4984-b511-cb934d7752ca" xmlns:ns3="63fd57c9-5291-4ee5-b3d3-37b4b570c278" targetNamespace="http://schemas.microsoft.com/office/2006/metadata/properties" ma:root="true" ma:fieldsID="cd74bef00dce07e5fc51b1f4dba0b308" ns2:_="" ns3:_="">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isl xmlns:xsi="http://www.w3.org/2001/XMLSchema-instance" xmlns:xsd="http://www.w3.org/2001/XMLSchema" xmlns="http://www.boldonjames.com/2008/01/sie/internal/label" sislVersion="0" policy="8270c081-d9f3-48ae-83c7-c2320a8ca25c"/>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E35A9CE-BDA2-4451-A4E6-01E0BC759A4E}">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3fa4860e-4e84-4984-b511-cb934d7752ca"/>
    <ds:schemaRef ds:uri="http://purl.org/dc/elements/1.1/"/>
    <ds:schemaRef ds:uri="http://schemas.microsoft.com/office/2006/metadata/properties"/>
    <ds:schemaRef ds:uri="63fd57c9-5291-4ee5-b3d3-37b4b570c278"/>
    <ds:schemaRef ds:uri="http://www.w3.org/XML/1998/namespace"/>
    <ds:schemaRef ds:uri="http://purl.org/dc/dcmitype/"/>
  </ds:schemaRefs>
</ds:datastoreItem>
</file>

<file path=customXml/itemProps2.xml><?xml version="1.0" encoding="utf-8"?>
<ds:datastoreItem xmlns:ds="http://schemas.openxmlformats.org/officeDocument/2006/customXml" ds:itemID="{29084AF8-44C6-49B6-92B6-FF0027D9B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4860e-4e84-4984-b511-cb934d7752ca"/>
    <ds:schemaRef ds:uri="63fd57c9-5291-4ee5-b3d3-37b4b570c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0E3C99-3081-4DBC-B3B2-0C4091352814}">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319807FF-011C-4BEF-979D-3FE96825EBD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Metadata</vt:lpstr>
      <vt:lpstr>Part 1</vt:lpstr>
      <vt:lpstr>Part 2</vt:lpstr>
      <vt:lpstr>Part 2 DA Summary</vt:lpstr>
      <vt:lpstr>Part 3</vt:lpstr>
      <vt:lpstr>Part 4</vt:lpstr>
      <vt:lpstr>Part 5</vt:lpstr>
      <vt:lpstr>DatasheetPart1</vt:lpstr>
      <vt:lpstr>DatasheetPart2</vt:lpstr>
      <vt:lpstr>DatasheetPart2DA</vt:lpstr>
      <vt:lpstr>DatasheetPart3</vt:lpstr>
      <vt:lpstr>DatasheetPart4</vt:lpstr>
      <vt:lpstr>DatasheetPart5</vt:lpstr>
      <vt:lpstr>Import_LA_Code</vt:lpstr>
      <vt:lpstr>Import_LA_Name</vt:lpstr>
    </vt:vector>
  </TitlesOfParts>
  <Company>DCLG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LGF data collection</dc:creator>
  <cp:lastModifiedBy>Jonny Corfield</cp:lastModifiedBy>
  <cp:lastPrinted>2020-05-14T21:34:08Z</cp:lastPrinted>
  <dcterms:created xsi:type="dcterms:W3CDTF">2013-07-12T16:47:25Z</dcterms:created>
  <dcterms:modified xsi:type="dcterms:W3CDTF">2024-01-23T18:14:28Z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877e084a-fd37-4c1d-ad32-ee351163fd9d</vt:lpwstr>
  </property>
  <property fmtid="{D5CDD505-2E9C-101B-9397-08002B2CF9AE}" pid="3" name="bjSaver">
    <vt:lpwstr>SVjBpobaL+4gAz7z8D7JV7E+GGnzbGNZ</vt:lpwstr>
  </property>
  <property fmtid="{D5CDD505-2E9C-101B-9397-08002B2CF9AE}" pid="4" name="_NewReviewCycle">
    <vt:lpwstr/>
  </property>
  <property fmtid="{D5CDD505-2E9C-101B-9397-08002B2CF9AE}" pid="5" name="bjDocumentSecurityLabel">
    <vt:lpwstr>No Marking</vt:lpwstr>
  </property>
  <property fmtid="{D5CDD505-2E9C-101B-9397-08002B2CF9AE}" pid="6" name="ContentTypeId">
    <vt:lpwstr>0x010100ECCB7E1F660E4D499F35AD51896216AD</vt:lpwstr>
  </property>
</Properties>
</file>